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nchrp\"/>
    </mc:Choice>
  </mc:AlternateContent>
  <bookViews>
    <workbookView xWindow="0" yWindow="0" windowWidth="14610" windowHeight="7170"/>
  </bookViews>
  <sheets>
    <sheet name="Site Data" sheetId="9" r:id="rId1"/>
    <sheet name="crashes" sheetId="10" r:id="rId2"/>
  </sheets>
  <definedNames>
    <definedName name="_xlnm._FilterDatabase" localSheetId="1" hidden="1">crashes!$A$1:$S$15118</definedName>
    <definedName name="_xlnm._FilterDatabase" localSheetId="0" hidden="1">'Site Data'!$A$1:$DH$1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C2" i="9" l="1"/>
  <c r="DC3" i="9"/>
  <c r="DC4" i="9"/>
  <c r="DC5" i="9"/>
  <c r="DC6" i="9"/>
  <c r="DC7" i="9"/>
  <c r="DC8" i="9"/>
  <c r="DC9" i="9"/>
  <c r="DC10" i="9"/>
  <c r="DC11" i="9"/>
  <c r="DC12" i="9"/>
  <c r="DC13" i="9"/>
  <c r="DC14" i="9"/>
  <c r="DC15" i="9"/>
  <c r="DC16" i="9"/>
  <c r="DC17" i="9"/>
  <c r="DC18" i="9"/>
  <c r="DC19" i="9"/>
  <c r="DC20" i="9"/>
  <c r="DC21" i="9"/>
  <c r="DC22" i="9"/>
  <c r="DC23" i="9"/>
  <c r="DC24" i="9"/>
  <c r="DC25" i="9"/>
  <c r="DC26" i="9"/>
  <c r="DC27" i="9"/>
  <c r="DC28" i="9"/>
  <c r="DC29" i="9"/>
  <c r="DC30" i="9"/>
  <c r="DC31" i="9"/>
  <c r="DC32" i="9"/>
  <c r="DC33" i="9"/>
  <c r="DC34" i="9"/>
  <c r="DC35" i="9"/>
  <c r="DC36" i="9"/>
  <c r="DC37" i="9"/>
  <c r="DC38" i="9"/>
  <c r="DC39" i="9"/>
  <c r="DC40" i="9"/>
  <c r="DC41" i="9"/>
  <c r="DC42" i="9"/>
  <c r="DC43" i="9"/>
  <c r="DC44" i="9"/>
  <c r="DC45" i="9"/>
  <c r="DC46" i="9"/>
  <c r="DC47" i="9"/>
  <c r="DC48" i="9"/>
  <c r="DC49" i="9"/>
  <c r="DC50" i="9"/>
  <c r="DC51" i="9"/>
  <c r="DC52" i="9"/>
  <c r="DC53" i="9"/>
  <c r="DC54" i="9"/>
  <c r="DC55" i="9"/>
  <c r="DC56" i="9"/>
  <c r="DC57" i="9"/>
  <c r="DC58" i="9"/>
  <c r="DC59" i="9"/>
  <c r="DC60" i="9"/>
  <c r="DC61" i="9"/>
  <c r="DC62" i="9"/>
  <c r="DC63" i="9"/>
  <c r="DC64" i="9"/>
  <c r="DC65" i="9"/>
  <c r="DC66" i="9"/>
  <c r="DC67" i="9"/>
  <c r="DC68" i="9"/>
  <c r="DC69" i="9"/>
  <c r="DC70" i="9"/>
  <c r="DC71" i="9"/>
  <c r="DC72" i="9"/>
  <c r="DC73" i="9"/>
  <c r="DC74" i="9"/>
  <c r="DC75" i="9"/>
  <c r="DC76" i="9"/>
  <c r="DC77" i="9"/>
  <c r="DC78" i="9"/>
  <c r="DC79" i="9"/>
  <c r="DC80" i="9"/>
  <c r="DC81" i="9"/>
  <c r="DC82" i="9"/>
  <c r="DC83" i="9"/>
  <c r="DC84" i="9"/>
  <c r="DC85" i="9"/>
  <c r="DC86" i="9"/>
  <c r="DC87" i="9"/>
  <c r="DC88" i="9"/>
  <c r="DC89" i="9"/>
  <c r="DC90" i="9"/>
  <c r="DC91" i="9"/>
  <c r="DC92" i="9"/>
  <c r="DC93" i="9"/>
  <c r="DC94" i="9"/>
  <c r="DC95" i="9"/>
  <c r="DC96" i="9"/>
  <c r="DC97" i="9"/>
  <c r="DC98" i="9"/>
  <c r="DC99" i="9"/>
  <c r="DC100" i="9"/>
  <c r="DC101" i="9"/>
  <c r="DC102" i="9"/>
  <c r="DC103" i="9"/>
  <c r="DC104" i="9"/>
  <c r="DC105" i="9"/>
  <c r="DC106" i="9"/>
  <c r="DC107" i="9"/>
  <c r="DC108" i="9"/>
  <c r="DC109" i="9"/>
  <c r="DC110" i="9"/>
  <c r="DC111" i="9"/>
  <c r="DC112" i="9"/>
  <c r="DC113" i="9"/>
  <c r="DC114" i="9"/>
  <c r="DC115" i="9"/>
  <c r="DC116" i="9"/>
  <c r="DC117" i="9"/>
  <c r="DC118" i="9"/>
  <c r="DC119" i="9"/>
  <c r="DC120" i="9"/>
  <c r="DC121" i="9"/>
  <c r="DC122" i="9"/>
  <c r="DC123" i="9"/>
  <c r="DC124" i="9"/>
  <c r="DC125" i="9"/>
  <c r="DC126" i="9"/>
  <c r="DC127" i="9"/>
  <c r="DC128" i="9"/>
  <c r="DC129" i="9"/>
  <c r="DC130" i="9"/>
  <c r="DC131" i="9"/>
  <c r="DC132" i="9"/>
  <c r="DC133" i="9"/>
  <c r="DC134" i="9"/>
  <c r="DC135" i="9"/>
  <c r="DC136" i="9"/>
  <c r="DC137" i="9"/>
  <c r="DC138" i="9"/>
  <c r="DC139" i="9"/>
  <c r="DC140" i="9"/>
  <c r="DC141" i="9"/>
  <c r="DC142" i="9"/>
  <c r="DC143" i="9"/>
  <c r="DC144" i="9"/>
  <c r="DC145" i="9"/>
  <c r="DC146" i="9"/>
  <c r="DC147" i="9"/>
  <c r="DC148" i="9"/>
  <c r="DC149" i="9"/>
  <c r="DC150" i="9"/>
  <c r="DC151" i="9"/>
  <c r="DC152" i="9"/>
  <c r="DC153" i="9"/>
  <c r="DC154" i="9"/>
  <c r="DC155" i="9"/>
  <c r="DC156" i="9"/>
  <c r="DC157" i="9"/>
  <c r="DC158" i="9"/>
  <c r="DC159" i="9"/>
  <c r="DC160" i="9"/>
  <c r="DC161" i="9"/>
  <c r="DC162" i="9"/>
  <c r="DC163" i="9"/>
  <c r="DC164" i="9"/>
  <c r="DC165" i="9"/>
  <c r="DC166" i="9"/>
  <c r="DC167" i="9"/>
  <c r="DC168" i="9"/>
  <c r="DC169" i="9"/>
  <c r="DC170" i="9"/>
  <c r="DC171" i="9"/>
  <c r="DC172" i="9"/>
  <c r="DC173" i="9"/>
  <c r="DC174" i="9"/>
  <c r="DC175" i="9"/>
  <c r="DC176" i="9"/>
  <c r="DC177" i="9"/>
  <c r="DC178" i="9"/>
  <c r="DC179" i="9"/>
  <c r="DC180" i="9"/>
  <c r="DC181" i="9"/>
  <c r="DC182" i="9"/>
  <c r="DC183" i="9"/>
  <c r="DC184" i="9"/>
  <c r="DC185" i="9"/>
  <c r="DC186" i="9"/>
  <c r="DC187" i="9"/>
  <c r="DC188" i="9"/>
  <c r="DC189" i="9"/>
  <c r="DC190" i="9"/>
  <c r="DC191" i="9"/>
  <c r="DC192" i="9"/>
  <c r="DC193" i="9"/>
  <c r="DC194" i="9"/>
  <c r="DC195" i="9"/>
  <c r="DC196" i="9"/>
  <c r="DC197" i="9"/>
  <c r="DC198" i="9"/>
  <c r="DC199" i="9"/>
  <c r="DC200" i="9"/>
  <c r="DC201" i="9"/>
  <c r="DC202" i="9"/>
  <c r="DC203" i="9"/>
  <c r="DC204" i="9"/>
  <c r="DC205" i="9"/>
  <c r="DC206" i="9"/>
  <c r="DC207" i="9"/>
  <c r="DC208" i="9"/>
  <c r="DC209" i="9"/>
  <c r="DC210" i="9"/>
  <c r="DC211" i="9"/>
  <c r="DC212" i="9"/>
  <c r="DC213" i="9"/>
  <c r="DC214" i="9"/>
  <c r="DC215" i="9"/>
  <c r="DC216" i="9"/>
  <c r="DC217" i="9"/>
  <c r="DC218" i="9"/>
  <c r="DC219" i="9"/>
  <c r="DC220" i="9"/>
  <c r="DC221" i="9"/>
  <c r="DC222" i="9"/>
  <c r="DC223" i="9"/>
  <c r="DC224" i="9"/>
  <c r="DC225" i="9"/>
  <c r="DC226" i="9"/>
  <c r="DC227" i="9"/>
  <c r="DC228" i="9"/>
  <c r="DC229" i="9"/>
  <c r="DC230" i="9"/>
  <c r="DC231" i="9"/>
  <c r="DC232" i="9"/>
  <c r="DC233" i="9"/>
  <c r="DC234" i="9"/>
  <c r="DC235" i="9"/>
  <c r="DC236" i="9"/>
  <c r="DC237" i="9"/>
  <c r="DC238" i="9"/>
  <c r="DC239" i="9"/>
  <c r="DC240" i="9"/>
  <c r="DC241" i="9"/>
  <c r="DC242" i="9"/>
  <c r="DC243" i="9"/>
  <c r="DC244" i="9"/>
  <c r="DC245" i="9"/>
  <c r="DC246" i="9"/>
  <c r="DC247" i="9"/>
  <c r="DC248" i="9"/>
  <c r="DC249" i="9"/>
  <c r="DC250" i="9"/>
  <c r="DC251" i="9"/>
  <c r="DC252" i="9"/>
  <c r="DC253" i="9"/>
  <c r="DC254" i="9"/>
  <c r="DC255" i="9"/>
  <c r="DC256" i="9"/>
  <c r="DC257" i="9"/>
  <c r="DC258" i="9"/>
  <c r="DC259" i="9"/>
  <c r="DC260" i="9"/>
  <c r="DC261" i="9"/>
  <c r="DC262" i="9"/>
  <c r="DC263" i="9"/>
  <c r="DC264" i="9"/>
  <c r="DC265" i="9"/>
  <c r="DC266" i="9"/>
  <c r="DC267" i="9"/>
  <c r="DC268" i="9"/>
  <c r="DC269" i="9"/>
  <c r="DC270" i="9"/>
  <c r="DC271" i="9"/>
  <c r="DC272" i="9"/>
  <c r="DC273" i="9"/>
  <c r="DC274" i="9"/>
  <c r="DC275" i="9"/>
  <c r="DC276" i="9"/>
  <c r="DC277" i="9"/>
  <c r="DC278" i="9"/>
  <c r="DC279" i="9"/>
  <c r="DC280" i="9"/>
  <c r="DC281" i="9"/>
  <c r="DC282" i="9"/>
  <c r="DC283" i="9"/>
  <c r="DC284" i="9"/>
  <c r="DC285" i="9"/>
  <c r="DC286" i="9"/>
  <c r="DC287" i="9"/>
  <c r="DC288" i="9"/>
  <c r="DC289" i="9"/>
  <c r="DC290" i="9"/>
  <c r="DC291" i="9"/>
  <c r="DC292" i="9"/>
  <c r="DC293" i="9"/>
  <c r="DC294" i="9"/>
  <c r="DC295" i="9"/>
  <c r="DC296" i="9"/>
  <c r="DC297" i="9"/>
  <c r="DC298" i="9"/>
  <c r="DC299" i="9"/>
  <c r="DC300" i="9"/>
  <c r="DC301" i="9"/>
  <c r="DC302" i="9"/>
  <c r="DC303" i="9"/>
  <c r="DC304" i="9"/>
  <c r="DC305" i="9"/>
  <c r="DC306" i="9"/>
  <c r="DC307" i="9"/>
  <c r="DC308" i="9"/>
  <c r="DC309" i="9"/>
  <c r="DC310" i="9"/>
  <c r="DC311" i="9"/>
  <c r="DC312" i="9"/>
  <c r="DC313" i="9"/>
  <c r="DC314" i="9"/>
  <c r="DC315" i="9"/>
  <c r="DC316" i="9"/>
  <c r="DC317" i="9"/>
  <c r="DC318" i="9"/>
  <c r="DC319" i="9"/>
  <c r="DC320" i="9"/>
  <c r="DC321" i="9"/>
  <c r="DC322" i="9"/>
  <c r="DC323" i="9"/>
  <c r="DC324" i="9"/>
  <c r="DC325" i="9"/>
  <c r="DC326" i="9"/>
  <c r="DC327" i="9"/>
  <c r="DC328" i="9"/>
  <c r="DC329" i="9"/>
  <c r="DC330" i="9"/>
  <c r="DC331" i="9"/>
  <c r="DC332" i="9"/>
  <c r="DC333" i="9"/>
  <c r="DC334" i="9"/>
  <c r="DC335" i="9"/>
  <c r="DC336" i="9"/>
  <c r="DC337" i="9"/>
  <c r="DC338" i="9"/>
  <c r="DC339" i="9"/>
  <c r="DC340" i="9"/>
  <c r="DC341" i="9"/>
  <c r="DC342" i="9"/>
  <c r="DC343" i="9"/>
  <c r="DC344" i="9"/>
  <c r="DC345" i="9"/>
  <c r="DC346" i="9"/>
  <c r="DC347" i="9"/>
  <c r="DC348" i="9"/>
  <c r="DC349" i="9"/>
  <c r="DC350" i="9"/>
  <c r="DC351" i="9"/>
  <c r="DC352" i="9"/>
  <c r="DC353" i="9"/>
  <c r="DC354" i="9"/>
  <c r="DC355" i="9"/>
  <c r="DC356" i="9"/>
  <c r="DC357" i="9"/>
  <c r="DC358" i="9"/>
  <c r="DC359" i="9"/>
  <c r="DC360" i="9"/>
  <c r="DC361" i="9"/>
  <c r="DC362" i="9"/>
  <c r="DC363" i="9"/>
  <c r="DC364" i="9"/>
  <c r="DC365" i="9"/>
  <c r="DC366" i="9"/>
  <c r="DC367" i="9"/>
  <c r="DC368" i="9"/>
  <c r="DC369" i="9"/>
  <c r="DC370" i="9"/>
  <c r="DC371" i="9"/>
  <c r="DC372" i="9"/>
  <c r="DC373" i="9"/>
  <c r="DC374" i="9"/>
  <c r="DC375" i="9"/>
  <c r="DC376" i="9"/>
  <c r="DC377" i="9"/>
  <c r="DC378" i="9"/>
  <c r="DC379" i="9"/>
  <c r="DC380" i="9"/>
  <c r="DC381" i="9"/>
  <c r="DC382" i="9"/>
  <c r="DC383" i="9"/>
  <c r="DC384" i="9"/>
  <c r="DC385" i="9"/>
  <c r="DC386" i="9"/>
  <c r="DC387" i="9"/>
  <c r="DC388" i="9"/>
  <c r="DC389" i="9"/>
  <c r="DC390" i="9"/>
  <c r="DC391" i="9"/>
  <c r="DC392" i="9"/>
  <c r="DC393" i="9"/>
  <c r="DC394" i="9"/>
  <c r="DC395" i="9"/>
  <c r="DC396" i="9"/>
  <c r="DC397" i="9"/>
  <c r="DC398" i="9"/>
  <c r="DC399" i="9"/>
  <c r="DC400" i="9"/>
  <c r="DC401" i="9"/>
  <c r="DC402" i="9"/>
  <c r="DC403" i="9"/>
  <c r="DC404" i="9"/>
  <c r="DC405" i="9"/>
  <c r="DC406" i="9"/>
  <c r="DC407" i="9"/>
  <c r="DC408" i="9"/>
  <c r="DC409" i="9"/>
  <c r="DC410" i="9"/>
  <c r="DC411" i="9"/>
  <c r="DC412" i="9"/>
  <c r="DC413" i="9"/>
  <c r="DC414" i="9"/>
  <c r="DC415" i="9"/>
  <c r="DC416" i="9"/>
  <c r="DC417" i="9"/>
  <c r="DC418" i="9" l="1"/>
  <c r="U301" i="9" l="1"/>
  <c r="S15118" i="10" l="1"/>
  <c r="S15117" i="10"/>
  <c r="S15116" i="10"/>
  <c r="S15115" i="10"/>
  <c r="S15114" i="10"/>
  <c r="S15113" i="10"/>
  <c r="S15112" i="10"/>
  <c r="S15111" i="10"/>
  <c r="S15110" i="10"/>
  <c r="S15109" i="10"/>
  <c r="S15108" i="10"/>
  <c r="S15107" i="10"/>
  <c r="S15106" i="10"/>
  <c r="S15105" i="10"/>
  <c r="S15104" i="10"/>
  <c r="S15103" i="10"/>
  <c r="S15102" i="10"/>
  <c r="S15101" i="10"/>
  <c r="S15100" i="10"/>
  <c r="S15099" i="10"/>
  <c r="S15098" i="10"/>
  <c r="S15097" i="10"/>
  <c r="S15096" i="10"/>
  <c r="S15095" i="10"/>
  <c r="S15094" i="10"/>
  <c r="S15093" i="10"/>
  <c r="S15092" i="10"/>
  <c r="S15091" i="10"/>
  <c r="S15090" i="10"/>
  <c r="S15089" i="10"/>
  <c r="S15088" i="10"/>
  <c r="S15087" i="10"/>
  <c r="S15086" i="10"/>
  <c r="S15085" i="10"/>
  <c r="S15084" i="10"/>
  <c r="S15083" i="10"/>
  <c r="S15082" i="10"/>
  <c r="S15081" i="10"/>
  <c r="S15080" i="10"/>
  <c r="S15079" i="10"/>
  <c r="S15078" i="10"/>
  <c r="S15077" i="10"/>
  <c r="S15076" i="10"/>
  <c r="S15075" i="10"/>
  <c r="S15074" i="10"/>
  <c r="S15073" i="10"/>
  <c r="S15072" i="10"/>
  <c r="S15071" i="10"/>
  <c r="S15070" i="10"/>
  <c r="S15069" i="10"/>
  <c r="S15068" i="10"/>
  <c r="S15067" i="10"/>
  <c r="S15066" i="10"/>
  <c r="S15065" i="10"/>
  <c r="S15064" i="10"/>
  <c r="S15063" i="10"/>
  <c r="S15062" i="10"/>
  <c r="S15061" i="10"/>
  <c r="S15060" i="10"/>
  <c r="S15059" i="10"/>
  <c r="S15058" i="10"/>
  <c r="S15057" i="10"/>
  <c r="S15056" i="10"/>
  <c r="S15055" i="10"/>
  <c r="S15054" i="10"/>
  <c r="S15053" i="10"/>
  <c r="S15052" i="10"/>
  <c r="S15051" i="10"/>
  <c r="S15050" i="10"/>
  <c r="S15049" i="10"/>
  <c r="S15048" i="10"/>
  <c r="S15047" i="10"/>
  <c r="S15046" i="10"/>
  <c r="S15045" i="10"/>
  <c r="S15044" i="10"/>
  <c r="S15043" i="10"/>
  <c r="S15042" i="10"/>
  <c r="S15041" i="10"/>
  <c r="S15040" i="10"/>
  <c r="S15039" i="10"/>
  <c r="S15038" i="10"/>
  <c r="S15037" i="10"/>
  <c r="S15036" i="10"/>
  <c r="S15035" i="10"/>
  <c r="S15034" i="10"/>
  <c r="S15033" i="10"/>
  <c r="S15032" i="10"/>
  <c r="S15031" i="10"/>
  <c r="S15030" i="10"/>
  <c r="S15029" i="10"/>
  <c r="S15028" i="10"/>
  <c r="S15027" i="10"/>
  <c r="S15026" i="10"/>
  <c r="S15025" i="10"/>
  <c r="S15024" i="10"/>
  <c r="S15023" i="10"/>
  <c r="S15022" i="10"/>
  <c r="S15021" i="10"/>
  <c r="S15020" i="10"/>
  <c r="S15019" i="10"/>
  <c r="S15018" i="10"/>
  <c r="S15017" i="10"/>
  <c r="S15016" i="10"/>
  <c r="S15015" i="10"/>
  <c r="S15014" i="10"/>
  <c r="S15013" i="10"/>
  <c r="S15012" i="10"/>
  <c r="S15011" i="10"/>
  <c r="S15010" i="10"/>
  <c r="S15009" i="10"/>
  <c r="S15008" i="10"/>
  <c r="S15007" i="10"/>
  <c r="S15006" i="10"/>
  <c r="S15005" i="10"/>
  <c r="S15004" i="10"/>
  <c r="S15003" i="10"/>
  <c r="S15002" i="10"/>
  <c r="S15001" i="10"/>
  <c r="S15000" i="10"/>
  <c r="S14999" i="10"/>
  <c r="S14998" i="10"/>
  <c r="S14997" i="10"/>
  <c r="S14996" i="10"/>
  <c r="S14995" i="10"/>
  <c r="S14994" i="10"/>
  <c r="S14993" i="10"/>
  <c r="S14992" i="10"/>
  <c r="S14991" i="10"/>
  <c r="S14990" i="10"/>
  <c r="S14989" i="10"/>
  <c r="S14988" i="10"/>
  <c r="S14987" i="10"/>
  <c r="S14986" i="10"/>
  <c r="S14985" i="10"/>
  <c r="S14984" i="10"/>
  <c r="S14983" i="10"/>
  <c r="S14982" i="10"/>
  <c r="S14981" i="10"/>
  <c r="S14980" i="10"/>
  <c r="S14979" i="10"/>
  <c r="S14978" i="10"/>
  <c r="S14977" i="10"/>
  <c r="S14976" i="10"/>
  <c r="S14975" i="10"/>
  <c r="S14974" i="10"/>
  <c r="S14973" i="10"/>
  <c r="S14972" i="10"/>
  <c r="S14971" i="10"/>
  <c r="S14970" i="10"/>
  <c r="S14969" i="10"/>
  <c r="S14968" i="10"/>
  <c r="S14967" i="10"/>
  <c r="S14966" i="10"/>
  <c r="S14965" i="10"/>
  <c r="S14964" i="10"/>
  <c r="S14963" i="10"/>
  <c r="S14962" i="10"/>
  <c r="S14961" i="10"/>
  <c r="S14960" i="10"/>
  <c r="S14959" i="10"/>
  <c r="S14958" i="10"/>
  <c r="S14957" i="10"/>
  <c r="S14956" i="10"/>
  <c r="S14955" i="10"/>
  <c r="S14954" i="10"/>
  <c r="S14953" i="10"/>
  <c r="S14952" i="10"/>
  <c r="S14951" i="10"/>
  <c r="S14950" i="10"/>
  <c r="S14949" i="10"/>
  <c r="S14948" i="10"/>
  <c r="S14947" i="10"/>
  <c r="S14946" i="10"/>
  <c r="S14945" i="10"/>
  <c r="S14944" i="10"/>
  <c r="S14943" i="10"/>
  <c r="S14942" i="10"/>
  <c r="S14941" i="10"/>
  <c r="S14940" i="10"/>
  <c r="S14939" i="10"/>
  <c r="S14938" i="10"/>
  <c r="S14937" i="10"/>
  <c r="S14936" i="10"/>
  <c r="S14935" i="10"/>
  <c r="S14934" i="10"/>
  <c r="S14933" i="10"/>
  <c r="S14932" i="10"/>
  <c r="S14931" i="10"/>
  <c r="S14930" i="10"/>
  <c r="S14929" i="10"/>
  <c r="S14928" i="10"/>
  <c r="S14927" i="10"/>
  <c r="S14926" i="10"/>
  <c r="S14925" i="10"/>
  <c r="S14924" i="10"/>
  <c r="S14923" i="10"/>
  <c r="S14922" i="10"/>
  <c r="S14921" i="10"/>
  <c r="S14920" i="10"/>
  <c r="S14919" i="10"/>
  <c r="S14918" i="10"/>
  <c r="S14917" i="10"/>
  <c r="S14916" i="10"/>
  <c r="S14915" i="10"/>
  <c r="S14914" i="10"/>
  <c r="S14913" i="10"/>
  <c r="S14912" i="10"/>
  <c r="S14911" i="10"/>
  <c r="S14910" i="10"/>
  <c r="S14909" i="10"/>
  <c r="S14908" i="10"/>
  <c r="S14907" i="10"/>
  <c r="S14906" i="10"/>
  <c r="S14905" i="10"/>
  <c r="S14904" i="10"/>
  <c r="S14903" i="10"/>
  <c r="S14902" i="10"/>
  <c r="S14901" i="10"/>
  <c r="S14900" i="10"/>
  <c r="S14899" i="10"/>
  <c r="S14898" i="10"/>
  <c r="S14897" i="10"/>
  <c r="S14896" i="10"/>
  <c r="S14895" i="10"/>
  <c r="S14894" i="10"/>
  <c r="S14893" i="10"/>
  <c r="S14892" i="10"/>
  <c r="S14891" i="10"/>
  <c r="S14890" i="10"/>
  <c r="S14889" i="10"/>
  <c r="S14888" i="10"/>
  <c r="S14887" i="10"/>
  <c r="S14886" i="10"/>
  <c r="S14885" i="10"/>
  <c r="S14884" i="10"/>
  <c r="S14883" i="10"/>
  <c r="S14882" i="10"/>
  <c r="S14881" i="10"/>
  <c r="S14880" i="10"/>
  <c r="S14879" i="10"/>
  <c r="S14878" i="10"/>
  <c r="S14877" i="10"/>
  <c r="S14876" i="10"/>
  <c r="S14875" i="10"/>
  <c r="S14874" i="10"/>
  <c r="S14873" i="10"/>
  <c r="S14872" i="10"/>
  <c r="S14871" i="10"/>
  <c r="S14870" i="10"/>
  <c r="S14869" i="10"/>
  <c r="S14868" i="10"/>
  <c r="S14867" i="10"/>
  <c r="S14866" i="10"/>
  <c r="S14865" i="10"/>
  <c r="S14864" i="10"/>
  <c r="S14863" i="10"/>
  <c r="S14862" i="10"/>
  <c r="S14861" i="10"/>
  <c r="S14860" i="10"/>
  <c r="S14859" i="10"/>
  <c r="S14858" i="10"/>
  <c r="S14857" i="10"/>
  <c r="S14856" i="10"/>
  <c r="S14855" i="10"/>
  <c r="S14854" i="10"/>
  <c r="S14853" i="10"/>
  <c r="S14852" i="10"/>
  <c r="S14851" i="10"/>
  <c r="S14850" i="10"/>
  <c r="S14849" i="10"/>
  <c r="S14848" i="10"/>
  <c r="S14847" i="10"/>
  <c r="S14846" i="10"/>
  <c r="S14845" i="10"/>
  <c r="S14844" i="10"/>
  <c r="S14843" i="10"/>
  <c r="S14842" i="10"/>
  <c r="S14841" i="10"/>
  <c r="S14840" i="10"/>
  <c r="S14839" i="10"/>
  <c r="S14838" i="10"/>
  <c r="S14837" i="10"/>
  <c r="S14836" i="10"/>
  <c r="S14835" i="10"/>
  <c r="S14834" i="10"/>
  <c r="S14833" i="10"/>
  <c r="S14832" i="10"/>
  <c r="S14831" i="10"/>
  <c r="S14830" i="10"/>
  <c r="S14829" i="10"/>
  <c r="S14828" i="10"/>
  <c r="S14827" i="10"/>
  <c r="S14826" i="10"/>
  <c r="S14825" i="10"/>
  <c r="S14824" i="10"/>
  <c r="S14823" i="10"/>
  <c r="S14822" i="10"/>
  <c r="S14821" i="10"/>
  <c r="S14820" i="10"/>
  <c r="S14819" i="10"/>
  <c r="S14818" i="10"/>
  <c r="S14817" i="10"/>
  <c r="S14816" i="10"/>
  <c r="S14815" i="10"/>
  <c r="S14814" i="10"/>
  <c r="S14813" i="10"/>
  <c r="S14812" i="10"/>
  <c r="S14811" i="10"/>
  <c r="S14810" i="10"/>
  <c r="S14809" i="10"/>
  <c r="S14808" i="10"/>
  <c r="S14807" i="10"/>
  <c r="S14806" i="10"/>
  <c r="S14805" i="10"/>
  <c r="S14804" i="10"/>
  <c r="S14803" i="10"/>
  <c r="S14802" i="10"/>
  <c r="S14801" i="10"/>
  <c r="S14800" i="10"/>
  <c r="S14799" i="10"/>
  <c r="S14798" i="10"/>
  <c r="S14797" i="10"/>
  <c r="S14796" i="10"/>
  <c r="S14795" i="10"/>
  <c r="S14794" i="10"/>
  <c r="S14793" i="10"/>
  <c r="S14792" i="10"/>
  <c r="S14791" i="10"/>
  <c r="S14790" i="10"/>
  <c r="S14789" i="10"/>
  <c r="S14788" i="10"/>
  <c r="S14787" i="10"/>
  <c r="S14786" i="10"/>
  <c r="S14785" i="10"/>
  <c r="S14784" i="10"/>
  <c r="S14783" i="10"/>
  <c r="S14782" i="10"/>
  <c r="S14781" i="10"/>
  <c r="S14780" i="10"/>
  <c r="S14779" i="10"/>
  <c r="S14778" i="10"/>
  <c r="S14777" i="10"/>
  <c r="S14776" i="10"/>
  <c r="S14775" i="10"/>
  <c r="S14774" i="10"/>
  <c r="S14773" i="10"/>
  <c r="S14772" i="10"/>
  <c r="S14771" i="10"/>
  <c r="S14770" i="10"/>
  <c r="S14769" i="10"/>
  <c r="S14768" i="10"/>
  <c r="S14767" i="10"/>
  <c r="S14766" i="10"/>
  <c r="S14765" i="10"/>
  <c r="S14764" i="10"/>
  <c r="S14763" i="10"/>
  <c r="S14762" i="10"/>
  <c r="S14761" i="10"/>
  <c r="S14760" i="10"/>
  <c r="S14759" i="10"/>
  <c r="S14758" i="10"/>
  <c r="S14757" i="10"/>
  <c r="S14756" i="10"/>
  <c r="S14755" i="10"/>
  <c r="S14754" i="10"/>
  <c r="S14753" i="10"/>
  <c r="S14752" i="10"/>
  <c r="S14751" i="10"/>
  <c r="S14750" i="10"/>
  <c r="S14749" i="10"/>
  <c r="S14748" i="10"/>
  <c r="S14747" i="10"/>
  <c r="S14746" i="10"/>
  <c r="S14745" i="10"/>
  <c r="S14744" i="10"/>
  <c r="S14743" i="10"/>
  <c r="S14742" i="10"/>
  <c r="S14741" i="10"/>
  <c r="S14740" i="10"/>
  <c r="S14739" i="10"/>
  <c r="S14738" i="10"/>
  <c r="S14737" i="10"/>
  <c r="S14736" i="10"/>
  <c r="S14735" i="10"/>
  <c r="S14734" i="10"/>
  <c r="S14733" i="10"/>
  <c r="S14732" i="10"/>
  <c r="S14731" i="10"/>
  <c r="S14730" i="10"/>
  <c r="S14729" i="10"/>
  <c r="S14728" i="10"/>
  <c r="S14727" i="10"/>
  <c r="S14726" i="10"/>
  <c r="S14725" i="10"/>
  <c r="S14724" i="10"/>
  <c r="S14723" i="10"/>
  <c r="S14722" i="10"/>
  <c r="S14721" i="10"/>
  <c r="S14720" i="10"/>
  <c r="S14719" i="10"/>
  <c r="S14718" i="10"/>
  <c r="S14717" i="10"/>
  <c r="S14716" i="10"/>
  <c r="S14715" i="10"/>
  <c r="S14714" i="10"/>
  <c r="S14713" i="10"/>
  <c r="S14712" i="10"/>
  <c r="S14711" i="10"/>
  <c r="S14710" i="10"/>
  <c r="S14709" i="10"/>
  <c r="S14708" i="10"/>
  <c r="S14707" i="10"/>
  <c r="S14706" i="10"/>
  <c r="S14705" i="10"/>
  <c r="S14704" i="10"/>
  <c r="S14703" i="10"/>
  <c r="S14702" i="10"/>
  <c r="S14701" i="10"/>
  <c r="S14700" i="10"/>
  <c r="S14699" i="10"/>
  <c r="S14698" i="10"/>
  <c r="S14697" i="10"/>
  <c r="S14696" i="10"/>
  <c r="S14695" i="10"/>
  <c r="S14694" i="10"/>
  <c r="S14693" i="10"/>
  <c r="S14692" i="10"/>
  <c r="S14691" i="10"/>
  <c r="S14690" i="10"/>
  <c r="S14689" i="10"/>
  <c r="S14688" i="10"/>
  <c r="S14687" i="10"/>
  <c r="S14686" i="10"/>
  <c r="S14685" i="10"/>
  <c r="S14684" i="10"/>
  <c r="S14683" i="10"/>
  <c r="S14682" i="10"/>
  <c r="S14681" i="10"/>
  <c r="S14680" i="10"/>
  <c r="S14679" i="10"/>
  <c r="S14678" i="10"/>
  <c r="S14677" i="10"/>
  <c r="S14676" i="10"/>
  <c r="S14675" i="10"/>
  <c r="S14674" i="10"/>
  <c r="S14673" i="10"/>
  <c r="S14672" i="10"/>
  <c r="S14671" i="10"/>
  <c r="S14670" i="10"/>
  <c r="S14669" i="10"/>
  <c r="S14668" i="10"/>
  <c r="S14667" i="10"/>
  <c r="S14666" i="10"/>
  <c r="S14665" i="10"/>
  <c r="S14664" i="10"/>
  <c r="S14663" i="10"/>
  <c r="S14662" i="10"/>
  <c r="S14661" i="10"/>
  <c r="S14660" i="10"/>
  <c r="S14659" i="10"/>
  <c r="S14658" i="10"/>
  <c r="S14657" i="10"/>
  <c r="S14656" i="10"/>
  <c r="S14655" i="10"/>
  <c r="S14654" i="10"/>
  <c r="S14653" i="10"/>
  <c r="S14652" i="10"/>
  <c r="S14651" i="10"/>
  <c r="S14650" i="10"/>
  <c r="S14649" i="10"/>
  <c r="S14648" i="10"/>
  <c r="S14647" i="10"/>
  <c r="S14646" i="10"/>
  <c r="S14645" i="10"/>
  <c r="S14644" i="10"/>
  <c r="S14643" i="10"/>
  <c r="S14642" i="10"/>
  <c r="S14641" i="10"/>
  <c r="S14640" i="10"/>
  <c r="S14639" i="10"/>
  <c r="S14638" i="10"/>
  <c r="S14637" i="10"/>
  <c r="S14636" i="10"/>
  <c r="S14635" i="10"/>
  <c r="S14634" i="10"/>
  <c r="S14633" i="10"/>
  <c r="S14632" i="10"/>
  <c r="S14631" i="10"/>
  <c r="S14630" i="10"/>
  <c r="S14629" i="10"/>
  <c r="S14628" i="10"/>
  <c r="S14627" i="10"/>
  <c r="S14626" i="10"/>
  <c r="S14625" i="10"/>
  <c r="S14624" i="10"/>
  <c r="S14623" i="10"/>
  <c r="S14622" i="10"/>
  <c r="S14621" i="10"/>
  <c r="S14620" i="10"/>
  <c r="S14619" i="10"/>
  <c r="S14618" i="10"/>
  <c r="S14617" i="10"/>
  <c r="S14616" i="10"/>
  <c r="S14615" i="10"/>
  <c r="S14614" i="10"/>
  <c r="S14613" i="10"/>
  <c r="S14612" i="10"/>
  <c r="S14611" i="10"/>
  <c r="S14610" i="10"/>
  <c r="S14609" i="10"/>
  <c r="S14608" i="10"/>
  <c r="S14607" i="10"/>
  <c r="S14606" i="10"/>
  <c r="S14605" i="10"/>
  <c r="S14604" i="10"/>
  <c r="S14603" i="10"/>
  <c r="S14602" i="10"/>
  <c r="S14601" i="10"/>
  <c r="S14600" i="10"/>
  <c r="S14599" i="10"/>
  <c r="S14598" i="10"/>
  <c r="S14597" i="10"/>
  <c r="S14596" i="10"/>
  <c r="S14595" i="10"/>
  <c r="S14594" i="10"/>
  <c r="S14593" i="10"/>
  <c r="S14592" i="10"/>
  <c r="S14591" i="10"/>
  <c r="S14590" i="10"/>
  <c r="S14589" i="10"/>
  <c r="S14588" i="10"/>
  <c r="S14587" i="10"/>
  <c r="S14586" i="10"/>
  <c r="S14585" i="10"/>
  <c r="S14584" i="10"/>
  <c r="S14583" i="10"/>
  <c r="S14582" i="10"/>
  <c r="S14581" i="10"/>
  <c r="S14580" i="10"/>
  <c r="S14579" i="10"/>
  <c r="S14578" i="10"/>
  <c r="S14577" i="10"/>
  <c r="S14576" i="10"/>
  <c r="S14575" i="10"/>
  <c r="S14574" i="10"/>
  <c r="S14573" i="10"/>
  <c r="S14572" i="10"/>
  <c r="S14571" i="10"/>
  <c r="S14570" i="10"/>
  <c r="S14569" i="10"/>
  <c r="S14568" i="10"/>
  <c r="S14567" i="10"/>
  <c r="S14566" i="10"/>
  <c r="S14565" i="10"/>
  <c r="S14564" i="10"/>
  <c r="S14563" i="10"/>
  <c r="S14562" i="10"/>
  <c r="S14561" i="10"/>
  <c r="S14560" i="10"/>
  <c r="S14559" i="10"/>
  <c r="S14558" i="10"/>
  <c r="S14557" i="10"/>
  <c r="S14556" i="10"/>
  <c r="S14555" i="10"/>
  <c r="S14554" i="10"/>
  <c r="S14553" i="10"/>
  <c r="S14552" i="10"/>
  <c r="S14551" i="10"/>
  <c r="S14550" i="10"/>
  <c r="S14549" i="10"/>
  <c r="S14548" i="10"/>
  <c r="S14547" i="10"/>
  <c r="S14546" i="10"/>
  <c r="S14545" i="10"/>
  <c r="S14544" i="10"/>
  <c r="S14543" i="10"/>
  <c r="S14542" i="10"/>
  <c r="S14541" i="10"/>
  <c r="S14540" i="10"/>
  <c r="S14539" i="10"/>
  <c r="S14538" i="10"/>
  <c r="S14537" i="10"/>
  <c r="S14536" i="10"/>
  <c r="S14535" i="10"/>
  <c r="S14534" i="10"/>
  <c r="S14533" i="10"/>
  <c r="S14532" i="10"/>
  <c r="S14531" i="10"/>
  <c r="S14530" i="10"/>
  <c r="S14529" i="10"/>
  <c r="S14528" i="10"/>
  <c r="S14527" i="10"/>
  <c r="S14526" i="10"/>
  <c r="S14525" i="10"/>
  <c r="S14524" i="10"/>
  <c r="S14523" i="10"/>
  <c r="S14522" i="10"/>
  <c r="S14521" i="10"/>
  <c r="S14520" i="10"/>
  <c r="S14519" i="10"/>
  <c r="S14518" i="10"/>
  <c r="S14517" i="10"/>
  <c r="S14516" i="10"/>
  <c r="S14515" i="10"/>
  <c r="S14514" i="10"/>
  <c r="S14513" i="10"/>
  <c r="S14512" i="10"/>
  <c r="S14511" i="10"/>
  <c r="S14510" i="10"/>
  <c r="S14509" i="10"/>
  <c r="S14508" i="10"/>
  <c r="S14507" i="10"/>
  <c r="S14506" i="10"/>
  <c r="S14505" i="10"/>
  <c r="S14504" i="10"/>
  <c r="S14503" i="10"/>
  <c r="S14502" i="10"/>
  <c r="S14501" i="10"/>
  <c r="S14500" i="10"/>
  <c r="S14499" i="10"/>
  <c r="S14498" i="10"/>
  <c r="S14497" i="10"/>
  <c r="S14496" i="10"/>
  <c r="S14495" i="10"/>
  <c r="S14494" i="10"/>
  <c r="S14493" i="10"/>
  <c r="S14492" i="10"/>
  <c r="S14491" i="10"/>
  <c r="S14490" i="10"/>
  <c r="S14489" i="10"/>
  <c r="S14488" i="10"/>
  <c r="S14487" i="10"/>
  <c r="S14486" i="10"/>
  <c r="S14485" i="10"/>
  <c r="S14484" i="10"/>
  <c r="S14483" i="10"/>
  <c r="S14482" i="10"/>
  <c r="S14481" i="10"/>
  <c r="S14480" i="10"/>
  <c r="S14479" i="10"/>
  <c r="S14478" i="10"/>
  <c r="S14477" i="10"/>
  <c r="S14476" i="10"/>
  <c r="S14475" i="10"/>
  <c r="S14474" i="10"/>
  <c r="S14473" i="10"/>
  <c r="S14472" i="10"/>
  <c r="S14471" i="10"/>
  <c r="S14470" i="10"/>
  <c r="S14469" i="10"/>
  <c r="S14468" i="10"/>
  <c r="S14467" i="10"/>
  <c r="S14466" i="10"/>
  <c r="S14465" i="10"/>
  <c r="S14464" i="10"/>
  <c r="S14463" i="10"/>
  <c r="S14462" i="10"/>
  <c r="S14461" i="10"/>
  <c r="S14460" i="10"/>
  <c r="S14459" i="10"/>
  <c r="S14458" i="10"/>
  <c r="S14457" i="10"/>
  <c r="S14456" i="10"/>
  <c r="S14455" i="10"/>
  <c r="S14454" i="10"/>
  <c r="S14453" i="10"/>
  <c r="S14452" i="10"/>
  <c r="S14451" i="10"/>
  <c r="S14450" i="10"/>
  <c r="S14449" i="10"/>
  <c r="S14448" i="10"/>
  <c r="S14447" i="10"/>
  <c r="S14446" i="10"/>
  <c r="S14445" i="10"/>
  <c r="S14444" i="10"/>
  <c r="S14443" i="10"/>
  <c r="S14442" i="10"/>
  <c r="S14441" i="10"/>
  <c r="S14440" i="10"/>
  <c r="S14439" i="10"/>
  <c r="S14438" i="10"/>
  <c r="S14437" i="10"/>
  <c r="S14436" i="10"/>
  <c r="S14435" i="10"/>
  <c r="S14434" i="10"/>
  <c r="S14433" i="10"/>
  <c r="S14432" i="10"/>
  <c r="S14431" i="10"/>
  <c r="S14430" i="10"/>
  <c r="S14429" i="10"/>
  <c r="S14428" i="10"/>
  <c r="S14427" i="10"/>
  <c r="S14426" i="10"/>
  <c r="S14425" i="10"/>
  <c r="S14424" i="10"/>
  <c r="S14423" i="10"/>
  <c r="S14422" i="10"/>
  <c r="S14421" i="10"/>
  <c r="S14420" i="10"/>
  <c r="S14419" i="10"/>
  <c r="S14418" i="10"/>
  <c r="S14417" i="10"/>
  <c r="S14416" i="10"/>
  <c r="S14415" i="10"/>
  <c r="S14414" i="10"/>
  <c r="S14413" i="10"/>
  <c r="S14412" i="10"/>
  <c r="S14411" i="10"/>
  <c r="S14410" i="10"/>
  <c r="S14409" i="10"/>
  <c r="S14408" i="10"/>
  <c r="S14407" i="10"/>
  <c r="S14406" i="10"/>
  <c r="S14405" i="10"/>
  <c r="S14404" i="10"/>
  <c r="S14403" i="10"/>
  <c r="S14402" i="10"/>
  <c r="S14401" i="10"/>
  <c r="S14400" i="10"/>
  <c r="S14399" i="10"/>
  <c r="S14398" i="10"/>
  <c r="S14397" i="10"/>
  <c r="S14396" i="10"/>
  <c r="S14395" i="10"/>
  <c r="S14394" i="10"/>
  <c r="S14393" i="10"/>
  <c r="S14392" i="10"/>
  <c r="S14391" i="10"/>
  <c r="S14390" i="10"/>
  <c r="S14389" i="10"/>
  <c r="S14388" i="10"/>
  <c r="S14387" i="10"/>
  <c r="S14386" i="10"/>
  <c r="S14385" i="10"/>
  <c r="S14384" i="10"/>
  <c r="S14383" i="10"/>
  <c r="S14382" i="10"/>
  <c r="S14381" i="10"/>
  <c r="S14380" i="10"/>
  <c r="S14379" i="10"/>
  <c r="S14378" i="10"/>
  <c r="S14377" i="10"/>
  <c r="S14376" i="10"/>
  <c r="S14375" i="10"/>
  <c r="S14374" i="10"/>
  <c r="S14373" i="10"/>
  <c r="S14372" i="10"/>
  <c r="S14371" i="10"/>
  <c r="S14370" i="10"/>
  <c r="S14369" i="10"/>
  <c r="S14368" i="10"/>
  <c r="S14367" i="10"/>
  <c r="S14366" i="10"/>
  <c r="S14365" i="10"/>
  <c r="S14364" i="10"/>
  <c r="S14363" i="10"/>
  <c r="S14362" i="10"/>
  <c r="S14361" i="10"/>
  <c r="S14360" i="10"/>
  <c r="S14359" i="10"/>
  <c r="S14358" i="10"/>
  <c r="S14357" i="10"/>
  <c r="S14356" i="10"/>
  <c r="S14355" i="10"/>
  <c r="S14354" i="10"/>
  <c r="S14353" i="10"/>
  <c r="S14352" i="10"/>
  <c r="S14351" i="10"/>
  <c r="S14350" i="10"/>
  <c r="S14349" i="10"/>
  <c r="S14348" i="10"/>
  <c r="S14347" i="10"/>
  <c r="S14346" i="10"/>
  <c r="S14345" i="10"/>
  <c r="S14344" i="10"/>
  <c r="S14343" i="10"/>
  <c r="S14342" i="10"/>
  <c r="S14341" i="10"/>
  <c r="S14340" i="10"/>
  <c r="S14339" i="10"/>
  <c r="S14338" i="10"/>
  <c r="S14337" i="10"/>
  <c r="S14336" i="10"/>
  <c r="S14335" i="10"/>
  <c r="S14334" i="10"/>
  <c r="S14333" i="10"/>
  <c r="S14332" i="10"/>
  <c r="S14331" i="10"/>
  <c r="S14330" i="10"/>
  <c r="S14329" i="10"/>
  <c r="S14328" i="10"/>
  <c r="S14327" i="10"/>
  <c r="S14326" i="10"/>
  <c r="S14325" i="10"/>
  <c r="S14324" i="10"/>
  <c r="S14323" i="10"/>
  <c r="S14322" i="10"/>
  <c r="S14321" i="10"/>
  <c r="S14320" i="10"/>
  <c r="S14319" i="10"/>
  <c r="S14318" i="10"/>
  <c r="S14317" i="10"/>
  <c r="S14316" i="10"/>
  <c r="S14315" i="10"/>
  <c r="S14314" i="10"/>
  <c r="S14313" i="10"/>
  <c r="S14312" i="10"/>
  <c r="S14311" i="10"/>
  <c r="S14310" i="10"/>
  <c r="S14309" i="10"/>
  <c r="S14308" i="10"/>
  <c r="S14307" i="10"/>
  <c r="S14306" i="10"/>
  <c r="S14305" i="10"/>
  <c r="S14304" i="10"/>
  <c r="S14303" i="10"/>
  <c r="S14302" i="10"/>
  <c r="S14301" i="10"/>
  <c r="S14300" i="10"/>
  <c r="S14299" i="10"/>
  <c r="S14298" i="10"/>
  <c r="S14297" i="10"/>
  <c r="S14296" i="10"/>
  <c r="S14295" i="10"/>
  <c r="S14294" i="10"/>
  <c r="S14293" i="10"/>
  <c r="S14292" i="10"/>
  <c r="S14291" i="10"/>
  <c r="S14290" i="10"/>
  <c r="S14289" i="10"/>
  <c r="S14288" i="10"/>
  <c r="S14287" i="10"/>
  <c r="S14286" i="10"/>
  <c r="S14285" i="10"/>
  <c r="S14284" i="10"/>
  <c r="S14283" i="10"/>
  <c r="S14282" i="10"/>
  <c r="S14281" i="10"/>
  <c r="S14280" i="10"/>
  <c r="S14279" i="10"/>
  <c r="S14278" i="10"/>
  <c r="S14277" i="10"/>
  <c r="S14276" i="10"/>
  <c r="S14275" i="10"/>
  <c r="S14274" i="10"/>
  <c r="S14273" i="10"/>
  <c r="S14272" i="10"/>
  <c r="S14271" i="10"/>
  <c r="S14270" i="10"/>
  <c r="S14269" i="10"/>
  <c r="S14268" i="10"/>
  <c r="S14267" i="10"/>
  <c r="S14266" i="10"/>
  <c r="S14265" i="10"/>
  <c r="S14264" i="10"/>
  <c r="S14263" i="10"/>
  <c r="S14262" i="10"/>
  <c r="S14261" i="10"/>
  <c r="S14260" i="10"/>
  <c r="S14259" i="10"/>
  <c r="S14258" i="10"/>
  <c r="S14257" i="10"/>
  <c r="S14256" i="10"/>
  <c r="S14255" i="10"/>
  <c r="S14254" i="10"/>
  <c r="S14253" i="10"/>
  <c r="S14252" i="10"/>
  <c r="S14251" i="10"/>
  <c r="S14250" i="10"/>
  <c r="S14249" i="10"/>
  <c r="S14248" i="10"/>
  <c r="S14247" i="10"/>
  <c r="S14246" i="10"/>
  <c r="S14245" i="10"/>
  <c r="S14244" i="10"/>
  <c r="S14243" i="10"/>
  <c r="S14242" i="10"/>
  <c r="S14241" i="10"/>
  <c r="S14240" i="10"/>
  <c r="S14239" i="10"/>
  <c r="S14238" i="10"/>
  <c r="S14237" i="10"/>
  <c r="S14236" i="10"/>
  <c r="S14235" i="10"/>
  <c r="S14234" i="10"/>
  <c r="S14233" i="10"/>
  <c r="S14232" i="10"/>
  <c r="S14231" i="10"/>
  <c r="S14230" i="10"/>
  <c r="S14229" i="10"/>
  <c r="S14228" i="10"/>
  <c r="S14227" i="10"/>
  <c r="S14226" i="10"/>
  <c r="S14225" i="10"/>
  <c r="S14224" i="10"/>
  <c r="S14223" i="10"/>
  <c r="S14222" i="10"/>
  <c r="S14221" i="10"/>
  <c r="S14220" i="10"/>
  <c r="S14219" i="10"/>
  <c r="S14218" i="10"/>
  <c r="S14217" i="10"/>
  <c r="S14216" i="10"/>
  <c r="S14215" i="10"/>
  <c r="S14214" i="10"/>
  <c r="S14213" i="10"/>
  <c r="S14212" i="10"/>
  <c r="S14211" i="10"/>
  <c r="S14210" i="10"/>
  <c r="S14209" i="10"/>
  <c r="S14208" i="10"/>
  <c r="S14207" i="10"/>
  <c r="S14206" i="10"/>
  <c r="S14205" i="10"/>
  <c r="S14204" i="10"/>
  <c r="S14203" i="10"/>
  <c r="S14202" i="10"/>
  <c r="S14201" i="10"/>
  <c r="S14200" i="10"/>
  <c r="S14199" i="10"/>
  <c r="S14198" i="10"/>
  <c r="S14197" i="10"/>
  <c r="S14196" i="10"/>
  <c r="S14195" i="10"/>
  <c r="S14194" i="10"/>
  <c r="S14193" i="10"/>
  <c r="S14192" i="10"/>
  <c r="S14191" i="10"/>
  <c r="S14190" i="10"/>
  <c r="S14189" i="10"/>
  <c r="S14188" i="10"/>
  <c r="S14187" i="10"/>
  <c r="S14186" i="10"/>
  <c r="S14185" i="10"/>
  <c r="S14184" i="10"/>
  <c r="S14183" i="10"/>
  <c r="S14182" i="10"/>
  <c r="S14181" i="10"/>
  <c r="S14180" i="10"/>
  <c r="S14179" i="10"/>
  <c r="S14178" i="10"/>
  <c r="S14177" i="10"/>
  <c r="S14176" i="10"/>
  <c r="S14175" i="10"/>
  <c r="S14174" i="10"/>
  <c r="S14173" i="10"/>
  <c r="S14172" i="10"/>
  <c r="S14171" i="10"/>
  <c r="S14170" i="10"/>
  <c r="S14169" i="10"/>
  <c r="S14168" i="10"/>
  <c r="S14167" i="10"/>
  <c r="S14166" i="10"/>
  <c r="S14165" i="10"/>
  <c r="S14164" i="10"/>
  <c r="S14163" i="10"/>
  <c r="S14162" i="10"/>
  <c r="S14161" i="10"/>
  <c r="S14160" i="10"/>
  <c r="S14159" i="10"/>
  <c r="S14158" i="10"/>
  <c r="S14157" i="10"/>
  <c r="S14156" i="10"/>
  <c r="S14155" i="10"/>
  <c r="S14154" i="10"/>
  <c r="S14153" i="10"/>
  <c r="S14152" i="10"/>
  <c r="S14151" i="10"/>
  <c r="S14150" i="10"/>
  <c r="S14149" i="10"/>
  <c r="S14148" i="10"/>
  <c r="S14147" i="10"/>
  <c r="S14146" i="10"/>
  <c r="S14145" i="10"/>
  <c r="S14144" i="10"/>
  <c r="S14143" i="10"/>
  <c r="S14142" i="10"/>
  <c r="S14141" i="10"/>
  <c r="S14140" i="10"/>
  <c r="S14139" i="10"/>
  <c r="S14138" i="10"/>
  <c r="S14137" i="10"/>
  <c r="S14136" i="10"/>
  <c r="S14135" i="10"/>
  <c r="S14134" i="10"/>
  <c r="S14133" i="10"/>
  <c r="S14132" i="10"/>
  <c r="S14131" i="10"/>
  <c r="S14130" i="10"/>
  <c r="S14129" i="10"/>
  <c r="S14128" i="10"/>
  <c r="S14127" i="10"/>
  <c r="S14126" i="10"/>
  <c r="S14125" i="10"/>
  <c r="S14124" i="10"/>
  <c r="S14123" i="10"/>
  <c r="S14122" i="10"/>
  <c r="S14121" i="10"/>
  <c r="S14120" i="10"/>
  <c r="S14119" i="10"/>
  <c r="S14118" i="10"/>
  <c r="S14117" i="10"/>
  <c r="S14116" i="10"/>
  <c r="S14115" i="10"/>
  <c r="S14114" i="10"/>
  <c r="S14113" i="10"/>
  <c r="S14112" i="10"/>
  <c r="S14111" i="10"/>
  <c r="S14110" i="10"/>
  <c r="S14109" i="10"/>
  <c r="S14108" i="10"/>
  <c r="S14107" i="10"/>
  <c r="S14106" i="10"/>
  <c r="S14105" i="10"/>
  <c r="S14104" i="10"/>
  <c r="S14103" i="10"/>
  <c r="S14102" i="10"/>
  <c r="S14101" i="10"/>
  <c r="S14100" i="10"/>
  <c r="S14099" i="10"/>
  <c r="S14098" i="10"/>
  <c r="S14097" i="10"/>
  <c r="S14096" i="10"/>
  <c r="S14095" i="10"/>
  <c r="S14094" i="10"/>
  <c r="S14093" i="10"/>
  <c r="S14092" i="10"/>
  <c r="S14091" i="10"/>
  <c r="S14090" i="10"/>
  <c r="S14089" i="10"/>
  <c r="S14088" i="10"/>
  <c r="S14087" i="10"/>
  <c r="S14086" i="10"/>
  <c r="S14085" i="10"/>
  <c r="S14084" i="10"/>
  <c r="S14083" i="10"/>
  <c r="S14082" i="10"/>
  <c r="S14081" i="10"/>
  <c r="S14080" i="10"/>
  <c r="S14079" i="10"/>
  <c r="S14078" i="10"/>
  <c r="S14077" i="10"/>
  <c r="S14076" i="10"/>
  <c r="S14075" i="10"/>
  <c r="S14074" i="10"/>
  <c r="S14073" i="10"/>
  <c r="S14072" i="10"/>
  <c r="S14071" i="10"/>
  <c r="S14070" i="10"/>
  <c r="S14069" i="10"/>
  <c r="S14068" i="10"/>
  <c r="S14067" i="10"/>
  <c r="S14066" i="10"/>
  <c r="S14065" i="10"/>
  <c r="S14064" i="10"/>
  <c r="S14063" i="10"/>
  <c r="S14062" i="10"/>
  <c r="S14061" i="10"/>
  <c r="S14060" i="10"/>
  <c r="S14059" i="10"/>
  <c r="S14058" i="10"/>
  <c r="S14057" i="10"/>
  <c r="S14056" i="10"/>
  <c r="S14055" i="10"/>
  <c r="S14054" i="10"/>
  <c r="S14053" i="10"/>
  <c r="S14052" i="10"/>
  <c r="S14051" i="10"/>
  <c r="S14050" i="10"/>
  <c r="S14049" i="10"/>
  <c r="S14048" i="10"/>
  <c r="S14047" i="10"/>
  <c r="S14046" i="10"/>
  <c r="S14045" i="10"/>
  <c r="S14044" i="10"/>
  <c r="S14043" i="10"/>
  <c r="S14042" i="10"/>
  <c r="S14041" i="10"/>
  <c r="S14040" i="10"/>
  <c r="S14039" i="10"/>
  <c r="S14038" i="10"/>
  <c r="S14037" i="10"/>
  <c r="S14036" i="10"/>
  <c r="S14035" i="10"/>
  <c r="S14034" i="10"/>
  <c r="S14033" i="10"/>
  <c r="S14032" i="10"/>
  <c r="S14031" i="10"/>
  <c r="S14030" i="10"/>
  <c r="S14029" i="10"/>
  <c r="S14028" i="10"/>
  <c r="S14027" i="10"/>
  <c r="S14026" i="10"/>
  <c r="S14025" i="10"/>
  <c r="S14024" i="10"/>
  <c r="S14023" i="10"/>
  <c r="S14022" i="10"/>
  <c r="S14021" i="10"/>
  <c r="S14020" i="10"/>
  <c r="S14019" i="10"/>
  <c r="S14018" i="10"/>
  <c r="S14017" i="10"/>
  <c r="S14016" i="10"/>
  <c r="S14015" i="10"/>
  <c r="S14014" i="10"/>
  <c r="S14013" i="10"/>
  <c r="S14012" i="10"/>
  <c r="S14011" i="10"/>
  <c r="S14010" i="10"/>
  <c r="S14009" i="10"/>
  <c r="S14008" i="10"/>
  <c r="S14007" i="10"/>
  <c r="S14006" i="10"/>
  <c r="S14005" i="10"/>
  <c r="S14004" i="10"/>
  <c r="S14003" i="10"/>
  <c r="S14002" i="10"/>
  <c r="S14001" i="10"/>
  <c r="S14000" i="10"/>
  <c r="S13999" i="10"/>
  <c r="S13998" i="10"/>
  <c r="S13997" i="10"/>
  <c r="S13996" i="10"/>
  <c r="S13995" i="10"/>
  <c r="S13994" i="10"/>
  <c r="S13993" i="10"/>
  <c r="S13992" i="10"/>
  <c r="S13991" i="10"/>
  <c r="S13990" i="10"/>
  <c r="S13989" i="10"/>
  <c r="S13988" i="10"/>
  <c r="S13987" i="10"/>
  <c r="S13986" i="10"/>
  <c r="S13985" i="10"/>
  <c r="S13984" i="10"/>
  <c r="S13983" i="10"/>
  <c r="S13982" i="10"/>
  <c r="S13981" i="10"/>
  <c r="S13980" i="10"/>
  <c r="S13979" i="10"/>
  <c r="S13978" i="10"/>
  <c r="S13977" i="10"/>
  <c r="S13976" i="10"/>
  <c r="S13975" i="10"/>
  <c r="S13974" i="10"/>
  <c r="S13973" i="10"/>
  <c r="S13972" i="10"/>
  <c r="S13971" i="10"/>
  <c r="S13970" i="10"/>
  <c r="S13969" i="10"/>
  <c r="S13968" i="10"/>
  <c r="S13967" i="10"/>
  <c r="S13966" i="10"/>
  <c r="S13965" i="10"/>
  <c r="S13964" i="10"/>
  <c r="S13963" i="10"/>
  <c r="S13962" i="10"/>
  <c r="S13961" i="10"/>
  <c r="S13960" i="10"/>
  <c r="S13959" i="10"/>
  <c r="S13958" i="10"/>
  <c r="S13957" i="10"/>
  <c r="S13956" i="10"/>
  <c r="S13955" i="10"/>
  <c r="S13954" i="10"/>
  <c r="S13953" i="10"/>
  <c r="S13952" i="10"/>
  <c r="S13951" i="10"/>
  <c r="S13950" i="10"/>
  <c r="S13949" i="10"/>
  <c r="S13948" i="10"/>
  <c r="S13947" i="10"/>
  <c r="S13946" i="10"/>
  <c r="S13945" i="10"/>
  <c r="S13944" i="10"/>
  <c r="S13943" i="10"/>
  <c r="S13942" i="10"/>
  <c r="S13941" i="10"/>
  <c r="S13940" i="10"/>
  <c r="S13939" i="10"/>
  <c r="S13938" i="10"/>
  <c r="S13937" i="10"/>
  <c r="S13936" i="10"/>
  <c r="S13935" i="10"/>
  <c r="S13934" i="10"/>
  <c r="S13933" i="10"/>
  <c r="S13932" i="10"/>
  <c r="S13931" i="10"/>
  <c r="S13930" i="10"/>
  <c r="S13929" i="10"/>
  <c r="S13928" i="10"/>
  <c r="S13927" i="10"/>
  <c r="S13926" i="10"/>
  <c r="S13925" i="10"/>
  <c r="S13924" i="10"/>
  <c r="S13923" i="10"/>
  <c r="S13922" i="10"/>
  <c r="S13921" i="10"/>
  <c r="S13920" i="10"/>
  <c r="S13919" i="10"/>
  <c r="S13918" i="10"/>
  <c r="S13917" i="10"/>
  <c r="S13916" i="10"/>
  <c r="S13915" i="10"/>
  <c r="S13914" i="10"/>
  <c r="S13913" i="10"/>
  <c r="S13912" i="10"/>
  <c r="S13911" i="10"/>
  <c r="S13910" i="10"/>
  <c r="S13909" i="10"/>
  <c r="S13908" i="10"/>
  <c r="S13907" i="10"/>
  <c r="S13906" i="10"/>
  <c r="S13905" i="10"/>
  <c r="S13904" i="10"/>
  <c r="S13903" i="10"/>
  <c r="S13902" i="10"/>
  <c r="S13901" i="10"/>
  <c r="S13900" i="10"/>
  <c r="S13899" i="10"/>
  <c r="S13898" i="10"/>
  <c r="S13897" i="10"/>
  <c r="S13896" i="10"/>
  <c r="S13895" i="10"/>
  <c r="S13894" i="10"/>
  <c r="S13893" i="10"/>
  <c r="S13892" i="10"/>
  <c r="S13891" i="10"/>
  <c r="S13890" i="10"/>
  <c r="S13889" i="10"/>
  <c r="S13888" i="10"/>
  <c r="S13887" i="10"/>
  <c r="S13886" i="10"/>
  <c r="S13885" i="10"/>
  <c r="S13884" i="10"/>
  <c r="S13883" i="10"/>
  <c r="S13882" i="10"/>
  <c r="S13881" i="10"/>
  <c r="S13880" i="10"/>
  <c r="S13879" i="10"/>
  <c r="S13878" i="10"/>
  <c r="S13877" i="10"/>
  <c r="S13876" i="10"/>
  <c r="S13875" i="10"/>
  <c r="S13874" i="10"/>
  <c r="S13873" i="10"/>
  <c r="S13872" i="10"/>
  <c r="S13871" i="10"/>
  <c r="S13870" i="10"/>
  <c r="S13869" i="10"/>
  <c r="S13868" i="10"/>
  <c r="S13867" i="10"/>
  <c r="S13866" i="10"/>
  <c r="S13865" i="10"/>
  <c r="S13864" i="10"/>
  <c r="S13863" i="10"/>
  <c r="S13862" i="10"/>
  <c r="S13861" i="10"/>
  <c r="S13860" i="10"/>
  <c r="S13859" i="10"/>
  <c r="S13858" i="10"/>
  <c r="S13857" i="10"/>
  <c r="S13856" i="10"/>
  <c r="S13855" i="10"/>
  <c r="S13854" i="10"/>
  <c r="S13853" i="10"/>
  <c r="S13852" i="10"/>
  <c r="S13851" i="10"/>
  <c r="S13850" i="10"/>
  <c r="S13849" i="10"/>
  <c r="S13848" i="10"/>
  <c r="S13847" i="10"/>
  <c r="S13846" i="10"/>
  <c r="S13845" i="10"/>
  <c r="S13844" i="10"/>
  <c r="S13843" i="10"/>
  <c r="S13842" i="10"/>
  <c r="S13841" i="10"/>
  <c r="S13840" i="10"/>
  <c r="S13839" i="10"/>
  <c r="S13838" i="10"/>
  <c r="S13837" i="10"/>
  <c r="S13836" i="10"/>
  <c r="S13835" i="10"/>
  <c r="S13834" i="10"/>
  <c r="S13833" i="10"/>
  <c r="S13832" i="10"/>
  <c r="S13831" i="10"/>
  <c r="S13830" i="10"/>
  <c r="S13829" i="10"/>
  <c r="S13828" i="10"/>
  <c r="S13827" i="10"/>
  <c r="S13826" i="10"/>
  <c r="S13825" i="10"/>
  <c r="S13824" i="10"/>
  <c r="S13823" i="10"/>
  <c r="S13822" i="10"/>
  <c r="S13821" i="10"/>
  <c r="S13820" i="10"/>
  <c r="S13819" i="10"/>
  <c r="S13818" i="10"/>
  <c r="S13817" i="10"/>
  <c r="S13816" i="10"/>
  <c r="S13815" i="10"/>
  <c r="S13814" i="10"/>
  <c r="S13813" i="10"/>
  <c r="S13812" i="10"/>
  <c r="S13811" i="10"/>
  <c r="S13810" i="10"/>
  <c r="S13809" i="10"/>
  <c r="S13808" i="10"/>
  <c r="S13807" i="10"/>
  <c r="S13806" i="10"/>
  <c r="S13805" i="10"/>
  <c r="S13804" i="10"/>
  <c r="S13803" i="10"/>
  <c r="S13802" i="10"/>
  <c r="S13801" i="10"/>
  <c r="S13800" i="10"/>
  <c r="S13799" i="10"/>
  <c r="S13798" i="10"/>
  <c r="S13797" i="10"/>
  <c r="S13796" i="10"/>
  <c r="S13795" i="10"/>
  <c r="S13794" i="10"/>
  <c r="S13793" i="10"/>
  <c r="S13792" i="10"/>
  <c r="S13791" i="10"/>
  <c r="S13790" i="10"/>
  <c r="S13789" i="10"/>
  <c r="S13788" i="10"/>
  <c r="S13787" i="10"/>
  <c r="S13786" i="10"/>
  <c r="S13785" i="10"/>
  <c r="S13784" i="10"/>
  <c r="S13783" i="10"/>
  <c r="S13782" i="10"/>
  <c r="S13781" i="10"/>
  <c r="S13780" i="10"/>
  <c r="S13779" i="10"/>
  <c r="S13778" i="10"/>
  <c r="S13777" i="10"/>
  <c r="S13776" i="10"/>
  <c r="S13775" i="10"/>
  <c r="S13774" i="10"/>
  <c r="S13773" i="10"/>
  <c r="S13772" i="10"/>
  <c r="S13771" i="10"/>
  <c r="S13770" i="10"/>
  <c r="S13769" i="10"/>
  <c r="S13768" i="10"/>
  <c r="S13767" i="10"/>
  <c r="S13766" i="10"/>
  <c r="S13765" i="10"/>
  <c r="S13764" i="10"/>
  <c r="S13763" i="10"/>
  <c r="S13762" i="10"/>
  <c r="S13761" i="10"/>
  <c r="S13760" i="10"/>
  <c r="S13759" i="10"/>
  <c r="S13758" i="10"/>
  <c r="S13757" i="10"/>
  <c r="S13756" i="10"/>
  <c r="S13755" i="10"/>
  <c r="S13754" i="10"/>
  <c r="S13753" i="10"/>
  <c r="S13752" i="10"/>
  <c r="S13751" i="10"/>
  <c r="S13750" i="10"/>
  <c r="S13749" i="10"/>
  <c r="S13748" i="10"/>
  <c r="S13747" i="10"/>
  <c r="S13746" i="10"/>
  <c r="S13745" i="10"/>
  <c r="S13744" i="10"/>
  <c r="S13743" i="10"/>
  <c r="S13742" i="10"/>
  <c r="S13741" i="10"/>
  <c r="S13740" i="10"/>
  <c r="S13739" i="10"/>
  <c r="S13738" i="10"/>
  <c r="S13737" i="10"/>
  <c r="S13736" i="10"/>
  <c r="S13735" i="10"/>
  <c r="S13734" i="10"/>
  <c r="S13733" i="10"/>
  <c r="S13732" i="10"/>
  <c r="S13731" i="10"/>
  <c r="S13730" i="10"/>
  <c r="S13729" i="10"/>
  <c r="S13728" i="10"/>
  <c r="S13727" i="10"/>
  <c r="S13726" i="10"/>
  <c r="S13725" i="10"/>
  <c r="S13724" i="10"/>
  <c r="S13723" i="10"/>
  <c r="S13722" i="10"/>
  <c r="S13721" i="10"/>
  <c r="S13720" i="10"/>
  <c r="S13719" i="10"/>
  <c r="S13718" i="10"/>
  <c r="S13717" i="10"/>
  <c r="S13716" i="10"/>
  <c r="S13715" i="10"/>
  <c r="S13714" i="10"/>
  <c r="S13713" i="10"/>
  <c r="S13712" i="10"/>
  <c r="S13711" i="10"/>
  <c r="S13710" i="10"/>
  <c r="S13709" i="10"/>
  <c r="S13708" i="10"/>
  <c r="S13707" i="10"/>
  <c r="S13706" i="10"/>
  <c r="S13705" i="10"/>
  <c r="S13704" i="10"/>
  <c r="S13703" i="10"/>
  <c r="S13702" i="10"/>
  <c r="S13701" i="10"/>
  <c r="S13700" i="10"/>
  <c r="S13699" i="10"/>
  <c r="S13698" i="10"/>
  <c r="S13697" i="10"/>
  <c r="S13696" i="10"/>
  <c r="S13695" i="10"/>
  <c r="S13694" i="10"/>
  <c r="S13693" i="10"/>
  <c r="S13692" i="10"/>
  <c r="S13691" i="10"/>
  <c r="S13690" i="10"/>
  <c r="S13689" i="10"/>
  <c r="S13688" i="10"/>
  <c r="S13687" i="10"/>
  <c r="S13686" i="10"/>
  <c r="S13685" i="10"/>
  <c r="S13684" i="10"/>
  <c r="S13683" i="10"/>
  <c r="S13682" i="10"/>
  <c r="S13681" i="10"/>
  <c r="S13680" i="10"/>
  <c r="S13679" i="10"/>
  <c r="S13678" i="10"/>
  <c r="S13677" i="10"/>
  <c r="S13676" i="10"/>
  <c r="S13675" i="10"/>
  <c r="S13674" i="10"/>
  <c r="S13673" i="10"/>
  <c r="S13672" i="10"/>
  <c r="S13671" i="10"/>
  <c r="S13670" i="10"/>
  <c r="S13669" i="10"/>
  <c r="S13668" i="10"/>
  <c r="S13667" i="10"/>
  <c r="S13666" i="10"/>
  <c r="S13665" i="10"/>
  <c r="S13664" i="10"/>
  <c r="S13663" i="10"/>
  <c r="S13662" i="10"/>
  <c r="S13661" i="10"/>
  <c r="S13660" i="10"/>
  <c r="S13659" i="10"/>
  <c r="S13658" i="10"/>
  <c r="S13657" i="10"/>
  <c r="S13656" i="10"/>
  <c r="S13655" i="10"/>
  <c r="S13654" i="10"/>
  <c r="S13653" i="10"/>
  <c r="S13652" i="10"/>
  <c r="S13651" i="10"/>
  <c r="S13650" i="10"/>
  <c r="S13649" i="10"/>
  <c r="S13648" i="10"/>
  <c r="S13647" i="10"/>
  <c r="S13646" i="10"/>
  <c r="S13645" i="10"/>
  <c r="S13644" i="10"/>
  <c r="S13643" i="10"/>
  <c r="S13642" i="10"/>
  <c r="S13641" i="10"/>
  <c r="S13640" i="10"/>
  <c r="S13639" i="10"/>
  <c r="S13638" i="10"/>
  <c r="S13637" i="10"/>
  <c r="S13636" i="10"/>
  <c r="S13635" i="10"/>
  <c r="S13634" i="10"/>
  <c r="S13633" i="10"/>
  <c r="S13632" i="10"/>
  <c r="S13631" i="10"/>
  <c r="S13630" i="10"/>
  <c r="S13629" i="10"/>
  <c r="S13628" i="10"/>
  <c r="S13627" i="10"/>
  <c r="S13626" i="10"/>
  <c r="S13625" i="10"/>
  <c r="S13624" i="10"/>
  <c r="S13623" i="10"/>
  <c r="S13622" i="10"/>
  <c r="S13621" i="10"/>
  <c r="S13620" i="10"/>
  <c r="S13619" i="10"/>
  <c r="S13618" i="10"/>
  <c r="S13617" i="10"/>
  <c r="S13616" i="10"/>
  <c r="S13615" i="10"/>
  <c r="S13614" i="10"/>
  <c r="S13613" i="10"/>
  <c r="S13612" i="10"/>
  <c r="S13611" i="10"/>
  <c r="S13610" i="10"/>
  <c r="S13609" i="10"/>
  <c r="S13608" i="10"/>
  <c r="S13607" i="10"/>
  <c r="S13606" i="10"/>
  <c r="S13605" i="10"/>
  <c r="S13604" i="10"/>
  <c r="S13603" i="10"/>
  <c r="S13602" i="10"/>
  <c r="S13601" i="10"/>
  <c r="S13600" i="10"/>
  <c r="S13599" i="10"/>
  <c r="S13598" i="10"/>
  <c r="S13597" i="10"/>
  <c r="S13596" i="10"/>
  <c r="S13595" i="10"/>
  <c r="S13594" i="10"/>
  <c r="S13593" i="10"/>
  <c r="S13592" i="10"/>
  <c r="S13591" i="10"/>
  <c r="S13590" i="10"/>
  <c r="S13589" i="10"/>
  <c r="S13588" i="10"/>
  <c r="S13587" i="10"/>
  <c r="S13586" i="10"/>
  <c r="S13585" i="10"/>
  <c r="S13584" i="10"/>
  <c r="S13583" i="10"/>
  <c r="S13582" i="10"/>
  <c r="S13581" i="10"/>
  <c r="S13580" i="10"/>
  <c r="S13579" i="10"/>
  <c r="S13578" i="10"/>
  <c r="S13577" i="10"/>
  <c r="S13576" i="10"/>
  <c r="S13575" i="10"/>
  <c r="S13574" i="10"/>
  <c r="S13573" i="10"/>
  <c r="S13572" i="10"/>
  <c r="S13571" i="10"/>
  <c r="S13570" i="10"/>
  <c r="S13569" i="10"/>
  <c r="S13568" i="10"/>
  <c r="S13567" i="10"/>
  <c r="S13566" i="10"/>
  <c r="S13565" i="10"/>
  <c r="S13564" i="10"/>
  <c r="S13563" i="10"/>
  <c r="S13562" i="10"/>
  <c r="S13561" i="10"/>
  <c r="S13560" i="10"/>
  <c r="S13559" i="10"/>
  <c r="S13558" i="10"/>
  <c r="S13557" i="10"/>
  <c r="S13556" i="10"/>
  <c r="S13555" i="10"/>
  <c r="S13554" i="10"/>
  <c r="S13553" i="10"/>
  <c r="S13552" i="10"/>
  <c r="S13551" i="10"/>
  <c r="S13550" i="10"/>
  <c r="S13549" i="10"/>
  <c r="S13548" i="10"/>
  <c r="S13547" i="10"/>
  <c r="S13546" i="10"/>
  <c r="S13545" i="10"/>
  <c r="S13544" i="10"/>
  <c r="S13543" i="10"/>
  <c r="S13542" i="10"/>
  <c r="S13541" i="10"/>
  <c r="S13540" i="10"/>
  <c r="S13539" i="10"/>
  <c r="S13538" i="10"/>
  <c r="S13537" i="10"/>
  <c r="S13536" i="10"/>
  <c r="S13535" i="10"/>
  <c r="S13534" i="10"/>
  <c r="S13533" i="10"/>
  <c r="S13532" i="10"/>
  <c r="S13531" i="10"/>
  <c r="S13530" i="10"/>
  <c r="S13529" i="10"/>
  <c r="S13528" i="10"/>
  <c r="S13527" i="10"/>
  <c r="S13526" i="10"/>
  <c r="S13525" i="10"/>
  <c r="S13524" i="10"/>
  <c r="S13523" i="10"/>
  <c r="S13522" i="10"/>
  <c r="S13521" i="10"/>
  <c r="S13520" i="10"/>
  <c r="S13519" i="10"/>
  <c r="S13518" i="10"/>
  <c r="S13517" i="10"/>
  <c r="S13516" i="10"/>
  <c r="S13515" i="10"/>
  <c r="S13514" i="10"/>
  <c r="S13513" i="10"/>
  <c r="S13512" i="10"/>
  <c r="S13511" i="10"/>
  <c r="S13510" i="10"/>
  <c r="S13509" i="10"/>
  <c r="S13508" i="10"/>
  <c r="S13507" i="10"/>
  <c r="S13506" i="10"/>
  <c r="S13505" i="10"/>
  <c r="S13504" i="10"/>
  <c r="S13503" i="10"/>
  <c r="S13502" i="10"/>
  <c r="S13501" i="10"/>
  <c r="S13500" i="10"/>
  <c r="S13499" i="10"/>
  <c r="S13498" i="10"/>
  <c r="S13497" i="10"/>
  <c r="S13496" i="10"/>
  <c r="S13495" i="10"/>
  <c r="S13494" i="10"/>
  <c r="S13493" i="10"/>
  <c r="S13492" i="10"/>
  <c r="S13491" i="10"/>
  <c r="S13490" i="10"/>
  <c r="S13489" i="10"/>
  <c r="S13488" i="10"/>
  <c r="S13487" i="10"/>
  <c r="S13486" i="10"/>
  <c r="S13485" i="10"/>
  <c r="S13484" i="10"/>
  <c r="S13483" i="10"/>
  <c r="S13482" i="10"/>
  <c r="S13481" i="10"/>
  <c r="S13480" i="10"/>
  <c r="S13479" i="10"/>
  <c r="S13478" i="10"/>
  <c r="S13477" i="10"/>
  <c r="S13476" i="10"/>
  <c r="S13475" i="10"/>
  <c r="S13474" i="10"/>
  <c r="S13473" i="10"/>
  <c r="S13472" i="10"/>
  <c r="S13471" i="10"/>
  <c r="S13470" i="10"/>
  <c r="S13469" i="10"/>
  <c r="S13468" i="10"/>
  <c r="S13467" i="10"/>
  <c r="S13466" i="10"/>
  <c r="S13465" i="10"/>
  <c r="S13464" i="10"/>
  <c r="S13463" i="10"/>
  <c r="S13462" i="10"/>
  <c r="S13461" i="10"/>
  <c r="S13460" i="10"/>
  <c r="S13459" i="10"/>
  <c r="S13458" i="10"/>
  <c r="S13457" i="10"/>
  <c r="S13456" i="10"/>
  <c r="S13455" i="10"/>
  <c r="S13454" i="10"/>
  <c r="S13453" i="10"/>
  <c r="S13452" i="10"/>
  <c r="S13451" i="10"/>
  <c r="S13450" i="10"/>
  <c r="S13449" i="10"/>
  <c r="S13448" i="10"/>
  <c r="S13447" i="10"/>
  <c r="S13446" i="10"/>
  <c r="S13445" i="10"/>
  <c r="S13444" i="10"/>
  <c r="S13443" i="10"/>
  <c r="S13442" i="10"/>
  <c r="S13441" i="10"/>
  <c r="S13440" i="10"/>
  <c r="S13439" i="10"/>
  <c r="S13438" i="10"/>
  <c r="S13437" i="10"/>
  <c r="S13436" i="10"/>
  <c r="S13435" i="10"/>
  <c r="S13434" i="10"/>
  <c r="S13433" i="10"/>
  <c r="S13432" i="10"/>
  <c r="S13431" i="10"/>
  <c r="S13430" i="10"/>
  <c r="S13429" i="10"/>
  <c r="S13428" i="10"/>
  <c r="S13427" i="10"/>
  <c r="S13426" i="10"/>
  <c r="S13425" i="10"/>
  <c r="S13424" i="10"/>
  <c r="S13423" i="10"/>
  <c r="S13422" i="10"/>
  <c r="S13421" i="10"/>
  <c r="S13420" i="10"/>
  <c r="S13419" i="10"/>
  <c r="S13418" i="10"/>
  <c r="S13417" i="10"/>
  <c r="S13416" i="10"/>
  <c r="S13415" i="10"/>
  <c r="S13414" i="10"/>
  <c r="S13413" i="10"/>
  <c r="S13412" i="10"/>
  <c r="S13411" i="10"/>
  <c r="S13410" i="10"/>
  <c r="S13409" i="10"/>
  <c r="S13408" i="10"/>
  <c r="S13407" i="10"/>
  <c r="S13406" i="10"/>
  <c r="S13405" i="10"/>
  <c r="S13404" i="10"/>
  <c r="S13403" i="10"/>
  <c r="S13402" i="10"/>
  <c r="S13401" i="10"/>
  <c r="S13400" i="10"/>
  <c r="S13399" i="10"/>
  <c r="S13398" i="10"/>
  <c r="S13397" i="10"/>
  <c r="S13396" i="10"/>
  <c r="S13395" i="10"/>
  <c r="S13394" i="10"/>
  <c r="S13393" i="10"/>
  <c r="S13392" i="10"/>
  <c r="S13391" i="10"/>
  <c r="S13390" i="10"/>
  <c r="S13389" i="10"/>
  <c r="S13388" i="10"/>
  <c r="S13387" i="10"/>
  <c r="S13386" i="10"/>
  <c r="S13385" i="10"/>
  <c r="S13384" i="10"/>
  <c r="S13383" i="10"/>
  <c r="S13382" i="10"/>
  <c r="S13381" i="10"/>
  <c r="S13380" i="10"/>
  <c r="S13379" i="10"/>
  <c r="S13378" i="10"/>
  <c r="S13377" i="10"/>
  <c r="S13376" i="10"/>
  <c r="S13375" i="10"/>
  <c r="S13374" i="10"/>
  <c r="S13373" i="10"/>
  <c r="S13372" i="10"/>
  <c r="S13371" i="10"/>
  <c r="S13370" i="10"/>
  <c r="S13369" i="10"/>
  <c r="S13368" i="10"/>
  <c r="S13367" i="10"/>
  <c r="S13366" i="10"/>
  <c r="S13365" i="10"/>
  <c r="S13364" i="10"/>
  <c r="S13363" i="10"/>
  <c r="S13362" i="10"/>
  <c r="S13361" i="10"/>
  <c r="S13360" i="10"/>
  <c r="S13359" i="10"/>
  <c r="S13358" i="10"/>
  <c r="S13357" i="10"/>
  <c r="S13356" i="10"/>
  <c r="S13355" i="10"/>
  <c r="S13354" i="10"/>
  <c r="S13353" i="10"/>
  <c r="S13352" i="10"/>
  <c r="S13351" i="10"/>
  <c r="S13350" i="10"/>
  <c r="S13349" i="10"/>
  <c r="S13348" i="10"/>
  <c r="S13347" i="10"/>
  <c r="S13346" i="10"/>
  <c r="S13345" i="10"/>
  <c r="S13344" i="10"/>
  <c r="S13343" i="10"/>
  <c r="S13342" i="10"/>
  <c r="S13341" i="10"/>
  <c r="S13340" i="10"/>
  <c r="S13339" i="10"/>
  <c r="S13338" i="10"/>
  <c r="S13337" i="10"/>
  <c r="S13336" i="10"/>
  <c r="S13335" i="10"/>
  <c r="S13334" i="10"/>
  <c r="S13333" i="10"/>
  <c r="S13332" i="10"/>
  <c r="S13331" i="10"/>
  <c r="S13330" i="10"/>
  <c r="S13329" i="10"/>
  <c r="S13328" i="10"/>
  <c r="S13327" i="10"/>
  <c r="S13326" i="10"/>
  <c r="S13325" i="10"/>
  <c r="S13324" i="10"/>
  <c r="S13323" i="10"/>
  <c r="S13322" i="10"/>
  <c r="S13321" i="10"/>
  <c r="S13320" i="10"/>
  <c r="S13319" i="10"/>
  <c r="S13318" i="10"/>
  <c r="S13317" i="10"/>
  <c r="S13316" i="10"/>
  <c r="S13315" i="10"/>
  <c r="S13314" i="10"/>
  <c r="S13313" i="10"/>
  <c r="S13312" i="10"/>
  <c r="S13311" i="10"/>
  <c r="S13310" i="10"/>
  <c r="S13309" i="10"/>
  <c r="S13308" i="10"/>
  <c r="S13307" i="10"/>
  <c r="S13306" i="10"/>
  <c r="S13305" i="10"/>
  <c r="S13304" i="10"/>
  <c r="S13303" i="10"/>
  <c r="S13302" i="10"/>
  <c r="S13301" i="10"/>
  <c r="S13300" i="10"/>
  <c r="S13299" i="10"/>
  <c r="S13298" i="10"/>
  <c r="S13297" i="10"/>
  <c r="S13296" i="10"/>
  <c r="S13295" i="10"/>
  <c r="S13294" i="10"/>
  <c r="S13293" i="10"/>
  <c r="S13292" i="10"/>
  <c r="S13291" i="10"/>
  <c r="S13290" i="10"/>
  <c r="S13289" i="10"/>
  <c r="S13288" i="10"/>
  <c r="S13287" i="10"/>
  <c r="S13286" i="10"/>
  <c r="S13285" i="10"/>
  <c r="S13284" i="10"/>
  <c r="S13283" i="10"/>
  <c r="S13282" i="10"/>
  <c r="S13281" i="10"/>
  <c r="S13280" i="10"/>
  <c r="S13279" i="10"/>
  <c r="S13278" i="10"/>
  <c r="S13277" i="10"/>
  <c r="S13276" i="10"/>
  <c r="S13275" i="10"/>
  <c r="S13274" i="10"/>
  <c r="S13273" i="10"/>
  <c r="S13272" i="10"/>
  <c r="S13271" i="10"/>
  <c r="S13270" i="10"/>
  <c r="S13269" i="10"/>
  <c r="S13268" i="10"/>
  <c r="S13267" i="10"/>
  <c r="S13266" i="10"/>
  <c r="S13265" i="10"/>
  <c r="S13264" i="10"/>
  <c r="S13263" i="10"/>
  <c r="S13262" i="10"/>
  <c r="S13261" i="10"/>
  <c r="S13260" i="10"/>
  <c r="S13259" i="10"/>
  <c r="S13258" i="10"/>
  <c r="S13257" i="10"/>
  <c r="S13256" i="10"/>
  <c r="S13255" i="10"/>
  <c r="S13254" i="10"/>
  <c r="S13253" i="10"/>
  <c r="S13252" i="10"/>
  <c r="S13251" i="10"/>
  <c r="S13250" i="10"/>
  <c r="S13249" i="10"/>
  <c r="S13248" i="10"/>
  <c r="S13247" i="10"/>
  <c r="S13246" i="10"/>
  <c r="S13245" i="10"/>
  <c r="S13244" i="10"/>
  <c r="S13243" i="10"/>
  <c r="S13242" i="10"/>
  <c r="S13241" i="10"/>
  <c r="S13240" i="10"/>
  <c r="S13239" i="10"/>
  <c r="S13238" i="10"/>
  <c r="S13237" i="10"/>
  <c r="S13236" i="10"/>
  <c r="S13235" i="10"/>
  <c r="S13234" i="10"/>
  <c r="S13233" i="10"/>
  <c r="S13232" i="10"/>
  <c r="S13231" i="10"/>
  <c r="S13230" i="10"/>
  <c r="S13229" i="10"/>
  <c r="S13228" i="10"/>
  <c r="S13227" i="10"/>
  <c r="S13226" i="10"/>
  <c r="S13225" i="10"/>
  <c r="S13224" i="10"/>
  <c r="S13223" i="10"/>
  <c r="S13222" i="10"/>
  <c r="S13221" i="10"/>
  <c r="S13220" i="10"/>
  <c r="S13219" i="10"/>
  <c r="S13218" i="10"/>
  <c r="S13217" i="10"/>
  <c r="S13216" i="10"/>
  <c r="S13215" i="10"/>
  <c r="S13214" i="10"/>
  <c r="S13213" i="10"/>
  <c r="S13212" i="10"/>
  <c r="S13211" i="10"/>
  <c r="S13210" i="10"/>
  <c r="S13209" i="10"/>
  <c r="S13208" i="10"/>
  <c r="S13207" i="10"/>
  <c r="S13206" i="10"/>
  <c r="S13205" i="10"/>
  <c r="S13204" i="10"/>
  <c r="S13203" i="10"/>
  <c r="S13202" i="10"/>
  <c r="S13201" i="10"/>
  <c r="S13200" i="10"/>
  <c r="S13199" i="10"/>
  <c r="S13198" i="10"/>
  <c r="S13197" i="10"/>
  <c r="S13196" i="10"/>
  <c r="S13195" i="10"/>
  <c r="S13194" i="10"/>
  <c r="S13193" i="10"/>
  <c r="S13192" i="10"/>
  <c r="S13191" i="10"/>
  <c r="S13190" i="10"/>
  <c r="S13189" i="10"/>
  <c r="S13188" i="10"/>
  <c r="S13187" i="10"/>
  <c r="S13186" i="10"/>
  <c r="S13185" i="10"/>
  <c r="S13184" i="10"/>
  <c r="S13183" i="10"/>
  <c r="S13182" i="10"/>
  <c r="S13181" i="10"/>
  <c r="S13180" i="10"/>
  <c r="S13179" i="10"/>
  <c r="S13178" i="10"/>
  <c r="S13177" i="10"/>
  <c r="S13176" i="10"/>
  <c r="S13175" i="10"/>
  <c r="S13174" i="10"/>
  <c r="S13173" i="10"/>
  <c r="S13172" i="10"/>
  <c r="S13171" i="10"/>
  <c r="S13170" i="10"/>
  <c r="S13169" i="10"/>
  <c r="S13168" i="10"/>
  <c r="S13167" i="10"/>
  <c r="S13166" i="10"/>
  <c r="S13165" i="10"/>
  <c r="S13164" i="10"/>
  <c r="S13163" i="10"/>
  <c r="S13162" i="10"/>
  <c r="S13161" i="10"/>
  <c r="S13160" i="10"/>
  <c r="S13159" i="10"/>
  <c r="S13158" i="10"/>
  <c r="S13157" i="10"/>
  <c r="S13156" i="10"/>
  <c r="S13155" i="10"/>
  <c r="S13154" i="10"/>
  <c r="S13153" i="10"/>
  <c r="S13152" i="10"/>
  <c r="S13151" i="10"/>
  <c r="S13150" i="10"/>
  <c r="S13149" i="10"/>
  <c r="S13148" i="10"/>
  <c r="S13147" i="10"/>
  <c r="S13146" i="10"/>
  <c r="S13145" i="10"/>
  <c r="S13144" i="10"/>
  <c r="S13143" i="10"/>
  <c r="S13142" i="10"/>
  <c r="S13141" i="10"/>
  <c r="S13140" i="10"/>
  <c r="S13139" i="10"/>
  <c r="S13138" i="10"/>
  <c r="S13137" i="10"/>
  <c r="S13136" i="10"/>
  <c r="S13135" i="10"/>
  <c r="S13134" i="10"/>
  <c r="S13133" i="10"/>
  <c r="S13132" i="10"/>
  <c r="S13131" i="10"/>
  <c r="S13130" i="10"/>
  <c r="S13129" i="10"/>
  <c r="S13128" i="10"/>
  <c r="S13127" i="10"/>
  <c r="S13126" i="10"/>
  <c r="S13125" i="10"/>
  <c r="S13124" i="10"/>
  <c r="S13123" i="10"/>
  <c r="S13122" i="10"/>
  <c r="S13121" i="10"/>
  <c r="S13120" i="10"/>
  <c r="S13119" i="10"/>
  <c r="S13118" i="10"/>
  <c r="S13117" i="10"/>
  <c r="S13116" i="10"/>
  <c r="S13115" i="10"/>
  <c r="S13114" i="10"/>
  <c r="S13113" i="10"/>
  <c r="S13112" i="10"/>
  <c r="S13111" i="10"/>
  <c r="S13110" i="10"/>
  <c r="S13109" i="10"/>
  <c r="S13108" i="10"/>
  <c r="S13107" i="10"/>
  <c r="S13106" i="10"/>
  <c r="S13105" i="10"/>
  <c r="S13104" i="10"/>
  <c r="S13103" i="10"/>
  <c r="S13102" i="10"/>
  <c r="S13101" i="10"/>
  <c r="S13100" i="10"/>
  <c r="S13099" i="10"/>
  <c r="S13098" i="10"/>
  <c r="S13097" i="10"/>
  <c r="S13096" i="10"/>
  <c r="S13095" i="10"/>
  <c r="S13094" i="10"/>
  <c r="S13093" i="10"/>
  <c r="S13092" i="10"/>
  <c r="S13091" i="10"/>
  <c r="S13090" i="10"/>
  <c r="S13089" i="10"/>
  <c r="S13088" i="10"/>
  <c r="S13087" i="10"/>
  <c r="S13086" i="10"/>
  <c r="S13085" i="10"/>
  <c r="S13084" i="10"/>
  <c r="S13083" i="10"/>
  <c r="S13082" i="10"/>
  <c r="S13081" i="10"/>
  <c r="S13080" i="10"/>
  <c r="S13079" i="10"/>
  <c r="S13078" i="10"/>
  <c r="S13077" i="10"/>
  <c r="S13076" i="10"/>
  <c r="S13075" i="10"/>
  <c r="S13074" i="10"/>
  <c r="S13073" i="10"/>
  <c r="S13072" i="10"/>
  <c r="S13071" i="10"/>
  <c r="S13070" i="10"/>
  <c r="S13069" i="10"/>
  <c r="S13068" i="10"/>
  <c r="S13067" i="10"/>
  <c r="S13066" i="10"/>
  <c r="S13065" i="10"/>
  <c r="S13064" i="10"/>
  <c r="S13063" i="10"/>
  <c r="S13062" i="10"/>
  <c r="S13061" i="10"/>
  <c r="S13060" i="10"/>
  <c r="S13059" i="10"/>
  <c r="S13058" i="10"/>
  <c r="S13057" i="10"/>
  <c r="S13056" i="10"/>
  <c r="S13055" i="10"/>
  <c r="S13054" i="10"/>
  <c r="S13053" i="10"/>
  <c r="S13052" i="10"/>
  <c r="S13051" i="10"/>
  <c r="S13050" i="10"/>
  <c r="S13049" i="10"/>
  <c r="S13048" i="10"/>
  <c r="S13047" i="10"/>
  <c r="S13046" i="10"/>
  <c r="S13045" i="10"/>
  <c r="S13044" i="10"/>
  <c r="S13043" i="10"/>
  <c r="S13042" i="10"/>
  <c r="S13041" i="10"/>
  <c r="S13040" i="10"/>
  <c r="S13039" i="10"/>
  <c r="S13038" i="10"/>
  <c r="S13037" i="10"/>
  <c r="S13036" i="10"/>
  <c r="S13035" i="10"/>
  <c r="S13034" i="10"/>
  <c r="S13033" i="10"/>
  <c r="S13032" i="10"/>
  <c r="S13031" i="10"/>
  <c r="S13030" i="10"/>
  <c r="S13029" i="10"/>
  <c r="S13028" i="10"/>
  <c r="S13027" i="10"/>
  <c r="S13026" i="10"/>
  <c r="S13025" i="10"/>
  <c r="S13024" i="10"/>
  <c r="S13023" i="10"/>
  <c r="S13022" i="10"/>
  <c r="S13021" i="10"/>
  <c r="S13020" i="10"/>
  <c r="S13019" i="10"/>
  <c r="S13018" i="10"/>
  <c r="S13017" i="10"/>
  <c r="S13016" i="10"/>
  <c r="S13015" i="10"/>
  <c r="S13014" i="10"/>
  <c r="S13013" i="10"/>
  <c r="S13012" i="10"/>
  <c r="S13011" i="10"/>
  <c r="S13010" i="10"/>
  <c r="S13009" i="10"/>
  <c r="S13008" i="10"/>
  <c r="S13007" i="10"/>
  <c r="S13006" i="10"/>
  <c r="S13005" i="10"/>
  <c r="S13004" i="10"/>
  <c r="S13003" i="10"/>
  <c r="S13002" i="10"/>
  <c r="S13001" i="10"/>
  <c r="S13000" i="10"/>
  <c r="S12999" i="10"/>
  <c r="S12998" i="10"/>
  <c r="S12997" i="10"/>
  <c r="S12996" i="10"/>
  <c r="S12995" i="10"/>
  <c r="S12994" i="10"/>
  <c r="S12993" i="10"/>
  <c r="S12992" i="10"/>
  <c r="S12991" i="10"/>
  <c r="S12990" i="10"/>
  <c r="S12989" i="10"/>
  <c r="S12988" i="10"/>
  <c r="S12987" i="10"/>
  <c r="S12986" i="10"/>
  <c r="S12985" i="10"/>
  <c r="S12984" i="10"/>
  <c r="S12983" i="10"/>
  <c r="S12982" i="10"/>
  <c r="S12981" i="10"/>
  <c r="S12980" i="10"/>
  <c r="S12979" i="10"/>
  <c r="S12978" i="10"/>
  <c r="S12977" i="10"/>
  <c r="S12976" i="10"/>
  <c r="S12975" i="10"/>
  <c r="S12974" i="10"/>
  <c r="S12973" i="10"/>
  <c r="S12972" i="10"/>
  <c r="S12971" i="10"/>
  <c r="S12970" i="10"/>
  <c r="S12969" i="10"/>
  <c r="S12968" i="10"/>
  <c r="S12967" i="10"/>
  <c r="S12966" i="10"/>
  <c r="S12965" i="10"/>
  <c r="S12964" i="10"/>
  <c r="S12963" i="10"/>
  <c r="S12962" i="10"/>
  <c r="S12961" i="10"/>
  <c r="S12960" i="10"/>
  <c r="S12959" i="10"/>
  <c r="S12958" i="10"/>
  <c r="S12957" i="10"/>
  <c r="S12956" i="10"/>
  <c r="S12955" i="10"/>
  <c r="S12954" i="10"/>
  <c r="S12953" i="10"/>
  <c r="S12952" i="10"/>
  <c r="S12951" i="10"/>
  <c r="S12950" i="10"/>
  <c r="S12949" i="10"/>
  <c r="S12948" i="10"/>
  <c r="S12947" i="10"/>
  <c r="S12946" i="10"/>
  <c r="S12945" i="10"/>
  <c r="S12944" i="10"/>
  <c r="S12943" i="10"/>
  <c r="S12942" i="10"/>
  <c r="S12941" i="10"/>
  <c r="S12940" i="10"/>
  <c r="S12939" i="10"/>
  <c r="S12938" i="10"/>
  <c r="S12937" i="10"/>
  <c r="S12936" i="10"/>
  <c r="S12935" i="10"/>
  <c r="S12934" i="10"/>
  <c r="S12933" i="10"/>
  <c r="S12932" i="10"/>
  <c r="S12931" i="10"/>
  <c r="S12930" i="10"/>
  <c r="S12929" i="10"/>
  <c r="S12928" i="10"/>
  <c r="S12927" i="10"/>
  <c r="S12926" i="10"/>
  <c r="S12925" i="10"/>
  <c r="S12924" i="10"/>
  <c r="S12923" i="10"/>
  <c r="S12922" i="10"/>
  <c r="S12921" i="10"/>
  <c r="S12920" i="10"/>
  <c r="S12919" i="10"/>
  <c r="S12918" i="10"/>
  <c r="S12917" i="10"/>
  <c r="S12916" i="10"/>
  <c r="S12915" i="10"/>
  <c r="S12914" i="10"/>
  <c r="S12913" i="10"/>
  <c r="S12912" i="10"/>
  <c r="S12911" i="10"/>
  <c r="S12910" i="10"/>
  <c r="S12909" i="10"/>
  <c r="S12908" i="10"/>
  <c r="S12907" i="10"/>
  <c r="S12906" i="10"/>
  <c r="S12905" i="10"/>
  <c r="S12904" i="10"/>
  <c r="S12903" i="10"/>
  <c r="S12902" i="10"/>
  <c r="S12901" i="10"/>
  <c r="S12900" i="10"/>
  <c r="S12899" i="10"/>
  <c r="S12898" i="10"/>
  <c r="S12897" i="10"/>
  <c r="S12896" i="10"/>
  <c r="S12895" i="10"/>
  <c r="S12894" i="10"/>
  <c r="S12893" i="10"/>
  <c r="S12892" i="10"/>
  <c r="S12891" i="10"/>
  <c r="S12890" i="10"/>
  <c r="S12889" i="10"/>
  <c r="S12888" i="10"/>
  <c r="S12887" i="10"/>
  <c r="S12886" i="10"/>
  <c r="S12885" i="10"/>
  <c r="S12884" i="10"/>
  <c r="S12883" i="10"/>
  <c r="S12882" i="10"/>
  <c r="S12881" i="10"/>
  <c r="S12880" i="10"/>
  <c r="S12879" i="10"/>
  <c r="S12878" i="10"/>
  <c r="S12877" i="10"/>
  <c r="S12876" i="10"/>
  <c r="S12875" i="10"/>
  <c r="S12874" i="10"/>
  <c r="S12873" i="10"/>
  <c r="S12872" i="10"/>
  <c r="S12871" i="10"/>
  <c r="S12870" i="10"/>
  <c r="S12869" i="10"/>
  <c r="S12868" i="10"/>
  <c r="S12867" i="10"/>
  <c r="S12866" i="10"/>
  <c r="S12865" i="10"/>
  <c r="S12864" i="10"/>
  <c r="S12863" i="10"/>
  <c r="S12862" i="10"/>
  <c r="S12861" i="10"/>
  <c r="S12860" i="10"/>
  <c r="S12859" i="10"/>
  <c r="S12858" i="10"/>
  <c r="S12857" i="10"/>
  <c r="S12856" i="10"/>
  <c r="S12855" i="10"/>
  <c r="S12854" i="10"/>
  <c r="S12853" i="10"/>
  <c r="S12852" i="10"/>
  <c r="S12851" i="10"/>
  <c r="S12850" i="10"/>
  <c r="S12849" i="10"/>
  <c r="S12848" i="10"/>
  <c r="S12847" i="10"/>
  <c r="S12846" i="10"/>
  <c r="S12845" i="10"/>
  <c r="S12844" i="10"/>
  <c r="S12843" i="10"/>
  <c r="S12842" i="10"/>
  <c r="S12841" i="10"/>
  <c r="S12840" i="10"/>
  <c r="S12839" i="10"/>
  <c r="S12838" i="10"/>
  <c r="S12837" i="10"/>
  <c r="S12836" i="10"/>
  <c r="S12835" i="10"/>
  <c r="S12834" i="10"/>
  <c r="S12833" i="10"/>
  <c r="S12832" i="10"/>
  <c r="S12831" i="10"/>
  <c r="S12830" i="10"/>
  <c r="S12829" i="10"/>
  <c r="S12828" i="10"/>
  <c r="S12827" i="10"/>
  <c r="S12826" i="10"/>
  <c r="S12825" i="10"/>
  <c r="S12824" i="10"/>
  <c r="S12823" i="10"/>
  <c r="S12822" i="10"/>
  <c r="S12821" i="10"/>
  <c r="S12820" i="10"/>
  <c r="S12819" i="10"/>
  <c r="S12818" i="10"/>
  <c r="S12817" i="10"/>
  <c r="S12816" i="10"/>
  <c r="S12815" i="10"/>
  <c r="S12814" i="10"/>
  <c r="S12813" i="10"/>
  <c r="S12812" i="10"/>
  <c r="S12811" i="10"/>
  <c r="S12810" i="10"/>
  <c r="S12809" i="10"/>
  <c r="S12808" i="10"/>
  <c r="S12807" i="10"/>
  <c r="S12806" i="10"/>
  <c r="S12805" i="10"/>
  <c r="S12804" i="10"/>
  <c r="S12803" i="10"/>
  <c r="S12802" i="10"/>
  <c r="S12801" i="10"/>
  <c r="S12800" i="10"/>
  <c r="S12799" i="10"/>
  <c r="S12798" i="10"/>
  <c r="S12797" i="10"/>
  <c r="S12796" i="10"/>
  <c r="S12795" i="10"/>
  <c r="S12794" i="10"/>
  <c r="S12793" i="10"/>
  <c r="S12792" i="10"/>
  <c r="S12791" i="10"/>
  <c r="S12790" i="10"/>
  <c r="S12789" i="10"/>
  <c r="S12788" i="10"/>
  <c r="S12787" i="10"/>
  <c r="S12786" i="10"/>
  <c r="S12785" i="10"/>
  <c r="S12784" i="10"/>
  <c r="S12783" i="10"/>
  <c r="S12782" i="10"/>
  <c r="S12781" i="10"/>
  <c r="S12780" i="10"/>
  <c r="S12779" i="10"/>
  <c r="S12778" i="10"/>
  <c r="S12777" i="10"/>
  <c r="S12776" i="10"/>
  <c r="S12775" i="10"/>
  <c r="S12774" i="10"/>
  <c r="S12773" i="10"/>
  <c r="S12772" i="10"/>
  <c r="S12771" i="10"/>
  <c r="S12770" i="10"/>
  <c r="S12769" i="10"/>
  <c r="S12768" i="10"/>
  <c r="S12767" i="10"/>
  <c r="S12766" i="10"/>
  <c r="S12765" i="10"/>
  <c r="S12764" i="10"/>
  <c r="S12763" i="10"/>
  <c r="S12762" i="10"/>
  <c r="S12761" i="10"/>
  <c r="S12760" i="10"/>
  <c r="S12759" i="10"/>
  <c r="S12758" i="10"/>
  <c r="S12757" i="10"/>
  <c r="S12756" i="10"/>
  <c r="S12755" i="10"/>
  <c r="S12754" i="10"/>
  <c r="S12753" i="10"/>
  <c r="S12752" i="10"/>
  <c r="S12751" i="10"/>
  <c r="S12750" i="10"/>
  <c r="S12749" i="10"/>
  <c r="S12748" i="10"/>
  <c r="S12747" i="10"/>
  <c r="S12746" i="10"/>
  <c r="S12745" i="10"/>
  <c r="S12744" i="10"/>
  <c r="S12743" i="10"/>
  <c r="S12742" i="10"/>
  <c r="S12741" i="10"/>
  <c r="S12740" i="10"/>
  <c r="S12739" i="10"/>
  <c r="S12738" i="10"/>
  <c r="S12737" i="10"/>
  <c r="S12736" i="10"/>
  <c r="S12735" i="10"/>
  <c r="S12734" i="10"/>
  <c r="S12733" i="10"/>
  <c r="S12732" i="10"/>
  <c r="S12731" i="10"/>
  <c r="S12730" i="10"/>
  <c r="S12729" i="10"/>
  <c r="S12728" i="10"/>
  <c r="S12727" i="10"/>
  <c r="S12726" i="10"/>
  <c r="S12725" i="10"/>
  <c r="S12724" i="10"/>
  <c r="S12723" i="10"/>
  <c r="S12722" i="10"/>
  <c r="S12721" i="10"/>
  <c r="S12720" i="10"/>
  <c r="S12719" i="10"/>
  <c r="S12718" i="10"/>
  <c r="S12717" i="10"/>
  <c r="S12716" i="10"/>
  <c r="S12715" i="10"/>
  <c r="S12714" i="10"/>
  <c r="S12713" i="10"/>
  <c r="S12712" i="10"/>
  <c r="S12711" i="10"/>
  <c r="S12710" i="10"/>
  <c r="S12709" i="10"/>
  <c r="S12708" i="10"/>
  <c r="S12707" i="10"/>
  <c r="S12706" i="10"/>
  <c r="S12705" i="10"/>
  <c r="S12704" i="10"/>
  <c r="S12703" i="10"/>
  <c r="S12702" i="10"/>
  <c r="S12701" i="10"/>
  <c r="S12700" i="10"/>
  <c r="S12699" i="10"/>
  <c r="S12698" i="10"/>
  <c r="S12697" i="10"/>
  <c r="S12696" i="10"/>
  <c r="S12695" i="10"/>
  <c r="S12694" i="10"/>
  <c r="S12693" i="10"/>
  <c r="S12692" i="10"/>
  <c r="S12691" i="10"/>
  <c r="S12690" i="10"/>
  <c r="S12689" i="10"/>
  <c r="S12688" i="10"/>
  <c r="S12687" i="10"/>
  <c r="S12686" i="10"/>
  <c r="S12685" i="10"/>
  <c r="S12684" i="10"/>
  <c r="S12683" i="10"/>
  <c r="S12682" i="10"/>
  <c r="S12681" i="10"/>
  <c r="S12680" i="10"/>
  <c r="S12679" i="10"/>
  <c r="S12678" i="10"/>
  <c r="S12677" i="10"/>
  <c r="S12676" i="10"/>
  <c r="S12675" i="10"/>
  <c r="S12674" i="10"/>
  <c r="S12673" i="10"/>
  <c r="S12672" i="10"/>
  <c r="S12671" i="10"/>
  <c r="S12670" i="10"/>
  <c r="S12669" i="10"/>
  <c r="S12668" i="10"/>
  <c r="S12667" i="10"/>
  <c r="S12666" i="10"/>
  <c r="S12665" i="10"/>
  <c r="S12664" i="10"/>
  <c r="S12663" i="10"/>
  <c r="S12662" i="10"/>
  <c r="S12661" i="10"/>
  <c r="S12660" i="10"/>
  <c r="S12659" i="10"/>
  <c r="S12658" i="10"/>
  <c r="S12657" i="10"/>
  <c r="S12656" i="10"/>
  <c r="S12655" i="10"/>
  <c r="S12654" i="10"/>
  <c r="S12653" i="10"/>
  <c r="S12652" i="10"/>
  <c r="S12651" i="10"/>
  <c r="S12650" i="10"/>
  <c r="S12649" i="10"/>
  <c r="S12648" i="10"/>
  <c r="S12647" i="10"/>
  <c r="S12646" i="10"/>
  <c r="S12645" i="10"/>
  <c r="S12644" i="10"/>
  <c r="S12643" i="10"/>
  <c r="S12642" i="10"/>
  <c r="S12641" i="10"/>
  <c r="S12640" i="10"/>
  <c r="S12639" i="10"/>
  <c r="S12638" i="10"/>
  <c r="S12637" i="10"/>
  <c r="S12636" i="10"/>
  <c r="S12635" i="10"/>
  <c r="S12634" i="10"/>
  <c r="S12633" i="10"/>
  <c r="S12632" i="10"/>
  <c r="S12631" i="10"/>
  <c r="S12630" i="10"/>
  <c r="S12629" i="10"/>
  <c r="S12628" i="10"/>
  <c r="S12627" i="10"/>
  <c r="S12626" i="10"/>
  <c r="S12625" i="10"/>
  <c r="S12624" i="10"/>
  <c r="S12623" i="10"/>
  <c r="S12622" i="10"/>
  <c r="S12621" i="10"/>
  <c r="S12620" i="10"/>
  <c r="S12619" i="10"/>
  <c r="S12618" i="10"/>
  <c r="S12617" i="10"/>
  <c r="S12616" i="10"/>
  <c r="S12615" i="10"/>
  <c r="S12614" i="10"/>
  <c r="S12613" i="10"/>
  <c r="S12612" i="10"/>
  <c r="S12611" i="10"/>
  <c r="S12610" i="10"/>
  <c r="S12609" i="10"/>
  <c r="S12608" i="10"/>
  <c r="S12607" i="10"/>
  <c r="S12606" i="10"/>
  <c r="S12605" i="10"/>
  <c r="S12604" i="10"/>
  <c r="S12603" i="10"/>
  <c r="S12602" i="10"/>
  <c r="S12601" i="10"/>
  <c r="S12600" i="10"/>
  <c r="S12599" i="10"/>
  <c r="S12598" i="10"/>
  <c r="S12597" i="10"/>
  <c r="S12596" i="10"/>
  <c r="S12595" i="10"/>
  <c r="S12594" i="10"/>
  <c r="S12593" i="10"/>
  <c r="S12592" i="10"/>
  <c r="S12591" i="10"/>
  <c r="S12590" i="10"/>
  <c r="S12589" i="10"/>
  <c r="S12588" i="10"/>
  <c r="S12587" i="10"/>
  <c r="S12586" i="10"/>
  <c r="S12585" i="10"/>
  <c r="S12584" i="10"/>
  <c r="S12583" i="10"/>
  <c r="S12582" i="10"/>
  <c r="S12581" i="10"/>
  <c r="S12580" i="10"/>
  <c r="S12579" i="10"/>
  <c r="S12578" i="10"/>
  <c r="S12577" i="10"/>
  <c r="S12576" i="10"/>
  <c r="S12575" i="10"/>
  <c r="S12574" i="10"/>
  <c r="S12573" i="10"/>
  <c r="S12572" i="10"/>
  <c r="S12571" i="10"/>
  <c r="S12570" i="10"/>
  <c r="S12569" i="10"/>
  <c r="S12568" i="10"/>
  <c r="S12567" i="10"/>
  <c r="S12566" i="10"/>
  <c r="S12565" i="10"/>
  <c r="S12564" i="10"/>
  <c r="S12563" i="10"/>
  <c r="S12562" i="10"/>
  <c r="S12561" i="10"/>
  <c r="S12560" i="10"/>
  <c r="S12559" i="10"/>
  <c r="S12558" i="10"/>
  <c r="S12557" i="10"/>
  <c r="S12556" i="10"/>
  <c r="S12555" i="10"/>
  <c r="S12554" i="10"/>
  <c r="S12553" i="10"/>
  <c r="S12552" i="10"/>
  <c r="S12551" i="10"/>
  <c r="S12550" i="10"/>
  <c r="S12549" i="10"/>
  <c r="S12548" i="10"/>
  <c r="S12547" i="10"/>
  <c r="S12546" i="10"/>
  <c r="S12545" i="10"/>
  <c r="S12544" i="10"/>
  <c r="S12543" i="10"/>
  <c r="S12542" i="10"/>
  <c r="S12541" i="10"/>
  <c r="S12540" i="10"/>
  <c r="S12539" i="10"/>
  <c r="S12538" i="10"/>
  <c r="S12537" i="10"/>
  <c r="S12536" i="10"/>
  <c r="S12535" i="10"/>
  <c r="S12534" i="10"/>
  <c r="S12533" i="10"/>
  <c r="S12532" i="10"/>
  <c r="S12531" i="10"/>
  <c r="S12530" i="10"/>
  <c r="S12529" i="10"/>
  <c r="S12528" i="10"/>
  <c r="S12527" i="10"/>
  <c r="S12526" i="10"/>
  <c r="S12525" i="10"/>
  <c r="S12524" i="10"/>
  <c r="S12523" i="10"/>
  <c r="S12522" i="10"/>
  <c r="S12521" i="10"/>
  <c r="S12520" i="10"/>
  <c r="S12519" i="10"/>
  <c r="S12518" i="10"/>
  <c r="S12517" i="10"/>
  <c r="S12516" i="10"/>
  <c r="S12515" i="10"/>
  <c r="S12514" i="10"/>
  <c r="S12513" i="10"/>
  <c r="S12512" i="10"/>
  <c r="S12511" i="10"/>
  <c r="S12510" i="10"/>
  <c r="S12509" i="10"/>
  <c r="S12508" i="10"/>
  <c r="S12507" i="10"/>
  <c r="S12506" i="10"/>
  <c r="S12505" i="10"/>
  <c r="S12504" i="10"/>
  <c r="S12503" i="10"/>
  <c r="S12502" i="10"/>
  <c r="S12501" i="10"/>
  <c r="S12500" i="10"/>
  <c r="S12499" i="10"/>
  <c r="S12498" i="10"/>
  <c r="S12497" i="10"/>
  <c r="S12496" i="10"/>
  <c r="S12495" i="10"/>
  <c r="S12494" i="10"/>
  <c r="S12493" i="10"/>
  <c r="S12492" i="10"/>
  <c r="S12491" i="10"/>
  <c r="S12490" i="10"/>
  <c r="S12489" i="10"/>
  <c r="S12488" i="10"/>
  <c r="S12487" i="10"/>
  <c r="S12486" i="10"/>
  <c r="S12485" i="10"/>
  <c r="S12484" i="10"/>
  <c r="S12483" i="10"/>
  <c r="S12482" i="10"/>
  <c r="S12481" i="10"/>
  <c r="S12480" i="10"/>
  <c r="S12479" i="10"/>
  <c r="S12478" i="10"/>
  <c r="S12477" i="10"/>
  <c r="S12476" i="10"/>
  <c r="S12475" i="10"/>
  <c r="S12474" i="10"/>
  <c r="S12473" i="10"/>
  <c r="S12472" i="10"/>
  <c r="S12471" i="10"/>
  <c r="S12470" i="10"/>
  <c r="S12469" i="10"/>
  <c r="S12468" i="10"/>
  <c r="S12467" i="10"/>
  <c r="S12466" i="10"/>
  <c r="S12465" i="10"/>
  <c r="S12464" i="10"/>
  <c r="S12463" i="10"/>
  <c r="S12462" i="10"/>
  <c r="S12461" i="10"/>
  <c r="S12460" i="10"/>
  <c r="S12459" i="10"/>
  <c r="S12458" i="10"/>
  <c r="S12457" i="10"/>
  <c r="S12456" i="10"/>
  <c r="S12455" i="10"/>
  <c r="S12454" i="10"/>
  <c r="S12453" i="10"/>
  <c r="S12452" i="10"/>
  <c r="S12451" i="10"/>
  <c r="S12450" i="10"/>
  <c r="S12449" i="10"/>
  <c r="S12448" i="10"/>
  <c r="S12447" i="10"/>
  <c r="S12446" i="10"/>
  <c r="S12445" i="10"/>
  <c r="S12444" i="10"/>
  <c r="S12443" i="10"/>
  <c r="S12442" i="10"/>
  <c r="S12441" i="10"/>
  <c r="S12440" i="10"/>
  <c r="S12439" i="10"/>
  <c r="S12438" i="10"/>
  <c r="S12437" i="10"/>
  <c r="S12436" i="10"/>
  <c r="S12435" i="10"/>
  <c r="S12434" i="10"/>
  <c r="S12433" i="10"/>
  <c r="S12432" i="10"/>
  <c r="S12431" i="10"/>
  <c r="S12430" i="10"/>
  <c r="S12429" i="10"/>
  <c r="S12428" i="10"/>
  <c r="S12427" i="10"/>
  <c r="S12426" i="10"/>
  <c r="S12425" i="10"/>
  <c r="S12424" i="10"/>
  <c r="S12423" i="10"/>
  <c r="S12422" i="10"/>
  <c r="S12421" i="10"/>
  <c r="S12420" i="10"/>
  <c r="S12419" i="10"/>
  <c r="S12418" i="10"/>
  <c r="S12417" i="10"/>
  <c r="S12416" i="10"/>
  <c r="S12415" i="10"/>
  <c r="S12414" i="10"/>
  <c r="S12413" i="10"/>
  <c r="S12412" i="10"/>
  <c r="S12411" i="10"/>
  <c r="S12410" i="10"/>
  <c r="S12409" i="10"/>
  <c r="S12408" i="10"/>
  <c r="S12407" i="10"/>
  <c r="S12406" i="10"/>
  <c r="S12405" i="10"/>
  <c r="S12404" i="10"/>
  <c r="S12403" i="10"/>
  <c r="S12402" i="10"/>
  <c r="S12401" i="10"/>
  <c r="S12400" i="10"/>
  <c r="S12399" i="10"/>
  <c r="S12398" i="10"/>
  <c r="S12397" i="10"/>
  <c r="S12396" i="10"/>
  <c r="S12395" i="10"/>
  <c r="S12394" i="10"/>
  <c r="S12393" i="10"/>
  <c r="S12392" i="10"/>
  <c r="S12391" i="10"/>
  <c r="S12390" i="10"/>
  <c r="S12389" i="10"/>
  <c r="S12388" i="10"/>
  <c r="S12387" i="10"/>
  <c r="S12386" i="10"/>
  <c r="S12385" i="10"/>
  <c r="S12384" i="10"/>
  <c r="S12383" i="10"/>
  <c r="S12382" i="10"/>
  <c r="S12381" i="10"/>
  <c r="S12380" i="10"/>
  <c r="S12379" i="10"/>
  <c r="S12378" i="10"/>
  <c r="S12377" i="10"/>
  <c r="S12376" i="10"/>
  <c r="S12375" i="10"/>
  <c r="S12374" i="10"/>
  <c r="S12373" i="10"/>
  <c r="S12372" i="10"/>
  <c r="S12371" i="10"/>
  <c r="S12370" i="10"/>
  <c r="S12369" i="10"/>
  <c r="S12368" i="10"/>
  <c r="S12367" i="10"/>
  <c r="S12366" i="10"/>
  <c r="S12365" i="10"/>
  <c r="S12364" i="10"/>
  <c r="S12363" i="10"/>
  <c r="S12362" i="10"/>
  <c r="S12361" i="10"/>
  <c r="S12360" i="10"/>
  <c r="S12359" i="10"/>
  <c r="S12358" i="10"/>
  <c r="S12357" i="10"/>
  <c r="S12356" i="10"/>
  <c r="S12355" i="10"/>
  <c r="S12354" i="10"/>
  <c r="S12353" i="10"/>
  <c r="S12352" i="10"/>
  <c r="S12351" i="10"/>
  <c r="S12350" i="10"/>
  <c r="S12349" i="10"/>
  <c r="S12348" i="10"/>
  <c r="S12347" i="10"/>
  <c r="S12346" i="10"/>
  <c r="S12345" i="10"/>
  <c r="S12344" i="10"/>
  <c r="S12343" i="10"/>
  <c r="S12342" i="10"/>
  <c r="S12341" i="10"/>
  <c r="S12340" i="10"/>
  <c r="S12339" i="10"/>
  <c r="S12338" i="10"/>
  <c r="S12337" i="10"/>
  <c r="S12336" i="10"/>
  <c r="S12335" i="10"/>
  <c r="S12334" i="10"/>
  <c r="S12333" i="10"/>
  <c r="S12332" i="10"/>
  <c r="S12331" i="10"/>
  <c r="S12330" i="10"/>
  <c r="S12329" i="10"/>
  <c r="S12328" i="10"/>
  <c r="S12327" i="10"/>
  <c r="S12326" i="10"/>
  <c r="S12325" i="10"/>
  <c r="S12324" i="10"/>
  <c r="S12323" i="10"/>
  <c r="S12322" i="10"/>
  <c r="S12321" i="10"/>
  <c r="S12320" i="10"/>
  <c r="S12319" i="10"/>
  <c r="S12318" i="10"/>
  <c r="S12317" i="10"/>
  <c r="S12316" i="10"/>
  <c r="S12315" i="10"/>
  <c r="S12314" i="10"/>
  <c r="S12313" i="10"/>
  <c r="S12312" i="10"/>
  <c r="S12311" i="10"/>
  <c r="S12310" i="10"/>
  <c r="S12309" i="10"/>
  <c r="S12308" i="10"/>
  <c r="S12307" i="10"/>
  <c r="S12306" i="10"/>
  <c r="S12305" i="10"/>
  <c r="S12304" i="10"/>
  <c r="S12303" i="10"/>
  <c r="S12302" i="10"/>
  <c r="S12301" i="10"/>
  <c r="S12300" i="10"/>
  <c r="S12299" i="10"/>
  <c r="S12298" i="10"/>
  <c r="S12297" i="10"/>
  <c r="S12296" i="10"/>
  <c r="S12295" i="10"/>
  <c r="S12294" i="10"/>
  <c r="S12293" i="10"/>
  <c r="S12292" i="10"/>
  <c r="S12291" i="10"/>
  <c r="S12290" i="10"/>
  <c r="S12289" i="10"/>
  <c r="S12288" i="10"/>
  <c r="S12287" i="10"/>
  <c r="S12286" i="10"/>
  <c r="S12285" i="10"/>
  <c r="S12284" i="10"/>
  <c r="S12283" i="10"/>
  <c r="S12282" i="10"/>
  <c r="S12281" i="10"/>
  <c r="S12280" i="10"/>
  <c r="S12279" i="10"/>
  <c r="S12278" i="10"/>
  <c r="S12277" i="10"/>
  <c r="S12276" i="10"/>
  <c r="S12275" i="10"/>
  <c r="S12274" i="10"/>
  <c r="S12273" i="10"/>
  <c r="S12272" i="10"/>
  <c r="S12271" i="10"/>
  <c r="S12270" i="10"/>
  <c r="S12269" i="10"/>
  <c r="S12268" i="10"/>
  <c r="S12267" i="10"/>
  <c r="S12266" i="10"/>
  <c r="S12265" i="10"/>
  <c r="S12264" i="10"/>
  <c r="S12263" i="10"/>
  <c r="S12262" i="10"/>
  <c r="S12261" i="10"/>
  <c r="S12260" i="10"/>
  <c r="S12259" i="10"/>
  <c r="S12258" i="10"/>
  <c r="S12257" i="10"/>
  <c r="S12256" i="10"/>
  <c r="S12255" i="10"/>
  <c r="S12254" i="10"/>
  <c r="S12253" i="10"/>
  <c r="S12252" i="10"/>
  <c r="S12251" i="10"/>
  <c r="S12250" i="10"/>
  <c r="S12249" i="10"/>
  <c r="S12248" i="10"/>
  <c r="S12247" i="10"/>
  <c r="S12246" i="10"/>
  <c r="S12245" i="10"/>
  <c r="S12244" i="10"/>
  <c r="S12243" i="10"/>
  <c r="S12242" i="10"/>
  <c r="S12241" i="10"/>
  <c r="S12240" i="10"/>
  <c r="S12239" i="10"/>
  <c r="S12238" i="10"/>
  <c r="S12237" i="10"/>
  <c r="S12236" i="10"/>
  <c r="S12235" i="10"/>
  <c r="S12234" i="10"/>
  <c r="S12233" i="10"/>
  <c r="S12232" i="10"/>
  <c r="S12231" i="10"/>
  <c r="S12230" i="10"/>
  <c r="S12229" i="10"/>
  <c r="S12228" i="10"/>
  <c r="S12227" i="10"/>
  <c r="S12226" i="10"/>
  <c r="S12225" i="10"/>
  <c r="S12224" i="10"/>
  <c r="S12223" i="10"/>
  <c r="S12222" i="10"/>
  <c r="S12221" i="10"/>
  <c r="S12220" i="10"/>
  <c r="S12219" i="10"/>
  <c r="S12218" i="10"/>
  <c r="S12217" i="10"/>
  <c r="S12216" i="10"/>
  <c r="S12215" i="10"/>
  <c r="S12214" i="10"/>
  <c r="S12213" i="10"/>
  <c r="S12212" i="10"/>
  <c r="S12211" i="10"/>
  <c r="S12210" i="10"/>
  <c r="S12209" i="10"/>
  <c r="S12208" i="10"/>
  <c r="S12207" i="10"/>
  <c r="S12206" i="10"/>
  <c r="S12205" i="10"/>
  <c r="S12204" i="10"/>
  <c r="S12203" i="10"/>
  <c r="S12202" i="10"/>
  <c r="S12201" i="10"/>
  <c r="S12200" i="10"/>
  <c r="S12199" i="10"/>
  <c r="S12198" i="10"/>
  <c r="S12197" i="10"/>
  <c r="S12196" i="10"/>
  <c r="S12195" i="10"/>
  <c r="S12194" i="10"/>
  <c r="S12193" i="10"/>
  <c r="S12192" i="10"/>
  <c r="S12191" i="10"/>
  <c r="S12190" i="10"/>
  <c r="S12189" i="10"/>
  <c r="S12188" i="10"/>
  <c r="S12187" i="10"/>
  <c r="S12186" i="10"/>
  <c r="S12185" i="10"/>
  <c r="S12184" i="10"/>
  <c r="S12183" i="10"/>
  <c r="S12182" i="10"/>
  <c r="S12181" i="10"/>
  <c r="S12180" i="10"/>
  <c r="S12179" i="10"/>
  <c r="S12178" i="10"/>
  <c r="S12177" i="10"/>
  <c r="S12176" i="10"/>
  <c r="S12175" i="10"/>
  <c r="S12174" i="10"/>
  <c r="S12173" i="10"/>
  <c r="S12172" i="10"/>
  <c r="S12171" i="10"/>
  <c r="S12170" i="10"/>
  <c r="S12169" i="10"/>
  <c r="S12168" i="10"/>
  <c r="S12167" i="10"/>
  <c r="S12166" i="10"/>
  <c r="S12165" i="10"/>
  <c r="S12164" i="10"/>
  <c r="S12163" i="10"/>
  <c r="S12162" i="10"/>
  <c r="S12161" i="10"/>
  <c r="S12160" i="10"/>
  <c r="S12159" i="10"/>
  <c r="S12158" i="10"/>
  <c r="S12157" i="10"/>
  <c r="S12156" i="10"/>
  <c r="S12155" i="10"/>
  <c r="S12154" i="10"/>
  <c r="S12153" i="10"/>
  <c r="S12152" i="10"/>
  <c r="S12151" i="10"/>
  <c r="S12150" i="10"/>
  <c r="S12149" i="10"/>
  <c r="S12148" i="10"/>
  <c r="S12147" i="10"/>
  <c r="S12146" i="10"/>
  <c r="S12145" i="10"/>
  <c r="S12144" i="10"/>
  <c r="S12143" i="10"/>
  <c r="S12142" i="10"/>
  <c r="S12141" i="10"/>
  <c r="S12140" i="10"/>
  <c r="S12139" i="10"/>
  <c r="S12138" i="10"/>
  <c r="S12137" i="10"/>
  <c r="S12136" i="10"/>
  <c r="S12135" i="10"/>
  <c r="S12134" i="10"/>
  <c r="S12133" i="10"/>
  <c r="S12132" i="10"/>
  <c r="S12131" i="10"/>
  <c r="S12130" i="10"/>
  <c r="S12129" i="10"/>
  <c r="S12128" i="10"/>
  <c r="S12127" i="10"/>
  <c r="S12126" i="10"/>
  <c r="S12125" i="10"/>
  <c r="S12124" i="10"/>
  <c r="S12123" i="10"/>
  <c r="S12122" i="10"/>
  <c r="S12121" i="10"/>
  <c r="S12120" i="10"/>
  <c r="S12119" i="10"/>
  <c r="S12118" i="10"/>
  <c r="S12117" i="10"/>
  <c r="S12116" i="10"/>
  <c r="S12115" i="10"/>
  <c r="S12114" i="10"/>
  <c r="S12113" i="10"/>
  <c r="S12112" i="10"/>
  <c r="S12111" i="10"/>
  <c r="S12110" i="10"/>
  <c r="S12109" i="10"/>
  <c r="S12108" i="10"/>
  <c r="S12107" i="10"/>
  <c r="S12106" i="10"/>
  <c r="S12105" i="10"/>
  <c r="S12104" i="10"/>
  <c r="S12103" i="10"/>
  <c r="S12102" i="10"/>
  <c r="S12101" i="10"/>
  <c r="S12100" i="10"/>
  <c r="S12099" i="10"/>
  <c r="S12098" i="10"/>
  <c r="S12097" i="10"/>
  <c r="S12096" i="10"/>
  <c r="S12095" i="10"/>
  <c r="S12094" i="10"/>
  <c r="S12093" i="10"/>
  <c r="S12092" i="10"/>
  <c r="S12091" i="10"/>
  <c r="S12090" i="10"/>
  <c r="S12089" i="10"/>
  <c r="S12088" i="10"/>
  <c r="S12087" i="10"/>
  <c r="S12086" i="10"/>
  <c r="S12085" i="10"/>
  <c r="S12084" i="10"/>
  <c r="S12083" i="10"/>
  <c r="S12082" i="10"/>
  <c r="S12081" i="10"/>
  <c r="S12080" i="10"/>
  <c r="S12079" i="10"/>
  <c r="S12078" i="10"/>
  <c r="S12077" i="10"/>
  <c r="S12076" i="10"/>
  <c r="S12075" i="10"/>
  <c r="S12074" i="10"/>
  <c r="S12073" i="10"/>
  <c r="S12072" i="10"/>
  <c r="S12071" i="10"/>
  <c r="S12070" i="10"/>
  <c r="S12069" i="10"/>
  <c r="S12068" i="10"/>
  <c r="S12067" i="10"/>
  <c r="S12066" i="10"/>
  <c r="S12065" i="10"/>
  <c r="S12064" i="10"/>
  <c r="S12063" i="10"/>
  <c r="S12062" i="10"/>
  <c r="S12061" i="10"/>
  <c r="S12060" i="10"/>
  <c r="S12059" i="10"/>
  <c r="S12058" i="10"/>
  <c r="S12057" i="10"/>
  <c r="S12056" i="10"/>
  <c r="S12055" i="10"/>
  <c r="S12054" i="10"/>
  <c r="S12053" i="10"/>
  <c r="S12052" i="10"/>
  <c r="S12051" i="10"/>
  <c r="S12050" i="10"/>
  <c r="S12049" i="10"/>
  <c r="S12048" i="10"/>
  <c r="S12047" i="10"/>
  <c r="S12046" i="10"/>
  <c r="S12045" i="10"/>
  <c r="S12044" i="10"/>
  <c r="S12043" i="10"/>
  <c r="S12042" i="10"/>
  <c r="S12041" i="10"/>
  <c r="S12040" i="10"/>
  <c r="S12039" i="10"/>
  <c r="S12038" i="10"/>
  <c r="S12037" i="10"/>
  <c r="S12036" i="10"/>
  <c r="S12035" i="10"/>
  <c r="S12034" i="10"/>
  <c r="S12033" i="10"/>
  <c r="S12032" i="10"/>
  <c r="S12031" i="10"/>
  <c r="S12030" i="10"/>
  <c r="S12029" i="10"/>
  <c r="S12028" i="10"/>
  <c r="S12027" i="10"/>
  <c r="S12026" i="10"/>
  <c r="S12025" i="10"/>
  <c r="S12024" i="10"/>
  <c r="S12023" i="10"/>
  <c r="S12022" i="10"/>
  <c r="S12021" i="10"/>
  <c r="S12020" i="10"/>
  <c r="S12019" i="10"/>
  <c r="S12018" i="10"/>
  <c r="S12017" i="10"/>
  <c r="S12016" i="10"/>
  <c r="S12015" i="10"/>
  <c r="S12014" i="10"/>
  <c r="S12013" i="10"/>
  <c r="S12012" i="10"/>
  <c r="S12011" i="10"/>
  <c r="S12010" i="10"/>
  <c r="S12009" i="10"/>
  <c r="S12008" i="10"/>
  <c r="S12007" i="10"/>
  <c r="S12006" i="10"/>
  <c r="S12005" i="10"/>
  <c r="S12004" i="10"/>
  <c r="S12003" i="10"/>
  <c r="S12002" i="10"/>
  <c r="S12001" i="10"/>
  <c r="S12000" i="10"/>
  <c r="S11999" i="10"/>
  <c r="S11998" i="10"/>
  <c r="S11997" i="10"/>
  <c r="S11996" i="10"/>
  <c r="S11995" i="10"/>
  <c r="S11994" i="10"/>
  <c r="S11993" i="10"/>
  <c r="S11992" i="10"/>
  <c r="S11991" i="10"/>
  <c r="S11990" i="10"/>
  <c r="S11989" i="10"/>
  <c r="S11988" i="10"/>
  <c r="S11987" i="10"/>
  <c r="S11986" i="10"/>
  <c r="S11985" i="10"/>
  <c r="S11984" i="10"/>
  <c r="S11983" i="10"/>
  <c r="S11982" i="10"/>
  <c r="S11981" i="10"/>
  <c r="S11980" i="10"/>
  <c r="S11979" i="10"/>
  <c r="S11978" i="10"/>
  <c r="S11977" i="10"/>
  <c r="S11976" i="10"/>
  <c r="S11975" i="10"/>
  <c r="S11974" i="10"/>
  <c r="S11973" i="10"/>
  <c r="S11972" i="10"/>
  <c r="S11971" i="10"/>
  <c r="S11970" i="10"/>
  <c r="S11969" i="10"/>
  <c r="S11968" i="10"/>
  <c r="S11967" i="10"/>
  <c r="S11966" i="10"/>
  <c r="S11965" i="10"/>
  <c r="S11964" i="10"/>
  <c r="S11963" i="10"/>
  <c r="S11962" i="10"/>
  <c r="S11961" i="10"/>
  <c r="S11960" i="10"/>
  <c r="S11959" i="10"/>
  <c r="S11958" i="10"/>
  <c r="S11957" i="10"/>
  <c r="S11956" i="10"/>
  <c r="S11955" i="10"/>
  <c r="S11954" i="10"/>
  <c r="S11953" i="10"/>
  <c r="S11952" i="10"/>
  <c r="S11951" i="10"/>
  <c r="S11950" i="10"/>
  <c r="S11949" i="10"/>
  <c r="S11948" i="10"/>
  <c r="S11947" i="10"/>
  <c r="S11946" i="10"/>
  <c r="S11945" i="10"/>
  <c r="S11944" i="10"/>
  <c r="S11943" i="10"/>
  <c r="S11942" i="10"/>
  <c r="S11941" i="10"/>
  <c r="S11940" i="10"/>
  <c r="S11939" i="10"/>
  <c r="S11938" i="10"/>
  <c r="S11937" i="10"/>
  <c r="S11936" i="10"/>
  <c r="S11935" i="10"/>
  <c r="S11934" i="10"/>
  <c r="S11933" i="10"/>
  <c r="S11932" i="10"/>
  <c r="S11931" i="10"/>
  <c r="S11930" i="10"/>
  <c r="S11929" i="10"/>
  <c r="S11928" i="10"/>
  <c r="S11927" i="10"/>
  <c r="S11926" i="10"/>
  <c r="S11925" i="10"/>
  <c r="S11924" i="10"/>
  <c r="S11923" i="10"/>
  <c r="S11922" i="10"/>
  <c r="S11921" i="10"/>
  <c r="S11920" i="10"/>
  <c r="S11919" i="10"/>
  <c r="S11918" i="10"/>
  <c r="S11917" i="10"/>
  <c r="S11916" i="10"/>
  <c r="S11915" i="10"/>
  <c r="S11914" i="10"/>
  <c r="S11913" i="10"/>
  <c r="S11912" i="10"/>
  <c r="S11911" i="10"/>
  <c r="S11910" i="10"/>
  <c r="S11909" i="10"/>
  <c r="S11908" i="10"/>
  <c r="S11907" i="10"/>
  <c r="S11906" i="10"/>
  <c r="S11905" i="10"/>
  <c r="S11904" i="10"/>
  <c r="S11903" i="10"/>
  <c r="S11902" i="10"/>
  <c r="S11901" i="10"/>
  <c r="S11900" i="10"/>
  <c r="S11899" i="10"/>
  <c r="S11898" i="10"/>
  <c r="S11897" i="10"/>
  <c r="S11896" i="10"/>
  <c r="S11895" i="10"/>
  <c r="S11894" i="10"/>
  <c r="S11893" i="10"/>
  <c r="S11892" i="10"/>
  <c r="S11891" i="10"/>
  <c r="S11890" i="10"/>
  <c r="S11889" i="10"/>
  <c r="S11888" i="10"/>
  <c r="S11887" i="10"/>
  <c r="S11886" i="10"/>
  <c r="S11885" i="10"/>
  <c r="S11884" i="10"/>
  <c r="S11883" i="10"/>
  <c r="S11882" i="10"/>
  <c r="S11881" i="10"/>
  <c r="S11880" i="10"/>
  <c r="S11879" i="10"/>
  <c r="S11878" i="10"/>
  <c r="S11877" i="10"/>
  <c r="S11876" i="10"/>
  <c r="S11875" i="10"/>
  <c r="S11874" i="10"/>
  <c r="S11873" i="10"/>
  <c r="S11872" i="10"/>
  <c r="S11871" i="10"/>
  <c r="S11870" i="10"/>
  <c r="S11869" i="10"/>
  <c r="S11868" i="10"/>
  <c r="S11867" i="10"/>
  <c r="S11866" i="10"/>
  <c r="S11865" i="10"/>
  <c r="S11864" i="10"/>
  <c r="S11863" i="10"/>
  <c r="S11862" i="10"/>
  <c r="S11861" i="10"/>
  <c r="S11860" i="10"/>
  <c r="S11859" i="10"/>
  <c r="S11858" i="10"/>
  <c r="S11857" i="10"/>
  <c r="S11856" i="10"/>
  <c r="S11855" i="10"/>
  <c r="S11854" i="10"/>
  <c r="S11853" i="10"/>
  <c r="S11852" i="10"/>
  <c r="S11851" i="10"/>
  <c r="S11850" i="10"/>
  <c r="S11849" i="10"/>
  <c r="S11848" i="10"/>
  <c r="S11847" i="10"/>
  <c r="S11846" i="10"/>
  <c r="S11845" i="10"/>
  <c r="S11844" i="10"/>
  <c r="S11843" i="10"/>
  <c r="S11842" i="10"/>
  <c r="S11841" i="10"/>
  <c r="S11840" i="10"/>
  <c r="S11839" i="10"/>
  <c r="S11838" i="10"/>
  <c r="S11837" i="10"/>
  <c r="S11836" i="10"/>
  <c r="S11835" i="10"/>
  <c r="S11834" i="10"/>
  <c r="S11833" i="10"/>
  <c r="S11832" i="10"/>
  <c r="S11831" i="10"/>
  <c r="S11830" i="10"/>
  <c r="S11829" i="10"/>
  <c r="S11828" i="10"/>
  <c r="S11827" i="10"/>
  <c r="S11826" i="10"/>
  <c r="S11825" i="10"/>
  <c r="S11824" i="10"/>
  <c r="S11823" i="10"/>
  <c r="S11822" i="10"/>
  <c r="S11821" i="10"/>
  <c r="S11820" i="10"/>
  <c r="S11819" i="10"/>
  <c r="S11818" i="10"/>
  <c r="S11817" i="10"/>
  <c r="S11816" i="10"/>
  <c r="S11815" i="10"/>
  <c r="S11814" i="10"/>
  <c r="S11813" i="10"/>
  <c r="S11812" i="10"/>
  <c r="S11811" i="10"/>
  <c r="S11810" i="10"/>
  <c r="S11809" i="10"/>
  <c r="S11808" i="10"/>
  <c r="S11807" i="10"/>
  <c r="S11806" i="10"/>
  <c r="S11805" i="10"/>
  <c r="S11804" i="10"/>
  <c r="S11803" i="10"/>
  <c r="S11802" i="10"/>
  <c r="S11801" i="10"/>
  <c r="S11800" i="10"/>
  <c r="S11799" i="10"/>
  <c r="S11798" i="10"/>
  <c r="S11797" i="10"/>
  <c r="S11796" i="10"/>
  <c r="S11795" i="10"/>
  <c r="S11794" i="10"/>
  <c r="S11793" i="10"/>
  <c r="S11792" i="10"/>
  <c r="S11791" i="10"/>
  <c r="S11790" i="10"/>
  <c r="S11789" i="10"/>
  <c r="S11788" i="10"/>
  <c r="S11787" i="10"/>
  <c r="S11786" i="10"/>
  <c r="S11785" i="10"/>
  <c r="S11784" i="10"/>
  <c r="S11783" i="10"/>
  <c r="S11782" i="10"/>
  <c r="S11781" i="10"/>
  <c r="S11780" i="10"/>
  <c r="S11779" i="10"/>
  <c r="S11778" i="10"/>
  <c r="S11777" i="10"/>
  <c r="S11776" i="10"/>
  <c r="S11775" i="10"/>
  <c r="S11774" i="10"/>
  <c r="S11773" i="10"/>
  <c r="S11772" i="10"/>
  <c r="S11771" i="10"/>
  <c r="S11770" i="10"/>
  <c r="S11769" i="10"/>
  <c r="S11768" i="10"/>
  <c r="S11767" i="10"/>
  <c r="S11766" i="10"/>
  <c r="S11765" i="10"/>
  <c r="S11764" i="10"/>
  <c r="S11763" i="10"/>
  <c r="S11762" i="10"/>
  <c r="S11761" i="10"/>
  <c r="S11760" i="10"/>
  <c r="S11759" i="10"/>
  <c r="S11758" i="10"/>
  <c r="S11757" i="10"/>
  <c r="S11756" i="10"/>
  <c r="S11755" i="10"/>
  <c r="S11754" i="10"/>
  <c r="S11753" i="10"/>
  <c r="S11752" i="10"/>
  <c r="S11751" i="10"/>
  <c r="S11750" i="10"/>
  <c r="S11749" i="10"/>
  <c r="S11748" i="10"/>
  <c r="S11747" i="10"/>
  <c r="S11746" i="10"/>
  <c r="S11745" i="10"/>
  <c r="S11744" i="10"/>
  <c r="S11743" i="10"/>
  <c r="S11742" i="10"/>
  <c r="S11741" i="10"/>
  <c r="S11740" i="10"/>
  <c r="S11739" i="10"/>
  <c r="S11738" i="10"/>
  <c r="S11737" i="10"/>
  <c r="S11736" i="10"/>
  <c r="S11735" i="10"/>
  <c r="S11734" i="10"/>
  <c r="S11733" i="10"/>
  <c r="S11732" i="10"/>
  <c r="S11731" i="10"/>
  <c r="S11730" i="10"/>
  <c r="S11729" i="10"/>
  <c r="S11728" i="10"/>
  <c r="S11727" i="10"/>
  <c r="S11726" i="10"/>
  <c r="S11725" i="10"/>
  <c r="S11724" i="10"/>
  <c r="S11723" i="10"/>
  <c r="S11722" i="10"/>
  <c r="S11721" i="10"/>
  <c r="S11720" i="10"/>
  <c r="S11719" i="10"/>
  <c r="S11718" i="10"/>
  <c r="S11717" i="10"/>
  <c r="S11716" i="10"/>
  <c r="S11715" i="10"/>
  <c r="S11714" i="10"/>
  <c r="S11713" i="10"/>
  <c r="S11712" i="10"/>
  <c r="S11711" i="10"/>
  <c r="S11710" i="10"/>
  <c r="S11709" i="10"/>
  <c r="S11708" i="10"/>
  <c r="S11707" i="10"/>
  <c r="S11706" i="10"/>
  <c r="S11705" i="10"/>
  <c r="S11704" i="10"/>
  <c r="S11703" i="10"/>
  <c r="S11702" i="10"/>
  <c r="S11701" i="10"/>
  <c r="S11700" i="10"/>
  <c r="S11699" i="10"/>
  <c r="S11698" i="10"/>
  <c r="S11697" i="10"/>
  <c r="S11696" i="10"/>
  <c r="S11695" i="10"/>
  <c r="S11694" i="10"/>
  <c r="S11693" i="10"/>
  <c r="S11692" i="10"/>
  <c r="S11691" i="10"/>
  <c r="S11690" i="10"/>
  <c r="S11689" i="10"/>
  <c r="S11688" i="10"/>
  <c r="S11687" i="10"/>
  <c r="S11686" i="10"/>
  <c r="S11685" i="10"/>
  <c r="S11684" i="10"/>
  <c r="S11683" i="10"/>
  <c r="S11682" i="10"/>
  <c r="S11681" i="10"/>
  <c r="S11680" i="10"/>
  <c r="S11679" i="10"/>
  <c r="S11678" i="10"/>
  <c r="S11677" i="10"/>
  <c r="S11676" i="10"/>
  <c r="S11675" i="10"/>
  <c r="S11674" i="10"/>
  <c r="S11673" i="10"/>
  <c r="S11672" i="10"/>
  <c r="S11671" i="10"/>
  <c r="S11670" i="10"/>
  <c r="S11669" i="10"/>
  <c r="S11668" i="10"/>
  <c r="S11667" i="10"/>
  <c r="S11666" i="10"/>
  <c r="S11665" i="10"/>
  <c r="S11664" i="10"/>
  <c r="S11663" i="10"/>
  <c r="S11662" i="10"/>
  <c r="S11661" i="10"/>
  <c r="S11660" i="10"/>
  <c r="S11659" i="10"/>
  <c r="S11658" i="10"/>
  <c r="S11657" i="10"/>
  <c r="S11656" i="10"/>
  <c r="S11655" i="10"/>
  <c r="S11654" i="10"/>
  <c r="S11653" i="10"/>
  <c r="S11652" i="10"/>
  <c r="S11651" i="10"/>
  <c r="S11650" i="10"/>
  <c r="S11649" i="10"/>
  <c r="S11648" i="10"/>
  <c r="S11647" i="10"/>
  <c r="S11646" i="10"/>
  <c r="S11645" i="10"/>
  <c r="S11644" i="10"/>
  <c r="S11643" i="10"/>
  <c r="S11642" i="10"/>
  <c r="S11641" i="10"/>
  <c r="S11640" i="10"/>
  <c r="S11639" i="10"/>
  <c r="S11638" i="10"/>
  <c r="S11637" i="10"/>
  <c r="S11636" i="10"/>
  <c r="S11635" i="10"/>
  <c r="S11634" i="10"/>
  <c r="S11633" i="10"/>
  <c r="S11632" i="10"/>
  <c r="S11631" i="10"/>
  <c r="S11630" i="10"/>
  <c r="S11629" i="10"/>
  <c r="S11628" i="10"/>
  <c r="S11627" i="10"/>
  <c r="S11626" i="10"/>
  <c r="S11625" i="10"/>
  <c r="S11624" i="10"/>
  <c r="S11623" i="10"/>
  <c r="S11622" i="10"/>
  <c r="S11621" i="10"/>
  <c r="S11620" i="10"/>
  <c r="S11619" i="10"/>
  <c r="S11618" i="10"/>
  <c r="S11617" i="10"/>
  <c r="S11616" i="10"/>
  <c r="S11615" i="10"/>
  <c r="S11614" i="10"/>
  <c r="S11613" i="10"/>
  <c r="S11612" i="10"/>
  <c r="S11611" i="10"/>
  <c r="S11610" i="10"/>
  <c r="S11609" i="10"/>
  <c r="S11608" i="10"/>
  <c r="S11607" i="10"/>
  <c r="S11606" i="10"/>
  <c r="S11605" i="10"/>
  <c r="S11604" i="10"/>
  <c r="S11603" i="10"/>
  <c r="S11602" i="10"/>
  <c r="S11601" i="10"/>
  <c r="S11600" i="10"/>
  <c r="S11599" i="10"/>
  <c r="S11598" i="10"/>
  <c r="S11597" i="10"/>
  <c r="S11596" i="10"/>
  <c r="S11595" i="10"/>
  <c r="S11594" i="10"/>
  <c r="S11593" i="10"/>
  <c r="S11592" i="10"/>
  <c r="S11591" i="10"/>
  <c r="S11590" i="10"/>
  <c r="S11589" i="10"/>
  <c r="S11588" i="10"/>
  <c r="S11587" i="10"/>
  <c r="S11586" i="10"/>
  <c r="S11585" i="10"/>
  <c r="S11584" i="10"/>
  <c r="S11583" i="10"/>
  <c r="S11582" i="10"/>
  <c r="S11581" i="10"/>
  <c r="S11580" i="10"/>
  <c r="S11579" i="10"/>
  <c r="S11578" i="10"/>
  <c r="S11577" i="10"/>
  <c r="S11576" i="10"/>
  <c r="S11575" i="10"/>
  <c r="S11574" i="10"/>
  <c r="S11573" i="10"/>
  <c r="S11572" i="10"/>
  <c r="S11571" i="10"/>
  <c r="S11570" i="10"/>
  <c r="S11569" i="10"/>
  <c r="S11568" i="10"/>
  <c r="S11567" i="10"/>
  <c r="S11566" i="10"/>
  <c r="S11565" i="10"/>
  <c r="S11564" i="10"/>
  <c r="S11563" i="10"/>
  <c r="S11562" i="10"/>
  <c r="S11561" i="10"/>
  <c r="S11560" i="10"/>
  <c r="S11559" i="10"/>
  <c r="S11558" i="10"/>
  <c r="S11557" i="10"/>
  <c r="S11556" i="10"/>
  <c r="S11555" i="10"/>
  <c r="S11554" i="10"/>
  <c r="S11553" i="10"/>
  <c r="S11552" i="10"/>
  <c r="S11551" i="10"/>
  <c r="S11550" i="10"/>
  <c r="S11549" i="10"/>
  <c r="S11548" i="10"/>
  <c r="S11547" i="10"/>
  <c r="S11546" i="10"/>
  <c r="S11545" i="10"/>
  <c r="S11544" i="10"/>
  <c r="S11543" i="10"/>
  <c r="S11542" i="10"/>
  <c r="S11541" i="10"/>
  <c r="S11540" i="10"/>
  <c r="S11539" i="10"/>
  <c r="S11538" i="10"/>
  <c r="S11537" i="10"/>
  <c r="S11536" i="10"/>
  <c r="S11535" i="10"/>
  <c r="S11534" i="10"/>
  <c r="S11533" i="10"/>
  <c r="S11532" i="10"/>
  <c r="S11531" i="10"/>
  <c r="S11530" i="10"/>
  <c r="S11529" i="10"/>
  <c r="S11528" i="10"/>
  <c r="S11527" i="10"/>
  <c r="S11526" i="10"/>
  <c r="S11525" i="10"/>
  <c r="S11524" i="10"/>
  <c r="S11523" i="10"/>
  <c r="S11522" i="10"/>
  <c r="S11521" i="10"/>
  <c r="S11520" i="10"/>
  <c r="S11519" i="10"/>
  <c r="S11518" i="10"/>
  <c r="S11517" i="10"/>
  <c r="S11516" i="10"/>
  <c r="S11515" i="10"/>
  <c r="S11514" i="10"/>
  <c r="S11513" i="10"/>
  <c r="S11512" i="10"/>
  <c r="S11511" i="10"/>
  <c r="S11510" i="10"/>
  <c r="S11509" i="10"/>
  <c r="S11508" i="10"/>
  <c r="S11507" i="10"/>
  <c r="S11506" i="10"/>
  <c r="S11505" i="10"/>
  <c r="S11504" i="10"/>
  <c r="S11503" i="10"/>
  <c r="S11502" i="10"/>
  <c r="S11501" i="10"/>
  <c r="S11500" i="10"/>
  <c r="S11499" i="10"/>
  <c r="S11498" i="10"/>
  <c r="S11497" i="10"/>
  <c r="S11496" i="10"/>
  <c r="S11495" i="10"/>
  <c r="S11494" i="10"/>
  <c r="S11493" i="10"/>
  <c r="S11492" i="10"/>
  <c r="S11491" i="10"/>
  <c r="S11490" i="10"/>
  <c r="S11489" i="10"/>
  <c r="S11488" i="10"/>
  <c r="S11487" i="10"/>
  <c r="S11486" i="10"/>
  <c r="S11485" i="10"/>
  <c r="S11484" i="10"/>
  <c r="S11483" i="10"/>
  <c r="S11482" i="10"/>
  <c r="S11481" i="10"/>
  <c r="S11480" i="10"/>
  <c r="S11479" i="10"/>
  <c r="S11478" i="10"/>
  <c r="S11477" i="10"/>
  <c r="S11476" i="10"/>
  <c r="S11475" i="10"/>
  <c r="S11474" i="10"/>
  <c r="S11473" i="10"/>
  <c r="S11472" i="10"/>
  <c r="S11471" i="10"/>
  <c r="S11470" i="10"/>
  <c r="S11469" i="10"/>
  <c r="S11468" i="10"/>
  <c r="S11467" i="10"/>
  <c r="S11466" i="10"/>
  <c r="S11465" i="10"/>
  <c r="S11464" i="10"/>
  <c r="S11463" i="10"/>
  <c r="S11462" i="10"/>
  <c r="S11461" i="10"/>
  <c r="S11460" i="10"/>
  <c r="S11459" i="10"/>
  <c r="S11458" i="10"/>
  <c r="S11457" i="10"/>
  <c r="S11456" i="10"/>
  <c r="S11455" i="10"/>
  <c r="S11454" i="10"/>
  <c r="S11453" i="10"/>
  <c r="S11452" i="10"/>
  <c r="S11451" i="10"/>
  <c r="S11450" i="10"/>
  <c r="S11449" i="10"/>
  <c r="S11448" i="10"/>
  <c r="S11447" i="10"/>
  <c r="S11446" i="10"/>
  <c r="S11445" i="10"/>
  <c r="S11444" i="10"/>
  <c r="S11443" i="10"/>
  <c r="S11442" i="10"/>
  <c r="S11441" i="10"/>
  <c r="S11440" i="10"/>
  <c r="S11439" i="10"/>
  <c r="S11438" i="10"/>
  <c r="S11437" i="10"/>
  <c r="S11436" i="10"/>
  <c r="S11435" i="10"/>
  <c r="S11434" i="10"/>
  <c r="S11433" i="10"/>
  <c r="S11432" i="10"/>
  <c r="S11431" i="10"/>
  <c r="S11430" i="10"/>
  <c r="S11429" i="10"/>
  <c r="S11428" i="10"/>
  <c r="S11427" i="10"/>
  <c r="S11426" i="10"/>
  <c r="S11425" i="10"/>
  <c r="S11424" i="10"/>
  <c r="S11423" i="10"/>
  <c r="S11422" i="10"/>
  <c r="S11421" i="10"/>
  <c r="S11420" i="10"/>
  <c r="S11419" i="10"/>
  <c r="S11418" i="10"/>
  <c r="S11417" i="10"/>
  <c r="S11416" i="10"/>
  <c r="S11415" i="10"/>
  <c r="S11414" i="10"/>
  <c r="S11413" i="10"/>
  <c r="S11412" i="10"/>
  <c r="S11411" i="10"/>
  <c r="S11410" i="10"/>
  <c r="S11409" i="10"/>
  <c r="S11408" i="10"/>
  <c r="S11407" i="10"/>
  <c r="S11406" i="10"/>
  <c r="S11405" i="10"/>
  <c r="S11404" i="10"/>
  <c r="S11403" i="10"/>
  <c r="S11402" i="10"/>
  <c r="S11401" i="10"/>
  <c r="S11400" i="10"/>
  <c r="S11399" i="10"/>
  <c r="S11398" i="10"/>
  <c r="S11397" i="10"/>
  <c r="S11396" i="10"/>
  <c r="S11395" i="10"/>
  <c r="S11394" i="10"/>
  <c r="S11393" i="10"/>
  <c r="S11392" i="10"/>
  <c r="S11391" i="10"/>
  <c r="S11390" i="10"/>
  <c r="S11389" i="10"/>
  <c r="S11388" i="10"/>
  <c r="S11387" i="10"/>
  <c r="S11386" i="10"/>
  <c r="S11385" i="10"/>
  <c r="S11384" i="10"/>
  <c r="S11383" i="10"/>
  <c r="S11382" i="10"/>
  <c r="S11381" i="10"/>
  <c r="S11380" i="10"/>
  <c r="S11379" i="10"/>
  <c r="S11378" i="10"/>
  <c r="S11377" i="10"/>
  <c r="S11376" i="10"/>
  <c r="S11375" i="10"/>
  <c r="S11374" i="10"/>
  <c r="S11373" i="10"/>
  <c r="S11372" i="10"/>
  <c r="S11371" i="10"/>
  <c r="S11370" i="10"/>
  <c r="S11369" i="10"/>
  <c r="S11368" i="10"/>
  <c r="S11367" i="10"/>
  <c r="S11366" i="10"/>
  <c r="S11365" i="10"/>
  <c r="S11364" i="10"/>
  <c r="S11363" i="10"/>
  <c r="S11362" i="10"/>
  <c r="S11361" i="10"/>
  <c r="S11360" i="10"/>
  <c r="S11359" i="10"/>
  <c r="S11358" i="10"/>
  <c r="S11357" i="10"/>
  <c r="S11356" i="10"/>
  <c r="S11355" i="10"/>
  <c r="S11354" i="10"/>
  <c r="S11353" i="10"/>
  <c r="S11352" i="10"/>
  <c r="S11351" i="10"/>
  <c r="S11350" i="10"/>
  <c r="S11349" i="10"/>
  <c r="S11348" i="10"/>
  <c r="S11347" i="10"/>
  <c r="S11346" i="10"/>
  <c r="S11345" i="10"/>
  <c r="S11344" i="10"/>
  <c r="S11343" i="10"/>
  <c r="S11342" i="10"/>
  <c r="S11341" i="10"/>
  <c r="S11340" i="10"/>
  <c r="S11339" i="10"/>
  <c r="S11338" i="10"/>
  <c r="S11337" i="10"/>
  <c r="S11336" i="10"/>
  <c r="S11335" i="10"/>
  <c r="S11334" i="10"/>
  <c r="S11333" i="10"/>
  <c r="S11332" i="10"/>
  <c r="S11331" i="10"/>
  <c r="S11330" i="10"/>
  <c r="S11329" i="10"/>
  <c r="S11328" i="10"/>
  <c r="S11327" i="10"/>
  <c r="S11326" i="10"/>
  <c r="S11325" i="10"/>
  <c r="S11324" i="10"/>
  <c r="S11323" i="10"/>
  <c r="S11322" i="10"/>
  <c r="S11321" i="10"/>
  <c r="S11320" i="10"/>
  <c r="S11319" i="10"/>
  <c r="S11318" i="10"/>
  <c r="S11317" i="10"/>
  <c r="S11316" i="10"/>
  <c r="S11315" i="10"/>
  <c r="S11314" i="10"/>
  <c r="S11313" i="10"/>
  <c r="S11312" i="10"/>
  <c r="S11311" i="10"/>
  <c r="S11310" i="10"/>
  <c r="S11309" i="10"/>
  <c r="S11308" i="10"/>
  <c r="S11307" i="10"/>
  <c r="S11306" i="10"/>
  <c r="S11305" i="10"/>
  <c r="S11304" i="10"/>
  <c r="S11303" i="10"/>
  <c r="S11302" i="10"/>
  <c r="S11301" i="10"/>
  <c r="S11300" i="10"/>
  <c r="S11299" i="10"/>
  <c r="S11298" i="10"/>
  <c r="S11297" i="10"/>
  <c r="S11296" i="10"/>
  <c r="S11295" i="10"/>
  <c r="S11294" i="10"/>
  <c r="S11293" i="10"/>
  <c r="S11292" i="10"/>
  <c r="S11291" i="10"/>
  <c r="S11290" i="10"/>
  <c r="S11289" i="10"/>
  <c r="S11288" i="10"/>
  <c r="S11287" i="10"/>
  <c r="S11286" i="10"/>
  <c r="S11285" i="10"/>
  <c r="S11284" i="10"/>
  <c r="S11283" i="10"/>
  <c r="S11282" i="10"/>
  <c r="S11281" i="10"/>
  <c r="S11280" i="10"/>
  <c r="S11279" i="10"/>
  <c r="S11278" i="10"/>
  <c r="S11277" i="10"/>
  <c r="S11276" i="10"/>
  <c r="S11275" i="10"/>
  <c r="S11274" i="10"/>
  <c r="S11273" i="10"/>
  <c r="S11272" i="10"/>
  <c r="S11271" i="10"/>
  <c r="S11270" i="10"/>
  <c r="S11269" i="10"/>
  <c r="S11268" i="10"/>
  <c r="S11267" i="10"/>
  <c r="S11266" i="10"/>
  <c r="S11265" i="10"/>
  <c r="S11264" i="10"/>
  <c r="S11263" i="10"/>
  <c r="S11262" i="10"/>
  <c r="S11261" i="10"/>
  <c r="S11260" i="10"/>
  <c r="S11259" i="10"/>
  <c r="S11258" i="10"/>
  <c r="S11257" i="10"/>
  <c r="S11256" i="10"/>
  <c r="S11255" i="10"/>
  <c r="S11254" i="10"/>
  <c r="S11253" i="10"/>
  <c r="S11252" i="10"/>
  <c r="S11251" i="10"/>
  <c r="S11250" i="10"/>
  <c r="S11249" i="10"/>
  <c r="S11248" i="10"/>
  <c r="S11247" i="10"/>
  <c r="S11246" i="10"/>
  <c r="S11245" i="10"/>
  <c r="S11244" i="10"/>
  <c r="S11243" i="10"/>
  <c r="S11242" i="10"/>
  <c r="S11241" i="10"/>
  <c r="S11240" i="10"/>
  <c r="S11239" i="10"/>
  <c r="S11238" i="10"/>
  <c r="S11237" i="10"/>
  <c r="S11236" i="10"/>
  <c r="S11235" i="10"/>
  <c r="S11234" i="10"/>
  <c r="S11233" i="10"/>
  <c r="S11232" i="10"/>
  <c r="S11231" i="10"/>
  <c r="S11230" i="10"/>
  <c r="S11229" i="10"/>
  <c r="S11228" i="10"/>
  <c r="S11227" i="10"/>
  <c r="S11226" i="10"/>
  <c r="S11225" i="10"/>
  <c r="S11224" i="10"/>
  <c r="S11223" i="10"/>
  <c r="S11222" i="10"/>
  <c r="S11221" i="10"/>
  <c r="S11220" i="10"/>
  <c r="S11219" i="10"/>
  <c r="S11218" i="10"/>
  <c r="S11217" i="10"/>
  <c r="S11216" i="10"/>
  <c r="S11215" i="10"/>
  <c r="S11214" i="10"/>
  <c r="S11213" i="10"/>
  <c r="S11212" i="10"/>
  <c r="S11211" i="10"/>
  <c r="S11210" i="10"/>
  <c r="S11209" i="10"/>
  <c r="S11208" i="10"/>
  <c r="S11207" i="10"/>
  <c r="S11206" i="10"/>
  <c r="S11205" i="10"/>
  <c r="S11204" i="10"/>
  <c r="S11203" i="10"/>
  <c r="S11202" i="10"/>
  <c r="S11201" i="10"/>
  <c r="S11200" i="10"/>
  <c r="S11199" i="10"/>
  <c r="S11198" i="10"/>
  <c r="S11197" i="10"/>
  <c r="S11196" i="10"/>
  <c r="S11195" i="10"/>
  <c r="S11194" i="10"/>
  <c r="S11193" i="10"/>
  <c r="S11192" i="10"/>
  <c r="S11191" i="10"/>
  <c r="S11190" i="10"/>
  <c r="S11189" i="10"/>
  <c r="S11188" i="10"/>
  <c r="S11187" i="10"/>
  <c r="S11186" i="10"/>
  <c r="S11185" i="10"/>
  <c r="S11184" i="10"/>
  <c r="S11183" i="10"/>
  <c r="S11182" i="10"/>
  <c r="S11181" i="10"/>
  <c r="S11180" i="10"/>
  <c r="S11179" i="10"/>
  <c r="S11178" i="10"/>
  <c r="S11177" i="10"/>
  <c r="S11176" i="10"/>
  <c r="S11175" i="10"/>
  <c r="S11174" i="10"/>
  <c r="S11173" i="10"/>
  <c r="S11172" i="10"/>
  <c r="S11171" i="10"/>
  <c r="S11170" i="10"/>
  <c r="S11169" i="10"/>
  <c r="S11168" i="10"/>
  <c r="S11167" i="10"/>
  <c r="S11166" i="10"/>
  <c r="S11165" i="10"/>
  <c r="S11164" i="10"/>
  <c r="S11163" i="10"/>
  <c r="S11162" i="10"/>
  <c r="S11161" i="10"/>
  <c r="S11160" i="10"/>
  <c r="S11159" i="10"/>
  <c r="S11158" i="10"/>
  <c r="S11157" i="10"/>
  <c r="S11156" i="10"/>
  <c r="S11155" i="10"/>
  <c r="S11154" i="10"/>
  <c r="S11153" i="10"/>
  <c r="S11152" i="10"/>
  <c r="S11151" i="10"/>
  <c r="S11150" i="10"/>
  <c r="S11149" i="10"/>
  <c r="S11148" i="10"/>
  <c r="S11147" i="10"/>
  <c r="S11146" i="10"/>
  <c r="S11145" i="10"/>
  <c r="S11144" i="10"/>
  <c r="S11143" i="10"/>
  <c r="S11142" i="10"/>
  <c r="S11141" i="10"/>
  <c r="S11140" i="10"/>
  <c r="S11139" i="10"/>
  <c r="S11138" i="10"/>
  <c r="S11137" i="10"/>
  <c r="S11136" i="10"/>
  <c r="S11135" i="10"/>
  <c r="S11134" i="10"/>
  <c r="S11133" i="10"/>
  <c r="S11132" i="10"/>
  <c r="S11131" i="10"/>
  <c r="S11130" i="10"/>
  <c r="S11129" i="10"/>
  <c r="S11128" i="10"/>
  <c r="S11127" i="10"/>
  <c r="S11126" i="10"/>
  <c r="S11125" i="10"/>
  <c r="S11124" i="10"/>
  <c r="S11123" i="10"/>
  <c r="S11122" i="10"/>
  <c r="S11121" i="10"/>
  <c r="S11120" i="10"/>
  <c r="S11119" i="10"/>
  <c r="S11118" i="10"/>
  <c r="S11117" i="10"/>
  <c r="S11116" i="10"/>
  <c r="S11115" i="10"/>
  <c r="S11114" i="10"/>
  <c r="S11113" i="10"/>
  <c r="S11112" i="10"/>
  <c r="S11111" i="10"/>
  <c r="S11110" i="10"/>
  <c r="S11109" i="10"/>
  <c r="S11108" i="10"/>
  <c r="S11107" i="10"/>
  <c r="S11106" i="10"/>
  <c r="S11105" i="10"/>
  <c r="S11104" i="10"/>
  <c r="S11103" i="10"/>
  <c r="S11102" i="10"/>
  <c r="S11101" i="10"/>
  <c r="S11100" i="10"/>
  <c r="S11099" i="10"/>
  <c r="S11098" i="10"/>
  <c r="S11097" i="10"/>
  <c r="S11096" i="10"/>
  <c r="S11095" i="10"/>
  <c r="S11094" i="10"/>
  <c r="S11093" i="10"/>
  <c r="S11092" i="10"/>
  <c r="S11091" i="10"/>
  <c r="S11090" i="10"/>
  <c r="S11089" i="10"/>
  <c r="S11088" i="10"/>
  <c r="S11087" i="10"/>
  <c r="S11086" i="10"/>
  <c r="S11085" i="10"/>
  <c r="S11084" i="10"/>
  <c r="S11083" i="10"/>
  <c r="S11082" i="10"/>
  <c r="S11081" i="10"/>
  <c r="S11080" i="10"/>
  <c r="S11079" i="10"/>
  <c r="S11078" i="10"/>
  <c r="S11077" i="10"/>
  <c r="S11076" i="10"/>
  <c r="S11075" i="10"/>
  <c r="S11074" i="10"/>
  <c r="S11073" i="10"/>
  <c r="S11072" i="10"/>
  <c r="S11071" i="10"/>
  <c r="S11070" i="10"/>
  <c r="S11069" i="10"/>
  <c r="S11068" i="10"/>
  <c r="S11067" i="10"/>
  <c r="S11066" i="10"/>
  <c r="S11065" i="10"/>
  <c r="S11064" i="10"/>
  <c r="S11063" i="10"/>
  <c r="S11062" i="10"/>
  <c r="S11061" i="10"/>
  <c r="S11060" i="10"/>
  <c r="S11059" i="10"/>
  <c r="S11058" i="10"/>
  <c r="S11057" i="10"/>
  <c r="S11056" i="10"/>
  <c r="S11055" i="10"/>
  <c r="S11054" i="10"/>
  <c r="S11053" i="10"/>
  <c r="S11052" i="10"/>
  <c r="S11051" i="10"/>
  <c r="S11050" i="10"/>
  <c r="S11049" i="10"/>
  <c r="S11048" i="10"/>
  <c r="S11047" i="10"/>
  <c r="S11046" i="10"/>
  <c r="S11045" i="10"/>
  <c r="S11044" i="10"/>
  <c r="S11043" i="10"/>
  <c r="S11042" i="10"/>
  <c r="S11041" i="10"/>
  <c r="S11040" i="10"/>
  <c r="S11039" i="10"/>
  <c r="S11038" i="10"/>
  <c r="S11037" i="10"/>
  <c r="S11036" i="10"/>
  <c r="S11035" i="10"/>
  <c r="S11034" i="10"/>
  <c r="S11033" i="10"/>
  <c r="S11032" i="10"/>
  <c r="S11031" i="10"/>
  <c r="S11030" i="10"/>
  <c r="S11029" i="10"/>
  <c r="S11028" i="10"/>
  <c r="S11027" i="10"/>
  <c r="S11026" i="10"/>
  <c r="S11025" i="10"/>
  <c r="S11024" i="10"/>
  <c r="S11023" i="10"/>
  <c r="S11022" i="10"/>
  <c r="S11021" i="10"/>
  <c r="S11020" i="10"/>
  <c r="S11019" i="10"/>
  <c r="S11018" i="10"/>
  <c r="S11017" i="10"/>
  <c r="S11016" i="10"/>
  <c r="S11015" i="10"/>
  <c r="S11014" i="10"/>
  <c r="S11013" i="10"/>
  <c r="S11012" i="10"/>
  <c r="S11011" i="10"/>
  <c r="S11010" i="10"/>
  <c r="S11009" i="10"/>
  <c r="S11008" i="10"/>
  <c r="S11007" i="10"/>
  <c r="S11006" i="10"/>
  <c r="S11005" i="10"/>
  <c r="S11004" i="10"/>
  <c r="S11003" i="10"/>
  <c r="S11002" i="10"/>
  <c r="S11001" i="10"/>
  <c r="S11000" i="10"/>
  <c r="S10999" i="10"/>
  <c r="S10998" i="10"/>
  <c r="S10997" i="10"/>
  <c r="S10996" i="10"/>
  <c r="S10995" i="10"/>
  <c r="S10994" i="10"/>
  <c r="S10993" i="10"/>
  <c r="S10992" i="10"/>
  <c r="S10991" i="10"/>
  <c r="S10990" i="10"/>
  <c r="S10989" i="10"/>
  <c r="S10988" i="10"/>
  <c r="S10987" i="10"/>
  <c r="S10986" i="10"/>
  <c r="S10985" i="10"/>
  <c r="S10984" i="10"/>
  <c r="S10983" i="10"/>
  <c r="S10982" i="10"/>
  <c r="S10981" i="10"/>
  <c r="S10980" i="10"/>
  <c r="S10979" i="10"/>
  <c r="S10978" i="10"/>
  <c r="S10977" i="10"/>
  <c r="S10976" i="10"/>
  <c r="S10975" i="10"/>
  <c r="S10974" i="10"/>
  <c r="S10973" i="10"/>
  <c r="S10972" i="10"/>
  <c r="S10971" i="10"/>
  <c r="S10970" i="10"/>
  <c r="S10969" i="10"/>
  <c r="S10968" i="10"/>
  <c r="S10967" i="10"/>
  <c r="S10966" i="10"/>
  <c r="S10965" i="10"/>
  <c r="S10964" i="10"/>
  <c r="S10963" i="10"/>
  <c r="S10962" i="10"/>
  <c r="S10961" i="10"/>
  <c r="S10960" i="10"/>
  <c r="S10959" i="10"/>
  <c r="S10958" i="10"/>
  <c r="S10957" i="10"/>
  <c r="S10956" i="10"/>
  <c r="S10955" i="10"/>
  <c r="S10954" i="10"/>
  <c r="S10953" i="10"/>
  <c r="S10952" i="10"/>
  <c r="S10951" i="10"/>
  <c r="S10950" i="10"/>
  <c r="S10949" i="10"/>
  <c r="S10948" i="10"/>
  <c r="S10947" i="10"/>
  <c r="S10946" i="10"/>
  <c r="S10945" i="10"/>
  <c r="S10944" i="10"/>
  <c r="S10943" i="10"/>
  <c r="S10942" i="10"/>
  <c r="S10941" i="10"/>
  <c r="S10940" i="10"/>
  <c r="S10939" i="10"/>
  <c r="S10938" i="10"/>
  <c r="S10937" i="10"/>
  <c r="S10936" i="10"/>
  <c r="S10935" i="10"/>
  <c r="S10934" i="10"/>
  <c r="S10933" i="10"/>
  <c r="S10932" i="10"/>
  <c r="S10931" i="10"/>
  <c r="S10930" i="10"/>
  <c r="S10929" i="10"/>
  <c r="S10928" i="10"/>
  <c r="S10927" i="10"/>
  <c r="S10926" i="10"/>
  <c r="S10925" i="10"/>
  <c r="S10924" i="10"/>
  <c r="S10923" i="10"/>
  <c r="S10922" i="10"/>
  <c r="S10921" i="10"/>
  <c r="S10920" i="10"/>
  <c r="S10919" i="10"/>
  <c r="S10918" i="10"/>
  <c r="S10917" i="10"/>
  <c r="S10916" i="10"/>
  <c r="S10915" i="10"/>
  <c r="S10914" i="10"/>
  <c r="S10913" i="10"/>
  <c r="S10912" i="10"/>
  <c r="S10911" i="10"/>
  <c r="S10910" i="10"/>
  <c r="S10909" i="10"/>
  <c r="S10908" i="10"/>
  <c r="S10907" i="10"/>
  <c r="S10906" i="10"/>
  <c r="S10905" i="10"/>
  <c r="S10904" i="10"/>
  <c r="S10903" i="10"/>
  <c r="S10902" i="10"/>
  <c r="S10901" i="10"/>
  <c r="S10900" i="10"/>
  <c r="S10899" i="10"/>
  <c r="S10898" i="10"/>
  <c r="S10897" i="10"/>
  <c r="S10896" i="10"/>
  <c r="S10895" i="10"/>
  <c r="S10894" i="10"/>
  <c r="S10893" i="10"/>
  <c r="S10892" i="10"/>
  <c r="S10891" i="10"/>
  <c r="S10890" i="10"/>
  <c r="S10889" i="10"/>
  <c r="S10888" i="10"/>
  <c r="S10887" i="10"/>
  <c r="S10886" i="10"/>
  <c r="S10885" i="10"/>
  <c r="S10884" i="10"/>
  <c r="S10883" i="10"/>
  <c r="S10882" i="10"/>
  <c r="S10881" i="10"/>
  <c r="S10880" i="10"/>
  <c r="S10879" i="10"/>
  <c r="S10878" i="10"/>
  <c r="S10877" i="10"/>
  <c r="S10876" i="10"/>
  <c r="S10875" i="10"/>
  <c r="S10874" i="10"/>
  <c r="S10873" i="10"/>
  <c r="S10872" i="10"/>
  <c r="S10871" i="10"/>
  <c r="S10870" i="10"/>
  <c r="S10869" i="10"/>
  <c r="S10868" i="10"/>
  <c r="S10867" i="10"/>
  <c r="S10866" i="10"/>
  <c r="S10865" i="10"/>
  <c r="S10864" i="10"/>
  <c r="S10863" i="10"/>
  <c r="S10862" i="10"/>
  <c r="S10861" i="10"/>
  <c r="S10860" i="10"/>
  <c r="S10859" i="10"/>
  <c r="S10858" i="10"/>
  <c r="S10857" i="10"/>
  <c r="S10856" i="10"/>
  <c r="S10855" i="10"/>
  <c r="S10854" i="10"/>
  <c r="S10853" i="10"/>
  <c r="S10852" i="10"/>
  <c r="S10851" i="10"/>
  <c r="S10850" i="10"/>
  <c r="S10849" i="10"/>
  <c r="S10848" i="10"/>
  <c r="S10847" i="10"/>
  <c r="S10846" i="10"/>
  <c r="S10845" i="10"/>
  <c r="S10844" i="10"/>
  <c r="S10843" i="10"/>
  <c r="S10842" i="10"/>
  <c r="S10841" i="10"/>
  <c r="S10840" i="10"/>
  <c r="S10839" i="10"/>
  <c r="S10838" i="10"/>
  <c r="S10837" i="10"/>
  <c r="S10836" i="10"/>
  <c r="S10835" i="10"/>
  <c r="S10834" i="10"/>
  <c r="S10833" i="10"/>
  <c r="S10832" i="10"/>
  <c r="S10831" i="10"/>
  <c r="S10830" i="10"/>
  <c r="S10829" i="10"/>
  <c r="S10828" i="10"/>
  <c r="S10827" i="10"/>
  <c r="S10826" i="10"/>
  <c r="S10825" i="10"/>
  <c r="S10824" i="10"/>
  <c r="S10823" i="10"/>
  <c r="S10822" i="10"/>
  <c r="S10821" i="10"/>
  <c r="S10820" i="10"/>
  <c r="S10819" i="10"/>
  <c r="S10818" i="10"/>
  <c r="S10817" i="10"/>
  <c r="S10816" i="10"/>
  <c r="S10815" i="10"/>
  <c r="S10814" i="10"/>
  <c r="S10813" i="10"/>
  <c r="S10812" i="10"/>
  <c r="S10811" i="10"/>
  <c r="S10810" i="10"/>
  <c r="S10809" i="10"/>
  <c r="S10808" i="10"/>
  <c r="S10807" i="10"/>
  <c r="S10806" i="10"/>
  <c r="S10805" i="10"/>
  <c r="S10804" i="10"/>
  <c r="S10803" i="10"/>
  <c r="S10802" i="10"/>
  <c r="S10801" i="10"/>
  <c r="S10800" i="10"/>
  <c r="S10799" i="10"/>
  <c r="S10798" i="10"/>
  <c r="S10797" i="10"/>
  <c r="S10796" i="10"/>
  <c r="S10795" i="10"/>
  <c r="S10794" i="10"/>
  <c r="S10793" i="10"/>
  <c r="S10792" i="10"/>
  <c r="S10791" i="10"/>
  <c r="S10790" i="10"/>
  <c r="S10789" i="10"/>
  <c r="S10788" i="10"/>
  <c r="S10787" i="10"/>
  <c r="S10786" i="10"/>
  <c r="S10785" i="10"/>
  <c r="S10784" i="10"/>
  <c r="S10783" i="10"/>
  <c r="S10782" i="10"/>
  <c r="S10781" i="10"/>
  <c r="S10780" i="10"/>
  <c r="S10779" i="10"/>
  <c r="S10778" i="10"/>
  <c r="S10777" i="10"/>
  <c r="S10776" i="10"/>
  <c r="S10775" i="10"/>
  <c r="S10774" i="10"/>
  <c r="S10773" i="10"/>
  <c r="S10772" i="10"/>
  <c r="S10771" i="10"/>
  <c r="S10770" i="10"/>
  <c r="S10769" i="10"/>
  <c r="S10768" i="10"/>
  <c r="S10767" i="10"/>
  <c r="S10766" i="10"/>
  <c r="S10765" i="10"/>
  <c r="S10764" i="10"/>
  <c r="S10763" i="10"/>
  <c r="S10762" i="10"/>
  <c r="S10761" i="10"/>
  <c r="S10760" i="10"/>
  <c r="S10759" i="10"/>
  <c r="S10758" i="10"/>
  <c r="S10757" i="10"/>
  <c r="S10756" i="10"/>
  <c r="S10755" i="10"/>
  <c r="S10754" i="10"/>
  <c r="S10753" i="10"/>
  <c r="S10752" i="10"/>
  <c r="S10751" i="10"/>
  <c r="S10750" i="10"/>
  <c r="S10749" i="10"/>
  <c r="S10748" i="10"/>
  <c r="S10747" i="10"/>
  <c r="S10746" i="10"/>
  <c r="S10745" i="10"/>
  <c r="S10744" i="10"/>
  <c r="S10743" i="10"/>
  <c r="S10742" i="10"/>
  <c r="S10741" i="10"/>
  <c r="S10740" i="10"/>
  <c r="S10739" i="10"/>
  <c r="S10738" i="10"/>
  <c r="S10737" i="10"/>
  <c r="S10736" i="10"/>
  <c r="S10735" i="10"/>
  <c r="S10734" i="10"/>
  <c r="S10733" i="10"/>
  <c r="S10732" i="10"/>
  <c r="S10731" i="10"/>
  <c r="S10730" i="10"/>
  <c r="S10729" i="10"/>
  <c r="S10728" i="10"/>
  <c r="S10727" i="10"/>
  <c r="S10726" i="10"/>
  <c r="S10725" i="10"/>
  <c r="S10724" i="10"/>
  <c r="S10723" i="10"/>
  <c r="S10722" i="10"/>
  <c r="S10721" i="10"/>
  <c r="S10720" i="10"/>
  <c r="S10719" i="10"/>
  <c r="S10718" i="10"/>
  <c r="S10717" i="10"/>
  <c r="S10716" i="10"/>
  <c r="S10715" i="10"/>
  <c r="S10714" i="10"/>
  <c r="S10713" i="10"/>
  <c r="S10712" i="10"/>
  <c r="S10711" i="10"/>
  <c r="S10710" i="10"/>
  <c r="S10709" i="10"/>
  <c r="S10708" i="10"/>
  <c r="S10707" i="10"/>
  <c r="S10706" i="10"/>
  <c r="S10705" i="10"/>
  <c r="S10704" i="10"/>
  <c r="S10703" i="10"/>
  <c r="S10702" i="10"/>
  <c r="S10701" i="10"/>
  <c r="S10700" i="10"/>
  <c r="S10699" i="10"/>
  <c r="S10698" i="10"/>
  <c r="S10697" i="10"/>
  <c r="S10696" i="10"/>
  <c r="S10695" i="10"/>
  <c r="S10694" i="10"/>
  <c r="S10693" i="10"/>
  <c r="S10692" i="10"/>
  <c r="S10691" i="10"/>
  <c r="S10690" i="10"/>
  <c r="S10689" i="10"/>
  <c r="S10688" i="10"/>
  <c r="S10687" i="10"/>
  <c r="S10686" i="10"/>
  <c r="S10685" i="10"/>
  <c r="S10684" i="10"/>
  <c r="S10683" i="10"/>
  <c r="S10682" i="10"/>
  <c r="S10681" i="10"/>
  <c r="S10680" i="10"/>
  <c r="S10679" i="10"/>
  <c r="S10678" i="10"/>
  <c r="S10677" i="10"/>
  <c r="S10676" i="10"/>
  <c r="S10675" i="10"/>
  <c r="S10674" i="10"/>
  <c r="S10673" i="10"/>
  <c r="S10672" i="10"/>
  <c r="S10671" i="10"/>
  <c r="S10670" i="10"/>
  <c r="S10669" i="10"/>
  <c r="S10668" i="10"/>
  <c r="S10667" i="10"/>
  <c r="S10666" i="10"/>
  <c r="S10665" i="10"/>
  <c r="S10664" i="10"/>
  <c r="S10663" i="10"/>
  <c r="S10662" i="10"/>
  <c r="S10661" i="10"/>
  <c r="S10660" i="10"/>
  <c r="S10659" i="10"/>
  <c r="S10658" i="10"/>
  <c r="S10657" i="10"/>
  <c r="S10656" i="10"/>
  <c r="S10655" i="10"/>
  <c r="S10654" i="10"/>
  <c r="S10653" i="10"/>
  <c r="S10652" i="10"/>
  <c r="S10651" i="10"/>
  <c r="S10650" i="10"/>
  <c r="S10649" i="10"/>
  <c r="S10648" i="10"/>
  <c r="S10647" i="10"/>
  <c r="S10646" i="10"/>
  <c r="S10645" i="10"/>
  <c r="S10644" i="10"/>
  <c r="S10643" i="10"/>
  <c r="S10642" i="10"/>
  <c r="S10641" i="10"/>
  <c r="S10640" i="10"/>
  <c r="S10639" i="10"/>
  <c r="S10638" i="10"/>
  <c r="S10637" i="10"/>
  <c r="S10636" i="10"/>
  <c r="S10635" i="10"/>
  <c r="S10634" i="10"/>
  <c r="S10633" i="10"/>
  <c r="S10632" i="10"/>
  <c r="S10631" i="10"/>
  <c r="S10630" i="10"/>
  <c r="S10629" i="10"/>
  <c r="S10628" i="10"/>
  <c r="S10627" i="10"/>
  <c r="S10626" i="10"/>
  <c r="S10625" i="10"/>
  <c r="S10624" i="10"/>
  <c r="S10623" i="10"/>
  <c r="S10622" i="10"/>
  <c r="S10621" i="10"/>
  <c r="S10620" i="10"/>
  <c r="S10619" i="10"/>
  <c r="S10618" i="10"/>
  <c r="S10617" i="10"/>
  <c r="S10616" i="10"/>
  <c r="S10615" i="10"/>
  <c r="S10614" i="10"/>
  <c r="S10613" i="10"/>
  <c r="S10612" i="10"/>
  <c r="S10611" i="10"/>
  <c r="S10610" i="10"/>
  <c r="S10609" i="10"/>
  <c r="S10608" i="10"/>
  <c r="S10607" i="10"/>
  <c r="S10606" i="10"/>
  <c r="S10605" i="10"/>
  <c r="S10604" i="10"/>
  <c r="S10603" i="10"/>
  <c r="S10602" i="10"/>
  <c r="S10601" i="10"/>
  <c r="S10600" i="10"/>
  <c r="S10599" i="10"/>
  <c r="S10598" i="10"/>
  <c r="S10597" i="10"/>
  <c r="S10596" i="10"/>
  <c r="S10595" i="10"/>
  <c r="S10594" i="10"/>
  <c r="S10593" i="10"/>
  <c r="S10592" i="10"/>
  <c r="S10591" i="10"/>
  <c r="S10590" i="10"/>
  <c r="S10589" i="10"/>
  <c r="S10588" i="10"/>
  <c r="S10587" i="10"/>
  <c r="S10586" i="10"/>
  <c r="S10585" i="10"/>
  <c r="S10584" i="10"/>
  <c r="S10583" i="10"/>
  <c r="S10582" i="10"/>
  <c r="S10581" i="10"/>
  <c r="S10580" i="10"/>
  <c r="S10579" i="10"/>
  <c r="S10578" i="10"/>
  <c r="S10577" i="10"/>
  <c r="S10576" i="10"/>
  <c r="S10575" i="10"/>
  <c r="S10574" i="10"/>
  <c r="S10573" i="10"/>
  <c r="S10572" i="10"/>
  <c r="S10571" i="10"/>
  <c r="S10570" i="10"/>
  <c r="S10569" i="10"/>
  <c r="S10568" i="10"/>
  <c r="S10567" i="10"/>
  <c r="S10566" i="10"/>
  <c r="S10565" i="10"/>
  <c r="S10564" i="10"/>
  <c r="S10563" i="10"/>
  <c r="S10562" i="10"/>
  <c r="S10561" i="10"/>
  <c r="S10560" i="10"/>
  <c r="S10559" i="10"/>
  <c r="S10558" i="10"/>
  <c r="S10557" i="10"/>
  <c r="S10556" i="10"/>
  <c r="S10555" i="10"/>
  <c r="S10554" i="10"/>
  <c r="S10553" i="10"/>
  <c r="S10552" i="10"/>
  <c r="S10551" i="10"/>
  <c r="S10550" i="10"/>
  <c r="S10549" i="10"/>
  <c r="S10548" i="10"/>
  <c r="S10547" i="10"/>
  <c r="S10546" i="10"/>
  <c r="S10545" i="10"/>
  <c r="S10544" i="10"/>
  <c r="S10543" i="10"/>
  <c r="S10542" i="10"/>
  <c r="S10541" i="10"/>
  <c r="S10540" i="10"/>
  <c r="S10539" i="10"/>
  <c r="S10538" i="10"/>
  <c r="S10537" i="10"/>
  <c r="S10536" i="10"/>
  <c r="S10535" i="10"/>
  <c r="S10534" i="10"/>
  <c r="S10533" i="10"/>
  <c r="S10532" i="10"/>
  <c r="S10531" i="10"/>
  <c r="S10530" i="10"/>
  <c r="S10529" i="10"/>
  <c r="S10528" i="10"/>
  <c r="S10527" i="10"/>
  <c r="S10526" i="10"/>
  <c r="S10525" i="10"/>
  <c r="S10524" i="10"/>
  <c r="S10523" i="10"/>
  <c r="S10522" i="10"/>
  <c r="S10521" i="10"/>
  <c r="S10520" i="10"/>
  <c r="S10519" i="10"/>
  <c r="S10518" i="10"/>
  <c r="S10517" i="10"/>
  <c r="S10516" i="10"/>
  <c r="S10515" i="10"/>
  <c r="S10514" i="10"/>
  <c r="S10513" i="10"/>
  <c r="S10512" i="10"/>
  <c r="S10511" i="10"/>
  <c r="S10510" i="10"/>
  <c r="S10509" i="10"/>
  <c r="S10508" i="10"/>
  <c r="S10507" i="10"/>
  <c r="S10506" i="10"/>
  <c r="S10505" i="10"/>
  <c r="S10504" i="10"/>
  <c r="S10503" i="10"/>
  <c r="S10502" i="10"/>
  <c r="S10501" i="10"/>
  <c r="S10500" i="10"/>
  <c r="S10499" i="10"/>
  <c r="S10498" i="10"/>
  <c r="S10497" i="10"/>
  <c r="S10496" i="10"/>
  <c r="S10495" i="10"/>
  <c r="S10494" i="10"/>
  <c r="S10493" i="10"/>
  <c r="S10492" i="10"/>
  <c r="S10491" i="10"/>
  <c r="S10490" i="10"/>
  <c r="S10489" i="10"/>
  <c r="S10488" i="10"/>
  <c r="S10487" i="10"/>
  <c r="S10486" i="10"/>
  <c r="S10485" i="10"/>
  <c r="S10484" i="10"/>
  <c r="S10483" i="10"/>
  <c r="S10482" i="10"/>
  <c r="S10481" i="10"/>
  <c r="S10480" i="10"/>
  <c r="S10479" i="10"/>
  <c r="S10478" i="10"/>
  <c r="S10477" i="10"/>
  <c r="S10476" i="10"/>
  <c r="S10475" i="10"/>
  <c r="S10474" i="10"/>
  <c r="S10473" i="10"/>
  <c r="S10472" i="10"/>
  <c r="S10471" i="10"/>
  <c r="S10470" i="10"/>
  <c r="S10469" i="10"/>
  <c r="S10468" i="10"/>
  <c r="S10467" i="10"/>
  <c r="S10466" i="10"/>
  <c r="S10465" i="10"/>
  <c r="S10464" i="10"/>
  <c r="S10463" i="10"/>
  <c r="S10462" i="10"/>
  <c r="S10461" i="10"/>
  <c r="S10460" i="10"/>
  <c r="S10459" i="10"/>
  <c r="S10458" i="10"/>
  <c r="S10457" i="10"/>
  <c r="S10456" i="10"/>
  <c r="S10455" i="10"/>
  <c r="S10454" i="10"/>
  <c r="S10453" i="10"/>
  <c r="S10452" i="10"/>
  <c r="S10451" i="10"/>
  <c r="S10450" i="10"/>
  <c r="S10449" i="10"/>
  <c r="S10448" i="10"/>
  <c r="S10447" i="10"/>
  <c r="S10446" i="10"/>
  <c r="S10445" i="10"/>
  <c r="S10444" i="10"/>
  <c r="S10443" i="10"/>
  <c r="S10442" i="10"/>
  <c r="S10441" i="10"/>
  <c r="S10440" i="10"/>
  <c r="S10439" i="10"/>
  <c r="S10438" i="10"/>
  <c r="S10437" i="10"/>
  <c r="S10436" i="10"/>
  <c r="S10435" i="10"/>
  <c r="S10434" i="10"/>
  <c r="S10433" i="10"/>
  <c r="S10432" i="10"/>
  <c r="S10431" i="10"/>
  <c r="S10430" i="10"/>
  <c r="S10429" i="10"/>
  <c r="S10428" i="10"/>
  <c r="S10427" i="10"/>
  <c r="S10426" i="10"/>
  <c r="S10425" i="10"/>
  <c r="S10424" i="10"/>
  <c r="S10423" i="10"/>
  <c r="S10422" i="10"/>
  <c r="S10421" i="10"/>
  <c r="S10420" i="10"/>
  <c r="S10419" i="10"/>
  <c r="S10418" i="10"/>
  <c r="S10417" i="10"/>
  <c r="S10416" i="10"/>
  <c r="S10415" i="10"/>
  <c r="S10414" i="10"/>
  <c r="S10413" i="10"/>
  <c r="S10412" i="10"/>
  <c r="S10411" i="10"/>
  <c r="S10410" i="10"/>
  <c r="S10409" i="10"/>
  <c r="S10408" i="10"/>
  <c r="S10407" i="10"/>
  <c r="S10406" i="10"/>
  <c r="S10405" i="10"/>
  <c r="S10404" i="10"/>
  <c r="S10403" i="10"/>
  <c r="S10402" i="10"/>
  <c r="S10401" i="10"/>
  <c r="S10400" i="10"/>
  <c r="S10399" i="10"/>
  <c r="S10398" i="10"/>
  <c r="S10397" i="10"/>
  <c r="S10396" i="10"/>
  <c r="S10395" i="10"/>
  <c r="S10394" i="10"/>
  <c r="S10393" i="10"/>
  <c r="S10392" i="10"/>
  <c r="S10391" i="10"/>
  <c r="S10390" i="10"/>
  <c r="S10389" i="10"/>
  <c r="S10388" i="10"/>
  <c r="S10387" i="10"/>
  <c r="S10386" i="10"/>
  <c r="S10385" i="10"/>
  <c r="S10384" i="10"/>
  <c r="S10383" i="10"/>
  <c r="S10382" i="10"/>
  <c r="S10381" i="10"/>
  <c r="S10380" i="10"/>
  <c r="S10379" i="10"/>
  <c r="S10378" i="10"/>
  <c r="S10377" i="10"/>
  <c r="S10376" i="10"/>
  <c r="S10375" i="10"/>
  <c r="S10374" i="10"/>
  <c r="S10373" i="10"/>
  <c r="S10372" i="10"/>
  <c r="S10371" i="10"/>
  <c r="S10370" i="10"/>
  <c r="S10369" i="10"/>
  <c r="S10368" i="10"/>
  <c r="S10367" i="10"/>
  <c r="S10366" i="10"/>
  <c r="S10365" i="10"/>
  <c r="S10364" i="10"/>
  <c r="S10363" i="10"/>
  <c r="S10362" i="10"/>
  <c r="S10361" i="10"/>
  <c r="S10360" i="10"/>
  <c r="S10359" i="10"/>
  <c r="S10358" i="10"/>
  <c r="S10357" i="10"/>
  <c r="S10356" i="10"/>
  <c r="S10355" i="10"/>
  <c r="S10354" i="10"/>
  <c r="S10353" i="10"/>
  <c r="S10352" i="10"/>
  <c r="S10351" i="10"/>
  <c r="S10350" i="10"/>
  <c r="S10349" i="10"/>
  <c r="S10348" i="10"/>
  <c r="S10347" i="10"/>
  <c r="S10346" i="10"/>
  <c r="S10345" i="10"/>
  <c r="S10344" i="10"/>
  <c r="S10343" i="10"/>
  <c r="S10342" i="10"/>
  <c r="S10341" i="10"/>
  <c r="S10340" i="10"/>
  <c r="S10339" i="10"/>
  <c r="S10338" i="10"/>
  <c r="S10337" i="10"/>
  <c r="S10336" i="10"/>
  <c r="S10335" i="10"/>
  <c r="S10334" i="10"/>
  <c r="S10333" i="10"/>
  <c r="S10332" i="10"/>
  <c r="S10331" i="10"/>
  <c r="S10330" i="10"/>
  <c r="S10329" i="10"/>
  <c r="S10328" i="10"/>
  <c r="S10327" i="10"/>
  <c r="S10326" i="10"/>
  <c r="S10325" i="10"/>
  <c r="S10324" i="10"/>
  <c r="S10323" i="10"/>
  <c r="S10322" i="10"/>
  <c r="S10321" i="10"/>
  <c r="S10320" i="10"/>
  <c r="S10319" i="10"/>
  <c r="S10318" i="10"/>
  <c r="S10317" i="10"/>
  <c r="S10316" i="10"/>
  <c r="S10315" i="10"/>
  <c r="S10314" i="10"/>
  <c r="S10313" i="10"/>
  <c r="S10312" i="10"/>
  <c r="S10311" i="10"/>
  <c r="S10310" i="10"/>
  <c r="S10309" i="10"/>
  <c r="S10308" i="10"/>
  <c r="S10307" i="10"/>
  <c r="S10306" i="10"/>
  <c r="S10305" i="10"/>
  <c r="S10304" i="10"/>
  <c r="S10303" i="10"/>
  <c r="S10302" i="10"/>
  <c r="S10301" i="10"/>
  <c r="S10300" i="10"/>
  <c r="S10299" i="10"/>
  <c r="S10298" i="10"/>
  <c r="S10297" i="10"/>
  <c r="S10296" i="10"/>
  <c r="S10295" i="10"/>
  <c r="S10294" i="10"/>
  <c r="S10293" i="10"/>
  <c r="S10292" i="10"/>
  <c r="S10291" i="10"/>
  <c r="S10290" i="10"/>
  <c r="S10289" i="10"/>
  <c r="S10288" i="10"/>
  <c r="S10287" i="10"/>
  <c r="S10286" i="10"/>
  <c r="S10285" i="10"/>
  <c r="S10284" i="10"/>
  <c r="S10283" i="10"/>
  <c r="S10282" i="10"/>
  <c r="S10281" i="10"/>
  <c r="S10280" i="10"/>
  <c r="S10279" i="10"/>
  <c r="S10278" i="10"/>
  <c r="S10277" i="10"/>
  <c r="S10276" i="10"/>
  <c r="S10275" i="10"/>
  <c r="S10274" i="10"/>
  <c r="S10273" i="10"/>
  <c r="S10272" i="10"/>
  <c r="S10271" i="10"/>
  <c r="S10270" i="10"/>
  <c r="S10269" i="10"/>
  <c r="S10268" i="10"/>
  <c r="S10267" i="10"/>
  <c r="S10266" i="10"/>
  <c r="S10265" i="10"/>
  <c r="S10264" i="10"/>
  <c r="S10263" i="10"/>
  <c r="S10262" i="10"/>
  <c r="S10261" i="10"/>
  <c r="S10260" i="10"/>
  <c r="S10259" i="10"/>
  <c r="S10258" i="10"/>
  <c r="S10257" i="10"/>
  <c r="S10256" i="10"/>
  <c r="S10255" i="10"/>
  <c r="S10254" i="10"/>
  <c r="S10253" i="10"/>
  <c r="S10252" i="10"/>
  <c r="S10251" i="10"/>
  <c r="S10250" i="10"/>
  <c r="S10249" i="10"/>
  <c r="S10248" i="10"/>
  <c r="S10247" i="10"/>
  <c r="S10246" i="10"/>
  <c r="S10245" i="10"/>
  <c r="S10244" i="10"/>
  <c r="S10243" i="10"/>
  <c r="S10242" i="10"/>
  <c r="S10241" i="10"/>
  <c r="S10240" i="10"/>
  <c r="S10239" i="10"/>
  <c r="S10238" i="10"/>
  <c r="S10237" i="10"/>
  <c r="S10236" i="10"/>
  <c r="S10235" i="10"/>
  <c r="S10234" i="10"/>
  <c r="S10233" i="10"/>
  <c r="S10232" i="10"/>
  <c r="S10231" i="10"/>
  <c r="S10230" i="10"/>
  <c r="S10229" i="10"/>
  <c r="S10228" i="10"/>
  <c r="S10227" i="10"/>
  <c r="S10226" i="10"/>
  <c r="S10225" i="10"/>
  <c r="S10224" i="10"/>
  <c r="S10223" i="10"/>
  <c r="S10222" i="10"/>
  <c r="S10221" i="10"/>
  <c r="S10220" i="10"/>
  <c r="S10219" i="10"/>
  <c r="S10218" i="10"/>
  <c r="S10217" i="10"/>
  <c r="S10216" i="10"/>
  <c r="S10215" i="10"/>
  <c r="S10214" i="10"/>
  <c r="S10213" i="10"/>
  <c r="S10212" i="10"/>
  <c r="S10211" i="10"/>
  <c r="S10210" i="10"/>
  <c r="S10209" i="10"/>
  <c r="S10208" i="10"/>
  <c r="S10207" i="10"/>
  <c r="S10206" i="10"/>
  <c r="S10205" i="10"/>
  <c r="S10204" i="10"/>
  <c r="S10203" i="10"/>
  <c r="S10202" i="10"/>
  <c r="S10201" i="10"/>
  <c r="S10200" i="10"/>
  <c r="S10199" i="10"/>
  <c r="S10198" i="10"/>
  <c r="S10197" i="10"/>
  <c r="S10196" i="10"/>
  <c r="S10195" i="10"/>
  <c r="S10194" i="10"/>
  <c r="S10193" i="10"/>
  <c r="S10192" i="10"/>
  <c r="S10191" i="10"/>
  <c r="S10190" i="10"/>
  <c r="S10189" i="10"/>
  <c r="S10188" i="10"/>
  <c r="S10187" i="10"/>
  <c r="S10186" i="10"/>
  <c r="S10185" i="10"/>
  <c r="S10184" i="10"/>
  <c r="S10183" i="10"/>
  <c r="S10182" i="10"/>
  <c r="S10181" i="10"/>
  <c r="S10180" i="10"/>
  <c r="S10179" i="10"/>
  <c r="S10178" i="10"/>
  <c r="S10177" i="10"/>
  <c r="S10176" i="10"/>
  <c r="S10175" i="10"/>
  <c r="S10174" i="10"/>
  <c r="S10173" i="10"/>
  <c r="S10172" i="10"/>
  <c r="S10171" i="10"/>
  <c r="S10170" i="10"/>
  <c r="S10169" i="10"/>
  <c r="S10168" i="10"/>
  <c r="S10167" i="10"/>
  <c r="S10166" i="10"/>
  <c r="S10165" i="10"/>
  <c r="S10164" i="10"/>
  <c r="S10163" i="10"/>
  <c r="S10162" i="10"/>
  <c r="S10161" i="10"/>
  <c r="S10160" i="10"/>
  <c r="S10159" i="10"/>
  <c r="S10158" i="10"/>
  <c r="S10157" i="10"/>
  <c r="S10156" i="10"/>
  <c r="S10155" i="10"/>
  <c r="S10154" i="10"/>
  <c r="S10153" i="10"/>
  <c r="S10152" i="10"/>
  <c r="S10151" i="10"/>
  <c r="S10150" i="10"/>
  <c r="S10149" i="10"/>
  <c r="S10148" i="10"/>
  <c r="S10147" i="10"/>
  <c r="S10146" i="10"/>
  <c r="S10145" i="10"/>
  <c r="S10144" i="10"/>
  <c r="S10143" i="10"/>
  <c r="S10142" i="10"/>
  <c r="S10141" i="10"/>
  <c r="S10140" i="10"/>
  <c r="S10139" i="10"/>
  <c r="S10138" i="10"/>
  <c r="S10137" i="10"/>
  <c r="S10136" i="10"/>
  <c r="S10135" i="10"/>
  <c r="S10134" i="10"/>
  <c r="S10133" i="10"/>
  <c r="S10132" i="10"/>
  <c r="S10131" i="10"/>
  <c r="S10130" i="10"/>
  <c r="S10129" i="10"/>
  <c r="S10128" i="10"/>
  <c r="S10127" i="10"/>
  <c r="S10126" i="10"/>
  <c r="S10125" i="10"/>
  <c r="S10124" i="10"/>
  <c r="S10123" i="10"/>
  <c r="S10122" i="10"/>
  <c r="S10121" i="10"/>
  <c r="S10120" i="10"/>
  <c r="S10119" i="10"/>
  <c r="S10118" i="10"/>
  <c r="S10117" i="10"/>
  <c r="S10116" i="10"/>
  <c r="S10115" i="10"/>
  <c r="S10114" i="10"/>
  <c r="S10113" i="10"/>
  <c r="S10112" i="10"/>
  <c r="S10111" i="10"/>
  <c r="S10110" i="10"/>
  <c r="S10109" i="10"/>
  <c r="S10108" i="10"/>
  <c r="S10107" i="10"/>
  <c r="S10106" i="10"/>
  <c r="S10105" i="10"/>
  <c r="S10104" i="10"/>
  <c r="S10103" i="10"/>
  <c r="S10102" i="10"/>
  <c r="S10101" i="10"/>
  <c r="S10100" i="10"/>
  <c r="S10099" i="10"/>
  <c r="S10098" i="10"/>
  <c r="S10097" i="10"/>
  <c r="S10096" i="10"/>
  <c r="S10095" i="10"/>
  <c r="S10094" i="10"/>
  <c r="S10093" i="10"/>
  <c r="S10092" i="10"/>
  <c r="S10091" i="10"/>
  <c r="S10090" i="10"/>
  <c r="S10089" i="10"/>
  <c r="S10088" i="10"/>
  <c r="S10087" i="10"/>
  <c r="S10086" i="10"/>
  <c r="S10085" i="10"/>
  <c r="S10084" i="10"/>
  <c r="S10083" i="10"/>
  <c r="S10082" i="10"/>
  <c r="S10081" i="10"/>
  <c r="S10080" i="10"/>
  <c r="S10079" i="10"/>
  <c r="S10078" i="10"/>
  <c r="S10077" i="10"/>
  <c r="S10076" i="10"/>
  <c r="S10075" i="10"/>
  <c r="S10074" i="10"/>
  <c r="S10073" i="10"/>
  <c r="S10072" i="10"/>
  <c r="S10071" i="10"/>
  <c r="S10070" i="10"/>
  <c r="S10069" i="10"/>
  <c r="S10068" i="10"/>
  <c r="S10067" i="10"/>
  <c r="S10066" i="10"/>
  <c r="S10065" i="10"/>
  <c r="S10064" i="10"/>
  <c r="S10063" i="10"/>
  <c r="S10062" i="10"/>
  <c r="S10061" i="10"/>
  <c r="S10060" i="10"/>
  <c r="S10059" i="10"/>
  <c r="S10058" i="10"/>
  <c r="S10057" i="10"/>
  <c r="S10056" i="10"/>
  <c r="S10055" i="10"/>
  <c r="S10054" i="10"/>
  <c r="S10053" i="10"/>
  <c r="S10052" i="10"/>
  <c r="S10051" i="10"/>
  <c r="S10050" i="10"/>
  <c r="S10049" i="10"/>
  <c r="S10048" i="10"/>
  <c r="S10047" i="10"/>
  <c r="S10046" i="10"/>
  <c r="S10045" i="10"/>
  <c r="S10044" i="10"/>
  <c r="S10043" i="10"/>
  <c r="S10042" i="10"/>
  <c r="S10041" i="10"/>
  <c r="S10040" i="10"/>
  <c r="S10039" i="10"/>
  <c r="S10038" i="10"/>
  <c r="S10037" i="10"/>
  <c r="S10036" i="10"/>
  <c r="S10035" i="10"/>
  <c r="S10034" i="10"/>
  <c r="S10033" i="10"/>
  <c r="S10032" i="10"/>
  <c r="S10031" i="10"/>
  <c r="S10030" i="10"/>
  <c r="S10029" i="10"/>
  <c r="S10028" i="10"/>
  <c r="S10027" i="10"/>
  <c r="S10026" i="10"/>
  <c r="S10025" i="10"/>
  <c r="S10024" i="10"/>
  <c r="S10023" i="10"/>
  <c r="S10022" i="10"/>
  <c r="S10021" i="10"/>
  <c r="S10020" i="10"/>
  <c r="S10019" i="10"/>
  <c r="S10018" i="10"/>
  <c r="S10017" i="10"/>
  <c r="S10016" i="10"/>
  <c r="S10015" i="10"/>
  <c r="S10014" i="10"/>
  <c r="S10013" i="10"/>
  <c r="S10012" i="10"/>
  <c r="S10011" i="10"/>
  <c r="S10010" i="10"/>
  <c r="S10009" i="10"/>
  <c r="S10008" i="10"/>
  <c r="S10007" i="10"/>
  <c r="S10006" i="10"/>
  <c r="S10005" i="10"/>
  <c r="S10004" i="10"/>
  <c r="S10003" i="10"/>
  <c r="S10002" i="10"/>
  <c r="S10001" i="10"/>
  <c r="S10000" i="10"/>
  <c r="S9999" i="10"/>
  <c r="S9998" i="10"/>
  <c r="S9997" i="10"/>
  <c r="S9996" i="10"/>
  <c r="S9995" i="10"/>
  <c r="S9994" i="10"/>
  <c r="S9993" i="10"/>
  <c r="S9992" i="10"/>
  <c r="S9991" i="10"/>
  <c r="S9990" i="10"/>
  <c r="S9989" i="10"/>
  <c r="S9988" i="10"/>
  <c r="S9987" i="10"/>
  <c r="S9986" i="10"/>
  <c r="S9985" i="10"/>
  <c r="S9984" i="10"/>
  <c r="S9983" i="10"/>
  <c r="S9982" i="10"/>
  <c r="S9981" i="10"/>
  <c r="S9980" i="10"/>
  <c r="S9979" i="10"/>
  <c r="S9978" i="10"/>
  <c r="S9977" i="10"/>
  <c r="S9976" i="10"/>
  <c r="S9975" i="10"/>
  <c r="S9974" i="10"/>
  <c r="S9973" i="10"/>
  <c r="S9972" i="10"/>
  <c r="S9971" i="10"/>
  <c r="S9970" i="10"/>
  <c r="S9969" i="10"/>
  <c r="S9968" i="10"/>
  <c r="S9967" i="10"/>
  <c r="S9966" i="10"/>
  <c r="S9965" i="10"/>
  <c r="S9964" i="10"/>
  <c r="S9963" i="10"/>
  <c r="S9962" i="10"/>
  <c r="S9961" i="10"/>
  <c r="S9960" i="10"/>
  <c r="S9959" i="10"/>
  <c r="S9958" i="10"/>
  <c r="S9957" i="10"/>
  <c r="S9956" i="10"/>
  <c r="S9955" i="10"/>
  <c r="S9954" i="10"/>
  <c r="S9953" i="10"/>
  <c r="S9952" i="10"/>
  <c r="S9951" i="10"/>
  <c r="S9950" i="10"/>
  <c r="S9949" i="10"/>
  <c r="S9948" i="10"/>
  <c r="S9947" i="10"/>
  <c r="S9946" i="10"/>
  <c r="S9945" i="10"/>
  <c r="S9944" i="10"/>
  <c r="S9943" i="10"/>
  <c r="S9942" i="10"/>
  <c r="S9941" i="10"/>
  <c r="S9940" i="10"/>
  <c r="S9939" i="10"/>
  <c r="S9938" i="10"/>
  <c r="S9937" i="10"/>
  <c r="S9936" i="10"/>
  <c r="S9935" i="10"/>
  <c r="S9934" i="10"/>
  <c r="S9933" i="10"/>
  <c r="S9932" i="10"/>
  <c r="S9931" i="10"/>
  <c r="S9930" i="10"/>
  <c r="S9929" i="10"/>
  <c r="S9928" i="10"/>
  <c r="S9927" i="10"/>
  <c r="S9926" i="10"/>
  <c r="S9925" i="10"/>
  <c r="S9924" i="10"/>
  <c r="S9923" i="10"/>
  <c r="S9922" i="10"/>
  <c r="S9921" i="10"/>
  <c r="S9920" i="10"/>
  <c r="S9919" i="10"/>
  <c r="S9918" i="10"/>
  <c r="S9917" i="10"/>
  <c r="S9916" i="10"/>
  <c r="S9915" i="10"/>
  <c r="S9914" i="10"/>
  <c r="S9913" i="10"/>
  <c r="S9912" i="10"/>
  <c r="S9911" i="10"/>
  <c r="S9910" i="10"/>
  <c r="S9909" i="10"/>
  <c r="S9908" i="10"/>
  <c r="S9907" i="10"/>
  <c r="S9906" i="10"/>
  <c r="S9905" i="10"/>
  <c r="S9904" i="10"/>
  <c r="S9903" i="10"/>
  <c r="S9902" i="10"/>
  <c r="S9901" i="10"/>
  <c r="S9900" i="10"/>
  <c r="S9899" i="10"/>
  <c r="S9898" i="10"/>
  <c r="S9897" i="10"/>
  <c r="S9896" i="10"/>
  <c r="S9895" i="10"/>
  <c r="S9894" i="10"/>
  <c r="S9893" i="10"/>
  <c r="S9892" i="10"/>
  <c r="S9891" i="10"/>
  <c r="S9890" i="10"/>
  <c r="S9889" i="10"/>
  <c r="S9888" i="10"/>
  <c r="S9887" i="10"/>
  <c r="S9886" i="10"/>
  <c r="S9885" i="10"/>
  <c r="S9884" i="10"/>
  <c r="S9883" i="10"/>
  <c r="S9882" i="10"/>
  <c r="S9881" i="10"/>
  <c r="S9880" i="10"/>
  <c r="S9879" i="10"/>
  <c r="S9878" i="10"/>
  <c r="S9877" i="10"/>
  <c r="S9876" i="10"/>
  <c r="S9875" i="10"/>
  <c r="S9874" i="10"/>
  <c r="S9873" i="10"/>
  <c r="S9872" i="10"/>
  <c r="S9871" i="10"/>
  <c r="S9870" i="10"/>
  <c r="S9869" i="10"/>
  <c r="S9868" i="10"/>
  <c r="S9867" i="10"/>
  <c r="S9866" i="10"/>
  <c r="S9865" i="10"/>
  <c r="S9864" i="10"/>
  <c r="S9863" i="10"/>
  <c r="S9862" i="10"/>
  <c r="S9861" i="10"/>
  <c r="S9860" i="10"/>
  <c r="S9859" i="10"/>
  <c r="S9858" i="10"/>
  <c r="S9857" i="10"/>
  <c r="S9856" i="10"/>
  <c r="S9855" i="10"/>
  <c r="S9854" i="10"/>
  <c r="S9853" i="10"/>
  <c r="S9852" i="10"/>
  <c r="S9851" i="10"/>
  <c r="S9850" i="10"/>
  <c r="S9849" i="10"/>
  <c r="S9848" i="10"/>
  <c r="S9847" i="10"/>
  <c r="S9846" i="10"/>
  <c r="S9845" i="10"/>
  <c r="S9844" i="10"/>
  <c r="S9843" i="10"/>
  <c r="S9842" i="10"/>
  <c r="S9841" i="10"/>
  <c r="S9840" i="10"/>
  <c r="S9839" i="10"/>
  <c r="S9838" i="10"/>
  <c r="S9837" i="10"/>
  <c r="S9836" i="10"/>
  <c r="S9835" i="10"/>
  <c r="S9834" i="10"/>
  <c r="S9833" i="10"/>
  <c r="S9832" i="10"/>
  <c r="S9831" i="10"/>
  <c r="S9830" i="10"/>
  <c r="S9829" i="10"/>
  <c r="S9828" i="10"/>
  <c r="S9827" i="10"/>
  <c r="S9826" i="10"/>
  <c r="S9825" i="10"/>
  <c r="S9824" i="10"/>
  <c r="S9823" i="10"/>
  <c r="S9822" i="10"/>
  <c r="S9821" i="10"/>
  <c r="S9820" i="10"/>
  <c r="S9819" i="10"/>
  <c r="S9818" i="10"/>
  <c r="S9817" i="10"/>
  <c r="S9816" i="10"/>
  <c r="S9815" i="10"/>
  <c r="S9814" i="10"/>
  <c r="S9813" i="10"/>
  <c r="S9812" i="10"/>
  <c r="S9811" i="10"/>
  <c r="S9810" i="10"/>
  <c r="S9809" i="10"/>
  <c r="S9808" i="10"/>
  <c r="S9807" i="10"/>
  <c r="S9806" i="10"/>
  <c r="S9805" i="10"/>
  <c r="S9804" i="10"/>
  <c r="S9803" i="10"/>
  <c r="S9802" i="10"/>
  <c r="S9801" i="10"/>
  <c r="S9800" i="10"/>
  <c r="S9799" i="10"/>
  <c r="S9798" i="10"/>
  <c r="S9797" i="10"/>
  <c r="S9796" i="10"/>
  <c r="S9795" i="10"/>
  <c r="S9794" i="10"/>
  <c r="S9793" i="10"/>
  <c r="S9792" i="10"/>
  <c r="S9791" i="10"/>
  <c r="S9790" i="10"/>
  <c r="S9789" i="10"/>
  <c r="S9788" i="10"/>
  <c r="S9787" i="10"/>
  <c r="S9786" i="10"/>
  <c r="S9785" i="10"/>
  <c r="S9784" i="10"/>
  <c r="S9783" i="10"/>
  <c r="S9782" i="10"/>
  <c r="S9781" i="10"/>
  <c r="S9780" i="10"/>
  <c r="S9779" i="10"/>
  <c r="S9778" i="10"/>
  <c r="S9777" i="10"/>
  <c r="S9776" i="10"/>
  <c r="S9775" i="10"/>
  <c r="S9774" i="10"/>
  <c r="S9773" i="10"/>
  <c r="S9772" i="10"/>
  <c r="S9771" i="10"/>
  <c r="S9770" i="10"/>
  <c r="S9769" i="10"/>
  <c r="S9768" i="10"/>
  <c r="S9767" i="10"/>
  <c r="S9766" i="10"/>
  <c r="S9765" i="10"/>
  <c r="S9764" i="10"/>
  <c r="S9763" i="10"/>
  <c r="S9762" i="10"/>
  <c r="S9761" i="10"/>
  <c r="S9760" i="10"/>
  <c r="S9759" i="10"/>
  <c r="S9758" i="10"/>
  <c r="S9757" i="10"/>
  <c r="S9756" i="10"/>
  <c r="S9755" i="10"/>
  <c r="S9754" i="10"/>
  <c r="S9753" i="10"/>
  <c r="S9752" i="10"/>
  <c r="S9751" i="10"/>
  <c r="S9750" i="10"/>
  <c r="S9749" i="10"/>
  <c r="S9748" i="10"/>
  <c r="S9747" i="10"/>
  <c r="S9746" i="10"/>
  <c r="S9745" i="10"/>
  <c r="S9744" i="10"/>
  <c r="S9743" i="10"/>
  <c r="S9742" i="10"/>
  <c r="S9741" i="10"/>
  <c r="S9740" i="10"/>
  <c r="S9739" i="10"/>
  <c r="S9738" i="10"/>
  <c r="S9737" i="10"/>
  <c r="S9736" i="10"/>
  <c r="S9735" i="10"/>
  <c r="S9734" i="10"/>
  <c r="S9733" i="10"/>
  <c r="S9732" i="10"/>
  <c r="S9731" i="10"/>
  <c r="S9730" i="10"/>
  <c r="S9729" i="10"/>
  <c r="S9728" i="10"/>
  <c r="S9727" i="10"/>
  <c r="S9726" i="10"/>
  <c r="S9725" i="10"/>
  <c r="S9724" i="10"/>
  <c r="S9723" i="10"/>
  <c r="S9722" i="10"/>
  <c r="S9721" i="10"/>
  <c r="S9720" i="10"/>
  <c r="S9719" i="10"/>
  <c r="S9718" i="10"/>
  <c r="S9717" i="10"/>
  <c r="S9716" i="10"/>
  <c r="S9715" i="10"/>
  <c r="S9714" i="10"/>
  <c r="S9713" i="10"/>
  <c r="S9712" i="10"/>
  <c r="S9711" i="10"/>
  <c r="S9710" i="10"/>
  <c r="S9709" i="10"/>
  <c r="S9708" i="10"/>
  <c r="S9707" i="10"/>
  <c r="S9706" i="10"/>
  <c r="S9705" i="10"/>
  <c r="S9704" i="10"/>
  <c r="S9703" i="10"/>
  <c r="S9702" i="10"/>
  <c r="S9701" i="10"/>
  <c r="S9700" i="10"/>
  <c r="S9699" i="10"/>
  <c r="S9698" i="10"/>
  <c r="S9697" i="10"/>
  <c r="S9696" i="10"/>
  <c r="S9695" i="10"/>
  <c r="S9694" i="10"/>
  <c r="S9693" i="10"/>
  <c r="S9692" i="10"/>
  <c r="S9691" i="10"/>
  <c r="S9690" i="10"/>
  <c r="S9689" i="10"/>
  <c r="S9688" i="10"/>
  <c r="S9687" i="10"/>
  <c r="S9686" i="10"/>
  <c r="S9685" i="10"/>
  <c r="S9684" i="10"/>
  <c r="S9683" i="10"/>
  <c r="S9682" i="10"/>
  <c r="S9681" i="10"/>
  <c r="S9680" i="10"/>
  <c r="S9679" i="10"/>
  <c r="S9678" i="10"/>
  <c r="S9677" i="10"/>
  <c r="S9676" i="10"/>
  <c r="S9675" i="10"/>
  <c r="S9674" i="10"/>
  <c r="S9673" i="10"/>
  <c r="S9672" i="10"/>
  <c r="S9671" i="10"/>
  <c r="S9670" i="10"/>
  <c r="S9669" i="10"/>
  <c r="S9668" i="10"/>
  <c r="S9667" i="10"/>
  <c r="S9666" i="10"/>
  <c r="S9665" i="10"/>
  <c r="S9664" i="10"/>
  <c r="S9663" i="10"/>
  <c r="S9662" i="10"/>
  <c r="S9661" i="10"/>
  <c r="S9660" i="10"/>
  <c r="S9659" i="10"/>
  <c r="S9658" i="10"/>
  <c r="S9657" i="10"/>
  <c r="S9656" i="10"/>
  <c r="S9655" i="10"/>
  <c r="S9654" i="10"/>
  <c r="S9653" i="10"/>
  <c r="S9652" i="10"/>
  <c r="S9651" i="10"/>
  <c r="S9650" i="10"/>
  <c r="S9649" i="10"/>
  <c r="S9648" i="10"/>
  <c r="S9647" i="10"/>
  <c r="S9646" i="10"/>
  <c r="S9645" i="10"/>
  <c r="S9644" i="10"/>
  <c r="S9643" i="10"/>
  <c r="S9642" i="10"/>
  <c r="S9641" i="10"/>
  <c r="S9640" i="10"/>
  <c r="S9639" i="10"/>
  <c r="S9638" i="10"/>
  <c r="S9637" i="10"/>
  <c r="S9636" i="10"/>
  <c r="S9635" i="10"/>
  <c r="S9634" i="10"/>
  <c r="S9633" i="10"/>
  <c r="S9632" i="10"/>
  <c r="S9631" i="10"/>
  <c r="S9630" i="10"/>
  <c r="S9629" i="10"/>
  <c r="S9628" i="10"/>
  <c r="S9627" i="10"/>
  <c r="S9626" i="10"/>
  <c r="S9625" i="10"/>
  <c r="S9624" i="10"/>
  <c r="S9623" i="10"/>
  <c r="S9622" i="10"/>
  <c r="S9621" i="10"/>
  <c r="S9620" i="10"/>
  <c r="S9619" i="10"/>
  <c r="S9618" i="10"/>
  <c r="S9617" i="10"/>
  <c r="S9616" i="10"/>
  <c r="S9615" i="10"/>
  <c r="S9614" i="10"/>
  <c r="S9613" i="10"/>
  <c r="S9612" i="10"/>
  <c r="S9611" i="10"/>
  <c r="S9610" i="10"/>
  <c r="S9609" i="10"/>
  <c r="S9608" i="10"/>
  <c r="S9607" i="10"/>
  <c r="S9606" i="10"/>
  <c r="S9605" i="10"/>
  <c r="S9604" i="10"/>
  <c r="S9603" i="10"/>
  <c r="S9602" i="10"/>
  <c r="S9601" i="10"/>
  <c r="S9600" i="10"/>
  <c r="S9599" i="10"/>
  <c r="S9598" i="10"/>
  <c r="S9597" i="10"/>
  <c r="S9596" i="10"/>
  <c r="S9595" i="10"/>
  <c r="S9594" i="10"/>
  <c r="S9593" i="10"/>
  <c r="S9592" i="10"/>
  <c r="S9591" i="10"/>
  <c r="S9590" i="10"/>
  <c r="S9589" i="10"/>
  <c r="S9588" i="10"/>
  <c r="S9587" i="10"/>
  <c r="S9586" i="10"/>
  <c r="S9585" i="10"/>
  <c r="S9584" i="10"/>
  <c r="S9583" i="10"/>
  <c r="S9582" i="10"/>
  <c r="S9581" i="10"/>
  <c r="S9580" i="10"/>
  <c r="S9579" i="10"/>
  <c r="S9578" i="10"/>
  <c r="S9577" i="10"/>
  <c r="S9576" i="10"/>
  <c r="S9575" i="10"/>
  <c r="S9574" i="10"/>
  <c r="S9573" i="10"/>
  <c r="S9572" i="10"/>
  <c r="S9571" i="10"/>
  <c r="S9570" i="10"/>
  <c r="S9569" i="10"/>
  <c r="S9568" i="10"/>
  <c r="S9567" i="10"/>
  <c r="S9566" i="10"/>
  <c r="S9565" i="10"/>
  <c r="S9564" i="10"/>
  <c r="S9563" i="10"/>
  <c r="S9562" i="10"/>
  <c r="S9561" i="10"/>
  <c r="S9560" i="10"/>
  <c r="S9559" i="10"/>
  <c r="S9558" i="10"/>
  <c r="S9557" i="10"/>
  <c r="S9556" i="10"/>
  <c r="S9555" i="10"/>
  <c r="S9554" i="10"/>
  <c r="S9553" i="10"/>
  <c r="S9552" i="10"/>
  <c r="S9551" i="10"/>
  <c r="S9550" i="10"/>
  <c r="S9549" i="10"/>
  <c r="S9548" i="10"/>
  <c r="S9547" i="10"/>
  <c r="S9546" i="10"/>
  <c r="S9545" i="10"/>
  <c r="S9544" i="10"/>
  <c r="S9543" i="10"/>
  <c r="S9542" i="10"/>
  <c r="S9541" i="10"/>
  <c r="S9540" i="10"/>
  <c r="S9539" i="10"/>
  <c r="S9538" i="10"/>
  <c r="S9537" i="10"/>
  <c r="S9536" i="10"/>
  <c r="S9535" i="10"/>
  <c r="S9534" i="10"/>
  <c r="S9533" i="10"/>
  <c r="S9532" i="10"/>
  <c r="S9531" i="10"/>
  <c r="S9530" i="10"/>
  <c r="S9529" i="10"/>
  <c r="S9528" i="10"/>
  <c r="S9527" i="10"/>
  <c r="S9526" i="10"/>
  <c r="S9525" i="10"/>
  <c r="S9524" i="10"/>
  <c r="S9523" i="10"/>
  <c r="S9522" i="10"/>
  <c r="S9521" i="10"/>
  <c r="S9520" i="10"/>
  <c r="S9519" i="10"/>
  <c r="S9518" i="10"/>
  <c r="S9517" i="10"/>
  <c r="S9516" i="10"/>
  <c r="S9515" i="10"/>
  <c r="S9514" i="10"/>
  <c r="S9513" i="10"/>
  <c r="S9512" i="10"/>
  <c r="S9511" i="10"/>
  <c r="S9510" i="10"/>
  <c r="S9509" i="10"/>
  <c r="S9508" i="10"/>
  <c r="S9507" i="10"/>
  <c r="S9506" i="10"/>
  <c r="S9505" i="10"/>
  <c r="S9504" i="10"/>
  <c r="S9503" i="10"/>
  <c r="S9502" i="10"/>
  <c r="S9501" i="10"/>
  <c r="S9500" i="10"/>
  <c r="S9499" i="10"/>
  <c r="S9498" i="10"/>
  <c r="S9497" i="10"/>
  <c r="S9496" i="10"/>
  <c r="S9495" i="10"/>
  <c r="S9494" i="10"/>
  <c r="S9493" i="10"/>
  <c r="S9492" i="10"/>
  <c r="S9491" i="10"/>
  <c r="S9490" i="10"/>
  <c r="S9489" i="10"/>
  <c r="S9488" i="10"/>
  <c r="S9487" i="10"/>
  <c r="S9486" i="10"/>
  <c r="S9485" i="10"/>
  <c r="S9484" i="10"/>
  <c r="S9483" i="10"/>
  <c r="S9482" i="10"/>
  <c r="S9481" i="10"/>
  <c r="S9480" i="10"/>
  <c r="S9479" i="10"/>
  <c r="S9478" i="10"/>
  <c r="S9477" i="10"/>
  <c r="S9476" i="10"/>
  <c r="S9475" i="10"/>
  <c r="S9474" i="10"/>
  <c r="S9473" i="10"/>
  <c r="S9472" i="10"/>
  <c r="S9471" i="10"/>
  <c r="S9470" i="10"/>
  <c r="S9469" i="10"/>
  <c r="S9468" i="10"/>
  <c r="S9467" i="10"/>
  <c r="S9466" i="10"/>
  <c r="S9465" i="10"/>
  <c r="S9464" i="10"/>
  <c r="S9463" i="10"/>
  <c r="S9462" i="10"/>
  <c r="S9461" i="10"/>
  <c r="S9460" i="10"/>
  <c r="S9459" i="10"/>
  <c r="S9458" i="10"/>
  <c r="S9457" i="10"/>
  <c r="S9456" i="10"/>
  <c r="S9455" i="10"/>
  <c r="S9454" i="10"/>
  <c r="S9453" i="10"/>
  <c r="S9452" i="10"/>
  <c r="S9451" i="10"/>
  <c r="S9450" i="10"/>
  <c r="S9449" i="10"/>
  <c r="S9448" i="10"/>
  <c r="S9447" i="10"/>
  <c r="S9446" i="10"/>
  <c r="S9445" i="10"/>
  <c r="S9444" i="10"/>
  <c r="S9443" i="10"/>
  <c r="S9442" i="10"/>
  <c r="S9441" i="10"/>
  <c r="S9440" i="10"/>
  <c r="S9439" i="10"/>
  <c r="S9438" i="10"/>
  <c r="S9437" i="10"/>
  <c r="S9436" i="10"/>
  <c r="S9435" i="10"/>
  <c r="S9434" i="10"/>
  <c r="S9433" i="10"/>
  <c r="S9432" i="10"/>
  <c r="S9431" i="10"/>
  <c r="S9430" i="10"/>
  <c r="S9429" i="10"/>
  <c r="S9428" i="10"/>
  <c r="S9427" i="10"/>
  <c r="S9426" i="10"/>
  <c r="S9425" i="10"/>
  <c r="S9424" i="10"/>
  <c r="S9423" i="10"/>
  <c r="S9422" i="10"/>
  <c r="S9421" i="10"/>
  <c r="S9420" i="10"/>
  <c r="S9419" i="10"/>
  <c r="S9418" i="10"/>
  <c r="S9417" i="10"/>
  <c r="S9416" i="10"/>
  <c r="S9415" i="10"/>
  <c r="S9414" i="10"/>
  <c r="S9413" i="10"/>
  <c r="S9412" i="10"/>
  <c r="S9411" i="10"/>
  <c r="S9410" i="10"/>
  <c r="S9409" i="10"/>
  <c r="S9408" i="10"/>
  <c r="S9407" i="10"/>
  <c r="S9406" i="10"/>
  <c r="S9405" i="10"/>
  <c r="S9404" i="10"/>
  <c r="S9403" i="10"/>
  <c r="S9402" i="10"/>
  <c r="S9401" i="10"/>
  <c r="S9400" i="10"/>
  <c r="S9399" i="10"/>
  <c r="S9398" i="10"/>
  <c r="S9397" i="10"/>
  <c r="S9396" i="10"/>
  <c r="S9395" i="10"/>
  <c r="S9394" i="10"/>
  <c r="S9393" i="10"/>
  <c r="S9392" i="10"/>
  <c r="S9391" i="10"/>
  <c r="S9390" i="10"/>
  <c r="S9389" i="10"/>
  <c r="S9388" i="10"/>
  <c r="S9387" i="10"/>
  <c r="S9386" i="10"/>
  <c r="S9385" i="10"/>
  <c r="S9384" i="10"/>
  <c r="S9383" i="10"/>
  <c r="S9382" i="10"/>
  <c r="S9381" i="10"/>
  <c r="S9380" i="10"/>
  <c r="S9379" i="10"/>
  <c r="S9378" i="10"/>
  <c r="S9377" i="10"/>
  <c r="S9376" i="10"/>
  <c r="S9375" i="10"/>
  <c r="S9374" i="10"/>
  <c r="S9373" i="10"/>
  <c r="S9372" i="10"/>
  <c r="S9371" i="10"/>
  <c r="S9370" i="10"/>
  <c r="S9369" i="10"/>
  <c r="S9368" i="10"/>
  <c r="S9367" i="10"/>
  <c r="S9366" i="10"/>
  <c r="S9365" i="10"/>
  <c r="S9364" i="10"/>
  <c r="S9363" i="10"/>
  <c r="S9362" i="10"/>
  <c r="S9361" i="10"/>
  <c r="S9360" i="10"/>
  <c r="S9359" i="10"/>
  <c r="S9358" i="10"/>
  <c r="S9357" i="10"/>
  <c r="S9356" i="10"/>
  <c r="S9355" i="10"/>
  <c r="S9354" i="10"/>
  <c r="S9353" i="10"/>
  <c r="S9352" i="10"/>
  <c r="S9351" i="10"/>
  <c r="S9350" i="10"/>
  <c r="S9349" i="10"/>
  <c r="S9348" i="10"/>
  <c r="S9347" i="10"/>
  <c r="S9346" i="10"/>
  <c r="S9345" i="10"/>
  <c r="S9344" i="10"/>
  <c r="S9343" i="10"/>
  <c r="S9342" i="10"/>
  <c r="S9341" i="10"/>
  <c r="S9340" i="10"/>
  <c r="S9339" i="10"/>
  <c r="S9338" i="10"/>
  <c r="S9337" i="10"/>
  <c r="S9336" i="10"/>
  <c r="S9335" i="10"/>
  <c r="S9334" i="10"/>
  <c r="S9333" i="10"/>
  <c r="S9332" i="10"/>
  <c r="S9331" i="10"/>
  <c r="S9330" i="10"/>
  <c r="S9329" i="10"/>
  <c r="S9328" i="10"/>
  <c r="S9327" i="10"/>
  <c r="S9326" i="10"/>
  <c r="S9325" i="10"/>
  <c r="S9324" i="10"/>
  <c r="S9323" i="10"/>
  <c r="S9322" i="10"/>
  <c r="S9321" i="10"/>
  <c r="S9320" i="10"/>
  <c r="S9319" i="10"/>
  <c r="S9318" i="10"/>
  <c r="S9317" i="10"/>
  <c r="S9316" i="10"/>
  <c r="S9315" i="10"/>
  <c r="S9314" i="10"/>
  <c r="S9313" i="10"/>
  <c r="S9312" i="10"/>
  <c r="S9311" i="10"/>
  <c r="S9310" i="10"/>
  <c r="S9309" i="10"/>
  <c r="S9308" i="10"/>
  <c r="S9307" i="10"/>
  <c r="S9306" i="10"/>
  <c r="S9305" i="10"/>
  <c r="S9304" i="10"/>
  <c r="S9303" i="10"/>
  <c r="S9302" i="10"/>
  <c r="S9301" i="10"/>
  <c r="S9300" i="10"/>
  <c r="S9299" i="10"/>
  <c r="S9298" i="10"/>
  <c r="S9297" i="10"/>
  <c r="S9296" i="10"/>
  <c r="S9295" i="10"/>
  <c r="S9294" i="10"/>
  <c r="S9293" i="10"/>
  <c r="S9292" i="10"/>
  <c r="S9291" i="10"/>
  <c r="S9290" i="10"/>
  <c r="S9289" i="10"/>
  <c r="S9288" i="10"/>
  <c r="S9287" i="10"/>
  <c r="S9286" i="10"/>
  <c r="S9285" i="10"/>
  <c r="S9284" i="10"/>
  <c r="S9283" i="10"/>
  <c r="S9282" i="10"/>
  <c r="S9281" i="10"/>
  <c r="S9280" i="10"/>
  <c r="S9279" i="10"/>
  <c r="S9278" i="10"/>
  <c r="S9277" i="10"/>
  <c r="S9276" i="10"/>
  <c r="S9275" i="10"/>
  <c r="S9274" i="10"/>
  <c r="S9273" i="10"/>
  <c r="S9272" i="10"/>
  <c r="S9271" i="10"/>
  <c r="S9270" i="10"/>
  <c r="S9269" i="10"/>
  <c r="S9268" i="10"/>
  <c r="S9267" i="10"/>
  <c r="S9266" i="10"/>
  <c r="S9265" i="10"/>
  <c r="S9264" i="10"/>
  <c r="S9263" i="10"/>
  <c r="S9262" i="10"/>
  <c r="S9261" i="10"/>
  <c r="S9260" i="10"/>
  <c r="S9259" i="10"/>
  <c r="S9258" i="10"/>
  <c r="S9257" i="10"/>
  <c r="S9256" i="10"/>
  <c r="S9255" i="10"/>
  <c r="S9254" i="10"/>
  <c r="S9253" i="10"/>
  <c r="S9252" i="10"/>
  <c r="S9251" i="10"/>
  <c r="S9250" i="10"/>
  <c r="S9249" i="10"/>
  <c r="S9248" i="10"/>
  <c r="S9247" i="10"/>
  <c r="S9246" i="10"/>
  <c r="S9245" i="10"/>
  <c r="S9244" i="10"/>
  <c r="S9243" i="10"/>
  <c r="S9242" i="10"/>
  <c r="S9241" i="10"/>
  <c r="S9240" i="10"/>
  <c r="S9239" i="10"/>
  <c r="S9238" i="10"/>
  <c r="S9237" i="10"/>
  <c r="S9236" i="10"/>
  <c r="S9235" i="10"/>
  <c r="S9234" i="10"/>
  <c r="S9233" i="10"/>
  <c r="S9232" i="10"/>
  <c r="S9231" i="10"/>
  <c r="S9230" i="10"/>
  <c r="S9229" i="10"/>
  <c r="S9228" i="10"/>
  <c r="S9227" i="10"/>
  <c r="S9226" i="10"/>
  <c r="S9225" i="10"/>
  <c r="S9224" i="10"/>
  <c r="S9223" i="10"/>
  <c r="S9222" i="10"/>
  <c r="S9221" i="10"/>
  <c r="S9220" i="10"/>
  <c r="S9219" i="10"/>
  <c r="S9218" i="10"/>
  <c r="S9217" i="10"/>
  <c r="S9216" i="10"/>
  <c r="S9215" i="10"/>
  <c r="S9214" i="10"/>
  <c r="S9213" i="10"/>
  <c r="S9212" i="10"/>
  <c r="S9211" i="10"/>
  <c r="S9210" i="10"/>
  <c r="S9209" i="10"/>
  <c r="S9208" i="10"/>
  <c r="S9207" i="10"/>
  <c r="S9206" i="10"/>
  <c r="S9205" i="10"/>
  <c r="S9204" i="10"/>
  <c r="S9203" i="10"/>
  <c r="S9202" i="10"/>
  <c r="S9201" i="10"/>
  <c r="S9200" i="10"/>
  <c r="S9199" i="10"/>
  <c r="S9198" i="10"/>
  <c r="S9197" i="10"/>
  <c r="S9196" i="10"/>
  <c r="S9195" i="10"/>
  <c r="S9194" i="10"/>
  <c r="S9193" i="10"/>
  <c r="S9192" i="10"/>
  <c r="S9191" i="10"/>
  <c r="S9190" i="10"/>
  <c r="S9189" i="10"/>
  <c r="S9188" i="10"/>
  <c r="S9187" i="10"/>
  <c r="S9186" i="10"/>
  <c r="S9185" i="10"/>
  <c r="S9184" i="10"/>
  <c r="S9183" i="10"/>
  <c r="S9182" i="10"/>
  <c r="S9181" i="10"/>
  <c r="S9180" i="10"/>
  <c r="S9179" i="10"/>
  <c r="S9178" i="10"/>
  <c r="S9177" i="10"/>
  <c r="S9176" i="10"/>
  <c r="S9175" i="10"/>
  <c r="S9174" i="10"/>
  <c r="S9173" i="10"/>
  <c r="S9172" i="10"/>
  <c r="S9171" i="10"/>
  <c r="S9170" i="10"/>
  <c r="S9169" i="10"/>
  <c r="S9168" i="10"/>
  <c r="S9167" i="10"/>
  <c r="S9166" i="10"/>
  <c r="S9165" i="10"/>
  <c r="S9164" i="10"/>
  <c r="S9163" i="10"/>
  <c r="S9162" i="10"/>
  <c r="S9161" i="10"/>
  <c r="S9160" i="10"/>
  <c r="S9159" i="10"/>
  <c r="S9158" i="10"/>
  <c r="S9157" i="10"/>
  <c r="S9156" i="10"/>
  <c r="S9155" i="10"/>
  <c r="S9154" i="10"/>
  <c r="S9153" i="10"/>
  <c r="S9152" i="10"/>
  <c r="S9151" i="10"/>
  <c r="S9150" i="10"/>
  <c r="S9149" i="10"/>
  <c r="S9148" i="10"/>
  <c r="S9147" i="10"/>
  <c r="S9146" i="10"/>
  <c r="S9145" i="10"/>
  <c r="S9144" i="10"/>
  <c r="S9143" i="10"/>
  <c r="S9142" i="10"/>
  <c r="S9141" i="10"/>
  <c r="S9140" i="10"/>
  <c r="S9139" i="10"/>
  <c r="S9138" i="10"/>
  <c r="S9137" i="10"/>
  <c r="S9136" i="10"/>
  <c r="S9135" i="10"/>
  <c r="S9134" i="10"/>
  <c r="S9133" i="10"/>
  <c r="S9132" i="10"/>
  <c r="S9131" i="10"/>
  <c r="S9130" i="10"/>
  <c r="S9129" i="10"/>
  <c r="S9128" i="10"/>
  <c r="S9127" i="10"/>
  <c r="S9126" i="10"/>
  <c r="S9125" i="10"/>
  <c r="S9124" i="10"/>
  <c r="S9123" i="10"/>
  <c r="S9122" i="10"/>
  <c r="S9121" i="10"/>
  <c r="S9120" i="10"/>
  <c r="S9119" i="10"/>
  <c r="S9118" i="10"/>
  <c r="S9117" i="10"/>
  <c r="S9116" i="10"/>
  <c r="S9115" i="10"/>
  <c r="S9114" i="10"/>
  <c r="S9113" i="10"/>
  <c r="S9112" i="10"/>
  <c r="S9111" i="10"/>
  <c r="S9110" i="10"/>
  <c r="S9109" i="10"/>
  <c r="S9108" i="10"/>
  <c r="S9107" i="10"/>
  <c r="S9106" i="10"/>
  <c r="S9105" i="10"/>
  <c r="S9104" i="10"/>
  <c r="S9103" i="10"/>
  <c r="S9102" i="10"/>
  <c r="S9101" i="10"/>
  <c r="S9100" i="10"/>
  <c r="S9099" i="10"/>
  <c r="S9098" i="10"/>
  <c r="S9097" i="10"/>
  <c r="S9096" i="10"/>
  <c r="S9095" i="10"/>
  <c r="S9094" i="10"/>
  <c r="S9093" i="10"/>
  <c r="S9092" i="10"/>
  <c r="S9091" i="10"/>
  <c r="S9090" i="10"/>
  <c r="S9089" i="10"/>
  <c r="S9088" i="10"/>
  <c r="S9087" i="10"/>
  <c r="S9086" i="10"/>
  <c r="S9085" i="10"/>
  <c r="S9084" i="10"/>
  <c r="S9083" i="10"/>
  <c r="S9082" i="10"/>
  <c r="S9081" i="10"/>
  <c r="S9080" i="10"/>
  <c r="S9079" i="10"/>
  <c r="S9078" i="10"/>
  <c r="S9077" i="10"/>
  <c r="S9076" i="10"/>
  <c r="S9075" i="10"/>
  <c r="S9074" i="10"/>
  <c r="S9073" i="10"/>
  <c r="S9072" i="10"/>
  <c r="S9071" i="10"/>
  <c r="S9070" i="10"/>
  <c r="S9069" i="10"/>
  <c r="S9068" i="10"/>
  <c r="S9067" i="10"/>
  <c r="S9066" i="10"/>
  <c r="S9065" i="10"/>
  <c r="S9064" i="10"/>
  <c r="S9063" i="10"/>
  <c r="S9062" i="10"/>
  <c r="S9061" i="10"/>
  <c r="S9060" i="10"/>
  <c r="S9059" i="10"/>
  <c r="S9058" i="10"/>
  <c r="S9057" i="10"/>
  <c r="S9056" i="10"/>
  <c r="S9055" i="10"/>
  <c r="S9054" i="10"/>
  <c r="S9053" i="10"/>
  <c r="S9052" i="10"/>
  <c r="S9051" i="10"/>
  <c r="S9050" i="10"/>
  <c r="S9049" i="10"/>
  <c r="S9048" i="10"/>
  <c r="S9047" i="10"/>
  <c r="S9046" i="10"/>
  <c r="S9045" i="10"/>
  <c r="S9044" i="10"/>
  <c r="S9043" i="10"/>
  <c r="S9042" i="10"/>
  <c r="S9041" i="10"/>
  <c r="S9040" i="10"/>
  <c r="S9039" i="10"/>
  <c r="S9038" i="10"/>
  <c r="S9037" i="10"/>
  <c r="S9036" i="10"/>
  <c r="S9035" i="10"/>
  <c r="S9034" i="10"/>
  <c r="S9033" i="10"/>
  <c r="S9032" i="10"/>
  <c r="S9031" i="10"/>
  <c r="S9030" i="10"/>
  <c r="S9029" i="10"/>
  <c r="S9028" i="10"/>
  <c r="S9027" i="10"/>
  <c r="S9026" i="10"/>
  <c r="S9025" i="10"/>
  <c r="S9024" i="10"/>
  <c r="S9023" i="10"/>
  <c r="S9022" i="10"/>
  <c r="S9021" i="10"/>
  <c r="S9020" i="10"/>
  <c r="S9019" i="10"/>
  <c r="S9018" i="10"/>
  <c r="S9017" i="10"/>
  <c r="S9016" i="10"/>
  <c r="S9015" i="10"/>
  <c r="S9014" i="10"/>
  <c r="S9013" i="10"/>
  <c r="S9012" i="10"/>
  <c r="S9011" i="10"/>
  <c r="S9010" i="10"/>
  <c r="S9009" i="10"/>
  <c r="S9008" i="10"/>
  <c r="S9007" i="10"/>
  <c r="S9006" i="10"/>
  <c r="S9005" i="10"/>
  <c r="S9004" i="10"/>
  <c r="S9003" i="10"/>
  <c r="S9002" i="10"/>
  <c r="S9001" i="10"/>
  <c r="S9000" i="10"/>
  <c r="S8999" i="10"/>
  <c r="S8998" i="10"/>
  <c r="S8997" i="10"/>
  <c r="S8996" i="10"/>
  <c r="S8995" i="10"/>
  <c r="S8994" i="10"/>
  <c r="S8993" i="10"/>
  <c r="S8992" i="10"/>
  <c r="S8991" i="10"/>
  <c r="S8990" i="10"/>
  <c r="S8989" i="10"/>
  <c r="S8988" i="10"/>
  <c r="S8987" i="10"/>
  <c r="S8986" i="10"/>
  <c r="S8985" i="10"/>
  <c r="S8984" i="10"/>
  <c r="S8983" i="10"/>
  <c r="S8982" i="10"/>
  <c r="S8981" i="10"/>
  <c r="S8980" i="10"/>
  <c r="S8979" i="10"/>
  <c r="S8978" i="10"/>
  <c r="S8977" i="10"/>
  <c r="S8976" i="10"/>
  <c r="S8975" i="10"/>
  <c r="S8974" i="10"/>
  <c r="S8973" i="10"/>
  <c r="S8972" i="10"/>
  <c r="S8971" i="10"/>
  <c r="S8970" i="10"/>
  <c r="S8969" i="10"/>
  <c r="S8968" i="10"/>
  <c r="S8967" i="10"/>
  <c r="S8966" i="10"/>
  <c r="S8965" i="10"/>
  <c r="S8964" i="10"/>
  <c r="S8963" i="10"/>
  <c r="S8962" i="10"/>
  <c r="S8961" i="10"/>
  <c r="S8960" i="10"/>
  <c r="S8959" i="10"/>
  <c r="S8958" i="10"/>
  <c r="S8957" i="10"/>
  <c r="S8956" i="10"/>
  <c r="S8955" i="10"/>
  <c r="S8954" i="10"/>
  <c r="S8953" i="10"/>
  <c r="S8952" i="10"/>
  <c r="S8951" i="10"/>
  <c r="S8950" i="10"/>
  <c r="S8949" i="10"/>
  <c r="S8948" i="10"/>
  <c r="S8947" i="10"/>
  <c r="S8946" i="10"/>
  <c r="S8945" i="10"/>
  <c r="S8944" i="10"/>
  <c r="S8943" i="10"/>
  <c r="S8942" i="10"/>
  <c r="S8941" i="10"/>
  <c r="S8940" i="10"/>
  <c r="S8939" i="10"/>
  <c r="S8938" i="10"/>
  <c r="S8937" i="10"/>
  <c r="S8936" i="10"/>
  <c r="S8935" i="10"/>
  <c r="S8934" i="10"/>
  <c r="S8933" i="10"/>
  <c r="S8932" i="10"/>
  <c r="S8931" i="10"/>
  <c r="S8930" i="10"/>
  <c r="S8929" i="10"/>
  <c r="S8928" i="10"/>
  <c r="S8927" i="10"/>
  <c r="S8926" i="10"/>
  <c r="S8925" i="10"/>
  <c r="S8924" i="10"/>
  <c r="S8923" i="10"/>
  <c r="S8922" i="10"/>
  <c r="S8921" i="10"/>
  <c r="S8920" i="10"/>
  <c r="S8919" i="10"/>
  <c r="S8918" i="10"/>
  <c r="S8917" i="10"/>
  <c r="S8916" i="10"/>
  <c r="S8915" i="10"/>
  <c r="S8914" i="10"/>
  <c r="S8913" i="10"/>
  <c r="S8912" i="10"/>
  <c r="S8911" i="10"/>
  <c r="S8910" i="10"/>
  <c r="S8909" i="10"/>
  <c r="S8908" i="10"/>
  <c r="S8907" i="10"/>
  <c r="S8906" i="10"/>
  <c r="S8905" i="10"/>
  <c r="S8904" i="10"/>
  <c r="S8903" i="10"/>
  <c r="S8902" i="10"/>
  <c r="S8901" i="10"/>
  <c r="S8900" i="10"/>
  <c r="S8899" i="10"/>
  <c r="S8898" i="10"/>
  <c r="S8897" i="10"/>
  <c r="S8896" i="10"/>
  <c r="S8895" i="10"/>
  <c r="S8894" i="10"/>
  <c r="S8893" i="10"/>
  <c r="S8892" i="10"/>
  <c r="S8891" i="10"/>
  <c r="S8890" i="10"/>
  <c r="S8889" i="10"/>
  <c r="S8888" i="10"/>
  <c r="S8887" i="10"/>
  <c r="S8886" i="10"/>
  <c r="S8885" i="10"/>
  <c r="S8884" i="10"/>
  <c r="S8883" i="10"/>
  <c r="S8882" i="10"/>
  <c r="S8881" i="10"/>
  <c r="S8880" i="10"/>
  <c r="S8879" i="10"/>
  <c r="S8878" i="10"/>
  <c r="S8877" i="10"/>
  <c r="S8876" i="10"/>
  <c r="S8875" i="10"/>
  <c r="S8874" i="10"/>
  <c r="S8873" i="10"/>
  <c r="S8872" i="10"/>
  <c r="S8871" i="10"/>
  <c r="S8870" i="10"/>
  <c r="S8869" i="10"/>
  <c r="S8868" i="10"/>
  <c r="S8867" i="10"/>
  <c r="S8866" i="10"/>
  <c r="S8865" i="10"/>
  <c r="S8864" i="10"/>
  <c r="S8863" i="10"/>
  <c r="S8862" i="10"/>
  <c r="S8861" i="10"/>
  <c r="S8860" i="10"/>
  <c r="S8859" i="10"/>
  <c r="S8858" i="10"/>
  <c r="S8857" i="10"/>
  <c r="S8856" i="10"/>
  <c r="S8855" i="10"/>
  <c r="S8854" i="10"/>
  <c r="S8853" i="10"/>
  <c r="S8852" i="10"/>
  <c r="S8851" i="10"/>
  <c r="S8850" i="10"/>
  <c r="S8849" i="10"/>
  <c r="S8848" i="10"/>
  <c r="S8847" i="10"/>
  <c r="S8846" i="10"/>
  <c r="S8845" i="10"/>
  <c r="S8844" i="10"/>
  <c r="S8843" i="10"/>
  <c r="S8842" i="10"/>
  <c r="S8841" i="10"/>
  <c r="S8840" i="10"/>
  <c r="S8839" i="10"/>
  <c r="S8838" i="10"/>
  <c r="S8837" i="10"/>
  <c r="S8836" i="10"/>
  <c r="S8835" i="10"/>
  <c r="S8834" i="10"/>
  <c r="S8833" i="10"/>
  <c r="S8832" i="10"/>
  <c r="S8831" i="10"/>
  <c r="S8830" i="10"/>
  <c r="S8829" i="10"/>
  <c r="S8828" i="10"/>
  <c r="S8827" i="10"/>
  <c r="S8826" i="10"/>
  <c r="S8825" i="10"/>
  <c r="S8824" i="10"/>
  <c r="S8823" i="10"/>
  <c r="S8822" i="10"/>
  <c r="S8821" i="10"/>
  <c r="S8820" i="10"/>
  <c r="S8819" i="10"/>
  <c r="S8818" i="10"/>
  <c r="S8817" i="10"/>
  <c r="S8816" i="10"/>
  <c r="S8815" i="10"/>
  <c r="S8814" i="10"/>
  <c r="S8813" i="10"/>
  <c r="S8812" i="10"/>
  <c r="S8811" i="10"/>
  <c r="S8810" i="10"/>
  <c r="S8809" i="10"/>
  <c r="S8808" i="10"/>
  <c r="S8807" i="10"/>
  <c r="S8806" i="10"/>
  <c r="S8805" i="10"/>
  <c r="S8804" i="10"/>
  <c r="S8803" i="10"/>
  <c r="S8802" i="10"/>
  <c r="S8801" i="10"/>
  <c r="S8800" i="10"/>
  <c r="S8799" i="10"/>
  <c r="S8798" i="10"/>
  <c r="S8797" i="10"/>
  <c r="S8796" i="10"/>
  <c r="S8795" i="10"/>
  <c r="S8794" i="10"/>
  <c r="S8793" i="10"/>
  <c r="S8792" i="10"/>
  <c r="S8791" i="10"/>
  <c r="S8790" i="10"/>
  <c r="S8789" i="10"/>
  <c r="S8788" i="10"/>
  <c r="S8787" i="10"/>
  <c r="S8786" i="10"/>
  <c r="S8785" i="10"/>
  <c r="S8784" i="10"/>
  <c r="S8783" i="10"/>
  <c r="S8782" i="10"/>
  <c r="S8781" i="10"/>
  <c r="S8780" i="10"/>
  <c r="S8779" i="10"/>
  <c r="S8778" i="10"/>
  <c r="S8777" i="10"/>
  <c r="S8776" i="10"/>
  <c r="S8775" i="10"/>
  <c r="S8774" i="10"/>
  <c r="S8773" i="10"/>
  <c r="S8772" i="10"/>
  <c r="S8771" i="10"/>
  <c r="S8770" i="10"/>
  <c r="S8769" i="10"/>
  <c r="S8768" i="10"/>
  <c r="S8767" i="10"/>
  <c r="S8766" i="10"/>
  <c r="S8765" i="10"/>
  <c r="S8764" i="10"/>
  <c r="S8763" i="10"/>
  <c r="S8762" i="10"/>
  <c r="S8761" i="10"/>
  <c r="S8760" i="10"/>
  <c r="S8759" i="10"/>
  <c r="S8758" i="10"/>
  <c r="S8757" i="10"/>
  <c r="S8756" i="10"/>
  <c r="S8755" i="10"/>
  <c r="S8754" i="10"/>
  <c r="S8753" i="10"/>
  <c r="S8752" i="10"/>
  <c r="S8751" i="10"/>
  <c r="S8750" i="10"/>
  <c r="S8749" i="10"/>
  <c r="S8748" i="10"/>
  <c r="S8747" i="10"/>
  <c r="S8746" i="10"/>
  <c r="S8745" i="10"/>
  <c r="S8744" i="10"/>
  <c r="S8743" i="10"/>
  <c r="S8742" i="10"/>
  <c r="S8741" i="10"/>
  <c r="S8740" i="10"/>
  <c r="S8739" i="10"/>
  <c r="S8738" i="10"/>
  <c r="S8737" i="10"/>
  <c r="S8736" i="10"/>
  <c r="S8735" i="10"/>
  <c r="S8734" i="10"/>
  <c r="S8733" i="10"/>
  <c r="S8732" i="10"/>
  <c r="S8731" i="10"/>
  <c r="S8730" i="10"/>
  <c r="S8729" i="10"/>
  <c r="S8728" i="10"/>
  <c r="S8727" i="10"/>
  <c r="S8726" i="10"/>
  <c r="S8725" i="10"/>
  <c r="S8724" i="10"/>
  <c r="S8723" i="10"/>
  <c r="S8722" i="10"/>
  <c r="S8721" i="10"/>
  <c r="S8720" i="10"/>
  <c r="S8719" i="10"/>
  <c r="S8718" i="10"/>
  <c r="S8717" i="10"/>
  <c r="S8716" i="10"/>
  <c r="S8715" i="10"/>
  <c r="S8714" i="10"/>
  <c r="S8713" i="10"/>
  <c r="S8712" i="10"/>
  <c r="S8711" i="10"/>
  <c r="S8710" i="10"/>
  <c r="S8709" i="10"/>
  <c r="S8708" i="10"/>
  <c r="S8707" i="10"/>
  <c r="S8706" i="10"/>
  <c r="S8705" i="10"/>
  <c r="S8704" i="10"/>
  <c r="S8703" i="10"/>
  <c r="S8702" i="10"/>
  <c r="S8701" i="10"/>
  <c r="S8700" i="10"/>
  <c r="S8699" i="10"/>
  <c r="S8698" i="10"/>
  <c r="S8697" i="10"/>
  <c r="S8696" i="10"/>
  <c r="S8695" i="10"/>
  <c r="S8694" i="10"/>
  <c r="S8693" i="10"/>
  <c r="S8692" i="10"/>
  <c r="S8691" i="10"/>
  <c r="S8690" i="10"/>
  <c r="S8689" i="10"/>
  <c r="S8688" i="10"/>
  <c r="S8687" i="10"/>
  <c r="S8686" i="10"/>
  <c r="S8685" i="10"/>
  <c r="S8684" i="10"/>
  <c r="S8683" i="10"/>
  <c r="S8682" i="10"/>
  <c r="S8681" i="10"/>
  <c r="S8680" i="10"/>
  <c r="S8679" i="10"/>
  <c r="S8678" i="10"/>
  <c r="S8677" i="10"/>
  <c r="S8676" i="10"/>
  <c r="S8675" i="10"/>
  <c r="S8674" i="10"/>
  <c r="S8673" i="10"/>
  <c r="S8672" i="10"/>
  <c r="S8671" i="10"/>
  <c r="S8670" i="10"/>
  <c r="S8669" i="10"/>
  <c r="S8668" i="10"/>
  <c r="S8667" i="10"/>
  <c r="S8666" i="10"/>
  <c r="S8665" i="10"/>
  <c r="S8664" i="10"/>
  <c r="S8663" i="10"/>
  <c r="S8662" i="10"/>
  <c r="S8661" i="10"/>
  <c r="S8660" i="10"/>
  <c r="S8659" i="10"/>
  <c r="S8658" i="10"/>
  <c r="S8657" i="10"/>
  <c r="S8656" i="10"/>
  <c r="S8655" i="10"/>
  <c r="S8654" i="10"/>
  <c r="S8653" i="10"/>
  <c r="S8652" i="10"/>
  <c r="S8651" i="10"/>
  <c r="S8650" i="10"/>
  <c r="S8649" i="10"/>
  <c r="S8648" i="10"/>
  <c r="S8647" i="10"/>
  <c r="S8646" i="10"/>
  <c r="S8645" i="10"/>
  <c r="S8644" i="10"/>
  <c r="S8643" i="10"/>
  <c r="S8642" i="10"/>
  <c r="S8641" i="10"/>
  <c r="S8640" i="10"/>
  <c r="S8639" i="10"/>
  <c r="S8638" i="10"/>
  <c r="S8637" i="10"/>
  <c r="S8636" i="10"/>
  <c r="S8635" i="10"/>
  <c r="S8634" i="10"/>
  <c r="S8633" i="10"/>
  <c r="S8632" i="10"/>
  <c r="S8631" i="10"/>
  <c r="S8630" i="10"/>
  <c r="S8629" i="10"/>
  <c r="S8628" i="10"/>
  <c r="S8627" i="10"/>
  <c r="S8626" i="10"/>
  <c r="S8625" i="10"/>
  <c r="S8624" i="10"/>
  <c r="S8623" i="10"/>
  <c r="S8622" i="10"/>
  <c r="S8621" i="10"/>
  <c r="S8620" i="10"/>
  <c r="S8619" i="10"/>
  <c r="S8618" i="10"/>
  <c r="S8617" i="10"/>
  <c r="S8616" i="10"/>
  <c r="S8615" i="10"/>
  <c r="S8614" i="10"/>
  <c r="S8613" i="10"/>
  <c r="S8612" i="10"/>
  <c r="S8611" i="10"/>
  <c r="S8610" i="10"/>
  <c r="S8609" i="10"/>
  <c r="S8608" i="10"/>
  <c r="S8607" i="10"/>
  <c r="S8606" i="10"/>
  <c r="S8605" i="10"/>
  <c r="S8604" i="10"/>
  <c r="S8603" i="10"/>
  <c r="S8602" i="10"/>
  <c r="S8601" i="10"/>
  <c r="S8600" i="10"/>
  <c r="S8599" i="10"/>
  <c r="S8598" i="10"/>
  <c r="S8597" i="10"/>
  <c r="S8596" i="10"/>
  <c r="S8595" i="10"/>
  <c r="S8594" i="10"/>
  <c r="S8593" i="10"/>
  <c r="S8592" i="10"/>
  <c r="S8591" i="10"/>
  <c r="S8590" i="10"/>
  <c r="S8589" i="10"/>
  <c r="S8588" i="10"/>
  <c r="S8587" i="10"/>
  <c r="S8586" i="10"/>
  <c r="S8585" i="10"/>
  <c r="S8584" i="10"/>
  <c r="S8583" i="10"/>
  <c r="S8582" i="10"/>
  <c r="S8581" i="10"/>
  <c r="S8580" i="10"/>
  <c r="S8579" i="10"/>
  <c r="S8578" i="10"/>
  <c r="S8577" i="10"/>
  <c r="S8576" i="10"/>
  <c r="S8575" i="10"/>
  <c r="S8574" i="10"/>
  <c r="S8573" i="10"/>
  <c r="S8572" i="10"/>
  <c r="S8571" i="10"/>
  <c r="S8570" i="10"/>
  <c r="S8569" i="10"/>
  <c r="S8568" i="10"/>
  <c r="S8567" i="10"/>
  <c r="S8566" i="10"/>
  <c r="S8565" i="10"/>
  <c r="S8564" i="10"/>
  <c r="S8563" i="10"/>
  <c r="S8562" i="10"/>
  <c r="S8561" i="10"/>
  <c r="S8560" i="10"/>
  <c r="S8559" i="10"/>
  <c r="S8558" i="10"/>
  <c r="S8557" i="10"/>
  <c r="S8556" i="10"/>
  <c r="S8555" i="10"/>
  <c r="S8554" i="10"/>
  <c r="S8553" i="10"/>
  <c r="S8552" i="10"/>
  <c r="S8551" i="10"/>
  <c r="S8550" i="10"/>
  <c r="S8549" i="10"/>
  <c r="S8548" i="10"/>
  <c r="S8547" i="10"/>
  <c r="S8546" i="10"/>
  <c r="S8545" i="10"/>
  <c r="S8544" i="10"/>
  <c r="S8543" i="10"/>
  <c r="S8542" i="10"/>
  <c r="S8541" i="10"/>
  <c r="S8540" i="10"/>
  <c r="S8539" i="10"/>
  <c r="S8538" i="10"/>
  <c r="S8537" i="10"/>
  <c r="S8536" i="10"/>
  <c r="S8535" i="10"/>
  <c r="S8534" i="10"/>
  <c r="S8533" i="10"/>
  <c r="S8532" i="10"/>
  <c r="S8531" i="10"/>
  <c r="S8530" i="10"/>
  <c r="S8529" i="10"/>
  <c r="S8528" i="10"/>
  <c r="S8527" i="10"/>
  <c r="S8526" i="10"/>
  <c r="S8525" i="10"/>
  <c r="S8524" i="10"/>
  <c r="S8523" i="10"/>
  <c r="S8522" i="10"/>
  <c r="S8521" i="10"/>
  <c r="S8520" i="10"/>
  <c r="S8519" i="10"/>
  <c r="S8518" i="10"/>
  <c r="S8517" i="10"/>
  <c r="S8516" i="10"/>
  <c r="S8515" i="10"/>
  <c r="S8514" i="10"/>
  <c r="S8513" i="10"/>
  <c r="S8512" i="10"/>
  <c r="S8511" i="10"/>
  <c r="S8510" i="10"/>
  <c r="S8509" i="10"/>
  <c r="S8508" i="10"/>
  <c r="S8507" i="10"/>
  <c r="S8506" i="10"/>
  <c r="S8505" i="10"/>
  <c r="S8504" i="10"/>
  <c r="S8503" i="10"/>
  <c r="S8502" i="10"/>
  <c r="S8501" i="10"/>
  <c r="S8500" i="10"/>
  <c r="S8499" i="10"/>
  <c r="S8498" i="10"/>
  <c r="S8497" i="10"/>
  <c r="S8496" i="10"/>
  <c r="S8495" i="10"/>
  <c r="S8494" i="10"/>
  <c r="S8493" i="10"/>
  <c r="S8492" i="10"/>
  <c r="S8491" i="10"/>
  <c r="S8490" i="10"/>
  <c r="S8489" i="10"/>
  <c r="S8488" i="10"/>
  <c r="S8487" i="10"/>
  <c r="S8486" i="10"/>
  <c r="S8485" i="10"/>
  <c r="S8484" i="10"/>
  <c r="S8483" i="10"/>
  <c r="S8482" i="10"/>
  <c r="S8481" i="10"/>
  <c r="S8480" i="10"/>
  <c r="S8479" i="10"/>
  <c r="S8478" i="10"/>
  <c r="S8477" i="10"/>
  <c r="S8476" i="10"/>
  <c r="S8475" i="10"/>
  <c r="S8474" i="10"/>
  <c r="S8473" i="10"/>
  <c r="S8472" i="10"/>
  <c r="S8471" i="10"/>
  <c r="S8470" i="10"/>
  <c r="S8469" i="10"/>
  <c r="S8468" i="10"/>
  <c r="S8467" i="10"/>
  <c r="S8466" i="10"/>
  <c r="S8465" i="10"/>
  <c r="S8464" i="10"/>
  <c r="S8463" i="10"/>
  <c r="S8462" i="10"/>
  <c r="S8461" i="10"/>
  <c r="S8460" i="10"/>
  <c r="S8459" i="10"/>
  <c r="S8458" i="10"/>
  <c r="S8457" i="10"/>
  <c r="S8456" i="10"/>
  <c r="S8455" i="10"/>
  <c r="S8454" i="10"/>
  <c r="S8453" i="10"/>
  <c r="S8452" i="10"/>
  <c r="S8451" i="10"/>
  <c r="S8450" i="10"/>
  <c r="S8449" i="10"/>
  <c r="S8448" i="10"/>
  <c r="S8447" i="10"/>
  <c r="S8446" i="10"/>
  <c r="S8445" i="10"/>
  <c r="S8444" i="10"/>
  <c r="S8443" i="10"/>
  <c r="S8442" i="10"/>
  <c r="S8441" i="10"/>
  <c r="S8440" i="10"/>
  <c r="S8439" i="10"/>
  <c r="S8438" i="10"/>
  <c r="S8437" i="10"/>
  <c r="S8436" i="10"/>
  <c r="S8435" i="10"/>
  <c r="S8434" i="10"/>
  <c r="S8433" i="10"/>
  <c r="S8432" i="10"/>
  <c r="S8431" i="10"/>
  <c r="S8430" i="10"/>
  <c r="S8429" i="10"/>
  <c r="S8428" i="10"/>
  <c r="S8427" i="10"/>
  <c r="S8426" i="10"/>
  <c r="S8425" i="10"/>
  <c r="S8424" i="10"/>
  <c r="S8423" i="10"/>
  <c r="S8422" i="10"/>
  <c r="S8421" i="10"/>
  <c r="S8420" i="10"/>
  <c r="S8419" i="10"/>
  <c r="S8418" i="10"/>
  <c r="S8417" i="10"/>
  <c r="S8416" i="10"/>
  <c r="S8415" i="10"/>
  <c r="S8414" i="10"/>
  <c r="S8413" i="10"/>
  <c r="S8412" i="10"/>
  <c r="S8411" i="10"/>
  <c r="S8410" i="10"/>
  <c r="S8409" i="10"/>
  <c r="S8408" i="10"/>
  <c r="S8407" i="10"/>
  <c r="S8406" i="10"/>
  <c r="S8405" i="10"/>
  <c r="S8404" i="10"/>
  <c r="S8403" i="10"/>
  <c r="S8402" i="10"/>
  <c r="S8401" i="10"/>
  <c r="S8400" i="10"/>
  <c r="S8399" i="10"/>
  <c r="S8398" i="10"/>
  <c r="S8397" i="10"/>
  <c r="S8396" i="10"/>
  <c r="S8395" i="10"/>
  <c r="S8394" i="10"/>
  <c r="S8393" i="10"/>
  <c r="S8392" i="10"/>
  <c r="S8391" i="10"/>
  <c r="S8390" i="10"/>
  <c r="S8389" i="10"/>
  <c r="S8388" i="10"/>
  <c r="S8387" i="10"/>
  <c r="S8386" i="10"/>
  <c r="S8385" i="10"/>
  <c r="S8384" i="10"/>
  <c r="S8383" i="10"/>
  <c r="S8382" i="10"/>
  <c r="S8381" i="10"/>
  <c r="S8380" i="10"/>
  <c r="S8379" i="10"/>
  <c r="S8378" i="10"/>
  <c r="S8377" i="10"/>
  <c r="S8376" i="10"/>
  <c r="S8375" i="10"/>
  <c r="S8374" i="10"/>
  <c r="S8373" i="10"/>
  <c r="S8372" i="10"/>
  <c r="S8371" i="10"/>
  <c r="S8370" i="10"/>
  <c r="S8369" i="10"/>
  <c r="S8368" i="10"/>
  <c r="S8367" i="10"/>
  <c r="S8366" i="10"/>
  <c r="S8365" i="10"/>
  <c r="S8364" i="10"/>
  <c r="S8363" i="10"/>
  <c r="S8362" i="10"/>
  <c r="S8361" i="10"/>
  <c r="S8360" i="10"/>
  <c r="S8359" i="10"/>
  <c r="S8358" i="10"/>
  <c r="S8357" i="10"/>
  <c r="S8356" i="10"/>
  <c r="S8355" i="10"/>
  <c r="S8354" i="10"/>
  <c r="S8353" i="10"/>
  <c r="S8352" i="10"/>
  <c r="S8351" i="10"/>
  <c r="S8350" i="10"/>
  <c r="S8349" i="10"/>
  <c r="S8348" i="10"/>
  <c r="S8347" i="10"/>
  <c r="S8346" i="10"/>
  <c r="S8345" i="10"/>
  <c r="S8344" i="10"/>
  <c r="S8343" i="10"/>
  <c r="S8342" i="10"/>
  <c r="S8341" i="10"/>
  <c r="S8340" i="10"/>
  <c r="S8339" i="10"/>
  <c r="S8338" i="10"/>
  <c r="S8337" i="10"/>
  <c r="S8336" i="10"/>
  <c r="S8335" i="10"/>
  <c r="S8334" i="10"/>
  <c r="S8333" i="10"/>
  <c r="S8332" i="10"/>
  <c r="S8331" i="10"/>
  <c r="S8330" i="10"/>
  <c r="S8329" i="10"/>
  <c r="S8328" i="10"/>
  <c r="S8327" i="10"/>
  <c r="S8326" i="10"/>
  <c r="S8325" i="10"/>
  <c r="S8324" i="10"/>
  <c r="S8323" i="10"/>
  <c r="S8322" i="10"/>
  <c r="S8321" i="10"/>
  <c r="S8320" i="10"/>
  <c r="S8319" i="10"/>
  <c r="S8318" i="10"/>
  <c r="S8317" i="10"/>
  <c r="S8316" i="10"/>
  <c r="S8315" i="10"/>
  <c r="S8314" i="10"/>
  <c r="S8313" i="10"/>
  <c r="S8312" i="10"/>
  <c r="S8311" i="10"/>
  <c r="S8310" i="10"/>
  <c r="S8309" i="10"/>
  <c r="S8308" i="10"/>
  <c r="S8307" i="10"/>
  <c r="S8306" i="10"/>
  <c r="S8305" i="10"/>
  <c r="S8304" i="10"/>
  <c r="S8303" i="10"/>
  <c r="S8302" i="10"/>
  <c r="S8301" i="10"/>
  <c r="S8300" i="10"/>
  <c r="S8299" i="10"/>
  <c r="S8298" i="10"/>
  <c r="S8297" i="10"/>
  <c r="S8296" i="10"/>
  <c r="S8295" i="10"/>
  <c r="S8294" i="10"/>
  <c r="S8293" i="10"/>
  <c r="S8292" i="10"/>
  <c r="S8291" i="10"/>
  <c r="S8290" i="10"/>
  <c r="S8289" i="10"/>
  <c r="S8288" i="10"/>
  <c r="S8287" i="10"/>
  <c r="S8286" i="10"/>
  <c r="S8285" i="10"/>
  <c r="S8284" i="10"/>
  <c r="S8283" i="10"/>
  <c r="S8282" i="10"/>
  <c r="S8281" i="10"/>
  <c r="S8280" i="10"/>
  <c r="S8279" i="10"/>
  <c r="S8278" i="10"/>
  <c r="S8277" i="10"/>
  <c r="S8276" i="10"/>
  <c r="S8275" i="10"/>
  <c r="S8274" i="10"/>
  <c r="S8273" i="10"/>
  <c r="S8272" i="10"/>
  <c r="S8271" i="10"/>
  <c r="S8270" i="10"/>
  <c r="S8269" i="10"/>
  <c r="S8268" i="10"/>
  <c r="S8267" i="10"/>
  <c r="S8266" i="10"/>
  <c r="S8265" i="10"/>
  <c r="S8264" i="10"/>
  <c r="S8263" i="10"/>
  <c r="S8262" i="10"/>
  <c r="S8261" i="10"/>
  <c r="S8260" i="10"/>
  <c r="S8259" i="10"/>
  <c r="S8258" i="10"/>
  <c r="S8257" i="10"/>
  <c r="S8256" i="10"/>
  <c r="S8255" i="10"/>
  <c r="S8254" i="10"/>
  <c r="S8253" i="10"/>
  <c r="S8252" i="10"/>
  <c r="S8251" i="10"/>
  <c r="S8250" i="10"/>
  <c r="S8249" i="10"/>
  <c r="S8248" i="10"/>
  <c r="S8247" i="10"/>
  <c r="S8246" i="10"/>
  <c r="S8245" i="10"/>
  <c r="S8244" i="10"/>
  <c r="S8243" i="10"/>
  <c r="S8242" i="10"/>
  <c r="S8241" i="10"/>
  <c r="S8240" i="10"/>
  <c r="S8239" i="10"/>
  <c r="S8238" i="10"/>
  <c r="S8237" i="10"/>
  <c r="S8236" i="10"/>
  <c r="S8235" i="10"/>
  <c r="S8234" i="10"/>
  <c r="S8233" i="10"/>
  <c r="S8232" i="10"/>
  <c r="S8231" i="10"/>
  <c r="S8230" i="10"/>
  <c r="S8229" i="10"/>
  <c r="S8228" i="10"/>
  <c r="S8227" i="10"/>
  <c r="S8226" i="10"/>
  <c r="S8225" i="10"/>
  <c r="S8224" i="10"/>
  <c r="S8223" i="10"/>
  <c r="S8222" i="10"/>
  <c r="S8221" i="10"/>
  <c r="S8220" i="10"/>
  <c r="S8219" i="10"/>
  <c r="S8218" i="10"/>
  <c r="S8217" i="10"/>
  <c r="S8216" i="10"/>
  <c r="S8215" i="10"/>
  <c r="S8214" i="10"/>
  <c r="S8213" i="10"/>
  <c r="S8212" i="10"/>
  <c r="S8211" i="10"/>
  <c r="S8210" i="10"/>
  <c r="S8209" i="10"/>
  <c r="S8208" i="10"/>
  <c r="S8207" i="10"/>
  <c r="S8206" i="10"/>
  <c r="S8205" i="10"/>
  <c r="S8204" i="10"/>
  <c r="S8203" i="10"/>
  <c r="S8202" i="10"/>
  <c r="S8201" i="10"/>
  <c r="S8200" i="10"/>
  <c r="S8199" i="10"/>
  <c r="S8198" i="10"/>
  <c r="S8197" i="10"/>
  <c r="S8196" i="10"/>
  <c r="S8195" i="10"/>
  <c r="S8194" i="10"/>
  <c r="S8193" i="10"/>
  <c r="S8192" i="10"/>
  <c r="S8191" i="10"/>
  <c r="S8190" i="10"/>
  <c r="S8189" i="10"/>
  <c r="S8188" i="10"/>
  <c r="S8187" i="10"/>
  <c r="S8186" i="10"/>
  <c r="S8185" i="10"/>
  <c r="S8184" i="10"/>
  <c r="S8183" i="10"/>
  <c r="S8182" i="10"/>
  <c r="S8181" i="10"/>
  <c r="S8180" i="10"/>
  <c r="S8179" i="10"/>
  <c r="S8178" i="10"/>
  <c r="S8177" i="10"/>
  <c r="S8176" i="10"/>
  <c r="S8175" i="10"/>
  <c r="S8174" i="10"/>
  <c r="S8173" i="10"/>
  <c r="S8172" i="10"/>
  <c r="S8171" i="10"/>
  <c r="S8170" i="10"/>
  <c r="S8169" i="10"/>
  <c r="S8168" i="10"/>
  <c r="S8167" i="10"/>
  <c r="S8166" i="10"/>
  <c r="S8165" i="10"/>
  <c r="S8164" i="10"/>
  <c r="S8163" i="10"/>
  <c r="S8162" i="10"/>
  <c r="S8161" i="10"/>
  <c r="S8160" i="10"/>
  <c r="S8159" i="10"/>
  <c r="S8158" i="10"/>
  <c r="S8157" i="10"/>
  <c r="S8156" i="10"/>
  <c r="S8155" i="10"/>
  <c r="S8154" i="10"/>
  <c r="S8153" i="10"/>
  <c r="S8152" i="10"/>
  <c r="S8151" i="10"/>
  <c r="S8150" i="10"/>
  <c r="S8149" i="10"/>
  <c r="S8148" i="10"/>
  <c r="S8147" i="10"/>
  <c r="S8146" i="10"/>
  <c r="S8145" i="10"/>
  <c r="S8144" i="10"/>
  <c r="S8143" i="10"/>
  <c r="S8142" i="10"/>
  <c r="S8141" i="10"/>
  <c r="S8140" i="10"/>
  <c r="S8139" i="10"/>
  <c r="S8138" i="10"/>
  <c r="S8137" i="10"/>
  <c r="S8136" i="10"/>
  <c r="S8135" i="10"/>
  <c r="S8134" i="10"/>
  <c r="S8133" i="10"/>
  <c r="S8132" i="10"/>
  <c r="S8131" i="10"/>
  <c r="S8130" i="10"/>
  <c r="S8129" i="10"/>
  <c r="S8128" i="10"/>
  <c r="S8127" i="10"/>
  <c r="S8126" i="10"/>
  <c r="S8125" i="10"/>
  <c r="S8124" i="10"/>
  <c r="S8123" i="10"/>
  <c r="S8122" i="10"/>
  <c r="S8121" i="10"/>
  <c r="S8120" i="10"/>
  <c r="S8119" i="10"/>
  <c r="S8118" i="10"/>
  <c r="S8117" i="10"/>
  <c r="S8116" i="10"/>
  <c r="S8115" i="10"/>
  <c r="S8114" i="10"/>
  <c r="S8113" i="10"/>
  <c r="S8112" i="10"/>
  <c r="S8111" i="10"/>
  <c r="S8110" i="10"/>
  <c r="S8109" i="10"/>
  <c r="S8108" i="10"/>
  <c r="S8107" i="10"/>
  <c r="S8106" i="10"/>
  <c r="S8105" i="10"/>
  <c r="S8104" i="10"/>
  <c r="S8103" i="10"/>
  <c r="S8102" i="10"/>
  <c r="S8101" i="10"/>
  <c r="S8100" i="10"/>
  <c r="S8099" i="10"/>
  <c r="S8098" i="10"/>
  <c r="S8097" i="10"/>
  <c r="S8096" i="10"/>
  <c r="S8095" i="10"/>
  <c r="S8094" i="10"/>
  <c r="S8093" i="10"/>
  <c r="S8092" i="10"/>
  <c r="S8091" i="10"/>
  <c r="S8090" i="10"/>
  <c r="S8089" i="10"/>
  <c r="S8088" i="10"/>
  <c r="S8087" i="10"/>
  <c r="S8086" i="10"/>
  <c r="S8085" i="10"/>
  <c r="S8084" i="10"/>
  <c r="S8083" i="10"/>
  <c r="S8082" i="10"/>
  <c r="S8081" i="10"/>
  <c r="S8080" i="10"/>
  <c r="S8079" i="10"/>
  <c r="S8078" i="10"/>
  <c r="S8077" i="10"/>
  <c r="S8076" i="10"/>
  <c r="S8075" i="10"/>
  <c r="S8074" i="10"/>
  <c r="S8073" i="10"/>
  <c r="S8072" i="10"/>
  <c r="S8071" i="10"/>
  <c r="S8070" i="10"/>
  <c r="S8069" i="10"/>
  <c r="S8068" i="10"/>
  <c r="S8067" i="10"/>
  <c r="S8066" i="10"/>
  <c r="S8065" i="10"/>
  <c r="S8064" i="10"/>
  <c r="S8063" i="10"/>
  <c r="S8062" i="10"/>
  <c r="S8061" i="10"/>
  <c r="S8060" i="10"/>
  <c r="S8059" i="10"/>
  <c r="S8058" i="10"/>
  <c r="S8057" i="10"/>
  <c r="S8056" i="10"/>
  <c r="S8055" i="10"/>
  <c r="S8054" i="10"/>
  <c r="S8053" i="10"/>
  <c r="S8052" i="10"/>
  <c r="S8051" i="10"/>
  <c r="S8050" i="10"/>
  <c r="S8049" i="10"/>
  <c r="S8048" i="10"/>
  <c r="S8047" i="10"/>
  <c r="S8046" i="10"/>
  <c r="S8045" i="10"/>
  <c r="S8044" i="10"/>
  <c r="S8043" i="10"/>
  <c r="S8042" i="10"/>
  <c r="S8041" i="10"/>
  <c r="S8040" i="10"/>
  <c r="S8039" i="10"/>
  <c r="S8038" i="10"/>
  <c r="S8037" i="10"/>
  <c r="S8036" i="10"/>
  <c r="S8035" i="10"/>
  <c r="S8034" i="10"/>
  <c r="S8033" i="10"/>
  <c r="S8032" i="10"/>
  <c r="S8031" i="10"/>
  <c r="S8030" i="10"/>
  <c r="S8029" i="10"/>
  <c r="S8028" i="10"/>
  <c r="S8027" i="10"/>
  <c r="S8026" i="10"/>
  <c r="S8025" i="10"/>
  <c r="S8024" i="10"/>
  <c r="S8023" i="10"/>
  <c r="S8022" i="10"/>
  <c r="S8021" i="10"/>
  <c r="S8020" i="10"/>
  <c r="S8019" i="10"/>
  <c r="S8018" i="10"/>
  <c r="S8017" i="10"/>
  <c r="S8016" i="10"/>
  <c r="S8015" i="10"/>
  <c r="S8014" i="10"/>
  <c r="S8013" i="10"/>
  <c r="S8012" i="10"/>
  <c r="S8011" i="10"/>
  <c r="S8010" i="10"/>
  <c r="S8009" i="10"/>
  <c r="S8008" i="10"/>
  <c r="S8007" i="10"/>
  <c r="S8006" i="10"/>
  <c r="S8005" i="10"/>
  <c r="S8004" i="10"/>
  <c r="S8003" i="10"/>
  <c r="S8002" i="10"/>
  <c r="S8001" i="10"/>
  <c r="S8000" i="10"/>
  <c r="S7999" i="10"/>
  <c r="S7998" i="10"/>
  <c r="S7997" i="10"/>
  <c r="S7996" i="10"/>
  <c r="S7995" i="10"/>
  <c r="S7994" i="10"/>
  <c r="S7993" i="10"/>
  <c r="S7992" i="10"/>
  <c r="S7991" i="10"/>
  <c r="S7990" i="10"/>
  <c r="S7989" i="10"/>
  <c r="S7988" i="10"/>
  <c r="S7987" i="10"/>
  <c r="S7986" i="10"/>
  <c r="S7985" i="10"/>
  <c r="S7984" i="10"/>
  <c r="S7983" i="10"/>
  <c r="S7982" i="10"/>
  <c r="S7981" i="10"/>
  <c r="S7980" i="10"/>
  <c r="S7979" i="10"/>
  <c r="S7978" i="10"/>
  <c r="S7977" i="10"/>
  <c r="S7976" i="10"/>
  <c r="S7975" i="10"/>
  <c r="S7974" i="10"/>
  <c r="S7973" i="10"/>
  <c r="S7972" i="10"/>
  <c r="S7971" i="10"/>
  <c r="S7970" i="10"/>
  <c r="S7969" i="10"/>
  <c r="S7968" i="10"/>
  <c r="S7967" i="10"/>
  <c r="S7966" i="10"/>
  <c r="S7965" i="10"/>
  <c r="S7964" i="10"/>
  <c r="S7963" i="10"/>
  <c r="S7962" i="10"/>
  <c r="S7961" i="10"/>
  <c r="S7960" i="10"/>
  <c r="S7959" i="10"/>
  <c r="S7958" i="10"/>
  <c r="S7957" i="10"/>
  <c r="S7956" i="10"/>
  <c r="S7955" i="10"/>
  <c r="S7954" i="10"/>
  <c r="S7953" i="10"/>
  <c r="S7952" i="10"/>
  <c r="S7951" i="10"/>
  <c r="S7950" i="10"/>
  <c r="S7949" i="10"/>
  <c r="S7948" i="10"/>
  <c r="S7947" i="10"/>
  <c r="S7946" i="10"/>
  <c r="S7945" i="10"/>
  <c r="S7944" i="10"/>
  <c r="S7943" i="10"/>
  <c r="S7942" i="10"/>
  <c r="S7941" i="10"/>
  <c r="S7940" i="10"/>
  <c r="S7939" i="10"/>
  <c r="S7938" i="10"/>
  <c r="S7937" i="10"/>
  <c r="S7936" i="10"/>
  <c r="S7935" i="10"/>
  <c r="S7934" i="10"/>
  <c r="S7933" i="10"/>
  <c r="S7932" i="10"/>
  <c r="S7931" i="10"/>
  <c r="S7930" i="10"/>
  <c r="S7929" i="10"/>
  <c r="S7928" i="10"/>
  <c r="S7927" i="10"/>
  <c r="S7926" i="10"/>
  <c r="S7925" i="10"/>
  <c r="S7924" i="10"/>
  <c r="S7923" i="10"/>
  <c r="S7922" i="10"/>
  <c r="S7921" i="10"/>
  <c r="S7920" i="10"/>
  <c r="S7919" i="10"/>
  <c r="S7918" i="10"/>
  <c r="S7917" i="10"/>
  <c r="S7916" i="10"/>
  <c r="S7915" i="10"/>
  <c r="S7914" i="10"/>
  <c r="S7913" i="10"/>
  <c r="S7912" i="10"/>
  <c r="S7911" i="10"/>
  <c r="S7910" i="10"/>
  <c r="S7909" i="10"/>
  <c r="S7908" i="10"/>
  <c r="S7907" i="10"/>
  <c r="S7906" i="10"/>
  <c r="S7905" i="10"/>
  <c r="S7904" i="10"/>
  <c r="S7903" i="10"/>
  <c r="S7902" i="10"/>
  <c r="S7901" i="10"/>
  <c r="S7900" i="10"/>
  <c r="S7899" i="10"/>
  <c r="S7898" i="10"/>
  <c r="S7897" i="10"/>
  <c r="S7896" i="10"/>
  <c r="S7895" i="10"/>
  <c r="S7894" i="10"/>
  <c r="S7893" i="10"/>
  <c r="S7892" i="10"/>
  <c r="S7891" i="10"/>
  <c r="S7890" i="10"/>
  <c r="S7889" i="10"/>
  <c r="S7888" i="10"/>
  <c r="S7887" i="10"/>
  <c r="S7886" i="10"/>
  <c r="S7885" i="10"/>
  <c r="S7884" i="10"/>
  <c r="S7883" i="10"/>
  <c r="S7882" i="10"/>
  <c r="S7881" i="10"/>
  <c r="S7880" i="10"/>
  <c r="S7879" i="10"/>
  <c r="S7878" i="10"/>
  <c r="S7877" i="10"/>
  <c r="S7876" i="10"/>
  <c r="S7875" i="10"/>
  <c r="S7874" i="10"/>
  <c r="S7873" i="10"/>
  <c r="S7872" i="10"/>
  <c r="S7871" i="10"/>
  <c r="S7870" i="10"/>
  <c r="S7869" i="10"/>
  <c r="S7868" i="10"/>
  <c r="S7867" i="10"/>
  <c r="S7866" i="10"/>
  <c r="S7865" i="10"/>
  <c r="S7864" i="10"/>
  <c r="S7863" i="10"/>
  <c r="S7862" i="10"/>
  <c r="S7861" i="10"/>
  <c r="S7860" i="10"/>
  <c r="S7859" i="10"/>
  <c r="S7858" i="10"/>
  <c r="S7857" i="10"/>
  <c r="S7856" i="10"/>
  <c r="S7855" i="10"/>
  <c r="S7854" i="10"/>
  <c r="S7853" i="10"/>
  <c r="S7852" i="10"/>
  <c r="S7851" i="10"/>
  <c r="S7850" i="10"/>
  <c r="S7849" i="10"/>
  <c r="S7848" i="10"/>
  <c r="S7847" i="10"/>
  <c r="S7846" i="10"/>
  <c r="S7845" i="10"/>
  <c r="S7844" i="10"/>
  <c r="S7843" i="10"/>
  <c r="S7842" i="10"/>
  <c r="S7841" i="10"/>
  <c r="S7840" i="10"/>
  <c r="S7839" i="10"/>
  <c r="S7838" i="10"/>
  <c r="S7837" i="10"/>
  <c r="S7836" i="10"/>
  <c r="S7835" i="10"/>
  <c r="S7834" i="10"/>
  <c r="S7833" i="10"/>
  <c r="S7832" i="10"/>
  <c r="S7831" i="10"/>
  <c r="S7830" i="10"/>
  <c r="S7829" i="10"/>
  <c r="S7828" i="10"/>
  <c r="S7827" i="10"/>
  <c r="S7826" i="10"/>
  <c r="S7825" i="10"/>
  <c r="S7824" i="10"/>
  <c r="S7823" i="10"/>
  <c r="S7822" i="10"/>
  <c r="S7821" i="10"/>
  <c r="S7820" i="10"/>
  <c r="S7819" i="10"/>
  <c r="S7818" i="10"/>
  <c r="S7817" i="10"/>
  <c r="S7816" i="10"/>
  <c r="S7815" i="10"/>
  <c r="S7814" i="10"/>
  <c r="S7813" i="10"/>
  <c r="S7812" i="10"/>
  <c r="S7811" i="10"/>
  <c r="S7810" i="10"/>
  <c r="S7809" i="10"/>
  <c r="S7808" i="10"/>
  <c r="S7807" i="10"/>
  <c r="S7806" i="10"/>
  <c r="S7805" i="10"/>
  <c r="S7804" i="10"/>
  <c r="S7803" i="10"/>
  <c r="S7802" i="10"/>
  <c r="S7801" i="10"/>
  <c r="S7800" i="10"/>
  <c r="S7799" i="10"/>
  <c r="S7798" i="10"/>
  <c r="S7797" i="10"/>
  <c r="S7796" i="10"/>
  <c r="S7795" i="10"/>
  <c r="S7794" i="10"/>
  <c r="S7793" i="10"/>
  <c r="S7792" i="10"/>
  <c r="S7791" i="10"/>
  <c r="S7790" i="10"/>
  <c r="S7789" i="10"/>
  <c r="S7788" i="10"/>
  <c r="S7787" i="10"/>
  <c r="S7786" i="10"/>
  <c r="S7785" i="10"/>
  <c r="S7784" i="10"/>
  <c r="S7783" i="10"/>
  <c r="S7782" i="10"/>
  <c r="S7781" i="10"/>
  <c r="S7780" i="10"/>
  <c r="S7779" i="10"/>
  <c r="S7778" i="10"/>
  <c r="S7777" i="10"/>
  <c r="S7776" i="10"/>
  <c r="S7775" i="10"/>
  <c r="S7774" i="10"/>
  <c r="S7773" i="10"/>
  <c r="S7772" i="10"/>
  <c r="S7771" i="10"/>
  <c r="S7770" i="10"/>
  <c r="S7769" i="10"/>
  <c r="S7768" i="10"/>
  <c r="S7767" i="10"/>
  <c r="S7766" i="10"/>
  <c r="S7765" i="10"/>
  <c r="S7764" i="10"/>
  <c r="S7763" i="10"/>
  <c r="S7762" i="10"/>
  <c r="S7761" i="10"/>
  <c r="S7760" i="10"/>
  <c r="S7759" i="10"/>
  <c r="S7758" i="10"/>
  <c r="S7757" i="10"/>
  <c r="S7756" i="10"/>
  <c r="S7755" i="10"/>
  <c r="S7754" i="10"/>
  <c r="S7753" i="10"/>
  <c r="S7752" i="10"/>
  <c r="S7751" i="10"/>
  <c r="S7750" i="10"/>
  <c r="S7749" i="10"/>
  <c r="S7748" i="10"/>
  <c r="S7747" i="10"/>
  <c r="S7746" i="10"/>
  <c r="S7745" i="10"/>
  <c r="S7744" i="10"/>
  <c r="S7743" i="10"/>
  <c r="S7742" i="10"/>
  <c r="S7741" i="10"/>
  <c r="S7740" i="10"/>
  <c r="S7739" i="10"/>
  <c r="S7738" i="10"/>
  <c r="S7737" i="10"/>
  <c r="S7736" i="10"/>
  <c r="S7735" i="10"/>
  <c r="S7734" i="10"/>
  <c r="S7733" i="10"/>
  <c r="S7732" i="10"/>
  <c r="S7731" i="10"/>
  <c r="S7730" i="10"/>
  <c r="S7729" i="10"/>
  <c r="S7728" i="10"/>
  <c r="S7727" i="10"/>
  <c r="S7726" i="10"/>
  <c r="S7725" i="10"/>
  <c r="S7724" i="10"/>
  <c r="S7723" i="10"/>
  <c r="S7722" i="10"/>
  <c r="S7721" i="10"/>
  <c r="S7720" i="10"/>
  <c r="S7719" i="10"/>
  <c r="S7718" i="10"/>
  <c r="S7717" i="10"/>
  <c r="S7716" i="10"/>
  <c r="S7715" i="10"/>
  <c r="S7714" i="10"/>
  <c r="S7713" i="10"/>
  <c r="S7712" i="10"/>
  <c r="S7711" i="10"/>
  <c r="S7710" i="10"/>
  <c r="S7709" i="10"/>
  <c r="S7708" i="10"/>
  <c r="S7707" i="10"/>
  <c r="S7706" i="10"/>
  <c r="S7705" i="10"/>
  <c r="S7704" i="10"/>
  <c r="S7703" i="10"/>
  <c r="S7702" i="10"/>
  <c r="S7701" i="10"/>
  <c r="S7700" i="10"/>
  <c r="S7699" i="10"/>
  <c r="S7698" i="10"/>
  <c r="S7697" i="10"/>
  <c r="S7696" i="10"/>
  <c r="S7695" i="10"/>
  <c r="S7694" i="10"/>
  <c r="S7693" i="10"/>
  <c r="S7692" i="10"/>
  <c r="S7691" i="10"/>
  <c r="S7690" i="10"/>
  <c r="S7689" i="10"/>
  <c r="S7688" i="10"/>
  <c r="S7687" i="10"/>
  <c r="S7686" i="10"/>
  <c r="S7685" i="10"/>
  <c r="S7684" i="10"/>
  <c r="S7683" i="10"/>
  <c r="S7682" i="10"/>
  <c r="S7681" i="10"/>
  <c r="S7680" i="10"/>
  <c r="S7679" i="10"/>
  <c r="S7678" i="10"/>
  <c r="S7677" i="10"/>
  <c r="S7676" i="10"/>
  <c r="S7675" i="10"/>
  <c r="S7674" i="10"/>
  <c r="S7673" i="10"/>
  <c r="S7672" i="10"/>
  <c r="S7671" i="10"/>
  <c r="S7670" i="10"/>
  <c r="S7669" i="10"/>
  <c r="S7668" i="10"/>
  <c r="S7667" i="10"/>
  <c r="S7666" i="10"/>
  <c r="S7665" i="10"/>
  <c r="S7664" i="10"/>
  <c r="S7663" i="10"/>
  <c r="S7662" i="10"/>
  <c r="S7661" i="10"/>
  <c r="S7660" i="10"/>
  <c r="S7659" i="10"/>
  <c r="S7658" i="10"/>
  <c r="S7657" i="10"/>
  <c r="S7656" i="10"/>
  <c r="S7655" i="10"/>
  <c r="S7654" i="10"/>
  <c r="S7653" i="10"/>
  <c r="S7652" i="10"/>
  <c r="S7651" i="10"/>
  <c r="S7650" i="10"/>
  <c r="S7649" i="10"/>
  <c r="S7648" i="10"/>
  <c r="S7647" i="10"/>
  <c r="S7646" i="10"/>
  <c r="S7645" i="10"/>
  <c r="S7644" i="10"/>
  <c r="S7643" i="10"/>
  <c r="S7642" i="10"/>
  <c r="S7641" i="10"/>
  <c r="S7640" i="10"/>
  <c r="S7639" i="10"/>
  <c r="S7638" i="10"/>
  <c r="S7637" i="10"/>
  <c r="S7636" i="10"/>
  <c r="S7635" i="10"/>
  <c r="S7634" i="10"/>
  <c r="S7633" i="10"/>
  <c r="S7632" i="10"/>
  <c r="S7631" i="10"/>
  <c r="S7630" i="10"/>
  <c r="S7629" i="10"/>
  <c r="S7628" i="10"/>
  <c r="S7627" i="10"/>
  <c r="S7626" i="10"/>
  <c r="S7625" i="10"/>
  <c r="S7624" i="10"/>
  <c r="S7623" i="10"/>
  <c r="S7622" i="10"/>
  <c r="S7621" i="10"/>
  <c r="S7620" i="10"/>
  <c r="S7619" i="10"/>
  <c r="S7618" i="10"/>
  <c r="S7617" i="10"/>
  <c r="S7616" i="10"/>
  <c r="S7615" i="10"/>
  <c r="S7614" i="10"/>
  <c r="S7613" i="10"/>
  <c r="S7612" i="10"/>
  <c r="S7611" i="10"/>
  <c r="S7610" i="10"/>
  <c r="S7609" i="10"/>
  <c r="S7608" i="10"/>
  <c r="S7607" i="10"/>
  <c r="S7606" i="10"/>
  <c r="S7605" i="10"/>
  <c r="S7604" i="10"/>
  <c r="S7603" i="10"/>
  <c r="S7602" i="10"/>
  <c r="S7601" i="10"/>
  <c r="S7600" i="10"/>
  <c r="S7599" i="10"/>
  <c r="S7598" i="10"/>
  <c r="S7597" i="10"/>
  <c r="S7596" i="10"/>
  <c r="S7595" i="10"/>
  <c r="S7594" i="10"/>
  <c r="S7593" i="10"/>
  <c r="S7592" i="10"/>
  <c r="S7591" i="10"/>
  <c r="S7590" i="10"/>
  <c r="S7589" i="10"/>
  <c r="S7588" i="10"/>
  <c r="S7587" i="10"/>
  <c r="S7586" i="10"/>
  <c r="S7585" i="10"/>
  <c r="S7584" i="10"/>
  <c r="S7583" i="10"/>
  <c r="S7582" i="10"/>
  <c r="S7581" i="10"/>
  <c r="S7580" i="10"/>
  <c r="S7579" i="10"/>
  <c r="S7578" i="10"/>
  <c r="S7577" i="10"/>
  <c r="S7576" i="10"/>
  <c r="S7575" i="10"/>
  <c r="S7574" i="10"/>
  <c r="S7573" i="10"/>
  <c r="S7572" i="10"/>
  <c r="S7571" i="10"/>
  <c r="S7570" i="10"/>
  <c r="S7569" i="10"/>
  <c r="S7568" i="10"/>
  <c r="S7567" i="10"/>
  <c r="S7566" i="10"/>
  <c r="S7565" i="10"/>
  <c r="S7564" i="10"/>
  <c r="S7563" i="10"/>
  <c r="S7562" i="10"/>
  <c r="S7561" i="10"/>
  <c r="S7560" i="10"/>
  <c r="S7559" i="10"/>
  <c r="S7558" i="10"/>
  <c r="S7557" i="10"/>
  <c r="S7556" i="10"/>
  <c r="S7555" i="10"/>
  <c r="S7554" i="10"/>
  <c r="S7553" i="10"/>
  <c r="S7552" i="10"/>
  <c r="S7551" i="10"/>
  <c r="S7550" i="10"/>
  <c r="S7549" i="10"/>
  <c r="S7548" i="10"/>
  <c r="S7547" i="10"/>
  <c r="S7546" i="10"/>
  <c r="S7545" i="10"/>
  <c r="S7544" i="10"/>
  <c r="S7543" i="10"/>
  <c r="S7542" i="10"/>
  <c r="S7541" i="10"/>
  <c r="S7540" i="10"/>
  <c r="S7539" i="10"/>
  <c r="S7538" i="10"/>
  <c r="S7537" i="10"/>
  <c r="S7536" i="10"/>
  <c r="S7535" i="10"/>
  <c r="S7534" i="10"/>
  <c r="S7533" i="10"/>
  <c r="S7532" i="10"/>
  <c r="S7531" i="10"/>
  <c r="S7530" i="10"/>
  <c r="S7529" i="10"/>
  <c r="S7528" i="10"/>
  <c r="S7527" i="10"/>
  <c r="S7526" i="10"/>
  <c r="S7525" i="10"/>
  <c r="S7524" i="10"/>
  <c r="S7523" i="10"/>
  <c r="S7522" i="10"/>
  <c r="S7521" i="10"/>
  <c r="S7520" i="10"/>
  <c r="S7519" i="10"/>
  <c r="S7518" i="10"/>
  <c r="S7517" i="10"/>
  <c r="S7516" i="10"/>
  <c r="S7515" i="10"/>
  <c r="S7514" i="10"/>
  <c r="S7513" i="10"/>
  <c r="S7512" i="10"/>
  <c r="S7511" i="10"/>
  <c r="S7510" i="10"/>
  <c r="S7509" i="10"/>
  <c r="S7508" i="10"/>
  <c r="S7507" i="10"/>
  <c r="S7506" i="10"/>
  <c r="S7505" i="10"/>
  <c r="S7504" i="10"/>
  <c r="S7503" i="10"/>
  <c r="S7502" i="10"/>
  <c r="S7501" i="10"/>
  <c r="S7500" i="10"/>
  <c r="S7499" i="10"/>
  <c r="S7498" i="10"/>
  <c r="S7497" i="10"/>
  <c r="S7496" i="10"/>
  <c r="S7495" i="10"/>
  <c r="S7494" i="10"/>
  <c r="S7493" i="10"/>
  <c r="S7492" i="10"/>
  <c r="S7491" i="10"/>
  <c r="S7490" i="10"/>
  <c r="S7489" i="10"/>
  <c r="S7488" i="10"/>
  <c r="S7487" i="10"/>
  <c r="S7486" i="10"/>
  <c r="S7485" i="10"/>
  <c r="S7484" i="10"/>
  <c r="S7483" i="10"/>
  <c r="S7482" i="10"/>
  <c r="S7481" i="10"/>
  <c r="S7480" i="10"/>
  <c r="S7479" i="10"/>
  <c r="S7478" i="10"/>
  <c r="S7477" i="10"/>
  <c r="S7476" i="10"/>
  <c r="S7475" i="10"/>
  <c r="S7474" i="10"/>
  <c r="S7473" i="10"/>
  <c r="S7472" i="10"/>
  <c r="S7471" i="10"/>
  <c r="S7470" i="10"/>
  <c r="S7469" i="10"/>
  <c r="S7468" i="10"/>
  <c r="S7467" i="10"/>
  <c r="S7466" i="10"/>
  <c r="S7465" i="10"/>
  <c r="S7464" i="10"/>
  <c r="S7463" i="10"/>
  <c r="S7462" i="10"/>
  <c r="S7461" i="10"/>
  <c r="S7460" i="10"/>
  <c r="S7459" i="10"/>
  <c r="S7458" i="10"/>
  <c r="S7457" i="10"/>
  <c r="S7456" i="10"/>
  <c r="S7455" i="10"/>
  <c r="S7454" i="10"/>
  <c r="S7453" i="10"/>
  <c r="S7452" i="10"/>
  <c r="S7451" i="10"/>
  <c r="S7450" i="10"/>
  <c r="S7449" i="10"/>
  <c r="S7448" i="10"/>
  <c r="S7447" i="10"/>
  <c r="S7446" i="10"/>
  <c r="S7445" i="10"/>
  <c r="S7444" i="10"/>
  <c r="S7443" i="10"/>
  <c r="S7442" i="10"/>
  <c r="S7441" i="10"/>
  <c r="S7440" i="10"/>
  <c r="S7439" i="10"/>
  <c r="S7438" i="10"/>
  <c r="S7437" i="10"/>
  <c r="S7436" i="10"/>
  <c r="S7435" i="10"/>
  <c r="S7434" i="10"/>
  <c r="S7433" i="10"/>
  <c r="S7432" i="10"/>
  <c r="S7431" i="10"/>
  <c r="S7430" i="10"/>
  <c r="S7429" i="10"/>
  <c r="S7428" i="10"/>
  <c r="S7427" i="10"/>
  <c r="S7426" i="10"/>
  <c r="S7425" i="10"/>
  <c r="S7424" i="10"/>
  <c r="S7423" i="10"/>
  <c r="S7422" i="10"/>
  <c r="S7421" i="10"/>
  <c r="S7420" i="10"/>
  <c r="S7419" i="10"/>
  <c r="S7418" i="10"/>
  <c r="S7417" i="10"/>
  <c r="S7416" i="10"/>
  <c r="S7415" i="10"/>
  <c r="S7414" i="10"/>
  <c r="S7413" i="10"/>
  <c r="S7412" i="10"/>
  <c r="S7411" i="10"/>
  <c r="S7410" i="10"/>
  <c r="S7409" i="10"/>
  <c r="S7408" i="10"/>
  <c r="S7407" i="10"/>
  <c r="S7406" i="10"/>
  <c r="S7405" i="10"/>
  <c r="S7404" i="10"/>
  <c r="S7403" i="10"/>
  <c r="S7402" i="10"/>
  <c r="S7401" i="10"/>
  <c r="S7400" i="10"/>
  <c r="S7399" i="10"/>
  <c r="S7398" i="10"/>
  <c r="S7397" i="10"/>
  <c r="S7396" i="10"/>
  <c r="S7395" i="10"/>
  <c r="S7394" i="10"/>
  <c r="S7393" i="10"/>
  <c r="S7392" i="10"/>
  <c r="S7391" i="10"/>
  <c r="S7390" i="10"/>
  <c r="S7389" i="10"/>
  <c r="S7388" i="10"/>
  <c r="S7387" i="10"/>
  <c r="S7386" i="10"/>
  <c r="S7385" i="10"/>
  <c r="S7384" i="10"/>
  <c r="S7383" i="10"/>
  <c r="S7382" i="10"/>
  <c r="S7381" i="10"/>
  <c r="S7380" i="10"/>
  <c r="S7379" i="10"/>
  <c r="S7378" i="10"/>
  <c r="S7377" i="10"/>
  <c r="S7376" i="10"/>
  <c r="S7375" i="10"/>
  <c r="S7374" i="10"/>
  <c r="S7373" i="10"/>
  <c r="S7372" i="10"/>
  <c r="S7371" i="10"/>
  <c r="S7370" i="10"/>
  <c r="S7369" i="10"/>
  <c r="S7368" i="10"/>
  <c r="S7367" i="10"/>
  <c r="S7366" i="10"/>
  <c r="S7365" i="10"/>
  <c r="S7364" i="10"/>
  <c r="S7363" i="10"/>
  <c r="S7362" i="10"/>
  <c r="S7361" i="10"/>
  <c r="S7360" i="10"/>
  <c r="S7359" i="10"/>
  <c r="S7358" i="10"/>
  <c r="S7357" i="10"/>
  <c r="S7356" i="10"/>
  <c r="S7355" i="10"/>
  <c r="S7354" i="10"/>
  <c r="S7353" i="10"/>
  <c r="S7352" i="10"/>
  <c r="S7351" i="10"/>
  <c r="S7350" i="10"/>
  <c r="S7349" i="10"/>
  <c r="S7348" i="10"/>
  <c r="S7347" i="10"/>
  <c r="S7346" i="10"/>
  <c r="S7345" i="10"/>
  <c r="S7344" i="10"/>
  <c r="S7343" i="10"/>
  <c r="S7342" i="10"/>
  <c r="S7341" i="10"/>
  <c r="S7340" i="10"/>
  <c r="S7339" i="10"/>
  <c r="S7338" i="10"/>
  <c r="S7337" i="10"/>
  <c r="S7336" i="10"/>
  <c r="S7335" i="10"/>
  <c r="S7334" i="10"/>
  <c r="S7333" i="10"/>
  <c r="S7332" i="10"/>
  <c r="S7331" i="10"/>
  <c r="S7330" i="10"/>
  <c r="S7329" i="10"/>
  <c r="S7328" i="10"/>
  <c r="S7327" i="10"/>
  <c r="S7326" i="10"/>
  <c r="S7325" i="10"/>
  <c r="S7324" i="10"/>
  <c r="S7323" i="10"/>
  <c r="S7322" i="10"/>
  <c r="S7321" i="10"/>
  <c r="S7320" i="10"/>
  <c r="S7319" i="10"/>
  <c r="S7318" i="10"/>
  <c r="S7317" i="10"/>
  <c r="S7316" i="10"/>
  <c r="S7315" i="10"/>
  <c r="S7314" i="10"/>
  <c r="S7313" i="10"/>
  <c r="S7312" i="10"/>
  <c r="S7311" i="10"/>
  <c r="S7310" i="10"/>
  <c r="S7309" i="10"/>
  <c r="S7308" i="10"/>
  <c r="S7307" i="10"/>
  <c r="S7306" i="10"/>
  <c r="S7305" i="10"/>
  <c r="S7304" i="10"/>
  <c r="S7303" i="10"/>
  <c r="S7302" i="10"/>
  <c r="S7301" i="10"/>
  <c r="S7300" i="10"/>
  <c r="S7299" i="10"/>
  <c r="S7298" i="10"/>
  <c r="S7297" i="10"/>
  <c r="S7296" i="10"/>
  <c r="S7295" i="10"/>
  <c r="S7294" i="10"/>
  <c r="S7293" i="10"/>
  <c r="S7292" i="10"/>
  <c r="S7291" i="10"/>
  <c r="S7290" i="10"/>
  <c r="S7289" i="10"/>
  <c r="S7288" i="10"/>
  <c r="S7287" i="10"/>
  <c r="S7286" i="10"/>
  <c r="S7285" i="10"/>
  <c r="S7284" i="10"/>
  <c r="S7283" i="10"/>
  <c r="S7282" i="10"/>
  <c r="S7281" i="10"/>
  <c r="S7280" i="10"/>
  <c r="S7279" i="10"/>
  <c r="S7278" i="10"/>
  <c r="S7277" i="10"/>
  <c r="S7276" i="10"/>
  <c r="S7275" i="10"/>
  <c r="S7274" i="10"/>
  <c r="S7273" i="10"/>
  <c r="S7272" i="10"/>
  <c r="S7271" i="10"/>
  <c r="S7270" i="10"/>
  <c r="S7269" i="10"/>
  <c r="S7268" i="10"/>
  <c r="S7267" i="10"/>
  <c r="S7266" i="10"/>
  <c r="S7265" i="10"/>
  <c r="S7264" i="10"/>
  <c r="S7263" i="10"/>
  <c r="S7262" i="10"/>
  <c r="S7261" i="10"/>
  <c r="S7260" i="10"/>
  <c r="S7259" i="10"/>
  <c r="S7258" i="10"/>
  <c r="S7257" i="10"/>
  <c r="S7256" i="10"/>
  <c r="S7255" i="10"/>
  <c r="S7254" i="10"/>
  <c r="S7253" i="10"/>
  <c r="S7252" i="10"/>
  <c r="S7251" i="10"/>
  <c r="S7250" i="10"/>
  <c r="S7249" i="10"/>
  <c r="S7248" i="10"/>
  <c r="S7247" i="10"/>
  <c r="S7246" i="10"/>
  <c r="S7245" i="10"/>
  <c r="S7244" i="10"/>
  <c r="S7243" i="10"/>
  <c r="S7242" i="10"/>
  <c r="S7241" i="10"/>
  <c r="S7240" i="10"/>
  <c r="S7239" i="10"/>
  <c r="S7238" i="10"/>
  <c r="S7237" i="10"/>
  <c r="S7236" i="10"/>
  <c r="S7235" i="10"/>
  <c r="S7234" i="10"/>
  <c r="S7233" i="10"/>
  <c r="S7232" i="10"/>
  <c r="S7231" i="10"/>
  <c r="S7230" i="10"/>
  <c r="S7229" i="10"/>
  <c r="S7228" i="10"/>
  <c r="S7227" i="10"/>
  <c r="S7226" i="10"/>
  <c r="S7225" i="10"/>
  <c r="S7224" i="10"/>
  <c r="S7223" i="10"/>
  <c r="S7222" i="10"/>
  <c r="S7221" i="10"/>
  <c r="S7220" i="10"/>
  <c r="S7219" i="10"/>
  <c r="S7218" i="10"/>
  <c r="S7217" i="10"/>
  <c r="S7216" i="10"/>
  <c r="S7215" i="10"/>
  <c r="S7214" i="10"/>
  <c r="S7213" i="10"/>
  <c r="S7212" i="10"/>
  <c r="S7211" i="10"/>
  <c r="S7210" i="10"/>
  <c r="S7209" i="10"/>
  <c r="S7208" i="10"/>
  <c r="S7207" i="10"/>
  <c r="S7206" i="10"/>
  <c r="S7205" i="10"/>
  <c r="S7204" i="10"/>
  <c r="S7203" i="10"/>
  <c r="S7202" i="10"/>
  <c r="S7201" i="10"/>
  <c r="S7200" i="10"/>
  <c r="S7199" i="10"/>
  <c r="S7198" i="10"/>
  <c r="S7197" i="10"/>
  <c r="S7196" i="10"/>
  <c r="S7195" i="10"/>
  <c r="S7194" i="10"/>
  <c r="S7193" i="10"/>
  <c r="S7192" i="10"/>
  <c r="S7191" i="10"/>
  <c r="S7190" i="10"/>
  <c r="S7189" i="10"/>
  <c r="S7188" i="10"/>
  <c r="S7187" i="10"/>
  <c r="S7186" i="10"/>
  <c r="S7185" i="10"/>
  <c r="S7184" i="10"/>
  <c r="S7183" i="10"/>
  <c r="S7182" i="10"/>
  <c r="S7181" i="10"/>
  <c r="S7180" i="10"/>
  <c r="S7179" i="10"/>
  <c r="S7178" i="10"/>
  <c r="S7177" i="10"/>
  <c r="S7176" i="10"/>
  <c r="S7175" i="10"/>
  <c r="S7174" i="10"/>
  <c r="S7173" i="10"/>
  <c r="S7172" i="10"/>
  <c r="S7171" i="10"/>
  <c r="S7170" i="10"/>
  <c r="S7169" i="10"/>
  <c r="S7168" i="10"/>
  <c r="S7167" i="10"/>
  <c r="S7166" i="10"/>
  <c r="S7165" i="10"/>
  <c r="S7164" i="10"/>
  <c r="S7163" i="10"/>
  <c r="S7162" i="10"/>
  <c r="S7161" i="10"/>
  <c r="S7160" i="10"/>
  <c r="S7159" i="10"/>
  <c r="S7158" i="10"/>
  <c r="S7157" i="10"/>
  <c r="S7156" i="10"/>
  <c r="S7155" i="10"/>
  <c r="S7154" i="10"/>
  <c r="S7153" i="10"/>
  <c r="S7152" i="10"/>
  <c r="S7151" i="10"/>
  <c r="S7150" i="10"/>
  <c r="S7149" i="10"/>
  <c r="S7148" i="10"/>
  <c r="S7147" i="10"/>
  <c r="S7146" i="10"/>
  <c r="S7145" i="10"/>
  <c r="S7144" i="10"/>
  <c r="S7143" i="10"/>
  <c r="S7142" i="10"/>
  <c r="S7141" i="10"/>
  <c r="S7140" i="10"/>
  <c r="S7139" i="10"/>
  <c r="S7138" i="10"/>
  <c r="S7137" i="10"/>
  <c r="S7136" i="10"/>
  <c r="S7135" i="10"/>
  <c r="S7134" i="10"/>
  <c r="S7133" i="10"/>
  <c r="S7132" i="10"/>
  <c r="S7131" i="10"/>
  <c r="S7130" i="10"/>
  <c r="S7129" i="10"/>
  <c r="S7128" i="10"/>
  <c r="S7127" i="10"/>
  <c r="S7126" i="10"/>
  <c r="S7125" i="10"/>
  <c r="S7124" i="10"/>
  <c r="S7123" i="10"/>
  <c r="S7122" i="10"/>
  <c r="S7121" i="10"/>
  <c r="S7120" i="10"/>
  <c r="S7119" i="10"/>
  <c r="S7118" i="10"/>
  <c r="S7117" i="10"/>
  <c r="S7116" i="10"/>
  <c r="S7115" i="10"/>
  <c r="S7114" i="10"/>
  <c r="S7113" i="10"/>
  <c r="S7112" i="10"/>
  <c r="S7111" i="10"/>
  <c r="S7110" i="10"/>
  <c r="S7109" i="10"/>
  <c r="S7108" i="10"/>
  <c r="S7107" i="10"/>
  <c r="S7106" i="10"/>
  <c r="S7105" i="10"/>
  <c r="S7104" i="10"/>
  <c r="S7103" i="10"/>
  <c r="S7102" i="10"/>
  <c r="S7101" i="10"/>
  <c r="S7100" i="10"/>
  <c r="S7099" i="10"/>
  <c r="S7098" i="10"/>
  <c r="S7097" i="10"/>
  <c r="S7096" i="10"/>
  <c r="S7095" i="10"/>
  <c r="S7094" i="10"/>
  <c r="S7093" i="10"/>
  <c r="S7092" i="10"/>
  <c r="S7091" i="10"/>
  <c r="S7090" i="10"/>
  <c r="S7089" i="10"/>
  <c r="S7088" i="10"/>
  <c r="S7087" i="10"/>
  <c r="S7086" i="10"/>
  <c r="S7085" i="10"/>
  <c r="S7084" i="10"/>
  <c r="S7083" i="10"/>
  <c r="S7082" i="10"/>
  <c r="S7081" i="10"/>
  <c r="S7080" i="10"/>
  <c r="S7079" i="10"/>
  <c r="S7078" i="10"/>
  <c r="S7077" i="10"/>
  <c r="S7076" i="10"/>
  <c r="S7075" i="10"/>
  <c r="S7074" i="10"/>
  <c r="S7073" i="10"/>
  <c r="S7072" i="10"/>
  <c r="S7071" i="10"/>
  <c r="S7070" i="10"/>
  <c r="S7069" i="10"/>
  <c r="S7068" i="10"/>
  <c r="S7067" i="10"/>
  <c r="S7066" i="10"/>
  <c r="S7065" i="10"/>
  <c r="S7064" i="10"/>
  <c r="S7063" i="10"/>
  <c r="S7062" i="10"/>
  <c r="S7061" i="10"/>
  <c r="S7060" i="10"/>
  <c r="S7059" i="10"/>
  <c r="S7058" i="10"/>
  <c r="S7057" i="10"/>
  <c r="S7056" i="10"/>
  <c r="S7055" i="10"/>
  <c r="S7054" i="10"/>
  <c r="S7053" i="10"/>
  <c r="S7052" i="10"/>
  <c r="S7051" i="10"/>
  <c r="S7050" i="10"/>
  <c r="S7049" i="10"/>
  <c r="S7048" i="10"/>
  <c r="S7047" i="10"/>
  <c r="S7046" i="10"/>
  <c r="S7045" i="10"/>
  <c r="S7044" i="10"/>
  <c r="S7043" i="10"/>
  <c r="S7042" i="10"/>
  <c r="S7041" i="10"/>
  <c r="S7040" i="10"/>
  <c r="S7039" i="10"/>
  <c r="S7038" i="10"/>
  <c r="S7037" i="10"/>
  <c r="S7036" i="10"/>
  <c r="S7035" i="10"/>
  <c r="S7034" i="10"/>
  <c r="S7033" i="10"/>
  <c r="S7032" i="10"/>
  <c r="S7031" i="10"/>
  <c r="S7030" i="10"/>
  <c r="S7029" i="10"/>
  <c r="S7028" i="10"/>
  <c r="S7027" i="10"/>
  <c r="S7026" i="10"/>
  <c r="S7025" i="10"/>
  <c r="S7024" i="10"/>
  <c r="S7023" i="10"/>
  <c r="S7022" i="10"/>
  <c r="S7021" i="10"/>
  <c r="S7020" i="10"/>
  <c r="S7019" i="10"/>
  <c r="S7018" i="10"/>
  <c r="S7017" i="10"/>
  <c r="S7016" i="10"/>
  <c r="S7015" i="10"/>
  <c r="S7014" i="10"/>
  <c r="S7013" i="10"/>
  <c r="S7012" i="10"/>
  <c r="S7011" i="10"/>
  <c r="S7010" i="10"/>
  <c r="S7009" i="10"/>
  <c r="S7008" i="10"/>
  <c r="S7007" i="10"/>
  <c r="S7006" i="10"/>
  <c r="S7005" i="10"/>
  <c r="S7004" i="10"/>
  <c r="S7003" i="10"/>
  <c r="S7002" i="10"/>
  <c r="S7001" i="10"/>
  <c r="S7000" i="10"/>
  <c r="S6999" i="10"/>
  <c r="S6998" i="10"/>
  <c r="S6997" i="10"/>
  <c r="S6996" i="10"/>
  <c r="S6995" i="10"/>
  <c r="S6994" i="10"/>
  <c r="S6993" i="10"/>
  <c r="S6992" i="10"/>
  <c r="S6991" i="10"/>
  <c r="S6990" i="10"/>
  <c r="S6989" i="10"/>
  <c r="S6988" i="10"/>
  <c r="S6987" i="10"/>
  <c r="S6986" i="10"/>
  <c r="S6985" i="10"/>
  <c r="S6984" i="10"/>
  <c r="S6983" i="10"/>
  <c r="S6982" i="10"/>
  <c r="S6981" i="10"/>
  <c r="S6980" i="10"/>
  <c r="S6979" i="10"/>
  <c r="S6978" i="10"/>
  <c r="S6977" i="10"/>
  <c r="S6976" i="10"/>
  <c r="S6975" i="10"/>
  <c r="S6974" i="10"/>
  <c r="S6973" i="10"/>
  <c r="S6972" i="10"/>
  <c r="S6971" i="10"/>
  <c r="S6970" i="10"/>
  <c r="S6969" i="10"/>
  <c r="S6968" i="10"/>
  <c r="S6967" i="10"/>
  <c r="S6966" i="10"/>
  <c r="S6965" i="10"/>
  <c r="S6964" i="10"/>
  <c r="S6963" i="10"/>
  <c r="S6962" i="10"/>
  <c r="S6961" i="10"/>
  <c r="S6960" i="10"/>
  <c r="S6959" i="10"/>
  <c r="S6958" i="10"/>
  <c r="S6957" i="10"/>
  <c r="S6956" i="10"/>
  <c r="S6955" i="10"/>
  <c r="S6954" i="10"/>
  <c r="S6953" i="10"/>
  <c r="S6952" i="10"/>
  <c r="S6951" i="10"/>
  <c r="S6950" i="10"/>
  <c r="S6949" i="10"/>
  <c r="S6948" i="10"/>
  <c r="S6947" i="10"/>
  <c r="S6946" i="10"/>
  <c r="S6945" i="10"/>
  <c r="S6944" i="10"/>
  <c r="S6943" i="10"/>
  <c r="S6942" i="10"/>
  <c r="S6941" i="10"/>
  <c r="S6940" i="10"/>
  <c r="S6939" i="10"/>
  <c r="S6938" i="10"/>
  <c r="S6937" i="10"/>
  <c r="S6936" i="10"/>
  <c r="S6935" i="10"/>
  <c r="S6934" i="10"/>
  <c r="S6933" i="10"/>
  <c r="S6932" i="10"/>
  <c r="S6931" i="10"/>
  <c r="S6930" i="10"/>
  <c r="S6929" i="10"/>
  <c r="S6928" i="10"/>
  <c r="S6927" i="10"/>
  <c r="S6926" i="10"/>
  <c r="S6925" i="10"/>
  <c r="S6924" i="10"/>
  <c r="S6923" i="10"/>
  <c r="S6922" i="10"/>
  <c r="S6921" i="10"/>
  <c r="S6920" i="10"/>
  <c r="S6919" i="10"/>
  <c r="S6918" i="10"/>
  <c r="S6917" i="10"/>
  <c r="S6916" i="10"/>
  <c r="S6915" i="10"/>
  <c r="S6914" i="10"/>
  <c r="S6913" i="10"/>
  <c r="S6912" i="10"/>
  <c r="S6911" i="10"/>
  <c r="S6910" i="10"/>
  <c r="S6909" i="10"/>
  <c r="S6908" i="10"/>
  <c r="S6907" i="10"/>
  <c r="S6906" i="10"/>
  <c r="S6905" i="10"/>
  <c r="S6904" i="10"/>
  <c r="S6903" i="10"/>
  <c r="S6902" i="10"/>
  <c r="S6901" i="10"/>
  <c r="S6900" i="10"/>
  <c r="S6899" i="10"/>
  <c r="S6898" i="10"/>
  <c r="S6897" i="10"/>
  <c r="S6896" i="10"/>
  <c r="S6895" i="10"/>
  <c r="S6894" i="10"/>
  <c r="S6893" i="10"/>
  <c r="S6892" i="10"/>
  <c r="S6891" i="10"/>
  <c r="S6890" i="10"/>
  <c r="S6889" i="10"/>
  <c r="S6888" i="10"/>
  <c r="S6887" i="10"/>
  <c r="S6886" i="10"/>
  <c r="S6885" i="10"/>
  <c r="S6884" i="10"/>
  <c r="S6883" i="10"/>
  <c r="S6882" i="10"/>
  <c r="S6881" i="10"/>
  <c r="S6880" i="10"/>
  <c r="S6879" i="10"/>
  <c r="S6878" i="10"/>
  <c r="S6877" i="10"/>
  <c r="S6876" i="10"/>
  <c r="S6875" i="10"/>
  <c r="S6874" i="10"/>
  <c r="S6873" i="10"/>
  <c r="S6872" i="10"/>
  <c r="S6871" i="10"/>
  <c r="S6870" i="10"/>
  <c r="S6869" i="10"/>
  <c r="S6868" i="10"/>
  <c r="S6867" i="10"/>
  <c r="S6866" i="10"/>
  <c r="S6865" i="10"/>
  <c r="S6864" i="10"/>
  <c r="S6863" i="10"/>
  <c r="S6862" i="10"/>
  <c r="S6861" i="10"/>
  <c r="S6860" i="10"/>
  <c r="S6859" i="10"/>
  <c r="S6858" i="10"/>
  <c r="S6857" i="10"/>
  <c r="S6856" i="10"/>
  <c r="S6855" i="10"/>
  <c r="S6854" i="10"/>
  <c r="S6853" i="10"/>
  <c r="S6852" i="10"/>
  <c r="S6851" i="10"/>
  <c r="S6850" i="10"/>
  <c r="S6849" i="10"/>
  <c r="S6848" i="10"/>
  <c r="S6847" i="10"/>
  <c r="S6846" i="10"/>
  <c r="S6845" i="10"/>
  <c r="S6844" i="10"/>
  <c r="S6843" i="10"/>
  <c r="S6842" i="10"/>
  <c r="S6841" i="10"/>
  <c r="S6840" i="10"/>
  <c r="S6839" i="10"/>
  <c r="S6838" i="10"/>
  <c r="S6837" i="10"/>
  <c r="S6836" i="10"/>
  <c r="S6835" i="10"/>
  <c r="S6834" i="10"/>
  <c r="S6833" i="10"/>
  <c r="S6832" i="10"/>
  <c r="S6831" i="10"/>
  <c r="S6830" i="10"/>
  <c r="S6829" i="10"/>
  <c r="S6828" i="10"/>
  <c r="S6827" i="10"/>
  <c r="S6826" i="10"/>
  <c r="S6825" i="10"/>
  <c r="S6824" i="10"/>
  <c r="S6823" i="10"/>
  <c r="S6822" i="10"/>
  <c r="S6821" i="10"/>
  <c r="S6820" i="10"/>
  <c r="S6819" i="10"/>
  <c r="S6818" i="10"/>
  <c r="S6817" i="10"/>
  <c r="S6816" i="10"/>
  <c r="S6815" i="10"/>
  <c r="S6814" i="10"/>
  <c r="S6813" i="10"/>
  <c r="S6812" i="10"/>
  <c r="S6811" i="10"/>
  <c r="S6810" i="10"/>
  <c r="S6809" i="10"/>
  <c r="S6808" i="10"/>
  <c r="S6807" i="10"/>
  <c r="S6806" i="10"/>
  <c r="S6805" i="10"/>
  <c r="S6804" i="10"/>
  <c r="S6803" i="10"/>
  <c r="S6802" i="10"/>
  <c r="S6801" i="10"/>
  <c r="S6800" i="10"/>
  <c r="S6799" i="10"/>
  <c r="S6798" i="10"/>
  <c r="S6797" i="10"/>
  <c r="S6796" i="10"/>
  <c r="S6795" i="10"/>
  <c r="S6794" i="10"/>
  <c r="S6793" i="10"/>
  <c r="S6792" i="10"/>
  <c r="S6791" i="10"/>
  <c r="S6790" i="10"/>
  <c r="S6789" i="10"/>
  <c r="S6788" i="10"/>
  <c r="S6787" i="10"/>
  <c r="S6786" i="10"/>
  <c r="S6785" i="10"/>
  <c r="S6784" i="10"/>
  <c r="S6783" i="10"/>
  <c r="S6782" i="10"/>
  <c r="S6781" i="10"/>
  <c r="S6780" i="10"/>
  <c r="S6779" i="10"/>
  <c r="S6778" i="10"/>
  <c r="S6777" i="10"/>
  <c r="S6776" i="10"/>
  <c r="S6775" i="10"/>
  <c r="S6774" i="10"/>
  <c r="S6773" i="10"/>
  <c r="S6772" i="10"/>
  <c r="S6771" i="10"/>
  <c r="S6770" i="10"/>
  <c r="S6769" i="10"/>
  <c r="S6768" i="10"/>
  <c r="S6767" i="10"/>
  <c r="S6766" i="10"/>
  <c r="S6765" i="10"/>
  <c r="S6764" i="10"/>
  <c r="S6763" i="10"/>
  <c r="S6762" i="10"/>
  <c r="S6761" i="10"/>
  <c r="S6760" i="10"/>
  <c r="S6759" i="10"/>
  <c r="S6758" i="10"/>
  <c r="S6757" i="10"/>
  <c r="S6756" i="10"/>
  <c r="S6755" i="10"/>
  <c r="S6754" i="10"/>
  <c r="S6753" i="10"/>
  <c r="S6752" i="10"/>
  <c r="S6751" i="10"/>
  <c r="S6750" i="10"/>
  <c r="S6749" i="10"/>
  <c r="S6748" i="10"/>
  <c r="S6747" i="10"/>
  <c r="S6746" i="10"/>
  <c r="S6745" i="10"/>
  <c r="S6744" i="10"/>
  <c r="S6743" i="10"/>
  <c r="S6742" i="10"/>
  <c r="S6741" i="10"/>
  <c r="S6740" i="10"/>
  <c r="S6739" i="10"/>
  <c r="S6738" i="10"/>
  <c r="S6737" i="10"/>
  <c r="S6736" i="10"/>
  <c r="S6735" i="10"/>
  <c r="S6734" i="10"/>
  <c r="S6733" i="10"/>
  <c r="S6732" i="10"/>
  <c r="S6731" i="10"/>
  <c r="S6730" i="10"/>
  <c r="S6729" i="10"/>
  <c r="S6728" i="10"/>
  <c r="S6727" i="10"/>
  <c r="S6726" i="10"/>
  <c r="S6725" i="10"/>
  <c r="S6724" i="10"/>
  <c r="S6723" i="10"/>
  <c r="S6722" i="10"/>
  <c r="S6721" i="10"/>
  <c r="S6720" i="10"/>
  <c r="S6719" i="10"/>
  <c r="S6718" i="10"/>
  <c r="S6717" i="10"/>
  <c r="S6716" i="10"/>
  <c r="S6715" i="10"/>
  <c r="S6714" i="10"/>
  <c r="S6713" i="10"/>
  <c r="S6712" i="10"/>
  <c r="S6711" i="10"/>
  <c r="S6710" i="10"/>
  <c r="S6709" i="10"/>
  <c r="S6708" i="10"/>
  <c r="S6707" i="10"/>
  <c r="S6706" i="10"/>
  <c r="S6705" i="10"/>
  <c r="S6704" i="10"/>
  <c r="S6703" i="10"/>
  <c r="S6702" i="10"/>
  <c r="S6701" i="10"/>
  <c r="S6700" i="10"/>
  <c r="S6699" i="10"/>
  <c r="S6698" i="10"/>
  <c r="S6697" i="10"/>
  <c r="S6696" i="10"/>
  <c r="S6695" i="10"/>
  <c r="S6694" i="10"/>
  <c r="S6693" i="10"/>
  <c r="S6692" i="10"/>
  <c r="S6691" i="10"/>
  <c r="S6690" i="10"/>
  <c r="S6689" i="10"/>
  <c r="S6688" i="10"/>
  <c r="S6687" i="10"/>
  <c r="S6686" i="10"/>
  <c r="S6685" i="10"/>
  <c r="S6684" i="10"/>
  <c r="S6683" i="10"/>
  <c r="S6682" i="10"/>
  <c r="S6681" i="10"/>
  <c r="S6680" i="10"/>
  <c r="S6679" i="10"/>
  <c r="S6678" i="10"/>
  <c r="S6677" i="10"/>
  <c r="S6676" i="10"/>
  <c r="S6675" i="10"/>
  <c r="S6674" i="10"/>
  <c r="S6673" i="10"/>
  <c r="S6672" i="10"/>
  <c r="S6671" i="10"/>
  <c r="S6670" i="10"/>
  <c r="S6669" i="10"/>
  <c r="S6668" i="10"/>
  <c r="S6667" i="10"/>
  <c r="S6666" i="10"/>
  <c r="S6665" i="10"/>
  <c r="S6664" i="10"/>
  <c r="S6663" i="10"/>
  <c r="S6662" i="10"/>
  <c r="S6661" i="10"/>
  <c r="S6660" i="10"/>
  <c r="S6659" i="10"/>
  <c r="S6658" i="10"/>
  <c r="S6657" i="10"/>
  <c r="S6656" i="10"/>
  <c r="S6655" i="10"/>
  <c r="S6654" i="10"/>
  <c r="S6653" i="10"/>
  <c r="S6652" i="10"/>
  <c r="S6651" i="10"/>
  <c r="S6650" i="10"/>
  <c r="S6649" i="10"/>
  <c r="S6648" i="10"/>
  <c r="S6647" i="10"/>
  <c r="S6646" i="10"/>
  <c r="S6645" i="10"/>
  <c r="S6644" i="10"/>
  <c r="S6643" i="10"/>
  <c r="S6642" i="10"/>
  <c r="S6641" i="10"/>
  <c r="S6640" i="10"/>
  <c r="S6639" i="10"/>
  <c r="S6638" i="10"/>
  <c r="S6637" i="10"/>
  <c r="S6636" i="10"/>
  <c r="S6635" i="10"/>
  <c r="S6634" i="10"/>
  <c r="S6633" i="10"/>
  <c r="S6632" i="10"/>
  <c r="S6631" i="10"/>
  <c r="S6630" i="10"/>
  <c r="S6629" i="10"/>
  <c r="S6628" i="10"/>
  <c r="S6627" i="10"/>
  <c r="S6626" i="10"/>
  <c r="S6625" i="10"/>
  <c r="S6624" i="10"/>
  <c r="S6623" i="10"/>
  <c r="S6622" i="10"/>
  <c r="S6621" i="10"/>
  <c r="S6620" i="10"/>
  <c r="S6619" i="10"/>
  <c r="S6618" i="10"/>
  <c r="S6617" i="10"/>
  <c r="S6616" i="10"/>
  <c r="S6615" i="10"/>
  <c r="S6614" i="10"/>
  <c r="S6613" i="10"/>
  <c r="S6612" i="10"/>
  <c r="S6611" i="10"/>
  <c r="S6610" i="10"/>
  <c r="S6609" i="10"/>
  <c r="S6608" i="10"/>
  <c r="S6607" i="10"/>
  <c r="S6606" i="10"/>
  <c r="S6605" i="10"/>
  <c r="S6604" i="10"/>
  <c r="S6603" i="10"/>
  <c r="S6602" i="10"/>
  <c r="S6601" i="10"/>
  <c r="S6600" i="10"/>
  <c r="S6599" i="10"/>
  <c r="S6598" i="10"/>
  <c r="S6597" i="10"/>
  <c r="S6596" i="10"/>
  <c r="S6595" i="10"/>
  <c r="S6594" i="10"/>
  <c r="S6593" i="10"/>
  <c r="S6592" i="10"/>
  <c r="S6591" i="10"/>
  <c r="S6590" i="10"/>
  <c r="S6589" i="10"/>
  <c r="S6588" i="10"/>
  <c r="S6587" i="10"/>
  <c r="S6586" i="10"/>
  <c r="S6585" i="10"/>
  <c r="S6584" i="10"/>
  <c r="S6583" i="10"/>
  <c r="S6582" i="10"/>
  <c r="S6581" i="10"/>
  <c r="S6580" i="10"/>
  <c r="S6579" i="10"/>
  <c r="S6578" i="10"/>
  <c r="S6577" i="10"/>
  <c r="S6576" i="10"/>
  <c r="S6575" i="10"/>
  <c r="S6574" i="10"/>
  <c r="S6573" i="10"/>
  <c r="S6572" i="10"/>
  <c r="S6571" i="10"/>
  <c r="S6570" i="10"/>
  <c r="S6569" i="10"/>
  <c r="S6568" i="10"/>
  <c r="S6567" i="10"/>
  <c r="S6566" i="10"/>
  <c r="S6565" i="10"/>
  <c r="S6564" i="10"/>
  <c r="S6563" i="10"/>
  <c r="S6562" i="10"/>
  <c r="S6561" i="10"/>
  <c r="S6560" i="10"/>
  <c r="S6559" i="10"/>
  <c r="S6558" i="10"/>
  <c r="S6557" i="10"/>
  <c r="S6556" i="10"/>
  <c r="S6555" i="10"/>
  <c r="S6554" i="10"/>
  <c r="S6553" i="10"/>
  <c r="S6552" i="10"/>
  <c r="S6551" i="10"/>
  <c r="S6550" i="10"/>
  <c r="S6549" i="10"/>
  <c r="S6548" i="10"/>
  <c r="S6547" i="10"/>
  <c r="S6546" i="10"/>
  <c r="S6545" i="10"/>
  <c r="S6544" i="10"/>
  <c r="S6543" i="10"/>
  <c r="S6542" i="10"/>
  <c r="S6541" i="10"/>
  <c r="S6540" i="10"/>
  <c r="S6539" i="10"/>
  <c r="S6538" i="10"/>
  <c r="S6537" i="10"/>
  <c r="S6536" i="10"/>
  <c r="S6535" i="10"/>
  <c r="S6534" i="10"/>
  <c r="S6533" i="10"/>
  <c r="S6532" i="10"/>
  <c r="S6531" i="10"/>
  <c r="S6530" i="10"/>
  <c r="S6529" i="10"/>
  <c r="S6528" i="10"/>
  <c r="S6527" i="10"/>
  <c r="S6526" i="10"/>
  <c r="S6525" i="10"/>
  <c r="S6524" i="10"/>
  <c r="S6523" i="10"/>
  <c r="S6522" i="10"/>
  <c r="S6521" i="10"/>
  <c r="S6520" i="10"/>
  <c r="S6519" i="10"/>
  <c r="S6518" i="10"/>
  <c r="S6517" i="10"/>
  <c r="S6516" i="10"/>
  <c r="S6515" i="10"/>
  <c r="S6514" i="10"/>
  <c r="S6513" i="10"/>
  <c r="S6512" i="10"/>
  <c r="S6511" i="10"/>
  <c r="S6510" i="10"/>
  <c r="S6509" i="10"/>
  <c r="S6508" i="10"/>
  <c r="S6507" i="10"/>
  <c r="S6506" i="10"/>
  <c r="S6505" i="10"/>
  <c r="S6504" i="10"/>
  <c r="S6503" i="10"/>
  <c r="S6502" i="10"/>
  <c r="S6501" i="10"/>
  <c r="S6500" i="10"/>
  <c r="S6499" i="10"/>
  <c r="S6498" i="10"/>
  <c r="S6497" i="10"/>
  <c r="S6496" i="10"/>
  <c r="S6495" i="10"/>
  <c r="S6494" i="10"/>
  <c r="S6493" i="10"/>
  <c r="S6492" i="10"/>
  <c r="S6491" i="10"/>
  <c r="S6490" i="10"/>
  <c r="S6489" i="10"/>
  <c r="S6488" i="10"/>
  <c r="S6487" i="10"/>
  <c r="S6486" i="10"/>
  <c r="S6485" i="10"/>
  <c r="S6484" i="10"/>
  <c r="S6483" i="10"/>
  <c r="S6482" i="10"/>
  <c r="S6481" i="10"/>
  <c r="S6480" i="10"/>
  <c r="S6479" i="10"/>
  <c r="S6478" i="10"/>
  <c r="S6477" i="10"/>
  <c r="S6476" i="10"/>
  <c r="S6475" i="10"/>
  <c r="S6474" i="10"/>
  <c r="S6473" i="10"/>
  <c r="S6472" i="10"/>
  <c r="S6471" i="10"/>
  <c r="S6470" i="10"/>
  <c r="S6469" i="10"/>
  <c r="S6468" i="10"/>
  <c r="S6467" i="10"/>
  <c r="S6466" i="10"/>
  <c r="S6465" i="10"/>
  <c r="S6464" i="10"/>
  <c r="S6463" i="10"/>
  <c r="S6462" i="10"/>
  <c r="S6461" i="10"/>
  <c r="S6460" i="10"/>
  <c r="S6459" i="10"/>
  <c r="S6458" i="10"/>
  <c r="S6457" i="10"/>
  <c r="S6456" i="10"/>
  <c r="S6455" i="10"/>
  <c r="S6454" i="10"/>
  <c r="S6453" i="10"/>
  <c r="S6452" i="10"/>
  <c r="S6451" i="10"/>
  <c r="S6450" i="10"/>
  <c r="S6449" i="10"/>
  <c r="S6448" i="10"/>
  <c r="S6447" i="10"/>
  <c r="S6446" i="10"/>
  <c r="S6445" i="10"/>
  <c r="S6444" i="10"/>
  <c r="S6443" i="10"/>
  <c r="S6442" i="10"/>
  <c r="S6441" i="10"/>
  <c r="S6440" i="10"/>
  <c r="S6439" i="10"/>
  <c r="S6438" i="10"/>
  <c r="S6437" i="10"/>
  <c r="S6436" i="10"/>
  <c r="S6435" i="10"/>
  <c r="S6434" i="10"/>
  <c r="S6433" i="10"/>
  <c r="S6432" i="10"/>
  <c r="S6431" i="10"/>
  <c r="S6430" i="10"/>
  <c r="S6429" i="10"/>
  <c r="S6428" i="10"/>
  <c r="S6427" i="10"/>
  <c r="S6426" i="10"/>
  <c r="S6425" i="10"/>
  <c r="S6424" i="10"/>
  <c r="S6423" i="10"/>
  <c r="S6422" i="10"/>
  <c r="S6421" i="10"/>
  <c r="S6420" i="10"/>
  <c r="S6419" i="10"/>
  <c r="S6418" i="10"/>
  <c r="S6417" i="10"/>
  <c r="S6416" i="10"/>
  <c r="S6415" i="10"/>
  <c r="S6414" i="10"/>
  <c r="S6413" i="10"/>
  <c r="S6412" i="10"/>
  <c r="S6411" i="10"/>
  <c r="S6410" i="10"/>
  <c r="S6409" i="10"/>
  <c r="S6408" i="10"/>
  <c r="S6407" i="10"/>
  <c r="S6406" i="10"/>
  <c r="S6405" i="10"/>
  <c r="S6404" i="10"/>
  <c r="S6403" i="10"/>
  <c r="S6402" i="10"/>
  <c r="S6401" i="10"/>
  <c r="S6400" i="10"/>
  <c r="S6399" i="10"/>
  <c r="S6398" i="10"/>
  <c r="S6397" i="10"/>
  <c r="S6396" i="10"/>
  <c r="S6395" i="10"/>
  <c r="S6394" i="10"/>
  <c r="S6393" i="10"/>
  <c r="S6392" i="10"/>
  <c r="S6391" i="10"/>
  <c r="S6390" i="10"/>
  <c r="S6389" i="10"/>
  <c r="S6388" i="10"/>
  <c r="S6387" i="10"/>
  <c r="S6386" i="10"/>
  <c r="S6385" i="10"/>
  <c r="S6384" i="10"/>
  <c r="S6383" i="10"/>
  <c r="S6382" i="10"/>
  <c r="S6381" i="10"/>
  <c r="S6380" i="10"/>
  <c r="S6379" i="10"/>
  <c r="S6378" i="10"/>
  <c r="S6377" i="10"/>
  <c r="S6376" i="10"/>
  <c r="S6375" i="10"/>
  <c r="S6374" i="10"/>
  <c r="S6373" i="10"/>
  <c r="S6372" i="10"/>
  <c r="S6371" i="10"/>
  <c r="S6370" i="10"/>
  <c r="S6369" i="10"/>
  <c r="S6368" i="10"/>
  <c r="S6367" i="10"/>
  <c r="S6366" i="10"/>
  <c r="S6365" i="10"/>
  <c r="S6364" i="10"/>
  <c r="S6363" i="10"/>
  <c r="S6362" i="10"/>
  <c r="S6361" i="10"/>
  <c r="S6360" i="10"/>
  <c r="S6359" i="10"/>
  <c r="S6358" i="10"/>
  <c r="S6357" i="10"/>
  <c r="S6356" i="10"/>
  <c r="S6355" i="10"/>
  <c r="S6354" i="10"/>
  <c r="S6353" i="10"/>
  <c r="S6352" i="10"/>
  <c r="S6351" i="10"/>
  <c r="S6350" i="10"/>
  <c r="S6349" i="10"/>
  <c r="S6348" i="10"/>
  <c r="S6347" i="10"/>
  <c r="S6346" i="10"/>
  <c r="S6345" i="10"/>
  <c r="S6344" i="10"/>
  <c r="S6343" i="10"/>
  <c r="S6342" i="10"/>
  <c r="S6341" i="10"/>
  <c r="S6340" i="10"/>
  <c r="S6339" i="10"/>
  <c r="S6338" i="10"/>
  <c r="S6337" i="10"/>
  <c r="S6336" i="10"/>
  <c r="S6335" i="10"/>
  <c r="S6334" i="10"/>
  <c r="S6333" i="10"/>
  <c r="S6332" i="10"/>
  <c r="S6331" i="10"/>
  <c r="S6330" i="10"/>
  <c r="S6329" i="10"/>
  <c r="S6328" i="10"/>
  <c r="S6327" i="10"/>
  <c r="S6326" i="10"/>
  <c r="S6325" i="10"/>
  <c r="S6324" i="10"/>
  <c r="S6323" i="10"/>
  <c r="S6322" i="10"/>
  <c r="S6321" i="10"/>
  <c r="S6320" i="10"/>
  <c r="S6319" i="10"/>
  <c r="S6318" i="10"/>
  <c r="S6317" i="10"/>
  <c r="S6316" i="10"/>
  <c r="S6315" i="10"/>
  <c r="S6314" i="10"/>
  <c r="S6313" i="10"/>
  <c r="S6312" i="10"/>
  <c r="S6311" i="10"/>
  <c r="S6310" i="10"/>
  <c r="S6309" i="10"/>
  <c r="S6308" i="10"/>
  <c r="S6307" i="10"/>
  <c r="S6306" i="10"/>
  <c r="S6305" i="10"/>
  <c r="S6304" i="10"/>
  <c r="S6303" i="10"/>
  <c r="S6302" i="10"/>
  <c r="S6301" i="10"/>
  <c r="S6300" i="10"/>
  <c r="S6299" i="10"/>
  <c r="S6298" i="10"/>
  <c r="S6297" i="10"/>
  <c r="S6296" i="10"/>
  <c r="S6295" i="10"/>
  <c r="S6294" i="10"/>
  <c r="S6293" i="10"/>
  <c r="S6292" i="10"/>
  <c r="S6291" i="10"/>
  <c r="S6290" i="10"/>
  <c r="S6289" i="10"/>
  <c r="S6288" i="10"/>
  <c r="S6287" i="10"/>
  <c r="S6286" i="10"/>
  <c r="S6285" i="10"/>
  <c r="S6284" i="10"/>
  <c r="S6283" i="10"/>
  <c r="S6282" i="10"/>
  <c r="S6281" i="10"/>
  <c r="S6280" i="10"/>
  <c r="S6279" i="10"/>
  <c r="S6278" i="10"/>
  <c r="S6277" i="10"/>
  <c r="S6276" i="10"/>
  <c r="S6275" i="10"/>
  <c r="S6274" i="10"/>
  <c r="S6273" i="10"/>
  <c r="S6272" i="10"/>
  <c r="S6271" i="10"/>
  <c r="S6270" i="10"/>
  <c r="S6269" i="10"/>
  <c r="S6268" i="10"/>
  <c r="S6267" i="10"/>
  <c r="S6266" i="10"/>
  <c r="S6265" i="10"/>
  <c r="S6264" i="10"/>
  <c r="S6263" i="10"/>
  <c r="S6262" i="10"/>
  <c r="S6261" i="10"/>
  <c r="S6260" i="10"/>
  <c r="S6259" i="10"/>
  <c r="S6258" i="10"/>
  <c r="S6257" i="10"/>
  <c r="S6256" i="10"/>
  <c r="S6255" i="10"/>
  <c r="S6254" i="10"/>
  <c r="S6253" i="10"/>
  <c r="S6252" i="10"/>
  <c r="S6251" i="10"/>
  <c r="S6250" i="10"/>
  <c r="S6249" i="10"/>
  <c r="S6248" i="10"/>
  <c r="S6247" i="10"/>
  <c r="S6246" i="10"/>
  <c r="S6245" i="10"/>
  <c r="S6244" i="10"/>
  <c r="S6243" i="10"/>
  <c r="S6242" i="10"/>
  <c r="S6241" i="10"/>
  <c r="S6240" i="10"/>
  <c r="S6239" i="10"/>
  <c r="S6238" i="10"/>
  <c r="S6237" i="10"/>
  <c r="S6236" i="10"/>
  <c r="S6235" i="10"/>
  <c r="S6234" i="10"/>
  <c r="S6233" i="10"/>
  <c r="S6232" i="10"/>
  <c r="S6231" i="10"/>
  <c r="S6230" i="10"/>
  <c r="S6229" i="10"/>
  <c r="S6228" i="10"/>
  <c r="S6227" i="10"/>
  <c r="S6226" i="10"/>
  <c r="S6225" i="10"/>
  <c r="S6224" i="10"/>
  <c r="S6223" i="10"/>
  <c r="S6222" i="10"/>
  <c r="S6221" i="10"/>
  <c r="S6220" i="10"/>
  <c r="S6219" i="10"/>
  <c r="S6218" i="10"/>
  <c r="S6217" i="10"/>
  <c r="S6216" i="10"/>
  <c r="S6215" i="10"/>
  <c r="S6214" i="10"/>
  <c r="S6213" i="10"/>
  <c r="S6212" i="10"/>
  <c r="S6211" i="10"/>
  <c r="S6210" i="10"/>
  <c r="S6209" i="10"/>
  <c r="S6208" i="10"/>
  <c r="S6207" i="10"/>
  <c r="S6206" i="10"/>
  <c r="S6205" i="10"/>
  <c r="S6204" i="10"/>
  <c r="S6203" i="10"/>
  <c r="S6202" i="10"/>
  <c r="S6201" i="10"/>
  <c r="S6200" i="10"/>
  <c r="S6199" i="10"/>
  <c r="S6198" i="10"/>
  <c r="S6197" i="10"/>
  <c r="S6196" i="10"/>
  <c r="S6195" i="10"/>
  <c r="S6194" i="10"/>
  <c r="S6193" i="10"/>
  <c r="S6192" i="10"/>
  <c r="S6191" i="10"/>
  <c r="S6190" i="10"/>
  <c r="S6189" i="10"/>
  <c r="S6188" i="10"/>
  <c r="S6187" i="10"/>
  <c r="S6186" i="10"/>
  <c r="S6185" i="10"/>
  <c r="S6184" i="10"/>
  <c r="S6183" i="10"/>
  <c r="S6182" i="10"/>
  <c r="S6181" i="10"/>
  <c r="S6180" i="10"/>
  <c r="S6179" i="10"/>
  <c r="S6178" i="10"/>
  <c r="S6177" i="10"/>
  <c r="S6176" i="10"/>
  <c r="S6175" i="10"/>
  <c r="S6174" i="10"/>
  <c r="S6173" i="10"/>
  <c r="S6172" i="10"/>
  <c r="S6171" i="10"/>
  <c r="S6170" i="10"/>
  <c r="S6169" i="10"/>
  <c r="S6168" i="10"/>
  <c r="S6167" i="10"/>
  <c r="S6166" i="10"/>
  <c r="S6165" i="10"/>
  <c r="S6164" i="10"/>
  <c r="S6163" i="10"/>
  <c r="S6162" i="10"/>
  <c r="S6161" i="10"/>
  <c r="S6160" i="10"/>
  <c r="S6159" i="10"/>
  <c r="S6158" i="10"/>
  <c r="S6157" i="10"/>
  <c r="S6156" i="10"/>
  <c r="S6155" i="10"/>
  <c r="S6154" i="10"/>
  <c r="S6153" i="10"/>
  <c r="S6152" i="10"/>
  <c r="S6151" i="10"/>
  <c r="S6150" i="10"/>
  <c r="S6149" i="10"/>
  <c r="S6148" i="10"/>
  <c r="S6147" i="10"/>
  <c r="S6146" i="10"/>
  <c r="S6145" i="10"/>
  <c r="S6144" i="10"/>
  <c r="S6143" i="10"/>
  <c r="S6142" i="10"/>
  <c r="S6141" i="10"/>
  <c r="S6140" i="10"/>
  <c r="S6139" i="10"/>
  <c r="S6138" i="10"/>
  <c r="S6137" i="10"/>
  <c r="S6136" i="10"/>
  <c r="S6135" i="10"/>
  <c r="S6134" i="10"/>
  <c r="S6133" i="10"/>
  <c r="S6132" i="10"/>
  <c r="S6131" i="10"/>
  <c r="S6130" i="10"/>
  <c r="S6129" i="10"/>
  <c r="S6128" i="10"/>
  <c r="S6127" i="10"/>
  <c r="S6126" i="10"/>
  <c r="S6125" i="10"/>
  <c r="S6124" i="10"/>
  <c r="S6123" i="10"/>
  <c r="S6122" i="10"/>
  <c r="S6121" i="10"/>
  <c r="S6120" i="10"/>
  <c r="S6119" i="10"/>
  <c r="S6118" i="10"/>
  <c r="S6117" i="10"/>
  <c r="S6116" i="10"/>
  <c r="S6115" i="10"/>
  <c r="S6114" i="10"/>
  <c r="S6113" i="10"/>
  <c r="S6112" i="10"/>
  <c r="S6111" i="10"/>
  <c r="S6110" i="10"/>
  <c r="S6109" i="10"/>
  <c r="S6108" i="10"/>
  <c r="S6107" i="10"/>
  <c r="S6106" i="10"/>
  <c r="S6105" i="10"/>
  <c r="S6104" i="10"/>
  <c r="S6103" i="10"/>
  <c r="S6102" i="10"/>
  <c r="S6101" i="10"/>
  <c r="S6100" i="10"/>
  <c r="S6099" i="10"/>
  <c r="S6098" i="10"/>
  <c r="S6097" i="10"/>
  <c r="S6096" i="10"/>
  <c r="S6095" i="10"/>
  <c r="S6094" i="10"/>
  <c r="S6093" i="10"/>
  <c r="S6092" i="10"/>
  <c r="S6091" i="10"/>
  <c r="S6090" i="10"/>
  <c r="S6089" i="10"/>
  <c r="S6088" i="10"/>
  <c r="S6087" i="10"/>
  <c r="S6086" i="10"/>
  <c r="S6085" i="10"/>
  <c r="S6084" i="10"/>
  <c r="S6083" i="10"/>
  <c r="S6082" i="10"/>
  <c r="S6081" i="10"/>
  <c r="S6080" i="10"/>
  <c r="S6079" i="10"/>
  <c r="S6078" i="10"/>
  <c r="S6077" i="10"/>
  <c r="S6076" i="10"/>
  <c r="S6075" i="10"/>
  <c r="S6074" i="10"/>
  <c r="S6073" i="10"/>
  <c r="S6072" i="10"/>
  <c r="S6071" i="10"/>
  <c r="S6070" i="10"/>
  <c r="S6069" i="10"/>
  <c r="S6068" i="10"/>
  <c r="S6067" i="10"/>
  <c r="S6066" i="10"/>
  <c r="S6065" i="10"/>
  <c r="S6064" i="10"/>
  <c r="S6063" i="10"/>
  <c r="S6062" i="10"/>
  <c r="S6061" i="10"/>
  <c r="S6060" i="10"/>
  <c r="S6059" i="10"/>
  <c r="S6058" i="10"/>
  <c r="S6057" i="10"/>
  <c r="S6056" i="10"/>
  <c r="S6055" i="10"/>
  <c r="S6054" i="10"/>
  <c r="S6053" i="10"/>
  <c r="S6052" i="10"/>
  <c r="S6051" i="10"/>
  <c r="S6050" i="10"/>
  <c r="S6049" i="10"/>
  <c r="S6048" i="10"/>
  <c r="S6047" i="10"/>
  <c r="S6046" i="10"/>
  <c r="S6045" i="10"/>
  <c r="S6044" i="10"/>
  <c r="S6043" i="10"/>
  <c r="S6042" i="10"/>
  <c r="S6041" i="10"/>
  <c r="S6040" i="10"/>
  <c r="S6039" i="10"/>
  <c r="S6038" i="10"/>
  <c r="S6037" i="10"/>
  <c r="S6036" i="10"/>
  <c r="S6035" i="10"/>
  <c r="S6034" i="10"/>
  <c r="S6033" i="10"/>
  <c r="S6032" i="10"/>
  <c r="S6031" i="10"/>
  <c r="S6030" i="10"/>
  <c r="S6029" i="10"/>
  <c r="S6028" i="10"/>
  <c r="S6027" i="10"/>
  <c r="S6026" i="10"/>
  <c r="S6025" i="10"/>
  <c r="S6024" i="10"/>
  <c r="S6023" i="10"/>
  <c r="S6022" i="10"/>
  <c r="S6021" i="10"/>
  <c r="S6020" i="10"/>
  <c r="S6019" i="10"/>
  <c r="S6018" i="10"/>
  <c r="S6017" i="10"/>
  <c r="S6016" i="10"/>
  <c r="S6015" i="10"/>
  <c r="S6014" i="10"/>
  <c r="S6013" i="10"/>
  <c r="S6012" i="10"/>
  <c r="S6011" i="10"/>
  <c r="S6010" i="10"/>
  <c r="S6009" i="10"/>
  <c r="S6008" i="10"/>
  <c r="S6007" i="10"/>
  <c r="S6006" i="10"/>
  <c r="S6005" i="10"/>
  <c r="S6004" i="10"/>
  <c r="S6003" i="10"/>
  <c r="S6002" i="10"/>
  <c r="S6001" i="10"/>
  <c r="S6000" i="10"/>
  <c r="S5999" i="10"/>
  <c r="S5998" i="10"/>
  <c r="S5997" i="10"/>
  <c r="S5996" i="10"/>
  <c r="S5995" i="10"/>
  <c r="S5994" i="10"/>
  <c r="S5993" i="10"/>
  <c r="S5992" i="10"/>
  <c r="S5991" i="10"/>
  <c r="S5990" i="10"/>
  <c r="S5989" i="10"/>
  <c r="S5988" i="10"/>
  <c r="S5987" i="10"/>
  <c r="S5986" i="10"/>
  <c r="S5985" i="10"/>
  <c r="S5984" i="10"/>
  <c r="S5983" i="10"/>
  <c r="S5982" i="10"/>
  <c r="S5981" i="10"/>
  <c r="S5980" i="10"/>
  <c r="S5979" i="10"/>
  <c r="S5978" i="10"/>
  <c r="S5977" i="10"/>
  <c r="S5976" i="10"/>
  <c r="S5975" i="10"/>
  <c r="S5974" i="10"/>
  <c r="S5973" i="10"/>
  <c r="S5972" i="10"/>
  <c r="S5971" i="10"/>
  <c r="S5970" i="10"/>
  <c r="S5969" i="10"/>
  <c r="S5968" i="10"/>
  <c r="S5967" i="10"/>
  <c r="S5966" i="10"/>
  <c r="S5965" i="10"/>
  <c r="S5964" i="10"/>
  <c r="S5963" i="10"/>
  <c r="S5962" i="10"/>
  <c r="S5961" i="10"/>
  <c r="S5960" i="10"/>
  <c r="S5959" i="10"/>
  <c r="S5958" i="10"/>
  <c r="S5957" i="10"/>
  <c r="S5956" i="10"/>
  <c r="S5955" i="10"/>
  <c r="S5954" i="10"/>
  <c r="S5953" i="10"/>
  <c r="S5952" i="10"/>
  <c r="S5951" i="10"/>
  <c r="S5950" i="10"/>
  <c r="S5949" i="10"/>
  <c r="S5948" i="10"/>
  <c r="S5947" i="10"/>
  <c r="S5946" i="10"/>
  <c r="S5945" i="10"/>
  <c r="S5944" i="10"/>
  <c r="S5943" i="10"/>
  <c r="S5942" i="10"/>
  <c r="S5941" i="10"/>
  <c r="S5940" i="10"/>
  <c r="S5939" i="10"/>
  <c r="S5938" i="10"/>
  <c r="S5937" i="10"/>
  <c r="S5936" i="10"/>
  <c r="S5935" i="10"/>
  <c r="S5934" i="10"/>
  <c r="S5933" i="10"/>
  <c r="S5932" i="10"/>
  <c r="S5931" i="10"/>
  <c r="S5930" i="10"/>
  <c r="S5929" i="10"/>
  <c r="S5928" i="10"/>
  <c r="S5927" i="10"/>
  <c r="S5926" i="10"/>
  <c r="S5925" i="10"/>
  <c r="S5924" i="10"/>
  <c r="S5923" i="10"/>
  <c r="S5922" i="10"/>
  <c r="S5921" i="10"/>
  <c r="S5920" i="10"/>
  <c r="S5919" i="10"/>
  <c r="S5918" i="10"/>
  <c r="S5917" i="10"/>
  <c r="S5916" i="10"/>
  <c r="S5915" i="10"/>
  <c r="S5914" i="10"/>
  <c r="S5913" i="10"/>
  <c r="S5912" i="10"/>
  <c r="S5911" i="10"/>
  <c r="S5910" i="10"/>
  <c r="S5909" i="10"/>
  <c r="S5908" i="10"/>
  <c r="S5907" i="10"/>
  <c r="S5906" i="10"/>
  <c r="S5905" i="10"/>
  <c r="S5904" i="10"/>
  <c r="S5903" i="10"/>
  <c r="S5902" i="10"/>
  <c r="S5901" i="10"/>
  <c r="S5900" i="10"/>
  <c r="S5899" i="10"/>
  <c r="S5898" i="10"/>
  <c r="S5897" i="10"/>
  <c r="S5896" i="10"/>
  <c r="S5895" i="10"/>
  <c r="S5894" i="10"/>
  <c r="S5893" i="10"/>
  <c r="S5892" i="10"/>
  <c r="S5891" i="10"/>
  <c r="S5890" i="10"/>
  <c r="S5889" i="10"/>
  <c r="S5888" i="10"/>
  <c r="S5887" i="10"/>
  <c r="S5886" i="10"/>
  <c r="S5885" i="10"/>
  <c r="S5884" i="10"/>
  <c r="S5883" i="10"/>
  <c r="S5882" i="10"/>
  <c r="S5881" i="10"/>
  <c r="S5880" i="10"/>
  <c r="S5879" i="10"/>
  <c r="S5878" i="10"/>
  <c r="S5877" i="10"/>
  <c r="S5876" i="10"/>
  <c r="S5875" i="10"/>
  <c r="S5874" i="10"/>
  <c r="S5873" i="10"/>
  <c r="S5872" i="10"/>
  <c r="S5871" i="10"/>
  <c r="S5870" i="10"/>
  <c r="S5869" i="10"/>
  <c r="S5868" i="10"/>
  <c r="S5867" i="10"/>
  <c r="S5866" i="10"/>
  <c r="S5865" i="10"/>
  <c r="S5864" i="10"/>
  <c r="S5863" i="10"/>
  <c r="S5862" i="10"/>
  <c r="S5861" i="10"/>
  <c r="S5860" i="10"/>
  <c r="S5859" i="10"/>
  <c r="S5858" i="10"/>
  <c r="S5857" i="10"/>
  <c r="S5856" i="10"/>
  <c r="S5855" i="10"/>
  <c r="S5854" i="10"/>
  <c r="S5853" i="10"/>
  <c r="S5852" i="10"/>
  <c r="S5851" i="10"/>
  <c r="S5850" i="10"/>
  <c r="S5849" i="10"/>
  <c r="S5848" i="10"/>
  <c r="S5847" i="10"/>
  <c r="S5846" i="10"/>
  <c r="S5845" i="10"/>
  <c r="S5844" i="10"/>
  <c r="S5843" i="10"/>
  <c r="S5842" i="10"/>
  <c r="S5841" i="10"/>
  <c r="S5840" i="10"/>
  <c r="S5839" i="10"/>
  <c r="S5838" i="10"/>
  <c r="S5837" i="10"/>
  <c r="S5836" i="10"/>
  <c r="S5835" i="10"/>
  <c r="S5834" i="10"/>
  <c r="S5833" i="10"/>
  <c r="S5832" i="10"/>
  <c r="S5831" i="10"/>
  <c r="S5830" i="10"/>
  <c r="S5829" i="10"/>
  <c r="S5828" i="10"/>
  <c r="S5827" i="10"/>
  <c r="S5826" i="10"/>
  <c r="S5825" i="10"/>
  <c r="S5824" i="10"/>
  <c r="S5823" i="10"/>
  <c r="S5822" i="10"/>
  <c r="S5821" i="10"/>
  <c r="S5820" i="10"/>
  <c r="S5819" i="10"/>
  <c r="S5818" i="10"/>
  <c r="S5817" i="10"/>
  <c r="S5816" i="10"/>
  <c r="S5815" i="10"/>
  <c r="S5814" i="10"/>
  <c r="S5813" i="10"/>
  <c r="S5812" i="10"/>
  <c r="S5811" i="10"/>
  <c r="S5810" i="10"/>
  <c r="S5809" i="10"/>
  <c r="S5808" i="10"/>
  <c r="S5807" i="10"/>
  <c r="S5806" i="10"/>
  <c r="S5805" i="10"/>
  <c r="S5804" i="10"/>
  <c r="S5803" i="10"/>
  <c r="S5802" i="10"/>
  <c r="S5801" i="10"/>
  <c r="S5800" i="10"/>
  <c r="S5799" i="10"/>
  <c r="S5798" i="10"/>
  <c r="S5797" i="10"/>
  <c r="S5796" i="10"/>
  <c r="S5795" i="10"/>
  <c r="S5794" i="10"/>
  <c r="S5793" i="10"/>
  <c r="S5792" i="10"/>
  <c r="S5791" i="10"/>
  <c r="S5790" i="10"/>
  <c r="S5789" i="10"/>
  <c r="S5788" i="10"/>
  <c r="S5787" i="10"/>
  <c r="S5786" i="10"/>
  <c r="S5785" i="10"/>
  <c r="S5784" i="10"/>
  <c r="S5783" i="10"/>
  <c r="S5782" i="10"/>
  <c r="S5781" i="10"/>
  <c r="S5780" i="10"/>
  <c r="S5779" i="10"/>
  <c r="S5778" i="10"/>
  <c r="S5777" i="10"/>
  <c r="S5776" i="10"/>
  <c r="S5775" i="10"/>
  <c r="S5774" i="10"/>
  <c r="S5773" i="10"/>
  <c r="S5772" i="10"/>
  <c r="S5771" i="10"/>
  <c r="S5770" i="10"/>
  <c r="S5769" i="10"/>
  <c r="S5768" i="10"/>
  <c r="S5767" i="10"/>
  <c r="S5766" i="10"/>
  <c r="S5765" i="10"/>
  <c r="S5764" i="10"/>
  <c r="S5763" i="10"/>
  <c r="S5762" i="10"/>
  <c r="S5761" i="10"/>
  <c r="S5760" i="10"/>
  <c r="S5759" i="10"/>
  <c r="S5758" i="10"/>
  <c r="S5757" i="10"/>
  <c r="S5756" i="10"/>
  <c r="S5755" i="10"/>
  <c r="S5754" i="10"/>
  <c r="S5753" i="10"/>
  <c r="S5752" i="10"/>
  <c r="S5751" i="10"/>
  <c r="S5750" i="10"/>
  <c r="S5749" i="10"/>
  <c r="S5748" i="10"/>
  <c r="S5747" i="10"/>
  <c r="S5746" i="10"/>
  <c r="S5745" i="10"/>
  <c r="S5744" i="10"/>
  <c r="S5743" i="10"/>
  <c r="S5742" i="10"/>
  <c r="S5741" i="10"/>
  <c r="S5740" i="10"/>
  <c r="S5739" i="10"/>
  <c r="S5738" i="10"/>
  <c r="S5737" i="10"/>
  <c r="S5736" i="10"/>
  <c r="S5735" i="10"/>
  <c r="S5734" i="10"/>
  <c r="S5733" i="10"/>
  <c r="S5732" i="10"/>
  <c r="S5731" i="10"/>
  <c r="S5730" i="10"/>
  <c r="S5729" i="10"/>
  <c r="S5728" i="10"/>
  <c r="S5727" i="10"/>
  <c r="S5726" i="10"/>
  <c r="S5725" i="10"/>
  <c r="S5724" i="10"/>
  <c r="S5723" i="10"/>
  <c r="S5722" i="10"/>
  <c r="S5721" i="10"/>
  <c r="S5720" i="10"/>
  <c r="S5719" i="10"/>
  <c r="S5718" i="10"/>
  <c r="S5717" i="10"/>
  <c r="S5716" i="10"/>
  <c r="S5715" i="10"/>
  <c r="S5714" i="10"/>
  <c r="S5713" i="10"/>
  <c r="S5712" i="10"/>
  <c r="S5711" i="10"/>
  <c r="S5710" i="10"/>
  <c r="S5709" i="10"/>
  <c r="S5708" i="10"/>
  <c r="S5707" i="10"/>
  <c r="S5706" i="10"/>
  <c r="S5705" i="10"/>
  <c r="S5704" i="10"/>
  <c r="S5703" i="10"/>
  <c r="S5702" i="10"/>
  <c r="S5701" i="10"/>
  <c r="S5700" i="10"/>
  <c r="S5699" i="10"/>
  <c r="S5698" i="10"/>
  <c r="S5697" i="10"/>
  <c r="S5696" i="10"/>
  <c r="S5695" i="10"/>
  <c r="S5694" i="10"/>
  <c r="S5693" i="10"/>
  <c r="S5692" i="10"/>
  <c r="S5691" i="10"/>
  <c r="S5690" i="10"/>
  <c r="S5689" i="10"/>
  <c r="S5688" i="10"/>
  <c r="S5687" i="10"/>
  <c r="S5686" i="10"/>
  <c r="S5685" i="10"/>
  <c r="S5684" i="10"/>
  <c r="S5683" i="10"/>
  <c r="S5682" i="10"/>
  <c r="S5681" i="10"/>
  <c r="S5680" i="10"/>
  <c r="S5679" i="10"/>
  <c r="S5678" i="10"/>
  <c r="S5677" i="10"/>
  <c r="S5676" i="10"/>
  <c r="S5675" i="10"/>
  <c r="S5674" i="10"/>
  <c r="S5673" i="10"/>
  <c r="S5672" i="10"/>
  <c r="S5671" i="10"/>
  <c r="S5670" i="10"/>
  <c r="S5669" i="10"/>
  <c r="S5668" i="10"/>
  <c r="S5667" i="10"/>
  <c r="S5666" i="10"/>
  <c r="S5665" i="10"/>
  <c r="S5664" i="10"/>
  <c r="S5663" i="10"/>
  <c r="S5662" i="10"/>
  <c r="S5661" i="10"/>
  <c r="S5660" i="10"/>
  <c r="S5659" i="10"/>
  <c r="S5658" i="10"/>
  <c r="S5657" i="10"/>
  <c r="S5656" i="10"/>
  <c r="S5655" i="10"/>
  <c r="S5654" i="10"/>
  <c r="S5653" i="10"/>
  <c r="S5652" i="10"/>
  <c r="S5651" i="10"/>
  <c r="S5650" i="10"/>
  <c r="S5649" i="10"/>
  <c r="S5648" i="10"/>
  <c r="S5647" i="10"/>
  <c r="S5646" i="10"/>
  <c r="S5645" i="10"/>
  <c r="S5644" i="10"/>
  <c r="S5643" i="10"/>
  <c r="S5642" i="10"/>
  <c r="S5641" i="10"/>
  <c r="S5640" i="10"/>
  <c r="S5639" i="10"/>
  <c r="S5638" i="10"/>
  <c r="S5637" i="10"/>
  <c r="S5636" i="10"/>
  <c r="S5635" i="10"/>
  <c r="S5634" i="10"/>
  <c r="S5633" i="10"/>
  <c r="S5632" i="10"/>
  <c r="S5631" i="10"/>
  <c r="S5630" i="10"/>
  <c r="S5629" i="10"/>
  <c r="S5628" i="10"/>
  <c r="S5627" i="10"/>
  <c r="S5626" i="10"/>
  <c r="S5625" i="10"/>
  <c r="S5624" i="10"/>
  <c r="S5623" i="10"/>
  <c r="S5622" i="10"/>
  <c r="S5621" i="10"/>
  <c r="S5620" i="10"/>
  <c r="S5619" i="10"/>
  <c r="S5618" i="10"/>
  <c r="S5617" i="10"/>
  <c r="S5616" i="10"/>
  <c r="S5615" i="10"/>
  <c r="S5614" i="10"/>
  <c r="S5613" i="10"/>
  <c r="S5612" i="10"/>
  <c r="S5611" i="10"/>
  <c r="S5610" i="10"/>
  <c r="S5609" i="10"/>
  <c r="S5608" i="10"/>
  <c r="S5607" i="10"/>
  <c r="S5606" i="10"/>
  <c r="S5605" i="10"/>
  <c r="S5604" i="10"/>
  <c r="S5603" i="10"/>
  <c r="S5602" i="10"/>
  <c r="S5601" i="10"/>
  <c r="S5600" i="10"/>
  <c r="S5599" i="10"/>
  <c r="S5598" i="10"/>
  <c r="S5597" i="10"/>
  <c r="S5596" i="10"/>
  <c r="S5595" i="10"/>
  <c r="S5594" i="10"/>
  <c r="S5593" i="10"/>
  <c r="S5592" i="10"/>
  <c r="S5591" i="10"/>
  <c r="S5590" i="10"/>
  <c r="S5589" i="10"/>
  <c r="S5588" i="10"/>
  <c r="S5587" i="10"/>
  <c r="S5586" i="10"/>
  <c r="S5585" i="10"/>
  <c r="S5584" i="10"/>
  <c r="S5583" i="10"/>
  <c r="S5582" i="10"/>
  <c r="S5581" i="10"/>
  <c r="S5580" i="10"/>
  <c r="S5579" i="10"/>
  <c r="S5578" i="10"/>
  <c r="S5577" i="10"/>
  <c r="S5576" i="10"/>
  <c r="S5575" i="10"/>
  <c r="S5574" i="10"/>
  <c r="S5573" i="10"/>
  <c r="S5572" i="10"/>
  <c r="S5571" i="10"/>
  <c r="S5570" i="10"/>
  <c r="S5569" i="10"/>
  <c r="S5568" i="10"/>
  <c r="S5567" i="10"/>
  <c r="S5566" i="10"/>
  <c r="S5565" i="10"/>
  <c r="S5564" i="10"/>
  <c r="S5563" i="10"/>
  <c r="S5562" i="10"/>
  <c r="S5561" i="10"/>
  <c r="S5560" i="10"/>
  <c r="S5559" i="10"/>
  <c r="S5558" i="10"/>
  <c r="S5557" i="10"/>
  <c r="S5556" i="10"/>
  <c r="S5555" i="10"/>
  <c r="S5554" i="10"/>
  <c r="S5553" i="10"/>
  <c r="S5552" i="10"/>
  <c r="S5551" i="10"/>
  <c r="S5550" i="10"/>
  <c r="S5549" i="10"/>
  <c r="S5548" i="10"/>
  <c r="S5547" i="10"/>
  <c r="S5546" i="10"/>
  <c r="S5545" i="10"/>
  <c r="S5544" i="10"/>
  <c r="S5543" i="10"/>
  <c r="S5542" i="10"/>
  <c r="S5541" i="10"/>
  <c r="S5540" i="10"/>
  <c r="S5539" i="10"/>
  <c r="S5538" i="10"/>
  <c r="S5537" i="10"/>
  <c r="S5536" i="10"/>
  <c r="S5535" i="10"/>
  <c r="S5534" i="10"/>
  <c r="S5533" i="10"/>
  <c r="S5532" i="10"/>
  <c r="S5531" i="10"/>
  <c r="S5530" i="10"/>
  <c r="S5529" i="10"/>
  <c r="S5528" i="10"/>
  <c r="S5527" i="10"/>
  <c r="S5526" i="10"/>
  <c r="S5525" i="10"/>
  <c r="S5524" i="10"/>
  <c r="S5523" i="10"/>
  <c r="S5522" i="10"/>
  <c r="S5521" i="10"/>
  <c r="S5520" i="10"/>
  <c r="S5519" i="10"/>
  <c r="S5518" i="10"/>
  <c r="S5517" i="10"/>
  <c r="S5516" i="10"/>
  <c r="S5515" i="10"/>
  <c r="S5514" i="10"/>
  <c r="S5513" i="10"/>
  <c r="S5512" i="10"/>
  <c r="S5511" i="10"/>
  <c r="S5510" i="10"/>
  <c r="S5509" i="10"/>
  <c r="S5508" i="10"/>
  <c r="S5507" i="10"/>
  <c r="S5506" i="10"/>
  <c r="S5505" i="10"/>
  <c r="S5504" i="10"/>
  <c r="S5503" i="10"/>
  <c r="S5502" i="10"/>
  <c r="S5501" i="10"/>
  <c r="S5500" i="10"/>
  <c r="S5499" i="10"/>
  <c r="S5498" i="10"/>
  <c r="S5497" i="10"/>
  <c r="S5496" i="10"/>
  <c r="S5495" i="10"/>
  <c r="S5494" i="10"/>
  <c r="S5493" i="10"/>
  <c r="S5492" i="10"/>
  <c r="S5491" i="10"/>
  <c r="S5490" i="10"/>
  <c r="S5489" i="10"/>
  <c r="S5488" i="10"/>
  <c r="S5487" i="10"/>
  <c r="S5486" i="10"/>
  <c r="S5485" i="10"/>
  <c r="S5484" i="10"/>
  <c r="S5483" i="10"/>
  <c r="S5482" i="10"/>
  <c r="S5481" i="10"/>
  <c r="S5480" i="10"/>
  <c r="S5479" i="10"/>
  <c r="S5478" i="10"/>
  <c r="S5477" i="10"/>
  <c r="S5476" i="10"/>
  <c r="S5475" i="10"/>
  <c r="S5474" i="10"/>
  <c r="S5473" i="10"/>
  <c r="S5472" i="10"/>
  <c r="S5471" i="10"/>
  <c r="S5470" i="10"/>
  <c r="S5469" i="10"/>
  <c r="S5468" i="10"/>
  <c r="S5467" i="10"/>
  <c r="S5466" i="10"/>
  <c r="S5465" i="10"/>
  <c r="S5464" i="10"/>
  <c r="S5463" i="10"/>
  <c r="S5462" i="10"/>
  <c r="S5461" i="10"/>
  <c r="S5460" i="10"/>
  <c r="S5459" i="10"/>
  <c r="S5458" i="10"/>
  <c r="S5457" i="10"/>
  <c r="S5456" i="10"/>
  <c r="S5455" i="10"/>
  <c r="S5454" i="10"/>
  <c r="S5453" i="10"/>
  <c r="S5452" i="10"/>
  <c r="S5451" i="10"/>
  <c r="S5450" i="10"/>
  <c r="S5449" i="10"/>
  <c r="S5448" i="10"/>
  <c r="S5447" i="10"/>
  <c r="S5446" i="10"/>
  <c r="S5445" i="10"/>
  <c r="S5444" i="10"/>
  <c r="S5443" i="10"/>
  <c r="S5442" i="10"/>
  <c r="S5441" i="10"/>
  <c r="S5440" i="10"/>
  <c r="S5439" i="10"/>
  <c r="S5438" i="10"/>
  <c r="S5437" i="10"/>
  <c r="S5436" i="10"/>
  <c r="S5435" i="10"/>
  <c r="S5434" i="10"/>
  <c r="S5433" i="10"/>
  <c r="S5432" i="10"/>
  <c r="S5431" i="10"/>
  <c r="S5430" i="10"/>
  <c r="S5429" i="10"/>
  <c r="S5428" i="10"/>
  <c r="S5427" i="10"/>
  <c r="S5426" i="10"/>
  <c r="S5425" i="10"/>
  <c r="S5424" i="10"/>
  <c r="S5423" i="10"/>
  <c r="S5422" i="10"/>
  <c r="S5421" i="10"/>
  <c r="S5420" i="10"/>
  <c r="S5419" i="10"/>
  <c r="S5418" i="10"/>
  <c r="S5417" i="10"/>
  <c r="S5416" i="10"/>
  <c r="S5415" i="10"/>
  <c r="S5414" i="10"/>
  <c r="S5413" i="10"/>
  <c r="S5412" i="10"/>
  <c r="S5411" i="10"/>
  <c r="S5410" i="10"/>
  <c r="S5409" i="10"/>
  <c r="S5408" i="10"/>
  <c r="S5407" i="10"/>
  <c r="S5406" i="10"/>
  <c r="S5405" i="10"/>
  <c r="S5404" i="10"/>
  <c r="S5403" i="10"/>
  <c r="S5402" i="10"/>
  <c r="S5401" i="10"/>
  <c r="S5400" i="10"/>
  <c r="S5399" i="10"/>
  <c r="S5398" i="10"/>
  <c r="S5397" i="10"/>
  <c r="S5396" i="10"/>
  <c r="S5395" i="10"/>
  <c r="S5394" i="10"/>
  <c r="S5393" i="10"/>
  <c r="S5392" i="10"/>
  <c r="S5391" i="10"/>
  <c r="S5390" i="10"/>
  <c r="S5389" i="10"/>
  <c r="S5388" i="10"/>
  <c r="S5387" i="10"/>
  <c r="S5386" i="10"/>
  <c r="S5385" i="10"/>
  <c r="S5384" i="10"/>
  <c r="S5383" i="10"/>
  <c r="S5382" i="10"/>
  <c r="S5381" i="10"/>
  <c r="S5380" i="10"/>
  <c r="S5379" i="10"/>
  <c r="S5378" i="10"/>
  <c r="S5377" i="10"/>
  <c r="S5376" i="10"/>
  <c r="S5375" i="10"/>
  <c r="S5374" i="10"/>
  <c r="S5373" i="10"/>
  <c r="S5372" i="10"/>
  <c r="S5371" i="10"/>
  <c r="S5370" i="10"/>
  <c r="S5369" i="10"/>
  <c r="S5368" i="10"/>
  <c r="S5367" i="10"/>
  <c r="S5366" i="10"/>
  <c r="S5365" i="10"/>
  <c r="S5364" i="10"/>
  <c r="S5363" i="10"/>
  <c r="S5362" i="10"/>
  <c r="S5361" i="10"/>
  <c r="S5360" i="10"/>
  <c r="S5359" i="10"/>
  <c r="S5358" i="10"/>
  <c r="S5357" i="10"/>
  <c r="S5356" i="10"/>
  <c r="S5355" i="10"/>
  <c r="S5354" i="10"/>
  <c r="S5353" i="10"/>
  <c r="S5352" i="10"/>
  <c r="S5351" i="10"/>
  <c r="S5350" i="10"/>
  <c r="S5349" i="10"/>
  <c r="S5348" i="10"/>
  <c r="S5347" i="10"/>
  <c r="S5346" i="10"/>
  <c r="S5345" i="10"/>
  <c r="S5344" i="10"/>
  <c r="S5343" i="10"/>
  <c r="S5342" i="10"/>
  <c r="S5341" i="10"/>
  <c r="S5340" i="10"/>
  <c r="S5339" i="10"/>
  <c r="S5338" i="10"/>
  <c r="S5337" i="10"/>
  <c r="S5336" i="10"/>
  <c r="S5335" i="10"/>
  <c r="S5334" i="10"/>
  <c r="S5333" i="10"/>
  <c r="S5332" i="10"/>
  <c r="S5331" i="10"/>
  <c r="S5330" i="10"/>
  <c r="S5329" i="10"/>
  <c r="S5328" i="10"/>
  <c r="S5327" i="10"/>
  <c r="S5326" i="10"/>
  <c r="S5325" i="10"/>
  <c r="S5324" i="10"/>
  <c r="S5323" i="10"/>
  <c r="S5322" i="10"/>
  <c r="S5321" i="10"/>
  <c r="S5320" i="10"/>
  <c r="S5319" i="10"/>
  <c r="S5318" i="10"/>
  <c r="S5317" i="10"/>
  <c r="S5316" i="10"/>
  <c r="S5315" i="10"/>
  <c r="S5314" i="10"/>
  <c r="S5313" i="10"/>
  <c r="S5312" i="10"/>
  <c r="S5311" i="10"/>
  <c r="S5310" i="10"/>
  <c r="S5309" i="10"/>
  <c r="S5308" i="10"/>
  <c r="S5307" i="10"/>
  <c r="S5306" i="10"/>
  <c r="S5305" i="10"/>
  <c r="S5304" i="10"/>
  <c r="S5303" i="10"/>
  <c r="S5302" i="10"/>
  <c r="S5301" i="10"/>
  <c r="S5300" i="10"/>
  <c r="S5299" i="10"/>
  <c r="S5298" i="10"/>
  <c r="S5297" i="10"/>
  <c r="S5296" i="10"/>
  <c r="S5295" i="10"/>
  <c r="S5294" i="10"/>
  <c r="S5293" i="10"/>
  <c r="S5292" i="10"/>
  <c r="S5291" i="10"/>
  <c r="S5290" i="10"/>
  <c r="S5289" i="10"/>
  <c r="S5288" i="10"/>
  <c r="S5287" i="10"/>
  <c r="S5286" i="10"/>
  <c r="S5285" i="10"/>
  <c r="S5284" i="10"/>
  <c r="S5283" i="10"/>
  <c r="S5282" i="10"/>
  <c r="S5281" i="10"/>
  <c r="S5280" i="10"/>
  <c r="S5279" i="10"/>
  <c r="S5278" i="10"/>
  <c r="S5277" i="10"/>
  <c r="S5276" i="10"/>
  <c r="S5275" i="10"/>
  <c r="S5274" i="10"/>
  <c r="S5273" i="10"/>
  <c r="S5272" i="10"/>
  <c r="S5271" i="10"/>
  <c r="S5270" i="10"/>
  <c r="S5269" i="10"/>
  <c r="S5268" i="10"/>
  <c r="S5267" i="10"/>
  <c r="S5266" i="10"/>
  <c r="S5265" i="10"/>
  <c r="S5264" i="10"/>
  <c r="S5263" i="10"/>
  <c r="S5262" i="10"/>
  <c r="S5261" i="10"/>
  <c r="S5260" i="10"/>
  <c r="S5259" i="10"/>
  <c r="S5258" i="10"/>
  <c r="S5257" i="10"/>
  <c r="S5256" i="10"/>
  <c r="S5255" i="10"/>
  <c r="S5254" i="10"/>
  <c r="S5253" i="10"/>
  <c r="S5252" i="10"/>
  <c r="S5251" i="10"/>
  <c r="S5250" i="10"/>
  <c r="S5249" i="10"/>
  <c r="S5248" i="10"/>
  <c r="S5247" i="10"/>
  <c r="S5246" i="10"/>
  <c r="S5245" i="10"/>
  <c r="S5244" i="10"/>
  <c r="S5243" i="10"/>
  <c r="S5242" i="10"/>
  <c r="S5241" i="10"/>
  <c r="S5240" i="10"/>
  <c r="S5239" i="10"/>
  <c r="S5238" i="10"/>
  <c r="S5237" i="10"/>
  <c r="S5236" i="10"/>
  <c r="S5235" i="10"/>
  <c r="S5234" i="10"/>
  <c r="S5233" i="10"/>
  <c r="S5232" i="10"/>
  <c r="S5231" i="10"/>
  <c r="S5230" i="10"/>
  <c r="S5229" i="10"/>
  <c r="S5228" i="10"/>
  <c r="S5227" i="10"/>
  <c r="S5226" i="10"/>
  <c r="S5225" i="10"/>
  <c r="S5224" i="10"/>
  <c r="S5223" i="10"/>
  <c r="S5222" i="10"/>
  <c r="S5221" i="10"/>
  <c r="S5220" i="10"/>
  <c r="S5219" i="10"/>
  <c r="S5218" i="10"/>
  <c r="S5217" i="10"/>
  <c r="S5216" i="10"/>
  <c r="S5215" i="10"/>
  <c r="S5214" i="10"/>
  <c r="S5213" i="10"/>
  <c r="S5212" i="10"/>
  <c r="S5211" i="10"/>
  <c r="S5210" i="10"/>
  <c r="S5209" i="10"/>
  <c r="S5208" i="10"/>
  <c r="S5207" i="10"/>
  <c r="S5206" i="10"/>
  <c r="S5205" i="10"/>
  <c r="S5204" i="10"/>
  <c r="S5203" i="10"/>
  <c r="S5202" i="10"/>
  <c r="S5201" i="10"/>
  <c r="S5200" i="10"/>
  <c r="S5199" i="10"/>
  <c r="S5198" i="10"/>
  <c r="S5197" i="10"/>
  <c r="S5196" i="10"/>
  <c r="S5195" i="10"/>
  <c r="S5194" i="10"/>
  <c r="S5193" i="10"/>
  <c r="S5192" i="10"/>
  <c r="S5191" i="10"/>
  <c r="S5190" i="10"/>
  <c r="S5189" i="10"/>
  <c r="S5188" i="10"/>
  <c r="S5187" i="10"/>
  <c r="S5186" i="10"/>
  <c r="S5185" i="10"/>
  <c r="S5184" i="10"/>
  <c r="S5183" i="10"/>
  <c r="S5182" i="10"/>
  <c r="S5181" i="10"/>
  <c r="S5180" i="10"/>
  <c r="S5179" i="10"/>
  <c r="S5178" i="10"/>
  <c r="S5177" i="10"/>
  <c r="S5176" i="10"/>
  <c r="S5175" i="10"/>
  <c r="S5174" i="10"/>
  <c r="S5173" i="10"/>
  <c r="S5172" i="10"/>
  <c r="S5171" i="10"/>
  <c r="S5170" i="10"/>
  <c r="S5169" i="10"/>
  <c r="S5168" i="10"/>
  <c r="S5167" i="10"/>
  <c r="S5166" i="10"/>
  <c r="S5165" i="10"/>
  <c r="S5164" i="10"/>
  <c r="S5163" i="10"/>
  <c r="S5162" i="10"/>
  <c r="S5161" i="10"/>
  <c r="S5160" i="10"/>
  <c r="S5159" i="10"/>
  <c r="S5158" i="10"/>
  <c r="S5157" i="10"/>
  <c r="S5156" i="10"/>
  <c r="S5155" i="10"/>
  <c r="S5154" i="10"/>
  <c r="S5153" i="10"/>
  <c r="S5152" i="10"/>
  <c r="S5151" i="10"/>
  <c r="S5150" i="10"/>
  <c r="S5149" i="10"/>
  <c r="S5148" i="10"/>
  <c r="S5147" i="10"/>
  <c r="S5146" i="10"/>
  <c r="S5145" i="10"/>
  <c r="S5144" i="10"/>
  <c r="S5143" i="10"/>
  <c r="S5142" i="10"/>
  <c r="S5141" i="10"/>
  <c r="S5140" i="10"/>
  <c r="S5139" i="10"/>
  <c r="S5138" i="10"/>
  <c r="S5137" i="10"/>
  <c r="S5136" i="10"/>
  <c r="S5135" i="10"/>
  <c r="S5134" i="10"/>
  <c r="S5133" i="10"/>
  <c r="S5132" i="10"/>
  <c r="S5131" i="10"/>
  <c r="S5130" i="10"/>
  <c r="S5129" i="10"/>
  <c r="S5128" i="10"/>
  <c r="S5127" i="10"/>
  <c r="S5126" i="10"/>
  <c r="S5125" i="10"/>
  <c r="S5124" i="10"/>
  <c r="S5123" i="10"/>
  <c r="S5122" i="10"/>
  <c r="S5121" i="10"/>
  <c r="S5120" i="10"/>
  <c r="S5119" i="10"/>
  <c r="S5118" i="10"/>
  <c r="S5117" i="10"/>
  <c r="S5116" i="10"/>
  <c r="S5115" i="10"/>
  <c r="S5114" i="10"/>
  <c r="S5113" i="10"/>
  <c r="S5112" i="10"/>
  <c r="S5111" i="10"/>
  <c r="S5110" i="10"/>
  <c r="S5109" i="10"/>
  <c r="S5108" i="10"/>
  <c r="S5107" i="10"/>
  <c r="S5106" i="10"/>
  <c r="S5105" i="10"/>
  <c r="S5104" i="10"/>
  <c r="S5103" i="10"/>
  <c r="S5102" i="10"/>
  <c r="S5101" i="10"/>
  <c r="S5100" i="10"/>
  <c r="S5099" i="10"/>
  <c r="S5098" i="10"/>
  <c r="S5097" i="10"/>
  <c r="S5096" i="10"/>
  <c r="S5095" i="10"/>
  <c r="S5094" i="10"/>
  <c r="S5093" i="10"/>
  <c r="S5092" i="10"/>
  <c r="S5091" i="10"/>
  <c r="S5090" i="10"/>
  <c r="S5089" i="10"/>
  <c r="S5088" i="10"/>
  <c r="S5087" i="10"/>
  <c r="S5086" i="10"/>
  <c r="S5085" i="10"/>
  <c r="S5084" i="10"/>
  <c r="S5083" i="10"/>
  <c r="S5082" i="10"/>
  <c r="S5081" i="10"/>
  <c r="S5080" i="10"/>
  <c r="S5079" i="10"/>
  <c r="S5078" i="10"/>
  <c r="S5077" i="10"/>
  <c r="S5076" i="10"/>
  <c r="S5075" i="10"/>
  <c r="S5074" i="10"/>
  <c r="S5073" i="10"/>
  <c r="S5072" i="10"/>
  <c r="S5071" i="10"/>
  <c r="S5070" i="10"/>
  <c r="S5069" i="10"/>
  <c r="S5068" i="10"/>
  <c r="S5067" i="10"/>
  <c r="S5066" i="10"/>
  <c r="S5065" i="10"/>
  <c r="S5064" i="10"/>
  <c r="S5063" i="10"/>
  <c r="S5062" i="10"/>
  <c r="S5061" i="10"/>
  <c r="S5060" i="10"/>
  <c r="S5059" i="10"/>
  <c r="S5058" i="10"/>
  <c r="S5057" i="10"/>
  <c r="S5056" i="10"/>
  <c r="S5055" i="10"/>
  <c r="S5054" i="10"/>
  <c r="S5053" i="10"/>
  <c r="S5052" i="10"/>
  <c r="S5051" i="10"/>
  <c r="S5050" i="10"/>
  <c r="S5049" i="10"/>
  <c r="S5048" i="10"/>
  <c r="S5047" i="10"/>
  <c r="S5046" i="10"/>
  <c r="S5045" i="10"/>
  <c r="S5044" i="10"/>
  <c r="S5043" i="10"/>
  <c r="S5042" i="10"/>
  <c r="S5041" i="10"/>
  <c r="S5040" i="10"/>
  <c r="S5039" i="10"/>
  <c r="S5038" i="10"/>
  <c r="S5037" i="10"/>
  <c r="S5036" i="10"/>
  <c r="S5035" i="10"/>
  <c r="S5034" i="10"/>
  <c r="S5033" i="10"/>
  <c r="S5032" i="10"/>
  <c r="S5031" i="10"/>
  <c r="S5030" i="10"/>
  <c r="S5029" i="10"/>
  <c r="S5028" i="10"/>
  <c r="S5027" i="10"/>
  <c r="S5026" i="10"/>
  <c r="S5025" i="10"/>
  <c r="S5024" i="10"/>
  <c r="S5023" i="10"/>
  <c r="S5022" i="10"/>
  <c r="S5021" i="10"/>
  <c r="S5020" i="10"/>
  <c r="S5019" i="10"/>
  <c r="S5018" i="10"/>
  <c r="S5017" i="10"/>
  <c r="S5016" i="10"/>
  <c r="S5015" i="10"/>
  <c r="S5014" i="10"/>
  <c r="S5013" i="10"/>
  <c r="S5012" i="10"/>
  <c r="S5011" i="10"/>
  <c r="S5010" i="10"/>
  <c r="S5009" i="10"/>
  <c r="S5008" i="10"/>
  <c r="S5007" i="10"/>
  <c r="S5006" i="10"/>
  <c r="S5005" i="10"/>
  <c r="S5004" i="10"/>
  <c r="S5003" i="10"/>
  <c r="S5002" i="10"/>
  <c r="S5001" i="10"/>
  <c r="S5000" i="10"/>
  <c r="S4999" i="10"/>
  <c r="S4998" i="10"/>
  <c r="S4997" i="10"/>
  <c r="S4996" i="10"/>
  <c r="S4995" i="10"/>
  <c r="S4994" i="10"/>
  <c r="S4993" i="10"/>
  <c r="S4992" i="10"/>
  <c r="S4991" i="10"/>
  <c r="S4990" i="10"/>
  <c r="S4989" i="10"/>
  <c r="S4988" i="10"/>
  <c r="S4987" i="10"/>
  <c r="S4986" i="10"/>
  <c r="S4985" i="10"/>
  <c r="S4984" i="10"/>
  <c r="S4983" i="10"/>
  <c r="S4982" i="10"/>
  <c r="S4981" i="10"/>
  <c r="S4980" i="10"/>
  <c r="S4979" i="10"/>
  <c r="S4978" i="10"/>
  <c r="S4977" i="10"/>
  <c r="S4976" i="10"/>
  <c r="S4975" i="10"/>
  <c r="S4974" i="10"/>
  <c r="S4973" i="10"/>
  <c r="S4972" i="10"/>
  <c r="S4971" i="10"/>
  <c r="S4970" i="10"/>
  <c r="S4969" i="10"/>
  <c r="S4968" i="10"/>
  <c r="S4967" i="10"/>
  <c r="S4966" i="10"/>
  <c r="S4965" i="10"/>
  <c r="S4964" i="10"/>
  <c r="S4963" i="10"/>
  <c r="S4962" i="10"/>
  <c r="S4961" i="10"/>
  <c r="S4960" i="10"/>
  <c r="S4959" i="10"/>
  <c r="S4958" i="10"/>
  <c r="S4957" i="10"/>
  <c r="S4956" i="10"/>
  <c r="S4955" i="10"/>
  <c r="S4954" i="10"/>
  <c r="S4953" i="10"/>
  <c r="S4952" i="10"/>
  <c r="S4951" i="10"/>
  <c r="S4950" i="10"/>
  <c r="S4949" i="10"/>
  <c r="S4948" i="10"/>
  <c r="S4947" i="10"/>
  <c r="S4946" i="10"/>
  <c r="S4945" i="10"/>
  <c r="S4944" i="10"/>
  <c r="S4943" i="10"/>
  <c r="S4942" i="10"/>
  <c r="S4941" i="10"/>
  <c r="S4940" i="10"/>
  <c r="S4939" i="10"/>
  <c r="S4938" i="10"/>
  <c r="S4937" i="10"/>
  <c r="S4936" i="10"/>
  <c r="S4935" i="10"/>
  <c r="S4934" i="10"/>
  <c r="S4933" i="10"/>
  <c r="S4932" i="10"/>
  <c r="S4931" i="10"/>
  <c r="S4930" i="10"/>
  <c r="S4929" i="10"/>
  <c r="S4928" i="10"/>
  <c r="S4927" i="10"/>
  <c r="S4926" i="10"/>
  <c r="S4925" i="10"/>
  <c r="S4924" i="10"/>
  <c r="S4923" i="10"/>
  <c r="S4922" i="10"/>
  <c r="S4921" i="10"/>
  <c r="S4920" i="10"/>
  <c r="S4919" i="10"/>
  <c r="S4918" i="10"/>
  <c r="S4917" i="10"/>
  <c r="S4916" i="10"/>
  <c r="S4915" i="10"/>
  <c r="S4914" i="10"/>
  <c r="S4913" i="10"/>
  <c r="S4912" i="10"/>
  <c r="S4911" i="10"/>
  <c r="S4910" i="10"/>
  <c r="S4909" i="10"/>
  <c r="S4908" i="10"/>
  <c r="S4907" i="10"/>
  <c r="S4906" i="10"/>
  <c r="S4905" i="10"/>
  <c r="S4904" i="10"/>
  <c r="S4903" i="10"/>
  <c r="S4902" i="10"/>
  <c r="S4901" i="10"/>
  <c r="S4900" i="10"/>
  <c r="S4899" i="10"/>
  <c r="S4898" i="10"/>
  <c r="S4897" i="10"/>
  <c r="S4896" i="10"/>
  <c r="S4895" i="10"/>
  <c r="S4894" i="10"/>
  <c r="S4893" i="10"/>
  <c r="S4892" i="10"/>
  <c r="S4891" i="10"/>
  <c r="S4890" i="10"/>
  <c r="S4889" i="10"/>
  <c r="S4888" i="10"/>
  <c r="S4887" i="10"/>
  <c r="S4886" i="10"/>
  <c r="S4885" i="10"/>
  <c r="S4884" i="10"/>
  <c r="S4883" i="10"/>
  <c r="S4882" i="10"/>
  <c r="S4881" i="10"/>
  <c r="S4880" i="10"/>
  <c r="S4879" i="10"/>
  <c r="S4878" i="10"/>
  <c r="S4877" i="10"/>
  <c r="S4876" i="10"/>
  <c r="S4875" i="10"/>
  <c r="S4874" i="10"/>
  <c r="S4873" i="10"/>
  <c r="S4872" i="10"/>
  <c r="S4871" i="10"/>
  <c r="S4870" i="10"/>
  <c r="S4869" i="10"/>
  <c r="S4868" i="10"/>
  <c r="S4867" i="10"/>
  <c r="S4866" i="10"/>
  <c r="S4865" i="10"/>
  <c r="S4864" i="10"/>
  <c r="S4863" i="10"/>
  <c r="S4862" i="10"/>
  <c r="S4861" i="10"/>
  <c r="S4860" i="10"/>
  <c r="S4859" i="10"/>
  <c r="S4858" i="10"/>
  <c r="S4857" i="10"/>
  <c r="S4856" i="10"/>
  <c r="S4855" i="10"/>
  <c r="S4854" i="10"/>
  <c r="S4853" i="10"/>
  <c r="S4852" i="10"/>
  <c r="S4851" i="10"/>
  <c r="S4850" i="10"/>
  <c r="S4849" i="10"/>
  <c r="S4848" i="10"/>
  <c r="S4847" i="10"/>
  <c r="S4846" i="10"/>
  <c r="S4845" i="10"/>
  <c r="S4844" i="10"/>
  <c r="S4843" i="10"/>
  <c r="S4842" i="10"/>
  <c r="S4841" i="10"/>
  <c r="S4840" i="10"/>
  <c r="S4839" i="10"/>
  <c r="S4838" i="10"/>
  <c r="S4837" i="10"/>
  <c r="S4836" i="10"/>
  <c r="S4835" i="10"/>
  <c r="S4834" i="10"/>
  <c r="S4833" i="10"/>
  <c r="S4832" i="10"/>
  <c r="S4831" i="10"/>
  <c r="S4830" i="10"/>
  <c r="S4829" i="10"/>
  <c r="S4828" i="10"/>
  <c r="S4827" i="10"/>
  <c r="S4826" i="10"/>
  <c r="S4825" i="10"/>
  <c r="S4824" i="10"/>
  <c r="S4823" i="10"/>
  <c r="S4822" i="10"/>
  <c r="S4821" i="10"/>
  <c r="S4820" i="10"/>
  <c r="S4819" i="10"/>
  <c r="S4818" i="10"/>
  <c r="S4817" i="10"/>
  <c r="S4816" i="10"/>
  <c r="S4815" i="10"/>
  <c r="S4814" i="10"/>
  <c r="S4813" i="10"/>
  <c r="S4812" i="10"/>
  <c r="S4811" i="10"/>
  <c r="S4810" i="10"/>
  <c r="S4809" i="10"/>
  <c r="S4808" i="10"/>
  <c r="S4807" i="10"/>
  <c r="S4806" i="10"/>
  <c r="S4805" i="10"/>
  <c r="S4804" i="10"/>
  <c r="S4803" i="10"/>
  <c r="S4802" i="10"/>
  <c r="S4801" i="10"/>
  <c r="S4800" i="10"/>
  <c r="S4799" i="10"/>
  <c r="S4798" i="10"/>
  <c r="S4797" i="10"/>
  <c r="S4796" i="10"/>
  <c r="S4795" i="10"/>
  <c r="S4794" i="10"/>
  <c r="S4793" i="10"/>
  <c r="S4792" i="10"/>
  <c r="S4791" i="10"/>
  <c r="S4790" i="10"/>
  <c r="S4789" i="10"/>
  <c r="S4788" i="10"/>
  <c r="S4787" i="10"/>
  <c r="S4786" i="10"/>
  <c r="S4785" i="10"/>
  <c r="S4784" i="10"/>
  <c r="S4783" i="10"/>
  <c r="S4782" i="10"/>
  <c r="S4781" i="10"/>
  <c r="S4780" i="10"/>
  <c r="S4779" i="10"/>
  <c r="S4778" i="10"/>
  <c r="S4777" i="10"/>
  <c r="S4776" i="10"/>
  <c r="S4775" i="10"/>
  <c r="S4774" i="10"/>
  <c r="S4773" i="10"/>
  <c r="S4772" i="10"/>
  <c r="S4771" i="10"/>
  <c r="S4770" i="10"/>
  <c r="S4769" i="10"/>
  <c r="S4768" i="10"/>
  <c r="S4767" i="10"/>
  <c r="S4766" i="10"/>
  <c r="S4765" i="10"/>
  <c r="S4764" i="10"/>
  <c r="S4763" i="10"/>
  <c r="S4762" i="10"/>
  <c r="S4761" i="10"/>
  <c r="S4760" i="10"/>
  <c r="S4759" i="10"/>
  <c r="S4758" i="10"/>
  <c r="S4757" i="10"/>
  <c r="S4756" i="10"/>
  <c r="S4755" i="10"/>
  <c r="S4754" i="10"/>
  <c r="S4753" i="10"/>
  <c r="S4752" i="10"/>
  <c r="S4751" i="10"/>
  <c r="S4750" i="10"/>
  <c r="S4749" i="10"/>
  <c r="S4748" i="10"/>
  <c r="S4747" i="10"/>
  <c r="S4746" i="10"/>
  <c r="S4745" i="10"/>
  <c r="S4744" i="10"/>
  <c r="S4743" i="10"/>
  <c r="S4742" i="10"/>
  <c r="S4741" i="10"/>
  <c r="S4740" i="10"/>
  <c r="S4739" i="10"/>
  <c r="S4738" i="10"/>
  <c r="S4737" i="10"/>
  <c r="S4736" i="10"/>
  <c r="S4735" i="10"/>
  <c r="S4734" i="10"/>
  <c r="S4733" i="10"/>
  <c r="S4732" i="10"/>
  <c r="S4731" i="10"/>
  <c r="S4730" i="10"/>
  <c r="S4729" i="10"/>
  <c r="S4728" i="10"/>
  <c r="S4727" i="10"/>
  <c r="S4726" i="10"/>
  <c r="S4725" i="10"/>
  <c r="S4724" i="10"/>
  <c r="S4723" i="10"/>
  <c r="S4722" i="10"/>
  <c r="S4721" i="10"/>
  <c r="S4720" i="10"/>
  <c r="S4719" i="10"/>
  <c r="S4718" i="10"/>
  <c r="S4717" i="10"/>
  <c r="S4716" i="10"/>
  <c r="S4715" i="10"/>
  <c r="S4714" i="10"/>
  <c r="S4713" i="10"/>
  <c r="S4712" i="10"/>
  <c r="S4711" i="10"/>
  <c r="S4710" i="10"/>
  <c r="S4709" i="10"/>
  <c r="S4708" i="10"/>
  <c r="S4707" i="10"/>
  <c r="S4706" i="10"/>
  <c r="S4705" i="10"/>
  <c r="S4704" i="10"/>
  <c r="S4703" i="10"/>
  <c r="S4702" i="10"/>
  <c r="S4701" i="10"/>
  <c r="S4700" i="10"/>
  <c r="S4699" i="10"/>
  <c r="S4698" i="10"/>
  <c r="S4697" i="10"/>
  <c r="S4696" i="10"/>
  <c r="S4695" i="10"/>
  <c r="S4694" i="10"/>
  <c r="S4693" i="10"/>
  <c r="S4692" i="10"/>
  <c r="S4691" i="10"/>
  <c r="S4690" i="10"/>
  <c r="S4689" i="10"/>
  <c r="S4688" i="10"/>
  <c r="S4687" i="10"/>
  <c r="S4686" i="10"/>
  <c r="S4685" i="10"/>
  <c r="S4684" i="10"/>
  <c r="S4683" i="10"/>
  <c r="S4682" i="10"/>
  <c r="S4681" i="10"/>
  <c r="S4680" i="10"/>
  <c r="S4679" i="10"/>
  <c r="S4678" i="10"/>
  <c r="S4677" i="10"/>
  <c r="S4676" i="10"/>
  <c r="S4675" i="10"/>
  <c r="S4674" i="10"/>
  <c r="S4673" i="10"/>
  <c r="S4672" i="10"/>
  <c r="S4671" i="10"/>
  <c r="S4670" i="10"/>
  <c r="S4669" i="10"/>
  <c r="S4668" i="10"/>
  <c r="S4667" i="10"/>
  <c r="S4666" i="10"/>
  <c r="S4665" i="10"/>
  <c r="S4664" i="10"/>
  <c r="S4663" i="10"/>
  <c r="S4662" i="10"/>
  <c r="S4661" i="10"/>
  <c r="S4660" i="10"/>
  <c r="S4659" i="10"/>
  <c r="S4658" i="10"/>
  <c r="S4657" i="10"/>
  <c r="S4656" i="10"/>
  <c r="S4655" i="10"/>
  <c r="S4654" i="10"/>
  <c r="S4653" i="10"/>
  <c r="S4652" i="10"/>
  <c r="S4651" i="10"/>
  <c r="S4650" i="10"/>
  <c r="S4649" i="10"/>
  <c r="S4648" i="10"/>
  <c r="S4647" i="10"/>
  <c r="S4646" i="10"/>
  <c r="S4645" i="10"/>
  <c r="S4644" i="10"/>
  <c r="S4643" i="10"/>
  <c r="S4642" i="10"/>
  <c r="S4641" i="10"/>
  <c r="S4640" i="10"/>
  <c r="S4639" i="10"/>
  <c r="S4638" i="10"/>
  <c r="S4637" i="10"/>
  <c r="S4636" i="10"/>
  <c r="S4635" i="10"/>
  <c r="S4634" i="10"/>
  <c r="S4633" i="10"/>
  <c r="S4632" i="10"/>
  <c r="S4631" i="10"/>
  <c r="S4630" i="10"/>
  <c r="S4629" i="10"/>
  <c r="S4628" i="10"/>
  <c r="S4627" i="10"/>
  <c r="S4626" i="10"/>
  <c r="S4625" i="10"/>
  <c r="S4624" i="10"/>
  <c r="S4623" i="10"/>
  <c r="S4622" i="10"/>
  <c r="S4621" i="10"/>
  <c r="S4620" i="10"/>
  <c r="S4619" i="10"/>
  <c r="S4618" i="10"/>
  <c r="S4617" i="10"/>
  <c r="S4616" i="10"/>
  <c r="S4615" i="10"/>
  <c r="S4614" i="10"/>
  <c r="S4613" i="10"/>
  <c r="S4612" i="10"/>
  <c r="S4611" i="10"/>
  <c r="S4610" i="10"/>
  <c r="S4609" i="10"/>
  <c r="S4608" i="10"/>
  <c r="S4607" i="10"/>
  <c r="S4606" i="10"/>
  <c r="S4605" i="10"/>
  <c r="S4604" i="10"/>
  <c r="S4603" i="10"/>
  <c r="S4602" i="10"/>
  <c r="S4601" i="10"/>
  <c r="S4600" i="10"/>
  <c r="S4599" i="10"/>
  <c r="S4598" i="10"/>
  <c r="S4597" i="10"/>
  <c r="S4596" i="10"/>
  <c r="S4595" i="10"/>
  <c r="S4594" i="10"/>
  <c r="S4593" i="10"/>
  <c r="S4592" i="10"/>
  <c r="S4591" i="10"/>
  <c r="S4590" i="10"/>
  <c r="S4589" i="10"/>
  <c r="S4588" i="10"/>
  <c r="S4587" i="10"/>
  <c r="S4586" i="10"/>
  <c r="S4585" i="10"/>
  <c r="S4584" i="10"/>
  <c r="S4583" i="10"/>
  <c r="S4582" i="10"/>
  <c r="S4581" i="10"/>
  <c r="S4580" i="10"/>
  <c r="S4579" i="10"/>
  <c r="S4578" i="10"/>
  <c r="S4577" i="10"/>
  <c r="S4576" i="10"/>
  <c r="S4575" i="10"/>
  <c r="S4574" i="10"/>
  <c r="S4573" i="10"/>
  <c r="S4572" i="10"/>
  <c r="S4571" i="10"/>
  <c r="S4570" i="10"/>
  <c r="S4569" i="10"/>
  <c r="S4568" i="10"/>
  <c r="S4567" i="10"/>
  <c r="S4566" i="10"/>
  <c r="S4565" i="10"/>
  <c r="S4564" i="10"/>
  <c r="S4563" i="10"/>
  <c r="S4562" i="10"/>
  <c r="S4561" i="10"/>
  <c r="S4560" i="10"/>
  <c r="S4559" i="10"/>
  <c r="S4558" i="10"/>
  <c r="S4557" i="10"/>
  <c r="S4556" i="10"/>
  <c r="S4555" i="10"/>
  <c r="S4554" i="10"/>
  <c r="S4553" i="10"/>
  <c r="S4552" i="10"/>
  <c r="S4551" i="10"/>
  <c r="S4550" i="10"/>
  <c r="S4549" i="10"/>
  <c r="S4548" i="10"/>
  <c r="S4547" i="10"/>
  <c r="S4546" i="10"/>
  <c r="S4545" i="10"/>
  <c r="S4544" i="10"/>
  <c r="S4543" i="10"/>
  <c r="S4542" i="10"/>
  <c r="S4541" i="10"/>
  <c r="S4540" i="10"/>
  <c r="S4539" i="10"/>
  <c r="S4538" i="10"/>
  <c r="S4537" i="10"/>
  <c r="S4536" i="10"/>
  <c r="S4535" i="10"/>
  <c r="S4534" i="10"/>
  <c r="S4533" i="10"/>
  <c r="S4532" i="10"/>
  <c r="S4531" i="10"/>
  <c r="S4530" i="10"/>
  <c r="S4529" i="10"/>
  <c r="S4528" i="10"/>
  <c r="S4527" i="10"/>
  <c r="S4526" i="10"/>
  <c r="S4525" i="10"/>
  <c r="S4524" i="10"/>
  <c r="S4523" i="10"/>
  <c r="S4522" i="10"/>
  <c r="S4521" i="10"/>
  <c r="S4520" i="10"/>
  <c r="S4519" i="10"/>
  <c r="S4518" i="10"/>
  <c r="S4517" i="10"/>
  <c r="S4516" i="10"/>
  <c r="S4515" i="10"/>
  <c r="S4514" i="10"/>
  <c r="S4513" i="10"/>
  <c r="S4512" i="10"/>
  <c r="S4511" i="10"/>
  <c r="S4510" i="10"/>
  <c r="S4509" i="10"/>
  <c r="S4508" i="10"/>
  <c r="S4507" i="10"/>
  <c r="S4506" i="10"/>
  <c r="S4505" i="10"/>
  <c r="S4504" i="10"/>
  <c r="S4503" i="10"/>
  <c r="S4502" i="10"/>
  <c r="S4501" i="10"/>
  <c r="S4500" i="10"/>
  <c r="S4499" i="10"/>
  <c r="S4498" i="10"/>
  <c r="S4497" i="10"/>
  <c r="S4496" i="10"/>
  <c r="S4495" i="10"/>
  <c r="S4494" i="10"/>
  <c r="S4493" i="10"/>
  <c r="S4492" i="10"/>
  <c r="S4491" i="10"/>
  <c r="S4490" i="10"/>
  <c r="S4489" i="10"/>
  <c r="S4488" i="10"/>
  <c r="S4487" i="10"/>
  <c r="S4486" i="10"/>
  <c r="S4485" i="10"/>
  <c r="S4484" i="10"/>
  <c r="S4483" i="10"/>
  <c r="S4482" i="10"/>
  <c r="S4481" i="10"/>
  <c r="S4480" i="10"/>
  <c r="S4479" i="10"/>
  <c r="S4478" i="10"/>
  <c r="S4477" i="10"/>
  <c r="S4476" i="10"/>
  <c r="S4475" i="10"/>
  <c r="S4474" i="10"/>
  <c r="S4473" i="10"/>
  <c r="S4472" i="10"/>
  <c r="S4471" i="10"/>
  <c r="S4470" i="10"/>
  <c r="S4469" i="10"/>
  <c r="S4468" i="10"/>
  <c r="S4467" i="10"/>
  <c r="S4466" i="10"/>
  <c r="S4465" i="10"/>
  <c r="S4464" i="10"/>
  <c r="S4463" i="10"/>
  <c r="S4462" i="10"/>
  <c r="S4461" i="10"/>
  <c r="S4460" i="10"/>
  <c r="S4459" i="10"/>
  <c r="S4458" i="10"/>
  <c r="S4457" i="10"/>
  <c r="S4456" i="10"/>
  <c r="S4455" i="10"/>
  <c r="S4454" i="10"/>
  <c r="S4453" i="10"/>
  <c r="S4452" i="10"/>
  <c r="S4451" i="10"/>
  <c r="S4450" i="10"/>
  <c r="S4449" i="10"/>
  <c r="S4448" i="10"/>
  <c r="S4447" i="10"/>
  <c r="S4446" i="10"/>
  <c r="S4445" i="10"/>
  <c r="S4444" i="10"/>
  <c r="S4443" i="10"/>
  <c r="S4442" i="10"/>
  <c r="S4441" i="10"/>
  <c r="S4440" i="10"/>
  <c r="S4439" i="10"/>
  <c r="S4438" i="10"/>
  <c r="S4437" i="10"/>
  <c r="S4436" i="10"/>
  <c r="S4435" i="10"/>
  <c r="S4434" i="10"/>
  <c r="S4433" i="10"/>
  <c r="S4432" i="10"/>
  <c r="S4431" i="10"/>
  <c r="S4430" i="10"/>
  <c r="S4429" i="10"/>
  <c r="S4428" i="10"/>
  <c r="S4427" i="10"/>
  <c r="S4426" i="10"/>
  <c r="S4425" i="10"/>
  <c r="S4424" i="10"/>
  <c r="S4423" i="10"/>
  <c r="S4422" i="10"/>
  <c r="S4421" i="10"/>
  <c r="S4420" i="10"/>
  <c r="S4419" i="10"/>
  <c r="S4418" i="10"/>
  <c r="S4417" i="10"/>
  <c r="S4416" i="10"/>
  <c r="S4415" i="10"/>
  <c r="S4414" i="10"/>
  <c r="S4413" i="10"/>
  <c r="S4412" i="10"/>
  <c r="S4411" i="10"/>
  <c r="S4410" i="10"/>
  <c r="S4409" i="10"/>
  <c r="S4408" i="10"/>
  <c r="S4407" i="10"/>
  <c r="S4406" i="10"/>
  <c r="S4405" i="10"/>
  <c r="S4404" i="10"/>
  <c r="S4403" i="10"/>
  <c r="S4402" i="10"/>
  <c r="S4401" i="10"/>
  <c r="S4400" i="10"/>
  <c r="S4399" i="10"/>
  <c r="S4398" i="10"/>
  <c r="S4397" i="10"/>
  <c r="S4396" i="10"/>
  <c r="S4395" i="10"/>
  <c r="S4394" i="10"/>
  <c r="S4393" i="10"/>
  <c r="S4392" i="10"/>
  <c r="S4391" i="10"/>
  <c r="S4390" i="10"/>
  <c r="S4389" i="10"/>
  <c r="S4388" i="10"/>
  <c r="S4387" i="10"/>
  <c r="S4386" i="10"/>
  <c r="S4385" i="10"/>
  <c r="S4384" i="10"/>
  <c r="S4383" i="10"/>
  <c r="S4382" i="10"/>
  <c r="S4381" i="10"/>
  <c r="S4380" i="10"/>
  <c r="S4379" i="10"/>
  <c r="S4378" i="10"/>
  <c r="S4377" i="10"/>
  <c r="S4376" i="10"/>
  <c r="S4375" i="10"/>
  <c r="S4374" i="10"/>
  <c r="S4373" i="10"/>
  <c r="S4372" i="10"/>
  <c r="S4371" i="10"/>
  <c r="S4370" i="10"/>
  <c r="S4369" i="10"/>
  <c r="S4368" i="10"/>
  <c r="S4367" i="10"/>
  <c r="S4366" i="10"/>
  <c r="S4365" i="10"/>
  <c r="S4364" i="10"/>
  <c r="S4363" i="10"/>
  <c r="S4362" i="10"/>
  <c r="S4361" i="10"/>
  <c r="S4360" i="10"/>
  <c r="S4359" i="10"/>
  <c r="S4358" i="10"/>
  <c r="S4357" i="10"/>
  <c r="S4356" i="10"/>
  <c r="S4355" i="10"/>
  <c r="S4354" i="10"/>
  <c r="S4353" i="10"/>
  <c r="S4352" i="10"/>
  <c r="S4351" i="10"/>
  <c r="S4350" i="10"/>
  <c r="S4349" i="10"/>
  <c r="S4348" i="10"/>
  <c r="S4347" i="10"/>
  <c r="S4346" i="10"/>
  <c r="S4345" i="10"/>
  <c r="S4344" i="10"/>
  <c r="S4343" i="10"/>
  <c r="S4342" i="10"/>
  <c r="S4341" i="10"/>
  <c r="S4340" i="10"/>
  <c r="S4339" i="10"/>
  <c r="S4338" i="10"/>
  <c r="S4337" i="10"/>
  <c r="S4336" i="10"/>
  <c r="S4335" i="10"/>
  <c r="S4334" i="10"/>
  <c r="S4333" i="10"/>
  <c r="S4332" i="10"/>
  <c r="S4331" i="10"/>
  <c r="S4330" i="10"/>
  <c r="S4329" i="10"/>
  <c r="S4328" i="10"/>
  <c r="S4327" i="10"/>
  <c r="S4326" i="10"/>
  <c r="S4325" i="10"/>
  <c r="S4324" i="10"/>
  <c r="S4323" i="10"/>
  <c r="S4322" i="10"/>
  <c r="S4321" i="10"/>
  <c r="S4320" i="10"/>
  <c r="S4319" i="10"/>
  <c r="S4318" i="10"/>
  <c r="S4317" i="10"/>
  <c r="S4316" i="10"/>
  <c r="S4315" i="10"/>
  <c r="S4314" i="10"/>
  <c r="S4313" i="10"/>
  <c r="S4312" i="10"/>
  <c r="S4311" i="10"/>
  <c r="S4310" i="10"/>
  <c r="S4309" i="10"/>
  <c r="S4308" i="10"/>
  <c r="S4307" i="10"/>
  <c r="S4306" i="10"/>
  <c r="S4305" i="10"/>
  <c r="S4304" i="10"/>
  <c r="S4303" i="10"/>
  <c r="S4302" i="10"/>
  <c r="S4301" i="10"/>
  <c r="S4300" i="10"/>
  <c r="S4299" i="10"/>
  <c r="S4298" i="10"/>
  <c r="S4297" i="10"/>
  <c r="S4296" i="10"/>
  <c r="S4295" i="10"/>
  <c r="S4294" i="10"/>
  <c r="S4293" i="10"/>
  <c r="S4292" i="10"/>
  <c r="S4291" i="10"/>
  <c r="S4290" i="10"/>
  <c r="S4289" i="10"/>
  <c r="S4288" i="10"/>
  <c r="S4287" i="10"/>
  <c r="S4286" i="10"/>
  <c r="S4285" i="10"/>
  <c r="S4284" i="10"/>
  <c r="S4283" i="10"/>
  <c r="S4282" i="10"/>
  <c r="S4281" i="10"/>
  <c r="S4280" i="10"/>
  <c r="S4279" i="10"/>
  <c r="S4278" i="10"/>
  <c r="S4277" i="10"/>
  <c r="S4276" i="10"/>
  <c r="S4275" i="10"/>
  <c r="S4274" i="10"/>
  <c r="S4273" i="10"/>
  <c r="S4272" i="10"/>
  <c r="S4271" i="10"/>
  <c r="S4270" i="10"/>
  <c r="S4269" i="10"/>
  <c r="S4268" i="10"/>
  <c r="S4267" i="10"/>
  <c r="S4266" i="10"/>
  <c r="S4265" i="10"/>
  <c r="S4264" i="10"/>
  <c r="S4263" i="10"/>
  <c r="S4262" i="10"/>
  <c r="S4261" i="10"/>
  <c r="S4260" i="10"/>
  <c r="S4259" i="10"/>
  <c r="S4258" i="10"/>
  <c r="S4257" i="10"/>
  <c r="S4256" i="10"/>
  <c r="S4255" i="10"/>
  <c r="S4254" i="10"/>
  <c r="S4253" i="10"/>
  <c r="S4252" i="10"/>
  <c r="S4251" i="10"/>
  <c r="S4250" i="10"/>
  <c r="S4249" i="10"/>
  <c r="S4248" i="10"/>
  <c r="S4247" i="10"/>
  <c r="S4246" i="10"/>
  <c r="S4245" i="10"/>
  <c r="S4244" i="10"/>
  <c r="S4243" i="10"/>
  <c r="S4242" i="10"/>
  <c r="S4241" i="10"/>
  <c r="S4240" i="10"/>
  <c r="S4239" i="10"/>
  <c r="S4238" i="10"/>
  <c r="S4237" i="10"/>
  <c r="S4236" i="10"/>
  <c r="S4235" i="10"/>
  <c r="S4234" i="10"/>
  <c r="S4233" i="10"/>
  <c r="S4232" i="10"/>
  <c r="S4231" i="10"/>
  <c r="S4230" i="10"/>
  <c r="S4229" i="10"/>
  <c r="S4228" i="10"/>
  <c r="S4227" i="10"/>
  <c r="S4226" i="10"/>
  <c r="S4225" i="10"/>
  <c r="S4224" i="10"/>
  <c r="S4223" i="10"/>
  <c r="S4222" i="10"/>
  <c r="S4221" i="10"/>
  <c r="S4220" i="10"/>
  <c r="S4219" i="10"/>
  <c r="S4218" i="10"/>
  <c r="S4217" i="10"/>
  <c r="S4216" i="10"/>
  <c r="S4215" i="10"/>
  <c r="S4214" i="10"/>
  <c r="S4213" i="10"/>
  <c r="S4212" i="10"/>
  <c r="S4211" i="10"/>
  <c r="S4210" i="10"/>
  <c r="S4209" i="10"/>
  <c r="S4208" i="10"/>
  <c r="S4207" i="10"/>
  <c r="S4206" i="10"/>
  <c r="S4205" i="10"/>
  <c r="S4204" i="10"/>
  <c r="S4203" i="10"/>
  <c r="S4202" i="10"/>
  <c r="S4201" i="10"/>
  <c r="S4200" i="10"/>
  <c r="S4199" i="10"/>
  <c r="S4198" i="10"/>
  <c r="S4197" i="10"/>
  <c r="S4196" i="10"/>
  <c r="S4195" i="10"/>
  <c r="S4194" i="10"/>
  <c r="S4193" i="10"/>
  <c r="S4192" i="10"/>
  <c r="S4191" i="10"/>
  <c r="S4190" i="10"/>
  <c r="S4189" i="10"/>
  <c r="S4188" i="10"/>
  <c r="S4187" i="10"/>
  <c r="S4186" i="10"/>
  <c r="S4185" i="10"/>
  <c r="S4184" i="10"/>
  <c r="S4183" i="10"/>
  <c r="S4182" i="10"/>
  <c r="S4181" i="10"/>
  <c r="S4180" i="10"/>
  <c r="S4179" i="10"/>
  <c r="S4178" i="10"/>
  <c r="S4177" i="10"/>
  <c r="S4176" i="10"/>
  <c r="S4175" i="10"/>
  <c r="S4174" i="10"/>
  <c r="S4173" i="10"/>
  <c r="S4172" i="10"/>
  <c r="S4171" i="10"/>
  <c r="S4170" i="10"/>
  <c r="S4169" i="10"/>
  <c r="S4168" i="10"/>
  <c r="S4167" i="10"/>
  <c r="S4166" i="10"/>
  <c r="S4165" i="10"/>
  <c r="S4164" i="10"/>
  <c r="S4163" i="10"/>
  <c r="S4162" i="10"/>
  <c r="S4161" i="10"/>
  <c r="S4160" i="10"/>
  <c r="S4159" i="10"/>
  <c r="S4158" i="10"/>
  <c r="S4157" i="10"/>
  <c r="S4156" i="10"/>
  <c r="S4155" i="10"/>
  <c r="S4154" i="10"/>
  <c r="S4153" i="10"/>
  <c r="S4152" i="10"/>
  <c r="S4151" i="10"/>
  <c r="S4150" i="10"/>
  <c r="S4149" i="10"/>
  <c r="S4148" i="10"/>
  <c r="S4147" i="10"/>
  <c r="S4146" i="10"/>
  <c r="S4145" i="10"/>
  <c r="S4144" i="10"/>
  <c r="S4143" i="10"/>
  <c r="S4142" i="10"/>
  <c r="S4141" i="10"/>
  <c r="S4140" i="10"/>
  <c r="S4139" i="10"/>
  <c r="S4138" i="10"/>
  <c r="S4137" i="10"/>
  <c r="S4136" i="10"/>
  <c r="S4135" i="10"/>
  <c r="S4134" i="10"/>
  <c r="S4133" i="10"/>
  <c r="S4132" i="10"/>
  <c r="S4131" i="10"/>
  <c r="S4130" i="10"/>
  <c r="S4129" i="10"/>
  <c r="S4128" i="10"/>
  <c r="S4127" i="10"/>
  <c r="S4126" i="10"/>
  <c r="S4125" i="10"/>
  <c r="S4124" i="10"/>
  <c r="S4123" i="10"/>
  <c r="S4122" i="10"/>
  <c r="S4121" i="10"/>
  <c r="S4120" i="10"/>
  <c r="S4119" i="10"/>
  <c r="S4118" i="10"/>
  <c r="S4117" i="10"/>
  <c r="S4116" i="10"/>
  <c r="S4115" i="10"/>
  <c r="S4114" i="10"/>
  <c r="S4113" i="10"/>
  <c r="S4112" i="10"/>
  <c r="S4111" i="10"/>
  <c r="S4110" i="10"/>
  <c r="S4109" i="10"/>
  <c r="S4108" i="10"/>
  <c r="S4107" i="10"/>
  <c r="S4106" i="10"/>
  <c r="S4105" i="10"/>
  <c r="S4104" i="10"/>
  <c r="S4103" i="10"/>
  <c r="S4102" i="10"/>
  <c r="S4101" i="10"/>
  <c r="S4100" i="10"/>
  <c r="S4099" i="10"/>
  <c r="S4098" i="10"/>
  <c r="S4097" i="10"/>
  <c r="S4096" i="10"/>
  <c r="S4095" i="10"/>
  <c r="S4094" i="10"/>
  <c r="S4093" i="10"/>
  <c r="S4092" i="10"/>
  <c r="S4091" i="10"/>
  <c r="S4090" i="10"/>
  <c r="S4089" i="10"/>
  <c r="S4088" i="10"/>
  <c r="S4087" i="10"/>
  <c r="S4086" i="10"/>
  <c r="S4085" i="10"/>
  <c r="S4084" i="10"/>
  <c r="S4083" i="10"/>
  <c r="S4082" i="10"/>
  <c r="S4081" i="10"/>
  <c r="S4080" i="10"/>
  <c r="S4079" i="10"/>
  <c r="S4078" i="10"/>
  <c r="S4077" i="10"/>
  <c r="S4076" i="10"/>
  <c r="S4075" i="10"/>
  <c r="S4074" i="10"/>
  <c r="S4073" i="10"/>
  <c r="S4072" i="10"/>
  <c r="S4071" i="10"/>
  <c r="S4070" i="10"/>
  <c r="S4069" i="10"/>
  <c r="S4068" i="10"/>
  <c r="S4067" i="10"/>
  <c r="S4066" i="10"/>
  <c r="S4065" i="10"/>
  <c r="S4064" i="10"/>
  <c r="S4063" i="10"/>
  <c r="S4062" i="10"/>
  <c r="S4061" i="10"/>
  <c r="S4060" i="10"/>
  <c r="S4059" i="10"/>
  <c r="S4058" i="10"/>
  <c r="S4057" i="10"/>
  <c r="S4056" i="10"/>
  <c r="S4055" i="10"/>
  <c r="S4054" i="10"/>
  <c r="S4053" i="10"/>
  <c r="S4052" i="10"/>
  <c r="S4051" i="10"/>
  <c r="S4050" i="10"/>
  <c r="S4049" i="10"/>
  <c r="S4048" i="10"/>
  <c r="S4047" i="10"/>
  <c r="S4046" i="10"/>
  <c r="S4045" i="10"/>
  <c r="S4044" i="10"/>
  <c r="S4043" i="10"/>
  <c r="S4042" i="10"/>
  <c r="S4041" i="10"/>
  <c r="S4040" i="10"/>
  <c r="S4039" i="10"/>
  <c r="S4038" i="10"/>
  <c r="S4037" i="10"/>
  <c r="S4036" i="10"/>
  <c r="S4035" i="10"/>
  <c r="S4034" i="10"/>
  <c r="S4033" i="10"/>
  <c r="S4032" i="10"/>
  <c r="S4031" i="10"/>
  <c r="S4030" i="10"/>
  <c r="S4029" i="10"/>
  <c r="S4028" i="10"/>
  <c r="S4027" i="10"/>
  <c r="S4026" i="10"/>
  <c r="S4025" i="10"/>
  <c r="S4024" i="10"/>
  <c r="S4023" i="10"/>
  <c r="S4022" i="10"/>
  <c r="S4021" i="10"/>
  <c r="S4020" i="10"/>
  <c r="S4019" i="10"/>
  <c r="S4018" i="10"/>
  <c r="S4017" i="10"/>
  <c r="S4016" i="10"/>
  <c r="S4015" i="10"/>
  <c r="S4014" i="10"/>
  <c r="S4013" i="10"/>
  <c r="S4012" i="10"/>
  <c r="S4011" i="10"/>
  <c r="S4010" i="10"/>
  <c r="S4009" i="10"/>
  <c r="S4008" i="10"/>
  <c r="S4007" i="10"/>
  <c r="S4006" i="10"/>
  <c r="S4005" i="10"/>
  <c r="S4004" i="10"/>
  <c r="S4003" i="10"/>
  <c r="S4002" i="10"/>
  <c r="S4001" i="10"/>
  <c r="S4000" i="10"/>
  <c r="S3999" i="10"/>
  <c r="S3998" i="10"/>
  <c r="S3997" i="10"/>
  <c r="S3996" i="10"/>
  <c r="S3995" i="10"/>
  <c r="S3994" i="10"/>
  <c r="S3993" i="10"/>
  <c r="S3992" i="10"/>
  <c r="S3991" i="10"/>
  <c r="S3990" i="10"/>
  <c r="S3989" i="10"/>
  <c r="S3988" i="10"/>
  <c r="S3987" i="10"/>
  <c r="S3986" i="10"/>
  <c r="S3985" i="10"/>
  <c r="S3984" i="10"/>
  <c r="S3983" i="10"/>
  <c r="S3982" i="10"/>
  <c r="S3981" i="10"/>
  <c r="S3980" i="10"/>
  <c r="S3979" i="10"/>
  <c r="S3978" i="10"/>
  <c r="S3977" i="10"/>
  <c r="S3976" i="10"/>
  <c r="S3975" i="10"/>
  <c r="S3974" i="10"/>
  <c r="S3973" i="10"/>
  <c r="S3972" i="10"/>
  <c r="S3971" i="10"/>
  <c r="S3970" i="10"/>
  <c r="S3969" i="10"/>
  <c r="S3968" i="10"/>
  <c r="S3967" i="10"/>
  <c r="S3966" i="10"/>
  <c r="S3965" i="10"/>
  <c r="S3964" i="10"/>
  <c r="S3963" i="10"/>
  <c r="S3962" i="10"/>
  <c r="S3961" i="10"/>
  <c r="S3960" i="10"/>
  <c r="S3959" i="10"/>
  <c r="S3958" i="10"/>
  <c r="S3957" i="10"/>
  <c r="S3956" i="10"/>
  <c r="S3955" i="10"/>
  <c r="S3954" i="10"/>
  <c r="S3953" i="10"/>
  <c r="S3952" i="10"/>
  <c r="S3951" i="10"/>
  <c r="S3950" i="10"/>
  <c r="S3949" i="10"/>
  <c r="S3948" i="10"/>
  <c r="S3947" i="10"/>
  <c r="S3946" i="10"/>
  <c r="S3945" i="10"/>
  <c r="S3944" i="10"/>
  <c r="S3943" i="10"/>
  <c r="S3942" i="10"/>
  <c r="S3941" i="10"/>
  <c r="S3940" i="10"/>
  <c r="S3939" i="10"/>
  <c r="S3938" i="10"/>
  <c r="S3937" i="10"/>
  <c r="S3936" i="10"/>
  <c r="S3935" i="10"/>
  <c r="S3934" i="10"/>
  <c r="S3933" i="10"/>
  <c r="S3932" i="10"/>
  <c r="S3931" i="10"/>
  <c r="S3930" i="10"/>
  <c r="S3929" i="10"/>
  <c r="S3928" i="10"/>
  <c r="S3927" i="10"/>
  <c r="S3926" i="10"/>
  <c r="S3925" i="10"/>
  <c r="S3924" i="10"/>
  <c r="S3923" i="10"/>
  <c r="S3922" i="10"/>
  <c r="S3921" i="10"/>
  <c r="S3920" i="10"/>
  <c r="S3919" i="10"/>
  <c r="S3918" i="10"/>
  <c r="S3917" i="10"/>
  <c r="S3916" i="10"/>
  <c r="S3915" i="10"/>
  <c r="S3914" i="10"/>
  <c r="S3913" i="10"/>
  <c r="S3912" i="10"/>
  <c r="S3911" i="10"/>
  <c r="S3910" i="10"/>
  <c r="S3909" i="10"/>
  <c r="S3908" i="10"/>
  <c r="S3907" i="10"/>
  <c r="S3906" i="10"/>
  <c r="S3905" i="10"/>
  <c r="S3904" i="10"/>
  <c r="S3903" i="10"/>
  <c r="S3902" i="10"/>
  <c r="S3901" i="10"/>
  <c r="S3900" i="10"/>
  <c r="S3899" i="10"/>
  <c r="S3898" i="10"/>
  <c r="S3897" i="10"/>
  <c r="S3896" i="10"/>
  <c r="S3895" i="10"/>
  <c r="S3894" i="10"/>
  <c r="S3893" i="10"/>
  <c r="S3892" i="10"/>
  <c r="S3891" i="10"/>
  <c r="S3890" i="10"/>
  <c r="S3889" i="10"/>
  <c r="S3888" i="10"/>
  <c r="S3887" i="10"/>
  <c r="S3886" i="10"/>
  <c r="S3885" i="10"/>
  <c r="S3884" i="10"/>
  <c r="S3883" i="10"/>
  <c r="S3882" i="10"/>
  <c r="S3881" i="10"/>
  <c r="S3880" i="10"/>
  <c r="S3879" i="10"/>
  <c r="S3878" i="10"/>
  <c r="S3877" i="10"/>
  <c r="S3876" i="10"/>
  <c r="S3875" i="10"/>
  <c r="S3874" i="10"/>
  <c r="S3873" i="10"/>
  <c r="S3872" i="10"/>
  <c r="S3871" i="10"/>
  <c r="S3870" i="10"/>
  <c r="S3869" i="10"/>
  <c r="S3868" i="10"/>
  <c r="S3867" i="10"/>
  <c r="S3866" i="10"/>
  <c r="S3865" i="10"/>
  <c r="S3864" i="10"/>
  <c r="S3863" i="10"/>
  <c r="S3862" i="10"/>
  <c r="S3861" i="10"/>
  <c r="S3860" i="10"/>
  <c r="S3859" i="10"/>
  <c r="S3858" i="10"/>
  <c r="S3857" i="10"/>
  <c r="S3856" i="10"/>
  <c r="S3855" i="10"/>
  <c r="S3854" i="10"/>
  <c r="S3853" i="10"/>
  <c r="S3852" i="10"/>
  <c r="S3851" i="10"/>
  <c r="S3850" i="10"/>
  <c r="S3849" i="10"/>
  <c r="S3848" i="10"/>
  <c r="S3847" i="10"/>
  <c r="S3846" i="10"/>
  <c r="S3845" i="10"/>
  <c r="S3844" i="10"/>
  <c r="S3843" i="10"/>
  <c r="S3842" i="10"/>
  <c r="S3841" i="10"/>
  <c r="S3840" i="10"/>
  <c r="S3839" i="10"/>
  <c r="S3838" i="10"/>
  <c r="S3837" i="10"/>
  <c r="S3836" i="10"/>
  <c r="S3835" i="10"/>
  <c r="S3834" i="10"/>
  <c r="S3833" i="10"/>
  <c r="S3832" i="10"/>
  <c r="S3831" i="10"/>
  <c r="S3830" i="10"/>
  <c r="S3829" i="10"/>
  <c r="S3828" i="10"/>
  <c r="S3827" i="10"/>
  <c r="S3826" i="10"/>
  <c r="S3825" i="10"/>
  <c r="S3824" i="10"/>
  <c r="S3823" i="10"/>
  <c r="S3822" i="10"/>
  <c r="S3821" i="10"/>
  <c r="S3820" i="10"/>
  <c r="S3819" i="10"/>
  <c r="S3818" i="10"/>
  <c r="S3817" i="10"/>
  <c r="S3816" i="10"/>
  <c r="S3815" i="10"/>
  <c r="S3814" i="10"/>
  <c r="S3813" i="10"/>
  <c r="S3812" i="10"/>
  <c r="S3811" i="10"/>
  <c r="S3810" i="10"/>
  <c r="S3809" i="10"/>
  <c r="S3808" i="10"/>
  <c r="S3807" i="10"/>
  <c r="S3806" i="10"/>
  <c r="S3805" i="10"/>
  <c r="S3804" i="10"/>
  <c r="S3803" i="10"/>
  <c r="S3802" i="10"/>
  <c r="S3801" i="10"/>
  <c r="S3800" i="10"/>
  <c r="S3799" i="10"/>
  <c r="S3798" i="10"/>
  <c r="S3797" i="10"/>
  <c r="S3796" i="10"/>
  <c r="S3795" i="10"/>
  <c r="S3794" i="10"/>
  <c r="S3793" i="10"/>
  <c r="S3792" i="10"/>
  <c r="S3791" i="10"/>
  <c r="S3790" i="10"/>
  <c r="S3789" i="10"/>
  <c r="S3788" i="10"/>
  <c r="S3787" i="10"/>
  <c r="S3786" i="10"/>
  <c r="S3785" i="10"/>
  <c r="S3784" i="10"/>
  <c r="S3783" i="10"/>
  <c r="S3782" i="10"/>
  <c r="S3781" i="10"/>
  <c r="S3780" i="10"/>
  <c r="S3779" i="10"/>
  <c r="S3778" i="10"/>
  <c r="S3777" i="10"/>
  <c r="S3776" i="10"/>
  <c r="S3775" i="10"/>
  <c r="S3774" i="10"/>
  <c r="S3773" i="10"/>
  <c r="S3772" i="10"/>
  <c r="S3771" i="10"/>
  <c r="S3770" i="10"/>
  <c r="S3769" i="10"/>
  <c r="S3768" i="10"/>
  <c r="S3767" i="10"/>
  <c r="S3766" i="10"/>
  <c r="S3765" i="10"/>
  <c r="S3764" i="10"/>
  <c r="S3763" i="10"/>
  <c r="S3762" i="10"/>
  <c r="S3761" i="10"/>
  <c r="S3760" i="10"/>
  <c r="S3759" i="10"/>
  <c r="S3758" i="10"/>
  <c r="S3757" i="10"/>
  <c r="S3756" i="10"/>
  <c r="S3755" i="10"/>
  <c r="S3754" i="10"/>
  <c r="S3753" i="10"/>
  <c r="S3752" i="10"/>
  <c r="S3751" i="10"/>
  <c r="S3750" i="10"/>
  <c r="S3749" i="10"/>
  <c r="S3748" i="10"/>
  <c r="S3747" i="10"/>
  <c r="S3746" i="10"/>
  <c r="S3745" i="10"/>
  <c r="S3744" i="10"/>
  <c r="S3743" i="10"/>
  <c r="S3742" i="10"/>
  <c r="S3741" i="10"/>
  <c r="S3740" i="10"/>
  <c r="S3739" i="10"/>
  <c r="S3738" i="10"/>
  <c r="S3737" i="10"/>
  <c r="S3736" i="10"/>
  <c r="S3735" i="10"/>
  <c r="S3734" i="10"/>
  <c r="S3733" i="10"/>
  <c r="S3732" i="10"/>
  <c r="S3731" i="10"/>
  <c r="S3730" i="10"/>
  <c r="S3729" i="10"/>
  <c r="S3728" i="10"/>
  <c r="S3727" i="10"/>
  <c r="S3726" i="10"/>
  <c r="S3725" i="10"/>
  <c r="S3724" i="10"/>
  <c r="S3723" i="10"/>
  <c r="S3722" i="10"/>
  <c r="S3721" i="10"/>
  <c r="S3720" i="10"/>
  <c r="S3719" i="10"/>
  <c r="S3718" i="10"/>
  <c r="S3717" i="10"/>
  <c r="S3716" i="10"/>
  <c r="S3715" i="10"/>
  <c r="S3714" i="10"/>
  <c r="S3713" i="10"/>
  <c r="S3712" i="10"/>
  <c r="S3711" i="10"/>
  <c r="S3710" i="10"/>
  <c r="S3709" i="10"/>
  <c r="S3708" i="10"/>
  <c r="S3707" i="10"/>
  <c r="S3706" i="10"/>
  <c r="S3705" i="10"/>
  <c r="S3704" i="10"/>
  <c r="S3703" i="10"/>
  <c r="S3702" i="10"/>
  <c r="S3701" i="10"/>
  <c r="S3700" i="10"/>
  <c r="S3699" i="10"/>
  <c r="S3698" i="10"/>
  <c r="S3697" i="10"/>
  <c r="S3696" i="10"/>
  <c r="S3695" i="10"/>
  <c r="S3694" i="10"/>
  <c r="S3693" i="10"/>
  <c r="S3692" i="10"/>
  <c r="S3691" i="10"/>
  <c r="S3690" i="10"/>
  <c r="S3689" i="10"/>
  <c r="S3688" i="10"/>
  <c r="S3687" i="10"/>
  <c r="S3686" i="10"/>
  <c r="S3685" i="10"/>
  <c r="S3684" i="10"/>
  <c r="S3683" i="10"/>
  <c r="S3682" i="10"/>
  <c r="S3681" i="10"/>
  <c r="S3680" i="10"/>
  <c r="S3679" i="10"/>
  <c r="S3678" i="10"/>
  <c r="S3677" i="10"/>
  <c r="S3676" i="10"/>
  <c r="S3675" i="10"/>
  <c r="S3674" i="10"/>
  <c r="S3673" i="10"/>
  <c r="S3672" i="10"/>
  <c r="S3671" i="10"/>
  <c r="S3670" i="10"/>
  <c r="S3669" i="10"/>
  <c r="S3668" i="10"/>
  <c r="S3667" i="10"/>
  <c r="S3666" i="10"/>
  <c r="S3665" i="10"/>
  <c r="S3664" i="10"/>
  <c r="S3663" i="10"/>
  <c r="S3662" i="10"/>
  <c r="S3661" i="10"/>
  <c r="S3660" i="10"/>
  <c r="S3659" i="10"/>
  <c r="S3658" i="10"/>
  <c r="S3657" i="10"/>
  <c r="S3656" i="10"/>
  <c r="S3655" i="10"/>
  <c r="S3654" i="10"/>
  <c r="S3653" i="10"/>
  <c r="S3652" i="10"/>
  <c r="S3651" i="10"/>
  <c r="S3650" i="10"/>
  <c r="S3649" i="10"/>
  <c r="S3648" i="10"/>
  <c r="S3647" i="10"/>
  <c r="S3646" i="10"/>
  <c r="S3645" i="10"/>
  <c r="S3644" i="10"/>
  <c r="S3643" i="10"/>
  <c r="S3642" i="10"/>
  <c r="S3641" i="10"/>
  <c r="S3640" i="10"/>
  <c r="S3639" i="10"/>
  <c r="S3638" i="10"/>
  <c r="S3637" i="10"/>
  <c r="S3636" i="10"/>
  <c r="S3635" i="10"/>
  <c r="S3634" i="10"/>
  <c r="S3633" i="10"/>
  <c r="S3632" i="10"/>
  <c r="S3631" i="10"/>
  <c r="S3630" i="10"/>
  <c r="S3629" i="10"/>
  <c r="S3628" i="10"/>
  <c r="S3627" i="10"/>
  <c r="S3626" i="10"/>
  <c r="S3625" i="10"/>
  <c r="S3624" i="10"/>
  <c r="S3623" i="10"/>
  <c r="S3622" i="10"/>
  <c r="S3621" i="10"/>
  <c r="S3620" i="10"/>
  <c r="S3619" i="10"/>
  <c r="S3618" i="10"/>
  <c r="S3617" i="10"/>
  <c r="S3616" i="10"/>
  <c r="S3615" i="10"/>
  <c r="S3614" i="10"/>
  <c r="S3613" i="10"/>
  <c r="S3612" i="10"/>
  <c r="S3611" i="10"/>
  <c r="S3610" i="10"/>
  <c r="S3609" i="10"/>
  <c r="S3608" i="10"/>
  <c r="S3607" i="10"/>
  <c r="S3606" i="10"/>
  <c r="S3605" i="10"/>
  <c r="S3604" i="10"/>
  <c r="S3603" i="10"/>
  <c r="S3602" i="10"/>
  <c r="S3601" i="10"/>
  <c r="S3600" i="10"/>
  <c r="S3599" i="10"/>
  <c r="S3598" i="10"/>
  <c r="S3597" i="10"/>
  <c r="S3596" i="10"/>
  <c r="S3595" i="10"/>
  <c r="S3594" i="10"/>
  <c r="S3593" i="10"/>
  <c r="S3592" i="10"/>
  <c r="S3591" i="10"/>
  <c r="S3590" i="10"/>
  <c r="S3589" i="10"/>
  <c r="S3588" i="10"/>
  <c r="S3587" i="10"/>
  <c r="S3586" i="10"/>
  <c r="S3585" i="10"/>
  <c r="S3584" i="10"/>
  <c r="S3583" i="10"/>
  <c r="S3582" i="10"/>
  <c r="S3581" i="10"/>
  <c r="S3580" i="10"/>
  <c r="S3579" i="10"/>
  <c r="S3578" i="10"/>
  <c r="S3577" i="10"/>
  <c r="S3576" i="10"/>
  <c r="S3575" i="10"/>
  <c r="S3574" i="10"/>
  <c r="S3573" i="10"/>
  <c r="S3572" i="10"/>
  <c r="S3571" i="10"/>
  <c r="S3570" i="10"/>
  <c r="S3569" i="10"/>
  <c r="S3568" i="10"/>
  <c r="S3567" i="10"/>
  <c r="S3566" i="10"/>
  <c r="S3565" i="10"/>
  <c r="S3564" i="10"/>
  <c r="S3563" i="10"/>
  <c r="S3562" i="10"/>
  <c r="S3561" i="10"/>
  <c r="S3560" i="10"/>
  <c r="S3559" i="10"/>
  <c r="S3558" i="10"/>
  <c r="S3557" i="10"/>
  <c r="S3556" i="10"/>
  <c r="S3555" i="10"/>
  <c r="S3554" i="10"/>
  <c r="S3553" i="10"/>
  <c r="S3552" i="10"/>
  <c r="S3551" i="10"/>
  <c r="S3550" i="10"/>
  <c r="S3549" i="10"/>
  <c r="S3548" i="10"/>
  <c r="S3547" i="10"/>
  <c r="S3546" i="10"/>
  <c r="S3545" i="10"/>
  <c r="S3544" i="10"/>
  <c r="S3543" i="10"/>
  <c r="S3542" i="10"/>
  <c r="S3541" i="10"/>
  <c r="S3540" i="10"/>
  <c r="S3539" i="10"/>
  <c r="S3538" i="10"/>
  <c r="S3537" i="10"/>
  <c r="S3536" i="10"/>
  <c r="S3535" i="10"/>
  <c r="S3534" i="10"/>
  <c r="S3533" i="10"/>
  <c r="S3532" i="10"/>
  <c r="S3531" i="10"/>
  <c r="S3530" i="10"/>
  <c r="S3529" i="10"/>
  <c r="S3528" i="10"/>
  <c r="S3527" i="10"/>
  <c r="S3526" i="10"/>
  <c r="S3525" i="10"/>
  <c r="S3524" i="10"/>
  <c r="S3523" i="10"/>
  <c r="S3522" i="10"/>
  <c r="S3521" i="10"/>
  <c r="S3520" i="10"/>
  <c r="S3519" i="10"/>
  <c r="S3518" i="10"/>
  <c r="S3517" i="10"/>
  <c r="S3516" i="10"/>
  <c r="S3515" i="10"/>
  <c r="S3514" i="10"/>
  <c r="S3513" i="10"/>
  <c r="S3512" i="10"/>
  <c r="S3511" i="10"/>
  <c r="S3510" i="10"/>
  <c r="S3509" i="10"/>
  <c r="S3508" i="10"/>
  <c r="S3507" i="10"/>
  <c r="S3506" i="10"/>
  <c r="S3505" i="10"/>
  <c r="S3504" i="10"/>
  <c r="S3503" i="10"/>
  <c r="S3502" i="10"/>
  <c r="S3501" i="10"/>
  <c r="S3500" i="10"/>
  <c r="S3499" i="10"/>
  <c r="S3498" i="10"/>
  <c r="S3497" i="10"/>
  <c r="S3496" i="10"/>
  <c r="S3495" i="10"/>
  <c r="S3494" i="10"/>
  <c r="S3493" i="10"/>
  <c r="S3492" i="10"/>
  <c r="S3491" i="10"/>
  <c r="S3490" i="10"/>
  <c r="S3489" i="10"/>
  <c r="S3488" i="10"/>
  <c r="S3487" i="10"/>
  <c r="S3486" i="10"/>
  <c r="S3485" i="10"/>
  <c r="S3484" i="10"/>
  <c r="S3483" i="10"/>
  <c r="S3482" i="10"/>
  <c r="S3481" i="10"/>
  <c r="S3480" i="10"/>
  <c r="S3479" i="10"/>
  <c r="S3478" i="10"/>
  <c r="S3477" i="10"/>
  <c r="S3476" i="10"/>
  <c r="S3475" i="10"/>
  <c r="S3474" i="10"/>
  <c r="S3473" i="10"/>
  <c r="S3472" i="10"/>
  <c r="S3471" i="10"/>
  <c r="S3470" i="10"/>
  <c r="S3469" i="10"/>
  <c r="S3468" i="10"/>
  <c r="S3467" i="10"/>
  <c r="S3466" i="10"/>
  <c r="S3465" i="10"/>
  <c r="S3464" i="10"/>
  <c r="S3463" i="10"/>
  <c r="S3462" i="10"/>
  <c r="S3461" i="10"/>
  <c r="S3460" i="10"/>
  <c r="S3459" i="10"/>
  <c r="S3458" i="10"/>
  <c r="S3457" i="10"/>
  <c r="S3456" i="10"/>
  <c r="S3455" i="10"/>
  <c r="S3454" i="10"/>
  <c r="S3453" i="10"/>
  <c r="S3452" i="10"/>
  <c r="S3451" i="10"/>
  <c r="S3450" i="10"/>
  <c r="S3449" i="10"/>
  <c r="S3448" i="10"/>
  <c r="S3447" i="10"/>
  <c r="S3446" i="10"/>
  <c r="S3445" i="10"/>
  <c r="S3444" i="10"/>
  <c r="S3443" i="10"/>
  <c r="S3442" i="10"/>
  <c r="S3441" i="10"/>
  <c r="S3440" i="10"/>
  <c r="S3439" i="10"/>
  <c r="S3438" i="10"/>
  <c r="S3437" i="10"/>
  <c r="S3436" i="10"/>
  <c r="S3435" i="10"/>
  <c r="S3434" i="10"/>
  <c r="S3433" i="10"/>
  <c r="S3432" i="10"/>
  <c r="S3431" i="10"/>
  <c r="S3430" i="10"/>
  <c r="S3429" i="10"/>
  <c r="S3428" i="10"/>
  <c r="S3427" i="10"/>
  <c r="S3426" i="10"/>
  <c r="S3425" i="10"/>
  <c r="S3424" i="10"/>
  <c r="S3423" i="10"/>
  <c r="S3422" i="10"/>
  <c r="S3421" i="10"/>
  <c r="S3420" i="10"/>
  <c r="S3419" i="10"/>
  <c r="S3418" i="10"/>
  <c r="S3417" i="10"/>
  <c r="S3416" i="10"/>
  <c r="S3415" i="10"/>
  <c r="S3414" i="10"/>
  <c r="S3413" i="10"/>
  <c r="S3412" i="10"/>
  <c r="S3411" i="10"/>
  <c r="S3410" i="10"/>
  <c r="S3409" i="10"/>
  <c r="S3408" i="10"/>
  <c r="S3407" i="10"/>
  <c r="S3406" i="10"/>
  <c r="S3405" i="10"/>
  <c r="S3404" i="10"/>
  <c r="S3403" i="10"/>
  <c r="S3402" i="10"/>
  <c r="S3401" i="10"/>
  <c r="S3400" i="10"/>
  <c r="S3399" i="10"/>
  <c r="S3398" i="10"/>
  <c r="S3397" i="10"/>
  <c r="S3396" i="10"/>
  <c r="S3395" i="10"/>
  <c r="S3394" i="10"/>
  <c r="S3393" i="10"/>
  <c r="S3392" i="10"/>
  <c r="S3391" i="10"/>
  <c r="S3390" i="10"/>
  <c r="S3389" i="10"/>
  <c r="S3388" i="10"/>
  <c r="S3387" i="10"/>
  <c r="S3386" i="10"/>
  <c r="S3385" i="10"/>
  <c r="S3384" i="10"/>
  <c r="S3383" i="10"/>
  <c r="S3382" i="10"/>
  <c r="S3381" i="10"/>
  <c r="S3380" i="10"/>
  <c r="S3379" i="10"/>
  <c r="S3378" i="10"/>
  <c r="S3377" i="10"/>
  <c r="S3376" i="10"/>
  <c r="S3375" i="10"/>
  <c r="S3374" i="10"/>
  <c r="S3373" i="10"/>
  <c r="S3372" i="10"/>
  <c r="S3371" i="10"/>
  <c r="S3370" i="10"/>
  <c r="S3369" i="10"/>
  <c r="S3368" i="10"/>
  <c r="S3367" i="10"/>
  <c r="S3366" i="10"/>
  <c r="S3365" i="10"/>
  <c r="S3364" i="10"/>
  <c r="S3363" i="10"/>
  <c r="S3362" i="10"/>
  <c r="S3361" i="10"/>
  <c r="S3360" i="10"/>
  <c r="S3359" i="10"/>
  <c r="S3358" i="10"/>
  <c r="S3357" i="10"/>
  <c r="S3356" i="10"/>
  <c r="S3355" i="10"/>
  <c r="S3354" i="10"/>
  <c r="S3353" i="10"/>
  <c r="S3352" i="10"/>
  <c r="S3351" i="10"/>
  <c r="S3350" i="10"/>
  <c r="S3349" i="10"/>
  <c r="S3348" i="10"/>
  <c r="S3347" i="10"/>
  <c r="S3346" i="10"/>
  <c r="S3345" i="10"/>
  <c r="S3344" i="10"/>
  <c r="S3343" i="10"/>
  <c r="S3342" i="10"/>
  <c r="S3341" i="10"/>
  <c r="S3340" i="10"/>
  <c r="S3339" i="10"/>
  <c r="S3338" i="10"/>
  <c r="S3337" i="10"/>
  <c r="S3336" i="10"/>
  <c r="S3335" i="10"/>
  <c r="S3334" i="10"/>
  <c r="S3333" i="10"/>
  <c r="S3332" i="10"/>
  <c r="S3331" i="10"/>
  <c r="S3330" i="10"/>
  <c r="S3329" i="10"/>
  <c r="S3328" i="10"/>
  <c r="S3327" i="10"/>
  <c r="S3326" i="10"/>
  <c r="S3325" i="10"/>
  <c r="S3324" i="10"/>
  <c r="S3323" i="10"/>
  <c r="S3322" i="10"/>
  <c r="S3321" i="10"/>
  <c r="S3320" i="10"/>
  <c r="S3319" i="10"/>
  <c r="S3318" i="10"/>
  <c r="S3317" i="10"/>
  <c r="S3316" i="10"/>
  <c r="S3315" i="10"/>
  <c r="S3314" i="10"/>
  <c r="S3313" i="10"/>
  <c r="S3312" i="10"/>
  <c r="S3311" i="10"/>
  <c r="S3310" i="10"/>
  <c r="S3309" i="10"/>
  <c r="S3308" i="10"/>
  <c r="S3307" i="10"/>
  <c r="S3306" i="10"/>
  <c r="S3305" i="10"/>
  <c r="S3304" i="10"/>
  <c r="S3303" i="10"/>
  <c r="S3302" i="10"/>
  <c r="S3301" i="10"/>
  <c r="S3300" i="10"/>
  <c r="S3299" i="10"/>
  <c r="S3298" i="10"/>
  <c r="S3297" i="10"/>
  <c r="S3296" i="10"/>
  <c r="S3295" i="10"/>
  <c r="S3294" i="10"/>
  <c r="S3293" i="10"/>
  <c r="S3292" i="10"/>
  <c r="S3291" i="10"/>
  <c r="S3290" i="10"/>
  <c r="S3289" i="10"/>
  <c r="S3288" i="10"/>
  <c r="S3287" i="10"/>
  <c r="S3286" i="10"/>
  <c r="S3285" i="10"/>
  <c r="S3284" i="10"/>
  <c r="S3283" i="10"/>
  <c r="S3282" i="10"/>
  <c r="S3281" i="10"/>
  <c r="S3280" i="10"/>
  <c r="S3279" i="10"/>
  <c r="S3278" i="10"/>
  <c r="S3277" i="10"/>
  <c r="S3276" i="10"/>
  <c r="S3275" i="10"/>
  <c r="S3274" i="10"/>
  <c r="S3273" i="10"/>
  <c r="S3272" i="10"/>
  <c r="S3271" i="10"/>
  <c r="S3270" i="10"/>
  <c r="S3269" i="10"/>
  <c r="S3268" i="10"/>
  <c r="S3267" i="10"/>
  <c r="S3266" i="10"/>
  <c r="S3265" i="10"/>
  <c r="S3264" i="10"/>
  <c r="S3263" i="10"/>
  <c r="S3262" i="10"/>
  <c r="S3261" i="10"/>
  <c r="S3260" i="10"/>
  <c r="S3259" i="10"/>
  <c r="S3258" i="10"/>
  <c r="S3257" i="10"/>
  <c r="S3256" i="10"/>
  <c r="S3255" i="10"/>
  <c r="S3254" i="10"/>
  <c r="S3253" i="10"/>
  <c r="S3252" i="10"/>
  <c r="S3251" i="10"/>
  <c r="S3250" i="10"/>
  <c r="S3249" i="10"/>
  <c r="S3248" i="10"/>
  <c r="S3247" i="10"/>
  <c r="S3246" i="10"/>
  <c r="S3245" i="10"/>
  <c r="S3244" i="10"/>
  <c r="S3243" i="10"/>
  <c r="S3242" i="10"/>
  <c r="S3241" i="10"/>
  <c r="S3240" i="10"/>
  <c r="S3239" i="10"/>
  <c r="S3238" i="10"/>
  <c r="S3237" i="10"/>
  <c r="S3236" i="10"/>
  <c r="S3235" i="10"/>
  <c r="S3234" i="10"/>
  <c r="S3233" i="10"/>
  <c r="S3232" i="10"/>
  <c r="S3231" i="10"/>
  <c r="S3230" i="10"/>
  <c r="S3229" i="10"/>
  <c r="S3228" i="10"/>
  <c r="S3227" i="10"/>
  <c r="S3226" i="10"/>
  <c r="S3225" i="10"/>
  <c r="S3224" i="10"/>
  <c r="S3223" i="10"/>
  <c r="S3222" i="10"/>
  <c r="S3221" i="10"/>
  <c r="S3220" i="10"/>
  <c r="S3219" i="10"/>
  <c r="S3218" i="10"/>
  <c r="S3217" i="10"/>
  <c r="S3216" i="10"/>
  <c r="S3215" i="10"/>
  <c r="S3214" i="10"/>
  <c r="S3213" i="10"/>
  <c r="S3212" i="10"/>
  <c r="S3211" i="10"/>
  <c r="S3210" i="10"/>
  <c r="S3209" i="10"/>
  <c r="S3208" i="10"/>
  <c r="S3207" i="10"/>
  <c r="S3206" i="10"/>
  <c r="S3205" i="10"/>
  <c r="S3204" i="10"/>
  <c r="S3203" i="10"/>
  <c r="S3202" i="10"/>
  <c r="S3201" i="10"/>
  <c r="S3200" i="10"/>
  <c r="S3199" i="10"/>
  <c r="S3198" i="10"/>
  <c r="S3197" i="10"/>
  <c r="S3196" i="10"/>
  <c r="S3195" i="10"/>
  <c r="S3194" i="10"/>
  <c r="S3193" i="10"/>
  <c r="S3192" i="10"/>
  <c r="S3191" i="10"/>
  <c r="S3190" i="10"/>
  <c r="S3189" i="10"/>
  <c r="S3188" i="10"/>
  <c r="S3187" i="10"/>
  <c r="S3186" i="10"/>
  <c r="S3185" i="10"/>
  <c r="S3184" i="10"/>
  <c r="S3183" i="10"/>
  <c r="S3182" i="10"/>
  <c r="S3181" i="10"/>
  <c r="S3180" i="10"/>
  <c r="S3179" i="10"/>
  <c r="S3178" i="10"/>
  <c r="S3177" i="10"/>
  <c r="S3176" i="10"/>
  <c r="S3175" i="10"/>
  <c r="S3174" i="10"/>
  <c r="S3173" i="10"/>
  <c r="S3172" i="10"/>
  <c r="S3171" i="10"/>
  <c r="S3170" i="10"/>
  <c r="S3169" i="10"/>
  <c r="S3168" i="10"/>
  <c r="S3167" i="10"/>
  <c r="S3166" i="10"/>
  <c r="S3165" i="10"/>
  <c r="S3164" i="10"/>
  <c r="S3163" i="10"/>
  <c r="S3162" i="10"/>
  <c r="S3161" i="10"/>
  <c r="S3160" i="10"/>
  <c r="S3159" i="10"/>
  <c r="S3158" i="10"/>
  <c r="S3157" i="10"/>
  <c r="S3156" i="10"/>
  <c r="S3155" i="10"/>
  <c r="S3154" i="10"/>
  <c r="S3153" i="10"/>
  <c r="S3152" i="10"/>
  <c r="S3151" i="10"/>
  <c r="S3150" i="10"/>
  <c r="S3149" i="10"/>
  <c r="S3148" i="10"/>
  <c r="S3147" i="10"/>
  <c r="S3146" i="10"/>
  <c r="S3145" i="10"/>
  <c r="S3144" i="10"/>
  <c r="S3143" i="10"/>
  <c r="S3142" i="10"/>
  <c r="S3141" i="10"/>
  <c r="S3140" i="10"/>
  <c r="S3139" i="10"/>
  <c r="S3138" i="10"/>
  <c r="S3137" i="10"/>
  <c r="S3136" i="10"/>
  <c r="S3135" i="10"/>
  <c r="S3134" i="10"/>
  <c r="S3133" i="10"/>
  <c r="S3132" i="10"/>
  <c r="S3131" i="10"/>
  <c r="S3130" i="10"/>
  <c r="S3129" i="10"/>
  <c r="S3128" i="10"/>
  <c r="S3127" i="10"/>
  <c r="S3126" i="10"/>
  <c r="S3125" i="10"/>
  <c r="S3124" i="10"/>
  <c r="S3123" i="10"/>
  <c r="S3122" i="10"/>
  <c r="S3121" i="10"/>
  <c r="S3120" i="10"/>
  <c r="S3119" i="10"/>
  <c r="S3118" i="10"/>
  <c r="S3117" i="10"/>
  <c r="S3116" i="10"/>
  <c r="S3115" i="10"/>
  <c r="S3114" i="10"/>
  <c r="S3113" i="10"/>
  <c r="S3112" i="10"/>
  <c r="S3111" i="10"/>
  <c r="S3110" i="10"/>
  <c r="S3109" i="10"/>
  <c r="S3108" i="10"/>
  <c r="S3107" i="10"/>
  <c r="S3106" i="10"/>
  <c r="S3105" i="10"/>
  <c r="S3104" i="10"/>
  <c r="S3103" i="10"/>
  <c r="S3102" i="10"/>
  <c r="S3101" i="10"/>
  <c r="S3100" i="10"/>
  <c r="S3099" i="10"/>
  <c r="S3098" i="10"/>
  <c r="S3097" i="10"/>
  <c r="S3096" i="10"/>
  <c r="S3095" i="10"/>
  <c r="S3094" i="10"/>
  <c r="S3093" i="10"/>
  <c r="S3092" i="10"/>
  <c r="S3091" i="10"/>
  <c r="S3090" i="10"/>
  <c r="S3089" i="10"/>
  <c r="S3088" i="10"/>
  <c r="S3087" i="10"/>
  <c r="S3086" i="10"/>
  <c r="S3085" i="10"/>
  <c r="S3084" i="10"/>
  <c r="S3083" i="10"/>
  <c r="S3082" i="10"/>
  <c r="S3081" i="10"/>
  <c r="S3080" i="10"/>
  <c r="S3079" i="10"/>
  <c r="S3078" i="10"/>
  <c r="S3077" i="10"/>
  <c r="S3076" i="10"/>
  <c r="S3075" i="10"/>
  <c r="S3074" i="10"/>
  <c r="S3073" i="10"/>
  <c r="S3072" i="10"/>
  <c r="S3071" i="10"/>
  <c r="S3070" i="10"/>
  <c r="S3069" i="10"/>
  <c r="S3068" i="10"/>
  <c r="S3067" i="10"/>
  <c r="S3066" i="10"/>
  <c r="S3065" i="10"/>
  <c r="S3064" i="10"/>
  <c r="S3063" i="10"/>
  <c r="S3062" i="10"/>
  <c r="S3061" i="10"/>
  <c r="S3060" i="10"/>
  <c r="S3059" i="10"/>
  <c r="S3058" i="10"/>
  <c r="S3057" i="10"/>
  <c r="S3056" i="10"/>
  <c r="S3055" i="10"/>
  <c r="S3054" i="10"/>
  <c r="S3053" i="10"/>
  <c r="S3052" i="10"/>
  <c r="S3051" i="10"/>
  <c r="S3050" i="10"/>
  <c r="S3049" i="10"/>
  <c r="S3048" i="10"/>
  <c r="S3047" i="10"/>
  <c r="S3046" i="10"/>
  <c r="S3045" i="10"/>
  <c r="S3044" i="10"/>
  <c r="S3043" i="10"/>
  <c r="S3042" i="10"/>
  <c r="S3041" i="10"/>
  <c r="S3040" i="10"/>
  <c r="S3039" i="10"/>
  <c r="S3038" i="10"/>
  <c r="S3037" i="10"/>
  <c r="S3036" i="10"/>
  <c r="S3035" i="10"/>
  <c r="S3034" i="10"/>
  <c r="S3033" i="10"/>
  <c r="S3032" i="10"/>
  <c r="S3031" i="10"/>
  <c r="S3030" i="10"/>
  <c r="S3029" i="10"/>
  <c r="S3028" i="10"/>
  <c r="S3027" i="10"/>
  <c r="S3026" i="10"/>
  <c r="S3025" i="10"/>
  <c r="S3024" i="10"/>
  <c r="S3023" i="10"/>
  <c r="S3022" i="10"/>
  <c r="S3021" i="10"/>
  <c r="S3020" i="10"/>
  <c r="S3019" i="10"/>
  <c r="S3018" i="10"/>
  <c r="S3017" i="10"/>
  <c r="S3016" i="10"/>
  <c r="S3015" i="10"/>
  <c r="S3014" i="10"/>
  <c r="S3013" i="10"/>
  <c r="S3012" i="10"/>
  <c r="S3011" i="10"/>
  <c r="S3010" i="10"/>
  <c r="S3009" i="10"/>
  <c r="S3008" i="10"/>
  <c r="S3007" i="10"/>
  <c r="S3006" i="10"/>
  <c r="S3005" i="10"/>
  <c r="S3004" i="10"/>
  <c r="S3003" i="10"/>
  <c r="S3002" i="10"/>
  <c r="S3001" i="10"/>
  <c r="S3000" i="10"/>
  <c r="S2999" i="10"/>
  <c r="S2998" i="10"/>
  <c r="S2997" i="10"/>
  <c r="S2996" i="10"/>
  <c r="S2995" i="10"/>
  <c r="S2994" i="10"/>
  <c r="S2993" i="10"/>
  <c r="S2992" i="10"/>
  <c r="S2991" i="10"/>
  <c r="S2990" i="10"/>
  <c r="S2989" i="10"/>
  <c r="S2988" i="10"/>
  <c r="S2987" i="10"/>
  <c r="S2986" i="10"/>
  <c r="S2985" i="10"/>
  <c r="S2984" i="10"/>
  <c r="S2983" i="10"/>
  <c r="S2982" i="10"/>
  <c r="S2981" i="10"/>
  <c r="S2980" i="10"/>
  <c r="S2979" i="10"/>
  <c r="S2978" i="10"/>
  <c r="S2977" i="10"/>
  <c r="S2976" i="10"/>
  <c r="S2975" i="10"/>
  <c r="S2974" i="10"/>
  <c r="S2973" i="10"/>
  <c r="S2972" i="10"/>
  <c r="S2971" i="10"/>
  <c r="S2970" i="10"/>
  <c r="S2969" i="10"/>
  <c r="S2968" i="10"/>
  <c r="S2967" i="10"/>
  <c r="S2966" i="10"/>
  <c r="S2965" i="10"/>
  <c r="S2964" i="10"/>
  <c r="S2963" i="10"/>
  <c r="S2962" i="10"/>
  <c r="S2961" i="10"/>
  <c r="S2960" i="10"/>
  <c r="S2959" i="10"/>
  <c r="S2958" i="10"/>
  <c r="S2957" i="10"/>
  <c r="S2956" i="10"/>
  <c r="S2955" i="10"/>
  <c r="S2954" i="10"/>
  <c r="S2953" i="10"/>
  <c r="S2952" i="10"/>
  <c r="S2951" i="10"/>
  <c r="S2950" i="10"/>
  <c r="S2949" i="10"/>
  <c r="S2948" i="10"/>
  <c r="S2947" i="10"/>
  <c r="S2946" i="10"/>
  <c r="S2945" i="10"/>
  <c r="S2944" i="10"/>
  <c r="S2943" i="10"/>
  <c r="S2942" i="10"/>
  <c r="S2941" i="10"/>
  <c r="S2940" i="10"/>
  <c r="S2939" i="10"/>
  <c r="S2938" i="10"/>
  <c r="S2937" i="10"/>
  <c r="S2936" i="10"/>
  <c r="S2935" i="10"/>
  <c r="S2934" i="10"/>
  <c r="S2933" i="10"/>
  <c r="S2932" i="10"/>
  <c r="S2931" i="10"/>
  <c r="S2930" i="10"/>
  <c r="S2929" i="10"/>
  <c r="S2928" i="10"/>
  <c r="S2927" i="10"/>
  <c r="S2926" i="10"/>
  <c r="S2925" i="10"/>
  <c r="S2924" i="10"/>
  <c r="S2923" i="10"/>
  <c r="S2922" i="10"/>
  <c r="S2921" i="10"/>
  <c r="S2920" i="10"/>
  <c r="S2919" i="10"/>
  <c r="S2918" i="10"/>
  <c r="S2917" i="10"/>
  <c r="S2916" i="10"/>
  <c r="S2915" i="10"/>
  <c r="S2914" i="10"/>
  <c r="S2913" i="10"/>
  <c r="S2912" i="10"/>
  <c r="S2911" i="10"/>
  <c r="S2910" i="10"/>
  <c r="S2909" i="10"/>
  <c r="S2908" i="10"/>
  <c r="S2907" i="10"/>
  <c r="S2906" i="10"/>
  <c r="S2905" i="10"/>
  <c r="S2904" i="10"/>
  <c r="S2903" i="10"/>
  <c r="S2902" i="10"/>
  <c r="S2901" i="10"/>
  <c r="S2900" i="10"/>
  <c r="S2899" i="10"/>
  <c r="S2898" i="10"/>
  <c r="S2897" i="10"/>
  <c r="S2896" i="10"/>
  <c r="S2895" i="10"/>
  <c r="S2894" i="10"/>
  <c r="S2893" i="10"/>
  <c r="S2892" i="10"/>
  <c r="S2891" i="10"/>
  <c r="S2890" i="10"/>
  <c r="S2889" i="10"/>
  <c r="S2888" i="10"/>
  <c r="S2887" i="10"/>
  <c r="S2886" i="10"/>
  <c r="S2885" i="10"/>
  <c r="S2884" i="10"/>
  <c r="S2883" i="10"/>
  <c r="S2882" i="10"/>
  <c r="S2881" i="10"/>
  <c r="S2880" i="10"/>
  <c r="S2879" i="10"/>
  <c r="S2878" i="10"/>
  <c r="S2877" i="10"/>
  <c r="S2876" i="10"/>
  <c r="S2875" i="10"/>
  <c r="S2874" i="10"/>
  <c r="S2873" i="10"/>
  <c r="S2872" i="10"/>
  <c r="S2871" i="10"/>
  <c r="S2870" i="10"/>
  <c r="S2869" i="10"/>
  <c r="S2868" i="10"/>
  <c r="S2867" i="10"/>
  <c r="S2866" i="10"/>
  <c r="S2865" i="10"/>
  <c r="S2864" i="10"/>
  <c r="S2863" i="10"/>
  <c r="S2862" i="10"/>
  <c r="S2861" i="10"/>
  <c r="S2860" i="10"/>
  <c r="S2859" i="10"/>
  <c r="S2858" i="10"/>
  <c r="S2857" i="10"/>
  <c r="S2856" i="10"/>
  <c r="S2855" i="10"/>
  <c r="S2854" i="10"/>
  <c r="S2853" i="10"/>
  <c r="S2852" i="10"/>
  <c r="S2851" i="10"/>
  <c r="S2850" i="10"/>
  <c r="S2849" i="10"/>
  <c r="S2848" i="10"/>
  <c r="S2847" i="10"/>
  <c r="S2846" i="10"/>
  <c r="S2845" i="10"/>
  <c r="S2844" i="10"/>
  <c r="S2843" i="10"/>
  <c r="S2842" i="10"/>
  <c r="S2841" i="10"/>
  <c r="S2840" i="10"/>
  <c r="S2839" i="10"/>
  <c r="S2838" i="10"/>
  <c r="S2837" i="10"/>
  <c r="S2836" i="10"/>
  <c r="S2835" i="10"/>
  <c r="S2834" i="10"/>
  <c r="S2833" i="10"/>
  <c r="S2832" i="10"/>
  <c r="S2831" i="10"/>
  <c r="S2830" i="10"/>
  <c r="S2829" i="10"/>
  <c r="S2828" i="10"/>
  <c r="S2827" i="10"/>
  <c r="S2826" i="10"/>
  <c r="S2825" i="10"/>
  <c r="S2824" i="10"/>
  <c r="S2823" i="10"/>
  <c r="S2822" i="10"/>
  <c r="S2821" i="10"/>
  <c r="S2820" i="10"/>
  <c r="S2819" i="10"/>
  <c r="S2818" i="10"/>
  <c r="S2817" i="10"/>
  <c r="S2816" i="10"/>
  <c r="S2815" i="10"/>
  <c r="S2814" i="10"/>
  <c r="S2813" i="10"/>
  <c r="S2812" i="10"/>
  <c r="S2811" i="10"/>
  <c r="S2810" i="10"/>
  <c r="S2809" i="10"/>
  <c r="S2808" i="10"/>
  <c r="S2807" i="10"/>
  <c r="S2806" i="10"/>
  <c r="S2805" i="10"/>
  <c r="S2804" i="10"/>
  <c r="S2803" i="10"/>
  <c r="S2802" i="10"/>
  <c r="S2801" i="10"/>
  <c r="S2800" i="10"/>
  <c r="S2799" i="10"/>
  <c r="S2798" i="10"/>
  <c r="S2797" i="10"/>
  <c r="S2796" i="10"/>
  <c r="S2795" i="10"/>
  <c r="S2794" i="10"/>
  <c r="S2793" i="10"/>
  <c r="S2792" i="10"/>
  <c r="S2791" i="10"/>
  <c r="S2790" i="10"/>
  <c r="S2789" i="10"/>
  <c r="S2788" i="10"/>
  <c r="S2787" i="10"/>
  <c r="S2786" i="10"/>
  <c r="S2785" i="10"/>
  <c r="S2784" i="10"/>
  <c r="S2783" i="10"/>
  <c r="S2782" i="10"/>
  <c r="S2781" i="10"/>
  <c r="S2780" i="10"/>
  <c r="S2779" i="10"/>
  <c r="S2778" i="10"/>
  <c r="S2777" i="10"/>
  <c r="S2776" i="10"/>
  <c r="S2775" i="10"/>
  <c r="S2774" i="10"/>
  <c r="S2773" i="10"/>
  <c r="S2772" i="10"/>
  <c r="S2771" i="10"/>
  <c r="S2770" i="10"/>
  <c r="S2769" i="10"/>
  <c r="S2768" i="10"/>
  <c r="S2767" i="10"/>
  <c r="S2766" i="10"/>
  <c r="S2765" i="10"/>
  <c r="S2764" i="10"/>
  <c r="S2763" i="10"/>
  <c r="S2762" i="10"/>
  <c r="S2761" i="10"/>
  <c r="S2760" i="10"/>
  <c r="S2759" i="10"/>
  <c r="S2758" i="10"/>
  <c r="S2757" i="10"/>
  <c r="S2756" i="10"/>
  <c r="S2755" i="10"/>
  <c r="S2754" i="10"/>
  <c r="S2753" i="10"/>
  <c r="S2752" i="10"/>
  <c r="S2751" i="10"/>
  <c r="S2750" i="10"/>
  <c r="S2749" i="10"/>
  <c r="S2748" i="10"/>
  <c r="S2747" i="10"/>
  <c r="S2746" i="10"/>
  <c r="S2745" i="10"/>
  <c r="S2744" i="10"/>
  <c r="S2743" i="10"/>
  <c r="S2742" i="10"/>
  <c r="S2741" i="10"/>
  <c r="S2740" i="10"/>
  <c r="S2739" i="10"/>
  <c r="S2738" i="10"/>
  <c r="S2737" i="10"/>
  <c r="S2736" i="10"/>
  <c r="S2735" i="10"/>
  <c r="S2734" i="10"/>
  <c r="S2733" i="10"/>
  <c r="S2732" i="10"/>
  <c r="S2731" i="10"/>
  <c r="S2730" i="10"/>
  <c r="S2729" i="10"/>
  <c r="S2728" i="10"/>
  <c r="S2727" i="10"/>
  <c r="S2726" i="10"/>
  <c r="S2725" i="10"/>
  <c r="S2724" i="10"/>
  <c r="S2723" i="10"/>
  <c r="S2722" i="10"/>
  <c r="S2721" i="10"/>
  <c r="S2720" i="10"/>
  <c r="S2719" i="10"/>
  <c r="S2718" i="10"/>
  <c r="S2717" i="10"/>
  <c r="S2716" i="10"/>
  <c r="S2715" i="10"/>
  <c r="S2714" i="10"/>
  <c r="S2713" i="10"/>
  <c r="S2712" i="10"/>
  <c r="S2711" i="10"/>
  <c r="S2710" i="10"/>
  <c r="S2709" i="10"/>
  <c r="S2708" i="10"/>
  <c r="S2707" i="10"/>
  <c r="S2706" i="10"/>
  <c r="S2705" i="10"/>
  <c r="S2704" i="10"/>
  <c r="S2703" i="10"/>
  <c r="S2702" i="10"/>
  <c r="S2701" i="10"/>
  <c r="S2700" i="10"/>
  <c r="S2699" i="10"/>
  <c r="S2698" i="10"/>
  <c r="S2697" i="10"/>
  <c r="S2696" i="10"/>
  <c r="S2695" i="10"/>
  <c r="S2694" i="10"/>
  <c r="S2693" i="10"/>
  <c r="S2692" i="10"/>
  <c r="S2691" i="10"/>
  <c r="S2690" i="10"/>
  <c r="S2689" i="10"/>
  <c r="S2688" i="10"/>
  <c r="S2687" i="10"/>
  <c r="S2686" i="10"/>
  <c r="S2685" i="10"/>
  <c r="S2684" i="10"/>
  <c r="S2683" i="10"/>
  <c r="S2682" i="10"/>
  <c r="S2681" i="10"/>
  <c r="S2680" i="10"/>
  <c r="S2679" i="10"/>
  <c r="S2678" i="10"/>
  <c r="S2677" i="10"/>
  <c r="S2676" i="10"/>
  <c r="S2675" i="10"/>
  <c r="S2674" i="10"/>
  <c r="S2673" i="10"/>
  <c r="S2672" i="10"/>
  <c r="S2671" i="10"/>
  <c r="S2670" i="10"/>
  <c r="S2669" i="10"/>
  <c r="S2668" i="10"/>
  <c r="S2667" i="10"/>
  <c r="S2666" i="10"/>
  <c r="S2665" i="10"/>
  <c r="S2664" i="10"/>
  <c r="S2663" i="10"/>
  <c r="S2662" i="10"/>
  <c r="S2661" i="10"/>
  <c r="S2660" i="10"/>
  <c r="S2659" i="10"/>
  <c r="S2658" i="10"/>
  <c r="S2657" i="10"/>
  <c r="S2656" i="10"/>
  <c r="S2655" i="10"/>
  <c r="S2654" i="10"/>
  <c r="S2653" i="10"/>
  <c r="S2652" i="10"/>
  <c r="S2651" i="10"/>
  <c r="S2650" i="10"/>
  <c r="S2649" i="10"/>
  <c r="S2648" i="10"/>
  <c r="S2647" i="10"/>
  <c r="S2646" i="10"/>
  <c r="S2645" i="10"/>
  <c r="S2644" i="10"/>
  <c r="S2643" i="10"/>
  <c r="S2642" i="10"/>
  <c r="S2641" i="10"/>
  <c r="S2640" i="10"/>
  <c r="S2639" i="10"/>
  <c r="S2638" i="10"/>
  <c r="S2637" i="10"/>
  <c r="S2636" i="10"/>
  <c r="S2635" i="10"/>
  <c r="S2634" i="10"/>
  <c r="S2633" i="10"/>
  <c r="S2632" i="10"/>
  <c r="S2631" i="10"/>
  <c r="S2630" i="10"/>
  <c r="S2629" i="10"/>
  <c r="S2628" i="10"/>
  <c r="S2627" i="10"/>
  <c r="S2626" i="10"/>
  <c r="S2625" i="10"/>
  <c r="S2624" i="10"/>
  <c r="S2623" i="10"/>
  <c r="S2622" i="10"/>
  <c r="S2621" i="10"/>
  <c r="S2620" i="10"/>
  <c r="S2619" i="10"/>
  <c r="S2618" i="10"/>
  <c r="S2617" i="10"/>
  <c r="S2616" i="10"/>
  <c r="S2615" i="10"/>
  <c r="S2614" i="10"/>
  <c r="S2613" i="10"/>
  <c r="S2612" i="10"/>
  <c r="S2611" i="10"/>
  <c r="S2610" i="10"/>
  <c r="S2609" i="10"/>
  <c r="S2608" i="10"/>
  <c r="S2607" i="10"/>
  <c r="S2606" i="10"/>
  <c r="S2605" i="10"/>
  <c r="S2604" i="10"/>
  <c r="S2603" i="10"/>
  <c r="S2602" i="10"/>
  <c r="S2601" i="10"/>
  <c r="S2600" i="10"/>
  <c r="S2599" i="10"/>
  <c r="S2598" i="10"/>
  <c r="S2597" i="10"/>
  <c r="S2596" i="10"/>
  <c r="S2595" i="10"/>
  <c r="S2594" i="10"/>
  <c r="S2593" i="10"/>
  <c r="S2592" i="10"/>
  <c r="S2591" i="10"/>
  <c r="S2590" i="10"/>
  <c r="S2589" i="10"/>
  <c r="S2588" i="10"/>
  <c r="S2587" i="10"/>
  <c r="S2586" i="10"/>
  <c r="S2585" i="10"/>
  <c r="S2584" i="10"/>
  <c r="S2583" i="10"/>
  <c r="S2582" i="10"/>
  <c r="S2581" i="10"/>
  <c r="S2580" i="10"/>
  <c r="S2579" i="10"/>
  <c r="S2578" i="10"/>
  <c r="S2577" i="10"/>
  <c r="S2576" i="10"/>
  <c r="S2575" i="10"/>
  <c r="S2574" i="10"/>
  <c r="S2573" i="10"/>
  <c r="S2572" i="10"/>
  <c r="S2571" i="10"/>
  <c r="S2570" i="10"/>
  <c r="S2569" i="10"/>
  <c r="S2568" i="10"/>
  <c r="S2567" i="10"/>
  <c r="S2566" i="10"/>
  <c r="S2565" i="10"/>
  <c r="S2564" i="10"/>
  <c r="S2563" i="10"/>
  <c r="S2562" i="10"/>
  <c r="S2561" i="10"/>
  <c r="S2560" i="10"/>
  <c r="S2559" i="10"/>
  <c r="S2558" i="10"/>
  <c r="S2557" i="10"/>
  <c r="S2556" i="10"/>
  <c r="S2555" i="10"/>
  <c r="S2554" i="10"/>
  <c r="S2553" i="10"/>
  <c r="S2552" i="10"/>
  <c r="S2551" i="10"/>
  <c r="S2550" i="10"/>
  <c r="S2549" i="10"/>
  <c r="S2548" i="10"/>
  <c r="S2547" i="10"/>
  <c r="S2546" i="10"/>
  <c r="S2545" i="10"/>
  <c r="S2544" i="10"/>
  <c r="S2543" i="10"/>
  <c r="S2542" i="10"/>
  <c r="S2541" i="10"/>
  <c r="S2540" i="10"/>
  <c r="S2539" i="10"/>
  <c r="S2538" i="10"/>
  <c r="S2537" i="10"/>
  <c r="S2536" i="10"/>
  <c r="S2535" i="10"/>
  <c r="S2534" i="10"/>
  <c r="S2533" i="10"/>
  <c r="S2532" i="10"/>
  <c r="S2531" i="10"/>
  <c r="S2530" i="10"/>
  <c r="S2529" i="10"/>
  <c r="S2528" i="10"/>
  <c r="S2527" i="10"/>
  <c r="S2526" i="10"/>
  <c r="S2525" i="10"/>
  <c r="S2524" i="10"/>
  <c r="S2523" i="10"/>
  <c r="S2522" i="10"/>
  <c r="S2521" i="10"/>
  <c r="S2520" i="10"/>
  <c r="S2519" i="10"/>
  <c r="S2518" i="10"/>
  <c r="S2517" i="10"/>
  <c r="S2516" i="10"/>
  <c r="S2515" i="10"/>
  <c r="S2514" i="10"/>
  <c r="S2513" i="10"/>
  <c r="S2512" i="10"/>
  <c r="S2511" i="10"/>
  <c r="S2510" i="10"/>
  <c r="S2509" i="10"/>
  <c r="S2508" i="10"/>
  <c r="S2507" i="10"/>
  <c r="S2506" i="10"/>
  <c r="S2505" i="10"/>
  <c r="S2504" i="10"/>
  <c r="S2503" i="10"/>
  <c r="S2502" i="10"/>
  <c r="S2501" i="10"/>
  <c r="S2500" i="10"/>
  <c r="S2499" i="10"/>
  <c r="S2498" i="10"/>
  <c r="S2497" i="10"/>
  <c r="S2496" i="10"/>
  <c r="S2495" i="10"/>
  <c r="S2494" i="10"/>
  <c r="S2493" i="10"/>
  <c r="S2492" i="10"/>
  <c r="S2491" i="10"/>
  <c r="S2490" i="10"/>
  <c r="S2489" i="10"/>
  <c r="S2488" i="10"/>
  <c r="S2487" i="10"/>
  <c r="S2486" i="10"/>
  <c r="S2485" i="10"/>
  <c r="S2484" i="10"/>
  <c r="S2483" i="10"/>
  <c r="S2482" i="10"/>
  <c r="S2481" i="10"/>
  <c r="S2480" i="10"/>
  <c r="S2479" i="10"/>
  <c r="S2478" i="10"/>
  <c r="S2477" i="10"/>
  <c r="S2476" i="10"/>
  <c r="S2475" i="10"/>
  <c r="S2474" i="10"/>
  <c r="S2473" i="10"/>
  <c r="S2472" i="10"/>
  <c r="S2471" i="10"/>
  <c r="S2470" i="10"/>
  <c r="S2469" i="10"/>
  <c r="S2468" i="10"/>
  <c r="S2467" i="10"/>
  <c r="S2466" i="10"/>
  <c r="S2465" i="10"/>
  <c r="S2464" i="10"/>
  <c r="S2463" i="10"/>
  <c r="S2462" i="10"/>
  <c r="S2461" i="10"/>
  <c r="S2460" i="10"/>
  <c r="S2459" i="10"/>
  <c r="S2458" i="10"/>
  <c r="S2457" i="10"/>
  <c r="S2456" i="10"/>
  <c r="S2455" i="10"/>
  <c r="S2454" i="10"/>
  <c r="S2453" i="10"/>
  <c r="S2452" i="10"/>
  <c r="S2451" i="10"/>
  <c r="S2450" i="10"/>
  <c r="S2449" i="10"/>
  <c r="S2448" i="10"/>
  <c r="S2447" i="10"/>
  <c r="S2446" i="10"/>
  <c r="S2445" i="10"/>
  <c r="S2444" i="10"/>
  <c r="S2443" i="10"/>
  <c r="S2442" i="10"/>
  <c r="S2441" i="10"/>
  <c r="S2440" i="10"/>
  <c r="S2439" i="10"/>
  <c r="S2438" i="10"/>
  <c r="S2437" i="10"/>
  <c r="S2436" i="10"/>
  <c r="S2435" i="10"/>
  <c r="S2434" i="10"/>
  <c r="S2433" i="10"/>
  <c r="S2432" i="10"/>
  <c r="S2431" i="10"/>
  <c r="S2430" i="10"/>
  <c r="S2429" i="10"/>
  <c r="S2428" i="10"/>
  <c r="S2427" i="10"/>
  <c r="S2426" i="10"/>
  <c r="S2425" i="10"/>
  <c r="S2424" i="10"/>
  <c r="S2423" i="10"/>
  <c r="S2422" i="10"/>
  <c r="S2421" i="10"/>
  <c r="S2420" i="10"/>
  <c r="S2419" i="10"/>
  <c r="S2418" i="10"/>
  <c r="S2417" i="10"/>
  <c r="S2416" i="10"/>
  <c r="S2415" i="10"/>
  <c r="S2414" i="10"/>
  <c r="S2413" i="10"/>
  <c r="S2412" i="10"/>
  <c r="S2411" i="10"/>
  <c r="S2410" i="10"/>
  <c r="S2409" i="10"/>
  <c r="S2408" i="10"/>
  <c r="S2407" i="10"/>
  <c r="S2406" i="10"/>
  <c r="S2405" i="10"/>
  <c r="S2404" i="10"/>
  <c r="S2403" i="10"/>
  <c r="S2402" i="10"/>
  <c r="S2401" i="10"/>
  <c r="S2400" i="10"/>
  <c r="S2399" i="10"/>
  <c r="S2398" i="10"/>
  <c r="S2397" i="10"/>
  <c r="S2396" i="10"/>
  <c r="S2395" i="10"/>
  <c r="S2394" i="10"/>
  <c r="S2393" i="10"/>
  <c r="S2392" i="10"/>
  <c r="S2391" i="10"/>
  <c r="S2390" i="10"/>
  <c r="S2389" i="10"/>
  <c r="S2388" i="10"/>
  <c r="S2387" i="10"/>
  <c r="S2386" i="10"/>
  <c r="S2385" i="10"/>
  <c r="S2384" i="10"/>
  <c r="S2383" i="10"/>
  <c r="S2382" i="10"/>
  <c r="S2381" i="10"/>
  <c r="S2380" i="10"/>
  <c r="S2379" i="10"/>
  <c r="S2378" i="10"/>
  <c r="S2377" i="10"/>
  <c r="S2376" i="10"/>
  <c r="S2375" i="10"/>
  <c r="S2374" i="10"/>
  <c r="S2373" i="10"/>
  <c r="S2372" i="10"/>
  <c r="S2371" i="10"/>
  <c r="S2370" i="10"/>
  <c r="S2369" i="10"/>
  <c r="S2368" i="10"/>
  <c r="S2367" i="10"/>
  <c r="S2366" i="10"/>
  <c r="S2365" i="10"/>
  <c r="S2364" i="10"/>
  <c r="S2363" i="10"/>
  <c r="S2362" i="10"/>
  <c r="S2361" i="10"/>
  <c r="S2360" i="10"/>
  <c r="S2359" i="10"/>
  <c r="S2358" i="10"/>
  <c r="S2357" i="10"/>
  <c r="S2356" i="10"/>
  <c r="S2355" i="10"/>
  <c r="S2354" i="10"/>
  <c r="S2353" i="10"/>
  <c r="S2352" i="10"/>
  <c r="S2351" i="10"/>
  <c r="S2350" i="10"/>
  <c r="S2349" i="10"/>
  <c r="S2348" i="10"/>
  <c r="S2347" i="10"/>
  <c r="S2346" i="10"/>
  <c r="S2345" i="10"/>
  <c r="S2344" i="10"/>
  <c r="S2343" i="10"/>
  <c r="S2342" i="10"/>
  <c r="S2341" i="10"/>
  <c r="S2340" i="10"/>
  <c r="S2339" i="10"/>
  <c r="S2338" i="10"/>
  <c r="S2337" i="10"/>
  <c r="S2336" i="10"/>
  <c r="S2335" i="10"/>
  <c r="S2334" i="10"/>
  <c r="S2333" i="10"/>
  <c r="S2332" i="10"/>
  <c r="S2331" i="10"/>
  <c r="S2330" i="10"/>
  <c r="S2329" i="10"/>
  <c r="S2328" i="10"/>
  <c r="S2327" i="10"/>
  <c r="S2326" i="10"/>
  <c r="S2325" i="10"/>
  <c r="S2324" i="10"/>
  <c r="S2323" i="10"/>
  <c r="S2322" i="10"/>
  <c r="S2321" i="10"/>
  <c r="S2320" i="10"/>
  <c r="S2319" i="10"/>
  <c r="S2318" i="10"/>
  <c r="S2317" i="10"/>
  <c r="S2316" i="10"/>
  <c r="S2315" i="10"/>
  <c r="S2314" i="10"/>
  <c r="S2313" i="10"/>
  <c r="S2312" i="10"/>
  <c r="S2311" i="10"/>
  <c r="S2310" i="10"/>
  <c r="S2309" i="10"/>
  <c r="S2308" i="10"/>
  <c r="S2307" i="10"/>
  <c r="S2306" i="10"/>
  <c r="S2305" i="10"/>
  <c r="S2304" i="10"/>
  <c r="S2303" i="10"/>
  <c r="S2302" i="10"/>
  <c r="S2301" i="10"/>
  <c r="S2300" i="10"/>
  <c r="S2299" i="10"/>
  <c r="S2298" i="10"/>
  <c r="S2297" i="10"/>
  <c r="S2296" i="10"/>
  <c r="S2295" i="10"/>
  <c r="S2294" i="10"/>
  <c r="S2293" i="10"/>
  <c r="S2292" i="10"/>
  <c r="S2291" i="10"/>
  <c r="S2290" i="10"/>
  <c r="S2289" i="10"/>
  <c r="S2288" i="10"/>
  <c r="S2287" i="10"/>
  <c r="S2286" i="10"/>
  <c r="S2285" i="10"/>
  <c r="S2284" i="10"/>
  <c r="S2283" i="10"/>
  <c r="S2282" i="10"/>
  <c r="S2281" i="10"/>
  <c r="S2280" i="10"/>
  <c r="S2279" i="10"/>
  <c r="S2278" i="10"/>
  <c r="S2277" i="10"/>
  <c r="S2276" i="10"/>
  <c r="S2275" i="10"/>
  <c r="S2274" i="10"/>
  <c r="S2273" i="10"/>
  <c r="S2272" i="10"/>
  <c r="S2271" i="10"/>
  <c r="S2270" i="10"/>
  <c r="S2269" i="10"/>
  <c r="S2268" i="10"/>
  <c r="S2267" i="10"/>
  <c r="S2266" i="10"/>
  <c r="S2265" i="10"/>
  <c r="S2264" i="10"/>
  <c r="S2263" i="10"/>
  <c r="S2262" i="10"/>
  <c r="S2261" i="10"/>
  <c r="S2260" i="10"/>
  <c r="S2259" i="10"/>
  <c r="S2258" i="10"/>
  <c r="S2257" i="10"/>
  <c r="S2256" i="10"/>
  <c r="S2255" i="10"/>
  <c r="S2254" i="10"/>
  <c r="S2253" i="10"/>
  <c r="S2252" i="10"/>
  <c r="S2251" i="10"/>
  <c r="S2250" i="10"/>
  <c r="S2249" i="10"/>
  <c r="S2248" i="10"/>
  <c r="S2247" i="10"/>
  <c r="S2246" i="10"/>
  <c r="S2245" i="10"/>
  <c r="S2244" i="10"/>
  <c r="S2243" i="10"/>
  <c r="S2242" i="10"/>
  <c r="S2241" i="10"/>
  <c r="S2240" i="10"/>
  <c r="S2239" i="10"/>
  <c r="S2238" i="10"/>
  <c r="S2237" i="10"/>
  <c r="S2236" i="10"/>
  <c r="S2235" i="10"/>
  <c r="S2234" i="10"/>
  <c r="S2233" i="10"/>
  <c r="S2232" i="10"/>
  <c r="S2231" i="10"/>
  <c r="S2230" i="10"/>
  <c r="S2229" i="10"/>
  <c r="S2228" i="10"/>
  <c r="S2227" i="10"/>
  <c r="S2226" i="10"/>
  <c r="S2225" i="10"/>
  <c r="S2224" i="10"/>
  <c r="S2223" i="10"/>
  <c r="S2222" i="10"/>
  <c r="S2221" i="10"/>
  <c r="S2220" i="10"/>
  <c r="S2219" i="10"/>
  <c r="S2218" i="10"/>
  <c r="S2217" i="10"/>
  <c r="S2216" i="10"/>
  <c r="S2215" i="10"/>
  <c r="S2214" i="10"/>
  <c r="S2213" i="10"/>
  <c r="S2212" i="10"/>
  <c r="S2211" i="10"/>
  <c r="S2210" i="10"/>
  <c r="S2209" i="10"/>
  <c r="S2208" i="10"/>
  <c r="S2207" i="10"/>
  <c r="S2206" i="10"/>
  <c r="S2205" i="10"/>
  <c r="S2204" i="10"/>
  <c r="S2203" i="10"/>
  <c r="S2202" i="10"/>
  <c r="S2201" i="10"/>
  <c r="S2200" i="10"/>
  <c r="S2199" i="10"/>
  <c r="S2198" i="10"/>
  <c r="S2197" i="10"/>
  <c r="S2196" i="10"/>
  <c r="S2195" i="10"/>
  <c r="S2194" i="10"/>
  <c r="S2193" i="10"/>
  <c r="S2192" i="10"/>
  <c r="S2191" i="10"/>
  <c r="S2190" i="10"/>
  <c r="S2189" i="10"/>
  <c r="S2188" i="10"/>
  <c r="S2187" i="10"/>
  <c r="S2186" i="10"/>
  <c r="S2185" i="10"/>
  <c r="S2184" i="10"/>
  <c r="S2183" i="10"/>
  <c r="S2182" i="10"/>
  <c r="S2181" i="10"/>
  <c r="S2180" i="10"/>
  <c r="S2179" i="10"/>
  <c r="S2178" i="10"/>
  <c r="S2177" i="10"/>
  <c r="S2176" i="10"/>
  <c r="S2175" i="10"/>
  <c r="S2174" i="10"/>
  <c r="S2173" i="10"/>
  <c r="S2172" i="10"/>
  <c r="S2171" i="10"/>
  <c r="S2170" i="10"/>
  <c r="S2169" i="10"/>
  <c r="S2168" i="10"/>
  <c r="S2167" i="10"/>
  <c r="S2166" i="10"/>
  <c r="S2165" i="10"/>
  <c r="S2164" i="10"/>
  <c r="S2163" i="10"/>
  <c r="S2162" i="10"/>
  <c r="S2161" i="10"/>
  <c r="S2160" i="10"/>
  <c r="S2159" i="10"/>
  <c r="S2158" i="10"/>
  <c r="S2157" i="10"/>
  <c r="S2156" i="10"/>
  <c r="S2155" i="10"/>
  <c r="S2154" i="10"/>
  <c r="S2153" i="10"/>
  <c r="S2152" i="10"/>
  <c r="S2151" i="10"/>
  <c r="S2150" i="10"/>
  <c r="S2149" i="10"/>
  <c r="S2148" i="10"/>
  <c r="S2147" i="10"/>
  <c r="S2146" i="10"/>
  <c r="S2145" i="10"/>
  <c r="S2144" i="10"/>
  <c r="S2143" i="10"/>
  <c r="S2142" i="10"/>
  <c r="S2141" i="10"/>
  <c r="S2140" i="10"/>
  <c r="S2139" i="10"/>
  <c r="S2138" i="10"/>
  <c r="S2137" i="10"/>
  <c r="S2136" i="10"/>
  <c r="S2135" i="10"/>
  <c r="S2134" i="10"/>
  <c r="S2133" i="10"/>
  <c r="S2132" i="10"/>
  <c r="S2131" i="10"/>
  <c r="S2130" i="10"/>
  <c r="S2129" i="10"/>
  <c r="S2128" i="10"/>
  <c r="S2127" i="10"/>
  <c r="S2126" i="10"/>
  <c r="S2125" i="10"/>
  <c r="S2124" i="10"/>
  <c r="S2123" i="10"/>
  <c r="S2122" i="10"/>
  <c r="S2121" i="10"/>
  <c r="S2120" i="10"/>
  <c r="S2119" i="10"/>
  <c r="S2118" i="10"/>
  <c r="S2117" i="10"/>
  <c r="S2116" i="10"/>
  <c r="S2115" i="10"/>
  <c r="S2114" i="10"/>
  <c r="S2113" i="10"/>
  <c r="S2112" i="10"/>
  <c r="S2111" i="10"/>
  <c r="S2110" i="10"/>
  <c r="S2109" i="10"/>
  <c r="S2108" i="10"/>
  <c r="S2107" i="10"/>
  <c r="S2106" i="10"/>
  <c r="S2105" i="10"/>
  <c r="S2104" i="10"/>
  <c r="S2103" i="10"/>
  <c r="S2102" i="10"/>
  <c r="S2101" i="10"/>
  <c r="S2100" i="10"/>
  <c r="S2099" i="10"/>
  <c r="S2098" i="10"/>
  <c r="S2097" i="10"/>
  <c r="S2096" i="10"/>
  <c r="S2095" i="10"/>
  <c r="S2094" i="10"/>
  <c r="S2093" i="10"/>
  <c r="S2092" i="10"/>
  <c r="S2091" i="10"/>
  <c r="S2090" i="10"/>
  <c r="S2089" i="10"/>
  <c r="S2088" i="10"/>
  <c r="S2087" i="10"/>
  <c r="S2086" i="10"/>
  <c r="S2085" i="10"/>
  <c r="S2084" i="10"/>
  <c r="S2083" i="10"/>
  <c r="S2082" i="10"/>
  <c r="S2081" i="10"/>
  <c r="S2080" i="10"/>
  <c r="S2079" i="10"/>
  <c r="S2078" i="10"/>
  <c r="S2077" i="10"/>
  <c r="S2076" i="10"/>
  <c r="S2075" i="10"/>
  <c r="S2074" i="10"/>
  <c r="S2073" i="10"/>
  <c r="S2072" i="10"/>
  <c r="S2071" i="10"/>
  <c r="S2070" i="10"/>
  <c r="S2069" i="10"/>
  <c r="S2068" i="10"/>
  <c r="S2067" i="10"/>
  <c r="S2066" i="10"/>
  <c r="S2065" i="10"/>
  <c r="S2064" i="10"/>
  <c r="S2063" i="10"/>
  <c r="S2062" i="10"/>
  <c r="S2061" i="10"/>
  <c r="S2060" i="10"/>
  <c r="S2059" i="10"/>
  <c r="S2058" i="10"/>
  <c r="S2057" i="10"/>
  <c r="S2056" i="10"/>
  <c r="S2055" i="10"/>
  <c r="S2054" i="10"/>
  <c r="S2053" i="10"/>
  <c r="S2052" i="10"/>
  <c r="S2051" i="10"/>
  <c r="S2050" i="10"/>
  <c r="S2049" i="10"/>
  <c r="S2048" i="10"/>
  <c r="S2047" i="10"/>
  <c r="S2046" i="10"/>
  <c r="S2045" i="10"/>
  <c r="S2044" i="10"/>
  <c r="S2043" i="10"/>
  <c r="S2042" i="10"/>
  <c r="S2041" i="10"/>
  <c r="S2040" i="10"/>
  <c r="S2039" i="10"/>
  <c r="S2038" i="10"/>
  <c r="S2037" i="10"/>
  <c r="S2036" i="10"/>
  <c r="S2035" i="10"/>
  <c r="S2034" i="10"/>
  <c r="S2033" i="10"/>
  <c r="S2032" i="10"/>
  <c r="S2031" i="10"/>
  <c r="S2030" i="10"/>
  <c r="S2029" i="10"/>
  <c r="S2028" i="10"/>
  <c r="S2027" i="10"/>
  <c r="S2026" i="10"/>
  <c r="S2025" i="10"/>
  <c r="S2024" i="10"/>
  <c r="S2023" i="10"/>
  <c r="S2022" i="10"/>
  <c r="S2021" i="10"/>
  <c r="S2020" i="10"/>
  <c r="S2019" i="10"/>
  <c r="S2018" i="10"/>
  <c r="S2017" i="10"/>
  <c r="S2016" i="10"/>
  <c r="S2015" i="10"/>
  <c r="S2014" i="10"/>
  <c r="S2013" i="10"/>
  <c r="S2012" i="10"/>
  <c r="S2011" i="10"/>
  <c r="S2010" i="10"/>
  <c r="S2009" i="10"/>
  <c r="S2008" i="10"/>
  <c r="S2007" i="10"/>
  <c r="S2006" i="10"/>
  <c r="S2005" i="10"/>
  <c r="S2004" i="10"/>
  <c r="S2003" i="10"/>
  <c r="S2002" i="10"/>
  <c r="S2001" i="10"/>
  <c r="S2000" i="10"/>
  <c r="S1999" i="10"/>
  <c r="S1998" i="10"/>
  <c r="S1997" i="10"/>
  <c r="S1996" i="10"/>
  <c r="S1995" i="10"/>
  <c r="S1994" i="10"/>
  <c r="S1993" i="10"/>
  <c r="S1992" i="10"/>
  <c r="S1991" i="10"/>
  <c r="S1990" i="10"/>
  <c r="S1989" i="10"/>
  <c r="S1988" i="10"/>
  <c r="S1987" i="10"/>
  <c r="S1986" i="10"/>
  <c r="S1985" i="10"/>
  <c r="S1984" i="10"/>
  <c r="S1983" i="10"/>
  <c r="S1982" i="10"/>
  <c r="S1981" i="10"/>
  <c r="S1980" i="10"/>
  <c r="S1979" i="10"/>
  <c r="S1978" i="10"/>
  <c r="S1977" i="10"/>
  <c r="S1976" i="10"/>
  <c r="S1975" i="10"/>
  <c r="S1974" i="10"/>
  <c r="S1973" i="10"/>
  <c r="S1972" i="10"/>
  <c r="S1971" i="10"/>
  <c r="S1970" i="10"/>
  <c r="S1969" i="10"/>
  <c r="S1968" i="10"/>
  <c r="S1967" i="10"/>
  <c r="S1966" i="10"/>
  <c r="S1965" i="10"/>
  <c r="S1964" i="10"/>
  <c r="S1963" i="10"/>
  <c r="S1962" i="10"/>
  <c r="S1961" i="10"/>
  <c r="S1960" i="10"/>
  <c r="S1959" i="10"/>
  <c r="S1958" i="10"/>
  <c r="S1957" i="10"/>
  <c r="S1956" i="10"/>
  <c r="S1955" i="10"/>
  <c r="S1954" i="10"/>
  <c r="S1953" i="10"/>
  <c r="S1952" i="10"/>
  <c r="S1951" i="10"/>
  <c r="S1950" i="10"/>
  <c r="S1949" i="10"/>
  <c r="S1948" i="10"/>
  <c r="S1947" i="10"/>
  <c r="S1946" i="10"/>
  <c r="S1945" i="10"/>
  <c r="S1944" i="10"/>
  <c r="S1943" i="10"/>
  <c r="S1942" i="10"/>
  <c r="S1941" i="10"/>
  <c r="S1940" i="10"/>
  <c r="S1939" i="10"/>
  <c r="S1938" i="10"/>
  <c r="S1937" i="10"/>
  <c r="S1936" i="10"/>
  <c r="S1935" i="10"/>
  <c r="S1934" i="10"/>
  <c r="S1933" i="10"/>
  <c r="S1932" i="10"/>
  <c r="S1931" i="10"/>
  <c r="S1930" i="10"/>
  <c r="S1929" i="10"/>
  <c r="S1928" i="10"/>
  <c r="S1927" i="10"/>
  <c r="S1926" i="10"/>
  <c r="S1925" i="10"/>
  <c r="S1924" i="10"/>
  <c r="S1923" i="10"/>
  <c r="S1922" i="10"/>
  <c r="S1921" i="10"/>
  <c r="S1920" i="10"/>
  <c r="S1919" i="10"/>
  <c r="S1918" i="10"/>
  <c r="S1917" i="10"/>
  <c r="S1916" i="10"/>
  <c r="S1915" i="10"/>
  <c r="S1914" i="10"/>
  <c r="S1913" i="10"/>
  <c r="S1912" i="10"/>
  <c r="S1911" i="10"/>
  <c r="S1910" i="10"/>
  <c r="S1909" i="10"/>
  <c r="S1908" i="10"/>
  <c r="S1907" i="10"/>
  <c r="S1906" i="10"/>
  <c r="S1905" i="10"/>
  <c r="S1904" i="10"/>
  <c r="S1903" i="10"/>
  <c r="S1902" i="10"/>
  <c r="S1901" i="10"/>
  <c r="S1900" i="10"/>
  <c r="S1899" i="10"/>
  <c r="S1898" i="10"/>
  <c r="S1897" i="10"/>
  <c r="S1896" i="10"/>
  <c r="S1895" i="10"/>
  <c r="S1894" i="10"/>
  <c r="S1893" i="10"/>
  <c r="S1892" i="10"/>
  <c r="S1891" i="10"/>
  <c r="S1890" i="10"/>
  <c r="S1889" i="10"/>
  <c r="S1888" i="10"/>
  <c r="S1887" i="10"/>
  <c r="S1886" i="10"/>
  <c r="S1885" i="10"/>
  <c r="S1884" i="10"/>
  <c r="S1883" i="10"/>
  <c r="S1882" i="10"/>
  <c r="S1881" i="10"/>
  <c r="S1880" i="10"/>
  <c r="S1879" i="10"/>
  <c r="S1878" i="10"/>
  <c r="S1877" i="10"/>
  <c r="S1876" i="10"/>
  <c r="S1875" i="10"/>
  <c r="S1874" i="10"/>
  <c r="S1873" i="10"/>
  <c r="S1872" i="10"/>
  <c r="S1871" i="10"/>
  <c r="S1870" i="10"/>
  <c r="S1869" i="10"/>
  <c r="S1868" i="10"/>
  <c r="S1867" i="10"/>
  <c r="S1866" i="10"/>
  <c r="S1865" i="10"/>
  <c r="S1864" i="10"/>
  <c r="S1863" i="10"/>
  <c r="S1862" i="10"/>
  <c r="S1861" i="10"/>
  <c r="S1860" i="10"/>
  <c r="S1859" i="10"/>
  <c r="S1858" i="10"/>
  <c r="S1857" i="10"/>
  <c r="S1856" i="10"/>
  <c r="S1855" i="10"/>
  <c r="S1854" i="10"/>
  <c r="S1853" i="10"/>
  <c r="S1852" i="10"/>
  <c r="S1851" i="10"/>
  <c r="S1850" i="10"/>
  <c r="S1849" i="10"/>
  <c r="S1848" i="10"/>
  <c r="S1847" i="10"/>
  <c r="S1846" i="10"/>
  <c r="S1845" i="10"/>
  <c r="S1844" i="10"/>
  <c r="S1843" i="10"/>
  <c r="S1842" i="10"/>
  <c r="S1841" i="10"/>
  <c r="S1840" i="10"/>
  <c r="S1839" i="10"/>
  <c r="S1838" i="10"/>
  <c r="S1837" i="10"/>
  <c r="S1836" i="10"/>
  <c r="S1835" i="10"/>
  <c r="S1834" i="10"/>
  <c r="S1833" i="10"/>
  <c r="S1832" i="10"/>
  <c r="S1831" i="10"/>
  <c r="S1830" i="10"/>
  <c r="S1829" i="10"/>
  <c r="S1828" i="10"/>
  <c r="S1827" i="10"/>
  <c r="S1826" i="10"/>
  <c r="S1825" i="10"/>
  <c r="S1824" i="10"/>
  <c r="S1823" i="10"/>
  <c r="S1822" i="10"/>
  <c r="S1821" i="10"/>
  <c r="S1820" i="10"/>
  <c r="S1819" i="10"/>
  <c r="S1818" i="10"/>
  <c r="S1817" i="10"/>
  <c r="S1816" i="10"/>
  <c r="S1815" i="10"/>
  <c r="S1814" i="10"/>
  <c r="S1813" i="10"/>
  <c r="S1812" i="10"/>
  <c r="S1811" i="10"/>
  <c r="S1810" i="10"/>
  <c r="S1809" i="10"/>
  <c r="S1808" i="10"/>
  <c r="S1807" i="10"/>
  <c r="S1806" i="10"/>
  <c r="S1805" i="10"/>
  <c r="S1804" i="10"/>
  <c r="S1803" i="10"/>
  <c r="S1802" i="10"/>
  <c r="S1801" i="10"/>
  <c r="S1800" i="10"/>
  <c r="S1799" i="10"/>
  <c r="S1798" i="10"/>
  <c r="S1797" i="10"/>
  <c r="S1796" i="10"/>
  <c r="S1795" i="10"/>
  <c r="S1794" i="10"/>
  <c r="S1793" i="10"/>
  <c r="S1792" i="10"/>
  <c r="S1791" i="10"/>
  <c r="S1790" i="10"/>
  <c r="S1789" i="10"/>
  <c r="S1788" i="10"/>
  <c r="S1787" i="10"/>
  <c r="S1786" i="10"/>
  <c r="S1785" i="10"/>
  <c r="S1784" i="10"/>
  <c r="S1783" i="10"/>
  <c r="S1782" i="10"/>
  <c r="S1781" i="10"/>
  <c r="S1780" i="10"/>
  <c r="S1779" i="10"/>
  <c r="S1778" i="10"/>
  <c r="S1777" i="10"/>
  <c r="S1776" i="10"/>
  <c r="S1775" i="10"/>
  <c r="S1774" i="10"/>
  <c r="S1773" i="10"/>
  <c r="S1772" i="10"/>
  <c r="S1771" i="10"/>
  <c r="S1770" i="10"/>
  <c r="S1769" i="10"/>
  <c r="S1768" i="10"/>
  <c r="S1767" i="10"/>
  <c r="S1766" i="10"/>
  <c r="S1765" i="10"/>
  <c r="S1764" i="10"/>
  <c r="S1763" i="10"/>
  <c r="S1762" i="10"/>
  <c r="S1761" i="10"/>
  <c r="S1760" i="10"/>
  <c r="S1759" i="10"/>
  <c r="S1758" i="10"/>
  <c r="S1757" i="10"/>
  <c r="S1756" i="10"/>
  <c r="S1755" i="10"/>
  <c r="S1754" i="10"/>
  <c r="S1753" i="10"/>
  <c r="S1752" i="10"/>
  <c r="S1751" i="10"/>
  <c r="S1750" i="10"/>
  <c r="S1749" i="10"/>
  <c r="S1748" i="10"/>
  <c r="S1747" i="10"/>
  <c r="S1746" i="10"/>
  <c r="S1745" i="10"/>
  <c r="S1744" i="10"/>
  <c r="S1743" i="10"/>
  <c r="S1742" i="10"/>
  <c r="S1741" i="10"/>
  <c r="S1740" i="10"/>
  <c r="S1739" i="10"/>
  <c r="S1738" i="10"/>
  <c r="S1737" i="10"/>
  <c r="S1736" i="10"/>
  <c r="S1735" i="10"/>
  <c r="S1734" i="10"/>
  <c r="S1733" i="10"/>
  <c r="S1732" i="10"/>
  <c r="S1731" i="10"/>
  <c r="S1730" i="10"/>
  <c r="S1729" i="10"/>
  <c r="S1728" i="10"/>
  <c r="S1727" i="10"/>
  <c r="S1726" i="10"/>
  <c r="S1725" i="10"/>
  <c r="S1724" i="10"/>
  <c r="S1723" i="10"/>
  <c r="S1722" i="10"/>
  <c r="S1721" i="10"/>
  <c r="S1720" i="10"/>
  <c r="S1719" i="10"/>
  <c r="S1718" i="10"/>
  <c r="S1717" i="10"/>
  <c r="S1716" i="10"/>
  <c r="S1715" i="10"/>
  <c r="S1714" i="10"/>
  <c r="S1713" i="10"/>
  <c r="S1712" i="10"/>
  <c r="S1711" i="10"/>
  <c r="S1710" i="10"/>
  <c r="S1709" i="10"/>
  <c r="S1708" i="10"/>
  <c r="S1707" i="10"/>
  <c r="S1706" i="10"/>
  <c r="S1705" i="10"/>
  <c r="S1704" i="10"/>
  <c r="S1703" i="10"/>
  <c r="S1702" i="10"/>
  <c r="S1701" i="10"/>
  <c r="S1700" i="10"/>
  <c r="S1699" i="10"/>
  <c r="S1698" i="10"/>
  <c r="S1697" i="10"/>
  <c r="S1696" i="10"/>
  <c r="S1695" i="10"/>
  <c r="S1694" i="10"/>
  <c r="S1693" i="10"/>
  <c r="S1692" i="10"/>
  <c r="S1691" i="10"/>
  <c r="S1690" i="10"/>
  <c r="S1689" i="10"/>
  <c r="S1688" i="10"/>
  <c r="S1687" i="10"/>
  <c r="S1686" i="10"/>
  <c r="S1685" i="10"/>
  <c r="S1684" i="10"/>
  <c r="S1683" i="10"/>
  <c r="S1682" i="10"/>
  <c r="S1681" i="10"/>
  <c r="S1680" i="10"/>
  <c r="S1679" i="10"/>
  <c r="S1678" i="10"/>
  <c r="S1677" i="10"/>
  <c r="S1676" i="10"/>
  <c r="S1675" i="10"/>
  <c r="S1674" i="10"/>
  <c r="S1673" i="10"/>
  <c r="S1672" i="10"/>
  <c r="S1671" i="10"/>
  <c r="S1670" i="10"/>
  <c r="S1669" i="10"/>
  <c r="S1668" i="10"/>
  <c r="S1667" i="10"/>
  <c r="S1666" i="10"/>
  <c r="S1665" i="10"/>
  <c r="S1664" i="10"/>
  <c r="S1663" i="10"/>
  <c r="S1662" i="10"/>
  <c r="S1661" i="10"/>
  <c r="S1660" i="10"/>
  <c r="S1659" i="10"/>
  <c r="S1658" i="10"/>
  <c r="S1657" i="10"/>
  <c r="S1656" i="10"/>
  <c r="S1655" i="10"/>
  <c r="S1654" i="10"/>
  <c r="S1653" i="10"/>
  <c r="S1652" i="10"/>
  <c r="S1651" i="10"/>
  <c r="S1650" i="10"/>
  <c r="S1649" i="10"/>
  <c r="S1648" i="10"/>
  <c r="S1647" i="10"/>
  <c r="S1646" i="10"/>
  <c r="S1645" i="10"/>
  <c r="S1644" i="10"/>
  <c r="S1643" i="10"/>
  <c r="S1642" i="10"/>
  <c r="S1641" i="10"/>
  <c r="S1640" i="10"/>
  <c r="S1639" i="10"/>
  <c r="S1638" i="10"/>
  <c r="S1637" i="10"/>
  <c r="S1636" i="10"/>
  <c r="S1635" i="10"/>
  <c r="S1634" i="10"/>
  <c r="S1633" i="10"/>
  <c r="S1632" i="10"/>
  <c r="S1631" i="10"/>
  <c r="S1630" i="10"/>
  <c r="S1629" i="10"/>
  <c r="S1628" i="10"/>
  <c r="S1627" i="10"/>
  <c r="S1626" i="10"/>
  <c r="S1625" i="10"/>
  <c r="S1624" i="10"/>
  <c r="S1623" i="10"/>
  <c r="S1622" i="10"/>
  <c r="S1621" i="10"/>
  <c r="S1620" i="10"/>
  <c r="S1619" i="10"/>
  <c r="S1618" i="10"/>
  <c r="S1617" i="10"/>
  <c r="S1616" i="10"/>
  <c r="S1615" i="10"/>
  <c r="S1614" i="10"/>
  <c r="S1613" i="10"/>
  <c r="S1612" i="10"/>
  <c r="S1611" i="10"/>
  <c r="S1610" i="10"/>
  <c r="S1609" i="10"/>
  <c r="S1608" i="10"/>
  <c r="S1607" i="10"/>
  <c r="S1606" i="10"/>
  <c r="S1605" i="10"/>
  <c r="S1604" i="10"/>
  <c r="S1603" i="10"/>
  <c r="S1602" i="10"/>
  <c r="S1601" i="10"/>
  <c r="S1600" i="10"/>
  <c r="S1599" i="10"/>
  <c r="S1598" i="10"/>
  <c r="S1597" i="10"/>
  <c r="S1596" i="10"/>
  <c r="S1595" i="10"/>
  <c r="S1594" i="10"/>
  <c r="S1593" i="10"/>
  <c r="S1592" i="10"/>
  <c r="S1591" i="10"/>
  <c r="S1590" i="10"/>
  <c r="S1589" i="10"/>
  <c r="S1588" i="10"/>
  <c r="S1587" i="10"/>
  <c r="S1586" i="10"/>
  <c r="S1585" i="10"/>
  <c r="S1584" i="10"/>
  <c r="S1583" i="10"/>
  <c r="S1582" i="10"/>
  <c r="S1581" i="10"/>
  <c r="S1580" i="10"/>
  <c r="S1579" i="10"/>
  <c r="S1578" i="10"/>
  <c r="S1577" i="10"/>
  <c r="S1576" i="10"/>
  <c r="S1575" i="10"/>
  <c r="S1574" i="10"/>
  <c r="S1573" i="10"/>
  <c r="S1572" i="10"/>
  <c r="S1571" i="10"/>
  <c r="S1570" i="10"/>
  <c r="S1569" i="10"/>
  <c r="S1568" i="10"/>
  <c r="S1567" i="10"/>
  <c r="S1566" i="10"/>
  <c r="S1565" i="10"/>
  <c r="S1564" i="10"/>
  <c r="S1563" i="10"/>
  <c r="S1562" i="10"/>
  <c r="S1561" i="10"/>
  <c r="S1560" i="10"/>
  <c r="S1559" i="10"/>
  <c r="S1558" i="10"/>
  <c r="S1557" i="10"/>
  <c r="S1556" i="10"/>
  <c r="S1555" i="10"/>
  <c r="S1554" i="10"/>
  <c r="S1553" i="10"/>
  <c r="S1552" i="10"/>
  <c r="S1551" i="10"/>
  <c r="S1550" i="10"/>
  <c r="S1549" i="10"/>
  <c r="S1548" i="10"/>
  <c r="S1547" i="10"/>
  <c r="S1546" i="10"/>
  <c r="S1545" i="10"/>
  <c r="S1544" i="10"/>
  <c r="S1543" i="10"/>
  <c r="S1542" i="10"/>
  <c r="S1541" i="10"/>
  <c r="S1540" i="10"/>
  <c r="S1539" i="10"/>
  <c r="S1538" i="10"/>
  <c r="S1537" i="10"/>
  <c r="S1536" i="10"/>
  <c r="S1535" i="10"/>
  <c r="S1534" i="10"/>
  <c r="S1533" i="10"/>
  <c r="S1532" i="10"/>
  <c r="S1531" i="10"/>
  <c r="S1530" i="10"/>
  <c r="S1529" i="10"/>
  <c r="S1528" i="10"/>
  <c r="S1527" i="10"/>
  <c r="S1526" i="10"/>
  <c r="S1525" i="10"/>
  <c r="S1524" i="10"/>
  <c r="S1523" i="10"/>
  <c r="S1522" i="10"/>
  <c r="S1521" i="10"/>
  <c r="S1520" i="10"/>
  <c r="S1519" i="10"/>
  <c r="S1518" i="10"/>
  <c r="S1517" i="10"/>
  <c r="S1516" i="10"/>
  <c r="S1515" i="10"/>
  <c r="S1514" i="10"/>
  <c r="S1513" i="10"/>
  <c r="S1512" i="10"/>
  <c r="S1511" i="10"/>
  <c r="S1510" i="10"/>
  <c r="S1509" i="10"/>
  <c r="S1508" i="10"/>
  <c r="S1507" i="10"/>
  <c r="S1506" i="10"/>
  <c r="S1505" i="10"/>
  <c r="S1504" i="10"/>
  <c r="S1503" i="10"/>
  <c r="S1502" i="10"/>
  <c r="S1501" i="10"/>
  <c r="S1500" i="10"/>
  <c r="S1499" i="10"/>
  <c r="S1498" i="10"/>
  <c r="S1497" i="10"/>
  <c r="S1496" i="10"/>
  <c r="S1495" i="10"/>
  <c r="S1494" i="10"/>
  <c r="S1493" i="10"/>
  <c r="S1492" i="10"/>
  <c r="S1491" i="10"/>
  <c r="S1490" i="10"/>
  <c r="S1489" i="10"/>
  <c r="S1488" i="10"/>
  <c r="S1487" i="10"/>
  <c r="S1486" i="10"/>
  <c r="S1485" i="10"/>
  <c r="S1484" i="10"/>
  <c r="S1483" i="10"/>
  <c r="S1482" i="10"/>
  <c r="S1481" i="10"/>
  <c r="S1480" i="10"/>
  <c r="S1479" i="10"/>
  <c r="S1478" i="10"/>
  <c r="S1477" i="10"/>
  <c r="S1476" i="10"/>
  <c r="S1475" i="10"/>
  <c r="S1474" i="10"/>
  <c r="S1473" i="10"/>
  <c r="S1472" i="10"/>
  <c r="S1471" i="10"/>
  <c r="S1470" i="10"/>
  <c r="S1469" i="10"/>
  <c r="S1468" i="10"/>
  <c r="S1467" i="10"/>
  <c r="S1466" i="10"/>
  <c r="S1465" i="10"/>
  <c r="S1464" i="10"/>
  <c r="S1463" i="10"/>
  <c r="S1462" i="10"/>
  <c r="S1461" i="10"/>
  <c r="S1460" i="10"/>
  <c r="S1459" i="10"/>
  <c r="S1458" i="10"/>
  <c r="S1457" i="10"/>
  <c r="S1456" i="10"/>
  <c r="S1455" i="10"/>
  <c r="S1454" i="10"/>
  <c r="S1453" i="10"/>
  <c r="S1452" i="10"/>
  <c r="S1451" i="10"/>
  <c r="S1450" i="10"/>
  <c r="S1449" i="10"/>
  <c r="S1448" i="10"/>
  <c r="S1447" i="10"/>
  <c r="S1446" i="10"/>
  <c r="S1445" i="10"/>
  <c r="S1444" i="10"/>
  <c r="S1443" i="10"/>
  <c r="S1442" i="10"/>
  <c r="S1441" i="10"/>
  <c r="S1440" i="10"/>
  <c r="S1439" i="10"/>
  <c r="S1438" i="10"/>
  <c r="S1437" i="10"/>
  <c r="S1436" i="10"/>
  <c r="S1435" i="10"/>
  <c r="S1434" i="10"/>
  <c r="S1433" i="10"/>
  <c r="S1432" i="10"/>
  <c r="S1431" i="10"/>
  <c r="S1430" i="10"/>
  <c r="S1429" i="10"/>
  <c r="S1428" i="10"/>
  <c r="S1427" i="10"/>
  <c r="S1426" i="10"/>
  <c r="S1425" i="10"/>
  <c r="S1424" i="10"/>
  <c r="S1423" i="10"/>
  <c r="S1422" i="10"/>
  <c r="S1421" i="10"/>
  <c r="S1420" i="10"/>
  <c r="S1419" i="10"/>
  <c r="S1418" i="10"/>
  <c r="S1417" i="10"/>
  <c r="S1416" i="10"/>
  <c r="S1415" i="10"/>
  <c r="S1414" i="10"/>
  <c r="S1413" i="10"/>
  <c r="S1412" i="10"/>
  <c r="S1411" i="10"/>
  <c r="S1410" i="10"/>
  <c r="S1409" i="10"/>
  <c r="S1408" i="10"/>
  <c r="S1407" i="10"/>
  <c r="S1406" i="10"/>
  <c r="S1405" i="10"/>
  <c r="S1404" i="10"/>
  <c r="S1403" i="10"/>
  <c r="S1402" i="10"/>
  <c r="S1401" i="10"/>
  <c r="S1400" i="10"/>
  <c r="S1399" i="10"/>
  <c r="S1398" i="10"/>
  <c r="S1397" i="10"/>
  <c r="S1396" i="10"/>
  <c r="S1395" i="10"/>
  <c r="S1394" i="10"/>
  <c r="S1393" i="10"/>
  <c r="S1392" i="10"/>
  <c r="S1391" i="10"/>
  <c r="S1390" i="10"/>
  <c r="S1389" i="10"/>
  <c r="S1388" i="10"/>
  <c r="S1387" i="10"/>
  <c r="S1386" i="10"/>
  <c r="S1385" i="10"/>
  <c r="S1384" i="10"/>
  <c r="S1383" i="10"/>
  <c r="S1382" i="10"/>
  <c r="S1381" i="10"/>
  <c r="S1380" i="10"/>
  <c r="S1379" i="10"/>
  <c r="S1378" i="10"/>
  <c r="S1377" i="10"/>
  <c r="S1376" i="10"/>
  <c r="S1375" i="10"/>
  <c r="S1374" i="10"/>
  <c r="S1373" i="10"/>
  <c r="S1372" i="10"/>
  <c r="S1371" i="10"/>
  <c r="S1370" i="10"/>
  <c r="S1369" i="10"/>
  <c r="S1368" i="10"/>
  <c r="S1367" i="10"/>
  <c r="S1366" i="10"/>
  <c r="S1365" i="10"/>
  <c r="S1364" i="10"/>
  <c r="S1363" i="10"/>
  <c r="S1362" i="10"/>
  <c r="S1361" i="10"/>
  <c r="S1360" i="10"/>
  <c r="S1359" i="10"/>
  <c r="S1358" i="10"/>
  <c r="S1357" i="10"/>
  <c r="S1356" i="10"/>
  <c r="S1355" i="10"/>
  <c r="S1354" i="10"/>
  <c r="S1353" i="10"/>
  <c r="S1352" i="10"/>
  <c r="S1351" i="10"/>
  <c r="S1350" i="10"/>
  <c r="S1349" i="10"/>
  <c r="S1348" i="10"/>
  <c r="S1347" i="10"/>
  <c r="S1346" i="10"/>
  <c r="S1345" i="10"/>
  <c r="S1344" i="10"/>
  <c r="S1343" i="10"/>
  <c r="S1342" i="10"/>
  <c r="S1341" i="10"/>
  <c r="S1340" i="10"/>
  <c r="S1339" i="10"/>
  <c r="S1338" i="10"/>
  <c r="S1337" i="10"/>
  <c r="S1336" i="10"/>
  <c r="S1335" i="10"/>
  <c r="S1334" i="10"/>
  <c r="S1333" i="10"/>
  <c r="S1332" i="10"/>
  <c r="S1331" i="10"/>
  <c r="S1330" i="10"/>
  <c r="S1329" i="10"/>
  <c r="S1328" i="10"/>
  <c r="S1327" i="10"/>
  <c r="S1326" i="10"/>
  <c r="S1325" i="10"/>
  <c r="S1324" i="10"/>
  <c r="S1323" i="10"/>
  <c r="S1322" i="10"/>
  <c r="S1321" i="10"/>
  <c r="S1320" i="10"/>
  <c r="S1319" i="10"/>
  <c r="S1318" i="10"/>
  <c r="S1317" i="10"/>
  <c r="S1316" i="10"/>
  <c r="S1315" i="10"/>
  <c r="S1314" i="10"/>
  <c r="S1313" i="10"/>
  <c r="S1312" i="10"/>
  <c r="S1311" i="10"/>
  <c r="S1310" i="10"/>
  <c r="S1309" i="10"/>
  <c r="S1308" i="10"/>
  <c r="S1307" i="10"/>
  <c r="S1306" i="10"/>
  <c r="S1305" i="10"/>
  <c r="S1304" i="10"/>
  <c r="S1303" i="10"/>
  <c r="S1302" i="10"/>
  <c r="S1301" i="10"/>
  <c r="S1300" i="10"/>
  <c r="S1299" i="10"/>
  <c r="S1298" i="10"/>
  <c r="S1297" i="10"/>
  <c r="S1296" i="10"/>
  <c r="S1295" i="10"/>
  <c r="S1294" i="10"/>
  <c r="S1293" i="10"/>
  <c r="S1292" i="10"/>
  <c r="S1291" i="10"/>
  <c r="S1290" i="10"/>
  <c r="S1289" i="10"/>
  <c r="S1288" i="10"/>
  <c r="S1287" i="10"/>
  <c r="S1286" i="10"/>
  <c r="S1285" i="10"/>
  <c r="S1284" i="10"/>
  <c r="S1283" i="10"/>
  <c r="S1282" i="10"/>
  <c r="S1281" i="10"/>
  <c r="S1280" i="10"/>
  <c r="S1279" i="10"/>
  <c r="S1278" i="10"/>
  <c r="S1277" i="10"/>
  <c r="S1276" i="10"/>
  <c r="S1275" i="10"/>
  <c r="S1274" i="10"/>
  <c r="S1273" i="10"/>
  <c r="S1272" i="10"/>
  <c r="S1271" i="10"/>
  <c r="S1270" i="10"/>
  <c r="S1269" i="10"/>
  <c r="S1268" i="10"/>
  <c r="S1267" i="10"/>
  <c r="S1266" i="10"/>
  <c r="S1265" i="10"/>
  <c r="S1264" i="10"/>
  <c r="S1263" i="10"/>
  <c r="S1262" i="10"/>
  <c r="S1261" i="10"/>
  <c r="S1260" i="10"/>
  <c r="S1259" i="10"/>
  <c r="S1258" i="10"/>
  <c r="S1257" i="10"/>
  <c r="S1256" i="10"/>
  <c r="S1255" i="10"/>
  <c r="S1254" i="10"/>
  <c r="S1253" i="10"/>
  <c r="S1252" i="10"/>
  <c r="S1251" i="10"/>
  <c r="S1250" i="10"/>
  <c r="S1249" i="10"/>
  <c r="S1248" i="10"/>
  <c r="S1247" i="10"/>
  <c r="S1246" i="10"/>
  <c r="S1245" i="10"/>
  <c r="S1244" i="10"/>
  <c r="S1243" i="10"/>
  <c r="S1242" i="10"/>
  <c r="S1241" i="10"/>
  <c r="S1240" i="10"/>
  <c r="S1239" i="10"/>
  <c r="S1238" i="10"/>
  <c r="S1237" i="10"/>
  <c r="S1236" i="10"/>
  <c r="S1235" i="10"/>
  <c r="S1234" i="10"/>
  <c r="S1233" i="10"/>
  <c r="S1232" i="10"/>
  <c r="S1231" i="10"/>
  <c r="S1230" i="10"/>
  <c r="S1229" i="10"/>
  <c r="S1228" i="10"/>
  <c r="S1227" i="10"/>
  <c r="S1226" i="10"/>
  <c r="S1225" i="10"/>
  <c r="S1224" i="10"/>
  <c r="S1223" i="10"/>
  <c r="S1222" i="10"/>
  <c r="S1221" i="10"/>
  <c r="S1220" i="10"/>
  <c r="S1219" i="10"/>
  <c r="S1218" i="10"/>
  <c r="S1217" i="10"/>
  <c r="S1216" i="10"/>
  <c r="S1215" i="10"/>
  <c r="S1214" i="10"/>
  <c r="S1213" i="10"/>
  <c r="S1212" i="10"/>
  <c r="S1211" i="10"/>
  <c r="S1210" i="10"/>
  <c r="S1209" i="10"/>
  <c r="S1208" i="10"/>
  <c r="S1207" i="10"/>
  <c r="S1206" i="10"/>
  <c r="S1205" i="10"/>
  <c r="S1204" i="10"/>
  <c r="S1203" i="10"/>
  <c r="S1202" i="10"/>
  <c r="S1201" i="10"/>
  <c r="S1200" i="10"/>
  <c r="S1199" i="10"/>
  <c r="S1198" i="10"/>
  <c r="S1197" i="10"/>
  <c r="S1196" i="10"/>
  <c r="S1195" i="10"/>
  <c r="S1194" i="10"/>
  <c r="S1193" i="10"/>
  <c r="S1192" i="10"/>
  <c r="S1191" i="10"/>
  <c r="S1190" i="10"/>
  <c r="S1189" i="10"/>
  <c r="S1188" i="10"/>
  <c r="S1187" i="10"/>
  <c r="S1186" i="10"/>
  <c r="S1185" i="10"/>
  <c r="S1184" i="10"/>
  <c r="S1183" i="10"/>
  <c r="S1182" i="10"/>
  <c r="S1181" i="10"/>
  <c r="S1180" i="10"/>
  <c r="S1179" i="10"/>
  <c r="S1178" i="10"/>
  <c r="S1177" i="10"/>
  <c r="S1176" i="10"/>
  <c r="S1175" i="10"/>
  <c r="S1174" i="10"/>
  <c r="S1173" i="10"/>
  <c r="S1172" i="10"/>
  <c r="S1171" i="10"/>
  <c r="S1170" i="10"/>
  <c r="S1169" i="10"/>
  <c r="S1168" i="10"/>
  <c r="S1167" i="10"/>
  <c r="S1166" i="10"/>
  <c r="S1165" i="10"/>
  <c r="S1164" i="10"/>
  <c r="S1163" i="10"/>
  <c r="S1162" i="10"/>
  <c r="S1161" i="10"/>
  <c r="S1160" i="10"/>
  <c r="S1159" i="10"/>
  <c r="S1158" i="10"/>
  <c r="S1157" i="10"/>
  <c r="S1156" i="10"/>
  <c r="S1155" i="10"/>
  <c r="S1154" i="10"/>
  <c r="S1153" i="10"/>
  <c r="S1152" i="10"/>
  <c r="S1151" i="10"/>
  <c r="S1150" i="10"/>
  <c r="S1149" i="10"/>
  <c r="S1148" i="10"/>
  <c r="S1147" i="10"/>
  <c r="S1146" i="10"/>
  <c r="S1145" i="10"/>
  <c r="S1144" i="10"/>
  <c r="S1143" i="10"/>
  <c r="S1142" i="10"/>
  <c r="S1141" i="10"/>
  <c r="S1140" i="10"/>
  <c r="S1139" i="10"/>
  <c r="S1138" i="10"/>
  <c r="S1137" i="10"/>
  <c r="S1136" i="10"/>
  <c r="S1135" i="10"/>
  <c r="S1134" i="10"/>
  <c r="S1133" i="10"/>
  <c r="S1132" i="10"/>
  <c r="S1131" i="10"/>
  <c r="S1130" i="10"/>
  <c r="S1129" i="10"/>
  <c r="S1128" i="10"/>
  <c r="S1127" i="10"/>
  <c r="S1126" i="10"/>
  <c r="S1125" i="10"/>
  <c r="S1124" i="10"/>
  <c r="S1123" i="10"/>
  <c r="S1122" i="10"/>
  <c r="S1121" i="10"/>
  <c r="S1120" i="10"/>
  <c r="S1119" i="10"/>
  <c r="S1118" i="10"/>
  <c r="S1117" i="10"/>
  <c r="S1116" i="10"/>
  <c r="S1115" i="10"/>
  <c r="S1114" i="10"/>
  <c r="S1113" i="10"/>
  <c r="S1112" i="10"/>
  <c r="S1111" i="10"/>
  <c r="S1110" i="10"/>
  <c r="S1109" i="10"/>
  <c r="S1108" i="10"/>
  <c r="S1107" i="10"/>
  <c r="S1106" i="10"/>
  <c r="S1105" i="10"/>
  <c r="S1104" i="10"/>
  <c r="S1103" i="10"/>
  <c r="S1102" i="10"/>
  <c r="S1101" i="10"/>
  <c r="S1100" i="10"/>
  <c r="S1099" i="10"/>
  <c r="S1098" i="10"/>
  <c r="S1097" i="10"/>
  <c r="S1096" i="10"/>
  <c r="S1095" i="10"/>
  <c r="S1094" i="10"/>
  <c r="S1093" i="10"/>
  <c r="S1092" i="10"/>
  <c r="S1091" i="10"/>
  <c r="S1090" i="10"/>
  <c r="S1089" i="10"/>
  <c r="S1088" i="10"/>
  <c r="S1087" i="10"/>
  <c r="S1086" i="10"/>
  <c r="S1085" i="10"/>
  <c r="S1084" i="10"/>
  <c r="S1083" i="10"/>
  <c r="S1082" i="10"/>
  <c r="S1081" i="10"/>
  <c r="S1080" i="10"/>
  <c r="S1079" i="10"/>
  <c r="S1078" i="10"/>
  <c r="S1077" i="10"/>
  <c r="S1076" i="10"/>
  <c r="S1075" i="10"/>
  <c r="S1074" i="10"/>
  <c r="S1073" i="10"/>
  <c r="S1072" i="10"/>
  <c r="S1071" i="10"/>
  <c r="S1070" i="10"/>
  <c r="S1069" i="10"/>
  <c r="S1068" i="10"/>
  <c r="S1067" i="10"/>
  <c r="S1066" i="10"/>
  <c r="S1065" i="10"/>
  <c r="S1064" i="10"/>
  <c r="S1063" i="10"/>
  <c r="S1062" i="10"/>
  <c r="S1061" i="10"/>
  <c r="S1060" i="10"/>
  <c r="S1059" i="10"/>
  <c r="S1058" i="10"/>
  <c r="S1057" i="10"/>
  <c r="S1056" i="10"/>
  <c r="S1055" i="10"/>
  <c r="S1054" i="10"/>
  <c r="S1053" i="10"/>
  <c r="S1052" i="10"/>
  <c r="S1051" i="10"/>
  <c r="S1050" i="10"/>
  <c r="S1049" i="10"/>
  <c r="S1048" i="10"/>
  <c r="S1047" i="10"/>
  <c r="S1046" i="10"/>
  <c r="S1045" i="10"/>
  <c r="S1044" i="10"/>
  <c r="S1043" i="10"/>
  <c r="S1042" i="10"/>
  <c r="S1041" i="10"/>
  <c r="S1040" i="10"/>
  <c r="S1039" i="10"/>
  <c r="S1038" i="10"/>
  <c r="S1037" i="10"/>
  <c r="S1036" i="10"/>
  <c r="S1035" i="10"/>
  <c r="S1034" i="10"/>
  <c r="S1033" i="10"/>
  <c r="S1032" i="10"/>
  <c r="S1031" i="10"/>
  <c r="S1030" i="10"/>
  <c r="S1029" i="10"/>
  <c r="S1028" i="10"/>
  <c r="S1027" i="10"/>
  <c r="S1026" i="10"/>
  <c r="S1025" i="10"/>
  <c r="S1024" i="10"/>
  <c r="S1023" i="10"/>
  <c r="S1022" i="10"/>
  <c r="S1021" i="10"/>
  <c r="S1020" i="10"/>
  <c r="S1019" i="10"/>
  <c r="S1018" i="10"/>
  <c r="S1017" i="10"/>
  <c r="S1016" i="10"/>
  <c r="S1015" i="10"/>
  <c r="S1014" i="10"/>
  <c r="S1013" i="10"/>
  <c r="S1012" i="10"/>
  <c r="S1011" i="10"/>
  <c r="S1010" i="10"/>
  <c r="S1009" i="10"/>
  <c r="S1008" i="10"/>
  <c r="S1007" i="10"/>
  <c r="S1006" i="10"/>
  <c r="S1005" i="10"/>
  <c r="S1004" i="10"/>
  <c r="S1003" i="10"/>
  <c r="S1002" i="10"/>
  <c r="S1001" i="10"/>
  <c r="S1000" i="10"/>
  <c r="S999" i="10"/>
  <c r="S998" i="10"/>
  <c r="S997" i="10"/>
  <c r="S996" i="10"/>
  <c r="S995" i="10"/>
  <c r="S994" i="10"/>
  <c r="S993" i="10"/>
  <c r="S992" i="10"/>
  <c r="S991" i="10"/>
  <c r="S990" i="10"/>
  <c r="S989" i="10"/>
  <c r="S988" i="10"/>
  <c r="S987" i="10"/>
  <c r="S986" i="10"/>
  <c r="S985" i="10"/>
  <c r="S984" i="10"/>
  <c r="S983" i="10"/>
  <c r="S982" i="10"/>
  <c r="S981" i="10"/>
  <c r="S980" i="10"/>
  <c r="S979" i="10"/>
  <c r="S978" i="10"/>
  <c r="S977" i="10"/>
  <c r="S976" i="10"/>
  <c r="S975" i="10"/>
  <c r="S974" i="10"/>
  <c r="S973" i="10"/>
  <c r="S972" i="10"/>
  <c r="S971" i="10"/>
  <c r="S970" i="10"/>
  <c r="S969" i="10"/>
  <c r="S968" i="10"/>
  <c r="S967" i="10"/>
  <c r="S966" i="10"/>
  <c r="S965" i="10"/>
  <c r="S964" i="10"/>
  <c r="S963" i="10"/>
  <c r="S962" i="10"/>
  <c r="S961" i="10"/>
  <c r="S960" i="10"/>
  <c r="S959" i="10"/>
  <c r="S958" i="10"/>
  <c r="S957" i="10"/>
  <c r="S956" i="10"/>
  <c r="S955" i="10"/>
  <c r="S954" i="10"/>
  <c r="S953" i="10"/>
  <c r="S952" i="10"/>
  <c r="S951" i="10"/>
  <c r="S950" i="10"/>
  <c r="S949" i="10"/>
  <c r="S948" i="10"/>
  <c r="S947" i="10"/>
  <c r="S946" i="10"/>
  <c r="S945" i="10"/>
  <c r="S944" i="10"/>
  <c r="S943" i="10"/>
  <c r="S942" i="10"/>
  <c r="S941" i="10"/>
  <c r="S940" i="10"/>
  <c r="S939" i="10"/>
  <c r="S938" i="10"/>
  <c r="S937" i="10"/>
  <c r="S936" i="10"/>
  <c r="S935" i="10"/>
  <c r="S934" i="10"/>
  <c r="S933" i="10"/>
  <c r="S932" i="10"/>
  <c r="S931" i="10"/>
  <c r="S930" i="10"/>
  <c r="S929" i="10"/>
  <c r="S928" i="10"/>
  <c r="S927" i="10"/>
  <c r="S926" i="10"/>
  <c r="S925" i="10"/>
  <c r="S924" i="10"/>
  <c r="S923" i="10"/>
  <c r="S922" i="10"/>
  <c r="S921" i="10"/>
  <c r="S920" i="10"/>
  <c r="S919" i="10"/>
  <c r="S918" i="10"/>
  <c r="S917" i="10"/>
  <c r="S916" i="10"/>
  <c r="S915" i="10"/>
  <c r="S914" i="10"/>
  <c r="S913" i="10"/>
  <c r="S912" i="10"/>
  <c r="S911" i="10"/>
  <c r="S910" i="10"/>
  <c r="S909" i="10"/>
  <c r="S908" i="10"/>
  <c r="S907" i="10"/>
  <c r="S906" i="10"/>
  <c r="S905" i="10"/>
  <c r="S904" i="10"/>
  <c r="S903" i="10"/>
  <c r="S902" i="10"/>
  <c r="S901" i="10"/>
  <c r="S900" i="10"/>
  <c r="S899" i="10"/>
  <c r="S898" i="10"/>
  <c r="S897" i="10"/>
  <c r="S896" i="10"/>
  <c r="S895" i="10"/>
  <c r="S894" i="10"/>
  <c r="S893" i="10"/>
  <c r="S892" i="10"/>
  <c r="S891" i="10"/>
  <c r="S890" i="10"/>
  <c r="S889" i="10"/>
  <c r="S888" i="10"/>
  <c r="S887" i="10"/>
  <c r="S886" i="10"/>
  <c r="S885" i="10"/>
  <c r="S884" i="10"/>
  <c r="S883" i="10"/>
  <c r="S882" i="10"/>
  <c r="S881" i="10"/>
  <c r="S880" i="10"/>
  <c r="S879" i="10"/>
  <c r="S878" i="10"/>
  <c r="S877" i="10"/>
  <c r="S876" i="10"/>
  <c r="S875" i="10"/>
  <c r="S874" i="10"/>
  <c r="S873" i="10"/>
  <c r="S872" i="10"/>
  <c r="S871" i="10"/>
  <c r="S870" i="10"/>
  <c r="S869" i="10"/>
  <c r="S868" i="10"/>
  <c r="S867" i="10"/>
  <c r="S866" i="10"/>
  <c r="S865" i="10"/>
  <c r="S864" i="10"/>
  <c r="S863" i="10"/>
  <c r="S862" i="10"/>
  <c r="S861" i="10"/>
  <c r="S860" i="10"/>
  <c r="S859" i="10"/>
  <c r="S858" i="10"/>
  <c r="S857" i="10"/>
  <c r="S856" i="10"/>
  <c r="S855" i="10"/>
  <c r="S854" i="10"/>
  <c r="S853" i="10"/>
  <c r="S852" i="10"/>
  <c r="S851" i="10"/>
  <c r="S850" i="10"/>
  <c r="S849" i="10"/>
  <c r="S848" i="10"/>
  <c r="S847" i="10"/>
  <c r="S846" i="10"/>
  <c r="S845" i="10"/>
  <c r="S844" i="10"/>
  <c r="S843" i="10"/>
  <c r="S842" i="10"/>
  <c r="S841" i="10"/>
  <c r="S840" i="10"/>
  <c r="S839" i="10"/>
  <c r="S838" i="10"/>
  <c r="S837" i="10"/>
  <c r="S836" i="10"/>
  <c r="S835" i="10"/>
  <c r="S834" i="10"/>
  <c r="S833" i="10"/>
  <c r="S832" i="10"/>
  <c r="S831" i="10"/>
  <c r="S830" i="10"/>
  <c r="S829" i="10"/>
  <c r="S828" i="10"/>
  <c r="S827" i="10"/>
  <c r="S826" i="10"/>
  <c r="S825" i="10"/>
  <c r="S824" i="10"/>
  <c r="S823" i="10"/>
  <c r="S822" i="10"/>
  <c r="S821" i="10"/>
  <c r="S820" i="10"/>
  <c r="S819" i="10"/>
  <c r="S818" i="10"/>
  <c r="S817" i="10"/>
  <c r="S816" i="10"/>
  <c r="S815" i="10"/>
  <c r="S814" i="10"/>
  <c r="S813" i="10"/>
  <c r="S812" i="10"/>
  <c r="S811" i="10"/>
  <c r="S810" i="10"/>
  <c r="S809" i="10"/>
  <c r="S808" i="10"/>
  <c r="S807" i="10"/>
  <c r="S806" i="10"/>
  <c r="S805" i="10"/>
  <c r="S804" i="10"/>
  <c r="S803" i="10"/>
  <c r="S802" i="10"/>
  <c r="S801" i="10"/>
  <c r="S800" i="10"/>
  <c r="S799" i="10"/>
  <c r="S798" i="10"/>
  <c r="S797" i="10"/>
  <c r="S796" i="10"/>
  <c r="S795" i="10"/>
  <c r="S794" i="10"/>
  <c r="S793" i="10"/>
  <c r="S792" i="10"/>
  <c r="S791" i="10"/>
  <c r="S790" i="10"/>
  <c r="S789" i="10"/>
  <c r="S788" i="10"/>
  <c r="S787" i="10"/>
  <c r="S786" i="10"/>
  <c r="S785" i="10"/>
  <c r="S784" i="10"/>
  <c r="S783" i="10"/>
  <c r="S782" i="10"/>
  <c r="S781" i="10"/>
  <c r="S780" i="10"/>
  <c r="S779" i="10"/>
  <c r="S778" i="10"/>
  <c r="S777" i="10"/>
  <c r="S776" i="10"/>
  <c r="S775" i="10"/>
  <c r="S774" i="10"/>
  <c r="S773" i="10"/>
  <c r="S772" i="10"/>
  <c r="S771" i="10"/>
  <c r="S770" i="10"/>
  <c r="S769" i="10"/>
  <c r="S768" i="10"/>
  <c r="S767" i="10"/>
  <c r="S766" i="10"/>
  <c r="S765" i="10"/>
  <c r="S764" i="10"/>
  <c r="S763" i="10"/>
  <c r="S762" i="10"/>
  <c r="S761" i="10"/>
  <c r="S760" i="10"/>
  <c r="S759" i="10"/>
  <c r="S758" i="10"/>
  <c r="S757" i="10"/>
  <c r="S756" i="10"/>
  <c r="S755" i="10"/>
  <c r="S754" i="10"/>
  <c r="S753" i="10"/>
  <c r="S752" i="10"/>
  <c r="S751" i="10"/>
  <c r="S750" i="10"/>
  <c r="S749" i="10"/>
  <c r="S748" i="10"/>
  <c r="S747" i="10"/>
  <c r="S746" i="10"/>
  <c r="S745" i="10"/>
  <c r="S744" i="10"/>
  <c r="S743" i="10"/>
  <c r="S742" i="10"/>
  <c r="S741" i="10"/>
  <c r="S740" i="10"/>
  <c r="S739" i="10"/>
  <c r="S738" i="10"/>
  <c r="S737" i="10"/>
  <c r="S736" i="10"/>
  <c r="S735" i="10"/>
  <c r="S734" i="10"/>
  <c r="S733" i="10"/>
  <c r="S732" i="10"/>
  <c r="S731" i="10"/>
  <c r="S730" i="10"/>
  <c r="S729" i="10"/>
  <c r="S728" i="10"/>
  <c r="S727" i="10"/>
  <c r="S726" i="10"/>
  <c r="S725" i="10"/>
  <c r="S724" i="10"/>
  <c r="S723" i="10"/>
  <c r="S722" i="10"/>
  <c r="S721" i="10"/>
  <c r="S720" i="10"/>
  <c r="S719" i="10"/>
  <c r="S718" i="10"/>
  <c r="S717" i="10"/>
  <c r="S716" i="10"/>
  <c r="S715" i="10"/>
  <c r="S714" i="10"/>
  <c r="S713" i="10"/>
  <c r="S712" i="10"/>
  <c r="S711" i="10"/>
  <c r="S710" i="10"/>
  <c r="S709" i="10"/>
  <c r="S708" i="10"/>
  <c r="S707" i="10"/>
  <c r="S706" i="10"/>
  <c r="S705" i="10"/>
  <c r="S704" i="10"/>
  <c r="S703" i="10"/>
  <c r="S702" i="10"/>
  <c r="S701" i="10"/>
  <c r="S700" i="10"/>
  <c r="S699" i="10"/>
  <c r="S698" i="10"/>
  <c r="S697" i="10"/>
  <c r="S696" i="10"/>
  <c r="S695" i="10"/>
  <c r="S694" i="10"/>
  <c r="S693" i="10"/>
  <c r="S692" i="10"/>
  <c r="S691" i="10"/>
  <c r="S690" i="10"/>
  <c r="S689" i="10"/>
  <c r="S688" i="10"/>
  <c r="S687" i="10"/>
  <c r="S686" i="10"/>
  <c r="S685" i="10"/>
  <c r="S684" i="10"/>
  <c r="S683" i="10"/>
  <c r="S682" i="10"/>
  <c r="S681" i="10"/>
  <c r="S680" i="10"/>
  <c r="S679" i="10"/>
  <c r="S678" i="10"/>
  <c r="S677" i="10"/>
  <c r="S676" i="10"/>
  <c r="S675" i="10"/>
  <c r="S674" i="10"/>
  <c r="S673" i="10"/>
  <c r="S672" i="10"/>
  <c r="S671" i="10"/>
  <c r="S670" i="10"/>
  <c r="S669" i="10"/>
  <c r="S668" i="10"/>
  <c r="S667" i="10"/>
  <c r="S666" i="10"/>
  <c r="S665" i="10"/>
  <c r="S664" i="10"/>
  <c r="S663" i="10"/>
  <c r="S662" i="10"/>
  <c r="S661" i="10"/>
  <c r="S660" i="10"/>
  <c r="S659" i="10"/>
  <c r="S658" i="10"/>
  <c r="S657" i="10"/>
  <c r="S656" i="10"/>
  <c r="S655" i="10"/>
  <c r="S654" i="10"/>
  <c r="S653" i="10"/>
  <c r="S652" i="10"/>
  <c r="S651" i="10"/>
  <c r="S650" i="10"/>
  <c r="S649" i="10"/>
  <c r="S648" i="10"/>
  <c r="S647" i="10"/>
  <c r="S646" i="10"/>
  <c r="S645" i="10"/>
  <c r="S644" i="10"/>
  <c r="S643" i="10"/>
  <c r="S642" i="10"/>
  <c r="S641" i="10"/>
  <c r="S640" i="10"/>
  <c r="S639" i="10"/>
  <c r="S638" i="10"/>
  <c r="S637" i="10"/>
  <c r="S636" i="10"/>
  <c r="S635" i="10"/>
  <c r="S634" i="10"/>
  <c r="S633" i="10"/>
  <c r="S632" i="10"/>
  <c r="S631" i="10"/>
  <c r="S630" i="10"/>
  <c r="S629" i="10"/>
  <c r="S628" i="10"/>
  <c r="S627" i="10"/>
  <c r="S626" i="10"/>
  <c r="S625" i="10"/>
  <c r="S624" i="10"/>
  <c r="S623" i="10"/>
  <c r="S622" i="10"/>
  <c r="S621" i="10"/>
  <c r="S620" i="10"/>
  <c r="S619" i="10"/>
  <c r="S618" i="10"/>
  <c r="S617" i="10"/>
  <c r="S616" i="10"/>
  <c r="S615" i="10"/>
  <c r="S614" i="10"/>
  <c r="S613" i="10"/>
  <c r="S612" i="10"/>
  <c r="S611" i="10"/>
  <c r="S610" i="10"/>
  <c r="S609" i="10"/>
  <c r="S608" i="10"/>
  <c r="S607" i="10"/>
  <c r="S606" i="10"/>
  <c r="S605" i="10"/>
  <c r="S604" i="10"/>
  <c r="S603" i="10"/>
  <c r="S602" i="10"/>
  <c r="S601" i="10"/>
  <c r="S600" i="10"/>
  <c r="S599" i="10"/>
  <c r="S598" i="10"/>
  <c r="S597" i="10"/>
  <c r="S596" i="10"/>
  <c r="S595" i="10"/>
  <c r="S594" i="10"/>
  <c r="S593" i="10"/>
  <c r="S592" i="10"/>
  <c r="S591" i="10"/>
  <c r="S590" i="10"/>
  <c r="S589" i="10"/>
  <c r="S588" i="10"/>
  <c r="S587" i="10"/>
  <c r="S586" i="10"/>
  <c r="S585" i="10"/>
  <c r="S584" i="10"/>
  <c r="S583" i="10"/>
  <c r="S582" i="10"/>
  <c r="S581" i="10"/>
  <c r="S580" i="10"/>
  <c r="S579" i="10"/>
  <c r="S578" i="10"/>
  <c r="S577" i="10"/>
  <c r="S576" i="10"/>
  <c r="S575" i="10"/>
  <c r="S574" i="10"/>
  <c r="S573" i="10"/>
  <c r="S572" i="10"/>
  <c r="S571" i="10"/>
  <c r="S570" i="10"/>
  <c r="S569" i="10"/>
  <c r="S568" i="10"/>
  <c r="S567" i="10"/>
  <c r="S566" i="10"/>
  <c r="S565" i="10"/>
  <c r="S564" i="10"/>
  <c r="S563" i="10"/>
  <c r="S562" i="10"/>
  <c r="S561" i="10"/>
  <c r="S560" i="10"/>
  <c r="S559" i="10"/>
  <c r="S558" i="10"/>
  <c r="S557" i="10"/>
  <c r="S556" i="10"/>
  <c r="S555" i="10"/>
  <c r="S554" i="10"/>
  <c r="S553" i="10"/>
  <c r="S552" i="10"/>
  <c r="S551" i="10"/>
  <c r="S550" i="10"/>
  <c r="S549" i="10"/>
  <c r="S548" i="10"/>
  <c r="S547" i="10"/>
  <c r="S546" i="10"/>
  <c r="S545" i="10"/>
  <c r="S544" i="10"/>
  <c r="S543" i="10"/>
  <c r="S542" i="10"/>
  <c r="S541" i="10"/>
  <c r="S540" i="10"/>
  <c r="S539" i="10"/>
  <c r="S538" i="10"/>
  <c r="S537" i="10"/>
  <c r="S536" i="10"/>
  <c r="S535" i="10"/>
  <c r="S534" i="10"/>
  <c r="S533" i="10"/>
  <c r="S532" i="10"/>
  <c r="S531" i="10"/>
  <c r="S530" i="10"/>
  <c r="S529" i="10"/>
  <c r="S528" i="10"/>
  <c r="S527" i="10"/>
  <c r="S526" i="10"/>
  <c r="S525" i="10"/>
  <c r="S524" i="10"/>
  <c r="S523" i="10"/>
  <c r="S522" i="10"/>
  <c r="S521" i="10"/>
  <c r="S520" i="10"/>
  <c r="S519" i="10"/>
  <c r="S518" i="10"/>
  <c r="S517" i="10"/>
  <c r="S516" i="10"/>
  <c r="S515" i="10"/>
  <c r="S514" i="10"/>
  <c r="S513" i="10"/>
  <c r="S512" i="10"/>
  <c r="S511" i="10"/>
  <c r="S510" i="10"/>
  <c r="S509" i="10"/>
  <c r="S508" i="10"/>
  <c r="S507" i="10"/>
  <c r="S506" i="10"/>
  <c r="S505" i="10"/>
  <c r="S504" i="10"/>
  <c r="S503" i="10"/>
  <c r="S502" i="10"/>
  <c r="S501" i="10"/>
  <c r="S500" i="10"/>
  <c r="S499" i="10"/>
  <c r="S498" i="10"/>
  <c r="S497" i="10"/>
  <c r="S496" i="10"/>
  <c r="S495" i="10"/>
  <c r="S494" i="10"/>
  <c r="S493" i="10"/>
  <c r="S492" i="10"/>
  <c r="S491" i="10"/>
  <c r="S490" i="10"/>
  <c r="S489" i="10"/>
  <c r="S488" i="10"/>
  <c r="S487" i="10"/>
  <c r="S486" i="10"/>
  <c r="S485" i="10"/>
  <c r="S484" i="10"/>
  <c r="S483" i="10"/>
  <c r="S482" i="10"/>
  <c r="S481" i="10"/>
  <c r="S480" i="10"/>
  <c r="S479" i="10"/>
  <c r="S478" i="10"/>
  <c r="S477" i="10"/>
  <c r="S476" i="10"/>
  <c r="S475" i="10"/>
  <c r="S474" i="10"/>
  <c r="S473" i="10"/>
  <c r="S472" i="10"/>
  <c r="S471" i="10"/>
  <c r="S470" i="10"/>
  <c r="S469" i="10"/>
  <c r="S468" i="10"/>
  <c r="S467" i="10"/>
  <c r="S466" i="10"/>
  <c r="S465" i="10"/>
  <c r="S464" i="10"/>
  <c r="S463" i="10"/>
  <c r="S462" i="10"/>
  <c r="S461" i="10"/>
  <c r="S460" i="10"/>
  <c r="S459" i="10"/>
  <c r="S458" i="10"/>
  <c r="S457" i="10"/>
  <c r="S456" i="10"/>
  <c r="S455" i="10"/>
  <c r="S454" i="10"/>
  <c r="S453" i="10"/>
  <c r="S452" i="10"/>
  <c r="S451" i="10"/>
  <c r="S450" i="10"/>
  <c r="S449" i="10"/>
  <c r="S448" i="10"/>
  <c r="S447" i="10"/>
  <c r="S446" i="10"/>
  <c r="S445" i="10"/>
  <c r="S444" i="10"/>
  <c r="S443" i="10"/>
  <c r="S442" i="10"/>
  <c r="S441" i="10"/>
  <c r="S440" i="10"/>
  <c r="S439" i="10"/>
  <c r="S438" i="10"/>
  <c r="S437" i="10"/>
  <c r="S436" i="10"/>
  <c r="S435" i="10"/>
  <c r="S434" i="10"/>
  <c r="S433" i="10"/>
  <c r="S432" i="10"/>
  <c r="S431" i="10"/>
  <c r="S430" i="10"/>
  <c r="S429" i="10"/>
  <c r="S428" i="10"/>
  <c r="S427" i="10"/>
  <c r="S426" i="10"/>
  <c r="S425" i="10"/>
  <c r="S424" i="10"/>
  <c r="S423" i="10"/>
  <c r="S422" i="10"/>
  <c r="S421" i="10"/>
  <c r="S420" i="10"/>
  <c r="S419" i="10"/>
  <c r="S418" i="10"/>
  <c r="S417" i="10"/>
  <c r="S416" i="10"/>
  <c r="S415" i="10"/>
  <c r="S414" i="10"/>
  <c r="S413" i="10"/>
  <c r="S412" i="10"/>
  <c r="S411" i="10"/>
  <c r="S410" i="10"/>
  <c r="S409" i="10"/>
  <c r="S408" i="10"/>
  <c r="S407" i="10"/>
  <c r="S406" i="10"/>
  <c r="S405" i="10"/>
  <c r="S404" i="10"/>
  <c r="S403" i="10"/>
  <c r="S402" i="10"/>
  <c r="S401" i="10"/>
  <c r="S400" i="10"/>
  <c r="S399" i="10"/>
  <c r="S398" i="10"/>
  <c r="S397" i="10"/>
  <c r="S396" i="10"/>
  <c r="S395" i="10"/>
  <c r="S394" i="10"/>
  <c r="S393" i="10"/>
  <c r="S392" i="10"/>
  <c r="S391" i="10"/>
  <c r="S390" i="10"/>
  <c r="S389" i="10"/>
  <c r="S388" i="10"/>
  <c r="S387" i="10"/>
  <c r="S386" i="10"/>
  <c r="S385" i="10"/>
  <c r="S384" i="10"/>
  <c r="S383" i="10"/>
  <c r="S382" i="10"/>
  <c r="S381" i="10"/>
  <c r="S380" i="10"/>
  <c r="S379" i="10"/>
  <c r="S378" i="10"/>
  <c r="S377" i="10"/>
  <c r="S376" i="10"/>
  <c r="S375" i="10"/>
  <c r="S374" i="10"/>
  <c r="S373" i="10"/>
  <c r="S372" i="10"/>
  <c r="S371" i="10"/>
  <c r="S370" i="10"/>
  <c r="S369" i="10"/>
  <c r="S368" i="10"/>
  <c r="S367" i="10"/>
  <c r="S366" i="10"/>
  <c r="S365" i="10"/>
  <c r="S364" i="10"/>
  <c r="S363" i="10"/>
  <c r="S362" i="10"/>
  <c r="S361" i="10"/>
  <c r="S360" i="10"/>
  <c r="S359" i="10"/>
  <c r="S358" i="10"/>
  <c r="S357" i="10"/>
  <c r="S356" i="10"/>
  <c r="S355" i="10"/>
  <c r="S354" i="10"/>
  <c r="S353" i="10"/>
  <c r="S352" i="10"/>
  <c r="S351" i="10"/>
  <c r="S350" i="10"/>
  <c r="S349" i="10"/>
  <c r="S348" i="10"/>
  <c r="S347" i="10"/>
  <c r="S346" i="10"/>
  <c r="S345" i="10"/>
  <c r="S344" i="10"/>
  <c r="S343" i="10"/>
  <c r="S342" i="10"/>
  <c r="S341" i="10"/>
  <c r="S340" i="10"/>
  <c r="S339" i="10"/>
  <c r="S338" i="10"/>
  <c r="S337" i="10"/>
  <c r="S336" i="10"/>
  <c r="S335" i="10"/>
  <c r="S334" i="10"/>
  <c r="S333" i="10"/>
  <c r="S332" i="10"/>
  <c r="S331" i="10"/>
  <c r="S330" i="10"/>
  <c r="S329" i="10"/>
  <c r="S328" i="10"/>
  <c r="S327" i="10"/>
  <c r="S326" i="10"/>
  <c r="S325" i="10"/>
  <c r="S324" i="10"/>
  <c r="S323" i="10"/>
  <c r="S322" i="10"/>
  <c r="S321" i="10"/>
  <c r="S320" i="10"/>
  <c r="S319" i="10"/>
  <c r="S318" i="10"/>
  <c r="S317" i="10"/>
  <c r="S316" i="10"/>
  <c r="S315" i="10"/>
  <c r="S314" i="10"/>
  <c r="S313" i="10"/>
  <c r="S312" i="10"/>
  <c r="S311" i="10"/>
  <c r="S310" i="10"/>
  <c r="S309" i="10"/>
  <c r="S308" i="10"/>
  <c r="S307" i="10"/>
  <c r="S306" i="10"/>
  <c r="S305" i="10"/>
  <c r="S304" i="10"/>
  <c r="S303" i="10"/>
  <c r="S302" i="10"/>
  <c r="S301" i="10"/>
  <c r="S300" i="10"/>
  <c r="S299" i="10"/>
  <c r="S298" i="10"/>
  <c r="S297" i="10"/>
  <c r="S296" i="10"/>
  <c r="S295" i="10"/>
  <c r="S294" i="10"/>
  <c r="S293" i="10"/>
  <c r="S292" i="10"/>
  <c r="S291" i="10"/>
  <c r="S290" i="10"/>
  <c r="S289" i="10"/>
  <c r="S288" i="10"/>
  <c r="S287" i="10"/>
  <c r="S286" i="10"/>
  <c r="S285" i="10"/>
  <c r="S284" i="10"/>
  <c r="S283" i="10"/>
  <c r="S282" i="10"/>
  <c r="S281" i="10"/>
  <c r="S280" i="10"/>
  <c r="S279" i="10"/>
  <c r="S278" i="10"/>
  <c r="S277" i="10"/>
  <c r="S276" i="10"/>
  <c r="S275" i="10"/>
  <c r="S274" i="10"/>
  <c r="S273" i="10"/>
  <c r="S272" i="10"/>
  <c r="S271" i="10"/>
  <c r="S270" i="10"/>
  <c r="S269" i="10"/>
  <c r="S268" i="10"/>
  <c r="S267" i="10"/>
  <c r="S266" i="10"/>
  <c r="S265" i="10"/>
  <c r="S264" i="10"/>
  <c r="S263" i="10"/>
  <c r="S262" i="10"/>
  <c r="S261" i="10"/>
  <c r="S260" i="10"/>
  <c r="S259" i="10"/>
  <c r="S258" i="10"/>
  <c r="S257" i="10"/>
  <c r="S256" i="10"/>
  <c r="S255" i="10"/>
  <c r="S254" i="10"/>
  <c r="S253" i="10"/>
  <c r="S252" i="10"/>
  <c r="S251" i="10"/>
  <c r="S250" i="10"/>
  <c r="S249" i="10"/>
  <c r="S248" i="10"/>
  <c r="S247" i="10"/>
  <c r="S246" i="10"/>
  <c r="S245" i="10"/>
  <c r="S244" i="10"/>
  <c r="S243" i="10"/>
  <c r="S242" i="10"/>
  <c r="S241" i="10"/>
  <c r="S240" i="10"/>
  <c r="S239" i="10"/>
  <c r="S238" i="10"/>
  <c r="S237" i="10"/>
  <c r="S236" i="10"/>
  <c r="S235" i="10"/>
  <c r="S234" i="10"/>
  <c r="S233" i="10"/>
  <c r="S232" i="10"/>
  <c r="S231" i="10"/>
  <c r="S230" i="10"/>
  <c r="S229" i="10"/>
  <c r="S228" i="10"/>
  <c r="S227" i="10"/>
  <c r="S226" i="10"/>
  <c r="S225" i="10"/>
  <c r="S224" i="10"/>
  <c r="S223" i="10"/>
  <c r="S222" i="10"/>
  <c r="S221" i="10"/>
  <c r="S220" i="10"/>
  <c r="S219" i="10"/>
  <c r="S218" i="10"/>
  <c r="S217" i="10"/>
  <c r="S216" i="10"/>
  <c r="S215" i="10"/>
  <c r="S214" i="10"/>
  <c r="S213" i="10"/>
  <c r="S212" i="10"/>
  <c r="S211" i="10"/>
  <c r="S210" i="10"/>
  <c r="S209" i="10"/>
  <c r="S208" i="10"/>
  <c r="S207" i="10"/>
  <c r="S206" i="10"/>
  <c r="S205" i="10"/>
  <c r="S204" i="10"/>
  <c r="S203" i="10"/>
  <c r="S202" i="10"/>
  <c r="S201" i="10"/>
  <c r="S200" i="10"/>
  <c r="S199" i="10"/>
  <c r="S198" i="10"/>
  <c r="S197" i="10"/>
  <c r="S196" i="10"/>
  <c r="S195" i="10"/>
  <c r="S194" i="10"/>
  <c r="S193" i="10"/>
  <c r="S192" i="10"/>
  <c r="S191" i="10"/>
  <c r="S190" i="10"/>
  <c r="S189" i="10"/>
  <c r="S188" i="10"/>
  <c r="S187" i="10"/>
  <c r="S186" i="10"/>
  <c r="S185" i="10"/>
  <c r="S184" i="10"/>
  <c r="S183" i="10"/>
  <c r="S182" i="10"/>
  <c r="S181" i="10"/>
  <c r="S180" i="10"/>
  <c r="S179" i="10"/>
  <c r="S178" i="10"/>
  <c r="S177" i="10"/>
  <c r="S176" i="10"/>
  <c r="S175" i="10"/>
  <c r="S174" i="10"/>
  <c r="S173" i="10"/>
  <c r="S172" i="10"/>
  <c r="S171" i="10"/>
  <c r="S170" i="10"/>
  <c r="S169" i="10"/>
  <c r="S168" i="10"/>
  <c r="S167" i="10"/>
  <c r="S166" i="10"/>
  <c r="S165" i="10"/>
  <c r="S164" i="10"/>
  <c r="S163" i="10"/>
  <c r="S162" i="10"/>
  <c r="S161" i="10"/>
  <c r="S160" i="10"/>
  <c r="S159" i="10"/>
  <c r="S158" i="10"/>
  <c r="S157" i="10"/>
  <c r="S156" i="10"/>
  <c r="S155" i="10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S6" i="10"/>
  <c r="S5" i="10"/>
  <c r="S4" i="10"/>
  <c r="S3" i="10"/>
  <c r="S2" i="10"/>
  <c r="AJ232" i="9" l="1"/>
  <c r="AJ212" i="9"/>
  <c r="AJ14" i="9"/>
  <c r="CW127" i="9" l="1"/>
  <c r="CT130" i="9"/>
  <c r="CS135" i="9"/>
  <c r="CU139" i="9"/>
  <c r="CV143" i="9"/>
  <c r="CW147" i="9"/>
  <c r="CS151" i="9"/>
  <c r="CU155" i="9"/>
  <c r="CS159" i="9"/>
  <c r="CS214" i="9"/>
  <c r="CS210" i="9"/>
  <c r="CW206" i="9"/>
  <c r="CV202" i="9"/>
  <c r="CT198" i="9"/>
  <c r="CW194" i="9"/>
  <c r="CS190" i="9"/>
  <c r="CV186" i="9"/>
  <c r="CS224" i="9"/>
  <c r="CS216" i="9"/>
  <c r="CS208" i="9"/>
  <c r="CS200" i="9"/>
  <c r="CS196" i="9"/>
  <c r="CS192" i="9"/>
  <c r="CS188" i="9"/>
  <c r="CS184" i="9"/>
  <c r="CV229" i="9"/>
  <c r="CV221" i="9"/>
  <c r="CV213" i="9"/>
  <c r="CV205" i="9"/>
  <c r="CT182" i="9"/>
  <c r="CS178" i="9"/>
  <c r="CV174" i="9"/>
  <c r="CT170" i="9"/>
  <c r="CS166" i="9"/>
  <c r="CV237" i="9"/>
  <c r="CU229" i="9"/>
  <c r="CW199" i="9"/>
  <c r="CV195" i="9"/>
  <c r="CU191" i="9"/>
  <c r="CV187" i="9"/>
  <c r="CU183" i="9"/>
  <c r="CS179" i="9"/>
  <c r="CW175" i="9"/>
  <c r="CW171" i="9"/>
  <c r="CV167" i="9"/>
  <c r="CU163" i="9"/>
  <c r="CT15" i="9"/>
  <c r="CT16" i="9"/>
  <c r="CU17" i="9"/>
  <c r="CT19" i="9"/>
  <c r="CU21" i="9"/>
  <c r="CU23" i="9"/>
  <c r="CU25" i="9"/>
  <c r="CV27" i="9"/>
  <c r="CU29" i="9"/>
  <c r="CT31" i="9"/>
  <c r="CU33" i="9"/>
  <c r="CT35" i="9"/>
  <c r="CU37" i="9"/>
  <c r="CU39" i="9"/>
  <c r="CU41" i="9"/>
  <c r="CV43" i="9"/>
  <c r="CU45" i="9"/>
  <c r="CT47" i="9"/>
  <c r="CU49" i="9"/>
  <c r="CT51" i="9"/>
  <c r="CU53" i="9"/>
  <c r="CU55" i="9"/>
  <c r="CU57" i="9"/>
  <c r="CV59" i="9"/>
  <c r="CU61" i="9"/>
  <c r="CT63" i="9"/>
  <c r="CU65" i="9"/>
  <c r="CT67" i="9"/>
  <c r="CU69" i="9"/>
  <c r="CU71" i="9"/>
  <c r="CU73" i="9"/>
  <c r="CV75" i="9"/>
  <c r="CU77" i="9"/>
  <c r="CT79" i="9"/>
  <c r="CU81" i="9"/>
  <c r="CT83" i="9"/>
  <c r="CU85" i="9"/>
  <c r="CU87" i="9"/>
  <c r="CU89" i="9"/>
  <c r="CV91" i="9"/>
  <c r="CU93" i="9"/>
  <c r="CS95" i="9"/>
  <c r="CV97" i="9"/>
  <c r="CU99" i="9"/>
  <c r="CV101" i="9"/>
  <c r="CV103" i="9"/>
  <c r="CV105" i="9"/>
  <c r="CW107" i="9"/>
  <c r="CV109" i="9"/>
  <c r="CS111" i="9"/>
  <c r="CV113" i="9"/>
  <c r="CS115" i="9"/>
  <c r="CV117" i="9"/>
  <c r="CU119" i="9"/>
  <c r="CV121" i="9"/>
  <c r="CV123" i="9"/>
  <c r="CW126" i="9"/>
  <c r="CS128" i="9"/>
  <c r="CS131" i="9"/>
  <c r="CV134" i="9"/>
  <c r="CS136" i="9"/>
  <c r="CS164" i="9"/>
  <c r="CS172" i="9"/>
  <c r="CS180" i="9"/>
  <c r="CV193" i="9"/>
  <c r="CT218" i="9"/>
  <c r="CV257" i="9"/>
  <c r="CS15" i="9"/>
  <c r="CV16" i="9"/>
  <c r="CS16" i="9"/>
  <c r="CW16" i="9"/>
  <c r="CU16" i="9"/>
  <c r="CV17" i="9"/>
  <c r="CT18" i="9"/>
  <c r="CS18" i="9"/>
  <c r="CU18" i="9"/>
  <c r="CW18" i="9"/>
  <c r="CV18" i="9"/>
  <c r="CS19" i="9"/>
  <c r="CV20" i="9"/>
  <c r="CT20" i="9"/>
  <c r="CU20" i="9"/>
  <c r="CW20" i="9"/>
  <c r="CS20" i="9"/>
  <c r="CS21" i="9"/>
  <c r="CT22" i="9"/>
  <c r="CU22" i="9"/>
  <c r="CV22" i="9"/>
  <c r="CS22" i="9"/>
  <c r="CW22" i="9"/>
  <c r="CS23" i="9"/>
  <c r="CV24" i="9"/>
  <c r="CU24" i="9"/>
  <c r="CW24" i="9"/>
  <c r="CS24" i="9"/>
  <c r="CT24" i="9"/>
  <c r="CT25" i="9"/>
  <c r="CT26" i="9"/>
  <c r="CV26" i="9"/>
  <c r="CW26" i="9"/>
  <c r="CU26" i="9"/>
  <c r="CS26" i="9"/>
  <c r="CS27" i="9"/>
  <c r="CV28" i="9"/>
  <c r="CW28" i="9"/>
  <c r="CS28" i="9"/>
  <c r="CU28" i="9"/>
  <c r="CT28" i="9"/>
  <c r="CV29" i="9"/>
  <c r="CT30" i="9"/>
  <c r="CW30" i="9"/>
  <c r="CS30" i="9"/>
  <c r="CV30" i="9"/>
  <c r="CU30" i="9"/>
  <c r="CS31" i="9"/>
  <c r="CV32" i="9"/>
  <c r="CS32" i="9"/>
  <c r="CT32" i="9"/>
  <c r="CU32" i="9"/>
  <c r="CW32" i="9"/>
  <c r="CW33" i="9"/>
  <c r="CT34" i="9"/>
  <c r="CS34" i="9"/>
  <c r="CU34" i="9"/>
  <c r="CW34" i="9"/>
  <c r="CV34" i="9"/>
  <c r="CS35" i="9"/>
  <c r="CV36" i="9"/>
  <c r="CT36" i="9"/>
  <c r="CU36" i="9"/>
  <c r="CS36" i="9"/>
  <c r="CW36" i="9"/>
  <c r="CW37" i="9"/>
  <c r="CT38" i="9"/>
  <c r="CU38" i="9"/>
  <c r="CV38" i="9"/>
  <c r="CS38" i="9"/>
  <c r="CW38" i="9"/>
  <c r="CS39" i="9"/>
  <c r="CV40" i="9"/>
  <c r="CU40" i="9"/>
  <c r="CW40" i="9"/>
  <c r="CT40" i="9"/>
  <c r="CS40" i="9"/>
  <c r="CT41" i="9"/>
  <c r="CT42" i="9"/>
  <c r="CV42" i="9"/>
  <c r="CW42" i="9"/>
  <c r="CU42" i="9"/>
  <c r="CS42" i="9"/>
  <c r="CS43" i="9"/>
  <c r="CV44" i="9"/>
  <c r="CW44" i="9"/>
  <c r="CS44" i="9"/>
  <c r="CU44" i="9"/>
  <c r="CT44" i="9"/>
  <c r="CV45" i="9"/>
  <c r="CT46" i="9"/>
  <c r="CW46" i="9"/>
  <c r="CS46" i="9"/>
  <c r="CV46" i="9"/>
  <c r="CU46" i="9"/>
  <c r="CS47" i="9"/>
  <c r="CV48" i="9"/>
  <c r="CS48" i="9"/>
  <c r="CT48" i="9"/>
  <c r="CW48" i="9"/>
  <c r="CU48" i="9"/>
  <c r="CV49" i="9"/>
  <c r="CT50" i="9"/>
  <c r="CS50" i="9"/>
  <c r="CU50" i="9"/>
  <c r="CW50" i="9"/>
  <c r="CV50" i="9"/>
  <c r="CS51" i="9"/>
  <c r="CV52" i="9"/>
  <c r="CT52" i="9"/>
  <c r="CU52" i="9"/>
  <c r="CW52" i="9"/>
  <c r="CS52" i="9"/>
  <c r="CS53" i="9"/>
  <c r="CT54" i="9"/>
  <c r="CU54" i="9"/>
  <c r="CV54" i="9"/>
  <c r="CW54" i="9"/>
  <c r="CS54" i="9"/>
  <c r="CS55" i="9"/>
  <c r="CV56" i="9"/>
  <c r="CU56" i="9"/>
  <c r="CW56" i="9"/>
  <c r="CS56" i="9"/>
  <c r="CT56" i="9"/>
  <c r="CT57" i="9"/>
  <c r="CT58" i="9"/>
  <c r="CV58" i="9"/>
  <c r="CW58" i="9"/>
  <c r="CU58" i="9"/>
  <c r="CS58" i="9"/>
  <c r="CS59" i="9"/>
  <c r="CV60" i="9"/>
  <c r="CW60" i="9"/>
  <c r="CS60" i="9"/>
  <c r="CU60" i="9"/>
  <c r="CT60" i="9"/>
  <c r="CV61" i="9"/>
  <c r="CT62" i="9"/>
  <c r="CW62" i="9"/>
  <c r="CS62" i="9"/>
  <c r="CU62" i="9"/>
  <c r="CV62" i="9"/>
  <c r="CS63" i="9"/>
  <c r="CV64" i="9"/>
  <c r="CS64" i="9"/>
  <c r="CT64" i="9"/>
  <c r="CW64" i="9"/>
  <c r="CU64" i="9"/>
  <c r="CW65" i="9"/>
  <c r="CT66" i="9"/>
  <c r="CS66" i="9"/>
  <c r="CU66" i="9"/>
  <c r="CW66" i="9"/>
  <c r="CV66" i="9"/>
  <c r="CS67" i="9"/>
  <c r="CV68" i="9"/>
  <c r="CT68" i="9"/>
  <c r="CU68" i="9"/>
  <c r="CS68" i="9"/>
  <c r="CW68" i="9"/>
  <c r="CW69" i="9"/>
  <c r="CT70" i="9"/>
  <c r="CU70" i="9"/>
  <c r="CV70" i="9"/>
  <c r="CS70" i="9"/>
  <c r="CW70" i="9"/>
  <c r="CS71" i="9"/>
  <c r="CV72" i="9"/>
  <c r="CU72" i="9"/>
  <c r="CW72" i="9"/>
  <c r="CT72" i="9"/>
  <c r="CS72" i="9"/>
  <c r="CT73" i="9"/>
  <c r="CT74" i="9"/>
  <c r="CV74" i="9"/>
  <c r="CW74" i="9"/>
  <c r="CU74" i="9"/>
  <c r="CS74" i="9"/>
  <c r="CS75" i="9"/>
  <c r="CV76" i="9"/>
  <c r="CW76" i="9"/>
  <c r="CS76" i="9"/>
  <c r="CU76" i="9"/>
  <c r="CT76" i="9"/>
  <c r="CV77" i="9"/>
  <c r="CT78" i="9"/>
  <c r="CW78" i="9"/>
  <c r="CS78" i="9"/>
  <c r="CV78" i="9"/>
  <c r="CU78" i="9"/>
  <c r="CS79" i="9"/>
  <c r="CV80" i="9"/>
  <c r="CS80" i="9"/>
  <c r="CT80" i="9"/>
  <c r="CW80" i="9"/>
  <c r="CU80" i="9"/>
  <c r="CV81" i="9"/>
  <c r="CT82" i="9"/>
  <c r="CS82" i="9"/>
  <c r="CU82" i="9"/>
  <c r="CW82" i="9"/>
  <c r="CV82" i="9"/>
  <c r="CS83" i="9"/>
  <c r="CV84" i="9"/>
  <c r="CT84" i="9"/>
  <c r="CU84" i="9"/>
  <c r="CS84" i="9"/>
  <c r="CW84" i="9"/>
  <c r="CS85" i="9"/>
  <c r="CT86" i="9"/>
  <c r="CU86" i="9"/>
  <c r="CV86" i="9"/>
  <c r="CS86" i="9"/>
  <c r="CW86" i="9"/>
  <c r="CS87" i="9"/>
  <c r="CV88" i="9"/>
  <c r="CU88" i="9"/>
  <c r="CW88" i="9"/>
  <c r="CT88" i="9"/>
  <c r="CS88" i="9"/>
  <c r="CT89" i="9"/>
  <c r="CT90" i="9"/>
  <c r="CV90" i="9"/>
  <c r="CW90" i="9"/>
  <c r="CS90" i="9"/>
  <c r="CU90" i="9"/>
  <c r="CS91" i="9"/>
  <c r="CV92" i="9"/>
  <c r="CW92" i="9"/>
  <c r="CS92" i="9"/>
  <c r="CU92" i="9"/>
  <c r="CT92" i="9"/>
  <c r="CV93" i="9"/>
  <c r="CU94" i="9"/>
  <c r="CT94" i="9"/>
  <c r="CS94" i="9"/>
  <c r="CW94" i="9"/>
  <c r="CV94" i="9"/>
  <c r="CU95" i="9"/>
  <c r="CW96" i="9"/>
  <c r="CS96" i="9"/>
  <c r="CU96" i="9"/>
  <c r="CV96" i="9"/>
  <c r="CT96" i="9"/>
  <c r="CT97" i="9"/>
  <c r="CS98" i="9"/>
  <c r="CV99" i="9"/>
  <c r="CW100" i="9"/>
  <c r="CT100" i="9"/>
  <c r="CT101" i="9"/>
  <c r="CT102" i="9"/>
  <c r="CW103" i="9"/>
  <c r="CW104" i="9"/>
  <c r="CU104" i="9"/>
  <c r="CU105" i="9"/>
  <c r="CV106" i="9"/>
  <c r="CS107" i="9"/>
  <c r="CW108" i="9"/>
  <c r="CV108" i="9"/>
  <c r="CW109" i="9"/>
  <c r="CW110" i="9"/>
  <c r="CU111" i="9"/>
  <c r="CW112" i="9"/>
  <c r="CV112" i="9"/>
  <c r="CT113" i="9"/>
  <c r="CS114" i="9"/>
  <c r="CV115" i="9"/>
  <c r="CW116" i="9"/>
  <c r="CT116" i="9"/>
  <c r="CU117" i="9"/>
  <c r="CS118" i="9"/>
  <c r="CW119" i="9"/>
  <c r="CW120" i="9"/>
  <c r="CU120" i="9"/>
  <c r="CW121" i="9"/>
  <c r="CT122" i="9"/>
  <c r="CS123" i="9"/>
  <c r="CW124" i="9"/>
  <c r="CU124" i="9"/>
  <c r="CV125" i="9"/>
  <c r="CT125" i="9"/>
  <c r="CS125" i="9"/>
  <c r="CU125" i="9"/>
  <c r="CW125" i="9"/>
  <c r="CU127" i="9"/>
  <c r="CW128" i="9"/>
  <c r="CV128" i="9"/>
  <c r="CV129" i="9"/>
  <c r="CU129" i="9"/>
  <c r="CT129" i="9"/>
  <c r="CW129" i="9"/>
  <c r="CS129" i="9"/>
  <c r="CW130" i="9"/>
  <c r="CV131" i="9"/>
  <c r="CW132" i="9"/>
  <c r="CU132" i="9"/>
  <c r="CV133" i="9"/>
  <c r="CW133" i="9"/>
  <c r="CU133" i="9"/>
  <c r="CT133" i="9"/>
  <c r="CS133" i="9"/>
  <c r="CW135" i="9"/>
  <c r="CW136" i="9"/>
  <c r="CT136" i="9"/>
  <c r="CV137" i="9"/>
  <c r="CS137" i="9"/>
  <c r="CW137" i="9"/>
  <c r="CT137" i="9"/>
  <c r="CU137" i="9"/>
  <c r="CU138" i="9"/>
  <c r="CS138" i="9"/>
  <c r="CT138" i="9"/>
  <c r="CW138" i="9"/>
  <c r="CV138" i="9"/>
  <c r="CS139" i="9"/>
  <c r="CW140" i="9"/>
  <c r="CS140" i="9"/>
  <c r="CT140" i="9"/>
  <c r="CV140" i="9"/>
  <c r="CU140" i="9"/>
  <c r="CV141" i="9"/>
  <c r="CT141" i="9"/>
  <c r="CS141" i="9"/>
  <c r="CW141" i="9"/>
  <c r="CU141" i="9"/>
  <c r="CU142" i="9"/>
  <c r="CT142" i="9"/>
  <c r="CS142" i="9"/>
  <c r="CV142" i="9"/>
  <c r="CW142" i="9"/>
  <c r="CU143" i="9"/>
  <c r="CW144" i="9"/>
  <c r="CS144" i="9"/>
  <c r="CU144" i="9"/>
  <c r="CV144" i="9"/>
  <c r="CT144" i="9"/>
  <c r="CV145" i="9"/>
  <c r="CU145" i="9"/>
  <c r="CS145" i="9"/>
  <c r="CT145" i="9"/>
  <c r="CW145" i="9"/>
  <c r="CU146" i="9"/>
  <c r="CV146" i="9"/>
  <c r="CT146" i="9"/>
  <c r="CW146" i="9"/>
  <c r="CS146" i="9"/>
  <c r="CV147" i="9"/>
  <c r="CW148" i="9"/>
  <c r="CS148" i="9"/>
  <c r="CV148" i="9"/>
  <c r="CT148" i="9"/>
  <c r="CU148" i="9"/>
  <c r="CV149" i="9"/>
  <c r="CW149" i="9"/>
  <c r="CT149" i="9"/>
  <c r="CU149" i="9"/>
  <c r="CS149" i="9"/>
  <c r="CU150" i="9"/>
  <c r="CW150" i="9"/>
  <c r="CV150" i="9"/>
  <c r="CT150" i="9"/>
  <c r="CS150" i="9"/>
  <c r="CW151" i="9"/>
  <c r="CW152" i="9"/>
  <c r="CS152" i="9"/>
  <c r="CT152" i="9"/>
  <c r="CU152" i="9"/>
  <c r="CV152" i="9"/>
  <c r="CV153" i="9"/>
  <c r="CS153" i="9"/>
  <c r="CU153" i="9"/>
  <c r="CW153" i="9"/>
  <c r="CT153" i="9"/>
  <c r="CU154" i="9"/>
  <c r="CS154" i="9"/>
  <c r="CW154" i="9"/>
  <c r="CT154" i="9"/>
  <c r="CV154" i="9"/>
  <c r="CS155" i="9"/>
  <c r="CW156" i="9"/>
  <c r="CS156" i="9"/>
  <c r="CT156" i="9"/>
  <c r="CU156" i="9"/>
  <c r="CV156" i="9"/>
  <c r="CV157" i="9"/>
  <c r="CT157" i="9"/>
  <c r="CW157" i="9"/>
  <c r="CU157" i="9"/>
  <c r="CS157" i="9"/>
  <c r="CU158" i="9"/>
  <c r="CT158" i="9"/>
  <c r="CS158" i="9"/>
  <c r="CW158" i="9"/>
  <c r="CV158" i="9"/>
  <c r="CU159" i="9"/>
  <c r="CW160" i="9"/>
  <c r="CS160" i="9"/>
  <c r="CU160" i="9"/>
  <c r="CV160" i="9"/>
  <c r="CT160" i="9"/>
  <c r="CV161" i="9"/>
  <c r="CU161" i="9"/>
  <c r="CS161" i="9"/>
  <c r="CW161" i="9"/>
  <c r="CT161" i="9"/>
  <c r="CU162" i="9"/>
  <c r="CV162" i="9"/>
  <c r="CS162" i="9"/>
  <c r="CT162" i="9"/>
  <c r="CW162" i="9"/>
  <c r="CV163" i="9"/>
  <c r="CW164" i="9"/>
  <c r="CT164" i="9"/>
  <c r="CV165" i="9"/>
  <c r="CW165" i="9"/>
  <c r="CS165" i="9"/>
  <c r="CT165" i="9"/>
  <c r="CU165" i="9"/>
  <c r="CT166" i="9"/>
  <c r="CW167" i="9"/>
  <c r="CW168" i="9"/>
  <c r="CS168" i="9"/>
  <c r="CV168" i="9"/>
  <c r="CT168" i="9"/>
  <c r="CU168" i="9"/>
  <c r="CV169" i="9"/>
  <c r="CS169" i="9"/>
  <c r="CT169" i="9"/>
  <c r="CU169" i="9"/>
  <c r="CW169" i="9"/>
  <c r="CV170" i="9"/>
  <c r="CS171" i="9"/>
  <c r="CW172" i="9"/>
  <c r="CV172" i="9"/>
  <c r="CV173" i="9"/>
  <c r="CT173" i="9"/>
  <c r="CU173" i="9"/>
  <c r="CS173" i="9"/>
  <c r="CW173" i="9"/>
  <c r="CW174" i="9"/>
  <c r="CU175" i="9"/>
  <c r="CW176" i="9"/>
  <c r="CS176" i="9"/>
  <c r="CU176" i="9"/>
  <c r="CT176" i="9"/>
  <c r="CV176" i="9"/>
  <c r="CV177" i="9"/>
  <c r="CU177" i="9"/>
  <c r="CW177" i="9"/>
  <c r="CT177" i="9"/>
  <c r="CS177" i="9"/>
  <c r="CW178" i="9"/>
  <c r="CV179" i="9"/>
  <c r="CW180" i="9"/>
  <c r="CT180" i="9"/>
  <c r="CV181" i="9"/>
  <c r="CW181" i="9"/>
  <c r="CU181" i="9"/>
  <c r="CS181" i="9"/>
  <c r="CT181" i="9"/>
  <c r="CS182" i="9"/>
  <c r="CW183" i="9"/>
  <c r="CW184" i="9"/>
  <c r="CT184" i="9"/>
  <c r="CV185" i="9"/>
  <c r="CS185" i="9"/>
  <c r="CW185" i="9"/>
  <c r="CT185" i="9"/>
  <c r="CU185" i="9"/>
  <c r="CT186" i="9"/>
  <c r="CS187" i="9"/>
  <c r="CW188" i="9"/>
  <c r="CU188" i="9"/>
  <c r="CV189" i="9"/>
  <c r="CT189" i="9"/>
  <c r="CS189" i="9"/>
  <c r="CU189" i="9"/>
  <c r="CW189" i="9"/>
  <c r="CV190" i="9"/>
  <c r="CS191" i="9"/>
  <c r="CW192" i="9"/>
  <c r="CV192" i="9"/>
  <c r="CS193" i="9"/>
  <c r="CV194" i="9"/>
  <c r="CU195" i="9"/>
  <c r="CW196" i="9"/>
  <c r="CT196" i="9"/>
  <c r="CV197" i="9"/>
  <c r="CU197" i="9"/>
  <c r="CW197" i="9"/>
  <c r="CS197" i="9"/>
  <c r="CT197" i="9"/>
  <c r="CW198" i="9"/>
  <c r="CV199" i="9"/>
  <c r="CW200" i="9"/>
  <c r="CT200" i="9"/>
  <c r="CV201" i="9"/>
  <c r="CW201" i="9"/>
  <c r="CS201" i="9"/>
  <c r="CT201" i="9"/>
  <c r="CU201" i="9"/>
  <c r="CU202" i="9"/>
  <c r="CS202" i="9"/>
  <c r="CT202" i="9"/>
  <c r="CT203" i="9"/>
  <c r="CW203" i="9"/>
  <c r="CS203" i="9"/>
  <c r="CU203" i="9"/>
  <c r="CV203" i="9"/>
  <c r="CW204" i="9"/>
  <c r="CS204" i="9"/>
  <c r="CT204" i="9"/>
  <c r="CV204" i="9"/>
  <c r="CU204" i="9"/>
  <c r="CU205" i="9"/>
  <c r="CU206" i="9"/>
  <c r="CT206" i="9"/>
  <c r="CV206" i="9"/>
  <c r="CT207" i="9"/>
  <c r="CS207" i="9"/>
  <c r="CU207" i="9"/>
  <c r="CV207" i="9"/>
  <c r="CW207" i="9"/>
  <c r="CW208" i="9"/>
  <c r="CV208" i="9"/>
  <c r="CV209" i="9"/>
  <c r="CT209" i="9"/>
  <c r="CU209" i="9"/>
  <c r="CW209" i="9"/>
  <c r="CS209" i="9"/>
  <c r="CU210" i="9"/>
  <c r="CV210" i="9"/>
  <c r="CW210" i="9"/>
  <c r="CT211" i="9"/>
  <c r="CU211" i="9"/>
  <c r="CV211" i="9"/>
  <c r="CW211" i="9"/>
  <c r="CS211" i="9"/>
  <c r="CW212" i="9"/>
  <c r="CS212" i="9"/>
  <c r="CU212" i="9"/>
  <c r="CV212" i="9"/>
  <c r="CT212" i="9"/>
  <c r="CT213" i="9"/>
  <c r="CU214" i="9"/>
  <c r="CV214" i="9"/>
  <c r="CW214" i="9"/>
  <c r="CT214" i="9"/>
  <c r="CT215" i="9"/>
  <c r="CV215" i="9"/>
  <c r="CW215" i="9"/>
  <c r="CU215" i="9"/>
  <c r="CS215" i="9"/>
  <c r="CW216" i="9"/>
  <c r="CU216" i="9"/>
  <c r="CV217" i="9"/>
  <c r="CW217" i="9"/>
  <c r="CS217" i="9"/>
  <c r="CU217" i="9"/>
  <c r="CT217" i="9"/>
  <c r="CS218" i="9"/>
  <c r="CT219" i="9"/>
  <c r="CW219" i="9"/>
  <c r="CS219" i="9"/>
  <c r="CV219" i="9"/>
  <c r="CU219" i="9"/>
  <c r="CW220" i="9"/>
  <c r="CS220" i="9"/>
  <c r="CT220" i="9"/>
  <c r="CU220" i="9"/>
  <c r="CV220" i="9"/>
  <c r="CW221" i="9"/>
  <c r="CU222" i="9"/>
  <c r="CS222" i="9"/>
  <c r="CT222" i="9"/>
  <c r="CV222" i="9"/>
  <c r="CW222" i="9"/>
  <c r="CT223" i="9"/>
  <c r="CS223" i="9"/>
  <c r="CU223" i="9"/>
  <c r="CW223" i="9"/>
  <c r="CV223" i="9"/>
  <c r="CW224" i="9"/>
  <c r="CT224" i="9"/>
  <c r="CV224" i="9"/>
  <c r="CV225" i="9"/>
  <c r="CT225" i="9"/>
  <c r="CU225" i="9"/>
  <c r="CS225" i="9"/>
  <c r="CW225" i="9"/>
  <c r="CU226" i="9"/>
  <c r="CT226" i="9"/>
  <c r="CV226" i="9"/>
  <c r="CW226" i="9"/>
  <c r="CS226" i="9"/>
  <c r="CT227" i="9"/>
  <c r="CU227" i="9"/>
  <c r="CV227" i="9"/>
  <c r="CS227" i="9"/>
  <c r="CW227" i="9"/>
  <c r="CW228" i="9"/>
  <c r="CS228" i="9"/>
  <c r="CU228" i="9"/>
  <c r="CV228" i="9"/>
  <c r="CT228" i="9"/>
  <c r="CS229" i="9"/>
  <c r="CU230" i="9"/>
  <c r="CV230" i="9"/>
  <c r="CW230" i="9"/>
  <c r="CT230" i="9"/>
  <c r="CS230" i="9"/>
  <c r="CT231" i="9"/>
  <c r="CV231" i="9"/>
  <c r="CW231" i="9"/>
  <c r="CS231" i="9"/>
  <c r="CU231" i="9"/>
  <c r="CW232" i="9"/>
  <c r="CS232" i="9"/>
  <c r="CV232" i="9"/>
  <c r="CU232" i="9"/>
  <c r="CT232" i="9"/>
  <c r="CV233" i="9"/>
  <c r="CW233" i="9"/>
  <c r="CS233" i="9"/>
  <c r="CT233" i="9"/>
  <c r="CU233" i="9"/>
  <c r="CU234" i="9"/>
  <c r="CW234" i="9"/>
  <c r="CS234" i="9"/>
  <c r="CV234" i="9"/>
  <c r="CT234" i="9"/>
  <c r="CT235" i="9"/>
  <c r="CW235" i="9"/>
  <c r="CS235" i="9"/>
  <c r="CU235" i="9"/>
  <c r="CV235" i="9"/>
  <c r="CW236" i="9"/>
  <c r="CS236" i="9"/>
  <c r="CT236" i="9"/>
  <c r="CV236" i="9"/>
  <c r="CU236" i="9"/>
  <c r="CU237" i="9"/>
  <c r="CU238" i="9"/>
  <c r="CS238" i="9"/>
  <c r="CT238" i="9"/>
  <c r="CW238" i="9"/>
  <c r="CV238" i="9"/>
  <c r="CT239" i="9"/>
  <c r="CS239" i="9"/>
  <c r="CU239" i="9"/>
  <c r="CV239" i="9"/>
  <c r="CW239" i="9"/>
  <c r="CW240" i="9"/>
  <c r="CS240" i="9"/>
  <c r="CT240" i="9"/>
  <c r="CU240" i="9"/>
  <c r="CV240" i="9"/>
  <c r="CV241" i="9"/>
  <c r="CT241" i="9"/>
  <c r="CU241" i="9"/>
  <c r="CW241" i="9"/>
  <c r="CS241" i="9"/>
  <c r="CU242" i="9"/>
  <c r="CT242" i="9"/>
  <c r="CV242" i="9"/>
  <c r="CS242" i="9"/>
  <c r="CW242" i="9"/>
  <c r="CT243" i="9"/>
  <c r="CU243" i="9"/>
  <c r="CV243" i="9"/>
  <c r="CW243" i="9"/>
  <c r="CS243" i="9"/>
  <c r="CW244" i="9"/>
  <c r="CS244" i="9"/>
  <c r="CU244" i="9"/>
  <c r="CV244" i="9"/>
  <c r="CT244" i="9"/>
  <c r="CV245" i="9"/>
  <c r="CU245" i="9"/>
  <c r="CW245" i="9"/>
  <c r="CT245" i="9"/>
  <c r="CS245" i="9"/>
  <c r="CU246" i="9"/>
  <c r="CV246" i="9"/>
  <c r="CW246" i="9"/>
  <c r="CS246" i="9"/>
  <c r="CT246" i="9"/>
  <c r="CT247" i="9"/>
  <c r="CV247" i="9"/>
  <c r="CW247" i="9"/>
  <c r="CU247" i="9"/>
  <c r="CS247" i="9"/>
  <c r="CW248" i="9"/>
  <c r="CS248" i="9"/>
  <c r="CV248" i="9"/>
  <c r="CT248" i="9"/>
  <c r="CU248" i="9"/>
  <c r="CV249" i="9"/>
  <c r="CW249" i="9"/>
  <c r="CS249" i="9"/>
  <c r="CU249" i="9"/>
  <c r="CT249" i="9"/>
  <c r="CU250" i="9"/>
  <c r="CW250" i="9"/>
  <c r="CS250" i="9"/>
  <c r="CT250" i="9"/>
  <c r="CV250" i="9"/>
  <c r="CT251" i="9"/>
  <c r="CW251" i="9"/>
  <c r="CS251" i="9"/>
  <c r="CV251" i="9"/>
  <c r="CU251" i="9"/>
  <c r="CW252" i="9"/>
  <c r="CS252" i="9"/>
  <c r="CT252" i="9"/>
  <c r="CU252" i="9"/>
  <c r="CV252" i="9"/>
  <c r="CV253" i="9"/>
  <c r="CS253" i="9"/>
  <c r="CT253" i="9"/>
  <c r="CW253" i="9"/>
  <c r="CU253" i="9"/>
  <c r="CU254" i="9"/>
  <c r="CS254" i="9"/>
  <c r="CT254" i="9"/>
  <c r="CV254" i="9"/>
  <c r="CW254" i="9"/>
  <c r="CT255" i="9"/>
  <c r="CS255" i="9"/>
  <c r="CU255" i="9"/>
  <c r="CW255" i="9"/>
  <c r="CV255" i="9"/>
  <c r="CW256" i="9"/>
  <c r="CS256" i="9"/>
  <c r="CT256" i="9"/>
  <c r="CU256" i="9"/>
  <c r="CV256" i="9"/>
  <c r="CS257" i="9"/>
  <c r="CU258" i="9"/>
  <c r="CT258" i="9"/>
  <c r="CV258" i="9"/>
  <c r="CW258" i="9"/>
  <c r="CS258" i="9"/>
  <c r="CT259" i="9"/>
  <c r="CU259" i="9"/>
  <c r="CV259" i="9"/>
  <c r="CS259" i="9"/>
  <c r="CW259" i="9"/>
  <c r="CW260" i="9"/>
  <c r="CS260" i="9"/>
  <c r="CU260" i="9"/>
  <c r="CV260" i="9"/>
  <c r="CT260" i="9"/>
  <c r="CV261" i="9"/>
  <c r="CU261" i="9"/>
  <c r="CW261" i="9"/>
  <c r="CS261" i="9"/>
  <c r="CT261" i="9"/>
  <c r="CU262" i="9"/>
  <c r="CV262" i="9"/>
  <c r="CW262" i="9"/>
  <c r="CT262" i="9"/>
  <c r="CS262" i="9"/>
  <c r="CT263" i="9"/>
  <c r="CV263" i="9"/>
  <c r="CW263" i="9"/>
  <c r="CS263" i="9"/>
  <c r="CU263" i="9"/>
  <c r="CW264" i="9"/>
  <c r="CS264" i="9"/>
  <c r="CV264" i="9"/>
  <c r="CU264" i="9"/>
  <c r="CT264" i="9"/>
  <c r="CT265" i="9"/>
  <c r="CW265" i="9"/>
  <c r="CS265" i="9"/>
  <c r="CU265" i="9"/>
  <c r="CV265" i="9"/>
  <c r="CW266" i="9"/>
  <c r="CS266" i="9"/>
  <c r="CT266" i="9"/>
  <c r="CU266" i="9"/>
  <c r="CV266" i="9"/>
  <c r="CV267" i="9"/>
  <c r="CS267" i="9"/>
  <c r="CU267" i="9"/>
  <c r="CW267" i="9"/>
  <c r="CT267" i="9"/>
  <c r="CU268" i="9"/>
  <c r="CS268" i="9"/>
  <c r="CW268" i="9"/>
  <c r="CT268" i="9"/>
  <c r="CV268" i="9"/>
  <c r="CT269" i="9"/>
  <c r="CS269" i="9"/>
  <c r="CU269" i="9"/>
  <c r="CW269" i="9"/>
  <c r="CV269" i="9"/>
  <c r="CW270" i="9"/>
  <c r="CS270" i="9"/>
  <c r="CT270" i="9"/>
  <c r="CU270" i="9"/>
  <c r="CV270" i="9"/>
  <c r="CV271" i="9"/>
  <c r="CT271" i="9"/>
  <c r="CW271" i="9"/>
  <c r="CS271" i="9"/>
  <c r="CU271" i="9"/>
  <c r="CU272" i="9"/>
  <c r="CT272" i="9"/>
  <c r="CS272" i="9"/>
  <c r="CW272" i="9"/>
  <c r="CV272" i="9"/>
  <c r="CT273" i="9"/>
  <c r="CU273" i="9"/>
  <c r="CS273" i="9"/>
  <c r="CV273" i="9"/>
  <c r="CW273" i="9"/>
  <c r="CW274" i="9"/>
  <c r="CS274" i="9"/>
  <c r="CU274" i="9"/>
  <c r="CV274" i="9"/>
  <c r="CT274" i="9"/>
  <c r="CV275" i="9"/>
  <c r="CU275" i="9"/>
  <c r="CS275" i="9"/>
  <c r="CW275" i="9"/>
  <c r="CT275" i="9"/>
  <c r="CU276" i="9"/>
  <c r="CV276" i="9"/>
  <c r="CS276" i="9"/>
  <c r="CT276" i="9"/>
  <c r="CW276" i="9"/>
  <c r="CT277" i="9"/>
  <c r="CV277" i="9"/>
  <c r="CU277" i="9"/>
  <c r="CW277" i="9"/>
  <c r="CS277" i="9"/>
  <c r="CW278" i="9"/>
  <c r="CS278" i="9"/>
  <c r="CV278" i="9"/>
  <c r="CU278" i="9"/>
  <c r="CT278" i="9"/>
  <c r="CV279" i="9"/>
  <c r="CW279" i="9"/>
  <c r="CS279" i="9"/>
  <c r="CT279" i="9"/>
  <c r="CU279" i="9"/>
  <c r="CU280" i="9"/>
  <c r="CW280" i="9"/>
  <c r="CT280" i="9"/>
  <c r="CV280" i="9"/>
  <c r="CS280" i="9"/>
  <c r="CT281" i="9"/>
  <c r="CW281" i="9"/>
  <c r="CV281" i="9"/>
  <c r="CU281" i="9"/>
  <c r="CS281" i="9"/>
  <c r="CW282" i="9"/>
  <c r="CS282" i="9"/>
  <c r="CT282" i="9"/>
  <c r="CU282" i="9"/>
  <c r="CV282" i="9"/>
  <c r="CV283" i="9"/>
  <c r="CS283" i="9"/>
  <c r="CT283" i="9"/>
  <c r="CU283" i="9"/>
  <c r="CW283" i="9"/>
  <c r="CU284" i="9"/>
  <c r="CS284" i="9"/>
  <c r="CV284" i="9"/>
  <c r="CW284" i="9"/>
  <c r="CT284" i="9"/>
  <c r="CT285" i="9"/>
  <c r="CS285" i="9"/>
  <c r="CW285" i="9"/>
  <c r="CU285" i="9"/>
  <c r="CV285" i="9"/>
  <c r="CW286" i="9"/>
  <c r="CS286" i="9"/>
  <c r="CT286" i="9"/>
  <c r="CU286" i="9"/>
  <c r="CV286" i="9"/>
  <c r="CV287" i="9"/>
  <c r="CT287" i="9"/>
  <c r="CU287" i="9"/>
  <c r="CW287" i="9"/>
  <c r="CS287" i="9"/>
  <c r="CU288" i="9"/>
  <c r="CT288" i="9"/>
  <c r="CW288" i="9"/>
  <c r="CS288" i="9"/>
  <c r="CV288" i="9"/>
  <c r="CT289" i="9"/>
  <c r="CU289" i="9"/>
  <c r="CS289" i="9"/>
  <c r="CW289" i="9"/>
  <c r="CV289" i="9"/>
  <c r="CW290" i="9"/>
  <c r="CS290" i="9"/>
  <c r="CU290" i="9"/>
  <c r="CT290" i="9"/>
  <c r="CV290" i="9"/>
  <c r="CV291" i="9"/>
  <c r="CU291" i="9"/>
  <c r="CW291" i="9"/>
  <c r="CS291" i="9"/>
  <c r="CT291" i="9"/>
  <c r="CU292" i="9"/>
  <c r="CV292" i="9"/>
  <c r="CS292" i="9"/>
  <c r="CW292" i="9"/>
  <c r="CT292" i="9"/>
  <c r="CT293" i="9"/>
  <c r="CV293" i="9"/>
  <c r="CS293" i="9"/>
  <c r="CU293" i="9"/>
  <c r="CW293" i="9"/>
  <c r="CW294" i="9"/>
  <c r="CS294" i="9"/>
  <c r="CV294" i="9"/>
  <c r="CU294" i="9"/>
  <c r="CT294" i="9"/>
  <c r="CV295" i="9"/>
  <c r="CW295" i="9"/>
  <c r="CS295" i="9"/>
  <c r="CU295" i="9"/>
  <c r="CT295" i="9"/>
  <c r="CU296" i="9"/>
  <c r="CW296" i="9"/>
  <c r="CS296" i="9"/>
  <c r="CT296" i="9"/>
  <c r="CV296" i="9"/>
  <c r="CT297" i="9"/>
  <c r="CW297" i="9"/>
  <c r="CU297" i="9"/>
  <c r="CV297" i="9"/>
  <c r="CS297" i="9"/>
  <c r="CW298" i="9"/>
  <c r="CS298" i="9"/>
  <c r="CV298" i="9"/>
  <c r="CU298" i="9"/>
  <c r="CT298" i="9"/>
  <c r="CV299" i="9"/>
  <c r="CS299" i="9"/>
  <c r="CT299" i="9"/>
  <c r="CU299" i="9"/>
  <c r="CW299" i="9"/>
  <c r="CU300" i="9"/>
  <c r="CS300" i="9"/>
  <c r="CT300" i="9"/>
  <c r="CV300" i="9"/>
  <c r="CW300" i="9"/>
  <c r="CT301" i="9"/>
  <c r="CS301" i="9"/>
  <c r="CV301" i="9"/>
  <c r="CW301" i="9"/>
  <c r="CU301" i="9"/>
  <c r="CW302" i="9"/>
  <c r="CS302" i="9"/>
  <c r="CT302" i="9"/>
  <c r="CU302" i="9"/>
  <c r="CV302" i="9"/>
  <c r="CV303" i="9"/>
  <c r="CT303" i="9"/>
  <c r="CS303" i="9"/>
  <c r="CU303" i="9"/>
  <c r="CW303" i="9"/>
  <c r="CU304" i="9"/>
  <c r="CT304" i="9"/>
  <c r="CV304" i="9"/>
  <c r="CW304" i="9"/>
  <c r="CS304" i="9"/>
  <c r="CT305" i="9"/>
  <c r="CU305" i="9"/>
  <c r="CW305" i="9"/>
  <c r="CS305" i="9"/>
  <c r="CV305" i="9"/>
  <c r="CW306" i="9"/>
  <c r="CS306" i="9"/>
  <c r="CU306" i="9"/>
  <c r="CT306" i="9"/>
  <c r="CV306" i="9"/>
  <c r="CV307" i="9"/>
  <c r="CU307" i="9"/>
  <c r="CT307" i="9"/>
  <c r="CW307" i="9"/>
  <c r="CS307" i="9"/>
  <c r="CU308" i="9"/>
  <c r="CV308" i="9"/>
  <c r="CW308" i="9"/>
  <c r="CS308" i="9"/>
  <c r="CT308" i="9"/>
  <c r="CT309" i="9"/>
  <c r="CV309" i="9"/>
  <c r="CS309" i="9"/>
  <c r="CW309" i="9"/>
  <c r="CU309" i="9"/>
  <c r="CW310" i="9"/>
  <c r="CS310" i="9"/>
  <c r="CV310" i="9"/>
  <c r="CT310" i="9"/>
  <c r="CU310" i="9"/>
  <c r="CV311" i="9"/>
  <c r="CW311" i="9"/>
  <c r="CU311" i="9"/>
  <c r="CS311" i="9"/>
  <c r="CT311" i="9"/>
  <c r="CU312" i="9"/>
  <c r="CW312" i="9"/>
  <c r="CS312" i="9"/>
  <c r="CV312" i="9"/>
  <c r="CT312" i="9"/>
  <c r="CT313" i="9"/>
  <c r="CW313" i="9"/>
  <c r="CS313" i="9"/>
  <c r="CU313" i="9"/>
  <c r="CV313" i="9"/>
  <c r="CW314" i="9"/>
  <c r="CS314" i="9"/>
  <c r="CU314" i="9"/>
  <c r="CV314" i="9"/>
  <c r="CT314" i="9"/>
  <c r="CV315" i="9"/>
  <c r="CS315" i="9"/>
  <c r="CW315" i="9"/>
  <c r="CU315" i="9"/>
  <c r="CT315" i="9"/>
  <c r="CU316" i="9"/>
  <c r="CS316" i="9"/>
  <c r="CT316" i="9"/>
  <c r="CV316" i="9"/>
  <c r="CW316" i="9"/>
  <c r="CT317" i="9"/>
  <c r="CS317" i="9"/>
  <c r="CU317" i="9"/>
  <c r="CV317" i="9"/>
  <c r="CW317" i="9"/>
  <c r="CW318" i="9"/>
  <c r="CS318" i="9"/>
  <c r="CT318" i="9"/>
  <c r="CV318" i="9"/>
  <c r="CU318" i="9"/>
  <c r="CV319" i="9"/>
  <c r="CT319" i="9"/>
  <c r="CS319" i="9"/>
  <c r="CU319" i="9"/>
  <c r="CW319" i="9"/>
  <c r="CU320" i="9"/>
  <c r="CT320" i="9"/>
  <c r="CS320" i="9"/>
  <c r="CV320" i="9"/>
  <c r="CW320" i="9"/>
  <c r="CT321" i="9"/>
  <c r="CU321" i="9"/>
  <c r="CV321" i="9"/>
  <c r="CW321" i="9"/>
  <c r="CS321" i="9"/>
  <c r="CW322" i="9"/>
  <c r="CS322" i="9"/>
  <c r="CU322" i="9"/>
  <c r="CT322" i="9"/>
  <c r="CV322" i="9"/>
  <c r="CV323" i="9"/>
  <c r="CU323" i="9"/>
  <c r="CS323" i="9"/>
  <c r="CT323" i="9"/>
  <c r="CW323" i="9"/>
  <c r="CU324" i="9"/>
  <c r="CV324" i="9"/>
  <c r="CT324" i="9"/>
  <c r="CW324" i="9"/>
  <c r="CS324" i="9"/>
  <c r="CT325" i="9"/>
  <c r="CV325" i="9"/>
  <c r="CW325" i="9"/>
  <c r="CS325" i="9"/>
  <c r="CU325" i="9"/>
  <c r="CW326" i="9"/>
  <c r="CS326" i="9"/>
  <c r="CV326" i="9"/>
  <c r="CT326" i="9"/>
  <c r="CU326" i="9"/>
  <c r="CV327" i="9"/>
  <c r="CW327" i="9"/>
  <c r="CT327" i="9"/>
  <c r="CU327" i="9"/>
  <c r="CS327" i="9"/>
  <c r="CU328" i="9"/>
  <c r="CW328" i="9"/>
  <c r="CV328" i="9"/>
  <c r="CS328" i="9"/>
  <c r="CT328" i="9"/>
  <c r="CT329" i="9"/>
  <c r="CW329" i="9"/>
  <c r="CS329" i="9"/>
  <c r="CV329" i="9"/>
  <c r="CU329" i="9"/>
  <c r="CW330" i="9"/>
  <c r="CS330" i="9"/>
  <c r="CT330" i="9"/>
  <c r="CU330" i="9"/>
  <c r="CV330" i="9"/>
  <c r="CV331" i="9"/>
  <c r="CS331" i="9"/>
  <c r="CU331" i="9"/>
  <c r="CW331" i="9"/>
  <c r="CT331" i="9"/>
  <c r="CU332" i="9"/>
  <c r="CS332" i="9"/>
  <c r="CW332" i="9"/>
  <c r="CV332" i="9"/>
  <c r="CT332" i="9"/>
  <c r="CT333" i="9"/>
  <c r="CS333" i="9"/>
  <c r="CU333" i="9"/>
  <c r="CV333" i="9"/>
  <c r="CW333" i="9"/>
  <c r="CW334" i="9"/>
  <c r="CS334" i="9"/>
  <c r="CT334" i="9"/>
  <c r="CU334" i="9"/>
  <c r="CV334" i="9"/>
  <c r="CV335" i="9"/>
  <c r="CT335" i="9"/>
  <c r="CW335" i="9"/>
  <c r="CU335" i="9"/>
  <c r="CS335" i="9"/>
  <c r="CU336" i="9"/>
  <c r="CT336" i="9"/>
  <c r="CS336" i="9"/>
  <c r="CV336" i="9"/>
  <c r="CW336" i="9"/>
  <c r="CT337" i="9"/>
  <c r="CU337" i="9"/>
  <c r="CS337" i="9"/>
  <c r="CV337" i="9"/>
  <c r="CW337" i="9"/>
  <c r="CW338" i="9"/>
  <c r="CS338" i="9"/>
  <c r="CU338" i="9"/>
  <c r="CV338" i="9"/>
  <c r="CT338" i="9"/>
  <c r="CV339" i="9"/>
  <c r="CU339" i="9"/>
  <c r="CS339" i="9"/>
  <c r="CT339" i="9"/>
  <c r="CW339" i="9"/>
  <c r="CU340" i="9"/>
  <c r="CV340" i="9"/>
  <c r="CS340" i="9"/>
  <c r="CT340" i="9"/>
  <c r="CW340" i="9"/>
  <c r="CT341" i="9"/>
  <c r="CV341" i="9"/>
  <c r="CU341" i="9"/>
  <c r="CW341" i="9"/>
  <c r="CS341" i="9"/>
  <c r="CW342" i="9"/>
  <c r="CS342" i="9"/>
  <c r="CV342" i="9"/>
  <c r="CT342" i="9"/>
  <c r="CU342" i="9"/>
  <c r="CV343" i="9"/>
  <c r="CW343" i="9"/>
  <c r="CS343" i="9"/>
  <c r="CT343" i="9"/>
  <c r="CU343" i="9"/>
  <c r="CU344" i="9"/>
  <c r="CW344" i="9"/>
  <c r="CT344" i="9"/>
  <c r="CV344" i="9"/>
  <c r="CS344" i="9"/>
  <c r="CT345" i="9"/>
  <c r="CW345" i="9"/>
  <c r="CV345" i="9"/>
  <c r="CS345" i="9"/>
  <c r="CU345" i="9"/>
  <c r="CW346" i="9"/>
  <c r="CS346" i="9"/>
  <c r="CT346" i="9"/>
  <c r="CV346" i="9"/>
  <c r="CU346" i="9"/>
  <c r="CV347" i="9"/>
  <c r="CS347" i="9"/>
  <c r="CT347" i="9"/>
  <c r="CU347" i="9"/>
  <c r="CW347" i="9"/>
  <c r="CU348" i="9"/>
  <c r="CS348" i="9"/>
  <c r="CV348" i="9"/>
  <c r="CW348" i="9"/>
  <c r="CT348" i="9"/>
  <c r="CT349" i="9"/>
  <c r="CS349" i="9"/>
  <c r="CW349" i="9"/>
  <c r="CV349" i="9"/>
  <c r="CU349" i="9"/>
  <c r="CT350" i="9"/>
  <c r="CS350" i="9"/>
  <c r="CU350" i="9"/>
  <c r="CV350" i="9"/>
  <c r="CW350" i="9"/>
  <c r="CW351" i="9"/>
  <c r="CS351" i="9"/>
  <c r="CT351" i="9"/>
  <c r="CV351" i="9"/>
  <c r="CU351" i="9"/>
  <c r="CV352" i="9"/>
  <c r="CT352" i="9"/>
  <c r="CS352" i="9"/>
  <c r="CU352" i="9"/>
  <c r="CW352" i="9"/>
  <c r="CU353" i="9"/>
  <c r="CT353" i="9"/>
  <c r="CS353" i="9"/>
  <c r="CW353" i="9"/>
  <c r="CV353" i="9"/>
  <c r="CT354" i="9"/>
  <c r="CU354" i="9"/>
  <c r="CV354" i="9"/>
  <c r="CS354" i="9"/>
  <c r="CW354" i="9"/>
  <c r="CW355" i="9"/>
  <c r="CS355" i="9"/>
  <c r="CU355" i="9"/>
  <c r="CV355" i="9"/>
  <c r="CT355" i="9"/>
  <c r="CV356" i="9"/>
  <c r="CU356" i="9"/>
  <c r="CS356" i="9"/>
  <c r="CT356" i="9"/>
  <c r="CW356" i="9"/>
  <c r="CU357" i="9"/>
  <c r="CV357" i="9"/>
  <c r="CT357" i="9"/>
  <c r="CW357" i="9"/>
  <c r="CS357" i="9"/>
  <c r="CT358" i="9"/>
  <c r="CV358" i="9"/>
  <c r="CW358" i="9"/>
  <c r="CS358" i="9"/>
  <c r="CU358" i="9"/>
  <c r="CW359" i="9"/>
  <c r="CS359" i="9"/>
  <c r="CV359" i="9"/>
  <c r="CU359" i="9"/>
  <c r="CT359" i="9"/>
  <c r="CV360" i="9"/>
  <c r="CW360" i="9"/>
  <c r="CT360" i="9"/>
  <c r="CS360" i="9"/>
  <c r="CU360" i="9"/>
  <c r="CU361" i="9"/>
  <c r="CW361" i="9"/>
  <c r="CV361" i="9"/>
  <c r="CT361" i="9"/>
  <c r="CS361" i="9"/>
  <c r="CT362" i="9"/>
  <c r="CW362" i="9"/>
  <c r="CS362" i="9"/>
  <c r="CU362" i="9"/>
  <c r="CV362" i="9"/>
  <c r="CW363" i="9"/>
  <c r="CS363" i="9"/>
  <c r="CT363" i="9"/>
  <c r="CU363" i="9"/>
  <c r="CV363" i="9"/>
  <c r="CV364" i="9"/>
  <c r="CS364" i="9"/>
  <c r="CU364" i="9"/>
  <c r="CW364" i="9"/>
  <c r="CT364" i="9"/>
  <c r="CU365" i="9"/>
  <c r="CS365" i="9"/>
  <c r="CW365" i="9"/>
  <c r="CT365" i="9"/>
  <c r="CV365" i="9"/>
  <c r="CT366" i="9"/>
  <c r="CS366" i="9"/>
  <c r="CW366" i="9"/>
  <c r="CU366" i="9"/>
  <c r="CV366" i="9"/>
  <c r="CW367" i="9"/>
  <c r="CS367" i="9"/>
  <c r="CT367" i="9"/>
  <c r="CU367" i="9"/>
  <c r="CV367" i="9"/>
  <c r="CV368" i="9"/>
  <c r="CT368" i="9"/>
  <c r="CW368" i="9"/>
  <c r="CU368" i="9"/>
  <c r="CS368" i="9"/>
  <c r="CU369" i="9"/>
  <c r="CT369" i="9"/>
  <c r="CS369" i="9"/>
  <c r="CV369" i="9"/>
  <c r="CW369" i="9"/>
  <c r="CT370" i="9"/>
  <c r="CU370" i="9"/>
  <c r="CS370" i="9"/>
  <c r="CW370" i="9"/>
  <c r="CV370" i="9"/>
  <c r="CW371" i="9"/>
  <c r="CS371" i="9"/>
  <c r="CU371" i="9"/>
  <c r="CV371" i="9"/>
  <c r="CT371" i="9"/>
  <c r="CV372" i="9"/>
  <c r="CU372" i="9"/>
  <c r="CW372" i="9"/>
  <c r="CT372" i="9"/>
  <c r="CS372" i="9"/>
  <c r="CU373" i="9"/>
  <c r="CV373" i="9"/>
  <c r="CS373" i="9"/>
  <c r="CT373" i="9"/>
  <c r="CW373" i="9"/>
  <c r="CT374" i="9"/>
  <c r="CV374" i="9"/>
  <c r="CU374" i="9"/>
  <c r="CW374" i="9"/>
  <c r="CS374" i="9"/>
  <c r="CW375" i="9"/>
  <c r="CS375" i="9"/>
  <c r="CV375" i="9"/>
  <c r="CT375" i="9"/>
  <c r="CU375" i="9"/>
  <c r="CV376" i="9"/>
  <c r="CW376" i="9"/>
  <c r="CS376" i="9"/>
  <c r="CU376" i="9"/>
  <c r="CT376" i="9"/>
  <c r="CU377" i="9"/>
  <c r="CW377" i="9"/>
  <c r="CT377" i="9"/>
  <c r="CS377" i="9"/>
  <c r="CV377" i="9"/>
  <c r="CT378" i="9"/>
  <c r="CW378" i="9"/>
  <c r="CV378" i="9"/>
  <c r="CU378" i="9"/>
  <c r="CS378" i="9"/>
  <c r="CW379" i="9"/>
  <c r="CS379" i="9"/>
  <c r="CT379" i="9"/>
  <c r="CV379" i="9"/>
  <c r="CU379" i="9"/>
  <c r="CV380" i="9"/>
  <c r="CS380" i="9"/>
  <c r="CT380" i="9"/>
  <c r="CU380" i="9"/>
  <c r="CW380" i="9"/>
  <c r="CU381" i="9"/>
  <c r="CS381" i="9"/>
  <c r="CV381" i="9"/>
  <c r="CT381" i="9"/>
  <c r="CW381" i="9"/>
  <c r="CT382" i="9"/>
  <c r="CS382" i="9"/>
  <c r="CW382" i="9"/>
  <c r="CU382" i="9"/>
  <c r="CV382" i="9"/>
  <c r="CW383" i="9"/>
  <c r="CS383" i="9"/>
  <c r="CT383" i="9"/>
  <c r="CV383" i="9"/>
  <c r="CU383" i="9"/>
  <c r="CV384" i="9"/>
  <c r="CT384" i="9"/>
  <c r="CU384" i="9"/>
  <c r="CS384" i="9"/>
  <c r="CW384" i="9"/>
  <c r="CU385" i="9"/>
  <c r="CT385" i="9"/>
  <c r="CW385" i="9"/>
  <c r="CS385" i="9"/>
  <c r="CV385" i="9"/>
  <c r="CT386" i="9"/>
  <c r="CU386" i="9"/>
  <c r="CS386" i="9"/>
  <c r="CV386" i="9"/>
  <c r="CW386" i="9"/>
  <c r="CW387" i="9"/>
  <c r="CS387" i="9"/>
  <c r="CU387" i="9"/>
  <c r="CT387" i="9"/>
  <c r="CV387" i="9"/>
  <c r="CV388" i="9"/>
  <c r="CU388" i="9"/>
  <c r="CW388" i="9"/>
  <c r="CS388" i="9"/>
  <c r="CT388" i="9"/>
  <c r="CU389" i="9"/>
  <c r="CV389" i="9"/>
  <c r="CW389" i="9"/>
  <c r="CS389" i="9"/>
  <c r="CT389" i="9"/>
  <c r="CT390" i="9"/>
  <c r="CV390" i="9"/>
  <c r="CS390" i="9"/>
  <c r="CU390" i="9"/>
  <c r="CW390" i="9"/>
  <c r="CW391" i="9"/>
  <c r="CS391" i="9"/>
  <c r="CV391" i="9"/>
  <c r="CU391" i="9"/>
  <c r="CT391" i="9"/>
  <c r="CV392" i="9"/>
  <c r="CW392" i="9"/>
  <c r="CS392" i="9"/>
  <c r="CT392" i="9"/>
  <c r="CU392" i="9"/>
  <c r="CU393" i="9"/>
  <c r="CW393" i="9"/>
  <c r="CS393" i="9"/>
  <c r="CV393" i="9"/>
  <c r="CT393" i="9"/>
  <c r="CT394" i="9"/>
  <c r="CW394" i="9"/>
  <c r="CU394" i="9"/>
  <c r="CS394" i="9"/>
  <c r="CV394" i="9"/>
  <c r="CW395" i="9"/>
  <c r="CS395" i="9"/>
  <c r="CV395" i="9"/>
  <c r="CU395" i="9"/>
  <c r="CT395" i="9"/>
  <c r="CV396" i="9"/>
  <c r="CS396" i="9"/>
  <c r="CT396" i="9"/>
  <c r="CU396" i="9"/>
  <c r="CW396" i="9"/>
  <c r="CU397" i="9"/>
  <c r="CS397" i="9"/>
  <c r="CT397" i="9"/>
  <c r="CV397" i="9"/>
  <c r="CW397" i="9"/>
  <c r="CT398" i="9"/>
  <c r="CS398" i="9"/>
  <c r="CV398" i="9"/>
  <c r="CW398" i="9"/>
  <c r="CU398" i="9"/>
  <c r="CW399" i="9"/>
  <c r="CS399" i="9"/>
  <c r="CT399" i="9"/>
  <c r="CU399" i="9"/>
  <c r="CV399" i="9"/>
  <c r="CV400" i="9"/>
  <c r="CT400" i="9"/>
  <c r="CS400" i="9"/>
  <c r="CU400" i="9"/>
  <c r="CW400" i="9"/>
  <c r="CU401" i="9"/>
  <c r="CT401" i="9"/>
  <c r="CV401" i="9"/>
  <c r="CS401" i="9"/>
  <c r="CW401" i="9"/>
  <c r="CT402" i="9"/>
  <c r="CU402" i="9"/>
  <c r="CW402" i="9"/>
  <c r="CV402" i="9"/>
  <c r="CS402" i="9"/>
  <c r="CW403" i="9"/>
  <c r="CS403" i="9"/>
  <c r="CU403" i="9"/>
  <c r="CT403" i="9"/>
  <c r="CV403" i="9"/>
  <c r="CV404" i="9"/>
  <c r="CU404" i="9"/>
  <c r="CT404" i="9"/>
  <c r="CS404" i="9"/>
  <c r="CW404" i="9"/>
  <c r="CU405" i="9"/>
  <c r="CV405" i="9"/>
  <c r="CW405" i="9"/>
  <c r="CS405" i="9"/>
  <c r="CT405" i="9"/>
  <c r="CT406" i="9"/>
  <c r="CV406" i="9"/>
  <c r="CW406" i="9"/>
  <c r="CU406" i="9"/>
  <c r="CS406" i="9"/>
  <c r="CW407" i="9"/>
  <c r="CS407" i="9"/>
  <c r="CV407" i="9"/>
  <c r="CT407" i="9"/>
  <c r="CU407" i="9"/>
  <c r="CV408" i="9"/>
  <c r="CW408" i="9"/>
  <c r="CU408" i="9"/>
  <c r="CS408" i="9"/>
  <c r="CT408" i="9"/>
  <c r="CU409" i="9"/>
  <c r="CW409" i="9"/>
  <c r="CS409" i="9"/>
  <c r="CT409" i="9"/>
  <c r="CV409" i="9"/>
  <c r="CT410" i="9"/>
  <c r="CW410" i="9"/>
  <c r="CS410" i="9"/>
  <c r="CV410" i="9"/>
  <c r="CU410" i="9"/>
  <c r="CW411" i="9"/>
  <c r="CS411" i="9"/>
  <c r="CU411" i="9"/>
  <c r="CT411" i="9"/>
  <c r="CV411" i="9"/>
  <c r="CV412" i="9"/>
  <c r="CS412" i="9"/>
  <c r="CW412" i="9"/>
  <c r="CU412" i="9"/>
  <c r="CT412" i="9"/>
  <c r="CU413" i="9"/>
  <c r="CS413" i="9"/>
  <c r="CT413" i="9"/>
  <c r="CW413" i="9"/>
  <c r="CV413" i="9"/>
  <c r="CT414" i="9"/>
  <c r="CS414" i="9"/>
  <c r="CU414" i="9"/>
  <c r="CV414" i="9"/>
  <c r="CW414" i="9"/>
  <c r="CW415" i="9"/>
  <c r="CS415" i="9"/>
  <c r="CT415" i="9"/>
  <c r="CV415" i="9"/>
  <c r="CU415" i="9"/>
  <c r="CV416" i="9"/>
  <c r="CT416" i="9"/>
  <c r="CU416" i="9"/>
  <c r="CW416" i="9"/>
  <c r="CS416" i="9"/>
  <c r="CU417" i="9"/>
  <c r="CT417" i="9"/>
  <c r="CS417" i="9"/>
  <c r="CW417" i="9"/>
  <c r="CV417" i="9"/>
  <c r="CW3" i="9"/>
  <c r="CS3" i="9"/>
  <c r="CT3" i="9"/>
  <c r="CU3" i="9"/>
  <c r="CV3" i="9"/>
  <c r="CV4" i="9"/>
  <c r="CT4" i="9"/>
  <c r="CU4" i="9"/>
  <c r="CS4" i="9"/>
  <c r="CW4" i="9"/>
  <c r="CU5" i="9"/>
  <c r="CT5" i="9"/>
  <c r="CV5" i="9"/>
  <c r="CW5" i="9"/>
  <c r="CS5" i="9"/>
  <c r="CT6" i="9"/>
  <c r="CU6" i="9"/>
  <c r="CV6" i="9"/>
  <c r="CS6" i="9"/>
  <c r="CW6" i="9"/>
  <c r="CW7" i="9"/>
  <c r="CS7" i="9"/>
  <c r="CU7" i="9"/>
  <c r="CV7" i="9"/>
  <c r="CT7" i="9"/>
  <c r="CV8" i="9"/>
  <c r="CU8" i="9"/>
  <c r="CW8" i="9"/>
  <c r="CT8" i="9"/>
  <c r="CS8" i="9"/>
  <c r="CU9" i="9"/>
  <c r="CV9" i="9"/>
  <c r="CW9" i="9"/>
  <c r="CT9" i="9"/>
  <c r="CS9" i="9"/>
  <c r="CT10" i="9"/>
  <c r="CV10" i="9"/>
  <c r="CW10" i="9"/>
  <c r="CU10" i="9"/>
  <c r="CS10" i="9"/>
  <c r="CW11" i="9"/>
  <c r="CS11" i="9"/>
  <c r="CV11" i="9"/>
  <c r="CT11" i="9"/>
  <c r="CU11" i="9"/>
  <c r="CV12" i="9"/>
  <c r="CW12" i="9"/>
  <c r="CS12" i="9"/>
  <c r="CU12" i="9"/>
  <c r="CT12" i="9"/>
  <c r="CU13" i="9"/>
  <c r="CW13" i="9"/>
  <c r="CS13" i="9"/>
  <c r="CV13" i="9"/>
  <c r="CT13" i="9"/>
  <c r="CT14" i="9"/>
  <c r="CW14" i="9"/>
  <c r="CS14" i="9"/>
  <c r="CV14" i="9"/>
  <c r="CU14" i="9"/>
  <c r="CT2" i="9"/>
  <c r="CS2" i="9"/>
  <c r="CU2" i="9"/>
  <c r="CW2" i="9"/>
  <c r="CV2" i="9"/>
  <c r="CY3" i="9"/>
  <c r="CY4" i="9"/>
  <c r="CY5" i="9"/>
  <c r="CY6" i="9"/>
  <c r="CY7" i="9"/>
  <c r="CY8" i="9"/>
  <c r="CY9" i="9"/>
  <c r="CY10" i="9"/>
  <c r="CY11" i="9"/>
  <c r="CY12" i="9"/>
  <c r="CY13" i="9"/>
  <c r="CY14" i="9"/>
  <c r="CY15" i="9"/>
  <c r="CY16" i="9"/>
  <c r="CY17" i="9"/>
  <c r="CY18" i="9"/>
  <c r="CY19" i="9"/>
  <c r="CY20" i="9"/>
  <c r="CY21" i="9"/>
  <c r="CY22" i="9"/>
  <c r="CY23" i="9"/>
  <c r="CY24" i="9"/>
  <c r="CY25" i="9"/>
  <c r="CY26" i="9"/>
  <c r="CY27" i="9"/>
  <c r="CY28" i="9"/>
  <c r="CY29" i="9"/>
  <c r="CY30" i="9"/>
  <c r="CY31" i="9"/>
  <c r="CY32" i="9"/>
  <c r="CY33" i="9"/>
  <c r="CY34" i="9"/>
  <c r="CY35" i="9"/>
  <c r="CY36" i="9"/>
  <c r="CY37" i="9"/>
  <c r="CY38" i="9"/>
  <c r="CY39" i="9"/>
  <c r="CY40" i="9"/>
  <c r="CY41" i="9"/>
  <c r="CY42" i="9"/>
  <c r="CY43" i="9"/>
  <c r="CY44" i="9"/>
  <c r="CY45" i="9"/>
  <c r="CY46" i="9"/>
  <c r="CY47" i="9"/>
  <c r="CY48" i="9"/>
  <c r="CY49" i="9"/>
  <c r="CY50" i="9"/>
  <c r="CY51" i="9"/>
  <c r="CY52" i="9"/>
  <c r="CY53" i="9"/>
  <c r="CY54" i="9"/>
  <c r="CY55" i="9"/>
  <c r="CY56" i="9"/>
  <c r="CY57" i="9"/>
  <c r="CY58" i="9"/>
  <c r="CY59" i="9"/>
  <c r="CY60" i="9"/>
  <c r="CY61" i="9"/>
  <c r="CY62" i="9"/>
  <c r="CY63" i="9"/>
  <c r="CY64" i="9"/>
  <c r="CY65" i="9"/>
  <c r="CY66" i="9"/>
  <c r="CY67" i="9"/>
  <c r="CY68" i="9"/>
  <c r="CY69" i="9"/>
  <c r="CY70" i="9"/>
  <c r="CY71" i="9"/>
  <c r="CY72" i="9"/>
  <c r="CY73" i="9"/>
  <c r="CY74" i="9"/>
  <c r="CY75" i="9"/>
  <c r="CY76" i="9"/>
  <c r="CY77" i="9"/>
  <c r="CY78" i="9"/>
  <c r="CY79" i="9"/>
  <c r="CY80" i="9"/>
  <c r="CY81" i="9"/>
  <c r="CY82" i="9"/>
  <c r="CY83" i="9"/>
  <c r="CY84" i="9"/>
  <c r="CY85" i="9"/>
  <c r="CY86" i="9"/>
  <c r="CY87" i="9"/>
  <c r="CY88" i="9"/>
  <c r="CY89" i="9"/>
  <c r="CY90" i="9"/>
  <c r="CY91" i="9"/>
  <c r="CY92" i="9"/>
  <c r="CY93" i="9"/>
  <c r="CY94" i="9"/>
  <c r="CY95" i="9"/>
  <c r="CY96" i="9"/>
  <c r="CY97" i="9"/>
  <c r="CY98" i="9"/>
  <c r="CY99" i="9"/>
  <c r="CY100" i="9"/>
  <c r="CY101" i="9"/>
  <c r="CY102" i="9"/>
  <c r="CY103" i="9"/>
  <c r="CY104" i="9"/>
  <c r="CY105" i="9"/>
  <c r="CY106" i="9"/>
  <c r="CY107" i="9"/>
  <c r="CY108" i="9"/>
  <c r="CY109" i="9"/>
  <c r="CY110" i="9"/>
  <c r="CY111" i="9"/>
  <c r="CY112" i="9"/>
  <c r="CY113" i="9"/>
  <c r="CY114" i="9"/>
  <c r="CY115" i="9"/>
  <c r="CY116" i="9"/>
  <c r="CY117" i="9"/>
  <c r="CY118" i="9"/>
  <c r="CY119" i="9"/>
  <c r="CY120" i="9"/>
  <c r="CY121" i="9"/>
  <c r="CY122" i="9"/>
  <c r="CY123" i="9"/>
  <c r="CY124" i="9"/>
  <c r="CY125" i="9"/>
  <c r="CY126" i="9"/>
  <c r="CY127" i="9"/>
  <c r="CY128" i="9"/>
  <c r="CY129" i="9"/>
  <c r="CY130" i="9"/>
  <c r="CY131" i="9"/>
  <c r="CY132" i="9"/>
  <c r="CY133" i="9"/>
  <c r="CY134" i="9"/>
  <c r="CY135" i="9"/>
  <c r="CY136" i="9"/>
  <c r="CY137" i="9"/>
  <c r="CY138" i="9"/>
  <c r="CY139" i="9"/>
  <c r="CY140" i="9"/>
  <c r="CY141" i="9"/>
  <c r="CY142" i="9"/>
  <c r="CY143" i="9"/>
  <c r="CY144" i="9"/>
  <c r="CY145" i="9"/>
  <c r="CY146" i="9"/>
  <c r="CY147" i="9"/>
  <c r="CY148" i="9"/>
  <c r="CY149" i="9"/>
  <c r="CY150" i="9"/>
  <c r="CY151" i="9"/>
  <c r="CY152" i="9"/>
  <c r="CY153" i="9"/>
  <c r="CY154" i="9"/>
  <c r="CY155" i="9"/>
  <c r="CY156" i="9"/>
  <c r="CY157" i="9"/>
  <c r="CY158" i="9"/>
  <c r="CY159" i="9"/>
  <c r="CY160" i="9"/>
  <c r="CY161" i="9"/>
  <c r="CY162" i="9"/>
  <c r="CY163" i="9"/>
  <c r="CY164" i="9"/>
  <c r="CY165" i="9"/>
  <c r="CY166" i="9"/>
  <c r="CY167" i="9"/>
  <c r="CY168" i="9"/>
  <c r="CY169" i="9"/>
  <c r="CY170" i="9"/>
  <c r="CY171" i="9"/>
  <c r="CY172" i="9"/>
  <c r="CY173" i="9"/>
  <c r="CY174" i="9"/>
  <c r="CY175" i="9"/>
  <c r="CY176" i="9"/>
  <c r="CY177" i="9"/>
  <c r="CY178" i="9"/>
  <c r="CY179" i="9"/>
  <c r="CY180" i="9"/>
  <c r="CY181" i="9"/>
  <c r="CY182" i="9"/>
  <c r="CY183" i="9"/>
  <c r="CY184" i="9"/>
  <c r="CY185" i="9"/>
  <c r="CY186" i="9"/>
  <c r="CY187" i="9"/>
  <c r="CY188" i="9"/>
  <c r="CY189" i="9"/>
  <c r="CY190" i="9"/>
  <c r="CY191" i="9"/>
  <c r="CY192" i="9"/>
  <c r="CY193" i="9"/>
  <c r="CY194" i="9"/>
  <c r="CY195" i="9"/>
  <c r="CY196" i="9"/>
  <c r="CY197" i="9"/>
  <c r="CY198" i="9"/>
  <c r="CY199" i="9"/>
  <c r="CY200" i="9"/>
  <c r="CY201" i="9"/>
  <c r="CY202" i="9"/>
  <c r="CY203" i="9"/>
  <c r="CY204" i="9"/>
  <c r="CY205" i="9"/>
  <c r="CY206" i="9"/>
  <c r="CY207" i="9"/>
  <c r="CY208" i="9"/>
  <c r="CY209" i="9"/>
  <c r="CY210" i="9"/>
  <c r="CY211" i="9"/>
  <c r="CY212" i="9"/>
  <c r="CY213" i="9"/>
  <c r="CY214" i="9"/>
  <c r="CY215" i="9"/>
  <c r="CY216" i="9"/>
  <c r="CY217" i="9"/>
  <c r="CY218" i="9"/>
  <c r="CY219" i="9"/>
  <c r="CY220" i="9"/>
  <c r="CY221" i="9"/>
  <c r="CY222" i="9"/>
  <c r="CY223" i="9"/>
  <c r="CY224" i="9"/>
  <c r="CY225" i="9"/>
  <c r="CY226" i="9"/>
  <c r="CY227" i="9"/>
  <c r="CY228" i="9"/>
  <c r="CY229" i="9"/>
  <c r="CY230" i="9"/>
  <c r="CY231" i="9"/>
  <c r="CY232" i="9"/>
  <c r="CY233" i="9"/>
  <c r="CY234" i="9"/>
  <c r="CY235" i="9"/>
  <c r="CY236" i="9"/>
  <c r="CY237" i="9"/>
  <c r="CY238" i="9"/>
  <c r="CY239" i="9"/>
  <c r="CY240" i="9"/>
  <c r="CY241" i="9"/>
  <c r="CY242" i="9"/>
  <c r="CY243" i="9"/>
  <c r="CY244" i="9"/>
  <c r="CY245" i="9"/>
  <c r="CY246" i="9"/>
  <c r="CY247" i="9"/>
  <c r="CY248" i="9"/>
  <c r="CY249" i="9"/>
  <c r="CY250" i="9"/>
  <c r="CY251" i="9"/>
  <c r="CY252" i="9"/>
  <c r="CY253" i="9"/>
  <c r="CY254" i="9"/>
  <c r="CY255" i="9"/>
  <c r="CY256" i="9"/>
  <c r="CY257" i="9"/>
  <c r="CY258" i="9"/>
  <c r="CY259" i="9"/>
  <c r="CY260" i="9"/>
  <c r="CY261" i="9"/>
  <c r="CY262" i="9"/>
  <c r="CY263" i="9"/>
  <c r="CY264" i="9"/>
  <c r="CY265" i="9"/>
  <c r="CY266" i="9"/>
  <c r="CY267" i="9"/>
  <c r="CY268" i="9"/>
  <c r="CY269" i="9"/>
  <c r="CY270" i="9"/>
  <c r="CY271" i="9"/>
  <c r="CY272" i="9"/>
  <c r="CY273" i="9"/>
  <c r="CY274" i="9"/>
  <c r="CY275" i="9"/>
  <c r="CY276" i="9"/>
  <c r="CY277" i="9"/>
  <c r="CY278" i="9"/>
  <c r="CY279" i="9"/>
  <c r="CY280" i="9"/>
  <c r="CY281" i="9"/>
  <c r="CY282" i="9"/>
  <c r="CY283" i="9"/>
  <c r="CY284" i="9"/>
  <c r="CY285" i="9"/>
  <c r="CY286" i="9"/>
  <c r="CY287" i="9"/>
  <c r="CY288" i="9"/>
  <c r="CY289" i="9"/>
  <c r="CY290" i="9"/>
  <c r="CY291" i="9"/>
  <c r="CY292" i="9"/>
  <c r="CY293" i="9"/>
  <c r="CY294" i="9"/>
  <c r="CY295" i="9"/>
  <c r="CY296" i="9"/>
  <c r="CY297" i="9"/>
  <c r="CY298" i="9"/>
  <c r="CY299" i="9"/>
  <c r="CY300" i="9"/>
  <c r="CY301" i="9"/>
  <c r="CY302" i="9"/>
  <c r="CY303" i="9"/>
  <c r="CY304" i="9"/>
  <c r="CY305" i="9"/>
  <c r="CY306" i="9"/>
  <c r="CY307" i="9"/>
  <c r="CY308" i="9"/>
  <c r="CY309" i="9"/>
  <c r="CY310" i="9"/>
  <c r="CY311" i="9"/>
  <c r="CY312" i="9"/>
  <c r="CY313" i="9"/>
  <c r="CY314" i="9"/>
  <c r="CY315" i="9"/>
  <c r="CY316" i="9"/>
  <c r="CY317" i="9"/>
  <c r="CY318" i="9"/>
  <c r="CY319" i="9"/>
  <c r="CY320" i="9"/>
  <c r="CY321" i="9"/>
  <c r="CY322" i="9"/>
  <c r="CY323" i="9"/>
  <c r="CY324" i="9"/>
  <c r="CY325" i="9"/>
  <c r="CY326" i="9"/>
  <c r="CY327" i="9"/>
  <c r="CY328" i="9"/>
  <c r="CY329" i="9"/>
  <c r="CY330" i="9"/>
  <c r="CY331" i="9"/>
  <c r="CY332" i="9"/>
  <c r="CY333" i="9"/>
  <c r="CY334" i="9"/>
  <c r="CY335" i="9"/>
  <c r="CY336" i="9"/>
  <c r="CY337" i="9"/>
  <c r="CY338" i="9"/>
  <c r="CY339" i="9"/>
  <c r="CY340" i="9"/>
  <c r="CY341" i="9"/>
  <c r="CY342" i="9"/>
  <c r="CY343" i="9"/>
  <c r="CY344" i="9"/>
  <c r="CY345" i="9"/>
  <c r="CY346" i="9"/>
  <c r="CY347" i="9"/>
  <c r="CY348" i="9"/>
  <c r="CY349" i="9"/>
  <c r="CY350" i="9"/>
  <c r="CY351" i="9"/>
  <c r="CY352" i="9"/>
  <c r="CY353" i="9"/>
  <c r="CY354" i="9"/>
  <c r="CY355" i="9"/>
  <c r="CY356" i="9"/>
  <c r="CY357" i="9"/>
  <c r="CY358" i="9"/>
  <c r="CY359" i="9"/>
  <c r="CY360" i="9"/>
  <c r="CY361" i="9"/>
  <c r="CY362" i="9"/>
  <c r="CY363" i="9"/>
  <c r="CY364" i="9"/>
  <c r="CY365" i="9"/>
  <c r="CY366" i="9"/>
  <c r="CY367" i="9"/>
  <c r="CY368" i="9"/>
  <c r="CY369" i="9"/>
  <c r="CY370" i="9"/>
  <c r="CY371" i="9"/>
  <c r="CY372" i="9"/>
  <c r="CY373" i="9"/>
  <c r="CY374" i="9"/>
  <c r="CY375" i="9"/>
  <c r="CY376" i="9"/>
  <c r="CY377" i="9"/>
  <c r="CY378" i="9"/>
  <c r="CY379" i="9"/>
  <c r="CY380" i="9"/>
  <c r="CY381" i="9"/>
  <c r="CY382" i="9"/>
  <c r="CY383" i="9"/>
  <c r="CY384" i="9"/>
  <c r="CY385" i="9"/>
  <c r="CY386" i="9"/>
  <c r="CY387" i="9"/>
  <c r="CY388" i="9"/>
  <c r="CY389" i="9"/>
  <c r="CY390" i="9"/>
  <c r="CY391" i="9"/>
  <c r="CY392" i="9"/>
  <c r="CY393" i="9"/>
  <c r="CY394" i="9"/>
  <c r="CY395" i="9"/>
  <c r="CY396" i="9"/>
  <c r="CY397" i="9"/>
  <c r="CY398" i="9"/>
  <c r="CY399" i="9"/>
  <c r="CY400" i="9"/>
  <c r="CY401" i="9"/>
  <c r="CY402" i="9"/>
  <c r="CY403" i="9"/>
  <c r="CY404" i="9"/>
  <c r="CY405" i="9"/>
  <c r="CY406" i="9"/>
  <c r="CY407" i="9"/>
  <c r="CY408" i="9"/>
  <c r="CY409" i="9"/>
  <c r="CY410" i="9"/>
  <c r="CY411" i="9"/>
  <c r="CY412" i="9"/>
  <c r="CY413" i="9"/>
  <c r="CY414" i="9"/>
  <c r="CY415" i="9"/>
  <c r="CY416" i="9"/>
  <c r="CY417" i="9"/>
  <c r="CY2" i="9"/>
  <c r="DA3" i="9"/>
  <c r="DA4" i="9"/>
  <c r="DA5" i="9"/>
  <c r="DA6" i="9"/>
  <c r="DA7" i="9"/>
  <c r="DA8" i="9"/>
  <c r="DA9" i="9"/>
  <c r="DA10" i="9"/>
  <c r="DA11" i="9"/>
  <c r="DA12" i="9"/>
  <c r="DA13" i="9"/>
  <c r="DA14" i="9"/>
  <c r="DA15" i="9"/>
  <c r="DA16" i="9"/>
  <c r="DA17" i="9"/>
  <c r="DA18" i="9"/>
  <c r="DA19" i="9"/>
  <c r="DA20" i="9"/>
  <c r="DA21" i="9"/>
  <c r="DA22" i="9"/>
  <c r="DA23" i="9"/>
  <c r="DA24" i="9"/>
  <c r="DA25" i="9"/>
  <c r="DA26" i="9"/>
  <c r="DA27" i="9"/>
  <c r="DA28" i="9"/>
  <c r="DA29" i="9"/>
  <c r="DA30" i="9"/>
  <c r="DA31" i="9"/>
  <c r="DA32" i="9"/>
  <c r="DA33" i="9"/>
  <c r="DA34" i="9"/>
  <c r="DA35" i="9"/>
  <c r="DA36" i="9"/>
  <c r="DA37" i="9"/>
  <c r="DA38" i="9"/>
  <c r="DA39" i="9"/>
  <c r="DA40" i="9"/>
  <c r="DA41" i="9"/>
  <c r="DA42" i="9"/>
  <c r="DA43" i="9"/>
  <c r="DA44" i="9"/>
  <c r="DA45" i="9"/>
  <c r="DA46" i="9"/>
  <c r="DA47" i="9"/>
  <c r="DA48" i="9"/>
  <c r="DA49" i="9"/>
  <c r="DA50" i="9"/>
  <c r="DA51" i="9"/>
  <c r="DA52" i="9"/>
  <c r="DA53" i="9"/>
  <c r="DA54" i="9"/>
  <c r="DA55" i="9"/>
  <c r="DA56" i="9"/>
  <c r="DA57" i="9"/>
  <c r="DA58" i="9"/>
  <c r="DA59" i="9"/>
  <c r="DA60" i="9"/>
  <c r="DA61" i="9"/>
  <c r="DA62" i="9"/>
  <c r="DA63" i="9"/>
  <c r="DA64" i="9"/>
  <c r="DA65" i="9"/>
  <c r="DA66" i="9"/>
  <c r="DA67" i="9"/>
  <c r="DA68" i="9"/>
  <c r="DA69" i="9"/>
  <c r="DA70" i="9"/>
  <c r="DA71" i="9"/>
  <c r="DA72" i="9"/>
  <c r="DA73" i="9"/>
  <c r="DA74" i="9"/>
  <c r="DA75" i="9"/>
  <c r="DA76" i="9"/>
  <c r="DA77" i="9"/>
  <c r="DA78" i="9"/>
  <c r="DA79" i="9"/>
  <c r="DA80" i="9"/>
  <c r="DA81" i="9"/>
  <c r="DA82" i="9"/>
  <c r="DA83" i="9"/>
  <c r="DA84" i="9"/>
  <c r="DA85" i="9"/>
  <c r="DA86" i="9"/>
  <c r="DA87" i="9"/>
  <c r="DA88" i="9"/>
  <c r="DA89" i="9"/>
  <c r="DA90" i="9"/>
  <c r="DA91" i="9"/>
  <c r="DA92" i="9"/>
  <c r="DA93" i="9"/>
  <c r="DA94" i="9"/>
  <c r="DA95" i="9"/>
  <c r="DA96" i="9"/>
  <c r="DA97" i="9"/>
  <c r="DA98" i="9"/>
  <c r="DA99" i="9"/>
  <c r="DA100" i="9"/>
  <c r="DA101" i="9"/>
  <c r="DA102" i="9"/>
  <c r="DA103" i="9"/>
  <c r="DA104" i="9"/>
  <c r="DA105" i="9"/>
  <c r="DA106" i="9"/>
  <c r="DA107" i="9"/>
  <c r="DA108" i="9"/>
  <c r="DA109" i="9"/>
  <c r="DA110" i="9"/>
  <c r="DA111" i="9"/>
  <c r="DA112" i="9"/>
  <c r="DA113" i="9"/>
  <c r="DA114" i="9"/>
  <c r="DA115" i="9"/>
  <c r="DA116" i="9"/>
  <c r="DA117" i="9"/>
  <c r="DA118" i="9"/>
  <c r="DA119" i="9"/>
  <c r="DA120" i="9"/>
  <c r="DA121" i="9"/>
  <c r="DA122" i="9"/>
  <c r="DA123" i="9"/>
  <c r="DA124" i="9"/>
  <c r="DA125" i="9"/>
  <c r="DA126" i="9"/>
  <c r="DA127" i="9"/>
  <c r="DA128" i="9"/>
  <c r="DA129" i="9"/>
  <c r="DA130" i="9"/>
  <c r="DA131" i="9"/>
  <c r="DA132" i="9"/>
  <c r="DA133" i="9"/>
  <c r="DA134" i="9"/>
  <c r="DA135" i="9"/>
  <c r="DA136" i="9"/>
  <c r="DA137" i="9"/>
  <c r="DA138" i="9"/>
  <c r="DA139" i="9"/>
  <c r="DA140" i="9"/>
  <c r="DA141" i="9"/>
  <c r="DA142" i="9"/>
  <c r="DA143" i="9"/>
  <c r="DA144" i="9"/>
  <c r="DA145" i="9"/>
  <c r="DA146" i="9"/>
  <c r="DA147" i="9"/>
  <c r="DA148" i="9"/>
  <c r="DA149" i="9"/>
  <c r="DA150" i="9"/>
  <c r="DA151" i="9"/>
  <c r="DA152" i="9"/>
  <c r="DA153" i="9"/>
  <c r="DA154" i="9"/>
  <c r="DA155" i="9"/>
  <c r="DA156" i="9"/>
  <c r="DA157" i="9"/>
  <c r="DA158" i="9"/>
  <c r="DA159" i="9"/>
  <c r="DA160" i="9"/>
  <c r="DA161" i="9"/>
  <c r="DA162" i="9"/>
  <c r="DA163" i="9"/>
  <c r="DA164" i="9"/>
  <c r="DA165" i="9"/>
  <c r="DA166" i="9"/>
  <c r="DA167" i="9"/>
  <c r="DA168" i="9"/>
  <c r="DA169" i="9"/>
  <c r="DA170" i="9"/>
  <c r="DA171" i="9"/>
  <c r="DA172" i="9"/>
  <c r="DA173" i="9"/>
  <c r="DA174" i="9"/>
  <c r="DA175" i="9"/>
  <c r="DA176" i="9"/>
  <c r="DA177" i="9"/>
  <c r="DA178" i="9"/>
  <c r="DA179" i="9"/>
  <c r="DA180" i="9"/>
  <c r="DA181" i="9"/>
  <c r="DA182" i="9"/>
  <c r="DA183" i="9"/>
  <c r="DA184" i="9"/>
  <c r="DA185" i="9"/>
  <c r="DA186" i="9"/>
  <c r="DA187" i="9"/>
  <c r="DA188" i="9"/>
  <c r="DA189" i="9"/>
  <c r="DA190" i="9"/>
  <c r="DA191" i="9"/>
  <c r="DA192" i="9"/>
  <c r="DA193" i="9"/>
  <c r="DA194" i="9"/>
  <c r="DA195" i="9"/>
  <c r="DA196" i="9"/>
  <c r="DA197" i="9"/>
  <c r="DA198" i="9"/>
  <c r="DA199" i="9"/>
  <c r="DA200" i="9"/>
  <c r="DA201" i="9"/>
  <c r="DA202" i="9"/>
  <c r="DA203" i="9"/>
  <c r="DA204" i="9"/>
  <c r="DA205" i="9"/>
  <c r="DA206" i="9"/>
  <c r="DA207" i="9"/>
  <c r="DA208" i="9"/>
  <c r="DA209" i="9"/>
  <c r="DA210" i="9"/>
  <c r="DA211" i="9"/>
  <c r="DA212" i="9"/>
  <c r="DA213" i="9"/>
  <c r="DA214" i="9"/>
  <c r="DA215" i="9"/>
  <c r="DA216" i="9"/>
  <c r="DA217" i="9"/>
  <c r="DA218" i="9"/>
  <c r="DA219" i="9"/>
  <c r="DA220" i="9"/>
  <c r="DA221" i="9"/>
  <c r="DA222" i="9"/>
  <c r="DA223" i="9"/>
  <c r="DA224" i="9"/>
  <c r="DA225" i="9"/>
  <c r="DA226" i="9"/>
  <c r="DA227" i="9"/>
  <c r="DA228" i="9"/>
  <c r="DA229" i="9"/>
  <c r="DA230" i="9"/>
  <c r="DA231" i="9"/>
  <c r="DA232" i="9"/>
  <c r="DA233" i="9"/>
  <c r="DA234" i="9"/>
  <c r="DA235" i="9"/>
  <c r="DA236" i="9"/>
  <c r="DA237" i="9"/>
  <c r="DA238" i="9"/>
  <c r="DA239" i="9"/>
  <c r="DA240" i="9"/>
  <c r="DA241" i="9"/>
  <c r="DA242" i="9"/>
  <c r="DA243" i="9"/>
  <c r="DA244" i="9"/>
  <c r="DA245" i="9"/>
  <c r="DA246" i="9"/>
  <c r="DA247" i="9"/>
  <c r="DA248" i="9"/>
  <c r="DA249" i="9"/>
  <c r="DA250" i="9"/>
  <c r="DA251" i="9"/>
  <c r="DA252" i="9"/>
  <c r="DA253" i="9"/>
  <c r="DA254" i="9"/>
  <c r="DA255" i="9"/>
  <c r="DA256" i="9"/>
  <c r="DA257" i="9"/>
  <c r="DA258" i="9"/>
  <c r="DA259" i="9"/>
  <c r="DA260" i="9"/>
  <c r="DA261" i="9"/>
  <c r="DA262" i="9"/>
  <c r="DA263" i="9"/>
  <c r="DA264" i="9"/>
  <c r="DA265" i="9"/>
  <c r="DA266" i="9"/>
  <c r="DA267" i="9"/>
  <c r="DA268" i="9"/>
  <c r="DA269" i="9"/>
  <c r="DA270" i="9"/>
  <c r="DA271" i="9"/>
  <c r="DA272" i="9"/>
  <c r="DA273" i="9"/>
  <c r="DA274" i="9"/>
  <c r="DA275" i="9"/>
  <c r="DA276" i="9"/>
  <c r="DA277" i="9"/>
  <c r="DA278" i="9"/>
  <c r="DA279" i="9"/>
  <c r="DA280" i="9"/>
  <c r="DA281" i="9"/>
  <c r="DA282" i="9"/>
  <c r="DA283" i="9"/>
  <c r="DA284" i="9"/>
  <c r="DA285" i="9"/>
  <c r="DA286" i="9"/>
  <c r="DA287" i="9"/>
  <c r="DA288" i="9"/>
  <c r="DA289" i="9"/>
  <c r="DA290" i="9"/>
  <c r="DA291" i="9"/>
  <c r="DA292" i="9"/>
  <c r="DA293" i="9"/>
  <c r="DA294" i="9"/>
  <c r="DA295" i="9"/>
  <c r="DA296" i="9"/>
  <c r="DA297" i="9"/>
  <c r="DA298" i="9"/>
  <c r="DA299" i="9"/>
  <c r="DA300" i="9"/>
  <c r="DA301" i="9"/>
  <c r="DA302" i="9"/>
  <c r="DA303" i="9"/>
  <c r="DA304" i="9"/>
  <c r="DA305" i="9"/>
  <c r="DA306" i="9"/>
  <c r="DA307" i="9"/>
  <c r="DA308" i="9"/>
  <c r="DA309" i="9"/>
  <c r="DA310" i="9"/>
  <c r="DA311" i="9"/>
  <c r="DA312" i="9"/>
  <c r="DA313" i="9"/>
  <c r="DA314" i="9"/>
  <c r="DA315" i="9"/>
  <c r="DA316" i="9"/>
  <c r="DA317" i="9"/>
  <c r="DA318" i="9"/>
  <c r="DA319" i="9"/>
  <c r="DA320" i="9"/>
  <c r="DA321" i="9"/>
  <c r="DA322" i="9"/>
  <c r="DA323" i="9"/>
  <c r="DA324" i="9"/>
  <c r="DA325" i="9"/>
  <c r="DA326" i="9"/>
  <c r="DA327" i="9"/>
  <c r="DA328" i="9"/>
  <c r="DA329" i="9"/>
  <c r="DA330" i="9"/>
  <c r="DA331" i="9"/>
  <c r="DA332" i="9"/>
  <c r="DA333" i="9"/>
  <c r="DA334" i="9"/>
  <c r="DA335" i="9"/>
  <c r="DA336" i="9"/>
  <c r="DA337" i="9"/>
  <c r="DA338" i="9"/>
  <c r="DA339" i="9"/>
  <c r="DA340" i="9"/>
  <c r="DA341" i="9"/>
  <c r="DA342" i="9"/>
  <c r="DA343" i="9"/>
  <c r="DA344" i="9"/>
  <c r="DA345" i="9"/>
  <c r="DA346" i="9"/>
  <c r="DA347" i="9"/>
  <c r="DA348" i="9"/>
  <c r="DA349" i="9"/>
  <c r="DA350" i="9"/>
  <c r="DA351" i="9"/>
  <c r="DA352" i="9"/>
  <c r="DA353" i="9"/>
  <c r="DA354" i="9"/>
  <c r="DA355" i="9"/>
  <c r="DA356" i="9"/>
  <c r="DA357" i="9"/>
  <c r="DA358" i="9"/>
  <c r="DA359" i="9"/>
  <c r="DA360" i="9"/>
  <c r="DA361" i="9"/>
  <c r="DA362" i="9"/>
  <c r="DA363" i="9"/>
  <c r="DA364" i="9"/>
  <c r="DA365" i="9"/>
  <c r="DA366" i="9"/>
  <c r="DA367" i="9"/>
  <c r="DA368" i="9"/>
  <c r="DA369" i="9"/>
  <c r="DA370" i="9"/>
  <c r="DA371" i="9"/>
  <c r="DA372" i="9"/>
  <c r="DA373" i="9"/>
  <c r="DA374" i="9"/>
  <c r="DA375" i="9"/>
  <c r="DA376" i="9"/>
  <c r="DA377" i="9"/>
  <c r="DA378" i="9"/>
  <c r="DA379" i="9"/>
  <c r="DA380" i="9"/>
  <c r="DA381" i="9"/>
  <c r="DA382" i="9"/>
  <c r="DA383" i="9"/>
  <c r="DA384" i="9"/>
  <c r="DA385" i="9"/>
  <c r="DA386" i="9"/>
  <c r="DA387" i="9"/>
  <c r="DA388" i="9"/>
  <c r="DA389" i="9"/>
  <c r="DA390" i="9"/>
  <c r="DA391" i="9"/>
  <c r="DA392" i="9"/>
  <c r="DA393" i="9"/>
  <c r="DA394" i="9"/>
  <c r="DA395" i="9"/>
  <c r="DA396" i="9"/>
  <c r="DA397" i="9"/>
  <c r="DA398" i="9"/>
  <c r="DA399" i="9"/>
  <c r="DA400" i="9"/>
  <c r="DA401" i="9"/>
  <c r="DA402" i="9"/>
  <c r="DA403" i="9"/>
  <c r="DA404" i="9"/>
  <c r="DA405" i="9"/>
  <c r="DA406" i="9"/>
  <c r="DA407" i="9"/>
  <c r="DA408" i="9"/>
  <c r="DA409" i="9"/>
  <c r="DA410" i="9"/>
  <c r="DA411" i="9"/>
  <c r="DA412" i="9"/>
  <c r="DA413" i="9"/>
  <c r="DA414" i="9"/>
  <c r="DA415" i="9"/>
  <c r="DA416" i="9"/>
  <c r="DA417" i="9"/>
  <c r="DA2" i="9"/>
  <c r="CZ3" i="9"/>
  <c r="CZ4" i="9"/>
  <c r="CZ5" i="9"/>
  <c r="CZ6" i="9"/>
  <c r="CZ7" i="9"/>
  <c r="CZ8" i="9"/>
  <c r="CZ9" i="9"/>
  <c r="CZ10" i="9"/>
  <c r="CZ11" i="9"/>
  <c r="CZ12" i="9"/>
  <c r="CZ13" i="9"/>
  <c r="CZ14" i="9"/>
  <c r="CZ15" i="9"/>
  <c r="CZ16" i="9"/>
  <c r="CZ17" i="9"/>
  <c r="CZ18" i="9"/>
  <c r="CZ19" i="9"/>
  <c r="CZ20" i="9"/>
  <c r="CZ21" i="9"/>
  <c r="CZ22" i="9"/>
  <c r="CZ23" i="9"/>
  <c r="CZ24" i="9"/>
  <c r="CZ25" i="9"/>
  <c r="CZ26" i="9"/>
  <c r="CZ27" i="9"/>
  <c r="CZ28" i="9"/>
  <c r="CZ29" i="9"/>
  <c r="CZ30" i="9"/>
  <c r="CZ31" i="9"/>
  <c r="CZ32" i="9"/>
  <c r="CZ33" i="9"/>
  <c r="CZ34" i="9"/>
  <c r="CZ35" i="9"/>
  <c r="CZ36" i="9"/>
  <c r="CZ37" i="9"/>
  <c r="CZ38" i="9"/>
  <c r="CZ39" i="9"/>
  <c r="CZ40" i="9"/>
  <c r="CZ41" i="9"/>
  <c r="CZ42" i="9"/>
  <c r="CZ43" i="9"/>
  <c r="CZ44" i="9"/>
  <c r="CZ45" i="9"/>
  <c r="CZ46" i="9"/>
  <c r="CZ47" i="9"/>
  <c r="CZ48" i="9"/>
  <c r="CZ49" i="9"/>
  <c r="CZ50" i="9"/>
  <c r="CZ51" i="9"/>
  <c r="CZ52" i="9"/>
  <c r="CZ53" i="9"/>
  <c r="CZ54" i="9"/>
  <c r="CZ55" i="9"/>
  <c r="CZ56" i="9"/>
  <c r="CZ57" i="9"/>
  <c r="CZ58" i="9"/>
  <c r="CZ59" i="9"/>
  <c r="CZ60" i="9"/>
  <c r="CZ61" i="9"/>
  <c r="CZ62" i="9"/>
  <c r="CZ63" i="9"/>
  <c r="CZ64" i="9"/>
  <c r="CZ65" i="9"/>
  <c r="CZ66" i="9"/>
  <c r="CZ67" i="9"/>
  <c r="CZ68" i="9"/>
  <c r="CZ69" i="9"/>
  <c r="CZ70" i="9"/>
  <c r="CZ71" i="9"/>
  <c r="CZ72" i="9"/>
  <c r="CZ73" i="9"/>
  <c r="CZ74" i="9"/>
  <c r="CZ75" i="9"/>
  <c r="CZ76" i="9"/>
  <c r="CZ77" i="9"/>
  <c r="CZ78" i="9"/>
  <c r="CZ79" i="9"/>
  <c r="CZ80" i="9"/>
  <c r="CZ81" i="9"/>
  <c r="CZ82" i="9"/>
  <c r="CZ83" i="9"/>
  <c r="CZ84" i="9"/>
  <c r="CZ85" i="9"/>
  <c r="CZ86" i="9"/>
  <c r="CZ87" i="9"/>
  <c r="CZ88" i="9"/>
  <c r="CZ89" i="9"/>
  <c r="CZ90" i="9"/>
  <c r="CZ91" i="9"/>
  <c r="CZ92" i="9"/>
  <c r="CZ93" i="9"/>
  <c r="CZ94" i="9"/>
  <c r="CZ95" i="9"/>
  <c r="CZ96" i="9"/>
  <c r="CZ97" i="9"/>
  <c r="CZ98" i="9"/>
  <c r="CZ99" i="9"/>
  <c r="CZ100" i="9"/>
  <c r="CZ101" i="9"/>
  <c r="CZ102" i="9"/>
  <c r="CZ103" i="9"/>
  <c r="CZ104" i="9"/>
  <c r="CZ105" i="9"/>
  <c r="CZ106" i="9"/>
  <c r="CZ107" i="9"/>
  <c r="CZ108" i="9"/>
  <c r="CZ109" i="9"/>
  <c r="CZ110" i="9"/>
  <c r="CZ111" i="9"/>
  <c r="CZ112" i="9"/>
  <c r="CZ113" i="9"/>
  <c r="CZ114" i="9"/>
  <c r="CZ115" i="9"/>
  <c r="CZ116" i="9"/>
  <c r="CZ117" i="9"/>
  <c r="CZ118" i="9"/>
  <c r="CZ119" i="9"/>
  <c r="CZ120" i="9"/>
  <c r="CZ121" i="9"/>
  <c r="CZ122" i="9"/>
  <c r="CZ123" i="9"/>
  <c r="CZ124" i="9"/>
  <c r="CZ125" i="9"/>
  <c r="CZ126" i="9"/>
  <c r="CZ127" i="9"/>
  <c r="CZ128" i="9"/>
  <c r="CZ129" i="9"/>
  <c r="CZ130" i="9"/>
  <c r="CZ131" i="9"/>
  <c r="CZ132" i="9"/>
  <c r="CZ133" i="9"/>
  <c r="CZ134" i="9"/>
  <c r="CZ135" i="9"/>
  <c r="CZ136" i="9"/>
  <c r="CZ137" i="9"/>
  <c r="CZ138" i="9"/>
  <c r="CZ139" i="9"/>
  <c r="CZ140" i="9"/>
  <c r="CZ141" i="9"/>
  <c r="CZ142" i="9"/>
  <c r="CZ143" i="9"/>
  <c r="CZ144" i="9"/>
  <c r="CZ145" i="9"/>
  <c r="CZ146" i="9"/>
  <c r="CZ147" i="9"/>
  <c r="CZ148" i="9"/>
  <c r="CZ149" i="9"/>
  <c r="CZ150" i="9"/>
  <c r="CZ151" i="9"/>
  <c r="CZ152" i="9"/>
  <c r="CZ153" i="9"/>
  <c r="CZ154" i="9"/>
  <c r="CZ155" i="9"/>
  <c r="CZ156" i="9"/>
  <c r="CZ157" i="9"/>
  <c r="CZ158" i="9"/>
  <c r="CZ159" i="9"/>
  <c r="CZ160" i="9"/>
  <c r="CZ161" i="9"/>
  <c r="CZ162" i="9"/>
  <c r="CZ163" i="9"/>
  <c r="CZ164" i="9"/>
  <c r="CZ165" i="9"/>
  <c r="CZ166" i="9"/>
  <c r="CZ167" i="9"/>
  <c r="CZ168" i="9"/>
  <c r="CZ169" i="9"/>
  <c r="CZ170" i="9"/>
  <c r="CZ171" i="9"/>
  <c r="CZ172" i="9"/>
  <c r="CZ173" i="9"/>
  <c r="CZ174" i="9"/>
  <c r="CZ175" i="9"/>
  <c r="CZ176" i="9"/>
  <c r="CZ177" i="9"/>
  <c r="CZ178" i="9"/>
  <c r="CZ179" i="9"/>
  <c r="CZ180" i="9"/>
  <c r="CZ181" i="9"/>
  <c r="CZ182" i="9"/>
  <c r="CZ183" i="9"/>
  <c r="CZ184" i="9"/>
  <c r="CZ185" i="9"/>
  <c r="CZ186" i="9"/>
  <c r="CZ187" i="9"/>
  <c r="CZ188" i="9"/>
  <c r="CZ189" i="9"/>
  <c r="CZ190" i="9"/>
  <c r="CZ191" i="9"/>
  <c r="CZ192" i="9"/>
  <c r="CZ193" i="9"/>
  <c r="CZ194" i="9"/>
  <c r="CZ195" i="9"/>
  <c r="CZ196" i="9"/>
  <c r="CZ197" i="9"/>
  <c r="CZ198" i="9"/>
  <c r="CZ199" i="9"/>
  <c r="CZ200" i="9"/>
  <c r="CZ201" i="9"/>
  <c r="CZ202" i="9"/>
  <c r="CZ203" i="9"/>
  <c r="CZ204" i="9"/>
  <c r="CZ205" i="9"/>
  <c r="CZ206" i="9"/>
  <c r="CZ207" i="9"/>
  <c r="CZ208" i="9"/>
  <c r="CZ209" i="9"/>
  <c r="CZ210" i="9"/>
  <c r="CZ211" i="9"/>
  <c r="CZ212" i="9"/>
  <c r="CZ213" i="9"/>
  <c r="CZ214" i="9"/>
  <c r="CZ215" i="9"/>
  <c r="CZ216" i="9"/>
  <c r="CZ217" i="9"/>
  <c r="CZ218" i="9"/>
  <c r="CZ219" i="9"/>
  <c r="CZ220" i="9"/>
  <c r="CZ221" i="9"/>
  <c r="CZ222" i="9"/>
  <c r="CZ223" i="9"/>
  <c r="CZ224" i="9"/>
  <c r="CZ225" i="9"/>
  <c r="CZ226" i="9"/>
  <c r="CZ227" i="9"/>
  <c r="CZ228" i="9"/>
  <c r="CZ229" i="9"/>
  <c r="CZ230" i="9"/>
  <c r="CZ231" i="9"/>
  <c r="CZ232" i="9"/>
  <c r="CZ233" i="9"/>
  <c r="CZ234" i="9"/>
  <c r="CZ235" i="9"/>
  <c r="CZ236" i="9"/>
  <c r="CZ237" i="9"/>
  <c r="CZ238" i="9"/>
  <c r="CZ239" i="9"/>
  <c r="CZ240" i="9"/>
  <c r="CZ241" i="9"/>
  <c r="CZ242" i="9"/>
  <c r="CZ243" i="9"/>
  <c r="CZ244" i="9"/>
  <c r="CZ245" i="9"/>
  <c r="CZ246" i="9"/>
  <c r="CZ247" i="9"/>
  <c r="CZ248" i="9"/>
  <c r="CZ249" i="9"/>
  <c r="CZ250" i="9"/>
  <c r="CZ251" i="9"/>
  <c r="CZ252" i="9"/>
  <c r="CZ253" i="9"/>
  <c r="CZ254" i="9"/>
  <c r="CZ255" i="9"/>
  <c r="CZ256" i="9"/>
  <c r="CZ257" i="9"/>
  <c r="CZ258" i="9"/>
  <c r="CZ259" i="9"/>
  <c r="CZ260" i="9"/>
  <c r="CZ261" i="9"/>
  <c r="CZ262" i="9"/>
  <c r="CZ263" i="9"/>
  <c r="CZ264" i="9"/>
  <c r="CZ265" i="9"/>
  <c r="CZ266" i="9"/>
  <c r="CZ267" i="9"/>
  <c r="CZ268" i="9"/>
  <c r="CZ269" i="9"/>
  <c r="CZ270" i="9"/>
  <c r="CZ271" i="9"/>
  <c r="CZ272" i="9"/>
  <c r="CZ273" i="9"/>
  <c r="CZ274" i="9"/>
  <c r="CZ275" i="9"/>
  <c r="CZ276" i="9"/>
  <c r="CZ277" i="9"/>
  <c r="CZ278" i="9"/>
  <c r="CZ279" i="9"/>
  <c r="CZ280" i="9"/>
  <c r="CZ281" i="9"/>
  <c r="CZ282" i="9"/>
  <c r="CZ283" i="9"/>
  <c r="CZ284" i="9"/>
  <c r="CZ285" i="9"/>
  <c r="CZ286" i="9"/>
  <c r="CZ287" i="9"/>
  <c r="CZ288" i="9"/>
  <c r="CZ289" i="9"/>
  <c r="CZ290" i="9"/>
  <c r="CZ291" i="9"/>
  <c r="CZ292" i="9"/>
  <c r="CZ293" i="9"/>
  <c r="CZ294" i="9"/>
  <c r="CZ295" i="9"/>
  <c r="CZ296" i="9"/>
  <c r="CZ297" i="9"/>
  <c r="CZ298" i="9"/>
  <c r="CZ299" i="9"/>
  <c r="CZ300" i="9"/>
  <c r="CZ301" i="9"/>
  <c r="CZ302" i="9"/>
  <c r="CZ303" i="9"/>
  <c r="CZ304" i="9"/>
  <c r="CZ305" i="9"/>
  <c r="CZ306" i="9"/>
  <c r="CZ307" i="9"/>
  <c r="CZ308" i="9"/>
  <c r="CZ309" i="9"/>
  <c r="CZ310" i="9"/>
  <c r="CZ311" i="9"/>
  <c r="CZ312" i="9"/>
  <c r="CZ313" i="9"/>
  <c r="CZ314" i="9"/>
  <c r="CZ315" i="9"/>
  <c r="CZ316" i="9"/>
  <c r="CZ317" i="9"/>
  <c r="CZ318" i="9"/>
  <c r="CZ319" i="9"/>
  <c r="CZ320" i="9"/>
  <c r="CZ321" i="9"/>
  <c r="CZ322" i="9"/>
  <c r="CZ323" i="9"/>
  <c r="CZ324" i="9"/>
  <c r="CZ325" i="9"/>
  <c r="CZ326" i="9"/>
  <c r="CZ327" i="9"/>
  <c r="CZ328" i="9"/>
  <c r="CZ329" i="9"/>
  <c r="CZ330" i="9"/>
  <c r="CZ331" i="9"/>
  <c r="CZ332" i="9"/>
  <c r="CZ333" i="9"/>
  <c r="CZ334" i="9"/>
  <c r="CZ335" i="9"/>
  <c r="CZ336" i="9"/>
  <c r="CZ337" i="9"/>
  <c r="CZ338" i="9"/>
  <c r="CZ339" i="9"/>
  <c r="CZ340" i="9"/>
  <c r="CZ341" i="9"/>
  <c r="CZ342" i="9"/>
  <c r="CZ343" i="9"/>
  <c r="CZ344" i="9"/>
  <c r="CZ345" i="9"/>
  <c r="CZ346" i="9"/>
  <c r="CZ347" i="9"/>
  <c r="CZ348" i="9"/>
  <c r="CZ349" i="9"/>
  <c r="CZ350" i="9"/>
  <c r="CZ351" i="9"/>
  <c r="CZ352" i="9"/>
  <c r="CZ353" i="9"/>
  <c r="CZ354" i="9"/>
  <c r="CZ355" i="9"/>
  <c r="CZ356" i="9"/>
  <c r="CZ357" i="9"/>
  <c r="CZ358" i="9"/>
  <c r="CZ359" i="9"/>
  <c r="CZ360" i="9"/>
  <c r="CZ361" i="9"/>
  <c r="CZ362" i="9"/>
  <c r="CZ363" i="9"/>
  <c r="CZ364" i="9"/>
  <c r="CZ365" i="9"/>
  <c r="CZ366" i="9"/>
  <c r="CZ367" i="9"/>
  <c r="CZ368" i="9"/>
  <c r="CZ369" i="9"/>
  <c r="CZ370" i="9"/>
  <c r="CZ371" i="9"/>
  <c r="CZ372" i="9"/>
  <c r="CZ373" i="9"/>
  <c r="CZ374" i="9"/>
  <c r="CZ375" i="9"/>
  <c r="CZ376" i="9"/>
  <c r="CZ377" i="9"/>
  <c r="CZ378" i="9"/>
  <c r="CZ379" i="9"/>
  <c r="CZ380" i="9"/>
  <c r="CZ381" i="9"/>
  <c r="CZ382" i="9"/>
  <c r="CZ383" i="9"/>
  <c r="CZ384" i="9"/>
  <c r="CZ385" i="9"/>
  <c r="CZ386" i="9"/>
  <c r="CZ387" i="9"/>
  <c r="CZ388" i="9"/>
  <c r="CZ389" i="9"/>
  <c r="CZ390" i="9"/>
  <c r="CZ391" i="9"/>
  <c r="CZ392" i="9"/>
  <c r="CZ393" i="9"/>
  <c r="CZ394" i="9"/>
  <c r="CZ395" i="9"/>
  <c r="CZ396" i="9"/>
  <c r="CZ397" i="9"/>
  <c r="CZ398" i="9"/>
  <c r="CZ399" i="9"/>
  <c r="CZ400" i="9"/>
  <c r="CZ401" i="9"/>
  <c r="CZ402" i="9"/>
  <c r="CZ403" i="9"/>
  <c r="CZ404" i="9"/>
  <c r="CZ405" i="9"/>
  <c r="CZ406" i="9"/>
  <c r="CZ407" i="9"/>
  <c r="CZ408" i="9"/>
  <c r="CZ409" i="9"/>
  <c r="CZ410" i="9"/>
  <c r="CZ411" i="9"/>
  <c r="CZ412" i="9"/>
  <c r="CZ413" i="9"/>
  <c r="CZ414" i="9"/>
  <c r="CZ415" i="9"/>
  <c r="CZ416" i="9"/>
  <c r="CZ417" i="9"/>
  <c r="CZ2" i="9"/>
  <c r="CS132" i="9" l="1"/>
  <c r="CS124" i="9"/>
  <c r="CV122" i="9"/>
  <c r="CS120" i="9"/>
  <c r="CT118" i="9"/>
  <c r="CS116" i="9"/>
  <c r="CT114" i="9"/>
  <c r="CS112" i="9"/>
  <c r="CV110" i="9"/>
  <c r="CS108" i="9"/>
  <c r="CW106" i="9"/>
  <c r="CS104" i="9"/>
  <c r="CV102" i="9"/>
  <c r="CS100" i="9"/>
  <c r="CT98" i="9"/>
  <c r="CS134" i="9"/>
  <c r="CV126" i="9"/>
  <c r="CU257" i="9"/>
  <c r="CT237" i="9"/>
  <c r="CW229" i="9"/>
  <c r="CU224" i="9"/>
  <c r="CT221" i="9"/>
  <c r="CW218" i="9"/>
  <c r="CT216" i="9"/>
  <c r="CW213" i="9"/>
  <c r="CT210" i="9"/>
  <c r="CU208" i="9"/>
  <c r="CS206" i="9"/>
  <c r="CT205" i="9"/>
  <c r="CW202" i="9"/>
  <c r="CU200" i="9"/>
  <c r="CU199" i="9"/>
  <c r="CT199" i="9"/>
  <c r="CV198" i="9"/>
  <c r="CV196" i="9"/>
  <c r="CW195" i="9"/>
  <c r="CT195" i="9"/>
  <c r="CT194" i="9"/>
  <c r="CU193" i="9"/>
  <c r="CU192" i="9"/>
  <c r="CV191" i="9"/>
  <c r="CT191" i="9"/>
  <c r="CT190" i="9"/>
  <c r="CV188" i="9"/>
  <c r="CW187" i="9"/>
  <c r="CT187" i="9"/>
  <c r="CS186" i="9"/>
  <c r="CU184" i="9"/>
  <c r="CV183" i="9"/>
  <c r="CT183" i="9"/>
  <c r="CW182" i="9"/>
  <c r="CU180" i="9"/>
  <c r="CW179" i="9"/>
  <c r="CT179" i="9"/>
  <c r="CV178" i="9"/>
  <c r="CV175" i="9"/>
  <c r="CT175" i="9"/>
  <c r="CT174" i="9"/>
  <c r="CU172" i="9"/>
  <c r="CU171" i="9"/>
  <c r="CT171" i="9"/>
  <c r="CS170" i="9"/>
  <c r="CS167" i="9"/>
  <c r="CT167" i="9"/>
  <c r="CW166" i="9"/>
  <c r="CU164" i="9"/>
  <c r="CW163" i="9"/>
  <c r="CT163" i="9"/>
  <c r="CW159" i="9"/>
  <c r="CT159" i="9"/>
  <c r="CV155" i="9"/>
  <c r="CT155" i="9"/>
  <c r="CU151" i="9"/>
  <c r="CT151" i="9"/>
  <c r="CS147" i="9"/>
  <c r="CT147" i="9"/>
  <c r="CS143" i="9"/>
  <c r="CT143" i="9"/>
  <c r="CW139" i="9"/>
  <c r="CT139" i="9"/>
  <c r="CV136" i="9"/>
  <c r="CV135" i="9"/>
  <c r="CT135" i="9"/>
  <c r="CW134" i="9"/>
  <c r="CT132" i="9"/>
  <c r="CU131" i="9"/>
  <c r="CT131" i="9"/>
  <c r="CV130" i="9"/>
  <c r="CT128" i="9"/>
  <c r="CS127" i="9"/>
  <c r="CT127" i="9"/>
  <c r="CT126" i="9"/>
  <c r="CV124" i="9"/>
  <c r="CU123" i="9"/>
  <c r="CT123" i="9"/>
  <c r="CS122" i="9"/>
  <c r="CT121" i="9"/>
  <c r="CT120" i="9"/>
  <c r="CS119" i="9"/>
  <c r="CT119" i="9"/>
  <c r="CW118" i="9"/>
  <c r="CS117" i="9"/>
  <c r="CU116" i="9"/>
  <c r="CW115" i="9"/>
  <c r="CT115" i="9"/>
  <c r="CV114" i="9"/>
  <c r="CW113" i="9"/>
  <c r="CT112" i="9"/>
  <c r="CV111" i="9"/>
  <c r="CT111" i="9"/>
  <c r="CT110" i="9"/>
  <c r="CU109" i="9"/>
  <c r="CU108" i="9"/>
  <c r="CU107" i="9"/>
  <c r="CT107" i="9"/>
  <c r="CS106" i="9"/>
  <c r="CT105" i="9"/>
  <c r="CV104" i="9"/>
  <c r="CS103" i="9"/>
  <c r="CT103" i="9"/>
  <c r="CW102" i="9"/>
  <c r="CS101" i="9"/>
  <c r="CU100" i="9"/>
  <c r="CS99" i="9"/>
  <c r="CT99" i="9"/>
  <c r="CV98" i="9"/>
  <c r="CS97" i="9"/>
  <c r="CW95" i="9"/>
  <c r="CT95" i="9"/>
  <c r="CS93" i="9"/>
  <c r="CT91" i="9"/>
  <c r="CW91" i="9"/>
  <c r="CW89" i="9"/>
  <c r="CT87" i="9"/>
  <c r="CW87" i="9"/>
  <c r="CV85" i="9"/>
  <c r="CV83" i="9"/>
  <c r="CW83" i="9"/>
  <c r="CT81" i="9"/>
  <c r="CU79" i="9"/>
  <c r="CW79" i="9"/>
  <c r="CS77" i="9"/>
  <c r="CU75" i="9"/>
  <c r="CW75" i="9"/>
  <c r="CW73" i="9"/>
  <c r="CT71" i="9"/>
  <c r="CW71" i="9"/>
  <c r="CV69" i="9"/>
  <c r="CV67" i="9"/>
  <c r="CW67" i="9"/>
  <c r="CT65" i="9"/>
  <c r="CU63" i="9"/>
  <c r="CW63" i="9"/>
  <c r="CS61" i="9"/>
  <c r="CT59" i="9"/>
  <c r="CW59" i="9"/>
  <c r="CW57" i="9"/>
  <c r="CT55" i="9"/>
  <c r="CW55" i="9"/>
  <c r="CV53" i="9"/>
  <c r="CV51" i="9"/>
  <c r="CW51" i="9"/>
  <c r="CT49" i="9"/>
  <c r="CU47" i="9"/>
  <c r="CW47" i="9"/>
  <c r="CS45" i="9"/>
  <c r="CU43" i="9"/>
  <c r="CW43" i="9"/>
  <c r="CW41" i="9"/>
  <c r="CT39" i="9"/>
  <c r="CW39" i="9"/>
  <c r="CV37" i="9"/>
  <c r="CV35" i="9"/>
  <c r="CW35" i="9"/>
  <c r="CT33" i="9"/>
  <c r="CU31" i="9"/>
  <c r="CW31" i="9"/>
  <c r="CS29" i="9"/>
  <c r="CT27" i="9"/>
  <c r="CW27" i="9"/>
  <c r="CW25" i="9"/>
  <c r="CT23" i="9"/>
  <c r="CW23" i="9"/>
  <c r="CV21" i="9"/>
  <c r="CV19" i="9"/>
  <c r="CW19" i="9"/>
  <c r="CT17" i="9"/>
  <c r="CU15" i="9"/>
  <c r="CW15" i="9"/>
  <c r="CT257" i="9"/>
  <c r="CS237" i="9"/>
  <c r="CS221" i="9"/>
  <c r="CV218" i="9"/>
  <c r="CU218" i="9"/>
  <c r="CV216" i="9"/>
  <c r="CU213" i="9"/>
  <c r="CT208" i="9"/>
  <c r="CS205" i="9"/>
  <c r="CV200" i="9"/>
  <c r="CS199" i="9"/>
  <c r="CS198" i="9"/>
  <c r="CU198" i="9"/>
  <c r="CU196" i="9"/>
  <c r="CS195" i="9"/>
  <c r="CS194" i="9"/>
  <c r="CU194" i="9"/>
  <c r="CT193" i="9"/>
  <c r="CT192" i="9"/>
  <c r="CW191" i="9"/>
  <c r="CW190" i="9"/>
  <c r="CU190" i="9"/>
  <c r="CT188" i="9"/>
  <c r="CU187" i="9"/>
  <c r="CW186" i="9"/>
  <c r="CU186" i="9"/>
  <c r="CV184" i="9"/>
  <c r="CS183" i="9"/>
  <c r="CV182" i="9"/>
  <c r="CU182" i="9"/>
  <c r="CV180" i="9"/>
  <c r="CU179" i="9"/>
  <c r="CT178" i="9"/>
  <c r="CU178" i="9"/>
  <c r="CS175" i="9"/>
  <c r="CS174" i="9"/>
  <c r="CU174" i="9"/>
  <c r="CT172" i="9"/>
  <c r="CV171" i="9"/>
  <c r="CW170" i="9"/>
  <c r="CU170" i="9"/>
  <c r="CU167" i="9"/>
  <c r="CV166" i="9"/>
  <c r="CU166" i="9"/>
  <c r="CV164" i="9"/>
  <c r="CS163" i="9"/>
  <c r="CV159" i="9"/>
  <c r="CW155" i="9"/>
  <c r="CV151" i="9"/>
  <c r="CU147" i="9"/>
  <c r="CW143" i="9"/>
  <c r="CV139" i="9"/>
  <c r="CU136" i="9"/>
  <c r="CU135" i="9"/>
  <c r="CT134" i="9"/>
  <c r="CU134" i="9"/>
  <c r="CV132" i="9"/>
  <c r="CW131" i="9"/>
  <c r="CS130" i="9"/>
  <c r="CU130" i="9"/>
  <c r="CU128" i="9"/>
  <c r="CV127" i="9"/>
  <c r="CS126" i="9"/>
  <c r="CU126" i="9"/>
  <c r="CT124" i="9"/>
  <c r="CW123" i="9"/>
  <c r="CW122" i="9"/>
  <c r="CU122" i="9"/>
  <c r="CS121" i="9"/>
  <c r="CV120" i="9"/>
  <c r="CV119" i="9"/>
  <c r="CV118" i="9"/>
  <c r="CU118" i="9"/>
  <c r="CW117" i="9"/>
  <c r="CV116" i="9"/>
  <c r="CU115" i="9"/>
  <c r="CW114" i="9"/>
  <c r="CU114" i="9"/>
  <c r="CU113" i="9"/>
  <c r="CU112" i="9"/>
  <c r="CW111" i="9"/>
  <c r="CS110" i="9"/>
  <c r="CU110" i="9"/>
  <c r="CT109" i="9"/>
  <c r="CT108" i="9"/>
  <c r="CV107" i="9"/>
  <c r="CT106" i="9"/>
  <c r="CU106" i="9"/>
  <c r="CS105" i="9"/>
  <c r="CT104" i="9"/>
  <c r="CU103" i="9"/>
  <c r="CS102" i="9"/>
  <c r="CU102" i="9"/>
  <c r="CW101" i="9"/>
  <c r="CV100" i="9"/>
  <c r="CW99" i="9"/>
  <c r="CW98" i="9"/>
  <c r="CU98" i="9"/>
  <c r="CU97" i="9"/>
  <c r="CV95" i="9"/>
  <c r="CW93" i="9"/>
  <c r="CU91" i="9"/>
  <c r="CV89" i="9"/>
  <c r="CV87" i="9"/>
  <c r="CT85" i="9"/>
  <c r="CU83" i="9"/>
  <c r="CS81" i="9"/>
  <c r="CV79" i="9"/>
  <c r="CW77" i="9"/>
  <c r="CT75" i="9"/>
  <c r="CV73" i="9"/>
  <c r="CV71" i="9"/>
  <c r="CT69" i="9"/>
  <c r="CU67" i="9"/>
  <c r="CS65" i="9"/>
  <c r="CV63" i="9"/>
  <c r="CW61" i="9"/>
  <c r="CU59" i="9"/>
  <c r="CV57" i="9"/>
  <c r="CV55" i="9"/>
  <c r="CT53" i="9"/>
  <c r="CU51" i="9"/>
  <c r="CS49" i="9"/>
  <c r="CV47" i="9"/>
  <c r="CW45" i="9"/>
  <c r="CT43" i="9"/>
  <c r="CV41" i="9"/>
  <c r="CV39" i="9"/>
  <c r="CT37" i="9"/>
  <c r="CU35" i="9"/>
  <c r="CS33" i="9"/>
  <c r="CV31" i="9"/>
  <c r="CW29" i="9"/>
  <c r="CU27" i="9"/>
  <c r="CV25" i="9"/>
  <c r="CV23" i="9"/>
  <c r="CT21" i="9"/>
  <c r="CU19" i="9"/>
  <c r="CS17" i="9"/>
  <c r="CV15" i="9"/>
  <c r="CW257" i="9"/>
  <c r="CW237" i="9"/>
  <c r="CT229" i="9"/>
  <c r="CU221" i="9"/>
  <c r="CS213" i="9"/>
  <c r="CW205" i="9"/>
  <c r="CW193" i="9"/>
  <c r="CU121" i="9"/>
  <c r="CT117" i="9"/>
  <c r="CS113" i="9"/>
  <c r="CS109" i="9"/>
  <c r="CW105" i="9"/>
  <c r="CU101" i="9"/>
  <c r="CW97" i="9"/>
  <c r="CT93" i="9"/>
  <c r="CS89" i="9"/>
  <c r="CW85" i="9"/>
  <c r="CW81" i="9"/>
  <c r="CT77" i="9"/>
  <c r="CS73" i="9"/>
  <c r="CS69" i="9"/>
  <c r="CV65" i="9"/>
  <c r="CT61" i="9"/>
  <c r="CS57" i="9"/>
  <c r="CW53" i="9"/>
  <c r="CW49" i="9"/>
  <c r="CT45" i="9"/>
  <c r="CS41" i="9"/>
  <c r="CS37" i="9"/>
  <c r="CV33" i="9"/>
  <c r="CT29" i="9"/>
  <c r="CS25" i="9"/>
  <c r="CW21" i="9"/>
  <c r="CW17" i="9"/>
  <c r="DB416" i="9"/>
  <c r="DB412" i="9"/>
  <c r="DB408" i="9"/>
  <c r="DB404" i="9"/>
  <c r="DB400" i="9"/>
  <c r="DB396" i="9"/>
  <c r="DB388" i="9"/>
  <c r="DB384" i="9"/>
  <c r="DB380" i="9"/>
  <c r="DB376" i="9"/>
  <c r="DB372" i="9"/>
  <c r="DB368" i="9"/>
  <c r="DB364" i="9"/>
  <c r="DB360" i="9"/>
  <c r="DB356" i="9"/>
  <c r="DB352" i="9"/>
  <c r="DB348" i="9"/>
  <c r="DB344" i="9"/>
  <c r="DB340" i="9"/>
  <c r="DB336" i="9"/>
  <c r="DB332" i="9"/>
  <c r="DB328" i="9"/>
  <c r="DB324" i="9"/>
  <c r="DB320" i="9"/>
  <c r="DB316" i="9"/>
  <c r="DB312" i="9"/>
  <c r="DB308" i="9"/>
  <c r="DB304" i="9"/>
  <c r="DB300" i="9"/>
  <c r="DB296" i="9"/>
  <c r="DB292" i="9"/>
  <c r="DB288" i="9"/>
  <c r="DB284" i="9"/>
  <c r="DB276" i="9"/>
  <c r="DB272" i="9"/>
  <c r="DB268" i="9"/>
  <c r="DB264" i="9"/>
  <c r="DB260" i="9"/>
  <c r="DB256" i="9"/>
  <c r="DB252" i="9"/>
  <c r="DB244" i="9"/>
  <c r="DB240" i="9"/>
  <c r="DB236" i="9"/>
  <c r="DB232" i="9"/>
  <c r="DB228" i="9"/>
  <c r="DB224" i="9"/>
  <c r="DB220" i="9"/>
  <c r="DB216" i="9"/>
  <c r="DB212" i="9"/>
  <c r="DB204" i="9"/>
  <c r="DB200" i="9"/>
  <c r="DB196" i="9"/>
  <c r="DB192" i="9"/>
  <c r="DB188" i="9"/>
  <c r="DB184" i="9"/>
  <c r="DB180" i="9"/>
  <c r="DB176" i="9"/>
  <c r="DB172" i="9"/>
  <c r="DB168" i="9"/>
  <c r="DB164" i="9"/>
  <c r="DB160" i="9"/>
  <c r="DB156" i="9"/>
  <c r="DB152" i="9"/>
  <c r="DB148" i="9"/>
  <c r="DB144" i="9"/>
  <c r="DB140" i="9"/>
  <c r="DB136" i="9"/>
  <c r="DB132" i="9"/>
  <c r="DB128" i="9"/>
  <c r="DB124" i="9"/>
  <c r="DB120" i="9"/>
  <c r="DB116" i="9"/>
  <c r="DB112" i="9"/>
  <c r="DB108" i="9"/>
  <c r="DB100" i="9"/>
  <c r="DB96" i="9"/>
  <c r="DB92" i="9"/>
  <c r="DB88" i="9"/>
  <c r="DB84" i="9"/>
  <c r="DB80" i="9"/>
  <c r="DB76" i="9"/>
  <c r="DB72" i="9"/>
  <c r="DB68" i="9"/>
  <c r="DB60" i="9"/>
  <c r="DB56" i="9"/>
  <c r="DB52" i="9"/>
  <c r="DB48" i="9"/>
  <c r="DB44" i="9"/>
  <c r="DB40" i="9"/>
  <c r="DB36" i="9"/>
  <c r="DB32" i="9"/>
  <c r="DB28" i="9"/>
  <c r="DB24" i="9"/>
  <c r="DB20" i="9"/>
  <c r="DB16" i="9"/>
  <c r="DB12" i="9"/>
  <c r="DB8" i="9"/>
  <c r="DB4" i="9"/>
  <c r="DB415" i="9"/>
  <c r="DB411" i="9"/>
  <c r="DB407" i="9"/>
  <c r="DB403" i="9"/>
  <c r="DB399" i="9"/>
  <c r="DB395" i="9"/>
  <c r="DB391" i="9"/>
  <c r="DB387" i="9"/>
  <c r="DB383" i="9"/>
  <c r="DB379" i="9"/>
  <c r="DB375" i="9"/>
  <c r="DB371" i="9"/>
  <c r="DB367" i="9"/>
  <c r="DB363" i="9"/>
  <c r="DB359" i="9"/>
  <c r="DB355" i="9"/>
  <c r="DB351" i="9"/>
  <c r="DB347" i="9"/>
  <c r="DB343" i="9"/>
  <c r="DB339" i="9"/>
  <c r="DB335" i="9"/>
  <c r="DB331" i="9"/>
  <c r="DB327" i="9"/>
  <c r="DB323" i="9"/>
  <c r="DB319" i="9"/>
  <c r="DB315" i="9"/>
  <c r="DB311" i="9"/>
  <c r="DB307" i="9"/>
  <c r="DB303" i="9"/>
  <c r="DB299" i="9"/>
  <c r="DB295" i="9"/>
  <c r="DB291" i="9"/>
  <c r="DB287" i="9"/>
  <c r="DB283" i="9"/>
  <c r="DB279" i="9"/>
  <c r="DB275" i="9"/>
  <c r="DB271" i="9"/>
  <c r="DB267" i="9"/>
  <c r="DB263" i="9"/>
  <c r="DB259" i="9"/>
  <c r="DB255" i="9"/>
  <c r="DB251" i="9"/>
  <c r="DB247" i="9"/>
  <c r="DB243" i="9"/>
  <c r="DB239" i="9"/>
  <c r="DB235" i="9"/>
  <c r="DB231" i="9"/>
  <c r="DB227" i="9"/>
  <c r="DB223" i="9"/>
  <c r="DB219" i="9"/>
  <c r="DB215" i="9"/>
  <c r="DB211" i="9"/>
  <c r="DB207" i="9"/>
  <c r="DB203" i="9"/>
  <c r="DB199" i="9"/>
  <c r="DB195" i="9"/>
  <c r="DB191" i="9"/>
  <c r="DB187" i="9"/>
  <c r="DB183" i="9"/>
  <c r="DB179" i="9"/>
  <c r="DB175" i="9"/>
  <c r="DB171" i="9"/>
  <c r="DB167" i="9"/>
  <c r="DB163" i="9"/>
  <c r="DB159" i="9"/>
  <c r="DB155" i="9"/>
  <c r="DB151" i="9"/>
  <c r="DB147" i="9"/>
  <c r="DB143" i="9"/>
  <c r="DB139" i="9"/>
  <c r="DB135" i="9"/>
  <c r="DB131" i="9"/>
  <c r="DB127" i="9"/>
  <c r="DB123" i="9"/>
  <c r="DB119" i="9"/>
  <c r="DB115" i="9"/>
  <c r="DB111" i="9"/>
  <c r="DB107" i="9"/>
  <c r="DB103" i="9"/>
  <c r="DB99" i="9"/>
  <c r="DB95" i="9"/>
  <c r="DB91" i="9"/>
  <c r="DB87" i="9"/>
  <c r="DB83" i="9"/>
  <c r="DB79" i="9"/>
  <c r="DB75" i="9"/>
  <c r="DB71" i="9"/>
  <c r="DB67" i="9"/>
  <c r="DB59" i="9"/>
  <c r="DB55" i="9"/>
  <c r="DB51" i="9"/>
  <c r="DB47" i="9"/>
  <c r="DB39" i="9"/>
  <c r="DB35" i="9"/>
  <c r="DB31" i="9"/>
  <c r="DB27" i="9"/>
  <c r="DB23" i="9"/>
  <c r="DB19" i="9"/>
  <c r="DB15" i="9"/>
  <c r="DB11" i="9"/>
  <c r="DB7" i="9"/>
  <c r="DB414" i="9"/>
  <c r="DB410" i="9"/>
  <c r="DB406" i="9"/>
  <c r="DB398" i="9"/>
  <c r="DB394" i="9"/>
  <c r="DB390" i="9"/>
  <c r="DB386" i="9"/>
  <c r="DB382" i="9"/>
  <c r="DB378" i="9"/>
  <c r="DB374" i="9"/>
  <c r="DB370" i="9"/>
  <c r="DB366" i="9"/>
  <c r="DB362" i="9"/>
  <c r="DB358" i="9"/>
  <c r="DB354" i="9"/>
  <c r="DB350" i="9"/>
  <c r="DB346" i="9"/>
  <c r="DB342" i="9"/>
  <c r="DB338" i="9"/>
  <c r="DB334" i="9"/>
  <c r="DB330" i="9"/>
  <c r="DB326" i="9"/>
  <c r="DB322" i="9"/>
  <c r="DB318" i="9"/>
  <c r="DB314" i="9"/>
  <c r="DB310" i="9"/>
  <c r="DB306" i="9"/>
  <c r="DB302" i="9"/>
  <c r="DB298" i="9"/>
  <c r="DB294" i="9"/>
  <c r="DB290" i="9"/>
  <c r="DB286" i="9"/>
  <c r="DB278" i="9"/>
  <c r="DB274" i="9"/>
  <c r="DB270" i="9"/>
  <c r="DB266" i="9"/>
  <c r="DB262" i="9"/>
  <c r="DB258" i="9"/>
  <c r="DB250" i="9"/>
  <c r="DB246" i="9"/>
  <c r="DB242" i="9"/>
  <c r="DB238" i="9"/>
  <c r="DB234" i="9"/>
  <c r="DB230" i="9"/>
  <c r="DB226" i="9"/>
  <c r="DB222" i="9"/>
  <c r="DB218" i="9"/>
  <c r="DB214" i="9"/>
  <c r="DB202" i="9"/>
  <c r="DB198" i="9"/>
  <c r="DB194" i="9"/>
  <c r="DB190" i="9"/>
  <c r="DB186" i="9"/>
  <c r="DB182" i="9"/>
  <c r="DB178" i="9"/>
  <c r="DB174" i="9"/>
  <c r="DB170" i="9"/>
  <c r="DB166" i="9"/>
  <c r="DB162" i="9"/>
  <c r="DB158" i="9"/>
  <c r="DB154" i="9"/>
  <c r="DB150" i="9"/>
  <c r="DB146" i="9"/>
  <c r="DB142" i="9"/>
  <c r="DB138" i="9"/>
  <c r="DB134" i="9"/>
  <c r="DB130" i="9"/>
  <c r="DB126" i="9"/>
  <c r="DB122" i="9"/>
  <c r="DB118" i="9"/>
  <c r="DB114" i="9"/>
  <c r="DB110" i="9"/>
  <c r="DB106" i="9"/>
  <c r="DB102" i="9"/>
  <c r="DB98" i="9"/>
  <c r="DB94" i="9"/>
  <c r="DB86" i="9"/>
  <c r="DB82" i="9"/>
  <c r="DB78" i="9"/>
  <c r="DB74" i="9"/>
  <c r="DB70" i="9"/>
  <c r="DB66" i="9"/>
  <c r="DB62" i="9"/>
  <c r="DB58" i="9"/>
  <c r="DB54" i="9"/>
  <c r="DB50" i="9"/>
  <c r="DB46" i="9"/>
  <c r="DB42" i="9"/>
  <c r="DB38" i="9"/>
  <c r="DB34" i="9"/>
  <c r="DB30" i="9"/>
  <c r="DB26" i="9"/>
  <c r="DB22" i="9"/>
  <c r="DB18" i="9"/>
  <c r="DB14" i="9"/>
  <c r="DB10" i="9"/>
  <c r="DB6" i="9"/>
  <c r="DB417" i="9"/>
  <c r="DB413" i="9"/>
  <c r="DB409" i="9"/>
  <c r="DB405" i="9"/>
  <c r="DB401" i="9"/>
  <c r="DB397" i="9"/>
  <c r="DB389" i="9"/>
  <c r="DB385" i="9"/>
  <c r="DB381" i="9"/>
  <c r="DB377" i="9"/>
  <c r="DB373" i="9"/>
  <c r="DB369" i="9"/>
  <c r="DB365" i="9"/>
  <c r="DB361" i="9"/>
  <c r="DB357" i="9"/>
  <c r="DB353" i="9"/>
  <c r="DB349" i="9"/>
  <c r="DB345" i="9"/>
  <c r="DB341" i="9"/>
  <c r="DB337" i="9"/>
  <c r="DB333" i="9"/>
  <c r="DB329" i="9"/>
  <c r="DB325" i="9"/>
  <c r="DB321" i="9"/>
  <c r="DB313" i="9"/>
  <c r="DB309" i="9"/>
  <c r="DB305" i="9"/>
  <c r="DB301" i="9"/>
  <c r="DB297" i="9"/>
  <c r="DB293" i="9"/>
  <c r="DB289" i="9"/>
  <c r="DB285" i="9"/>
  <c r="DB277" i="9"/>
  <c r="DB273" i="9"/>
  <c r="DB269" i="9"/>
  <c r="DB265" i="9"/>
  <c r="DB261" i="9"/>
  <c r="DB257" i="9"/>
  <c r="DB253" i="9"/>
  <c r="DB245" i="9"/>
  <c r="DB241" i="9"/>
  <c r="DB237" i="9"/>
  <c r="DB233" i="9"/>
  <c r="DB229" i="9"/>
  <c r="DB225" i="9"/>
  <c r="DB221" i="9"/>
  <c r="DB217" i="9"/>
  <c r="DB213" i="9"/>
  <c r="DB209" i="9"/>
  <c r="DB205" i="9"/>
  <c r="DB201" i="9"/>
  <c r="DB197" i="9"/>
  <c r="DB193" i="9"/>
  <c r="DB189" i="9"/>
  <c r="DB185" i="9"/>
  <c r="DB181" i="9"/>
  <c r="DB177" i="9"/>
  <c r="DB173" i="9"/>
  <c r="DB169" i="9"/>
  <c r="DB165" i="9"/>
  <c r="DB161" i="9"/>
  <c r="DB157" i="9"/>
  <c r="DB153" i="9"/>
  <c r="DB149" i="9"/>
  <c r="DB145" i="9"/>
  <c r="DB141" i="9"/>
  <c r="DB137" i="9"/>
  <c r="DB133" i="9"/>
  <c r="DB129" i="9"/>
  <c r="DB125" i="9"/>
  <c r="DB121" i="9"/>
  <c r="DB117" i="9"/>
  <c r="DB113" i="9"/>
  <c r="DB109" i="9"/>
  <c r="DB105" i="9"/>
  <c r="DB101" i="9"/>
  <c r="DB97" i="9"/>
  <c r="DB93" i="9"/>
  <c r="DB85" i="9"/>
  <c r="DB81" i="9"/>
  <c r="DB77" i="9"/>
  <c r="DB73" i="9"/>
  <c r="DB69" i="9"/>
  <c r="DB65" i="9"/>
  <c r="DB61" i="9"/>
  <c r="DB57" i="9"/>
  <c r="DB53" i="9"/>
  <c r="DB49" i="9"/>
  <c r="DB45" i="9"/>
  <c r="DB41" i="9"/>
  <c r="DB37" i="9"/>
  <c r="DB33" i="9"/>
  <c r="DB29" i="9"/>
  <c r="DB25" i="9"/>
  <c r="DB21" i="9"/>
  <c r="DB17" i="9"/>
  <c r="DB13" i="9"/>
  <c r="DB9" i="9"/>
  <c r="DB5" i="9"/>
  <c r="DB210" i="9"/>
  <c r="DB206" i="9"/>
  <c r="DB90" i="9"/>
  <c r="DB2" i="9"/>
  <c r="DB402" i="9"/>
  <c r="DB282" i="9"/>
  <c r="DB254" i="9"/>
  <c r="DB393" i="9"/>
  <c r="DB317" i="9"/>
  <c r="DB281" i="9"/>
  <c r="DB249" i="9"/>
  <c r="DB89" i="9"/>
  <c r="DB63" i="9"/>
  <c r="DB43" i="9"/>
  <c r="DB3" i="9"/>
  <c r="DB392" i="9"/>
  <c r="DB280" i="9"/>
  <c r="DB248" i="9"/>
  <c r="DB208" i="9"/>
  <c r="DB104" i="9"/>
  <c r="DB64" i="9"/>
  <c r="CY418" i="9"/>
  <c r="DA418" i="9"/>
  <c r="CZ418" i="9"/>
  <c r="DB418" i="9" l="1"/>
  <c r="R4" i="10" l="1"/>
  <c r="R5" i="10"/>
  <c r="R6" i="10"/>
  <c r="R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 l="1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R99" i="10"/>
  <c r="R100" i="10"/>
  <c r="R101" i="10"/>
  <c r="R102" i="10"/>
  <c r="R103" i="10"/>
  <c r="R104" i="10"/>
  <c r="R105" i="10"/>
  <c r="R106" i="10"/>
  <c r="R107" i="10"/>
  <c r="R108" i="10"/>
  <c r="R109" i="10"/>
  <c r="R110" i="10"/>
  <c r="R111" i="10"/>
  <c r="R112" i="10"/>
  <c r="R113" i="10"/>
  <c r="R114" i="10"/>
  <c r="R115" i="10"/>
  <c r="R116" i="10"/>
  <c r="R117" i="10"/>
  <c r="R118" i="10"/>
  <c r="R119" i="10"/>
  <c r="R120" i="10"/>
  <c r="R121" i="10"/>
  <c r="R122" i="10"/>
  <c r="R123" i="10"/>
  <c r="R124" i="10"/>
  <c r="R125" i="10"/>
  <c r="R126" i="10"/>
  <c r="R127" i="10"/>
  <c r="R128" i="10"/>
  <c r="R129" i="10"/>
  <c r="R130" i="10"/>
  <c r="R131" i="10"/>
  <c r="R132" i="10"/>
  <c r="R133" i="10"/>
  <c r="R134" i="10"/>
  <c r="R135" i="10"/>
  <c r="R136" i="10"/>
  <c r="R137" i="10"/>
  <c r="R138" i="10"/>
  <c r="R139" i="10"/>
  <c r="R140" i="10"/>
  <c r="R141" i="10"/>
  <c r="R142" i="10"/>
  <c r="R143" i="10"/>
  <c r="R144" i="10"/>
  <c r="R145" i="10"/>
  <c r="R146" i="10"/>
  <c r="R147" i="10"/>
  <c r="R148" i="10"/>
  <c r="R149" i="10"/>
  <c r="R150" i="10"/>
  <c r="R151" i="10"/>
  <c r="R152" i="10"/>
  <c r="R153" i="10"/>
  <c r="R154" i="10"/>
  <c r="R155" i="10"/>
  <c r="R156" i="10"/>
  <c r="R157" i="10"/>
  <c r="R158" i="10"/>
  <c r="R159" i="10"/>
  <c r="R160" i="10"/>
  <c r="R161" i="10"/>
  <c r="R162" i="10"/>
  <c r="R163" i="10"/>
  <c r="R164" i="10"/>
  <c r="R165" i="10"/>
  <c r="R166" i="10"/>
  <c r="R167" i="10"/>
  <c r="R168" i="10"/>
  <c r="R169" i="10"/>
  <c r="R170" i="10"/>
  <c r="R171" i="10"/>
  <c r="R172" i="10"/>
  <c r="R173" i="10"/>
  <c r="R174" i="10"/>
  <c r="R175" i="10"/>
  <c r="R176" i="10"/>
  <c r="R177" i="10"/>
  <c r="R178" i="10"/>
  <c r="R179" i="10"/>
  <c r="R180" i="10"/>
  <c r="R181" i="10"/>
  <c r="R182" i="10"/>
  <c r="R183" i="10"/>
  <c r="R184" i="10"/>
  <c r="R185" i="10"/>
  <c r="R186" i="10"/>
  <c r="R187" i="10"/>
  <c r="R188" i="10"/>
  <c r="R189" i="10"/>
  <c r="R190" i="10"/>
  <c r="R191" i="10"/>
  <c r="R192" i="10"/>
  <c r="R193" i="10"/>
  <c r="R194" i="10"/>
  <c r="R195" i="10"/>
  <c r="R196" i="10"/>
  <c r="R197" i="10"/>
  <c r="R198" i="10"/>
  <c r="R199" i="10"/>
  <c r="R200" i="10"/>
  <c r="R201" i="10"/>
  <c r="R202" i="10"/>
  <c r="R203" i="10"/>
  <c r="R204" i="10"/>
  <c r="R205" i="10"/>
  <c r="R206" i="10"/>
  <c r="R207" i="10"/>
  <c r="R208" i="10"/>
  <c r="R209" i="10"/>
  <c r="R210" i="10"/>
  <c r="R211" i="10"/>
  <c r="R212" i="10"/>
  <c r="R213" i="10"/>
  <c r="R214" i="10"/>
  <c r="R215" i="10"/>
  <c r="R216" i="10"/>
  <c r="R217" i="10"/>
  <c r="R218" i="10"/>
  <c r="R219" i="10"/>
  <c r="R220" i="10"/>
  <c r="R221" i="10"/>
  <c r="R222" i="10"/>
  <c r="R223" i="10"/>
  <c r="R224" i="10"/>
  <c r="R225" i="10"/>
  <c r="R226" i="10"/>
  <c r="R227" i="10"/>
  <c r="R228" i="10"/>
  <c r="R229" i="10"/>
  <c r="R230" i="10"/>
  <c r="R231" i="10"/>
  <c r="R232" i="10"/>
  <c r="R233" i="10"/>
  <c r="R234" i="10"/>
  <c r="R235" i="10"/>
  <c r="R236" i="10"/>
  <c r="R237" i="10"/>
  <c r="R238" i="10"/>
  <c r="R239" i="10"/>
  <c r="R240" i="10"/>
  <c r="R241" i="10"/>
  <c r="R242" i="10"/>
  <c r="R243" i="10"/>
  <c r="R244" i="10"/>
  <c r="R245" i="10"/>
  <c r="R246" i="10"/>
  <c r="R247" i="10"/>
  <c r="R248" i="10"/>
  <c r="R249" i="10"/>
  <c r="R250" i="10"/>
  <c r="R251" i="10"/>
  <c r="R252" i="10"/>
  <c r="R253" i="10"/>
  <c r="R254" i="10"/>
  <c r="R255" i="10"/>
  <c r="R256" i="10"/>
  <c r="R257" i="10"/>
  <c r="R258" i="10"/>
  <c r="R259" i="10"/>
  <c r="R260" i="10"/>
  <c r="R261" i="10"/>
  <c r="R262" i="10"/>
  <c r="R263" i="10"/>
  <c r="R264" i="10"/>
  <c r="R265" i="10"/>
  <c r="R266" i="10"/>
  <c r="R267" i="10"/>
  <c r="R268" i="10"/>
  <c r="R269" i="10"/>
  <c r="R270" i="10"/>
  <c r="R271" i="10"/>
  <c r="R272" i="10"/>
  <c r="R273" i="10"/>
  <c r="R274" i="10"/>
  <c r="R275" i="10"/>
  <c r="R276" i="10"/>
  <c r="R277" i="10"/>
  <c r="R278" i="10"/>
  <c r="R279" i="10"/>
  <c r="R280" i="10"/>
  <c r="R281" i="10"/>
  <c r="R282" i="10"/>
  <c r="R283" i="10"/>
  <c r="R284" i="10"/>
  <c r="R285" i="10"/>
  <c r="R286" i="10"/>
  <c r="R287" i="10"/>
  <c r="R288" i="10"/>
  <c r="R289" i="10"/>
  <c r="R290" i="10"/>
  <c r="R291" i="10"/>
  <c r="R292" i="10"/>
  <c r="R293" i="10"/>
  <c r="R294" i="10"/>
  <c r="R295" i="10"/>
  <c r="R296" i="10"/>
  <c r="R297" i="10"/>
  <c r="R298" i="10"/>
  <c r="R299" i="10"/>
  <c r="R300" i="10"/>
  <c r="R301" i="10"/>
  <c r="R302" i="10"/>
  <c r="R303" i="10"/>
  <c r="R304" i="10"/>
  <c r="R305" i="10"/>
  <c r="R306" i="10"/>
  <c r="R307" i="10"/>
  <c r="R308" i="10"/>
  <c r="R309" i="10"/>
  <c r="R310" i="10"/>
  <c r="R311" i="10"/>
  <c r="R312" i="10"/>
  <c r="R313" i="10"/>
  <c r="R314" i="10"/>
  <c r="R315" i="10"/>
  <c r="R316" i="10"/>
  <c r="R317" i="10"/>
  <c r="R318" i="10"/>
  <c r="R319" i="10"/>
  <c r="R320" i="10"/>
  <c r="R321" i="10"/>
  <c r="R322" i="10"/>
  <c r="R323" i="10"/>
  <c r="R324" i="10"/>
  <c r="R325" i="10"/>
  <c r="R326" i="10"/>
  <c r="R327" i="10"/>
  <c r="R328" i="10"/>
  <c r="R329" i="10"/>
  <c r="R330" i="10"/>
  <c r="R331" i="10"/>
  <c r="R332" i="10"/>
  <c r="R333" i="10"/>
  <c r="R334" i="10"/>
  <c r="R335" i="10"/>
  <c r="R336" i="10"/>
  <c r="R337" i="10"/>
  <c r="R338" i="10"/>
  <c r="R339" i="10"/>
  <c r="R340" i="10"/>
  <c r="R341" i="10"/>
  <c r="R342" i="10"/>
  <c r="R343" i="10"/>
  <c r="R344" i="10"/>
  <c r="R345" i="10"/>
  <c r="R346" i="10"/>
  <c r="R347" i="10"/>
  <c r="R348" i="10"/>
  <c r="R349" i="10"/>
  <c r="R350" i="10"/>
  <c r="R351" i="10"/>
  <c r="R352" i="10"/>
  <c r="R353" i="10"/>
  <c r="R354" i="10"/>
  <c r="R355" i="10"/>
  <c r="R356" i="10"/>
  <c r="R357" i="10"/>
  <c r="R358" i="10"/>
  <c r="R359" i="10"/>
  <c r="R360" i="10"/>
  <c r="R361" i="10"/>
  <c r="R362" i="10"/>
  <c r="R363" i="10"/>
  <c r="R364" i="10"/>
  <c r="R365" i="10"/>
  <c r="R366" i="10"/>
  <c r="R367" i="10"/>
  <c r="R368" i="10"/>
  <c r="R369" i="10"/>
  <c r="R370" i="10"/>
  <c r="R371" i="10"/>
  <c r="R372" i="10"/>
  <c r="R373" i="10"/>
  <c r="R374" i="10"/>
  <c r="R375" i="10"/>
  <c r="R376" i="10"/>
  <c r="R377" i="10"/>
  <c r="R378" i="10"/>
  <c r="R379" i="10"/>
  <c r="R380" i="10"/>
  <c r="R381" i="10"/>
  <c r="R382" i="10"/>
  <c r="R383" i="10"/>
  <c r="R384" i="10"/>
  <c r="R385" i="10"/>
  <c r="R386" i="10"/>
  <c r="R387" i="10"/>
  <c r="R388" i="10"/>
  <c r="R389" i="10"/>
  <c r="R390" i="10"/>
  <c r="R391" i="10"/>
  <c r="R392" i="10"/>
  <c r="R393" i="10"/>
  <c r="R394" i="10"/>
  <c r="R395" i="10"/>
  <c r="R396" i="10"/>
  <c r="R397" i="10"/>
  <c r="R398" i="10"/>
  <c r="R399" i="10"/>
  <c r="R400" i="10"/>
  <c r="R401" i="10"/>
  <c r="R402" i="10"/>
  <c r="R403" i="10"/>
  <c r="R404" i="10"/>
  <c r="R405" i="10"/>
  <c r="R406" i="10"/>
  <c r="R407" i="10"/>
  <c r="R408" i="10"/>
  <c r="R409" i="10"/>
  <c r="R410" i="10"/>
  <c r="R411" i="10"/>
  <c r="R412" i="10"/>
  <c r="R413" i="10"/>
  <c r="R414" i="10"/>
  <c r="R415" i="10"/>
  <c r="R416" i="10"/>
  <c r="R417" i="10"/>
  <c r="R418" i="10"/>
  <c r="R419" i="10"/>
  <c r="R420" i="10"/>
  <c r="R421" i="10"/>
  <c r="R422" i="10"/>
  <c r="R423" i="10"/>
  <c r="R424" i="10"/>
  <c r="R425" i="10"/>
  <c r="R426" i="10"/>
  <c r="R427" i="10"/>
  <c r="R428" i="10"/>
  <c r="R429" i="10"/>
  <c r="R430" i="10"/>
  <c r="R431" i="10"/>
  <c r="R432" i="10"/>
  <c r="R433" i="10"/>
  <c r="R434" i="10"/>
  <c r="R435" i="10"/>
  <c r="R436" i="10"/>
  <c r="R437" i="10"/>
  <c r="R438" i="10"/>
  <c r="R439" i="10"/>
  <c r="R440" i="10"/>
  <c r="R441" i="10"/>
  <c r="R442" i="10"/>
  <c r="R443" i="10"/>
  <c r="R444" i="10"/>
  <c r="R445" i="10"/>
  <c r="R446" i="10"/>
  <c r="R447" i="10"/>
  <c r="R448" i="10"/>
  <c r="R449" i="10"/>
  <c r="R450" i="10"/>
  <c r="R451" i="10"/>
  <c r="R452" i="10"/>
  <c r="R453" i="10"/>
  <c r="R454" i="10"/>
  <c r="R455" i="10"/>
  <c r="R456" i="10"/>
  <c r="R457" i="10"/>
  <c r="R458" i="10"/>
  <c r="R459" i="10"/>
  <c r="R460" i="10"/>
  <c r="R461" i="10"/>
  <c r="R462" i="10"/>
  <c r="R463" i="10"/>
  <c r="R464" i="10"/>
  <c r="R465" i="10"/>
  <c r="R466" i="10"/>
  <c r="R467" i="10"/>
  <c r="R468" i="10"/>
  <c r="R469" i="10"/>
  <c r="R470" i="10"/>
  <c r="R471" i="10"/>
  <c r="R472" i="10"/>
  <c r="R473" i="10"/>
  <c r="R474" i="10"/>
  <c r="R475" i="10"/>
  <c r="R476" i="10"/>
  <c r="R477" i="10"/>
  <c r="R478" i="10"/>
  <c r="R479" i="10"/>
  <c r="R480" i="10"/>
  <c r="R481" i="10"/>
  <c r="R482" i="10"/>
  <c r="R483" i="10"/>
  <c r="R484" i="10"/>
  <c r="R485" i="10"/>
  <c r="R486" i="10"/>
  <c r="R487" i="10"/>
  <c r="R488" i="10"/>
  <c r="R489" i="10"/>
  <c r="R490" i="10"/>
  <c r="R491" i="10"/>
  <c r="R492" i="10"/>
  <c r="R493" i="10"/>
  <c r="R494" i="10"/>
  <c r="R495" i="10"/>
  <c r="R496" i="10"/>
  <c r="R497" i="10"/>
  <c r="R498" i="10"/>
  <c r="R499" i="10"/>
  <c r="R500" i="10"/>
  <c r="R501" i="10"/>
  <c r="R502" i="10"/>
  <c r="R503" i="10"/>
  <c r="R504" i="10"/>
  <c r="R505" i="10"/>
  <c r="R506" i="10"/>
  <c r="R507" i="10"/>
  <c r="R508" i="10"/>
  <c r="R509" i="10"/>
  <c r="R510" i="10"/>
  <c r="R511" i="10"/>
  <c r="R512" i="10"/>
  <c r="R513" i="10"/>
  <c r="R514" i="10"/>
  <c r="R515" i="10"/>
  <c r="R516" i="10"/>
  <c r="R517" i="10"/>
  <c r="R518" i="10"/>
  <c r="R519" i="10"/>
  <c r="R520" i="10"/>
  <c r="R521" i="10"/>
  <c r="R522" i="10"/>
  <c r="R523" i="10"/>
  <c r="R524" i="10"/>
  <c r="R525" i="10"/>
  <c r="R526" i="10"/>
  <c r="R527" i="10"/>
  <c r="R528" i="10"/>
  <c r="R529" i="10"/>
  <c r="R530" i="10"/>
  <c r="R531" i="10"/>
  <c r="R532" i="10"/>
  <c r="R533" i="10"/>
  <c r="R534" i="10"/>
  <c r="R535" i="10"/>
  <c r="R536" i="10"/>
  <c r="R537" i="10"/>
  <c r="R538" i="10"/>
  <c r="R539" i="10"/>
  <c r="R540" i="10"/>
  <c r="R541" i="10"/>
  <c r="R542" i="10"/>
  <c r="R543" i="10"/>
  <c r="R544" i="10"/>
  <c r="R545" i="10"/>
  <c r="R546" i="10"/>
  <c r="R547" i="10"/>
  <c r="R548" i="10"/>
  <c r="R549" i="10"/>
  <c r="R550" i="10"/>
  <c r="R551" i="10"/>
  <c r="R552" i="10"/>
  <c r="R553" i="10"/>
  <c r="R554" i="10"/>
  <c r="R555" i="10"/>
  <c r="R556" i="10"/>
  <c r="R557" i="10"/>
  <c r="R558" i="10"/>
  <c r="R559" i="10"/>
  <c r="R560" i="10"/>
  <c r="R561" i="10"/>
  <c r="R562" i="10"/>
  <c r="R563" i="10"/>
  <c r="R564" i="10"/>
  <c r="R565" i="10"/>
  <c r="R566" i="10"/>
  <c r="R567" i="10"/>
  <c r="R568" i="10"/>
  <c r="R569" i="10"/>
  <c r="R570" i="10"/>
  <c r="R571" i="10"/>
  <c r="R572" i="10"/>
  <c r="R573" i="10"/>
  <c r="R574" i="10"/>
  <c r="R575" i="10"/>
  <c r="R576" i="10"/>
  <c r="R577" i="10"/>
  <c r="R578" i="10"/>
  <c r="R579" i="10"/>
  <c r="R580" i="10"/>
  <c r="R581" i="10"/>
  <c r="R582" i="10"/>
  <c r="R583" i="10"/>
  <c r="R584" i="10"/>
  <c r="R585" i="10"/>
  <c r="R586" i="10"/>
  <c r="R587" i="10"/>
  <c r="R588" i="10"/>
  <c r="R589" i="10"/>
  <c r="R590" i="10"/>
  <c r="R591" i="10"/>
  <c r="R592" i="10"/>
  <c r="R593" i="10"/>
  <c r="R594" i="10"/>
  <c r="R595" i="10"/>
  <c r="R596" i="10"/>
  <c r="R597" i="10"/>
  <c r="R598" i="10"/>
  <c r="R599" i="10"/>
  <c r="R600" i="10"/>
  <c r="R601" i="10"/>
  <c r="R602" i="10"/>
  <c r="R603" i="10"/>
  <c r="R604" i="10"/>
  <c r="R605" i="10"/>
  <c r="R606" i="10"/>
  <c r="R607" i="10"/>
  <c r="R608" i="10"/>
  <c r="R609" i="10"/>
  <c r="R610" i="10"/>
  <c r="R611" i="10"/>
  <c r="R612" i="10"/>
  <c r="R613" i="10"/>
  <c r="R614" i="10"/>
  <c r="R615" i="10"/>
  <c r="R616" i="10"/>
  <c r="R617" i="10"/>
  <c r="R618" i="10"/>
  <c r="R619" i="10"/>
  <c r="R620" i="10"/>
  <c r="R621" i="10"/>
  <c r="R622" i="10"/>
  <c r="R623" i="10"/>
  <c r="R624" i="10"/>
  <c r="R625" i="10"/>
  <c r="R626" i="10"/>
  <c r="R627" i="10"/>
  <c r="R628" i="10"/>
  <c r="R629" i="10"/>
  <c r="R630" i="10"/>
  <c r="R631" i="10"/>
  <c r="R632" i="10"/>
  <c r="R633" i="10"/>
  <c r="R634" i="10"/>
  <c r="R635" i="10"/>
  <c r="R636" i="10"/>
  <c r="R637" i="10"/>
  <c r="R638" i="10"/>
  <c r="R639" i="10"/>
  <c r="R640" i="10"/>
  <c r="R641" i="10"/>
  <c r="R642" i="10"/>
  <c r="R643" i="10"/>
  <c r="R644" i="10"/>
  <c r="R645" i="10"/>
  <c r="R646" i="10"/>
  <c r="R647" i="10"/>
  <c r="R648" i="10"/>
  <c r="R649" i="10"/>
  <c r="R650" i="10"/>
  <c r="R651" i="10"/>
  <c r="R652" i="10"/>
  <c r="R653" i="10"/>
  <c r="R654" i="10"/>
  <c r="R655" i="10"/>
  <c r="R656" i="10"/>
  <c r="R657" i="10"/>
  <c r="R658" i="10"/>
  <c r="R659" i="10"/>
  <c r="R660" i="10"/>
  <c r="R661" i="10"/>
  <c r="R662" i="10"/>
  <c r="R663" i="10"/>
  <c r="R664" i="10"/>
  <c r="R665" i="10"/>
  <c r="R666" i="10"/>
  <c r="R667" i="10"/>
  <c r="R668" i="10"/>
  <c r="R669" i="10"/>
  <c r="R670" i="10"/>
  <c r="R671" i="10"/>
  <c r="R672" i="10"/>
  <c r="R673" i="10"/>
  <c r="R674" i="10"/>
  <c r="R675" i="10"/>
  <c r="R676" i="10"/>
  <c r="R677" i="10"/>
  <c r="R678" i="10"/>
  <c r="R679" i="10"/>
  <c r="R680" i="10"/>
  <c r="R681" i="10"/>
  <c r="R682" i="10"/>
  <c r="R683" i="10"/>
  <c r="R684" i="10"/>
  <c r="R685" i="10"/>
  <c r="R686" i="10"/>
  <c r="R687" i="10"/>
  <c r="R688" i="10"/>
  <c r="R689" i="10"/>
  <c r="R690" i="10"/>
  <c r="R691" i="10"/>
  <c r="R692" i="10"/>
  <c r="R693" i="10"/>
  <c r="R694" i="10"/>
  <c r="R695" i="10"/>
  <c r="R696" i="10"/>
  <c r="R697" i="10"/>
  <c r="R698" i="10"/>
  <c r="R699" i="10"/>
  <c r="R700" i="10"/>
  <c r="R701" i="10"/>
  <c r="R702" i="10"/>
  <c r="R703" i="10"/>
  <c r="R704" i="10"/>
  <c r="R705" i="10"/>
  <c r="R706" i="10"/>
  <c r="R707" i="10"/>
  <c r="R708" i="10"/>
  <c r="R709" i="10"/>
  <c r="R710" i="10"/>
  <c r="R711" i="10"/>
  <c r="R712" i="10"/>
  <c r="R713" i="10"/>
  <c r="R714" i="10"/>
  <c r="R715" i="10"/>
  <c r="R716" i="10"/>
  <c r="R717" i="10"/>
  <c r="R718" i="10"/>
  <c r="R719" i="10"/>
  <c r="R720" i="10"/>
  <c r="R721" i="10"/>
  <c r="R722" i="10"/>
  <c r="R723" i="10"/>
  <c r="R724" i="10"/>
  <c r="R725" i="10"/>
  <c r="R726" i="10"/>
  <c r="R727" i="10"/>
  <c r="R728" i="10"/>
  <c r="R729" i="10"/>
  <c r="R730" i="10"/>
  <c r="R731" i="10"/>
  <c r="R732" i="10"/>
  <c r="R733" i="10"/>
  <c r="R734" i="10"/>
  <c r="R735" i="10"/>
  <c r="R736" i="10"/>
  <c r="R737" i="10"/>
  <c r="R738" i="10"/>
  <c r="R739" i="10"/>
  <c r="R740" i="10"/>
  <c r="R741" i="10"/>
  <c r="R742" i="10"/>
  <c r="R743" i="10"/>
  <c r="R744" i="10"/>
  <c r="R745" i="10"/>
  <c r="R746" i="10"/>
  <c r="R747" i="10"/>
  <c r="R748" i="10"/>
  <c r="R749" i="10"/>
  <c r="R750" i="10"/>
  <c r="R751" i="10"/>
  <c r="R752" i="10"/>
  <c r="R753" i="10"/>
  <c r="R754" i="10"/>
  <c r="R755" i="10"/>
  <c r="R756" i="10"/>
  <c r="R757" i="10"/>
  <c r="R758" i="10"/>
  <c r="R759" i="10"/>
  <c r="R760" i="10"/>
  <c r="R761" i="10"/>
  <c r="R762" i="10"/>
  <c r="R763" i="10"/>
  <c r="R764" i="10"/>
  <c r="R765" i="10"/>
  <c r="R766" i="10"/>
  <c r="R767" i="10"/>
  <c r="R768" i="10"/>
  <c r="R769" i="10"/>
  <c r="R770" i="10"/>
  <c r="R771" i="10"/>
  <c r="R772" i="10"/>
  <c r="R773" i="10"/>
  <c r="R774" i="10"/>
  <c r="R775" i="10"/>
  <c r="R776" i="10"/>
  <c r="R777" i="10"/>
  <c r="R778" i="10"/>
  <c r="R779" i="10"/>
  <c r="R780" i="10"/>
  <c r="R781" i="10"/>
  <c r="R782" i="10"/>
  <c r="R783" i="10"/>
  <c r="R784" i="10"/>
  <c r="R785" i="10"/>
  <c r="R786" i="10"/>
  <c r="R787" i="10"/>
  <c r="R788" i="10"/>
  <c r="R789" i="10"/>
  <c r="R790" i="10"/>
  <c r="R791" i="10"/>
  <c r="R792" i="10"/>
  <c r="R793" i="10"/>
  <c r="R794" i="10"/>
  <c r="R795" i="10"/>
  <c r="R796" i="10"/>
  <c r="R797" i="10"/>
  <c r="R798" i="10"/>
  <c r="R799" i="10"/>
  <c r="R800" i="10"/>
  <c r="R801" i="10"/>
  <c r="R802" i="10"/>
  <c r="R803" i="10"/>
  <c r="R804" i="10"/>
  <c r="R805" i="10"/>
  <c r="R806" i="10"/>
  <c r="R807" i="10"/>
  <c r="R808" i="10"/>
  <c r="R809" i="10"/>
  <c r="R810" i="10"/>
  <c r="R811" i="10"/>
  <c r="R812" i="10"/>
  <c r="R813" i="10"/>
  <c r="R814" i="10"/>
  <c r="R815" i="10"/>
  <c r="R816" i="10"/>
  <c r="R817" i="10"/>
  <c r="R818" i="10"/>
  <c r="R819" i="10"/>
  <c r="R820" i="10"/>
  <c r="R821" i="10"/>
  <c r="R822" i="10"/>
  <c r="R823" i="10"/>
  <c r="R824" i="10"/>
  <c r="R825" i="10"/>
  <c r="R826" i="10"/>
  <c r="R827" i="10"/>
  <c r="R828" i="10"/>
  <c r="R829" i="10"/>
  <c r="R830" i="10"/>
  <c r="R831" i="10"/>
  <c r="R832" i="10"/>
  <c r="R833" i="10"/>
  <c r="R834" i="10"/>
  <c r="R835" i="10"/>
  <c r="R836" i="10"/>
  <c r="R837" i="10"/>
  <c r="R838" i="10"/>
  <c r="R839" i="10"/>
  <c r="R840" i="10"/>
  <c r="R841" i="10"/>
  <c r="R842" i="10"/>
  <c r="R843" i="10"/>
  <c r="R844" i="10"/>
  <c r="R845" i="10"/>
  <c r="R846" i="10"/>
  <c r="R847" i="10"/>
  <c r="R848" i="10"/>
  <c r="R849" i="10"/>
  <c r="R850" i="10"/>
  <c r="R851" i="10"/>
  <c r="R852" i="10"/>
  <c r="R853" i="10"/>
  <c r="R854" i="10"/>
  <c r="R855" i="10"/>
  <c r="R856" i="10"/>
  <c r="R857" i="10"/>
  <c r="R858" i="10"/>
  <c r="R859" i="10"/>
  <c r="R860" i="10"/>
  <c r="R861" i="10"/>
  <c r="R862" i="10"/>
  <c r="R863" i="10"/>
  <c r="R864" i="10"/>
  <c r="R865" i="10"/>
  <c r="R866" i="10"/>
  <c r="R867" i="10"/>
  <c r="R868" i="10"/>
  <c r="R869" i="10"/>
  <c r="R870" i="10"/>
  <c r="R871" i="10"/>
  <c r="R872" i="10"/>
  <c r="R873" i="10"/>
  <c r="R874" i="10"/>
  <c r="R875" i="10"/>
  <c r="R876" i="10"/>
  <c r="R877" i="10"/>
  <c r="R878" i="10"/>
  <c r="R879" i="10"/>
  <c r="R880" i="10"/>
  <c r="R881" i="10"/>
  <c r="R882" i="10"/>
  <c r="R883" i="10"/>
  <c r="R884" i="10"/>
  <c r="R885" i="10"/>
  <c r="R886" i="10"/>
  <c r="R887" i="10"/>
  <c r="R888" i="10"/>
  <c r="R889" i="10"/>
  <c r="R890" i="10"/>
  <c r="R891" i="10"/>
  <c r="R892" i="10"/>
  <c r="R893" i="10"/>
  <c r="R894" i="10"/>
  <c r="R895" i="10"/>
  <c r="R896" i="10"/>
  <c r="R897" i="10"/>
  <c r="R898" i="10"/>
  <c r="R899" i="10"/>
  <c r="R900" i="10"/>
  <c r="R901" i="10"/>
  <c r="R902" i="10"/>
  <c r="R903" i="10"/>
  <c r="R904" i="10"/>
  <c r="R905" i="10"/>
  <c r="R906" i="10"/>
  <c r="R907" i="10"/>
  <c r="R908" i="10"/>
  <c r="R909" i="10"/>
  <c r="R910" i="10"/>
  <c r="R911" i="10"/>
  <c r="R912" i="10"/>
  <c r="R913" i="10"/>
  <c r="R914" i="10"/>
  <c r="R915" i="10"/>
  <c r="R916" i="10"/>
  <c r="R917" i="10"/>
  <c r="R918" i="10"/>
  <c r="R919" i="10"/>
  <c r="R920" i="10"/>
  <c r="R921" i="10"/>
  <c r="R922" i="10"/>
  <c r="R923" i="10"/>
  <c r="R924" i="10"/>
  <c r="R925" i="10"/>
  <c r="R926" i="10"/>
  <c r="R927" i="10"/>
  <c r="R928" i="10"/>
  <c r="R929" i="10"/>
  <c r="R930" i="10"/>
  <c r="R931" i="10"/>
  <c r="R932" i="10"/>
  <c r="R933" i="10"/>
  <c r="R934" i="10"/>
  <c r="R935" i="10"/>
  <c r="R936" i="10"/>
  <c r="R937" i="10"/>
  <c r="R938" i="10"/>
  <c r="R939" i="10"/>
  <c r="R940" i="10"/>
  <c r="R941" i="10"/>
  <c r="R942" i="10"/>
  <c r="R943" i="10"/>
  <c r="R944" i="10"/>
  <c r="R945" i="10"/>
  <c r="R946" i="10"/>
  <c r="R947" i="10"/>
  <c r="R948" i="10"/>
  <c r="R949" i="10"/>
  <c r="R950" i="10"/>
  <c r="R951" i="10"/>
  <c r="R952" i="10"/>
  <c r="R953" i="10"/>
  <c r="R954" i="10"/>
  <c r="R955" i="10"/>
  <c r="R956" i="10"/>
  <c r="R957" i="10"/>
  <c r="R958" i="10"/>
  <c r="R959" i="10"/>
  <c r="R960" i="10"/>
  <c r="R961" i="10"/>
  <c r="R962" i="10"/>
  <c r="R963" i="10"/>
  <c r="R964" i="10"/>
  <c r="R965" i="10"/>
  <c r="R966" i="10"/>
  <c r="R967" i="10"/>
  <c r="R968" i="10"/>
  <c r="R969" i="10"/>
  <c r="R970" i="10"/>
  <c r="R971" i="10"/>
  <c r="R972" i="10"/>
  <c r="R973" i="10"/>
  <c r="R974" i="10"/>
  <c r="R975" i="10"/>
  <c r="R976" i="10"/>
  <c r="R977" i="10"/>
  <c r="R978" i="10"/>
  <c r="R979" i="10"/>
  <c r="R980" i="10"/>
  <c r="R981" i="10"/>
  <c r="R982" i="10"/>
  <c r="R983" i="10"/>
  <c r="R984" i="10"/>
  <c r="R985" i="10"/>
  <c r="R986" i="10"/>
  <c r="R987" i="10"/>
  <c r="R988" i="10"/>
  <c r="R989" i="10"/>
  <c r="R990" i="10"/>
  <c r="R991" i="10"/>
  <c r="R992" i="10"/>
  <c r="R993" i="10"/>
  <c r="R994" i="10"/>
  <c r="R995" i="10"/>
  <c r="R996" i="10"/>
  <c r="R997" i="10"/>
  <c r="R998" i="10"/>
  <c r="R999" i="10"/>
  <c r="R1000" i="10"/>
  <c r="R1001" i="10"/>
  <c r="R1002" i="10"/>
  <c r="R1003" i="10"/>
  <c r="R1004" i="10"/>
  <c r="R1005" i="10"/>
  <c r="R1006" i="10"/>
  <c r="R1007" i="10"/>
  <c r="R1008" i="10"/>
  <c r="R1009" i="10"/>
  <c r="R1010" i="10"/>
  <c r="R1011" i="10"/>
  <c r="R1012" i="10"/>
  <c r="R1013" i="10"/>
  <c r="R1014" i="10"/>
  <c r="R1015" i="10"/>
  <c r="R1016" i="10"/>
  <c r="R1017" i="10"/>
  <c r="R1018" i="10"/>
  <c r="R1019" i="10"/>
  <c r="R1020" i="10"/>
  <c r="R1021" i="10"/>
  <c r="R1022" i="10"/>
  <c r="R1023" i="10"/>
  <c r="R1024" i="10"/>
  <c r="R1025" i="10"/>
  <c r="R1026" i="10"/>
  <c r="R1027" i="10"/>
  <c r="R1028" i="10"/>
  <c r="R1029" i="10"/>
  <c r="R1030" i="10"/>
  <c r="R1031" i="10"/>
  <c r="R1032" i="10"/>
  <c r="R1033" i="10"/>
  <c r="R1034" i="10"/>
  <c r="R1035" i="10"/>
  <c r="R1036" i="10"/>
  <c r="R1037" i="10"/>
  <c r="R1038" i="10"/>
  <c r="R1039" i="10"/>
  <c r="R1040" i="10"/>
  <c r="R1041" i="10"/>
  <c r="R1042" i="10"/>
  <c r="R1043" i="10"/>
  <c r="R1044" i="10"/>
  <c r="R1045" i="10"/>
  <c r="R1046" i="10"/>
  <c r="R1047" i="10"/>
  <c r="R1048" i="10"/>
  <c r="R1049" i="10"/>
  <c r="R1050" i="10"/>
  <c r="R1051" i="10"/>
  <c r="R1052" i="10"/>
  <c r="R1053" i="10"/>
  <c r="R1054" i="10"/>
  <c r="R1055" i="10"/>
  <c r="R1056" i="10"/>
  <c r="R1057" i="10"/>
  <c r="R1058" i="10"/>
  <c r="R1059" i="10"/>
  <c r="R1060" i="10"/>
  <c r="R1061" i="10"/>
  <c r="R1062" i="10"/>
  <c r="R1063" i="10"/>
  <c r="R1064" i="10"/>
  <c r="R1065" i="10"/>
  <c r="R1066" i="10"/>
  <c r="R1067" i="10"/>
  <c r="R1068" i="10"/>
  <c r="R1069" i="10"/>
  <c r="R1070" i="10"/>
  <c r="R1071" i="10"/>
  <c r="R1072" i="10"/>
  <c r="R1073" i="10"/>
  <c r="R1074" i="10"/>
  <c r="R1075" i="10"/>
  <c r="R1076" i="10"/>
  <c r="R1077" i="10"/>
  <c r="R1078" i="10"/>
  <c r="R1079" i="10"/>
  <c r="R1080" i="10"/>
  <c r="R1081" i="10"/>
  <c r="R1082" i="10"/>
  <c r="R1083" i="10"/>
  <c r="R1084" i="10"/>
  <c r="R1085" i="10"/>
  <c r="R1086" i="10"/>
  <c r="R1087" i="10"/>
  <c r="R1088" i="10"/>
  <c r="R1089" i="10"/>
  <c r="R1090" i="10"/>
  <c r="R1091" i="10"/>
  <c r="R1092" i="10"/>
  <c r="R1093" i="10"/>
  <c r="R1094" i="10"/>
  <c r="R1095" i="10"/>
  <c r="R1096" i="10"/>
  <c r="R1097" i="10"/>
  <c r="R1098" i="10"/>
  <c r="R1099" i="10"/>
  <c r="R1100" i="10"/>
  <c r="R1101" i="10"/>
  <c r="R1102" i="10"/>
  <c r="R1103" i="10"/>
  <c r="R1104" i="10"/>
  <c r="R1105" i="10"/>
  <c r="R1106" i="10"/>
  <c r="R1107" i="10"/>
  <c r="R1108" i="10"/>
  <c r="R1109" i="10"/>
  <c r="R1110" i="10"/>
  <c r="R1111" i="10"/>
  <c r="R1112" i="10"/>
  <c r="R1113" i="10"/>
  <c r="R1114" i="10"/>
  <c r="R1115" i="10"/>
  <c r="R1116" i="10"/>
  <c r="R1117" i="10"/>
  <c r="R1118" i="10"/>
  <c r="R1119" i="10"/>
  <c r="R1120" i="10"/>
  <c r="R1121" i="10"/>
  <c r="R1122" i="10"/>
  <c r="R1123" i="10"/>
  <c r="R1124" i="10"/>
  <c r="R1125" i="10"/>
  <c r="R1126" i="10"/>
  <c r="R1127" i="10"/>
  <c r="R1128" i="10"/>
  <c r="R1129" i="10"/>
  <c r="R1130" i="10"/>
  <c r="R1131" i="10"/>
  <c r="R1132" i="10"/>
  <c r="R1133" i="10"/>
  <c r="R1134" i="10"/>
  <c r="R1135" i="10"/>
  <c r="R1136" i="10"/>
  <c r="R1137" i="10"/>
  <c r="R1138" i="10"/>
  <c r="R1139" i="10"/>
  <c r="R1140" i="10"/>
  <c r="R1141" i="10"/>
  <c r="R1142" i="10"/>
  <c r="R1143" i="10"/>
  <c r="R1144" i="10"/>
  <c r="R1145" i="10"/>
  <c r="R1146" i="10"/>
  <c r="R1147" i="10"/>
  <c r="R1148" i="10"/>
  <c r="R1149" i="10"/>
  <c r="R1150" i="10"/>
  <c r="R1151" i="10"/>
  <c r="R1152" i="10"/>
  <c r="R1153" i="10"/>
  <c r="R1154" i="10"/>
  <c r="R1155" i="10"/>
  <c r="R1156" i="10"/>
  <c r="R1157" i="10"/>
  <c r="R1158" i="10"/>
  <c r="R1159" i="10"/>
  <c r="R1160" i="10"/>
  <c r="R1161" i="10"/>
  <c r="R1162" i="10"/>
  <c r="R1163" i="10"/>
  <c r="R1164" i="10"/>
  <c r="R1165" i="10"/>
  <c r="R1166" i="10"/>
  <c r="R1167" i="10"/>
  <c r="R1168" i="10"/>
  <c r="R1169" i="10"/>
  <c r="R1170" i="10"/>
  <c r="R1171" i="10"/>
  <c r="R1172" i="10"/>
  <c r="R1173" i="10"/>
  <c r="R1174" i="10"/>
  <c r="R1175" i="10"/>
  <c r="R1176" i="10"/>
  <c r="R1177" i="10"/>
  <c r="R1178" i="10"/>
  <c r="R1179" i="10"/>
  <c r="R1180" i="10"/>
  <c r="R1181" i="10"/>
  <c r="R1182" i="10"/>
  <c r="R1183" i="10"/>
  <c r="R1184" i="10"/>
  <c r="R1185" i="10"/>
  <c r="R1186" i="10"/>
  <c r="R1187" i="10"/>
  <c r="R1188" i="10"/>
  <c r="R1189" i="10"/>
  <c r="R1190" i="10"/>
  <c r="R1191" i="10"/>
  <c r="R1192" i="10"/>
  <c r="R1193" i="10"/>
  <c r="R1194" i="10"/>
  <c r="R1195" i="10"/>
  <c r="R1196" i="10"/>
  <c r="R1197" i="10"/>
  <c r="R1198" i="10"/>
  <c r="R1199" i="10"/>
  <c r="R1200" i="10"/>
  <c r="R1201" i="10"/>
  <c r="R1202" i="10"/>
  <c r="R1203" i="10"/>
  <c r="R1204" i="10"/>
  <c r="R1205" i="10"/>
  <c r="R1206" i="10"/>
  <c r="R1207" i="10"/>
  <c r="R1208" i="10"/>
  <c r="R1209" i="10"/>
  <c r="R1210" i="10"/>
  <c r="R1211" i="10"/>
  <c r="R1212" i="10"/>
  <c r="R1213" i="10"/>
  <c r="R1214" i="10"/>
  <c r="R1215" i="10"/>
  <c r="R1216" i="10"/>
  <c r="R1217" i="10"/>
  <c r="R1218" i="10"/>
  <c r="R1219" i="10"/>
  <c r="R1220" i="10"/>
  <c r="R1221" i="10"/>
  <c r="R1222" i="10"/>
  <c r="R1223" i="10"/>
  <c r="R1224" i="10"/>
  <c r="R1225" i="10"/>
  <c r="R1226" i="10"/>
  <c r="R1227" i="10"/>
  <c r="R1228" i="10"/>
  <c r="R1229" i="10"/>
  <c r="R1230" i="10"/>
  <c r="R1231" i="10"/>
  <c r="R1232" i="10"/>
  <c r="R1233" i="10"/>
  <c r="R1234" i="10"/>
  <c r="R1235" i="10"/>
  <c r="R1236" i="10"/>
  <c r="R1237" i="10"/>
  <c r="R1238" i="10"/>
  <c r="R1239" i="10"/>
  <c r="R1240" i="10"/>
  <c r="R1241" i="10"/>
  <c r="R1242" i="10"/>
  <c r="R1243" i="10"/>
  <c r="R1244" i="10"/>
  <c r="R1245" i="10"/>
  <c r="R1246" i="10"/>
  <c r="R1247" i="10"/>
  <c r="R1248" i="10"/>
  <c r="R1249" i="10"/>
  <c r="R1250" i="10"/>
  <c r="R1251" i="10"/>
  <c r="R1252" i="10"/>
  <c r="R1253" i="10"/>
  <c r="R1254" i="10"/>
  <c r="R1255" i="10"/>
  <c r="R1256" i="10"/>
  <c r="R1257" i="10"/>
  <c r="R1258" i="10"/>
  <c r="R1259" i="10"/>
  <c r="R1260" i="10"/>
  <c r="R1261" i="10"/>
  <c r="R1262" i="10"/>
  <c r="R1263" i="10"/>
  <c r="R1264" i="10"/>
  <c r="R1265" i="10"/>
  <c r="R1266" i="10"/>
  <c r="R1267" i="10"/>
  <c r="R1268" i="10"/>
  <c r="R1269" i="10"/>
  <c r="R1270" i="10"/>
  <c r="R1271" i="10"/>
  <c r="R1272" i="10"/>
  <c r="R1273" i="10"/>
  <c r="R1274" i="10"/>
  <c r="R1275" i="10"/>
  <c r="R1276" i="10"/>
  <c r="R1277" i="10"/>
  <c r="R1278" i="10"/>
  <c r="R1279" i="10"/>
  <c r="R1280" i="10"/>
  <c r="R1281" i="10"/>
  <c r="R1282" i="10"/>
  <c r="R1283" i="10"/>
  <c r="R1284" i="10"/>
  <c r="R1285" i="10"/>
  <c r="R1286" i="10"/>
  <c r="R1287" i="10"/>
  <c r="R1288" i="10"/>
  <c r="R1289" i="10"/>
  <c r="R1290" i="10"/>
  <c r="R1291" i="10"/>
  <c r="R1292" i="10"/>
  <c r="R1293" i="10"/>
  <c r="R1294" i="10"/>
  <c r="R1295" i="10"/>
  <c r="R1296" i="10"/>
  <c r="R1297" i="10"/>
  <c r="R1298" i="10"/>
  <c r="R1299" i="10"/>
  <c r="R1300" i="10"/>
  <c r="R1301" i="10"/>
  <c r="R1302" i="10"/>
  <c r="R1303" i="10"/>
  <c r="R1304" i="10"/>
  <c r="R1305" i="10"/>
  <c r="R1306" i="10"/>
  <c r="R1307" i="10"/>
  <c r="R1308" i="10"/>
  <c r="R1309" i="10"/>
  <c r="R1310" i="10"/>
  <c r="R1311" i="10"/>
  <c r="R1312" i="10"/>
  <c r="R1313" i="10"/>
  <c r="R1314" i="10"/>
  <c r="R1315" i="10"/>
  <c r="R1316" i="10"/>
  <c r="R1317" i="10"/>
  <c r="R1318" i="10"/>
  <c r="R1319" i="10"/>
  <c r="R1320" i="10"/>
  <c r="R1321" i="10"/>
  <c r="R1322" i="10"/>
  <c r="R1323" i="10"/>
  <c r="R1324" i="10"/>
  <c r="R1325" i="10"/>
  <c r="R1326" i="10"/>
  <c r="R1327" i="10"/>
  <c r="R1328" i="10"/>
  <c r="R1329" i="10"/>
  <c r="R1330" i="10"/>
  <c r="R1331" i="10"/>
  <c r="R1332" i="10"/>
  <c r="R1333" i="10"/>
  <c r="R1334" i="10"/>
  <c r="R1335" i="10"/>
  <c r="R1336" i="10"/>
  <c r="R1337" i="10"/>
  <c r="R1338" i="10"/>
  <c r="R1339" i="10"/>
  <c r="R1340" i="10"/>
  <c r="R1341" i="10"/>
  <c r="R1342" i="10"/>
  <c r="R1343" i="10"/>
  <c r="R1344" i="10"/>
  <c r="R1345" i="10"/>
  <c r="R1346" i="10"/>
  <c r="R1347" i="10"/>
  <c r="R1348" i="10"/>
  <c r="R1349" i="10"/>
  <c r="R1350" i="10"/>
  <c r="R1351" i="10"/>
  <c r="R1352" i="10"/>
  <c r="R1353" i="10"/>
  <c r="R1354" i="10"/>
  <c r="R1355" i="10"/>
  <c r="R1356" i="10"/>
  <c r="R1357" i="10"/>
  <c r="R1358" i="10"/>
  <c r="R1359" i="10"/>
  <c r="R1360" i="10"/>
  <c r="R1361" i="10"/>
  <c r="R1362" i="10"/>
  <c r="R1363" i="10"/>
  <c r="R1364" i="10"/>
  <c r="R1365" i="10"/>
  <c r="R1366" i="10"/>
  <c r="R1367" i="10"/>
  <c r="R1368" i="10"/>
  <c r="R1369" i="10"/>
  <c r="R1370" i="10"/>
  <c r="R1371" i="10"/>
  <c r="R1372" i="10"/>
  <c r="R1373" i="10"/>
  <c r="R1374" i="10"/>
  <c r="R1375" i="10"/>
  <c r="R1376" i="10"/>
  <c r="R1377" i="10"/>
  <c r="R1378" i="10"/>
  <c r="R1379" i="10"/>
  <c r="R1380" i="10"/>
  <c r="R1381" i="10"/>
  <c r="R1382" i="10"/>
  <c r="R1383" i="10"/>
  <c r="R1384" i="10"/>
  <c r="R1385" i="10"/>
  <c r="R1386" i="10"/>
  <c r="R1387" i="10"/>
  <c r="R1388" i="10"/>
  <c r="R1389" i="10"/>
  <c r="R1390" i="10"/>
  <c r="R1391" i="10"/>
  <c r="R1392" i="10"/>
  <c r="R1393" i="10"/>
  <c r="R1394" i="10"/>
  <c r="R1395" i="10"/>
  <c r="R1396" i="10"/>
  <c r="R1397" i="10"/>
  <c r="R1398" i="10"/>
  <c r="R1399" i="10"/>
  <c r="R1400" i="10"/>
  <c r="R1401" i="10"/>
  <c r="R1402" i="10"/>
  <c r="R1403" i="10"/>
  <c r="R1404" i="10"/>
  <c r="R1405" i="10"/>
  <c r="R1406" i="10"/>
  <c r="R1407" i="10"/>
  <c r="R1408" i="10"/>
  <c r="R1409" i="10"/>
  <c r="R1410" i="10"/>
  <c r="R1411" i="10"/>
  <c r="R1412" i="10"/>
  <c r="R1413" i="10"/>
  <c r="R1414" i="10"/>
  <c r="R1415" i="10"/>
  <c r="R1416" i="10"/>
  <c r="R1417" i="10"/>
  <c r="R1418" i="10"/>
  <c r="R1419" i="10"/>
  <c r="R1420" i="10"/>
  <c r="R1421" i="10"/>
  <c r="R1422" i="10"/>
  <c r="R1423" i="10"/>
  <c r="R1424" i="10"/>
  <c r="R1425" i="10"/>
  <c r="R1426" i="10"/>
  <c r="R1427" i="10"/>
  <c r="R1428" i="10"/>
  <c r="R1429" i="10"/>
  <c r="R1430" i="10"/>
  <c r="R1431" i="10"/>
  <c r="R1432" i="10"/>
  <c r="R1433" i="10"/>
  <c r="R1434" i="10"/>
  <c r="R1435" i="10"/>
  <c r="R1436" i="10"/>
  <c r="R1437" i="10"/>
  <c r="R1438" i="10"/>
  <c r="R1439" i="10"/>
  <c r="R1440" i="10"/>
  <c r="R1441" i="10"/>
  <c r="R1442" i="10"/>
  <c r="R1443" i="10"/>
  <c r="R1444" i="10"/>
  <c r="R1445" i="10"/>
  <c r="R1446" i="10"/>
  <c r="R1447" i="10"/>
  <c r="R1448" i="10"/>
  <c r="R1449" i="10"/>
  <c r="R1450" i="10"/>
  <c r="R1451" i="10"/>
  <c r="R1452" i="10"/>
  <c r="R1453" i="10"/>
  <c r="R1454" i="10"/>
  <c r="R1455" i="10"/>
  <c r="R1456" i="10"/>
  <c r="R1457" i="10"/>
  <c r="R1458" i="10"/>
  <c r="R1459" i="10"/>
  <c r="R1460" i="10"/>
  <c r="R1461" i="10"/>
  <c r="R1462" i="10"/>
  <c r="R1463" i="10"/>
  <c r="R1464" i="10"/>
  <c r="R1465" i="10"/>
  <c r="R1466" i="10"/>
  <c r="R1467" i="10"/>
  <c r="R1468" i="10"/>
  <c r="R1469" i="10"/>
  <c r="R1470" i="10"/>
  <c r="R1471" i="10"/>
  <c r="R1472" i="10"/>
  <c r="R1473" i="10"/>
  <c r="R1474" i="10"/>
  <c r="R1475" i="10"/>
  <c r="R1476" i="10"/>
  <c r="R1477" i="10"/>
  <c r="R1478" i="10"/>
  <c r="R1479" i="10"/>
  <c r="R1480" i="10"/>
  <c r="R1481" i="10"/>
  <c r="R1482" i="10"/>
  <c r="R1483" i="10"/>
  <c r="R1484" i="10"/>
  <c r="R1485" i="10"/>
  <c r="R1486" i="10"/>
  <c r="R1487" i="10"/>
  <c r="R1488" i="10"/>
  <c r="R1489" i="10"/>
  <c r="R1490" i="10"/>
  <c r="R1491" i="10"/>
  <c r="R1492" i="10"/>
  <c r="R1493" i="10"/>
  <c r="R1494" i="10"/>
  <c r="R1495" i="10"/>
  <c r="R1496" i="10"/>
  <c r="R1497" i="10"/>
  <c r="R1498" i="10"/>
  <c r="R1499" i="10"/>
  <c r="R1500" i="10"/>
  <c r="R1501" i="10"/>
  <c r="R1502" i="10"/>
  <c r="R1503" i="10"/>
  <c r="R1504" i="10"/>
  <c r="R1505" i="10"/>
  <c r="R1506" i="10"/>
  <c r="R1507" i="10"/>
  <c r="R1508" i="10"/>
  <c r="R1509" i="10"/>
  <c r="R1510" i="10"/>
  <c r="R1511" i="10"/>
  <c r="R1512" i="10"/>
  <c r="R1513" i="10"/>
  <c r="R1514" i="10"/>
  <c r="R1515" i="10"/>
  <c r="R1516" i="10"/>
  <c r="R1517" i="10"/>
  <c r="R1518" i="10"/>
  <c r="R1519" i="10"/>
  <c r="R1520" i="10"/>
  <c r="R1521" i="10"/>
  <c r="R1522" i="10"/>
  <c r="R1523" i="10"/>
  <c r="R1524" i="10"/>
  <c r="R1525" i="10"/>
  <c r="R1526" i="10"/>
  <c r="R1527" i="10"/>
  <c r="R1528" i="10"/>
  <c r="R1529" i="10"/>
  <c r="R1530" i="10"/>
  <c r="R1531" i="10"/>
  <c r="R1532" i="10"/>
  <c r="R1533" i="10"/>
  <c r="R1534" i="10"/>
  <c r="R1535" i="10"/>
  <c r="R1536" i="10"/>
  <c r="R1537" i="10"/>
  <c r="R1538" i="10"/>
  <c r="R1539" i="10"/>
  <c r="R1540" i="10"/>
  <c r="R1541" i="10"/>
  <c r="R1542" i="10"/>
  <c r="R1543" i="10"/>
  <c r="R1544" i="10"/>
  <c r="R1545" i="10"/>
  <c r="R1546" i="10"/>
  <c r="R1547" i="10"/>
  <c r="R1548" i="10"/>
  <c r="R1549" i="10"/>
  <c r="R1550" i="10"/>
  <c r="R1551" i="10"/>
  <c r="R1552" i="10"/>
  <c r="R1553" i="10"/>
  <c r="R1554" i="10"/>
  <c r="R1555" i="10"/>
  <c r="R1556" i="10"/>
  <c r="R1557" i="10"/>
  <c r="R1558" i="10"/>
  <c r="R1559" i="10"/>
  <c r="R1560" i="10"/>
  <c r="R1561" i="10"/>
  <c r="R1562" i="10"/>
  <c r="R1563" i="10"/>
  <c r="R1564" i="10"/>
  <c r="R1565" i="10"/>
  <c r="R1566" i="10"/>
  <c r="R1567" i="10"/>
  <c r="R1568" i="10"/>
  <c r="R1569" i="10"/>
  <c r="R1570" i="10"/>
  <c r="R1571" i="10"/>
  <c r="R1572" i="10"/>
  <c r="R1573" i="10"/>
  <c r="R1574" i="10"/>
  <c r="R1575" i="10"/>
  <c r="R1576" i="10"/>
  <c r="R1577" i="10"/>
  <c r="R1578" i="10"/>
  <c r="R1579" i="10"/>
  <c r="R1580" i="10"/>
  <c r="R1581" i="10"/>
  <c r="R1582" i="10"/>
  <c r="R1583" i="10"/>
  <c r="R1584" i="10"/>
  <c r="R1585" i="10"/>
  <c r="R1586" i="10"/>
  <c r="R1587" i="10"/>
  <c r="R1588" i="10"/>
  <c r="R1589" i="10"/>
  <c r="R1590" i="10"/>
  <c r="R1591" i="10"/>
  <c r="R1592" i="10"/>
  <c r="R1593" i="10"/>
  <c r="R1594" i="10"/>
  <c r="R1595" i="10"/>
  <c r="R1596" i="10"/>
  <c r="R1597" i="10"/>
  <c r="R1598" i="10"/>
  <c r="R1599" i="10"/>
  <c r="R1600" i="10"/>
  <c r="R1601" i="10"/>
  <c r="R1602" i="10"/>
  <c r="R1603" i="10"/>
  <c r="R1604" i="10"/>
  <c r="R1605" i="10"/>
  <c r="R1606" i="10"/>
  <c r="R1607" i="10"/>
  <c r="R1608" i="10"/>
  <c r="R1609" i="10"/>
  <c r="R1610" i="10"/>
  <c r="R1611" i="10"/>
  <c r="R1612" i="10"/>
  <c r="R1613" i="10"/>
  <c r="R1614" i="10"/>
  <c r="R1615" i="10"/>
  <c r="R1616" i="10"/>
  <c r="R1617" i="10"/>
  <c r="R1618" i="10"/>
  <c r="R1619" i="10"/>
  <c r="R1620" i="10"/>
  <c r="R1621" i="10"/>
  <c r="R1622" i="10"/>
  <c r="R1623" i="10"/>
  <c r="R1624" i="10"/>
  <c r="R1625" i="10"/>
  <c r="R1626" i="10"/>
  <c r="R1627" i="10"/>
  <c r="R1628" i="10"/>
  <c r="R1629" i="10"/>
  <c r="R1630" i="10"/>
  <c r="R1631" i="10"/>
  <c r="R1632" i="10"/>
  <c r="R1633" i="10"/>
  <c r="R1634" i="10"/>
  <c r="R1635" i="10"/>
  <c r="R1636" i="10"/>
  <c r="R1637" i="10"/>
  <c r="R1638" i="10"/>
  <c r="R1639" i="10"/>
  <c r="R1640" i="10"/>
  <c r="R1641" i="10"/>
  <c r="R1642" i="10"/>
  <c r="R1643" i="10"/>
  <c r="R1644" i="10"/>
  <c r="R1645" i="10"/>
  <c r="R1646" i="10"/>
  <c r="R1647" i="10"/>
  <c r="R1648" i="10"/>
  <c r="R1649" i="10"/>
  <c r="R1650" i="10"/>
  <c r="R1651" i="10"/>
  <c r="R1652" i="10"/>
  <c r="R1653" i="10"/>
  <c r="R1654" i="10"/>
  <c r="R1655" i="10"/>
  <c r="R1656" i="10"/>
  <c r="R1657" i="10"/>
  <c r="R1658" i="10"/>
  <c r="R1659" i="10"/>
  <c r="R1660" i="10"/>
  <c r="R1661" i="10"/>
  <c r="R1662" i="10"/>
  <c r="R1663" i="10"/>
  <c r="R1664" i="10"/>
  <c r="R1665" i="10"/>
  <c r="R1666" i="10"/>
  <c r="R1667" i="10"/>
  <c r="R1668" i="10"/>
  <c r="R1669" i="10"/>
  <c r="R1670" i="10"/>
  <c r="R1671" i="10"/>
  <c r="R1672" i="10"/>
  <c r="R1673" i="10"/>
  <c r="R1674" i="10"/>
  <c r="R1675" i="10"/>
  <c r="R1676" i="10"/>
  <c r="R1677" i="10"/>
  <c r="R1678" i="10"/>
  <c r="R1679" i="10"/>
  <c r="R1680" i="10"/>
  <c r="R1681" i="10"/>
  <c r="R1682" i="10"/>
  <c r="R1683" i="10"/>
  <c r="R1684" i="10"/>
  <c r="R1685" i="10"/>
  <c r="R1686" i="10"/>
  <c r="R1687" i="10"/>
  <c r="R1688" i="10"/>
  <c r="R1689" i="10"/>
  <c r="R1690" i="10"/>
  <c r="R1691" i="10"/>
  <c r="R1692" i="10"/>
  <c r="R1693" i="10"/>
  <c r="R1694" i="10"/>
  <c r="R1695" i="10"/>
  <c r="R1696" i="10"/>
  <c r="R1697" i="10"/>
  <c r="R1698" i="10"/>
  <c r="R1699" i="10"/>
  <c r="R1700" i="10"/>
  <c r="R1701" i="10"/>
  <c r="R1702" i="10"/>
  <c r="R1703" i="10"/>
  <c r="R1704" i="10"/>
  <c r="R1705" i="10"/>
  <c r="R1706" i="10"/>
  <c r="R1707" i="10"/>
  <c r="R1708" i="10"/>
  <c r="R1709" i="10"/>
  <c r="R1710" i="10"/>
  <c r="R1711" i="10"/>
  <c r="R1712" i="10"/>
  <c r="R1713" i="10"/>
  <c r="R1714" i="10"/>
  <c r="R1715" i="10"/>
  <c r="R1716" i="10"/>
  <c r="R1717" i="10"/>
  <c r="R1718" i="10"/>
  <c r="R1719" i="10"/>
  <c r="R1720" i="10"/>
  <c r="R1721" i="10"/>
  <c r="R1722" i="10"/>
  <c r="R1723" i="10"/>
  <c r="R1724" i="10"/>
  <c r="R1725" i="10"/>
  <c r="R1726" i="10"/>
  <c r="R1727" i="10"/>
  <c r="R1728" i="10"/>
  <c r="R1729" i="10"/>
  <c r="R1730" i="10"/>
  <c r="R1731" i="10"/>
  <c r="R1732" i="10"/>
  <c r="R1733" i="10"/>
  <c r="R1734" i="10"/>
  <c r="R1735" i="10"/>
  <c r="R1736" i="10"/>
  <c r="R1737" i="10"/>
  <c r="R1738" i="10"/>
  <c r="R1739" i="10"/>
  <c r="R1740" i="10"/>
  <c r="R1741" i="10"/>
  <c r="R1742" i="10"/>
  <c r="R1743" i="10"/>
  <c r="R1744" i="10"/>
  <c r="R1745" i="10"/>
  <c r="R1746" i="10"/>
  <c r="R1747" i="10"/>
  <c r="R1748" i="10"/>
  <c r="R1749" i="10"/>
  <c r="R1750" i="10"/>
  <c r="R1751" i="10"/>
  <c r="R1752" i="10"/>
  <c r="R1753" i="10"/>
  <c r="R1754" i="10"/>
  <c r="R1755" i="10"/>
  <c r="R1756" i="10"/>
  <c r="R1757" i="10"/>
  <c r="R1758" i="10"/>
  <c r="R1759" i="10"/>
  <c r="R1760" i="10"/>
  <c r="R1761" i="10"/>
  <c r="R1762" i="10"/>
  <c r="R1763" i="10"/>
  <c r="R1764" i="10"/>
  <c r="R1765" i="10"/>
  <c r="R1766" i="10"/>
  <c r="R1767" i="10"/>
  <c r="R1768" i="10"/>
  <c r="R1769" i="10"/>
  <c r="R1770" i="10"/>
  <c r="R1771" i="10"/>
  <c r="R1772" i="10"/>
  <c r="R1773" i="10"/>
  <c r="R1774" i="10"/>
  <c r="R1775" i="10"/>
  <c r="R1776" i="10"/>
  <c r="R1777" i="10"/>
  <c r="R1778" i="10"/>
  <c r="R1779" i="10"/>
  <c r="R1780" i="10"/>
  <c r="R1781" i="10"/>
  <c r="R1782" i="10"/>
  <c r="R1783" i="10"/>
  <c r="R1784" i="10"/>
  <c r="R1785" i="10"/>
  <c r="R1786" i="10"/>
  <c r="R1787" i="10"/>
  <c r="R1788" i="10"/>
  <c r="R1789" i="10"/>
  <c r="R1790" i="10"/>
  <c r="R1791" i="10"/>
  <c r="R1792" i="10"/>
  <c r="R1793" i="10"/>
  <c r="R1794" i="10"/>
  <c r="R1795" i="10"/>
  <c r="R1796" i="10"/>
  <c r="R1797" i="10"/>
  <c r="R1798" i="10"/>
  <c r="R1799" i="10"/>
  <c r="R1800" i="10"/>
  <c r="R1801" i="10"/>
  <c r="R1802" i="10"/>
  <c r="R1803" i="10"/>
  <c r="R1804" i="10"/>
  <c r="R1805" i="10"/>
  <c r="R1806" i="10"/>
  <c r="R1807" i="10"/>
  <c r="R1808" i="10"/>
  <c r="R1809" i="10"/>
  <c r="R1810" i="10"/>
  <c r="R1811" i="10"/>
  <c r="R1812" i="10"/>
  <c r="R1813" i="10"/>
  <c r="R1814" i="10"/>
  <c r="R1815" i="10"/>
  <c r="R1816" i="10"/>
  <c r="R1817" i="10"/>
  <c r="R1818" i="10"/>
  <c r="R1819" i="10"/>
  <c r="R1820" i="10"/>
  <c r="R1821" i="10"/>
  <c r="R1822" i="10"/>
  <c r="R1823" i="10"/>
  <c r="R1824" i="10"/>
  <c r="R1825" i="10"/>
  <c r="R1826" i="10"/>
  <c r="R1827" i="10"/>
  <c r="R1828" i="10"/>
  <c r="R1829" i="10"/>
  <c r="R1830" i="10"/>
  <c r="R1831" i="10"/>
  <c r="R1832" i="10"/>
  <c r="R1833" i="10"/>
  <c r="R1834" i="10"/>
  <c r="R1835" i="10"/>
  <c r="R1836" i="10"/>
  <c r="R1837" i="10"/>
  <c r="R1838" i="10"/>
  <c r="R1839" i="10"/>
  <c r="R1840" i="10"/>
  <c r="R1841" i="10"/>
  <c r="R1842" i="10"/>
  <c r="R1843" i="10"/>
  <c r="R1844" i="10"/>
  <c r="R1845" i="10"/>
  <c r="R1846" i="10"/>
  <c r="R1847" i="10"/>
  <c r="R1848" i="10"/>
  <c r="R1849" i="10"/>
  <c r="R1850" i="10"/>
  <c r="R1851" i="10"/>
  <c r="R1852" i="10"/>
  <c r="R1853" i="10"/>
  <c r="R1854" i="10"/>
  <c r="R1855" i="10"/>
  <c r="R1856" i="10"/>
  <c r="R1857" i="10"/>
  <c r="R1858" i="10"/>
  <c r="R1859" i="10"/>
  <c r="R1860" i="10"/>
  <c r="R1861" i="10"/>
  <c r="R1862" i="10"/>
  <c r="R1863" i="10"/>
  <c r="R1864" i="10"/>
  <c r="R1865" i="10"/>
  <c r="R1866" i="10"/>
  <c r="R1867" i="10"/>
  <c r="R1868" i="10"/>
  <c r="R1869" i="10"/>
  <c r="R1870" i="10"/>
  <c r="R1871" i="10"/>
  <c r="R1872" i="10"/>
  <c r="R1873" i="10"/>
  <c r="R1874" i="10"/>
  <c r="R1875" i="10"/>
  <c r="R1876" i="10"/>
  <c r="R1877" i="10"/>
  <c r="R1878" i="10"/>
  <c r="R1879" i="10"/>
  <c r="R1880" i="10"/>
  <c r="R1881" i="10"/>
  <c r="R1882" i="10"/>
  <c r="R1883" i="10"/>
  <c r="R1884" i="10"/>
  <c r="R1885" i="10"/>
  <c r="R1886" i="10"/>
  <c r="R1887" i="10"/>
  <c r="R1888" i="10"/>
  <c r="R1889" i="10"/>
  <c r="R1890" i="10"/>
  <c r="R1891" i="10"/>
  <c r="R1892" i="10"/>
  <c r="R1893" i="10"/>
  <c r="R1894" i="10"/>
  <c r="R1895" i="10"/>
  <c r="R1896" i="10"/>
  <c r="R1897" i="10"/>
  <c r="R1898" i="10"/>
  <c r="R1899" i="10"/>
  <c r="R1900" i="10"/>
  <c r="R1901" i="10"/>
  <c r="R1902" i="10"/>
  <c r="R1903" i="10"/>
  <c r="R1904" i="10"/>
  <c r="R1905" i="10"/>
  <c r="R1906" i="10"/>
  <c r="R1907" i="10"/>
  <c r="R1908" i="10"/>
  <c r="R1909" i="10"/>
  <c r="R1910" i="10"/>
  <c r="R1911" i="10"/>
  <c r="R1912" i="10"/>
  <c r="R1913" i="10"/>
  <c r="R1914" i="10"/>
  <c r="R1915" i="10"/>
  <c r="R1916" i="10"/>
  <c r="R1917" i="10"/>
  <c r="R1918" i="10"/>
  <c r="R1919" i="10"/>
  <c r="R1920" i="10"/>
  <c r="R1921" i="10"/>
  <c r="R1922" i="10"/>
  <c r="R1923" i="10"/>
  <c r="R1924" i="10"/>
  <c r="R1925" i="10"/>
  <c r="R1926" i="10"/>
  <c r="R1927" i="10"/>
  <c r="R1928" i="10"/>
  <c r="R1929" i="10"/>
  <c r="R1930" i="10"/>
  <c r="R1931" i="10"/>
  <c r="R1932" i="10"/>
  <c r="R1933" i="10"/>
  <c r="R1934" i="10"/>
  <c r="R1935" i="10"/>
  <c r="R1936" i="10"/>
  <c r="R1937" i="10"/>
  <c r="R1938" i="10"/>
  <c r="R1939" i="10"/>
  <c r="R1940" i="10"/>
  <c r="R1941" i="10"/>
  <c r="R1942" i="10"/>
  <c r="R1943" i="10"/>
  <c r="R1944" i="10"/>
  <c r="R1945" i="10"/>
  <c r="R1946" i="10"/>
  <c r="R1947" i="10"/>
  <c r="R1948" i="10"/>
  <c r="R1949" i="10"/>
  <c r="R1950" i="10"/>
  <c r="R1951" i="10"/>
  <c r="R1952" i="10"/>
  <c r="R1953" i="10"/>
  <c r="R1954" i="10"/>
  <c r="R1955" i="10"/>
  <c r="R1956" i="10"/>
  <c r="R1957" i="10"/>
  <c r="R1958" i="10"/>
  <c r="R1959" i="10"/>
  <c r="R1960" i="10"/>
  <c r="R1961" i="10"/>
  <c r="R1962" i="10"/>
  <c r="R1963" i="10"/>
  <c r="R1964" i="10"/>
  <c r="R1965" i="10"/>
  <c r="R1966" i="10"/>
  <c r="R1967" i="10"/>
  <c r="R1968" i="10"/>
  <c r="R1969" i="10"/>
  <c r="R1970" i="10"/>
  <c r="R1971" i="10"/>
  <c r="R1972" i="10"/>
  <c r="R1973" i="10"/>
  <c r="R1974" i="10"/>
  <c r="R1975" i="10"/>
  <c r="R1976" i="10"/>
  <c r="R1977" i="10"/>
  <c r="R1978" i="10"/>
  <c r="R1979" i="10"/>
  <c r="R1980" i="10"/>
  <c r="R1981" i="10"/>
  <c r="R1982" i="10"/>
  <c r="R1983" i="10"/>
  <c r="R1984" i="10"/>
  <c r="R1985" i="10"/>
  <c r="R1986" i="10"/>
  <c r="R1987" i="10"/>
  <c r="R1988" i="10"/>
  <c r="R1989" i="10"/>
  <c r="R1990" i="10"/>
  <c r="R1991" i="10"/>
  <c r="R1992" i="10"/>
  <c r="R1993" i="10"/>
  <c r="R1994" i="10"/>
  <c r="R1995" i="10"/>
  <c r="R1996" i="10"/>
  <c r="R1997" i="10"/>
  <c r="R1998" i="10"/>
  <c r="R1999" i="10"/>
  <c r="R2000" i="10"/>
  <c r="R2001" i="10"/>
  <c r="R2002" i="10"/>
  <c r="R2003" i="10"/>
  <c r="R2004" i="10"/>
  <c r="R2005" i="10"/>
  <c r="R2006" i="10"/>
  <c r="R2007" i="10"/>
  <c r="R2008" i="10"/>
  <c r="R2009" i="10"/>
  <c r="R2010" i="10"/>
  <c r="R2011" i="10"/>
  <c r="R2012" i="10"/>
  <c r="R2013" i="10"/>
  <c r="R2014" i="10"/>
  <c r="R2015" i="10"/>
  <c r="R2016" i="10"/>
  <c r="R2017" i="10"/>
  <c r="R2018" i="10"/>
  <c r="R2019" i="10"/>
  <c r="R2020" i="10"/>
  <c r="R2021" i="10"/>
  <c r="R2022" i="10"/>
  <c r="R2023" i="10"/>
  <c r="R2024" i="10"/>
  <c r="R2025" i="10"/>
  <c r="R2026" i="10"/>
  <c r="R2027" i="10"/>
  <c r="R2028" i="10"/>
  <c r="R2029" i="10"/>
  <c r="R2030" i="10"/>
  <c r="R2031" i="10"/>
  <c r="R2032" i="10"/>
  <c r="R2033" i="10"/>
  <c r="R2034" i="10"/>
  <c r="R2035" i="10"/>
  <c r="R2036" i="10"/>
  <c r="R2037" i="10"/>
  <c r="R2038" i="10"/>
  <c r="R2039" i="10"/>
  <c r="R2040" i="10"/>
  <c r="R2041" i="10"/>
  <c r="R2042" i="10"/>
  <c r="R2043" i="10"/>
  <c r="R2044" i="10"/>
  <c r="R2045" i="10"/>
  <c r="R2046" i="10"/>
  <c r="R2047" i="10"/>
  <c r="R2048" i="10"/>
  <c r="R2049" i="10"/>
  <c r="R2050" i="10"/>
  <c r="R2051" i="10"/>
  <c r="R2052" i="10"/>
  <c r="R2053" i="10"/>
  <c r="R2054" i="10"/>
  <c r="R2055" i="10"/>
  <c r="R2056" i="10"/>
  <c r="R2057" i="10"/>
  <c r="R2058" i="10"/>
  <c r="R2059" i="10"/>
  <c r="R2060" i="10"/>
  <c r="R2061" i="10"/>
  <c r="R2062" i="10"/>
  <c r="R2063" i="10"/>
  <c r="R2064" i="10"/>
  <c r="R2065" i="10"/>
  <c r="R2066" i="10"/>
  <c r="R2067" i="10"/>
  <c r="R2068" i="10"/>
  <c r="R2069" i="10"/>
  <c r="R2070" i="10"/>
  <c r="R2071" i="10"/>
  <c r="R2072" i="10"/>
  <c r="R2073" i="10"/>
  <c r="R2074" i="10"/>
  <c r="R2075" i="10"/>
  <c r="R2076" i="10"/>
  <c r="R2077" i="10"/>
  <c r="R2078" i="10"/>
  <c r="R2079" i="10"/>
  <c r="R2080" i="10"/>
  <c r="R2081" i="10"/>
  <c r="R2082" i="10"/>
  <c r="R2083" i="10"/>
  <c r="R2084" i="10"/>
  <c r="R2085" i="10"/>
  <c r="R2086" i="10"/>
  <c r="R2087" i="10"/>
  <c r="R2088" i="10"/>
  <c r="R2089" i="10"/>
  <c r="R2090" i="10"/>
  <c r="R2091" i="10"/>
  <c r="R2092" i="10"/>
  <c r="R2093" i="10"/>
  <c r="R2094" i="10"/>
  <c r="R2095" i="10"/>
  <c r="R2096" i="10"/>
  <c r="R2097" i="10"/>
  <c r="R2098" i="10"/>
  <c r="R2099" i="10"/>
  <c r="R2100" i="10"/>
  <c r="R2101" i="10"/>
  <c r="R2102" i="10"/>
  <c r="R2103" i="10"/>
  <c r="R2104" i="10"/>
  <c r="R2105" i="10"/>
  <c r="R2106" i="10"/>
  <c r="R2107" i="10"/>
  <c r="R2108" i="10"/>
  <c r="R2109" i="10"/>
  <c r="R2110" i="10"/>
  <c r="R2111" i="10"/>
  <c r="R2112" i="10"/>
  <c r="R2113" i="10"/>
  <c r="R2114" i="10"/>
  <c r="R2115" i="10"/>
  <c r="R2116" i="10"/>
  <c r="R2117" i="10"/>
  <c r="R2118" i="10"/>
  <c r="R2119" i="10"/>
  <c r="R2120" i="10"/>
  <c r="R2121" i="10"/>
  <c r="R2122" i="10"/>
  <c r="R2123" i="10"/>
  <c r="R2124" i="10"/>
  <c r="R2125" i="10"/>
  <c r="R2126" i="10"/>
  <c r="R2127" i="10"/>
  <c r="R2128" i="10"/>
  <c r="R2129" i="10"/>
  <c r="R2130" i="10"/>
  <c r="R2131" i="10"/>
  <c r="R2132" i="10"/>
  <c r="R2133" i="10"/>
  <c r="R2134" i="10"/>
  <c r="R2135" i="10"/>
  <c r="R2136" i="10"/>
  <c r="R2137" i="10"/>
  <c r="R2138" i="10"/>
  <c r="R2139" i="10"/>
  <c r="R2140" i="10"/>
  <c r="R2141" i="10"/>
  <c r="R2142" i="10"/>
  <c r="R2143" i="10"/>
  <c r="R2144" i="10"/>
  <c r="R2145" i="10"/>
  <c r="R2146" i="10"/>
  <c r="R2147" i="10"/>
  <c r="R2148" i="10"/>
  <c r="R2149" i="10"/>
  <c r="R2150" i="10"/>
  <c r="R2151" i="10"/>
  <c r="R2152" i="10"/>
  <c r="R2153" i="10"/>
  <c r="R2154" i="10"/>
  <c r="R2155" i="10"/>
  <c r="R2156" i="10"/>
  <c r="R2157" i="10"/>
  <c r="R2158" i="10"/>
  <c r="R2159" i="10"/>
  <c r="R2160" i="10"/>
  <c r="R2161" i="10"/>
  <c r="R2162" i="10"/>
  <c r="R2163" i="10"/>
  <c r="R2164" i="10"/>
  <c r="R2165" i="10"/>
  <c r="R2166" i="10"/>
  <c r="R2167" i="10"/>
  <c r="R2168" i="10"/>
  <c r="R2169" i="10"/>
  <c r="R2170" i="10"/>
  <c r="R2171" i="10"/>
  <c r="R2172" i="10"/>
  <c r="R2173" i="10"/>
  <c r="R2174" i="10"/>
  <c r="R2175" i="10"/>
  <c r="R2176" i="10"/>
  <c r="R2177" i="10"/>
  <c r="R2178" i="10"/>
  <c r="R2179" i="10"/>
  <c r="R2180" i="10"/>
  <c r="R2181" i="10"/>
  <c r="R2182" i="10"/>
  <c r="R2183" i="10"/>
  <c r="R2184" i="10"/>
  <c r="R2185" i="10"/>
  <c r="R2186" i="10"/>
  <c r="R2187" i="10"/>
  <c r="R2188" i="10"/>
  <c r="R2189" i="10"/>
  <c r="R2190" i="10"/>
  <c r="R2191" i="10"/>
  <c r="R2192" i="10"/>
  <c r="R2193" i="10"/>
  <c r="R2194" i="10"/>
  <c r="R2195" i="10"/>
  <c r="R2196" i="10"/>
  <c r="R2197" i="10"/>
  <c r="R2198" i="10"/>
  <c r="R2199" i="10"/>
  <c r="R2200" i="10"/>
  <c r="R2201" i="10"/>
  <c r="R2202" i="10"/>
  <c r="R2203" i="10"/>
  <c r="R2204" i="10"/>
  <c r="R2205" i="10"/>
  <c r="R2206" i="10"/>
  <c r="R2207" i="10"/>
  <c r="R2208" i="10"/>
  <c r="R2209" i="10"/>
  <c r="R2210" i="10"/>
  <c r="R2211" i="10"/>
  <c r="R2212" i="10"/>
  <c r="R2213" i="10"/>
  <c r="R2214" i="10"/>
  <c r="R2215" i="10"/>
  <c r="R2216" i="10"/>
  <c r="R2217" i="10"/>
  <c r="R2218" i="10"/>
  <c r="R2219" i="10"/>
  <c r="R2220" i="10"/>
  <c r="R2221" i="10"/>
  <c r="R2222" i="10"/>
  <c r="R2223" i="10"/>
  <c r="R2224" i="10"/>
  <c r="R2225" i="10"/>
  <c r="R2226" i="10"/>
  <c r="R2227" i="10"/>
  <c r="R2228" i="10"/>
  <c r="R2229" i="10"/>
  <c r="R2230" i="10"/>
  <c r="R2231" i="10"/>
  <c r="R2232" i="10"/>
  <c r="R2233" i="10"/>
  <c r="R2234" i="10"/>
  <c r="R2235" i="10"/>
  <c r="R2236" i="10"/>
  <c r="R2237" i="10"/>
  <c r="R2238" i="10"/>
  <c r="R2239" i="10"/>
  <c r="R2240" i="10"/>
  <c r="R2241" i="10"/>
  <c r="R2242" i="10"/>
  <c r="R2243" i="10"/>
  <c r="R2244" i="10"/>
  <c r="R2245" i="10"/>
  <c r="R2246" i="10"/>
  <c r="R2247" i="10"/>
  <c r="R2248" i="10"/>
  <c r="R2249" i="10"/>
  <c r="R2250" i="10"/>
  <c r="R2251" i="10"/>
  <c r="R2252" i="10"/>
  <c r="R2253" i="10"/>
  <c r="R2254" i="10"/>
  <c r="R2255" i="10"/>
  <c r="R2256" i="10"/>
  <c r="R2257" i="10"/>
  <c r="R2258" i="10"/>
  <c r="R2259" i="10"/>
  <c r="R2260" i="10"/>
  <c r="R2261" i="10"/>
  <c r="R2262" i="10"/>
  <c r="R2263" i="10"/>
  <c r="R2264" i="10"/>
  <c r="R2265" i="10"/>
  <c r="R2266" i="10"/>
  <c r="R2267" i="10"/>
  <c r="R2268" i="10"/>
  <c r="R2269" i="10"/>
  <c r="R2270" i="10"/>
  <c r="R2271" i="10"/>
  <c r="R2272" i="10"/>
  <c r="R2273" i="10"/>
  <c r="R2274" i="10"/>
  <c r="R2275" i="10"/>
  <c r="R2276" i="10"/>
  <c r="R2277" i="10"/>
  <c r="R2278" i="10"/>
  <c r="R2279" i="10"/>
  <c r="R2280" i="10"/>
  <c r="R2281" i="10"/>
  <c r="R2282" i="10"/>
  <c r="R2283" i="10"/>
  <c r="R2284" i="10"/>
  <c r="R2285" i="10"/>
  <c r="R2286" i="10"/>
  <c r="R2287" i="10"/>
  <c r="R2288" i="10"/>
  <c r="R2289" i="10"/>
  <c r="R2290" i="10"/>
  <c r="R2291" i="10"/>
  <c r="R2292" i="10"/>
  <c r="R2293" i="10"/>
  <c r="R2294" i="10"/>
  <c r="R2295" i="10"/>
  <c r="R2296" i="10"/>
  <c r="R2297" i="10"/>
  <c r="R2298" i="10"/>
  <c r="R2299" i="10"/>
  <c r="R2300" i="10"/>
  <c r="R2301" i="10"/>
  <c r="R2302" i="10"/>
  <c r="R2303" i="10"/>
  <c r="R2304" i="10"/>
  <c r="R2305" i="10"/>
  <c r="R2306" i="10"/>
  <c r="R2307" i="10"/>
  <c r="R2308" i="10"/>
  <c r="R2309" i="10"/>
  <c r="R2310" i="10"/>
  <c r="R2311" i="10"/>
  <c r="R2312" i="10"/>
  <c r="R2313" i="10"/>
  <c r="R2314" i="10"/>
  <c r="R2315" i="10"/>
  <c r="R2316" i="10"/>
  <c r="R2317" i="10"/>
  <c r="R2318" i="10"/>
  <c r="R2319" i="10"/>
  <c r="R2320" i="10"/>
  <c r="R2321" i="10"/>
  <c r="R2322" i="10"/>
  <c r="R2323" i="10"/>
  <c r="R2324" i="10"/>
  <c r="R2325" i="10"/>
  <c r="R2326" i="10"/>
  <c r="R2327" i="10"/>
  <c r="R2328" i="10"/>
  <c r="R2329" i="10"/>
  <c r="R2330" i="10"/>
  <c r="R2331" i="10"/>
  <c r="R2332" i="10"/>
  <c r="R2333" i="10"/>
  <c r="R2334" i="10"/>
  <c r="R2335" i="10"/>
  <c r="R2336" i="10"/>
  <c r="R2337" i="10"/>
  <c r="R2338" i="10"/>
  <c r="R2339" i="10"/>
  <c r="R2340" i="10"/>
  <c r="R2341" i="10"/>
  <c r="R2342" i="10"/>
  <c r="R2343" i="10"/>
  <c r="R2344" i="10"/>
  <c r="R2345" i="10"/>
  <c r="R2346" i="10"/>
  <c r="R2347" i="10"/>
  <c r="R2348" i="10"/>
  <c r="R2349" i="10"/>
  <c r="R2350" i="10"/>
  <c r="R2351" i="10"/>
  <c r="R2352" i="10"/>
  <c r="R2353" i="10"/>
  <c r="R2354" i="10"/>
  <c r="R2355" i="10"/>
  <c r="R2356" i="10"/>
  <c r="R2357" i="10"/>
  <c r="R2358" i="10"/>
  <c r="R2359" i="10"/>
  <c r="R2360" i="10"/>
  <c r="R2361" i="10"/>
  <c r="R2362" i="10"/>
  <c r="R2363" i="10"/>
  <c r="R2364" i="10"/>
  <c r="R2365" i="10"/>
  <c r="R2366" i="10"/>
  <c r="R2367" i="10"/>
  <c r="R2368" i="10"/>
  <c r="R2369" i="10"/>
  <c r="R2370" i="10"/>
  <c r="R2371" i="10"/>
  <c r="R2372" i="10"/>
  <c r="R2373" i="10"/>
  <c r="R2374" i="10"/>
  <c r="R2375" i="10"/>
  <c r="R2376" i="10"/>
  <c r="R2377" i="10"/>
  <c r="R2378" i="10"/>
  <c r="R2379" i="10"/>
  <c r="R2380" i="10"/>
  <c r="R2381" i="10"/>
  <c r="R2382" i="10"/>
  <c r="R2383" i="10"/>
  <c r="R2384" i="10"/>
  <c r="R2385" i="10"/>
  <c r="R2386" i="10"/>
  <c r="R2387" i="10"/>
  <c r="R2388" i="10"/>
  <c r="R2389" i="10"/>
  <c r="R2390" i="10"/>
  <c r="R2391" i="10"/>
  <c r="R2392" i="10"/>
  <c r="R2393" i="10"/>
  <c r="R2394" i="10"/>
  <c r="R2395" i="10"/>
  <c r="R2396" i="10"/>
  <c r="R2397" i="10"/>
  <c r="R2398" i="10"/>
  <c r="R2399" i="10"/>
  <c r="R2400" i="10"/>
  <c r="R2401" i="10"/>
  <c r="R2402" i="10"/>
  <c r="R2403" i="10"/>
  <c r="R2404" i="10"/>
  <c r="R2405" i="10"/>
  <c r="R2406" i="10"/>
  <c r="R2407" i="10"/>
  <c r="R2408" i="10"/>
  <c r="R2409" i="10"/>
  <c r="R2410" i="10"/>
  <c r="R2411" i="10"/>
  <c r="R2412" i="10"/>
  <c r="R2413" i="10"/>
  <c r="R2414" i="10"/>
  <c r="R2415" i="10"/>
  <c r="R2416" i="10"/>
  <c r="R2417" i="10"/>
  <c r="R2418" i="10"/>
  <c r="R2419" i="10"/>
  <c r="R2420" i="10"/>
  <c r="R2421" i="10"/>
  <c r="R2422" i="10"/>
  <c r="R2423" i="10"/>
  <c r="R2424" i="10"/>
  <c r="R2425" i="10"/>
  <c r="R2426" i="10"/>
  <c r="R2427" i="10"/>
  <c r="R2428" i="10"/>
  <c r="R2429" i="10"/>
  <c r="R2430" i="10"/>
  <c r="R2431" i="10"/>
  <c r="R2432" i="10"/>
  <c r="R2433" i="10"/>
  <c r="R2434" i="10"/>
  <c r="R2435" i="10"/>
  <c r="R2436" i="10"/>
  <c r="R2437" i="10"/>
  <c r="R2438" i="10"/>
  <c r="R2439" i="10"/>
  <c r="R2440" i="10"/>
  <c r="R2441" i="10"/>
  <c r="R2442" i="10"/>
  <c r="R2443" i="10"/>
  <c r="R2444" i="10"/>
  <c r="R2445" i="10"/>
  <c r="R2446" i="10"/>
  <c r="R2447" i="10"/>
  <c r="R2448" i="10"/>
  <c r="R2449" i="10"/>
  <c r="R2450" i="10"/>
  <c r="R2451" i="10"/>
  <c r="R2452" i="10"/>
  <c r="R2453" i="10"/>
  <c r="R2454" i="10"/>
  <c r="R2455" i="10"/>
  <c r="R2456" i="10"/>
  <c r="R2457" i="10"/>
  <c r="R2458" i="10"/>
  <c r="R2459" i="10"/>
  <c r="R2460" i="10"/>
  <c r="R2461" i="10"/>
  <c r="R2462" i="10"/>
  <c r="R2463" i="10"/>
  <c r="R2464" i="10"/>
  <c r="R2465" i="10"/>
  <c r="R2466" i="10"/>
  <c r="R2467" i="10"/>
  <c r="R2468" i="10"/>
  <c r="R2469" i="10"/>
  <c r="R2470" i="10"/>
  <c r="R2471" i="10"/>
  <c r="R2472" i="10"/>
  <c r="R2473" i="10"/>
  <c r="R2474" i="10"/>
  <c r="R2475" i="10"/>
  <c r="R2476" i="10"/>
  <c r="R2477" i="10"/>
  <c r="R2478" i="10"/>
  <c r="R2479" i="10"/>
  <c r="R2480" i="10"/>
  <c r="R2481" i="10"/>
  <c r="R2482" i="10"/>
  <c r="R2483" i="10"/>
  <c r="R2484" i="10"/>
  <c r="R2485" i="10"/>
  <c r="R2486" i="10"/>
  <c r="R2487" i="10"/>
  <c r="R2488" i="10"/>
  <c r="R2489" i="10"/>
  <c r="R2490" i="10"/>
  <c r="R2491" i="10"/>
  <c r="R2492" i="10"/>
  <c r="R2493" i="10"/>
  <c r="R2494" i="10"/>
  <c r="R2495" i="10"/>
  <c r="R2496" i="10"/>
  <c r="R2497" i="10"/>
  <c r="R2498" i="10"/>
  <c r="R2499" i="10"/>
  <c r="R2500" i="10"/>
  <c r="R2501" i="10"/>
  <c r="R2502" i="10"/>
  <c r="R2503" i="10"/>
  <c r="R2504" i="10"/>
  <c r="R2505" i="10"/>
  <c r="R2506" i="10"/>
  <c r="R2507" i="10"/>
  <c r="R2508" i="10"/>
  <c r="R2509" i="10"/>
  <c r="R2510" i="10"/>
  <c r="R2511" i="10"/>
  <c r="R2512" i="10"/>
  <c r="R2513" i="10"/>
  <c r="R2514" i="10"/>
  <c r="R2515" i="10"/>
  <c r="R2516" i="10"/>
  <c r="R2517" i="10"/>
  <c r="R2518" i="10"/>
  <c r="R2519" i="10"/>
  <c r="R2520" i="10"/>
  <c r="R2521" i="10"/>
  <c r="R2522" i="10"/>
  <c r="R2523" i="10"/>
  <c r="R2524" i="10"/>
  <c r="R2525" i="10"/>
  <c r="R2526" i="10"/>
  <c r="R2527" i="10"/>
  <c r="R2528" i="10"/>
  <c r="R2529" i="10"/>
  <c r="R2530" i="10"/>
  <c r="R2531" i="10"/>
  <c r="R2532" i="10"/>
  <c r="R2533" i="10"/>
  <c r="R2534" i="10"/>
  <c r="R2535" i="10"/>
  <c r="R2536" i="10"/>
  <c r="R2537" i="10"/>
  <c r="R2538" i="10"/>
  <c r="R2539" i="10"/>
  <c r="R2540" i="10"/>
  <c r="R2541" i="10"/>
  <c r="R2542" i="10"/>
  <c r="R2543" i="10"/>
  <c r="R2544" i="10"/>
  <c r="R2545" i="10"/>
  <c r="R2546" i="10"/>
  <c r="R2547" i="10"/>
  <c r="R2548" i="10"/>
  <c r="R2549" i="10"/>
  <c r="R2550" i="10"/>
  <c r="R2551" i="10"/>
  <c r="R2552" i="10"/>
  <c r="R2553" i="10"/>
  <c r="R2554" i="10"/>
  <c r="R2555" i="10"/>
  <c r="R2556" i="10"/>
  <c r="R2557" i="10"/>
  <c r="R2558" i="10"/>
  <c r="R2559" i="10"/>
  <c r="R2560" i="10"/>
  <c r="R2561" i="10"/>
  <c r="R2562" i="10"/>
  <c r="R2563" i="10"/>
  <c r="R2564" i="10"/>
  <c r="R2565" i="10"/>
  <c r="R2566" i="10"/>
  <c r="R2567" i="10"/>
  <c r="R2568" i="10"/>
  <c r="R2569" i="10"/>
  <c r="R2570" i="10"/>
  <c r="R2571" i="10"/>
  <c r="R2572" i="10"/>
  <c r="R2573" i="10"/>
  <c r="R2574" i="10"/>
  <c r="R2575" i="10"/>
  <c r="R2576" i="10"/>
  <c r="R2577" i="10"/>
  <c r="R2578" i="10"/>
  <c r="R2579" i="10"/>
  <c r="R2580" i="10"/>
  <c r="R2581" i="10"/>
  <c r="R2582" i="10"/>
  <c r="R2583" i="10"/>
  <c r="R2584" i="10"/>
  <c r="R2585" i="10"/>
  <c r="R2586" i="10"/>
  <c r="R2587" i="10"/>
  <c r="R2588" i="10"/>
  <c r="R2589" i="10"/>
  <c r="R2590" i="10"/>
  <c r="R2591" i="10"/>
  <c r="R2592" i="10"/>
  <c r="R2593" i="10"/>
  <c r="R2594" i="10"/>
  <c r="R2595" i="10"/>
  <c r="R2596" i="10"/>
  <c r="R2597" i="10"/>
  <c r="R2598" i="10"/>
  <c r="R2599" i="10"/>
  <c r="R2600" i="10"/>
  <c r="R2601" i="10"/>
  <c r="R2602" i="10"/>
  <c r="R2603" i="10"/>
  <c r="R2604" i="10"/>
  <c r="R2605" i="10"/>
  <c r="R2606" i="10"/>
  <c r="R2607" i="10"/>
  <c r="R2608" i="10"/>
  <c r="R2609" i="10"/>
  <c r="R2610" i="10"/>
  <c r="R2611" i="10"/>
  <c r="R2612" i="10"/>
  <c r="R2613" i="10"/>
  <c r="R2614" i="10"/>
  <c r="R2615" i="10"/>
  <c r="R2616" i="10"/>
  <c r="R2617" i="10"/>
  <c r="R2618" i="10"/>
  <c r="R2619" i="10"/>
  <c r="R2620" i="10"/>
  <c r="R2621" i="10"/>
  <c r="R2622" i="10"/>
  <c r="R2623" i="10"/>
  <c r="R2624" i="10"/>
  <c r="R2625" i="10"/>
  <c r="R2626" i="10"/>
  <c r="R2627" i="10"/>
  <c r="R2628" i="10"/>
  <c r="R2629" i="10"/>
  <c r="R2630" i="10"/>
  <c r="R2631" i="10"/>
  <c r="R2632" i="10"/>
  <c r="R2633" i="10"/>
  <c r="R2634" i="10"/>
  <c r="R2635" i="10"/>
  <c r="R2636" i="10"/>
  <c r="R2637" i="10"/>
  <c r="R2638" i="10"/>
  <c r="R2639" i="10"/>
  <c r="R2640" i="10"/>
  <c r="R2641" i="10"/>
  <c r="R2642" i="10"/>
  <c r="R2643" i="10"/>
  <c r="R2644" i="10"/>
  <c r="R2645" i="10"/>
  <c r="R2646" i="10"/>
  <c r="R2647" i="10"/>
  <c r="R2648" i="10"/>
  <c r="R2649" i="10"/>
  <c r="R2650" i="10"/>
  <c r="R2651" i="10"/>
  <c r="R2652" i="10"/>
  <c r="R2653" i="10"/>
  <c r="R2654" i="10"/>
  <c r="R2655" i="10"/>
  <c r="R2656" i="10"/>
  <c r="R2657" i="10"/>
  <c r="R2658" i="10"/>
  <c r="R2659" i="10"/>
  <c r="R2660" i="10"/>
  <c r="R2661" i="10"/>
  <c r="R2662" i="10"/>
  <c r="R2663" i="10"/>
  <c r="R2664" i="10"/>
  <c r="R2665" i="10"/>
  <c r="R2666" i="10"/>
  <c r="R2667" i="10"/>
  <c r="R2668" i="10"/>
  <c r="R2669" i="10"/>
  <c r="R2670" i="10"/>
  <c r="R2671" i="10"/>
  <c r="R2672" i="10"/>
  <c r="R2673" i="10"/>
  <c r="R2674" i="10"/>
  <c r="R2675" i="10"/>
  <c r="R2676" i="10"/>
  <c r="R2677" i="10"/>
  <c r="R2678" i="10"/>
  <c r="R2679" i="10"/>
  <c r="R2680" i="10"/>
  <c r="R2681" i="10"/>
  <c r="R2682" i="10"/>
  <c r="R2683" i="10"/>
  <c r="R2684" i="10"/>
  <c r="R2685" i="10"/>
  <c r="R2686" i="10"/>
  <c r="R2687" i="10"/>
  <c r="R2688" i="10"/>
  <c r="R2689" i="10"/>
  <c r="R2690" i="10"/>
  <c r="R2691" i="10"/>
  <c r="R2692" i="10"/>
  <c r="R2693" i="10"/>
  <c r="R2694" i="10"/>
  <c r="R2695" i="10"/>
  <c r="R2696" i="10"/>
  <c r="R2697" i="10"/>
  <c r="R2698" i="10"/>
  <c r="R2699" i="10"/>
  <c r="R2700" i="10"/>
  <c r="R2701" i="10"/>
  <c r="R2702" i="10"/>
  <c r="R2703" i="10"/>
  <c r="R2704" i="10"/>
  <c r="R2705" i="10"/>
  <c r="R2706" i="10"/>
  <c r="R2707" i="10"/>
  <c r="R2708" i="10"/>
  <c r="R2709" i="10"/>
  <c r="R2710" i="10"/>
  <c r="R2711" i="10"/>
  <c r="R2712" i="10"/>
  <c r="R2713" i="10"/>
  <c r="R2714" i="10"/>
  <c r="R2715" i="10"/>
  <c r="R2716" i="10"/>
  <c r="R2717" i="10"/>
  <c r="R2718" i="10"/>
  <c r="R2719" i="10"/>
  <c r="R2720" i="10"/>
  <c r="R2721" i="10"/>
  <c r="R2722" i="10"/>
  <c r="R2723" i="10"/>
  <c r="R2724" i="10"/>
  <c r="R2725" i="10"/>
  <c r="R2726" i="10"/>
  <c r="R2727" i="10"/>
  <c r="R2728" i="10"/>
  <c r="R2729" i="10"/>
  <c r="R2730" i="10"/>
  <c r="R2731" i="10"/>
  <c r="R2732" i="10"/>
  <c r="R2733" i="10"/>
  <c r="R2734" i="10"/>
  <c r="R2735" i="10"/>
  <c r="R2736" i="10"/>
  <c r="R2737" i="10"/>
  <c r="R2738" i="10"/>
  <c r="R2739" i="10"/>
  <c r="R2740" i="10"/>
  <c r="R2741" i="10"/>
  <c r="R2742" i="10"/>
  <c r="R2743" i="10"/>
  <c r="R2744" i="10"/>
  <c r="R2745" i="10"/>
  <c r="R2746" i="10"/>
  <c r="R2747" i="10"/>
  <c r="R2748" i="10"/>
  <c r="R2749" i="10"/>
  <c r="R2750" i="10"/>
  <c r="R2751" i="10"/>
  <c r="R2752" i="10"/>
  <c r="R2753" i="10"/>
  <c r="R2754" i="10"/>
  <c r="R2755" i="10"/>
  <c r="R2756" i="10"/>
  <c r="R2757" i="10"/>
  <c r="R2758" i="10"/>
  <c r="R2759" i="10"/>
  <c r="R2760" i="10"/>
  <c r="R2761" i="10"/>
  <c r="R2762" i="10"/>
  <c r="R2763" i="10"/>
  <c r="R2764" i="10"/>
  <c r="R2765" i="10"/>
  <c r="R2766" i="10"/>
  <c r="R2767" i="10"/>
  <c r="R2768" i="10"/>
  <c r="R2769" i="10"/>
  <c r="R2770" i="10"/>
  <c r="R2771" i="10"/>
  <c r="R2772" i="10"/>
  <c r="R2773" i="10"/>
  <c r="R2774" i="10"/>
  <c r="R2775" i="10"/>
  <c r="R2776" i="10"/>
  <c r="R2777" i="10"/>
  <c r="R2778" i="10"/>
  <c r="R2779" i="10"/>
  <c r="R2780" i="10"/>
  <c r="R2781" i="10"/>
  <c r="R2782" i="10"/>
  <c r="R2783" i="10"/>
  <c r="R2784" i="10"/>
  <c r="R2785" i="10"/>
  <c r="R2786" i="10"/>
  <c r="R2787" i="10"/>
  <c r="R2788" i="10"/>
  <c r="R2789" i="10"/>
  <c r="R2790" i="10"/>
  <c r="R2791" i="10"/>
  <c r="R2792" i="10"/>
  <c r="R2793" i="10"/>
  <c r="R2794" i="10"/>
  <c r="R2795" i="10"/>
  <c r="R2796" i="10"/>
  <c r="R2797" i="10"/>
  <c r="R2798" i="10"/>
  <c r="R2799" i="10"/>
  <c r="R2800" i="10"/>
  <c r="R2801" i="10"/>
  <c r="R2802" i="10"/>
  <c r="R2803" i="10"/>
  <c r="R2804" i="10"/>
  <c r="R2805" i="10"/>
  <c r="R2806" i="10"/>
  <c r="R2807" i="10"/>
  <c r="R2808" i="10"/>
  <c r="R2809" i="10"/>
  <c r="R2810" i="10"/>
  <c r="R2811" i="10"/>
  <c r="R2812" i="10"/>
  <c r="R2813" i="10"/>
  <c r="R2814" i="10"/>
  <c r="R2815" i="10"/>
  <c r="R2816" i="10"/>
  <c r="R2817" i="10"/>
  <c r="R2818" i="10"/>
  <c r="R2819" i="10"/>
  <c r="R2820" i="10"/>
  <c r="R2821" i="10"/>
  <c r="R2822" i="10"/>
  <c r="R2823" i="10"/>
  <c r="R2824" i="10"/>
  <c r="R2825" i="10"/>
  <c r="R2826" i="10"/>
  <c r="R2827" i="10"/>
  <c r="R2828" i="10"/>
  <c r="R2829" i="10"/>
  <c r="R2830" i="10"/>
  <c r="R2831" i="10"/>
  <c r="R2832" i="10"/>
  <c r="R2833" i="10"/>
  <c r="R2834" i="10"/>
  <c r="R2835" i="10"/>
  <c r="R2836" i="10"/>
  <c r="R2837" i="10"/>
  <c r="R2838" i="10"/>
  <c r="R2839" i="10"/>
  <c r="R2840" i="10"/>
  <c r="R2841" i="10"/>
  <c r="R2842" i="10"/>
  <c r="R2843" i="10"/>
  <c r="R2844" i="10"/>
  <c r="R2845" i="10"/>
  <c r="R2846" i="10"/>
  <c r="R2847" i="10"/>
  <c r="R2848" i="10"/>
  <c r="R2849" i="10"/>
  <c r="R2850" i="10"/>
  <c r="R2851" i="10"/>
  <c r="R2852" i="10"/>
  <c r="R2853" i="10"/>
  <c r="R2854" i="10"/>
  <c r="R2855" i="10"/>
  <c r="R2856" i="10"/>
  <c r="R2857" i="10"/>
  <c r="R2858" i="10"/>
  <c r="R2859" i="10"/>
  <c r="R2860" i="10"/>
  <c r="R2861" i="10"/>
  <c r="R2862" i="10"/>
  <c r="R2863" i="10"/>
  <c r="R2864" i="10"/>
  <c r="R2865" i="10"/>
  <c r="R2866" i="10"/>
  <c r="R2867" i="10"/>
  <c r="R2868" i="10"/>
  <c r="R2869" i="10"/>
  <c r="R2870" i="10"/>
  <c r="R2871" i="10"/>
  <c r="R2872" i="10"/>
  <c r="R2873" i="10"/>
  <c r="R2874" i="10"/>
  <c r="R2875" i="10"/>
  <c r="R2876" i="10"/>
  <c r="R2877" i="10"/>
  <c r="R2878" i="10"/>
  <c r="R2879" i="10"/>
  <c r="R2880" i="10"/>
  <c r="R2881" i="10"/>
  <c r="R2882" i="10"/>
  <c r="R2883" i="10"/>
  <c r="R2884" i="10"/>
  <c r="R2885" i="10"/>
  <c r="R2886" i="10"/>
  <c r="R2887" i="10"/>
  <c r="R2888" i="10"/>
  <c r="R2889" i="10"/>
  <c r="R2890" i="10"/>
  <c r="R2891" i="10"/>
  <c r="R2892" i="10"/>
  <c r="R2893" i="10"/>
  <c r="R2894" i="10"/>
  <c r="R2895" i="10"/>
  <c r="R2896" i="10"/>
  <c r="R2897" i="10"/>
  <c r="R2898" i="10"/>
  <c r="R2899" i="10"/>
  <c r="R2900" i="10"/>
  <c r="R2901" i="10"/>
  <c r="R2902" i="10"/>
  <c r="R2903" i="10"/>
  <c r="R2904" i="10"/>
  <c r="R2905" i="10"/>
  <c r="R2906" i="10"/>
  <c r="R2907" i="10"/>
  <c r="R2908" i="10"/>
  <c r="R2909" i="10"/>
  <c r="R2910" i="10"/>
  <c r="R2911" i="10"/>
  <c r="R2912" i="10"/>
  <c r="R2913" i="10"/>
  <c r="R2914" i="10"/>
  <c r="R2915" i="10"/>
  <c r="R2916" i="10"/>
  <c r="R2917" i="10"/>
  <c r="R2918" i="10"/>
  <c r="R2919" i="10"/>
  <c r="R2920" i="10"/>
  <c r="R2921" i="10"/>
  <c r="R2922" i="10"/>
  <c r="R2923" i="10"/>
  <c r="R2924" i="10"/>
  <c r="R2925" i="10"/>
  <c r="R2926" i="10"/>
  <c r="R2927" i="10"/>
  <c r="R2928" i="10"/>
  <c r="R2929" i="10"/>
  <c r="R2930" i="10"/>
  <c r="R2931" i="10"/>
  <c r="R2932" i="10"/>
  <c r="R2933" i="10"/>
  <c r="R2934" i="10"/>
  <c r="R2935" i="10"/>
  <c r="R2936" i="10"/>
  <c r="R2937" i="10"/>
  <c r="R2938" i="10"/>
  <c r="R2939" i="10"/>
  <c r="R2940" i="10"/>
  <c r="R2941" i="10"/>
  <c r="R2942" i="10"/>
  <c r="R2943" i="10"/>
  <c r="R2944" i="10"/>
  <c r="R2945" i="10"/>
  <c r="R2946" i="10"/>
  <c r="R2947" i="10"/>
  <c r="R2948" i="10"/>
  <c r="R2949" i="10"/>
  <c r="R2950" i="10"/>
  <c r="R2951" i="10"/>
  <c r="R2952" i="10"/>
  <c r="R2953" i="10"/>
  <c r="R2954" i="10"/>
  <c r="R2955" i="10"/>
  <c r="R2956" i="10"/>
  <c r="R2957" i="10"/>
  <c r="R2958" i="10"/>
  <c r="R2959" i="10"/>
  <c r="R2960" i="10"/>
  <c r="R2961" i="10"/>
  <c r="R2962" i="10"/>
  <c r="R2963" i="10"/>
  <c r="R2964" i="10"/>
  <c r="R2965" i="10"/>
  <c r="R2966" i="10"/>
  <c r="R2967" i="10"/>
  <c r="R2968" i="10"/>
  <c r="R2969" i="10"/>
  <c r="R2970" i="10"/>
  <c r="R2971" i="10"/>
  <c r="R2972" i="10"/>
  <c r="R2973" i="10"/>
  <c r="R2974" i="10"/>
  <c r="R2975" i="10"/>
  <c r="R2976" i="10"/>
  <c r="R2977" i="10"/>
  <c r="R2978" i="10"/>
  <c r="R2979" i="10"/>
  <c r="R2980" i="10"/>
  <c r="R2981" i="10"/>
  <c r="R2982" i="10"/>
  <c r="R2983" i="10"/>
  <c r="R2984" i="10"/>
  <c r="R2985" i="10"/>
  <c r="R2986" i="10"/>
  <c r="R2987" i="10"/>
  <c r="R2988" i="10"/>
  <c r="R2989" i="10"/>
  <c r="R2990" i="10"/>
  <c r="R2991" i="10"/>
  <c r="R2992" i="10"/>
  <c r="R2993" i="10"/>
  <c r="R2994" i="10"/>
  <c r="R2995" i="10"/>
  <c r="R2996" i="10"/>
  <c r="R2997" i="10"/>
  <c r="R2998" i="10"/>
  <c r="R2999" i="10"/>
  <c r="R3000" i="10"/>
  <c r="R3001" i="10"/>
  <c r="R3002" i="10"/>
  <c r="R3003" i="10"/>
  <c r="R3004" i="10"/>
  <c r="R3005" i="10"/>
  <c r="R3006" i="10"/>
  <c r="R3007" i="10"/>
  <c r="R3008" i="10"/>
  <c r="R3009" i="10"/>
  <c r="R3010" i="10"/>
  <c r="R3011" i="10"/>
  <c r="R3012" i="10"/>
  <c r="R3013" i="10"/>
  <c r="R3014" i="10"/>
  <c r="R3015" i="10"/>
  <c r="R3016" i="10"/>
  <c r="R3017" i="10"/>
  <c r="R3018" i="10"/>
  <c r="R3019" i="10"/>
  <c r="R3020" i="10"/>
  <c r="R3021" i="10"/>
  <c r="R3022" i="10"/>
  <c r="R3023" i="10"/>
  <c r="R3024" i="10"/>
  <c r="R3025" i="10"/>
  <c r="R3026" i="10"/>
  <c r="R3027" i="10"/>
  <c r="R3028" i="10"/>
  <c r="R3029" i="10"/>
  <c r="R3030" i="10"/>
  <c r="R3031" i="10"/>
  <c r="R3032" i="10"/>
  <c r="R3033" i="10"/>
  <c r="R3034" i="10"/>
  <c r="R3035" i="10"/>
  <c r="R3036" i="10"/>
  <c r="R3037" i="10"/>
  <c r="R3038" i="10"/>
  <c r="R3039" i="10"/>
  <c r="R3040" i="10"/>
  <c r="R3041" i="10"/>
  <c r="R3042" i="10"/>
  <c r="R3043" i="10"/>
  <c r="R3044" i="10"/>
  <c r="R3045" i="10"/>
  <c r="R3046" i="10"/>
  <c r="R3047" i="10"/>
  <c r="R3048" i="10"/>
  <c r="R3049" i="10"/>
  <c r="R3050" i="10"/>
  <c r="R3051" i="10"/>
  <c r="R3052" i="10"/>
  <c r="R3053" i="10"/>
  <c r="R3054" i="10"/>
  <c r="R3055" i="10"/>
  <c r="R3056" i="10"/>
  <c r="R3057" i="10"/>
  <c r="R3058" i="10"/>
  <c r="R3059" i="10"/>
  <c r="R3060" i="10"/>
  <c r="R3061" i="10"/>
  <c r="R3062" i="10"/>
  <c r="R3063" i="10"/>
  <c r="R3064" i="10"/>
  <c r="R3065" i="10"/>
  <c r="R3066" i="10"/>
  <c r="R3067" i="10"/>
  <c r="R3068" i="10"/>
  <c r="R3069" i="10"/>
  <c r="R3070" i="10"/>
  <c r="R3071" i="10"/>
  <c r="R3072" i="10"/>
  <c r="R3073" i="10"/>
  <c r="R3074" i="10"/>
  <c r="R3075" i="10"/>
  <c r="R3076" i="10"/>
  <c r="R3077" i="10"/>
  <c r="R3078" i="10"/>
  <c r="R3079" i="10"/>
  <c r="R3080" i="10"/>
  <c r="R3081" i="10"/>
  <c r="R3082" i="10"/>
  <c r="R3083" i="10"/>
  <c r="R3084" i="10"/>
  <c r="R3085" i="10"/>
  <c r="R3086" i="10"/>
  <c r="R3087" i="10"/>
  <c r="R3088" i="10"/>
  <c r="R3089" i="10"/>
  <c r="R3090" i="10"/>
  <c r="R3091" i="10"/>
  <c r="R3092" i="10"/>
  <c r="R3093" i="10"/>
  <c r="R3094" i="10"/>
  <c r="R3095" i="10"/>
  <c r="R3096" i="10"/>
  <c r="R3097" i="10"/>
  <c r="R3098" i="10"/>
  <c r="R3099" i="10"/>
  <c r="R3100" i="10"/>
  <c r="R3101" i="10"/>
  <c r="R3102" i="10"/>
  <c r="R3103" i="10"/>
  <c r="R3104" i="10"/>
  <c r="R3105" i="10"/>
  <c r="R3106" i="10"/>
  <c r="R3107" i="10"/>
  <c r="R3108" i="10"/>
  <c r="R3109" i="10"/>
  <c r="R3110" i="10"/>
  <c r="R3111" i="10"/>
  <c r="R3112" i="10"/>
  <c r="R3113" i="10"/>
  <c r="R3114" i="10"/>
  <c r="R3115" i="10"/>
  <c r="R3116" i="10"/>
  <c r="R3117" i="10"/>
  <c r="R3118" i="10"/>
  <c r="R3119" i="10"/>
  <c r="R3120" i="10"/>
  <c r="R3121" i="10"/>
  <c r="R3122" i="10"/>
  <c r="R3123" i="10"/>
  <c r="R3124" i="10"/>
  <c r="R3125" i="10"/>
  <c r="R3126" i="10"/>
  <c r="R3127" i="10"/>
  <c r="R3128" i="10"/>
  <c r="R3129" i="10"/>
  <c r="R3130" i="10"/>
  <c r="R3131" i="10"/>
  <c r="R3132" i="10"/>
  <c r="R3133" i="10"/>
  <c r="R3134" i="10"/>
  <c r="R3135" i="10"/>
  <c r="R3136" i="10"/>
  <c r="R3137" i="10"/>
  <c r="R3138" i="10"/>
  <c r="R3139" i="10"/>
  <c r="R3140" i="10"/>
  <c r="R3141" i="10"/>
  <c r="R3142" i="10"/>
  <c r="R3143" i="10"/>
  <c r="R3144" i="10"/>
  <c r="R3145" i="10"/>
  <c r="R3146" i="10"/>
  <c r="R3147" i="10"/>
  <c r="R3148" i="10"/>
  <c r="R3149" i="10"/>
  <c r="R3150" i="10"/>
  <c r="R3151" i="10"/>
  <c r="R3152" i="10"/>
  <c r="R3153" i="10"/>
  <c r="R3154" i="10"/>
  <c r="R3155" i="10"/>
  <c r="R3156" i="10"/>
  <c r="R3157" i="10"/>
  <c r="R3158" i="10"/>
  <c r="R3159" i="10"/>
  <c r="R3160" i="10"/>
  <c r="R3161" i="10"/>
  <c r="R3162" i="10"/>
  <c r="R3163" i="10"/>
  <c r="R3164" i="10"/>
  <c r="R3165" i="10"/>
  <c r="R3166" i="10"/>
  <c r="R3167" i="10"/>
  <c r="R3168" i="10"/>
  <c r="R3169" i="10"/>
  <c r="R3170" i="10"/>
  <c r="R3171" i="10"/>
  <c r="R3172" i="10"/>
  <c r="R3173" i="10"/>
  <c r="R3174" i="10"/>
  <c r="R3175" i="10"/>
  <c r="R3176" i="10"/>
  <c r="R3177" i="10"/>
  <c r="R3178" i="10"/>
  <c r="R3179" i="10"/>
  <c r="R3180" i="10"/>
  <c r="R3181" i="10"/>
  <c r="R3182" i="10"/>
  <c r="R3183" i="10"/>
  <c r="R3184" i="10"/>
  <c r="R3185" i="10"/>
  <c r="R3186" i="10"/>
  <c r="R3187" i="10"/>
  <c r="R3188" i="10"/>
  <c r="R3189" i="10"/>
  <c r="R3190" i="10"/>
  <c r="R3191" i="10"/>
  <c r="R3192" i="10"/>
  <c r="R3193" i="10"/>
  <c r="R3194" i="10"/>
  <c r="R3195" i="10"/>
  <c r="R3196" i="10"/>
  <c r="R3197" i="10"/>
  <c r="R3198" i="10"/>
  <c r="R3199" i="10"/>
  <c r="R3200" i="10"/>
  <c r="R3201" i="10"/>
  <c r="R3202" i="10"/>
  <c r="R3203" i="10"/>
  <c r="R3204" i="10"/>
  <c r="R3205" i="10"/>
  <c r="R3206" i="10"/>
  <c r="R3207" i="10"/>
  <c r="R3208" i="10"/>
  <c r="R3209" i="10"/>
  <c r="R3210" i="10"/>
  <c r="R3211" i="10"/>
  <c r="R3212" i="10"/>
  <c r="R3213" i="10"/>
  <c r="R3214" i="10"/>
  <c r="R3215" i="10"/>
  <c r="R3216" i="10"/>
  <c r="R3217" i="10"/>
  <c r="R3218" i="10"/>
  <c r="R3219" i="10"/>
  <c r="R3220" i="10"/>
  <c r="R3221" i="10"/>
  <c r="R3222" i="10"/>
  <c r="R3223" i="10"/>
  <c r="R3224" i="10"/>
  <c r="R3225" i="10"/>
  <c r="R3226" i="10"/>
  <c r="R3227" i="10"/>
  <c r="R3228" i="10"/>
  <c r="R3229" i="10"/>
  <c r="R3230" i="10"/>
  <c r="R3231" i="10"/>
  <c r="R3232" i="10"/>
  <c r="R3233" i="10"/>
  <c r="R3234" i="10"/>
  <c r="R3235" i="10"/>
  <c r="R3236" i="10"/>
  <c r="R3237" i="10"/>
  <c r="R3238" i="10"/>
  <c r="R3239" i="10"/>
  <c r="R3240" i="10"/>
  <c r="R3241" i="10"/>
  <c r="R3242" i="10"/>
  <c r="R3243" i="10"/>
  <c r="R3244" i="10"/>
  <c r="R3245" i="10"/>
  <c r="R3246" i="10"/>
  <c r="R3247" i="10"/>
  <c r="R3248" i="10"/>
  <c r="R3249" i="10"/>
  <c r="R3250" i="10"/>
  <c r="R3251" i="10"/>
  <c r="R3252" i="10"/>
  <c r="R3253" i="10"/>
  <c r="R3254" i="10"/>
  <c r="R3255" i="10"/>
  <c r="R3256" i="10"/>
  <c r="R3257" i="10"/>
  <c r="R3258" i="10"/>
  <c r="R3259" i="10"/>
  <c r="R3260" i="10"/>
  <c r="R3261" i="10"/>
  <c r="R3262" i="10"/>
  <c r="R3263" i="10"/>
  <c r="R3264" i="10"/>
  <c r="R3265" i="10"/>
  <c r="R3266" i="10"/>
  <c r="R3267" i="10"/>
  <c r="R3268" i="10"/>
  <c r="R3269" i="10"/>
  <c r="R3270" i="10"/>
  <c r="R3271" i="10"/>
  <c r="R3272" i="10"/>
  <c r="R3273" i="10"/>
  <c r="R3274" i="10"/>
  <c r="R3275" i="10"/>
  <c r="R3276" i="10"/>
  <c r="R3277" i="10"/>
  <c r="R3278" i="10"/>
  <c r="R3279" i="10"/>
  <c r="R3280" i="10"/>
  <c r="R3281" i="10"/>
  <c r="R3282" i="10"/>
  <c r="R3283" i="10"/>
  <c r="R3284" i="10"/>
  <c r="R3285" i="10"/>
  <c r="R3286" i="10"/>
  <c r="R3287" i="10"/>
  <c r="R3288" i="10"/>
  <c r="R3289" i="10"/>
  <c r="R3290" i="10"/>
  <c r="R3291" i="10"/>
  <c r="R3292" i="10"/>
  <c r="R3293" i="10"/>
  <c r="R3294" i="10"/>
  <c r="R3295" i="10"/>
  <c r="R3296" i="10"/>
  <c r="R3297" i="10"/>
  <c r="R3298" i="10"/>
  <c r="R3299" i="10"/>
  <c r="R3300" i="10"/>
  <c r="R3301" i="10"/>
  <c r="R3302" i="10"/>
  <c r="R3303" i="10"/>
  <c r="R3304" i="10"/>
  <c r="R3305" i="10"/>
  <c r="R3306" i="10"/>
  <c r="R3307" i="10"/>
  <c r="R3308" i="10"/>
  <c r="R3309" i="10"/>
  <c r="R3310" i="10"/>
  <c r="R3311" i="10"/>
  <c r="R3312" i="10"/>
  <c r="R3313" i="10"/>
  <c r="R3314" i="10"/>
  <c r="R3315" i="10"/>
  <c r="R3316" i="10"/>
  <c r="R3317" i="10"/>
  <c r="R3318" i="10"/>
  <c r="R3319" i="10"/>
  <c r="R3320" i="10"/>
  <c r="R3321" i="10"/>
  <c r="R3322" i="10"/>
  <c r="R3323" i="10"/>
  <c r="R3324" i="10"/>
  <c r="R3325" i="10"/>
  <c r="R3326" i="10"/>
  <c r="R3327" i="10"/>
  <c r="R3328" i="10"/>
  <c r="R3329" i="10"/>
  <c r="R3330" i="10"/>
  <c r="R3331" i="10"/>
  <c r="R3332" i="10"/>
  <c r="R3333" i="10"/>
  <c r="R3334" i="10"/>
  <c r="R3335" i="10"/>
  <c r="R3336" i="10"/>
  <c r="R3337" i="10"/>
  <c r="R3338" i="10"/>
  <c r="R3339" i="10"/>
  <c r="R3340" i="10"/>
  <c r="R3341" i="10"/>
  <c r="R3342" i="10"/>
  <c r="R3343" i="10"/>
  <c r="R3344" i="10"/>
  <c r="R3345" i="10"/>
  <c r="R3346" i="10"/>
  <c r="R3347" i="10"/>
  <c r="R3348" i="10"/>
  <c r="R3349" i="10"/>
  <c r="R3350" i="10"/>
  <c r="R3351" i="10"/>
  <c r="R3352" i="10"/>
  <c r="R3353" i="10"/>
  <c r="R3354" i="10"/>
  <c r="R3355" i="10"/>
  <c r="R3356" i="10"/>
  <c r="R3357" i="10"/>
  <c r="R3358" i="10"/>
  <c r="R3359" i="10"/>
  <c r="R3360" i="10"/>
  <c r="R3361" i="10"/>
  <c r="R3362" i="10"/>
  <c r="R3363" i="10"/>
  <c r="R3364" i="10"/>
  <c r="R3365" i="10"/>
  <c r="R3366" i="10"/>
  <c r="R3367" i="10"/>
  <c r="R3368" i="10"/>
  <c r="R3369" i="10"/>
  <c r="R3370" i="10"/>
  <c r="R3371" i="10"/>
  <c r="R3372" i="10"/>
  <c r="R3373" i="10"/>
  <c r="R3374" i="10"/>
  <c r="R3375" i="10"/>
  <c r="R3376" i="10"/>
  <c r="R3377" i="10"/>
  <c r="R3378" i="10"/>
  <c r="R3379" i="10"/>
  <c r="R3380" i="10"/>
  <c r="R3381" i="10"/>
  <c r="R3382" i="10"/>
  <c r="R3383" i="10"/>
  <c r="R3384" i="10"/>
  <c r="R3385" i="10"/>
  <c r="R3386" i="10"/>
  <c r="R3387" i="10"/>
  <c r="R3388" i="10"/>
  <c r="R3389" i="10"/>
  <c r="R3390" i="10"/>
  <c r="R3391" i="10"/>
  <c r="R3392" i="10"/>
  <c r="R3393" i="10"/>
  <c r="R3394" i="10"/>
  <c r="R3395" i="10"/>
  <c r="R3396" i="10"/>
  <c r="R3397" i="10"/>
  <c r="R3398" i="10"/>
  <c r="R3399" i="10"/>
  <c r="R3400" i="10"/>
  <c r="R3401" i="10"/>
  <c r="R3402" i="10"/>
  <c r="R3403" i="10"/>
  <c r="R3404" i="10"/>
  <c r="R3405" i="10"/>
  <c r="R3406" i="10"/>
  <c r="R3407" i="10"/>
  <c r="R3408" i="10"/>
  <c r="R3409" i="10"/>
  <c r="R3410" i="10"/>
  <c r="R3411" i="10"/>
  <c r="R3412" i="10"/>
  <c r="R3413" i="10"/>
  <c r="R3414" i="10"/>
  <c r="R3415" i="10"/>
  <c r="R3416" i="10"/>
  <c r="R3417" i="10"/>
  <c r="R3418" i="10"/>
  <c r="R3419" i="10"/>
  <c r="R3420" i="10"/>
  <c r="R3421" i="10"/>
  <c r="R3422" i="10"/>
  <c r="R3423" i="10"/>
  <c r="R3424" i="10"/>
  <c r="R3425" i="10"/>
  <c r="R3426" i="10"/>
  <c r="R3427" i="10"/>
  <c r="R3428" i="10"/>
  <c r="R3429" i="10"/>
  <c r="R3430" i="10"/>
  <c r="R3431" i="10"/>
  <c r="R3432" i="10"/>
  <c r="R3433" i="10"/>
  <c r="R3434" i="10"/>
  <c r="R3435" i="10"/>
  <c r="R3436" i="10"/>
  <c r="R3437" i="10"/>
  <c r="R3438" i="10"/>
  <c r="R3439" i="10"/>
  <c r="R3440" i="10"/>
  <c r="R3441" i="10"/>
  <c r="R3442" i="10"/>
  <c r="R3443" i="10"/>
  <c r="R3444" i="10"/>
  <c r="R3445" i="10"/>
  <c r="R3446" i="10"/>
  <c r="R3447" i="10"/>
  <c r="R3448" i="10"/>
  <c r="R3449" i="10"/>
  <c r="R3450" i="10"/>
  <c r="R3451" i="10"/>
  <c r="R3452" i="10"/>
  <c r="R3453" i="10"/>
  <c r="R3454" i="10"/>
  <c r="R3455" i="10"/>
  <c r="R3456" i="10"/>
  <c r="R3457" i="10"/>
  <c r="R3458" i="10"/>
  <c r="R3459" i="10"/>
  <c r="R3460" i="10"/>
  <c r="R3461" i="10"/>
  <c r="R3462" i="10"/>
  <c r="R3463" i="10"/>
  <c r="R3464" i="10"/>
  <c r="R3465" i="10"/>
  <c r="R3466" i="10"/>
  <c r="R3467" i="10"/>
  <c r="R3468" i="10"/>
  <c r="R3469" i="10"/>
  <c r="R3470" i="10"/>
  <c r="R3471" i="10"/>
  <c r="R3472" i="10"/>
  <c r="R3473" i="10"/>
  <c r="R3474" i="10"/>
  <c r="R3475" i="10"/>
  <c r="R3476" i="10"/>
  <c r="R3477" i="10"/>
  <c r="R3478" i="10"/>
  <c r="R3479" i="10"/>
  <c r="R3480" i="10"/>
  <c r="R3481" i="10"/>
  <c r="R3482" i="10"/>
  <c r="R3483" i="10"/>
  <c r="R3484" i="10"/>
  <c r="R3485" i="10"/>
  <c r="R3486" i="10"/>
  <c r="R3487" i="10"/>
  <c r="R3488" i="10"/>
  <c r="R3489" i="10"/>
  <c r="R3490" i="10"/>
  <c r="R3491" i="10"/>
  <c r="R3492" i="10"/>
  <c r="R3493" i="10"/>
  <c r="R3494" i="10"/>
  <c r="R3495" i="10"/>
  <c r="R3496" i="10"/>
  <c r="R3497" i="10"/>
  <c r="R3498" i="10"/>
  <c r="R3499" i="10"/>
  <c r="R3500" i="10"/>
  <c r="R3501" i="10"/>
  <c r="R3502" i="10"/>
  <c r="R3503" i="10"/>
  <c r="R3504" i="10"/>
  <c r="R3505" i="10"/>
  <c r="R3506" i="10"/>
  <c r="R3507" i="10"/>
  <c r="R3508" i="10"/>
  <c r="R3509" i="10"/>
  <c r="R3510" i="10"/>
  <c r="R3511" i="10"/>
  <c r="R3512" i="10"/>
  <c r="R3513" i="10"/>
  <c r="R3514" i="10"/>
  <c r="R3515" i="10"/>
  <c r="R3516" i="10"/>
  <c r="R3517" i="10"/>
  <c r="R3518" i="10"/>
  <c r="R3519" i="10"/>
  <c r="R3520" i="10"/>
  <c r="R3521" i="10"/>
  <c r="R3522" i="10"/>
  <c r="R3523" i="10"/>
  <c r="R3524" i="10"/>
  <c r="R3525" i="10"/>
  <c r="R3526" i="10"/>
  <c r="R3527" i="10"/>
  <c r="R3528" i="10"/>
  <c r="R3529" i="10"/>
  <c r="R3530" i="10"/>
  <c r="R3531" i="10"/>
  <c r="R3532" i="10"/>
  <c r="R3533" i="10"/>
  <c r="R3534" i="10"/>
  <c r="R3535" i="10"/>
  <c r="R3536" i="10"/>
  <c r="R3537" i="10"/>
  <c r="R3538" i="10"/>
  <c r="R3539" i="10"/>
  <c r="R3540" i="10"/>
  <c r="R3541" i="10"/>
  <c r="R3542" i="10"/>
  <c r="R3543" i="10"/>
  <c r="R3544" i="10"/>
  <c r="R3545" i="10"/>
  <c r="R3546" i="10"/>
  <c r="R3547" i="10"/>
  <c r="R3548" i="10"/>
  <c r="R3549" i="10"/>
  <c r="R3550" i="10"/>
  <c r="R3551" i="10"/>
  <c r="R3552" i="10"/>
  <c r="R3553" i="10"/>
  <c r="R3554" i="10"/>
  <c r="R3555" i="10"/>
  <c r="R3556" i="10"/>
  <c r="R3557" i="10"/>
  <c r="R3558" i="10"/>
  <c r="R3559" i="10"/>
  <c r="R3560" i="10"/>
  <c r="R3561" i="10"/>
  <c r="R3562" i="10"/>
  <c r="R3563" i="10"/>
  <c r="R3564" i="10"/>
  <c r="R3565" i="10"/>
  <c r="R3566" i="10"/>
  <c r="R3567" i="10"/>
  <c r="R3568" i="10"/>
  <c r="R3569" i="10"/>
  <c r="R3570" i="10"/>
  <c r="R3571" i="10"/>
  <c r="R3572" i="10"/>
  <c r="R3573" i="10"/>
  <c r="R3574" i="10"/>
  <c r="R3575" i="10"/>
  <c r="R3576" i="10"/>
  <c r="R3577" i="10"/>
  <c r="R3578" i="10"/>
  <c r="R3579" i="10"/>
  <c r="R3580" i="10"/>
  <c r="R3581" i="10"/>
  <c r="R3582" i="10"/>
  <c r="R3583" i="10"/>
  <c r="R3584" i="10"/>
  <c r="R3585" i="10"/>
  <c r="R3586" i="10"/>
  <c r="R3587" i="10"/>
  <c r="R3588" i="10"/>
  <c r="R3589" i="10"/>
  <c r="R3590" i="10"/>
  <c r="R3591" i="10"/>
  <c r="R3592" i="10"/>
  <c r="R3593" i="10"/>
  <c r="R3594" i="10"/>
  <c r="R3595" i="10"/>
  <c r="R3596" i="10"/>
  <c r="R3597" i="10"/>
  <c r="R3598" i="10"/>
  <c r="R3599" i="10"/>
  <c r="R3600" i="10"/>
  <c r="R3601" i="10"/>
  <c r="R3602" i="10"/>
  <c r="R3603" i="10"/>
  <c r="R3604" i="10"/>
  <c r="R3605" i="10"/>
  <c r="R3606" i="10"/>
  <c r="R3607" i="10"/>
  <c r="R3608" i="10"/>
  <c r="R3609" i="10"/>
  <c r="R3610" i="10"/>
  <c r="R3611" i="10"/>
  <c r="R3612" i="10"/>
  <c r="R3613" i="10"/>
  <c r="R3614" i="10"/>
  <c r="R3615" i="10"/>
  <c r="R3616" i="10"/>
  <c r="R3617" i="10"/>
  <c r="R3618" i="10"/>
  <c r="R3619" i="10"/>
  <c r="R3620" i="10"/>
  <c r="R3621" i="10"/>
  <c r="R3622" i="10"/>
  <c r="R3623" i="10"/>
  <c r="R3624" i="10"/>
  <c r="R3625" i="10"/>
  <c r="R3626" i="10"/>
  <c r="R3627" i="10"/>
  <c r="R3628" i="10"/>
  <c r="R3629" i="10"/>
  <c r="R3630" i="10"/>
  <c r="R3631" i="10"/>
  <c r="R3632" i="10"/>
  <c r="R3633" i="10"/>
  <c r="R3634" i="10"/>
  <c r="R3635" i="10"/>
  <c r="R3636" i="10"/>
  <c r="R3637" i="10"/>
  <c r="R3638" i="10"/>
  <c r="R3639" i="10"/>
  <c r="R3640" i="10"/>
  <c r="R3641" i="10"/>
  <c r="R3642" i="10"/>
  <c r="R3643" i="10"/>
  <c r="R3644" i="10"/>
  <c r="R3645" i="10"/>
  <c r="R3646" i="10"/>
  <c r="R3647" i="10"/>
  <c r="R3648" i="10"/>
  <c r="R3649" i="10"/>
  <c r="R3650" i="10"/>
  <c r="R3651" i="10"/>
  <c r="R3652" i="10"/>
  <c r="R3653" i="10"/>
  <c r="R3654" i="10"/>
  <c r="R3655" i="10"/>
  <c r="R3656" i="10"/>
  <c r="R3657" i="10"/>
  <c r="R3658" i="10"/>
  <c r="R3659" i="10"/>
  <c r="R3660" i="10"/>
  <c r="R3661" i="10"/>
  <c r="R3662" i="10"/>
  <c r="R3663" i="10"/>
  <c r="R3664" i="10"/>
  <c r="R3665" i="10"/>
  <c r="R3666" i="10"/>
  <c r="R3667" i="10"/>
  <c r="R3668" i="10"/>
  <c r="R3669" i="10"/>
  <c r="R3670" i="10"/>
  <c r="R3671" i="10"/>
  <c r="R3672" i="10"/>
  <c r="R3673" i="10"/>
  <c r="R3674" i="10"/>
  <c r="R3675" i="10"/>
  <c r="R3676" i="10"/>
  <c r="R3677" i="10"/>
  <c r="R3678" i="10"/>
  <c r="R3679" i="10"/>
  <c r="R3680" i="10"/>
  <c r="R3681" i="10"/>
  <c r="R3682" i="10"/>
  <c r="R3683" i="10"/>
  <c r="R3684" i="10"/>
  <c r="R3685" i="10"/>
  <c r="R3686" i="10"/>
  <c r="R3687" i="10"/>
  <c r="R3688" i="10"/>
  <c r="R3689" i="10"/>
  <c r="R3690" i="10"/>
  <c r="R3691" i="10"/>
  <c r="R3692" i="10"/>
  <c r="R3693" i="10"/>
  <c r="R3694" i="10"/>
  <c r="R3695" i="10"/>
  <c r="R3696" i="10"/>
  <c r="R3697" i="10"/>
  <c r="R3698" i="10"/>
  <c r="R3699" i="10"/>
  <c r="R3700" i="10"/>
  <c r="R3701" i="10"/>
  <c r="R3702" i="10"/>
  <c r="R3703" i="10"/>
  <c r="R3704" i="10"/>
  <c r="R3705" i="10"/>
  <c r="R3706" i="10"/>
  <c r="R3707" i="10"/>
  <c r="R3708" i="10"/>
  <c r="R3709" i="10"/>
  <c r="R3710" i="10"/>
  <c r="R3711" i="10"/>
  <c r="R3712" i="10"/>
  <c r="R3713" i="10"/>
  <c r="R3714" i="10"/>
  <c r="R3715" i="10"/>
  <c r="R3716" i="10"/>
  <c r="R3717" i="10"/>
  <c r="R3718" i="10"/>
  <c r="R3719" i="10"/>
  <c r="R3720" i="10"/>
  <c r="R3721" i="10"/>
  <c r="R3722" i="10"/>
  <c r="R3723" i="10"/>
  <c r="R3724" i="10"/>
  <c r="R3725" i="10"/>
  <c r="R3726" i="10"/>
  <c r="R3727" i="10"/>
  <c r="R3728" i="10"/>
  <c r="R3729" i="10"/>
  <c r="R3730" i="10"/>
  <c r="R3731" i="10"/>
  <c r="R3732" i="10"/>
  <c r="R3733" i="10"/>
  <c r="R3734" i="10"/>
  <c r="R3735" i="10"/>
  <c r="R3736" i="10"/>
  <c r="R3737" i="10"/>
  <c r="R3738" i="10"/>
  <c r="R3739" i="10"/>
  <c r="R3740" i="10"/>
  <c r="R3741" i="10"/>
  <c r="R3742" i="10"/>
  <c r="R3743" i="10"/>
  <c r="R3744" i="10"/>
  <c r="R3745" i="10"/>
  <c r="R3746" i="10"/>
  <c r="R3747" i="10"/>
  <c r="R3748" i="10"/>
  <c r="R3749" i="10"/>
  <c r="R3750" i="10"/>
  <c r="R3751" i="10"/>
  <c r="R3752" i="10"/>
  <c r="R3753" i="10"/>
  <c r="R3754" i="10"/>
  <c r="R3755" i="10"/>
  <c r="R3756" i="10"/>
  <c r="R3757" i="10"/>
  <c r="R3758" i="10"/>
  <c r="R3759" i="10"/>
  <c r="R3760" i="10"/>
  <c r="R3761" i="10"/>
  <c r="R3762" i="10"/>
  <c r="R3763" i="10"/>
  <c r="R3764" i="10"/>
  <c r="R3765" i="10"/>
  <c r="R3766" i="10"/>
  <c r="R3767" i="10"/>
  <c r="R3768" i="10"/>
  <c r="R3769" i="10"/>
  <c r="R3770" i="10"/>
  <c r="R3771" i="10"/>
  <c r="R3772" i="10"/>
  <c r="R3773" i="10"/>
  <c r="R3774" i="10"/>
  <c r="R3775" i="10"/>
  <c r="R3776" i="10"/>
  <c r="R3777" i="10"/>
  <c r="R3778" i="10"/>
  <c r="R3779" i="10"/>
  <c r="R3780" i="10"/>
  <c r="R3781" i="10"/>
  <c r="R3782" i="10"/>
  <c r="R3783" i="10"/>
  <c r="R3784" i="10"/>
  <c r="R3785" i="10"/>
  <c r="R3786" i="10"/>
  <c r="R3787" i="10"/>
  <c r="R3788" i="10"/>
  <c r="R3789" i="10"/>
  <c r="R3790" i="10"/>
  <c r="R3791" i="10"/>
  <c r="R3792" i="10"/>
  <c r="R3793" i="10"/>
  <c r="R3794" i="10"/>
  <c r="R3795" i="10"/>
  <c r="R3796" i="10"/>
  <c r="R3797" i="10"/>
  <c r="R3798" i="10"/>
  <c r="R3799" i="10"/>
  <c r="R3800" i="10"/>
  <c r="R3801" i="10"/>
  <c r="R3802" i="10"/>
  <c r="R3803" i="10"/>
  <c r="R3804" i="10"/>
  <c r="R3805" i="10"/>
  <c r="R3806" i="10"/>
  <c r="R3807" i="10"/>
  <c r="R3808" i="10"/>
  <c r="R3809" i="10"/>
  <c r="R3810" i="10"/>
  <c r="R3811" i="10"/>
  <c r="R3812" i="10"/>
  <c r="R3813" i="10"/>
  <c r="R3814" i="10"/>
  <c r="R3815" i="10"/>
  <c r="R3816" i="10"/>
  <c r="R3817" i="10"/>
  <c r="R3818" i="10"/>
  <c r="R3819" i="10"/>
  <c r="R3820" i="10"/>
  <c r="R3821" i="10"/>
  <c r="R3822" i="10"/>
  <c r="R3823" i="10"/>
  <c r="R3824" i="10"/>
  <c r="R3825" i="10"/>
  <c r="R3826" i="10"/>
  <c r="R3827" i="10"/>
  <c r="R3828" i="10"/>
  <c r="R3829" i="10"/>
  <c r="R3830" i="10"/>
  <c r="R3831" i="10"/>
  <c r="R3832" i="10"/>
  <c r="R3833" i="10"/>
  <c r="R3834" i="10"/>
  <c r="R3835" i="10"/>
  <c r="R3836" i="10"/>
  <c r="R3837" i="10"/>
  <c r="R3838" i="10"/>
  <c r="R3839" i="10"/>
  <c r="R3840" i="10"/>
  <c r="R3841" i="10"/>
  <c r="R3842" i="10"/>
  <c r="R3843" i="10"/>
  <c r="R3844" i="10"/>
  <c r="R3845" i="10"/>
  <c r="R3846" i="10"/>
  <c r="R3847" i="10"/>
  <c r="R3848" i="10"/>
  <c r="R3849" i="10"/>
  <c r="R3850" i="10"/>
  <c r="R3851" i="10"/>
  <c r="R3852" i="10"/>
  <c r="R3853" i="10"/>
  <c r="R3854" i="10"/>
  <c r="R3855" i="10"/>
  <c r="R3856" i="10"/>
  <c r="R3857" i="10"/>
  <c r="R3858" i="10"/>
  <c r="R3859" i="10"/>
  <c r="R3860" i="10"/>
  <c r="R3861" i="10"/>
  <c r="R3862" i="10"/>
  <c r="R3863" i="10"/>
  <c r="R3864" i="10"/>
  <c r="R3865" i="10"/>
  <c r="R3866" i="10"/>
  <c r="R3867" i="10"/>
  <c r="R3868" i="10"/>
  <c r="R3869" i="10"/>
  <c r="R3870" i="10"/>
  <c r="R3871" i="10"/>
  <c r="R3872" i="10"/>
  <c r="R3873" i="10"/>
  <c r="R3874" i="10"/>
  <c r="R3875" i="10"/>
  <c r="R3876" i="10"/>
  <c r="R3877" i="10"/>
  <c r="R3878" i="10"/>
  <c r="R3879" i="10"/>
  <c r="R3880" i="10"/>
  <c r="R3881" i="10"/>
  <c r="R3882" i="10"/>
  <c r="R3883" i="10"/>
  <c r="R3884" i="10"/>
  <c r="R3885" i="10"/>
  <c r="R3886" i="10"/>
  <c r="R3887" i="10"/>
  <c r="R3888" i="10"/>
  <c r="R3889" i="10"/>
  <c r="R3890" i="10"/>
  <c r="R3891" i="10"/>
  <c r="R3892" i="10"/>
  <c r="R3893" i="10"/>
  <c r="R3894" i="10"/>
  <c r="R3895" i="10"/>
  <c r="R3896" i="10"/>
  <c r="R3897" i="10"/>
  <c r="R3898" i="10"/>
  <c r="R3899" i="10"/>
  <c r="R3900" i="10"/>
  <c r="R3901" i="10"/>
  <c r="R3902" i="10"/>
  <c r="R3903" i="10"/>
  <c r="R3904" i="10"/>
  <c r="R3905" i="10"/>
  <c r="R3906" i="10"/>
  <c r="R3907" i="10"/>
  <c r="R3908" i="10"/>
  <c r="R3909" i="10"/>
  <c r="R3910" i="10"/>
  <c r="R3911" i="10"/>
  <c r="R3912" i="10"/>
  <c r="R3913" i="10"/>
  <c r="R3914" i="10"/>
  <c r="R3915" i="10"/>
  <c r="R3916" i="10"/>
  <c r="R3917" i="10"/>
  <c r="R3918" i="10"/>
  <c r="R3919" i="10"/>
  <c r="R3920" i="10"/>
  <c r="R3921" i="10"/>
  <c r="R3922" i="10"/>
  <c r="R3923" i="10"/>
  <c r="R3924" i="10"/>
  <c r="R3925" i="10"/>
  <c r="R3926" i="10"/>
  <c r="R3927" i="10"/>
  <c r="R3928" i="10"/>
  <c r="R3929" i="10"/>
  <c r="R3930" i="10"/>
  <c r="R3931" i="10"/>
  <c r="R3932" i="10"/>
  <c r="R3933" i="10"/>
  <c r="R3934" i="10"/>
  <c r="R3935" i="10"/>
  <c r="R3936" i="10"/>
  <c r="R3937" i="10"/>
  <c r="R3938" i="10"/>
  <c r="R3939" i="10"/>
  <c r="R3940" i="10"/>
  <c r="R3941" i="10"/>
  <c r="R3942" i="10"/>
  <c r="R3943" i="10"/>
  <c r="R3944" i="10"/>
  <c r="R3945" i="10"/>
  <c r="R3946" i="10"/>
  <c r="R3947" i="10"/>
  <c r="R3948" i="10"/>
  <c r="R3949" i="10"/>
  <c r="R3950" i="10"/>
  <c r="R3951" i="10"/>
  <c r="R3952" i="10"/>
  <c r="R3953" i="10"/>
  <c r="R3954" i="10"/>
  <c r="R3955" i="10"/>
  <c r="R3956" i="10"/>
  <c r="R3957" i="10"/>
  <c r="R3958" i="10"/>
  <c r="R3959" i="10"/>
  <c r="R3960" i="10"/>
  <c r="R3961" i="10"/>
  <c r="R3962" i="10"/>
  <c r="R3963" i="10"/>
  <c r="R3964" i="10"/>
  <c r="R3965" i="10"/>
  <c r="R3966" i="10"/>
  <c r="R3967" i="10"/>
  <c r="R3968" i="10"/>
  <c r="R3969" i="10"/>
  <c r="R3970" i="10"/>
  <c r="R3971" i="10"/>
  <c r="R3972" i="10"/>
  <c r="R3973" i="10"/>
  <c r="R3974" i="10"/>
  <c r="R3975" i="10"/>
  <c r="R3976" i="10"/>
  <c r="R3977" i="10"/>
  <c r="R3978" i="10"/>
  <c r="R3979" i="10"/>
  <c r="R3980" i="10"/>
  <c r="R3981" i="10"/>
  <c r="R3982" i="10"/>
  <c r="R3983" i="10"/>
  <c r="R3984" i="10"/>
  <c r="R3985" i="10"/>
  <c r="R3986" i="10"/>
  <c r="R3987" i="10"/>
  <c r="R3988" i="10"/>
  <c r="R3989" i="10"/>
  <c r="R3990" i="10"/>
  <c r="R3991" i="10"/>
  <c r="R3992" i="10"/>
  <c r="R3993" i="10"/>
  <c r="R3994" i="10"/>
  <c r="R3995" i="10"/>
  <c r="R3996" i="10"/>
  <c r="R3997" i="10"/>
  <c r="R3998" i="10"/>
  <c r="R3999" i="10"/>
  <c r="R4000" i="10"/>
  <c r="R4001" i="10"/>
  <c r="R4002" i="10"/>
  <c r="R4003" i="10"/>
  <c r="R4004" i="10"/>
  <c r="R4005" i="10"/>
  <c r="R4006" i="10"/>
  <c r="R4007" i="10"/>
  <c r="R4008" i="10"/>
  <c r="R4009" i="10"/>
  <c r="R4010" i="10"/>
  <c r="R4011" i="10"/>
  <c r="R4012" i="10"/>
  <c r="R4013" i="10"/>
  <c r="R4014" i="10"/>
  <c r="R4015" i="10"/>
  <c r="R4016" i="10"/>
  <c r="R4017" i="10"/>
  <c r="R4018" i="10"/>
  <c r="R4019" i="10"/>
  <c r="R4020" i="10"/>
  <c r="R4021" i="10"/>
  <c r="R4022" i="10"/>
  <c r="R4023" i="10"/>
  <c r="R4024" i="10"/>
  <c r="R4025" i="10"/>
  <c r="R4026" i="10"/>
  <c r="R4027" i="10"/>
  <c r="R4028" i="10"/>
  <c r="R4029" i="10"/>
  <c r="R4030" i="10"/>
  <c r="R4031" i="10"/>
  <c r="R4032" i="10"/>
  <c r="R4033" i="10"/>
  <c r="R4034" i="10"/>
  <c r="R4035" i="10"/>
  <c r="R4036" i="10"/>
  <c r="R4037" i="10"/>
  <c r="R4038" i="10"/>
  <c r="R4039" i="10"/>
  <c r="R4040" i="10"/>
  <c r="R4041" i="10"/>
  <c r="R4042" i="10"/>
  <c r="R4043" i="10"/>
  <c r="R4044" i="10"/>
  <c r="R4045" i="10"/>
  <c r="R4046" i="10"/>
  <c r="R4047" i="10"/>
  <c r="R4048" i="10"/>
  <c r="R4049" i="10"/>
  <c r="R4050" i="10"/>
  <c r="R4051" i="10"/>
  <c r="R4052" i="10"/>
  <c r="R4053" i="10"/>
  <c r="R4054" i="10"/>
  <c r="R4055" i="10"/>
  <c r="R4056" i="10"/>
  <c r="R4057" i="10"/>
  <c r="R4058" i="10"/>
  <c r="R4059" i="10"/>
  <c r="R4060" i="10"/>
  <c r="R4061" i="10"/>
  <c r="R4062" i="10"/>
  <c r="R4063" i="10"/>
  <c r="R4064" i="10"/>
  <c r="R4065" i="10"/>
  <c r="R4066" i="10"/>
  <c r="R4067" i="10"/>
  <c r="R4068" i="10"/>
  <c r="R4069" i="10"/>
  <c r="R4070" i="10"/>
  <c r="R4071" i="10"/>
  <c r="R4072" i="10"/>
  <c r="R4073" i="10"/>
  <c r="R4074" i="10"/>
  <c r="R4075" i="10"/>
  <c r="R4076" i="10"/>
  <c r="R4077" i="10"/>
  <c r="R4078" i="10"/>
  <c r="R4079" i="10"/>
  <c r="R4080" i="10"/>
  <c r="R4081" i="10"/>
  <c r="R4082" i="10"/>
  <c r="R4083" i="10"/>
  <c r="R4084" i="10"/>
  <c r="R4085" i="10"/>
  <c r="R4086" i="10"/>
  <c r="R4087" i="10"/>
  <c r="R4088" i="10"/>
  <c r="R4089" i="10"/>
  <c r="R4090" i="10"/>
  <c r="R4091" i="10"/>
  <c r="R4092" i="10"/>
  <c r="R4093" i="10"/>
  <c r="R4094" i="10"/>
  <c r="R4095" i="10"/>
  <c r="R4096" i="10"/>
  <c r="R4097" i="10"/>
  <c r="R4098" i="10"/>
  <c r="R4099" i="10"/>
  <c r="R4100" i="10"/>
  <c r="R4101" i="10"/>
  <c r="R4102" i="10"/>
  <c r="R4103" i="10"/>
  <c r="R4104" i="10"/>
  <c r="R4105" i="10"/>
  <c r="R4106" i="10"/>
  <c r="R4107" i="10"/>
  <c r="R4108" i="10"/>
  <c r="R4109" i="10"/>
  <c r="R4110" i="10"/>
  <c r="R4111" i="10"/>
  <c r="R4112" i="10"/>
  <c r="R4113" i="10"/>
  <c r="R4114" i="10"/>
  <c r="R4115" i="10"/>
  <c r="R4116" i="10"/>
  <c r="R4117" i="10"/>
  <c r="R4118" i="10"/>
  <c r="R4119" i="10"/>
  <c r="R4120" i="10"/>
  <c r="R4121" i="10"/>
  <c r="R4122" i="10"/>
  <c r="R4123" i="10"/>
  <c r="R4124" i="10"/>
  <c r="R4125" i="10"/>
  <c r="R4126" i="10"/>
  <c r="R4127" i="10"/>
  <c r="R4128" i="10"/>
  <c r="R4129" i="10"/>
  <c r="R4130" i="10"/>
  <c r="R4131" i="10"/>
  <c r="R4132" i="10"/>
  <c r="R4133" i="10"/>
  <c r="R4134" i="10"/>
  <c r="R4135" i="10"/>
  <c r="R4136" i="10"/>
  <c r="R4137" i="10"/>
  <c r="R4138" i="10"/>
  <c r="R4139" i="10"/>
  <c r="R4140" i="10"/>
  <c r="R4141" i="10"/>
  <c r="R4142" i="10"/>
  <c r="R4143" i="10"/>
  <c r="R4144" i="10"/>
  <c r="R4145" i="10"/>
  <c r="R4146" i="10"/>
  <c r="R4147" i="10"/>
  <c r="R4148" i="10"/>
  <c r="R4149" i="10"/>
  <c r="R4150" i="10"/>
  <c r="R4151" i="10"/>
  <c r="R4152" i="10"/>
  <c r="R4153" i="10"/>
  <c r="R4154" i="10"/>
  <c r="R4155" i="10"/>
  <c r="R4156" i="10"/>
  <c r="R4157" i="10"/>
  <c r="R4158" i="10"/>
  <c r="R4159" i="10"/>
  <c r="R4160" i="10"/>
  <c r="R4161" i="10"/>
  <c r="R4162" i="10"/>
  <c r="R4163" i="10"/>
  <c r="R4164" i="10"/>
  <c r="R4165" i="10"/>
  <c r="R4166" i="10"/>
  <c r="R4167" i="10"/>
  <c r="R4168" i="10"/>
  <c r="R4169" i="10"/>
  <c r="R4170" i="10"/>
  <c r="R4171" i="10"/>
  <c r="R4172" i="10"/>
  <c r="R4173" i="10"/>
  <c r="R4174" i="10"/>
  <c r="R4175" i="10"/>
  <c r="R4176" i="10"/>
  <c r="R4177" i="10"/>
  <c r="R4178" i="10"/>
  <c r="R4179" i="10"/>
  <c r="R4180" i="10"/>
  <c r="R4181" i="10"/>
  <c r="R4182" i="10"/>
  <c r="R4183" i="10"/>
  <c r="R4184" i="10"/>
  <c r="R4185" i="10"/>
  <c r="R4186" i="10"/>
  <c r="R4187" i="10"/>
  <c r="R4188" i="10"/>
  <c r="R4189" i="10"/>
  <c r="R4190" i="10"/>
  <c r="R4191" i="10"/>
  <c r="R4192" i="10"/>
  <c r="R4193" i="10"/>
  <c r="R4194" i="10"/>
  <c r="R4195" i="10"/>
  <c r="R4196" i="10"/>
  <c r="R4197" i="10"/>
  <c r="R4198" i="10"/>
  <c r="R4199" i="10"/>
  <c r="R4200" i="10"/>
  <c r="R4201" i="10"/>
  <c r="R4202" i="10"/>
  <c r="R4203" i="10"/>
  <c r="R4204" i="10"/>
  <c r="R4205" i="10"/>
  <c r="R4206" i="10"/>
  <c r="R4207" i="10"/>
  <c r="R4208" i="10"/>
  <c r="R4209" i="10"/>
  <c r="R4210" i="10"/>
  <c r="R4211" i="10"/>
  <c r="R4212" i="10"/>
  <c r="R4213" i="10"/>
  <c r="R4214" i="10"/>
  <c r="R4215" i="10"/>
  <c r="R4216" i="10"/>
  <c r="R4217" i="10"/>
  <c r="R4218" i="10"/>
  <c r="R4219" i="10"/>
  <c r="R4220" i="10"/>
  <c r="R4221" i="10"/>
  <c r="R4222" i="10"/>
  <c r="R4223" i="10"/>
  <c r="R4224" i="10"/>
  <c r="R4225" i="10"/>
  <c r="R4226" i="10"/>
  <c r="R4227" i="10"/>
  <c r="R4228" i="10"/>
  <c r="R4229" i="10"/>
  <c r="R4230" i="10"/>
  <c r="R4231" i="10"/>
  <c r="R4232" i="10"/>
  <c r="R4233" i="10"/>
  <c r="R4234" i="10"/>
  <c r="R4235" i="10"/>
  <c r="R4236" i="10"/>
  <c r="R4237" i="10"/>
  <c r="R4238" i="10"/>
  <c r="R4239" i="10"/>
  <c r="R4240" i="10"/>
  <c r="R4241" i="10"/>
  <c r="R4242" i="10"/>
  <c r="R4243" i="10"/>
  <c r="R4244" i="10"/>
  <c r="R4245" i="10"/>
  <c r="R4246" i="10"/>
  <c r="R4247" i="10"/>
  <c r="R4248" i="10"/>
  <c r="R4249" i="10"/>
  <c r="R4250" i="10"/>
  <c r="R4251" i="10"/>
  <c r="R4252" i="10"/>
  <c r="R4253" i="10"/>
  <c r="R4254" i="10"/>
  <c r="R4255" i="10"/>
  <c r="R4256" i="10"/>
  <c r="R4257" i="10"/>
  <c r="R4258" i="10"/>
  <c r="R4259" i="10"/>
  <c r="R4260" i="10"/>
  <c r="R4261" i="10"/>
  <c r="R4262" i="10"/>
  <c r="R4263" i="10"/>
  <c r="R4264" i="10"/>
  <c r="R4265" i="10"/>
  <c r="R4266" i="10"/>
  <c r="R4267" i="10"/>
  <c r="R4268" i="10"/>
  <c r="R4269" i="10"/>
  <c r="R4270" i="10"/>
  <c r="R4271" i="10"/>
  <c r="R4272" i="10"/>
  <c r="R4273" i="10"/>
  <c r="R4274" i="10"/>
  <c r="R4275" i="10"/>
  <c r="R4276" i="10"/>
  <c r="R4277" i="10"/>
  <c r="R4278" i="10"/>
  <c r="R4279" i="10"/>
  <c r="R4280" i="10"/>
  <c r="R4281" i="10"/>
  <c r="R4282" i="10"/>
  <c r="R4283" i="10"/>
  <c r="R4284" i="10"/>
  <c r="R4285" i="10"/>
  <c r="R4286" i="10"/>
  <c r="R4287" i="10"/>
  <c r="R4288" i="10"/>
  <c r="R4289" i="10"/>
  <c r="R4290" i="10"/>
  <c r="R4291" i="10"/>
  <c r="R4292" i="10"/>
  <c r="R4293" i="10"/>
  <c r="R4294" i="10"/>
  <c r="R4295" i="10"/>
  <c r="R4296" i="10"/>
  <c r="R4297" i="10"/>
  <c r="R4298" i="10"/>
  <c r="R4299" i="10"/>
  <c r="R4300" i="10"/>
  <c r="R4301" i="10"/>
  <c r="R4302" i="10"/>
  <c r="R4303" i="10"/>
  <c r="R4304" i="10"/>
  <c r="R4305" i="10"/>
  <c r="R4306" i="10"/>
  <c r="R4307" i="10"/>
  <c r="R4308" i="10"/>
  <c r="R4309" i="10"/>
  <c r="R4310" i="10"/>
  <c r="R4311" i="10"/>
  <c r="R4312" i="10"/>
  <c r="R4313" i="10"/>
  <c r="R4314" i="10"/>
  <c r="R4315" i="10"/>
  <c r="R4316" i="10"/>
  <c r="R4317" i="10"/>
  <c r="R4318" i="10"/>
  <c r="R4319" i="10"/>
  <c r="R4320" i="10"/>
  <c r="R4321" i="10"/>
  <c r="R4322" i="10"/>
  <c r="R4323" i="10"/>
  <c r="R4324" i="10"/>
  <c r="R4325" i="10"/>
  <c r="R4326" i="10"/>
  <c r="R4327" i="10"/>
  <c r="R4328" i="10"/>
  <c r="R4329" i="10"/>
  <c r="R4330" i="10"/>
  <c r="R4331" i="10"/>
  <c r="R4332" i="10"/>
  <c r="R4333" i="10"/>
  <c r="R4334" i="10"/>
  <c r="R4335" i="10"/>
  <c r="R4336" i="10"/>
  <c r="R4337" i="10"/>
  <c r="R4338" i="10"/>
  <c r="R4339" i="10"/>
  <c r="R4340" i="10"/>
  <c r="R4341" i="10"/>
  <c r="R4342" i="10"/>
  <c r="R4343" i="10"/>
  <c r="R4344" i="10"/>
  <c r="R4345" i="10"/>
  <c r="R4346" i="10"/>
  <c r="R4347" i="10"/>
  <c r="R4348" i="10"/>
  <c r="R4349" i="10"/>
  <c r="R4350" i="10"/>
  <c r="R4351" i="10"/>
  <c r="R4352" i="10"/>
  <c r="R4353" i="10"/>
  <c r="R4354" i="10"/>
  <c r="R4355" i="10"/>
  <c r="R4356" i="10"/>
  <c r="R4357" i="10"/>
  <c r="R4358" i="10"/>
  <c r="R4359" i="10"/>
  <c r="R4360" i="10"/>
  <c r="R4361" i="10"/>
  <c r="R4362" i="10"/>
  <c r="R4363" i="10"/>
  <c r="R4364" i="10"/>
  <c r="R4365" i="10"/>
  <c r="R4366" i="10"/>
  <c r="R4367" i="10"/>
  <c r="R4368" i="10"/>
  <c r="R4369" i="10"/>
  <c r="R4370" i="10"/>
  <c r="R4371" i="10"/>
  <c r="R4372" i="10"/>
  <c r="R4373" i="10"/>
  <c r="R4374" i="10"/>
  <c r="R4375" i="10"/>
  <c r="R4376" i="10"/>
  <c r="R4377" i="10"/>
  <c r="R4378" i="10"/>
  <c r="R4379" i="10"/>
  <c r="R4380" i="10"/>
  <c r="R4381" i="10"/>
  <c r="R4382" i="10"/>
  <c r="R4383" i="10"/>
  <c r="R4384" i="10"/>
  <c r="R4385" i="10"/>
  <c r="R4386" i="10"/>
  <c r="R4387" i="10"/>
  <c r="R4388" i="10"/>
  <c r="R4389" i="10"/>
  <c r="R4390" i="10"/>
  <c r="R4391" i="10"/>
  <c r="R4392" i="10"/>
  <c r="R4393" i="10"/>
  <c r="R4394" i="10"/>
  <c r="R4395" i="10"/>
  <c r="R4396" i="10"/>
  <c r="R4397" i="10"/>
  <c r="R4398" i="10"/>
  <c r="R4399" i="10"/>
  <c r="R4400" i="10"/>
  <c r="R4401" i="10"/>
  <c r="R4402" i="10"/>
  <c r="R4403" i="10"/>
  <c r="R4404" i="10"/>
  <c r="R4405" i="10"/>
  <c r="R4406" i="10"/>
  <c r="R4407" i="10"/>
  <c r="R4408" i="10"/>
  <c r="R4409" i="10"/>
  <c r="R4410" i="10"/>
  <c r="R4411" i="10"/>
  <c r="R4412" i="10"/>
  <c r="R4413" i="10"/>
  <c r="R4414" i="10"/>
  <c r="R4415" i="10"/>
  <c r="R4416" i="10"/>
  <c r="R4417" i="10"/>
  <c r="R4418" i="10"/>
  <c r="R4419" i="10"/>
  <c r="R4420" i="10"/>
  <c r="R4421" i="10"/>
  <c r="R4422" i="10"/>
  <c r="R4423" i="10"/>
  <c r="R4424" i="10"/>
  <c r="R4425" i="10"/>
  <c r="R4426" i="10"/>
  <c r="R4427" i="10"/>
  <c r="R4428" i="10"/>
  <c r="R4429" i="10"/>
  <c r="R4430" i="10"/>
  <c r="R4431" i="10"/>
  <c r="R4432" i="10"/>
  <c r="R4433" i="10"/>
  <c r="R4434" i="10"/>
  <c r="R4435" i="10"/>
  <c r="R4436" i="10"/>
  <c r="R4437" i="10"/>
  <c r="R4438" i="10"/>
  <c r="R4439" i="10"/>
  <c r="R4440" i="10"/>
  <c r="R4441" i="10"/>
  <c r="R4442" i="10"/>
  <c r="R4443" i="10"/>
  <c r="R4444" i="10"/>
  <c r="R4445" i="10"/>
  <c r="R4446" i="10"/>
  <c r="R4447" i="10"/>
  <c r="R4448" i="10"/>
  <c r="R4449" i="10"/>
  <c r="R4450" i="10"/>
  <c r="R4451" i="10"/>
  <c r="R4452" i="10"/>
  <c r="R4453" i="10"/>
  <c r="R4454" i="10"/>
  <c r="R4455" i="10"/>
  <c r="R4456" i="10"/>
  <c r="R4457" i="10"/>
  <c r="R4458" i="10"/>
  <c r="R4459" i="10"/>
  <c r="R4460" i="10"/>
  <c r="R4461" i="10"/>
  <c r="R4462" i="10"/>
  <c r="R4463" i="10"/>
  <c r="R4464" i="10"/>
  <c r="R4465" i="10"/>
  <c r="R4466" i="10"/>
  <c r="R4467" i="10"/>
  <c r="R4468" i="10"/>
  <c r="R4469" i="10"/>
  <c r="R4470" i="10"/>
  <c r="R4471" i="10"/>
  <c r="R4472" i="10"/>
  <c r="R4473" i="10"/>
  <c r="R4474" i="10"/>
  <c r="R4475" i="10"/>
  <c r="R4476" i="10"/>
  <c r="R4477" i="10"/>
  <c r="R4478" i="10"/>
  <c r="R4479" i="10"/>
  <c r="R4480" i="10"/>
  <c r="R4481" i="10"/>
  <c r="R4482" i="10"/>
  <c r="R4483" i="10"/>
  <c r="R4484" i="10"/>
  <c r="R4485" i="10"/>
  <c r="R4486" i="10"/>
  <c r="R4487" i="10"/>
  <c r="R4488" i="10"/>
  <c r="R4489" i="10"/>
  <c r="R4490" i="10"/>
  <c r="R4491" i="10"/>
  <c r="R4492" i="10"/>
  <c r="R4493" i="10"/>
  <c r="R4494" i="10"/>
  <c r="R4495" i="10"/>
  <c r="R4496" i="10"/>
  <c r="R4497" i="10"/>
  <c r="R4498" i="10"/>
  <c r="R4499" i="10"/>
  <c r="R4500" i="10"/>
  <c r="R4501" i="10"/>
  <c r="R4502" i="10"/>
  <c r="R4503" i="10"/>
  <c r="R4504" i="10"/>
  <c r="R4505" i="10"/>
  <c r="R4506" i="10"/>
  <c r="R4507" i="10"/>
  <c r="R4508" i="10"/>
  <c r="R4509" i="10"/>
  <c r="R4510" i="10"/>
  <c r="R4511" i="10"/>
  <c r="R4512" i="10"/>
  <c r="R4513" i="10"/>
  <c r="R4514" i="10"/>
  <c r="R4515" i="10"/>
  <c r="R4516" i="10"/>
  <c r="R4517" i="10"/>
  <c r="R4518" i="10"/>
  <c r="R4519" i="10"/>
  <c r="R4520" i="10"/>
  <c r="R4521" i="10"/>
  <c r="R4522" i="10"/>
  <c r="R4523" i="10"/>
  <c r="R4524" i="10"/>
  <c r="R4525" i="10"/>
  <c r="R4526" i="10"/>
  <c r="R4527" i="10"/>
  <c r="R4528" i="10"/>
  <c r="R4529" i="10"/>
  <c r="R4530" i="10"/>
  <c r="R4531" i="10"/>
  <c r="R4532" i="10"/>
  <c r="R4533" i="10"/>
  <c r="R4534" i="10"/>
  <c r="R4535" i="10"/>
  <c r="R4536" i="10"/>
  <c r="R4537" i="10"/>
  <c r="R4538" i="10"/>
  <c r="R4539" i="10"/>
  <c r="R4540" i="10"/>
  <c r="R4541" i="10"/>
  <c r="R4542" i="10"/>
  <c r="R4543" i="10"/>
  <c r="R4544" i="10"/>
  <c r="R4545" i="10"/>
  <c r="R4546" i="10"/>
  <c r="R4547" i="10"/>
  <c r="R4548" i="10"/>
  <c r="R4549" i="10"/>
  <c r="R4550" i="10"/>
  <c r="R4551" i="10"/>
  <c r="R4552" i="10"/>
  <c r="R4553" i="10"/>
  <c r="R4554" i="10"/>
  <c r="R4555" i="10"/>
  <c r="R4556" i="10"/>
  <c r="R4557" i="10"/>
  <c r="R4558" i="10"/>
  <c r="R4559" i="10"/>
  <c r="R4560" i="10"/>
  <c r="R4561" i="10"/>
  <c r="R4562" i="10"/>
  <c r="R4563" i="10"/>
  <c r="R4564" i="10"/>
  <c r="R4565" i="10"/>
  <c r="R4566" i="10"/>
  <c r="R4567" i="10"/>
  <c r="R4568" i="10"/>
  <c r="R4569" i="10"/>
  <c r="R4570" i="10"/>
  <c r="R4571" i="10"/>
  <c r="R4572" i="10"/>
  <c r="R4573" i="10"/>
  <c r="R4574" i="10"/>
  <c r="R4575" i="10"/>
  <c r="R4576" i="10"/>
  <c r="R4577" i="10"/>
  <c r="R4578" i="10"/>
  <c r="R4579" i="10"/>
  <c r="R4580" i="10"/>
  <c r="R4581" i="10"/>
  <c r="R4582" i="10"/>
  <c r="R4583" i="10"/>
  <c r="R4584" i="10"/>
  <c r="R4585" i="10"/>
  <c r="R4586" i="10"/>
  <c r="R4587" i="10"/>
  <c r="R4588" i="10"/>
  <c r="R4589" i="10"/>
  <c r="R4590" i="10"/>
  <c r="R4591" i="10"/>
  <c r="R4592" i="10"/>
  <c r="R4593" i="10"/>
  <c r="R4594" i="10"/>
  <c r="R4595" i="10"/>
  <c r="R4596" i="10"/>
  <c r="R4597" i="10"/>
  <c r="R4598" i="10"/>
  <c r="R4599" i="10"/>
  <c r="R4600" i="10"/>
  <c r="R4601" i="10"/>
  <c r="R4602" i="10"/>
  <c r="R4603" i="10"/>
  <c r="R4604" i="10"/>
  <c r="R4605" i="10"/>
  <c r="R4606" i="10"/>
  <c r="R4607" i="10"/>
  <c r="R4608" i="10"/>
  <c r="R4609" i="10"/>
  <c r="R4610" i="10"/>
  <c r="R4611" i="10"/>
  <c r="R4612" i="10"/>
  <c r="R4613" i="10"/>
  <c r="R4614" i="10"/>
  <c r="R4615" i="10"/>
  <c r="R4616" i="10"/>
  <c r="R4617" i="10"/>
  <c r="R4618" i="10"/>
  <c r="R4619" i="10"/>
  <c r="R4620" i="10"/>
  <c r="R4621" i="10"/>
  <c r="R4622" i="10"/>
  <c r="R4623" i="10"/>
  <c r="R4624" i="10"/>
  <c r="R4625" i="10"/>
  <c r="R4626" i="10"/>
  <c r="R4627" i="10"/>
  <c r="R4628" i="10"/>
  <c r="R4629" i="10"/>
  <c r="R4630" i="10"/>
  <c r="R4631" i="10"/>
  <c r="R4632" i="10"/>
  <c r="R4633" i="10"/>
  <c r="R4634" i="10"/>
  <c r="R4635" i="10"/>
  <c r="R4636" i="10"/>
  <c r="R4637" i="10"/>
  <c r="R4638" i="10"/>
  <c r="R4639" i="10"/>
  <c r="R4640" i="10"/>
  <c r="R4641" i="10"/>
  <c r="R4642" i="10"/>
  <c r="R4643" i="10"/>
  <c r="R4644" i="10"/>
  <c r="R4645" i="10"/>
  <c r="R4646" i="10"/>
  <c r="R4647" i="10"/>
  <c r="R4648" i="10"/>
  <c r="R4649" i="10"/>
  <c r="R4650" i="10"/>
  <c r="R4651" i="10"/>
  <c r="R4652" i="10"/>
  <c r="R4653" i="10"/>
  <c r="R4654" i="10"/>
  <c r="R4655" i="10"/>
  <c r="R4656" i="10"/>
  <c r="R4657" i="10"/>
  <c r="R4658" i="10"/>
  <c r="R4659" i="10"/>
  <c r="R4660" i="10"/>
  <c r="R4661" i="10"/>
  <c r="R4662" i="10"/>
  <c r="R4663" i="10"/>
  <c r="R4664" i="10"/>
  <c r="R4665" i="10"/>
  <c r="R4666" i="10"/>
  <c r="R4667" i="10"/>
  <c r="R4668" i="10"/>
  <c r="R4669" i="10"/>
  <c r="R4670" i="10"/>
  <c r="R4671" i="10"/>
  <c r="R4672" i="10"/>
  <c r="R4673" i="10"/>
  <c r="R4674" i="10"/>
  <c r="R4675" i="10"/>
  <c r="R4676" i="10"/>
  <c r="R4677" i="10"/>
  <c r="R4678" i="10"/>
  <c r="R4679" i="10"/>
  <c r="R4680" i="10"/>
  <c r="R4681" i="10"/>
  <c r="R4682" i="10"/>
  <c r="R4683" i="10"/>
  <c r="R4684" i="10"/>
  <c r="R4685" i="10"/>
  <c r="R4686" i="10"/>
  <c r="R4687" i="10"/>
  <c r="R4688" i="10"/>
  <c r="R4689" i="10"/>
  <c r="R4690" i="10"/>
  <c r="R4691" i="10"/>
  <c r="R4692" i="10"/>
  <c r="R4693" i="10"/>
  <c r="R4694" i="10"/>
  <c r="R4695" i="10"/>
  <c r="R4696" i="10"/>
  <c r="R4697" i="10"/>
  <c r="R4698" i="10"/>
  <c r="R4699" i="10"/>
  <c r="R4700" i="10"/>
  <c r="R4701" i="10"/>
  <c r="R4702" i="10"/>
  <c r="R4703" i="10"/>
  <c r="R4704" i="10"/>
  <c r="R4705" i="10"/>
  <c r="R4706" i="10"/>
  <c r="R4707" i="10"/>
  <c r="R4708" i="10"/>
  <c r="R4709" i="10"/>
  <c r="R4710" i="10"/>
  <c r="R4711" i="10"/>
  <c r="R4712" i="10"/>
  <c r="R4713" i="10"/>
  <c r="R4714" i="10"/>
  <c r="R4715" i="10"/>
  <c r="R4716" i="10"/>
  <c r="R4717" i="10"/>
  <c r="R4718" i="10"/>
  <c r="R4719" i="10"/>
  <c r="R4720" i="10"/>
  <c r="R4721" i="10"/>
  <c r="R4722" i="10"/>
  <c r="R4723" i="10"/>
  <c r="R4724" i="10"/>
  <c r="R4725" i="10"/>
  <c r="R4726" i="10"/>
  <c r="R4727" i="10"/>
  <c r="R4728" i="10"/>
  <c r="R4729" i="10"/>
  <c r="R4730" i="10"/>
  <c r="R4731" i="10"/>
  <c r="R4732" i="10"/>
  <c r="R4733" i="10"/>
  <c r="R4734" i="10"/>
  <c r="R4735" i="10"/>
  <c r="R4736" i="10"/>
  <c r="R4737" i="10"/>
  <c r="R4738" i="10"/>
  <c r="R4739" i="10"/>
  <c r="R4740" i="10"/>
  <c r="R4741" i="10"/>
  <c r="R4742" i="10"/>
  <c r="R4743" i="10"/>
  <c r="R4744" i="10"/>
  <c r="R4745" i="10"/>
  <c r="R4746" i="10"/>
  <c r="R4747" i="10"/>
  <c r="R4748" i="10"/>
  <c r="R4749" i="10"/>
  <c r="R4750" i="10"/>
  <c r="R4751" i="10"/>
  <c r="R4752" i="10"/>
  <c r="R4753" i="10"/>
  <c r="R4754" i="10"/>
  <c r="R4755" i="10"/>
  <c r="R4756" i="10"/>
  <c r="R4757" i="10"/>
  <c r="R4758" i="10"/>
  <c r="R4759" i="10"/>
  <c r="R4760" i="10"/>
  <c r="R4761" i="10"/>
  <c r="R4762" i="10"/>
  <c r="R4763" i="10"/>
  <c r="R4764" i="10"/>
  <c r="R4765" i="10"/>
  <c r="R4766" i="10"/>
  <c r="R4767" i="10"/>
  <c r="R4768" i="10"/>
  <c r="R4769" i="10"/>
  <c r="R4770" i="10"/>
  <c r="R4771" i="10"/>
  <c r="R4772" i="10"/>
  <c r="R4773" i="10"/>
  <c r="R4774" i="10"/>
  <c r="R4775" i="10"/>
  <c r="R4776" i="10"/>
  <c r="R4777" i="10"/>
  <c r="R4778" i="10"/>
  <c r="R4779" i="10"/>
  <c r="R4780" i="10"/>
  <c r="R4781" i="10"/>
  <c r="R4782" i="10"/>
  <c r="R4783" i="10"/>
  <c r="R4784" i="10"/>
  <c r="R4785" i="10"/>
  <c r="R4786" i="10"/>
  <c r="R4787" i="10"/>
  <c r="R4788" i="10"/>
  <c r="R4789" i="10"/>
  <c r="R4790" i="10"/>
  <c r="R4791" i="10"/>
  <c r="R4792" i="10"/>
  <c r="R4793" i="10"/>
  <c r="R4794" i="10"/>
  <c r="R4795" i="10"/>
  <c r="R4796" i="10"/>
  <c r="R4797" i="10"/>
  <c r="R4798" i="10"/>
  <c r="R4799" i="10"/>
  <c r="R4800" i="10"/>
  <c r="R4801" i="10"/>
  <c r="R4802" i="10"/>
  <c r="R4803" i="10"/>
  <c r="R4804" i="10"/>
  <c r="R4805" i="10"/>
  <c r="R4806" i="10"/>
  <c r="R4807" i="10"/>
  <c r="R4808" i="10"/>
  <c r="R4809" i="10"/>
  <c r="R4810" i="10"/>
  <c r="R4811" i="10"/>
  <c r="R4812" i="10"/>
  <c r="R4813" i="10"/>
  <c r="R4814" i="10"/>
  <c r="R4815" i="10"/>
  <c r="R4816" i="10"/>
  <c r="R4817" i="10"/>
  <c r="R4818" i="10"/>
  <c r="R4819" i="10"/>
  <c r="R4820" i="10"/>
  <c r="R4821" i="10"/>
  <c r="R4822" i="10"/>
  <c r="R4823" i="10"/>
  <c r="R4824" i="10"/>
  <c r="R4825" i="10"/>
  <c r="R4826" i="10"/>
  <c r="R4827" i="10"/>
  <c r="R4828" i="10"/>
  <c r="R4829" i="10"/>
  <c r="R4830" i="10"/>
  <c r="R4831" i="10"/>
  <c r="R4832" i="10"/>
  <c r="R4833" i="10"/>
  <c r="R4834" i="10"/>
  <c r="R4835" i="10"/>
  <c r="R4836" i="10"/>
  <c r="R4837" i="10"/>
  <c r="R4838" i="10"/>
  <c r="R4839" i="10"/>
  <c r="R4840" i="10"/>
  <c r="R4841" i="10"/>
  <c r="R4842" i="10"/>
  <c r="R4843" i="10"/>
  <c r="R4844" i="10"/>
  <c r="R4845" i="10"/>
  <c r="R4846" i="10"/>
  <c r="R4847" i="10"/>
  <c r="R4848" i="10"/>
  <c r="R4849" i="10"/>
  <c r="R4850" i="10"/>
  <c r="R4851" i="10"/>
  <c r="R4852" i="10"/>
  <c r="R4853" i="10"/>
  <c r="R4854" i="10"/>
  <c r="R4855" i="10"/>
  <c r="R4856" i="10"/>
  <c r="R4857" i="10"/>
  <c r="R4858" i="10"/>
  <c r="R4859" i="10"/>
  <c r="R4860" i="10"/>
  <c r="R4861" i="10"/>
  <c r="R4862" i="10"/>
  <c r="R4863" i="10"/>
  <c r="R4864" i="10"/>
  <c r="R4865" i="10"/>
  <c r="R4866" i="10"/>
  <c r="R4867" i="10"/>
  <c r="R4868" i="10"/>
  <c r="R4869" i="10"/>
  <c r="R4870" i="10"/>
  <c r="R4871" i="10"/>
  <c r="R4872" i="10"/>
  <c r="R4873" i="10"/>
  <c r="R4874" i="10"/>
  <c r="R4875" i="10"/>
  <c r="R4876" i="10"/>
  <c r="R4877" i="10"/>
  <c r="R4878" i="10"/>
  <c r="R4879" i="10"/>
  <c r="R4880" i="10"/>
  <c r="R4881" i="10"/>
  <c r="R4882" i="10"/>
  <c r="R4883" i="10"/>
  <c r="R4884" i="10"/>
  <c r="R4885" i="10"/>
  <c r="R4886" i="10"/>
  <c r="R4887" i="10"/>
  <c r="R4888" i="10"/>
  <c r="R4889" i="10"/>
  <c r="R4890" i="10"/>
  <c r="R4891" i="10"/>
  <c r="R4892" i="10"/>
  <c r="R4893" i="10"/>
  <c r="R4894" i="10"/>
  <c r="R4895" i="10"/>
  <c r="R4896" i="10"/>
  <c r="R4897" i="10"/>
  <c r="R4898" i="10"/>
  <c r="R4899" i="10"/>
  <c r="R4900" i="10"/>
  <c r="R4901" i="10"/>
  <c r="R4902" i="10"/>
  <c r="R4903" i="10"/>
  <c r="R4904" i="10"/>
  <c r="R4905" i="10"/>
  <c r="R4906" i="10"/>
  <c r="R4907" i="10"/>
  <c r="R4908" i="10"/>
  <c r="R4909" i="10"/>
  <c r="R4910" i="10"/>
  <c r="R4911" i="10"/>
  <c r="R4912" i="10"/>
  <c r="R4913" i="10"/>
  <c r="R4914" i="10"/>
  <c r="R4915" i="10"/>
  <c r="R4916" i="10"/>
  <c r="R4917" i="10"/>
  <c r="R4918" i="10"/>
  <c r="R4919" i="10"/>
  <c r="R4920" i="10"/>
  <c r="R4921" i="10"/>
  <c r="R4922" i="10"/>
  <c r="R4923" i="10"/>
  <c r="R4924" i="10"/>
  <c r="R4925" i="10"/>
  <c r="R4926" i="10"/>
  <c r="R4927" i="10"/>
  <c r="R4928" i="10"/>
  <c r="R4929" i="10"/>
  <c r="R4930" i="10"/>
  <c r="R4931" i="10"/>
  <c r="R4932" i="10"/>
  <c r="R4933" i="10"/>
  <c r="R4934" i="10"/>
  <c r="R4935" i="10"/>
  <c r="R4936" i="10"/>
  <c r="R4937" i="10"/>
  <c r="R4938" i="10"/>
  <c r="R4939" i="10"/>
  <c r="R4940" i="10"/>
  <c r="R4941" i="10"/>
  <c r="R4942" i="10"/>
  <c r="R4943" i="10"/>
  <c r="R4944" i="10"/>
  <c r="R4945" i="10"/>
  <c r="R4946" i="10"/>
  <c r="R4947" i="10"/>
  <c r="R4948" i="10"/>
  <c r="R4949" i="10"/>
  <c r="R4950" i="10"/>
  <c r="R4951" i="10"/>
  <c r="R4952" i="10"/>
  <c r="R4953" i="10"/>
  <c r="R4954" i="10"/>
  <c r="R4955" i="10"/>
  <c r="R4956" i="10"/>
  <c r="R4957" i="10"/>
  <c r="R4958" i="10"/>
  <c r="R4959" i="10"/>
  <c r="R4960" i="10"/>
  <c r="R4961" i="10"/>
  <c r="R4962" i="10"/>
  <c r="R4963" i="10"/>
  <c r="R4964" i="10"/>
  <c r="R4965" i="10"/>
  <c r="R4966" i="10"/>
  <c r="R4967" i="10"/>
  <c r="R4968" i="10"/>
  <c r="R4969" i="10"/>
  <c r="R4970" i="10"/>
  <c r="R4971" i="10"/>
  <c r="R4972" i="10"/>
  <c r="R4973" i="10"/>
  <c r="R4974" i="10"/>
  <c r="R4975" i="10"/>
  <c r="R4976" i="10"/>
  <c r="R4977" i="10"/>
  <c r="R4978" i="10"/>
  <c r="R4979" i="10"/>
  <c r="R4980" i="10"/>
  <c r="R4981" i="10"/>
  <c r="R4982" i="10"/>
  <c r="R4983" i="10"/>
  <c r="R4984" i="10"/>
  <c r="R4985" i="10"/>
  <c r="R4986" i="10"/>
  <c r="R4987" i="10"/>
  <c r="R4988" i="10"/>
  <c r="R4989" i="10"/>
  <c r="R4990" i="10"/>
  <c r="R4991" i="10"/>
  <c r="R4992" i="10"/>
  <c r="R4993" i="10"/>
  <c r="R4994" i="10"/>
  <c r="R4995" i="10"/>
  <c r="R4996" i="10"/>
  <c r="R4997" i="10"/>
  <c r="R4998" i="10"/>
  <c r="R4999" i="10"/>
  <c r="R5000" i="10"/>
  <c r="R5001" i="10"/>
  <c r="R5002" i="10"/>
  <c r="R5003" i="10"/>
  <c r="R5004" i="10"/>
  <c r="R5005" i="10"/>
  <c r="R5006" i="10"/>
  <c r="R5007" i="10"/>
  <c r="R5008" i="10"/>
  <c r="R5009" i="10"/>
  <c r="R5010" i="10"/>
  <c r="R5011" i="10"/>
  <c r="R5012" i="10"/>
  <c r="R5013" i="10"/>
  <c r="R5014" i="10"/>
  <c r="R5015" i="10"/>
  <c r="R5016" i="10"/>
  <c r="R5017" i="10"/>
  <c r="R5018" i="10"/>
  <c r="R5019" i="10"/>
  <c r="R5020" i="10"/>
  <c r="R5021" i="10"/>
  <c r="R5022" i="10"/>
  <c r="R5023" i="10"/>
  <c r="R5024" i="10"/>
  <c r="R5025" i="10"/>
  <c r="R5026" i="10"/>
  <c r="R5027" i="10"/>
  <c r="R5028" i="10"/>
  <c r="R5029" i="10"/>
  <c r="R5030" i="10"/>
  <c r="R5031" i="10"/>
  <c r="R5032" i="10"/>
  <c r="R5033" i="10"/>
  <c r="R5034" i="10"/>
  <c r="R5035" i="10"/>
  <c r="R5036" i="10"/>
  <c r="R5037" i="10"/>
  <c r="R5038" i="10"/>
  <c r="R5039" i="10"/>
  <c r="R5040" i="10"/>
  <c r="R5041" i="10"/>
  <c r="R5042" i="10"/>
  <c r="R5043" i="10"/>
  <c r="R5044" i="10"/>
  <c r="R5045" i="10"/>
  <c r="R5046" i="10"/>
  <c r="R5047" i="10"/>
  <c r="R5048" i="10"/>
  <c r="R5049" i="10"/>
  <c r="R5050" i="10"/>
  <c r="R5051" i="10"/>
  <c r="R5052" i="10"/>
  <c r="R5053" i="10"/>
  <c r="R5054" i="10"/>
  <c r="R5055" i="10"/>
  <c r="R5056" i="10"/>
  <c r="R5057" i="10"/>
  <c r="R5058" i="10"/>
  <c r="R5059" i="10"/>
  <c r="R5060" i="10"/>
  <c r="R5061" i="10"/>
  <c r="R5062" i="10"/>
  <c r="R5063" i="10"/>
  <c r="R5064" i="10"/>
  <c r="R5065" i="10"/>
  <c r="R5066" i="10"/>
  <c r="R5067" i="10"/>
  <c r="R5068" i="10"/>
  <c r="R5069" i="10"/>
  <c r="R5070" i="10"/>
  <c r="R5071" i="10"/>
  <c r="R5072" i="10"/>
  <c r="R5073" i="10"/>
  <c r="R5074" i="10"/>
  <c r="R5075" i="10"/>
  <c r="R5076" i="10"/>
  <c r="R5077" i="10"/>
  <c r="R5078" i="10"/>
  <c r="R5079" i="10"/>
  <c r="R5080" i="10"/>
  <c r="R5081" i="10"/>
  <c r="R5082" i="10"/>
  <c r="R5083" i="10"/>
  <c r="R5084" i="10"/>
  <c r="R5085" i="10"/>
  <c r="R5086" i="10"/>
  <c r="R5087" i="10"/>
  <c r="R5088" i="10"/>
  <c r="R5089" i="10"/>
  <c r="R5090" i="10"/>
  <c r="R5091" i="10"/>
  <c r="R5092" i="10"/>
  <c r="R5093" i="10"/>
  <c r="R5094" i="10"/>
  <c r="R5095" i="10"/>
  <c r="R5096" i="10"/>
  <c r="R5097" i="10"/>
  <c r="R5098" i="10"/>
  <c r="R5099" i="10"/>
  <c r="R5100" i="10"/>
  <c r="R5101" i="10"/>
  <c r="R5102" i="10"/>
  <c r="R5103" i="10"/>
  <c r="R5104" i="10"/>
  <c r="R5105" i="10"/>
  <c r="R5106" i="10"/>
  <c r="R5107" i="10"/>
  <c r="R5108" i="10"/>
  <c r="R5109" i="10"/>
  <c r="R5110" i="10"/>
  <c r="R5111" i="10"/>
  <c r="R5112" i="10"/>
  <c r="R5113" i="10"/>
  <c r="R5114" i="10"/>
  <c r="R5115" i="10"/>
  <c r="R5116" i="10"/>
  <c r="R5117" i="10"/>
  <c r="R5118" i="10"/>
  <c r="R5119" i="10"/>
  <c r="R5120" i="10"/>
  <c r="R5121" i="10"/>
  <c r="R5122" i="10"/>
  <c r="R5123" i="10"/>
  <c r="R5124" i="10"/>
  <c r="R5125" i="10"/>
  <c r="R5126" i="10"/>
  <c r="R5127" i="10"/>
  <c r="R5128" i="10"/>
  <c r="R5129" i="10"/>
  <c r="R5130" i="10"/>
  <c r="R5131" i="10"/>
  <c r="R5132" i="10"/>
  <c r="R5133" i="10"/>
  <c r="R5134" i="10"/>
  <c r="R5135" i="10"/>
  <c r="R5136" i="10"/>
  <c r="R5137" i="10"/>
  <c r="R5138" i="10"/>
  <c r="R5139" i="10"/>
  <c r="R5140" i="10"/>
  <c r="R5141" i="10"/>
  <c r="R5142" i="10"/>
  <c r="R5143" i="10"/>
  <c r="R5144" i="10"/>
  <c r="R5145" i="10"/>
  <c r="R5146" i="10"/>
  <c r="R5147" i="10"/>
  <c r="R5148" i="10"/>
  <c r="R5149" i="10"/>
  <c r="R5150" i="10"/>
  <c r="R5151" i="10"/>
  <c r="R5152" i="10"/>
  <c r="R5153" i="10"/>
  <c r="R5154" i="10"/>
  <c r="R5155" i="10"/>
  <c r="R5156" i="10"/>
  <c r="R5157" i="10"/>
  <c r="R5158" i="10"/>
  <c r="R5159" i="10"/>
  <c r="R5160" i="10"/>
  <c r="R5161" i="10"/>
  <c r="R5162" i="10"/>
  <c r="R5163" i="10"/>
  <c r="R5164" i="10"/>
  <c r="R5165" i="10"/>
  <c r="R5166" i="10"/>
  <c r="R5167" i="10"/>
  <c r="R5168" i="10"/>
  <c r="R5169" i="10"/>
  <c r="R5170" i="10"/>
  <c r="R5171" i="10"/>
  <c r="R5172" i="10"/>
  <c r="R5173" i="10"/>
  <c r="R5174" i="10"/>
  <c r="R5175" i="10"/>
  <c r="R5176" i="10"/>
  <c r="R5177" i="10"/>
  <c r="R5178" i="10"/>
  <c r="R5179" i="10"/>
  <c r="R5180" i="10"/>
  <c r="R5181" i="10"/>
  <c r="R5182" i="10"/>
  <c r="R5183" i="10"/>
  <c r="R5184" i="10"/>
  <c r="R5185" i="10"/>
  <c r="R5186" i="10"/>
  <c r="R5187" i="10"/>
  <c r="R5188" i="10"/>
  <c r="R5189" i="10"/>
  <c r="R5190" i="10"/>
  <c r="R5191" i="10"/>
  <c r="R5192" i="10"/>
  <c r="R5193" i="10"/>
  <c r="R5194" i="10"/>
  <c r="R5195" i="10"/>
  <c r="R5196" i="10"/>
  <c r="R5197" i="10"/>
  <c r="R5198" i="10"/>
  <c r="R5199" i="10"/>
  <c r="R5200" i="10"/>
  <c r="R5201" i="10"/>
  <c r="R5202" i="10"/>
  <c r="R5203" i="10"/>
  <c r="R5204" i="10"/>
  <c r="R5205" i="10"/>
  <c r="R5206" i="10"/>
  <c r="R5207" i="10"/>
  <c r="R5208" i="10"/>
  <c r="R5209" i="10"/>
  <c r="R5210" i="10"/>
  <c r="R5211" i="10"/>
  <c r="R5212" i="10"/>
  <c r="R5213" i="10"/>
  <c r="R5214" i="10"/>
  <c r="R5215" i="10"/>
  <c r="R5216" i="10"/>
  <c r="R5217" i="10"/>
  <c r="R5218" i="10"/>
  <c r="R5219" i="10"/>
  <c r="R5220" i="10"/>
  <c r="R5221" i="10"/>
  <c r="R5222" i="10"/>
  <c r="R5223" i="10"/>
  <c r="R5224" i="10"/>
  <c r="R5225" i="10"/>
  <c r="R5226" i="10"/>
  <c r="R5227" i="10"/>
  <c r="R5228" i="10"/>
  <c r="R5229" i="10"/>
  <c r="R5230" i="10"/>
  <c r="R5231" i="10"/>
  <c r="R5232" i="10"/>
  <c r="R5233" i="10"/>
  <c r="R5234" i="10"/>
  <c r="R5235" i="10"/>
  <c r="R5236" i="10"/>
  <c r="R5237" i="10"/>
  <c r="R5238" i="10"/>
  <c r="R5239" i="10"/>
  <c r="R5240" i="10"/>
  <c r="R5241" i="10"/>
  <c r="R5242" i="10"/>
  <c r="R5243" i="10"/>
  <c r="R5244" i="10"/>
  <c r="R5245" i="10"/>
  <c r="R5246" i="10"/>
  <c r="R5247" i="10"/>
  <c r="R5248" i="10"/>
  <c r="R5249" i="10"/>
  <c r="R5250" i="10"/>
  <c r="R5251" i="10"/>
  <c r="R5252" i="10"/>
  <c r="R5253" i="10"/>
  <c r="R5254" i="10"/>
  <c r="R5255" i="10"/>
  <c r="R5256" i="10"/>
  <c r="R5257" i="10"/>
  <c r="R5258" i="10"/>
  <c r="R5259" i="10"/>
  <c r="R5260" i="10"/>
  <c r="R5261" i="10"/>
  <c r="R5262" i="10"/>
  <c r="R5263" i="10"/>
  <c r="R5264" i="10"/>
  <c r="R5265" i="10"/>
  <c r="R5266" i="10"/>
  <c r="R5267" i="10"/>
  <c r="R5268" i="10"/>
  <c r="R5269" i="10"/>
  <c r="R5270" i="10"/>
  <c r="R5271" i="10"/>
  <c r="R5272" i="10"/>
  <c r="R5273" i="10"/>
  <c r="R5274" i="10"/>
  <c r="R5275" i="10"/>
  <c r="R5276" i="10"/>
  <c r="R5277" i="10"/>
  <c r="R5278" i="10"/>
  <c r="R5279" i="10"/>
  <c r="R5280" i="10"/>
  <c r="R5281" i="10"/>
  <c r="R5282" i="10"/>
  <c r="R5283" i="10"/>
  <c r="R5284" i="10"/>
  <c r="R5285" i="10"/>
  <c r="R5286" i="10"/>
  <c r="R5287" i="10"/>
  <c r="R5288" i="10"/>
  <c r="R5289" i="10"/>
  <c r="R5290" i="10"/>
  <c r="R5291" i="10"/>
  <c r="R5292" i="10"/>
  <c r="R5293" i="10"/>
  <c r="R5294" i="10"/>
  <c r="R5295" i="10"/>
  <c r="R5296" i="10"/>
  <c r="R5297" i="10"/>
  <c r="R5298" i="10"/>
  <c r="R5299" i="10"/>
  <c r="R5300" i="10"/>
  <c r="R5301" i="10"/>
  <c r="R5302" i="10"/>
  <c r="R5303" i="10"/>
  <c r="R5304" i="10"/>
  <c r="R5305" i="10"/>
  <c r="R5306" i="10"/>
  <c r="R5307" i="10"/>
  <c r="R5308" i="10"/>
  <c r="R5309" i="10"/>
  <c r="R5310" i="10"/>
  <c r="R5311" i="10"/>
  <c r="R5312" i="10"/>
  <c r="R5313" i="10"/>
  <c r="R5314" i="10"/>
  <c r="R5315" i="10"/>
  <c r="R5316" i="10"/>
  <c r="R5317" i="10"/>
  <c r="R5318" i="10"/>
  <c r="R5319" i="10"/>
  <c r="R5320" i="10"/>
  <c r="R5321" i="10"/>
  <c r="R5322" i="10"/>
  <c r="R5323" i="10"/>
  <c r="R5324" i="10"/>
  <c r="R5325" i="10"/>
  <c r="R5326" i="10"/>
  <c r="R5327" i="10"/>
  <c r="R5328" i="10"/>
  <c r="R5329" i="10"/>
  <c r="R5330" i="10"/>
  <c r="R5331" i="10"/>
  <c r="R5332" i="10"/>
  <c r="R5333" i="10"/>
  <c r="R5334" i="10"/>
  <c r="R5335" i="10"/>
  <c r="R5336" i="10"/>
  <c r="R5337" i="10"/>
  <c r="R5338" i="10"/>
  <c r="R5339" i="10"/>
  <c r="R5340" i="10"/>
  <c r="R5341" i="10"/>
  <c r="R5342" i="10"/>
  <c r="R5343" i="10"/>
  <c r="R5344" i="10"/>
  <c r="R5345" i="10"/>
  <c r="R5346" i="10"/>
  <c r="R5347" i="10"/>
  <c r="R5348" i="10"/>
  <c r="R5349" i="10"/>
  <c r="R5350" i="10"/>
  <c r="R5351" i="10"/>
  <c r="R5352" i="10"/>
  <c r="R5353" i="10"/>
  <c r="R5354" i="10"/>
  <c r="R5355" i="10"/>
  <c r="R5356" i="10"/>
  <c r="R5357" i="10"/>
  <c r="R5358" i="10"/>
  <c r="R5359" i="10"/>
  <c r="R5360" i="10"/>
  <c r="R5361" i="10"/>
  <c r="R5362" i="10"/>
  <c r="R5363" i="10"/>
  <c r="R5364" i="10"/>
  <c r="R5365" i="10"/>
  <c r="R5366" i="10"/>
  <c r="R5367" i="10"/>
  <c r="R5368" i="10"/>
  <c r="R5369" i="10"/>
  <c r="R5370" i="10"/>
  <c r="R5371" i="10"/>
  <c r="R5372" i="10"/>
  <c r="R5373" i="10"/>
  <c r="R5374" i="10"/>
  <c r="R5375" i="10"/>
  <c r="R5376" i="10"/>
  <c r="R5377" i="10"/>
  <c r="R5378" i="10"/>
  <c r="R5379" i="10"/>
  <c r="R5380" i="10"/>
  <c r="R5381" i="10"/>
  <c r="R5382" i="10"/>
  <c r="R5383" i="10"/>
  <c r="R5384" i="10"/>
  <c r="R5385" i="10"/>
  <c r="R5386" i="10"/>
  <c r="R5387" i="10"/>
  <c r="R5388" i="10"/>
  <c r="R5389" i="10"/>
  <c r="R5390" i="10"/>
  <c r="R5391" i="10"/>
  <c r="R5392" i="10"/>
  <c r="R5393" i="10"/>
  <c r="R5394" i="10"/>
  <c r="R5395" i="10"/>
  <c r="R5396" i="10"/>
  <c r="R5397" i="10"/>
  <c r="R5398" i="10"/>
  <c r="R5399" i="10"/>
  <c r="R5400" i="10"/>
  <c r="R5401" i="10"/>
  <c r="R5402" i="10"/>
  <c r="R5403" i="10"/>
  <c r="R5404" i="10"/>
  <c r="R5405" i="10"/>
  <c r="R5406" i="10"/>
  <c r="R5407" i="10"/>
  <c r="R5408" i="10"/>
  <c r="R5409" i="10"/>
  <c r="R5410" i="10"/>
  <c r="R5411" i="10"/>
  <c r="R5412" i="10"/>
  <c r="R5413" i="10"/>
  <c r="R5414" i="10"/>
  <c r="R5415" i="10"/>
  <c r="R5416" i="10"/>
  <c r="R5417" i="10"/>
  <c r="R5418" i="10"/>
  <c r="R5419" i="10"/>
  <c r="R5420" i="10"/>
  <c r="R5421" i="10"/>
  <c r="R5422" i="10"/>
  <c r="R5423" i="10"/>
  <c r="R5424" i="10"/>
  <c r="R5425" i="10"/>
  <c r="R5426" i="10"/>
  <c r="R5427" i="10"/>
  <c r="R5428" i="10"/>
  <c r="R5429" i="10"/>
  <c r="R5430" i="10"/>
  <c r="R5431" i="10"/>
  <c r="R5432" i="10"/>
  <c r="R5433" i="10"/>
  <c r="R5434" i="10"/>
  <c r="R5435" i="10"/>
  <c r="R5436" i="10"/>
  <c r="R5437" i="10"/>
  <c r="R5438" i="10"/>
  <c r="R5439" i="10"/>
  <c r="R5440" i="10"/>
  <c r="R5441" i="10"/>
  <c r="R5442" i="10"/>
  <c r="R5443" i="10"/>
  <c r="R5444" i="10"/>
  <c r="R5445" i="10"/>
  <c r="R5446" i="10"/>
  <c r="R5447" i="10"/>
  <c r="R5448" i="10"/>
  <c r="R5449" i="10"/>
  <c r="R5450" i="10"/>
  <c r="R5451" i="10"/>
  <c r="R5452" i="10"/>
  <c r="R5453" i="10"/>
  <c r="R5454" i="10"/>
  <c r="R5455" i="10"/>
  <c r="R5456" i="10"/>
  <c r="R5457" i="10"/>
  <c r="R5458" i="10"/>
  <c r="R5459" i="10"/>
  <c r="R5460" i="10"/>
  <c r="R5461" i="10"/>
  <c r="R5462" i="10"/>
  <c r="R5463" i="10"/>
  <c r="R5464" i="10"/>
  <c r="R5465" i="10"/>
  <c r="R5466" i="10"/>
  <c r="R5467" i="10"/>
  <c r="R5468" i="10"/>
  <c r="R5469" i="10"/>
  <c r="R5470" i="10"/>
  <c r="R5471" i="10"/>
  <c r="R5472" i="10"/>
  <c r="R5473" i="10"/>
  <c r="R5474" i="10"/>
  <c r="R5475" i="10"/>
  <c r="R5476" i="10"/>
  <c r="R5477" i="10"/>
  <c r="R5478" i="10"/>
  <c r="R5479" i="10"/>
  <c r="R5480" i="10"/>
  <c r="R5481" i="10"/>
  <c r="R5482" i="10"/>
  <c r="R5483" i="10"/>
  <c r="R5484" i="10"/>
  <c r="R5485" i="10"/>
  <c r="R5486" i="10"/>
  <c r="R5487" i="10"/>
  <c r="R5488" i="10"/>
  <c r="R5489" i="10"/>
  <c r="R5490" i="10"/>
  <c r="R5491" i="10"/>
  <c r="R5492" i="10"/>
  <c r="R5493" i="10"/>
  <c r="R5494" i="10"/>
  <c r="R5495" i="10"/>
  <c r="R5496" i="10"/>
  <c r="R5497" i="10"/>
  <c r="R5498" i="10"/>
  <c r="R5499" i="10"/>
  <c r="R5500" i="10"/>
  <c r="R5501" i="10"/>
  <c r="R5502" i="10"/>
  <c r="R5503" i="10"/>
  <c r="R5504" i="10"/>
  <c r="R5505" i="10"/>
  <c r="R5506" i="10"/>
  <c r="R5507" i="10"/>
  <c r="R5508" i="10"/>
  <c r="R5509" i="10"/>
  <c r="R5510" i="10"/>
  <c r="R5511" i="10"/>
  <c r="R5512" i="10"/>
  <c r="R5513" i="10"/>
  <c r="R5514" i="10"/>
  <c r="R5515" i="10"/>
  <c r="R5516" i="10"/>
  <c r="R5517" i="10"/>
  <c r="R5518" i="10"/>
  <c r="R5519" i="10"/>
  <c r="R5520" i="10"/>
  <c r="R5521" i="10"/>
  <c r="R5522" i="10"/>
  <c r="R5523" i="10"/>
  <c r="R5524" i="10"/>
  <c r="R5525" i="10"/>
  <c r="R5526" i="10"/>
  <c r="R5527" i="10"/>
  <c r="R5528" i="10"/>
  <c r="R5529" i="10"/>
  <c r="R5530" i="10"/>
  <c r="R5531" i="10"/>
  <c r="R5532" i="10"/>
  <c r="R5533" i="10"/>
  <c r="R5534" i="10"/>
  <c r="R5535" i="10"/>
  <c r="R5536" i="10"/>
  <c r="R5537" i="10"/>
  <c r="R5538" i="10"/>
  <c r="R5539" i="10"/>
  <c r="R5540" i="10"/>
  <c r="R5541" i="10"/>
  <c r="R5542" i="10"/>
  <c r="R5543" i="10"/>
  <c r="R5544" i="10"/>
  <c r="R5545" i="10"/>
  <c r="R5546" i="10"/>
  <c r="R5547" i="10"/>
  <c r="R5548" i="10"/>
  <c r="R5549" i="10"/>
  <c r="R5550" i="10"/>
  <c r="R5551" i="10"/>
  <c r="R5552" i="10"/>
  <c r="R5553" i="10"/>
  <c r="R5554" i="10"/>
  <c r="R5555" i="10"/>
  <c r="R5556" i="10"/>
  <c r="R5557" i="10"/>
  <c r="R5558" i="10"/>
  <c r="R5559" i="10"/>
  <c r="R5560" i="10"/>
  <c r="R5561" i="10"/>
  <c r="R5562" i="10"/>
  <c r="R5563" i="10"/>
  <c r="R5564" i="10"/>
  <c r="R5565" i="10"/>
  <c r="R5566" i="10"/>
  <c r="R5567" i="10"/>
  <c r="R5568" i="10"/>
  <c r="R5569" i="10"/>
  <c r="R5570" i="10"/>
  <c r="R5571" i="10"/>
  <c r="R5572" i="10"/>
  <c r="R5573" i="10"/>
  <c r="R5574" i="10"/>
  <c r="R5575" i="10"/>
  <c r="R5576" i="10"/>
  <c r="R5577" i="10"/>
  <c r="R5578" i="10"/>
  <c r="R5579" i="10"/>
  <c r="R5580" i="10"/>
  <c r="R5581" i="10"/>
  <c r="R5582" i="10"/>
  <c r="R5583" i="10"/>
  <c r="R5584" i="10"/>
  <c r="R5585" i="10"/>
  <c r="R5586" i="10"/>
  <c r="R5587" i="10"/>
  <c r="R5588" i="10"/>
  <c r="R5589" i="10"/>
  <c r="R5590" i="10"/>
  <c r="R5591" i="10"/>
  <c r="R5592" i="10"/>
  <c r="R5593" i="10"/>
  <c r="R5594" i="10"/>
  <c r="R5595" i="10"/>
  <c r="R5596" i="10"/>
  <c r="R5597" i="10"/>
  <c r="R5598" i="10"/>
  <c r="R5599" i="10"/>
  <c r="R5600" i="10"/>
  <c r="R5601" i="10"/>
  <c r="R5602" i="10"/>
  <c r="R5603" i="10"/>
  <c r="R5604" i="10"/>
  <c r="R5605" i="10"/>
  <c r="R5606" i="10"/>
  <c r="R5607" i="10"/>
  <c r="R5608" i="10"/>
  <c r="R5609" i="10"/>
  <c r="R5610" i="10"/>
  <c r="R5611" i="10"/>
  <c r="R5612" i="10"/>
  <c r="R5613" i="10"/>
  <c r="R5614" i="10"/>
  <c r="R5615" i="10"/>
  <c r="R5616" i="10"/>
  <c r="R5617" i="10"/>
  <c r="R5618" i="10"/>
  <c r="R5619" i="10"/>
  <c r="R5620" i="10"/>
  <c r="R5621" i="10"/>
  <c r="R5622" i="10"/>
  <c r="R5623" i="10"/>
  <c r="R5624" i="10"/>
  <c r="R5625" i="10"/>
  <c r="R5626" i="10"/>
  <c r="R5627" i="10"/>
  <c r="R5628" i="10"/>
  <c r="R5629" i="10"/>
  <c r="R5630" i="10"/>
  <c r="R5631" i="10"/>
  <c r="R5632" i="10"/>
  <c r="R5633" i="10"/>
  <c r="R5634" i="10"/>
  <c r="R5635" i="10"/>
  <c r="R5636" i="10"/>
  <c r="R5637" i="10"/>
  <c r="R5638" i="10"/>
  <c r="R5639" i="10"/>
  <c r="R5640" i="10"/>
  <c r="R5641" i="10"/>
  <c r="R5642" i="10"/>
  <c r="R5643" i="10"/>
  <c r="R5644" i="10"/>
  <c r="R5645" i="10"/>
  <c r="R5646" i="10"/>
  <c r="R5647" i="10"/>
  <c r="R5648" i="10"/>
  <c r="R5649" i="10"/>
  <c r="R5650" i="10"/>
  <c r="R5651" i="10"/>
  <c r="R5652" i="10"/>
  <c r="R5653" i="10"/>
  <c r="R5654" i="10"/>
  <c r="R5655" i="10"/>
  <c r="R5656" i="10"/>
  <c r="R5657" i="10"/>
  <c r="R5658" i="10"/>
  <c r="R5659" i="10"/>
  <c r="R5660" i="10"/>
  <c r="R5661" i="10"/>
  <c r="R5662" i="10"/>
  <c r="R5663" i="10"/>
  <c r="R5664" i="10"/>
  <c r="R5665" i="10"/>
  <c r="R5666" i="10"/>
  <c r="R5667" i="10"/>
  <c r="R5668" i="10"/>
  <c r="R5669" i="10"/>
  <c r="R5670" i="10"/>
  <c r="R5671" i="10"/>
  <c r="R5672" i="10"/>
  <c r="R5673" i="10"/>
  <c r="R5674" i="10"/>
  <c r="R5675" i="10"/>
  <c r="R5676" i="10"/>
  <c r="R5677" i="10"/>
  <c r="R5678" i="10"/>
  <c r="R5679" i="10"/>
  <c r="R5680" i="10"/>
  <c r="R5681" i="10"/>
  <c r="R5682" i="10"/>
  <c r="R5683" i="10"/>
  <c r="R5684" i="10"/>
  <c r="R5685" i="10"/>
  <c r="R5686" i="10"/>
  <c r="R5687" i="10"/>
  <c r="R5688" i="10"/>
  <c r="R5689" i="10"/>
  <c r="R5690" i="10"/>
  <c r="R5691" i="10"/>
  <c r="R5692" i="10"/>
  <c r="R5693" i="10"/>
  <c r="R5694" i="10"/>
  <c r="R5695" i="10"/>
  <c r="R5696" i="10"/>
  <c r="R5697" i="10"/>
  <c r="R5698" i="10"/>
  <c r="R5699" i="10"/>
  <c r="R5700" i="10"/>
  <c r="R5701" i="10"/>
  <c r="R5702" i="10"/>
  <c r="R5703" i="10"/>
  <c r="R5704" i="10"/>
  <c r="R5705" i="10"/>
  <c r="R5706" i="10"/>
  <c r="R5707" i="10"/>
  <c r="R5708" i="10"/>
  <c r="R5709" i="10"/>
  <c r="R5710" i="10"/>
  <c r="R5711" i="10"/>
  <c r="R5712" i="10"/>
  <c r="R5713" i="10"/>
  <c r="R5714" i="10"/>
  <c r="R5715" i="10"/>
  <c r="R5716" i="10"/>
  <c r="R5717" i="10"/>
  <c r="R5718" i="10"/>
  <c r="R5719" i="10"/>
  <c r="R5720" i="10"/>
  <c r="R5721" i="10"/>
  <c r="R5722" i="10"/>
  <c r="R5723" i="10"/>
  <c r="R5724" i="10"/>
  <c r="R5725" i="10"/>
  <c r="R5726" i="10"/>
  <c r="R5727" i="10"/>
  <c r="R5728" i="10"/>
  <c r="R5729" i="10"/>
  <c r="R5730" i="10"/>
  <c r="R5731" i="10"/>
  <c r="R5732" i="10"/>
  <c r="R5733" i="10"/>
  <c r="R5734" i="10"/>
  <c r="R5735" i="10"/>
  <c r="R5736" i="10"/>
  <c r="R5737" i="10"/>
  <c r="R5738" i="10"/>
  <c r="R5739" i="10"/>
  <c r="R5740" i="10"/>
  <c r="R5741" i="10"/>
  <c r="R5742" i="10"/>
  <c r="R5743" i="10"/>
  <c r="R5744" i="10"/>
  <c r="R5745" i="10"/>
  <c r="R5746" i="10"/>
  <c r="R5747" i="10"/>
  <c r="R5748" i="10"/>
  <c r="R5749" i="10"/>
  <c r="R5750" i="10"/>
  <c r="R5751" i="10"/>
  <c r="R5752" i="10"/>
  <c r="R5753" i="10"/>
  <c r="R5754" i="10"/>
  <c r="R5755" i="10"/>
  <c r="R5756" i="10"/>
  <c r="R5757" i="10"/>
  <c r="R5758" i="10"/>
  <c r="R5759" i="10"/>
  <c r="R5760" i="10"/>
  <c r="R5761" i="10"/>
  <c r="R5762" i="10"/>
  <c r="R5763" i="10"/>
  <c r="R5764" i="10"/>
  <c r="R5765" i="10"/>
  <c r="R5766" i="10"/>
  <c r="R5767" i="10"/>
  <c r="R5768" i="10"/>
  <c r="R5769" i="10"/>
  <c r="R5770" i="10"/>
  <c r="R5771" i="10"/>
  <c r="R5772" i="10"/>
  <c r="R5773" i="10"/>
  <c r="R5774" i="10"/>
  <c r="R5775" i="10"/>
  <c r="R5776" i="10"/>
  <c r="R5777" i="10"/>
  <c r="R5778" i="10"/>
  <c r="R5779" i="10"/>
  <c r="R5780" i="10"/>
  <c r="R5781" i="10"/>
  <c r="R5782" i="10"/>
  <c r="R5783" i="10"/>
  <c r="R5784" i="10"/>
  <c r="R5785" i="10"/>
  <c r="R5786" i="10"/>
  <c r="R5787" i="10"/>
  <c r="R5788" i="10"/>
  <c r="R5789" i="10"/>
  <c r="R5790" i="10"/>
  <c r="R5791" i="10"/>
  <c r="R5792" i="10"/>
  <c r="R5793" i="10"/>
  <c r="R5794" i="10"/>
  <c r="R5795" i="10"/>
  <c r="R5796" i="10"/>
  <c r="R5797" i="10"/>
  <c r="R5798" i="10"/>
  <c r="R5799" i="10"/>
  <c r="R5800" i="10"/>
  <c r="R5801" i="10"/>
  <c r="R5802" i="10"/>
  <c r="R5803" i="10"/>
  <c r="R5804" i="10"/>
  <c r="R5805" i="10"/>
  <c r="R5806" i="10"/>
  <c r="R5807" i="10"/>
  <c r="R5808" i="10"/>
  <c r="R5809" i="10"/>
  <c r="R5810" i="10"/>
  <c r="R5811" i="10"/>
  <c r="R5812" i="10"/>
  <c r="R5813" i="10"/>
  <c r="R5814" i="10"/>
  <c r="R5815" i="10"/>
  <c r="R5816" i="10"/>
  <c r="R5817" i="10"/>
  <c r="R5818" i="10"/>
  <c r="R5819" i="10"/>
  <c r="R5820" i="10"/>
  <c r="R5821" i="10"/>
  <c r="R5822" i="10"/>
  <c r="R5823" i="10"/>
  <c r="R5824" i="10"/>
  <c r="R5825" i="10"/>
  <c r="R5826" i="10"/>
  <c r="R5827" i="10"/>
  <c r="R5828" i="10"/>
  <c r="R5829" i="10"/>
  <c r="R5830" i="10"/>
  <c r="R5831" i="10"/>
  <c r="R5832" i="10"/>
  <c r="R5833" i="10"/>
  <c r="R5834" i="10"/>
  <c r="R5835" i="10"/>
  <c r="R5836" i="10"/>
  <c r="R5837" i="10"/>
  <c r="R5838" i="10"/>
  <c r="R5839" i="10"/>
  <c r="R5840" i="10"/>
  <c r="R5841" i="10"/>
  <c r="R5842" i="10"/>
  <c r="R5843" i="10"/>
  <c r="R5844" i="10"/>
  <c r="R5845" i="10"/>
  <c r="R5846" i="10"/>
  <c r="R5847" i="10"/>
  <c r="R5848" i="10"/>
  <c r="R5849" i="10"/>
  <c r="R5850" i="10"/>
  <c r="R5851" i="10"/>
  <c r="R5852" i="10"/>
  <c r="R5853" i="10"/>
  <c r="R5854" i="10"/>
  <c r="R5855" i="10"/>
  <c r="R5856" i="10"/>
  <c r="R5857" i="10"/>
  <c r="R5858" i="10"/>
  <c r="R5859" i="10"/>
  <c r="R5860" i="10"/>
  <c r="R5861" i="10"/>
  <c r="R5862" i="10"/>
  <c r="R5863" i="10"/>
  <c r="R5864" i="10"/>
  <c r="R5865" i="10"/>
  <c r="R5866" i="10"/>
  <c r="R5867" i="10"/>
  <c r="R5868" i="10"/>
  <c r="R5869" i="10"/>
  <c r="R5870" i="10"/>
  <c r="R5871" i="10"/>
  <c r="R5872" i="10"/>
  <c r="R5873" i="10"/>
  <c r="R5874" i="10"/>
  <c r="R5875" i="10"/>
  <c r="R5876" i="10"/>
  <c r="R5877" i="10"/>
  <c r="R5878" i="10"/>
  <c r="R5879" i="10"/>
  <c r="R5880" i="10"/>
  <c r="R5881" i="10"/>
  <c r="R5882" i="10"/>
  <c r="R5883" i="10"/>
  <c r="R5884" i="10"/>
  <c r="R5885" i="10"/>
  <c r="R5886" i="10"/>
  <c r="R5887" i="10"/>
  <c r="R5888" i="10"/>
  <c r="R5889" i="10"/>
  <c r="R5890" i="10"/>
  <c r="R5891" i="10"/>
  <c r="R5892" i="10"/>
  <c r="R5893" i="10"/>
  <c r="R5894" i="10"/>
  <c r="R5895" i="10"/>
  <c r="R5896" i="10"/>
  <c r="R5897" i="10"/>
  <c r="R5898" i="10"/>
  <c r="R5899" i="10"/>
  <c r="R5900" i="10"/>
  <c r="R5901" i="10"/>
  <c r="R5902" i="10"/>
  <c r="R5903" i="10"/>
  <c r="R5904" i="10"/>
  <c r="R5905" i="10"/>
  <c r="R5906" i="10"/>
  <c r="R5907" i="10"/>
  <c r="R5908" i="10"/>
  <c r="R5909" i="10"/>
  <c r="R5910" i="10"/>
  <c r="R5911" i="10"/>
  <c r="R5912" i="10"/>
  <c r="R5913" i="10"/>
  <c r="R5914" i="10"/>
  <c r="R5915" i="10"/>
  <c r="R5916" i="10"/>
  <c r="R5917" i="10"/>
  <c r="R5918" i="10"/>
  <c r="R5919" i="10"/>
  <c r="R5920" i="10"/>
  <c r="R5921" i="10"/>
  <c r="R5922" i="10"/>
  <c r="R5923" i="10"/>
  <c r="R5924" i="10"/>
  <c r="R5925" i="10"/>
  <c r="R5926" i="10"/>
  <c r="R5927" i="10"/>
  <c r="R5928" i="10"/>
  <c r="R5929" i="10"/>
  <c r="R5930" i="10"/>
  <c r="R5931" i="10"/>
  <c r="R5932" i="10"/>
  <c r="R5933" i="10"/>
  <c r="R5934" i="10"/>
  <c r="R5935" i="10"/>
  <c r="R5936" i="10"/>
  <c r="R5937" i="10"/>
  <c r="R5938" i="10"/>
  <c r="R5939" i="10"/>
  <c r="R5940" i="10"/>
  <c r="R5941" i="10"/>
  <c r="R5942" i="10"/>
  <c r="R5943" i="10"/>
  <c r="R5944" i="10"/>
  <c r="R5945" i="10"/>
  <c r="R5946" i="10"/>
  <c r="R5947" i="10"/>
  <c r="R5948" i="10"/>
  <c r="R5949" i="10"/>
  <c r="R5950" i="10"/>
  <c r="R5951" i="10"/>
  <c r="R5952" i="10"/>
  <c r="R5953" i="10"/>
  <c r="R5954" i="10"/>
  <c r="R5955" i="10"/>
  <c r="R5956" i="10"/>
  <c r="R5957" i="10"/>
  <c r="R5958" i="10"/>
  <c r="R5959" i="10"/>
  <c r="R5960" i="10"/>
  <c r="R5961" i="10"/>
  <c r="R5962" i="10"/>
  <c r="R5963" i="10"/>
  <c r="R5964" i="10"/>
  <c r="R5965" i="10"/>
  <c r="R5966" i="10"/>
  <c r="R5967" i="10"/>
  <c r="R5968" i="10"/>
  <c r="R5969" i="10"/>
  <c r="R5970" i="10"/>
  <c r="R5971" i="10"/>
  <c r="R5972" i="10"/>
  <c r="R5973" i="10"/>
  <c r="R5974" i="10"/>
  <c r="R5975" i="10"/>
  <c r="R5976" i="10"/>
  <c r="R5977" i="10"/>
  <c r="R5978" i="10"/>
  <c r="R5979" i="10"/>
  <c r="R5980" i="10"/>
  <c r="R5981" i="10"/>
  <c r="R5982" i="10"/>
  <c r="R5983" i="10"/>
  <c r="R5984" i="10"/>
  <c r="R5985" i="10"/>
  <c r="R5986" i="10"/>
  <c r="R5987" i="10"/>
  <c r="R5988" i="10"/>
  <c r="R5989" i="10"/>
  <c r="R5990" i="10"/>
  <c r="R5991" i="10"/>
  <c r="R5992" i="10"/>
  <c r="R5993" i="10"/>
  <c r="R5994" i="10"/>
  <c r="R5995" i="10"/>
  <c r="R5996" i="10"/>
  <c r="R5997" i="10"/>
  <c r="R5998" i="10"/>
  <c r="R5999" i="10"/>
  <c r="R6000" i="10"/>
  <c r="R6001" i="10"/>
  <c r="R6002" i="10"/>
  <c r="R6003" i="10"/>
  <c r="R6004" i="10"/>
  <c r="R6005" i="10"/>
  <c r="R6006" i="10"/>
  <c r="R6007" i="10"/>
  <c r="R6008" i="10"/>
  <c r="R6009" i="10"/>
  <c r="R6010" i="10"/>
  <c r="R6011" i="10"/>
  <c r="R6012" i="10"/>
  <c r="R6013" i="10"/>
  <c r="R6014" i="10"/>
  <c r="R6015" i="10"/>
  <c r="R6016" i="10"/>
  <c r="R6017" i="10"/>
  <c r="R6018" i="10"/>
  <c r="R6019" i="10"/>
  <c r="R6020" i="10"/>
  <c r="R6021" i="10"/>
  <c r="R6022" i="10"/>
  <c r="R6023" i="10"/>
  <c r="R6024" i="10"/>
  <c r="R6025" i="10"/>
  <c r="R6026" i="10"/>
  <c r="R6027" i="10"/>
  <c r="R6028" i="10"/>
  <c r="R6029" i="10"/>
  <c r="R6030" i="10"/>
  <c r="R6031" i="10"/>
  <c r="R6032" i="10"/>
  <c r="R6033" i="10"/>
  <c r="R6034" i="10"/>
  <c r="R6035" i="10"/>
  <c r="R6036" i="10"/>
  <c r="R6037" i="10"/>
  <c r="R6038" i="10"/>
  <c r="R6039" i="10"/>
  <c r="R6040" i="10"/>
  <c r="R6041" i="10"/>
  <c r="R6042" i="10"/>
  <c r="R6043" i="10"/>
  <c r="R6044" i="10"/>
  <c r="R6045" i="10"/>
  <c r="R6046" i="10"/>
  <c r="R6047" i="10"/>
  <c r="R6048" i="10"/>
  <c r="R6049" i="10"/>
  <c r="R6050" i="10"/>
  <c r="R6051" i="10"/>
  <c r="R6052" i="10"/>
  <c r="R6053" i="10"/>
  <c r="R6054" i="10"/>
  <c r="R6055" i="10"/>
  <c r="R6056" i="10"/>
  <c r="R6057" i="10"/>
  <c r="R6058" i="10"/>
  <c r="R6059" i="10"/>
  <c r="R6060" i="10"/>
  <c r="R6061" i="10"/>
  <c r="R6062" i="10"/>
  <c r="R6063" i="10"/>
  <c r="R6064" i="10"/>
  <c r="R6065" i="10"/>
  <c r="R6066" i="10"/>
  <c r="R6067" i="10"/>
  <c r="R6068" i="10"/>
  <c r="R6069" i="10"/>
  <c r="R6070" i="10"/>
  <c r="R6071" i="10"/>
  <c r="R6072" i="10"/>
  <c r="R6073" i="10"/>
  <c r="R6074" i="10"/>
  <c r="R6075" i="10"/>
  <c r="R6076" i="10"/>
  <c r="R6077" i="10"/>
  <c r="R6078" i="10"/>
  <c r="R6079" i="10"/>
  <c r="R6080" i="10"/>
  <c r="R6081" i="10"/>
  <c r="R6082" i="10"/>
  <c r="R6083" i="10"/>
  <c r="R6084" i="10"/>
  <c r="R6085" i="10"/>
  <c r="R6086" i="10"/>
  <c r="R6087" i="10"/>
  <c r="R6088" i="10"/>
  <c r="R6089" i="10"/>
  <c r="R6090" i="10"/>
  <c r="R6091" i="10"/>
  <c r="R6092" i="10"/>
  <c r="R6093" i="10"/>
  <c r="R6094" i="10"/>
  <c r="R6095" i="10"/>
  <c r="R6096" i="10"/>
  <c r="R6097" i="10"/>
  <c r="R6098" i="10"/>
  <c r="R6099" i="10"/>
  <c r="R6100" i="10"/>
  <c r="R6101" i="10"/>
  <c r="R6102" i="10"/>
  <c r="R6103" i="10"/>
  <c r="R6104" i="10"/>
  <c r="R6105" i="10"/>
  <c r="R6106" i="10"/>
  <c r="R6107" i="10"/>
  <c r="R6108" i="10"/>
  <c r="R6109" i="10"/>
  <c r="R6110" i="10"/>
  <c r="R6111" i="10"/>
  <c r="R6112" i="10"/>
  <c r="R6113" i="10"/>
  <c r="R6114" i="10"/>
  <c r="R6115" i="10"/>
  <c r="R6116" i="10"/>
  <c r="R6117" i="10"/>
  <c r="R6118" i="10"/>
  <c r="R6119" i="10"/>
  <c r="R6120" i="10"/>
  <c r="R6121" i="10"/>
  <c r="R6122" i="10"/>
  <c r="R6123" i="10"/>
  <c r="R6124" i="10"/>
  <c r="R6125" i="10"/>
  <c r="R6126" i="10"/>
  <c r="R6127" i="10"/>
  <c r="R6128" i="10"/>
  <c r="R6129" i="10"/>
  <c r="R6130" i="10"/>
  <c r="R6131" i="10"/>
  <c r="R6132" i="10"/>
  <c r="R6133" i="10"/>
  <c r="R6134" i="10"/>
  <c r="R6135" i="10"/>
  <c r="R6136" i="10"/>
  <c r="R6137" i="10"/>
  <c r="R6138" i="10"/>
  <c r="R6139" i="10"/>
  <c r="R6140" i="10"/>
  <c r="R6141" i="10"/>
  <c r="R6142" i="10"/>
  <c r="R6143" i="10"/>
  <c r="R6144" i="10"/>
  <c r="R6145" i="10"/>
  <c r="R6146" i="10"/>
  <c r="R6147" i="10"/>
  <c r="R6148" i="10"/>
  <c r="R6149" i="10"/>
  <c r="R6150" i="10"/>
  <c r="R6151" i="10"/>
  <c r="R6152" i="10"/>
  <c r="R6153" i="10"/>
  <c r="R6154" i="10"/>
  <c r="R6155" i="10"/>
  <c r="R6156" i="10"/>
  <c r="R6157" i="10"/>
  <c r="R6158" i="10"/>
  <c r="R6159" i="10"/>
  <c r="R6160" i="10"/>
  <c r="R6161" i="10"/>
  <c r="R6162" i="10"/>
  <c r="R6163" i="10"/>
  <c r="R6164" i="10"/>
  <c r="R6165" i="10"/>
  <c r="R6166" i="10"/>
  <c r="R6167" i="10"/>
  <c r="R6168" i="10"/>
  <c r="R6169" i="10"/>
  <c r="R6170" i="10"/>
  <c r="R6171" i="10"/>
  <c r="R6172" i="10"/>
  <c r="R6173" i="10"/>
  <c r="R6174" i="10"/>
  <c r="R6175" i="10"/>
  <c r="R6176" i="10"/>
  <c r="R6177" i="10"/>
  <c r="R6178" i="10"/>
  <c r="R6179" i="10"/>
  <c r="R6180" i="10"/>
  <c r="R6181" i="10"/>
  <c r="R6182" i="10"/>
  <c r="R6183" i="10"/>
  <c r="R6184" i="10"/>
  <c r="R6185" i="10"/>
  <c r="R6186" i="10"/>
  <c r="R6187" i="10"/>
  <c r="R6188" i="10"/>
  <c r="R6189" i="10"/>
  <c r="R6190" i="10"/>
  <c r="R6191" i="10"/>
  <c r="R6192" i="10"/>
  <c r="R6193" i="10"/>
  <c r="R6194" i="10"/>
  <c r="R6195" i="10"/>
  <c r="R6196" i="10"/>
  <c r="R6197" i="10"/>
  <c r="R6198" i="10"/>
  <c r="R6199" i="10"/>
  <c r="R6200" i="10"/>
  <c r="R6201" i="10"/>
  <c r="R6202" i="10"/>
  <c r="R6203" i="10"/>
  <c r="R6204" i="10"/>
  <c r="R6205" i="10"/>
  <c r="R6206" i="10"/>
  <c r="R6207" i="10"/>
  <c r="R6208" i="10"/>
  <c r="R6209" i="10"/>
  <c r="R6210" i="10"/>
  <c r="R6211" i="10"/>
  <c r="R6212" i="10"/>
  <c r="R6213" i="10"/>
  <c r="R6214" i="10"/>
  <c r="R6215" i="10"/>
  <c r="R6216" i="10"/>
  <c r="R6217" i="10"/>
  <c r="R6218" i="10"/>
  <c r="R6219" i="10"/>
  <c r="R6220" i="10"/>
  <c r="R6221" i="10"/>
  <c r="R6222" i="10"/>
  <c r="R6223" i="10"/>
  <c r="R6224" i="10"/>
  <c r="R6225" i="10"/>
  <c r="R6226" i="10"/>
  <c r="R6227" i="10"/>
  <c r="R6228" i="10"/>
  <c r="R6229" i="10"/>
  <c r="R6230" i="10"/>
  <c r="R6231" i="10"/>
  <c r="R6232" i="10"/>
  <c r="R6233" i="10"/>
  <c r="R6234" i="10"/>
  <c r="R6235" i="10"/>
  <c r="R6236" i="10"/>
  <c r="R6237" i="10"/>
  <c r="R6238" i="10"/>
  <c r="R6239" i="10"/>
  <c r="R6240" i="10"/>
  <c r="R6241" i="10"/>
  <c r="R6242" i="10"/>
  <c r="R6243" i="10"/>
  <c r="R6244" i="10"/>
  <c r="R6245" i="10"/>
  <c r="R6246" i="10"/>
  <c r="R6247" i="10"/>
  <c r="R6248" i="10"/>
  <c r="R6249" i="10"/>
  <c r="R6250" i="10"/>
  <c r="R6251" i="10"/>
  <c r="R6252" i="10"/>
  <c r="R6253" i="10"/>
  <c r="R6254" i="10"/>
  <c r="R6255" i="10"/>
  <c r="R6256" i="10"/>
  <c r="R6257" i="10"/>
  <c r="R6258" i="10"/>
  <c r="R6259" i="10"/>
  <c r="R6260" i="10"/>
  <c r="R6261" i="10"/>
  <c r="R6262" i="10"/>
  <c r="R6263" i="10"/>
  <c r="R6264" i="10"/>
  <c r="R6265" i="10"/>
  <c r="R6266" i="10"/>
  <c r="R6267" i="10"/>
  <c r="R6268" i="10"/>
  <c r="R6269" i="10"/>
  <c r="R6270" i="10"/>
  <c r="R6271" i="10"/>
  <c r="R6272" i="10"/>
  <c r="R6273" i="10"/>
  <c r="R6274" i="10"/>
  <c r="R6275" i="10"/>
  <c r="R6276" i="10"/>
  <c r="R6277" i="10"/>
  <c r="R6278" i="10"/>
  <c r="R6279" i="10"/>
  <c r="R6280" i="10"/>
  <c r="R6281" i="10"/>
  <c r="R6282" i="10"/>
  <c r="R6283" i="10"/>
  <c r="R6284" i="10"/>
  <c r="R6285" i="10"/>
  <c r="R6286" i="10"/>
  <c r="R6287" i="10"/>
  <c r="R6288" i="10"/>
  <c r="R6289" i="10"/>
  <c r="R6290" i="10"/>
  <c r="R6291" i="10"/>
  <c r="R6292" i="10"/>
  <c r="R6293" i="10"/>
  <c r="R6294" i="10"/>
  <c r="R6295" i="10"/>
  <c r="R6296" i="10"/>
  <c r="R6297" i="10"/>
  <c r="R6298" i="10"/>
  <c r="R6299" i="10"/>
  <c r="R6300" i="10"/>
  <c r="R6301" i="10"/>
  <c r="R6302" i="10"/>
  <c r="R6303" i="10"/>
  <c r="R6304" i="10"/>
  <c r="R6305" i="10"/>
  <c r="R6306" i="10"/>
  <c r="R6307" i="10"/>
  <c r="R6308" i="10"/>
  <c r="R6309" i="10"/>
  <c r="R6310" i="10"/>
  <c r="R6311" i="10"/>
  <c r="R6312" i="10"/>
  <c r="R6313" i="10"/>
  <c r="R6314" i="10"/>
  <c r="R6315" i="10"/>
  <c r="R6316" i="10"/>
  <c r="R6317" i="10"/>
  <c r="R6318" i="10"/>
  <c r="R6319" i="10"/>
  <c r="R6320" i="10"/>
  <c r="R6321" i="10"/>
  <c r="R6322" i="10"/>
  <c r="R6323" i="10"/>
  <c r="R6324" i="10"/>
  <c r="R6325" i="10"/>
  <c r="R6326" i="10"/>
  <c r="R6327" i="10"/>
  <c r="R6328" i="10"/>
  <c r="R6329" i="10"/>
  <c r="R6330" i="10"/>
  <c r="R6331" i="10"/>
  <c r="R6332" i="10"/>
  <c r="R6333" i="10"/>
  <c r="R6334" i="10"/>
  <c r="R6335" i="10"/>
  <c r="R6336" i="10"/>
  <c r="R6337" i="10"/>
  <c r="R6338" i="10"/>
  <c r="R6339" i="10"/>
  <c r="R6340" i="10"/>
  <c r="R6341" i="10"/>
  <c r="R6342" i="10"/>
  <c r="R6343" i="10"/>
  <c r="R6344" i="10"/>
  <c r="R6345" i="10"/>
  <c r="R6346" i="10"/>
  <c r="R6347" i="10"/>
  <c r="R6348" i="10"/>
  <c r="R6349" i="10"/>
  <c r="R6350" i="10"/>
  <c r="R6351" i="10"/>
  <c r="R6352" i="10"/>
  <c r="R6353" i="10"/>
  <c r="R6354" i="10"/>
  <c r="R6355" i="10"/>
  <c r="R6356" i="10"/>
  <c r="R6357" i="10"/>
  <c r="R6358" i="10"/>
  <c r="R6359" i="10"/>
  <c r="R6360" i="10"/>
  <c r="R6361" i="10"/>
  <c r="R6362" i="10"/>
  <c r="R6363" i="10"/>
  <c r="R6364" i="10"/>
  <c r="R6365" i="10"/>
  <c r="R6366" i="10"/>
  <c r="R6367" i="10"/>
  <c r="R6368" i="10"/>
  <c r="R6369" i="10"/>
  <c r="R6370" i="10"/>
  <c r="R6371" i="10"/>
  <c r="R6372" i="10"/>
  <c r="R6373" i="10"/>
  <c r="R6374" i="10"/>
  <c r="R6375" i="10"/>
  <c r="R6376" i="10"/>
  <c r="R6377" i="10"/>
  <c r="R6378" i="10"/>
  <c r="R6379" i="10"/>
  <c r="R6380" i="10"/>
  <c r="R6381" i="10"/>
  <c r="R6382" i="10"/>
  <c r="R6383" i="10"/>
  <c r="R6384" i="10"/>
  <c r="R6385" i="10"/>
  <c r="R6386" i="10"/>
  <c r="R6387" i="10"/>
  <c r="R6388" i="10"/>
  <c r="R6389" i="10"/>
  <c r="R6390" i="10"/>
  <c r="R6391" i="10"/>
  <c r="R6392" i="10"/>
  <c r="R6393" i="10"/>
  <c r="R6394" i="10"/>
  <c r="R6395" i="10"/>
  <c r="R6396" i="10"/>
  <c r="R6397" i="10"/>
  <c r="R6398" i="10"/>
  <c r="R6399" i="10"/>
  <c r="R6400" i="10"/>
  <c r="R6401" i="10"/>
  <c r="R6402" i="10"/>
  <c r="R6403" i="10"/>
  <c r="R6404" i="10"/>
  <c r="R6405" i="10"/>
  <c r="R6406" i="10"/>
  <c r="R6407" i="10"/>
  <c r="R6408" i="10"/>
  <c r="R6409" i="10"/>
  <c r="R6410" i="10"/>
  <c r="R6411" i="10"/>
  <c r="R6412" i="10"/>
  <c r="R6413" i="10"/>
  <c r="R6414" i="10"/>
  <c r="R6415" i="10"/>
  <c r="R6416" i="10"/>
  <c r="R6417" i="10"/>
  <c r="R6418" i="10"/>
  <c r="R6419" i="10"/>
  <c r="R6420" i="10"/>
  <c r="R6421" i="10"/>
  <c r="R6422" i="10"/>
  <c r="R6423" i="10"/>
  <c r="R6424" i="10"/>
  <c r="R6425" i="10"/>
  <c r="R6426" i="10"/>
  <c r="R6427" i="10"/>
  <c r="R6428" i="10"/>
  <c r="R6429" i="10"/>
  <c r="R6430" i="10"/>
  <c r="R6431" i="10"/>
  <c r="R6432" i="10"/>
  <c r="R6433" i="10"/>
  <c r="R6434" i="10"/>
  <c r="R6435" i="10"/>
  <c r="R6436" i="10"/>
  <c r="R6437" i="10"/>
  <c r="R6438" i="10"/>
  <c r="R6439" i="10"/>
  <c r="R6440" i="10"/>
  <c r="R6441" i="10"/>
  <c r="R6442" i="10"/>
  <c r="R6443" i="10"/>
  <c r="R6444" i="10"/>
  <c r="R6445" i="10"/>
  <c r="R6446" i="10"/>
  <c r="R6447" i="10"/>
  <c r="R6448" i="10"/>
  <c r="R6449" i="10"/>
  <c r="R6450" i="10"/>
  <c r="R6451" i="10"/>
  <c r="R6452" i="10"/>
  <c r="R6453" i="10"/>
  <c r="R6454" i="10"/>
  <c r="R6455" i="10"/>
  <c r="R6456" i="10"/>
  <c r="R6457" i="10"/>
  <c r="R6458" i="10"/>
  <c r="R6459" i="10"/>
  <c r="R6460" i="10"/>
  <c r="R6461" i="10"/>
  <c r="R6462" i="10"/>
  <c r="R6463" i="10"/>
  <c r="R6464" i="10"/>
  <c r="R6465" i="10"/>
  <c r="R6466" i="10"/>
  <c r="R6467" i="10"/>
  <c r="R6468" i="10"/>
  <c r="R6469" i="10"/>
  <c r="R6470" i="10"/>
  <c r="R6471" i="10"/>
  <c r="R6472" i="10"/>
  <c r="R6473" i="10"/>
  <c r="R6474" i="10"/>
  <c r="R6475" i="10"/>
  <c r="R6476" i="10"/>
  <c r="R6477" i="10"/>
  <c r="R6478" i="10"/>
  <c r="R6479" i="10"/>
  <c r="R6480" i="10"/>
  <c r="R6481" i="10"/>
  <c r="R6482" i="10"/>
  <c r="R6483" i="10"/>
  <c r="R6484" i="10"/>
  <c r="R6485" i="10"/>
  <c r="R6486" i="10"/>
  <c r="R6487" i="10"/>
  <c r="R6488" i="10"/>
  <c r="R6489" i="10"/>
  <c r="R6490" i="10"/>
  <c r="R6491" i="10"/>
  <c r="R6492" i="10"/>
  <c r="R6493" i="10"/>
  <c r="R6494" i="10"/>
  <c r="R6495" i="10"/>
  <c r="R6496" i="10"/>
  <c r="R6497" i="10"/>
  <c r="R6498" i="10"/>
  <c r="R6499" i="10"/>
  <c r="R6500" i="10"/>
  <c r="R6501" i="10"/>
  <c r="R6502" i="10"/>
  <c r="R6503" i="10"/>
  <c r="R6504" i="10"/>
  <c r="R6505" i="10"/>
  <c r="R6506" i="10"/>
  <c r="R6507" i="10"/>
  <c r="R6508" i="10"/>
  <c r="R6509" i="10"/>
  <c r="R6510" i="10"/>
  <c r="R6511" i="10"/>
  <c r="R6512" i="10"/>
  <c r="R6513" i="10"/>
  <c r="R6514" i="10"/>
  <c r="R6515" i="10"/>
  <c r="R6516" i="10"/>
  <c r="R6517" i="10"/>
  <c r="R6518" i="10"/>
  <c r="R6519" i="10"/>
  <c r="R6520" i="10"/>
  <c r="R6521" i="10"/>
  <c r="R6522" i="10"/>
  <c r="R6523" i="10"/>
  <c r="R6524" i="10"/>
  <c r="R6525" i="10"/>
  <c r="R6526" i="10"/>
  <c r="R6527" i="10"/>
  <c r="R6528" i="10"/>
  <c r="R6529" i="10"/>
  <c r="R6530" i="10"/>
  <c r="R6531" i="10"/>
  <c r="R6532" i="10"/>
  <c r="R6533" i="10"/>
  <c r="R6534" i="10"/>
  <c r="R6535" i="10"/>
  <c r="R6536" i="10"/>
  <c r="R6537" i="10"/>
  <c r="R6538" i="10"/>
  <c r="R6539" i="10"/>
  <c r="R6540" i="10"/>
  <c r="R6541" i="10"/>
  <c r="R6542" i="10"/>
  <c r="R6543" i="10"/>
  <c r="R6544" i="10"/>
  <c r="R6545" i="10"/>
  <c r="R6546" i="10"/>
  <c r="R6547" i="10"/>
  <c r="R6548" i="10"/>
  <c r="R6549" i="10"/>
  <c r="R6550" i="10"/>
  <c r="R6551" i="10"/>
  <c r="R6552" i="10"/>
  <c r="R6553" i="10"/>
  <c r="R6554" i="10"/>
  <c r="R6555" i="10"/>
  <c r="R6556" i="10"/>
  <c r="R6557" i="10"/>
  <c r="R6558" i="10"/>
  <c r="R6559" i="10"/>
  <c r="R6560" i="10"/>
  <c r="R6561" i="10"/>
  <c r="R6562" i="10"/>
  <c r="R6563" i="10"/>
  <c r="R6564" i="10"/>
  <c r="R6565" i="10"/>
  <c r="R6566" i="10"/>
  <c r="R6567" i="10"/>
  <c r="R6568" i="10"/>
  <c r="R6569" i="10"/>
  <c r="R6570" i="10"/>
  <c r="R6571" i="10"/>
  <c r="R6572" i="10"/>
  <c r="R6573" i="10"/>
  <c r="R6574" i="10"/>
  <c r="R6575" i="10"/>
  <c r="R6576" i="10"/>
  <c r="R6577" i="10"/>
  <c r="R6578" i="10"/>
  <c r="R6579" i="10"/>
  <c r="R6580" i="10"/>
  <c r="R6581" i="10"/>
  <c r="R6582" i="10"/>
  <c r="R6583" i="10"/>
  <c r="R6584" i="10"/>
  <c r="R6585" i="10"/>
  <c r="R6586" i="10"/>
  <c r="R6587" i="10"/>
  <c r="R6588" i="10"/>
  <c r="R6589" i="10"/>
  <c r="R6590" i="10"/>
  <c r="R6591" i="10"/>
  <c r="R6592" i="10"/>
  <c r="R6593" i="10"/>
  <c r="R6594" i="10"/>
  <c r="R6595" i="10"/>
  <c r="R6596" i="10"/>
  <c r="R6597" i="10"/>
  <c r="R6598" i="10"/>
  <c r="R6599" i="10"/>
  <c r="R6600" i="10"/>
  <c r="R6601" i="10"/>
  <c r="R6602" i="10"/>
  <c r="R6603" i="10"/>
  <c r="R6604" i="10"/>
  <c r="R6605" i="10"/>
  <c r="R6606" i="10"/>
  <c r="R6607" i="10"/>
  <c r="R6608" i="10"/>
  <c r="R6609" i="10"/>
  <c r="R6610" i="10"/>
  <c r="R6611" i="10"/>
  <c r="R6612" i="10"/>
  <c r="R6613" i="10"/>
  <c r="R6614" i="10"/>
  <c r="R6615" i="10"/>
  <c r="R6616" i="10"/>
  <c r="R6617" i="10"/>
  <c r="R6618" i="10"/>
  <c r="R6619" i="10"/>
  <c r="R6620" i="10"/>
  <c r="R6621" i="10"/>
  <c r="R6622" i="10"/>
  <c r="R6623" i="10"/>
  <c r="R6624" i="10"/>
  <c r="R6625" i="10"/>
  <c r="R6626" i="10"/>
  <c r="R6627" i="10"/>
  <c r="R6628" i="10"/>
  <c r="R6629" i="10"/>
  <c r="R6630" i="10"/>
  <c r="R6631" i="10"/>
  <c r="R6632" i="10"/>
  <c r="R6633" i="10"/>
  <c r="R6634" i="10"/>
  <c r="R6635" i="10"/>
  <c r="R6636" i="10"/>
  <c r="R6637" i="10"/>
  <c r="R6638" i="10"/>
  <c r="R6639" i="10"/>
  <c r="R6640" i="10"/>
  <c r="R6641" i="10"/>
  <c r="R6642" i="10"/>
  <c r="R6643" i="10"/>
  <c r="R6644" i="10"/>
  <c r="R6645" i="10"/>
  <c r="R6646" i="10"/>
  <c r="R6647" i="10"/>
  <c r="R6648" i="10"/>
  <c r="R6649" i="10"/>
  <c r="R6650" i="10"/>
  <c r="R6651" i="10"/>
  <c r="R6652" i="10"/>
  <c r="R6653" i="10"/>
  <c r="R6654" i="10"/>
  <c r="R6655" i="10"/>
  <c r="R6656" i="10"/>
  <c r="R6657" i="10"/>
  <c r="R6658" i="10"/>
  <c r="R6659" i="10"/>
  <c r="R6660" i="10"/>
  <c r="R6661" i="10"/>
  <c r="R6662" i="10"/>
  <c r="R6663" i="10"/>
  <c r="R6664" i="10"/>
  <c r="R6665" i="10"/>
  <c r="R6666" i="10"/>
  <c r="R6667" i="10"/>
  <c r="R6668" i="10"/>
  <c r="R6669" i="10"/>
  <c r="R6670" i="10"/>
  <c r="R6671" i="10"/>
  <c r="R6672" i="10"/>
  <c r="R6673" i="10"/>
  <c r="R6674" i="10"/>
  <c r="R6675" i="10"/>
  <c r="R6676" i="10"/>
  <c r="R6677" i="10"/>
  <c r="R6678" i="10"/>
  <c r="R6679" i="10"/>
  <c r="R6680" i="10"/>
  <c r="R6681" i="10"/>
  <c r="R6682" i="10"/>
  <c r="R6683" i="10"/>
  <c r="R6684" i="10"/>
  <c r="R6685" i="10"/>
  <c r="R6686" i="10"/>
  <c r="R6687" i="10"/>
  <c r="R6688" i="10"/>
  <c r="R6689" i="10"/>
  <c r="R6690" i="10"/>
  <c r="R6691" i="10"/>
  <c r="R6692" i="10"/>
  <c r="R6693" i="10"/>
  <c r="R6694" i="10"/>
  <c r="R6695" i="10"/>
  <c r="R6696" i="10"/>
  <c r="R6697" i="10"/>
  <c r="R6698" i="10"/>
  <c r="R6699" i="10"/>
  <c r="R6700" i="10"/>
  <c r="R6701" i="10"/>
  <c r="R6702" i="10"/>
  <c r="R6703" i="10"/>
  <c r="R6704" i="10"/>
  <c r="R6705" i="10"/>
  <c r="R6706" i="10"/>
  <c r="R6707" i="10"/>
  <c r="R6708" i="10"/>
  <c r="R6709" i="10"/>
  <c r="R6710" i="10"/>
  <c r="R6711" i="10"/>
  <c r="R6712" i="10"/>
  <c r="R6713" i="10"/>
  <c r="R6714" i="10"/>
  <c r="R6715" i="10"/>
  <c r="R6716" i="10"/>
  <c r="R6717" i="10"/>
  <c r="R6718" i="10"/>
  <c r="R6719" i="10"/>
  <c r="R6720" i="10"/>
  <c r="R6721" i="10"/>
  <c r="R6722" i="10"/>
  <c r="R6723" i="10"/>
  <c r="R6724" i="10"/>
  <c r="R6725" i="10"/>
  <c r="R6726" i="10"/>
  <c r="R6727" i="10"/>
  <c r="R6728" i="10"/>
  <c r="R6729" i="10"/>
  <c r="R6730" i="10"/>
  <c r="R6731" i="10"/>
  <c r="R6732" i="10"/>
  <c r="R6733" i="10"/>
  <c r="R6734" i="10"/>
  <c r="R6735" i="10"/>
  <c r="R6736" i="10"/>
  <c r="R6737" i="10"/>
  <c r="R6738" i="10"/>
  <c r="R6739" i="10"/>
  <c r="R6740" i="10"/>
  <c r="R6741" i="10"/>
  <c r="R6742" i="10"/>
  <c r="R6743" i="10"/>
  <c r="R6744" i="10"/>
  <c r="R6745" i="10"/>
  <c r="R6746" i="10"/>
  <c r="R6747" i="10"/>
  <c r="R6748" i="10"/>
  <c r="R6749" i="10"/>
  <c r="R6750" i="10"/>
  <c r="R6751" i="10"/>
  <c r="R6752" i="10"/>
  <c r="R6753" i="10"/>
  <c r="R6754" i="10"/>
  <c r="R6755" i="10"/>
  <c r="R6756" i="10"/>
  <c r="R6757" i="10"/>
  <c r="R6758" i="10"/>
  <c r="R6759" i="10"/>
  <c r="R6760" i="10"/>
  <c r="R6761" i="10"/>
  <c r="R6762" i="10"/>
  <c r="R6763" i="10"/>
  <c r="R6764" i="10"/>
  <c r="R6765" i="10"/>
  <c r="R6766" i="10"/>
  <c r="R6767" i="10"/>
  <c r="R6768" i="10"/>
  <c r="R6769" i="10"/>
  <c r="R6770" i="10"/>
  <c r="R6771" i="10"/>
  <c r="R6772" i="10"/>
  <c r="R6773" i="10"/>
  <c r="R6774" i="10"/>
  <c r="R6775" i="10"/>
  <c r="R6776" i="10"/>
  <c r="R6777" i="10"/>
  <c r="R6778" i="10"/>
  <c r="R6779" i="10"/>
  <c r="R6780" i="10"/>
  <c r="R6781" i="10"/>
  <c r="R6782" i="10"/>
  <c r="R6783" i="10"/>
  <c r="R6784" i="10"/>
  <c r="R6785" i="10"/>
  <c r="R6786" i="10"/>
  <c r="R6787" i="10"/>
  <c r="R6788" i="10"/>
  <c r="R6789" i="10"/>
  <c r="R6790" i="10"/>
  <c r="R6791" i="10"/>
  <c r="R6792" i="10"/>
  <c r="R6793" i="10"/>
  <c r="R6794" i="10"/>
  <c r="R6795" i="10"/>
  <c r="R6796" i="10"/>
  <c r="R6797" i="10"/>
  <c r="R6798" i="10"/>
  <c r="R6799" i="10"/>
  <c r="R6800" i="10"/>
  <c r="R6801" i="10"/>
  <c r="R6802" i="10"/>
  <c r="R6803" i="10"/>
  <c r="R6804" i="10"/>
  <c r="R6805" i="10"/>
  <c r="R6806" i="10"/>
  <c r="R6807" i="10"/>
  <c r="R6808" i="10"/>
  <c r="R6809" i="10"/>
  <c r="R6810" i="10"/>
  <c r="R6811" i="10"/>
  <c r="R6812" i="10"/>
  <c r="R6813" i="10"/>
  <c r="R6814" i="10"/>
  <c r="R6815" i="10"/>
  <c r="R6816" i="10"/>
  <c r="R6817" i="10"/>
  <c r="R6818" i="10"/>
  <c r="R6819" i="10"/>
  <c r="R6820" i="10"/>
  <c r="R6821" i="10"/>
  <c r="R6822" i="10"/>
  <c r="R6823" i="10"/>
  <c r="R6824" i="10"/>
  <c r="R6825" i="10"/>
  <c r="R6826" i="10"/>
  <c r="R6827" i="10"/>
  <c r="R6828" i="10"/>
  <c r="R6829" i="10"/>
  <c r="R6830" i="10"/>
  <c r="R6831" i="10"/>
  <c r="R6832" i="10"/>
  <c r="R6833" i="10"/>
  <c r="R6834" i="10"/>
  <c r="R6835" i="10"/>
  <c r="R6836" i="10"/>
  <c r="R6837" i="10"/>
  <c r="R6838" i="10"/>
  <c r="R6839" i="10"/>
  <c r="R6840" i="10"/>
  <c r="R6841" i="10"/>
  <c r="R6842" i="10"/>
  <c r="R6843" i="10"/>
  <c r="R6844" i="10"/>
  <c r="R6845" i="10"/>
  <c r="R6846" i="10"/>
  <c r="R6847" i="10"/>
  <c r="R6848" i="10"/>
  <c r="R6849" i="10"/>
  <c r="R6850" i="10"/>
  <c r="R6851" i="10"/>
  <c r="R6852" i="10"/>
  <c r="R6853" i="10"/>
  <c r="R6854" i="10"/>
  <c r="R6855" i="10"/>
  <c r="R6856" i="10"/>
  <c r="R6857" i="10"/>
  <c r="R6858" i="10"/>
  <c r="R6859" i="10"/>
  <c r="R6860" i="10"/>
  <c r="R6861" i="10"/>
  <c r="R6862" i="10"/>
  <c r="R6863" i="10"/>
  <c r="R6864" i="10"/>
  <c r="R6865" i="10"/>
  <c r="R6866" i="10"/>
  <c r="R6867" i="10"/>
  <c r="R6868" i="10"/>
  <c r="R6869" i="10"/>
  <c r="R6870" i="10"/>
  <c r="R6871" i="10"/>
  <c r="R6872" i="10"/>
  <c r="R6873" i="10"/>
  <c r="R6874" i="10"/>
  <c r="R6875" i="10"/>
  <c r="R6876" i="10"/>
  <c r="R6877" i="10"/>
  <c r="R6878" i="10"/>
  <c r="R6879" i="10"/>
  <c r="R6880" i="10"/>
  <c r="R6881" i="10"/>
  <c r="R6882" i="10"/>
  <c r="R6883" i="10"/>
  <c r="R6884" i="10"/>
  <c r="R6885" i="10"/>
  <c r="R6886" i="10"/>
  <c r="R6887" i="10"/>
  <c r="R6888" i="10"/>
  <c r="R6889" i="10"/>
  <c r="R6890" i="10"/>
  <c r="R6891" i="10"/>
  <c r="R6892" i="10"/>
  <c r="R6893" i="10"/>
  <c r="R6894" i="10"/>
  <c r="R6895" i="10"/>
  <c r="R6896" i="10"/>
  <c r="R6897" i="10"/>
  <c r="R6898" i="10"/>
  <c r="R6899" i="10"/>
  <c r="R6900" i="10"/>
  <c r="R6901" i="10"/>
  <c r="R6902" i="10"/>
  <c r="R6903" i="10"/>
  <c r="R6904" i="10"/>
  <c r="R6905" i="10"/>
  <c r="R6906" i="10"/>
  <c r="R6907" i="10"/>
  <c r="R6908" i="10"/>
  <c r="R6909" i="10"/>
  <c r="R6910" i="10"/>
  <c r="R6911" i="10"/>
  <c r="R6912" i="10"/>
  <c r="R6913" i="10"/>
  <c r="R6914" i="10"/>
  <c r="R6915" i="10"/>
  <c r="R6916" i="10"/>
  <c r="R6917" i="10"/>
  <c r="R6918" i="10"/>
  <c r="R6919" i="10"/>
  <c r="R6920" i="10"/>
  <c r="R6921" i="10"/>
  <c r="R6922" i="10"/>
  <c r="R6923" i="10"/>
  <c r="R6924" i="10"/>
  <c r="R6925" i="10"/>
  <c r="R6926" i="10"/>
  <c r="R6927" i="10"/>
  <c r="R6928" i="10"/>
  <c r="R6929" i="10"/>
  <c r="R6930" i="10"/>
  <c r="R6931" i="10"/>
  <c r="R6932" i="10"/>
  <c r="R6933" i="10"/>
  <c r="R6934" i="10"/>
  <c r="R6935" i="10"/>
  <c r="R6936" i="10"/>
  <c r="R6937" i="10"/>
  <c r="R6938" i="10"/>
  <c r="R6939" i="10"/>
  <c r="R6940" i="10"/>
  <c r="R6941" i="10"/>
  <c r="R6942" i="10"/>
  <c r="R6943" i="10"/>
  <c r="R6944" i="10"/>
  <c r="R6945" i="10"/>
  <c r="R6946" i="10"/>
  <c r="R6947" i="10"/>
  <c r="R6948" i="10"/>
  <c r="R6949" i="10"/>
  <c r="R6950" i="10"/>
  <c r="R6951" i="10"/>
  <c r="R6952" i="10"/>
  <c r="R6953" i="10"/>
  <c r="R6954" i="10"/>
  <c r="R6955" i="10"/>
  <c r="R6956" i="10"/>
  <c r="R6957" i="10"/>
  <c r="R6958" i="10"/>
  <c r="R6959" i="10"/>
  <c r="R6960" i="10"/>
  <c r="R6961" i="10"/>
  <c r="R6962" i="10"/>
  <c r="R6963" i="10"/>
  <c r="R6964" i="10"/>
  <c r="R6965" i="10"/>
  <c r="R6966" i="10"/>
  <c r="R6967" i="10"/>
  <c r="R6968" i="10"/>
  <c r="R6969" i="10"/>
  <c r="R6970" i="10"/>
  <c r="R6971" i="10"/>
  <c r="R6972" i="10"/>
  <c r="R6973" i="10"/>
  <c r="R6974" i="10"/>
  <c r="R6975" i="10"/>
  <c r="R6976" i="10"/>
  <c r="R6977" i="10"/>
  <c r="R6978" i="10"/>
  <c r="R6979" i="10"/>
  <c r="R6980" i="10"/>
  <c r="R6981" i="10"/>
  <c r="R6982" i="10"/>
  <c r="R6983" i="10"/>
  <c r="R6984" i="10"/>
  <c r="R6985" i="10"/>
  <c r="R6986" i="10"/>
  <c r="R6987" i="10"/>
  <c r="R6988" i="10"/>
  <c r="R6989" i="10"/>
  <c r="R6990" i="10"/>
  <c r="R6991" i="10"/>
  <c r="R6992" i="10"/>
  <c r="R6993" i="10"/>
  <c r="R6994" i="10"/>
  <c r="R6995" i="10"/>
  <c r="R6996" i="10"/>
  <c r="R6997" i="10"/>
  <c r="R6998" i="10"/>
  <c r="R6999" i="10"/>
  <c r="R7000" i="10"/>
  <c r="R7001" i="10"/>
  <c r="R7002" i="10"/>
  <c r="R7003" i="10"/>
  <c r="R7004" i="10"/>
  <c r="R7005" i="10"/>
  <c r="R7006" i="10"/>
  <c r="R7007" i="10"/>
  <c r="R7008" i="10"/>
  <c r="R7009" i="10"/>
  <c r="R7010" i="10"/>
  <c r="R7011" i="10"/>
  <c r="R7012" i="10"/>
  <c r="R7013" i="10"/>
  <c r="R7014" i="10"/>
  <c r="R7015" i="10"/>
  <c r="R7016" i="10"/>
  <c r="R7017" i="10"/>
  <c r="R7018" i="10"/>
  <c r="R7019" i="10"/>
  <c r="R7020" i="10"/>
  <c r="R7021" i="10"/>
  <c r="R7022" i="10"/>
  <c r="R7023" i="10"/>
  <c r="R7024" i="10"/>
  <c r="R7025" i="10"/>
  <c r="R7026" i="10"/>
  <c r="R7027" i="10"/>
  <c r="R7028" i="10"/>
  <c r="R7029" i="10"/>
  <c r="R7030" i="10"/>
  <c r="R7031" i="10"/>
  <c r="R7032" i="10"/>
  <c r="R7033" i="10"/>
  <c r="R7034" i="10"/>
  <c r="R7035" i="10"/>
  <c r="R7036" i="10"/>
  <c r="R7037" i="10"/>
  <c r="R7038" i="10"/>
  <c r="R7039" i="10"/>
  <c r="R7040" i="10"/>
  <c r="R7041" i="10"/>
  <c r="R7042" i="10"/>
  <c r="R7043" i="10"/>
  <c r="R7044" i="10"/>
  <c r="R7045" i="10"/>
  <c r="R7046" i="10"/>
  <c r="R7047" i="10"/>
  <c r="R7048" i="10"/>
  <c r="R7049" i="10"/>
  <c r="R7050" i="10"/>
  <c r="R7051" i="10"/>
  <c r="R7052" i="10"/>
  <c r="R7053" i="10"/>
  <c r="R7054" i="10"/>
  <c r="R7055" i="10"/>
  <c r="R7056" i="10"/>
  <c r="R7057" i="10"/>
  <c r="R7058" i="10"/>
  <c r="R7059" i="10"/>
  <c r="R7060" i="10"/>
  <c r="R7061" i="10"/>
  <c r="R7062" i="10"/>
  <c r="R7063" i="10"/>
  <c r="R7064" i="10"/>
  <c r="R7065" i="10"/>
  <c r="R7066" i="10"/>
  <c r="R7067" i="10"/>
  <c r="R7068" i="10"/>
  <c r="R7069" i="10"/>
  <c r="R7070" i="10"/>
  <c r="R7071" i="10"/>
  <c r="R7072" i="10"/>
  <c r="R7073" i="10"/>
  <c r="R7074" i="10"/>
  <c r="R7075" i="10"/>
  <c r="R7076" i="10"/>
  <c r="R7077" i="10"/>
  <c r="R7078" i="10"/>
  <c r="R7079" i="10"/>
  <c r="R7080" i="10"/>
  <c r="R7081" i="10"/>
  <c r="R7082" i="10"/>
  <c r="R7083" i="10"/>
  <c r="R7084" i="10"/>
  <c r="R7085" i="10"/>
  <c r="R7086" i="10"/>
  <c r="R7087" i="10"/>
  <c r="R7088" i="10"/>
  <c r="R7089" i="10"/>
  <c r="R7090" i="10"/>
  <c r="R7091" i="10"/>
  <c r="R7092" i="10"/>
  <c r="R7093" i="10"/>
  <c r="R7094" i="10"/>
  <c r="R7095" i="10"/>
  <c r="R7096" i="10"/>
  <c r="R7097" i="10"/>
  <c r="R7098" i="10"/>
  <c r="R7099" i="10"/>
  <c r="R7100" i="10"/>
  <c r="R7101" i="10"/>
  <c r="R7102" i="10"/>
  <c r="R7103" i="10"/>
  <c r="R7104" i="10"/>
  <c r="R7105" i="10"/>
  <c r="R7106" i="10"/>
  <c r="R7107" i="10"/>
  <c r="R7108" i="10"/>
  <c r="R7109" i="10"/>
  <c r="R7110" i="10"/>
  <c r="R7111" i="10"/>
  <c r="R7112" i="10"/>
  <c r="R7113" i="10"/>
  <c r="R7114" i="10"/>
  <c r="R7115" i="10"/>
  <c r="R7116" i="10"/>
  <c r="R7117" i="10"/>
  <c r="R7118" i="10"/>
  <c r="R7119" i="10"/>
  <c r="R7120" i="10"/>
  <c r="R7121" i="10"/>
  <c r="R7122" i="10"/>
  <c r="R7123" i="10"/>
  <c r="R7124" i="10"/>
  <c r="R7125" i="10"/>
  <c r="R7126" i="10"/>
  <c r="R7127" i="10"/>
  <c r="R7128" i="10"/>
  <c r="R7129" i="10"/>
  <c r="R7130" i="10"/>
  <c r="R7131" i="10"/>
  <c r="R7132" i="10"/>
  <c r="R7133" i="10"/>
  <c r="R7134" i="10"/>
  <c r="R7135" i="10"/>
  <c r="R7136" i="10"/>
  <c r="R7137" i="10"/>
  <c r="R7138" i="10"/>
  <c r="R7139" i="10"/>
  <c r="R7140" i="10"/>
  <c r="R7141" i="10"/>
  <c r="R7142" i="10"/>
  <c r="R7143" i="10"/>
  <c r="R7144" i="10"/>
  <c r="R7145" i="10"/>
  <c r="R7146" i="10"/>
  <c r="R7147" i="10"/>
  <c r="R7148" i="10"/>
  <c r="R7149" i="10"/>
  <c r="R7150" i="10"/>
  <c r="R7151" i="10"/>
  <c r="R7152" i="10"/>
  <c r="R7153" i="10"/>
  <c r="R7154" i="10"/>
  <c r="R7155" i="10"/>
  <c r="R7156" i="10"/>
  <c r="R7157" i="10"/>
  <c r="R7158" i="10"/>
  <c r="R7159" i="10"/>
  <c r="R7160" i="10"/>
  <c r="R7161" i="10"/>
  <c r="R7162" i="10"/>
  <c r="R7163" i="10"/>
  <c r="R7164" i="10"/>
  <c r="R7165" i="10"/>
  <c r="R7166" i="10"/>
  <c r="R7167" i="10"/>
  <c r="R7168" i="10"/>
  <c r="R7169" i="10"/>
  <c r="R7170" i="10"/>
  <c r="R7171" i="10"/>
  <c r="R7172" i="10"/>
  <c r="R7173" i="10"/>
  <c r="R7174" i="10"/>
  <c r="R7175" i="10"/>
  <c r="R7176" i="10"/>
  <c r="R7177" i="10"/>
  <c r="R7178" i="10"/>
  <c r="R7179" i="10"/>
  <c r="R7180" i="10"/>
  <c r="R7181" i="10"/>
  <c r="R7182" i="10"/>
  <c r="R7183" i="10"/>
  <c r="R7184" i="10"/>
  <c r="R7185" i="10"/>
  <c r="R7186" i="10"/>
  <c r="R7187" i="10"/>
  <c r="R7188" i="10"/>
  <c r="R7189" i="10"/>
  <c r="R7190" i="10"/>
  <c r="R7191" i="10"/>
  <c r="R7192" i="10"/>
  <c r="R7193" i="10"/>
  <c r="R7194" i="10"/>
  <c r="R7195" i="10"/>
  <c r="R7196" i="10"/>
  <c r="R7197" i="10"/>
  <c r="R7198" i="10"/>
  <c r="R7199" i="10"/>
  <c r="R7200" i="10"/>
  <c r="R7201" i="10"/>
  <c r="R7202" i="10"/>
  <c r="R7203" i="10"/>
  <c r="R7204" i="10"/>
  <c r="R7205" i="10"/>
  <c r="R7206" i="10"/>
  <c r="R7207" i="10"/>
  <c r="R7208" i="10"/>
  <c r="R7209" i="10"/>
  <c r="R7210" i="10"/>
  <c r="R7211" i="10"/>
  <c r="R7212" i="10"/>
  <c r="R7213" i="10"/>
  <c r="R7214" i="10"/>
  <c r="R7215" i="10"/>
  <c r="R7216" i="10"/>
  <c r="R7217" i="10"/>
  <c r="R7218" i="10"/>
  <c r="R7219" i="10"/>
  <c r="R7220" i="10"/>
  <c r="R7221" i="10"/>
  <c r="R7222" i="10"/>
  <c r="R7223" i="10"/>
  <c r="R7224" i="10"/>
  <c r="R7225" i="10"/>
  <c r="R7226" i="10"/>
  <c r="R7227" i="10"/>
  <c r="R7228" i="10"/>
  <c r="R7229" i="10"/>
  <c r="R7230" i="10"/>
  <c r="R7231" i="10"/>
  <c r="R7232" i="10"/>
  <c r="R7233" i="10"/>
  <c r="R7234" i="10"/>
  <c r="R7235" i="10"/>
  <c r="R7236" i="10"/>
  <c r="R7237" i="10"/>
  <c r="R7238" i="10"/>
  <c r="R7239" i="10"/>
  <c r="R7240" i="10"/>
  <c r="R7241" i="10"/>
  <c r="R7242" i="10"/>
  <c r="R7243" i="10"/>
  <c r="R7244" i="10"/>
  <c r="R7245" i="10"/>
  <c r="R7246" i="10"/>
  <c r="R7247" i="10"/>
  <c r="R7248" i="10"/>
  <c r="R7249" i="10"/>
  <c r="R7250" i="10"/>
  <c r="R7251" i="10"/>
  <c r="R7252" i="10"/>
  <c r="R7253" i="10"/>
  <c r="R7254" i="10"/>
  <c r="R7255" i="10"/>
  <c r="R7256" i="10"/>
  <c r="R7257" i="10"/>
  <c r="R7258" i="10"/>
  <c r="R7259" i="10"/>
  <c r="R7260" i="10"/>
  <c r="R7261" i="10"/>
  <c r="R7262" i="10"/>
  <c r="R7263" i="10"/>
  <c r="R7264" i="10"/>
  <c r="R7265" i="10"/>
  <c r="R7266" i="10"/>
  <c r="R7267" i="10"/>
  <c r="R7268" i="10"/>
  <c r="R7269" i="10"/>
  <c r="R7270" i="10"/>
  <c r="R7271" i="10"/>
  <c r="R7272" i="10"/>
  <c r="R7273" i="10"/>
  <c r="R7274" i="10"/>
  <c r="R7275" i="10"/>
  <c r="R7276" i="10"/>
  <c r="R7277" i="10"/>
  <c r="R7278" i="10"/>
  <c r="R7279" i="10"/>
  <c r="R7280" i="10"/>
  <c r="R7281" i="10"/>
  <c r="R7282" i="10"/>
  <c r="R7283" i="10"/>
  <c r="R7284" i="10"/>
  <c r="R7285" i="10"/>
  <c r="R7286" i="10"/>
  <c r="R7287" i="10"/>
  <c r="R7288" i="10"/>
  <c r="R7289" i="10"/>
  <c r="R7290" i="10"/>
  <c r="R7291" i="10"/>
  <c r="R7292" i="10"/>
  <c r="R7293" i="10"/>
  <c r="R7294" i="10"/>
  <c r="R7295" i="10"/>
  <c r="R7296" i="10"/>
  <c r="R7297" i="10"/>
  <c r="R7298" i="10"/>
  <c r="R7299" i="10"/>
  <c r="R7300" i="10"/>
  <c r="R7301" i="10"/>
  <c r="R7302" i="10"/>
  <c r="R7303" i="10"/>
  <c r="R7304" i="10"/>
  <c r="R7305" i="10"/>
  <c r="R7306" i="10"/>
  <c r="R7307" i="10"/>
  <c r="R7308" i="10"/>
  <c r="R7309" i="10"/>
  <c r="R7310" i="10"/>
  <c r="R7311" i="10"/>
  <c r="R7312" i="10"/>
  <c r="R7313" i="10"/>
  <c r="R7314" i="10"/>
  <c r="R7315" i="10"/>
  <c r="R7316" i="10"/>
  <c r="R7317" i="10"/>
  <c r="R7318" i="10"/>
  <c r="R7319" i="10"/>
  <c r="R7320" i="10"/>
  <c r="R7321" i="10"/>
  <c r="R7322" i="10"/>
  <c r="R7323" i="10"/>
  <c r="R7324" i="10"/>
  <c r="R7325" i="10"/>
  <c r="R7326" i="10"/>
  <c r="R7327" i="10"/>
  <c r="R7328" i="10"/>
  <c r="R7329" i="10"/>
  <c r="R7330" i="10"/>
  <c r="R7331" i="10"/>
  <c r="R7332" i="10"/>
  <c r="R7333" i="10"/>
  <c r="R7334" i="10"/>
  <c r="R7335" i="10"/>
  <c r="R7336" i="10"/>
  <c r="R7337" i="10"/>
  <c r="R7338" i="10"/>
  <c r="R7339" i="10"/>
  <c r="R7340" i="10"/>
  <c r="R7341" i="10"/>
  <c r="R7342" i="10"/>
  <c r="R7343" i="10"/>
  <c r="R7344" i="10"/>
  <c r="R7345" i="10"/>
  <c r="R7346" i="10"/>
  <c r="R7347" i="10"/>
  <c r="R7348" i="10"/>
  <c r="R7349" i="10"/>
  <c r="R7350" i="10"/>
  <c r="R7351" i="10"/>
  <c r="R7352" i="10"/>
  <c r="R7353" i="10"/>
  <c r="R7354" i="10"/>
  <c r="R7355" i="10"/>
  <c r="R7356" i="10"/>
  <c r="R7357" i="10"/>
  <c r="R7358" i="10"/>
  <c r="R7359" i="10"/>
  <c r="R7360" i="10"/>
  <c r="R7361" i="10"/>
  <c r="R7362" i="10"/>
  <c r="R7363" i="10"/>
  <c r="R7364" i="10"/>
  <c r="R7365" i="10"/>
  <c r="R7366" i="10"/>
  <c r="R7367" i="10"/>
  <c r="R7368" i="10"/>
  <c r="R7369" i="10"/>
  <c r="R7370" i="10"/>
  <c r="R7371" i="10"/>
  <c r="R7372" i="10"/>
  <c r="R7373" i="10"/>
  <c r="R7374" i="10"/>
  <c r="R7375" i="10"/>
  <c r="R7376" i="10"/>
  <c r="R7377" i="10"/>
  <c r="R7378" i="10"/>
  <c r="R7379" i="10"/>
  <c r="R7380" i="10"/>
  <c r="R7381" i="10"/>
  <c r="R7382" i="10"/>
  <c r="R7383" i="10"/>
  <c r="R7384" i="10"/>
  <c r="R7385" i="10"/>
  <c r="R7386" i="10"/>
  <c r="R7387" i="10"/>
  <c r="R7388" i="10"/>
  <c r="R7389" i="10"/>
  <c r="R7390" i="10"/>
  <c r="R7391" i="10"/>
  <c r="R7392" i="10"/>
  <c r="R7393" i="10"/>
  <c r="R7394" i="10"/>
  <c r="R7395" i="10"/>
  <c r="R7396" i="10"/>
  <c r="R7397" i="10"/>
  <c r="R7398" i="10"/>
  <c r="R7399" i="10"/>
  <c r="R7400" i="10"/>
  <c r="R7401" i="10"/>
  <c r="R7402" i="10"/>
  <c r="R7403" i="10"/>
  <c r="R7404" i="10"/>
  <c r="R7405" i="10"/>
  <c r="R7406" i="10"/>
  <c r="R7407" i="10"/>
  <c r="R7408" i="10"/>
  <c r="R7409" i="10"/>
  <c r="R7410" i="10"/>
  <c r="R7411" i="10"/>
  <c r="R7412" i="10"/>
  <c r="R7413" i="10"/>
  <c r="R7414" i="10"/>
  <c r="R7415" i="10"/>
  <c r="R7416" i="10"/>
  <c r="R7417" i="10"/>
  <c r="R7418" i="10"/>
  <c r="R7419" i="10"/>
  <c r="R7420" i="10"/>
  <c r="R7421" i="10"/>
  <c r="R7422" i="10"/>
  <c r="R7423" i="10"/>
  <c r="R7424" i="10"/>
  <c r="R7425" i="10"/>
  <c r="R7426" i="10"/>
  <c r="R7427" i="10"/>
  <c r="R7428" i="10"/>
  <c r="R7429" i="10"/>
  <c r="R7430" i="10"/>
  <c r="R7431" i="10"/>
  <c r="R7432" i="10"/>
  <c r="R7433" i="10"/>
  <c r="R7434" i="10"/>
  <c r="R7435" i="10"/>
  <c r="R7436" i="10"/>
  <c r="R7437" i="10"/>
  <c r="R7438" i="10"/>
  <c r="R7439" i="10"/>
  <c r="R7440" i="10"/>
  <c r="R7441" i="10"/>
  <c r="R7442" i="10"/>
  <c r="R7443" i="10"/>
  <c r="R7444" i="10"/>
  <c r="R7445" i="10"/>
  <c r="R7446" i="10"/>
  <c r="R7447" i="10"/>
  <c r="R7448" i="10"/>
  <c r="R7449" i="10"/>
  <c r="R7450" i="10"/>
  <c r="R7451" i="10"/>
  <c r="R7452" i="10"/>
  <c r="R7453" i="10"/>
  <c r="R7454" i="10"/>
  <c r="R7455" i="10"/>
  <c r="R7456" i="10"/>
  <c r="R7457" i="10"/>
  <c r="R7458" i="10"/>
  <c r="R7459" i="10"/>
  <c r="R7460" i="10"/>
  <c r="R7461" i="10"/>
  <c r="R7462" i="10"/>
  <c r="R7463" i="10"/>
  <c r="R7464" i="10"/>
  <c r="R7465" i="10"/>
  <c r="R7466" i="10"/>
  <c r="R7467" i="10"/>
  <c r="R7468" i="10"/>
  <c r="R7469" i="10"/>
  <c r="R7470" i="10"/>
  <c r="R7471" i="10"/>
  <c r="R7472" i="10"/>
  <c r="R7473" i="10"/>
  <c r="R7474" i="10"/>
  <c r="R7475" i="10"/>
  <c r="R7476" i="10"/>
  <c r="R7477" i="10"/>
  <c r="R7478" i="10"/>
  <c r="R7479" i="10"/>
  <c r="R7480" i="10"/>
  <c r="R7481" i="10"/>
  <c r="R7482" i="10"/>
  <c r="R7483" i="10"/>
  <c r="R7484" i="10"/>
  <c r="R7485" i="10"/>
  <c r="R7486" i="10"/>
  <c r="R7487" i="10"/>
  <c r="R7488" i="10"/>
  <c r="R7489" i="10"/>
  <c r="R7490" i="10"/>
  <c r="R7491" i="10"/>
  <c r="R7492" i="10"/>
  <c r="R7493" i="10"/>
  <c r="R7494" i="10"/>
  <c r="R7495" i="10"/>
  <c r="R7496" i="10"/>
  <c r="R7497" i="10"/>
  <c r="R7498" i="10"/>
  <c r="R7499" i="10"/>
  <c r="R7500" i="10"/>
  <c r="R7501" i="10"/>
  <c r="R7502" i="10"/>
  <c r="R7503" i="10"/>
  <c r="R7504" i="10"/>
  <c r="R7505" i="10"/>
  <c r="R7506" i="10"/>
  <c r="R7507" i="10"/>
  <c r="R7508" i="10"/>
  <c r="R7509" i="10"/>
  <c r="R7510" i="10"/>
  <c r="R7511" i="10"/>
  <c r="R7512" i="10"/>
  <c r="R7513" i="10"/>
  <c r="R7514" i="10"/>
  <c r="R7515" i="10"/>
  <c r="R7516" i="10"/>
  <c r="R7517" i="10"/>
  <c r="R7518" i="10"/>
  <c r="R7519" i="10"/>
  <c r="R7520" i="10"/>
  <c r="R7521" i="10"/>
  <c r="R7522" i="10"/>
  <c r="R7523" i="10"/>
  <c r="R7524" i="10"/>
  <c r="R7525" i="10"/>
  <c r="R7526" i="10"/>
  <c r="R7527" i="10"/>
  <c r="R7528" i="10"/>
  <c r="R7529" i="10"/>
  <c r="R7530" i="10"/>
  <c r="R7531" i="10"/>
  <c r="R7532" i="10"/>
  <c r="R7533" i="10"/>
  <c r="R7534" i="10"/>
  <c r="R7535" i="10"/>
  <c r="R7536" i="10"/>
  <c r="R7537" i="10"/>
  <c r="R7538" i="10"/>
  <c r="R7539" i="10"/>
  <c r="R7540" i="10"/>
  <c r="R7541" i="10"/>
  <c r="R7542" i="10"/>
  <c r="R7543" i="10"/>
  <c r="R7544" i="10"/>
  <c r="R7545" i="10"/>
  <c r="R7546" i="10"/>
  <c r="R7547" i="10"/>
  <c r="R7548" i="10"/>
  <c r="R7549" i="10"/>
  <c r="R7550" i="10"/>
  <c r="R7551" i="10"/>
  <c r="R7552" i="10"/>
  <c r="R7553" i="10"/>
  <c r="R7554" i="10"/>
  <c r="R7555" i="10"/>
  <c r="R7556" i="10"/>
  <c r="R7557" i="10"/>
  <c r="R7558" i="10"/>
  <c r="R7559" i="10"/>
  <c r="R7560" i="10"/>
  <c r="R7561" i="10"/>
  <c r="R7562" i="10"/>
  <c r="R7563" i="10"/>
  <c r="R7564" i="10"/>
  <c r="R7565" i="10"/>
  <c r="R7566" i="10"/>
  <c r="R7567" i="10"/>
  <c r="R7568" i="10"/>
  <c r="R7569" i="10"/>
  <c r="R7570" i="10"/>
  <c r="R7571" i="10"/>
  <c r="R7572" i="10"/>
  <c r="R7573" i="10"/>
  <c r="R7574" i="10"/>
  <c r="R7575" i="10"/>
  <c r="R7576" i="10"/>
  <c r="R7577" i="10"/>
  <c r="R7578" i="10"/>
  <c r="R7579" i="10"/>
  <c r="R7580" i="10"/>
  <c r="R7581" i="10"/>
  <c r="R7582" i="10"/>
  <c r="R7583" i="10"/>
  <c r="R7584" i="10"/>
  <c r="R7585" i="10"/>
  <c r="R7586" i="10"/>
  <c r="R7587" i="10"/>
  <c r="R7588" i="10"/>
  <c r="R7589" i="10"/>
  <c r="R7590" i="10"/>
  <c r="R7591" i="10"/>
  <c r="R7592" i="10"/>
  <c r="R7593" i="10"/>
  <c r="R7594" i="10"/>
  <c r="R7595" i="10"/>
  <c r="R7596" i="10"/>
  <c r="R7597" i="10"/>
  <c r="R7598" i="10"/>
  <c r="R7599" i="10"/>
  <c r="R7600" i="10"/>
  <c r="R7601" i="10"/>
  <c r="R7602" i="10"/>
  <c r="R7603" i="10"/>
  <c r="R7604" i="10"/>
  <c r="R7605" i="10"/>
  <c r="R7606" i="10"/>
  <c r="R7607" i="10"/>
  <c r="R7608" i="10"/>
  <c r="R7609" i="10"/>
  <c r="R7610" i="10"/>
  <c r="R7611" i="10"/>
  <c r="R7612" i="10"/>
  <c r="R7613" i="10"/>
  <c r="R7614" i="10"/>
  <c r="R7615" i="10"/>
  <c r="R7616" i="10"/>
  <c r="R7617" i="10"/>
  <c r="R7618" i="10"/>
  <c r="R7619" i="10"/>
  <c r="R7620" i="10"/>
  <c r="R7621" i="10"/>
  <c r="R7622" i="10"/>
  <c r="R7623" i="10"/>
  <c r="R7624" i="10"/>
  <c r="R7625" i="10"/>
  <c r="R7626" i="10"/>
  <c r="R7627" i="10"/>
  <c r="R7628" i="10"/>
  <c r="R7629" i="10"/>
  <c r="R7630" i="10"/>
  <c r="R7631" i="10"/>
  <c r="R7632" i="10"/>
  <c r="R7633" i="10"/>
  <c r="R7634" i="10"/>
  <c r="R7635" i="10"/>
  <c r="R7636" i="10"/>
  <c r="R7637" i="10"/>
  <c r="R7638" i="10"/>
  <c r="R7639" i="10"/>
  <c r="R7640" i="10"/>
  <c r="R7641" i="10"/>
  <c r="R7642" i="10"/>
  <c r="R7643" i="10"/>
  <c r="R7644" i="10"/>
  <c r="R7645" i="10"/>
  <c r="R7646" i="10"/>
  <c r="R7647" i="10"/>
  <c r="R7648" i="10"/>
  <c r="R7649" i="10"/>
  <c r="R7650" i="10"/>
  <c r="R7651" i="10"/>
  <c r="R7652" i="10"/>
  <c r="R7653" i="10"/>
  <c r="R7654" i="10"/>
  <c r="R7655" i="10"/>
  <c r="R7656" i="10"/>
  <c r="R7657" i="10"/>
  <c r="R7658" i="10"/>
  <c r="R7659" i="10"/>
  <c r="R7660" i="10"/>
  <c r="R7661" i="10"/>
  <c r="R7662" i="10"/>
  <c r="R7663" i="10"/>
  <c r="R7664" i="10"/>
  <c r="R7665" i="10"/>
  <c r="R7666" i="10"/>
  <c r="R7667" i="10"/>
  <c r="R7668" i="10"/>
  <c r="R7669" i="10"/>
  <c r="R7670" i="10"/>
  <c r="R7671" i="10"/>
  <c r="R7672" i="10"/>
  <c r="R7673" i="10"/>
  <c r="R7674" i="10"/>
  <c r="R7675" i="10"/>
  <c r="R7676" i="10"/>
  <c r="R7677" i="10"/>
  <c r="R7678" i="10"/>
  <c r="R7679" i="10"/>
  <c r="R7680" i="10"/>
  <c r="R7681" i="10"/>
  <c r="R7682" i="10"/>
  <c r="R7683" i="10"/>
  <c r="R7684" i="10"/>
  <c r="R7685" i="10"/>
  <c r="R7686" i="10"/>
  <c r="R7687" i="10"/>
  <c r="R7688" i="10"/>
  <c r="R7689" i="10"/>
  <c r="R7690" i="10"/>
  <c r="R7691" i="10"/>
  <c r="R7692" i="10"/>
  <c r="R7693" i="10"/>
  <c r="R7694" i="10"/>
  <c r="R7695" i="10"/>
  <c r="R7696" i="10"/>
  <c r="R7697" i="10"/>
  <c r="R7698" i="10"/>
  <c r="R7699" i="10"/>
  <c r="R7700" i="10"/>
  <c r="R7701" i="10"/>
  <c r="R7702" i="10"/>
  <c r="R7703" i="10"/>
  <c r="R7704" i="10"/>
  <c r="R7705" i="10"/>
  <c r="R7706" i="10"/>
  <c r="R7707" i="10"/>
  <c r="R7708" i="10"/>
  <c r="R7709" i="10"/>
  <c r="R7710" i="10"/>
  <c r="R7711" i="10"/>
  <c r="R7712" i="10"/>
  <c r="R7713" i="10"/>
  <c r="R7714" i="10"/>
  <c r="R7715" i="10"/>
  <c r="R7716" i="10"/>
  <c r="R7717" i="10"/>
  <c r="R7718" i="10"/>
  <c r="R7719" i="10"/>
  <c r="R7720" i="10"/>
  <c r="R7721" i="10"/>
  <c r="R7722" i="10"/>
  <c r="R7723" i="10"/>
  <c r="R7724" i="10"/>
  <c r="R7725" i="10"/>
  <c r="R7726" i="10"/>
  <c r="R7727" i="10"/>
  <c r="R7728" i="10"/>
  <c r="R7729" i="10"/>
  <c r="R7730" i="10"/>
  <c r="R7731" i="10"/>
  <c r="R7732" i="10"/>
  <c r="R7733" i="10"/>
  <c r="R7734" i="10"/>
  <c r="R7735" i="10"/>
  <c r="R7736" i="10"/>
  <c r="R7737" i="10"/>
  <c r="R7738" i="10"/>
  <c r="R7739" i="10"/>
  <c r="R7740" i="10"/>
  <c r="R7741" i="10"/>
  <c r="R7742" i="10"/>
  <c r="R7743" i="10"/>
  <c r="R7744" i="10"/>
  <c r="R7745" i="10"/>
  <c r="R7746" i="10"/>
  <c r="R7747" i="10"/>
  <c r="R7748" i="10"/>
  <c r="R7749" i="10"/>
  <c r="R7750" i="10"/>
  <c r="R7751" i="10"/>
  <c r="R7752" i="10"/>
  <c r="R7753" i="10"/>
  <c r="R7754" i="10"/>
  <c r="R7755" i="10"/>
  <c r="R7756" i="10"/>
  <c r="R7757" i="10"/>
  <c r="R7758" i="10"/>
  <c r="R7759" i="10"/>
  <c r="R7760" i="10"/>
  <c r="R7761" i="10"/>
  <c r="R7762" i="10"/>
  <c r="R7763" i="10"/>
  <c r="R7764" i="10"/>
  <c r="R7765" i="10"/>
  <c r="R7766" i="10"/>
  <c r="R7767" i="10"/>
  <c r="R7768" i="10"/>
  <c r="R7769" i="10"/>
  <c r="R7770" i="10"/>
  <c r="R7771" i="10"/>
  <c r="R7772" i="10"/>
  <c r="R7773" i="10"/>
  <c r="R7774" i="10"/>
  <c r="R7775" i="10"/>
  <c r="R7776" i="10"/>
  <c r="R7777" i="10"/>
  <c r="R7778" i="10"/>
  <c r="R7779" i="10"/>
  <c r="R7780" i="10"/>
  <c r="R7781" i="10"/>
  <c r="R7782" i="10"/>
  <c r="R7783" i="10"/>
  <c r="R7784" i="10"/>
  <c r="R7785" i="10"/>
  <c r="R7786" i="10"/>
  <c r="R7787" i="10"/>
  <c r="R7788" i="10"/>
  <c r="R7789" i="10"/>
  <c r="R7790" i="10"/>
  <c r="R7791" i="10"/>
  <c r="R7792" i="10"/>
  <c r="R7793" i="10"/>
  <c r="R7794" i="10"/>
  <c r="R7795" i="10"/>
  <c r="R7796" i="10"/>
  <c r="R7797" i="10"/>
  <c r="R7798" i="10"/>
  <c r="R7799" i="10"/>
  <c r="R7800" i="10"/>
  <c r="R7801" i="10"/>
  <c r="R7802" i="10"/>
  <c r="R7803" i="10"/>
  <c r="R7804" i="10"/>
  <c r="R7805" i="10"/>
  <c r="R7806" i="10"/>
  <c r="R7807" i="10"/>
  <c r="R7808" i="10"/>
  <c r="R7809" i="10"/>
  <c r="R7810" i="10"/>
  <c r="R7811" i="10"/>
  <c r="R7812" i="10"/>
  <c r="R7813" i="10"/>
  <c r="R7814" i="10"/>
  <c r="R7815" i="10"/>
  <c r="R7816" i="10"/>
  <c r="R7817" i="10"/>
  <c r="R7818" i="10"/>
  <c r="R7819" i="10"/>
  <c r="R7820" i="10"/>
  <c r="R7821" i="10"/>
  <c r="R7822" i="10"/>
  <c r="R7823" i="10"/>
  <c r="R7824" i="10"/>
  <c r="R7825" i="10"/>
  <c r="R7826" i="10"/>
  <c r="R7827" i="10"/>
  <c r="R7828" i="10"/>
  <c r="R7829" i="10"/>
  <c r="R7830" i="10"/>
  <c r="R7831" i="10"/>
  <c r="R7832" i="10"/>
  <c r="R7833" i="10"/>
  <c r="R7834" i="10"/>
  <c r="R7835" i="10"/>
  <c r="R7836" i="10"/>
  <c r="R7837" i="10"/>
  <c r="R7838" i="10"/>
  <c r="R7839" i="10"/>
  <c r="R7840" i="10"/>
  <c r="R7841" i="10"/>
  <c r="R7842" i="10"/>
  <c r="R7843" i="10"/>
  <c r="R7844" i="10"/>
  <c r="R7845" i="10"/>
  <c r="R7846" i="10"/>
  <c r="R7847" i="10"/>
  <c r="R7848" i="10"/>
  <c r="R7849" i="10"/>
  <c r="R7850" i="10"/>
  <c r="R7851" i="10"/>
  <c r="R7852" i="10"/>
  <c r="R7853" i="10"/>
  <c r="R7854" i="10"/>
  <c r="R7855" i="10"/>
  <c r="R7856" i="10"/>
  <c r="R7857" i="10"/>
  <c r="R7858" i="10"/>
  <c r="R7859" i="10"/>
  <c r="R7860" i="10"/>
  <c r="R7861" i="10"/>
  <c r="R7862" i="10"/>
  <c r="R7863" i="10"/>
  <c r="R7864" i="10"/>
  <c r="R7865" i="10"/>
  <c r="R7866" i="10"/>
  <c r="R7867" i="10"/>
  <c r="R7868" i="10"/>
  <c r="R7869" i="10"/>
  <c r="R7870" i="10"/>
  <c r="R7871" i="10"/>
  <c r="R7872" i="10"/>
  <c r="R7873" i="10"/>
  <c r="R7874" i="10"/>
  <c r="R7875" i="10"/>
  <c r="R7876" i="10"/>
  <c r="R7877" i="10"/>
  <c r="R7878" i="10"/>
  <c r="R7879" i="10"/>
  <c r="R7880" i="10"/>
  <c r="R7881" i="10"/>
  <c r="R7882" i="10"/>
  <c r="R7883" i="10"/>
  <c r="R7884" i="10"/>
  <c r="R7885" i="10"/>
  <c r="R7886" i="10"/>
  <c r="R7887" i="10"/>
  <c r="R7888" i="10"/>
  <c r="R7889" i="10"/>
  <c r="R7890" i="10"/>
  <c r="R7891" i="10"/>
  <c r="R7892" i="10"/>
  <c r="R7893" i="10"/>
  <c r="R7894" i="10"/>
  <c r="R7895" i="10"/>
  <c r="R7896" i="10"/>
  <c r="R7897" i="10"/>
  <c r="R7898" i="10"/>
  <c r="R7899" i="10"/>
  <c r="R7900" i="10"/>
  <c r="R7901" i="10"/>
  <c r="R7902" i="10"/>
  <c r="R7903" i="10"/>
  <c r="R7904" i="10"/>
  <c r="R7905" i="10"/>
  <c r="R7906" i="10"/>
  <c r="R7907" i="10"/>
  <c r="R7908" i="10"/>
  <c r="R7909" i="10"/>
  <c r="R7910" i="10"/>
  <c r="R7911" i="10"/>
  <c r="R7912" i="10"/>
  <c r="R7913" i="10"/>
  <c r="R7914" i="10"/>
  <c r="R7915" i="10"/>
  <c r="R7916" i="10"/>
  <c r="R7917" i="10"/>
  <c r="R7918" i="10"/>
  <c r="R7919" i="10"/>
  <c r="R7920" i="10"/>
  <c r="R7921" i="10"/>
  <c r="R7922" i="10"/>
  <c r="R7923" i="10"/>
  <c r="R7924" i="10"/>
  <c r="R7925" i="10"/>
  <c r="R7926" i="10"/>
  <c r="R7927" i="10"/>
  <c r="R7928" i="10"/>
  <c r="R7929" i="10"/>
  <c r="R7930" i="10"/>
  <c r="R7931" i="10"/>
  <c r="R7932" i="10"/>
  <c r="R7933" i="10"/>
  <c r="R7934" i="10"/>
  <c r="R7935" i="10"/>
  <c r="R7936" i="10"/>
  <c r="R7937" i="10"/>
  <c r="R7938" i="10"/>
  <c r="R7939" i="10"/>
  <c r="R7940" i="10"/>
  <c r="R7941" i="10"/>
  <c r="R7942" i="10"/>
  <c r="R7943" i="10"/>
  <c r="R7944" i="10"/>
  <c r="R7945" i="10"/>
  <c r="R7946" i="10"/>
  <c r="R7947" i="10"/>
  <c r="R7948" i="10"/>
  <c r="R7949" i="10"/>
  <c r="R7950" i="10"/>
  <c r="R7951" i="10"/>
  <c r="R7952" i="10"/>
  <c r="R7953" i="10"/>
  <c r="R7954" i="10"/>
  <c r="R7955" i="10"/>
  <c r="R7956" i="10"/>
  <c r="R7957" i="10"/>
  <c r="R7958" i="10"/>
  <c r="R7959" i="10"/>
  <c r="R7960" i="10"/>
  <c r="R7961" i="10"/>
  <c r="R7962" i="10"/>
  <c r="R7963" i="10"/>
  <c r="R7964" i="10"/>
  <c r="R7965" i="10"/>
  <c r="R7966" i="10"/>
  <c r="R7967" i="10"/>
  <c r="R7968" i="10"/>
  <c r="R7969" i="10"/>
  <c r="R7970" i="10"/>
  <c r="R7971" i="10"/>
  <c r="R7972" i="10"/>
  <c r="R7973" i="10"/>
  <c r="R7974" i="10"/>
  <c r="R7975" i="10"/>
  <c r="R7976" i="10"/>
  <c r="R7977" i="10"/>
  <c r="R7978" i="10"/>
  <c r="R7979" i="10"/>
  <c r="R7980" i="10"/>
  <c r="R7981" i="10"/>
  <c r="R7982" i="10"/>
  <c r="R7983" i="10"/>
  <c r="R7984" i="10"/>
  <c r="R7985" i="10"/>
  <c r="R7986" i="10"/>
  <c r="R7987" i="10"/>
  <c r="R7988" i="10"/>
  <c r="R7989" i="10"/>
  <c r="R7990" i="10"/>
  <c r="R7991" i="10"/>
  <c r="R7992" i="10"/>
  <c r="R7993" i="10"/>
  <c r="R7994" i="10"/>
  <c r="R7995" i="10"/>
  <c r="R7996" i="10"/>
  <c r="R7997" i="10"/>
  <c r="R7998" i="10"/>
  <c r="R7999" i="10"/>
  <c r="R8000" i="10"/>
  <c r="R8001" i="10"/>
  <c r="R8002" i="10"/>
  <c r="R8003" i="10"/>
  <c r="R8004" i="10"/>
  <c r="R8005" i="10"/>
  <c r="R8006" i="10"/>
  <c r="R8007" i="10"/>
  <c r="R8008" i="10"/>
  <c r="R8009" i="10"/>
  <c r="R8010" i="10"/>
  <c r="R8011" i="10"/>
  <c r="R8012" i="10"/>
  <c r="R8013" i="10"/>
  <c r="R8014" i="10"/>
  <c r="R8015" i="10"/>
  <c r="R8016" i="10"/>
  <c r="R8017" i="10"/>
  <c r="R8018" i="10"/>
  <c r="R8019" i="10"/>
  <c r="R8020" i="10"/>
  <c r="R8021" i="10"/>
  <c r="R8022" i="10"/>
  <c r="R8023" i="10"/>
  <c r="R8024" i="10"/>
  <c r="R8025" i="10"/>
  <c r="R8026" i="10"/>
  <c r="R8027" i="10"/>
  <c r="R8028" i="10"/>
  <c r="R8029" i="10"/>
  <c r="R8030" i="10"/>
  <c r="R8031" i="10"/>
  <c r="R8032" i="10"/>
  <c r="R8033" i="10"/>
  <c r="R8034" i="10"/>
  <c r="R8035" i="10"/>
  <c r="R8036" i="10"/>
  <c r="R8037" i="10"/>
  <c r="R8038" i="10"/>
  <c r="R8039" i="10"/>
  <c r="R8040" i="10"/>
  <c r="R8041" i="10"/>
  <c r="R8042" i="10"/>
  <c r="R8043" i="10"/>
  <c r="R8044" i="10"/>
  <c r="R8045" i="10"/>
  <c r="R8046" i="10"/>
  <c r="R8047" i="10"/>
  <c r="R8048" i="10"/>
  <c r="R8049" i="10"/>
  <c r="R8050" i="10"/>
  <c r="R8051" i="10"/>
  <c r="R8052" i="10"/>
  <c r="R8053" i="10"/>
  <c r="R8054" i="10"/>
  <c r="R8055" i="10"/>
  <c r="R8056" i="10"/>
  <c r="R8057" i="10"/>
  <c r="R8058" i="10"/>
  <c r="R8059" i="10"/>
  <c r="R8060" i="10"/>
  <c r="R8061" i="10"/>
  <c r="R8062" i="10"/>
  <c r="R8063" i="10"/>
  <c r="R8064" i="10"/>
  <c r="R8065" i="10"/>
  <c r="R8066" i="10"/>
  <c r="R8067" i="10"/>
  <c r="R8068" i="10"/>
  <c r="R8069" i="10"/>
  <c r="R8070" i="10"/>
  <c r="R8071" i="10"/>
  <c r="R8072" i="10"/>
  <c r="R8073" i="10"/>
  <c r="R8074" i="10"/>
  <c r="R8075" i="10"/>
  <c r="R8076" i="10"/>
  <c r="R8077" i="10"/>
  <c r="R8078" i="10"/>
  <c r="R8079" i="10"/>
  <c r="R8080" i="10"/>
  <c r="R8081" i="10"/>
  <c r="R8082" i="10"/>
  <c r="R8083" i="10"/>
  <c r="R8084" i="10"/>
  <c r="R8085" i="10"/>
  <c r="R8086" i="10"/>
  <c r="R8087" i="10"/>
  <c r="R8088" i="10"/>
  <c r="R8089" i="10"/>
  <c r="R8090" i="10"/>
  <c r="R8091" i="10"/>
  <c r="R8092" i="10"/>
  <c r="R8093" i="10"/>
  <c r="R8094" i="10"/>
  <c r="R8095" i="10"/>
  <c r="R8096" i="10"/>
  <c r="R8097" i="10"/>
  <c r="R8098" i="10"/>
  <c r="R8099" i="10"/>
  <c r="R8100" i="10"/>
  <c r="R8101" i="10"/>
  <c r="R8102" i="10"/>
  <c r="R8103" i="10"/>
  <c r="R8104" i="10"/>
  <c r="R8105" i="10"/>
  <c r="R8106" i="10"/>
  <c r="R8107" i="10"/>
  <c r="R8108" i="10"/>
  <c r="R8109" i="10"/>
  <c r="R8110" i="10"/>
  <c r="R8111" i="10"/>
  <c r="R8112" i="10"/>
  <c r="R8113" i="10"/>
  <c r="R8114" i="10"/>
  <c r="R8115" i="10"/>
  <c r="R8116" i="10"/>
  <c r="R8117" i="10"/>
  <c r="R8118" i="10"/>
  <c r="R8119" i="10"/>
  <c r="R8120" i="10"/>
  <c r="R8121" i="10"/>
  <c r="R8122" i="10"/>
  <c r="R8123" i="10"/>
  <c r="R8124" i="10"/>
  <c r="R8125" i="10"/>
  <c r="R8126" i="10"/>
  <c r="R8127" i="10"/>
  <c r="R8128" i="10"/>
  <c r="R8129" i="10"/>
  <c r="R8130" i="10"/>
  <c r="R8131" i="10"/>
  <c r="R8132" i="10"/>
  <c r="R8133" i="10"/>
  <c r="R8134" i="10"/>
  <c r="R8135" i="10"/>
  <c r="R8136" i="10"/>
  <c r="R8137" i="10"/>
  <c r="R8138" i="10"/>
  <c r="R8139" i="10"/>
  <c r="R8140" i="10"/>
  <c r="R8141" i="10"/>
  <c r="R8142" i="10"/>
  <c r="R8143" i="10"/>
  <c r="R8144" i="10"/>
  <c r="R8145" i="10"/>
  <c r="R8146" i="10"/>
  <c r="R8147" i="10"/>
  <c r="R8148" i="10"/>
  <c r="R8149" i="10"/>
  <c r="R8150" i="10"/>
  <c r="R8151" i="10"/>
  <c r="R8152" i="10"/>
  <c r="R8153" i="10"/>
  <c r="R8154" i="10"/>
  <c r="R8155" i="10"/>
  <c r="R8156" i="10"/>
  <c r="R8157" i="10"/>
  <c r="R8158" i="10"/>
  <c r="R8159" i="10"/>
  <c r="R8160" i="10"/>
  <c r="R8161" i="10"/>
  <c r="R8162" i="10"/>
  <c r="R8163" i="10"/>
  <c r="R8164" i="10"/>
  <c r="R8165" i="10"/>
  <c r="R8166" i="10"/>
  <c r="R8167" i="10"/>
  <c r="R8168" i="10"/>
  <c r="R8169" i="10"/>
  <c r="R8170" i="10"/>
  <c r="R8171" i="10"/>
  <c r="R8172" i="10"/>
  <c r="R8173" i="10"/>
  <c r="R8174" i="10"/>
  <c r="R8175" i="10"/>
  <c r="R8176" i="10"/>
  <c r="R8177" i="10"/>
  <c r="R8178" i="10"/>
  <c r="R8179" i="10"/>
  <c r="R8180" i="10"/>
  <c r="R8181" i="10"/>
  <c r="R8182" i="10"/>
  <c r="R8183" i="10"/>
  <c r="R8184" i="10"/>
  <c r="R8185" i="10"/>
  <c r="R8186" i="10"/>
  <c r="R8187" i="10"/>
  <c r="R8188" i="10"/>
  <c r="R8189" i="10"/>
  <c r="R8190" i="10"/>
  <c r="R8191" i="10"/>
  <c r="R8192" i="10"/>
  <c r="R8193" i="10"/>
  <c r="R8194" i="10"/>
  <c r="R8195" i="10"/>
  <c r="R8196" i="10"/>
  <c r="R8197" i="10"/>
  <c r="R8198" i="10"/>
  <c r="R8199" i="10"/>
  <c r="R8200" i="10"/>
  <c r="R8201" i="10"/>
  <c r="R8202" i="10"/>
  <c r="R8203" i="10"/>
  <c r="R8204" i="10"/>
  <c r="R8205" i="10"/>
  <c r="R8206" i="10"/>
  <c r="R8207" i="10"/>
  <c r="R8208" i="10"/>
  <c r="R8209" i="10"/>
  <c r="R8210" i="10"/>
  <c r="R8211" i="10"/>
  <c r="R8212" i="10"/>
  <c r="R8213" i="10"/>
  <c r="R8214" i="10"/>
  <c r="R8215" i="10"/>
  <c r="R8216" i="10"/>
  <c r="R8217" i="10"/>
  <c r="R8218" i="10"/>
  <c r="R8219" i="10"/>
  <c r="R8220" i="10"/>
  <c r="R8221" i="10"/>
  <c r="R8222" i="10"/>
  <c r="R8223" i="10"/>
  <c r="R8224" i="10"/>
  <c r="R8225" i="10"/>
  <c r="R8226" i="10"/>
  <c r="R8227" i="10"/>
  <c r="R8228" i="10"/>
  <c r="R8229" i="10"/>
  <c r="R8230" i="10"/>
  <c r="R8231" i="10"/>
  <c r="R8232" i="10"/>
  <c r="R8233" i="10"/>
  <c r="R8234" i="10"/>
  <c r="R8235" i="10"/>
  <c r="R8236" i="10"/>
  <c r="R8237" i="10"/>
  <c r="R8238" i="10"/>
  <c r="R8239" i="10"/>
  <c r="R8240" i="10"/>
  <c r="R8241" i="10"/>
  <c r="R8242" i="10"/>
  <c r="R8243" i="10"/>
  <c r="R8244" i="10"/>
  <c r="R8245" i="10"/>
  <c r="R8246" i="10"/>
  <c r="R8247" i="10"/>
  <c r="R8248" i="10"/>
  <c r="R8249" i="10"/>
  <c r="R8250" i="10"/>
  <c r="R8251" i="10"/>
  <c r="R8252" i="10"/>
  <c r="R8253" i="10"/>
  <c r="R8254" i="10"/>
  <c r="R8255" i="10"/>
  <c r="R8256" i="10"/>
  <c r="R8257" i="10"/>
  <c r="R8258" i="10"/>
  <c r="R8259" i="10"/>
  <c r="R8260" i="10"/>
  <c r="R8261" i="10"/>
  <c r="R8262" i="10"/>
  <c r="R8263" i="10"/>
  <c r="R8264" i="10"/>
  <c r="R8265" i="10"/>
  <c r="R8266" i="10"/>
  <c r="R8267" i="10"/>
  <c r="R8268" i="10"/>
  <c r="R8269" i="10"/>
  <c r="R8270" i="10"/>
  <c r="R8271" i="10"/>
  <c r="R8272" i="10"/>
  <c r="R8273" i="10"/>
  <c r="R8274" i="10"/>
  <c r="R8275" i="10"/>
  <c r="R8276" i="10"/>
  <c r="R8277" i="10"/>
  <c r="R8278" i="10"/>
  <c r="R8279" i="10"/>
  <c r="R8280" i="10"/>
  <c r="R8281" i="10"/>
  <c r="R8282" i="10"/>
  <c r="R8283" i="10"/>
  <c r="R8284" i="10"/>
  <c r="R8285" i="10"/>
  <c r="R8286" i="10"/>
  <c r="R8287" i="10"/>
  <c r="R8288" i="10"/>
  <c r="R8289" i="10"/>
  <c r="R8290" i="10"/>
  <c r="R8291" i="10"/>
  <c r="R8292" i="10"/>
  <c r="R8293" i="10"/>
  <c r="R8294" i="10"/>
  <c r="R8295" i="10"/>
  <c r="R8296" i="10"/>
  <c r="R8297" i="10"/>
  <c r="R8298" i="10"/>
  <c r="R8299" i="10"/>
  <c r="R8300" i="10"/>
  <c r="R8301" i="10"/>
  <c r="R8302" i="10"/>
  <c r="R8303" i="10"/>
  <c r="R8304" i="10"/>
  <c r="R8305" i="10"/>
  <c r="R8306" i="10"/>
  <c r="R8307" i="10"/>
  <c r="R8308" i="10"/>
  <c r="R8309" i="10"/>
  <c r="R8310" i="10"/>
  <c r="R8311" i="10"/>
  <c r="R8312" i="10"/>
  <c r="R8313" i="10"/>
  <c r="R8314" i="10"/>
  <c r="R8315" i="10"/>
  <c r="R8316" i="10"/>
  <c r="R8317" i="10"/>
  <c r="R8318" i="10"/>
  <c r="R8319" i="10"/>
  <c r="R8320" i="10"/>
  <c r="R8321" i="10"/>
  <c r="R8322" i="10"/>
  <c r="R8323" i="10"/>
  <c r="R8324" i="10"/>
  <c r="R8325" i="10"/>
  <c r="R8326" i="10"/>
  <c r="R8327" i="10"/>
  <c r="R8328" i="10"/>
  <c r="R8329" i="10"/>
  <c r="R8330" i="10"/>
  <c r="R8331" i="10"/>
  <c r="R8332" i="10"/>
  <c r="R8333" i="10"/>
  <c r="R8334" i="10"/>
  <c r="R8335" i="10"/>
  <c r="R8336" i="10"/>
  <c r="R8337" i="10"/>
  <c r="R8338" i="10"/>
  <c r="R8339" i="10"/>
  <c r="R8340" i="10"/>
  <c r="R8341" i="10"/>
  <c r="R8342" i="10"/>
  <c r="R8343" i="10"/>
  <c r="R8344" i="10"/>
  <c r="R8345" i="10"/>
  <c r="R8346" i="10"/>
  <c r="R8347" i="10"/>
  <c r="R8348" i="10"/>
  <c r="R8349" i="10"/>
  <c r="R8350" i="10"/>
  <c r="R8351" i="10"/>
  <c r="R8352" i="10"/>
  <c r="R8353" i="10"/>
  <c r="R8354" i="10"/>
  <c r="R8355" i="10"/>
  <c r="R8356" i="10"/>
  <c r="R8357" i="10"/>
  <c r="R8358" i="10"/>
  <c r="R8359" i="10"/>
  <c r="R8360" i="10"/>
  <c r="R8361" i="10"/>
  <c r="R8362" i="10"/>
  <c r="R8363" i="10"/>
  <c r="R8364" i="10"/>
  <c r="R8365" i="10"/>
  <c r="R8366" i="10"/>
  <c r="R8367" i="10"/>
  <c r="R8368" i="10"/>
  <c r="R8369" i="10"/>
  <c r="R8370" i="10"/>
  <c r="R8371" i="10"/>
  <c r="R8372" i="10"/>
  <c r="R8373" i="10"/>
  <c r="R8374" i="10"/>
  <c r="R8375" i="10"/>
  <c r="R8376" i="10"/>
  <c r="R8377" i="10"/>
  <c r="R8378" i="10"/>
  <c r="R8379" i="10"/>
  <c r="R8380" i="10"/>
  <c r="R8381" i="10"/>
  <c r="R8382" i="10"/>
  <c r="R8383" i="10"/>
  <c r="R8384" i="10"/>
  <c r="R8385" i="10"/>
  <c r="R8386" i="10"/>
  <c r="R8387" i="10"/>
  <c r="R8388" i="10"/>
  <c r="R8389" i="10"/>
  <c r="R8390" i="10"/>
  <c r="R8391" i="10"/>
  <c r="R8392" i="10"/>
  <c r="R8393" i="10"/>
  <c r="R8394" i="10"/>
  <c r="R8395" i="10"/>
  <c r="R8396" i="10"/>
  <c r="R8397" i="10"/>
  <c r="R8398" i="10"/>
  <c r="R8399" i="10"/>
  <c r="R8400" i="10"/>
  <c r="R8401" i="10"/>
  <c r="R8402" i="10"/>
  <c r="R8403" i="10"/>
  <c r="R8404" i="10"/>
  <c r="R8405" i="10"/>
  <c r="R8406" i="10"/>
  <c r="R8407" i="10"/>
  <c r="R8408" i="10"/>
  <c r="R8409" i="10"/>
  <c r="R8410" i="10"/>
  <c r="R8411" i="10"/>
  <c r="R8412" i="10"/>
  <c r="R8413" i="10"/>
  <c r="R8414" i="10"/>
  <c r="R8415" i="10"/>
  <c r="R8416" i="10"/>
  <c r="R8417" i="10"/>
  <c r="R8418" i="10"/>
  <c r="R8419" i="10"/>
  <c r="R8420" i="10"/>
  <c r="R8421" i="10"/>
  <c r="R8422" i="10"/>
  <c r="R8423" i="10"/>
  <c r="R8424" i="10"/>
  <c r="R8425" i="10"/>
  <c r="R8426" i="10"/>
  <c r="R8427" i="10"/>
  <c r="R8428" i="10"/>
  <c r="R8429" i="10"/>
  <c r="R8430" i="10"/>
  <c r="R8431" i="10"/>
  <c r="R8432" i="10"/>
  <c r="R8433" i="10"/>
  <c r="R8434" i="10"/>
  <c r="R8435" i="10"/>
  <c r="R8436" i="10"/>
  <c r="R8437" i="10"/>
  <c r="R8438" i="10"/>
  <c r="R8439" i="10"/>
  <c r="R8440" i="10"/>
  <c r="R8441" i="10"/>
  <c r="R8442" i="10"/>
  <c r="R8443" i="10"/>
  <c r="R8444" i="10"/>
  <c r="R8445" i="10"/>
  <c r="R8446" i="10"/>
  <c r="R8447" i="10"/>
  <c r="R8448" i="10"/>
  <c r="R8449" i="10"/>
  <c r="R8450" i="10"/>
  <c r="R8451" i="10"/>
  <c r="R8452" i="10"/>
  <c r="R8453" i="10"/>
  <c r="R8454" i="10"/>
  <c r="R8455" i="10"/>
  <c r="R8456" i="10"/>
  <c r="R8457" i="10"/>
  <c r="R8458" i="10"/>
  <c r="R8459" i="10"/>
  <c r="R8460" i="10"/>
  <c r="R8461" i="10"/>
  <c r="R8462" i="10"/>
  <c r="R8463" i="10"/>
  <c r="R8464" i="10"/>
  <c r="R8465" i="10"/>
  <c r="R8466" i="10"/>
  <c r="R8467" i="10"/>
  <c r="R8468" i="10"/>
  <c r="R8469" i="10"/>
  <c r="R8470" i="10"/>
  <c r="R8471" i="10"/>
  <c r="R8472" i="10"/>
  <c r="R8473" i="10"/>
  <c r="R8474" i="10"/>
  <c r="R8475" i="10"/>
  <c r="R8476" i="10"/>
  <c r="R8477" i="10"/>
  <c r="R8478" i="10"/>
  <c r="R8479" i="10"/>
  <c r="R8480" i="10"/>
  <c r="R8481" i="10"/>
  <c r="R8482" i="10"/>
  <c r="R8483" i="10"/>
  <c r="R8484" i="10"/>
  <c r="R8485" i="10"/>
  <c r="R8486" i="10"/>
  <c r="R8487" i="10"/>
  <c r="R8488" i="10"/>
  <c r="R8489" i="10"/>
  <c r="R8490" i="10"/>
  <c r="R8491" i="10"/>
  <c r="R8492" i="10"/>
  <c r="R8493" i="10"/>
  <c r="R8494" i="10"/>
  <c r="R8495" i="10"/>
  <c r="R8496" i="10"/>
  <c r="R8497" i="10"/>
  <c r="R8498" i="10"/>
  <c r="R8499" i="10"/>
  <c r="R8500" i="10"/>
  <c r="R8501" i="10"/>
  <c r="R8502" i="10"/>
  <c r="R8503" i="10"/>
  <c r="R8504" i="10"/>
  <c r="R8505" i="10"/>
  <c r="R8506" i="10"/>
  <c r="R8507" i="10"/>
  <c r="R8508" i="10"/>
  <c r="R8509" i="10"/>
  <c r="R8510" i="10"/>
  <c r="R8511" i="10"/>
  <c r="R8512" i="10"/>
  <c r="R8513" i="10"/>
  <c r="R8514" i="10"/>
  <c r="R8515" i="10"/>
  <c r="R8516" i="10"/>
  <c r="R8517" i="10"/>
  <c r="R8518" i="10"/>
  <c r="R8519" i="10"/>
  <c r="R8520" i="10"/>
  <c r="R8521" i="10"/>
  <c r="R8522" i="10"/>
  <c r="R8523" i="10"/>
  <c r="R8524" i="10"/>
  <c r="R8525" i="10"/>
  <c r="R8526" i="10"/>
  <c r="R8527" i="10"/>
  <c r="R8528" i="10"/>
  <c r="R8529" i="10"/>
  <c r="R8530" i="10"/>
  <c r="R8531" i="10"/>
  <c r="R8532" i="10"/>
  <c r="R8533" i="10"/>
  <c r="R8534" i="10"/>
  <c r="R8535" i="10"/>
  <c r="R8536" i="10"/>
  <c r="R8537" i="10"/>
  <c r="R8538" i="10"/>
  <c r="R8539" i="10"/>
  <c r="R8540" i="10"/>
  <c r="R8541" i="10"/>
  <c r="R8542" i="10"/>
  <c r="R8543" i="10"/>
  <c r="R8544" i="10"/>
  <c r="R8545" i="10"/>
  <c r="R8546" i="10"/>
  <c r="R8547" i="10"/>
  <c r="R8548" i="10"/>
  <c r="R8549" i="10"/>
  <c r="R8550" i="10"/>
  <c r="R8551" i="10"/>
  <c r="R8552" i="10"/>
  <c r="R8553" i="10"/>
  <c r="R8554" i="10"/>
  <c r="R8555" i="10"/>
  <c r="R8556" i="10"/>
  <c r="R8557" i="10"/>
  <c r="R8558" i="10"/>
  <c r="R8559" i="10"/>
  <c r="R8560" i="10"/>
  <c r="R8561" i="10"/>
  <c r="R8562" i="10"/>
  <c r="R8563" i="10"/>
  <c r="R8564" i="10"/>
  <c r="R8565" i="10"/>
  <c r="R8566" i="10"/>
  <c r="R8567" i="10"/>
  <c r="R8568" i="10"/>
  <c r="R8569" i="10"/>
  <c r="R8570" i="10"/>
  <c r="R8571" i="10"/>
  <c r="R8572" i="10"/>
  <c r="R8573" i="10"/>
  <c r="R8574" i="10"/>
  <c r="R8575" i="10"/>
  <c r="R8576" i="10"/>
  <c r="R8577" i="10"/>
  <c r="R8578" i="10"/>
  <c r="R8579" i="10"/>
  <c r="R8580" i="10"/>
  <c r="R8581" i="10"/>
  <c r="R8582" i="10"/>
  <c r="R8583" i="10"/>
  <c r="R8584" i="10"/>
  <c r="R8585" i="10"/>
  <c r="R8586" i="10"/>
  <c r="R8587" i="10"/>
  <c r="R8588" i="10"/>
  <c r="R8589" i="10"/>
  <c r="R8590" i="10"/>
  <c r="R8591" i="10"/>
  <c r="R8592" i="10"/>
  <c r="R8593" i="10"/>
  <c r="R8594" i="10"/>
  <c r="R8595" i="10"/>
  <c r="R8596" i="10"/>
  <c r="R8597" i="10"/>
  <c r="R8598" i="10"/>
  <c r="R8599" i="10"/>
  <c r="R8600" i="10"/>
  <c r="R8601" i="10"/>
  <c r="R8602" i="10"/>
  <c r="R8603" i="10"/>
  <c r="R8604" i="10"/>
  <c r="R8605" i="10"/>
  <c r="R8606" i="10"/>
  <c r="R8607" i="10"/>
  <c r="R8608" i="10"/>
  <c r="R8609" i="10"/>
  <c r="R8610" i="10"/>
  <c r="R8611" i="10"/>
  <c r="R8612" i="10"/>
  <c r="R8613" i="10"/>
  <c r="R8614" i="10"/>
  <c r="R8615" i="10"/>
  <c r="R8616" i="10"/>
  <c r="R8617" i="10"/>
  <c r="R8618" i="10"/>
  <c r="R8619" i="10"/>
  <c r="R8620" i="10"/>
  <c r="R8621" i="10"/>
  <c r="R8622" i="10"/>
  <c r="R8623" i="10"/>
  <c r="R8624" i="10"/>
  <c r="R8625" i="10"/>
  <c r="R8626" i="10"/>
  <c r="R8627" i="10"/>
  <c r="R8628" i="10"/>
  <c r="R8629" i="10"/>
  <c r="R8630" i="10"/>
  <c r="R8631" i="10"/>
  <c r="R8632" i="10"/>
  <c r="R8633" i="10"/>
  <c r="R8634" i="10"/>
  <c r="R8635" i="10"/>
  <c r="R8636" i="10"/>
  <c r="R8637" i="10"/>
  <c r="R8638" i="10"/>
  <c r="R8639" i="10"/>
  <c r="R8640" i="10"/>
  <c r="R8641" i="10"/>
  <c r="R8642" i="10"/>
  <c r="R8643" i="10"/>
  <c r="R8644" i="10"/>
  <c r="R8645" i="10"/>
  <c r="R8646" i="10"/>
  <c r="R8647" i="10"/>
  <c r="R8648" i="10"/>
  <c r="R8649" i="10"/>
  <c r="R8650" i="10"/>
  <c r="R8651" i="10"/>
  <c r="R8652" i="10"/>
  <c r="R8653" i="10"/>
  <c r="R8654" i="10"/>
  <c r="R8655" i="10"/>
  <c r="R8656" i="10"/>
  <c r="R8657" i="10"/>
  <c r="R8658" i="10"/>
  <c r="R8659" i="10"/>
  <c r="R8660" i="10"/>
  <c r="R8661" i="10"/>
  <c r="R8662" i="10"/>
  <c r="R8663" i="10"/>
  <c r="R8664" i="10"/>
  <c r="R8665" i="10"/>
  <c r="R8666" i="10"/>
  <c r="R8667" i="10"/>
  <c r="R8668" i="10"/>
  <c r="R8669" i="10"/>
  <c r="R8670" i="10"/>
  <c r="R8671" i="10"/>
  <c r="R8672" i="10"/>
  <c r="R8673" i="10"/>
  <c r="R8674" i="10"/>
  <c r="R8675" i="10"/>
  <c r="R8676" i="10"/>
  <c r="R8677" i="10"/>
  <c r="R8678" i="10"/>
  <c r="R8679" i="10"/>
  <c r="R8680" i="10"/>
  <c r="R8681" i="10"/>
  <c r="R8682" i="10"/>
  <c r="R8683" i="10"/>
  <c r="R8684" i="10"/>
  <c r="R8685" i="10"/>
  <c r="R8686" i="10"/>
  <c r="R8687" i="10"/>
  <c r="R8688" i="10"/>
  <c r="R8689" i="10"/>
  <c r="R8690" i="10"/>
  <c r="R8691" i="10"/>
  <c r="R8692" i="10"/>
  <c r="R8693" i="10"/>
  <c r="R8694" i="10"/>
  <c r="R8695" i="10"/>
  <c r="R8696" i="10"/>
  <c r="R8697" i="10"/>
  <c r="R8698" i="10"/>
  <c r="R8699" i="10"/>
  <c r="R8700" i="10"/>
  <c r="R8701" i="10"/>
  <c r="R8702" i="10"/>
  <c r="R8703" i="10"/>
  <c r="R8704" i="10"/>
  <c r="R8705" i="10"/>
  <c r="R8706" i="10"/>
  <c r="R8707" i="10"/>
  <c r="R8708" i="10"/>
  <c r="R8709" i="10"/>
  <c r="R8710" i="10"/>
  <c r="R8711" i="10"/>
  <c r="R8712" i="10"/>
  <c r="R8713" i="10"/>
  <c r="R8714" i="10"/>
  <c r="R8715" i="10"/>
  <c r="R8716" i="10"/>
  <c r="R8717" i="10"/>
  <c r="R8718" i="10"/>
  <c r="R8719" i="10"/>
  <c r="R8720" i="10"/>
  <c r="R8721" i="10"/>
  <c r="R8722" i="10"/>
  <c r="R8723" i="10"/>
  <c r="R8724" i="10"/>
  <c r="R8725" i="10"/>
  <c r="R8726" i="10"/>
  <c r="R8727" i="10"/>
  <c r="R8728" i="10"/>
  <c r="R8729" i="10"/>
  <c r="R8730" i="10"/>
  <c r="R8731" i="10"/>
  <c r="R8732" i="10"/>
  <c r="R8733" i="10"/>
  <c r="R8734" i="10"/>
  <c r="R8735" i="10"/>
  <c r="R8736" i="10"/>
  <c r="R8737" i="10"/>
  <c r="R8738" i="10"/>
  <c r="R8739" i="10"/>
  <c r="R8740" i="10"/>
  <c r="R8741" i="10"/>
  <c r="R8742" i="10"/>
  <c r="R8743" i="10"/>
  <c r="R8744" i="10"/>
  <c r="R8745" i="10"/>
  <c r="R8746" i="10"/>
  <c r="R8747" i="10"/>
  <c r="R8748" i="10"/>
  <c r="R8749" i="10"/>
  <c r="R8750" i="10"/>
  <c r="R8751" i="10"/>
  <c r="R8752" i="10"/>
  <c r="R8753" i="10"/>
  <c r="R8754" i="10"/>
  <c r="R8755" i="10"/>
  <c r="R8756" i="10"/>
  <c r="R8757" i="10"/>
  <c r="R8758" i="10"/>
  <c r="R8759" i="10"/>
  <c r="R8760" i="10"/>
  <c r="R8761" i="10"/>
  <c r="R8762" i="10"/>
  <c r="R8763" i="10"/>
  <c r="R8764" i="10"/>
  <c r="R8765" i="10"/>
  <c r="R8766" i="10"/>
  <c r="R8767" i="10"/>
  <c r="R8768" i="10"/>
  <c r="R8769" i="10"/>
  <c r="R8770" i="10"/>
  <c r="R8771" i="10"/>
  <c r="R8772" i="10"/>
  <c r="R8773" i="10"/>
  <c r="R8774" i="10"/>
  <c r="R8775" i="10"/>
  <c r="R8776" i="10"/>
  <c r="R8777" i="10"/>
  <c r="R8778" i="10"/>
  <c r="R8779" i="10"/>
  <c r="R8780" i="10"/>
  <c r="R8781" i="10"/>
  <c r="R8782" i="10"/>
  <c r="R8783" i="10"/>
  <c r="R8784" i="10"/>
  <c r="R8785" i="10"/>
  <c r="R8786" i="10"/>
  <c r="R8787" i="10"/>
  <c r="R8788" i="10"/>
  <c r="R8789" i="10"/>
  <c r="R8790" i="10"/>
  <c r="R8791" i="10"/>
  <c r="R8792" i="10"/>
  <c r="R8793" i="10"/>
  <c r="R8794" i="10"/>
  <c r="R8795" i="10"/>
  <c r="R8796" i="10"/>
  <c r="R8797" i="10"/>
  <c r="R8798" i="10"/>
  <c r="R8799" i="10"/>
  <c r="R8800" i="10"/>
  <c r="R8801" i="10"/>
  <c r="R8802" i="10"/>
  <c r="R8803" i="10"/>
  <c r="R8804" i="10"/>
  <c r="R8805" i="10"/>
  <c r="R8806" i="10"/>
  <c r="R8807" i="10"/>
  <c r="R8808" i="10"/>
  <c r="R8809" i="10"/>
  <c r="R8810" i="10"/>
  <c r="R8811" i="10"/>
  <c r="R8812" i="10"/>
  <c r="R8813" i="10"/>
  <c r="R8814" i="10"/>
  <c r="R8815" i="10"/>
  <c r="R8816" i="10"/>
  <c r="R8817" i="10"/>
  <c r="R8818" i="10"/>
  <c r="R8819" i="10"/>
  <c r="R8820" i="10"/>
  <c r="R8821" i="10"/>
  <c r="R8822" i="10"/>
  <c r="R8823" i="10"/>
  <c r="R8824" i="10"/>
  <c r="R8825" i="10"/>
  <c r="R8826" i="10"/>
  <c r="R8827" i="10"/>
  <c r="R8828" i="10"/>
  <c r="R8829" i="10"/>
  <c r="R8830" i="10"/>
  <c r="R8831" i="10"/>
  <c r="R8832" i="10"/>
  <c r="R8833" i="10"/>
  <c r="R8834" i="10"/>
  <c r="R8835" i="10"/>
  <c r="R8836" i="10"/>
  <c r="R8837" i="10"/>
  <c r="R8838" i="10"/>
  <c r="R8839" i="10"/>
  <c r="R8840" i="10"/>
  <c r="R8841" i="10"/>
  <c r="R8842" i="10"/>
  <c r="R8843" i="10"/>
  <c r="R8844" i="10"/>
  <c r="R8845" i="10"/>
  <c r="R8846" i="10"/>
  <c r="R8847" i="10"/>
  <c r="R8848" i="10"/>
  <c r="R8849" i="10"/>
  <c r="R8850" i="10"/>
  <c r="R8851" i="10"/>
  <c r="R8852" i="10"/>
  <c r="R8853" i="10"/>
  <c r="R8854" i="10"/>
  <c r="R8855" i="10"/>
  <c r="R8856" i="10"/>
  <c r="R8857" i="10"/>
  <c r="R8858" i="10"/>
  <c r="R8859" i="10"/>
  <c r="R8860" i="10"/>
  <c r="R8861" i="10"/>
  <c r="R8862" i="10"/>
  <c r="R8863" i="10"/>
  <c r="R8864" i="10"/>
  <c r="R8865" i="10"/>
  <c r="R8866" i="10"/>
  <c r="R8867" i="10"/>
  <c r="R8868" i="10"/>
  <c r="R8869" i="10"/>
  <c r="R8870" i="10"/>
  <c r="R8871" i="10"/>
  <c r="R8872" i="10"/>
  <c r="R8873" i="10"/>
  <c r="R8874" i="10"/>
  <c r="R8875" i="10"/>
  <c r="R8876" i="10"/>
  <c r="R8877" i="10"/>
  <c r="R8878" i="10"/>
  <c r="R8879" i="10"/>
  <c r="R8880" i="10"/>
  <c r="R8881" i="10"/>
  <c r="R8882" i="10"/>
  <c r="R8883" i="10"/>
  <c r="R8884" i="10"/>
  <c r="R8885" i="10"/>
  <c r="R8886" i="10"/>
  <c r="R8887" i="10"/>
  <c r="R8888" i="10"/>
  <c r="R8889" i="10"/>
  <c r="R8890" i="10"/>
  <c r="R8891" i="10"/>
  <c r="R8892" i="10"/>
  <c r="R8893" i="10"/>
  <c r="R8894" i="10"/>
  <c r="R8895" i="10"/>
  <c r="R8896" i="10"/>
  <c r="R8897" i="10"/>
  <c r="R8898" i="10"/>
  <c r="R8899" i="10"/>
  <c r="R8900" i="10"/>
  <c r="R8901" i="10"/>
  <c r="R8902" i="10"/>
  <c r="R8903" i="10"/>
  <c r="R8904" i="10"/>
  <c r="R8905" i="10"/>
  <c r="R8906" i="10"/>
  <c r="R8907" i="10"/>
  <c r="R8908" i="10"/>
  <c r="R8909" i="10"/>
  <c r="R8910" i="10"/>
  <c r="R8911" i="10"/>
  <c r="R8912" i="10"/>
  <c r="R8913" i="10"/>
  <c r="R8914" i="10"/>
  <c r="R8915" i="10"/>
  <c r="R8916" i="10"/>
  <c r="R8917" i="10"/>
  <c r="R8918" i="10"/>
  <c r="R8919" i="10"/>
  <c r="R8920" i="10"/>
  <c r="R8921" i="10"/>
  <c r="R8922" i="10"/>
  <c r="R8923" i="10"/>
  <c r="R8924" i="10"/>
  <c r="R8925" i="10"/>
  <c r="R8926" i="10"/>
  <c r="R8927" i="10"/>
  <c r="R8928" i="10"/>
  <c r="R8929" i="10"/>
  <c r="R8930" i="10"/>
  <c r="R8931" i="10"/>
  <c r="R8932" i="10"/>
  <c r="R8933" i="10"/>
  <c r="R8934" i="10"/>
  <c r="R8935" i="10"/>
  <c r="R8936" i="10"/>
  <c r="R8937" i="10"/>
  <c r="R8938" i="10"/>
  <c r="R8939" i="10"/>
  <c r="R8940" i="10"/>
  <c r="R8941" i="10"/>
  <c r="R8942" i="10"/>
  <c r="R8943" i="10"/>
  <c r="R8944" i="10"/>
  <c r="R8945" i="10"/>
  <c r="R8946" i="10"/>
  <c r="R8947" i="10"/>
  <c r="R8948" i="10"/>
  <c r="R8949" i="10"/>
  <c r="R8950" i="10"/>
  <c r="R8951" i="10"/>
  <c r="R8952" i="10"/>
  <c r="R8953" i="10"/>
  <c r="R8954" i="10"/>
  <c r="R8955" i="10"/>
  <c r="R8956" i="10"/>
  <c r="R8957" i="10"/>
  <c r="R8958" i="10"/>
  <c r="R8959" i="10"/>
  <c r="R8960" i="10"/>
  <c r="R8961" i="10"/>
  <c r="R8962" i="10"/>
  <c r="R8963" i="10"/>
  <c r="R8964" i="10"/>
  <c r="R8965" i="10"/>
  <c r="R8966" i="10"/>
  <c r="R8967" i="10"/>
  <c r="R8968" i="10"/>
  <c r="R8969" i="10"/>
  <c r="R8970" i="10"/>
  <c r="R8971" i="10"/>
  <c r="R8972" i="10"/>
  <c r="R8973" i="10"/>
  <c r="R8974" i="10"/>
  <c r="R8975" i="10"/>
  <c r="R8976" i="10"/>
  <c r="R8977" i="10"/>
  <c r="R8978" i="10"/>
  <c r="R8979" i="10"/>
  <c r="R8980" i="10"/>
  <c r="R8981" i="10"/>
  <c r="R8982" i="10"/>
  <c r="R8983" i="10"/>
  <c r="R8984" i="10"/>
  <c r="R8985" i="10"/>
  <c r="R8986" i="10"/>
  <c r="R8987" i="10"/>
  <c r="R8988" i="10"/>
  <c r="R8989" i="10"/>
  <c r="R8990" i="10"/>
  <c r="R8991" i="10"/>
  <c r="R8992" i="10"/>
  <c r="R8993" i="10"/>
  <c r="R8994" i="10"/>
  <c r="R8995" i="10"/>
  <c r="R8996" i="10"/>
  <c r="R8997" i="10"/>
  <c r="R8998" i="10"/>
  <c r="R8999" i="10"/>
  <c r="R9000" i="10"/>
  <c r="R9001" i="10"/>
  <c r="R9002" i="10"/>
  <c r="R9003" i="10"/>
  <c r="R9004" i="10"/>
  <c r="R9005" i="10"/>
  <c r="R9006" i="10"/>
  <c r="R9007" i="10"/>
  <c r="R9008" i="10"/>
  <c r="R9009" i="10"/>
  <c r="R9010" i="10"/>
  <c r="R9011" i="10"/>
  <c r="R9012" i="10"/>
  <c r="R9013" i="10"/>
  <c r="R9014" i="10"/>
  <c r="R9015" i="10"/>
  <c r="R9016" i="10"/>
  <c r="R9017" i="10"/>
  <c r="R9018" i="10"/>
  <c r="R9019" i="10"/>
  <c r="R9020" i="10"/>
  <c r="R9021" i="10"/>
  <c r="R9022" i="10"/>
  <c r="R9023" i="10"/>
  <c r="R9024" i="10"/>
  <c r="R9025" i="10"/>
  <c r="R9026" i="10"/>
  <c r="R9027" i="10"/>
  <c r="R9028" i="10"/>
  <c r="R9029" i="10"/>
  <c r="R9030" i="10"/>
  <c r="R9031" i="10"/>
  <c r="R9032" i="10"/>
  <c r="R9033" i="10"/>
  <c r="R9034" i="10"/>
  <c r="R9035" i="10"/>
  <c r="R9036" i="10"/>
  <c r="R9037" i="10"/>
  <c r="R9038" i="10"/>
  <c r="R9039" i="10"/>
  <c r="R9040" i="10"/>
  <c r="R9041" i="10"/>
  <c r="R9042" i="10"/>
  <c r="R9043" i="10"/>
  <c r="R9044" i="10"/>
  <c r="R9045" i="10"/>
  <c r="R9046" i="10"/>
  <c r="R9047" i="10"/>
  <c r="R9048" i="10"/>
  <c r="R9049" i="10"/>
  <c r="R9050" i="10"/>
  <c r="R9051" i="10"/>
  <c r="R9052" i="10"/>
  <c r="R9053" i="10"/>
  <c r="R9054" i="10"/>
  <c r="R9055" i="10"/>
  <c r="R9056" i="10"/>
  <c r="R9057" i="10"/>
  <c r="R9058" i="10"/>
  <c r="R9059" i="10"/>
  <c r="R9060" i="10"/>
  <c r="R9061" i="10"/>
  <c r="R9062" i="10"/>
  <c r="R9063" i="10"/>
  <c r="R9064" i="10"/>
  <c r="R9065" i="10"/>
  <c r="R9066" i="10"/>
  <c r="R9067" i="10"/>
  <c r="R9068" i="10"/>
  <c r="R9069" i="10"/>
  <c r="R9070" i="10"/>
  <c r="R9071" i="10"/>
  <c r="R9072" i="10"/>
  <c r="R9073" i="10"/>
  <c r="R9074" i="10"/>
  <c r="R9075" i="10"/>
  <c r="R9076" i="10"/>
  <c r="R9077" i="10"/>
  <c r="R9078" i="10"/>
  <c r="R9079" i="10"/>
  <c r="R9080" i="10"/>
  <c r="R9081" i="10"/>
  <c r="R9082" i="10"/>
  <c r="R9083" i="10"/>
  <c r="R9084" i="10"/>
  <c r="R9085" i="10"/>
  <c r="R9086" i="10"/>
  <c r="R9087" i="10"/>
  <c r="R9088" i="10"/>
  <c r="R9089" i="10"/>
  <c r="R9090" i="10"/>
  <c r="R9091" i="10"/>
  <c r="R9092" i="10"/>
  <c r="R9093" i="10"/>
  <c r="R9094" i="10"/>
  <c r="R9095" i="10"/>
  <c r="R9096" i="10"/>
  <c r="R9097" i="10"/>
  <c r="R9098" i="10"/>
  <c r="R9099" i="10"/>
  <c r="R9100" i="10"/>
  <c r="R9101" i="10"/>
  <c r="R9102" i="10"/>
  <c r="R9103" i="10"/>
  <c r="R9104" i="10"/>
  <c r="R9105" i="10"/>
  <c r="R9106" i="10"/>
  <c r="R9107" i="10"/>
  <c r="R9108" i="10"/>
  <c r="R9109" i="10"/>
  <c r="R9110" i="10"/>
  <c r="R9111" i="10"/>
  <c r="R9112" i="10"/>
  <c r="R9113" i="10"/>
  <c r="R9114" i="10"/>
  <c r="R9115" i="10"/>
  <c r="R9116" i="10"/>
  <c r="R9117" i="10"/>
  <c r="R9118" i="10"/>
  <c r="R9119" i="10"/>
  <c r="R9120" i="10"/>
  <c r="R9121" i="10"/>
  <c r="R9122" i="10"/>
  <c r="R9123" i="10"/>
  <c r="R9124" i="10"/>
  <c r="R9125" i="10"/>
  <c r="R9126" i="10"/>
  <c r="R9127" i="10"/>
  <c r="R9128" i="10"/>
  <c r="R9129" i="10"/>
  <c r="R9130" i="10"/>
  <c r="R9131" i="10"/>
  <c r="R9132" i="10"/>
  <c r="R9133" i="10"/>
  <c r="R9134" i="10"/>
  <c r="R9135" i="10"/>
  <c r="R9136" i="10"/>
  <c r="R9137" i="10"/>
  <c r="R9138" i="10"/>
  <c r="R9139" i="10"/>
  <c r="R9140" i="10"/>
  <c r="R9141" i="10"/>
  <c r="R9142" i="10"/>
  <c r="R9143" i="10"/>
  <c r="R9144" i="10"/>
  <c r="R9145" i="10"/>
  <c r="R9146" i="10"/>
  <c r="R9147" i="10"/>
  <c r="R9148" i="10"/>
  <c r="R9149" i="10"/>
  <c r="R9150" i="10"/>
  <c r="R9151" i="10"/>
  <c r="R9152" i="10"/>
  <c r="R9153" i="10"/>
  <c r="R9154" i="10"/>
  <c r="R9155" i="10"/>
  <c r="R9156" i="10"/>
  <c r="R9157" i="10"/>
  <c r="R9158" i="10"/>
  <c r="R9159" i="10"/>
  <c r="R9160" i="10"/>
  <c r="R9161" i="10"/>
  <c r="R9162" i="10"/>
  <c r="R9163" i="10"/>
  <c r="R9164" i="10"/>
  <c r="R9165" i="10"/>
  <c r="R9166" i="10"/>
  <c r="R9167" i="10"/>
  <c r="R9168" i="10"/>
  <c r="R9169" i="10"/>
  <c r="R9170" i="10"/>
  <c r="R9171" i="10"/>
  <c r="R9172" i="10"/>
  <c r="R9173" i="10"/>
  <c r="R9174" i="10"/>
  <c r="R9175" i="10"/>
  <c r="R9176" i="10"/>
  <c r="R9177" i="10"/>
  <c r="R9178" i="10"/>
  <c r="R9179" i="10"/>
  <c r="R9180" i="10"/>
  <c r="R9181" i="10"/>
  <c r="R9182" i="10"/>
  <c r="R9183" i="10"/>
  <c r="R9184" i="10"/>
  <c r="R9185" i="10"/>
  <c r="R9186" i="10"/>
  <c r="R9187" i="10"/>
  <c r="R9188" i="10"/>
  <c r="R9189" i="10"/>
  <c r="R9190" i="10"/>
  <c r="R9191" i="10"/>
  <c r="R9192" i="10"/>
  <c r="R9193" i="10"/>
  <c r="R9194" i="10"/>
  <c r="R9195" i="10"/>
  <c r="R9196" i="10"/>
  <c r="R9197" i="10"/>
  <c r="R9198" i="10"/>
  <c r="R9199" i="10"/>
  <c r="R9200" i="10"/>
  <c r="R9201" i="10"/>
  <c r="R9202" i="10"/>
  <c r="R9203" i="10"/>
  <c r="R9204" i="10"/>
  <c r="R9205" i="10"/>
  <c r="R9206" i="10"/>
  <c r="R9207" i="10"/>
  <c r="R9208" i="10"/>
  <c r="R9209" i="10"/>
  <c r="R9210" i="10"/>
  <c r="R9211" i="10"/>
  <c r="R9212" i="10"/>
  <c r="R9213" i="10"/>
  <c r="R9214" i="10"/>
  <c r="R9215" i="10"/>
  <c r="R9216" i="10"/>
  <c r="R9217" i="10"/>
  <c r="R9218" i="10"/>
  <c r="R9219" i="10"/>
  <c r="R9220" i="10"/>
  <c r="R9221" i="10"/>
  <c r="R9222" i="10"/>
  <c r="R9223" i="10"/>
  <c r="R9224" i="10"/>
  <c r="R9225" i="10"/>
  <c r="R9226" i="10"/>
  <c r="R9227" i="10"/>
  <c r="R9228" i="10"/>
  <c r="R9229" i="10"/>
  <c r="R9230" i="10"/>
  <c r="R9231" i="10"/>
  <c r="R9232" i="10"/>
  <c r="R9233" i="10"/>
  <c r="R9234" i="10"/>
  <c r="R9235" i="10"/>
  <c r="R9236" i="10"/>
  <c r="R9237" i="10"/>
  <c r="R9238" i="10"/>
  <c r="R9239" i="10"/>
  <c r="R9240" i="10"/>
  <c r="R9241" i="10"/>
  <c r="R9242" i="10"/>
  <c r="R9243" i="10"/>
  <c r="R9244" i="10"/>
  <c r="R9245" i="10"/>
  <c r="R9246" i="10"/>
  <c r="R9247" i="10"/>
  <c r="R9248" i="10"/>
  <c r="R9249" i="10"/>
  <c r="R9250" i="10"/>
  <c r="R9251" i="10"/>
  <c r="R9252" i="10"/>
  <c r="R9253" i="10"/>
  <c r="R9254" i="10"/>
  <c r="R9255" i="10"/>
  <c r="R9256" i="10"/>
  <c r="R9257" i="10"/>
  <c r="R9258" i="10"/>
  <c r="R9259" i="10"/>
  <c r="R9260" i="10"/>
  <c r="R9261" i="10"/>
  <c r="R9262" i="10"/>
  <c r="R9263" i="10"/>
  <c r="R9264" i="10"/>
  <c r="R9265" i="10"/>
  <c r="R9266" i="10"/>
  <c r="R9267" i="10"/>
  <c r="R9268" i="10"/>
  <c r="R9269" i="10"/>
  <c r="R9270" i="10"/>
  <c r="R9271" i="10"/>
  <c r="R9272" i="10"/>
  <c r="R9273" i="10"/>
  <c r="R9274" i="10"/>
  <c r="R9275" i="10"/>
  <c r="R9276" i="10"/>
  <c r="R9277" i="10"/>
  <c r="R9278" i="10"/>
  <c r="R9279" i="10"/>
  <c r="R9280" i="10"/>
  <c r="R9281" i="10"/>
  <c r="R9282" i="10"/>
  <c r="R9283" i="10"/>
  <c r="R9284" i="10"/>
  <c r="R9285" i="10"/>
  <c r="R9286" i="10"/>
  <c r="R9287" i="10"/>
  <c r="R9288" i="10"/>
  <c r="R9289" i="10"/>
  <c r="R9290" i="10"/>
  <c r="R9291" i="10"/>
  <c r="R9292" i="10"/>
  <c r="R9293" i="10"/>
  <c r="R9294" i="10"/>
  <c r="R9295" i="10"/>
  <c r="R9296" i="10"/>
  <c r="R9297" i="10"/>
  <c r="R9298" i="10"/>
  <c r="R9299" i="10"/>
  <c r="R9300" i="10"/>
  <c r="R9301" i="10"/>
  <c r="R9302" i="10"/>
  <c r="R9303" i="10"/>
  <c r="R9304" i="10"/>
  <c r="R9305" i="10"/>
  <c r="R9306" i="10"/>
  <c r="R9307" i="10"/>
  <c r="R9308" i="10"/>
  <c r="R9309" i="10"/>
  <c r="R9310" i="10"/>
  <c r="R9311" i="10"/>
  <c r="R9312" i="10"/>
  <c r="R9313" i="10"/>
  <c r="R9314" i="10"/>
  <c r="R9315" i="10"/>
  <c r="R9316" i="10"/>
  <c r="R9317" i="10"/>
  <c r="R9318" i="10"/>
  <c r="R9319" i="10"/>
  <c r="R9320" i="10"/>
  <c r="R9321" i="10"/>
  <c r="R9322" i="10"/>
  <c r="R9323" i="10"/>
  <c r="R9324" i="10"/>
  <c r="R9325" i="10"/>
  <c r="R9326" i="10"/>
  <c r="R9327" i="10"/>
  <c r="R9328" i="10"/>
  <c r="R9329" i="10"/>
  <c r="R9330" i="10"/>
  <c r="R9331" i="10"/>
  <c r="R9332" i="10"/>
  <c r="R9333" i="10"/>
  <c r="R9334" i="10"/>
  <c r="R9335" i="10"/>
  <c r="R9336" i="10"/>
  <c r="R9337" i="10"/>
  <c r="R9338" i="10"/>
  <c r="R9339" i="10"/>
  <c r="R9340" i="10"/>
  <c r="R9341" i="10"/>
  <c r="R9342" i="10"/>
  <c r="R9343" i="10"/>
  <c r="R9344" i="10"/>
  <c r="R9345" i="10"/>
  <c r="R9346" i="10"/>
  <c r="R9347" i="10"/>
  <c r="R9348" i="10"/>
  <c r="R9349" i="10"/>
  <c r="R9350" i="10"/>
  <c r="R9351" i="10"/>
  <c r="R9352" i="10"/>
  <c r="R9353" i="10"/>
  <c r="R9354" i="10"/>
  <c r="R9355" i="10"/>
  <c r="R9356" i="10"/>
  <c r="R9357" i="10"/>
  <c r="R9358" i="10"/>
  <c r="R9359" i="10"/>
  <c r="R9360" i="10"/>
  <c r="R9361" i="10"/>
  <c r="R9362" i="10"/>
  <c r="R9363" i="10"/>
  <c r="R9364" i="10"/>
  <c r="R9365" i="10"/>
  <c r="R9366" i="10"/>
  <c r="R9367" i="10"/>
  <c r="R9368" i="10"/>
  <c r="R9369" i="10"/>
  <c r="R9370" i="10"/>
  <c r="R9371" i="10"/>
  <c r="R9372" i="10"/>
  <c r="R9373" i="10"/>
  <c r="R9374" i="10"/>
  <c r="R9375" i="10"/>
  <c r="R9376" i="10"/>
  <c r="R9377" i="10"/>
  <c r="R9378" i="10"/>
  <c r="R9379" i="10"/>
  <c r="R9380" i="10"/>
  <c r="R9381" i="10"/>
  <c r="R9382" i="10"/>
  <c r="R9383" i="10"/>
  <c r="R9384" i="10"/>
  <c r="R9385" i="10"/>
  <c r="R9386" i="10"/>
  <c r="R9387" i="10"/>
  <c r="R9388" i="10"/>
  <c r="R9389" i="10"/>
  <c r="R9390" i="10"/>
  <c r="R9391" i="10"/>
  <c r="R9392" i="10"/>
  <c r="R9393" i="10"/>
  <c r="R9394" i="10"/>
  <c r="R9395" i="10"/>
  <c r="R9396" i="10"/>
  <c r="R9397" i="10"/>
  <c r="R9398" i="10"/>
  <c r="R9399" i="10"/>
  <c r="R9400" i="10"/>
  <c r="R9401" i="10"/>
  <c r="R9402" i="10"/>
  <c r="R9403" i="10"/>
  <c r="R9404" i="10"/>
  <c r="R9405" i="10"/>
  <c r="R9406" i="10"/>
  <c r="R9407" i="10"/>
  <c r="R9408" i="10"/>
  <c r="R9409" i="10"/>
  <c r="R9410" i="10"/>
  <c r="R9411" i="10"/>
  <c r="R9412" i="10"/>
  <c r="R9413" i="10"/>
  <c r="R9414" i="10"/>
  <c r="R9415" i="10"/>
  <c r="R9416" i="10"/>
  <c r="R9417" i="10"/>
  <c r="R9418" i="10"/>
  <c r="R9419" i="10"/>
  <c r="R9420" i="10"/>
  <c r="R9421" i="10"/>
  <c r="R9422" i="10"/>
  <c r="R9423" i="10"/>
  <c r="R9424" i="10"/>
  <c r="R9425" i="10"/>
  <c r="R9426" i="10"/>
  <c r="R9427" i="10"/>
  <c r="R9428" i="10"/>
  <c r="R9429" i="10"/>
  <c r="R9430" i="10"/>
  <c r="R9431" i="10"/>
  <c r="R9432" i="10"/>
  <c r="R9433" i="10"/>
  <c r="R9434" i="10"/>
  <c r="R9435" i="10"/>
  <c r="R9436" i="10"/>
  <c r="R9437" i="10"/>
  <c r="R9438" i="10"/>
  <c r="R9439" i="10"/>
  <c r="R9440" i="10"/>
  <c r="R9441" i="10"/>
  <c r="R9442" i="10"/>
  <c r="R9443" i="10"/>
  <c r="R9444" i="10"/>
  <c r="R9445" i="10"/>
  <c r="R9446" i="10"/>
  <c r="R9447" i="10"/>
  <c r="R9448" i="10"/>
  <c r="R9449" i="10"/>
  <c r="R9450" i="10"/>
  <c r="R9451" i="10"/>
  <c r="R9452" i="10"/>
  <c r="R9453" i="10"/>
  <c r="R9454" i="10"/>
  <c r="R9455" i="10"/>
  <c r="R9456" i="10"/>
  <c r="R9457" i="10"/>
  <c r="R9458" i="10"/>
  <c r="R9459" i="10"/>
  <c r="R9460" i="10"/>
  <c r="R9461" i="10"/>
  <c r="R9462" i="10"/>
  <c r="R9463" i="10"/>
  <c r="R9464" i="10"/>
  <c r="R9465" i="10"/>
  <c r="R9466" i="10"/>
  <c r="R9467" i="10"/>
  <c r="R9468" i="10"/>
  <c r="R9469" i="10"/>
  <c r="R9470" i="10"/>
  <c r="R9471" i="10"/>
  <c r="R9472" i="10"/>
  <c r="R9473" i="10"/>
  <c r="R9474" i="10"/>
  <c r="R9475" i="10"/>
  <c r="R9476" i="10"/>
  <c r="R9477" i="10"/>
  <c r="R9478" i="10"/>
  <c r="R9479" i="10"/>
  <c r="R9480" i="10"/>
  <c r="R9481" i="10"/>
  <c r="R9482" i="10"/>
  <c r="R9483" i="10"/>
  <c r="R9484" i="10"/>
  <c r="R9485" i="10"/>
  <c r="R9486" i="10"/>
  <c r="R9487" i="10"/>
  <c r="R9488" i="10"/>
  <c r="R9489" i="10"/>
  <c r="R9490" i="10"/>
  <c r="R9491" i="10"/>
  <c r="R9492" i="10"/>
  <c r="R9493" i="10"/>
  <c r="R9494" i="10"/>
  <c r="R9495" i="10"/>
  <c r="R9496" i="10"/>
  <c r="R9497" i="10"/>
  <c r="R9498" i="10"/>
  <c r="R9499" i="10"/>
  <c r="R9500" i="10"/>
  <c r="R9501" i="10"/>
  <c r="R9502" i="10"/>
  <c r="R9503" i="10"/>
  <c r="R9504" i="10"/>
  <c r="R9505" i="10"/>
  <c r="R9506" i="10"/>
  <c r="R9507" i="10"/>
  <c r="R9508" i="10"/>
  <c r="R9509" i="10"/>
  <c r="R9510" i="10"/>
  <c r="R9511" i="10"/>
  <c r="R9512" i="10"/>
  <c r="R9513" i="10"/>
  <c r="R9514" i="10"/>
  <c r="R9515" i="10"/>
  <c r="R9516" i="10"/>
  <c r="R9517" i="10"/>
  <c r="R9518" i="10"/>
  <c r="R9519" i="10"/>
  <c r="R9520" i="10"/>
  <c r="R9521" i="10"/>
  <c r="R9522" i="10"/>
  <c r="R9523" i="10"/>
  <c r="R9524" i="10"/>
  <c r="R9525" i="10"/>
  <c r="R9526" i="10"/>
  <c r="R9527" i="10"/>
  <c r="R9528" i="10"/>
  <c r="R9529" i="10"/>
  <c r="R9530" i="10"/>
  <c r="R9531" i="10"/>
  <c r="R9532" i="10"/>
  <c r="R9533" i="10"/>
  <c r="R9534" i="10"/>
  <c r="R9535" i="10"/>
  <c r="R9536" i="10"/>
  <c r="R9537" i="10"/>
  <c r="R9538" i="10"/>
  <c r="R9539" i="10"/>
  <c r="R9540" i="10"/>
  <c r="R9541" i="10"/>
  <c r="R9542" i="10"/>
  <c r="R9543" i="10"/>
  <c r="R9544" i="10"/>
  <c r="R9545" i="10"/>
  <c r="R9546" i="10"/>
  <c r="R9547" i="10"/>
  <c r="R9548" i="10"/>
  <c r="R9549" i="10"/>
  <c r="R9550" i="10"/>
  <c r="R9551" i="10"/>
  <c r="R9552" i="10"/>
  <c r="R9553" i="10"/>
  <c r="R9554" i="10"/>
  <c r="R9555" i="10"/>
  <c r="R9556" i="10"/>
  <c r="R9557" i="10"/>
  <c r="R9558" i="10"/>
  <c r="R9559" i="10"/>
  <c r="R9560" i="10"/>
  <c r="R9561" i="10"/>
  <c r="R9562" i="10"/>
  <c r="R9563" i="10"/>
  <c r="R9564" i="10"/>
  <c r="R9565" i="10"/>
  <c r="R9566" i="10"/>
  <c r="R9567" i="10"/>
  <c r="R9568" i="10"/>
  <c r="R9569" i="10"/>
  <c r="R9570" i="10"/>
  <c r="R9571" i="10"/>
  <c r="R9572" i="10"/>
  <c r="R9573" i="10"/>
  <c r="R9574" i="10"/>
  <c r="R9575" i="10"/>
  <c r="R9576" i="10"/>
  <c r="R9577" i="10"/>
  <c r="R9578" i="10"/>
  <c r="R9579" i="10"/>
  <c r="R9580" i="10"/>
  <c r="R9581" i="10"/>
  <c r="R9582" i="10"/>
  <c r="R9583" i="10"/>
  <c r="R9584" i="10"/>
  <c r="R9585" i="10"/>
  <c r="R9586" i="10"/>
  <c r="R9587" i="10"/>
  <c r="R9588" i="10"/>
  <c r="R9589" i="10"/>
  <c r="R9590" i="10"/>
  <c r="R9591" i="10"/>
  <c r="R9592" i="10"/>
  <c r="R9593" i="10"/>
  <c r="R9594" i="10"/>
  <c r="R9595" i="10"/>
  <c r="R9596" i="10"/>
  <c r="R9597" i="10"/>
  <c r="R9598" i="10"/>
  <c r="R9599" i="10"/>
  <c r="R9600" i="10"/>
  <c r="R9601" i="10"/>
  <c r="R9602" i="10"/>
  <c r="R9603" i="10"/>
  <c r="R9604" i="10"/>
  <c r="R9605" i="10"/>
  <c r="R9606" i="10"/>
  <c r="R9607" i="10"/>
  <c r="R9608" i="10"/>
  <c r="R9609" i="10"/>
  <c r="R9610" i="10"/>
  <c r="R9611" i="10"/>
  <c r="R9612" i="10"/>
  <c r="R9613" i="10"/>
  <c r="R9614" i="10"/>
  <c r="R9615" i="10"/>
  <c r="R9616" i="10"/>
  <c r="R9617" i="10"/>
  <c r="R9618" i="10"/>
  <c r="R9619" i="10"/>
  <c r="R9620" i="10"/>
  <c r="R9621" i="10"/>
  <c r="R9622" i="10"/>
  <c r="R9623" i="10"/>
  <c r="R9624" i="10"/>
  <c r="R9625" i="10"/>
  <c r="R9626" i="10"/>
  <c r="R9627" i="10"/>
  <c r="R9628" i="10"/>
  <c r="R9629" i="10"/>
  <c r="R9630" i="10"/>
  <c r="R9631" i="10"/>
  <c r="R9632" i="10"/>
  <c r="R9633" i="10"/>
  <c r="R9634" i="10"/>
  <c r="R9635" i="10"/>
  <c r="R9636" i="10"/>
  <c r="R9637" i="10"/>
  <c r="R9638" i="10"/>
  <c r="R9639" i="10"/>
  <c r="R9640" i="10"/>
  <c r="R9641" i="10"/>
  <c r="R9642" i="10"/>
  <c r="R9643" i="10"/>
  <c r="R9644" i="10"/>
  <c r="R9645" i="10"/>
  <c r="R9646" i="10"/>
  <c r="R9647" i="10"/>
  <c r="R9648" i="10"/>
  <c r="R9649" i="10"/>
  <c r="R9650" i="10"/>
  <c r="R9651" i="10"/>
  <c r="R9652" i="10"/>
  <c r="R9653" i="10"/>
  <c r="R9654" i="10"/>
  <c r="R9655" i="10"/>
  <c r="R9656" i="10"/>
  <c r="R9657" i="10"/>
  <c r="R9658" i="10"/>
  <c r="R9659" i="10"/>
  <c r="R9660" i="10"/>
  <c r="R9661" i="10"/>
  <c r="R9662" i="10"/>
  <c r="R9663" i="10"/>
  <c r="R9664" i="10"/>
  <c r="R9665" i="10"/>
  <c r="R9666" i="10"/>
  <c r="R9667" i="10"/>
  <c r="R9668" i="10"/>
  <c r="R9669" i="10"/>
  <c r="R9670" i="10"/>
  <c r="R9671" i="10"/>
  <c r="R9672" i="10"/>
  <c r="R9673" i="10"/>
  <c r="R9674" i="10"/>
  <c r="R9675" i="10"/>
  <c r="R9676" i="10"/>
  <c r="R9677" i="10"/>
  <c r="R9678" i="10"/>
  <c r="R9679" i="10"/>
  <c r="R9680" i="10"/>
  <c r="R9681" i="10"/>
  <c r="R9682" i="10"/>
  <c r="R9683" i="10"/>
  <c r="R9684" i="10"/>
  <c r="R9685" i="10"/>
  <c r="R9686" i="10"/>
  <c r="R9687" i="10"/>
  <c r="R9688" i="10"/>
  <c r="R9689" i="10"/>
  <c r="R9690" i="10"/>
  <c r="R9691" i="10"/>
  <c r="R9692" i="10"/>
  <c r="R9693" i="10"/>
  <c r="R9694" i="10"/>
  <c r="R9695" i="10"/>
  <c r="R9696" i="10"/>
  <c r="R9697" i="10"/>
  <c r="R9698" i="10"/>
  <c r="R9699" i="10"/>
  <c r="R9700" i="10"/>
  <c r="R9701" i="10"/>
  <c r="R9702" i="10"/>
  <c r="R9703" i="10"/>
  <c r="R9704" i="10"/>
  <c r="R9705" i="10"/>
  <c r="R9706" i="10"/>
  <c r="R9707" i="10"/>
  <c r="R9708" i="10"/>
  <c r="R9709" i="10"/>
  <c r="R9710" i="10"/>
  <c r="R9711" i="10"/>
  <c r="R9712" i="10"/>
  <c r="R9713" i="10"/>
  <c r="R9714" i="10"/>
  <c r="R9715" i="10"/>
  <c r="R9716" i="10"/>
  <c r="R9717" i="10"/>
  <c r="R9718" i="10"/>
  <c r="R9719" i="10"/>
  <c r="R9720" i="10"/>
  <c r="R9721" i="10"/>
  <c r="R9722" i="10"/>
  <c r="R9723" i="10"/>
  <c r="R9724" i="10"/>
  <c r="R9725" i="10"/>
  <c r="R9726" i="10"/>
  <c r="R9727" i="10"/>
  <c r="R9728" i="10"/>
  <c r="R9729" i="10"/>
  <c r="R9730" i="10"/>
  <c r="R9731" i="10"/>
  <c r="R9732" i="10"/>
  <c r="R9733" i="10"/>
  <c r="R9734" i="10"/>
  <c r="R9735" i="10"/>
  <c r="R9736" i="10"/>
  <c r="R9737" i="10"/>
  <c r="R9738" i="10"/>
  <c r="R9739" i="10"/>
  <c r="R9740" i="10"/>
  <c r="R9741" i="10"/>
  <c r="R9742" i="10"/>
  <c r="R9743" i="10"/>
  <c r="R9744" i="10"/>
  <c r="R9745" i="10"/>
  <c r="R9746" i="10"/>
  <c r="R9747" i="10"/>
  <c r="R9748" i="10"/>
  <c r="R9749" i="10"/>
  <c r="R9750" i="10"/>
  <c r="R9751" i="10"/>
  <c r="R9752" i="10"/>
  <c r="R9753" i="10"/>
  <c r="R9754" i="10"/>
  <c r="R9755" i="10"/>
  <c r="R9756" i="10"/>
  <c r="R9757" i="10"/>
  <c r="R9758" i="10"/>
  <c r="R9759" i="10"/>
  <c r="R9760" i="10"/>
  <c r="R9761" i="10"/>
  <c r="R9762" i="10"/>
  <c r="R9763" i="10"/>
  <c r="R9764" i="10"/>
  <c r="R9765" i="10"/>
  <c r="R9766" i="10"/>
  <c r="R9767" i="10"/>
  <c r="R9768" i="10"/>
  <c r="R9769" i="10"/>
  <c r="R9770" i="10"/>
  <c r="R9771" i="10"/>
  <c r="R9772" i="10"/>
  <c r="R9773" i="10"/>
  <c r="R9774" i="10"/>
  <c r="R9775" i="10"/>
  <c r="R9776" i="10"/>
  <c r="R9777" i="10"/>
  <c r="R9778" i="10"/>
  <c r="R9779" i="10"/>
  <c r="R9780" i="10"/>
  <c r="R9781" i="10"/>
  <c r="R9782" i="10"/>
  <c r="R9783" i="10"/>
  <c r="R9784" i="10"/>
  <c r="R9785" i="10"/>
  <c r="R9786" i="10"/>
  <c r="R9787" i="10"/>
  <c r="R9788" i="10"/>
  <c r="R9789" i="10"/>
  <c r="R9790" i="10"/>
  <c r="R9791" i="10"/>
  <c r="R9792" i="10"/>
  <c r="R9793" i="10"/>
  <c r="R9794" i="10"/>
  <c r="R9795" i="10"/>
  <c r="R9796" i="10"/>
  <c r="R9797" i="10"/>
  <c r="R9798" i="10"/>
  <c r="R9799" i="10"/>
  <c r="R9800" i="10"/>
  <c r="R9801" i="10"/>
  <c r="R9802" i="10"/>
  <c r="R9803" i="10"/>
  <c r="R9804" i="10"/>
  <c r="R9805" i="10"/>
  <c r="R9806" i="10"/>
  <c r="R9807" i="10"/>
  <c r="R9808" i="10"/>
  <c r="R9809" i="10"/>
  <c r="R9810" i="10"/>
  <c r="R9811" i="10"/>
  <c r="R9812" i="10"/>
  <c r="R9813" i="10"/>
  <c r="R9814" i="10"/>
  <c r="R9815" i="10"/>
  <c r="R9816" i="10"/>
  <c r="R9817" i="10"/>
  <c r="R9818" i="10"/>
  <c r="R9819" i="10"/>
  <c r="R9820" i="10"/>
  <c r="R9821" i="10"/>
  <c r="R9822" i="10"/>
  <c r="R9823" i="10"/>
  <c r="R9824" i="10"/>
  <c r="R9825" i="10"/>
  <c r="R9826" i="10"/>
  <c r="R9827" i="10"/>
  <c r="R9828" i="10"/>
  <c r="R9829" i="10"/>
  <c r="R9830" i="10"/>
  <c r="R9831" i="10"/>
  <c r="R9832" i="10"/>
  <c r="R9833" i="10"/>
  <c r="R9834" i="10"/>
  <c r="R9835" i="10"/>
  <c r="R9836" i="10"/>
  <c r="R9837" i="10"/>
  <c r="R9838" i="10"/>
  <c r="R9839" i="10"/>
  <c r="R9840" i="10"/>
  <c r="R9841" i="10"/>
  <c r="R9842" i="10"/>
  <c r="R9843" i="10"/>
  <c r="R9844" i="10"/>
  <c r="R9845" i="10"/>
  <c r="R9846" i="10"/>
  <c r="R9847" i="10"/>
  <c r="R9848" i="10"/>
  <c r="R9849" i="10"/>
  <c r="R9850" i="10"/>
  <c r="R9851" i="10"/>
  <c r="R9852" i="10"/>
  <c r="R9853" i="10"/>
  <c r="R9854" i="10"/>
  <c r="R9855" i="10"/>
  <c r="R9856" i="10"/>
  <c r="R9857" i="10"/>
  <c r="R9858" i="10"/>
  <c r="R9859" i="10"/>
  <c r="R9860" i="10"/>
  <c r="R9861" i="10"/>
  <c r="R9862" i="10"/>
  <c r="R9863" i="10"/>
  <c r="R9864" i="10"/>
  <c r="R9865" i="10"/>
  <c r="R9866" i="10"/>
  <c r="R9867" i="10"/>
  <c r="R9868" i="10"/>
  <c r="R9869" i="10"/>
  <c r="R9870" i="10"/>
  <c r="R9871" i="10"/>
  <c r="R9872" i="10"/>
  <c r="R9873" i="10"/>
  <c r="R9874" i="10"/>
  <c r="R9875" i="10"/>
  <c r="R9876" i="10"/>
  <c r="R9877" i="10"/>
  <c r="R9878" i="10"/>
  <c r="R9879" i="10"/>
  <c r="R9880" i="10"/>
  <c r="R9881" i="10"/>
  <c r="R9882" i="10"/>
  <c r="R9883" i="10"/>
  <c r="R9884" i="10"/>
  <c r="R9885" i="10"/>
  <c r="R9886" i="10"/>
  <c r="R9887" i="10"/>
  <c r="R9888" i="10"/>
  <c r="R9889" i="10"/>
  <c r="R9890" i="10"/>
  <c r="R9891" i="10"/>
  <c r="R9892" i="10"/>
  <c r="R9893" i="10"/>
  <c r="R9894" i="10"/>
  <c r="R9895" i="10"/>
  <c r="R9896" i="10"/>
  <c r="R9897" i="10"/>
  <c r="R9898" i="10"/>
  <c r="R9899" i="10"/>
  <c r="R9900" i="10"/>
  <c r="R9901" i="10"/>
  <c r="R9902" i="10"/>
  <c r="R9903" i="10"/>
  <c r="R9904" i="10"/>
  <c r="R9905" i="10"/>
  <c r="R9906" i="10"/>
  <c r="R9907" i="10"/>
  <c r="R9908" i="10"/>
  <c r="R9909" i="10"/>
  <c r="R9910" i="10"/>
  <c r="R9911" i="10"/>
  <c r="R9912" i="10"/>
  <c r="R9913" i="10"/>
  <c r="R9914" i="10"/>
  <c r="R9915" i="10"/>
  <c r="R9916" i="10"/>
  <c r="R9917" i="10"/>
  <c r="R9918" i="10"/>
  <c r="R9919" i="10"/>
  <c r="R9920" i="10"/>
  <c r="R9921" i="10"/>
  <c r="R9922" i="10"/>
  <c r="R9923" i="10"/>
  <c r="R9924" i="10"/>
  <c r="R9925" i="10"/>
  <c r="R9926" i="10"/>
  <c r="R9927" i="10"/>
  <c r="R9928" i="10"/>
  <c r="R9929" i="10"/>
  <c r="R9930" i="10"/>
  <c r="R9931" i="10"/>
  <c r="R9932" i="10"/>
  <c r="R9933" i="10"/>
  <c r="R9934" i="10"/>
  <c r="R9935" i="10"/>
  <c r="R9936" i="10"/>
  <c r="R9937" i="10"/>
  <c r="R9938" i="10"/>
  <c r="R9939" i="10"/>
  <c r="R9940" i="10"/>
  <c r="R9941" i="10"/>
  <c r="R9942" i="10"/>
  <c r="R9943" i="10"/>
  <c r="R9944" i="10"/>
  <c r="R9945" i="10"/>
  <c r="R9946" i="10"/>
  <c r="R9947" i="10"/>
  <c r="R9948" i="10"/>
  <c r="R9949" i="10"/>
  <c r="R9950" i="10"/>
  <c r="R9951" i="10"/>
  <c r="R9952" i="10"/>
  <c r="R9953" i="10"/>
  <c r="R9954" i="10"/>
  <c r="R9955" i="10"/>
  <c r="R9956" i="10"/>
  <c r="R9957" i="10"/>
  <c r="R9958" i="10"/>
  <c r="R9959" i="10"/>
  <c r="R9960" i="10"/>
  <c r="R9961" i="10"/>
  <c r="R9962" i="10"/>
  <c r="R9963" i="10"/>
  <c r="R9964" i="10"/>
  <c r="R9965" i="10"/>
  <c r="R9966" i="10"/>
  <c r="R9967" i="10"/>
  <c r="R9968" i="10"/>
  <c r="R9969" i="10"/>
  <c r="R9970" i="10"/>
  <c r="R9971" i="10"/>
  <c r="R9972" i="10"/>
  <c r="R9973" i="10"/>
  <c r="R9974" i="10"/>
  <c r="R9975" i="10"/>
  <c r="R9976" i="10"/>
  <c r="R9977" i="10"/>
  <c r="R9978" i="10"/>
  <c r="R9979" i="10"/>
  <c r="R9980" i="10"/>
  <c r="R9981" i="10"/>
  <c r="R9982" i="10"/>
  <c r="R9983" i="10"/>
  <c r="R9984" i="10"/>
  <c r="R9985" i="10"/>
  <c r="R9986" i="10"/>
  <c r="R9987" i="10"/>
  <c r="R9988" i="10"/>
  <c r="R9989" i="10"/>
  <c r="R9990" i="10"/>
  <c r="R9991" i="10"/>
  <c r="R9992" i="10"/>
  <c r="R9993" i="10"/>
  <c r="R9994" i="10"/>
  <c r="R9995" i="10"/>
  <c r="R9996" i="10"/>
  <c r="R9997" i="10"/>
  <c r="R9998" i="10"/>
  <c r="R9999" i="10"/>
  <c r="R10000" i="10"/>
  <c r="R10001" i="10"/>
  <c r="R10002" i="10"/>
  <c r="R10003" i="10"/>
  <c r="R10004" i="10"/>
  <c r="R10005" i="10"/>
  <c r="R10006" i="10"/>
  <c r="R10007" i="10"/>
  <c r="R10008" i="10"/>
  <c r="R10009" i="10"/>
  <c r="R10010" i="10"/>
  <c r="R10011" i="10"/>
  <c r="R10012" i="10"/>
  <c r="R10013" i="10"/>
  <c r="R10014" i="10"/>
  <c r="R10015" i="10"/>
  <c r="R10016" i="10"/>
  <c r="R10017" i="10"/>
  <c r="R10018" i="10"/>
  <c r="R10019" i="10"/>
  <c r="R10020" i="10"/>
  <c r="R10021" i="10"/>
  <c r="R10022" i="10"/>
  <c r="R10023" i="10"/>
  <c r="R10024" i="10"/>
  <c r="R10025" i="10"/>
  <c r="R10026" i="10"/>
  <c r="R10027" i="10"/>
  <c r="R10028" i="10"/>
  <c r="R10029" i="10"/>
  <c r="R10030" i="10"/>
  <c r="R10031" i="10"/>
  <c r="R10032" i="10"/>
  <c r="R10033" i="10"/>
  <c r="R10034" i="10"/>
  <c r="R10035" i="10"/>
  <c r="R10036" i="10"/>
  <c r="R10037" i="10"/>
  <c r="R10038" i="10"/>
  <c r="R10039" i="10"/>
  <c r="R10040" i="10"/>
  <c r="R10041" i="10"/>
  <c r="R10042" i="10"/>
  <c r="R10043" i="10"/>
  <c r="R10044" i="10"/>
  <c r="R10045" i="10"/>
  <c r="R10046" i="10"/>
  <c r="R10047" i="10"/>
  <c r="R10048" i="10"/>
  <c r="R10049" i="10"/>
  <c r="R10050" i="10"/>
  <c r="R10051" i="10"/>
  <c r="R10052" i="10"/>
  <c r="R10053" i="10"/>
  <c r="R10054" i="10"/>
  <c r="R10055" i="10"/>
  <c r="R10056" i="10"/>
  <c r="R10057" i="10"/>
  <c r="R10058" i="10"/>
  <c r="R10059" i="10"/>
  <c r="R10060" i="10"/>
  <c r="R10061" i="10"/>
  <c r="R10062" i="10"/>
  <c r="R10063" i="10"/>
  <c r="R10064" i="10"/>
  <c r="R10065" i="10"/>
  <c r="R10066" i="10"/>
  <c r="R10067" i="10"/>
  <c r="R10068" i="10"/>
  <c r="R10069" i="10"/>
  <c r="R10070" i="10"/>
  <c r="R10071" i="10"/>
  <c r="R10072" i="10"/>
  <c r="R10073" i="10"/>
  <c r="R10074" i="10"/>
  <c r="R10075" i="10"/>
  <c r="R10076" i="10"/>
  <c r="R10077" i="10"/>
  <c r="R10078" i="10"/>
  <c r="R10079" i="10"/>
  <c r="R10080" i="10"/>
  <c r="R10081" i="10"/>
  <c r="R10082" i="10"/>
  <c r="R10083" i="10"/>
  <c r="R10084" i="10"/>
  <c r="R10085" i="10"/>
  <c r="R10086" i="10"/>
  <c r="R10087" i="10"/>
  <c r="R10088" i="10"/>
  <c r="R10089" i="10"/>
  <c r="R10090" i="10"/>
  <c r="R10091" i="10"/>
  <c r="R10092" i="10"/>
  <c r="R10093" i="10"/>
  <c r="R10094" i="10"/>
  <c r="R10095" i="10"/>
  <c r="R10096" i="10"/>
  <c r="R10097" i="10"/>
  <c r="R10098" i="10"/>
  <c r="R10099" i="10"/>
  <c r="R10100" i="10"/>
  <c r="R10101" i="10"/>
  <c r="R10102" i="10"/>
  <c r="R10103" i="10"/>
  <c r="R10104" i="10"/>
  <c r="R10105" i="10"/>
  <c r="R10106" i="10"/>
  <c r="R10107" i="10"/>
  <c r="R10108" i="10"/>
  <c r="R10109" i="10"/>
  <c r="R10110" i="10"/>
  <c r="R10111" i="10"/>
  <c r="R10112" i="10"/>
  <c r="R10113" i="10"/>
  <c r="R10114" i="10"/>
  <c r="R10115" i="10"/>
  <c r="R10116" i="10"/>
  <c r="R10117" i="10"/>
  <c r="R10118" i="10"/>
  <c r="R10119" i="10"/>
  <c r="R10120" i="10"/>
  <c r="R10121" i="10"/>
  <c r="R10122" i="10"/>
  <c r="R10123" i="10"/>
  <c r="R10124" i="10"/>
  <c r="R10125" i="10"/>
  <c r="R10126" i="10"/>
  <c r="R10127" i="10"/>
  <c r="R10128" i="10"/>
  <c r="R10129" i="10"/>
  <c r="R10130" i="10"/>
  <c r="R10131" i="10"/>
  <c r="R10132" i="10"/>
  <c r="R10133" i="10"/>
  <c r="R10134" i="10"/>
  <c r="R10135" i="10"/>
  <c r="R10136" i="10"/>
  <c r="R10137" i="10"/>
  <c r="R10138" i="10"/>
  <c r="R10139" i="10"/>
  <c r="R10140" i="10"/>
  <c r="R10141" i="10"/>
  <c r="R10142" i="10"/>
  <c r="R10143" i="10"/>
  <c r="R10144" i="10"/>
  <c r="R10145" i="10"/>
  <c r="R10146" i="10"/>
  <c r="R10147" i="10"/>
  <c r="R10148" i="10"/>
  <c r="R10149" i="10"/>
  <c r="R10150" i="10"/>
  <c r="R10151" i="10"/>
  <c r="R10152" i="10"/>
  <c r="R10153" i="10"/>
  <c r="R10154" i="10"/>
  <c r="R10155" i="10"/>
  <c r="R10156" i="10"/>
  <c r="R10157" i="10"/>
  <c r="R10158" i="10"/>
  <c r="R10159" i="10"/>
  <c r="R10160" i="10"/>
  <c r="R10161" i="10"/>
  <c r="R10162" i="10"/>
  <c r="R10163" i="10"/>
  <c r="R10164" i="10"/>
  <c r="R10165" i="10"/>
  <c r="R10166" i="10"/>
  <c r="R10167" i="10"/>
  <c r="R10168" i="10"/>
  <c r="R10169" i="10"/>
  <c r="R10170" i="10"/>
  <c r="R10171" i="10"/>
  <c r="R10172" i="10"/>
  <c r="R10173" i="10"/>
  <c r="R10174" i="10"/>
  <c r="R10175" i="10"/>
  <c r="R10176" i="10"/>
  <c r="R10177" i="10"/>
  <c r="R10178" i="10"/>
  <c r="R10179" i="10"/>
  <c r="R10180" i="10"/>
  <c r="R10181" i="10"/>
  <c r="R10182" i="10"/>
  <c r="R10183" i="10"/>
  <c r="R10184" i="10"/>
  <c r="R10185" i="10"/>
  <c r="R10186" i="10"/>
  <c r="R10187" i="10"/>
  <c r="R10188" i="10"/>
  <c r="R10189" i="10"/>
  <c r="R10190" i="10"/>
  <c r="R10191" i="10"/>
  <c r="R10192" i="10"/>
  <c r="R10193" i="10"/>
  <c r="R10194" i="10"/>
  <c r="R10195" i="10"/>
  <c r="R10196" i="10"/>
  <c r="R10197" i="10"/>
  <c r="R10198" i="10"/>
  <c r="R10199" i="10"/>
  <c r="R10200" i="10"/>
  <c r="R10201" i="10"/>
  <c r="R10202" i="10"/>
  <c r="R10203" i="10"/>
  <c r="R10204" i="10"/>
  <c r="R10205" i="10"/>
  <c r="R10206" i="10"/>
  <c r="R10207" i="10"/>
  <c r="R10208" i="10"/>
  <c r="R10209" i="10"/>
  <c r="R10210" i="10"/>
  <c r="R10211" i="10"/>
  <c r="R10212" i="10"/>
  <c r="R10213" i="10"/>
  <c r="R10214" i="10"/>
  <c r="R10215" i="10"/>
  <c r="R10216" i="10"/>
  <c r="R10217" i="10"/>
  <c r="R10218" i="10"/>
  <c r="R10219" i="10"/>
  <c r="R10220" i="10"/>
  <c r="R10221" i="10"/>
  <c r="R10222" i="10"/>
  <c r="R10223" i="10"/>
  <c r="R10224" i="10"/>
  <c r="R10225" i="10"/>
  <c r="R10226" i="10"/>
  <c r="R10227" i="10"/>
  <c r="R10228" i="10"/>
  <c r="R10229" i="10"/>
  <c r="R10230" i="10"/>
  <c r="R10231" i="10"/>
  <c r="R10232" i="10"/>
  <c r="R10233" i="10"/>
  <c r="R10234" i="10"/>
  <c r="R10235" i="10"/>
  <c r="R10236" i="10"/>
  <c r="R10237" i="10"/>
  <c r="R10238" i="10"/>
  <c r="R10239" i="10"/>
  <c r="R10240" i="10"/>
  <c r="R10241" i="10"/>
  <c r="R10242" i="10"/>
  <c r="R10243" i="10"/>
  <c r="R10244" i="10"/>
  <c r="R10245" i="10"/>
  <c r="R10246" i="10"/>
  <c r="R10247" i="10"/>
  <c r="R10248" i="10"/>
  <c r="R10249" i="10"/>
  <c r="R10250" i="10"/>
  <c r="R10251" i="10"/>
  <c r="R10252" i="10"/>
  <c r="R10253" i="10"/>
  <c r="R10254" i="10"/>
  <c r="R10255" i="10"/>
  <c r="R10256" i="10"/>
  <c r="R10257" i="10"/>
  <c r="R10258" i="10"/>
  <c r="R10259" i="10"/>
  <c r="R10260" i="10"/>
  <c r="R10261" i="10"/>
  <c r="R10262" i="10"/>
  <c r="R10263" i="10"/>
  <c r="R10264" i="10"/>
  <c r="R10265" i="10"/>
  <c r="R10266" i="10"/>
  <c r="R10267" i="10"/>
  <c r="R10268" i="10"/>
  <c r="R10269" i="10"/>
  <c r="R10270" i="10"/>
  <c r="R10271" i="10"/>
  <c r="R10272" i="10"/>
  <c r="R10273" i="10"/>
  <c r="R10274" i="10"/>
  <c r="R10275" i="10"/>
  <c r="R10276" i="10"/>
  <c r="R10277" i="10"/>
  <c r="R10278" i="10"/>
  <c r="R10279" i="10"/>
  <c r="R10280" i="10"/>
  <c r="R10281" i="10"/>
  <c r="R10282" i="10"/>
  <c r="R10283" i="10"/>
  <c r="R10284" i="10"/>
  <c r="R10285" i="10"/>
  <c r="R10286" i="10"/>
  <c r="R10287" i="10"/>
  <c r="R10288" i="10"/>
  <c r="R10289" i="10"/>
  <c r="R10290" i="10"/>
  <c r="R10291" i="10"/>
  <c r="R10292" i="10"/>
  <c r="R10293" i="10"/>
  <c r="R10294" i="10"/>
  <c r="R10295" i="10"/>
  <c r="R10296" i="10"/>
  <c r="R10297" i="10"/>
  <c r="R10298" i="10"/>
  <c r="R10299" i="10"/>
  <c r="R10300" i="10"/>
  <c r="R10301" i="10"/>
  <c r="R10302" i="10"/>
  <c r="R10303" i="10"/>
  <c r="R10304" i="10"/>
  <c r="R10305" i="10"/>
  <c r="R10306" i="10"/>
  <c r="R10307" i="10"/>
  <c r="R10308" i="10"/>
  <c r="R10309" i="10"/>
  <c r="R10310" i="10"/>
  <c r="R10311" i="10"/>
  <c r="R10312" i="10"/>
  <c r="R10313" i="10"/>
  <c r="R10314" i="10"/>
  <c r="R10315" i="10"/>
  <c r="R10316" i="10"/>
  <c r="R10317" i="10"/>
  <c r="R10318" i="10"/>
  <c r="R10319" i="10"/>
  <c r="R10320" i="10"/>
  <c r="R10321" i="10"/>
  <c r="R10322" i="10"/>
  <c r="R10323" i="10"/>
  <c r="R10324" i="10"/>
  <c r="R10325" i="10"/>
  <c r="R10326" i="10"/>
  <c r="R10327" i="10"/>
  <c r="R10328" i="10"/>
  <c r="R10329" i="10"/>
  <c r="R10330" i="10"/>
  <c r="R10331" i="10"/>
  <c r="R10332" i="10"/>
  <c r="R10333" i="10"/>
  <c r="R10334" i="10"/>
  <c r="R10335" i="10"/>
  <c r="R10336" i="10"/>
  <c r="R10337" i="10"/>
  <c r="R10338" i="10"/>
  <c r="R10339" i="10"/>
  <c r="R10340" i="10"/>
  <c r="R10341" i="10"/>
  <c r="R10342" i="10"/>
  <c r="R10343" i="10"/>
  <c r="R10344" i="10"/>
  <c r="R10345" i="10"/>
  <c r="R10346" i="10"/>
  <c r="R10347" i="10"/>
  <c r="R10348" i="10"/>
  <c r="R10349" i="10"/>
  <c r="R10350" i="10"/>
  <c r="R10351" i="10"/>
  <c r="R10352" i="10"/>
  <c r="R10353" i="10"/>
  <c r="R10354" i="10"/>
  <c r="R10355" i="10"/>
  <c r="R10356" i="10"/>
  <c r="R10357" i="10"/>
  <c r="R10358" i="10"/>
  <c r="R10359" i="10"/>
  <c r="R10360" i="10"/>
  <c r="R10361" i="10"/>
  <c r="R10362" i="10"/>
  <c r="R10363" i="10"/>
  <c r="R10364" i="10"/>
  <c r="R10365" i="10"/>
  <c r="R10366" i="10"/>
  <c r="R10367" i="10"/>
  <c r="R10368" i="10"/>
  <c r="R10369" i="10"/>
  <c r="R10370" i="10"/>
  <c r="R10371" i="10"/>
  <c r="R10372" i="10"/>
  <c r="R10373" i="10"/>
  <c r="R10374" i="10"/>
  <c r="R10375" i="10"/>
  <c r="R10376" i="10"/>
  <c r="R10377" i="10"/>
  <c r="R10378" i="10"/>
  <c r="R10379" i="10"/>
  <c r="R10380" i="10"/>
  <c r="R10381" i="10"/>
  <c r="R10382" i="10"/>
  <c r="R10383" i="10"/>
  <c r="R10384" i="10"/>
  <c r="R10385" i="10"/>
  <c r="R10386" i="10"/>
  <c r="R10387" i="10"/>
  <c r="R10388" i="10"/>
  <c r="R10389" i="10"/>
  <c r="R10390" i="10"/>
  <c r="R10391" i="10"/>
  <c r="R10392" i="10"/>
  <c r="R10393" i="10"/>
  <c r="R10394" i="10"/>
  <c r="R10395" i="10"/>
  <c r="R10396" i="10"/>
  <c r="R10397" i="10"/>
  <c r="R10398" i="10"/>
  <c r="R10399" i="10"/>
  <c r="R10400" i="10"/>
  <c r="R10401" i="10"/>
  <c r="R10402" i="10"/>
  <c r="R10403" i="10"/>
  <c r="R10404" i="10"/>
  <c r="R10405" i="10"/>
  <c r="R10406" i="10"/>
  <c r="R10407" i="10"/>
  <c r="R10408" i="10"/>
  <c r="R10409" i="10"/>
  <c r="R10410" i="10"/>
  <c r="R10411" i="10"/>
  <c r="R10412" i="10"/>
  <c r="R10413" i="10"/>
  <c r="R10414" i="10"/>
  <c r="R10415" i="10"/>
  <c r="R10416" i="10"/>
  <c r="R10417" i="10"/>
  <c r="R10418" i="10"/>
  <c r="R10419" i="10"/>
  <c r="R10420" i="10"/>
  <c r="R10421" i="10"/>
  <c r="R10422" i="10"/>
  <c r="R10423" i="10"/>
  <c r="R10424" i="10"/>
  <c r="R10425" i="10"/>
  <c r="R10426" i="10"/>
  <c r="R10427" i="10"/>
  <c r="R10428" i="10"/>
  <c r="R10429" i="10"/>
  <c r="R10430" i="10"/>
  <c r="R10431" i="10"/>
  <c r="R10432" i="10"/>
  <c r="R10433" i="10"/>
  <c r="R10434" i="10"/>
  <c r="R10435" i="10"/>
  <c r="R10436" i="10"/>
  <c r="R10437" i="10"/>
  <c r="R10438" i="10"/>
  <c r="R10439" i="10"/>
  <c r="R10440" i="10"/>
  <c r="R10441" i="10"/>
  <c r="R10442" i="10"/>
  <c r="R10443" i="10"/>
  <c r="R10444" i="10"/>
  <c r="R10445" i="10"/>
  <c r="R10446" i="10"/>
  <c r="R10447" i="10"/>
  <c r="R10448" i="10"/>
  <c r="R10449" i="10"/>
  <c r="R10450" i="10"/>
  <c r="R10451" i="10"/>
  <c r="R10452" i="10"/>
  <c r="R10453" i="10"/>
  <c r="R10454" i="10"/>
  <c r="R10455" i="10"/>
  <c r="R10456" i="10"/>
  <c r="R10457" i="10"/>
  <c r="R10458" i="10"/>
  <c r="R10459" i="10"/>
  <c r="R10460" i="10"/>
  <c r="R10461" i="10"/>
  <c r="R10462" i="10"/>
  <c r="R10463" i="10"/>
  <c r="R10464" i="10"/>
  <c r="R10465" i="10"/>
  <c r="R10466" i="10"/>
  <c r="R10467" i="10"/>
  <c r="R10468" i="10"/>
  <c r="R10469" i="10"/>
  <c r="R10470" i="10"/>
  <c r="R10471" i="10"/>
  <c r="R10472" i="10"/>
  <c r="R10473" i="10"/>
  <c r="R10474" i="10"/>
  <c r="R10475" i="10"/>
  <c r="R10476" i="10"/>
  <c r="R10477" i="10"/>
  <c r="R10478" i="10"/>
  <c r="R10479" i="10"/>
  <c r="R10480" i="10"/>
  <c r="R10481" i="10"/>
  <c r="R10482" i="10"/>
  <c r="R10483" i="10"/>
  <c r="R10484" i="10"/>
  <c r="R10485" i="10"/>
  <c r="R10486" i="10"/>
  <c r="R10487" i="10"/>
  <c r="R10488" i="10"/>
  <c r="R10489" i="10"/>
  <c r="R10490" i="10"/>
  <c r="R10491" i="10"/>
  <c r="R10492" i="10"/>
  <c r="R10493" i="10"/>
  <c r="R10494" i="10"/>
  <c r="R10495" i="10"/>
  <c r="R10496" i="10"/>
  <c r="R10497" i="10"/>
  <c r="R10498" i="10"/>
  <c r="R10499" i="10"/>
  <c r="R10500" i="10"/>
  <c r="R10501" i="10"/>
  <c r="R10502" i="10"/>
  <c r="R10503" i="10"/>
  <c r="R10504" i="10"/>
  <c r="R10505" i="10"/>
  <c r="R10506" i="10"/>
  <c r="R10507" i="10"/>
  <c r="R10508" i="10"/>
  <c r="R10509" i="10"/>
  <c r="R10510" i="10"/>
  <c r="R10511" i="10"/>
  <c r="R10512" i="10"/>
  <c r="R10513" i="10"/>
  <c r="R10514" i="10"/>
  <c r="R10515" i="10"/>
  <c r="R10516" i="10"/>
  <c r="R10517" i="10"/>
  <c r="R10518" i="10"/>
  <c r="R10519" i="10"/>
  <c r="R10520" i="10"/>
  <c r="R10521" i="10"/>
  <c r="R10522" i="10"/>
  <c r="R10523" i="10"/>
  <c r="R10524" i="10"/>
  <c r="R10525" i="10"/>
  <c r="R10526" i="10"/>
  <c r="R10527" i="10"/>
  <c r="R10528" i="10"/>
  <c r="R10529" i="10"/>
  <c r="R10530" i="10"/>
  <c r="R10531" i="10"/>
  <c r="R10532" i="10"/>
  <c r="R10533" i="10"/>
  <c r="R10534" i="10"/>
  <c r="R10535" i="10"/>
  <c r="R10536" i="10"/>
  <c r="R10537" i="10"/>
  <c r="R10538" i="10"/>
  <c r="R10539" i="10"/>
  <c r="R10540" i="10"/>
  <c r="R10541" i="10"/>
  <c r="R10542" i="10"/>
  <c r="R10543" i="10"/>
  <c r="R10544" i="10"/>
  <c r="R10545" i="10"/>
  <c r="R10546" i="10"/>
  <c r="R10547" i="10"/>
  <c r="R10548" i="10"/>
  <c r="R10549" i="10"/>
  <c r="R10550" i="10"/>
  <c r="R10551" i="10"/>
  <c r="R10552" i="10"/>
  <c r="R10553" i="10"/>
  <c r="R10554" i="10"/>
  <c r="R10555" i="10"/>
  <c r="R10556" i="10"/>
  <c r="R10557" i="10"/>
  <c r="R10558" i="10"/>
  <c r="R10559" i="10"/>
  <c r="R10560" i="10"/>
  <c r="R10561" i="10"/>
  <c r="R10562" i="10"/>
  <c r="R10563" i="10"/>
  <c r="R10564" i="10"/>
  <c r="R10565" i="10"/>
  <c r="R10566" i="10"/>
  <c r="R10567" i="10"/>
  <c r="R10568" i="10"/>
  <c r="R10569" i="10"/>
  <c r="R10570" i="10"/>
  <c r="R10571" i="10"/>
  <c r="R10572" i="10"/>
  <c r="R10573" i="10"/>
  <c r="R10574" i="10"/>
  <c r="R10575" i="10"/>
  <c r="R10576" i="10"/>
  <c r="R10577" i="10"/>
  <c r="R10578" i="10"/>
  <c r="R10579" i="10"/>
  <c r="R10580" i="10"/>
  <c r="R10581" i="10"/>
  <c r="R10582" i="10"/>
  <c r="R10583" i="10"/>
  <c r="R10584" i="10"/>
  <c r="R10585" i="10"/>
  <c r="R10586" i="10"/>
  <c r="R10587" i="10"/>
  <c r="R10588" i="10"/>
  <c r="R10589" i="10"/>
  <c r="R10590" i="10"/>
  <c r="R10591" i="10"/>
  <c r="R10592" i="10"/>
  <c r="R10593" i="10"/>
  <c r="R10594" i="10"/>
  <c r="R10595" i="10"/>
  <c r="R10596" i="10"/>
  <c r="R10597" i="10"/>
  <c r="R10598" i="10"/>
  <c r="R10599" i="10"/>
  <c r="R10600" i="10"/>
  <c r="R10601" i="10"/>
  <c r="R10602" i="10"/>
  <c r="R10603" i="10"/>
  <c r="R10604" i="10"/>
  <c r="R10605" i="10"/>
  <c r="R10606" i="10"/>
  <c r="R10607" i="10"/>
  <c r="R10608" i="10"/>
  <c r="R10609" i="10"/>
  <c r="R10610" i="10"/>
  <c r="R10611" i="10"/>
  <c r="R10612" i="10"/>
  <c r="R10613" i="10"/>
  <c r="R10614" i="10"/>
  <c r="R10615" i="10"/>
  <c r="R10616" i="10"/>
  <c r="R10617" i="10"/>
  <c r="R10618" i="10"/>
  <c r="R10619" i="10"/>
  <c r="R10620" i="10"/>
  <c r="R10621" i="10"/>
  <c r="R10622" i="10"/>
  <c r="R10623" i="10"/>
  <c r="R10624" i="10"/>
  <c r="R10625" i="10"/>
  <c r="R10626" i="10"/>
  <c r="R10627" i="10"/>
  <c r="R10628" i="10"/>
  <c r="R10629" i="10"/>
  <c r="R10630" i="10"/>
  <c r="R10631" i="10"/>
  <c r="R10632" i="10"/>
  <c r="R10633" i="10"/>
  <c r="R10634" i="10"/>
  <c r="R10635" i="10"/>
  <c r="R10636" i="10"/>
  <c r="R10637" i="10"/>
  <c r="R10638" i="10"/>
  <c r="R10639" i="10"/>
  <c r="R10640" i="10"/>
  <c r="R10641" i="10"/>
  <c r="R10642" i="10"/>
  <c r="R10643" i="10"/>
  <c r="R10644" i="10"/>
  <c r="R10645" i="10"/>
  <c r="R10646" i="10"/>
  <c r="R10647" i="10"/>
  <c r="R10648" i="10"/>
  <c r="R10649" i="10"/>
  <c r="R10650" i="10"/>
  <c r="R10651" i="10"/>
  <c r="R10652" i="10"/>
  <c r="R10653" i="10"/>
  <c r="R10654" i="10"/>
  <c r="R10655" i="10"/>
  <c r="R10656" i="10"/>
  <c r="R10657" i="10"/>
  <c r="R10658" i="10"/>
  <c r="R10659" i="10"/>
  <c r="R10660" i="10"/>
  <c r="R10661" i="10"/>
  <c r="R10662" i="10"/>
  <c r="R10663" i="10"/>
  <c r="R10664" i="10"/>
  <c r="R10665" i="10"/>
  <c r="R10666" i="10"/>
  <c r="R10667" i="10"/>
  <c r="R10668" i="10"/>
  <c r="R10669" i="10"/>
  <c r="R10670" i="10"/>
  <c r="R10671" i="10"/>
  <c r="R10672" i="10"/>
  <c r="R10673" i="10"/>
  <c r="R10674" i="10"/>
  <c r="R10675" i="10"/>
  <c r="R10676" i="10"/>
  <c r="R10677" i="10"/>
  <c r="R10678" i="10"/>
  <c r="R10679" i="10"/>
  <c r="R10680" i="10"/>
  <c r="R10681" i="10"/>
  <c r="R10682" i="10"/>
  <c r="R10683" i="10"/>
  <c r="R10684" i="10"/>
  <c r="R10685" i="10"/>
  <c r="R10686" i="10"/>
  <c r="R10687" i="10"/>
  <c r="R10688" i="10"/>
  <c r="R10689" i="10"/>
  <c r="R10690" i="10"/>
  <c r="R10691" i="10"/>
  <c r="R10692" i="10"/>
  <c r="R10693" i="10"/>
  <c r="R10694" i="10"/>
  <c r="R10695" i="10"/>
  <c r="R10696" i="10"/>
  <c r="R10697" i="10"/>
  <c r="R10698" i="10"/>
  <c r="R10699" i="10"/>
  <c r="R10700" i="10"/>
  <c r="R10701" i="10"/>
  <c r="R10702" i="10"/>
  <c r="R10703" i="10"/>
  <c r="R10704" i="10"/>
  <c r="R10705" i="10"/>
  <c r="R10706" i="10"/>
  <c r="R10707" i="10"/>
  <c r="R10708" i="10"/>
  <c r="R10709" i="10"/>
  <c r="R10710" i="10"/>
  <c r="R10711" i="10"/>
  <c r="R10712" i="10"/>
  <c r="R10713" i="10"/>
  <c r="R10714" i="10"/>
  <c r="R10715" i="10"/>
  <c r="R10716" i="10"/>
  <c r="R10717" i="10"/>
  <c r="R10718" i="10"/>
  <c r="R10719" i="10"/>
  <c r="R10720" i="10"/>
  <c r="R10721" i="10"/>
  <c r="R10722" i="10"/>
  <c r="R10723" i="10"/>
  <c r="R10724" i="10"/>
  <c r="R10725" i="10"/>
  <c r="R10726" i="10"/>
  <c r="R10727" i="10"/>
  <c r="R10728" i="10"/>
  <c r="R10729" i="10"/>
  <c r="R10730" i="10"/>
  <c r="R10731" i="10"/>
  <c r="R10732" i="10"/>
  <c r="R10733" i="10"/>
  <c r="R10734" i="10"/>
  <c r="R10735" i="10"/>
  <c r="R10736" i="10"/>
  <c r="R10737" i="10"/>
  <c r="R10738" i="10"/>
  <c r="R10739" i="10"/>
  <c r="R10740" i="10"/>
  <c r="R10741" i="10"/>
  <c r="R10742" i="10"/>
  <c r="R10743" i="10"/>
  <c r="R10744" i="10"/>
  <c r="R10745" i="10"/>
  <c r="R10746" i="10"/>
  <c r="R10747" i="10"/>
  <c r="R10748" i="10"/>
  <c r="R10749" i="10"/>
  <c r="R10750" i="10"/>
  <c r="R10751" i="10"/>
  <c r="R10752" i="10"/>
  <c r="R10753" i="10"/>
  <c r="R10754" i="10"/>
  <c r="R10755" i="10"/>
  <c r="R10756" i="10"/>
  <c r="R10757" i="10"/>
  <c r="R10758" i="10"/>
  <c r="R10759" i="10"/>
  <c r="R10760" i="10"/>
  <c r="R10761" i="10"/>
  <c r="R10762" i="10"/>
  <c r="R10763" i="10"/>
  <c r="R10764" i="10"/>
  <c r="R10765" i="10"/>
  <c r="R10766" i="10"/>
  <c r="R10767" i="10"/>
  <c r="R10768" i="10"/>
  <c r="R10769" i="10"/>
  <c r="R10770" i="10"/>
  <c r="R10771" i="10"/>
  <c r="R10772" i="10"/>
  <c r="R10773" i="10"/>
  <c r="R10774" i="10"/>
  <c r="R10775" i="10"/>
  <c r="R10776" i="10"/>
  <c r="R10777" i="10"/>
  <c r="R10778" i="10"/>
  <c r="R10779" i="10"/>
  <c r="R10780" i="10"/>
  <c r="R10781" i="10"/>
  <c r="R10782" i="10"/>
  <c r="R10783" i="10"/>
  <c r="R10784" i="10"/>
  <c r="R10785" i="10"/>
  <c r="R10786" i="10"/>
  <c r="R10787" i="10"/>
  <c r="R10788" i="10"/>
  <c r="R10789" i="10"/>
  <c r="R10790" i="10"/>
  <c r="R10791" i="10"/>
  <c r="R10792" i="10"/>
  <c r="R10793" i="10"/>
  <c r="R10794" i="10"/>
  <c r="R10795" i="10"/>
  <c r="R10796" i="10"/>
  <c r="R10797" i="10"/>
  <c r="R10798" i="10"/>
  <c r="R10799" i="10"/>
  <c r="R10800" i="10"/>
  <c r="R10801" i="10"/>
  <c r="R10802" i="10"/>
  <c r="R10803" i="10"/>
  <c r="R10804" i="10"/>
  <c r="R10805" i="10"/>
  <c r="R10806" i="10"/>
  <c r="R10807" i="10"/>
  <c r="R10808" i="10"/>
  <c r="R10809" i="10"/>
  <c r="R10810" i="10"/>
  <c r="R10811" i="10"/>
  <c r="R10812" i="10"/>
  <c r="R10813" i="10"/>
  <c r="R10814" i="10"/>
  <c r="R10815" i="10"/>
  <c r="R10816" i="10"/>
  <c r="R10817" i="10"/>
  <c r="R10818" i="10"/>
  <c r="R10819" i="10"/>
  <c r="R10820" i="10"/>
  <c r="R10821" i="10"/>
  <c r="R10822" i="10"/>
  <c r="R10823" i="10"/>
  <c r="R10824" i="10"/>
  <c r="R10825" i="10"/>
  <c r="R10826" i="10"/>
  <c r="R10827" i="10"/>
  <c r="R10828" i="10"/>
  <c r="R10829" i="10"/>
  <c r="R10830" i="10"/>
  <c r="R10831" i="10"/>
  <c r="R10832" i="10"/>
  <c r="R10833" i="10"/>
  <c r="R10834" i="10"/>
  <c r="R10835" i="10"/>
  <c r="R10836" i="10"/>
  <c r="R10837" i="10"/>
  <c r="R10838" i="10"/>
  <c r="R10839" i="10"/>
  <c r="R10840" i="10"/>
  <c r="R10841" i="10"/>
  <c r="R10842" i="10"/>
  <c r="R10843" i="10"/>
  <c r="R10844" i="10"/>
  <c r="R10845" i="10"/>
  <c r="R10846" i="10"/>
  <c r="R10847" i="10"/>
  <c r="R10848" i="10"/>
  <c r="R10849" i="10"/>
  <c r="R10850" i="10"/>
  <c r="R10851" i="10"/>
  <c r="R10852" i="10"/>
  <c r="R10853" i="10"/>
  <c r="R10854" i="10"/>
  <c r="R10855" i="10"/>
  <c r="R10856" i="10"/>
  <c r="R10857" i="10"/>
  <c r="R10858" i="10"/>
  <c r="R10859" i="10"/>
  <c r="R10860" i="10"/>
  <c r="R10861" i="10"/>
  <c r="R10862" i="10"/>
  <c r="R10863" i="10"/>
  <c r="R10864" i="10"/>
  <c r="R10865" i="10"/>
  <c r="R10866" i="10"/>
  <c r="R10867" i="10"/>
  <c r="R10868" i="10"/>
  <c r="R10869" i="10"/>
  <c r="R10870" i="10"/>
  <c r="R10871" i="10"/>
  <c r="R10872" i="10"/>
  <c r="R10873" i="10"/>
  <c r="R10874" i="10"/>
  <c r="R10875" i="10"/>
  <c r="R10876" i="10"/>
  <c r="R10877" i="10"/>
  <c r="R10878" i="10"/>
  <c r="R10879" i="10"/>
  <c r="R10880" i="10"/>
  <c r="R10881" i="10"/>
  <c r="R10882" i="10"/>
  <c r="R10883" i="10"/>
  <c r="R10884" i="10"/>
  <c r="R10885" i="10"/>
  <c r="R10886" i="10"/>
  <c r="R10887" i="10"/>
  <c r="R10888" i="10"/>
  <c r="R10889" i="10"/>
  <c r="R10890" i="10"/>
  <c r="R10891" i="10"/>
  <c r="R10892" i="10"/>
  <c r="R10893" i="10"/>
  <c r="R10894" i="10"/>
  <c r="R10895" i="10"/>
  <c r="R10896" i="10"/>
  <c r="R10897" i="10"/>
  <c r="R10898" i="10"/>
  <c r="R10899" i="10"/>
  <c r="R10900" i="10"/>
  <c r="R10901" i="10"/>
  <c r="R10902" i="10"/>
  <c r="R10903" i="10"/>
  <c r="R10904" i="10"/>
  <c r="R10905" i="10"/>
  <c r="R10906" i="10"/>
  <c r="R10907" i="10"/>
  <c r="R10908" i="10"/>
  <c r="R10909" i="10"/>
  <c r="R10910" i="10"/>
  <c r="R10911" i="10"/>
  <c r="R10912" i="10"/>
  <c r="R10913" i="10"/>
  <c r="R10914" i="10"/>
  <c r="R10915" i="10"/>
  <c r="R10916" i="10"/>
  <c r="R10917" i="10"/>
  <c r="R10918" i="10"/>
  <c r="R10919" i="10"/>
  <c r="R10920" i="10"/>
  <c r="R10921" i="10"/>
  <c r="R10922" i="10"/>
  <c r="R10923" i="10"/>
  <c r="R10924" i="10"/>
  <c r="R10925" i="10"/>
  <c r="R10926" i="10"/>
  <c r="R10927" i="10"/>
  <c r="R10928" i="10"/>
  <c r="R10929" i="10"/>
  <c r="R10930" i="10"/>
  <c r="R10931" i="10"/>
  <c r="R10932" i="10"/>
  <c r="R10933" i="10"/>
  <c r="R10934" i="10"/>
  <c r="R10935" i="10"/>
  <c r="R10936" i="10"/>
  <c r="R10937" i="10"/>
  <c r="R10938" i="10"/>
  <c r="R10939" i="10"/>
  <c r="R10940" i="10"/>
  <c r="R10941" i="10"/>
  <c r="R10942" i="10"/>
  <c r="R10943" i="10"/>
  <c r="R10944" i="10"/>
  <c r="R10945" i="10"/>
  <c r="R10946" i="10"/>
  <c r="R10947" i="10"/>
  <c r="R10948" i="10"/>
  <c r="R10949" i="10"/>
  <c r="R10950" i="10"/>
  <c r="R10951" i="10"/>
  <c r="R10952" i="10"/>
  <c r="R10953" i="10"/>
  <c r="R10954" i="10"/>
  <c r="R10955" i="10"/>
  <c r="R10956" i="10"/>
  <c r="R10957" i="10"/>
  <c r="R10958" i="10"/>
  <c r="R10959" i="10"/>
  <c r="R10960" i="10"/>
  <c r="R10961" i="10"/>
  <c r="R10962" i="10"/>
  <c r="R10963" i="10"/>
  <c r="R10964" i="10"/>
  <c r="R10965" i="10"/>
  <c r="R10966" i="10"/>
  <c r="R10967" i="10"/>
  <c r="R10968" i="10"/>
  <c r="R10969" i="10"/>
  <c r="R10970" i="10"/>
  <c r="R10971" i="10"/>
  <c r="R10972" i="10"/>
  <c r="R10973" i="10"/>
  <c r="R10974" i="10"/>
  <c r="R10975" i="10"/>
  <c r="R10976" i="10"/>
  <c r="R10977" i="10"/>
  <c r="R10978" i="10"/>
  <c r="R10979" i="10"/>
  <c r="R10980" i="10"/>
  <c r="R10981" i="10"/>
  <c r="R10982" i="10"/>
  <c r="R10983" i="10"/>
  <c r="R10984" i="10"/>
  <c r="R10985" i="10"/>
  <c r="R10986" i="10"/>
  <c r="R10987" i="10"/>
  <c r="R10988" i="10"/>
  <c r="R10989" i="10"/>
  <c r="R10990" i="10"/>
  <c r="R10991" i="10"/>
  <c r="R10992" i="10"/>
  <c r="R10993" i="10"/>
  <c r="R10994" i="10"/>
  <c r="R10995" i="10"/>
  <c r="R10996" i="10"/>
  <c r="R10997" i="10"/>
  <c r="R10998" i="10"/>
  <c r="R10999" i="10"/>
  <c r="R11000" i="10"/>
  <c r="R11001" i="10"/>
  <c r="R11002" i="10"/>
  <c r="R11003" i="10"/>
  <c r="R11004" i="10"/>
  <c r="R11005" i="10"/>
  <c r="R11006" i="10"/>
  <c r="R11007" i="10"/>
  <c r="R11008" i="10"/>
  <c r="R11009" i="10"/>
  <c r="R11010" i="10"/>
  <c r="R11011" i="10"/>
  <c r="R11012" i="10"/>
  <c r="R11013" i="10"/>
  <c r="R11014" i="10"/>
  <c r="R11015" i="10"/>
  <c r="R11016" i="10"/>
  <c r="R11017" i="10"/>
  <c r="R11018" i="10"/>
  <c r="R11019" i="10"/>
  <c r="R11020" i="10"/>
  <c r="R11021" i="10"/>
  <c r="R11022" i="10"/>
  <c r="R11023" i="10"/>
  <c r="R11024" i="10"/>
  <c r="R11025" i="10"/>
  <c r="R11026" i="10"/>
  <c r="R11027" i="10"/>
  <c r="R11028" i="10"/>
  <c r="R11029" i="10"/>
  <c r="R11030" i="10"/>
  <c r="R11031" i="10"/>
  <c r="R11032" i="10"/>
  <c r="R11033" i="10"/>
  <c r="R11034" i="10"/>
  <c r="R11035" i="10"/>
  <c r="R11036" i="10"/>
  <c r="R11037" i="10"/>
  <c r="R11038" i="10"/>
  <c r="R11039" i="10"/>
  <c r="R11040" i="10"/>
  <c r="R11041" i="10"/>
  <c r="R11042" i="10"/>
  <c r="R11043" i="10"/>
  <c r="R11044" i="10"/>
  <c r="R11045" i="10"/>
  <c r="R11046" i="10"/>
  <c r="R11047" i="10"/>
  <c r="R11048" i="10"/>
  <c r="R11049" i="10"/>
  <c r="R11050" i="10"/>
  <c r="R11051" i="10"/>
  <c r="R11052" i="10"/>
  <c r="R11053" i="10"/>
  <c r="R11054" i="10"/>
  <c r="R11055" i="10"/>
  <c r="R11056" i="10"/>
  <c r="R11057" i="10"/>
  <c r="R11058" i="10"/>
  <c r="R11059" i="10"/>
  <c r="R11060" i="10"/>
  <c r="R11061" i="10"/>
  <c r="R11062" i="10"/>
  <c r="R11063" i="10"/>
  <c r="R11064" i="10"/>
  <c r="R11065" i="10"/>
  <c r="R11066" i="10"/>
  <c r="R11067" i="10"/>
  <c r="R11068" i="10"/>
  <c r="R11069" i="10"/>
  <c r="R11070" i="10"/>
  <c r="R11071" i="10"/>
  <c r="R11072" i="10"/>
  <c r="R11073" i="10"/>
  <c r="R11074" i="10"/>
  <c r="R11075" i="10"/>
  <c r="R11076" i="10"/>
  <c r="R11077" i="10"/>
  <c r="R11078" i="10"/>
  <c r="R11079" i="10"/>
  <c r="R11080" i="10"/>
  <c r="R11081" i="10"/>
  <c r="R11082" i="10"/>
  <c r="R11083" i="10"/>
  <c r="R11084" i="10"/>
  <c r="R11085" i="10"/>
  <c r="R11086" i="10"/>
  <c r="R11087" i="10"/>
  <c r="R11088" i="10"/>
  <c r="R11089" i="10"/>
  <c r="R11090" i="10"/>
  <c r="R11091" i="10"/>
  <c r="R11092" i="10"/>
  <c r="R11093" i="10"/>
  <c r="R11094" i="10"/>
  <c r="R11095" i="10"/>
  <c r="R11096" i="10"/>
  <c r="R11097" i="10"/>
  <c r="R11098" i="10"/>
  <c r="R11099" i="10"/>
  <c r="R11100" i="10"/>
  <c r="R11101" i="10"/>
  <c r="R11102" i="10"/>
  <c r="R11103" i="10"/>
  <c r="R11104" i="10"/>
  <c r="R11105" i="10"/>
  <c r="R11106" i="10"/>
  <c r="R11107" i="10"/>
  <c r="R11108" i="10"/>
  <c r="R11109" i="10"/>
  <c r="R11110" i="10"/>
  <c r="R11111" i="10"/>
  <c r="R11112" i="10"/>
  <c r="R11113" i="10"/>
  <c r="R11114" i="10"/>
  <c r="R11115" i="10"/>
  <c r="R11116" i="10"/>
  <c r="R11117" i="10"/>
  <c r="R11118" i="10"/>
  <c r="R11119" i="10"/>
  <c r="R11120" i="10"/>
  <c r="R11121" i="10"/>
  <c r="R11122" i="10"/>
  <c r="R11123" i="10"/>
  <c r="R11124" i="10"/>
  <c r="R11125" i="10"/>
  <c r="R11126" i="10"/>
  <c r="R11127" i="10"/>
  <c r="R11128" i="10"/>
  <c r="R11129" i="10"/>
  <c r="R11130" i="10"/>
  <c r="R11131" i="10"/>
  <c r="R11132" i="10"/>
  <c r="R11133" i="10"/>
  <c r="R11134" i="10"/>
  <c r="R11135" i="10"/>
  <c r="R11136" i="10"/>
  <c r="R11137" i="10"/>
  <c r="R11138" i="10"/>
  <c r="R11139" i="10"/>
  <c r="R11140" i="10"/>
  <c r="R11141" i="10"/>
  <c r="R11142" i="10"/>
  <c r="R11143" i="10"/>
  <c r="R11144" i="10"/>
  <c r="R11145" i="10"/>
  <c r="R11146" i="10"/>
  <c r="R11147" i="10"/>
  <c r="R11148" i="10"/>
  <c r="R11149" i="10"/>
  <c r="R11150" i="10"/>
  <c r="R11151" i="10"/>
  <c r="R11152" i="10"/>
  <c r="R11153" i="10"/>
  <c r="R11154" i="10"/>
  <c r="R11155" i="10"/>
  <c r="R11156" i="10"/>
  <c r="R11157" i="10"/>
  <c r="R11158" i="10"/>
  <c r="R11159" i="10"/>
  <c r="R11160" i="10"/>
  <c r="R11161" i="10"/>
  <c r="R11162" i="10"/>
  <c r="R11163" i="10"/>
  <c r="R11164" i="10"/>
  <c r="R11165" i="10"/>
  <c r="R11166" i="10"/>
  <c r="R11167" i="10"/>
  <c r="R11168" i="10"/>
  <c r="R11169" i="10"/>
  <c r="R11170" i="10"/>
  <c r="R11171" i="10"/>
  <c r="R11172" i="10"/>
  <c r="R11173" i="10"/>
  <c r="R11174" i="10"/>
  <c r="R11175" i="10"/>
  <c r="R11176" i="10"/>
  <c r="R11177" i="10"/>
  <c r="R11178" i="10"/>
  <c r="R11179" i="10"/>
  <c r="R11180" i="10"/>
  <c r="R11181" i="10"/>
  <c r="R11182" i="10"/>
  <c r="R11183" i="10"/>
  <c r="R11184" i="10"/>
  <c r="R11185" i="10"/>
  <c r="R11186" i="10"/>
  <c r="R11187" i="10"/>
  <c r="R11188" i="10"/>
  <c r="R11189" i="10"/>
  <c r="R11190" i="10"/>
  <c r="R11191" i="10"/>
  <c r="R11192" i="10"/>
  <c r="R11193" i="10"/>
  <c r="R11194" i="10"/>
  <c r="R11195" i="10"/>
  <c r="R11196" i="10"/>
  <c r="R11197" i="10"/>
  <c r="R11198" i="10"/>
  <c r="R11199" i="10"/>
  <c r="R11200" i="10"/>
  <c r="R11201" i="10"/>
  <c r="R11202" i="10"/>
  <c r="R11203" i="10"/>
  <c r="R11204" i="10"/>
  <c r="R11205" i="10"/>
  <c r="R11206" i="10"/>
  <c r="R11207" i="10"/>
  <c r="R11208" i="10"/>
  <c r="R11209" i="10"/>
  <c r="R11210" i="10"/>
  <c r="R11211" i="10"/>
  <c r="R11212" i="10"/>
  <c r="R11213" i="10"/>
  <c r="R11214" i="10"/>
  <c r="R11215" i="10"/>
  <c r="R11216" i="10"/>
  <c r="R11217" i="10"/>
  <c r="R11218" i="10"/>
  <c r="R11219" i="10"/>
  <c r="R11220" i="10"/>
  <c r="R11221" i="10"/>
  <c r="R11222" i="10"/>
  <c r="R11223" i="10"/>
  <c r="R11224" i="10"/>
  <c r="R11225" i="10"/>
  <c r="R11226" i="10"/>
  <c r="R11227" i="10"/>
  <c r="R11228" i="10"/>
  <c r="R11229" i="10"/>
  <c r="R11230" i="10"/>
  <c r="R11231" i="10"/>
  <c r="R11232" i="10"/>
  <c r="R11233" i="10"/>
  <c r="R11234" i="10"/>
  <c r="R11235" i="10"/>
  <c r="R11236" i="10"/>
  <c r="R11237" i="10"/>
  <c r="R11238" i="10"/>
  <c r="R11239" i="10"/>
  <c r="R11240" i="10"/>
  <c r="R11241" i="10"/>
  <c r="R11242" i="10"/>
  <c r="R11243" i="10"/>
  <c r="R11244" i="10"/>
  <c r="R11245" i="10"/>
  <c r="R11246" i="10"/>
  <c r="R11247" i="10"/>
  <c r="R11248" i="10"/>
  <c r="R11249" i="10"/>
  <c r="R11250" i="10"/>
  <c r="R11251" i="10"/>
  <c r="R11252" i="10"/>
  <c r="R11253" i="10"/>
  <c r="R11254" i="10"/>
  <c r="R11255" i="10"/>
  <c r="R11256" i="10"/>
  <c r="R11257" i="10"/>
  <c r="R11258" i="10"/>
  <c r="R11259" i="10"/>
  <c r="R11260" i="10"/>
  <c r="R11261" i="10"/>
  <c r="R11262" i="10"/>
  <c r="R11263" i="10"/>
  <c r="R11264" i="10"/>
  <c r="R11265" i="10"/>
  <c r="R11266" i="10"/>
  <c r="R11267" i="10"/>
  <c r="R11268" i="10"/>
  <c r="R11269" i="10"/>
  <c r="R11270" i="10"/>
  <c r="R11271" i="10"/>
  <c r="R11272" i="10"/>
  <c r="R11273" i="10"/>
  <c r="R11274" i="10"/>
  <c r="R11275" i="10"/>
  <c r="R11276" i="10"/>
  <c r="R11277" i="10"/>
  <c r="R11278" i="10"/>
  <c r="R11279" i="10"/>
  <c r="R11280" i="10"/>
  <c r="R11281" i="10"/>
  <c r="R11282" i="10"/>
  <c r="R11283" i="10"/>
  <c r="R11284" i="10"/>
  <c r="R11285" i="10"/>
  <c r="R11286" i="10"/>
  <c r="R11287" i="10"/>
  <c r="R11288" i="10"/>
  <c r="R11289" i="10"/>
  <c r="R11290" i="10"/>
  <c r="R11291" i="10"/>
  <c r="R11292" i="10"/>
  <c r="R11293" i="10"/>
  <c r="R11294" i="10"/>
  <c r="R11295" i="10"/>
  <c r="R11296" i="10"/>
  <c r="R11297" i="10"/>
  <c r="R11298" i="10"/>
  <c r="R11299" i="10"/>
  <c r="R11300" i="10"/>
  <c r="R11301" i="10"/>
  <c r="R11302" i="10"/>
  <c r="R11303" i="10"/>
  <c r="R11304" i="10"/>
  <c r="R11305" i="10"/>
  <c r="R11306" i="10"/>
  <c r="R11307" i="10"/>
  <c r="R11308" i="10"/>
  <c r="R11309" i="10"/>
  <c r="R11310" i="10"/>
  <c r="R11311" i="10"/>
  <c r="R11312" i="10"/>
  <c r="R11313" i="10"/>
  <c r="R11314" i="10"/>
  <c r="R11315" i="10"/>
  <c r="R11316" i="10"/>
  <c r="R11317" i="10"/>
  <c r="R11318" i="10"/>
  <c r="R11319" i="10"/>
  <c r="R11320" i="10"/>
  <c r="R11321" i="10"/>
  <c r="R11322" i="10"/>
  <c r="R11323" i="10"/>
  <c r="R11324" i="10"/>
  <c r="R11325" i="10"/>
  <c r="R11326" i="10"/>
  <c r="R11327" i="10"/>
  <c r="R11328" i="10"/>
  <c r="R11329" i="10"/>
  <c r="R11330" i="10"/>
  <c r="R11331" i="10"/>
  <c r="R11332" i="10"/>
  <c r="R11333" i="10"/>
  <c r="R11334" i="10"/>
  <c r="R11335" i="10"/>
  <c r="R11336" i="10"/>
  <c r="R11337" i="10"/>
  <c r="R11338" i="10"/>
  <c r="R11339" i="10"/>
  <c r="R11340" i="10"/>
  <c r="R11341" i="10"/>
  <c r="R11342" i="10"/>
  <c r="R11343" i="10"/>
  <c r="R11344" i="10"/>
  <c r="R11345" i="10"/>
  <c r="R11346" i="10"/>
  <c r="R11347" i="10"/>
  <c r="R11348" i="10"/>
  <c r="R11349" i="10"/>
  <c r="R11350" i="10"/>
  <c r="R11351" i="10"/>
  <c r="R11352" i="10"/>
  <c r="R11353" i="10"/>
  <c r="R11354" i="10"/>
  <c r="R11355" i="10"/>
  <c r="R11356" i="10"/>
  <c r="R11357" i="10"/>
  <c r="R11358" i="10"/>
  <c r="R11359" i="10"/>
  <c r="R11360" i="10"/>
  <c r="R11361" i="10"/>
  <c r="R11362" i="10"/>
  <c r="R11363" i="10"/>
  <c r="R11364" i="10"/>
  <c r="R11365" i="10"/>
  <c r="R11366" i="10"/>
  <c r="R11367" i="10"/>
  <c r="R11368" i="10"/>
  <c r="R11369" i="10"/>
  <c r="R11370" i="10"/>
  <c r="R11371" i="10"/>
  <c r="R11372" i="10"/>
  <c r="R11373" i="10"/>
  <c r="R11374" i="10"/>
  <c r="R11375" i="10"/>
  <c r="R11376" i="10"/>
  <c r="R11377" i="10"/>
  <c r="R11378" i="10"/>
  <c r="R11379" i="10"/>
  <c r="R11380" i="10"/>
  <c r="R11381" i="10"/>
  <c r="R11382" i="10"/>
  <c r="R11383" i="10"/>
  <c r="R11384" i="10"/>
  <c r="R11385" i="10"/>
  <c r="R11386" i="10"/>
  <c r="R11387" i="10"/>
  <c r="R11388" i="10"/>
  <c r="R11389" i="10"/>
  <c r="R11390" i="10"/>
  <c r="R11391" i="10"/>
  <c r="R11392" i="10"/>
  <c r="R11393" i="10"/>
  <c r="R11394" i="10"/>
  <c r="R11395" i="10"/>
  <c r="R11396" i="10"/>
  <c r="R11397" i="10"/>
  <c r="R11398" i="10"/>
  <c r="R11399" i="10"/>
  <c r="R11400" i="10"/>
  <c r="R11401" i="10"/>
  <c r="R11402" i="10"/>
  <c r="R11403" i="10"/>
  <c r="R11404" i="10"/>
  <c r="R11405" i="10"/>
  <c r="R11406" i="10"/>
  <c r="R11407" i="10"/>
  <c r="R11408" i="10"/>
  <c r="R11409" i="10"/>
  <c r="R11410" i="10"/>
  <c r="R11411" i="10"/>
  <c r="R11412" i="10"/>
  <c r="R11413" i="10"/>
  <c r="R11414" i="10"/>
  <c r="R11415" i="10"/>
  <c r="R11416" i="10"/>
  <c r="R11417" i="10"/>
  <c r="R11418" i="10"/>
  <c r="R11419" i="10"/>
  <c r="R11420" i="10"/>
  <c r="R11421" i="10"/>
  <c r="R11422" i="10"/>
  <c r="R11423" i="10"/>
  <c r="R11424" i="10"/>
  <c r="R11425" i="10"/>
  <c r="R11426" i="10"/>
  <c r="R11427" i="10"/>
  <c r="R11428" i="10"/>
  <c r="R11429" i="10"/>
  <c r="R11430" i="10"/>
  <c r="R11431" i="10"/>
  <c r="R11432" i="10"/>
  <c r="R11433" i="10"/>
  <c r="R11434" i="10"/>
  <c r="R11435" i="10"/>
  <c r="R11436" i="10"/>
  <c r="R11437" i="10"/>
  <c r="R11438" i="10"/>
  <c r="R11439" i="10"/>
  <c r="R11440" i="10"/>
  <c r="R11441" i="10"/>
  <c r="R11442" i="10"/>
  <c r="R11443" i="10"/>
  <c r="R11444" i="10"/>
  <c r="R11445" i="10"/>
  <c r="R11446" i="10"/>
  <c r="R11447" i="10"/>
  <c r="R11448" i="10"/>
  <c r="R11449" i="10"/>
  <c r="R11450" i="10"/>
  <c r="R11451" i="10"/>
  <c r="R11452" i="10"/>
  <c r="R11453" i="10"/>
  <c r="R11454" i="10"/>
  <c r="R11455" i="10"/>
  <c r="R11456" i="10"/>
  <c r="R11457" i="10"/>
  <c r="R11458" i="10"/>
  <c r="R11459" i="10"/>
  <c r="R11460" i="10"/>
  <c r="R11461" i="10"/>
  <c r="R11462" i="10"/>
  <c r="R11463" i="10"/>
  <c r="R11464" i="10"/>
  <c r="R11465" i="10"/>
  <c r="R11466" i="10"/>
  <c r="R11467" i="10"/>
  <c r="R11468" i="10"/>
  <c r="R11469" i="10"/>
  <c r="R11470" i="10"/>
  <c r="R11471" i="10"/>
  <c r="R11472" i="10"/>
  <c r="R11473" i="10"/>
  <c r="R11474" i="10"/>
  <c r="R11475" i="10"/>
  <c r="R11476" i="10"/>
  <c r="R11477" i="10"/>
  <c r="R11478" i="10"/>
  <c r="R11479" i="10"/>
  <c r="R11480" i="10"/>
  <c r="R11481" i="10"/>
  <c r="R11482" i="10"/>
  <c r="R11483" i="10"/>
  <c r="R11484" i="10"/>
  <c r="R11485" i="10"/>
  <c r="R11486" i="10"/>
  <c r="R11487" i="10"/>
  <c r="R11488" i="10"/>
  <c r="R11489" i="10"/>
  <c r="R11490" i="10"/>
  <c r="R11491" i="10"/>
  <c r="R11492" i="10"/>
  <c r="R11493" i="10"/>
  <c r="R11494" i="10"/>
  <c r="R11495" i="10"/>
  <c r="R11496" i="10"/>
  <c r="R11497" i="10"/>
  <c r="R11498" i="10"/>
  <c r="R11499" i="10"/>
  <c r="R11500" i="10"/>
  <c r="R11501" i="10"/>
  <c r="R11502" i="10"/>
  <c r="R11503" i="10"/>
  <c r="R11504" i="10"/>
  <c r="R11505" i="10"/>
  <c r="R11506" i="10"/>
  <c r="R11507" i="10"/>
  <c r="R11508" i="10"/>
  <c r="R11509" i="10"/>
  <c r="R11510" i="10"/>
  <c r="R11511" i="10"/>
  <c r="R11512" i="10"/>
  <c r="R11513" i="10"/>
  <c r="R11514" i="10"/>
  <c r="R11515" i="10"/>
  <c r="R11516" i="10"/>
  <c r="R11517" i="10"/>
  <c r="R11518" i="10"/>
  <c r="R11519" i="10"/>
  <c r="R11520" i="10"/>
  <c r="R11521" i="10"/>
  <c r="R11522" i="10"/>
  <c r="R11523" i="10"/>
  <c r="R11524" i="10"/>
  <c r="R11525" i="10"/>
  <c r="R11526" i="10"/>
  <c r="R11527" i="10"/>
  <c r="R11528" i="10"/>
  <c r="R11529" i="10"/>
  <c r="R11530" i="10"/>
  <c r="R11531" i="10"/>
  <c r="R11532" i="10"/>
  <c r="R11533" i="10"/>
  <c r="R11534" i="10"/>
  <c r="R11535" i="10"/>
  <c r="R11536" i="10"/>
  <c r="R11537" i="10"/>
  <c r="R11538" i="10"/>
  <c r="R11539" i="10"/>
  <c r="R11540" i="10"/>
  <c r="R11541" i="10"/>
  <c r="R11542" i="10"/>
  <c r="R11543" i="10"/>
  <c r="R11544" i="10"/>
  <c r="R11545" i="10"/>
  <c r="R11546" i="10"/>
  <c r="R11547" i="10"/>
  <c r="R11548" i="10"/>
  <c r="R11549" i="10"/>
  <c r="R11550" i="10"/>
  <c r="R11551" i="10"/>
  <c r="R11552" i="10"/>
  <c r="R11553" i="10"/>
  <c r="R11554" i="10"/>
  <c r="R11555" i="10"/>
  <c r="R11556" i="10"/>
  <c r="R11557" i="10"/>
  <c r="R11558" i="10"/>
  <c r="R11559" i="10"/>
  <c r="R11560" i="10"/>
  <c r="R11561" i="10"/>
  <c r="R11562" i="10"/>
  <c r="R11563" i="10"/>
  <c r="R11564" i="10"/>
  <c r="R11565" i="10"/>
  <c r="R11566" i="10"/>
  <c r="R11567" i="10"/>
  <c r="R11568" i="10"/>
  <c r="R11569" i="10"/>
  <c r="R11570" i="10"/>
  <c r="R11571" i="10"/>
  <c r="R11572" i="10"/>
  <c r="R11573" i="10"/>
  <c r="R11574" i="10"/>
  <c r="R11575" i="10"/>
  <c r="R11576" i="10"/>
  <c r="R11577" i="10"/>
  <c r="R11578" i="10"/>
  <c r="R11579" i="10"/>
  <c r="R11580" i="10"/>
  <c r="R11581" i="10"/>
  <c r="R11582" i="10"/>
  <c r="R11583" i="10"/>
  <c r="R11584" i="10"/>
  <c r="R11585" i="10"/>
  <c r="R11586" i="10"/>
  <c r="R11587" i="10"/>
  <c r="R11588" i="10"/>
  <c r="R11589" i="10"/>
  <c r="R11590" i="10"/>
  <c r="R11591" i="10"/>
  <c r="R11592" i="10"/>
  <c r="R11593" i="10"/>
  <c r="R11594" i="10"/>
  <c r="R11595" i="10"/>
  <c r="R11596" i="10"/>
  <c r="R11597" i="10"/>
  <c r="R11598" i="10"/>
  <c r="R11599" i="10"/>
  <c r="R11600" i="10"/>
  <c r="R11601" i="10"/>
  <c r="R11602" i="10"/>
  <c r="R11603" i="10"/>
  <c r="R11604" i="10"/>
  <c r="R11605" i="10"/>
  <c r="R11606" i="10"/>
  <c r="R11607" i="10"/>
  <c r="R11608" i="10"/>
  <c r="R11609" i="10"/>
  <c r="R11610" i="10"/>
  <c r="R11611" i="10"/>
  <c r="R11612" i="10"/>
  <c r="R11613" i="10"/>
  <c r="R11614" i="10"/>
  <c r="R11615" i="10"/>
  <c r="R11616" i="10"/>
  <c r="R11617" i="10"/>
  <c r="R11618" i="10"/>
  <c r="R11619" i="10"/>
  <c r="R11620" i="10"/>
  <c r="R11621" i="10"/>
  <c r="R11622" i="10"/>
  <c r="R11623" i="10"/>
  <c r="R11624" i="10"/>
  <c r="R11625" i="10"/>
  <c r="R11626" i="10"/>
  <c r="R11627" i="10"/>
  <c r="R11628" i="10"/>
  <c r="R11629" i="10"/>
  <c r="R11630" i="10"/>
  <c r="R11631" i="10"/>
  <c r="R11632" i="10"/>
  <c r="R11633" i="10"/>
  <c r="R11634" i="10"/>
  <c r="R11635" i="10"/>
  <c r="R11636" i="10"/>
  <c r="R11637" i="10"/>
  <c r="R11638" i="10"/>
  <c r="R11639" i="10"/>
  <c r="R11640" i="10"/>
  <c r="R11641" i="10"/>
  <c r="R11642" i="10"/>
  <c r="R11643" i="10"/>
  <c r="R11644" i="10"/>
  <c r="R11645" i="10"/>
  <c r="R11646" i="10"/>
  <c r="R11647" i="10"/>
  <c r="R11648" i="10"/>
  <c r="R11649" i="10"/>
  <c r="R11650" i="10"/>
  <c r="R11651" i="10"/>
  <c r="R11652" i="10"/>
  <c r="R11653" i="10"/>
  <c r="R11654" i="10"/>
  <c r="R11655" i="10"/>
  <c r="R11656" i="10"/>
  <c r="R11657" i="10"/>
  <c r="R11658" i="10"/>
  <c r="R11659" i="10"/>
  <c r="R11660" i="10"/>
  <c r="R11661" i="10"/>
  <c r="R11662" i="10"/>
  <c r="R11663" i="10"/>
  <c r="R11664" i="10"/>
  <c r="R11665" i="10"/>
  <c r="R11666" i="10"/>
  <c r="R11667" i="10"/>
  <c r="R11668" i="10"/>
  <c r="R11669" i="10"/>
  <c r="R11670" i="10"/>
  <c r="R11671" i="10"/>
  <c r="R11672" i="10"/>
  <c r="R11673" i="10"/>
  <c r="R11674" i="10"/>
  <c r="R11675" i="10"/>
  <c r="R11676" i="10"/>
  <c r="R11677" i="10"/>
  <c r="R11678" i="10"/>
  <c r="R11679" i="10"/>
  <c r="R11680" i="10"/>
  <c r="R11681" i="10"/>
  <c r="R11682" i="10"/>
  <c r="R11683" i="10"/>
  <c r="R11684" i="10"/>
  <c r="R11685" i="10"/>
  <c r="R11686" i="10"/>
  <c r="R11687" i="10"/>
  <c r="R11688" i="10"/>
  <c r="R11689" i="10"/>
  <c r="R11690" i="10"/>
  <c r="R11691" i="10"/>
  <c r="R11692" i="10"/>
  <c r="R11693" i="10"/>
  <c r="R11694" i="10"/>
  <c r="R11695" i="10"/>
  <c r="R11696" i="10"/>
  <c r="R11697" i="10"/>
  <c r="R11698" i="10"/>
  <c r="R11699" i="10"/>
  <c r="R11700" i="10"/>
  <c r="R11701" i="10"/>
  <c r="R11702" i="10"/>
  <c r="R11703" i="10"/>
  <c r="R11704" i="10"/>
  <c r="R11705" i="10"/>
  <c r="R11706" i="10"/>
  <c r="R11707" i="10"/>
  <c r="R11708" i="10"/>
  <c r="R11709" i="10"/>
  <c r="R11710" i="10"/>
  <c r="R11711" i="10"/>
  <c r="R11712" i="10"/>
  <c r="R11713" i="10"/>
  <c r="R11714" i="10"/>
  <c r="R11715" i="10"/>
  <c r="R11716" i="10"/>
  <c r="R11717" i="10"/>
  <c r="R11718" i="10"/>
  <c r="R11719" i="10"/>
  <c r="R11720" i="10"/>
  <c r="R11721" i="10"/>
  <c r="R11722" i="10"/>
  <c r="R11723" i="10"/>
  <c r="R11724" i="10"/>
  <c r="R11725" i="10"/>
  <c r="R11726" i="10"/>
  <c r="R11727" i="10"/>
  <c r="R11728" i="10"/>
  <c r="R11729" i="10"/>
  <c r="R11730" i="10"/>
  <c r="R11731" i="10"/>
  <c r="R11732" i="10"/>
  <c r="R11733" i="10"/>
  <c r="R11734" i="10"/>
  <c r="R11735" i="10"/>
  <c r="R11736" i="10"/>
  <c r="R11737" i="10"/>
  <c r="R11738" i="10"/>
  <c r="R11739" i="10"/>
  <c r="R11740" i="10"/>
  <c r="R11741" i="10"/>
  <c r="R11742" i="10"/>
  <c r="R11743" i="10"/>
  <c r="R11744" i="10"/>
  <c r="R11745" i="10"/>
  <c r="R11746" i="10"/>
  <c r="R11747" i="10"/>
  <c r="R11748" i="10"/>
  <c r="R11749" i="10"/>
  <c r="R11750" i="10"/>
  <c r="R11751" i="10"/>
  <c r="R11752" i="10"/>
  <c r="R11753" i="10"/>
  <c r="R11754" i="10"/>
  <c r="R11755" i="10"/>
  <c r="R11756" i="10"/>
  <c r="R11757" i="10"/>
  <c r="R11758" i="10"/>
  <c r="R11759" i="10"/>
  <c r="R11760" i="10"/>
  <c r="R11761" i="10"/>
  <c r="R11762" i="10"/>
  <c r="R11763" i="10"/>
  <c r="R11764" i="10"/>
  <c r="R11765" i="10"/>
  <c r="R11766" i="10"/>
  <c r="R11767" i="10"/>
  <c r="R11768" i="10"/>
  <c r="R11769" i="10"/>
  <c r="R11770" i="10"/>
  <c r="R11771" i="10"/>
  <c r="R11772" i="10"/>
  <c r="R11773" i="10"/>
  <c r="R11774" i="10"/>
  <c r="R11775" i="10"/>
  <c r="R11776" i="10"/>
  <c r="R11777" i="10"/>
  <c r="R11778" i="10"/>
  <c r="R11779" i="10"/>
  <c r="R11780" i="10"/>
  <c r="R11781" i="10"/>
  <c r="R11782" i="10"/>
  <c r="R11783" i="10"/>
  <c r="R11784" i="10"/>
  <c r="R11785" i="10"/>
  <c r="R11786" i="10"/>
  <c r="R11787" i="10"/>
  <c r="R11788" i="10"/>
  <c r="R11789" i="10"/>
  <c r="R11790" i="10"/>
  <c r="R11791" i="10"/>
  <c r="R11792" i="10"/>
  <c r="R11793" i="10"/>
  <c r="R11794" i="10"/>
  <c r="R11795" i="10"/>
  <c r="R11796" i="10"/>
  <c r="R11797" i="10"/>
  <c r="R11798" i="10"/>
  <c r="R11799" i="10"/>
  <c r="R11800" i="10"/>
  <c r="R11801" i="10"/>
  <c r="R11802" i="10"/>
  <c r="R11803" i="10"/>
  <c r="R11804" i="10"/>
  <c r="R11805" i="10"/>
  <c r="R11806" i="10"/>
  <c r="R11807" i="10"/>
  <c r="R11808" i="10"/>
  <c r="R11809" i="10"/>
  <c r="R11810" i="10"/>
  <c r="R11811" i="10"/>
  <c r="R11812" i="10"/>
  <c r="R11813" i="10"/>
  <c r="R11814" i="10"/>
  <c r="R11815" i="10"/>
  <c r="R11816" i="10"/>
  <c r="R11817" i="10"/>
  <c r="R11818" i="10"/>
  <c r="R11819" i="10"/>
  <c r="R11820" i="10"/>
  <c r="R11821" i="10"/>
  <c r="R11822" i="10"/>
  <c r="R11823" i="10"/>
  <c r="R11824" i="10"/>
  <c r="R11825" i="10"/>
  <c r="R11826" i="10"/>
  <c r="R11827" i="10"/>
  <c r="R11828" i="10"/>
  <c r="R11829" i="10"/>
  <c r="R11830" i="10"/>
  <c r="R11831" i="10"/>
  <c r="R11832" i="10"/>
  <c r="R11833" i="10"/>
  <c r="R11834" i="10"/>
  <c r="R11835" i="10"/>
  <c r="R11836" i="10"/>
  <c r="R11837" i="10"/>
  <c r="R11838" i="10"/>
  <c r="R11839" i="10"/>
  <c r="R11840" i="10"/>
  <c r="R11841" i="10"/>
  <c r="R11842" i="10"/>
  <c r="R11843" i="10"/>
  <c r="R11844" i="10"/>
  <c r="R11845" i="10"/>
  <c r="R11846" i="10"/>
  <c r="R11847" i="10"/>
  <c r="R11848" i="10"/>
  <c r="R11849" i="10"/>
  <c r="R11850" i="10"/>
  <c r="R11851" i="10"/>
  <c r="R11852" i="10"/>
  <c r="R11853" i="10"/>
  <c r="R11854" i="10"/>
  <c r="R11855" i="10"/>
  <c r="R11856" i="10"/>
  <c r="R11857" i="10"/>
  <c r="R11858" i="10"/>
  <c r="R11859" i="10"/>
  <c r="R11860" i="10"/>
  <c r="R11861" i="10"/>
  <c r="R11862" i="10"/>
  <c r="R11863" i="10"/>
  <c r="R11864" i="10"/>
  <c r="R11865" i="10"/>
  <c r="R11866" i="10"/>
  <c r="R11867" i="10"/>
  <c r="R11868" i="10"/>
  <c r="R11869" i="10"/>
  <c r="R11870" i="10"/>
  <c r="R11871" i="10"/>
  <c r="R11872" i="10"/>
  <c r="R11873" i="10"/>
  <c r="R11874" i="10"/>
  <c r="R11875" i="10"/>
  <c r="R11876" i="10"/>
  <c r="R11877" i="10"/>
  <c r="R11878" i="10"/>
  <c r="R11879" i="10"/>
  <c r="R11880" i="10"/>
  <c r="R11881" i="10"/>
  <c r="R11882" i="10"/>
  <c r="R11883" i="10"/>
  <c r="R11884" i="10"/>
  <c r="R11885" i="10"/>
  <c r="R11886" i="10"/>
  <c r="R11887" i="10"/>
  <c r="R11888" i="10"/>
  <c r="R11889" i="10"/>
  <c r="R11890" i="10"/>
  <c r="R11891" i="10"/>
  <c r="R11892" i="10"/>
  <c r="R11893" i="10"/>
  <c r="R11894" i="10"/>
  <c r="R11895" i="10"/>
  <c r="R11896" i="10"/>
  <c r="R11897" i="10"/>
  <c r="R11898" i="10"/>
  <c r="R11899" i="10"/>
  <c r="R11900" i="10"/>
  <c r="R11901" i="10"/>
  <c r="R11902" i="10"/>
  <c r="R11903" i="10"/>
  <c r="R11904" i="10"/>
  <c r="R11905" i="10"/>
  <c r="R11906" i="10"/>
  <c r="R11907" i="10"/>
  <c r="R11908" i="10"/>
  <c r="R11909" i="10"/>
  <c r="R11910" i="10"/>
  <c r="R11911" i="10"/>
  <c r="R11912" i="10"/>
  <c r="R11913" i="10"/>
  <c r="R11914" i="10"/>
  <c r="R11915" i="10"/>
  <c r="R11916" i="10"/>
  <c r="R11917" i="10"/>
  <c r="R11918" i="10"/>
  <c r="R11919" i="10"/>
  <c r="R11920" i="10"/>
  <c r="R11921" i="10"/>
  <c r="R11922" i="10"/>
  <c r="R11923" i="10"/>
  <c r="R11924" i="10"/>
  <c r="R11925" i="10"/>
  <c r="R11926" i="10"/>
  <c r="R11927" i="10"/>
  <c r="R11928" i="10"/>
  <c r="R11929" i="10"/>
  <c r="R11930" i="10"/>
  <c r="R11931" i="10"/>
  <c r="R11932" i="10"/>
  <c r="R11933" i="10"/>
  <c r="R11934" i="10"/>
  <c r="R11935" i="10"/>
  <c r="R11936" i="10"/>
  <c r="R11937" i="10"/>
  <c r="R11938" i="10"/>
  <c r="R11939" i="10"/>
  <c r="R11940" i="10"/>
  <c r="R11941" i="10"/>
  <c r="R11942" i="10"/>
  <c r="R11943" i="10"/>
  <c r="R11944" i="10"/>
  <c r="R11945" i="10"/>
  <c r="R11946" i="10"/>
  <c r="R11947" i="10"/>
  <c r="R11948" i="10"/>
  <c r="R11949" i="10"/>
  <c r="R11950" i="10"/>
  <c r="R11951" i="10"/>
  <c r="R11952" i="10"/>
  <c r="R11953" i="10"/>
  <c r="R11954" i="10"/>
  <c r="R11955" i="10"/>
  <c r="R11956" i="10"/>
  <c r="R11957" i="10"/>
  <c r="R11958" i="10"/>
  <c r="R11959" i="10"/>
  <c r="R11960" i="10"/>
  <c r="R11961" i="10"/>
  <c r="R11962" i="10"/>
  <c r="R11963" i="10"/>
  <c r="R11964" i="10"/>
  <c r="R11965" i="10"/>
  <c r="R11966" i="10"/>
  <c r="R11967" i="10"/>
  <c r="R11968" i="10"/>
  <c r="R11969" i="10"/>
  <c r="R11970" i="10"/>
  <c r="R11971" i="10"/>
  <c r="R11972" i="10"/>
  <c r="R11973" i="10"/>
  <c r="R11974" i="10"/>
  <c r="R11975" i="10"/>
  <c r="R11976" i="10"/>
  <c r="R11977" i="10"/>
  <c r="R11978" i="10"/>
  <c r="R11979" i="10"/>
  <c r="R11980" i="10"/>
  <c r="R11981" i="10"/>
  <c r="R11982" i="10"/>
  <c r="R11983" i="10"/>
  <c r="R11984" i="10"/>
  <c r="R11985" i="10"/>
  <c r="R11986" i="10"/>
  <c r="R11987" i="10"/>
  <c r="R11988" i="10"/>
  <c r="R11989" i="10"/>
  <c r="R11990" i="10"/>
  <c r="R11991" i="10"/>
  <c r="R11992" i="10"/>
  <c r="R11993" i="10"/>
  <c r="R11994" i="10"/>
  <c r="R11995" i="10"/>
  <c r="R11996" i="10"/>
  <c r="R11997" i="10"/>
  <c r="R11998" i="10"/>
  <c r="R11999" i="10"/>
  <c r="R12000" i="10"/>
  <c r="R12001" i="10"/>
  <c r="R12002" i="10"/>
  <c r="R12003" i="10"/>
  <c r="R12004" i="10"/>
  <c r="R12005" i="10"/>
  <c r="R12006" i="10"/>
  <c r="R12007" i="10"/>
  <c r="R12008" i="10"/>
  <c r="R12009" i="10"/>
  <c r="R12010" i="10"/>
  <c r="R12011" i="10"/>
  <c r="R12012" i="10"/>
  <c r="R12013" i="10"/>
  <c r="R12014" i="10"/>
  <c r="R12015" i="10"/>
  <c r="R12016" i="10"/>
  <c r="R12017" i="10"/>
  <c r="R12018" i="10"/>
  <c r="R12019" i="10"/>
  <c r="R12020" i="10"/>
  <c r="R12021" i="10"/>
  <c r="R12022" i="10"/>
  <c r="R12023" i="10"/>
  <c r="R12024" i="10"/>
  <c r="R12025" i="10"/>
  <c r="R12026" i="10"/>
  <c r="R12027" i="10"/>
  <c r="R12028" i="10"/>
  <c r="R12029" i="10"/>
  <c r="R12030" i="10"/>
  <c r="R12031" i="10"/>
  <c r="R12032" i="10"/>
  <c r="R12033" i="10"/>
  <c r="R12034" i="10"/>
  <c r="R12035" i="10"/>
  <c r="R12036" i="10"/>
  <c r="R12037" i="10"/>
  <c r="R12038" i="10"/>
  <c r="R12039" i="10"/>
  <c r="R12040" i="10"/>
  <c r="R12041" i="10"/>
  <c r="R12042" i="10"/>
  <c r="R12043" i="10"/>
  <c r="R12044" i="10"/>
  <c r="R12045" i="10"/>
  <c r="R12046" i="10"/>
  <c r="R12047" i="10"/>
  <c r="R12048" i="10"/>
  <c r="R12049" i="10"/>
  <c r="R12050" i="10"/>
  <c r="R12051" i="10"/>
  <c r="R12052" i="10"/>
  <c r="R12053" i="10"/>
  <c r="R12054" i="10"/>
  <c r="R12055" i="10"/>
  <c r="R12056" i="10"/>
  <c r="R12057" i="10"/>
  <c r="R12058" i="10"/>
  <c r="R12059" i="10"/>
  <c r="R12060" i="10"/>
  <c r="R12061" i="10"/>
  <c r="R12062" i="10"/>
  <c r="R12063" i="10"/>
  <c r="R12064" i="10"/>
  <c r="R12065" i="10"/>
  <c r="R12066" i="10"/>
  <c r="R12067" i="10"/>
  <c r="R12068" i="10"/>
  <c r="R12069" i="10"/>
  <c r="R12070" i="10"/>
  <c r="R12071" i="10"/>
  <c r="R12072" i="10"/>
  <c r="R12073" i="10"/>
  <c r="R12074" i="10"/>
  <c r="R12075" i="10"/>
  <c r="R12076" i="10"/>
  <c r="R12077" i="10"/>
  <c r="R12078" i="10"/>
  <c r="R12079" i="10"/>
  <c r="R12080" i="10"/>
  <c r="R12081" i="10"/>
  <c r="R12082" i="10"/>
  <c r="R12083" i="10"/>
  <c r="R12084" i="10"/>
  <c r="R12085" i="10"/>
  <c r="R12086" i="10"/>
  <c r="R12087" i="10"/>
  <c r="R12088" i="10"/>
  <c r="R12089" i="10"/>
  <c r="R12090" i="10"/>
  <c r="R12091" i="10"/>
  <c r="R12092" i="10"/>
  <c r="R12093" i="10"/>
  <c r="R12094" i="10"/>
  <c r="R12095" i="10"/>
  <c r="R12096" i="10"/>
  <c r="R12097" i="10"/>
  <c r="R12098" i="10"/>
  <c r="R12099" i="10"/>
  <c r="R12100" i="10"/>
  <c r="R12101" i="10"/>
  <c r="R12102" i="10"/>
  <c r="R12103" i="10"/>
  <c r="R12104" i="10"/>
  <c r="R12105" i="10"/>
  <c r="R12106" i="10"/>
  <c r="R12107" i="10"/>
  <c r="R12108" i="10"/>
  <c r="R12109" i="10"/>
  <c r="R12110" i="10"/>
  <c r="R12111" i="10"/>
  <c r="R12112" i="10"/>
  <c r="R12113" i="10"/>
  <c r="R12114" i="10"/>
  <c r="R12115" i="10"/>
  <c r="R12116" i="10"/>
  <c r="R12117" i="10"/>
  <c r="R12118" i="10"/>
  <c r="R12119" i="10"/>
  <c r="R12120" i="10"/>
  <c r="R12121" i="10"/>
  <c r="R12122" i="10"/>
  <c r="R12123" i="10"/>
  <c r="R12124" i="10"/>
  <c r="R12125" i="10"/>
  <c r="R12126" i="10"/>
  <c r="R12127" i="10"/>
  <c r="R12128" i="10"/>
  <c r="R12129" i="10"/>
  <c r="R12130" i="10"/>
  <c r="R12131" i="10"/>
  <c r="R12132" i="10"/>
  <c r="R12133" i="10"/>
  <c r="R12134" i="10"/>
  <c r="R12135" i="10"/>
  <c r="R12136" i="10"/>
  <c r="R12137" i="10"/>
  <c r="R12138" i="10"/>
  <c r="R12139" i="10"/>
  <c r="R12140" i="10"/>
  <c r="R12141" i="10"/>
  <c r="R12142" i="10"/>
  <c r="R12143" i="10"/>
  <c r="R12144" i="10"/>
  <c r="R12145" i="10"/>
  <c r="R12146" i="10"/>
  <c r="R12147" i="10"/>
  <c r="R12148" i="10"/>
  <c r="R12149" i="10"/>
  <c r="R12150" i="10"/>
  <c r="R12151" i="10"/>
  <c r="R12152" i="10"/>
  <c r="R12153" i="10"/>
  <c r="R12154" i="10"/>
  <c r="R12155" i="10"/>
  <c r="R12156" i="10"/>
  <c r="R12157" i="10"/>
  <c r="R12158" i="10"/>
  <c r="R12159" i="10"/>
  <c r="R12160" i="10"/>
  <c r="R12161" i="10"/>
  <c r="R12162" i="10"/>
  <c r="R12163" i="10"/>
  <c r="R12164" i="10"/>
  <c r="R12165" i="10"/>
  <c r="R12166" i="10"/>
  <c r="R12167" i="10"/>
  <c r="R12168" i="10"/>
  <c r="R12169" i="10"/>
  <c r="R12170" i="10"/>
  <c r="R12171" i="10"/>
  <c r="R12172" i="10"/>
  <c r="R12173" i="10"/>
  <c r="R12174" i="10"/>
  <c r="R12175" i="10"/>
  <c r="R12176" i="10"/>
  <c r="R12177" i="10"/>
  <c r="R12178" i="10"/>
  <c r="R12179" i="10"/>
  <c r="R12180" i="10"/>
  <c r="R12181" i="10"/>
  <c r="R12182" i="10"/>
  <c r="R12183" i="10"/>
  <c r="R12184" i="10"/>
  <c r="R12185" i="10"/>
  <c r="R12186" i="10"/>
  <c r="R12187" i="10"/>
  <c r="R12188" i="10"/>
  <c r="R12189" i="10"/>
  <c r="R12190" i="10"/>
  <c r="R12191" i="10"/>
  <c r="R12192" i="10"/>
  <c r="R12193" i="10"/>
  <c r="R12194" i="10"/>
  <c r="R12195" i="10"/>
  <c r="R12196" i="10"/>
  <c r="R12197" i="10"/>
  <c r="R12198" i="10"/>
  <c r="R12199" i="10"/>
  <c r="R12200" i="10"/>
  <c r="R12201" i="10"/>
  <c r="R12202" i="10"/>
  <c r="R12203" i="10"/>
  <c r="R12204" i="10"/>
  <c r="R12205" i="10"/>
  <c r="R12206" i="10"/>
  <c r="R12207" i="10"/>
  <c r="R12208" i="10"/>
  <c r="R12209" i="10"/>
  <c r="R12210" i="10"/>
  <c r="R12211" i="10"/>
  <c r="R12212" i="10"/>
  <c r="R12213" i="10"/>
  <c r="R12214" i="10"/>
  <c r="R12215" i="10"/>
  <c r="R12216" i="10"/>
  <c r="R12217" i="10"/>
  <c r="R12218" i="10"/>
  <c r="R12219" i="10"/>
  <c r="R12220" i="10"/>
  <c r="R12221" i="10"/>
  <c r="R12222" i="10"/>
  <c r="R12223" i="10"/>
  <c r="R12224" i="10"/>
  <c r="R12225" i="10"/>
  <c r="R12226" i="10"/>
  <c r="R12227" i="10"/>
  <c r="R12228" i="10"/>
  <c r="R12229" i="10"/>
  <c r="R12230" i="10"/>
  <c r="R12231" i="10"/>
  <c r="R12232" i="10"/>
  <c r="R12233" i="10"/>
  <c r="R12234" i="10"/>
  <c r="R12235" i="10"/>
  <c r="R12236" i="10"/>
  <c r="R12237" i="10"/>
  <c r="R12238" i="10"/>
  <c r="R12239" i="10"/>
  <c r="R12240" i="10"/>
  <c r="R12241" i="10"/>
  <c r="R12242" i="10"/>
  <c r="R12243" i="10"/>
  <c r="R12244" i="10"/>
  <c r="R12245" i="10"/>
  <c r="R12246" i="10"/>
  <c r="R12247" i="10"/>
  <c r="R12248" i="10"/>
  <c r="R12249" i="10"/>
  <c r="R12250" i="10"/>
  <c r="R12251" i="10"/>
  <c r="R12252" i="10"/>
  <c r="R12253" i="10"/>
  <c r="R12254" i="10"/>
  <c r="R12255" i="10"/>
  <c r="R12256" i="10"/>
  <c r="R12257" i="10"/>
  <c r="R12258" i="10"/>
  <c r="R12259" i="10"/>
  <c r="R12260" i="10"/>
  <c r="R12261" i="10"/>
  <c r="R12262" i="10"/>
  <c r="R12263" i="10"/>
  <c r="R12264" i="10"/>
  <c r="R12265" i="10"/>
  <c r="R12266" i="10"/>
  <c r="R12267" i="10"/>
  <c r="R12268" i="10"/>
  <c r="R12269" i="10"/>
  <c r="R12270" i="10"/>
  <c r="R12271" i="10"/>
  <c r="R12272" i="10"/>
  <c r="R12273" i="10"/>
  <c r="R12274" i="10"/>
  <c r="R12275" i="10"/>
  <c r="R12276" i="10"/>
  <c r="R12277" i="10"/>
  <c r="R12278" i="10"/>
  <c r="R12279" i="10"/>
  <c r="R12280" i="10"/>
  <c r="R12281" i="10"/>
  <c r="R12282" i="10"/>
  <c r="R12283" i="10"/>
  <c r="R12284" i="10"/>
  <c r="R12285" i="10"/>
  <c r="R12286" i="10"/>
  <c r="R12287" i="10"/>
  <c r="R12288" i="10"/>
  <c r="R12289" i="10"/>
  <c r="R12290" i="10"/>
  <c r="R12291" i="10"/>
  <c r="R12292" i="10"/>
  <c r="R12293" i="10"/>
  <c r="R12294" i="10"/>
  <c r="R12295" i="10"/>
  <c r="R12296" i="10"/>
  <c r="R12297" i="10"/>
  <c r="R12298" i="10"/>
  <c r="R12299" i="10"/>
  <c r="R12300" i="10"/>
  <c r="R12301" i="10"/>
  <c r="R12302" i="10"/>
  <c r="R12303" i="10"/>
  <c r="R12304" i="10"/>
  <c r="R12305" i="10"/>
  <c r="R12306" i="10"/>
  <c r="R12307" i="10"/>
  <c r="R12308" i="10"/>
  <c r="R12309" i="10"/>
  <c r="R12310" i="10"/>
  <c r="R12311" i="10"/>
  <c r="R12312" i="10"/>
  <c r="R12313" i="10"/>
  <c r="R12314" i="10"/>
  <c r="R12315" i="10"/>
  <c r="R12316" i="10"/>
  <c r="R12317" i="10"/>
  <c r="R12318" i="10"/>
  <c r="R12319" i="10"/>
  <c r="R12320" i="10"/>
  <c r="R12321" i="10"/>
  <c r="R12322" i="10"/>
  <c r="R12323" i="10"/>
  <c r="R12324" i="10"/>
  <c r="R12325" i="10"/>
  <c r="R12326" i="10"/>
  <c r="R12327" i="10"/>
  <c r="R12328" i="10"/>
  <c r="R12329" i="10"/>
  <c r="R12330" i="10"/>
  <c r="R12331" i="10"/>
  <c r="R12332" i="10"/>
  <c r="R12333" i="10"/>
  <c r="R12334" i="10"/>
  <c r="R12335" i="10"/>
  <c r="R12336" i="10"/>
  <c r="R12337" i="10"/>
  <c r="R12338" i="10"/>
  <c r="R12339" i="10"/>
  <c r="R12340" i="10"/>
  <c r="R12341" i="10"/>
  <c r="R12342" i="10"/>
  <c r="R12343" i="10"/>
  <c r="R12344" i="10"/>
  <c r="R12345" i="10"/>
  <c r="R12346" i="10"/>
  <c r="R12347" i="10"/>
  <c r="R12348" i="10"/>
  <c r="R12349" i="10"/>
  <c r="R12350" i="10"/>
  <c r="R12351" i="10"/>
  <c r="R12352" i="10"/>
  <c r="R12353" i="10"/>
  <c r="R12354" i="10"/>
  <c r="R12355" i="10"/>
  <c r="R12356" i="10"/>
  <c r="R12357" i="10"/>
  <c r="R12358" i="10"/>
  <c r="R12359" i="10"/>
  <c r="R12360" i="10"/>
  <c r="R12361" i="10"/>
  <c r="R12362" i="10"/>
  <c r="R12363" i="10"/>
  <c r="R12364" i="10"/>
  <c r="R12365" i="10"/>
  <c r="R12366" i="10"/>
  <c r="R12367" i="10"/>
  <c r="R12368" i="10"/>
  <c r="R12369" i="10"/>
  <c r="R12370" i="10"/>
  <c r="R12371" i="10"/>
  <c r="R12372" i="10"/>
  <c r="R12373" i="10"/>
  <c r="R12374" i="10"/>
  <c r="R12375" i="10"/>
  <c r="R12376" i="10"/>
  <c r="R12377" i="10"/>
  <c r="R12378" i="10"/>
  <c r="R12379" i="10"/>
  <c r="R12380" i="10"/>
  <c r="R12381" i="10"/>
  <c r="R12382" i="10"/>
  <c r="R12383" i="10"/>
  <c r="R12384" i="10"/>
  <c r="R12385" i="10"/>
  <c r="R12386" i="10"/>
  <c r="R12387" i="10"/>
  <c r="R12388" i="10"/>
  <c r="R12389" i="10"/>
  <c r="R12390" i="10"/>
  <c r="R12391" i="10"/>
  <c r="R12392" i="10"/>
  <c r="R12393" i="10"/>
  <c r="R12394" i="10"/>
  <c r="R12395" i="10"/>
  <c r="R12396" i="10"/>
  <c r="R12397" i="10"/>
  <c r="R12398" i="10"/>
  <c r="R12399" i="10"/>
  <c r="R12400" i="10"/>
  <c r="R12401" i="10"/>
  <c r="R12402" i="10"/>
  <c r="R12403" i="10"/>
  <c r="R12404" i="10"/>
  <c r="R12405" i="10"/>
  <c r="R12406" i="10"/>
  <c r="R12407" i="10"/>
  <c r="R12408" i="10"/>
  <c r="R12409" i="10"/>
  <c r="R12410" i="10"/>
  <c r="R12411" i="10"/>
  <c r="R12412" i="10"/>
  <c r="R12413" i="10"/>
  <c r="R12414" i="10"/>
  <c r="R12415" i="10"/>
  <c r="R12416" i="10"/>
  <c r="R12417" i="10"/>
  <c r="R12418" i="10"/>
  <c r="R12419" i="10"/>
  <c r="R12420" i="10"/>
  <c r="R12421" i="10"/>
  <c r="R12422" i="10"/>
  <c r="R12423" i="10"/>
  <c r="R12424" i="10"/>
  <c r="R12425" i="10"/>
  <c r="R12426" i="10"/>
  <c r="R12427" i="10"/>
  <c r="R12428" i="10"/>
  <c r="R12429" i="10"/>
  <c r="R12430" i="10"/>
  <c r="R12431" i="10"/>
  <c r="R12432" i="10"/>
  <c r="R12433" i="10"/>
  <c r="R12434" i="10"/>
  <c r="R12435" i="10"/>
  <c r="R12436" i="10"/>
  <c r="R12437" i="10"/>
  <c r="R12438" i="10"/>
  <c r="R12439" i="10"/>
  <c r="R12440" i="10"/>
  <c r="R12441" i="10"/>
  <c r="R12442" i="10"/>
  <c r="R12443" i="10"/>
  <c r="R12444" i="10"/>
  <c r="R12445" i="10"/>
  <c r="R12446" i="10"/>
  <c r="R12447" i="10"/>
  <c r="R12448" i="10"/>
  <c r="R12449" i="10"/>
  <c r="R12450" i="10"/>
  <c r="R12451" i="10"/>
  <c r="R12452" i="10"/>
  <c r="R12453" i="10"/>
  <c r="R12454" i="10"/>
  <c r="R12455" i="10"/>
  <c r="R12456" i="10"/>
  <c r="R12457" i="10"/>
  <c r="R12458" i="10"/>
  <c r="R12459" i="10"/>
  <c r="R12460" i="10"/>
  <c r="R12461" i="10"/>
  <c r="R12462" i="10"/>
  <c r="R12463" i="10"/>
  <c r="R12464" i="10"/>
  <c r="R12465" i="10"/>
  <c r="R12466" i="10"/>
  <c r="R12467" i="10"/>
  <c r="R12468" i="10"/>
  <c r="R12469" i="10"/>
  <c r="R12470" i="10"/>
  <c r="R12471" i="10"/>
  <c r="R12472" i="10"/>
  <c r="R12473" i="10"/>
  <c r="R12474" i="10"/>
  <c r="R12475" i="10"/>
  <c r="R12476" i="10"/>
  <c r="R12477" i="10"/>
  <c r="R12478" i="10"/>
  <c r="R12479" i="10"/>
  <c r="R12480" i="10"/>
  <c r="R12481" i="10"/>
  <c r="R12482" i="10"/>
  <c r="R12483" i="10"/>
  <c r="R12484" i="10"/>
  <c r="R12485" i="10"/>
  <c r="R12486" i="10"/>
  <c r="R12487" i="10"/>
  <c r="R12488" i="10"/>
  <c r="R12489" i="10"/>
  <c r="R12490" i="10"/>
  <c r="R12491" i="10"/>
  <c r="R12492" i="10"/>
  <c r="R12493" i="10"/>
  <c r="R12494" i="10"/>
  <c r="R12495" i="10"/>
  <c r="R12496" i="10"/>
  <c r="R12497" i="10"/>
  <c r="R12498" i="10"/>
  <c r="R12499" i="10"/>
  <c r="R12500" i="10"/>
  <c r="R12501" i="10"/>
  <c r="R12502" i="10"/>
  <c r="R12503" i="10"/>
  <c r="R12504" i="10"/>
  <c r="R12505" i="10"/>
  <c r="R12506" i="10"/>
  <c r="R12507" i="10"/>
  <c r="R12508" i="10"/>
  <c r="R12509" i="10"/>
  <c r="R12510" i="10"/>
  <c r="R12511" i="10"/>
  <c r="R12512" i="10"/>
  <c r="R12513" i="10"/>
  <c r="R12514" i="10"/>
  <c r="R12515" i="10"/>
  <c r="R12516" i="10"/>
  <c r="R12517" i="10"/>
  <c r="R12518" i="10"/>
  <c r="R12519" i="10"/>
  <c r="R12520" i="10"/>
  <c r="R12521" i="10"/>
  <c r="R12522" i="10"/>
  <c r="R12523" i="10"/>
  <c r="R12524" i="10"/>
  <c r="R12525" i="10"/>
  <c r="R12526" i="10"/>
  <c r="R12527" i="10"/>
  <c r="R12528" i="10"/>
  <c r="R12529" i="10"/>
  <c r="R12530" i="10"/>
  <c r="R12531" i="10"/>
  <c r="R12532" i="10"/>
  <c r="R12533" i="10"/>
  <c r="R12534" i="10"/>
  <c r="R12535" i="10"/>
  <c r="R12536" i="10"/>
  <c r="R12537" i="10"/>
  <c r="R12538" i="10"/>
  <c r="R12539" i="10"/>
  <c r="R12540" i="10"/>
  <c r="R12541" i="10"/>
  <c r="R12542" i="10"/>
  <c r="R12543" i="10"/>
  <c r="R12544" i="10"/>
  <c r="R12545" i="10"/>
  <c r="R12546" i="10"/>
  <c r="R12547" i="10"/>
  <c r="R12548" i="10"/>
  <c r="R12549" i="10"/>
  <c r="R12550" i="10"/>
  <c r="R12551" i="10"/>
  <c r="R12552" i="10"/>
  <c r="R12553" i="10"/>
  <c r="R12554" i="10"/>
  <c r="R12555" i="10"/>
  <c r="R12556" i="10"/>
  <c r="R12557" i="10"/>
  <c r="R12558" i="10"/>
  <c r="R12559" i="10"/>
  <c r="R12560" i="10"/>
  <c r="R12561" i="10"/>
  <c r="R12562" i="10"/>
  <c r="R12563" i="10"/>
  <c r="R12564" i="10"/>
  <c r="R12565" i="10"/>
  <c r="R12566" i="10"/>
  <c r="R12567" i="10"/>
  <c r="R12568" i="10"/>
  <c r="R12569" i="10"/>
  <c r="R12570" i="10"/>
  <c r="R12571" i="10"/>
  <c r="R12572" i="10"/>
  <c r="R12573" i="10"/>
  <c r="R12574" i="10"/>
  <c r="R12575" i="10"/>
  <c r="R12576" i="10"/>
  <c r="R12577" i="10"/>
  <c r="R12578" i="10"/>
  <c r="R12579" i="10"/>
  <c r="R12580" i="10"/>
  <c r="R12581" i="10"/>
  <c r="R12582" i="10"/>
  <c r="R12583" i="10"/>
  <c r="R12584" i="10"/>
  <c r="R12585" i="10"/>
  <c r="R12586" i="10"/>
  <c r="R12587" i="10"/>
  <c r="R12588" i="10"/>
  <c r="R12589" i="10"/>
  <c r="R12590" i="10"/>
  <c r="R12591" i="10"/>
  <c r="R12592" i="10"/>
  <c r="R12593" i="10"/>
  <c r="R12594" i="10"/>
  <c r="R12595" i="10"/>
  <c r="R12596" i="10"/>
  <c r="R12597" i="10"/>
  <c r="R12598" i="10"/>
  <c r="R12599" i="10"/>
  <c r="R12600" i="10"/>
  <c r="R12601" i="10"/>
  <c r="R12602" i="10"/>
  <c r="R12603" i="10"/>
  <c r="R12604" i="10"/>
  <c r="R12605" i="10"/>
  <c r="R12606" i="10"/>
  <c r="R12607" i="10"/>
  <c r="R12608" i="10"/>
  <c r="R12609" i="10"/>
  <c r="R12610" i="10"/>
  <c r="R12611" i="10"/>
  <c r="R12612" i="10"/>
  <c r="R12613" i="10"/>
  <c r="R12614" i="10"/>
  <c r="R12615" i="10"/>
  <c r="R12616" i="10"/>
  <c r="R12617" i="10"/>
  <c r="R12618" i="10"/>
  <c r="R12619" i="10"/>
  <c r="R12620" i="10"/>
  <c r="R12621" i="10"/>
  <c r="R12622" i="10"/>
  <c r="R12623" i="10"/>
  <c r="R12624" i="10"/>
  <c r="R12625" i="10"/>
  <c r="R12626" i="10"/>
  <c r="R12627" i="10"/>
  <c r="R12628" i="10"/>
  <c r="R12629" i="10"/>
  <c r="R12630" i="10"/>
  <c r="R12631" i="10"/>
  <c r="R12632" i="10"/>
  <c r="R12633" i="10"/>
  <c r="R12634" i="10"/>
  <c r="R12635" i="10"/>
  <c r="R12636" i="10"/>
  <c r="R12637" i="10"/>
  <c r="R12638" i="10"/>
  <c r="R12639" i="10"/>
  <c r="R12640" i="10"/>
  <c r="R12641" i="10"/>
  <c r="R12642" i="10"/>
  <c r="R12643" i="10"/>
  <c r="R12644" i="10"/>
  <c r="R12645" i="10"/>
  <c r="R12646" i="10"/>
  <c r="R12647" i="10"/>
  <c r="R12648" i="10"/>
  <c r="R12649" i="10"/>
  <c r="R12650" i="10"/>
  <c r="R12651" i="10"/>
  <c r="R12652" i="10"/>
  <c r="R12653" i="10"/>
  <c r="R12654" i="10"/>
  <c r="R12655" i="10"/>
  <c r="R12656" i="10"/>
  <c r="R12657" i="10"/>
  <c r="R12658" i="10"/>
  <c r="R12659" i="10"/>
  <c r="R12660" i="10"/>
  <c r="R12661" i="10"/>
  <c r="R12662" i="10"/>
  <c r="R12663" i="10"/>
  <c r="R12664" i="10"/>
  <c r="R12665" i="10"/>
  <c r="R12666" i="10"/>
  <c r="R12667" i="10"/>
  <c r="R12668" i="10"/>
  <c r="R12669" i="10"/>
  <c r="R12670" i="10"/>
  <c r="R12671" i="10"/>
  <c r="R12672" i="10"/>
  <c r="R12673" i="10"/>
  <c r="R12674" i="10"/>
  <c r="R12675" i="10"/>
  <c r="R12676" i="10"/>
  <c r="R12677" i="10"/>
  <c r="R12678" i="10"/>
  <c r="R12679" i="10"/>
  <c r="R12680" i="10"/>
  <c r="R12681" i="10"/>
  <c r="R12682" i="10"/>
  <c r="R12683" i="10"/>
  <c r="R12684" i="10"/>
  <c r="R12685" i="10"/>
  <c r="R12686" i="10"/>
  <c r="R12687" i="10"/>
  <c r="R12688" i="10"/>
  <c r="R12689" i="10"/>
  <c r="R12690" i="10"/>
  <c r="R12691" i="10"/>
  <c r="R12692" i="10"/>
  <c r="R12693" i="10"/>
  <c r="R12694" i="10"/>
  <c r="R12695" i="10"/>
  <c r="R12696" i="10"/>
  <c r="R12697" i="10"/>
  <c r="R12698" i="10"/>
  <c r="R12699" i="10"/>
  <c r="R12700" i="10"/>
  <c r="R12701" i="10"/>
  <c r="R12702" i="10"/>
  <c r="R12703" i="10"/>
  <c r="R12704" i="10"/>
  <c r="R12705" i="10"/>
  <c r="R12706" i="10"/>
  <c r="R12707" i="10"/>
  <c r="R12708" i="10"/>
  <c r="R12709" i="10"/>
  <c r="R12710" i="10"/>
  <c r="R12711" i="10"/>
  <c r="R12712" i="10"/>
  <c r="R12713" i="10"/>
  <c r="R12714" i="10"/>
  <c r="R12715" i="10"/>
  <c r="R12716" i="10"/>
  <c r="R12717" i="10"/>
  <c r="R12718" i="10"/>
  <c r="R12719" i="10"/>
  <c r="R12720" i="10"/>
  <c r="R12721" i="10"/>
  <c r="R12722" i="10"/>
  <c r="R12723" i="10"/>
  <c r="R12724" i="10"/>
  <c r="R12725" i="10"/>
  <c r="R12726" i="10"/>
  <c r="R12727" i="10"/>
  <c r="R12728" i="10"/>
  <c r="R12729" i="10"/>
  <c r="R12730" i="10"/>
  <c r="R12731" i="10"/>
  <c r="R12732" i="10"/>
  <c r="R12733" i="10"/>
  <c r="R12734" i="10"/>
  <c r="R12735" i="10"/>
  <c r="R12736" i="10"/>
  <c r="R12737" i="10"/>
  <c r="R12738" i="10"/>
  <c r="R12739" i="10"/>
  <c r="R12740" i="10"/>
  <c r="R12741" i="10"/>
  <c r="R12742" i="10"/>
  <c r="R12743" i="10"/>
  <c r="R12744" i="10"/>
  <c r="R12745" i="10"/>
  <c r="R12746" i="10"/>
  <c r="R12747" i="10"/>
  <c r="R12748" i="10"/>
  <c r="R12749" i="10"/>
  <c r="R12750" i="10"/>
  <c r="R12751" i="10"/>
  <c r="R12752" i="10"/>
  <c r="R12753" i="10"/>
  <c r="R12754" i="10"/>
  <c r="R12755" i="10"/>
  <c r="R12756" i="10"/>
  <c r="R12757" i="10"/>
  <c r="R12758" i="10"/>
  <c r="R12759" i="10"/>
  <c r="R12760" i="10"/>
  <c r="R12761" i="10"/>
  <c r="R12762" i="10"/>
  <c r="R12763" i="10"/>
  <c r="R12764" i="10"/>
  <c r="R12765" i="10"/>
  <c r="R12766" i="10"/>
  <c r="R12767" i="10"/>
  <c r="R12768" i="10"/>
  <c r="R12769" i="10"/>
  <c r="R12770" i="10"/>
  <c r="R12771" i="10"/>
  <c r="R12772" i="10"/>
  <c r="R12773" i="10"/>
  <c r="R12774" i="10"/>
  <c r="R12775" i="10"/>
  <c r="R12776" i="10"/>
  <c r="R12777" i="10"/>
  <c r="R12778" i="10"/>
  <c r="R12779" i="10"/>
  <c r="R12780" i="10"/>
  <c r="R12781" i="10"/>
  <c r="R12782" i="10"/>
  <c r="R12783" i="10"/>
  <c r="R12784" i="10"/>
  <c r="R12785" i="10"/>
  <c r="R12786" i="10"/>
  <c r="R12787" i="10"/>
  <c r="R12788" i="10"/>
  <c r="R12789" i="10"/>
  <c r="R12790" i="10"/>
  <c r="R12791" i="10"/>
  <c r="R12792" i="10"/>
  <c r="R12793" i="10"/>
  <c r="R12794" i="10"/>
  <c r="R12795" i="10"/>
  <c r="R12796" i="10"/>
  <c r="R12797" i="10"/>
  <c r="R12798" i="10"/>
  <c r="R12799" i="10"/>
  <c r="R12800" i="10"/>
  <c r="R12801" i="10"/>
  <c r="R12802" i="10"/>
  <c r="R12803" i="10"/>
  <c r="R12804" i="10"/>
  <c r="R12805" i="10"/>
  <c r="R12806" i="10"/>
  <c r="R12807" i="10"/>
  <c r="R12808" i="10"/>
  <c r="R12809" i="10"/>
  <c r="R12810" i="10"/>
  <c r="R12811" i="10"/>
  <c r="R12812" i="10"/>
  <c r="R12813" i="10"/>
  <c r="R12814" i="10"/>
  <c r="R12815" i="10"/>
  <c r="R12816" i="10"/>
  <c r="R12817" i="10"/>
  <c r="R12818" i="10"/>
  <c r="R12819" i="10"/>
  <c r="R12820" i="10"/>
  <c r="R12821" i="10"/>
  <c r="R12822" i="10"/>
  <c r="R12823" i="10"/>
  <c r="R12824" i="10"/>
  <c r="R12825" i="10"/>
  <c r="R12826" i="10"/>
  <c r="R12827" i="10"/>
  <c r="R12828" i="10"/>
  <c r="R12829" i="10"/>
  <c r="R12830" i="10"/>
  <c r="R12831" i="10"/>
  <c r="R12832" i="10"/>
  <c r="R12833" i="10"/>
  <c r="R12834" i="10"/>
  <c r="R12835" i="10"/>
  <c r="R12836" i="10"/>
  <c r="R12837" i="10"/>
  <c r="R12838" i="10"/>
  <c r="R12839" i="10"/>
  <c r="R12840" i="10"/>
  <c r="R12841" i="10"/>
  <c r="R12842" i="10"/>
  <c r="R12843" i="10"/>
  <c r="R12844" i="10"/>
  <c r="R12845" i="10"/>
  <c r="R12846" i="10"/>
  <c r="R12847" i="10"/>
  <c r="R12848" i="10"/>
  <c r="R12849" i="10"/>
  <c r="R12850" i="10"/>
  <c r="R12851" i="10"/>
  <c r="R12852" i="10"/>
  <c r="R12853" i="10"/>
  <c r="R12854" i="10"/>
  <c r="R12855" i="10"/>
  <c r="R12856" i="10"/>
  <c r="R12857" i="10"/>
  <c r="R12858" i="10"/>
  <c r="R12859" i="10"/>
  <c r="R12860" i="10"/>
  <c r="R12861" i="10"/>
  <c r="R12862" i="10"/>
  <c r="R12863" i="10"/>
  <c r="R12864" i="10"/>
  <c r="R12865" i="10"/>
  <c r="R12866" i="10"/>
  <c r="R12867" i="10"/>
  <c r="R12868" i="10"/>
  <c r="R12869" i="10"/>
  <c r="R12870" i="10"/>
  <c r="R12871" i="10"/>
  <c r="R12872" i="10"/>
  <c r="R12873" i="10"/>
  <c r="R12874" i="10"/>
  <c r="R12875" i="10"/>
  <c r="R12876" i="10"/>
  <c r="R12877" i="10"/>
  <c r="R12878" i="10"/>
  <c r="R12879" i="10"/>
  <c r="R12880" i="10"/>
  <c r="R12881" i="10"/>
  <c r="R12882" i="10"/>
  <c r="R12883" i="10"/>
  <c r="R12884" i="10"/>
  <c r="R12885" i="10"/>
  <c r="R12886" i="10"/>
  <c r="R12887" i="10"/>
  <c r="R12888" i="10"/>
  <c r="R12889" i="10"/>
  <c r="R12890" i="10"/>
  <c r="R12891" i="10"/>
  <c r="R12892" i="10"/>
  <c r="R12893" i="10"/>
  <c r="R12894" i="10"/>
  <c r="R12895" i="10"/>
  <c r="R12896" i="10"/>
  <c r="R12897" i="10"/>
  <c r="R12898" i="10"/>
  <c r="R12899" i="10"/>
  <c r="R12900" i="10"/>
  <c r="R12901" i="10"/>
  <c r="R12902" i="10"/>
  <c r="R12903" i="10"/>
  <c r="R12904" i="10"/>
  <c r="R12905" i="10"/>
  <c r="R12906" i="10"/>
  <c r="R12907" i="10"/>
  <c r="R12908" i="10"/>
  <c r="R12909" i="10"/>
  <c r="R12910" i="10"/>
  <c r="R12911" i="10"/>
  <c r="R12912" i="10"/>
  <c r="R12913" i="10"/>
  <c r="R12914" i="10"/>
  <c r="R12915" i="10"/>
  <c r="R12916" i="10"/>
  <c r="R12917" i="10"/>
  <c r="R12918" i="10"/>
  <c r="R12919" i="10"/>
  <c r="R12920" i="10"/>
  <c r="R12921" i="10"/>
  <c r="R12922" i="10"/>
  <c r="R12923" i="10"/>
  <c r="R12924" i="10"/>
  <c r="R12925" i="10"/>
  <c r="R12926" i="10"/>
  <c r="R12927" i="10"/>
  <c r="R12928" i="10"/>
  <c r="R12929" i="10"/>
  <c r="R12930" i="10"/>
  <c r="R12931" i="10"/>
  <c r="R12932" i="10"/>
  <c r="R12933" i="10"/>
  <c r="R12934" i="10"/>
  <c r="R12935" i="10"/>
  <c r="R12936" i="10"/>
  <c r="R12937" i="10"/>
  <c r="R12938" i="10"/>
  <c r="R12939" i="10"/>
  <c r="R12940" i="10"/>
  <c r="R12941" i="10"/>
  <c r="R12942" i="10"/>
  <c r="R12943" i="10"/>
  <c r="R12944" i="10"/>
  <c r="R12945" i="10"/>
  <c r="R12946" i="10"/>
  <c r="R12947" i="10"/>
  <c r="R12948" i="10"/>
  <c r="R12949" i="10"/>
  <c r="R12950" i="10"/>
  <c r="R12951" i="10"/>
  <c r="R12952" i="10"/>
  <c r="R12953" i="10"/>
  <c r="R12954" i="10"/>
  <c r="R12955" i="10"/>
  <c r="R12956" i="10"/>
  <c r="R12957" i="10"/>
  <c r="R12958" i="10"/>
  <c r="R12959" i="10"/>
  <c r="R12960" i="10"/>
  <c r="R12961" i="10"/>
  <c r="R12962" i="10"/>
  <c r="R12963" i="10"/>
  <c r="R12964" i="10"/>
  <c r="R12965" i="10"/>
  <c r="R12966" i="10"/>
  <c r="R12967" i="10"/>
  <c r="R12968" i="10"/>
  <c r="R12969" i="10"/>
  <c r="R12970" i="10"/>
  <c r="R12971" i="10"/>
  <c r="R12972" i="10"/>
  <c r="R12973" i="10"/>
  <c r="R12974" i="10"/>
  <c r="R12975" i="10"/>
  <c r="R12976" i="10"/>
  <c r="R12977" i="10"/>
  <c r="R12978" i="10"/>
  <c r="R12979" i="10"/>
  <c r="R12980" i="10"/>
  <c r="R12981" i="10"/>
  <c r="R12982" i="10"/>
  <c r="R12983" i="10"/>
  <c r="R12984" i="10"/>
  <c r="R12985" i="10"/>
  <c r="R12986" i="10"/>
  <c r="R12987" i="10"/>
  <c r="R12988" i="10"/>
  <c r="R12989" i="10"/>
  <c r="R12990" i="10"/>
  <c r="R12991" i="10"/>
  <c r="R12992" i="10"/>
  <c r="R12993" i="10"/>
  <c r="R12994" i="10"/>
  <c r="R12995" i="10"/>
  <c r="R12996" i="10"/>
  <c r="R12997" i="10"/>
  <c r="R12998" i="10"/>
  <c r="R12999" i="10"/>
  <c r="R13000" i="10"/>
  <c r="R13001" i="10"/>
  <c r="R13002" i="10"/>
  <c r="R13003" i="10"/>
  <c r="R13004" i="10"/>
  <c r="R13005" i="10"/>
  <c r="R13006" i="10"/>
  <c r="R13007" i="10"/>
  <c r="R13008" i="10"/>
  <c r="R13009" i="10"/>
  <c r="R13010" i="10"/>
  <c r="R13011" i="10"/>
  <c r="R13012" i="10"/>
  <c r="R13013" i="10"/>
  <c r="R13014" i="10"/>
  <c r="R13015" i="10"/>
  <c r="R13016" i="10"/>
  <c r="R13017" i="10"/>
  <c r="R13018" i="10"/>
  <c r="R13019" i="10"/>
  <c r="R13020" i="10"/>
  <c r="R13021" i="10"/>
  <c r="R13022" i="10"/>
  <c r="R13023" i="10"/>
  <c r="R13024" i="10"/>
  <c r="R13025" i="10"/>
  <c r="R13026" i="10"/>
  <c r="R13027" i="10"/>
  <c r="R13028" i="10"/>
  <c r="R13029" i="10"/>
  <c r="R13030" i="10"/>
  <c r="R13031" i="10"/>
  <c r="R13032" i="10"/>
  <c r="R13033" i="10"/>
  <c r="R13034" i="10"/>
  <c r="R13035" i="10"/>
  <c r="R13036" i="10"/>
  <c r="R13037" i="10"/>
  <c r="R13038" i="10"/>
  <c r="R13039" i="10"/>
  <c r="R13040" i="10"/>
  <c r="R13041" i="10"/>
  <c r="R13042" i="10"/>
  <c r="R13043" i="10"/>
  <c r="R13044" i="10"/>
  <c r="R13045" i="10"/>
  <c r="R13046" i="10"/>
  <c r="R13047" i="10"/>
  <c r="R13048" i="10"/>
  <c r="R13049" i="10"/>
  <c r="R13050" i="10"/>
  <c r="R13051" i="10"/>
  <c r="R13052" i="10"/>
  <c r="R13053" i="10"/>
  <c r="R13054" i="10"/>
  <c r="R13055" i="10"/>
  <c r="R13056" i="10"/>
  <c r="R13057" i="10"/>
  <c r="R13058" i="10"/>
  <c r="R13059" i="10"/>
  <c r="R13060" i="10"/>
  <c r="R13061" i="10"/>
  <c r="R13062" i="10"/>
  <c r="R13063" i="10"/>
  <c r="R13064" i="10"/>
  <c r="R13065" i="10"/>
  <c r="R13066" i="10"/>
  <c r="R13067" i="10"/>
  <c r="R13068" i="10"/>
  <c r="R13069" i="10"/>
  <c r="R13070" i="10"/>
  <c r="R13071" i="10"/>
  <c r="R13072" i="10"/>
  <c r="R13073" i="10"/>
  <c r="R13074" i="10"/>
  <c r="R13075" i="10"/>
  <c r="R13076" i="10"/>
  <c r="R13077" i="10"/>
  <c r="R13078" i="10"/>
  <c r="R13079" i="10"/>
  <c r="R13080" i="10"/>
  <c r="R13081" i="10"/>
  <c r="R13082" i="10"/>
  <c r="R13083" i="10"/>
  <c r="R13084" i="10"/>
  <c r="R13085" i="10"/>
  <c r="R13086" i="10"/>
  <c r="R13087" i="10"/>
  <c r="R13088" i="10"/>
  <c r="R13089" i="10"/>
  <c r="R13090" i="10"/>
  <c r="R13091" i="10"/>
  <c r="R13092" i="10"/>
  <c r="R13093" i="10"/>
  <c r="R13094" i="10"/>
  <c r="R13095" i="10"/>
  <c r="R13096" i="10"/>
  <c r="R13097" i="10"/>
  <c r="R13098" i="10"/>
  <c r="R13099" i="10"/>
  <c r="R13100" i="10"/>
  <c r="R13101" i="10"/>
  <c r="R13102" i="10"/>
  <c r="R13103" i="10"/>
  <c r="R13104" i="10"/>
  <c r="R13105" i="10"/>
  <c r="R13106" i="10"/>
  <c r="R13107" i="10"/>
  <c r="R13108" i="10"/>
  <c r="R13109" i="10"/>
  <c r="R13110" i="10"/>
  <c r="R13111" i="10"/>
  <c r="R13112" i="10"/>
  <c r="R13113" i="10"/>
  <c r="R13114" i="10"/>
  <c r="R13115" i="10"/>
  <c r="R13116" i="10"/>
  <c r="R13117" i="10"/>
  <c r="R13118" i="10"/>
  <c r="R13119" i="10"/>
  <c r="R13120" i="10"/>
  <c r="R13121" i="10"/>
  <c r="R13122" i="10"/>
  <c r="R13123" i="10"/>
  <c r="R13124" i="10"/>
  <c r="R13125" i="10"/>
  <c r="R13126" i="10"/>
  <c r="R13127" i="10"/>
  <c r="R13128" i="10"/>
  <c r="R13129" i="10"/>
  <c r="R13130" i="10"/>
  <c r="R13131" i="10"/>
  <c r="R13132" i="10"/>
  <c r="R13133" i="10"/>
  <c r="R13134" i="10"/>
  <c r="R13135" i="10"/>
  <c r="R13136" i="10"/>
  <c r="R13137" i="10"/>
  <c r="R13138" i="10"/>
  <c r="R13139" i="10"/>
  <c r="R13140" i="10"/>
  <c r="R13141" i="10"/>
  <c r="R13142" i="10"/>
  <c r="R13143" i="10"/>
  <c r="R13144" i="10"/>
  <c r="R13145" i="10"/>
  <c r="R13146" i="10"/>
  <c r="R13147" i="10"/>
  <c r="R13148" i="10"/>
  <c r="R13149" i="10"/>
  <c r="R13150" i="10"/>
  <c r="R13151" i="10"/>
  <c r="R13152" i="10"/>
  <c r="R13153" i="10"/>
  <c r="R13154" i="10"/>
  <c r="R13155" i="10"/>
  <c r="R13156" i="10"/>
  <c r="R13157" i="10"/>
  <c r="R13158" i="10"/>
  <c r="R13159" i="10"/>
  <c r="R13160" i="10"/>
  <c r="R13161" i="10"/>
  <c r="R13162" i="10"/>
  <c r="R13163" i="10"/>
  <c r="R13164" i="10"/>
  <c r="R13165" i="10"/>
  <c r="R13166" i="10"/>
  <c r="R13167" i="10"/>
  <c r="R13168" i="10"/>
  <c r="R13169" i="10"/>
  <c r="R13170" i="10"/>
  <c r="R13171" i="10"/>
  <c r="R13172" i="10"/>
  <c r="R13173" i="10"/>
  <c r="R13174" i="10"/>
  <c r="R13175" i="10"/>
  <c r="R13176" i="10"/>
  <c r="R13177" i="10"/>
  <c r="R13178" i="10"/>
  <c r="R13179" i="10"/>
  <c r="R13180" i="10"/>
  <c r="R13181" i="10"/>
  <c r="R13182" i="10"/>
  <c r="R13183" i="10"/>
  <c r="R13184" i="10"/>
  <c r="R13185" i="10"/>
  <c r="R13186" i="10"/>
  <c r="R13187" i="10"/>
  <c r="R13188" i="10"/>
  <c r="R13189" i="10"/>
  <c r="R13190" i="10"/>
  <c r="R13191" i="10"/>
  <c r="R13192" i="10"/>
  <c r="R13193" i="10"/>
  <c r="R13194" i="10"/>
  <c r="R13195" i="10"/>
  <c r="R13196" i="10"/>
  <c r="R13197" i="10"/>
  <c r="R13198" i="10"/>
  <c r="R13199" i="10"/>
  <c r="R13200" i="10"/>
  <c r="R13201" i="10"/>
  <c r="R13202" i="10"/>
  <c r="R13203" i="10"/>
  <c r="R13204" i="10"/>
  <c r="R13205" i="10"/>
  <c r="R13206" i="10"/>
  <c r="R13207" i="10"/>
  <c r="R13208" i="10"/>
  <c r="R13209" i="10"/>
  <c r="R13210" i="10"/>
  <c r="R13211" i="10"/>
  <c r="R13212" i="10"/>
  <c r="R13213" i="10"/>
  <c r="R13214" i="10"/>
  <c r="R13215" i="10"/>
  <c r="R13216" i="10"/>
  <c r="R13217" i="10"/>
  <c r="R13218" i="10"/>
  <c r="R13219" i="10"/>
  <c r="R13220" i="10"/>
  <c r="R13221" i="10"/>
  <c r="R13222" i="10"/>
  <c r="R13223" i="10"/>
  <c r="R13224" i="10"/>
  <c r="R13225" i="10"/>
  <c r="R13226" i="10"/>
  <c r="R13227" i="10"/>
  <c r="R13228" i="10"/>
  <c r="R13229" i="10"/>
  <c r="R13230" i="10"/>
  <c r="R13231" i="10"/>
  <c r="R13232" i="10"/>
  <c r="R13233" i="10"/>
  <c r="R13234" i="10"/>
  <c r="R13235" i="10"/>
  <c r="R13236" i="10"/>
  <c r="R13237" i="10"/>
  <c r="R13238" i="10"/>
  <c r="R13239" i="10"/>
  <c r="R13240" i="10"/>
  <c r="R13241" i="10"/>
  <c r="R13242" i="10"/>
  <c r="R13243" i="10"/>
  <c r="R13244" i="10"/>
  <c r="R13245" i="10"/>
  <c r="R13246" i="10"/>
  <c r="R13247" i="10"/>
  <c r="R13248" i="10"/>
  <c r="R13249" i="10"/>
  <c r="R13250" i="10"/>
  <c r="R13251" i="10"/>
  <c r="R13252" i="10"/>
  <c r="R13253" i="10"/>
  <c r="R13254" i="10"/>
  <c r="R13255" i="10"/>
  <c r="R13256" i="10"/>
  <c r="R13257" i="10"/>
  <c r="R13258" i="10"/>
  <c r="R13259" i="10"/>
  <c r="R13260" i="10"/>
  <c r="R13261" i="10"/>
  <c r="R13262" i="10"/>
  <c r="R13263" i="10"/>
  <c r="R13264" i="10"/>
  <c r="R13265" i="10"/>
  <c r="R13266" i="10"/>
  <c r="R13267" i="10"/>
  <c r="R13268" i="10"/>
  <c r="R13269" i="10"/>
  <c r="R13270" i="10"/>
  <c r="R13271" i="10"/>
  <c r="R13272" i="10"/>
  <c r="R13273" i="10"/>
  <c r="R13274" i="10"/>
  <c r="R13275" i="10"/>
  <c r="R13276" i="10"/>
  <c r="R13277" i="10"/>
  <c r="R13278" i="10"/>
  <c r="R13279" i="10"/>
  <c r="R13280" i="10"/>
  <c r="R13281" i="10"/>
  <c r="R13282" i="10"/>
  <c r="R13283" i="10"/>
  <c r="R13284" i="10"/>
  <c r="R13285" i="10"/>
  <c r="R13286" i="10"/>
  <c r="R13287" i="10"/>
  <c r="R13288" i="10"/>
  <c r="R13289" i="10"/>
  <c r="R13290" i="10"/>
  <c r="R13291" i="10"/>
  <c r="R13292" i="10"/>
  <c r="R13293" i="10"/>
  <c r="R13294" i="10"/>
  <c r="R13295" i="10"/>
  <c r="R13296" i="10"/>
  <c r="R13297" i="10"/>
  <c r="R13298" i="10"/>
  <c r="R13299" i="10"/>
  <c r="R13300" i="10"/>
  <c r="R13301" i="10"/>
  <c r="R13302" i="10"/>
  <c r="R13303" i="10"/>
  <c r="R13304" i="10"/>
  <c r="R13305" i="10"/>
  <c r="R13306" i="10"/>
  <c r="R13307" i="10"/>
  <c r="R13308" i="10"/>
  <c r="R13309" i="10"/>
  <c r="R13310" i="10"/>
  <c r="R13311" i="10"/>
  <c r="R13312" i="10"/>
  <c r="R13313" i="10"/>
  <c r="R13314" i="10"/>
  <c r="R13315" i="10"/>
  <c r="R13316" i="10"/>
  <c r="R13317" i="10"/>
  <c r="R13318" i="10"/>
  <c r="R13319" i="10"/>
  <c r="R13320" i="10"/>
  <c r="R13321" i="10"/>
  <c r="R13322" i="10"/>
  <c r="R13323" i="10"/>
  <c r="R13324" i="10"/>
  <c r="R13325" i="10"/>
  <c r="R13326" i="10"/>
  <c r="R13327" i="10"/>
  <c r="R13328" i="10"/>
  <c r="R13329" i="10"/>
  <c r="R13330" i="10"/>
  <c r="R13331" i="10"/>
  <c r="R13332" i="10"/>
  <c r="R13333" i="10"/>
  <c r="R13334" i="10"/>
  <c r="R13335" i="10"/>
  <c r="R13336" i="10"/>
  <c r="R13337" i="10"/>
  <c r="R13338" i="10"/>
  <c r="R13339" i="10"/>
  <c r="R13340" i="10"/>
  <c r="R13341" i="10"/>
  <c r="R13342" i="10"/>
  <c r="R13343" i="10"/>
  <c r="R13344" i="10"/>
  <c r="R13345" i="10"/>
  <c r="R13346" i="10"/>
  <c r="R13347" i="10"/>
  <c r="R13348" i="10"/>
  <c r="R13349" i="10"/>
  <c r="R13350" i="10"/>
  <c r="R13351" i="10"/>
  <c r="R13352" i="10"/>
  <c r="R13353" i="10"/>
  <c r="R13354" i="10"/>
  <c r="R13355" i="10"/>
  <c r="R13356" i="10"/>
  <c r="R13357" i="10"/>
  <c r="R13358" i="10"/>
  <c r="R13359" i="10"/>
  <c r="R13360" i="10"/>
  <c r="R13361" i="10"/>
  <c r="R13362" i="10"/>
  <c r="R13363" i="10"/>
  <c r="R13364" i="10"/>
  <c r="R13365" i="10"/>
  <c r="R13366" i="10"/>
  <c r="R13367" i="10"/>
  <c r="R13368" i="10"/>
  <c r="R13369" i="10"/>
  <c r="R13370" i="10"/>
  <c r="R13371" i="10"/>
  <c r="R13372" i="10"/>
  <c r="R13373" i="10"/>
  <c r="R13374" i="10"/>
  <c r="R13375" i="10"/>
  <c r="R13376" i="10"/>
  <c r="R13377" i="10"/>
  <c r="R13378" i="10"/>
  <c r="R13379" i="10"/>
  <c r="R13380" i="10"/>
  <c r="R13381" i="10"/>
  <c r="R13382" i="10"/>
  <c r="R13383" i="10"/>
  <c r="R13384" i="10"/>
  <c r="R13385" i="10"/>
  <c r="R13386" i="10"/>
  <c r="R13387" i="10"/>
  <c r="R13388" i="10"/>
  <c r="R13389" i="10"/>
  <c r="R13390" i="10"/>
  <c r="R13391" i="10"/>
  <c r="R13392" i="10"/>
  <c r="R13393" i="10"/>
  <c r="R13394" i="10"/>
  <c r="R13395" i="10"/>
  <c r="R13396" i="10"/>
  <c r="R13397" i="10"/>
  <c r="R13398" i="10"/>
  <c r="R13399" i="10"/>
  <c r="R13400" i="10"/>
  <c r="R13401" i="10"/>
  <c r="R13402" i="10"/>
  <c r="R13403" i="10"/>
  <c r="R13404" i="10"/>
  <c r="R13405" i="10"/>
  <c r="R13406" i="10"/>
  <c r="R13407" i="10"/>
  <c r="R13408" i="10"/>
  <c r="R13409" i="10"/>
  <c r="R13410" i="10"/>
  <c r="R13411" i="10"/>
  <c r="R13412" i="10"/>
  <c r="R13413" i="10"/>
  <c r="R13414" i="10"/>
  <c r="R13415" i="10"/>
  <c r="R13416" i="10"/>
  <c r="R13417" i="10"/>
  <c r="R13418" i="10"/>
  <c r="R13419" i="10"/>
  <c r="R13420" i="10"/>
  <c r="R13421" i="10"/>
  <c r="R13422" i="10"/>
  <c r="R13423" i="10"/>
  <c r="R13424" i="10"/>
  <c r="R13425" i="10"/>
  <c r="R13426" i="10"/>
  <c r="R13427" i="10"/>
  <c r="R13428" i="10"/>
  <c r="R13429" i="10"/>
  <c r="R13430" i="10"/>
  <c r="R13431" i="10"/>
  <c r="R13432" i="10"/>
  <c r="R13433" i="10"/>
  <c r="R13434" i="10"/>
  <c r="R13435" i="10"/>
  <c r="R13436" i="10"/>
  <c r="R13437" i="10"/>
  <c r="R13438" i="10"/>
  <c r="R13439" i="10"/>
  <c r="R13440" i="10"/>
  <c r="R13441" i="10"/>
  <c r="R13442" i="10"/>
  <c r="R13443" i="10"/>
  <c r="R13444" i="10"/>
  <c r="R13445" i="10"/>
  <c r="R13446" i="10"/>
  <c r="R13447" i="10"/>
  <c r="R13448" i="10"/>
  <c r="R13449" i="10"/>
  <c r="R13450" i="10"/>
  <c r="R13451" i="10"/>
  <c r="R13452" i="10"/>
  <c r="R13453" i="10"/>
  <c r="R13454" i="10"/>
  <c r="R13455" i="10"/>
  <c r="R13456" i="10"/>
  <c r="R13457" i="10"/>
  <c r="R13458" i="10"/>
  <c r="R13459" i="10"/>
  <c r="R13460" i="10"/>
  <c r="R13461" i="10"/>
  <c r="R13462" i="10"/>
  <c r="R13463" i="10"/>
  <c r="R13464" i="10"/>
  <c r="R13465" i="10"/>
  <c r="R13466" i="10"/>
  <c r="R13467" i="10"/>
  <c r="R13468" i="10"/>
  <c r="R13469" i="10"/>
  <c r="R13470" i="10"/>
  <c r="R13471" i="10"/>
  <c r="R13472" i="10"/>
  <c r="R13473" i="10"/>
  <c r="R13474" i="10"/>
  <c r="R13475" i="10"/>
  <c r="R13476" i="10"/>
  <c r="R13477" i="10"/>
  <c r="R13478" i="10"/>
  <c r="R13479" i="10"/>
  <c r="R13480" i="10"/>
  <c r="R13481" i="10"/>
  <c r="R13482" i="10"/>
  <c r="R13483" i="10"/>
  <c r="R13484" i="10"/>
  <c r="R13485" i="10"/>
  <c r="R13486" i="10"/>
  <c r="R13487" i="10"/>
  <c r="R13488" i="10"/>
  <c r="R13489" i="10"/>
  <c r="R13490" i="10"/>
  <c r="R13491" i="10"/>
  <c r="R13492" i="10"/>
  <c r="R13493" i="10"/>
  <c r="R13494" i="10"/>
  <c r="R13495" i="10"/>
  <c r="R13496" i="10"/>
  <c r="R13497" i="10"/>
  <c r="R13498" i="10"/>
  <c r="R13499" i="10"/>
  <c r="R13500" i="10"/>
  <c r="R13501" i="10"/>
  <c r="R13502" i="10"/>
  <c r="R13503" i="10"/>
  <c r="R13504" i="10"/>
  <c r="R13505" i="10"/>
  <c r="R13506" i="10"/>
  <c r="R13507" i="10"/>
  <c r="R13508" i="10"/>
  <c r="R13509" i="10"/>
  <c r="R13510" i="10"/>
  <c r="R13511" i="10"/>
  <c r="R13512" i="10"/>
  <c r="R13513" i="10"/>
  <c r="R13514" i="10"/>
  <c r="R13515" i="10"/>
  <c r="R13516" i="10"/>
  <c r="R13517" i="10"/>
  <c r="R13518" i="10"/>
  <c r="R13519" i="10"/>
  <c r="R13520" i="10"/>
  <c r="R13521" i="10"/>
  <c r="R13522" i="10"/>
  <c r="R13523" i="10"/>
  <c r="R13524" i="10"/>
  <c r="R13525" i="10"/>
  <c r="R13526" i="10"/>
  <c r="R13527" i="10"/>
  <c r="R13528" i="10"/>
  <c r="R13529" i="10"/>
  <c r="R13530" i="10"/>
  <c r="R13531" i="10"/>
  <c r="R13532" i="10"/>
  <c r="R13533" i="10"/>
  <c r="R13534" i="10"/>
  <c r="R13535" i="10"/>
  <c r="R13536" i="10"/>
  <c r="R13537" i="10"/>
  <c r="R13538" i="10"/>
  <c r="R13539" i="10"/>
  <c r="R13540" i="10"/>
  <c r="R13541" i="10"/>
  <c r="R13542" i="10"/>
  <c r="R13543" i="10"/>
  <c r="R13544" i="10"/>
  <c r="R13545" i="10"/>
  <c r="R13546" i="10"/>
  <c r="R13547" i="10"/>
  <c r="R13548" i="10"/>
  <c r="R13549" i="10"/>
  <c r="R13550" i="10"/>
  <c r="R13551" i="10"/>
  <c r="R13552" i="10"/>
  <c r="R13553" i="10"/>
  <c r="R13554" i="10"/>
  <c r="R13555" i="10"/>
  <c r="R13556" i="10"/>
  <c r="R13557" i="10"/>
  <c r="R13558" i="10"/>
  <c r="R13559" i="10"/>
  <c r="R13560" i="10"/>
  <c r="R13561" i="10"/>
  <c r="R13562" i="10"/>
  <c r="R13563" i="10"/>
  <c r="R13564" i="10"/>
  <c r="R13565" i="10"/>
  <c r="R13566" i="10"/>
  <c r="R13567" i="10"/>
  <c r="R13568" i="10"/>
  <c r="R13569" i="10"/>
  <c r="R13570" i="10"/>
  <c r="R13571" i="10"/>
  <c r="R13572" i="10"/>
  <c r="R13573" i="10"/>
  <c r="R13574" i="10"/>
  <c r="R13575" i="10"/>
  <c r="R13576" i="10"/>
  <c r="R13577" i="10"/>
  <c r="R13578" i="10"/>
  <c r="R13579" i="10"/>
  <c r="R13580" i="10"/>
  <c r="R13581" i="10"/>
  <c r="R13582" i="10"/>
  <c r="R13583" i="10"/>
  <c r="R13584" i="10"/>
  <c r="R13585" i="10"/>
  <c r="R13586" i="10"/>
  <c r="R13587" i="10"/>
  <c r="R13588" i="10"/>
  <c r="R13589" i="10"/>
  <c r="R13590" i="10"/>
  <c r="R13591" i="10"/>
  <c r="R13592" i="10"/>
  <c r="R13593" i="10"/>
  <c r="R13594" i="10"/>
  <c r="R13595" i="10"/>
  <c r="R13596" i="10"/>
  <c r="R13597" i="10"/>
  <c r="R13598" i="10"/>
  <c r="R13599" i="10"/>
  <c r="R13600" i="10"/>
  <c r="R13601" i="10"/>
  <c r="R13602" i="10"/>
  <c r="R13603" i="10"/>
  <c r="R13604" i="10"/>
  <c r="R13605" i="10"/>
  <c r="R13606" i="10"/>
  <c r="R13607" i="10"/>
  <c r="R13608" i="10"/>
  <c r="R13609" i="10"/>
  <c r="R13610" i="10"/>
  <c r="R13611" i="10"/>
  <c r="R13612" i="10"/>
  <c r="R13613" i="10"/>
  <c r="R13614" i="10"/>
  <c r="R13615" i="10"/>
  <c r="R13616" i="10"/>
  <c r="R13617" i="10"/>
  <c r="R13618" i="10"/>
  <c r="R13619" i="10"/>
  <c r="R13620" i="10"/>
  <c r="R13621" i="10"/>
  <c r="R13622" i="10"/>
  <c r="R13623" i="10"/>
  <c r="R13624" i="10"/>
  <c r="R13625" i="10"/>
  <c r="R13626" i="10"/>
  <c r="R13627" i="10"/>
  <c r="R13628" i="10"/>
  <c r="R13629" i="10"/>
  <c r="R13630" i="10"/>
  <c r="R13631" i="10"/>
  <c r="R13632" i="10"/>
  <c r="R13633" i="10"/>
  <c r="R13634" i="10"/>
  <c r="R13635" i="10"/>
  <c r="R13636" i="10"/>
  <c r="R13637" i="10"/>
  <c r="R13638" i="10"/>
  <c r="R13639" i="10"/>
  <c r="R13640" i="10"/>
  <c r="R13641" i="10"/>
  <c r="R13642" i="10"/>
  <c r="R13643" i="10"/>
  <c r="R13644" i="10"/>
  <c r="R13645" i="10"/>
  <c r="R13646" i="10"/>
  <c r="R13647" i="10"/>
  <c r="R13648" i="10"/>
  <c r="R13649" i="10"/>
  <c r="R13650" i="10"/>
  <c r="R13651" i="10"/>
  <c r="R13652" i="10"/>
  <c r="R13653" i="10"/>
  <c r="R13654" i="10"/>
  <c r="R13655" i="10"/>
  <c r="R13656" i="10"/>
  <c r="R13657" i="10"/>
  <c r="R13658" i="10"/>
  <c r="R13659" i="10"/>
  <c r="R13660" i="10"/>
  <c r="R13661" i="10"/>
  <c r="R13662" i="10"/>
  <c r="R13663" i="10"/>
  <c r="R13664" i="10"/>
  <c r="R13665" i="10"/>
  <c r="R13666" i="10"/>
  <c r="R13667" i="10"/>
  <c r="R13668" i="10"/>
  <c r="R13669" i="10"/>
  <c r="R13670" i="10"/>
  <c r="R13671" i="10"/>
  <c r="R13672" i="10"/>
  <c r="R13673" i="10"/>
  <c r="R13674" i="10"/>
  <c r="R13675" i="10"/>
  <c r="R13676" i="10"/>
  <c r="R13677" i="10"/>
  <c r="R13678" i="10"/>
  <c r="R13679" i="10"/>
  <c r="R13680" i="10"/>
  <c r="R13681" i="10"/>
  <c r="R13682" i="10"/>
  <c r="R13683" i="10"/>
  <c r="R13684" i="10"/>
  <c r="R13685" i="10"/>
  <c r="R13686" i="10"/>
  <c r="R13687" i="10"/>
  <c r="R13688" i="10"/>
  <c r="R13689" i="10"/>
  <c r="R13690" i="10"/>
  <c r="R13691" i="10"/>
  <c r="R13692" i="10"/>
  <c r="R13693" i="10"/>
  <c r="R13694" i="10"/>
  <c r="R13695" i="10"/>
  <c r="R13696" i="10"/>
  <c r="R13697" i="10"/>
  <c r="R13698" i="10"/>
  <c r="R13699" i="10"/>
  <c r="R13700" i="10"/>
  <c r="R13701" i="10"/>
  <c r="R13702" i="10"/>
  <c r="R13703" i="10"/>
  <c r="R13704" i="10"/>
  <c r="R13705" i="10"/>
  <c r="R13706" i="10"/>
  <c r="R13707" i="10"/>
  <c r="R13708" i="10"/>
  <c r="R13709" i="10"/>
  <c r="R13710" i="10"/>
  <c r="R13711" i="10"/>
  <c r="R13712" i="10"/>
  <c r="R13713" i="10"/>
  <c r="R13714" i="10"/>
  <c r="R13715" i="10"/>
  <c r="R13716" i="10"/>
  <c r="R13717" i="10"/>
  <c r="R13718" i="10"/>
  <c r="R13719" i="10"/>
  <c r="R13720" i="10"/>
  <c r="R13721" i="10"/>
  <c r="R13722" i="10"/>
  <c r="R13723" i="10"/>
  <c r="R13724" i="10"/>
  <c r="R13725" i="10"/>
  <c r="R13726" i="10"/>
  <c r="R13727" i="10"/>
  <c r="R13728" i="10"/>
  <c r="R13729" i="10"/>
  <c r="R13730" i="10"/>
  <c r="R13731" i="10"/>
  <c r="R13732" i="10"/>
  <c r="R13733" i="10"/>
  <c r="R13734" i="10"/>
  <c r="R13735" i="10"/>
  <c r="R13736" i="10"/>
  <c r="R13737" i="10"/>
  <c r="R13738" i="10"/>
  <c r="R13739" i="10"/>
  <c r="R13740" i="10"/>
  <c r="R13741" i="10"/>
  <c r="R13742" i="10"/>
  <c r="R13743" i="10"/>
  <c r="R13744" i="10"/>
  <c r="R13745" i="10"/>
  <c r="R13746" i="10"/>
  <c r="R13747" i="10"/>
  <c r="R13748" i="10"/>
  <c r="R13749" i="10"/>
  <c r="R13750" i="10"/>
  <c r="R13751" i="10"/>
  <c r="R13752" i="10"/>
  <c r="R13753" i="10"/>
  <c r="R13754" i="10"/>
  <c r="R13755" i="10"/>
  <c r="R13756" i="10"/>
  <c r="R13757" i="10"/>
  <c r="R13758" i="10"/>
  <c r="R13759" i="10"/>
  <c r="R13760" i="10"/>
  <c r="R13761" i="10"/>
  <c r="R13762" i="10"/>
  <c r="R13763" i="10"/>
  <c r="R13764" i="10"/>
  <c r="R13765" i="10"/>
  <c r="R13766" i="10"/>
  <c r="R13767" i="10"/>
  <c r="R13768" i="10"/>
  <c r="R13769" i="10"/>
  <c r="R13770" i="10"/>
  <c r="R13771" i="10"/>
  <c r="R13772" i="10"/>
  <c r="R13773" i="10"/>
  <c r="R13774" i="10"/>
  <c r="R13775" i="10"/>
  <c r="R13776" i="10"/>
  <c r="R13777" i="10"/>
  <c r="R13778" i="10"/>
  <c r="R13779" i="10"/>
  <c r="R13780" i="10"/>
  <c r="R13781" i="10"/>
  <c r="R13782" i="10"/>
  <c r="R13783" i="10"/>
  <c r="R13784" i="10"/>
  <c r="R13785" i="10"/>
  <c r="R13786" i="10"/>
  <c r="R13787" i="10"/>
  <c r="R13788" i="10"/>
  <c r="R13789" i="10"/>
  <c r="R13790" i="10"/>
  <c r="R13791" i="10"/>
  <c r="R13792" i="10"/>
  <c r="R13793" i="10"/>
  <c r="R13794" i="10"/>
  <c r="R13795" i="10"/>
  <c r="R13796" i="10"/>
  <c r="R13797" i="10"/>
  <c r="R13798" i="10"/>
  <c r="R13799" i="10"/>
  <c r="R13800" i="10"/>
  <c r="R13801" i="10"/>
  <c r="R13802" i="10"/>
  <c r="R13803" i="10"/>
  <c r="R13804" i="10"/>
  <c r="R13805" i="10"/>
  <c r="R13806" i="10"/>
  <c r="R13807" i="10"/>
  <c r="R13808" i="10"/>
  <c r="R13809" i="10"/>
  <c r="R13810" i="10"/>
  <c r="R13811" i="10"/>
  <c r="R13812" i="10"/>
  <c r="R13813" i="10"/>
  <c r="R13814" i="10"/>
  <c r="R13815" i="10"/>
  <c r="R13816" i="10"/>
  <c r="R13817" i="10"/>
  <c r="R13818" i="10"/>
  <c r="R13819" i="10"/>
  <c r="R13820" i="10"/>
  <c r="R13821" i="10"/>
  <c r="R13822" i="10"/>
  <c r="R13823" i="10"/>
  <c r="R13824" i="10"/>
  <c r="R13825" i="10"/>
  <c r="R13826" i="10"/>
  <c r="R13827" i="10"/>
  <c r="R13828" i="10"/>
  <c r="R13829" i="10"/>
  <c r="R13830" i="10"/>
  <c r="R13831" i="10"/>
  <c r="R13832" i="10"/>
  <c r="R13833" i="10"/>
  <c r="R13834" i="10"/>
  <c r="R13835" i="10"/>
  <c r="R13836" i="10"/>
  <c r="R13837" i="10"/>
  <c r="R13838" i="10"/>
  <c r="R13839" i="10"/>
  <c r="R13840" i="10"/>
  <c r="R13841" i="10"/>
  <c r="R13842" i="10"/>
  <c r="R13843" i="10"/>
  <c r="R13844" i="10"/>
  <c r="R13845" i="10"/>
  <c r="R13846" i="10"/>
  <c r="R13847" i="10"/>
  <c r="R13848" i="10"/>
  <c r="R13849" i="10"/>
  <c r="R13850" i="10"/>
  <c r="R13851" i="10"/>
  <c r="R13852" i="10"/>
  <c r="R13853" i="10"/>
  <c r="R13854" i="10"/>
  <c r="R13855" i="10"/>
  <c r="R13856" i="10"/>
  <c r="R13857" i="10"/>
  <c r="R13858" i="10"/>
  <c r="R13859" i="10"/>
  <c r="R13860" i="10"/>
  <c r="R13861" i="10"/>
  <c r="R13862" i="10"/>
  <c r="R13863" i="10"/>
  <c r="R13864" i="10"/>
  <c r="R13865" i="10"/>
  <c r="R13866" i="10"/>
  <c r="R13867" i="10"/>
  <c r="R13868" i="10"/>
  <c r="R13869" i="10"/>
  <c r="R13870" i="10"/>
  <c r="R13871" i="10"/>
  <c r="R13872" i="10"/>
  <c r="R13873" i="10"/>
  <c r="R13874" i="10"/>
  <c r="R13875" i="10"/>
  <c r="R13876" i="10"/>
  <c r="R13877" i="10"/>
  <c r="R13878" i="10"/>
  <c r="R13879" i="10"/>
  <c r="R13880" i="10"/>
  <c r="R13881" i="10"/>
  <c r="R13882" i="10"/>
  <c r="R13883" i="10"/>
  <c r="R13884" i="10"/>
  <c r="R13885" i="10"/>
  <c r="R13886" i="10"/>
  <c r="R13887" i="10"/>
  <c r="R13888" i="10"/>
  <c r="R13889" i="10"/>
  <c r="R13890" i="10"/>
  <c r="R13891" i="10"/>
  <c r="R13892" i="10"/>
  <c r="R13893" i="10"/>
  <c r="R13894" i="10"/>
  <c r="R13895" i="10"/>
  <c r="R13896" i="10"/>
  <c r="R13897" i="10"/>
  <c r="R13898" i="10"/>
  <c r="R13899" i="10"/>
  <c r="R13900" i="10"/>
  <c r="R13901" i="10"/>
  <c r="R13902" i="10"/>
  <c r="R13903" i="10"/>
  <c r="R13904" i="10"/>
  <c r="R13905" i="10"/>
  <c r="R13906" i="10"/>
  <c r="R13907" i="10"/>
  <c r="R13908" i="10"/>
  <c r="R13909" i="10"/>
  <c r="R13910" i="10"/>
  <c r="R13911" i="10"/>
  <c r="R13912" i="10"/>
  <c r="R13913" i="10"/>
  <c r="R13914" i="10"/>
  <c r="R13915" i="10"/>
  <c r="R13916" i="10"/>
  <c r="R13917" i="10"/>
  <c r="R13918" i="10"/>
  <c r="R13919" i="10"/>
  <c r="R13920" i="10"/>
  <c r="R13921" i="10"/>
  <c r="R13922" i="10"/>
  <c r="R13923" i="10"/>
  <c r="R13924" i="10"/>
  <c r="R13925" i="10"/>
  <c r="R13926" i="10"/>
  <c r="R13927" i="10"/>
  <c r="R13928" i="10"/>
  <c r="R13929" i="10"/>
  <c r="R13930" i="10"/>
  <c r="R13931" i="10"/>
  <c r="R13932" i="10"/>
  <c r="R13933" i="10"/>
  <c r="R13934" i="10"/>
  <c r="R13935" i="10"/>
  <c r="R13936" i="10"/>
  <c r="R13937" i="10"/>
  <c r="R13938" i="10"/>
  <c r="R13939" i="10"/>
  <c r="R13940" i="10"/>
  <c r="R13941" i="10"/>
  <c r="R13942" i="10"/>
  <c r="R13943" i="10"/>
  <c r="R13944" i="10"/>
  <c r="R13945" i="10"/>
  <c r="R13946" i="10"/>
  <c r="R13947" i="10"/>
  <c r="R13948" i="10"/>
  <c r="R13949" i="10"/>
  <c r="R13950" i="10"/>
  <c r="R13951" i="10"/>
  <c r="R13952" i="10"/>
  <c r="R13953" i="10"/>
  <c r="R13954" i="10"/>
  <c r="R13955" i="10"/>
  <c r="R13956" i="10"/>
  <c r="R13957" i="10"/>
  <c r="R13958" i="10"/>
  <c r="R13959" i="10"/>
  <c r="R13960" i="10"/>
  <c r="R13961" i="10"/>
  <c r="R13962" i="10"/>
  <c r="R13963" i="10"/>
  <c r="R13964" i="10"/>
  <c r="R13965" i="10"/>
  <c r="R13966" i="10"/>
  <c r="R13967" i="10"/>
  <c r="R13968" i="10"/>
  <c r="R13969" i="10"/>
  <c r="R13970" i="10"/>
  <c r="R13971" i="10"/>
  <c r="R13972" i="10"/>
  <c r="R13973" i="10"/>
  <c r="R13974" i="10"/>
  <c r="R13975" i="10"/>
  <c r="R13976" i="10"/>
  <c r="R13977" i="10"/>
  <c r="R13978" i="10"/>
  <c r="R13979" i="10"/>
  <c r="R13980" i="10"/>
  <c r="R13981" i="10"/>
  <c r="R13982" i="10"/>
  <c r="R13983" i="10"/>
  <c r="R13984" i="10"/>
  <c r="R13985" i="10"/>
  <c r="R13986" i="10"/>
  <c r="R13987" i="10"/>
  <c r="R13988" i="10"/>
  <c r="R13989" i="10"/>
  <c r="R13990" i="10"/>
  <c r="R13991" i="10"/>
  <c r="R13992" i="10"/>
  <c r="R13993" i="10"/>
  <c r="R13994" i="10"/>
  <c r="R13995" i="10"/>
  <c r="R13996" i="10"/>
  <c r="R13997" i="10"/>
  <c r="R13998" i="10"/>
  <c r="R13999" i="10"/>
  <c r="R14000" i="10"/>
  <c r="R14001" i="10"/>
  <c r="R14002" i="10"/>
  <c r="R14003" i="10"/>
  <c r="R14004" i="10"/>
  <c r="R14005" i="10"/>
  <c r="R14006" i="10"/>
  <c r="R14007" i="10"/>
  <c r="R14008" i="10"/>
  <c r="R14009" i="10"/>
  <c r="R14010" i="10"/>
  <c r="R14011" i="10"/>
  <c r="R14012" i="10"/>
  <c r="R14013" i="10"/>
  <c r="R14014" i="10"/>
  <c r="R14015" i="10"/>
  <c r="R14016" i="10"/>
  <c r="R14017" i="10"/>
  <c r="R14018" i="10"/>
  <c r="R14019" i="10"/>
  <c r="R14020" i="10"/>
  <c r="R14021" i="10"/>
  <c r="R14022" i="10"/>
  <c r="R14023" i="10"/>
  <c r="R14024" i="10"/>
  <c r="R14025" i="10"/>
  <c r="R14026" i="10"/>
  <c r="R14027" i="10"/>
  <c r="R14028" i="10"/>
  <c r="R14029" i="10"/>
  <c r="R14030" i="10"/>
  <c r="R14031" i="10"/>
  <c r="R14032" i="10"/>
  <c r="R14033" i="10"/>
  <c r="R14034" i="10"/>
  <c r="R14035" i="10"/>
  <c r="R14036" i="10"/>
  <c r="R14037" i="10"/>
  <c r="R14038" i="10"/>
  <c r="R14039" i="10"/>
  <c r="R14040" i="10"/>
  <c r="R14041" i="10"/>
  <c r="R14042" i="10"/>
  <c r="R14043" i="10"/>
  <c r="R14044" i="10"/>
  <c r="R14045" i="10"/>
  <c r="R14046" i="10"/>
  <c r="R14047" i="10"/>
  <c r="R14048" i="10"/>
  <c r="R14049" i="10"/>
  <c r="R14050" i="10"/>
  <c r="R14051" i="10"/>
  <c r="R14052" i="10"/>
  <c r="R14053" i="10"/>
  <c r="R14054" i="10"/>
  <c r="R14055" i="10"/>
  <c r="R14056" i="10"/>
  <c r="R14057" i="10"/>
  <c r="R14058" i="10"/>
  <c r="R14059" i="10"/>
  <c r="R14060" i="10"/>
  <c r="R14061" i="10"/>
  <c r="R14062" i="10"/>
  <c r="R14063" i="10"/>
  <c r="R14064" i="10"/>
  <c r="R14065" i="10"/>
  <c r="R14066" i="10"/>
  <c r="R14067" i="10"/>
  <c r="R14068" i="10"/>
  <c r="R14069" i="10"/>
  <c r="R14070" i="10"/>
  <c r="R14071" i="10"/>
  <c r="R14072" i="10"/>
  <c r="R14073" i="10"/>
  <c r="R14074" i="10"/>
  <c r="R14075" i="10"/>
  <c r="R14076" i="10"/>
  <c r="R14077" i="10"/>
  <c r="R14078" i="10"/>
  <c r="R14079" i="10"/>
  <c r="R14080" i="10"/>
  <c r="R14081" i="10"/>
  <c r="R14082" i="10"/>
  <c r="R14083" i="10"/>
  <c r="R14084" i="10"/>
  <c r="R14085" i="10"/>
  <c r="R14086" i="10"/>
  <c r="R14087" i="10"/>
  <c r="R14088" i="10"/>
  <c r="R14089" i="10"/>
  <c r="R14090" i="10"/>
  <c r="R14091" i="10"/>
  <c r="R14092" i="10"/>
  <c r="R14093" i="10"/>
  <c r="R14094" i="10"/>
  <c r="R14095" i="10"/>
  <c r="R14096" i="10"/>
  <c r="R14097" i="10"/>
  <c r="R14098" i="10"/>
  <c r="R14099" i="10"/>
  <c r="R14100" i="10"/>
  <c r="R14101" i="10"/>
  <c r="R14102" i="10"/>
  <c r="R14103" i="10"/>
  <c r="R14104" i="10"/>
  <c r="R14105" i="10"/>
  <c r="R14106" i="10"/>
  <c r="R14107" i="10"/>
  <c r="R14108" i="10"/>
  <c r="R14109" i="10"/>
  <c r="R14110" i="10"/>
  <c r="R14111" i="10"/>
  <c r="R14112" i="10"/>
  <c r="R14113" i="10"/>
  <c r="R14114" i="10"/>
  <c r="R14115" i="10"/>
  <c r="R14116" i="10"/>
  <c r="R14117" i="10"/>
  <c r="R14118" i="10"/>
  <c r="R14119" i="10"/>
  <c r="R14120" i="10"/>
  <c r="R14121" i="10"/>
  <c r="R14122" i="10"/>
  <c r="R14123" i="10"/>
  <c r="R14124" i="10"/>
  <c r="R14125" i="10"/>
  <c r="R14126" i="10"/>
  <c r="R14127" i="10"/>
  <c r="R14128" i="10"/>
  <c r="R14129" i="10"/>
  <c r="R14130" i="10"/>
  <c r="R14131" i="10"/>
  <c r="R14132" i="10"/>
  <c r="R14133" i="10"/>
  <c r="R14134" i="10"/>
  <c r="R14135" i="10"/>
  <c r="R14136" i="10"/>
  <c r="R14137" i="10"/>
  <c r="R14138" i="10"/>
  <c r="R14139" i="10"/>
  <c r="R14140" i="10"/>
  <c r="R14141" i="10"/>
  <c r="R14142" i="10"/>
  <c r="R14143" i="10"/>
  <c r="R14144" i="10"/>
  <c r="R14145" i="10"/>
  <c r="R14146" i="10"/>
  <c r="R14147" i="10"/>
  <c r="R14148" i="10"/>
  <c r="R14149" i="10"/>
  <c r="R14150" i="10"/>
  <c r="R14151" i="10"/>
  <c r="R14152" i="10"/>
  <c r="R14153" i="10"/>
  <c r="R14154" i="10"/>
  <c r="R14155" i="10"/>
  <c r="R14156" i="10"/>
  <c r="R14157" i="10"/>
  <c r="R14158" i="10"/>
  <c r="R14159" i="10"/>
  <c r="R14160" i="10"/>
  <c r="R14161" i="10"/>
  <c r="R14162" i="10"/>
  <c r="R14163" i="10"/>
  <c r="R14164" i="10"/>
  <c r="R14165" i="10"/>
  <c r="R14166" i="10"/>
  <c r="R14167" i="10"/>
  <c r="R14168" i="10"/>
  <c r="R14169" i="10"/>
  <c r="R14170" i="10"/>
  <c r="R14171" i="10"/>
  <c r="R14172" i="10"/>
  <c r="R14173" i="10"/>
  <c r="R14174" i="10"/>
  <c r="R14175" i="10"/>
  <c r="R14176" i="10"/>
  <c r="R14177" i="10"/>
  <c r="R14178" i="10"/>
  <c r="R14179" i="10"/>
  <c r="R14180" i="10"/>
  <c r="R14181" i="10"/>
  <c r="R14182" i="10"/>
  <c r="R14183" i="10"/>
  <c r="R14184" i="10"/>
  <c r="R14185" i="10"/>
  <c r="R14186" i="10"/>
  <c r="R14187" i="10"/>
  <c r="R14188" i="10"/>
  <c r="R14189" i="10"/>
  <c r="R14190" i="10"/>
  <c r="R14191" i="10"/>
  <c r="R14192" i="10"/>
  <c r="R14193" i="10"/>
  <c r="R14194" i="10"/>
  <c r="R14195" i="10"/>
  <c r="R14196" i="10"/>
  <c r="R14197" i="10"/>
  <c r="R14198" i="10"/>
  <c r="R14199" i="10"/>
  <c r="R14200" i="10"/>
  <c r="R14201" i="10"/>
  <c r="R14202" i="10"/>
  <c r="R14203" i="10"/>
  <c r="R14204" i="10"/>
  <c r="R14205" i="10"/>
  <c r="R14206" i="10"/>
  <c r="R14207" i="10"/>
  <c r="R14208" i="10"/>
  <c r="R14209" i="10"/>
  <c r="R14210" i="10"/>
  <c r="R14211" i="10"/>
  <c r="R14212" i="10"/>
  <c r="R14213" i="10"/>
  <c r="R14214" i="10"/>
  <c r="R14215" i="10"/>
  <c r="R14216" i="10"/>
  <c r="R14217" i="10"/>
  <c r="R14218" i="10"/>
  <c r="R14219" i="10"/>
  <c r="R14220" i="10"/>
  <c r="R14221" i="10"/>
  <c r="R14222" i="10"/>
  <c r="R14223" i="10"/>
  <c r="R14224" i="10"/>
  <c r="R14225" i="10"/>
  <c r="R14226" i="10"/>
  <c r="R14227" i="10"/>
  <c r="R14228" i="10"/>
  <c r="R14229" i="10"/>
  <c r="R14230" i="10"/>
  <c r="R14231" i="10"/>
  <c r="R14232" i="10"/>
  <c r="R14233" i="10"/>
  <c r="R14234" i="10"/>
  <c r="R14235" i="10"/>
  <c r="R14236" i="10"/>
  <c r="R14237" i="10"/>
  <c r="R14238" i="10"/>
  <c r="R14239" i="10"/>
  <c r="R14240" i="10"/>
  <c r="R14241" i="10"/>
  <c r="R14242" i="10"/>
  <c r="R14243" i="10"/>
  <c r="R14244" i="10"/>
  <c r="R14245" i="10"/>
  <c r="R14246" i="10"/>
  <c r="R14247" i="10"/>
  <c r="R14248" i="10"/>
  <c r="R14249" i="10"/>
  <c r="R14250" i="10"/>
  <c r="R14251" i="10"/>
  <c r="R14252" i="10"/>
  <c r="R14253" i="10"/>
  <c r="R14254" i="10"/>
  <c r="R14255" i="10"/>
  <c r="R14256" i="10"/>
  <c r="R14257" i="10"/>
  <c r="R14258" i="10"/>
  <c r="R14259" i="10"/>
  <c r="R14260" i="10"/>
  <c r="R14261" i="10"/>
  <c r="R14262" i="10"/>
  <c r="R14263" i="10"/>
  <c r="R14264" i="10"/>
  <c r="R14265" i="10"/>
  <c r="R14266" i="10"/>
  <c r="R14267" i="10"/>
  <c r="R14268" i="10"/>
  <c r="R14269" i="10"/>
  <c r="R14270" i="10"/>
  <c r="R14271" i="10"/>
  <c r="R14272" i="10"/>
  <c r="R14273" i="10"/>
  <c r="R14274" i="10"/>
  <c r="R14275" i="10"/>
  <c r="R14276" i="10"/>
  <c r="R14277" i="10"/>
  <c r="R14278" i="10"/>
  <c r="R14279" i="10"/>
  <c r="R14280" i="10"/>
  <c r="R14281" i="10"/>
  <c r="R14282" i="10"/>
  <c r="R14283" i="10"/>
  <c r="R14284" i="10"/>
  <c r="R14285" i="10"/>
  <c r="R14286" i="10"/>
  <c r="R14287" i="10"/>
  <c r="R14288" i="10"/>
  <c r="R14289" i="10"/>
  <c r="R14290" i="10"/>
  <c r="R14291" i="10"/>
  <c r="R14292" i="10"/>
  <c r="R14293" i="10"/>
  <c r="R14294" i="10"/>
  <c r="R14295" i="10"/>
  <c r="R14296" i="10"/>
  <c r="R14297" i="10"/>
  <c r="R14298" i="10"/>
  <c r="R14299" i="10"/>
  <c r="R14300" i="10"/>
  <c r="R14301" i="10"/>
  <c r="R14302" i="10"/>
  <c r="R14303" i="10"/>
  <c r="R14304" i="10"/>
  <c r="R14305" i="10"/>
  <c r="R14306" i="10"/>
  <c r="R14307" i="10"/>
  <c r="R14308" i="10"/>
  <c r="R14309" i="10"/>
  <c r="R14310" i="10"/>
  <c r="R14311" i="10"/>
  <c r="R14312" i="10"/>
  <c r="R14313" i="10"/>
  <c r="R14314" i="10"/>
  <c r="R14315" i="10"/>
  <c r="R14316" i="10"/>
  <c r="R14317" i="10"/>
  <c r="R14318" i="10"/>
  <c r="R14319" i="10"/>
  <c r="R14320" i="10"/>
  <c r="R14321" i="10"/>
  <c r="R14322" i="10"/>
  <c r="R14323" i="10"/>
  <c r="R14324" i="10"/>
  <c r="R14325" i="10"/>
  <c r="R14326" i="10"/>
  <c r="R14327" i="10"/>
  <c r="R14328" i="10"/>
  <c r="R14329" i="10"/>
  <c r="R14330" i="10"/>
  <c r="R14331" i="10"/>
  <c r="R14332" i="10"/>
  <c r="R14333" i="10"/>
  <c r="R14334" i="10"/>
  <c r="R14335" i="10"/>
  <c r="R14336" i="10"/>
  <c r="R14337" i="10"/>
  <c r="R14338" i="10"/>
  <c r="R14339" i="10"/>
  <c r="R14340" i="10"/>
  <c r="R14341" i="10"/>
  <c r="R14342" i="10"/>
  <c r="R14343" i="10"/>
  <c r="R14344" i="10"/>
  <c r="R14345" i="10"/>
  <c r="R14346" i="10"/>
  <c r="R14347" i="10"/>
  <c r="R14348" i="10"/>
  <c r="R14349" i="10"/>
  <c r="R14350" i="10"/>
  <c r="R14351" i="10"/>
  <c r="R14352" i="10"/>
  <c r="R14353" i="10"/>
  <c r="R14354" i="10"/>
  <c r="R14355" i="10"/>
  <c r="R14356" i="10"/>
  <c r="R14357" i="10"/>
  <c r="R14358" i="10"/>
  <c r="R14359" i="10"/>
  <c r="R14360" i="10"/>
  <c r="R14361" i="10"/>
  <c r="R14362" i="10"/>
  <c r="R14363" i="10"/>
  <c r="R14364" i="10"/>
  <c r="R14365" i="10"/>
  <c r="R14366" i="10"/>
  <c r="R14367" i="10"/>
  <c r="R14368" i="10"/>
  <c r="R14369" i="10"/>
  <c r="R14370" i="10"/>
  <c r="R14371" i="10"/>
  <c r="R14372" i="10"/>
  <c r="R14373" i="10"/>
  <c r="R14374" i="10"/>
  <c r="R14375" i="10"/>
  <c r="R14376" i="10"/>
  <c r="R14377" i="10"/>
  <c r="R14378" i="10"/>
  <c r="R14379" i="10"/>
  <c r="R14380" i="10"/>
  <c r="R14381" i="10"/>
  <c r="R14382" i="10"/>
  <c r="R14383" i="10"/>
  <c r="R14384" i="10"/>
  <c r="R14385" i="10"/>
  <c r="R14386" i="10"/>
  <c r="R14387" i="10"/>
  <c r="R14388" i="10"/>
  <c r="R14389" i="10"/>
  <c r="R14390" i="10"/>
  <c r="R14391" i="10"/>
  <c r="R14392" i="10"/>
  <c r="R14393" i="10"/>
  <c r="R14394" i="10"/>
  <c r="R14395" i="10"/>
  <c r="R14396" i="10"/>
  <c r="R14397" i="10"/>
  <c r="R14398" i="10"/>
  <c r="R14399" i="10"/>
  <c r="R14400" i="10"/>
  <c r="R14401" i="10"/>
  <c r="R14402" i="10"/>
  <c r="R14403" i="10"/>
  <c r="R14404" i="10"/>
  <c r="R14405" i="10"/>
  <c r="R14406" i="10"/>
  <c r="R14407" i="10"/>
  <c r="R14408" i="10"/>
  <c r="R14409" i="10"/>
  <c r="R14410" i="10"/>
  <c r="R14411" i="10"/>
  <c r="R14412" i="10"/>
  <c r="R14413" i="10"/>
  <c r="R14414" i="10"/>
  <c r="R14415" i="10"/>
  <c r="R14416" i="10"/>
  <c r="R14417" i="10"/>
  <c r="R14418" i="10"/>
  <c r="R14419" i="10"/>
  <c r="R14420" i="10"/>
  <c r="R14421" i="10"/>
  <c r="R14422" i="10"/>
  <c r="R14423" i="10"/>
  <c r="R14424" i="10"/>
  <c r="R14425" i="10"/>
  <c r="R14426" i="10"/>
  <c r="R14427" i="10"/>
  <c r="R14428" i="10"/>
  <c r="R14429" i="10"/>
  <c r="R14430" i="10"/>
  <c r="R14431" i="10"/>
  <c r="R14432" i="10"/>
  <c r="R14433" i="10"/>
  <c r="R14434" i="10"/>
  <c r="R14435" i="10"/>
  <c r="R14436" i="10"/>
  <c r="R14437" i="10"/>
  <c r="R14438" i="10"/>
  <c r="R14439" i="10"/>
  <c r="R14440" i="10"/>
  <c r="R14441" i="10"/>
  <c r="R14442" i="10"/>
  <c r="R14443" i="10"/>
  <c r="R14444" i="10"/>
  <c r="R14445" i="10"/>
  <c r="R14446" i="10"/>
  <c r="R14447" i="10"/>
  <c r="R14448" i="10"/>
  <c r="R14449" i="10"/>
  <c r="R14450" i="10"/>
  <c r="R14451" i="10"/>
  <c r="R14452" i="10"/>
  <c r="R14453" i="10"/>
  <c r="R14454" i="10"/>
  <c r="R14455" i="10"/>
  <c r="R14456" i="10"/>
  <c r="R14457" i="10"/>
  <c r="R14458" i="10"/>
  <c r="R14459" i="10"/>
  <c r="R14460" i="10"/>
  <c r="R14461" i="10"/>
  <c r="R14462" i="10"/>
  <c r="R14463" i="10"/>
  <c r="R14464" i="10"/>
  <c r="R14465" i="10"/>
  <c r="R14466" i="10"/>
  <c r="R14467" i="10"/>
  <c r="R14468" i="10"/>
  <c r="R14469" i="10"/>
  <c r="R14470" i="10"/>
  <c r="R14471" i="10"/>
  <c r="R14472" i="10"/>
  <c r="R14473" i="10"/>
  <c r="R14474" i="10"/>
  <c r="R14475" i="10"/>
  <c r="R14476" i="10"/>
  <c r="R14477" i="10"/>
  <c r="R14478" i="10"/>
  <c r="R14479" i="10"/>
  <c r="R14480" i="10"/>
  <c r="R14481" i="10"/>
  <c r="R14482" i="10"/>
  <c r="R14483" i="10"/>
  <c r="R14484" i="10"/>
  <c r="R14485" i="10"/>
  <c r="R14486" i="10"/>
  <c r="R14487" i="10"/>
  <c r="R14488" i="10"/>
  <c r="R14489" i="10"/>
  <c r="R14490" i="10"/>
  <c r="R14491" i="10"/>
  <c r="R14492" i="10"/>
  <c r="R14493" i="10"/>
  <c r="R14494" i="10"/>
  <c r="R14495" i="10"/>
  <c r="R14496" i="10"/>
  <c r="R14497" i="10"/>
  <c r="R14498" i="10"/>
  <c r="R14499" i="10"/>
  <c r="R14500" i="10"/>
  <c r="R14501" i="10"/>
  <c r="R14502" i="10"/>
  <c r="R14503" i="10"/>
  <c r="R14504" i="10"/>
  <c r="R14505" i="10"/>
  <c r="R14506" i="10"/>
  <c r="R14507" i="10"/>
  <c r="R14508" i="10"/>
  <c r="R14509" i="10"/>
  <c r="R14510" i="10"/>
  <c r="R14511" i="10"/>
  <c r="R14512" i="10"/>
  <c r="R14513" i="10"/>
  <c r="R14514" i="10"/>
  <c r="R14515" i="10"/>
  <c r="R14516" i="10"/>
  <c r="R14517" i="10"/>
  <c r="R14518" i="10"/>
  <c r="R14519" i="10"/>
  <c r="R14520" i="10"/>
  <c r="R14521" i="10"/>
  <c r="R14522" i="10"/>
  <c r="R14523" i="10"/>
  <c r="R14524" i="10"/>
  <c r="R14525" i="10"/>
  <c r="R14526" i="10"/>
  <c r="R14527" i="10"/>
  <c r="R14528" i="10"/>
  <c r="R14529" i="10"/>
  <c r="R14530" i="10"/>
  <c r="R14531" i="10"/>
  <c r="R14532" i="10"/>
  <c r="R14533" i="10"/>
  <c r="R14534" i="10"/>
  <c r="R14535" i="10"/>
  <c r="R14536" i="10"/>
  <c r="R14537" i="10"/>
  <c r="R14538" i="10"/>
  <c r="R14539" i="10"/>
  <c r="R14540" i="10"/>
  <c r="R14541" i="10"/>
  <c r="R14542" i="10"/>
  <c r="R14543" i="10"/>
  <c r="R14544" i="10"/>
  <c r="R14545" i="10"/>
  <c r="R14546" i="10"/>
  <c r="R14547" i="10"/>
  <c r="R14548" i="10"/>
  <c r="R14549" i="10"/>
  <c r="R14550" i="10"/>
  <c r="R14551" i="10"/>
  <c r="R14552" i="10"/>
  <c r="R14553" i="10"/>
  <c r="R14554" i="10"/>
  <c r="R14555" i="10"/>
  <c r="R14556" i="10"/>
  <c r="R14557" i="10"/>
  <c r="R14558" i="10"/>
  <c r="R14559" i="10"/>
  <c r="R14560" i="10"/>
  <c r="R14561" i="10"/>
  <c r="R14562" i="10"/>
  <c r="R14563" i="10"/>
  <c r="R14564" i="10"/>
  <c r="R14565" i="10"/>
  <c r="R14566" i="10"/>
  <c r="R14567" i="10"/>
  <c r="R14568" i="10"/>
  <c r="R14569" i="10"/>
  <c r="R14570" i="10"/>
  <c r="R14571" i="10"/>
  <c r="R14572" i="10"/>
  <c r="R14573" i="10"/>
  <c r="R14574" i="10"/>
  <c r="R14575" i="10"/>
  <c r="R14576" i="10"/>
  <c r="R14577" i="10"/>
  <c r="R14578" i="10"/>
  <c r="R14579" i="10"/>
  <c r="R14580" i="10"/>
  <c r="R14581" i="10"/>
  <c r="R14582" i="10"/>
  <c r="R14583" i="10"/>
  <c r="R14584" i="10"/>
  <c r="R14585" i="10"/>
  <c r="R14586" i="10"/>
  <c r="R14587" i="10"/>
  <c r="R14588" i="10"/>
  <c r="R14589" i="10"/>
  <c r="R14590" i="10"/>
  <c r="R14591" i="10"/>
  <c r="R14592" i="10"/>
  <c r="R14593" i="10"/>
  <c r="R14594" i="10"/>
  <c r="R14595" i="10"/>
  <c r="R14596" i="10"/>
  <c r="R14597" i="10"/>
  <c r="R14598" i="10"/>
  <c r="R14599" i="10"/>
  <c r="R14600" i="10"/>
  <c r="R14601" i="10"/>
  <c r="R14602" i="10"/>
  <c r="R14603" i="10"/>
  <c r="R14604" i="10"/>
  <c r="R14605" i="10"/>
  <c r="R14606" i="10"/>
  <c r="R14607" i="10"/>
  <c r="R14608" i="10"/>
  <c r="R14609" i="10"/>
  <c r="R14610" i="10"/>
  <c r="R14611" i="10"/>
  <c r="R14612" i="10"/>
  <c r="R14613" i="10"/>
  <c r="R14614" i="10"/>
  <c r="R14615" i="10"/>
  <c r="R14616" i="10"/>
  <c r="R14617" i="10"/>
  <c r="R14618" i="10"/>
  <c r="R14619" i="10"/>
  <c r="R14620" i="10"/>
  <c r="R14621" i="10"/>
  <c r="R14622" i="10"/>
  <c r="R14623" i="10"/>
  <c r="R14624" i="10"/>
  <c r="R14625" i="10"/>
  <c r="R14626" i="10"/>
  <c r="R14627" i="10"/>
  <c r="R14628" i="10"/>
  <c r="R14629" i="10"/>
  <c r="R14630" i="10"/>
  <c r="R14631" i="10"/>
  <c r="R14632" i="10"/>
  <c r="R14633" i="10"/>
  <c r="R14634" i="10"/>
  <c r="R14635" i="10"/>
  <c r="R14636" i="10"/>
  <c r="R14637" i="10"/>
  <c r="R14638" i="10"/>
  <c r="R14639" i="10"/>
  <c r="R14640" i="10"/>
  <c r="R14641" i="10"/>
  <c r="R14642" i="10"/>
  <c r="R14643" i="10"/>
  <c r="R14644" i="10"/>
  <c r="R14645" i="10"/>
  <c r="R14646" i="10"/>
  <c r="R14647" i="10"/>
  <c r="R14648" i="10"/>
  <c r="R14649" i="10"/>
  <c r="R14650" i="10"/>
  <c r="R14651" i="10"/>
  <c r="R14652" i="10"/>
  <c r="R14653" i="10"/>
  <c r="R14654" i="10"/>
  <c r="R14655" i="10"/>
  <c r="R14656" i="10"/>
  <c r="R14657" i="10"/>
  <c r="R14658" i="10"/>
  <c r="R14659" i="10"/>
  <c r="R14660" i="10"/>
  <c r="R14661" i="10"/>
  <c r="R14662" i="10"/>
  <c r="R14663" i="10"/>
  <c r="R14664" i="10"/>
  <c r="R14665" i="10"/>
  <c r="R14666" i="10"/>
  <c r="R14667" i="10"/>
  <c r="R14668" i="10"/>
  <c r="R14669" i="10"/>
  <c r="R14670" i="10"/>
  <c r="R14671" i="10"/>
  <c r="R14672" i="10"/>
  <c r="R14673" i="10"/>
  <c r="R14674" i="10"/>
  <c r="R14675" i="10"/>
  <c r="R14676" i="10"/>
  <c r="R14677" i="10"/>
  <c r="R14678" i="10"/>
  <c r="R14679" i="10"/>
  <c r="R14680" i="10"/>
  <c r="R14681" i="10"/>
  <c r="R14682" i="10"/>
  <c r="R14683" i="10"/>
  <c r="R14684" i="10"/>
  <c r="R14685" i="10"/>
  <c r="R14686" i="10"/>
  <c r="R14687" i="10"/>
  <c r="R14688" i="10"/>
  <c r="R14689" i="10"/>
  <c r="R14690" i="10"/>
  <c r="R14691" i="10"/>
  <c r="R14692" i="10"/>
  <c r="R14693" i="10"/>
  <c r="R14694" i="10"/>
  <c r="R14695" i="10"/>
  <c r="R14696" i="10"/>
  <c r="R14697" i="10"/>
  <c r="R14698" i="10"/>
  <c r="R14699" i="10"/>
  <c r="R14700" i="10"/>
  <c r="R14701" i="10"/>
  <c r="R14702" i="10"/>
  <c r="R14703" i="10"/>
  <c r="R14704" i="10"/>
  <c r="R14705" i="10"/>
  <c r="R14706" i="10"/>
  <c r="R14707" i="10"/>
  <c r="R14708" i="10"/>
  <c r="R14709" i="10"/>
  <c r="R14710" i="10"/>
  <c r="R14711" i="10"/>
  <c r="R14712" i="10"/>
  <c r="R14713" i="10"/>
  <c r="R14714" i="10"/>
  <c r="R14715" i="10"/>
  <c r="R14716" i="10"/>
  <c r="R14717" i="10"/>
  <c r="R14718" i="10"/>
  <c r="R14719" i="10"/>
  <c r="R14720" i="10"/>
  <c r="R14721" i="10"/>
  <c r="R14722" i="10"/>
  <c r="R14723" i="10"/>
  <c r="R14724" i="10"/>
  <c r="R14725" i="10"/>
  <c r="R14726" i="10"/>
  <c r="R14727" i="10"/>
  <c r="R14728" i="10"/>
  <c r="R14729" i="10"/>
  <c r="R14730" i="10"/>
  <c r="R14731" i="10"/>
  <c r="R14732" i="10"/>
  <c r="R14733" i="10"/>
  <c r="R14734" i="10"/>
  <c r="R14735" i="10"/>
  <c r="R14736" i="10"/>
  <c r="R14737" i="10"/>
  <c r="R14738" i="10"/>
  <c r="R14739" i="10"/>
  <c r="R14740" i="10"/>
  <c r="R14741" i="10"/>
  <c r="R14742" i="10"/>
  <c r="R14743" i="10"/>
  <c r="R14744" i="10"/>
  <c r="R14745" i="10"/>
  <c r="R14746" i="10"/>
  <c r="R14747" i="10"/>
  <c r="R14748" i="10"/>
  <c r="R14749" i="10"/>
  <c r="R14750" i="10"/>
  <c r="R14751" i="10"/>
  <c r="R14752" i="10"/>
  <c r="R14753" i="10"/>
  <c r="R14754" i="10"/>
  <c r="R14755" i="10"/>
  <c r="R14756" i="10"/>
  <c r="R14757" i="10"/>
  <c r="R14758" i="10"/>
  <c r="R14759" i="10"/>
  <c r="R14760" i="10"/>
  <c r="R14761" i="10"/>
  <c r="R14762" i="10"/>
  <c r="R14763" i="10"/>
  <c r="R14764" i="10"/>
  <c r="R14765" i="10"/>
  <c r="R14766" i="10"/>
  <c r="R14767" i="10"/>
  <c r="R14768" i="10"/>
  <c r="R14769" i="10"/>
  <c r="R14770" i="10"/>
  <c r="R14771" i="10"/>
  <c r="R14772" i="10"/>
  <c r="R14773" i="10"/>
  <c r="R14774" i="10"/>
  <c r="R14775" i="10"/>
  <c r="R14776" i="10"/>
  <c r="R14777" i="10"/>
  <c r="R14778" i="10"/>
  <c r="R14779" i="10"/>
  <c r="R14780" i="10"/>
  <c r="R14781" i="10"/>
  <c r="R14782" i="10"/>
  <c r="R14783" i="10"/>
  <c r="R14784" i="10"/>
  <c r="R14785" i="10"/>
  <c r="R14786" i="10"/>
  <c r="R14787" i="10"/>
  <c r="R14788" i="10"/>
  <c r="R14789" i="10"/>
  <c r="R14790" i="10"/>
  <c r="R14791" i="10"/>
  <c r="R14792" i="10"/>
  <c r="R14793" i="10"/>
  <c r="R14794" i="10"/>
  <c r="R14795" i="10"/>
  <c r="R14796" i="10"/>
  <c r="R14797" i="10"/>
  <c r="R14798" i="10"/>
  <c r="R14799" i="10"/>
  <c r="R14800" i="10"/>
  <c r="R14801" i="10"/>
  <c r="R14802" i="10"/>
  <c r="R14803" i="10"/>
  <c r="R14804" i="10"/>
  <c r="R14805" i="10"/>
  <c r="R14806" i="10"/>
  <c r="R14807" i="10"/>
  <c r="R14808" i="10"/>
  <c r="R14809" i="10"/>
  <c r="R14810" i="10"/>
  <c r="R14811" i="10"/>
  <c r="R14812" i="10"/>
  <c r="R14813" i="10"/>
  <c r="R14814" i="10"/>
  <c r="R14815" i="10"/>
  <c r="R14816" i="10"/>
  <c r="R14817" i="10"/>
  <c r="R14818" i="10"/>
  <c r="R14819" i="10"/>
  <c r="R14820" i="10"/>
  <c r="R14821" i="10"/>
  <c r="R14822" i="10"/>
  <c r="R14823" i="10"/>
  <c r="R14824" i="10"/>
  <c r="R14825" i="10"/>
  <c r="R14826" i="10"/>
  <c r="R14827" i="10"/>
  <c r="R14828" i="10"/>
  <c r="R14829" i="10"/>
  <c r="R14830" i="10"/>
  <c r="R14831" i="10"/>
  <c r="R14832" i="10"/>
  <c r="R14833" i="10"/>
  <c r="R14834" i="10"/>
  <c r="R14835" i="10"/>
  <c r="R14836" i="10"/>
  <c r="R14837" i="10"/>
  <c r="R14838" i="10"/>
  <c r="R14839" i="10"/>
  <c r="R14840" i="10"/>
  <c r="R14841" i="10"/>
  <c r="R14842" i="10"/>
  <c r="R14843" i="10"/>
  <c r="R14844" i="10"/>
  <c r="R14845" i="10"/>
  <c r="R14846" i="10"/>
  <c r="R14847" i="10"/>
  <c r="R14848" i="10"/>
  <c r="R14849" i="10"/>
  <c r="R14850" i="10"/>
  <c r="R14851" i="10"/>
  <c r="R14852" i="10"/>
  <c r="R14853" i="10"/>
  <c r="R14854" i="10"/>
  <c r="R14855" i="10"/>
  <c r="R14856" i="10"/>
  <c r="R14857" i="10"/>
  <c r="R14858" i="10"/>
  <c r="R14859" i="10"/>
  <c r="R14860" i="10"/>
  <c r="R14861" i="10"/>
  <c r="R14862" i="10"/>
  <c r="R14863" i="10"/>
  <c r="R14864" i="10"/>
  <c r="R14865" i="10"/>
  <c r="R14866" i="10"/>
  <c r="R14867" i="10"/>
  <c r="R14868" i="10"/>
  <c r="R14869" i="10"/>
  <c r="R14870" i="10"/>
  <c r="R14871" i="10"/>
  <c r="R14872" i="10"/>
  <c r="R14873" i="10"/>
  <c r="R14874" i="10"/>
  <c r="R14875" i="10"/>
  <c r="R14876" i="10"/>
  <c r="R14877" i="10"/>
  <c r="R14878" i="10"/>
  <c r="R14879" i="10"/>
  <c r="R14880" i="10"/>
  <c r="R14881" i="10"/>
  <c r="R14882" i="10"/>
  <c r="R14883" i="10"/>
  <c r="R14884" i="10"/>
  <c r="R14885" i="10"/>
  <c r="R14886" i="10"/>
  <c r="R14887" i="10"/>
  <c r="R14888" i="10"/>
  <c r="R14889" i="10"/>
  <c r="R14890" i="10"/>
  <c r="R14891" i="10"/>
  <c r="R14892" i="10"/>
  <c r="R14893" i="10"/>
  <c r="R14894" i="10"/>
  <c r="R14895" i="10"/>
  <c r="R14896" i="10"/>
  <c r="R14897" i="10"/>
  <c r="R14898" i="10"/>
  <c r="R14899" i="10"/>
  <c r="R14900" i="10"/>
  <c r="R14901" i="10"/>
  <c r="R14902" i="10"/>
  <c r="R14903" i="10"/>
  <c r="R14904" i="10"/>
  <c r="R14905" i="10"/>
  <c r="R14906" i="10"/>
  <c r="R14907" i="10"/>
  <c r="R14908" i="10"/>
  <c r="R14909" i="10"/>
  <c r="R14910" i="10"/>
  <c r="R14911" i="10"/>
  <c r="R14912" i="10"/>
  <c r="R14913" i="10"/>
  <c r="R14914" i="10"/>
  <c r="R14915" i="10"/>
  <c r="R14916" i="10"/>
  <c r="R14917" i="10"/>
  <c r="R14918" i="10"/>
  <c r="R14919" i="10"/>
  <c r="R14920" i="10"/>
  <c r="R14921" i="10"/>
  <c r="R14922" i="10"/>
  <c r="R14923" i="10"/>
  <c r="R14924" i="10"/>
  <c r="R14925" i="10"/>
  <c r="R14926" i="10"/>
  <c r="R14927" i="10"/>
  <c r="R14928" i="10"/>
  <c r="R14929" i="10"/>
  <c r="R14930" i="10"/>
  <c r="R14931" i="10"/>
  <c r="R14932" i="10"/>
  <c r="R14933" i="10"/>
  <c r="R14934" i="10"/>
  <c r="R14935" i="10"/>
  <c r="R14936" i="10"/>
  <c r="R14937" i="10"/>
  <c r="R14938" i="10"/>
  <c r="R14939" i="10"/>
  <c r="R14940" i="10"/>
  <c r="R14941" i="10"/>
  <c r="R14942" i="10"/>
  <c r="R14943" i="10"/>
  <c r="R14944" i="10"/>
  <c r="R14945" i="10"/>
  <c r="R14946" i="10"/>
  <c r="R14947" i="10"/>
  <c r="R14948" i="10"/>
  <c r="R14949" i="10"/>
  <c r="R14950" i="10"/>
  <c r="R14951" i="10"/>
  <c r="R14952" i="10"/>
  <c r="R14953" i="10"/>
  <c r="R14954" i="10"/>
  <c r="R14955" i="10"/>
  <c r="R14956" i="10"/>
  <c r="R14957" i="10"/>
  <c r="R14958" i="10"/>
  <c r="R14959" i="10"/>
  <c r="R14960" i="10"/>
  <c r="R14961" i="10"/>
  <c r="R14962" i="10"/>
  <c r="R14963" i="10"/>
  <c r="R14964" i="10"/>
  <c r="R14965" i="10"/>
  <c r="R14966" i="10"/>
  <c r="R14967" i="10"/>
  <c r="R14968" i="10"/>
  <c r="R14969" i="10"/>
  <c r="R14970" i="10"/>
  <c r="R14971" i="10"/>
  <c r="R14972" i="10"/>
  <c r="R14973" i="10"/>
  <c r="R14974" i="10"/>
  <c r="R14975" i="10"/>
  <c r="R14976" i="10"/>
  <c r="R14977" i="10"/>
  <c r="R14978" i="10"/>
  <c r="R14979" i="10"/>
  <c r="R14980" i="10"/>
  <c r="R14981" i="10"/>
  <c r="R14982" i="10"/>
  <c r="R14983" i="10"/>
  <c r="R14984" i="10"/>
  <c r="R14985" i="10"/>
  <c r="R14986" i="10"/>
  <c r="R14987" i="10"/>
  <c r="R14988" i="10"/>
  <c r="R14989" i="10"/>
  <c r="R14990" i="10"/>
  <c r="R14991" i="10"/>
  <c r="R14992" i="10"/>
  <c r="R14993" i="10"/>
  <c r="R14994" i="10"/>
  <c r="R14995" i="10"/>
  <c r="R14996" i="10"/>
  <c r="R14997" i="10"/>
  <c r="R14998" i="10"/>
  <c r="R14999" i="10"/>
  <c r="R15000" i="10"/>
  <c r="R15001" i="10"/>
  <c r="R15002" i="10"/>
  <c r="R15003" i="10"/>
  <c r="R15004" i="10"/>
  <c r="R15005" i="10"/>
  <c r="R15006" i="10"/>
  <c r="R15007" i="10"/>
  <c r="R15008" i="10"/>
  <c r="R15009" i="10"/>
  <c r="R15010" i="10"/>
  <c r="R15011" i="10"/>
  <c r="R15012" i="10"/>
  <c r="R15013" i="10"/>
  <c r="R15014" i="10"/>
  <c r="R15015" i="10"/>
  <c r="R15016" i="10"/>
  <c r="R15017" i="10"/>
  <c r="R15018" i="10"/>
  <c r="R15019" i="10"/>
  <c r="R15020" i="10"/>
  <c r="R15021" i="10"/>
  <c r="R15022" i="10"/>
  <c r="R15023" i="10"/>
  <c r="R15024" i="10"/>
  <c r="R15025" i="10"/>
  <c r="R15026" i="10"/>
  <c r="R15027" i="10"/>
  <c r="R15028" i="10"/>
  <c r="R15029" i="10"/>
  <c r="R15030" i="10"/>
  <c r="R15031" i="10"/>
  <c r="R15032" i="10"/>
  <c r="R15033" i="10"/>
  <c r="R15034" i="10"/>
  <c r="R15035" i="10"/>
  <c r="R15036" i="10"/>
  <c r="R15037" i="10"/>
  <c r="R15038" i="10"/>
  <c r="R15039" i="10"/>
  <c r="R15040" i="10"/>
  <c r="R15041" i="10"/>
  <c r="R15042" i="10"/>
  <c r="R15043" i="10"/>
  <c r="R15044" i="10"/>
  <c r="R15045" i="10"/>
  <c r="R15046" i="10"/>
  <c r="R15047" i="10"/>
  <c r="R15048" i="10"/>
  <c r="R15049" i="10"/>
  <c r="R15050" i="10"/>
  <c r="R15051" i="10"/>
  <c r="R15052" i="10"/>
  <c r="R15053" i="10"/>
  <c r="R15054" i="10"/>
  <c r="R15055" i="10"/>
  <c r="R15056" i="10"/>
  <c r="R15057" i="10"/>
  <c r="R15058" i="10"/>
  <c r="R15059" i="10"/>
  <c r="R15060" i="10"/>
  <c r="R15061" i="10"/>
  <c r="R15062" i="10"/>
  <c r="R15063" i="10"/>
  <c r="R15064" i="10"/>
  <c r="R15065" i="10"/>
  <c r="R15066" i="10"/>
  <c r="R15067" i="10"/>
  <c r="R15068" i="10"/>
  <c r="R15069" i="10"/>
  <c r="R15070" i="10"/>
  <c r="R15071" i="10"/>
  <c r="R15072" i="10"/>
  <c r="R15073" i="10"/>
  <c r="R15074" i="10"/>
  <c r="R15075" i="10"/>
  <c r="R15076" i="10"/>
  <c r="R15077" i="10"/>
  <c r="R15078" i="10"/>
  <c r="R15079" i="10"/>
  <c r="R15080" i="10"/>
  <c r="R15081" i="10"/>
  <c r="R15082" i="10"/>
  <c r="R15083" i="10"/>
  <c r="R15084" i="10"/>
  <c r="R15085" i="10"/>
  <c r="R15086" i="10"/>
  <c r="R15087" i="10"/>
  <c r="R15088" i="10"/>
  <c r="R15089" i="10"/>
  <c r="R15090" i="10"/>
  <c r="R15091" i="10"/>
  <c r="R15092" i="10"/>
  <c r="R15093" i="10"/>
  <c r="R15094" i="10"/>
  <c r="R15095" i="10"/>
  <c r="R15096" i="10"/>
  <c r="R15097" i="10"/>
  <c r="R15098" i="10"/>
  <c r="R15099" i="10"/>
  <c r="R15100" i="10"/>
  <c r="R15101" i="10"/>
  <c r="R15102" i="10"/>
  <c r="R15103" i="10"/>
  <c r="R15104" i="10"/>
  <c r="R15105" i="10"/>
  <c r="R15106" i="10"/>
  <c r="R15107" i="10"/>
  <c r="R15108" i="10"/>
  <c r="R15109" i="10"/>
  <c r="R15110" i="10"/>
  <c r="R15111" i="10"/>
  <c r="R15112" i="10"/>
  <c r="R15113" i="10"/>
  <c r="R15114" i="10"/>
  <c r="R15115" i="10"/>
  <c r="R15116" i="10"/>
  <c r="R15117" i="10"/>
  <c r="R15118" i="10"/>
  <c r="R3" i="10"/>
  <c r="R2" i="10"/>
  <c r="T417" i="9" l="1"/>
  <c r="T416" i="9"/>
  <c r="T415" i="9"/>
  <c r="T414" i="9"/>
  <c r="T413" i="9"/>
  <c r="T412" i="9"/>
  <c r="T411" i="9"/>
  <c r="T410" i="9"/>
  <c r="T409" i="9"/>
  <c r="T408" i="9"/>
  <c r="T407" i="9"/>
  <c r="T406" i="9"/>
  <c r="T405" i="9"/>
  <c r="T404" i="9"/>
  <c r="T403" i="9"/>
  <c r="T402" i="9"/>
  <c r="T401" i="9"/>
  <c r="T400" i="9"/>
  <c r="T399" i="9"/>
  <c r="T398" i="9"/>
  <c r="T397" i="9"/>
  <c r="T396" i="9"/>
  <c r="T395" i="9"/>
  <c r="T394" i="9"/>
  <c r="T393" i="9"/>
  <c r="T392" i="9"/>
  <c r="T391" i="9"/>
  <c r="T390" i="9"/>
  <c r="T389" i="9"/>
  <c r="T388" i="9"/>
  <c r="T387" i="9"/>
  <c r="T386" i="9"/>
  <c r="T385" i="9"/>
  <c r="T384" i="9"/>
  <c r="T383" i="9"/>
  <c r="T382" i="9"/>
  <c r="T381" i="9"/>
  <c r="T380" i="9"/>
  <c r="T379" i="9"/>
  <c r="T378" i="9"/>
  <c r="T377" i="9"/>
  <c r="T376" i="9"/>
  <c r="T375" i="9"/>
  <c r="T374" i="9"/>
  <c r="T373" i="9"/>
  <c r="T372" i="9"/>
  <c r="T371" i="9"/>
  <c r="T370" i="9"/>
  <c r="T369" i="9"/>
  <c r="T368" i="9"/>
  <c r="T367" i="9"/>
  <c r="T366" i="9"/>
  <c r="T365" i="9"/>
  <c r="T364" i="9"/>
  <c r="T363" i="9"/>
  <c r="T362" i="9"/>
  <c r="T361" i="9"/>
  <c r="T360" i="9"/>
  <c r="T359" i="9"/>
  <c r="T358" i="9"/>
  <c r="T357" i="9"/>
  <c r="T356" i="9"/>
  <c r="T355" i="9"/>
  <c r="T354" i="9"/>
  <c r="T353" i="9"/>
  <c r="T352" i="9"/>
  <c r="T351" i="9"/>
  <c r="T350" i="9"/>
  <c r="T349" i="9"/>
  <c r="T348" i="9"/>
  <c r="T347" i="9"/>
  <c r="T346" i="9"/>
  <c r="T345" i="9"/>
  <c r="T344" i="9"/>
  <c r="T343" i="9"/>
  <c r="T342" i="9"/>
  <c r="T341" i="9"/>
  <c r="T340" i="9"/>
  <c r="T339" i="9"/>
  <c r="T338" i="9"/>
  <c r="T337" i="9"/>
  <c r="T336" i="9"/>
  <c r="T335" i="9"/>
  <c r="T334" i="9"/>
  <c r="T333" i="9"/>
  <c r="T332" i="9"/>
  <c r="T331" i="9"/>
  <c r="T330" i="9"/>
  <c r="T329" i="9"/>
  <c r="T328" i="9"/>
  <c r="T327" i="9"/>
  <c r="T326" i="9"/>
  <c r="T325" i="9"/>
  <c r="T324" i="9"/>
  <c r="T323" i="9"/>
  <c r="T322" i="9"/>
  <c r="T321" i="9"/>
  <c r="T320" i="9"/>
  <c r="T319" i="9"/>
  <c r="T318" i="9"/>
  <c r="T317" i="9"/>
  <c r="T316" i="9"/>
  <c r="T315" i="9"/>
  <c r="T314" i="9"/>
  <c r="T313" i="9"/>
  <c r="T312" i="9"/>
  <c r="T311" i="9"/>
  <c r="T310" i="9"/>
  <c r="T309" i="9"/>
  <c r="T308" i="9"/>
  <c r="T307" i="9"/>
  <c r="T306" i="9"/>
  <c r="T305" i="9"/>
  <c r="T304" i="9"/>
  <c r="T303" i="9"/>
  <c r="T302" i="9"/>
  <c r="T301" i="9"/>
  <c r="T300" i="9"/>
  <c r="T299" i="9"/>
  <c r="T298" i="9"/>
  <c r="T297" i="9"/>
  <c r="T296" i="9"/>
  <c r="T295" i="9"/>
  <c r="T294" i="9"/>
  <c r="T293" i="9"/>
  <c r="T292" i="9"/>
  <c r="T291" i="9"/>
  <c r="T290" i="9"/>
  <c r="T289" i="9"/>
  <c r="T288" i="9"/>
  <c r="T287" i="9"/>
  <c r="T286" i="9"/>
  <c r="T285" i="9"/>
  <c r="T284" i="9"/>
  <c r="T283" i="9"/>
  <c r="T282" i="9"/>
  <c r="T281" i="9"/>
  <c r="T280" i="9"/>
  <c r="T279" i="9"/>
  <c r="T278" i="9"/>
  <c r="T277" i="9"/>
  <c r="T276" i="9"/>
  <c r="T275" i="9"/>
  <c r="T274" i="9"/>
  <c r="T273" i="9"/>
  <c r="T272" i="9"/>
  <c r="T271" i="9"/>
  <c r="T270" i="9"/>
  <c r="T269" i="9"/>
  <c r="T268" i="9"/>
  <c r="T267" i="9"/>
  <c r="T266" i="9"/>
  <c r="T265" i="9"/>
  <c r="T264" i="9"/>
  <c r="T263" i="9"/>
  <c r="T262" i="9"/>
  <c r="T261" i="9"/>
  <c r="T260" i="9"/>
  <c r="T259" i="9"/>
  <c r="T258" i="9"/>
  <c r="T257" i="9"/>
  <c r="T256" i="9"/>
  <c r="T255" i="9"/>
  <c r="T254" i="9"/>
  <c r="T253" i="9"/>
  <c r="T252" i="9"/>
  <c r="T251" i="9"/>
  <c r="T250" i="9"/>
  <c r="T249" i="9"/>
  <c r="T248" i="9"/>
  <c r="T247" i="9"/>
  <c r="T246" i="9"/>
  <c r="T245" i="9"/>
  <c r="T244" i="9"/>
  <c r="T243" i="9"/>
  <c r="T242" i="9"/>
  <c r="T241" i="9"/>
  <c r="T240" i="9"/>
  <c r="T239" i="9"/>
  <c r="T238" i="9"/>
  <c r="T237" i="9"/>
  <c r="T236" i="9"/>
  <c r="T235" i="9"/>
  <c r="T234" i="9"/>
  <c r="T233" i="9"/>
  <c r="T232" i="9"/>
  <c r="T231" i="9"/>
  <c r="T230" i="9"/>
  <c r="T228" i="9"/>
  <c r="T227" i="9"/>
  <c r="T226" i="9"/>
  <c r="T225" i="9"/>
  <c r="T224" i="9"/>
  <c r="T223" i="9"/>
  <c r="T222" i="9"/>
  <c r="T221" i="9"/>
  <c r="T220" i="9"/>
  <c r="T219" i="9"/>
  <c r="T218" i="9"/>
  <c r="T217" i="9"/>
  <c r="T216" i="9"/>
  <c r="T215" i="9"/>
  <c r="T213" i="9"/>
  <c r="T212" i="9"/>
  <c r="T211" i="9"/>
  <c r="T210" i="9"/>
  <c r="T209" i="9"/>
  <c r="T208" i="9"/>
  <c r="T207" i="9"/>
  <c r="T206" i="9"/>
  <c r="T205" i="9"/>
  <c r="T204" i="9"/>
  <c r="T203" i="9"/>
  <c r="T202" i="9"/>
  <c r="T201" i="9"/>
  <c r="T200" i="9"/>
  <c r="T199" i="9"/>
  <c r="T198" i="9"/>
  <c r="T197" i="9"/>
  <c r="T196" i="9"/>
  <c r="T195" i="9"/>
  <c r="T194" i="9"/>
  <c r="T193" i="9"/>
  <c r="T192" i="9"/>
  <c r="T191" i="9"/>
  <c r="T190" i="9"/>
  <c r="T189" i="9"/>
  <c r="T188" i="9"/>
  <c r="T187" i="9"/>
  <c r="T186" i="9"/>
  <c r="T185" i="9"/>
  <c r="T184" i="9"/>
  <c r="T183" i="9"/>
  <c r="T182" i="9"/>
  <c r="T181" i="9"/>
  <c r="T180" i="9"/>
  <c r="T179" i="9"/>
  <c r="T178" i="9"/>
  <c r="T177" i="9"/>
  <c r="T176" i="9"/>
  <c r="T175" i="9"/>
  <c r="T174" i="9"/>
  <c r="T173" i="9"/>
  <c r="T172" i="9"/>
  <c r="T171" i="9"/>
  <c r="T170" i="9"/>
  <c r="T169" i="9"/>
  <c r="T168" i="9"/>
  <c r="T167" i="9"/>
  <c r="T166" i="9"/>
  <c r="T165" i="9"/>
  <c r="T164" i="9"/>
  <c r="T163" i="9"/>
  <c r="T162" i="9"/>
  <c r="T161" i="9"/>
  <c r="T160" i="9"/>
  <c r="T159" i="9"/>
  <c r="T158" i="9"/>
  <c r="T157" i="9"/>
  <c r="T156" i="9"/>
  <c r="T155" i="9"/>
  <c r="T154" i="9"/>
  <c r="T153" i="9"/>
  <c r="T152" i="9"/>
  <c r="T151" i="9"/>
  <c r="T150" i="9"/>
  <c r="T149" i="9"/>
  <c r="T148" i="9"/>
  <c r="T147" i="9"/>
  <c r="T146" i="9"/>
  <c r="T145" i="9"/>
  <c r="T144" i="9"/>
  <c r="T143" i="9"/>
  <c r="T142" i="9"/>
  <c r="T141" i="9"/>
  <c r="T140" i="9"/>
  <c r="T139" i="9"/>
  <c r="T138" i="9"/>
  <c r="T137" i="9"/>
  <c r="T136" i="9"/>
  <c r="T135" i="9"/>
  <c r="T134" i="9"/>
  <c r="T133" i="9"/>
  <c r="T132" i="9"/>
  <c r="T131" i="9"/>
  <c r="T130" i="9"/>
  <c r="T129" i="9"/>
  <c r="T128" i="9"/>
  <c r="T127" i="9"/>
  <c r="T126" i="9"/>
  <c r="T125" i="9"/>
  <c r="T124" i="9"/>
  <c r="T123" i="9"/>
  <c r="T122" i="9"/>
  <c r="T121" i="9"/>
  <c r="T120" i="9"/>
  <c r="T119" i="9"/>
  <c r="T118" i="9"/>
  <c r="T117" i="9"/>
  <c r="T116" i="9"/>
  <c r="T115" i="9"/>
  <c r="T114" i="9"/>
  <c r="T113" i="9"/>
  <c r="T112" i="9"/>
  <c r="T111" i="9"/>
  <c r="T110" i="9"/>
  <c r="T109" i="9"/>
  <c r="T108" i="9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4" i="9"/>
  <c r="T93" i="9"/>
  <c r="T92" i="9"/>
  <c r="T91" i="9"/>
  <c r="T90" i="9"/>
  <c r="T89" i="9"/>
  <c r="T88" i="9"/>
  <c r="T87" i="9"/>
  <c r="T86" i="9"/>
  <c r="T85" i="9"/>
  <c r="T84" i="9"/>
  <c r="T83" i="9"/>
  <c r="T82" i="9"/>
  <c r="T81" i="9"/>
  <c r="T80" i="9"/>
  <c r="T79" i="9"/>
  <c r="T78" i="9"/>
  <c r="T77" i="9"/>
  <c r="T76" i="9"/>
  <c r="T75" i="9"/>
  <c r="T74" i="9"/>
  <c r="T73" i="9"/>
  <c r="T72" i="9"/>
  <c r="T71" i="9"/>
  <c r="T70" i="9"/>
  <c r="T69" i="9"/>
  <c r="T68" i="9"/>
  <c r="T67" i="9"/>
  <c r="T66" i="9"/>
  <c r="T65" i="9"/>
  <c r="T64" i="9"/>
  <c r="T63" i="9"/>
  <c r="T62" i="9"/>
  <c r="T61" i="9"/>
  <c r="T60" i="9"/>
  <c r="T59" i="9"/>
  <c r="T58" i="9"/>
  <c r="T57" i="9"/>
  <c r="T56" i="9"/>
  <c r="T55" i="9"/>
  <c r="T54" i="9"/>
  <c r="T53" i="9"/>
  <c r="T52" i="9"/>
  <c r="T51" i="9"/>
  <c r="T50" i="9"/>
  <c r="T49" i="9"/>
  <c r="T48" i="9"/>
  <c r="T47" i="9"/>
  <c r="T46" i="9"/>
  <c r="T45" i="9"/>
  <c r="T44" i="9"/>
  <c r="T43" i="9"/>
  <c r="T42" i="9"/>
  <c r="T41" i="9"/>
  <c r="T40" i="9"/>
  <c r="T39" i="9"/>
  <c r="T38" i="9"/>
  <c r="T37" i="9"/>
  <c r="T36" i="9"/>
  <c r="T35" i="9"/>
  <c r="T34" i="9"/>
  <c r="T33" i="9"/>
  <c r="T32" i="9"/>
  <c r="T31" i="9"/>
  <c r="T30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T11" i="9"/>
  <c r="T10" i="9"/>
  <c r="T9" i="9"/>
  <c r="T8" i="9"/>
  <c r="T7" i="9"/>
  <c r="T6" i="9"/>
  <c r="T5" i="9"/>
  <c r="T4" i="9"/>
  <c r="T3" i="9"/>
  <c r="T2" i="9"/>
  <c r="AZ119" i="9" l="1"/>
  <c r="AZ149" i="9"/>
  <c r="AZ179" i="9"/>
  <c r="AZ316" i="9"/>
  <c r="AZ356" i="9"/>
  <c r="AZ394" i="9"/>
  <c r="AZ416" i="9"/>
  <c r="AZ88" i="9"/>
  <c r="AZ146" i="9"/>
  <c r="AZ176" i="9"/>
  <c r="AZ190" i="9"/>
  <c r="AZ241" i="9"/>
  <c r="AZ107" i="9"/>
  <c r="AZ108" i="9" s="1"/>
  <c r="AZ99" i="9"/>
  <c r="AZ100" i="9" s="1"/>
  <c r="AZ114" i="9"/>
  <c r="AZ115" i="9" s="1"/>
  <c r="AZ116" i="9" l="1"/>
</calcChain>
</file>

<file path=xl/comments1.xml><?xml version="1.0" encoding="utf-8"?>
<comments xmlns="http://schemas.openxmlformats.org/spreadsheetml/2006/main">
  <authors>
    <author>Pete Jenior</author>
  </authors>
  <commentList>
    <comment ref="AR1" authorId="0" shapeId="0">
      <text>
        <r>
          <rPr>
            <b/>
            <sz val="9"/>
            <color indexed="81"/>
            <rFont val="Tahoma"/>
            <charset val="1"/>
          </rPr>
          <t>For all sites</t>
        </r>
      </text>
    </comment>
    <comment ref="AS1" authorId="0" shapeId="0">
      <text>
        <r>
          <rPr>
            <b/>
            <sz val="9"/>
            <color indexed="81"/>
            <rFont val="Tahoma"/>
            <charset val="1"/>
          </rPr>
          <t>For all sites</t>
        </r>
      </text>
    </comment>
    <comment ref="AT1" authorId="0" shapeId="0">
      <text>
        <r>
          <rPr>
            <b/>
            <sz val="9"/>
            <color indexed="81"/>
            <rFont val="Tahoma"/>
            <charset val="1"/>
          </rPr>
          <t>For sites with continuous median barrier only</t>
        </r>
      </text>
    </comment>
    <comment ref="AV1" authorId="0" shapeId="0">
      <text>
        <r>
          <rPr>
            <b/>
            <sz val="9"/>
            <color indexed="81"/>
            <rFont val="Tahoma"/>
            <charset val="1"/>
          </rPr>
          <t>For sites with continuous median barrier only</t>
        </r>
      </text>
    </comment>
    <comment ref="AW1" authorId="0" shapeId="0">
      <text>
        <r>
          <rPr>
            <sz val="9"/>
            <color indexed="81"/>
            <rFont val="Tahoma"/>
            <family val="2"/>
          </rPr>
          <t>For sites with discontinuous barrier pieces, even if continuous barrier also present</t>
        </r>
      </text>
    </comment>
    <comment ref="AX1" authorId="0" shapeId="0">
      <text>
        <r>
          <rPr>
            <sz val="9"/>
            <color indexed="81"/>
            <rFont val="Tahoma"/>
            <family val="2"/>
          </rPr>
          <t>For sites with discontinuous barrier pieces, even if continuous barrier also present</t>
        </r>
      </text>
    </comment>
  </commentList>
</comments>
</file>

<file path=xl/comments2.xml><?xml version="1.0" encoding="utf-8"?>
<comments xmlns="http://schemas.openxmlformats.org/spreadsheetml/2006/main">
  <authors>
    <author>Pete Jenior</author>
  </authors>
  <commentList>
    <comment ref="Q1" authorId="0" shapeId="0">
      <text>
        <r>
          <rPr>
            <sz val="9"/>
            <color indexed="81"/>
            <rFont val="Tahoma"/>
            <family val="2"/>
          </rPr>
          <t xml:space="preserve">Some crashes are outside the milepost limits or date limits of analysis and thus not assigned to a site
</t>
        </r>
      </text>
    </comment>
  </commentList>
</comments>
</file>

<file path=xl/sharedStrings.xml><?xml version="1.0" encoding="utf-8"?>
<sst xmlns="http://schemas.openxmlformats.org/spreadsheetml/2006/main" count="106149" uniqueCount="950">
  <si>
    <t>State</t>
  </si>
  <si>
    <t>Route</t>
  </si>
  <si>
    <t>Direction</t>
  </si>
  <si>
    <t>SitePTSU</t>
  </si>
  <si>
    <t>SiteGeo</t>
  </si>
  <si>
    <t>NumLanes</t>
  </si>
  <si>
    <t>ManagedLanes</t>
  </si>
  <si>
    <t>SpeedLimit</t>
  </si>
  <si>
    <t>SiteID</t>
  </si>
  <si>
    <t>StartCoord</t>
  </si>
  <si>
    <t>EndCoord</t>
  </si>
  <si>
    <t>Length</t>
  </si>
  <si>
    <t>StartDay</t>
  </si>
  <si>
    <t>EndDay</t>
  </si>
  <si>
    <t>AADT2013</t>
  </si>
  <si>
    <t>AADT2014</t>
  </si>
  <si>
    <t>AADT2015</t>
  </si>
  <si>
    <t>AADT2016</t>
  </si>
  <si>
    <t>AADT2017</t>
  </si>
  <si>
    <t>CurveLen</t>
  </si>
  <si>
    <t>CurveRad</t>
  </si>
  <si>
    <t>CurveLenInSeg</t>
  </si>
  <si>
    <t>LaneWidth</t>
  </si>
  <si>
    <t>Rshoulder</t>
  </si>
  <si>
    <t>Lshoulder</t>
  </si>
  <si>
    <t>Weaving</t>
  </si>
  <si>
    <t>UpstreamENdist</t>
  </si>
  <si>
    <t>DownstreamEXdist</t>
  </si>
  <si>
    <t>ENAADT2013</t>
  </si>
  <si>
    <t>ENAADT2014</t>
  </si>
  <si>
    <t>ENAADT2015</t>
  </si>
  <si>
    <t>ENAADT2016</t>
  </si>
  <si>
    <t>ENAADT2017</t>
  </si>
  <si>
    <t>EXAADT2013</t>
  </si>
  <si>
    <t>EXAADT2014</t>
  </si>
  <si>
    <t>EXAADT2015</t>
  </si>
  <si>
    <t>EXAADT2016</t>
  </si>
  <si>
    <t>EXAADT2017</t>
  </si>
  <si>
    <t>BeginMilepost</t>
  </si>
  <si>
    <t>EndMilepost</t>
  </si>
  <si>
    <t>AADT2011</t>
  </si>
  <si>
    <t>AADT2012</t>
  </si>
  <si>
    <t>WeavingLength</t>
  </si>
  <si>
    <t>UpstreamENAADT2011</t>
  </si>
  <si>
    <t>UpstreamENAADT2012</t>
  </si>
  <si>
    <t>UpstreamENAADT2013</t>
  </si>
  <si>
    <t>UpstreamENAADT2014</t>
  </si>
  <si>
    <t>UpstreamENAADT2015</t>
  </si>
  <si>
    <t>UpstreamENAADT2016</t>
  </si>
  <si>
    <t>UpstreamENAADT2017</t>
  </si>
  <si>
    <t>UpstreamENAADT2018</t>
  </si>
  <si>
    <t>ENAADT2011</t>
  </si>
  <si>
    <t>ENAADT2012</t>
  </si>
  <si>
    <t>ENAADT2018</t>
  </si>
  <si>
    <t>EXAADT2012</t>
  </si>
  <si>
    <t>EXAADT2011</t>
  </si>
  <si>
    <t>EXAADT2018</t>
  </si>
  <si>
    <t>AADT2018</t>
  </si>
  <si>
    <t>BFS</t>
  </si>
  <si>
    <t>ENSCL</t>
  </si>
  <si>
    <t>EXSCL</t>
  </si>
  <si>
    <t>Target</t>
  </si>
  <si>
    <t>INC</t>
  </si>
  <si>
    <t>Notes</t>
  </si>
  <si>
    <t>LaneAddDrop</t>
  </si>
  <si>
    <t>Zipper</t>
  </si>
  <si>
    <t>RRumble</t>
  </si>
  <si>
    <t>LRumble</t>
  </si>
  <si>
    <t>MedianBarWidth</t>
  </si>
  <si>
    <t>MedianType</t>
  </si>
  <si>
    <t>RoadsideLength</t>
  </si>
  <si>
    <t>RoadsideOffset</t>
  </si>
  <si>
    <t>MedianOffset</t>
  </si>
  <si>
    <t>MedianWidth</t>
  </si>
  <si>
    <t>MedianPISW</t>
  </si>
  <si>
    <t>DownstreamEXAADT2011</t>
  </si>
  <si>
    <t>DownstreamEXAADT2012</t>
  </si>
  <si>
    <t>DownstreamEXAADT2013</t>
  </si>
  <si>
    <t>DownstreamEXAADT2014</t>
  </si>
  <si>
    <t>DownstreamEXAADT2015</t>
  </si>
  <si>
    <t>DownstreamEXAADT2016</t>
  </si>
  <si>
    <t>DownstreamEXAADT2017</t>
  </si>
  <si>
    <t>DownstreamEXAADT2018</t>
  </si>
  <si>
    <t>PhotoDate</t>
  </si>
  <si>
    <t>ProblemFlag</t>
  </si>
  <si>
    <t>MedianBarLen</t>
  </si>
  <si>
    <t>MedianBarOffset</t>
  </si>
  <si>
    <t>DEC</t>
  </si>
  <si>
    <t>County</t>
  </si>
  <si>
    <t>SCLaneLength</t>
  </si>
  <si>
    <t>RampLanes</t>
  </si>
  <si>
    <t>BOSCOMP</t>
  </si>
  <si>
    <t>BOS</t>
  </si>
  <si>
    <t>MN</t>
  </si>
  <si>
    <t>none</t>
  </si>
  <si>
    <t>MN-052-001</t>
  </si>
  <si>
    <t>MN-052-002</t>
  </si>
  <si>
    <t>MN-052-003</t>
  </si>
  <si>
    <t>MN-052-004</t>
  </si>
  <si>
    <t>MN-052-005</t>
  </si>
  <si>
    <t>MN-052-006</t>
  </si>
  <si>
    <t>MN-052-007</t>
  </si>
  <si>
    <t>MN-052-008</t>
  </si>
  <si>
    <t>MN-052-009</t>
  </si>
  <si>
    <t>MN-052-010</t>
  </si>
  <si>
    <t>MN-052-012</t>
  </si>
  <si>
    <t>MN-052-013</t>
  </si>
  <si>
    <t>MN-052-014</t>
  </si>
  <si>
    <t>MN-052-015</t>
  </si>
  <si>
    <t>MN-052-016</t>
  </si>
  <si>
    <t>MN-052-017</t>
  </si>
  <si>
    <t>MN-052-018</t>
  </si>
  <si>
    <t>MN-052-019</t>
  </si>
  <si>
    <t>MN-052-020</t>
  </si>
  <si>
    <t>MN-052-021</t>
  </si>
  <si>
    <t>MN-052-022</t>
  </si>
  <si>
    <t>MN-052-023</t>
  </si>
  <si>
    <t>MN-052-024</t>
  </si>
  <si>
    <t>MN-052-025</t>
  </si>
  <si>
    <t>MN-052-026</t>
  </si>
  <si>
    <t>MN-052-028</t>
  </si>
  <si>
    <t>MN-052-029</t>
  </si>
  <si>
    <t>MN-052-030</t>
  </si>
  <si>
    <t>MN-052-031</t>
  </si>
  <si>
    <t>MN-052-033</t>
  </si>
  <si>
    <t>MN-052-034</t>
  </si>
  <si>
    <t>MN-052-035</t>
  </si>
  <si>
    <t>MN-052-036</t>
  </si>
  <si>
    <t>MN-052-037</t>
  </si>
  <si>
    <t>MN-052-038</t>
  </si>
  <si>
    <t>MN-052-039</t>
  </si>
  <si>
    <t>MN-052-040</t>
  </si>
  <si>
    <t>MN-052-041</t>
  </si>
  <si>
    <t>MN-052-042</t>
  </si>
  <si>
    <t>MN-052-043</t>
  </si>
  <si>
    <t>MN-052-044</t>
  </si>
  <si>
    <t>MN-610-002</t>
  </si>
  <si>
    <t>MN-610-003</t>
  </si>
  <si>
    <t>MN-610-004</t>
  </si>
  <si>
    <t>MN-610-006</t>
  </si>
  <si>
    <t>MN-610-007</t>
  </si>
  <si>
    <t>MN-610-008</t>
  </si>
  <si>
    <t>MN-610-009</t>
  </si>
  <si>
    <t>MN-610-010</t>
  </si>
  <si>
    <t>MN-610-011</t>
  </si>
  <si>
    <t>MN-610-012</t>
  </si>
  <si>
    <t>MN-610-013</t>
  </si>
  <si>
    <t>MN-610-014</t>
  </si>
  <si>
    <t>MN-610-015</t>
  </si>
  <si>
    <t>MN-610-016</t>
  </si>
  <si>
    <t>MN-610-017</t>
  </si>
  <si>
    <t>MN-610-018</t>
  </si>
  <si>
    <t>MN-610-019</t>
  </si>
  <si>
    <t>MN-610-021</t>
  </si>
  <si>
    <t>MN-610-024</t>
  </si>
  <si>
    <t>MN-610-025</t>
  </si>
  <si>
    <t>45°7'46.6255"N, 93°22'10.9817"W</t>
  </si>
  <si>
    <t>45°7'46.5848"N, 93°22'8.8961"W</t>
  </si>
  <si>
    <t>45°7'47.0399"N, 93°22'33.1799"W</t>
  </si>
  <si>
    <t>45°7'46.4042"N, 93°21'59.9743"W</t>
  </si>
  <si>
    <t>45°7'46.5171"N, 93°22'5.4815"W</t>
  </si>
  <si>
    <t>45°7'46.3164"N, 93°21'57.6822"W</t>
  </si>
  <si>
    <t>45°7'44.8944"N, 93°21'44.8594"W</t>
  </si>
  <si>
    <t>45°7'44.8047"N, 93°21'44.3712"W</t>
  </si>
  <si>
    <t>45°7'45.32"N, 93°21'47.5599"W</t>
  </si>
  <si>
    <t>45°7'43.9899"N, 93°21'40.2199"W</t>
  </si>
  <si>
    <t>45°7'35.2852"N, 93°21'1.4954"W</t>
  </si>
  <si>
    <t>45°7'35.1228"N, 93°21'0.76"W</t>
  </si>
  <si>
    <t>45°7'32.6158"N, 93°20'49.6559"W</t>
  </si>
  <si>
    <t>45°7'29.9278"N, 93°20'37.4294"W</t>
  </si>
  <si>
    <t>45°7'29.2934"N, 93°20'34.1525"W</t>
  </si>
  <si>
    <t>45°7'26.5979"N, 93°20'10.7241"W</t>
  </si>
  <si>
    <t>45°7'24.977"N, 93°19'44.471"W</t>
  </si>
  <si>
    <t>45°7'21.3351"N, 93°18'45.8714"W</t>
  </si>
  <si>
    <t>45°7'20.6338"N, 93°18'34.7066"W</t>
  </si>
  <si>
    <t>45°7'22.5226"N, 93°19'5.0435"W</t>
  </si>
  <si>
    <t>45°7'29.3548"N, 93°20'34.4625"W</t>
  </si>
  <si>
    <t>45°7'31.6041"N, 93°20'45.1548"W</t>
  </si>
  <si>
    <t>45°7'34.4726"N, 93°20'57.8961"W</t>
  </si>
  <si>
    <t>44°49'58.7028"N, 93°3'34.1979"W</t>
  </si>
  <si>
    <t>44°50'1.0731"N, 93°3'34.2023"W</t>
  </si>
  <si>
    <t>44°50'16.0178"N, 93°3'34.2728"W</t>
  </si>
  <si>
    <t>44°50'23.1278"N, 93°3'34.3181"W</t>
  </si>
  <si>
    <t>44°50'36.2815"N, 93°3'34.3703"W</t>
  </si>
  <si>
    <t>44°50'39.0559"N, 93°3'34.3784"W</t>
  </si>
  <si>
    <t>44°51'6.7919"N, 93°3'34.475"W</t>
  </si>
  <si>
    <t>44°51'12.71"N, 93°3'34.4999"W</t>
  </si>
  <si>
    <t>44°51'19.082"N, 93°3'34.508"W</t>
  </si>
  <si>
    <t>44°51'26.3164"N, 93°3'34.0068"W</t>
  </si>
  <si>
    <t>44°51'33.53"N, 93°3'33.0699"W</t>
  </si>
  <si>
    <t>44°51'37.9047"N, 93°3'32.6104"W</t>
  </si>
  <si>
    <t>44°51'40.9118"N, 93°3'32.5366"W</t>
  </si>
  <si>
    <t>44°51'50.6055"N, 93°3'33.8365"W</t>
  </si>
  <si>
    <t>44°53'15.9169"N, 93°3'56.9563"W</t>
  </si>
  <si>
    <t>44°53'20.0458"N, 93°3'58.4443"W</t>
  </si>
  <si>
    <t>44°53'23.28"N, 93°3'58.6799"W</t>
  </si>
  <si>
    <t>44°53'37.6706"N, 93°3'58.5511"W</t>
  </si>
  <si>
    <t>44°53'40.2543"N, 93°3'58.5179"W</t>
  </si>
  <si>
    <t>44°53'47.2817"N, 93°3'58.0729"W</t>
  </si>
  <si>
    <t>44°54'11.3909"N, 93°3'55.2131"W</t>
  </si>
  <si>
    <t>44°54'15.4454"N, 93°3'55.1412"W</t>
  </si>
  <si>
    <t>44°54'17.4499"N, 93°3'55.42"W</t>
  </si>
  <si>
    <t>44°54'21.8425"N, 93°3'56.2878"W</t>
  </si>
  <si>
    <t>44°54'28.6884"N, 93°3'56.2877"W</t>
  </si>
  <si>
    <t>44°54'31.3292"N, 93°3'55.6596"W</t>
  </si>
  <si>
    <t>44°54'47.5646"N, 93°3'49.9404"W</t>
  </si>
  <si>
    <t>44°53'41.6142"N, 93°3'58.484"W</t>
  </si>
  <si>
    <t>44°53'33.4854"N, 93°3'58.5852"W</t>
  </si>
  <si>
    <t>44°53'13.6884"N, 93°3'55.541"W</t>
  </si>
  <si>
    <t>MN-094-001</t>
  </si>
  <si>
    <t>MN-094-002</t>
  </si>
  <si>
    <t>MN-094-003</t>
  </si>
  <si>
    <t>MN-094-004</t>
  </si>
  <si>
    <t>MN-094-005</t>
  </si>
  <si>
    <t>MN-094-006</t>
  </si>
  <si>
    <t>MN-094-007</t>
  </si>
  <si>
    <t>MN-094-008</t>
  </si>
  <si>
    <t>MN-094-009</t>
  </si>
  <si>
    <t>MN-094-010</t>
  </si>
  <si>
    <t>MN-094-011</t>
  </si>
  <si>
    <t>MN-094-012</t>
  </si>
  <si>
    <t>MN-094-013</t>
  </si>
  <si>
    <t>MN-094-014</t>
  </si>
  <si>
    <t>MN-094-015</t>
  </si>
  <si>
    <t>MN-094-016</t>
  </si>
  <si>
    <t>MN-094-017</t>
  </si>
  <si>
    <t>MN-094-018</t>
  </si>
  <si>
    <t>MN-094-019</t>
  </si>
  <si>
    <t>MN-094-020</t>
  </si>
  <si>
    <t>MN-094-021</t>
  </si>
  <si>
    <t>MN-094-022</t>
  </si>
  <si>
    <t>MN-094-023</t>
  </si>
  <si>
    <t>MN-094-024</t>
  </si>
  <si>
    <t>MN-094-025</t>
  </si>
  <si>
    <t>MN-094-026</t>
  </si>
  <si>
    <t>44°57'18.1312"N, 93°11'21.3712"W</t>
  </si>
  <si>
    <t>44°57'16.1533"N, 93°11'15.6213"W</t>
  </si>
  <si>
    <t>44°57'8.6593"N, 93°10'52.0971"W</t>
  </si>
  <si>
    <t>44°57'6.8103"N, 93°10'38.2658"W</t>
  </si>
  <si>
    <t>44°57'16.7761"N, 93°11'17.4436"W</t>
  </si>
  <si>
    <t>44°57'17.9053"N, 93°11'20.7293"W</t>
  </si>
  <si>
    <t>44°57'27.72"N,  93°11'49.20"W</t>
  </si>
  <si>
    <t>44°57'4.07"N, 93° 6'55.04"W</t>
  </si>
  <si>
    <t>44°57'6.3263"N, 93°9'13.3416"W</t>
  </si>
  <si>
    <t>44°57'6.3122"N, 93°9'10.2161"W</t>
  </si>
  <si>
    <t>44°57'6.1906"N, 93°8'31.8867"W</t>
  </si>
  <si>
    <t>44°57'6.235"N, 93°8'20.2954"W</t>
  </si>
  <si>
    <t>44°57'6.1664"N, 93°8'2.7179"W</t>
  </si>
  <si>
    <t>44°57'6.1482"N, 93°7'58.7087"W</t>
  </si>
  <si>
    <t>44°57'6.2906"N, 93°7'23.2726"W</t>
  </si>
  <si>
    <t>44°57'6.2234"N, 93°7'17.922"W</t>
  </si>
  <si>
    <t>44°57'5.5676"N, 93°7'7.8414"W</t>
  </si>
  <si>
    <t>44°57'5.4342"N, 93°7'6.6414"W</t>
  </si>
  <si>
    <t>44°57'6.1898"N, 93°7'16.9374"W</t>
  </si>
  <si>
    <t>44°57'6.2861"N, 93°7'21.1693"W</t>
  </si>
  <si>
    <t>44°57'6.1531"N, 93°7'59.6394"W</t>
  </si>
  <si>
    <t>44°57'6.1767"N, 93°8'5.0323"W</t>
  </si>
  <si>
    <t>44°57'6.2051"N, 93°8'29.0098"W</t>
  </si>
  <si>
    <t>44°57'6.1882"N, 93°8'32.8818"W</t>
  </si>
  <si>
    <t>44°57'6.1309"N, 93°8'59.6061"W</t>
  </si>
  <si>
    <t>44°57'6.2799"N, 93°9'7.9099"W</t>
  </si>
  <si>
    <t>35W</t>
  </si>
  <si>
    <t>MN-035-100</t>
  </si>
  <si>
    <t>MN-035-101</t>
  </si>
  <si>
    <t>MN-035-102</t>
  </si>
  <si>
    <t>MN-035-103</t>
  </si>
  <si>
    <t>MN-035-104</t>
  </si>
  <si>
    <t>MN-035-105</t>
  </si>
  <si>
    <t>MN-035-106</t>
  </si>
  <si>
    <t>44°56'25.52"N, 93°16'28.86"W</t>
  </si>
  <si>
    <t>44°56'3.49"N, 93°16'28.69"W</t>
  </si>
  <si>
    <t>44°55'57.45"N, 93°16'28.70"W</t>
  </si>
  <si>
    <t>44°55'32.03"N, 93°16'28.73"W</t>
  </si>
  <si>
    <t>44°55'28.59"N, 93°16'28.77"W</t>
  </si>
  <si>
    <t>44°54'46.02"N, 93°16'29.23"W</t>
  </si>
  <si>
    <t>44°54'28.27"N, 93°16'29.18"W</t>
  </si>
  <si>
    <t>44°54'25.61"N, 93°16'29.24"W</t>
  </si>
  <si>
    <t>44°54'9.47"N, 93°16'29.44"W</t>
  </si>
  <si>
    <t>MN-169-001</t>
  </si>
  <si>
    <t>MN-169-002</t>
  </si>
  <si>
    <t>MN-169-003</t>
  </si>
  <si>
    <t>MN-169-004</t>
  </si>
  <si>
    <t>MN-169-005</t>
  </si>
  <si>
    <t>MN-169-006</t>
  </si>
  <si>
    <t>MN-169-007</t>
  </si>
  <si>
    <t>MN-169-008</t>
  </si>
  <si>
    <t>MN-169-009</t>
  </si>
  <si>
    <t>MN-169-010</t>
  </si>
  <si>
    <t>MN-169-011</t>
  </si>
  <si>
    <t>MN-169-012</t>
  </si>
  <si>
    <t>MN-169-013</t>
  </si>
  <si>
    <t>MN-169-014</t>
  </si>
  <si>
    <t>MN-169-015</t>
  </si>
  <si>
    <t>MN-169-016</t>
  </si>
  <si>
    <t>MN-169-017</t>
  </si>
  <si>
    <t>MN-169-018</t>
  </si>
  <si>
    <t>MN-169-019</t>
  </si>
  <si>
    <t>MN-169-020</t>
  </si>
  <si>
    <t>MN-169-021</t>
  </si>
  <si>
    <t>MN-169-022</t>
  </si>
  <si>
    <t>MN-169-023</t>
  </si>
  <si>
    <t>MN-169-024</t>
  </si>
  <si>
    <t>MN-169-025</t>
  </si>
  <si>
    <t>MN-169-026</t>
  </si>
  <si>
    <t>MN-169-027</t>
  </si>
  <si>
    <t>MN-169-028</t>
  </si>
  <si>
    <t>MN-169-029</t>
  </si>
  <si>
    <t>MN-169-030</t>
  </si>
  <si>
    <t>MN-169-031</t>
  </si>
  <si>
    <t>MN-169-032</t>
  </si>
  <si>
    <t>MN-169-033</t>
  </si>
  <si>
    <t>MN-169-034</t>
  </si>
  <si>
    <t>MN-169-035</t>
  </si>
  <si>
    <t>MN-169-036</t>
  </si>
  <si>
    <t>MN-169-037</t>
  </si>
  <si>
    <t>MN-169-038</t>
  </si>
  <si>
    <t>MN-169-039</t>
  </si>
  <si>
    <t>MN-169-040</t>
  </si>
  <si>
    <t>MN-169-041</t>
  </si>
  <si>
    <t>MN-169-042</t>
  </si>
  <si>
    <t>MN-169-043</t>
  </si>
  <si>
    <t>MN-169-044</t>
  </si>
  <si>
    <t>MN-169-045</t>
  </si>
  <si>
    <t>MN-169-046</t>
  </si>
  <si>
    <t>MN-169-047</t>
  </si>
  <si>
    <t>MN-169-048</t>
  </si>
  <si>
    <t>MN-169-049</t>
  </si>
  <si>
    <t>MN-169-050</t>
  </si>
  <si>
    <t>MN-169-051</t>
  </si>
  <si>
    <t>MN-169-052</t>
  </si>
  <si>
    <t>MN-169-053</t>
  </si>
  <si>
    <t>MN-169-054</t>
  </si>
  <si>
    <t>MN-169-055</t>
  </si>
  <si>
    <t>MN-169-056</t>
  </si>
  <si>
    <t>MN-169-057</t>
  </si>
  <si>
    <t>MN-169-058</t>
  </si>
  <si>
    <t>MN-169-059</t>
  </si>
  <si>
    <t>MN-169-060</t>
  </si>
  <si>
    <t>MN-169-061</t>
  </si>
  <si>
    <t>MN-169-062</t>
  </si>
  <si>
    <t>MN-169-063</t>
  </si>
  <si>
    <t>MN-169-064</t>
  </si>
  <si>
    <t>MN-169-065</t>
  </si>
  <si>
    <t>MN-169-066</t>
  </si>
  <si>
    <t>MN-169-067</t>
  </si>
  <si>
    <t>MN-169-068</t>
  </si>
  <si>
    <t>MN-169-069</t>
  </si>
  <si>
    <t>MN-169-070</t>
  </si>
  <si>
    <t>MN-169-071</t>
  </si>
  <si>
    <t>MN-169-072</t>
  </si>
  <si>
    <t>MN-169-073</t>
  </si>
  <si>
    <t>MN-169-074</t>
  </si>
  <si>
    <t>MN-169-075</t>
  </si>
  <si>
    <t>MN-169-076</t>
  </si>
  <si>
    <t>MN-169-077</t>
  </si>
  <si>
    <t>MN-169-078</t>
  </si>
  <si>
    <t>MN-169-079</t>
  </si>
  <si>
    <t>MN-169-080</t>
  </si>
  <si>
    <t>MN-169-081</t>
  </si>
  <si>
    <t>MN-169-082</t>
  </si>
  <si>
    <t>MN-169-083</t>
  </si>
  <si>
    <t>MN-169-084</t>
  </si>
  <si>
    <t>MN-169-085</t>
  </si>
  <si>
    <t>MN-169-086</t>
  </si>
  <si>
    <t>MN-169-087</t>
  </si>
  <si>
    <t>MN-169-088</t>
  </si>
  <si>
    <t>MN-169-089</t>
  </si>
  <si>
    <t>MN-169-090</t>
  </si>
  <si>
    <t>MN-169-091</t>
  </si>
  <si>
    <t>MN-169-092</t>
  </si>
  <si>
    <t>MN-169-093</t>
  </si>
  <si>
    <t>MN-169-094</t>
  </si>
  <si>
    <t>44°55'22.1999"N, 93°24'5.9199"W</t>
  </si>
  <si>
    <t>44°55'33.08"N, 93°24'2.7899"W</t>
  </si>
  <si>
    <t>44°55'51.9701"N, 93°23'51.4758"W</t>
  </si>
  <si>
    <t>44°55'58.7867"N, 93°23'49.2784"W</t>
  </si>
  <si>
    <t>44°56'14.6115"N, 93°23'47.2274"W</t>
  </si>
  <si>
    <t>44°56'17.6059"N, 93°23'47.3151"W</t>
  </si>
  <si>
    <t>44°56'23.1799"N, 93°23'49.3699"W</t>
  </si>
  <si>
    <t>44°56'24.6055"N, 93°23'50.3394"W</t>
  </si>
  <si>
    <t>44°56'32.0856"N, 93°23'56.1847"W</t>
  </si>
  <si>
    <t>44°56'35.2753"N, 93°23'58.668"W</t>
  </si>
  <si>
    <t>44°56'37.968"N, 93°24'0.3346"W</t>
  </si>
  <si>
    <t>44°56'44.488"N, 93°24'1.9164"W</t>
  </si>
  <si>
    <t>44°56'22.2635"N, 93°23'48.8389"W</t>
  </si>
  <si>
    <t>44°56'4.3032"N, 93°23'48.5323"W</t>
  </si>
  <si>
    <t>44°55'36.86"N, 93°24'0.1599"W</t>
  </si>
  <si>
    <t>44°56'55.3776"N, 93°24'1.8234"W</t>
  </si>
  <si>
    <t>44°57'6.507"N, 93°24'2.0768"W</t>
  </si>
  <si>
    <t>44°57'13.9499"N, 93°24'2.6799"W</t>
  </si>
  <si>
    <t>44°57'16.5599"N, 93°24'2.7399"W</t>
  </si>
  <si>
    <t>44°57'20.3698"N, 93°24'2.7834"W</t>
  </si>
  <si>
    <t>44°57'58.5163"N, 93°24'2.3408"W</t>
  </si>
  <si>
    <t>44°58'2.055"N, 93°24'2.3357"W</t>
  </si>
  <si>
    <t>44°58'3.6892"N, 93°24'2.3199"W</t>
  </si>
  <si>
    <t>44°58'5.3959"N, 93°24'2.3095"W</t>
  </si>
  <si>
    <t>44°58'9.3198"N, 93°24'2.2936"W</t>
  </si>
  <si>
    <t>44°58'3.908"N, 93°24'2.3178"W</t>
  </si>
  <si>
    <t>44°57'56.6121"N, 93°24'2.3429"W</t>
  </si>
  <si>
    <t>44°57'17.8989"N, 93°24'2.7482"W</t>
  </si>
  <si>
    <t>44°57'8.6405"N, 93°24'2.2713"W</t>
  </si>
  <si>
    <t>44°56'55.1872"N, 93°24'1.8238"W</t>
  </si>
  <si>
    <t>44°59'9.6204"N, 93°24'2.4709"W</t>
  </si>
  <si>
    <t>44°59'19.0407"N, 93°24'2.5576"W</t>
  </si>
  <si>
    <t>44°59'40.8278"N, 93°24'2.8533"W</t>
  </si>
  <si>
    <t>44°59'48.4133"N, 93°24'3.0046"W</t>
  </si>
  <si>
    <t>45°0'11.3249"N, 93°24'3.2685"W</t>
  </si>
  <si>
    <t>45°0'14.204"N, 93°24'3.2687"W</t>
  </si>
  <si>
    <t>45°0'24.0881"N, 93°24'3.2298"W</t>
  </si>
  <si>
    <t>45°0'32.2517"N, 93°24'2.9774"W</t>
  </si>
  <si>
    <t>45°0'36.2333"N, 93°24'2.8848"W</t>
  </si>
  <si>
    <t>45°0'45.7971"N, 93°24'2.6662"W</t>
  </si>
  <si>
    <t>45°1'5.3978"N, 93°24'2.5456"W</t>
  </si>
  <si>
    <t>45°1'9.4478"N, 93°24'2.5481"W</t>
  </si>
  <si>
    <t>45°1'28.5691"N, 93°24'2.5945"W</t>
  </si>
  <si>
    <t>45°1'45.3615"N, 93°24'2.6382"W</t>
  </si>
  <si>
    <t>45°1'57.5519"N, 93°24'2.6587"W</t>
  </si>
  <si>
    <t>45°2'9.796"N, 93°24'2.6851"W</t>
  </si>
  <si>
    <t>45°2'13.5764"N, 93°24'2.7045"W</t>
  </si>
  <si>
    <t>45°2'27.1736"N, 93°24'2.7814"W</t>
  </si>
  <si>
    <t>45°2'47.4899"N, 93°24'2.908"W</t>
  </si>
  <si>
    <t>45°2'55.3285"N, 93°24'2.9426"W</t>
  </si>
  <si>
    <t>45°3'11.4603"N, 93°24'2.9895"W</t>
  </si>
  <si>
    <t>45°3'13.8221"N, 93°24'2.9912"W</t>
  </si>
  <si>
    <t>45°3'26.0691"N, 93°24'2.9743"W</t>
  </si>
  <si>
    <t>45°3'38.4586"N, 93°24'2.8773"W</t>
  </si>
  <si>
    <t>45°3'40.8584"N, 93°24'2.8362"W</t>
  </si>
  <si>
    <t>45°3'49.5718"N, 93°24'2.7067"W</t>
  </si>
  <si>
    <t>45°3'51.5199"N, 93°24'2.6899"W</t>
  </si>
  <si>
    <t>45°3'59.4756"N, 93°24'2.8827"W</t>
  </si>
  <si>
    <t>45°4'0.9999"N, 93°24'3.02"W</t>
  </si>
  <si>
    <t>45°4'2.4532"N, 93°24'3.1508"W</t>
  </si>
  <si>
    <t>45°4'8.2229"N, 93°24'3.6851"W</t>
  </si>
  <si>
    <t>45°4'17.2968"N, 93°24'4.5306"W</t>
  </si>
  <si>
    <t>45°4'18.8627"N, 93°24'4.6711"W</t>
  </si>
  <si>
    <t>45°4'17.1407"N, 93°24'4.5178"W</t>
  </si>
  <si>
    <t>45°4'11.1957"N, 93°24'3.9549"W</t>
  </si>
  <si>
    <t>45°3'44.9565"N, 93°24'2.7878"W</t>
  </si>
  <si>
    <t>45°3'42.7105"N, 93°24'2.8114"W</t>
  </si>
  <si>
    <t>45°3'31.3055"N, 93°24'2.9563"W</t>
  </si>
  <si>
    <t>45°3'19.3437"N, 93°24'2.9825"W</t>
  </si>
  <si>
    <t>45°3'15.8551"N, 93°24'2.9902"W</t>
  </si>
  <si>
    <t>45°3'7.267"N, 93°24'2.998"W</t>
  </si>
  <si>
    <t>45°2'50.4613"N, 93°24'2.922"W</t>
  </si>
  <si>
    <t>45°2'48.3653"N, 93°24'2.9181"W</t>
  </si>
  <si>
    <t>45°2'27.6081"N, 93°24'2.7865"W</t>
  </si>
  <si>
    <t>45°2'14.3988"N, 93°24'2.7138"W</t>
  </si>
  <si>
    <t>45°2'2.3842"N, 93°24'2.6646"W</t>
  </si>
  <si>
    <t>45°1'49.9202"N, 93°24'2.6545"W</t>
  </si>
  <si>
    <t>45°1'46.4099"N, 93°24'2.6499"W</t>
  </si>
  <si>
    <t>45°1'31.1436"N, 93°24'2.6065"W</t>
  </si>
  <si>
    <t>45°1'10.8888"N, 93°24'2.5562"W</t>
  </si>
  <si>
    <t>45°1'0.1148"N, 93°24'2.5212"W</t>
  </si>
  <si>
    <t>45°0'42.4289"N, 93°24'2.7437"W</t>
  </si>
  <si>
    <t>45°0'40.1481"N, 93°24'2.7952"W</t>
  </si>
  <si>
    <t>45°0'27.2377"N, 93°24'3.133"W</t>
  </si>
  <si>
    <t>45°0'20.0646"N, 93°24'3.2681"W</t>
  </si>
  <si>
    <t>44°59'47.4175"N, 93°24'2.9833"W</t>
  </si>
  <si>
    <t>44°59'44.2033"N, 93°24'2.9189"W</t>
  </si>
  <si>
    <t>44°59'21.5437"N, 93°24'2.5845"W</t>
  </si>
  <si>
    <t>44°59'10.8621"N, 93°24'2.4833"W</t>
  </si>
  <si>
    <t>44°55'38.27"N, 93°23'59.18"W</t>
  </si>
  <si>
    <t>44°55'43.87"N, 93°23'55.81"W</t>
  </si>
  <si>
    <t>44°55'42.32"N, 93°23'56.66"W</t>
  </si>
  <si>
    <t>MN-169-095</t>
  </si>
  <si>
    <t>44°51'26.32"N, 93° 3'34.01"W</t>
  </si>
  <si>
    <t>44°51'33.53"N, 93° 3'33.07"W</t>
  </si>
  <si>
    <t>44°51'39.03"N, 93° 3'32.56"W</t>
  </si>
  <si>
    <t>44°51'19.08"N, 93° 3'34.51"W</t>
  </si>
  <si>
    <t>44°51'8.95"N, 93° 3'34.48"W</t>
  </si>
  <si>
    <t>44°51'6.79"N, 93° 3'34.48"W</t>
  </si>
  <si>
    <t>44°50'33.77"N, 93° 3'34.35"W</t>
  </si>
  <si>
    <t>44°50'18.95"N, 93° 3'34.30"W</t>
  </si>
  <si>
    <t>44°50'16.93"N, 93° 3'34.28"W</t>
  </si>
  <si>
    <t>44°50'1.60"N, 93° 3'34.20"W</t>
  </si>
  <si>
    <t>44°49'52.85"N, 93° 3'34.11"W</t>
  </si>
  <si>
    <t>44°49'45.85"N, 93° 3'33.02"W</t>
  </si>
  <si>
    <t>44°50'39.56"N, 93° 3'34.37"W</t>
  </si>
  <si>
    <t>MN-035-200</t>
  </si>
  <si>
    <t>MN-035-201</t>
  </si>
  <si>
    <t>MN-035-202</t>
  </si>
  <si>
    <t>MN-035-203</t>
  </si>
  <si>
    <t>MN-035-204</t>
  </si>
  <si>
    <t>MN-035-205</t>
  </si>
  <si>
    <t>MN-035-206</t>
  </si>
  <si>
    <t>MN-035-207</t>
  </si>
  <si>
    <t>MN-035-208</t>
  </si>
  <si>
    <t>MN-035-209</t>
  </si>
  <si>
    <t>MN-035-210</t>
  </si>
  <si>
    <t>MN-035-211</t>
  </si>
  <si>
    <t>MN-035-212</t>
  </si>
  <si>
    <t>MN-035-213</t>
  </si>
  <si>
    <t>MN-035-214</t>
  </si>
  <si>
    <t>MN-035-215</t>
  </si>
  <si>
    <t>MN-035-216</t>
  </si>
  <si>
    <t>MN-035-217</t>
  </si>
  <si>
    <t>MN-035-218</t>
  </si>
  <si>
    <t>MN-035-219</t>
  </si>
  <si>
    <t>MN-035-220</t>
  </si>
  <si>
    <t>MN-035-221</t>
  </si>
  <si>
    <t>MN-035-222</t>
  </si>
  <si>
    <t>MN-035-223</t>
  </si>
  <si>
    <t>MN-035-224</t>
  </si>
  <si>
    <t>MN-035-225</t>
  </si>
  <si>
    <t>MN-035-226</t>
  </si>
  <si>
    <t>MN-035-227</t>
  </si>
  <si>
    <t>MN-035-228</t>
  </si>
  <si>
    <t>MN-035-229</t>
  </si>
  <si>
    <t>MN-035-230</t>
  </si>
  <si>
    <t>MN-035-231</t>
  </si>
  <si>
    <t>MN-035-232</t>
  </si>
  <si>
    <t>MN-035-233</t>
  </si>
  <si>
    <t>MN-035-234</t>
  </si>
  <si>
    <t>MN-035-235</t>
  </si>
  <si>
    <t>MN-035-236</t>
  </si>
  <si>
    <t>MN-035-237</t>
  </si>
  <si>
    <t>MN-035-238</t>
  </si>
  <si>
    <t>station equation for length</t>
  </si>
  <si>
    <t>Add</t>
  </si>
  <si>
    <t>Drop</t>
  </si>
  <si>
    <t>MN-035-239</t>
  </si>
  <si>
    <t>MN-035-240</t>
  </si>
  <si>
    <t>MN-035-241</t>
  </si>
  <si>
    <t>MN-035-242</t>
  </si>
  <si>
    <t>MN-035-243</t>
  </si>
  <si>
    <t>MN-035-244</t>
  </si>
  <si>
    <t>MN-035-245</t>
  </si>
  <si>
    <t>MN-035-246</t>
  </si>
  <si>
    <t>MN-035-247</t>
  </si>
  <si>
    <t>MN-035-248</t>
  </si>
  <si>
    <t>MN-035-249</t>
  </si>
  <si>
    <t>MN-035-250</t>
  </si>
  <si>
    <t>MN-035-251</t>
  </si>
  <si>
    <t>MN-035-252</t>
  </si>
  <si>
    <t>MN-035-253</t>
  </si>
  <si>
    <t>MN-035-254</t>
  </si>
  <si>
    <t>MN-035-255</t>
  </si>
  <si>
    <t>MN-035-256</t>
  </si>
  <si>
    <t>45°5'51.157"N, 93°11'17.5841"W</t>
  </si>
  <si>
    <t>45°5'56.5386"N, 93°11'17.638"W</t>
  </si>
  <si>
    <t>45°6'10.4774"N, 93°11'17.8108"W</t>
  </si>
  <si>
    <t>45°6'14.4898"N, 93°11'17.8388"W</t>
  </si>
  <si>
    <t>45°6'26.8467"N, 93°11'17.9179"W</t>
  </si>
  <si>
    <t>45°6'29.8948"N, 93°11'17.9579"W</t>
  </si>
  <si>
    <t>45°6'37.0221"N, 93°11'18.0442"W</t>
  </si>
  <si>
    <t>45°6'39.7061"N, 93°11'18.0817"W</t>
  </si>
  <si>
    <t>45°6'52.0881"N, 93°11'18.2325"W</t>
  </si>
  <si>
    <t>45°6'43.6551"N, 93°11'18.1177"W</t>
  </si>
  <si>
    <t>45°6'31.8873"N, 93°11'17.985"W</t>
  </si>
  <si>
    <t>45°6'26.5847"N, 93°11'17.9207"W</t>
  </si>
  <si>
    <t>45°6'15.8452"N, 93°11'17.854"W</t>
  </si>
  <si>
    <t>45°6'11.2168"N, 93°11'17.8181"W</t>
  </si>
  <si>
    <t>45°6'57.0944"N, 93°11'18.2891"W</t>
  </si>
  <si>
    <t>45°7'15.5554"N, 93°11'18.3052"W</t>
  </si>
  <si>
    <t>45°7'18.5024"N, 93°11'18.3271"W</t>
  </si>
  <si>
    <t>45°7'28.4207"N, 93°11'18.4353"W</t>
  </si>
  <si>
    <t>45°8'3.9563"N, 93°11'18.7728"W</t>
  </si>
  <si>
    <t>45°8'30.4906"N, 93°11'9.7135"W</t>
  </si>
  <si>
    <t>45°8'32.7451"N, 93°11'7.9339"W</t>
  </si>
  <si>
    <t>45°8'44.3156"N, 93°10'55.3932"W</t>
  </si>
  <si>
    <t>45°8'46.3421"N, 93°10'52.604"W</t>
  </si>
  <si>
    <t>45°8'52.0569"N, 93°10'44.7308"W</t>
  </si>
  <si>
    <t>45°9'20.8887"N, 93°10'5.1221"W</t>
  </si>
  <si>
    <t>45°9'22.858"N, 93°10'2.3911"W</t>
  </si>
  <si>
    <t>45°9'39.3699"N, 93°9'39.66"W</t>
  </si>
  <si>
    <t>45°9'44.8845"N, 93°9'32.0897"W</t>
  </si>
  <si>
    <t>45°9'58.6296"N, 93°9'0.5773"W</t>
  </si>
  <si>
    <t>45°10'18.8"N, 93°7'36.9299"W</t>
  </si>
  <si>
    <t>45°10'28.11"N, 93°7'19.0799"W</t>
  </si>
  <si>
    <t>45°10'36.1799"N, 93°7'11.0799"W</t>
  </si>
  <si>
    <t>45°10'39.8408"N, 93°7'6.7861"W</t>
  </si>
  <si>
    <t>45°10'41.4582"N, 93°7'4.3013"W</t>
  </si>
  <si>
    <t>45°10'44.8799"N, 93°6'56.76"W</t>
  </si>
  <si>
    <t>45°10'51.9792"N, 93°6'35.2614"W</t>
  </si>
  <si>
    <t>45°10'53.9595"N, 93°6'29.2561"W</t>
  </si>
  <si>
    <t>45°10'54.9658"N, 93°6'26.2043"W</t>
  </si>
  <si>
    <t>45°10'44.1764"N, 93°6'58.6839"W</t>
  </si>
  <si>
    <t>45°10'40.1458"N, 93°7'6.3504"W</t>
  </si>
  <si>
    <t>45°9'45.9169"N, 93°9'30.5957"W</t>
  </si>
  <si>
    <t>45°9'44.104"N, 93°9'33.1624"W</t>
  </si>
  <si>
    <t>45°9'28.0765"N, 93°9'55.2081"W</t>
  </si>
  <si>
    <t>45°9'22.1037"N, 93°10'3.4371"W</t>
  </si>
  <si>
    <t>45°8'42.8357"N, 93°10'57.3718"W</t>
  </si>
  <si>
    <t>45°8'16.391"N, 93°11'16.9191"W</t>
  </si>
  <si>
    <t>45°8'9.195"N, 93°11'18.4741"W</t>
  </si>
  <si>
    <t>45°7'27.0662"N, 93°11'18.4259"W</t>
  </si>
  <si>
    <t>45°7'9.5161"N, 93°11'18.3661"W</t>
  </si>
  <si>
    <t>None</t>
  </si>
  <si>
    <t>One-Sided</t>
  </si>
  <si>
    <t>concrete_barrier</t>
  </si>
  <si>
    <t>cable_barrier</t>
  </si>
  <si>
    <t>44°55'22.20"N, 93°24'5.92"W</t>
  </si>
  <si>
    <t>guardrail_barrier</t>
  </si>
  <si>
    <t>OH</t>
  </si>
  <si>
    <t>FRA</t>
  </si>
  <si>
    <t>OH-070-001</t>
  </si>
  <si>
    <t>39°58'28.62"N, 83°5'55.1"W</t>
  </si>
  <si>
    <t>39°58'26.8617"N, 83°5'35.7"W</t>
  </si>
  <si>
    <t>OH-070-002</t>
  </si>
  <si>
    <t>39°58'26.7099"N, 83°5'30.6999"W</t>
  </si>
  <si>
    <t>OH-070-003</t>
  </si>
  <si>
    <t>39°58'26.6699"N, 83°5'26.9"W</t>
  </si>
  <si>
    <t>OH-070-004</t>
  </si>
  <si>
    <t>39°58'17.5788"N, 83°4'28.8134"W</t>
  </si>
  <si>
    <t>OH-070-005</t>
  </si>
  <si>
    <t>39°58'16.8399"N, 83°4'26.5199"W</t>
  </si>
  <si>
    <t>OH-070-006</t>
  </si>
  <si>
    <t>39°58'15.1437"N, 83°4'21.5208"W</t>
  </si>
  <si>
    <t>OH-070-007</t>
  </si>
  <si>
    <t>39°58'24.3854"N, 83°4'58.2071"W</t>
  </si>
  <si>
    <t>39°58'23.0374"N, 83°4'50.425"W</t>
  </si>
  <si>
    <t>OH-070-008</t>
  </si>
  <si>
    <t>OH-070-009</t>
  </si>
  <si>
    <t>OH-070-010</t>
  </si>
  <si>
    <t>39°58'26.9344"N, 83°5'37.2684"W</t>
  </si>
  <si>
    <t>OH-070-011</t>
  </si>
  <si>
    <t>39°58'27.5163"N, 83°5'45.5356"W</t>
  </si>
  <si>
    <t>OH-070-012</t>
  </si>
  <si>
    <t>OH-070-013</t>
  </si>
  <si>
    <t>39°58'29.3204"N, 83°6'0.2311"W</t>
  </si>
  <si>
    <t>OH-070-014</t>
  </si>
  <si>
    <t>39°57'55.237"N, 83°3'24.4048"W</t>
  </si>
  <si>
    <t>39°57'47.48"N, 83°3'10.4799"W</t>
  </si>
  <si>
    <t>OH-070-015</t>
  </si>
  <si>
    <t>39°57'39.21"N, 83°2'58.71"W</t>
  </si>
  <si>
    <t>OH-070-016</t>
  </si>
  <si>
    <t>39°57'35.9135"N, 83°2'54.2331"W</t>
  </si>
  <si>
    <t>OH-070-017</t>
  </si>
  <si>
    <t>39°57'13.124"N, 83°2'31.091"W</t>
  </si>
  <si>
    <t>OH-070-018</t>
  </si>
  <si>
    <t>39°57'9.28"N, 83°2'28.2099"W</t>
  </si>
  <si>
    <t>OH-070-019</t>
  </si>
  <si>
    <t>39°57'0.3399"N, 83°2'21.6399"W</t>
  </si>
  <si>
    <t>OH-070-020</t>
  </si>
  <si>
    <t>39°56'52.4597"N, 83°2'8.5352"W</t>
  </si>
  <si>
    <t>OH-070-021</t>
  </si>
  <si>
    <t>39°56'51.4756"N, 83°1'59.9081"W</t>
  </si>
  <si>
    <t>OH-070-022</t>
  </si>
  <si>
    <t>39°56'52.9299"N, 83°1'50.9699"W</t>
  </si>
  <si>
    <t>OH-070-023</t>
  </si>
  <si>
    <t>39°56'53.45"N, 83°2'11.7947"W</t>
  </si>
  <si>
    <t>OH-070-024</t>
  </si>
  <si>
    <t>39°56'57.1064"N, 83°2'18.3371"W</t>
  </si>
  <si>
    <t>OH-070-025</t>
  </si>
  <si>
    <t>OH-070-026</t>
  </si>
  <si>
    <t>OH-070-027</t>
  </si>
  <si>
    <t>39°57'14.5983"N, 83°2'32.2912"W</t>
  </si>
  <si>
    <t>OH-070-028</t>
  </si>
  <si>
    <t>39°57'36.4167"N, 83°2'54.9"W</t>
  </si>
  <si>
    <t>OH-070-029</t>
  </si>
  <si>
    <t>OH-070-030</t>
  </si>
  <si>
    <t>39°57'41.4518"N, 83°3'1.8882"W</t>
  </si>
  <si>
    <t>OH-070-031</t>
  </si>
  <si>
    <t>OH-070-032</t>
  </si>
  <si>
    <t>OH-070-033</t>
  </si>
  <si>
    <t>39°57'13.1799"N, 82°58'4.5"W</t>
  </si>
  <si>
    <t>39°57'13.0014"N, 82°57'56.1937"W</t>
  </si>
  <si>
    <t>OH-070-034</t>
  </si>
  <si>
    <t>39°57'11.8724"N, 82°57'16.4562"W</t>
  </si>
  <si>
    <t>OH-070-035</t>
  </si>
  <si>
    <t>39°57'11.5468"N, 82°57'8.5072"W</t>
  </si>
  <si>
    <t>OH-070-036</t>
  </si>
  <si>
    <t>39°57'10.9"N, 82°56'54.3999"W</t>
  </si>
  <si>
    <t>OH-070-037</t>
  </si>
  <si>
    <t>39°57'5.9289"N, 82°56'41.5731"W</t>
  </si>
  <si>
    <t>OH-070-038</t>
  </si>
  <si>
    <t>39°57'0.2402"N, 82°56'37.7898"W</t>
  </si>
  <si>
    <t>OH-070-039</t>
  </si>
  <si>
    <t>39°56'56.85"N, 82°56'37.2"W</t>
  </si>
  <si>
    <t>OH-070-040</t>
  </si>
  <si>
    <t>39°56'53.1182"N, 82°56'37.0864"W</t>
  </si>
  <si>
    <t>OH-070-041</t>
  </si>
  <si>
    <t>39°56'52.05"N, 82°56'37.0399"W</t>
  </si>
  <si>
    <t>OH-070-042</t>
  </si>
  <si>
    <t>39°56'46.5491"N, 82°56'35.7837"W</t>
  </si>
  <si>
    <t>OH-070-043</t>
  </si>
  <si>
    <t>39°56'42.4499"N, 82°56'33.32"W</t>
  </si>
  <si>
    <t>OH-070-044</t>
  </si>
  <si>
    <t>39°56'38.7695"N, 82°56'30.4719"W</t>
  </si>
  <si>
    <t>OH-070-045</t>
  </si>
  <si>
    <t>39°56'32.3711"N, 82°56'25.5267"W</t>
  </si>
  <si>
    <t>OH-070-046</t>
  </si>
  <si>
    <t>39°56'3.4"N, 82°56'3.13"W</t>
  </si>
  <si>
    <t>OH-070-047</t>
  </si>
  <si>
    <t>39°55'55.8177"N, 82°55'51.3719"W</t>
  </si>
  <si>
    <t>OH-070-048</t>
  </si>
  <si>
    <t>39°55'54.4599"N, 82°55'42.0399"W</t>
  </si>
  <si>
    <t>OH-070-049</t>
  </si>
  <si>
    <t>39°55'53.931"N, 82°55'3.2696"W</t>
  </si>
  <si>
    <t>OH-070-050</t>
  </si>
  <si>
    <t>39°55'53.8029"N, 82°54'54.5237"W</t>
  </si>
  <si>
    <t>OH-070-051</t>
  </si>
  <si>
    <t>39°55'53.59"N, 82°54'39.0099"W</t>
  </si>
  <si>
    <t>OH-070-052</t>
  </si>
  <si>
    <t>39°55'53.7592"N, 82°54'32.5989"W</t>
  </si>
  <si>
    <t>OH-070-053</t>
  </si>
  <si>
    <t>39°55'54.3884"N, 82°54'26.0498"W</t>
  </si>
  <si>
    <t>OH-070-054</t>
  </si>
  <si>
    <t>39°55'53.6899"N, 82°54'46.8933"W</t>
  </si>
  <si>
    <t>OH-070-055</t>
  </si>
  <si>
    <t>39°55'53.8618"N, 82°54'58.8669"W</t>
  </si>
  <si>
    <t>OH-070-056</t>
  </si>
  <si>
    <t>39°55'54.1179"N, 82°55'17.0517"W</t>
  </si>
  <si>
    <t>OH-070-057</t>
  </si>
  <si>
    <t>39°55'54.2432"N, 82°55'26.195"W</t>
  </si>
  <si>
    <t>OH-070-058</t>
  </si>
  <si>
    <t>39°55'54.4408"N, 82°55'40.8886"W</t>
  </si>
  <si>
    <t>OH-070-059</t>
  </si>
  <si>
    <t>OH-070-060</t>
  </si>
  <si>
    <t>39°55'56.4518"N, 82°55'53.1774"W</t>
  </si>
  <si>
    <t>OH-070-061</t>
  </si>
  <si>
    <t>OH-070-062</t>
  </si>
  <si>
    <t>39°56'39.0833"N, 82°56'30.7144"W</t>
  </si>
  <si>
    <t>OH-070-063</t>
  </si>
  <si>
    <t>OH-070-064</t>
  </si>
  <si>
    <t>39°56'44.3024"N, 82°56'34.607"W</t>
  </si>
  <si>
    <t>OH-070-065</t>
  </si>
  <si>
    <t>OH-070-066</t>
  </si>
  <si>
    <t>OH-070-067</t>
  </si>
  <si>
    <t>39°57'4.6131"N, 82°56'40.2855"W</t>
  </si>
  <si>
    <t>OH-070-068</t>
  </si>
  <si>
    <t>OH-070-069</t>
  </si>
  <si>
    <t>39°57'11.964"N, 82°57'18.5554"W</t>
  </si>
  <si>
    <t>HAM</t>
  </si>
  <si>
    <t>OH-071-001</t>
  </si>
  <si>
    <t>39°11'38.28"N, 84°22'58.3399"W</t>
  </si>
  <si>
    <t>39°11'41.6453"N, 84°22'46.4724"W</t>
  </si>
  <si>
    <t>OH-071-002</t>
  </si>
  <si>
    <t>39°11'50.8216"N, 84°22'33.2639"W</t>
  </si>
  <si>
    <t>OH-071-003</t>
  </si>
  <si>
    <t>39°11'53.1741"N, 84°22'31.9163"W</t>
  </si>
  <si>
    <t>OH-071-004</t>
  </si>
  <si>
    <t>39°11'57.1599"N, 84°22'29.97"W</t>
  </si>
  <si>
    <t>OH-071-005</t>
  </si>
  <si>
    <t>39°12'11.9999"N, 84°22'22.76"W</t>
  </si>
  <si>
    <t>OH-071-006</t>
  </si>
  <si>
    <t>39°12'17.7857"N, 84°22'20.1976"W</t>
  </si>
  <si>
    <t>OH-071-007</t>
  </si>
  <si>
    <t>39°12'24.6281"N, 84°22'17.6842"W</t>
  </si>
  <si>
    <t>OH-071-008</t>
  </si>
  <si>
    <t>39°12'35.52"N, 84°22'14.7699"W</t>
  </si>
  <si>
    <t>OH-071-009</t>
  </si>
  <si>
    <t>39°13'6.1842"N, 84°22'8.4681"W</t>
  </si>
  <si>
    <t>OH-071-010</t>
  </si>
  <si>
    <t>39°13'8.5975"N, 84°22'7.8867"W</t>
  </si>
  <si>
    <t>OH-071-011</t>
  </si>
  <si>
    <t>39°13'15.0684"N, 84°22'5.9311"W</t>
  </si>
  <si>
    <t>OH-071-012</t>
  </si>
  <si>
    <t>39°13'18.1499"N, 84°22'4.76"W</t>
  </si>
  <si>
    <t>OH-071-013</t>
  </si>
  <si>
    <t>39°13'24.21"N, 84°22'2.30"W</t>
  </si>
  <si>
    <t>OH-071-014</t>
  </si>
  <si>
    <t>39°13'29.8046"N, 84°22'0.5454"W</t>
  </si>
  <si>
    <t>OH-071-015</t>
  </si>
  <si>
    <t>39°13'37.23"N, 84°22'0.04"W</t>
  </si>
  <si>
    <t>OH-071-016</t>
  </si>
  <si>
    <t>39°13'56.47"N, 84°22'0.9599"W</t>
  </si>
  <si>
    <t>OH-071-017</t>
  </si>
  <si>
    <t>39°14'10.7599"N, 84°22'0.59"W</t>
  </si>
  <si>
    <t>OH-071-018</t>
  </si>
  <si>
    <t>39°14'42.3016"N, 84°21'57.3659"W</t>
  </si>
  <si>
    <t>OH-071-019</t>
  </si>
  <si>
    <t>39°14'47.9628"N, 84°21'56.7859"W</t>
  </si>
  <si>
    <t>OH-071-020</t>
  </si>
  <si>
    <t>39°14'58.0899"N, 84°21'55.6999"W</t>
  </si>
  <si>
    <t>OH-071-021</t>
  </si>
  <si>
    <t>39°15'12.0665"N, 84°21'51.9574"W</t>
  </si>
  <si>
    <t>OH-071-022</t>
  </si>
  <si>
    <t>39°15'17.1799"N, 84°21'49.2999"W</t>
  </si>
  <si>
    <t>OH-071-023</t>
  </si>
  <si>
    <t>39°15'51.7356"N, 84°21'28.6009"W</t>
  </si>
  <si>
    <t>OH-071-024</t>
  </si>
  <si>
    <t>39°15'55.7384"N, 84°21'25.9221"W</t>
  </si>
  <si>
    <t>OH-071-025</t>
  </si>
  <si>
    <t>39°15'59.7254"N, 84°21'22.4761"W</t>
  </si>
  <si>
    <t>OH-071-026</t>
  </si>
  <si>
    <t>39°16'3.14"N, 84°21'18.73"W</t>
  </si>
  <si>
    <t>OH-071-027</t>
  </si>
  <si>
    <t>39°16'21.86"N, 84°20'55.73"W</t>
  </si>
  <si>
    <t>OH-071-028</t>
  </si>
  <si>
    <t>39°16'32.0099"N, 84°20'40.08"W</t>
  </si>
  <si>
    <t>OH-071-029</t>
  </si>
  <si>
    <t>39°16'35.4191"N, 84°20'33.41"W</t>
  </si>
  <si>
    <t>OH-071-030</t>
  </si>
  <si>
    <t>39°16'38.1973"N, 84°20'27.8931"W</t>
  </si>
  <si>
    <t>OH-071-031</t>
  </si>
  <si>
    <t>39°16'53.55"N, 84°19'57.46"W</t>
  </si>
  <si>
    <t>OH-071-032</t>
  </si>
  <si>
    <t>39°17'1.2691"N, 84°19'43.5516"W</t>
  </si>
  <si>
    <t>OH-071-033</t>
  </si>
  <si>
    <t>39°17'12.3639"N, 84°19'27.9787"W</t>
  </si>
  <si>
    <t>OH-071-034</t>
  </si>
  <si>
    <t>39°17'13.61"N, 84°19'26.4299"W</t>
  </si>
  <si>
    <t>OH-071-035</t>
  </si>
  <si>
    <t>OH-071-036</t>
  </si>
  <si>
    <t>OH-071-037</t>
  </si>
  <si>
    <t>39°16'30.6965"N, 84°20'42.5605"W</t>
  </si>
  <si>
    <t>OH-071-038</t>
  </si>
  <si>
    <t>OH-071-039</t>
  </si>
  <si>
    <t>39°16'18.7046"N, 84°20'59.6532"W</t>
  </si>
  <si>
    <t>OH-071-040</t>
  </si>
  <si>
    <t>39°16'11.8885"N, 84°21'8.0107"W</t>
  </si>
  <si>
    <t>OH-071-041</t>
  </si>
  <si>
    <t>39°16'6.5241"N, 84°21'14.619"W</t>
  </si>
  <si>
    <t>OH-071-042</t>
  </si>
  <si>
    <t>OH-071-043</t>
  </si>
  <si>
    <t>39°15'58.578"N, 84°21'23.5502"W</t>
  </si>
  <si>
    <t>OH-071-044</t>
  </si>
  <si>
    <t>OH-071-045</t>
  </si>
  <si>
    <t>OH-071-046</t>
  </si>
  <si>
    <t>39°15'9.5005"N, 84°21'53.019"W</t>
  </si>
  <si>
    <t>OH-071-047</t>
  </si>
  <si>
    <t>OH-071-048</t>
  </si>
  <si>
    <t>39°14'44.6045"N, 84°21'57.13"W</t>
  </si>
  <si>
    <t>OH-071-049</t>
  </si>
  <si>
    <t>OH-071-050</t>
  </si>
  <si>
    <t>OH-071-051</t>
  </si>
  <si>
    <t>39°13'41.95"N, 84°22'0.6524"W</t>
  </si>
  <si>
    <t>OH-071-052</t>
  </si>
  <si>
    <t>OH-071-053</t>
  </si>
  <si>
    <t>39°13'31.03"N, 84°22'0.40"W</t>
  </si>
  <si>
    <t>OH-071-054</t>
  </si>
  <si>
    <t>OH-071-055</t>
  </si>
  <si>
    <t>39°13'22.85"N, 84°22'2.86"W</t>
  </si>
  <si>
    <t>OH-071-056</t>
  </si>
  <si>
    <t>OH-071-057</t>
  </si>
  <si>
    <t>39°13'13.9994"N, 84°22'6.2912"W</t>
  </si>
  <si>
    <t>OH-071-058</t>
  </si>
  <si>
    <t>OH-071-059</t>
  </si>
  <si>
    <t>OH-071-060</t>
  </si>
  <si>
    <t>OH-071-061</t>
  </si>
  <si>
    <t>OH-071-062</t>
  </si>
  <si>
    <t>OH-071-063</t>
  </si>
  <si>
    <t>39°11'46.1066"N, 84°22'37.6486"W</t>
  </si>
  <si>
    <t>OH-071-064</t>
  </si>
  <si>
    <t>OH-071-065</t>
  </si>
  <si>
    <t>WAR</t>
  </si>
  <si>
    <t>OH-071-066</t>
  </si>
  <si>
    <t>39°18'4.0899"N, 84°18'20.31"W</t>
  </si>
  <si>
    <t>39°18'9.0456"N, 84°18'13.9678"W</t>
  </si>
  <si>
    <t>OH-071-067</t>
  </si>
  <si>
    <t>39°18'28.1199"N, 84°17'55.06"W</t>
  </si>
  <si>
    <t>OH-071-068</t>
  </si>
  <si>
    <t>39°19'1.3699"N, 84°17'28.24"W</t>
  </si>
  <si>
    <t>OH-071-069</t>
  </si>
  <si>
    <t>39°19'36.13"N, 84°17'8.81"W</t>
  </si>
  <si>
    <t>OH-071-070</t>
  </si>
  <si>
    <t>39°19'38.1348"N, 84°17'8.0891"W</t>
  </si>
  <si>
    <t>OH-071-071</t>
  </si>
  <si>
    <t>39°19'29.91"N, 84°17'11.11"W</t>
  </si>
  <si>
    <t>OH-071-072</t>
  </si>
  <si>
    <t>39°19'18.3535"N, 84°17'16.75"W</t>
  </si>
  <si>
    <t>OH-071-073</t>
  </si>
  <si>
    <t>OH-071-074</t>
  </si>
  <si>
    <t>OH-071-075</t>
  </si>
  <si>
    <t>OH-275-001</t>
  </si>
  <si>
    <t>39°16'15.3472"N, 84°21'4.3259"W</t>
  </si>
  <si>
    <t>39°16'8.99"N, 84°20'55.73"W</t>
  </si>
  <si>
    <t>OH-275-002</t>
  </si>
  <si>
    <t>39°15'59.9405"N, 84°20'43.5367"W</t>
  </si>
  <si>
    <t>OH-275-003</t>
  </si>
  <si>
    <t>39°15'43.4411"N, 84°20'21.082"W</t>
  </si>
  <si>
    <t>OH-275-004</t>
  </si>
  <si>
    <t>39°15'26.1857"N, 84°19'58.0479"W</t>
  </si>
  <si>
    <t>OH-275-005</t>
  </si>
  <si>
    <t>39°15'21.4272"N, 84°19'51.6538"W</t>
  </si>
  <si>
    <t>OH-275-006</t>
  </si>
  <si>
    <t>39°15'17.3499"N, 84°19'46.1499"W</t>
  </si>
  <si>
    <t>OH-275-007</t>
  </si>
  <si>
    <t>39°15'9.28"N, 84°19'25.7799"W</t>
  </si>
  <si>
    <t>OH-275-008</t>
  </si>
  <si>
    <t>39°15'5.23"N, 84°18'48.6899"W</t>
  </si>
  <si>
    <t>OH-275-009</t>
  </si>
  <si>
    <t>39°14'54.9099"N, 84°18'24.32"W</t>
  </si>
  <si>
    <t>OH-275-010</t>
  </si>
  <si>
    <t>39°14'45.5899"N, 84°18'15.36"W</t>
  </si>
  <si>
    <t>OH-275-011</t>
  </si>
  <si>
    <t>39°14'41.0912"N, 84°18'11.0987"W</t>
  </si>
  <si>
    <t>OH-275-012</t>
  </si>
  <si>
    <t>39°14'24.72"N, 84°17'55.55"W</t>
  </si>
  <si>
    <t>OH-275-013</t>
  </si>
  <si>
    <t>39°14'21.5155"N, 84°17'52.5145"W</t>
  </si>
  <si>
    <t>OH-275-014</t>
  </si>
  <si>
    <t>39°14'27.4676"N, 84°17'58.1704"W</t>
  </si>
  <si>
    <t>OH-275-015</t>
  </si>
  <si>
    <t>39°14'30.838"N, 84°18'1.363"W</t>
  </si>
  <si>
    <t>OH-275-016</t>
  </si>
  <si>
    <t>OH-275-017</t>
  </si>
  <si>
    <t>39°14'52.129"N, 84°18'21.5774"W</t>
  </si>
  <si>
    <t>OH-275-018</t>
  </si>
  <si>
    <t>OH-275-019</t>
  </si>
  <si>
    <t>OH-275-020</t>
  </si>
  <si>
    <t>OH-275-021</t>
  </si>
  <si>
    <t>OH-275-022</t>
  </si>
  <si>
    <t>39°15'27.7273"N, 84°20'0.121"W</t>
  </si>
  <si>
    <t>OH-275-023</t>
  </si>
  <si>
    <t>39°15'31.2848"N, 84°20'4.9353"W</t>
  </si>
  <si>
    <t>OH-275-024</t>
  </si>
  <si>
    <t>39°15'53.2313"N, 84°20'34.2629"W</t>
  </si>
  <si>
    <t>OH-275-025</t>
  </si>
  <si>
    <t>39°16'2.7291"N, 84°20'47.2979"W</t>
  </si>
  <si>
    <t>OH-275-026</t>
  </si>
  <si>
    <t>39°16'17.4247"N, 84°21'7.112"W</t>
  </si>
  <si>
    <t>PTSUside</t>
  </si>
  <si>
    <t>Days2011</t>
  </si>
  <si>
    <t>Days2012</t>
  </si>
  <si>
    <t>Days2013</t>
  </si>
  <si>
    <t>Days2014</t>
  </si>
  <si>
    <t>Days2015</t>
  </si>
  <si>
    <t>Days2016</t>
  </si>
  <si>
    <t>Days2017</t>
  </si>
  <si>
    <t>Days2018</t>
  </si>
  <si>
    <t>AVGAADT</t>
  </si>
  <si>
    <t>AVGUpstreamENAADT</t>
  </si>
  <si>
    <t>AVGDownstreamEXAADT</t>
  </si>
  <si>
    <t>AVGENAADT</t>
  </si>
  <si>
    <t>AVGEXAADT</t>
  </si>
  <si>
    <t>R</t>
  </si>
  <si>
    <t>L</t>
  </si>
  <si>
    <t>unobstructed</t>
  </si>
  <si>
    <t>CrashID</t>
  </si>
  <si>
    <t>DirectionFreeway</t>
  </si>
  <si>
    <t>Milepost</t>
  </si>
  <si>
    <t>Year</t>
  </si>
  <si>
    <t>Month</t>
  </si>
  <si>
    <t>Day</t>
  </si>
  <si>
    <t>Hour</t>
  </si>
  <si>
    <t>Minute</t>
  </si>
  <si>
    <t>Type</t>
  </si>
  <si>
    <t>Severity</t>
  </si>
  <si>
    <t>Construction</t>
  </si>
  <si>
    <t>Bus-Involved</t>
  </si>
  <si>
    <t>MV</t>
  </si>
  <si>
    <t>O</t>
  </si>
  <si>
    <t/>
  </si>
  <si>
    <t>SV</t>
  </si>
  <si>
    <t>B</t>
  </si>
  <si>
    <t>C</t>
  </si>
  <si>
    <t>Yes</t>
  </si>
  <si>
    <t>A</t>
  </si>
  <si>
    <t>UNK</t>
  </si>
  <si>
    <t>K</t>
  </si>
  <si>
    <t>yes</t>
  </si>
  <si>
    <t>Weekday/Weekend</t>
  </si>
  <si>
    <t>Total Crashes</t>
  </si>
  <si>
    <t>KABC</t>
  </si>
  <si>
    <t>removedyear</t>
  </si>
  <si>
    <t>Date</t>
  </si>
  <si>
    <t>different analysis period due to construction</t>
  </si>
  <si>
    <t>PDO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</si>
</sst>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10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name val="Calibri"/>
      <family val="2"/>
    </font>
    <font>
      <sz val="11"/>
      <color rgb="FFFF0000"/>
      <name val="Trebuchet MS"/>
      <family val="2"/>
    </font>
    <font>
      <b/>
      <sz val="9"/>
      <name val="Calibri"/>
      <family val="2"/>
      <scheme val="minor"/>
    </font>
    <font>
      <b/>
      <sz val="9"/>
      <color indexed="81"/>
      <name val="Tahoma"/>
      <charset val="1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sz val="11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 applyFill="1"/>
    <xf numFmtId="0" fontId="1" fillId="0" borderId="0" xfId="0" applyFont="1"/>
    <xf numFmtId="0" fontId="2" fillId="0" borderId="0" xfId="0" applyFont="1"/>
    <xf numFmtId="0" fontId="2" fillId="0" borderId="0" xfId="0" applyFont="1" applyFill="1"/>
    <xf numFmtId="14" fontId="2" fillId="0" borderId="0" xfId="0" applyNumberFormat="1" applyFont="1" applyFill="1"/>
    <xf numFmtId="0" fontId="3" fillId="0" borderId="0" xfId="0" applyFont="1" applyFill="1" applyAlignment="1">
      <alignment horizontal="left"/>
    </xf>
    <xf numFmtId="165" fontId="2" fillId="0" borderId="0" xfId="0" applyNumberFormat="1" applyFont="1" applyFill="1"/>
    <xf numFmtId="0" fontId="2" fillId="0" borderId="0" xfId="0" applyFont="1" applyFill="1" applyAlignment="1">
      <alignment horizontal="left"/>
    </xf>
    <xf numFmtId="164" fontId="2" fillId="0" borderId="0" xfId="0" applyNumberFormat="1" applyFont="1" applyFill="1"/>
    <xf numFmtId="0" fontId="2" fillId="0" borderId="0" xfId="0" applyNumberFormat="1" applyFont="1" applyFill="1"/>
    <xf numFmtId="0" fontId="4" fillId="0" borderId="0" xfId="0" applyFont="1"/>
    <xf numFmtId="14" fontId="0" fillId="0" borderId="0" xfId="0" applyNumberFormat="1"/>
    <xf numFmtId="0" fontId="4" fillId="0" borderId="0" xfId="0" applyFont="1" applyFill="1"/>
    <xf numFmtId="1" fontId="2" fillId="0" borderId="0" xfId="0" applyNumberFormat="1" applyFont="1" applyFill="1"/>
    <xf numFmtId="0" fontId="0" fillId="3" borderId="0" xfId="0" applyFill="1"/>
    <xf numFmtId="1" fontId="1" fillId="0" borderId="0" xfId="0" applyNumberFormat="1" applyFont="1" applyFill="1"/>
    <xf numFmtId="0" fontId="5" fillId="0" borderId="0" xfId="0" applyFont="1" applyFill="1"/>
    <xf numFmtId="0" fontId="2" fillId="0" borderId="0" xfId="0" applyFont="1" applyFill="1" applyAlignment="1">
      <alignment horizontal="right"/>
    </xf>
    <xf numFmtId="165" fontId="1" fillId="0" borderId="0" xfId="0" applyNumberFormat="1" applyFont="1" applyFill="1"/>
    <xf numFmtId="165" fontId="2" fillId="3" borderId="0" xfId="0" applyNumberFormat="1" applyFont="1" applyFill="1"/>
    <xf numFmtId="0" fontId="2" fillId="2" borderId="0" xfId="0" applyFont="1" applyFill="1"/>
    <xf numFmtId="0" fontId="8" fillId="2" borderId="0" xfId="0" applyFont="1" applyFill="1"/>
    <xf numFmtId="0" fontId="9" fillId="2" borderId="0" xfId="0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C1048566"/>
  <sheetViews>
    <sheetView tabSelected="1" topLeftCell="CH1" zoomScaleNormal="100" workbookViewId="0">
      <selection activeCell="CJ1" sqref="CJ1"/>
    </sheetView>
  </sheetViews>
  <sheetFormatPr defaultColWidth="9.140625" defaultRowHeight="12" x14ac:dyDescent="0.2"/>
  <cols>
    <col min="1" max="1" width="5" style="2" customWidth="1"/>
    <col min="2" max="2" width="6.85546875" style="1" customWidth="1"/>
    <col min="3" max="3" width="4.7109375" style="2" customWidth="1"/>
    <col min="4" max="4" width="5.140625" style="2" customWidth="1"/>
    <col min="5" max="5" width="9.7109375" style="2" bestFit="1" customWidth="1"/>
    <col min="6" max="6" width="7.140625" style="2" customWidth="1"/>
    <col min="7" max="7" width="5" style="2" customWidth="1"/>
    <col min="8" max="8" width="7.42578125" style="2" customWidth="1"/>
    <col min="9" max="9" width="3.85546875" style="2" customWidth="1"/>
    <col min="10" max="10" width="2.28515625" style="2" customWidth="1"/>
    <col min="11" max="11" width="4.140625" style="2" customWidth="1"/>
    <col min="12" max="12" width="11.140625" style="2" customWidth="1"/>
    <col min="13" max="13" width="7.42578125" style="2" customWidth="1"/>
    <col min="14" max="14" width="8.140625" style="2" customWidth="1"/>
    <col min="15" max="15" width="9.28515625" style="2" customWidth="1"/>
    <col min="16" max="16" width="8.85546875" style="2" customWidth="1"/>
    <col min="17" max="17" width="2.28515625" style="2" customWidth="1"/>
    <col min="18" max="18" width="10.85546875" style="2" customWidth="1"/>
    <col min="19" max="19" width="2.28515625" style="2" customWidth="1"/>
    <col min="20" max="20" width="8.28515625" style="2" customWidth="1"/>
    <col min="21" max="22" width="13.28515625" style="2" customWidth="1"/>
    <col min="23" max="23" width="31.42578125" style="2" customWidth="1"/>
    <col min="24" max="24" width="10.140625" style="2" customWidth="1"/>
    <col min="25" max="25" width="10" style="2" customWidth="1"/>
    <col min="26" max="33" width="8.42578125" style="2" customWidth="1"/>
    <col min="34" max="34" width="9.28515625" style="2" customWidth="1"/>
    <col min="35" max="35" width="8.140625" style="2" customWidth="1"/>
    <col min="36" max="36" width="12.140625" style="2" customWidth="1"/>
    <col min="37" max="38" width="9.42578125" style="2" customWidth="1"/>
    <col min="39" max="39" width="7.5703125" style="2" customWidth="1"/>
    <col min="40" max="40" width="12.42578125" style="2" customWidth="1"/>
    <col min="41" max="41" width="12.140625" style="2" customWidth="1"/>
    <col min="42" max="42" width="11.5703125" style="3" customWidth="1"/>
    <col min="43" max="43" width="11.42578125" style="2" customWidth="1"/>
    <col min="44" max="44" width="9.7109375" style="2" customWidth="1"/>
    <col min="45" max="45" width="10.42578125" style="2" customWidth="1"/>
    <col min="46" max="46" width="14.140625" style="2" customWidth="1"/>
    <col min="47" max="47" width="9.28515625" style="2" customWidth="1"/>
    <col min="48" max="48" width="12.7109375" style="2" customWidth="1"/>
    <col min="49" max="49" width="10.7109375" style="3" customWidth="1"/>
    <col min="50" max="50" width="12.5703125" style="3" customWidth="1"/>
    <col min="51" max="51" width="7.7109375" style="2" customWidth="1"/>
    <col min="52" max="52" width="12.85546875" style="2" customWidth="1"/>
    <col min="53" max="53" width="13.7109375" style="2" customWidth="1"/>
    <col min="54" max="61" width="18.28515625" style="2" customWidth="1"/>
    <col min="62" max="62" width="15.7109375" style="2" customWidth="1"/>
    <col min="63" max="70" width="20.5703125" style="2" customWidth="1"/>
    <col min="71" max="78" width="10.42578125" style="2" customWidth="1"/>
    <col min="79" max="86" width="10.140625" style="2" customWidth="1"/>
    <col min="87" max="87" width="12.7109375" style="2" customWidth="1"/>
    <col min="88" max="88" width="12.7109375" style="24" customWidth="1"/>
    <col min="89" max="94" width="12.7109375" style="1" customWidth="1"/>
    <col min="95" max="101" width="9.140625" style="1" customWidth="1"/>
    <col min="102" max="102" width="9.140625" style="24" customWidth="1"/>
    <col min="103" max="105" width="9.140625" style="1" customWidth="1"/>
    <col min="106" max="219" width="9.140625" style="2" customWidth="1"/>
    <col min="220" max="16384" width="9.140625" style="2"/>
  </cols>
  <sheetData>
    <row r="1" spans="1:107" s="4" customFormat="1" x14ac:dyDescent="0.2">
      <c r="A1" s="4" t="s">
        <v>0</v>
      </c>
      <c r="B1" s="4" t="s">
        <v>88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64</v>
      </c>
      <c r="I1" s="4" t="s">
        <v>6</v>
      </c>
      <c r="J1" s="4" t="s">
        <v>65</v>
      </c>
      <c r="K1" s="4" t="s">
        <v>7</v>
      </c>
      <c r="L1" s="4" t="s">
        <v>8</v>
      </c>
      <c r="M1" s="4" t="s">
        <v>9</v>
      </c>
      <c r="N1" s="4" t="s">
        <v>10</v>
      </c>
      <c r="O1" s="4" t="s">
        <v>38</v>
      </c>
      <c r="P1" s="4" t="s">
        <v>39</v>
      </c>
      <c r="Q1" s="4" t="s">
        <v>61</v>
      </c>
      <c r="R1" s="4" t="s">
        <v>83</v>
      </c>
      <c r="S1" s="4" t="s">
        <v>84</v>
      </c>
      <c r="T1" s="4" t="s">
        <v>11</v>
      </c>
      <c r="U1" s="4" t="s">
        <v>89</v>
      </c>
      <c r="V1" s="4" t="s">
        <v>90</v>
      </c>
      <c r="W1" s="6" t="s">
        <v>63</v>
      </c>
      <c r="X1" s="4" t="s">
        <v>12</v>
      </c>
      <c r="Y1" s="4" t="s">
        <v>13</v>
      </c>
      <c r="Z1" s="4" t="s">
        <v>40</v>
      </c>
      <c r="AA1" s="4" t="s">
        <v>41</v>
      </c>
      <c r="AB1" s="4" t="s">
        <v>14</v>
      </c>
      <c r="AC1" s="4" t="s">
        <v>15</v>
      </c>
      <c r="AD1" s="4" t="s">
        <v>16</v>
      </c>
      <c r="AE1" s="4" t="s">
        <v>17</v>
      </c>
      <c r="AF1" s="4" t="s">
        <v>18</v>
      </c>
      <c r="AG1" s="4" t="s">
        <v>57</v>
      </c>
      <c r="AH1" s="4" t="s">
        <v>19</v>
      </c>
      <c r="AI1" s="4" t="s">
        <v>20</v>
      </c>
      <c r="AJ1" s="4" t="s">
        <v>21</v>
      </c>
      <c r="AK1" s="4" t="s">
        <v>22</v>
      </c>
      <c r="AL1" s="4" t="s">
        <v>23</v>
      </c>
      <c r="AM1" s="4" t="s">
        <v>24</v>
      </c>
      <c r="AN1" s="4" t="s">
        <v>66</v>
      </c>
      <c r="AO1" s="4" t="s">
        <v>67</v>
      </c>
      <c r="AP1" s="4" t="s">
        <v>70</v>
      </c>
      <c r="AQ1" s="4" t="s">
        <v>71</v>
      </c>
      <c r="AR1" s="4" t="s">
        <v>74</v>
      </c>
      <c r="AS1" s="4" t="s">
        <v>73</v>
      </c>
      <c r="AT1" s="4" t="s">
        <v>68</v>
      </c>
      <c r="AU1" s="4" t="s">
        <v>69</v>
      </c>
      <c r="AV1" s="4" t="s">
        <v>72</v>
      </c>
      <c r="AW1" s="4" t="s">
        <v>85</v>
      </c>
      <c r="AX1" s="4" t="s">
        <v>86</v>
      </c>
      <c r="AY1" s="4" t="s">
        <v>25</v>
      </c>
      <c r="AZ1" s="4" t="s">
        <v>42</v>
      </c>
      <c r="BA1" s="4" t="s">
        <v>26</v>
      </c>
      <c r="BB1" s="4" t="s">
        <v>43</v>
      </c>
      <c r="BC1" s="4" t="s">
        <v>44</v>
      </c>
      <c r="BD1" s="4" t="s">
        <v>45</v>
      </c>
      <c r="BE1" s="4" t="s">
        <v>46</v>
      </c>
      <c r="BF1" s="4" t="s">
        <v>47</v>
      </c>
      <c r="BG1" s="4" t="s">
        <v>48</v>
      </c>
      <c r="BH1" s="4" t="s">
        <v>49</v>
      </c>
      <c r="BI1" s="4" t="s">
        <v>50</v>
      </c>
      <c r="BJ1" s="4" t="s">
        <v>27</v>
      </c>
      <c r="BK1" s="4" t="s">
        <v>75</v>
      </c>
      <c r="BL1" s="4" t="s">
        <v>76</v>
      </c>
      <c r="BM1" s="4" t="s">
        <v>77</v>
      </c>
      <c r="BN1" s="4" t="s">
        <v>78</v>
      </c>
      <c r="BO1" s="4" t="s">
        <v>79</v>
      </c>
      <c r="BP1" s="4" t="s">
        <v>80</v>
      </c>
      <c r="BQ1" s="4" t="s">
        <v>81</v>
      </c>
      <c r="BR1" s="4" t="s">
        <v>82</v>
      </c>
      <c r="BS1" s="4" t="s">
        <v>51</v>
      </c>
      <c r="BT1" s="4" t="s">
        <v>52</v>
      </c>
      <c r="BU1" s="4" t="s">
        <v>28</v>
      </c>
      <c r="BV1" s="4" t="s">
        <v>29</v>
      </c>
      <c r="BW1" s="4" t="s">
        <v>30</v>
      </c>
      <c r="BX1" s="4" t="s">
        <v>31</v>
      </c>
      <c r="BY1" s="4" t="s">
        <v>32</v>
      </c>
      <c r="BZ1" s="4" t="s">
        <v>53</v>
      </c>
      <c r="CA1" s="4" t="s">
        <v>55</v>
      </c>
      <c r="CB1" s="4" t="s">
        <v>54</v>
      </c>
      <c r="CC1" s="4" t="s">
        <v>33</v>
      </c>
      <c r="CD1" s="4" t="s">
        <v>34</v>
      </c>
      <c r="CE1" s="4" t="s">
        <v>35</v>
      </c>
      <c r="CF1" s="4" t="s">
        <v>36</v>
      </c>
      <c r="CG1" s="4" t="s">
        <v>37</v>
      </c>
      <c r="CH1" s="4" t="s">
        <v>56</v>
      </c>
      <c r="CI1" s="4" t="s">
        <v>903</v>
      </c>
      <c r="CJ1" s="21"/>
      <c r="CK1" s="4" t="s">
        <v>904</v>
      </c>
      <c r="CL1" s="4" t="s">
        <v>905</v>
      </c>
      <c r="CM1" s="4" t="s">
        <v>906</v>
      </c>
      <c r="CN1" s="4" t="s">
        <v>907</v>
      </c>
      <c r="CO1" s="4" t="s">
        <v>908</v>
      </c>
      <c r="CP1" s="4" t="s">
        <v>909</v>
      </c>
      <c r="CQ1" s="4" t="s">
        <v>910</v>
      </c>
      <c r="CR1" s="4" t="s">
        <v>911</v>
      </c>
      <c r="CS1" s="4" t="s">
        <v>912</v>
      </c>
      <c r="CT1" s="4" t="s">
        <v>913</v>
      </c>
      <c r="CU1" s="4" t="s">
        <v>914</v>
      </c>
      <c r="CV1" s="4" t="s">
        <v>915</v>
      </c>
      <c r="CW1" s="4" t="s">
        <v>916</v>
      </c>
      <c r="CX1" s="21"/>
      <c r="CY1" s="17" t="s">
        <v>944</v>
      </c>
      <c r="CZ1" s="4" t="s">
        <v>935</v>
      </c>
      <c r="DA1" s="4" t="s">
        <v>932</v>
      </c>
      <c r="DB1" s="18" t="s">
        <v>945</v>
      </c>
      <c r="DC1" s="18" t="s">
        <v>949</v>
      </c>
    </row>
    <row r="2" spans="1:107" s="4" customFormat="1" x14ac:dyDescent="0.2">
      <c r="A2" s="4" t="s">
        <v>93</v>
      </c>
      <c r="B2" s="4" t="s">
        <v>94</v>
      </c>
      <c r="C2" s="4">
        <v>52</v>
      </c>
      <c r="D2" s="4" t="s">
        <v>62</v>
      </c>
      <c r="E2" s="4" t="s">
        <v>91</v>
      </c>
      <c r="F2" s="4" t="s">
        <v>60</v>
      </c>
      <c r="G2" s="4">
        <v>2</v>
      </c>
      <c r="H2" s="4" t="s">
        <v>587</v>
      </c>
      <c r="I2" s="4">
        <v>0</v>
      </c>
      <c r="J2" s="4">
        <v>0</v>
      </c>
      <c r="K2" s="4">
        <v>65</v>
      </c>
      <c r="L2" s="4" t="s">
        <v>95</v>
      </c>
      <c r="M2" s="4" t="s">
        <v>179</v>
      </c>
      <c r="N2" s="4" t="s">
        <v>180</v>
      </c>
      <c r="O2" s="4">
        <v>122.95099999999999</v>
      </c>
      <c r="P2" s="4">
        <v>122.989</v>
      </c>
      <c r="Q2" s="4">
        <v>1</v>
      </c>
      <c r="R2" s="5">
        <v>41923</v>
      </c>
      <c r="S2" s="10">
        <v>1</v>
      </c>
      <c r="T2" s="4">
        <f>P2-O2</f>
        <v>3.8000000000010914E-2</v>
      </c>
      <c r="U2" s="4">
        <v>3.8000000000010914E-2</v>
      </c>
      <c r="V2" s="4">
        <v>1</v>
      </c>
      <c r="W2" s="6"/>
      <c r="X2" s="5">
        <v>40544</v>
      </c>
      <c r="Y2" s="5">
        <v>42369</v>
      </c>
      <c r="Z2" s="14">
        <v>16125</v>
      </c>
      <c r="AA2" s="14">
        <v>16000</v>
      </c>
      <c r="AB2" s="14">
        <v>14500</v>
      </c>
      <c r="AC2" s="14">
        <v>16000</v>
      </c>
      <c r="AD2" s="14">
        <v>16500</v>
      </c>
      <c r="AH2" s="9"/>
      <c r="AK2" s="7">
        <v>12.006271849053054</v>
      </c>
      <c r="AL2" s="7">
        <v>10.671290834774938</v>
      </c>
      <c r="AM2" s="7">
        <v>4.2758229003476513</v>
      </c>
      <c r="AN2" s="7">
        <v>0</v>
      </c>
      <c r="AO2" s="7">
        <v>191.14</v>
      </c>
      <c r="AP2" s="7">
        <v>0</v>
      </c>
      <c r="AQ2" s="7">
        <v>0</v>
      </c>
      <c r="AR2" s="7">
        <v>65.580826229684632</v>
      </c>
      <c r="AS2" s="7">
        <v>56.831267649948543</v>
      </c>
      <c r="AT2" s="7">
        <v>0</v>
      </c>
      <c r="AU2" s="7" t="s">
        <v>592</v>
      </c>
      <c r="AV2" s="7">
        <v>0</v>
      </c>
      <c r="AW2" s="7">
        <v>186.90247532660976</v>
      </c>
      <c r="AX2" s="7">
        <v>18.528957658188354</v>
      </c>
      <c r="AY2" s="4" t="s">
        <v>587</v>
      </c>
      <c r="BA2" s="4">
        <v>122.95099999999999</v>
      </c>
      <c r="BB2" s="14">
        <v>99</v>
      </c>
      <c r="BC2" s="14">
        <v>99</v>
      </c>
      <c r="BD2" s="14">
        <v>99</v>
      </c>
      <c r="BE2" s="14">
        <v>99</v>
      </c>
      <c r="BF2" s="14">
        <v>99</v>
      </c>
      <c r="BG2" s="14"/>
      <c r="BH2" s="14"/>
      <c r="BI2" s="14"/>
      <c r="BJ2" s="14">
        <v>0</v>
      </c>
      <c r="BK2" s="14">
        <v>456.75890410958903</v>
      </c>
      <c r="BL2" s="14">
        <v>456.75890410958903</v>
      </c>
      <c r="BM2" s="14">
        <v>456.75890410958903</v>
      </c>
      <c r="BN2" s="14">
        <v>456.75890410958903</v>
      </c>
      <c r="BO2" s="14">
        <v>445.8876712328767</v>
      </c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>
        <v>456.75890410958903</v>
      </c>
      <c r="CB2" s="14">
        <v>456.75890410958903</v>
      </c>
      <c r="CC2" s="14">
        <v>456.75890410958903</v>
      </c>
      <c r="CD2" s="14">
        <v>456.75890410958903</v>
      </c>
      <c r="CE2" s="14">
        <v>445.8876712328767</v>
      </c>
      <c r="CF2" s="14"/>
      <c r="CG2" s="14"/>
      <c r="CH2" s="14"/>
      <c r="CJ2" s="21"/>
      <c r="CK2" s="4">
        <v>365</v>
      </c>
      <c r="CL2" s="4">
        <v>366</v>
      </c>
      <c r="CM2" s="4">
        <v>365</v>
      </c>
      <c r="CN2" s="4">
        <v>365</v>
      </c>
      <c r="CO2" s="4">
        <v>365</v>
      </c>
      <c r="CP2" s="4">
        <v>0</v>
      </c>
      <c r="CQ2" s="4">
        <v>0</v>
      </c>
      <c r="CR2" s="4">
        <v>0</v>
      </c>
      <c r="CS2" s="14">
        <f t="shared" ref="CS2:CS65" si="0">SUMPRODUCT(CK2:CR2,Z2:AG2)/SUM(CK2:CR2)</f>
        <v>15825.095837897043</v>
      </c>
      <c r="CT2" s="14">
        <f t="shared" ref="CT2:CT65" si="1">SUMPRODUCT(BB2:BI2, CK2:CR2)/SUM(CK2:CR2)</f>
        <v>99</v>
      </c>
      <c r="CU2" s="14">
        <f t="shared" ref="CU2:CU65" si="2">SUMPRODUCT(BK2:BR2, CK2:CR2)/SUM(CK2:CR2)</f>
        <v>454.58584824978618</v>
      </c>
      <c r="CV2" s="14">
        <f t="shared" ref="CV2:CV65" si="3">SUMPRODUCT(BS2:BZ2, CK2:CR2)/SUM(CK2:CR2)</f>
        <v>0</v>
      </c>
      <c r="CW2" s="14">
        <f t="shared" ref="CW2:CW65" si="4">SUMPRODUCT(CA2:CH2, CK2:CR2)/SUM(CK2:CR2)</f>
        <v>454.58584824978618</v>
      </c>
      <c r="CX2" s="21"/>
      <c r="CY2" s="4">
        <f>COUNTIFS(crashes!$Q$2:$Q$15234,"="&amp;'Site Data'!$L2)</f>
        <v>0</v>
      </c>
      <c r="CZ2" s="4">
        <f>COUNTIFS(crashes!$Q$2:$Q$15234,"="&amp;'Site Data'!$L2,crashes!$M$2:$M$15234,"=SV")</f>
        <v>0</v>
      </c>
      <c r="DA2" s="4">
        <f>COUNTIFS(crashes!$Q$2:$Q$15234,"="&amp;'Site Data'!$L2,crashes!$M$2:$M$15234,"=MV")</f>
        <v>0</v>
      </c>
      <c r="DB2" s="17">
        <f t="shared" ref="DB2:DB65" si="5">CY2-DC2</f>
        <v>0</v>
      </c>
      <c r="DC2" s="4">
        <f>COUNTIFS(crashes!$Q$2:$Q$15234,"="&amp;'Site Data'!$L2,crashes!$N$2:$N$15234,"=O")</f>
        <v>0</v>
      </c>
    </row>
    <row r="3" spans="1:107" s="4" customFormat="1" x14ac:dyDescent="0.2">
      <c r="A3" s="4" t="s">
        <v>93</v>
      </c>
      <c r="B3" s="4" t="s">
        <v>94</v>
      </c>
      <c r="C3" s="4">
        <v>52</v>
      </c>
      <c r="D3" s="4" t="s">
        <v>62</v>
      </c>
      <c r="E3" s="4" t="s">
        <v>91</v>
      </c>
      <c r="F3" s="4" t="s">
        <v>58</v>
      </c>
      <c r="G3" s="4">
        <v>2</v>
      </c>
      <c r="H3" s="4" t="s">
        <v>587</v>
      </c>
      <c r="I3" s="4">
        <v>0</v>
      </c>
      <c r="J3" s="4">
        <v>0</v>
      </c>
      <c r="K3" s="4">
        <v>65</v>
      </c>
      <c r="L3" s="4" t="s">
        <v>96</v>
      </c>
      <c r="M3" s="4" t="s">
        <v>180</v>
      </c>
      <c r="N3" s="4" t="s">
        <v>181</v>
      </c>
      <c r="O3" s="4">
        <v>122.989</v>
      </c>
      <c r="P3" s="4">
        <v>123.26900000000001</v>
      </c>
      <c r="Q3" s="4">
        <v>1</v>
      </c>
      <c r="R3" s="5">
        <v>41923</v>
      </c>
      <c r="S3" s="10">
        <v>1</v>
      </c>
      <c r="T3" s="4">
        <f t="shared" ref="T3:T62" si="6">P3-O3</f>
        <v>0.28000000000000114</v>
      </c>
      <c r="X3" s="5">
        <v>40544</v>
      </c>
      <c r="Y3" s="5">
        <v>42369</v>
      </c>
      <c r="Z3" s="14">
        <v>15668.241095890411</v>
      </c>
      <c r="AA3" s="14">
        <v>15543.241095890411</v>
      </c>
      <c r="AB3" s="14">
        <v>14043.241095890411</v>
      </c>
      <c r="AC3" s="14">
        <v>15543.241095890411</v>
      </c>
      <c r="AD3" s="14">
        <v>16054.112328767123</v>
      </c>
      <c r="AH3" s="9"/>
      <c r="AK3" s="7">
        <v>11.690501562270061</v>
      </c>
      <c r="AL3" s="7">
        <v>10.967277054702425</v>
      </c>
      <c r="AM3" s="7">
        <v>4.8771365213998763</v>
      </c>
      <c r="AN3" s="7">
        <v>975.51</v>
      </c>
      <c r="AO3" s="7">
        <v>1478.400000000006</v>
      </c>
      <c r="AP3" s="7">
        <v>0</v>
      </c>
      <c r="AQ3" s="7">
        <v>0</v>
      </c>
      <c r="AR3" s="7">
        <v>66.083783649608705</v>
      </c>
      <c r="AS3" s="7">
        <v>56.107447173862937</v>
      </c>
      <c r="AT3" s="7">
        <v>0</v>
      </c>
      <c r="AU3" s="7" t="s">
        <v>919</v>
      </c>
      <c r="AV3" s="7">
        <v>0</v>
      </c>
      <c r="AW3" s="7"/>
      <c r="AX3" s="7"/>
      <c r="AY3" s="4" t="s">
        <v>587</v>
      </c>
      <c r="BA3" s="4">
        <v>122.989</v>
      </c>
      <c r="BB3" s="14">
        <v>99</v>
      </c>
      <c r="BC3" s="14">
        <v>99</v>
      </c>
      <c r="BD3" s="14">
        <v>99</v>
      </c>
      <c r="BE3" s="14">
        <v>99</v>
      </c>
      <c r="BF3" s="14">
        <v>99</v>
      </c>
      <c r="BG3" s="14"/>
      <c r="BH3" s="14"/>
      <c r="BI3" s="14"/>
      <c r="BJ3" s="14">
        <v>0.41499999999999204</v>
      </c>
      <c r="BK3" s="14">
        <v>529.47527472527474</v>
      </c>
      <c r="BL3" s="14">
        <v>529.47527472527474</v>
      </c>
      <c r="BM3" s="14">
        <v>529.47527472527474</v>
      </c>
      <c r="BN3" s="14">
        <v>529.47527472527474</v>
      </c>
      <c r="BO3" s="14">
        <v>545.02739726027403</v>
      </c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J3" s="21"/>
      <c r="CK3" s="4">
        <v>365</v>
      </c>
      <c r="CL3" s="4">
        <v>366</v>
      </c>
      <c r="CM3" s="4">
        <v>365</v>
      </c>
      <c r="CN3" s="4">
        <v>365</v>
      </c>
      <c r="CO3" s="4">
        <v>365</v>
      </c>
      <c r="CP3" s="4">
        <v>0</v>
      </c>
      <c r="CQ3" s="4">
        <v>0</v>
      </c>
      <c r="CR3" s="4">
        <v>0</v>
      </c>
      <c r="CS3" s="14">
        <f t="shared" si="0"/>
        <v>15370.509989647257</v>
      </c>
      <c r="CT3" s="14">
        <f t="shared" si="1"/>
        <v>99</v>
      </c>
      <c r="CU3" s="14">
        <f t="shared" si="2"/>
        <v>532.58399582345373</v>
      </c>
      <c r="CV3" s="14">
        <f t="shared" si="3"/>
        <v>0</v>
      </c>
      <c r="CW3" s="14">
        <f t="shared" si="4"/>
        <v>0</v>
      </c>
      <c r="CX3" s="21"/>
      <c r="CY3" s="4">
        <f>COUNTIFS(crashes!$Q$2:$Q$15234,"="&amp;'Site Data'!$L3)</f>
        <v>2</v>
      </c>
      <c r="CZ3" s="4">
        <f>COUNTIFS(crashes!$Q$2:$Q$15234,"="&amp;'Site Data'!$L3,crashes!$M$2:$M$15234,"=SV")</f>
        <v>1</v>
      </c>
      <c r="DA3" s="4">
        <f>COUNTIFS(crashes!$Q$2:$Q$15234,"="&amp;'Site Data'!$L3,crashes!$M$2:$M$15234,"=MV")</f>
        <v>1</v>
      </c>
      <c r="DB3" s="17">
        <f t="shared" si="5"/>
        <v>0</v>
      </c>
      <c r="DC3" s="4">
        <f>COUNTIFS(crashes!$Q$2:$Q$15234,"="&amp;'Site Data'!$L3,crashes!$N$2:$N$15234,"=O")</f>
        <v>2</v>
      </c>
    </row>
    <row r="4" spans="1:107" s="4" customFormat="1" x14ac:dyDescent="0.2">
      <c r="A4" s="4" t="s">
        <v>93</v>
      </c>
      <c r="B4" s="4" t="s">
        <v>94</v>
      </c>
      <c r="C4" s="4">
        <v>52</v>
      </c>
      <c r="D4" s="4" t="s">
        <v>62</v>
      </c>
      <c r="E4" s="4" t="s">
        <v>91</v>
      </c>
      <c r="F4" s="4" t="s">
        <v>59</v>
      </c>
      <c r="G4" s="4">
        <v>2</v>
      </c>
      <c r="H4" s="4" t="s">
        <v>587</v>
      </c>
      <c r="I4" s="4">
        <v>0</v>
      </c>
      <c r="J4" s="4">
        <v>0</v>
      </c>
      <c r="K4" s="4">
        <v>65</v>
      </c>
      <c r="L4" s="4" t="s">
        <v>97</v>
      </c>
      <c r="M4" s="4" t="s">
        <v>181</v>
      </c>
      <c r="N4" s="4" t="s">
        <v>182</v>
      </c>
      <c r="O4" s="4">
        <v>123.26900000000001</v>
      </c>
      <c r="P4" s="4">
        <v>123.393</v>
      </c>
      <c r="Q4" s="4">
        <v>1</v>
      </c>
      <c r="R4" s="5">
        <v>41923</v>
      </c>
      <c r="S4" s="10">
        <v>1</v>
      </c>
      <c r="T4" s="4">
        <f t="shared" si="6"/>
        <v>0.12399999999999523</v>
      </c>
      <c r="U4" s="4">
        <v>0.12399999999999523</v>
      </c>
      <c r="V4" s="4">
        <v>1</v>
      </c>
      <c r="X4" s="5">
        <v>40544</v>
      </c>
      <c r="Y4" s="5">
        <v>42369</v>
      </c>
      <c r="Z4" s="14">
        <v>21215.490410958904</v>
      </c>
      <c r="AA4" s="14">
        <v>21090.490410958904</v>
      </c>
      <c r="AB4" s="14">
        <v>19590.490410958904</v>
      </c>
      <c r="AC4" s="14">
        <v>21090.490410958904</v>
      </c>
      <c r="AD4" s="14">
        <v>21777.780852444004</v>
      </c>
      <c r="AH4" s="9"/>
      <c r="AK4" s="7">
        <v>11.712709581446756</v>
      </c>
      <c r="AL4" s="7">
        <v>11.524607207651258</v>
      </c>
      <c r="AM4" s="7">
        <v>4.7834307084783809</v>
      </c>
      <c r="AN4" s="7">
        <v>0</v>
      </c>
      <c r="AO4" s="7">
        <v>654.71999999997479</v>
      </c>
      <c r="AP4" s="7">
        <v>0</v>
      </c>
      <c r="AQ4" s="7">
        <v>0</v>
      </c>
      <c r="AR4" s="7">
        <v>65.49238964638343</v>
      </c>
      <c r="AS4" s="7">
        <v>56.022790163422812</v>
      </c>
      <c r="AT4" s="7">
        <v>0</v>
      </c>
      <c r="AU4" s="7" t="s">
        <v>919</v>
      </c>
      <c r="AV4" s="7">
        <v>0</v>
      </c>
      <c r="AW4" s="7"/>
      <c r="AX4" s="7"/>
      <c r="AY4" s="4" t="s">
        <v>587</v>
      </c>
      <c r="BA4" s="4">
        <v>0</v>
      </c>
      <c r="BB4" s="14">
        <v>5547.2493150684932</v>
      </c>
      <c r="BC4" s="14">
        <v>5547.2493150684932</v>
      </c>
      <c r="BD4" s="14">
        <v>5547.2493150684932</v>
      </c>
      <c r="BE4" s="14">
        <v>5547.2493150684932</v>
      </c>
      <c r="BF4" s="14">
        <v>5723.6685236768799</v>
      </c>
      <c r="BG4" s="14"/>
      <c r="BH4" s="14"/>
      <c r="BI4" s="14"/>
      <c r="BJ4" s="14">
        <v>0.29099999999999682</v>
      </c>
      <c r="BK4" s="14">
        <v>529.47527472527474</v>
      </c>
      <c r="BL4" s="14">
        <v>529.47527472527474</v>
      </c>
      <c r="BM4" s="14">
        <v>529.47527472527474</v>
      </c>
      <c r="BN4" s="14">
        <v>529.47527472527474</v>
      </c>
      <c r="BO4" s="14">
        <v>545.02739726027403</v>
      </c>
      <c r="BP4" s="14"/>
      <c r="BQ4" s="14"/>
      <c r="BR4" s="14"/>
      <c r="BS4" s="14">
        <v>5547.2493150684932</v>
      </c>
      <c r="BT4" s="14">
        <v>5547.2493150684932</v>
      </c>
      <c r="BU4" s="14">
        <v>5547.2493150684932</v>
      </c>
      <c r="BV4" s="14">
        <v>5547.2493150684932</v>
      </c>
      <c r="BW4" s="14">
        <v>5723.6685236768799</v>
      </c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J4" s="21"/>
      <c r="CK4" s="4">
        <v>365</v>
      </c>
      <c r="CL4" s="4">
        <v>366</v>
      </c>
      <c r="CM4" s="4">
        <v>365</v>
      </c>
      <c r="CN4" s="4">
        <v>365</v>
      </c>
      <c r="CO4" s="4">
        <v>365</v>
      </c>
      <c r="CP4" s="4">
        <v>0</v>
      </c>
      <c r="CQ4" s="4">
        <v>0</v>
      </c>
      <c r="CR4" s="4">
        <v>0</v>
      </c>
      <c r="CS4" s="14">
        <f t="shared" si="0"/>
        <v>20953.023823413485</v>
      </c>
      <c r="CT4" s="14">
        <f t="shared" si="1"/>
        <v>5582.5138337662256</v>
      </c>
      <c r="CU4" s="14">
        <f t="shared" si="2"/>
        <v>532.58399582345373</v>
      </c>
      <c r="CV4" s="14">
        <f t="shared" si="3"/>
        <v>5582.5138337662256</v>
      </c>
      <c r="CW4" s="14">
        <f t="shared" si="4"/>
        <v>0</v>
      </c>
      <c r="CX4" s="21"/>
      <c r="CY4" s="4">
        <f>COUNTIFS(crashes!$Q$2:$Q$15234,"="&amp;'Site Data'!$L4)</f>
        <v>2</v>
      </c>
      <c r="CZ4" s="4">
        <f>COUNTIFS(crashes!$Q$2:$Q$15234,"="&amp;'Site Data'!$L4,crashes!$M$2:$M$15234,"=SV")</f>
        <v>1</v>
      </c>
      <c r="DA4" s="4">
        <f>COUNTIFS(crashes!$Q$2:$Q$15234,"="&amp;'Site Data'!$L4,crashes!$M$2:$M$15234,"=MV")</f>
        <v>1</v>
      </c>
      <c r="DB4" s="17">
        <f t="shared" si="5"/>
        <v>1</v>
      </c>
      <c r="DC4" s="4">
        <f>COUNTIFS(crashes!$Q$2:$Q$15234,"="&amp;'Site Data'!$L4,crashes!$N$2:$N$15234,"=O")</f>
        <v>1</v>
      </c>
    </row>
    <row r="5" spans="1:107" s="4" customFormat="1" x14ac:dyDescent="0.2">
      <c r="A5" s="4" t="s">
        <v>93</v>
      </c>
      <c r="B5" s="4" t="s">
        <v>94</v>
      </c>
      <c r="C5" s="4">
        <v>52</v>
      </c>
      <c r="D5" s="4" t="s">
        <v>62</v>
      </c>
      <c r="E5" s="4" t="s">
        <v>91</v>
      </c>
      <c r="F5" s="4" t="s">
        <v>58</v>
      </c>
      <c r="G5" s="4">
        <v>2</v>
      </c>
      <c r="H5" s="4" t="s">
        <v>587</v>
      </c>
      <c r="I5" s="4">
        <v>0</v>
      </c>
      <c r="J5" s="4">
        <v>0</v>
      </c>
      <c r="K5" s="4">
        <v>65</v>
      </c>
      <c r="L5" s="4" t="s">
        <v>98</v>
      </c>
      <c r="M5" s="4" t="s">
        <v>182</v>
      </c>
      <c r="N5" s="4" t="s">
        <v>183</v>
      </c>
      <c r="O5" s="4">
        <v>123.393</v>
      </c>
      <c r="P5" s="4">
        <v>123.633</v>
      </c>
      <c r="Q5" s="4">
        <v>1</v>
      </c>
      <c r="R5" s="5">
        <v>41923</v>
      </c>
      <c r="S5" s="10">
        <v>1</v>
      </c>
      <c r="T5" s="4">
        <f t="shared" si="6"/>
        <v>0.23999999999999488</v>
      </c>
      <c r="X5" s="5">
        <v>40544</v>
      </c>
      <c r="Y5" s="5">
        <v>42369</v>
      </c>
      <c r="Z5" s="14">
        <v>21750</v>
      </c>
      <c r="AA5" s="14">
        <v>21500</v>
      </c>
      <c r="AB5" s="14">
        <v>19500</v>
      </c>
      <c r="AC5" s="14">
        <v>21250</v>
      </c>
      <c r="AD5" s="14">
        <v>22000</v>
      </c>
      <c r="AH5" s="9"/>
      <c r="AK5" s="7">
        <v>11.859881404469682</v>
      </c>
      <c r="AL5" s="7">
        <v>11.531316910564861</v>
      </c>
      <c r="AM5" s="7">
        <v>4.1730865382665598</v>
      </c>
      <c r="AN5" s="7">
        <v>1267.199999999973</v>
      </c>
      <c r="AO5" s="7">
        <v>1267.199999999973</v>
      </c>
      <c r="AP5" s="7">
        <v>0</v>
      </c>
      <c r="AQ5" s="7">
        <v>0</v>
      </c>
      <c r="AR5" s="7">
        <v>65.34051136864133</v>
      </c>
      <c r="AS5" s="7">
        <v>56.739651983302153</v>
      </c>
      <c r="AT5" s="7">
        <v>0</v>
      </c>
      <c r="AU5" s="7" t="s">
        <v>592</v>
      </c>
      <c r="AV5" s="7">
        <v>0</v>
      </c>
      <c r="AW5" s="7">
        <v>190.92075801571636</v>
      </c>
      <c r="AX5" s="7">
        <v>19.802036175751699</v>
      </c>
      <c r="AY5" s="4" t="s">
        <v>587</v>
      </c>
      <c r="BA5" s="4">
        <v>0.12399999999999523</v>
      </c>
      <c r="BB5" s="14">
        <v>5547.2493150684932</v>
      </c>
      <c r="BC5" s="14">
        <v>5547.2493150684932</v>
      </c>
      <c r="BD5" s="14">
        <v>5547.2493150684932</v>
      </c>
      <c r="BE5" s="14">
        <v>5547.2493150684932</v>
      </c>
      <c r="BF5" s="14">
        <v>5723.6685236768799</v>
      </c>
      <c r="BG5" s="14"/>
      <c r="BH5" s="14"/>
      <c r="BI5" s="14"/>
      <c r="BJ5" s="14">
        <v>5.1000000000001933E-2</v>
      </c>
      <c r="BK5" s="14">
        <v>529.47527472527474</v>
      </c>
      <c r="BL5" s="14">
        <v>529.47527472527474</v>
      </c>
      <c r="BM5" s="14">
        <v>529.47527472527474</v>
      </c>
      <c r="BN5" s="14">
        <v>529.47527472527474</v>
      </c>
      <c r="BO5" s="14">
        <v>545.02739726027403</v>
      </c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J5" s="21"/>
      <c r="CK5" s="4">
        <v>365</v>
      </c>
      <c r="CL5" s="4">
        <v>366</v>
      </c>
      <c r="CM5" s="4">
        <v>365</v>
      </c>
      <c r="CN5" s="4">
        <v>365</v>
      </c>
      <c r="CO5" s="4">
        <v>365</v>
      </c>
      <c r="CP5" s="4">
        <v>0</v>
      </c>
      <c r="CQ5" s="4">
        <v>0</v>
      </c>
      <c r="CR5" s="4">
        <v>0</v>
      </c>
      <c r="CS5" s="14">
        <f t="shared" si="0"/>
        <v>21200.164293537786</v>
      </c>
      <c r="CT5" s="14">
        <f t="shared" si="1"/>
        <v>5582.5138337662256</v>
      </c>
      <c r="CU5" s="14">
        <f t="shared" si="2"/>
        <v>532.58399582345373</v>
      </c>
      <c r="CV5" s="14">
        <f t="shared" si="3"/>
        <v>0</v>
      </c>
      <c r="CW5" s="14">
        <f t="shared" si="4"/>
        <v>0</v>
      </c>
      <c r="CX5" s="21"/>
      <c r="CY5" s="4">
        <f>COUNTIFS(crashes!$Q$2:$Q$15234,"="&amp;'Site Data'!$L5)</f>
        <v>4</v>
      </c>
      <c r="CZ5" s="4">
        <f>COUNTIFS(crashes!$Q$2:$Q$15234,"="&amp;'Site Data'!$L5,crashes!$M$2:$M$15234,"=SV")</f>
        <v>2</v>
      </c>
      <c r="DA5" s="4">
        <f>COUNTIFS(crashes!$Q$2:$Q$15234,"="&amp;'Site Data'!$L5,crashes!$M$2:$M$15234,"=MV")</f>
        <v>2</v>
      </c>
      <c r="DB5" s="17">
        <f t="shared" si="5"/>
        <v>2</v>
      </c>
      <c r="DC5" s="4">
        <f>COUNTIFS(crashes!$Q$2:$Q$15234,"="&amp;'Site Data'!$L5,crashes!$N$2:$N$15234,"=O")</f>
        <v>2</v>
      </c>
    </row>
    <row r="6" spans="1:107" s="4" customFormat="1" x14ac:dyDescent="0.2">
      <c r="A6" s="4" t="s">
        <v>93</v>
      </c>
      <c r="B6" s="4" t="s">
        <v>94</v>
      </c>
      <c r="C6" s="4">
        <v>52</v>
      </c>
      <c r="D6" s="4" t="s">
        <v>62</v>
      </c>
      <c r="E6" s="4" t="s">
        <v>91</v>
      </c>
      <c r="F6" s="4" t="s">
        <v>60</v>
      </c>
      <c r="G6" s="4">
        <v>2</v>
      </c>
      <c r="H6" s="4" t="s">
        <v>587</v>
      </c>
      <c r="I6" s="4">
        <v>0</v>
      </c>
      <c r="J6" s="4">
        <v>0</v>
      </c>
      <c r="K6" s="4">
        <v>65</v>
      </c>
      <c r="L6" s="4" t="s">
        <v>99</v>
      </c>
      <c r="M6" s="4" t="s">
        <v>183</v>
      </c>
      <c r="N6" s="4" t="s">
        <v>184</v>
      </c>
      <c r="O6" s="4">
        <v>123.633</v>
      </c>
      <c r="P6" s="4">
        <v>123.684</v>
      </c>
      <c r="Q6" s="4">
        <v>1</v>
      </c>
      <c r="R6" s="5">
        <v>41923</v>
      </c>
      <c r="S6" s="10">
        <v>1</v>
      </c>
      <c r="T6" s="4">
        <f t="shared" si="6"/>
        <v>5.1000000000001933E-2</v>
      </c>
      <c r="U6" s="4">
        <v>5.1000000000001933E-2</v>
      </c>
      <c r="V6" s="4">
        <v>1</v>
      </c>
      <c r="X6" s="5">
        <v>40544</v>
      </c>
      <c r="Y6" s="5">
        <v>42369</v>
      </c>
      <c r="Z6" s="14">
        <v>21750</v>
      </c>
      <c r="AA6" s="14">
        <v>21500</v>
      </c>
      <c r="AB6" s="14">
        <v>19500</v>
      </c>
      <c r="AC6" s="14">
        <v>21250</v>
      </c>
      <c r="AD6" s="14">
        <v>22000</v>
      </c>
      <c r="AH6" s="9"/>
      <c r="AK6" s="7">
        <v>12.027227615582269</v>
      </c>
      <c r="AL6" s="7">
        <v>10.84997365609766</v>
      </c>
      <c r="AM6" s="7">
        <v>4.0569898685997741</v>
      </c>
      <c r="AN6" s="7">
        <v>0</v>
      </c>
      <c r="AO6" s="7">
        <v>269.2800000000102</v>
      </c>
      <c r="AP6" s="7">
        <v>140.56760166164634</v>
      </c>
      <c r="AQ6" s="7">
        <v>10.723653311497316</v>
      </c>
      <c r="AR6" s="7">
        <v>65.564271012532359</v>
      </c>
      <c r="AS6" s="7">
        <v>56.942532042653333</v>
      </c>
      <c r="AT6" s="7">
        <v>0</v>
      </c>
      <c r="AU6" s="7" t="s">
        <v>919</v>
      </c>
      <c r="AV6" s="7">
        <v>0</v>
      </c>
      <c r="AW6" s="7"/>
      <c r="AX6" s="7"/>
      <c r="AY6" s="4" t="s">
        <v>587</v>
      </c>
      <c r="BA6" s="4">
        <v>0.36399999999999011</v>
      </c>
      <c r="BB6" s="14">
        <v>5547.2493150684932</v>
      </c>
      <c r="BC6" s="14">
        <v>5547.2493150684932</v>
      </c>
      <c r="BD6" s="14">
        <v>5547.2493150684932</v>
      </c>
      <c r="BE6" s="14">
        <v>5547.2493150684932</v>
      </c>
      <c r="BF6" s="14">
        <v>5723.6685236768799</v>
      </c>
      <c r="BG6" s="14"/>
      <c r="BH6" s="14"/>
      <c r="BI6" s="14"/>
      <c r="BJ6" s="14">
        <v>0</v>
      </c>
      <c r="BK6" s="14">
        <v>529.47527472527474</v>
      </c>
      <c r="BL6" s="14">
        <v>529.47527472527474</v>
      </c>
      <c r="BM6" s="14">
        <v>529.47527472527474</v>
      </c>
      <c r="BN6" s="14">
        <v>529.47527472527474</v>
      </c>
      <c r="BO6" s="14">
        <v>545.02739726027403</v>
      </c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>
        <v>529.47527472527474</v>
      </c>
      <c r="CB6" s="14">
        <v>529.47527472527474</v>
      </c>
      <c r="CC6" s="14">
        <v>529.47527472527474</v>
      </c>
      <c r="CD6" s="14">
        <v>529.47527472527474</v>
      </c>
      <c r="CE6" s="14">
        <v>545.02739726027403</v>
      </c>
      <c r="CF6" s="14"/>
      <c r="CG6" s="14"/>
      <c r="CH6" s="14"/>
      <c r="CJ6" s="21"/>
      <c r="CK6" s="4">
        <v>365</v>
      </c>
      <c r="CL6" s="4">
        <v>366</v>
      </c>
      <c r="CM6" s="4">
        <v>365</v>
      </c>
      <c r="CN6" s="4">
        <v>365</v>
      </c>
      <c r="CO6" s="4">
        <v>365</v>
      </c>
      <c r="CP6" s="4">
        <v>0</v>
      </c>
      <c r="CQ6" s="4">
        <v>0</v>
      </c>
      <c r="CR6" s="4">
        <v>0</v>
      </c>
      <c r="CS6" s="14">
        <f t="shared" si="0"/>
        <v>21200.164293537786</v>
      </c>
      <c r="CT6" s="14">
        <f t="shared" si="1"/>
        <v>5582.5138337662256</v>
      </c>
      <c r="CU6" s="14">
        <f t="shared" si="2"/>
        <v>532.58399582345373</v>
      </c>
      <c r="CV6" s="14">
        <f t="shared" si="3"/>
        <v>0</v>
      </c>
      <c r="CW6" s="14">
        <f t="shared" si="4"/>
        <v>532.58399582345373</v>
      </c>
      <c r="CX6" s="21"/>
      <c r="CY6" s="4">
        <f>COUNTIFS(crashes!$Q$2:$Q$15234,"="&amp;'Site Data'!$L6)</f>
        <v>3</v>
      </c>
      <c r="CZ6" s="4">
        <f>COUNTIFS(crashes!$Q$2:$Q$15234,"="&amp;'Site Data'!$L6,crashes!$M$2:$M$15234,"=SV")</f>
        <v>1</v>
      </c>
      <c r="DA6" s="4">
        <f>COUNTIFS(crashes!$Q$2:$Q$15234,"="&amp;'Site Data'!$L6,crashes!$M$2:$M$15234,"=MV")</f>
        <v>2</v>
      </c>
      <c r="DB6" s="17">
        <f t="shared" si="5"/>
        <v>0</v>
      </c>
      <c r="DC6" s="4">
        <f>COUNTIFS(crashes!$Q$2:$Q$15234,"="&amp;'Site Data'!$L6,crashes!$N$2:$N$15234,"=O")</f>
        <v>3</v>
      </c>
    </row>
    <row r="7" spans="1:107" s="4" customFormat="1" x14ac:dyDescent="0.2">
      <c r="A7" s="4" t="s">
        <v>93</v>
      </c>
      <c r="B7" s="4" t="s">
        <v>94</v>
      </c>
      <c r="C7" s="4">
        <v>52</v>
      </c>
      <c r="D7" s="4" t="s">
        <v>62</v>
      </c>
      <c r="E7" s="4" t="s">
        <v>91</v>
      </c>
      <c r="F7" s="4" t="s">
        <v>58</v>
      </c>
      <c r="G7" s="4">
        <v>2</v>
      </c>
      <c r="H7" s="4" t="s">
        <v>587</v>
      </c>
      <c r="I7" s="4">
        <v>0</v>
      </c>
      <c r="J7" s="4">
        <v>0</v>
      </c>
      <c r="K7" s="4">
        <v>65</v>
      </c>
      <c r="L7" s="4" t="s">
        <v>100</v>
      </c>
      <c r="M7" s="4" t="s">
        <v>184</v>
      </c>
      <c r="N7" s="4" t="s">
        <v>185</v>
      </c>
      <c r="O7" s="4">
        <v>123.684</v>
      </c>
      <c r="P7" s="4">
        <v>124.191</v>
      </c>
      <c r="Q7" s="4">
        <v>1</v>
      </c>
      <c r="R7" s="5">
        <v>41923</v>
      </c>
      <c r="S7" s="10">
        <v>1</v>
      </c>
      <c r="T7" s="4">
        <f t="shared" si="6"/>
        <v>0.507000000000005</v>
      </c>
      <c r="X7" s="5">
        <v>40544</v>
      </c>
      <c r="Y7" s="5">
        <v>42369</v>
      </c>
      <c r="Z7" s="14">
        <v>21220.524725274725</v>
      </c>
      <c r="AA7" s="14">
        <v>20970.524725274725</v>
      </c>
      <c r="AB7" s="14">
        <v>18970.524725274725</v>
      </c>
      <c r="AC7" s="14">
        <v>20720.524725274725</v>
      </c>
      <c r="AD7" s="14">
        <v>21454.972602739726</v>
      </c>
      <c r="AH7" s="9"/>
      <c r="AK7" s="7">
        <v>12.01399541852402</v>
      </c>
      <c r="AL7" s="7">
        <v>10.509191976612954</v>
      </c>
      <c r="AM7" s="7">
        <v>4.4968848803276416</v>
      </c>
      <c r="AN7" s="7">
        <v>2175.4</v>
      </c>
      <c r="AO7" s="7">
        <v>2676.9600000000264</v>
      </c>
      <c r="AP7" s="7">
        <v>0</v>
      </c>
      <c r="AQ7" s="7">
        <v>0</v>
      </c>
      <c r="AR7" s="7">
        <v>65.895791354898094</v>
      </c>
      <c r="AS7" s="7">
        <v>56.297797678149848</v>
      </c>
      <c r="AT7" s="7">
        <v>0</v>
      </c>
      <c r="AU7" s="7" t="s">
        <v>592</v>
      </c>
      <c r="AV7" s="7">
        <v>0</v>
      </c>
      <c r="AW7" s="7">
        <v>239.37955406930843</v>
      </c>
      <c r="AX7" s="7">
        <v>18.970356591173669</v>
      </c>
      <c r="AY7" s="4" t="s">
        <v>587</v>
      </c>
      <c r="BA7" s="4">
        <v>0.41499999999999204</v>
      </c>
      <c r="BB7" s="14">
        <v>5547.2493150684932</v>
      </c>
      <c r="BC7" s="14">
        <v>5547.2493150684932</v>
      </c>
      <c r="BD7" s="14">
        <v>5547.2493150684932</v>
      </c>
      <c r="BE7" s="14">
        <v>5547.2493150684932</v>
      </c>
      <c r="BF7" s="14">
        <v>5723.6685236768799</v>
      </c>
      <c r="BG7" s="14"/>
      <c r="BH7" s="14"/>
      <c r="BI7" s="14"/>
      <c r="BJ7" s="14">
        <v>0.625</v>
      </c>
      <c r="BK7" s="14">
        <v>2079.9328358208954</v>
      </c>
      <c r="BL7" s="14">
        <v>2079.9328358208954</v>
      </c>
      <c r="BM7" s="14">
        <v>2079.9328358208954</v>
      </c>
      <c r="BN7" s="14">
        <v>2079.9328358208954</v>
      </c>
      <c r="BO7" s="14">
        <v>2079.9328358208954</v>
      </c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J7" s="21"/>
      <c r="CK7" s="4">
        <v>365</v>
      </c>
      <c r="CL7" s="4">
        <v>366</v>
      </c>
      <c r="CM7" s="4">
        <v>365</v>
      </c>
      <c r="CN7" s="4">
        <v>365</v>
      </c>
      <c r="CO7" s="4">
        <v>365</v>
      </c>
      <c r="CP7" s="4">
        <v>0</v>
      </c>
      <c r="CQ7" s="4">
        <v>0</v>
      </c>
      <c r="CR7" s="4">
        <v>0</v>
      </c>
      <c r="CS7" s="14">
        <f t="shared" si="0"/>
        <v>20667.580297714328</v>
      </c>
      <c r="CT7" s="14">
        <f t="shared" si="1"/>
        <v>5582.5138337662256</v>
      </c>
      <c r="CU7" s="14">
        <f t="shared" si="2"/>
        <v>2079.9328358208954</v>
      </c>
      <c r="CV7" s="14">
        <f t="shared" si="3"/>
        <v>0</v>
      </c>
      <c r="CW7" s="14">
        <f t="shared" si="4"/>
        <v>0</v>
      </c>
      <c r="CX7" s="21"/>
      <c r="CY7" s="4">
        <f>COUNTIFS(crashes!$Q$2:$Q$15234,"="&amp;'Site Data'!$L7)</f>
        <v>3</v>
      </c>
      <c r="CZ7" s="4">
        <f>COUNTIFS(crashes!$Q$2:$Q$15234,"="&amp;'Site Data'!$L7,crashes!$M$2:$M$15234,"=SV")</f>
        <v>0</v>
      </c>
      <c r="DA7" s="4">
        <f>COUNTIFS(crashes!$Q$2:$Q$15234,"="&amp;'Site Data'!$L7,crashes!$M$2:$M$15234,"=MV")</f>
        <v>3</v>
      </c>
      <c r="DB7" s="17">
        <f t="shared" si="5"/>
        <v>1</v>
      </c>
      <c r="DC7" s="4">
        <f>COUNTIFS(crashes!$Q$2:$Q$15234,"="&amp;'Site Data'!$L7,crashes!$N$2:$N$15234,"=O")</f>
        <v>2</v>
      </c>
    </row>
    <row r="8" spans="1:107" s="4" customFormat="1" x14ac:dyDescent="0.2">
      <c r="A8" s="4" t="s">
        <v>93</v>
      </c>
      <c r="B8" s="4" t="s">
        <v>94</v>
      </c>
      <c r="C8" s="4">
        <v>52</v>
      </c>
      <c r="D8" s="4" t="s">
        <v>62</v>
      </c>
      <c r="E8" s="4" t="s">
        <v>91</v>
      </c>
      <c r="F8" s="4" t="s">
        <v>59</v>
      </c>
      <c r="G8" s="4">
        <v>2</v>
      </c>
      <c r="H8" s="4" t="s">
        <v>587</v>
      </c>
      <c r="I8" s="4">
        <v>0</v>
      </c>
      <c r="J8" s="4">
        <v>0</v>
      </c>
      <c r="K8" s="4">
        <v>65</v>
      </c>
      <c r="L8" s="4" t="s">
        <v>101</v>
      </c>
      <c r="M8" s="4" t="s">
        <v>185</v>
      </c>
      <c r="N8" s="4" t="s">
        <v>186</v>
      </c>
      <c r="O8" s="4">
        <v>124.191</v>
      </c>
      <c r="P8" s="4">
        <v>124.3</v>
      </c>
      <c r="Q8" s="4">
        <v>1</v>
      </c>
      <c r="R8" s="5">
        <v>41923</v>
      </c>
      <c r="S8" s="10">
        <v>1</v>
      </c>
      <c r="T8" s="4">
        <f t="shared" si="6"/>
        <v>0.10899999999999466</v>
      </c>
      <c r="U8" s="4">
        <v>0.10899999999999466</v>
      </c>
      <c r="V8" s="4">
        <v>1</v>
      </c>
      <c r="X8" s="5">
        <v>40544</v>
      </c>
      <c r="Y8" s="5">
        <v>42369</v>
      </c>
      <c r="Z8" s="14">
        <v>26658.159477047775</v>
      </c>
      <c r="AA8" s="14">
        <v>26408.159477047775</v>
      </c>
      <c r="AB8" s="14">
        <v>24408.159477047775</v>
      </c>
      <c r="AC8" s="14">
        <v>26158.159477047775</v>
      </c>
      <c r="AD8" s="14">
        <v>28278.916480290747</v>
      </c>
      <c r="AH8" s="9"/>
      <c r="AJ8" s="9"/>
      <c r="AK8" s="7">
        <v>12.061738450027605</v>
      </c>
      <c r="AL8" s="7">
        <v>11.047552848903967</v>
      </c>
      <c r="AM8" s="7">
        <v>4.1698769341536188</v>
      </c>
      <c r="AN8" s="7">
        <v>0</v>
      </c>
      <c r="AO8" s="7">
        <v>575.51999999997179</v>
      </c>
      <c r="AP8" s="7">
        <v>0</v>
      </c>
      <c r="AQ8" s="7">
        <v>0</v>
      </c>
      <c r="AR8" s="7">
        <v>66.137518477197233</v>
      </c>
      <c r="AS8" s="7">
        <v>57.104348723927593</v>
      </c>
      <c r="AT8" s="7">
        <v>0</v>
      </c>
      <c r="AU8" s="7" t="s">
        <v>919</v>
      </c>
      <c r="AV8" s="7">
        <v>0</v>
      </c>
      <c r="AW8" s="7"/>
      <c r="AX8" s="7"/>
      <c r="AY8" s="4" t="s">
        <v>587</v>
      </c>
      <c r="BA8" s="4">
        <v>0</v>
      </c>
      <c r="BB8" s="14">
        <v>5437.6347517730501</v>
      </c>
      <c r="BC8" s="14">
        <v>5437.6347517730501</v>
      </c>
      <c r="BD8" s="14">
        <v>5437.6347517730501</v>
      </c>
      <c r="BE8" s="14">
        <v>5437.6347517730501</v>
      </c>
      <c r="BF8" s="14">
        <v>6823.9438775510207</v>
      </c>
      <c r="BG8" s="14"/>
      <c r="BH8" s="14"/>
      <c r="BI8" s="14"/>
      <c r="BJ8" s="14">
        <v>0.51600000000000534</v>
      </c>
      <c r="BK8" s="14">
        <v>2079.9328358208954</v>
      </c>
      <c r="BL8" s="14">
        <v>2079.9328358208954</v>
      </c>
      <c r="BM8" s="14">
        <v>2079.9328358208954</v>
      </c>
      <c r="BN8" s="14">
        <v>2079.9328358208954</v>
      </c>
      <c r="BO8" s="14">
        <v>2079.9328358208954</v>
      </c>
      <c r="BP8" s="14"/>
      <c r="BQ8" s="14"/>
      <c r="BR8" s="14"/>
      <c r="BS8" s="14">
        <v>5437.6347517730501</v>
      </c>
      <c r="BT8" s="14">
        <v>5437.6347517730501</v>
      </c>
      <c r="BU8" s="14">
        <v>5437.6347517730501</v>
      </c>
      <c r="BV8" s="14">
        <v>5437.6347517730501</v>
      </c>
      <c r="BW8" s="14">
        <v>6823.9438775510207</v>
      </c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J8" s="21"/>
      <c r="CK8" s="4">
        <v>365</v>
      </c>
      <c r="CL8" s="4">
        <v>366</v>
      </c>
      <c r="CM8" s="4">
        <v>365</v>
      </c>
      <c r="CN8" s="4">
        <v>365</v>
      </c>
      <c r="CO8" s="4">
        <v>365</v>
      </c>
      <c r="CP8" s="4">
        <v>0</v>
      </c>
      <c r="CQ8" s="4">
        <v>0</v>
      </c>
      <c r="CR8" s="4">
        <v>0</v>
      </c>
      <c r="CS8" s="14">
        <f t="shared" si="0"/>
        <v>26382.325033555819</v>
      </c>
      <c r="CT8" s="14">
        <f t="shared" si="1"/>
        <v>5714.7447358414829</v>
      </c>
      <c r="CU8" s="14">
        <f t="shared" si="2"/>
        <v>2079.9328358208954</v>
      </c>
      <c r="CV8" s="14">
        <f t="shared" si="3"/>
        <v>5714.7447358414829</v>
      </c>
      <c r="CW8" s="14">
        <f t="shared" si="4"/>
        <v>0</v>
      </c>
      <c r="CX8" s="21"/>
      <c r="CY8" s="4">
        <f>COUNTIFS(crashes!$Q$2:$Q$15234,"="&amp;'Site Data'!$L8)</f>
        <v>3</v>
      </c>
      <c r="CZ8" s="4">
        <f>COUNTIFS(crashes!$Q$2:$Q$15234,"="&amp;'Site Data'!$L8,crashes!$M$2:$M$15234,"=SV")</f>
        <v>2</v>
      </c>
      <c r="DA8" s="4">
        <f>COUNTIFS(crashes!$Q$2:$Q$15234,"="&amp;'Site Data'!$L8,crashes!$M$2:$M$15234,"=MV")</f>
        <v>1</v>
      </c>
      <c r="DB8" s="17">
        <f t="shared" si="5"/>
        <v>0</v>
      </c>
      <c r="DC8" s="4">
        <f>COUNTIFS(crashes!$Q$2:$Q$15234,"="&amp;'Site Data'!$L8,crashes!$N$2:$N$15234,"=O")</f>
        <v>3</v>
      </c>
    </row>
    <row r="9" spans="1:107" s="4" customFormat="1" x14ac:dyDescent="0.2">
      <c r="A9" s="4" t="s">
        <v>93</v>
      </c>
      <c r="B9" s="4" t="s">
        <v>94</v>
      </c>
      <c r="C9" s="4">
        <v>52</v>
      </c>
      <c r="D9" s="4" t="s">
        <v>62</v>
      </c>
      <c r="E9" s="4" t="s">
        <v>91</v>
      </c>
      <c r="F9" s="4" t="s">
        <v>58</v>
      </c>
      <c r="G9" s="4">
        <v>2</v>
      </c>
      <c r="H9" s="4" t="s">
        <v>587</v>
      </c>
      <c r="I9" s="4">
        <v>0</v>
      </c>
      <c r="J9" s="4">
        <v>0</v>
      </c>
      <c r="K9" s="4">
        <v>65</v>
      </c>
      <c r="L9" s="4" t="s">
        <v>102</v>
      </c>
      <c r="M9" s="4" t="s">
        <v>186</v>
      </c>
      <c r="N9" s="4" t="s">
        <v>187</v>
      </c>
      <c r="O9" s="4">
        <v>124.3</v>
      </c>
      <c r="P9" s="4">
        <v>124.416</v>
      </c>
      <c r="Q9" s="4">
        <v>1</v>
      </c>
      <c r="R9" s="5">
        <v>41923</v>
      </c>
      <c r="S9" s="10">
        <v>1</v>
      </c>
      <c r="T9" s="4">
        <f t="shared" si="6"/>
        <v>0.11599999999999966</v>
      </c>
      <c r="X9" s="5">
        <v>40544</v>
      </c>
      <c r="Y9" s="5">
        <v>42369</v>
      </c>
      <c r="Z9" s="14">
        <v>26658.159477047775</v>
      </c>
      <c r="AA9" s="14">
        <v>26408.159477047775</v>
      </c>
      <c r="AB9" s="14">
        <v>24408.159477047775</v>
      </c>
      <c r="AC9" s="14">
        <v>26158.159477047775</v>
      </c>
      <c r="AD9" s="14">
        <v>28278.916480290747</v>
      </c>
      <c r="AH9" s="9"/>
      <c r="AJ9" s="9"/>
      <c r="AK9" s="7">
        <v>12.012793182564177</v>
      </c>
      <c r="AL9" s="7">
        <v>10.890924328722967</v>
      </c>
      <c r="AM9" s="7">
        <v>4.2854550018534354</v>
      </c>
      <c r="AN9" s="7">
        <v>568.30999999999995</v>
      </c>
      <c r="AO9" s="7">
        <v>612.4799999999982</v>
      </c>
      <c r="AP9" s="7">
        <v>0</v>
      </c>
      <c r="AQ9" s="7">
        <v>0</v>
      </c>
      <c r="AR9" s="7">
        <v>66.562438967176931</v>
      </c>
      <c r="AS9" s="7">
        <v>57.363175104452196</v>
      </c>
      <c r="AT9" s="7">
        <v>0</v>
      </c>
      <c r="AU9" s="7" t="s">
        <v>592</v>
      </c>
      <c r="AV9" s="7">
        <v>0</v>
      </c>
      <c r="AW9" s="7">
        <v>190.53398963129246</v>
      </c>
      <c r="AX9" s="7">
        <v>20.050813556719827</v>
      </c>
      <c r="AY9" s="4" t="s">
        <v>587</v>
      </c>
      <c r="BA9" s="4">
        <v>0.10899999999999466</v>
      </c>
      <c r="BB9" s="14">
        <v>5437.6347517730501</v>
      </c>
      <c r="BC9" s="14">
        <v>5437.6347517730501</v>
      </c>
      <c r="BD9" s="14">
        <v>5437.6347517730501</v>
      </c>
      <c r="BE9" s="14">
        <v>5437.6347517730501</v>
      </c>
      <c r="BF9" s="14">
        <v>6823.9438775510207</v>
      </c>
      <c r="BG9" s="14"/>
      <c r="BH9" s="14"/>
      <c r="BI9" s="14"/>
      <c r="BJ9" s="14">
        <v>0.40000000000000568</v>
      </c>
      <c r="BK9" s="14">
        <v>2079.9328358208954</v>
      </c>
      <c r="BL9" s="14">
        <v>2079.9328358208954</v>
      </c>
      <c r="BM9" s="14">
        <v>2079.9328358208954</v>
      </c>
      <c r="BN9" s="14">
        <v>2079.9328358208954</v>
      </c>
      <c r="BO9" s="14">
        <v>2079.9328358208954</v>
      </c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J9" s="21"/>
      <c r="CK9" s="4">
        <v>365</v>
      </c>
      <c r="CL9" s="4">
        <v>366</v>
      </c>
      <c r="CM9" s="4">
        <v>365</v>
      </c>
      <c r="CN9" s="4">
        <v>365</v>
      </c>
      <c r="CO9" s="4">
        <v>365</v>
      </c>
      <c r="CP9" s="4">
        <v>0</v>
      </c>
      <c r="CQ9" s="4">
        <v>0</v>
      </c>
      <c r="CR9" s="4">
        <v>0</v>
      </c>
      <c r="CS9" s="14">
        <f t="shared" si="0"/>
        <v>26382.325033555819</v>
      </c>
      <c r="CT9" s="14">
        <f t="shared" si="1"/>
        <v>5714.7447358414829</v>
      </c>
      <c r="CU9" s="14">
        <f t="shared" si="2"/>
        <v>2079.9328358208954</v>
      </c>
      <c r="CV9" s="14">
        <f t="shared" si="3"/>
        <v>0</v>
      </c>
      <c r="CW9" s="14">
        <f t="shared" si="4"/>
        <v>0</v>
      </c>
      <c r="CX9" s="21"/>
      <c r="CY9" s="4">
        <f>COUNTIFS(crashes!$Q$2:$Q$15234,"="&amp;'Site Data'!$L9)</f>
        <v>1</v>
      </c>
      <c r="CZ9" s="4">
        <f>COUNTIFS(crashes!$Q$2:$Q$15234,"="&amp;'Site Data'!$L9,crashes!$M$2:$M$15234,"=SV")</f>
        <v>0</v>
      </c>
      <c r="DA9" s="4">
        <f>COUNTIFS(crashes!$Q$2:$Q$15234,"="&amp;'Site Data'!$L9,crashes!$M$2:$M$15234,"=MV")</f>
        <v>1</v>
      </c>
      <c r="DB9" s="17">
        <f t="shared" si="5"/>
        <v>0</v>
      </c>
      <c r="DC9" s="4">
        <f>COUNTIFS(crashes!$Q$2:$Q$15234,"="&amp;'Site Data'!$L9,crashes!$N$2:$N$15234,"=O")</f>
        <v>1</v>
      </c>
    </row>
    <row r="10" spans="1:107" s="4" customFormat="1" x14ac:dyDescent="0.2">
      <c r="A10" s="4" t="s">
        <v>93</v>
      </c>
      <c r="B10" s="4" t="s">
        <v>94</v>
      </c>
      <c r="C10" s="4">
        <v>52</v>
      </c>
      <c r="D10" s="4" t="s">
        <v>62</v>
      </c>
      <c r="E10" s="4" t="s">
        <v>91</v>
      </c>
      <c r="F10" s="4" t="s">
        <v>58</v>
      </c>
      <c r="G10" s="4">
        <v>2</v>
      </c>
      <c r="H10" s="4" t="s">
        <v>587</v>
      </c>
      <c r="I10" s="4">
        <v>0</v>
      </c>
      <c r="J10" s="4">
        <v>0</v>
      </c>
      <c r="K10" s="4">
        <v>65</v>
      </c>
      <c r="L10" s="4" t="s">
        <v>103</v>
      </c>
      <c r="M10" s="4" t="s">
        <v>187</v>
      </c>
      <c r="N10" s="4" t="s">
        <v>188</v>
      </c>
      <c r="O10" s="4">
        <v>124.416</v>
      </c>
      <c r="P10" s="4">
        <v>124.548</v>
      </c>
      <c r="Q10" s="4">
        <v>1</v>
      </c>
      <c r="R10" s="5">
        <v>41923</v>
      </c>
      <c r="S10" s="10">
        <v>1</v>
      </c>
      <c r="T10" s="4">
        <f t="shared" si="6"/>
        <v>0.132000000000005</v>
      </c>
      <c r="X10" s="5">
        <v>40544</v>
      </c>
      <c r="Y10" s="5">
        <v>42369</v>
      </c>
      <c r="Z10" s="14">
        <v>26658.159477047775</v>
      </c>
      <c r="AA10" s="14">
        <v>26408.159477047775</v>
      </c>
      <c r="AB10" s="14">
        <v>24408.159477047775</v>
      </c>
      <c r="AC10" s="14">
        <v>26158.159477047775</v>
      </c>
      <c r="AD10" s="14">
        <v>28278.916480290747</v>
      </c>
      <c r="AH10" s="9">
        <v>0.132000000000005</v>
      </c>
      <c r="AI10" s="4">
        <v>9996</v>
      </c>
      <c r="AJ10" s="9">
        <v>0.132000000000005</v>
      </c>
      <c r="AK10" s="7">
        <v>11.869959014444763</v>
      </c>
      <c r="AL10" s="7">
        <v>10.682322509941212</v>
      </c>
      <c r="AM10" s="7">
        <v>4.4456853569813362</v>
      </c>
      <c r="AN10" s="7">
        <v>696.96000000002641</v>
      </c>
      <c r="AO10" s="7">
        <v>696.96000000002641</v>
      </c>
      <c r="AP10" s="7">
        <v>0</v>
      </c>
      <c r="AQ10" s="7">
        <v>0</v>
      </c>
      <c r="AR10" s="7">
        <v>66.449285948508361</v>
      </c>
      <c r="AS10" s="7">
        <v>56.988753249758254</v>
      </c>
      <c r="AT10" s="7">
        <v>0</v>
      </c>
      <c r="AU10" s="7" t="s">
        <v>919</v>
      </c>
      <c r="AV10" s="7">
        <v>0</v>
      </c>
      <c r="AW10" s="7"/>
      <c r="AX10" s="7"/>
      <c r="AY10" s="4" t="s">
        <v>587</v>
      </c>
      <c r="BA10" s="4">
        <v>0.22499999999999432</v>
      </c>
      <c r="BB10" s="14">
        <v>5437.6347517730501</v>
      </c>
      <c r="BC10" s="14">
        <v>5437.6347517730501</v>
      </c>
      <c r="BD10" s="14">
        <v>5437.6347517730501</v>
      </c>
      <c r="BE10" s="14">
        <v>5437.6347517730501</v>
      </c>
      <c r="BF10" s="14">
        <v>6823.9438775510207</v>
      </c>
      <c r="BG10" s="14"/>
      <c r="BH10" s="14"/>
      <c r="BI10" s="14"/>
      <c r="BJ10" s="14">
        <v>0.26800000000000068</v>
      </c>
      <c r="BK10" s="14">
        <v>2079.9328358208954</v>
      </c>
      <c r="BL10" s="14">
        <v>2079.9328358208954</v>
      </c>
      <c r="BM10" s="14">
        <v>2079.9328358208954</v>
      </c>
      <c r="BN10" s="14">
        <v>2079.9328358208954</v>
      </c>
      <c r="BO10" s="14">
        <v>2079.9328358208954</v>
      </c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J10" s="21"/>
      <c r="CK10" s="4">
        <v>365</v>
      </c>
      <c r="CL10" s="4">
        <v>366</v>
      </c>
      <c r="CM10" s="4">
        <v>365</v>
      </c>
      <c r="CN10" s="4">
        <v>365</v>
      </c>
      <c r="CO10" s="4">
        <v>365</v>
      </c>
      <c r="CP10" s="4">
        <v>0</v>
      </c>
      <c r="CQ10" s="4">
        <v>0</v>
      </c>
      <c r="CR10" s="4">
        <v>0</v>
      </c>
      <c r="CS10" s="14">
        <f t="shared" si="0"/>
        <v>26382.325033555819</v>
      </c>
      <c r="CT10" s="14">
        <f t="shared" si="1"/>
        <v>5714.7447358414829</v>
      </c>
      <c r="CU10" s="14">
        <f t="shared" si="2"/>
        <v>2079.9328358208954</v>
      </c>
      <c r="CV10" s="14">
        <f t="shared" si="3"/>
        <v>0</v>
      </c>
      <c r="CW10" s="14">
        <f t="shared" si="4"/>
        <v>0</v>
      </c>
      <c r="CX10" s="21"/>
      <c r="CY10" s="4">
        <f>COUNTIFS(crashes!$Q$2:$Q$15234,"="&amp;'Site Data'!$L10)</f>
        <v>0</v>
      </c>
      <c r="CZ10" s="4">
        <f>COUNTIFS(crashes!$Q$2:$Q$15234,"="&amp;'Site Data'!$L10,crashes!$M$2:$M$15234,"=SV")</f>
        <v>0</v>
      </c>
      <c r="DA10" s="4">
        <f>COUNTIFS(crashes!$Q$2:$Q$15234,"="&amp;'Site Data'!$L10,crashes!$M$2:$M$15234,"=MV")</f>
        <v>0</v>
      </c>
      <c r="DB10" s="17">
        <f t="shared" si="5"/>
        <v>0</v>
      </c>
      <c r="DC10" s="4">
        <f>COUNTIFS(crashes!$Q$2:$Q$15234,"="&amp;'Site Data'!$L10,crashes!$N$2:$N$15234,"=O")</f>
        <v>0</v>
      </c>
    </row>
    <row r="11" spans="1:107" s="4" customFormat="1" x14ac:dyDescent="0.2">
      <c r="A11" s="4" t="s">
        <v>93</v>
      </c>
      <c r="B11" s="4" t="s">
        <v>94</v>
      </c>
      <c r="C11" s="4">
        <v>52</v>
      </c>
      <c r="D11" s="4" t="s">
        <v>62</v>
      </c>
      <c r="E11" s="4" t="s">
        <v>91</v>
      </c>
      <c r="F11" s="4" t="s">
        <v>58</v>
      </c>
      <c r="G11" s="4">
        <v>2</v>
      </c>
      <c r="H11" s="4" t="s">
        <v>587</v>
      </c>
      <c r="I11" s="4">
        <v>0</v>
      </c>
      <c r="J11" s="4">
        <v>0</v>
      </c>
      <c r="K11" s="4">
        <v>65</v>
      </c>
      <c r="L11" s="4" t="s">
        <v>104</v>
      </c>
      <c r="M11" s="4" t="s">
        <v>188</v>
      </c>
      <c r="N11" s="4" t="s">
        <v>189</v>
      </c>
      <c r="O11" s="4">
        <v>124.548</v>
      </c>
      <c r="P11" s="4">
        <v>124.681</v>
      </c>
      <c r="Q11" s="4">
        <v>1</v>
      </c>
      <c r="R11" s="5">
        <v>41923</v>
      </c>
      <c r="S11" s="10">
        <v>1</v>
      </c>
      <c r="T11" s="4">
        <f t="shared" si="6"/>
        <v>0.13299999999999557</v>
      </c>
      <c r="X11" s="5">
        <v>40544</v>
      </c>
      <c r="Y11" s="5">
        <v>42369</v>
      </c>
      <c r="Z11" s="14">
        <v>26250</v>
      </c>
      <c r="AA11" s="14">
        <v>26000</v>
      </c>
      <c r="AB11" s="14">
        <v>26000</v>
      </c>
      <c r="AC11" s="14">
        <v>27000</v>
      </c>
      <c r="AD11" s="14">
        <v>26500</v>
      </c>
      <c r="AH11" s="9"/>
      <c r="AJ11" s="9"/>
      <c r="AK11" s="7">
        <v>12.049805972979772</v>
      </c>
      <c r="AL11" s="7">
        <v>10.546444680957798</v>
      </c>
      <c r="AM11" s="7">
        <v>4.3850755911153563</v>
      </c>
      <c r="AN11" s="7">
        <v>702.23999999997659</v>
      </c>
      <c r="AO11" s="7">
        <v>702.23999999997659</v>
      </c>
      <c r="AP11" s="7">
        <v>0</v>
      </c>
      <c r="AQ11" s="7">
        <v>0</v>
      </c>
      <c r="AR11" s="7">
        <v>66.351275615450362</v>
      </c>
      <c r="AS11" s="7">
        <v>57.06682224903571</v>
      </c>
      <c r="AT11" s="7">
        <v>0</v>
      </c>
      <c r="AU11" s="7" t="s">
        <v>919</v>
      </c>
      <c r="AV11" s="7">
        <v>0</v>
      </c>
      <c r="AW11" s="7"/>
      <c r="AX11" s="7"/>
      <c r="AY11" s="4" t="s">
        <v>587</v>
      </c>
      <c r="BA11" s="4">
        <v>0.35699999999999932</v>
      </c>
      <c r="BB11" s="14">
        <v>5437.6347517730501</v>
      </c>
      <c r="BC11" s="14">
        <v>5437.6347517730501</v>
      </c>
      <c r="BD11" s="14">
        <v>5437.6347517730501</v>
      </c>
      <c r="BE11" s="14">
        <v>5437.6347517730501</v>
      </c>
      <c r="BF11" s="14">
        <v>6823.9438775510207</v>
      </c>
      <c r="BG11" s="14"/>
      <c r="BH11" s="14"/>
      <c r="BI11" s="14"/>
      <c r="BJ11" s="14">
        <v>0.13500000000000512</v>
      </c>
      <c r="BK11" s="14">
        <v>2079.9328358208954</v>
      </c>
      <c r="BL11" s="14">
        <v>2079.9328358208954</v>
      </c>
      <c r="BM11" s="14">
        <v>2079.9328358208954</v>
      </c>
      <c r="BN11" s="14">
        <v>2079.9328358208954</v>
      </c>
      <c r="BO11" s="14">
        <v>2079.9328358208954</v>
      </c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J11" s="21"/>
      <c r="CK11" s="4">
        <v>365</v>
      </c>
      <c r="CL11" s="4">
        <v>366</v>
      </c>
      <c r="CM11" s="4">
        <v>365</v>
      </c>
      <c r="CN11" s="4">
        <v>365</v>
      </c>
      <c r="CO11" s="4">
        <v>365</v>
      </c>
      <c r="CP11" s="4">
        <v>0</v>
      </c>
      <c r="CQ11" s="4">
        <v>0</v>
      </c>
      <c r="CR11" s="4">
        <v>0</v>
      </c>
      <c r="CS11" s="14">
        <f t="shared" si="0"/>
        <v>26349.808324205915</v>
      </c>
      <c r="CT11" s="14">
        <f t="shared" si="1"/>
        <v>5714.7447358414829</v>
      </c>
      <c r="CU11" s="14">
        <f t="shared" si="2"/>
        <v>2079.9328358208954</v>
      </c>
      <c r="CV11" s="14">
        <f t="shared" si="3"/>
        <v>0</v>
      </c>
      <c r="CW11" s="14">
        <f t="shared" si="4"/>
        <v>0</v>
      </c>
      <c r="CX11" s="21"/>
      <c r="CY11" s="4">
        <f>COUNTIFS(crashes!$Q$2:$Q$15234,"="&amp;'Site Data'!$L11)</f>
        <v>0</v>
      </c>
      <c r="CZ11" s="4">
        <f>COUNTIFS(crashes!$Q$2:$Q$15234,"="&amp;'Site Data'!$L11,crashes!$M$2:$M$15234,"=SV")</f>
        <v>0</v>
      </c>
      <c r="DA11" s="4">
        <f>COUNTIFS(crashes!$Q$2:$Q$15234,"="&amp;'Site Data'!$L11,crashes!$M$2:$M$15234,"=MV")</f>
        <v>0</v>
      </c>
      <c r="DB11" s="17">
        <f t="shared" si="5"/>
        <v>0</v>
      </c>
      <c r="DC11" s="4">
        <f>COUNTIFS(crashes!$Q$2:$Q$15234,"="&amp;'Site Data'!$L11,crashes!$N$2:$N$15234,"=O")</f>
        <v>0</v>
      </c>
    </row>
    <row r="12" spans="1:107" s="4" customFormat="1" x14ac:dyDescent="0.2">
      <c r="A12" s="4" t="s">
        <v>93</v>
      </c>
      <c r="B12" s="4" t="s">
        <v>94</v>
      </c>
      <c r="C12" s="4">
        <v>52</v>
      </c>
      <c r="D12" s="4" t="s">
        <v>62</v>
      </c>
      <c r="E12" s="4" t="s">
        <v>91</v>
      </c>
      <c r="F12" s="4" t="s">
        <v>60</v>
      </c>
      <c r="G12" s="4">
        <v>2</v>
      </c>
      <c r="H12" s="4" t="s">
        <v>587</v>
      </c>
      <c r="I12" s="4">
        <v>0</v>
      </c>
      <c r="J12" s="4">
        <v>0</v>
      </c>
      <c r="K12" s="4">
        <v>65</v>
      </c>
      <c r="L12" s="4" t="s">
        <v>105</v>
      </c>
      <c r="M12" s="4" t="s">
        <v>190</v>
      </c>
      <c r="N12" s="4" t="s">
        <v>191</v>
      </c>
      <c r="O12" s="4">
        <v>124.761</v>
      </c>
      <c r="P12" s="4">
        <v>124.816</v>
      </c>
      <c r="Q12" s="4">
        <v>1</v>
      </c>
      <c r="R12" s="5">
        <v>41923</v>
      </c>
      <c r="S12" s="10">
        <v>1</v>
      </c>
      <c r="T12" s="4">
        <f t="shared" si="6"/>
        <v>5.5000000000006821E-2</v>
      </c>
      <c r="U12" s="4">
        <v>5.5000000000006821E-2</v>
      </c>
      <c r="V12" s="4">
        <v>1</v>
      </c>
      <c r="X12" s="5">
        <v>40544</v>
      </c>
      <c r="Y12" s="5">
        <v>42369</v>
      </c>
      <c r="Z12" s="14">
        <v>26250</v>
      </c>
      <c r="AA12" s="14">
        <v>26000</v>
      </c>
      <c r="AB12" s="14">
        <v>26000</v>
      </c>
      <c r="AC12" s="14">
        <v>27000</v>
      </c>
      <c r="AD12" s="14">
        <v>26500</v>
      </c>
      <c r="AH12" s="9">
        <v>0.30299999999999999</v>
      </c>
      <c r="AI12" s="4">
        <v>5597</v>
      </c>
      <c r="AJ12" s="9">
        <v>5.5000000000006821E-2</v>
      </c>
      <c r="AK12" s="7">
        <v>12.109627991828241</v>
      </c>
      <c r="AL12" s="7">
        <v>10.504179897532151</v>
      </c>
      <c r="AM12" s="7">
        <v>3.3359448042958215</v>
      </c>
      <c r="AN12" s="7">
        <v>0</v>
      </c>
      <c r="AO12" s="7">
        <v>290.40000000003602</v>
      </c>
      <c r="AP12" s="7">
        <v>164.48598153800145</v>
      </c>
      <c r="AQ12" s="7">
        <v>15.954796522585736</v>
      </c>
      <c r="AR12" s="7">
        <v>66.285857941609166</v>
      </c>
      <c r="AS12" s="7">
        <v>57.957832660641557</v>
      </c>
      <c r="AT12" s="7">
        <v>0</v>
      </c>
      <c r="AU12" s="7" t="s">
        <v>592</v>
      </c>
      <c r="AV12" s="7">
        <v>0</v>
      </c>
      <c r="AW12" s="7">
        <v>149.56083872769372</v>
      </c>
      <c r="AX12" s="7">
        <v>2.9401158878179392</v>
      </c>
      <c r="AY12" s="4" t="s">
        <v>587</v>
      </c>
      <c r="BA12" s="4">
        <v>0.56999999999999318</v>
      </c>
      <c r="BB12" s="14">
        <v>5437.6347517730501</v>
      </c>
      <c r="BC12" s="14">
        <v>5437.6347517730501</v>
      </c>
      <c r="BD12" s="14">
        <v>5437.6347517730501</v>
      </c>
      <c r="BE12" s="14">
        <v>5437.6347517730501</v>
      </c>
      <c r="BF12" s="14">
        <v>6823.9438775510207</v>
      </c>
      <c r="BG12" s="14"/>
      <c r="BH12" s="14"/>
      <c r="BI12" s="14"/>
      <c r="BJ12" s="14">
        <v>0</v>
      </c>
      <c r="BK12" s="14">
        <v>2079.9328358208954</v>
      </c>
      <c r="BL12" s="14">
        <v>2079.9328358208954</v>
      </c>
      <c r="BM12" s="14">
        <v>2079.9328358208954</v>
      </c>
      <c r="BN12" s="14">
        <v>2079.9328358208954</v>
      </c>
      <c r="BO12" s="14">
        <v>2079.9328358208954</v>
      </c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>
        <v>2079.9328358208954</v>
      </c>
      <c r="CB12" s="14">
        <v>2079.9328358208954</v>
      </c>
      <c r="CC12" s="14">
        <v>2079.9328358208954</v>
      </c>
      <c r="CD12" s="14">
        <v>2079.9328358208954</v>
      </c>
      <c r="CE12" s="14">
        <v>2079.9328358208954</v>
      </c>
      <c r="CF12" s="14"/>
      <c r="CG12" s="14"/>
      <c r="CH12" s="14"/>
      <c r="CJ12" s="21"/>
      <c r="CK12" s="4">
        <v>365</v>
      </c>
      <c r="CL12" s="4">
        <v>366</v>
      </c>
      <c r="CM12" s="4">
        <v>365</v>
      </c>
      <c r="CN12" s="4">
        <v>365</v>
      </c>
      <c r="CO12" s="4">
        <v>365</v>
      </c>
      <c r="CP12" s="4">
        <v>0</v>
      </c>
      <c r="CQ12" s="4">
        <v>0</v>
      </c>
      <c r="CR12" s="4">
        <v>0</v>
      </c>
      <c r="CS12" s="14">
        <f t="shared" si="0"/>
        <v>26349.808324205915</v>
      </c>
      <c r="CT12" s="14">
        <f t="shared" si="1"/>
        <v>5714.7447358414829</v>
      </c>
      <c r="CU12" s="14">
        <f t="shared" si="2"/>
        <v>2079.9328358208954</v>
      </c>
      <c r="CV12" s="14">
        <f t="shared" si="3"/>
        <v>0</v>
      </c>
      <c r="CW12" s="14">
        <f t="shared" si="4"/>
        <v>2079.9328358208954</v>
      </c>
      <c r="CX12" s="21"/>
      <c r="CY12" s="4">
        <f>COUNTIFS(crashes!$Q$2:$Q$15234,"="&amp;'Site Data'!$L12)</f>
        <v>2</v>
      </c>
      <c r="CZ12" s="4">
        <f>COUNTIFS(crashes!$Q$2:$Q$15234,"="&amp;'Site Data'!$L12,crashes!$M$2:$M$15234,"=SV")</f>
        <v>2</v>
      </c>
      <c r="DA12" s="4">
        <f>COUNTIFS(crashes!$Q$2:$Q$15234,"="&amp;'Site Data'!$L12,crashes!$M$2:$M$15234,"=MV")</f>
        <v>0</v>
      </c>
      <c r="DB12" s="17">
        <f t="shared" si="5"/>
        <v>0</v>
      </c>
      <c r="DC12" s="4">
        <f>COUNTIFS(crashes!$Q$2:$Q$15234,"="&amp;'Site Data'!$L12,crashes!$N$2:$N$15234,"=O")</f>
        <v>2</v>
      </c>
    </row>
    <row r="13" spans="1:107" s="4" customFormat="1" x14ac:dyDescent="0.2">
      <c r="A13" s="4" t="s">
        <v>93</v>
      </c>
      <c r="B13" s="4" t="s">
        <v>94</v>
      </c>
      <c r="C13" s="4">
        <v>52</v>
      </c>
      <c r="D13" s="4" t="s">
        <v>62</v>
      </c>
      <c r="E13" s="4" t="s">
        <v>91</v>
      </c>
      <c r="F13" s="4" t="s">
        <v>58</v>
      </c>
      <c r="G13" s="4">
        <v>2</v>
      </c>
      <c r="H13" s="4" t="s">
        <v>587</v>
      </c>
      <c r="I13" s="4">
        <v>0</v>
      </c>
      <c r="J13" s="4">
        <v>0</v>
      </c>
      <c r="K13" s="4">
        <v>65</v>
      </c>
      <c r="L13" s="4" t="s">
        <v>106</v>
      </c>
      <c r="M13" s="4" t="s">
        <v>191</v>
      </c>
      <c r="N13" s="4" t="s">
        <v>192</v>
      </c>
      <c r="O13" s="4">
        <v>124.816</v>
      </c>
      <c r="P13" s="4">
        <v>124.994</v>
      </c>
      <c r="Q13" s="4">
        <v>1</v>
      </c>
      <c r="R13" s="5">
        <v>41923</v>
      </c>
      <c r="S13" s="10">
        <v>1</v>
      </c>
      <c r="T13" s="4">
        <f t="shared" si="6"/>
        <v>0.17799999999999727</v>
      </c>
      <c r="X13" s="5">
        <v>40544</v>
      </c>
      <c r="Y13" s="5">
        <v>42369</v>
      </c>
      <c r="Z13" s="14">
        <v>24170.067164179105</v>
      </c>
      <c r="AA13" s="14">
        <v>23920.067164179105</v>
      </c>
      <c r="AB13" s="14">
        <v>23920.067164179105</v>
      </c>
      <c r="AC13" s="14">
        <v>24920.067164179105</v>
      </c>
      <c r="AD13" s="14">
        <v>24420.067164179105</v>
      </c>
      <c r="AH13" s="9">
        <v>0.30299999999999999</v>
      </c>
      <c r="AI13" s="4">
        <v>5597</v>
      </c>
      <c r="AJ13" s="9">
        <v>0.17799999999999727</v>
      </c>
      <c r="AK13" s="7">
        <v>11.796715480341897</v>
      </c>
      <c r="AL13" s="7">
        <v>10.925515669263721</v>
      </c>
      <c r="AM13" s="7">
        <v>3.9925673655636089</v>
      </c>
      <c r="AN13" s="7">
        <v>736.55</v>
      </c>
      <c r="AO13" s="7">
        <v>939.83999999998559</v>
      </c>
      <c r="AP13" s="7">
        <v>0</v>
      </c>
      <c r="AQ13" s="7">
        <v>0</v>
      </c>
      <c r="AR13" s="7">
        <v>65.522809597988598</v>
      </c>
      <c r="AS13" s="7">
        <v>56.90622777566638</v>
      </c>
      <c r="AT13" s="7">
        <v>0</v>
      </c>
      <c r="AU13" s="7" t="s">
        <v>919</v>
      </c>
      <c r="AV13" s="7">
        <v>0</v>
      </c>
      <c r="AW13" s="7"/>
      <c r="AX13" s="7"/>
      <c r="AY13" s="4" t="s">
        <v>587</v>
      </c>
      <c r="BA13" s="4">
        <v>0.625</v>
      </c>
      <c r="BB13" s="14">
        <v>5437.6347517730501</v>
      </c>
      <c r="BC13" s="14">
        <v>5437.6347517730501</v>
      </c>
      <c r="BD13" s="14">
        <v>5437.6347517730501</v>
      </c>
      <c r="BE13" s="14">
        <v>5437.6347517730501</v>
      </c>
      <c r="BF13" s="14">
        <v>6823.9438775510207</v>
      </c>
      <c r="BG13" s="14"/>
      <c r="BH13" s="14"/>
      <c r="BI13" s="14"/>
      <c r="BJ13" s="14">
        <v>0.40000000000000568</v>
      </c>
      <c r="BK13" s="14">
        <v>7753.7060439560437</v>
      </c>
      <c r="BL13" s="14">
        <v>7753.7060439560437</v>
      </c>
      <c r="BM13" s="14">
        <v>7753.7060439560437</v>
      </c>
      <c r="BN13" s="14">
        <v>7753.7060439560437</v>
      </c>
      <c r="BO13" s="14">
        <v>7753.7060439560437</v>
      </c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J13" s="21"/>
      <c r="CK13" s="4">
        <v>365</v>
      </c>
      <c r="CL13" s="4">
        <v>366</v>
      </c>
      <c r="CM13" s="4">
        <v>365</v>
      </c>
      <c r="CN13" s="4">
        <v>365</v>
      </c>
      <c r="CO13" s="4">
        <v>365</v>
      </c>
      <c r="CP13" s="4">
        <v>0</v>
      </c>
      <c r="CQ13" s="4">
        <v>0</v>
      </c>
      <c r="CR13" s="4">
        <v>0</v>
      </c>
      <c r="CS13" s="14">
        <f t="shared" si="0"/>
        <v>24269.875488385023</v>
      </c>
      <c r="CT13" s="14">
        <f t="shared" si="1"/>
        <v>5714.7447358414829</v>
      </c>
      <c r="CU13" s="14">
        <f t="shared" si="2"/>
        <v>7753.7060439560428</v>
      </c>
      <c r="CV13" s="14">
        <f t="shared" si="3"/>
        <v>0</v>
      </c>
      <c r="CW13" s="14">
        <f t="shared" si="4"/>
        <v>0</v>
      </c>
      <c r="CX13" s="21"/>
      <c r="CY13" s="4">
        <f>COUNTIFS(crashes!$Q$2:$Q$15234,"="&amp;'Site Data'!$L13)</f>
        <v>0</v>
      </c>
      <c r="CZ13" s="4">
        <f>COUNTIFS(crashes!$Q$2:$Q$15234,"="&amp;'Site Data'!$L13,crashes!$M$2:$M$15234,"=SV")</f>
        <v>0</v>
      </c>
      <c r="DA13" s="4">
        <f>COUNTIFS(crashes!$Q$2:$Q$15234,"="&amp;'Site Data'!$L13,crashes!$M$2:$M$15234,"=MV")</f>
        <v>0</v>
      </c>
      <c r="DB13" s="17">
        <f t="shared" si="5"/>
        <v>0</v>
      </c>
      <c r="DC13" s="4">
        <f>COUNTIFS(crashes!$Q$2:$Q$15234,"="&amp;'Site Data'!$L13,crashes!$N$2:$N$15234,"=O")</f>
        <v>0</v>
      </c>
    </row>
    <row r="14" spans="1:107" s="4" customFormat="1" x14ac:dyDescent="0.2">
      <c r="A14" s="4" t="s">
        <v>93</v>
      </c>
      <c r="B14" s="4" t="s">
        <v>94</v>
      </c>
      <c r="C14" s="4">
        <v>52</v>
      </c>
      <c r="D14" s="4" t="s">
        <v>87</v>
      </c>
      <c r="E14" s="4" t="s">
        <v>91</v>
      </c>
      <c r="F14" s="4" t="s">
        <v>59</v>
      </c>
      <c r="G14" s="4">
        <v>2</v>
      </c>
      <c r="H14" s="4" t="s">
        <v>587</v>
      </c>
      <c r="I14" s="4">
        <v>0</v>
      </c>
      <c r="J14" s="4">
        <v>0</v>
      </c>
      <c r="K14" s="4">
        <v>65</v>
      </c>
      <c r="L14" s="4" t="s">
        <v>107</v>
      </c>
      <c r="M14" s="4" t="s">
        <v>466</v>
      </c>
      <c r="N14" s="4" t="s">
        <v>467</v>
      </c>
      <c r="O14" s="9">
        <v>124.681</v>
      </c>
      <c r="P14" s="4">
        <v>124.782</v>
      </c>
      <c r="Q14" s="4">
        <v>1</v>
      </c>
      <c r="R14" s="5">
        <v>41923</v>
      </c>
      <c r="S14" s="10">
        <v>1</v>
      </c>
      <c r="T14" s="4">
        <f t="shared" si="6"/>
        <v>0.10099999999999909</v>
      </c>
      <c r="U14" s="4">
        <v>0.10099999999999909</v>
      </c>
      <c r="V14" s="4">
        <v>1</v>
      </c>
      <c r="X14" s="5">
        <v>40544</v>
      </c>
      <c r="Y14" s="5">
        <v>42369</v>
      </c>
      <c r="Z14" s="14">
        <v>26250</v>
      </c>
      <c r="AA14" s="14">
        <v>26000</v>
      </c>
      <c r="AB14" s="14">
        <v>26000</v>
      </c>
      <c r="AC14" s="14">
        <v>27000</v>
      </c>
      <c r="AD14" s="14">
        <v>26500</v>
      </c>
      <c r="AH14" s="9">
        <v>0.30299999999999999</v>
      </c>
      <c r="AI14" s="4">
        <v>5597</v>
      </c>
      <c r="AJ14" s="9">
        <f>380/5280</f>
        <v>7.1969696969696975E-2</v>
      </c>
      <c r="AK14" s="7">
        <v>13.240317181681212</v>
      </c>
      <c r="AL14" s="7">
        <v>9.501956255440998</v>
      </c>
      <c r="AM14" s="7">
        <v>4.5560196974394218</v>
      </c>
      <c r="AN14" s="7">
        <v>0</v>
      </c>
      <c r="AO14" s="7">
        <v>533.2799999999952</v>
      </c>
      <c r="AP14" s="7">
        <v>130.25179647480871</v>
      </c>
      <c r="AQ14" s="7">
        <v>13.972534370455231</v>
      </c>
      <c r="AR14" s="7">
        <v>65.868090611943629</v>
      </c>
      <c r="AS14" s="7">
        <v>57.105437868920447</v>
      </c>
      <c r="AT14" s="7">
        <v>-1</v>
      </c>
      <c r="AU14" s="7" t="s">
        <v>590</v>
      </c>
      <c r="AV14" s="7">
        <v>10.443108436234201</v>
      </c>
      <c r="AW14" s="7">
        <v>266.76723707806764</v>
      </c>
      <c r="AX14" s="7">
        <v>3.0393509653776647</v>
      </c>
      <c r="AY14" s="4" t="s">
        <v>587</v>
      </c>
      <c r="BA14" s="4">
        <v>0</v>
      </c>
      <c r="BB14" s="14">
        <v>1804.2602739726028</v>
      </c>
      <c r="BC14" s="14">
        <v>1804.2602739726028</v>
      </c>
      <c r="BD14" s="14">
        <v>1804.2602739726028</v>
      </c>
      <c r="BE14" s="14">
        <v>1801.0219178082191</v>
      </c>
      <c r="BF14" s="14">
        <v>1881.7660377358491</v>
      </c>
      <c r="BG14" s="14"/>
      <c r="BH14" s="14"/>
      <c r="BI14" s="14"/>
      <c r="BJ14" s="14">
        <v>0.48999999999999488</v>
      </c>
      <c r="BK14" s="14">
        <v>4985.2637362637361</v>
      </c>
      <c r="BL14" s="14">
        <v>4985.2637362637361</v>
      </c>
      <c r="BM14" s="14">
        <v>4985.2637362637361</v>
      </c>
      <c r="BN14" s="14">
        <v>5174.3057851239673</v>
      </c>
      <c r="BO14" s="14">
        <v>5267.0136986301368</v>
      </c>
      <c r="BP14" s="14"/>
      <c r="BQ14" s="14"/>
      <c r="BR14" s="14"/>
      <c r="BS14" s="14">
        <v>1804.2602739726028</v>
      </c>
      <c r="BT14" s="14">
        <v>1804.2602739726028</v>
      </c>
      <c r="BU14" s="14">
        <v>1804.2602739726028</v>
      </c>
      <c r="BV14" s="14">
        <v>1801.0219178082191</v>
      </c>
      <c r="BW14" s="14">
        <v>1881.7660377358491</v>
      </c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J14" s="21"/>
      <c r="CK14" s="4">
        <v>365</v>
      </c>
      <c r="CL14" s="4">
        <v>366</v>
      </c>
      <c r="CM14" s="4">
        <v>365</v>
      </c>
      <c r="CN14" s="4">
        <v>365</v>
      </c>
      <c r="CO14" s="4">
        <v>365</v>
      </c>
      <c r="CP14" s="4">
        <v>0</v>
      </c>
      <c r="CQ14" s="4">
        <v>0</v>
      </c>
      <c r="CR14" s="4">
        <v>0</v>
      </c>
      <c r="CS14" s="14">
        <f t="shared" si="0"/>
        <v>26349.808324205915</v>
      </c>
      <c r="CT14" s="14">
        <f t="shared" si="1"/>
        <v>1819.1056210556176</v>
      </c>
      <c r="CU14" s="14">
        <f t="shared" si="2"/>
        <v>5079.3705731190039</v>
      </c>
      <c r="CV14" s="14">
        <f t="shared" si="3"/>
        <v>1819.1056210556176</v>
      </c>
      <c r="CW14" s="14">
        <f t="shared" si="4"/>
        <v>0</v>
      </c>
      <c r="CX14" s="21"/>
      <c r="CY14" s="4">
        <f>COUNTIFS(crashes!$Q$2:$Q$15234,"="&amp;'Site Data'!$L14)</f>
        <v>1</v>
      </c>
      <c r="CZ14" s="4">
        <f>COUNTIFS(crashes!$Q$2:$Q$15234,"="&amp;'Site Data'!$L14,crashes!$M$2:$M$15234,"=SV")</f>
        <v>1</v>
      </c>
      <c r="DA14" s="4">
        <f>COUNTIFS(crashes!$Q$2:$Q$15234,"="&amp;'Site Data'!$L14,crashes!$M$2:$M$15234,"=MV")</f>
        <v>0</v>
      </c>
      <c r="DB14" s="17">
        <f t="shared" si="5"/>
        <v>0</v>
      </c>
      <c r="DC14" s="4">
        <f>COUNTIFS(crashes!$Q$2:$Q$15234,"="&amp;'Site Data'!$L14,crashes!$N$2:$N$15234,"=O")</f>
        <v>1</v>
      </c>
    </row>
    <row r="15" spans="1:107" s="4" customFormat="1" x14ac:dyDescent="0.2">
      <c r="A15" s="4" t="s">
        <v>93</v>
      </c>
      <c r="B15" s="4" t="s">
        <v>94</v>
      </c>
      <c r="C15" s="4">
        <v>52</v>
      </c>
      <c r="D15" s="4" t="s">
        <v>87</v>
      </c>
      <c r="E15" s="4" t="s">
        <v>91</v>
      </c>
      <c r="F15" s="4" t="s">
        <v>58</v>
      </c>
      <c r="G15" s="4">
        <v>2</v>
      </c>
      <c r="H15" s="4" t="s">
        <v>587</v>
      </c>
      <c r="I15" s="4">
        <v>0</v>
      </c>
      <c r="J15" s="4">
        <v>0</v>
      </c>
      <c r="K15" s="4">
        <v>65</v>
      </c>
      <c r="L15" s="4" t="s">
        <v>108</v>
      </c>
      <c r="M15" s="4" t="s">
        <v>465</v>
      </c>
      <c r="N15" s="4" t="s">
        <v>466</v>
      </c>
      <c r="O15" s="9">
        <v>124.548</v>
      </c>
      <c r="P15" s="4">
        <v>124.681</v>
      </c>
      <c r="Q15" s="4">
        <v>1</v>
      </c>
      <c r="R15" s="5">
        <v>41923</v>
      </c>
      <c r="S15" s="10">
        <v>1</v>
      </c>
      <c r="T15" s="4">
        <f t="shared" si="6"/>
        <v>0.13299999999999557</v>
      </c>
      <c r="X15" s="5">
        <v>40544</v>
      </c>
      <c r="Y15" s="5">
        <v>42369</v>
      </c>
      <c r="Z15" s="14">
        <v>26250</v>
      </c>
      <c r="AA15" s="14">
        <v>26000</v>
      </c>
      <c r="AB15" s="14">
        <v>26000</v>
      </c>
      <c r="AC15" s="14">
        <v>27000</v>
      </c>
      <c r="AD15" s="14">
        <v>26500</v>
      </c>
      <c r="AH15" s="9"/>
      <c r="AK15" s="7">
        <v>12.309161203174616</v>
      </c>
      <c r="AL15" s="7">
        <v>9.8699814669056742</v>
      </c>
      <c r="AM15" s="7">
        <v>4.7285420660875559</v>
      </c>
      <c r="AN15" s="7">
        <v>461.5</v>
      </c>
      <c r="AO15" s="7">
        <v>702.23999999997659</v>
      </c>
      <c r="AP15" s="7">
        <v>0</v>
      </c>
      <c r="AQ15" s="7">
        <v>0</v>
      </c>
      <c r="AR15" s="7">
        <v>66.096783518195537</v>
      </c>
      <c r="AS15" s="7">
        <v>57.302366008438597</v>
      </c>
      <c r="AT15" s="7">
        <v>-1</v>
      </c>
      <c r="AU15" s="7" t="s">
        <v>590</v>
      </c>
      <c r="AV15" s="7">
        <v>10.596474319927687</v>
      </c>
      <c r="AW15" s="7"/>
      <c r="AX15" s="7"/>
      <c r="AY15" s="4" t="s">
        <v>587</v>
      </c>
      <c r="BA15" s="4">
        <v>0.10099999999999909</v>
      </c>
      <c r="BB15" s="14">
        <v>1804.2602739726028</v>
      </c>
      <c r="BC15" s="14">
        <v>1804.2602739726028</v>
      </c>
      <c r="BD15" s="14">
        <v>1804.2602739726028</v>
      </c>
      <c r="BE15" s="14">
        <v>1801.0219178082191</v>
      </c>
      <c r="BF15" s="14">
        <v>1881.7660377358491</v>
      </c>
      <c r="BG15" s="14"/>
      <c r="BH15" s="14"/>
      <c r="BI15" s="14"/>
      <c r="BJ15" s="14">
        <v>0.35699999999999932</v>
      </c>
      <c r="BK15" s="14">
        <v>4985.2637362637361</v>
      </c>
      <c r="BL15" s="14">
        <v>4985.2637362637361</v>
      </c>
      <c r="BM15" s="14">
        <v>4985.2637362637361</v>
      </c>
      <c r="BN15" s="14">
        <v>5174.3057851239673</v>
      </c>
      <c r="BO15" s="14">
        <v>5267.0136986301368</v>
      </c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J15" s="21"/>
      <c r="CK15" s="4">
        <v>365</v>
      </c>
      <c r="CL15" s="4">
        <v>366</v>
      </c>
      <c r="CM15" s="4">
        <v>365</v>
      </c>
      <c r="CN15" s="4">
        <v>365</v>
      </c>
      <c r="CO15" s="4">
        <v>365</v>
      </c>
      <c r="CP15" s="4">
        <v>0</v>
      </c>
      <c r="CQ15" s="4">
        <v>0</v>
      </c>
      <c r="CR15" s="4">
        <v>0</v>
      </c>
      <c r="CS15" s="14">
        <f t="shared" si="0"/>
        <v>26349.808324205915</v>
      </c>
      <c r="CT15" s="14">
        <f t="shared" si="1"/>
        <v>1819.1056210556176</v>
      </c>
      <c r="CU15" s="14">
        <f t="shared" si="2"/>
        <v>5079.3705731190039</v>
      </c>
      <c r="CV15" s="14">
        <f t="shared" si="3"/>
        <v>0</v>
      </c>
      <c r="CW15" s="14">
        <f t="shared" si="4"/>
        <v>0</v>
      </c>
      <c r="CX15" s="21"/>
      <c r="CY15" s="4">
        <f>COUNTIFS(crashes!$Q$2:$Q$15234,"="&amp;'Site Data'!$L15)</f>
        <v>1</v>
      </c>
      <c r="CZ15" s="4">
        <f>COUNTIFS(crashes!$Q$2:$Q$15234,"="&amp;'Site Data'!$L15,crashes!$M$2:$M$15234,"=SV")</f>
        <v>1</v>
      </c>
      <c r="DA15" s="4">
        <f>COUNTIFS(crashes!$Q$2:$Q$15234,"="&amp;'Site Data'!$L15,crashes!$M$2:$M$15234,"=MV")</f>
        <v>0</v>
      </c>
      <c r="DB15" s="17">
        <f t="shared" si="5"/>
        <v>0</v>
      </c>
      <c r="DC15" s="4">
        <f>COUNTIFS(crashes!$Q$2:$Q$15234,"="&amp;'Site Data'!$L15,crashes!$N$2:$N$15234,"=O")</f>
        <v>1</v>
      </c>
    </row>
    <row r="16" spans="1:107" s="4" customFormat="1" x14ac:dyDescent="0.2">
      <c r="A16" s="4" t="s">
        <v>93</v>
      </c>
      <c r="B16" s="4" t="s">
        <v>94</v>
      </c>
      <c r="C16" s="4">
        <v>52</v>
      </c>
      <c r="D16" s="4" t="s">
        <v>87</v>
      </c>
      <c r="E16" s="4" t="s">
        <v>91</v>
      </c>
      <c r="F16" s="4" t="s">
        <v>58</v>
      </c>
      <c r="G16" s="4">
        <v>2</v>
      </c>
      <c r="H16" s="4" t="s">
        <v>587</v>
      </c>
      <c r="I16" s="4">
        <v>0</v>
      </c>
      <c r="J16" s="4">
        <v>0</v>
      </c>
      <c r="K16" s="4">
        <v>65</v>
      </c>
      <c r="L16" s="4" t="s">
        <v>109</v>
      </c>
      <c r="M16" s="4" t="s">
        <v>468</v>
      </c>
      <c r="N16" s="4" t="s">
        <v>465</v>
      </c>
      <c r="O16" s="9">
        <v>124.416</v>
      </c>
      <c r="P16" s="4">
        <v>124.548</v>
      </c>
      <c r="Q16" s="4">
        <v>1</v>
      </c>
      <c r="R16" s="5">
        <v>41923</v>
      </c>
      <c r="S16" s="10">
        <v>1</v>
      </c>
      <c r="T16" s="4">
        <f t="shared" si="6"/>
        <v>0.132000000000005</v>
      </c>
      <c r="X16" s="5">
        <v>40544</v>
      </c>
      <c r="Y16" s="5">
        <v>42369</v>
      </c>
      <c r="Z16" s="14">
        <v>26050.423515878061</v>
      </c>
      <c r="AA16" s="14">
        <v>25800.423515878061</v>
      </c>
      <c r="AB16" s="14">
        <v>23800.423515878061</v>
      </c>
      <c r="AC16" s="14">
        <v>25744.704136772321</v>
      </c>
      <c r="AD16" s="14">
        <v>26577.403808520248</v>
      </c>
      <c r="AH16" s="9"/>
      <c r="AJ16" s="9"/>
      <c r="AK16" s="7">
        <v>11.420126293694917</v>
      </c>
      <c r="AL16" s="7">
        <v>10.885540513664893</v>
      </c>
      <c r="AM16" s="7">
        <v>4.7393182985225728</v>
      </c>
      <c r="AN16" s="7">
        <v>696.96000000002641</v>
      </c>
      <c r="AO16" s="7">
        <v>696.96000000002641</v>
      </c>
      <c r="AP16" s="7">
        <v>0</v>
      </c>
      <c r="AQ16" s="7">
        <v>0</v>
      </c>
      <c r="AR16" s="7">
        <v>66.421090628531459</v>
      </c>
      <c r="AS16" s="7">
        <v>57.615072211095772</v>
      </c>
      <c r="AT16" s="7">
        <v>-1</v>
      </c>
      <c r="AU16" s="7" t="s">
        <v>590</v>
      </c>
      <c r="AV16" s="7">
        <v>10.709422089911442</v>
      </c>
      <c r="AW16" s="7"/>
      <c r="AX16" s="7"/>
      <c r="AY16" s="4" t="s">
        <v>587</v>
      </c>
      <c r="BA16" s="4">
        <v>0.23399999999999466</v>
      </c>
      <c r="BB16" s="14">
        <v>1804.2602739726028</v>
      </c>
      <c r="BC16" s="14">
        <v>1804.2602739726028</v>
      </c>
      <c r="BD16" s="14">
        <v>1804.2602739726028</v>
      </c>
      <c r="BE16" s="14">
        <v>1801.0219178082191</v>
      </c>
      <c r="BF16" s="14">
        <v>1881.7660377358491</v>
      </c>
      <c r="BG16" s="14"/>
      <c r="BH16" s="14"/>
      <c r="BI16" s="14"/>
      <c r="BJ16" s="14">
        <v>0.22499999999999432</v>
      </c>
      <c r="BK16" s="14">
        <v>4985.2637362637361</v>
      </c>
      <c r="BL16" s="14">
        <v>4985.2637362637361</v>
      </c>
      <c r="BM16" s="14">
        <v>4985.2637362637361</v>
      </c>
      <c r="BN16" s="14">
        <v>5174.3057851239673</v>
      </c>
      <c r="BO16" s="14">
        <v>5267.0136986301368</v>
      </c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J16" s="21"/>
      <c r="CK16" s="4">
        <v>365</v>
      </c>
      <c r="CL16" s="4">
        <v>366</v>
      </c>
      <c r="CM16" s="4">
        <v>365</v>
      </c>
      <c r="CN16" s="4">
        <v>365</v>
      </c>
      <c r="CO16" s="4">
        <v>365</v>
      </c>
      <c r="CP16" s="4">
        <v>0</v>
      </c>
      <c r="CQ16" s="4">
        <v>0</v>
      </c>
      <c r="CR16" s="4">
        <v>0</v>
      </c>
      <c r="CS16" s="14">
        <f t="shared" si="0"/>
        <v>25594.788375374665</v>
      </c>
      <c r="CT16" s="14">
        <f t="shared" si="1"/>
        <v>1819.1056210556176</v>
      </c>
      <c r="CU16" s="14">
        <f t="shared" si="2"/>
        <v>5079.3705731190039</v>
      </c>
      <c r="CV16" s="14">
        <f t="shared" si="3"/>
        <v>0</v>
      </c>
      <c r="CW16" s="14">
        <f t="shared" si="4"/>
        <v>0</v>
      </c>
      <c r="CX16" s="21"/>
      <c r="CY16" s="4">
        <f>COUNTIFS(crashes!$Q$2:$Q$15234,"="&amp;'Site Data'!$L16)</f>
        <v>0</v>
      </c>
      <c r="CZ16" s="4">
        <f>COUNTIFS(crashes!$Q$2:$Q$15234,"="&amp;'Site Data'!$L16,crashes!$M$2:$M$15234,"=SV")</f>
        <v>0</v>
      </c>
      <c r="DA16" s="4">
        <f>COUNTIFS(crashes!$Q$2:$Q$15234,"="&amp;'Site Data'!$L16,crashes!$M$2:$M$15234,"=MV")</f>
        <v>0</v>
      </c>
      <c r="DB16" s="17">
        <f t="shared" si="5"/>
        <v>0</v>
      </c>
      <c r="DC16" s="4">
        <f>COUNTIFS(crashes!$Q$2:$Q$15234,"="&amp;'Site Data'!$L16,crashes!$N$2:$N$15234,"=O")</f>
        <v>0</v>
      </c>
    </row>
    <row r="17" spans="1:107" s="4" customFormat="1" x14ac:dyDescent="0.2">
      <c r="A17" s="4" t="s">
        <v>93</v>
      </c>
      <c r="B17" s="4" t="s">
        <v>94</v>
      </c>
      <c r="C17" s="4">
        <v>52</v>
      </c>
      <c r="D17" s="4" t="s">
        <v>87</v>
      </c>
      <c r="E17" s="4" t="s">
        <v>91</v>
      </c>
      <c r="F17" s="4" t="s">
        <v>58</v>
      </c>
      <c r="G17" s="4">
        <v>2</v>
      </c>
      <c r="H17" s="4" t="s">
        <v>587</v>
      </c>
      <c r="I17" s="4">
        <v>0</v>
      </c>
      <c r="J17" s="4">
        <v>0</v>
      </c>
      <c r="K17" s="4">
        <v>65</v>
      </c>
      <c r="L17" s="4" t="s">
        <v>110</v>
      </c>
      <c r="M17" s="4" t="s">
        <v>469</v>
      </c>
      <c r="N17" s="4" t="s">
        <v>468</v>
      </c>
      <c r="O17" s="9">
        <v>124.23099999999999</v>
      </c>
      <c r="P17" s="4">
        <v>124.416</v>
      </c>
      <c r="Q17" s="4">
        <v>1</v>
      </c>
      <c r="R17" s="5">
        <v>41923</v>
      </c>
      <c r="S17" s="10">
        <v>1</v>
      </c>
      <c r="T17" s="4">
        <f t="shared" si="6"/>
        <v>0.18500000000000227</v>
      </c>
      <c r="X17" s="5">
        <v>40544</v>
      </c>
      <c r="Y17" s="5">
        <v>42369</v>
      </c>
      <c r="Z17" s="14">
        <v>26050.423515878061</v>
      </c>
      <c r="AA17" s="14">
        <v>25800.423515878061</v>
      </c>
      <c r="AB17" s="14">
        <v>23800.423515878061</v>
      </c>
      <c r="AC17" s="14">
        <v>25744.704136772321</v>
      </c>
      <c r="AD17" s="14">
        <v>26577.403808520248</v>
      </c>
      <c r="AH17" s="9"/>
      <c r="AJ17" s="9"/>
      <c r="AK17" s="7">
        <v>11.520413174099392</v>
      </c>
      <c r="AL17" s="7">
        <v>11.506213709000523</v>
      </c>
      <c r="AM17" s="7">
        <v>4.7922642980871162</v>
      </c>
      <c r="AN17" s="7">
        <v>976.80000000001201</v>
      </c>
      <c r="AO17" s="7">
        <v>976.80000000001201</v>
      </c>
      <c r="AP17" s="7">
        <v>92.080142341001604</v>
      </c>
      <c r="AQ17" s="7">
        <v>1</v>
      </c>
      <c r="AR17" s="7">
        <v>66.375665778256732</v>
      </c>
      <c r="AS17" s="7">
        <v>57.517468065441093</v>
      </c>
      <c r="AT17" s="7">
        <v>-1.0591911773753666</v>
      </c>
      <c r="AU17" s="7" t="s">
        <v>590</v>
      </c>
      <c r="AV17" s="7">
        <v>10.697715875792131</v>
      </c>
      <c r="AW17" s="7">
        <v>190.94543284586086</v>
      </c>
      <c r="AX17" s="7">
        <v>22.527045260434072</v>
      </c>
      <c r="AY17" s="4" t="s">
        <v>587</v>
      </c>
      <c r="BA17" s="4">
        <v>0.36599999999999966</v>
      </c>
      <c r="BB17" s="14">
        <v>1804.2602739726028</v>
      </c>
      <c r="BC17" s="14">
        <v>1804.2602739726028</v>
      </c>
      <c r="BD17" s="14">
        <v>1804.2602739726028</v>
      </c>
      <c r="BE17" s="14">
        <v>1801.0219178082191</v>
      </c>
      <c r="BF17" s="14">
        <v>1881.7660377358491</v>
      </c>
      <c r="BG17" s="14"/>
      <c r="BH17" s="14"/>
      <c r="BI17" s="14"/>
      <c r="BJ17" s="14">
        <v>3.9999999999992042E-2</v>
      </c>
      <c r="BK17" s="14">
        <v>4985.2637362637361</v>
      </c>
      <c r="BL17" s="14">
        <v>4985.2637362637361</v>
      </c>
      <c r="BM17" s="14">
        <v>4985.2637362637361</v>
      </c>
      <c r="BN17" s="14">
        <v>5174.3057851239673</v>
      </c>
      <c r="BO17" s="14">
        <v>5267.0136986301368</v>
      </c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J17" s="21"/>
      <c r="CK17" s="4">
        <v>365</v>
      </c>
      <c r="CL17" s="4">
        <v>366</v>
      </c>
      <c r="CM17" s="4">
        <v>365</v>
      </c>
      <c r="CN17" s="4">
        <v>365</v>
      </c>
      <c r="CO17" s="4">
        <v>365</v>
      </c>
      <c r="CP17" s="4">
        <v>0</v>
      </c>
      <c r="CQ17" s="4">
        <v>0</v>
      </c>
      <c r="CR17" s="4">
        <v>0</v>
      </c>
      <c r="CS17" s="14">
        <f t="shared" si="0"/>
        <v>25594.788375374665</v>
      </c>
      <c r="CT17" s="14">
        <f t="shared" si="1"/>
        <v>1819.1056210556176</v>
      </c>
      <c r="CU17" s="14">
        <f t="shared" si="2"/>
        <v>5079.3705731190039</v>
      </c>
      <c r="CV17" s="14">
        <f t="shared" si="3"/>
        <v>0</v>
      </c>
      <c r="CW17" s="14">
        <f t="shared" si="4"/>
        <v>0</v>
      </c>
      <c r="CX17" s="21"/>
      <c r="CY17" s="4">
        <f>COUNTIFS(crashes!$Q$2:$Q$15234,"="&amp;'Site Data'!$L17)</f>
        <v>3</v>
      </c>
      <c r="CZ17" s="4">
        <f>COUNTIFS(crashes!$Q$2:$Q$15234,"="&amp;'Site Data'!$L17,crashes!$M$2:$M$15234,"=SV")</f>
        <v>0</v>
      </c>
      <c r="DA17" s="4">
        <f>COUNTIFS(crashes!$Q$2:$Q$15234,"="&amp;'Site Data'!$L17,crashes!$M$2:$M$15234,"=MV")</f>
        <v>3</v>
      </c>
      <c r="DB17" s="17">
        <f t="shared" si="5"/>
        <v>1</v>
      </c>
      <c r="DC17" s="4">
        <f>COUNTIFS(crashes!$Q$2:$Q$15234,"="&amp;'Site Data'!$L17,crashes!$N$2:$N$15234,"=O")</f>
        <v>2</v>
      </c>
    </row>
    <row r="18" spans="1:107" s="4" customFormat="1" x14ac:dyDescent="0.2">
      <c r="A18" s="4" t="s">
        <v>93</v>
      </c>
      <c r="B18" s="4" t="s">
        <v>94</v>
      </c>
      <c r="C18" s="4">
        <v>52</v>
      </c>
      <c r="D18" s="4" t="s">
        <v>87</v>
      </c>
      <c r="E18" s="4" t="s">
        <v>91</v>
      </c>
      <c r="F18" s="4" t="s">
        <v>60</v>
      </c>
      <c r="G18" s="4">
        <v>2</v>
      </c>
      <c r="H18" s="4" t="s">
        <v>587</v>
      </c>
      <c r="I18" s="4">
        <v>0</v>
      </c>
      <c r="J18" s="4">
        <v>0</v>
      </c>
      <c r="K18" s="4">
        <v>65</v>
      </c>
      <c r="L18" s="4" t="s">
        <v>111</v>
      </c>
      <c r="M18" s="4" t="s">
        <v>470</v>
      </c>
      <c r="N18" s="4" t="s">
        <v>469</v>
      </c>
      <c r="O18" s="9">
        <v>124.191</v>
      </c>
      <c r="P18" s="4">
        <v>124.23099999999999</v>
      </c>
      <c r="Q18" s="4">
        <v>1</v>
      </c>
      <c r="R18" s="5">
        <v>41923</v>
      </c>
      <c r="S18" s="10">
        <v>1</v>
      </c>
      <c r="T18" s="4">
        <f t="shared" si="6"/>
        <v>3.9999999999992042E-2</v>
      </c>
      <c r="U18" s="4">
        <v>3.9999999999992042E-2</v>
      </c>
      <c r="V18" s="4">
        <v>1</v>
      </c>
      <c r="X18" s="5">
        <v>40544</v>
      </c>
      <c r="Y18" s="5">
        <v>42369</v>
      </c>
      <c r="Z18" s="14">
        <v>26050.423515878061</v>
      </c>
      <c r="AA18" s="14">
        <v>25800.423515878061</v>
      </c>
      <c r="AB18" s="14">
        <v>23800.423515878061</v>
      </c>
      <c r="AC18" s="14">
        <v>25744.704136772321</v>
      </c>
      <c r="AD18" s="14">
        <v>26577.403808520248</v>
      </c>
      <c r="AH18" s="9"/>
      <c r="AJ18" s="9"/>
      <c r="AK18" s="7">
        <v>11.578578985502917</v>
      </c>
      <c r="AL18" s="7">
        <v>11.479353068989587</v>
      </c>
      <c r="AM18" s="7">
        <v>5.0069564338595747</v>
      </c>
      <c r="AN18" s="7">
        <v>0</v>
      </c>
      <c r="AO18" s="7">
        <v>211.19999999995798</v>
      </c>
      <c r="AP18" s="7">
        <v>183.94568690715363</v>
      </c>
      <c r="AQ18" s="7">
        <v>7.9742627742624972</v>
      </c>
      <c r="AR18" s="7">
        <v>66.234626723904881</v>
      </c>
      <c r="AS18" s="7">
        <v>57.304085856652875</v>
      </c>
      <c r="AT18" s="7">
        <v>-1</v>
      </c>
      <c r="AU18" s="7" t="s">
        <v>590</v>
      </c>
      <c r="AV18" s="7">
        <v>10.726427775371155</v>
      </c>
      <c r="AW18" s="7"/>
      <c r="AX18" s="7"/>
      <c r="AY18" s="4" t="s">
        <v>587</v>
      </c>
      <c r="BA18" s="4">
        <v>0.55100000000000193</v>
      </c>
      <c r="BB18" s="14">
        <v>1804.2602739726028</v>
      </c>
      <c r="BC18" s="14">
        <v>1804.2602739726028</v>
      </c>
      <c r="BD18" s="14">
        <v>1804.2602739726028</v>
      </c>
      <c r="BE18" s="14">
        <v>1801.0219178082191</v>
      </c>
      <c r="BF18" s="14">
        <v>1881.7660377358491</v>
      </c>
      <c r="BG18" s="14"/>
      <c r="BH18" s="14"/>
      <c r="BI18" s="14"/>
      <c r="BJ18" s="14">
        <v>0</v>
      </c>
      <c r="BK18" s="14">
        <v>4985.2637362637361</v>
      </c>
      <c r="BL18" s="14">
        <v>4985.2637362637361</v>
      </c>
      <c r="BM18" s="14">
        <v>4985.2637362637361</v>
      </c>
      <c r="BN18" s="14">
        <v>5174.3057851239673</v>
      </c>
      <c r="BO18" s="14">
        <v>5267.0136986301368</v>
      </c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>
        <v>4985.2637362637361</v>
      </c>
      <c r="CB18" s="14">
        <v>4985.2637362637361</v>
      </c>
      <c r="CC18" s="14">
        <v>4985.2637362637361</v>
      </c>
      <c r="CD18" s="14">
        <v>5174.3057851239673</v>
      </c>
      <c r="CE18" s="14">
        <v>5267.0136986301368</v>
      </c>
      <c r="CF18" s="14"/>
      <c r="CG18" s="14"/>
      <c r="CH18" s="14"/>
      <c r="CJ18" s="21"/>
      <c r="CK18" s="4">
        <v>365</v>
      </c>
      <c r="CL18" s="4">
        <v>366</v>
      </c>
      <c r="CM18" s="4">
        <v>365</v>
      </c>
      <c r="CN18" s="4">
        <v>365</v>
      </c>
      <c r="CO18" s="4">
        <v>365</v>
      </c>
      <c r="CP18" s="4">
        <v>0</v>
      </c>
      <c r="CQ18" s="4">
        <v>0</v>
      </c>
      <c r="CR18" s="4">
        <v>0</v>
      </c>
      <c r="CS18" s="14">
        <f t="shared" si="0"/>
        <v>25594.788375374665</v>
      </c>
      <c r="CT18" s="14">
        <f t="shared" si="1"/>
        <v>1819.1056210556176</v>
      </c>
      <c r="CU18" s="14">
        <f t="shared" si="2"/>
        <v>5079.3705731190039</v>
      </c>
      <c r="CV18" s="14">
        <f t="shared" si="3"/>
        <v>0</v>
      </c>
      <c r="CW18" s="14">
        <f t="shared" si="4"/>
        <v>5079.3705731190039</v>
      </c>
      <c r="CX18" s="21"/>
      <c r="CY18" s="4">
        <f>COUNTIFS(crashes!$Q$2:$Q$15234,"="&amp;'Site Data'!$L18)</f>
        <v>0</v>
      </c>
      <c r="CZ18" s="4">
        <f>COUNTIFS(crashes!$Q$2:$Q$15234,"="&amp;'Site Data'!$L18,crashes!$M$2:$M$15234,"=SV")</f>
        <v>0</v>
      </c>
      <c r="DA18" s="4">
        <f>COUNTIFS(crashes!$Q$2:$Q$15234,"="&amp;'Site Data'!$L18,crashes!$M$2:$M$15234,"=MV")</f>
        <v>0</v>
      </c>
      <c r="DB18" s="17">
        <f t="shared" si="5"/>
        <v>0</v>
      </c>
      <c r="DC18" s="4">
        <f>COUNTIFS(crashes!$Q$2:$Q$15234,"="&amp;'Site Data'!$L18,crashes!$N$2:$N$15234,"=O")</f>
        <v>0</v>
      </c>
    </row>
    <row r="19" spans="1:107" s="4" customFormat="1" x14ac:dyDescent="0.2">
      <c r="A19" s="4" t="s">
        <v>93</v>
      </c>
      <c r="B19" s="4" t="s">
        <v>94</v>
      </c>
      <c r="C19" s="4">
        <v>52</v>
      </c>
      <c r="D19" s="4" t="s">
        <v>87</v>
      </c>
      <c r="E19" s="4" t="s">
        <v>91</v>
      </c>
      <c r="F19" s="4" t="s">
        <v>58</v>
      </c>
      <c r="G19" s="4">
        <v>2</v>
      </c>
      <c r="H19" s="4" t="s">
        <v>587</v>
      </c>
      <c r="I19" s="4">
        <v>0</v>
      </c>
      <c r="J19" s="4">
        <v>0</v>
      </c>
      <c r="K19" s="4">
        <v>65</v>
      </c>
      <c r="L19" s="4" t="s">
        <v>112</v>
      </c>
      <c r="M19" s="4" t="s">
        <v>477</v>
      </c>
      <c r="N19" s="4" t="s">
        <v>470</v>
      </c>
      <c r="O19" s="9">
        <v>123.694</v>
      </c>
      <c r="P19" s="4">
        <v>124.191</v>
      </c>
      <c r="Q19" s="4">
        <v>1</v>
      </c>
      <c r="R19" s="5">
        <v>41923</v>
      </c>
      <c r="S19" s="10">
        <v>1</v>
      </c>
      <c r="T19" s="4">
        <f t="shared" si="6"/>
        <v>0.49699999999999989</v>
      </c>
      <c r="X19" s="5">
        <v>40544</v>
      </c>
      <c r="Y19" s="5">
        <v>42369</v>
      </c>
      <c r="Z19" s="14">
        <v>21065.159779614325</v>
      </c>
      <c r="AA19" s="14">
        <v>20815.159779614325</v>
      </c>
      <c r="AB19" s="14">
        <v>18815.159779614325</v>
      </c>
      <c r="AC19" s="14">
        <v>20570.398351648353</v>
      </c>
      <c r="AD19" s="14">
        <v>21310.390109890111</v>
      </c>
      <c r="AH19" s="9"/>
      <c r="AJ19" s="9"/>
      <c r="AK19" s="7">
        <v>11.511365158876909</v>
      </c>
      <c r="AL19" s="7">
        <v>10.678981830495204</v>
      </c>
      <c r="AM19" s="7">
        <v>4.8785188803408808</v>
      </c>
      <c r="AN19" s="7">
        <v>2028.47</v>
      </c>
      <c r="AO19" s="7">
        <v>2624.1599999999994</v>
      </c>
      <c r="AP19" s="7">
        <v>0</v>
      </c>
      <c r="AQ19" s="7">
        <v>0</v>
      </c>
      <c r="AR19" s="7">
        <v>65.960077294611807</v>
      </c>
      <c r="AS19" s="7">
        <v>57.406933804861865</v>
      </c>
      <c r="AT19" s="7">
        <v>-1.1122865876756676</v>
      </c>
      <c r="AU19" s="7" t="s">
        <v>590</v>
      </c>
      <c r="AV19" s="7">
        <v>10.391806083319127</v>
      </c>
      <c r="AW19" s="7">
        <v>241.22376152928177</v>
      </c>
      <c r="AX19" s="7">
        <v>22.981132605968028</v>
      </c>
      <c r="AY19" s="4" t="s">
        <v>587</v>
      </c>
      <c r="BA19" s="4">
        <v>0.59099999999999397</v>
      </c>
      <c r="BB19" s="14">
        <v>1804.2602739726028</v>
      </c>
      <c r="BC19" s="14">
        <v>1804.2602739726028</v>
      </c>
      <c r="BD19" s="14">
        <v>1804.2602739726028</v>
      </c>
      <c r="BE19" s="14">
        <v>1801.0219178082191</v>
      </c>
      <c r="BF19" s="14">
        <v>1881.7660377358491</v>
      </c>
      <c r="BG19" s="14"/>
      <c r="BH19" s="14"/>
      <c r="BI19" s="14"/>
      <c r="BJ19" s="14">
        <v>0.40699999999999648</v>
      </c>
      <c r="BK19" s="14">
        <v>5596.783561643836</v>
      </c>
      <c r="BL19" s="14">
        <v>5596.783561643836</v>
      </c>
      <c r="BM19" s="14">
        <v>5596.783561643836</v>
      </c>
      <c r="BN19" s="14">
        <v>5646.6342465753423</v>
      </c>
      <c r="BO19" s="14">
        <v>5696.4849315068495</v>
      </c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J19" s="21"/>
      <c r="CK19" s="4">
        <v>365</v>
      </c>
      <c r="CL19" s="4">
        <v>366</v>
      </c>
      <c r="CM19" s="4">
        <v>365</v>
      </c>
      <c r="CN19" s="4">
        <v>365</v>
      </c>
      <c r="CO19" s="4">
        <v>365</v>
      </c>
      <c r="CP19" s="4">
        <v>0</v>
      </c>
      <c r="CQ19" s="4">
        <v>0</v>
      </c>
      <c r="CR19" s="4">
        <v>0</v>
      </c>
      <c r="CS19" s="14">
        <f t="shared" si="0"/>
        <v>20515.417802255663</v>
      </c>
      <c r="CT19" s="14">
        <f t="shared" si="1"/>
        <v>1819.1056210556176</v>
      </c>
      <c r="CU19" s="14">
        <f t="shared" si="2"/>
        <v>5626.6775923119621</v>
      </c>
      <c r="CV19" s="14">
        <f t="shared" si="3"/>
        <v>0</v>
      </c>
      <c r="CW19" s="14">
        <f t="shared" si="4"/>
        <v>0</v>
      </c>
      <c r="CX19" s="21"/>
      <c r="CY19" s="4">
        <f>COUNTIFS(crashes!$Q$2:$Q$15234,"="&amp;'Site Data'!$L19)</f>
        <v>12</v>
      </c>
      <c r="CZ19" s="4">
        <f>COUNTIFS(crashes!$Q$2:$Q$15234,"="&amp;'Site Data'!$L19,crashes!$M$2:$M$15234,"=SV")</f>
        <v>9</v>
      </c>
      <c r="DA19" s="4">
        <f>COUNTIFS(crashes!$Q$2:$Q$15234,"="&amp;'Site Data'!$L19,crashes!$M$2:$M$15234,"=MV")</f>
        <v>3</v>
      </c>
      <c r="DB19" s="17">
        <f t="shared" si="5"/>
        <v>0</v>
      </c>
      <c r="DC19" s="4">
        <f>COUNTIFS(crashes!$Q$2:$Q$15234,"="&amp;'Site Data'!$L19,crashes!$N$2:$N$15234,"=O")</f>
        <v>12</v>
      </c>
    </row>
    <row r="20" spans="1:107" s="4" customFormat="1" x14ac:dyDescent="0.2">
      <c r="A20" s="4" t="s">
        <v>93</v>
      </c>
      <c r="B20" s="4" t="s">
        <v>94</v>
      </c>
      <c r="C20" s="4">
        <v>52</v>
      </c>
      <c r="D20" s="4" t="s">
        <v>87</v>
      </c>
      <c r="E20" s="4" t="s">
        <v>91</v>
      </c>
      <c r="F20" s="4" t="s">
        <v>59</v>
      </c>
      <c r="G20" s="4">
        <v>2</v>
      </c>
      <c r="H20" s="4" t="s">
        <v>587</v>
      </c>
      <c r="I20" s="4">
        <v>0</v>
      </c>
      <c r="J20" s="4">
        <v>0</v>
      </c>
      <c r="K20" s="4">
        <v>65</v>
      </c>
      <c r="L20" s="4" t="s">
        <v>113</v>
      </c>
      <c r="M20" s="4" t="s">
        <v>471</v>
      </c>
      <c r="N20" s="4" t="s">
        <v>477</v>
      </c>
      <c r="O20" s="9">
        <v>123.586</v>
      </c>
      <c r="P20" s="4">
        <v>123.694</v>
      </c>
      <c r="Q20" s="4">
        <v>1</v>
      </c>
      <c r="R20" s="5">
        <v>41923</v>
      </c>
      <c r="S20" s="10">
        <v>1</v>
      </c>
      <c r="T20" s="4">
        <f t="shared" si="6"/>
        <v>0.10800000000000409</v>
      </c>
      <c r="U20" s="4">
        <v>0.10800000000000409</v>
      </c>
      <c r="V20" s="4">
        <v>1</v>
      </c>
      <c r="X20" s="5">
        <v>40544</v>
      </c>
      <c r="Y20" s="5">
        <v>42369</v>
      </c>
      <c r="Z20" s="14">
        <v>21750</v>
      </c>
      <c r="AA20" s="14">
        <v>21500</v>
      </c>
      <c r="AB20" s="14">
        <v>19500</v>
      </c>
      <c r="AC20" s="14">
        <v>21250</v>
      </c>
      <c r="AD20" s="14">
        <v>22000</v>
      </c>
      <c r="AH20" s="9"/>
      <c r="AJ20" s="9"/>
      <c r="AK20" s="7">
        <v>11.39461098756651</v>
      </c>
      <c r="AL20" s="7">
        <v>10.305221274773098</v>
      </c>
      <c r="AM20" s="7">
        <v>5.0464138480151295</v>
      </c>
      <c r="AN20" s="7">
        <v>0</v>
      </c>
      <c r="AO20" s="7">
        <v>570.24000000002161</v>
      </c>
      <c r="AP20" s="7">
        <v>0</v>
      </c>
      <c r="AQ20" s="7">
        <v>0</v>
      </c>
      <c r="AR20" s="7">
        <v>66.213981850820161</v>
      </c>
      <c r="AS20" s="7">
        <v>57.982002380061537</v>
      </c>
      <c r="AT20" s="7">
        <v>-1.1805316412560301</v>
      </c>
      <c r="AU20" s="7" t="s">
        <v>590</v>
      </c>
      <c r="AV20" s="7">
        <v>10.319888433753002</v>
      </c>
      <c r="AW20" s="7"/>
      <c r="AX20" s="7"/>
      <c r="AY20" s="4" t="s">
        <v>587</v>
      </c>
      <c r="BA20" s="4">
        <v>0</v>
      </c>
      <c r="BB20" s="14">
        <v>684.84022038567491</v>
      </c>
      <c r="BC20" s="14">
        <v>684.84022038567491</v>
      </c>
      <c r="BD20" s="14">
        <v>684.84022038567491</v>
      </c>
      <c r="BE20" s="14">
        <v>679.60164835164835</v>
      </c>
      <c r="BF20" s="14">
        <v>689.6098901098901</v>
      </c>
      <c r="BG20" s="14"/>
      <c r="BH20" s="14"/>
      <c r="BI20" s="14"/>
      <c r="BJ20" s="14">
        <v>0.29899999999999238</v>
      </c>
      <c r="BK20" s="14">
        <v>5596.783561643836</v>
      </c>
      <c r="BL20" s="14">
        <v>5596.783561643836</v>
      </c>
      <c r="BM20" s="14">
        <v>5596.783561643836</v>
      </c>
      <c r="BN20" s="14">
        <v>5646.6342465753423</v>
      </c>
      <c r="BO20" s="14">
        <v>5696.4849315068495</v>
      </c>
      <c r="BP20" s="14"/>
      <c r="BQ20" s="14"/>
      <c r="BR20" s="14"/>
      <c r="BS20" s="14">
        <v>684.84022038567491</v>
      </c>
      <c r="BT20" s="14">
        <v>684.84022038567491</v>
      </c>
      <c r="BU20" s="14">
        <v>684.84022038567491</v>
      </c>
      <c r="BV20" s="14">
        <v>679.60164835164835</v>
      </c>
      <c r="BW20" s="14">
        <v>689.6098901098901</v>
      </c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J20" s="21"/>
      <c r="CK20" s="4">
        <v>365</v>
      </c>
      <c r="CL20" s="4">
        <v>366</v>
      </c>
      <c r="CM20" s="4">
        <v>365</v>
      </c>
      <c r="CN20" s="4">
        <v>365</v>
      </c>
      <c r="CO20" s="4">
        <v>365</v>
      </c>
      <c r="CP20" s="4">
        <v>0</v>
      </c>
      <c r="CQ20" s="4">
        <v>0</v>
      </c>
      <c r="CR20" s="4">
        <v>0</v>
      </c>
      <c r="CS20" s="14">
        <f t="shared" si="0"/>
        <v>21200.164293537786</v>
      </c>
      <c r="CT20" s="14">
        <f t="shared" si="1"/>
        <v>684.74649128212548</v>
      </c>
      <c r="CU20" s="14">
        <f t="shared" si="2"/>
        <v>5626.6775923119621</v>
      </c>
      <c r="CV20" s="14">
        <f t="shared" si="3"/>
        <v>684.74649128212548</v>
      </c>
      <c r="CW20" s="14">
        <f t="shared" si="4"/>
        <v>0</v>
      </c>
      <c r="CX20" s="21"/>
      <c r="CY20" s="4">
        <f>COUNTIFS(crashes!$Q$2:$Q$15234,"="&amp;'Site Data'!$L20)</f>
        <v>1</v>
      </c>
      <c r="CZ20" s="4">
        <f>COUNTIFS(crashes!$Q$2:$Q$15234,"="&amp;'Site Data'!$L20,crashes!$M$2:$M$15234,"=SV")</f>
        <v>1</v>
      </c>
      <c r="DA20" s="4">
        <f>COUNTIFS(crashes!$Q$2:$Q$15234,"="&amp;'Site Data'!$L20,crashes!$M$2:$M$15234,"=MV")</f>
        <v>0</v>
      </c>
      <c r="DB20" s="17">
        <f t="shared" si="5"/>
        <v>0</v>
      </c>
      <c r="DC20" s="4">
        <f>COUNTIFS(crashes!$Q$2:$Q$15234,"="&amp;'Site Data'!$L20,crashes!$N$2:$N$15234,"=O")</f>
        <v>1</v>
      </c>
    </row>
    <row r="21" spans="1:107" s="4" customFormat="1" x14ac:dyDescent="0.2">
      <c r="A21" s="4" t="s">
        <v>93</v>
      </c>
      <c r="B21" s="4" t="s">
        <v>94</v>
      </c>
      <c r="C21" s="4">
        <v>52</v>
      </c>
      <c r="D21" s="4" t="s">
        <v>87</v>
      </c>
      <c r="E21" s="4" t="s">
        <v>91</v>
      </c>
      <c r="F21" s="4" t="s">
        <v>58</v>
      </c>
      <c r="G21" s="4">
        <v>2</v>
      </c>
      <c r="H21" s="4" t="s">
        <v>587</v>
      </c>
      <c r="I21" s="4">
        <v>0</v>
      </c>
      <c r="J21" s="4">
        <v>0</v>
      </c>
      <c r="K21" s="4">
        <v>65</v>
      </c>
      <c r="L21" s="4" t="s">
        <v>114</v>
      </c>
      <c r="M21" s="4" t="s">
        <v>472</v>
      </c>
      <c r="N21" s="4" t="s">
        <v>471</v>
      </c>
      <c r="O21" s="4">
        <v>123.318</v>
      </c>
      <c r="P21" s="4">
        <v>123.586</v>
      </c>
      <c r="Q21" s="4">
        <v>1</v>
      </c>
      <c r="R21" s="5">
        <v>41923</v>
      </c>
      <c r="S21" s="10">
        <v>1</v>
      </c>
      <c r="T21" s="4">
        <f t="shared" si="6"/>
        <v>0.26800000000000068</v>
      </c>
      <c r="X21" s="5">
        <v>40544</v>
      </c>
      <c r="Y21" s="5">
        <v>42369</v>
      </c>
      <c r="Z21" s="14">
        <v>21750</v>
      </c>
      <c r="AA21" s="14">
        <v>21500</v>
      </c>
      <c r="AB21" s="14">
        <v>19500</v>
      </c>
      <c r="AC21" s="14">
        <v>21250</v>
      </c>
      <c r="AD21" s="14">
        <v>22000</v>
      </c>
      <c r="AH21" s="9"/>
      <c r="AJ21" s="9"/>
      <c r="AK21" s="7">
        <v>11.568046467502867</v>
      </c>
      <c r="AL21" s="7">
        <v>11.578282324885699</v>
      </c>
      <c r="AM21" s="7">
        <v>4.072302585643877</v>
      </c>
      <c r="AN21" s="7">
        <v>1328.5500000000036</v>
      </c>
      <c r="AO21" s="7">
        <v>1415.0400000000036</v>
      </c>
      <c r="AP21" s="7">
        <v>47.14870440899486</v>
      </c>
      <c r="AQ21" s="7">
        <v>1.1552024599190602</v>
      </c>
      <c r="AR21" s="7">
        <v>65.079243060034486</v>
      </c>
      <c r="AS21" s="7">
        <v>57.305115328288252</v>
      </c>
      <c r="AT21" s="7">
        <v>-1.0011083495277293</v>
      </c>
      <c r="AU21" s="7" t="s">
        <v>590</v>
      </c>
      <c r="AV21" s="7">
        <v>10.993732367780947</v>
      </c>
      <c r="AW21" s="7">
        <v>194.02398678045628</v>
      </c>
      <c r="AX21" s="7">
        <v>21.170076126249842</v>
      </c>
      <c r="AY21" s="4" t="s">
        <v>587</v>
      </c>
      <c r="BA21" s="4">
        <v>0.10800000000000409</v>
      </c>
      <c r="BB21" s="14">
        <v>684.84022038567491</v>
      </c>
      <c r="BC21" s="14">
        <v>684.84022038567491</v>
      </c>
      <c r="BD21" s="14">
        <v>684.84022038567491</v>
      </c>
      <c r="BE21" s="14">
        <v>679.60164835164835</v>
      </c>
      <c r="BF21" s="14">
        <v>689.6098901098901</v>
      </c>
      <c r="BG21" s="14"/>
      <c r="BH21" s="14"/>
      <c r="BI21" s="14"/>
      <c r="BJ21" s="14">
        <v>3.0999999999991701E-2</v>
      </c>
      <c r="BK21" s="14">
        <v>5596.783561643836</v>
      </c>
      <c r="BL21" s="14">
        <v>5596.783561643836</v>
      </c>
      <c r="BM21" s="14">
        <v>5596.783561643836</v>
      </c>
      <c r="BN21" s="14">
        <v>5646.6342465753423</v>
      </c>
      <c r="BO21" s="14">
        <v>5696.4849315068495</v>
      </c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J21" s="21"/>
      <c r="CK21" s="4">
        <v>365</v>
      </c>
      <c r="CL21" s="4">
        <v>366</v>
      </c>
      <c r="CM21" s="4">
        <v>365</v>
      </c>
      <c r="CN21" s="4">
        <v>365</v>
      </c>
      <c r="CO21" s="4">
        <v>365</v>
      </c>
      <c r="CP21" s="4">
        <v>0</v>
      </c>
      <c r="CQ21" s="4">
        <v>0</v>
      </c>
      <c r="CR21" s="4">
        <v>0</v>
      </c>
      <c r="CS21" s="14">
        <f t="shared" si="0"/>
        <v>21200.164293537786</v>
      </c>
      <c r="CT21" s="14">
        <f t="shared" si="1"/>
        <v>684.74649128212548</v>
      </c>
      <c r="CU21" s="14">
        <f t="shared" si="2"/>
        <v>5626.6775923119621</v>
      </c>
      <c r="CV21" s="14">
        <f t="shared" si="3"/>
        <v>0</v>
      </c>
      <c r="CW21" s="14">
        <f t="shared" si="4"/>
        <v>0</v>
      </c>
      <c r="CX21" s="21"/>
      <c r="CY21" s="4">
        <f>COUNTIFS(crashes!$Q$2:$Q$15234,"="&amp;'Site Data'!$L21)</f>
        <v>4</v>
      </c>
      <c r="CZ21" s="4">
        <f>COUNTIFS(crashes!$Q$2:$Q$15234,"="&amp;'Site Data'!$L21,crashes!$M$2:$M$15234,"=SV")</f>
        <v>4</v>
      </c>
      <c r="DA21" s="4">
        <f>COUNTIFS(crashes!$Q$2:$Q$15234,"="&amp;'Site Data'!$L21,crashes!$M$2:$M$15234,"=MV")</f>
        <v>0</v>
      </c>
      <c r="DB21" s="17">
        <f t="shared" si="5"/>
        <v>0</v>
      </c>
      <c r="DC21" s="4">
        <f>COUNTIFS(crashes!$Q$2:$Q$15234,"="&amp;'Site Data'!$L21,crashes!$N$2:$N$15234,"=O")</f>
        <v>4</v>
      </c>
    </row>
    <row r="22" spans="1:107" s="4" customFormat="1" x14ac:dyDescent="0.2">
      <c r="A22" s="4" t="s">
        <v>93</v>
      </c>
      <c r="B22" s="4" t="s">
        <v>94</v>
      </c>
      <c r="C22" s="4">
        <v>52</v>
      </c>
      <c r="D22" s="4" t="s">
        <v>87</v>
      </c>
      <c r="E22" s="4" t="s">
        <v>91</v>
      </c>
      <c r="F22" s="4" t="s">
        <v>60</v>
      </c>
      <c r="G22" s="4">
        <v>2</v>
      </c>
      <c r="H22" s="4" t="s">
        <v>587</v>
      </c>
      <c r="I22" s="4">
        <v>0</v>
      </c>
      <c r="J22" s="4">
        <v>0</v>
      </c>
      <c r="K22" s="4">
        <v>65</v>
      </c>
      <c r="L22" s="4" t="s">
        <v>115</v>
      </c>
      <c r="M22" s="4" t="s">
        <v>473</v>
      </c>
      <c r="N22" s="4" t="s">
        <v>472</v>
      </c>
      <c r="O22" s="4">
        <v>123.28700000000001</v>
      </c>
      <c r="P22" s="4">
        <v>123.318</v>
      </c>
      <c r="Q22" s="4">
        <v>1</v>
      </c>
      <c r="R22" s="5">
        <v>41923</v>
      </c>
      <c r="S22" s="10">
        <v>1</v>
      </c>
      <c r="T22" s="4">
        <f t="shared" si="6"/>
        <v>3.0999999999991701E-2</v>
      </c>
      <c r="U22" s="4">
        <v>3.0999999999991701E-2</v>
      </c>
      <c r="V22" s="4">
        <v>1</v>
      </c>
      <c r="X22" s="5">
        <v>40544</v>
      </c>
      <c r="Y22" s="5">
        <v>42369</v>
      </c>
      <c r="Z22" s="14">
        <v>21267.915068493152</v>
      </c>
      <c r="AA22" s="14">
        <v>21142.915068493152</v>
      </c>
      <c r="AB22" s="14">
        <v>19642.915068493152</v>
      </c>
      <c r="AC22" s="14">
        <v>21192.765753424657</v>
      </c>
      <c r="AD22" s="14">
        <v>21744.739726027397</v>
      </c>
      <c r="AH22" s="9"/>
      <c r="AJ22" s="9"/>
      <c r="AK22" s="7">
        <v>11.576834818439407</v>
      </c>
      <c r="AL22" s="7">
        <v>11.247563845833144</v>
      </c>
      <c r="AM22" s="7">
        <v>3.3875189989921832</v>
      </c>
      <c r="AN22" s="7">
        <v>0</v>
      </c>
      <c r="AO22" s="7">
        <v>163.67999999995618</v>
      </c>
      <c r="AP22" s="7">
        <v>158.81194858677884</v>
      </c>
      <c r="AQ22" s="7">
        <v>6.7398240773701072</v>
      </c>
      <c r="AR22" s="7">
        <v>64.731059348094007</v>
      </c>
      <c r="AS22" s="7">
        <v>57.571116847632339</v>
      </c>
      <c r="AT22" s="7">
        <v>-1.0005167668158998</v>
      </c>
      <c r="AU22" s="7" t="s">
        <v>590</v>
      </c>
      <c r="AV22" s="7">
        <v>11.221501363443636</v>
      </c>
      <c r="AW22" s="7"/>
      <c r="AX22" s="7"/>
      <c r="AY22" s="4" t="s">
        <v>587</v>
      </c>
      <c r="BA22" s="4">
        <v>0.37600000000000477</v>
      </c>
      <c r="BB22" s="14">
        <v>684.84022038567491</v>
      </c>
      <c r="BC22" s="14">
        <v>684.84022038567491</v>
      </c>
      <c r="BD22" s="14">
        <v>684.84022038567491</v>
      </c>
      <c r="BE22" s="14">
        <v>679.60164835164835</v>
      </c>
      <c r="BF22" s="14">
        <v>689.6098901098901</v>
      </c>
      <c r="BG22" s="14"/>
      <c r="BH22" s="14"/>
      <c r="BI22" s="14"/>
      <c r="BJ22" s="14">
        <v>0</v>
      </c>
      <c r="BK22" s="14">
        <v>5596.783561643836</v>
      </c>
      <c r="BL22" s="14">
        <v>5596.783561643836</v>
      </c>
      <c r="BM22" s="14">
        <v>5596.783561643836</v>
      </c>
      <c r="BN22" s="14">
        <v>5646.6342465753423</v>
      </c>
      <c r="BO22" s="14">
        <v>5696.4849315068495</v>
      </c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>
        <v>5596.783561643836</v>
      </c>
      <c r="CB22" s="14">
        <v>5596.783561643836</v>
      </c>
      <c r="CC22" s="14">
        <v>5596.783561643836</v>
      </c>
      <c r="CD22" s="14">
        <v>5646.6342465753423</v>
      </c>
      <c r="CE22" s="14">
        <v>5696.4849315068495</v>
      </c>
      <c r="CF22" s="14"/>
      <c r="CG22" s="14"/>
      <c r="CH22" s="14"/>
      <c r="CJ22" s="21"/>
      <c r="CK22" s="4">
        <v>365</v>
      </c>
      <c r="CL22" s="4">
        <v>366</v>
      </c>
      <c r="CM22" s="4">
        <v>365</v>
      </c>
      <c r="CN22" s="4">
        <v>365</v>
      </c>
      <c r="CO22" s="4">
        <v>365</v>
      </c>
      <c r="CP22" s="4">
        <v>0</v>
      </c>
      <c r="CQ22" s="4">
        <v>0</v>
      </c>
      <c r="CR22" s="4">
        <v>0</v>
      </c>
      <c r="CS22" s="14">
        <f t="shared" si="0"/>
        <v>20998.329362030938</v>
      </c>
      <c r="CT22" s="14">
        <f t="shared" si="1"/>
        <v>684.74649128212548</v>
      </c>
      <c r="CU22" s="14">
        <f t="shared" si="2"/>
        <v>5626.6775923119621</v>
      </c>
      <c r="CV22" s="14">
        <f t="shared" si="3"/>
        <v>0</v>
      </c>
      <c r="CW22" s="14">
        <f t="shared" si="4"/>
        <v>5626.6775923119621</v>
      </c>
      <c r="CX22" s="21"/>
      <c r="CY22" s="4">
        <f>COUNTIFS(crashes!$Q$2:$Q$15234,"="&amp;'Site Data'!$L22)</f>
        <v>1</v>
      </c>
      <c r="CZ22" s="4">
        <f>COUNTIFS(crashes!$Q$2:$Q$15234,"="&amp;'Site Data'!$L22,crashes!$M$2:$M$15234,"=SV")</f>
        <v>1</v>
      </c>
      <c r="DA22" s="4">
        <f>COUNTIFS(crashes!$Q$2:$Q$15234,"="&amp;'Site Data'!$L22,crashes!$M$2:$M$15234,"=MV")</f>
        <v>0</v>
      </c>
      <c r="DB22" s="17">
        <f t="shared" si="5"/>
        <v>0</v>
      </c>
      <c r="DC22" s="4">
        <f>COUNTIFS(crashes!$Q$2:$Q$15234,"="&amp;'Site Data'!$L22,crashes!$N$2:$N$15234,"=O")</f>
        <v>1</v>
      </c>
    </row>
    <row r="23" spans="1:107" s="4" customFormat="1" x14ac:dyDescent="0.2">
      <c r="A23" s="4" t="s">
        <v>93</v>
      </c>
      <c r="B23" s="4" t="s">
        <v>94</v>
      </c>
      <c r="C23" s="4">
        <v>52</v>
      </c>
      <c r="D23" s="4" t="s">
        <v>87</v>
      </c>
      <c r="E23" s="4" t="s">
        <v>91</v>
      </c>
      <c r="F23" s="4" t="s">
        <v>58</v>
      </c>
      <c r="G23" s="4">
        <v>2</v>
      </c>
      <c r="H23" s="4" t="s">
        <v>587</v>
      </c>
      <c r="I23" s="4">
        <v>0</v>
      </c>
      <c r="J23" s="4">
        <v>0</v>
      </c>
      <c r="K23" s="4">
        <v>65</v>
      </c>
      <c r="L23" s="4" t="s">
        <v>116</v>
      </c>
      <c r="M23" s="4" t="s">
        <v>474</v>
      </c>
      <c r="N23" s="4" t="s">
        <v>473</v>
      </c>
      <c r="O23" s="4">
        <v>123</v>
      </c>
      <c r="P23" s="4">
        <v>123.28700000000001</v>
      </c>
      <c r="Q23" s="4">
        <v>1</v>
      </c>
      <c r="R23" s="5">
        <v>41923</v>
      </c>
      <c r="S23" s="10">
        <v>1</v>
      </c>
      <c r="T23" s="4">
        <f t="shared" si="6"/>
        <v>0.28700000000000614</v>
      </c>
      <c r="X23" s="5">
        <v>40544</v>
      </c>
      <c r="Y23" s="5">
        <v>42369</v>
      </c>
      <c r="Z23" s="14">
        <v>15671.131506849315</v>
      </c>
      <c r="AA23" s="14">
        <v>15546.131506849315</v>
      </c>
      <c r="AB23" s="14">
        <v>14046.131506849315</v>
      </c>
      <c r="AC23" s="14">
        <v>15546.131506849315</v>
      </c>
      <c r="AD23" s="14">
        <v>16048.254794520548</v>
      </c>
      <c r="AH23" s="9"/>
      <c r="AJ23" s="9"/>
      <c r="AK23" s="7">
        <v>11.669176237010966</v>
      </c>
      <c r="AL23" s="7">
        <v>10.500848864203856</v>
      </c>
      <c r="AM23" s="7">
        <v>4.8457037514962904</v>
      </c>
      <c r="AN23" s="7">
        <v>1017.58</v>
      </c>
      <c r="AO23" s="7">
        <v>1515.3600000000324</v>
      </c>
      <c r="AP23" s="7">
        <v>0</v>
      </c>
      <c r="AQ23" s="7">
        <v>0</v>
      </c>
      <c r="AR23" s="7">
        <v>65.633163550484184</v>
      </c>
      <c r="AS23" s="7">
        <v>56.711279927121232</v>
      </c>
      <c r="AT23" s="7">
        <v>-1.171670599188277</v>
      </c>
      <c r="AU23" s="7" t="s">
        <v>590</v>
      </c>
      <c r="AV23" s="7">
        <v>10.278961893528132</v>
      </c>
      <c r="AW23" s="7"/>
      <c r="AX23" s="7"/>
      <c r="AY23" s="4" t="s">
        <v>587</v>
      </c>
      <c r="BA23" s="4">
        <v>0.40699999999999648</v>
      </c>
      <c r="BB23" s="14">
        <v>684.84022038567491</v>
      </c>
      <c r="BC23" s="14">
        <v>684.84022038567491</v>
      </c>
      <c r="BD23" s="14">
        <v>684.84022038567491</v>
      </c>
      <c r="BE23" s="14">
        <v>679.60164835164835</v>
      </c>
      <c r="BF23" s="14">
        <v>689.6098901098901</v>
      </c>
      <c r="BG23" s="14"/>
      <c r="BH23" s="14"/>
      <c r="BI23" s="14"/>
      <c r="BJ23" s="14">
        <v>123</v>
      </c>
      <c r="BK23" s="14">
        <v>99</v>
      </c>
      <c r="BL23" s="14">
        <v>99</v>
      </c>
      <c r="BM23" s="14">
        <v>99</v>
      </c>
      <c r="BN23" s="14">
        <v>99</v>
      </c>
      <c r="BO23" s="14">
        <v>99</v>
      </c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J23" s="21"/>
      <c r="CK23" s="4">
        <v>365</v>
      </c>
      <c r="CL23" s="4">
        <v>366</v>
      </c>
      <c r="CM23" s="4">
        <v>365</v>
      </c>
      <c r="CN23" s="4">
        <v>365</v>
      </c>
      <c r="CO23" s="4">
        <v>365</v>
      </c>
      <c r="CP23" s="4">
        <v>0</v>
      </c>
      <c r="CQ23" s="4">
        <v>0</v>
      </c>
      <c r="CR23" s="4">
        <v>0</v>
      </c>
      <c r="CS23" s="14">
        <f t="shared" si="0"/>
        <v>15371.651769718976</v>
      </c>
      <c r="CT23" s="14">
        <f t="shared" si="1"/>
        <v>684.74649128212548</v>
      </c>
      <c r="CU23" s="14">
        <f t="shared" si="2"/>
        <v>99</v>
      </c>
      <c r="CV23" s="14">
        <f t="shared" si="3"/>
        <v>0</v>
      </c>
      <c r="CW23" s="14">
        <f t="shared" si="4"/>
        <v>0</v>
      </c>
      <c r="CX23" s="21"/>
      <c r="CY23" s="4">
        <f>COUNTIFS(crashes!$Q$2:$Q$15234,"="&amp;'Site Data'!$L23)</f>
        <v>3</v>
      </c>
      <c r="CZ23" s="4">
        <f>COUNTIFS(crashes!$Q$2:$Q$15234,"="&amp;'Site Data'!$L23,crashes!$M$2:$M$15234,"=SV")</f>
        <v>2</v>
      </c>
      <c r="DA23" s="4">
        <f>COUNTIFS(crashes!$Q$2:$Q$15234,"="&amp;'Site Data'!$L23,crashes!$M$2:$M$15234,"=MV")</f>
        <v>1</v>
      </c>
      <c r="DB23" s="17">
        <f t="shared" si="5"/>
        <v>1</v>
      </c>
      <c r="DC23" s="4">
        <f>COUNTIFS(crashes!$Q$2:$Q$15234,"="&amp;'Site Data'!$L23,crashes!$N$2:$N$15234,"=O")</f>
        <v>2</v>
      </c>
    </row>
    <row r="24" spans="1:107" s="4" customFormat="1" x14ac:dyDescent="0.2">
      <c r="A24" s="4" t="s">
        <v>93</v>
      </c>
      <c r="B24" s="4" t="s">
        <v>94</v>
      </c>
      <c r="C24" s="4">
        <v>52</v>
      </c>
      <c r="D24" s="4" t="s">
        <v>87</v>
      </c>
      <c r="E24" s="4" t="s">
        <v>91</v>
      </c>
      <c r="F24" s="4" t="s">
        <v>59</v>
      </c>
      <c r="G24" s="4">
        <v>2</v>
      </c>
      <c r="H24" s="4" t="s">
        <v>587</v>
      </c>
      <c r="I24" s="4">
        <v>0</v>
      </c>
      <c r="J24" s="4">
        <v>0</v>
      </c>
      <c r="K24" s="4">
        <v>65</v>
      </c>
      <c r="L24" s="4" t="s">
        <v>117</v>
      </c>
      <c r="M24" s="4" t="s">
        <v>475</v>
      </c>
      <c r="N24" s="4" t="s">
        <v>474</v>
      </c>
      <c r="O24" s="4">
        <v>122.83499999999999</v>
      </c>
      <c r="P24" s="4">
        <v>123</v>
      </c>
      <c r="Q24" s="4">
        <v>1</v>
      </c>
      <c r="R24" s="5">
        <v>41923</v>
      </c>
      <c r="S24" s="10">
        <v>1</v>
      </c>
      <c r="T24" s="4">
        <f t="shared" si="6"/>
        <v>0.16500000000000625</v>
      </c>
      <c r="U24" s="4">
        <v>0.16500000000000625</v>
      </c>
      <c r="V24" s="4">
        <v>1</v>
      </c>
      <c r="X24" s="5">
        <v>40544</v>
      </c>
      <c r="Y24" s="5">
        <v>42369</v>
      </c>
      <c r="Z24" s="14">
        <v>16125</v>
      </c>
      <c r="AA24" s="14">
        <v>16000</v>
      </c>
      <c r="AB24" s="14">
        <v>14500</v>
      </c>
      <c r="AC24" s="14">
        <v>16000</v>
      </c>
      <c r="AD24" s="14">
        <v>16500</v>
      </c>
      <c r="AH24" s="9"/>
      <c r="AJ24" s="9"/>
      <c r="AK24" s="7">
        <v>11.743629370161013</v>
      </c>
      <c r="AL24" s="7">
        <v>10.878751510194839</v>
      </c>
      <c r="AM24" s="7">
        <v>4.5263914160714416</v>
      </c>
      <c r="AN24" s="7">
        <v>499.11</v>
      </c>
      <c r="AO24" s="7">
        <v>871.20000000003301</v>
      </c>
      <c r="AP24" s="7">
        <v>0</v>
      </c>
      <c r="AQ24" s="7">
        <v>0</v>
      </c>
      <c r="AR24" s="7">
        <v>68.618660038691516</v>
      </c>
      <c r="AS24" s="7">
        <v>60.285234992239666</v>
      </c>
      <c r="AT24" s="7">
        <v>-1</v>
      </c>
      <c r="AU24" s="7" t="s">
        <v>590</v>
      </c>
      <c r="AV24" s="7">
        <v>9.1857037816226956</v>
      </c>
      <c r="AW24" s="7">
        <v>231.41014144608536</v>
      </c>
      <c r="AX24" s="7">
        <v>21.254764431345034</v>
      </c>
      <c r="AY24" s="4" t="s">
        <v>587</v>
      </c>
      <c r="BA24" s="4">
        <v>0</v>
      </c>
      <c r="BB24" s="14">
        <v>453.86849315068491</v>
      </c>
      <c r="BC24" s="14">
        <v>453.86849315068491</v>
      </c>
      <c r="BD24" s="14">
        <v>453.86849315068491</v>
      </c>
      <c r="BE24" s="14">
        <v>453.86849315068491</v>
      </c>
      <c r="BF24" s="14">
        <v>451.74520547945207</v>
      </c>
      <c r="BG24" s="14"/>
      <c r="BH24" s="14"/>
      <c r="BI24" s="14"/>
      <c r="BJ24" s="14">
        <v>122.83499999999999</v>
      </c>
      <c r="BK24" s="14">
        <v>99</v>
      </c>
      <c r="BL24" s="14">
        <v>99</v>
      </c>
      <c r="BM24" s="14">
        <v>99</v>
      </c>
      <c r="BN24" s="14">
        <v>99</v>
      </c>
      <c r="BO24" s="14">
        <v>99</v>
      </c>
      <c r="BP24" s="14"/>
      <c r="BQ24" s="14"/>
      <c r="BR24" s="14"/>
      <c r="BS24" s="14">
        <v>453.86849315068491</v>
      </c>
      <c r="BT24" s="14">
        <v>453.86849315068491</v>
      </c>
      <c r="BU24" s="14">
        <v>453.86849315068491</v>
      </c>
      <c r="BV24" s="14">
        <v>453.86849315068491</v>
      </c>
      <c r="BW24" s="14">
        <v>451.74520547945207</v>
      </c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J24" s="21"/>
      <c r="CK24" s="4">
        <v>365</v>
      </c>
      <c r="CL24" s="4">
        <v>366</v>
      </c>
      <c r="CM24" s="4">
        <v>365</v>
      </c>
      <c r="CN24" s="4">
        <v>365</v>
      </c>
      <c r="CO24" s="4">
        <v>365</v>
      </c>
      <c r="CP24" s="4">
        <v>0</v>
      </c>
      <c r="CQ24" s="4">
        <v>0</v>
      </c>
      <c r="CR24" s="4">
        <v>0</v>
      </c>
      <c r="CS24" s="14">
        <f t="shared" si="0"/>
        <v>15825.095837897043</v>
      </c>
      <c r="CT24" s="14">
        <f t="shared" si="1"/>
        <v>453.4440681780672</v>
      </c>
      <c r="CU24" s="14">
        <f t="shared" si="2"/>
        <v>99</v>
      </c>
      <c r="CV24" s="14">
        <f t="shared" si="3"/>
        <v>453.4440681780672</v>
      </c>
      <c r="CW24" s="14">
        <f t="shared" si="4"/>
        <v>0</v>
      </c>
      <c r="CX24" s="21"/>
      <c r="CY24" s="4">
        <f>COUNTIFS(crashes!$Q$2:$Q$15234,"="&amp;'Site Data'!$L24)</f>
        <v>8</v>
      </c>
      <c r="CZ24" s="4">
        <f>COUNTIFS(crashes!$Q$2:$Q$15234,"="&amp;'Site Data'!$L24,crashes!$M$2:$M$15234,"=SV")</f>
        <v>4</v>
      </c>
      <c r="DA24" s="4">
        <f>COUNTIFS(crashes!$Q$2:$Q$15234,"="&amp;'Site Data'!$L24,crashes!$M$2:$M$15234,"=MV")</f>
        <v>4</v>
      </c>
      <c r="DB24" s="17">
        <f t="shared" si="5"/>
        <v>2</v>
      </c>
      <c r="DC24" s="4">
        <f>COUNTIFS(crashes!$Q$2:$Q$15234,"="&amp;'Site Data'!$L24,crashes!$N$2:$N$15234,"=O")</f>
        <v>6</v>
      </c>
    </row>
    <row r="25" spans="1:107" s="4" customFormat="1" x14ac:dyDescent="0.2">
      <c r="A25" s="4" t="s">
        <v>93</v>
      </c>
      <c r="B25" s="4" t="s">
        <v>94</v>
      </c>
      <c r="C25" s="4">
        <v>52</v>
      </c>
      <c r="D25" s="4" t="s">
        <v>87</v>
      </c>
      <c r="E25" s="4" t="s">
        <v>91</v>
      </c>
      <c r="F25" s="4" t="s">
        <v>58</v>
      </c>
      <c r="G25" s="4">
        <v>2</v>
      </c>
      <c r="H25" s="4" t="s">
        <v>587</v>
      </c>
      <c r="I25" s="4">
        <v>0</v>
      </c>
      <c r="J25" s="4">
        <v>0</v>
      </c>
      <c r="K25" s="4">
        <v>65</v>
      </c>
      <c r="L25" s="4" t="s">
        <v>118</v>
      </c>
      <c r="M25" s="4" t="s">
        <v>476</v>
      </c>
      <c r="N25" s="4" t="s">
        <v>475</v>
      </c>
      <c r="O25" s="4">
        <v>122.7</v>
      </c>
      <c r="P25" s="4">
        <v>122.83499999999999</v>
      </c>
      <c r="Q25" s="4">
        <v>1</v>
      </c>
      <c r="R25" s="5">
        <v>41923</v>
      </c>
      <c r="S25" s="10">
        <v>1</v>
      </c>
      <c r="T25" s="4">
        <f t="shared" si="6"/>
        <v>0.13499999999999091</v>
      </c>
      <c r="X25" s="5">
        <v>40544</v>
      </c>
      <c r="Y25" s="5">
        <v>42369</v>
      </c>
      <c r="Z25" s="14">
        <v>16125</v>
      </c>
      <c r="AA25" s="14">
        <v>16000</v>
      </c>
      <c r="AB25" s="14">
        <v>14500</v>
      </c>
      <c r="AC25" s="14">
        <v>16000</v>
      </c>
      <c r="AD25" s="14">
        <v>16500</v>
      </c>
      <c r="AH25" s="9"/>
      <c r="AJ25" s="9"/>
      <c r="AK25" s="7">
        <v>11.840032670026819</v>
      </c>
      <c r="AL25" s="7">
        <v>11.179409636153526</v>
      </c>
      <c r="AM25" s="7">
        <v>4.2316941665817502</v>
      </c>
      <c r="AN25" s="7">
        <v>712.79999999995198</v>
      </c>
      <c r="AO25" s="7">
        <v>712.79999999995198</v>
      </c>
      <c r="AP25" s="7">
        <v>0</v>
      </c>
      <c r="AQ25" s="7">
        <v>0</v>
      </c>
      <c r="AR25" s="7">
        <v>108.08132192953207</v>
      </c>
      <c r="AS25" s="7">
        <v>99.875957236466746</v>
      </c>
      <c r="AT25" s="7">
        <v>0</v>
      </c>
      <c r="AU25" s="7" t="s">
        <v>590</v>
      </c>
      <c r="AV25" s="7">
        <v>0</v>
      </c>
      <c r="AW25" s="7">
        <v>310.97608426872591</v>
      </c>
      <c r="AX25" s="7">
        <v>2.1363648710848331</v>
      </c>
      <c r="AY25" s="4" t="s">
        <v>587</v>
      </c>
      <c r="BA25" s="4">
        <v>0.16500000000000625</v>
      </c>
      <c r="BB25" s="14">
        <v>453.86849315068491</v>
      </c>
      <c r="BC25" s="14">
        <v>453.86849315068491</v>
      </c>
      <c r="BD25" s="14">
        <v>453.86849315068491</v>
      </c>
      <c r="BE25" s="14">
        <v>453.86849315068491</v>
      </c>
      <c r="BF25" s="14">
        <v>451.74520547945207</v>
      </c>
      <c r="BG25" s="14"/>
      <c r="BH25" s="14"/>
      <c r="BI25" s="14"/>
      <c r="BJ25" s="14">
        <v>122.7</v>
      </c>
      <c r="BK25" s="14">
        <v>99</v>
      </c>
      <c r="BL25" s="14">
        <v>99</v>
      </c>
      <c r="BM25" s="14">
        <v>99</v>
      </c>
      <c r="BN25" s="14">
        <v>99</v>
      </c>
      <c r="BO25" s="14">
        <v>99</v>
      </c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J25" s="21"/>
      <c r="CK25" s="4">
        <v>365</v>
      </c>
      <c r="CL25" s="4">
        <v>366</v>
      </c>
      <c r="CM25" s="4">
        <v>365</v>
      </c>
      <c r="CN25" s="4">
        <v>365</v>
      </c>
      <c r="CO25" s="4">
        <v>365</v>
      </c>
      <c r="CP25" s="4">
        <v>0</v>
      </c>
      <c r="CQ25" s="4">
        <v>0</v>
      </c>
      <c r="CR25" s="4">
        <v>0</v>
      </c>
      <c r="CS25" s="14">
        <f t="shared" si="0"/>
        <v>15825.095837897043</v>
      </c>
      <c r="CT25" s="14">
        <f t="shared" si="1"/>
        <v>453.4440681780672</v>
      </c>
      <c r="CU25" s="14">
        <f t="shared" si="2"/>
        <v>99</v>
      </c>
      <c r="CV25" s="14">
        <f t="shared" si="3"/>
        <v>0</v>
      </c>
      <c r="CW25" s="14">
        <f t="shared" si="4"/>
        <v>0</v>
      </c>
      <c r="CX25" s="21"/>
      <c r="CY25" s="4">
        <f>COUNTIFS(crashes!$Q$2:$Q$15234,"="&amp;'Site Data'!$L25)</f>
        <v>0</v>
      </c>
      <c r="CZ25" s="4">
        <f>COUNTIFS(crashes!$Q$2:$Q$15234,"="&amp;'Site Data'!$L25,crashes!$M$2:$M$15234,"=SV")</f>
        <v>0</v>
      </c>
      <c r="DA25" s="4">
        <f>COUNTIFS(crashes!$Q$2:$Q$15234,"="&amp;'Site Data'!$L25,crashes!$M$2:$M$15234,"=MV")</f>
        <v>0</v>
      </c>
      <c r="DB25" s="17">
        <f t="shared" si="5"/>
        <v>0</v>
      </c>
      <c r="DC25" s="4">
        <f>COUNTIFS(crashes!$Q$2:$Q$15234,"="&amp;'Site Data'!$L25,crashes!$N$2:$N$15234,"=O")</f>
        <v>0</v>
      </c>
    </row>
    <row r="26" spans="1:107" s="4" customFormat="1" x14ac:dyDescent="0.2">
      <c r="A26" s="4" t="s">
        <v>93</v>
      </c>
      <c r="B26" s="4" t="s">
        <v>94</v>
      </c>
      <c r="C26" s="4">
        <v>52</v>
      </c>
      <c r="D26" s="4" t="s">
        <v>62</v>
      </c>
      <c r="E26" s="4" t="s">
        <v>91</v>
      </c>
      <c r="F26" s="4" t="s">
        <v>59</v>
      </c>
      <c r="G26" s="4">
        <v>2</v>
      </c>
      <c r="H26" s="4" t="s">
        <v>587</v>
      </c>
      <c r="I26" s="4">
        <v>0</v>
      </c>
      <c r="J26" s="4">
        <v>0</v>
      </c>
      <c r="K26" s="4">
        <v>55</v>
      </c>
      <c r="L26" s="4" t="s">
        <v>119</v>
      </c>
      <c r="M26" s="4" t="s">
        <v>193</v>
      </c>
      <c r="N26" s="4" t="s">
        <v>194</v>
      </c>
      <c r="O26" s="9">
        <v>126.65</v>
      </c>
      <c r="P26" s="4">
        <v>126.733</v>
      </c>
      <c r="Q26" s="4">
        <v>1</v>
      </c>
      <c r="R26" s="5">
        <v>42440</v>
      </c>
      <c r="S26" s="10">
        <v>1</v>
      </c>
      <c r="T26" s="4">
        <f t="shared" si="6"/>
        <v>8.2999999999998408E-2</v>
      </c>
      <c r="U26" s="4">
        <v>8.2999999999998408E-2</v>
      </c>
      <c r="V26" s="4">
        <v>1</v>
      </c>
      <c r="X26" s="5">
        <v>40544</v>
      </c>
      <c r="Y26" s="5">
        <v>42369</v>
      </c>
      <c r="Z26" s="14">
        <v>29162.436993828091</v>
      </c>
      <c r="AA26" s="14">
        <v>27948.936993828091</v>
      </c>
      <c r="AB26" s="14">
        <v>23948.936993828091</v>
      </c>
      <c r="AC26" s="14">
        <v>27448.936993828091</v>
      </c>
      <c r="AD26" s="14">
        <v>29448.936993828091</v>
      </c>
      <c r="AH26" s="9">
        <v>0.2190000000000083</v>
      </c>
      <c r="AI26" s="4">
        <v>1923</v>
      </c>
      <c r="AJ26" s="4">
        <v>8.2999999999998408E-2</v>
      </c>
      <c r="AK26" s="7">
        <v>11.898824186956354</v>
      </c>
      <c r="AL26" s="7">
        <v>9.8982875278408162</v>
      </c>
      <c r="AM26" s="7">
        <v>4.6377822945558975</v>
      </c>
      <c r="AN26" s="7">
        <v>0</v>
      </c>
      <c r="AO26" s="7">
        <v>0</v>
      </c>
      <c r="AP26" s="7">
        <v>35.442399527280493</v>
      </c>
      <c r="AQ26" s="7">
        <v>6.8695196727515686</v>
      </c>
      <c r="AR26" s="7">
        <v>39.269544587843164</v>
      </c>
      <c r="AS26" s="7">
        <v>31.70105431597532</v>
      </c>
      <c r="AT26" s="7">
        <v>0</v>
      </c>
      <c r="AU26" s="7" t="s">
        <v>919</v>
      </c>
      <c r="AV26" s="7">
        <v>0</v>
      </c>
      <c r="AW26" s="7"/>
      <c r="AX26" s="7"/>
      <c r="AY26" s="4" t="s">
        <v>587</v>
      </c>
      <c r="BA26" s="4">
        <v>0</v>
      </c>
      <c r="BB26" s="14">
        <v>4025.7506849315068</v>
      </c>
      <c r="BC26" s="14">
        <v>4025.7506849315068</v>
      </c>
      <c r="BD26" s="14">
        <v>4025.7506849315068</v>
      </c>
      <c r="BE26" s="14">
        <v>4025.7506849315068</v>
      </c>
      <c r="BF26" s="14">
        <v>4025.7506849315068</v>
      </c>
      <c r="BG26" s="14"/>
      <c r="BH26" s="14"/>
      <c r="BI26" s="14"/>
      <c r="BJ26" s="14">
        <v>0.37399999999999523</v>
      </c>
      <c r="BK26" s="14">
        <v>4477.3671232876713</v>
      </c>
      <c r="BL26" s="14">
        <v>4477.3671232876713</v>
      </c>
      <c r="BM26" s="14">
        <v>4477.3671232876713</v>
      </c>
      <c r="BN26" s="14">
        <v>4477.3671232876713</v>
      </c>
      <c r="BO26" s="14">
        <v>4477.3671232876713</v>
      </c>
      <c r="BP26" s="14"/>
      <c r="BQ26" s="14"/>
      <c r="BR26" s="14"/>
      <c r="BS26" s="14">
        <v>4025.7506849315068</v>
      </c>
      <c r="BT26" s="14">
        <v>4025.7506849315068</v>
      </c>
      <c r="BU26" s="14">
        <v>4025.7506849315068</v>
      </c>
      <c r="BV26" s="14">
        <v>4025.7506849315068</v>
      </c>
      <c r="BW26" s="14">
        <v>4025.7506849315068</v>
      </c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J26" s="21"/>
      <c r="CK26" s="4">
        <v>365</v>
      </c>
      <c r="CL26" s="4">
        <v>366</v>
      </c>
      <c r="CM26" s="4">
        <v>365</v>
      </c>
      <c r="CN26" s="4">
        <v>365</v>
      </c>
      <c r="CO26" s="4">
        <v>365</v>
      </c>
      <c r="CP26" s="4">
        <v>0</v>
      </c>
      <c r="CQ26" s="4">
        <v>0</v>
      </c>
      <c r="CR26" s="4">
        <v>0</v>
      </c>
      <c r="CS26" s="14">
        <f t="shared" si="0"/>
        <v>27591.832667431594</v>
      </c>
      <c r="CT26" s="14">
        <f t="shared" si="1"/>
        <v>4025.7506849315068</v>
      </c>
      <c r="CU26" s="14">
        <f t="shared" si="2"/>
        <v>4477.3671232876713</v>
      </c>
      <c r="CV26" s="14">
        <f t="shared" si="3"/>
        <v>4025.7506849315068</v>
      </c>
      <c r="CW26" s="14">
        <f t="shared" si="4"/>
        <v>0</v>
      </c>
      <c r="CX26" s="21"/>
      <c r="CY26" s="4">
        <f>COUNTIFS(crashes!$Q$2:$Q$15234,"="&amp;'Site Data'!$L26)</f>
        <v>0</v>
      </c>
      <c r="CZ26" s="4">
        <f>COUNTIFS(crashes!$Q$2:$Q$15234,"="&amp;'Site Data'!$L26,crashes!$M$2:$M$15234,"=SV")</f>
        <v>0</v>
      </c>
      <c r="DA26" s="4">
        <f>COUNTIFS(crashes!$Q$2:$Q$15234,"="&amp;'Site Data'!$L26,crashes!$M$2:$M$15234,"=MV")</f>
        <v>0</v>
      </c>
      <c r="DB26" s="17">
        <f t="shared" si="5"/>
        <v>0</v>
      </c>
      <c r="DC26" s="4">
        <f>COUNTIFS(crashes!$Q$2:$Q$15234,"="&amp;'Site Data'!$L26,crashes!$N$2:$N$15234,"=O")</f>
        <v>0</v>
      </c>
    </row>
    <row r="27" spans="1:107" s="4" customFormat="1" x14ac:dyDescent="0.2">
      <c r="A27" s="4" t="s">
        <v>93</v>
      </c>
      <c r="B27" s="4" t="s">
        <v>94</v>
      </c>
      <c r="C27" s="4">
        <v>52</v>
      </c>
      <c r="D27" s="4" t="s">
        <v>62</v>
      </c>
      <c r="E27" s="4" t="s">
        <v>91</v>
      </c>
      <c r="F27" s="4" t="s">
        <v>58</v>
      </c>
      <c r="G27" s="4">
        <v>2</v>
      </c>
      <c r="H27" s="4" t="s">
        <v>587</v>
      </c>
      <c r="I27" s="4">
        <v>0</v>
      </c>
      <c r="J27" s="4">
        <v>0</v>
      </c>
      <c r="K27" s="4">
        <v>55</v>
      </c>
      <c r="L27" s="4" t="s">
        <v>120</v>
      </c>
      <c r="M27" s="4" t="s">
        <v>195</v>
      </c>
      <c r="N27" s="4" t="s">
        <v>196</v>
      </c>
      <c r="O27" s="4">
        <v>126.792</v>
      </c>
      <c r="P27" s="4">
        <v>127.06100000000001</v>
      </c>
      <c r="Q27" s="4">
        <v>1</v>
      </c>
      <c r="R27" s="5">
        <v>42440</v>
      </c>
      <c r="S27" s="10">
        <v>1</v>
      </c>
      <c r="T27" s="4">
        <f t="shared" si="6"/>
        <v>0.26900000000000546</v>
      </c>
      <c r="X27" s="5">
        <v>40544</v>
      </c>
      <c r="Y27" s="5">
        <v>42369</v>
      </c>
      <c r="Z27" s="14">
        <v>29162.436993828091</v>
      </c>
      <c r="AA27" s="14">
        <v>27948.936993828091</v>
      </c>
      <c r="AB27" s="14">
        <v>23948.936993828091</v>
      </c>
      <c r="AC27" s="14">
        <v>27448.936993828091</v>
      </c>
      <c r="AD27" s="14">
        <v>29448.936993828091</v>
      </c>
      <c r="AH27" s="9"/>
      <c r="AJ27" s="9"/>
      <c r="AK27" s="7">
        <v>11.793117515443885</v>
      </c>
      <c r="AL27" s="7">
        <v>10.525984788445459</v>
      </c>
      <c r="AM27" s="7">
        <v>2.6823266931408636</v>
      </c>
      <c r="AN27" s="7">
        <v>0</v>
      </c>
      <c r="AO27" s="7">
        <v>0</v>
      </c>
      <c r="AP27" s="7">
        <v>0</v>
      </c>
      <c r="AQ27" s="7">
        <v>0</v>
      </c>
      <c r="AR27" s="7">
        <v>39.353417031054661</v>
      </c>
      <c r="AS27" s="7">
        <v>33.379773743181872</v>
      </c>
      <c r="AT27" s="7">
        <v>0</v>
      </c>
      <c r="AU27" s="7" t="s">
        <v>919</v>
      </c>
      <c r="AV27" s="7">
        <v>0</v>
      </c>
      <c r="AW27" s="7"/>
      <c r="AX27" s="7"/>
      <c r="AY27" s="4" t="s">
        <v>587</v>
      </c>
      <c r="BA27" s="4">
        <v>0.14199999999999591</v>
      </c>
      <c r="BB27" s="14">
        <v>4025.7506849315068</v>
      </c>
      <c r="BC27" s="14">
        <v>4025.7506849315068</v>
      </c>
      <c r="BD27" s="14">
        <v>4025.7506849315068</v>
      </c>
      <c r="BE27" s="14">
        <v>4025.7506849315068</v>
      </c>
      <c r="BF27" s="14">
        <v>4025.7506849315068</v>
      </c>
      <c r="BG27" s="14"/>
      <c r="BH27" s="14"/>
      <c r="BI27" s="14"/>
      <c r="BJ27" s="14">
        <v>4.5999999999992269E-2</v>
      </c>
      <c r="BK27" s="14">
        <v>4477.3671232876713</v>
      </c>
      <c r="BL27" s="14">
        <v>4477.3671232876713</v>
      </c>
      <c r="BM27" s="14">
        <v>4477.3671232876713</v>
      </c>
      <c r="BN27" s="14">
        <v>4477.3671232876713</v>
      </c>
      <c r="BO27" s="14">
        <v>4477.3671232876713</v>
      </c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J27" s="21"/>
      <c r="CK27" s="4">
        <v>365</v>
      </c>
      <c r="CL27" s="4">
        <v>366</v>
      </c>
      <c r="CM27" s="4">
        <v>365</v>
      </c>
      <c r="CN27" s="4">
        <v>365</v>
      </c>
      <c r="CO27" s="4">
        <v>365</v>
      </c>
      <c r="CP27" s="4">
        <v>0</v>
      </c>
      <c r="CQ27" s="4">
        <v>0</v>
      </c>
      <c r="CR27" s="4">
        <v>0</v>
      </c>
      <c r="CS27" s="14">
        <f t="shared" si="0"/>
        <v>27591.832667431594</v>
      </c>
      <c r="CT27" s="14">
        <f t="shared" si="1"/>
        <v>4025.7506849315068</v>
      </c>
      <c r="CU27" s="14">
        <f t="shared" si="2"/>
        <v>4477.3671232876713</v>
      </c>
      <c r="CV27" s="14">
        <f t="shared" si="3"/>
        <v>0</v>
      </c>
      <c r="CW27" s="14">
        <f t="shared" si="4"/>
        <v>0</v>
      </c>
      <c r="CX27" s="21"/>
      <c r="CY27" s="4">
        <f>COUNTIFS(crashes!$Q$2:$Q$15234,"="&amp;'Site Data'!$L27)</f>
        <v>2</v>
      </c>
      <c r="CZ27" s="4">
        <f>COUNTIFS(crashes!$Q$2:$Q$15234,"="&amp;'Site Data'!$L27,crashes!$M$2:$M$15234,"=SV")</f>
        <v>2</v>
      </c>
      <c r="DA27" s="4">
        <f>COUNTIFS(crashes!$Q$2:$Q$15234,"="&amp;'Site Data'!$L27,crashes!$M$2:$M$15234,"=MV")</f>
        <v>0</v>
      </c>
      <c r="DB27" s="17">
        <f t="shared" si="5"/>
        <v>0</v>
      </c>
      <c r="DC27" s="4">
        <f>COUNTIFS(crashes!$Q$2:$Q$15234,"="&amp;'Site Data'!$L27,crashes!$N$2:$N$15234,"=O")</f>
        <v>2</v>
      </c>
    </row>
    <row r="28" spans="1:107" s="4" customFormat="1" x14ac:dyDescent="0.2">
      <c r="A28" s="4" t="s">
        <v>93</v>
      </c>
      <c r="B28" s="4" t="s">
        <v>94</v>
      </c>
      <c r="C28" s="4">
        <v>52</v>
      </c>
      <c r="D28" s="4" t="s">
        <v>62</v>
      </c>
      <c r="E28" s="4" t="s">
        <v>91</v>
      </c>
      <c r="F28" s="4" t="s">
        <v>60</v>
      </c>
      <c r="G28" s="4">
        <v>2</v>
      </c>
      <c r="H28" s="4" t="s">
        <v>587</v>
      </c>
      <c r="I28" s="4">
        <v>0</v>
      </c>
      <c r="J28" s="4">
        <v>0</v>
      </c>
      <c r="K28" s="4">
        <v>55</v>
      </c>
      <c r="L28" s="4" t="s">
        <v>121</v>
      </c>
      <c r="M28" s="4" t="s">
        <v>196</v>
      </c>
      <c r="N28" s="4" t="s">
        <v>197</v>
      </c>
      <c r="O28" s="4">
        <v>127.06100000000001</v>
      </c>
      <c r="P28" s="4">
        <v>127.107</v>
      </c>
      <c r="Q28" s="4">
        <v>1</v>
      </c>
      <c r="R28" s="5">
        <v>42440</v>
      </c>
      <c r="S28" s="10">
        <v>1</v>
      </c>
      <c r="T28" s="4">
        <f t="shared" si="6"/>
        <v>4.5999999999992269E-2</v>
      </c>
      <c r="U28" s="4">
        <v>4.5999999999992269E-2</v>
      </c>
      <c r="V28" s="4">
        <v>1</v>
      </c>
      <c r="X28" s="5">
        <v>40544</v>
      </c>
      <c r="Y28" s="5">
        <v>42369</v>
      </c>
      <c r="Z28" s="14">
        <v>26000</v>
      </c>
      <c r="AA28" s="14">
        <v>26500</v>
      </c>
      <c r="AB28" s="14">
        <v>24750.5</v>
      </c>
      <c r="AC28" s="14">
        <v>25000</v>
      </c>
      <c r="AD28" s="14">
        <v>26500</v>
      </c>
      <c r="AH28" s="9"/>
      <c r="AJ28" s="9"/>
      <c r="AK28" s="7">
        <v>11.788173062384677</v>
      </c>
      <c r="AL28" s="7">
        <v>10.355565482648194</v>
      </c>
      <c r="AM28" s="7">
        <v>2.3565048070668251</v>
      </c>
      <c r="AN28" s="7">
        <v>0</v>
      </c>
      <c r="AO28" s="7">
        <v>0</v>
      </c>
      <c r="AP28" s="7">
        <v>241.8314420763694</v>
      </c>
      <c r="AQ28" s="7">
        <v>1.9938660966958408</v>
      </c>
      <c r="AR28" s="7">
        <v>39.3843675359428</v>
      </c>
      <c r="AS28" s="7">
        <v>33.710097911746175</v>
      </c>
      <c r="AT28" s="7">
        <v>0</v>
      </c>
      <c r="AU28" s="7" t="s">
        <v>919</v>
      </c>
      <c r="AV28" s="7">
        <v>0</v>
      </c>
      <c r="AW28" s="7"/>
      <c r="AX28" s="7"/>
      <c r="AY28" s="4" t="s">
        <v>587</v>
      </c>
      <c r="BA28" s="4">
        <v>0.41100000000000136</v>
      </c>
      <c r="BB28" s="14">
        <v>4025.7506849315068</v>
      </c>
      <c r="BC28" s="14">
        <v>4025.7506849315068</v>
      </c>
      <c r="BD28" s="14">
        <v>4025.7506849315068</v>
      </c>
      <c r="BE28" s="14">
        <v>4025.7506849315068</v>
      </c>
      <c r="BF28" s="14">
        <v>4025.7506849315068</v>
      </c>
      <c r="BG28" s="14"/>
      <c r="BH28" s="14"/>
      <c r="BI28" s="14"/>
      <c r="BJ28" s="14">
        <v>0</v>
      </c>
      <c r="BK28" s="14">
        <v>4477.3671232876713</v>
      </c>
      <c r="BL28" s="14">
        <v>4477.3671232876713</v>
      </c>
      <c r="BM28" s="14">
        <v>4477.3671232876713</v>
      </c>
      <c r="BN28" s="14">
        <v>4477.3671232876713</v>
      </c>
      <c r="BO28" s="14">
        <v>4477.3671232876713</v>
      </c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>
        <v>4477.3671232876713</v>
      </c>
      <c r="CB28" s="14">
        <v>4477.3671232876713</v>
      </c>
      <c r="CC28" s="14">
        <v>4477.3671232876713</v>
      </c>
      <c r="CD28" s="14">
        <v>4477.3671232876713</v>
      </c>
      <c r="CE28" s="14">
        <v>4477.3671232876713</v>
      </c>
      <c r="CF28" s="14"/>
      <c r="CG28" s="14"/>
      <c r="CH28" s="14"/>
      <c r="CJ28" s="21"/>
      <c r="CK28" s="4">
        <v>365</v>
      </c>
      <c r="CL28" s="4">
        <v>366</v>
      </c>
      <c r="CM28" s="4">
        <v>365</v>
      </c>
      <c r="CN28" s="4">
        <v>365</v>
      </c>
      <c r="CO28" s="4">
        <v>365</v>
      </c>
      <c r="CP28" s="4">
        <v>0</v>
      </c>
      <c r="CQ28" s="4">
        <v>0</v>
      </c>
      <c r="CR28" s="4">
        <v>0</v>
      </c>
      <c r="CS28" s="14">
        <f t="shared" si="0"/>
        <v>25750.510679079955</v>
      </c>
      <c r="CT28" s="14">
        <f t="shared" si="1"/>
        <v>4025.7506849315068</v>
      </c>
      <c r="CU28" s="14">
        <f t="shared" si="2"/>
        <v>4477.3671232876713</v>
      </c>
      <c r="CV28" s="14">
        <f t="shared" si="3"/>
        <v>0</v>
      </c>
      <c r="CW28" s="14">
        <f t="shared" si="4"/>
        <v>4477.3671232876713</v>
      </c>
      <c r="CX28" s="21"/>
      <c r="CY28" s="4">
        <f>COUNTIFS(crashes!$Q$2:$Q$15234,"="&amp;'Site Data'!$L28)</f>
        <v>0</v>
      </c>
      <c r="CZ28" s="4">
        <f>COUNTIFS(crashes!$Q$2:$Q$15234,"="&amp;'Site Data'!$L28,crashes!$M$2:$M$15234,"=SV")</f>
        <v>0</v>
      </c>
      <c r="DA28" s="4">
        <f>COUNTIFS(crashes!$Q$2:$Q$15234,"="&amp;'Site Data'!$L28,crashes!$M$2:$M$15234,"=MV")</f>
        <v>0</v>
      </c>
      <c r="DB28" s="17">
        <f t="shared" si="5"/>
        <v>0</v>
      </c>
      <c r="DC28" s="4">
        <f>COUNTIFS(crashes!$Q$2:$Q$15234,"="&amp;'Site Data'!$L28,crashes!$N$2:$N$15234,"=O")</f>
        <v>0</v>
      </c>
    </row>
    <row r="29" spans="1:107" s="4" customFormat="1" x14ac:dyDescent="0.2">
      <c r="A29" s="4" t="s">
        <v>93</v>
      </c>
      <c r="B29" s="4" t="s">
        <v>94</v>
      </c>
      <c r="C29" s="4">
        <v>52</v>
      </c>
      <c r="D29" s="4" t="s">
        <v>62</v>
      </c>
      <c r="E29" s="4" t="s">
        <v>91</v>
      </c>
      <c r="F29" s="4" t="s">
        <v>58</v>
      </c>
      <c r="G29" s="4">
        <v>2</v>
      </c>
      <c r="H29" s="4" t="s">
        <v>587</v>
      </c>
      <c r="I29" s="4">
        <v>0</v>
      </c>
      <c r="J29" s="4">
        <v>0</v>
      </c>
      <c r="K29" s="4">
        <v>55</v>
      </c>
      <c r="L29" s="4" t="s">
        <v>122</v>
      </c>
      <c r="M29" s="4" t="s">
        <v>197</v>
      </c>
      <c r="N29" s="4" t="s">
        <v>198</v>
      </c>
      <c r="O29" s="4">
        <v>127.107</v>
      </c>
      <c r="P29" s="4">
        <v>127.239</v>
      </c>
      <c r="Q29" s="4">
        <v>1</v>
      </c>
      <c r="R29" s="5">
        <v>42440</v>
      </c>
      <c r="S29" s="10">
        <v>1</v>
      </c>
      <c r="T29" s="4">
        <f t="shared" si="6"/>
        <v>0.132000000000005</v>
      </c>
      <c r="X29" s="5">
        <v>40544</v>
      </c>
      <c r="Y29" s="5">
        <v>42369</v>
      </c>
      <c r="Z29" s="14">
        <v>21522.632876712327</v>
      </c>
      <c r="AA29" s="14">
        <v>22022.632876712327</v>
      </c>
      <c r="AB29" s="14">
        <v>20273.132876712327</v>
      </c>
      <c r="AC29" s="14">
        <v>20522.632876712327</v>
      </c>
      <c r="AD29" s="14">
        <v>22022.632876712327</v>
      </c>
      <c r="AH29" s="9">
        <v>0.132000000000005</v>
      </c>
      <c r="AI29" s="4">
        <v>10052</v>
      </c>
      <c r="AJ29" s="4">
        <v>0.132000000000005</v>
      </c>
      <c r="AK29" s="7">
        <v>11.794686750142962</v>
      </c>
      <c r="AL29" s="7">
        <v>11.112295678447079</v>
      </c>
      <c r="AM29" s="7">
        <v>2.8022020955181848</v>
      </c>
      <c r="AN29" s="7">
        <v>0</v>
      </c>
      <c r="AO29" s="7">
        <v>0</v>
      </c>
      <c r="AP29" s="7">
        <v>0</v>
      </c>
      <c r="AQ29" s="7">
        <v>0</v>
      </c>
      <c r="AR29" s="7">
        <v>39.591782363264983</v>
      </c>
      <c r="AS29" s="7">
        <v>33.364909447696604</v>
      </c>
      <c r="AT29" s="7">
        <v>0</v>
      </c>
      <c r="AU29" s="7" t="s">
        <v>919</v>
      </c>
      <c r="AV29" s="7">
        <v>0</v>
      </c>
      <c r="AW29" s="7"/>
      <c r="AX29" s="7"/>
      <c r="AY29" s="4" t="s">
        <v>587</v>
      </c>
      <c r="BA29" s="4">
        <v>0.45699999999999363</v>
      </c>
      <c r="BB29" s="14">
        <v>4025.7506849315068</v>
      </c>
      <c r="BC29" s="14">
        <v>4025.7506849315068</v>
      </c>
      <c r="BD29" s="14">
        <v>4025.7506849315068</v>
      </c>
      <c r="BE29" s="14">
        <v>4025.7506849315068</v>
      </c>
      <c r="BF29" s="14">
        <v>4025.7506849315068</v>
      </c>
      <c r="BG29" s="14"/>
      <c r="BH29" s="14"/>
      <c r="BI29" s="14"/>
      <c r="BJ29" s="14">
        <v>0.8189999999999884</v>
      </c>
      <c r="BK29" s="14">
        <v>2952.1747851002865</v>
      </c>
      <c r="BL29" s="14">
        <v>2952.1747851002865</v>
      </c>
      <c r="BM29" s="14">
        <v>2952.1747851002865</v>
      </c>
      <c r="BN29" s="14">
        <v>2952.1747851002865</v>
      </c>
      <c r="BO29" s="14">
        <v>2952.1747851002865</v>
      </c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J29" s="21"/>
      <c r="CK29" s="4">
        <v>365</v>
      </c>
      <c r="CL29" s="4">
        <v>366</v>
      </c>
      <c r="CM29" s="4">
        <v>365</v>
      </c>
      <c r="CN29" s="4">
        <v>365</v>
      </c>
      <c r="CO29" s="4">
        <v>365</v>
      </c>
      <c r="CP29" s="4">
        <v>0</v>
      </c>
      <c r="CQ29" s="4">
        <v>0</v>
      </c>
      <c r="CR29" s="4">
        <v>0</v>
      </c>
      <c r="CS29" s="14">
        <f t="shared" si="0"/>
        <v>21273.143555792281</v>
      </c>
      <c r="CT29" s="14">
        <f t="shared" si="1"/>
        <v>4025.7506849315068</v>
      </c>
      <c r="CU29" s="14">
        <f t="shared" si="2"/>
        <v>2952.174785100286</v>
      </c>
      <c r="CV29" s="14">
        <f t="shared" si="3"/>
        <v>0</v>
      </c>
      <c r="CW29" s="14">
        <f t="shared" si="4"/>
        <v>0</v>
      </c>
      <c r="CX29" s="21"/>
      <c r="CY29" s="4">
        <f>COUNTIFS(crashes!$Q$2:$Q$15234,"="&amp;'Site Data'!$L29)</f>
        <v>2</v>
      </c>
      <c r="CZ29" s="4">
        <f>COUNTIFS(crashes!$Q$2:$Q$15234,"="&amp;'Site Data'!$L29,crashes!$M$2:$M$15234,"=SV")</f>
        <v>1</v>
      </c>
      <c r="DA29" s="4">
        <f>COUNTIFS(crashes!$Q$2:$Q$15234,"="&amp;'Site Data'!$L29,crashes!$M$2:$M$15234,"=MV")</f>
        <v>1</v>
      </c>
      <c r="DB29" s="17">
        <f t="shared" si="5"/>
        <v>0</v>
      </c>
      <c r="DC29" s="4">
        <f>COUNTIFS(crashes!$Q$2:$Q$15234,"="&amp;'Site Data'!$L29,crashes!$N$2:$N$15234,"=O")</f>
        <v>2</v>
      </c>
    </row>
    <row r="30" spans="1:107" s="4" customFormat="1" x14ac:dyDescent="0.2">
      <c r="A30" s="4" t="s">
        <v>93</v>
      </c>
      <c r="B30" s="4" t="s">
        <v>94</v>
      </c>
      <c r="C30" s="4">
        <v>52</v>
      </c>
      <c r="D30" s="4" t="s">
        <v>62</v>
      </c>
      <c r="E30" s="4" t="s">
        <v>91</v>
      </c>
      <c r="F30" s="4" t="s">
        <v>58</v>
      </c>
      <c r="G30" s="4">
        <v>2</v>
      </c>
      <c r="H30" s="4" t="s">
        <v>587</v>
      </c>
      <c r="I30" s="4">
        <v>0</v>
      </c>
      <c r="J30" s="4">
        <v>0</v>
      </c>
      <c r="K30" s="4">
        <v>55</v>
      </c>
      <c r="L30" s="4" t="s">
        <v>123</v>
      </c>
      <c r="M30" s="4" t="s">
        <v>198</v>
      </c>
      <c r="N30" s="4" t="s">
        <v>199</v>
      </c>
      <c r="O30" s="4">
        <v>127.239</v>
      </c>
      <c r="P30" s="4">
        <v>127.687</v>
      </c>
      <c r="Q30" s="4">
        <v>1</v>
      </c>
      <c r="R30" s="5">
        <v>42440</v>
      </c>
      <c r="S30" s="10">
        <v>1</v>
      </c>
      <c r="T30" s="4">
        <f t="shared" si="6"/>
        <v>0.44799999999999329</v>
      </c>
      <c r="X30" s="5">
        <v>40544</v>
      </c>
      <c r="Y30" s="5">
        <v>42369</v>
      </c>
      <c r="Z30" s="14">
        <v>21522.632876712327</v>
      </c>
      <c r="AA30" s="14">
        <v>22022.632876712327</v>
      </c>
      <c r="AB30" s="14">
        <v>20273.132876712327</v>
      </c>
      <c r="AC30" s="14">
        <v>20522.632876712327</v>
      </c>
      <c r="AD30" s="14">
        <v>22022.632876712327</v>
      </c>
      <c r="AH30" s="9"/>
      <c r="AK30" s="7">
        <v>11.87192699342307</v>
      </c>
      <c r="AL30" s="7">
        <v>11.382476550381382</v>
      </c>
      <c r="AM30" s="7">
        <v>2.5514688793640437</v>
      </c>
      <c r="AN30" s="7">
        <v>0</v>
      </c>
      <c r="AO30" s="7">
        <v>0</v>
      </c>
      <c r="AP30" s="7">
        <v>773.61057633459097</v>
      </c>
      <c r="AQ30" s="7">
        <v>1.206413483189738</v>
      </c>
      <c r="AR30" s="7">
        <v>39.496868853467177</v>
      </c>
      <c r="AS30" s="7">
        <v>33.382039303464111</v>
      </c>
      <c r="AT30" s="7">
        <v>0</v>
      </c>
      <c r="AU30" s="7" t="s">
        <v>590</v>
      </c>
      <c r="AV30" s="7">
        <v>0</v>
      </c>
      <c r="AW30" s="7">
        <v>914.7333614610377</v>
      </c>
      <c r="AX30" s="7">
        <v>3.6724911376160865</v>
      </c>
      <c r="AY30" s="4" t="s">
        <v>587</v>
      </c>
      <c r="BA30" s="4">
        <v>0.58899999999999864</v>
      </c>
      <c r="BB30" s="14">
        <v>4025.7506849315068</v>
      </c>
      <c r="BC30" s="14">
        <v>4025.7506849315068</v>
      </c>
      <c r="BD30" s="14">
        <v>4025.7506849315068</v>
      </c>
      <c r="BE30" s="14">
        <v>4025.7506849315068</v>
      </c>
      <c r="BF30" s="14">
        <v>4025.7506849315068</v>
      </c>
      <c r="BG30" s="14"/>
      <c r="BH30" s="14"/>
      <c r="BI30" s="14"/>
      <c r="BJ30" s="14">
        <v>0.37099999999999511</v>
      </c>
      <c r="BK30" s="14">
        <v>2952.1747851002865</v>
      </c>
      <c r="BL30" s="14">
        <v>2952.1747851002865</v>
      </c>
      <c r="BM30" s="14">
        <v>2952.1747851002865</v>
      </c>
      <c r="BN30" s="14">
        <v>2952.1747851002865</v>
      </c>
      <c r="BO30" s="14">
        <v>2952.1747851002865</v>
      </c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J30" s="21"/>
      <c r="CK30" s="4">
        <v>365</v>
      </c>
      <c r="CL30" s="4">
        <v>366</v>
      </c>
      <c r="CM30" s="4">
        <v>365</v>
      </c>
      <c r="CN30" s="4">
        <v>365</v>
      </c>
      <c r="CO30" s="4">
        <v>365</v>
      </c>
      <c r="CP30" s="4">
        <v>0</v>
      </c>
      <c r="CQ30" s="4">
        <v>0</v>
      </c>
      <c r="CR30" s="4">
        <v>0</v>
      </c>
      <c r="CS30" s="14">
        <f t="shared" si="0"/>
        <v>21273.143555792281</v>
      </c>
      <c r="CT30" s="14">
        <f t="shared" si="1"/>
        <v>4025.7506849315068</v>
      </c>
      <c r="CU30" s="14">
        <f t="shared" si="2"/>
        <v>2952.174785100286</v>
      </c>
      <c r="CV30" s="14">
        <f t="shared" si="3"/>
        <v>0</v>
      </c>
      <c r="CW30" s="14">
        <f t="shared" si="4"/>
        <v>0</v>
      </c>
      <c r="CX30" s="21"/>
      <c r="CY30" s="4">
        <f>COUNTIFS(crashes!$Q$2:$Q$15234,"="&amp;'Site Data'!$L30)</f>
        <v>18</v>
      </c>
      <c r="CZ30" s="4">
        <f>COUNTIFS(crashes!$Q$2:$Q$15234,"="&amp;'Site Data'!$L30,crashes!$M$2:$M$15234,"=SV")</f>
        <v>10</v>
      </c>
      <c r="DA30" s="4">
        <f>COUNTIFS(crashes!$Q$2:$Q$15234,"="&amp;'Site Data'!$L30,crashes!$M$2:$M$15234,"=MV")</f>
        <v>8</v>
      </c>
      <c r="DB30" s="17">
        <f t="shared" si="5"/>
        <v>3</v>
      </c>
      <c r="DC30" s="4">
        <f>COUNTIFS(crashes!$Q$2:$Q$15234,"="&amp;'Site Data'!$L30,crashes!$N$2:$N$15234,"=O")</f>
        <v>15</v>
      </c>
    </row>
    <row r="31" spans="1:107" s="4" customFormat="1" x14ac:dyDescent="0.2">
      <c r="A31" s="4" t="s">
        <v>93</v>
      </c>
      <c r="B31" s="4" t="s">
        <v>94</v>
      </c>
      <c r="C31" s="4">
        <v>52</v>
      </c>
      <c r="D31" s="4" t="s">
        <v>62</v>
      </c>
      <c r="E31" s="4" t="s">
        <v>91</v>
      </c>
      <c r="F31" s="4" t="s">
        <v>59</v>
      </c>
      <c r="G31" s="4">
        <v>2</v>
      </c>
      <c r="H31" s="4" t="s">
        <v>587</v>
      </c>
      <c r="I31" s="4">
        <v>0</v>
      </c>
      <c r="J31" s="4">
        <v>0</v>
      </c>
      <c r="K31" s="4">
        <v>55</v>
      </c>
      <c r="L31" s="4" t="s">
        <v>124</v>
      </c>
      <c r="M31" s="4" t="s">
        <v>200</v>
      </c>
      <c r="N31" s="4" t="s">
        <v>201</v>
      </c>
      <c r="O31" s="4">
        <v>127.761</v>
      </c>
      <c r="P31" s="4">
        <v>127.8</v>
      </c>
      <c r="Q31" s="4">
        <v>1</v>
      </c>
      <c r="R31" s="5">
        <v>42440</v>
      </c>
      <c r="S31" s="10">
        <v>1</v>
      </c>
      <c r="T31" s="4">
        <f t="shared" si="6"/>
        <v>3.9000000000001478E-2</v>
      </c>
      <c r="U31" s="4">
        <v>0.12100000000000932</v>
      </c>
      <c r="V31" s="4">
        <v>1</v>
      </c>
      <c r="X31" s="5">
        <v>40544</v>
      </c>
      <c r="Y31" s="5">
        <v>42369</v>
      </c>
      <c r="Z31" s="14">
        <v>26567.898630136984</v>
      </c>
      <c r="AA31" s="14">
        <v>27067.898630136984</v>
      </c>
      <c r="AB31" s="14">
        <v>25318.398630136984</v>
      </c>
      <c r="AC31" s="14">
        <v>25567.898630136984</v>
      </c>
      <c r="AD31" s="14">
        <v>27067.898630136984</v>
      </c>
      <c r="AH31" s="9">
        <v>0.11299999999999955</v>
      </c>
      <c r="AI31" s="4">
        <v>2793</v>
      </c>
      <c r="AJ31" s="4">
        <v>3.9000000000001478E-2</v>
      </c>
      <c r="AK31" s="7">
        <v>12.36681459174368</v>
      </c>
      <c r="AL31" s="7">
        <v>4.90408525837117</v>
      </c>
      <c r="AM31" s="7">
        <v>8.2151449043020985</v>
      </c>
      <c r="AN31" s="7">
        <v>0</v>
      </c>
      <c r="AO31" s="7">
        <v>0</v>
      </c>
      <c r="AP31" s="7">
        <v>0</v>
      </c>
      <c r="AQ31" s="7">
        <v>0</v>
      </c>
      <c r="AR31" s="7">
        <v>31.712479472267493</v>
      </c>
      <c r="AS31" s="7">
        <v>11.967015885100372</v>
      </c>
      <c r="AT31" s="7">
        <v>5.7058413712955902</v>
      </c>
      <c r="AU31" s="7" t="s">
        <v>590</v>
      </c>
      <c r="AV31" s="7">
        <v>11.834309001749594</v>
      </c>
      <c r="AW31" s="7"/>
      <c r="AX31" s="7"/>
      <c r="AY31" s="4" t="s">
        <v>587</v>
      </c>
      <c r="BA31" s="4">
        <v>0</v>
      </c>
      <c r="BB31" s="14">
        <v>5045.2657534246573</v>
      </c>
      <c r="BC31" s="14">
        <v>5045.2657534246573</v>
      </c>
      <c r="BD31" s="14">
        <v>5045.2657534246573</v>
      </c>
      <c r="BE31" s="14">
        <v>5045.2657534246573</v>
      </c>
      <c r="BF31" s="14">
        <v>5045.2657534246573</v>
      </c>
      <c r="BG31" s="14"/>
      <c r="BH31" s="14"/>
      <c r="BI31" s="14"/>
      <c r="BJ31" s="14">
        <v>0.25799999999999557</v>
      </c>
      <c r="BK31" s="14">
        <v>2952.1747851002865</v>
      </c>
      <c r="BL31" s="14">
        <v>2952.1747851002865</v>
      </c>
      <c r="BM31" s="14">
        <v>2952.1747851002865</v>
      </c>
      <c r="BN31" s="14">
        <v>2952.1747851002865</v>
      </c>
      <c r="BO31" s="14">
        <v>2952.1747851002865</v>
      </c>
      <c r="BP31" s="14"/>
      <c r="BQ31" s="14"/>
      <c r="BR31" s="14"/>
      <c r="BS31" s="14">
        <v>5045.2657534246573</v>
      </c>
      <c r="BT31" s="14">
        <v>5045.2657534246573</v>
      </c>
      <c r="BU31" s="14">
        <v>5045.2657534246573</v>
      </c>
      <c r="BV31" s="14">
        <v>5045.2657534246573</v>
      </c>
      <c r="BW31" s="14">
        <v>5045.2657534246573</v>
      </c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J31" s="21"/>
      <c r="CK31" s="4">
        <v>365</v>
      </c>
      <c r="CL31" s="4">
        <v>366</v>
      </c>
      <c r="CM31" s="4">
        <v>365</v>
      </c>
      <c r="CN31" s="4">
        <v>365</v>
      </c>
      <c r="CO31" s="4">
        <v>365</v>
      </c>
      <c r="CP31" s="4">
        <v>0</v>
      </c>
      <c r="CQ31" s="4">
        <v>0</v>
      </c>
      <c r="CR31" s="4">
        <v>0</v>
      </c>
      <c r="CS31" s="14">
        <f t="shared" si="0"/>
        <v>26318.409309216942</v>
      </c>
      <c r="CT31" s="14">
        <f t="shared" si="1"/>
        <v>5045.2657534246582</v>
      </c>
      <c r="CU31" s="14">
        <f t="shared" si="2"/>
        <v>2952.174785100286</v>
      </c>
      <c r="CV31" s="14">
        <f t="shared" si="3"/>
        <v>5045.2657534246582</v>
      </c>
      <c r="CW31" s="14">
        <f t="shared" si="4"/>
        <v>0</v>
      </c>
      <c r="CX31" s="21"/>
      <c r="CY31" s="4">
        <f>COUNTIFS(crashes!$Q$2:$Q$15234,"="&amp;'Site Data'!$L31)</f>
        <v>2</v>
      </c>
      <c r="CZ31" s="4">
        <f>COUNTIFS(crashes!$Q$2:$Q$15234,"="&amp;'Site Data'!$L31,crashes!$M$2:$M$15234,"=SV")</f>
        <v>1</v>
      </c>
      <c r="DA31" s="4">
        <f>COUNTIFS(crashes!$Q$2:$Q$15234,"="&amp;'Site Data'!$L31,crashes!$M$2:$M$15234,"=MV")</f>
        <v>1</v>
      </c>
      <c r="DB31" s="17">
        <f t="shared" si="5"/>
        <v>2</v>
      </c>
      <c r="DC31" s="4">
        <f>COUNTIFS(crashes!$Q$2:$Q$15234,"="&amp;'Site Data'!$L31,crashes!$N$2:$N$15234,"=O")</f>
        <v>0</v>
      </c>
    </row>
    <row r="32" spans="1:107" s="4" customFormat="1" x14ac:dyDescent="0.2">
      <c r="A32" s="4" t="s">
        <v>93</v>
      </c>
      <c r="B32" s="4" t="s">
        <v>94</v>
      </c>
      <c r="C32" s="4">
        <v>52</v>
      </c>
      <c r="D32" s="4" t="s">
        <v>62</v>
      </c>
      <c r="E32" s="4" t="s">
        <v>91</v>
      </c>
      <c r="F32" s="4" t="s">
        <v>59</v>
      </c>
      <c r="G32" s="4">
        <v>2</v>
      </c>
      <c r="H32" s="4" t="s">
        <v>587</v>
      </c>
      <c r="I32" s="4">
        <v>0</v>
      </c>
      <c r="J32" s="4">
        <v>0</v>
      </c>
      <c r="K32" s="4">
        <v>55</v>
      </c>
      <c r="L32" s="4" t="s">
        <v>125</v>
      </c>
      <c r="M32" s="4" t="s">
        <v>201</v>
      </c>
      <c r="N32" s="4" t="s">
        <v>202</v>
      </c>
      <c r="O32" s="4">
        <v>127.8</v>
      </c>
      <c r="P32" s="9">
        <v>127.88200000000001</v>
      </c>
      <c r="Q32" s="4">
        <v>1</v>
      </c>
      <c r="R32" s="5">
        <v>42440</v>
      </c>
      <c r="S32" s="10">
        <v>1</v>
      </c>
      <c r="T32" s="4">
        <f t="shared" si="6"/>
        <v>8.2000000000007844E-2</v>
      </c>
      <c r="U32" s="4">
        <v>0.12100000000000932</v>
      </c>
      <c r="V32" s="4">
        <v>1</v>
      </c>
      <c r="X32" s="5">
        <v>40544</v>
      </c>
      <c r="Y32" s="5">
        <v>42369</v>
      </c>
      <c r="Z32" s="14">
        <v>26567.898630136984</v>
      </c>
      <c r="AA32" s="14">
        <v>27067.898630136984</v>
      </c>
      <c r="AB32" s="14">
        <v>25318.398630136984</v>
      </c>
      <c r="AC32" s="14">
        <v>25567.898630136984</v>
      </c>
      <c r="AD32" s="14">
        <v>27067.898630136984</v>
      </c>
      <c r="AH32" s="9"/>
      <c r="AK32" s="7">
        <v>12.049824239690093</v>
      </c>
      <c r="AL32" s="7">
        <v>13.516515223260555</v>
      </c>
      <c r="AM32" s="7">
        <v>8.0993067821415003</v>
      </c>
      <c r="AN32" s="7">
        <v>0</v>
      </c>
      <c r="AO32" s="7">
        <v>0</v>
      </c>
      <c r="AP32" s="7">
        <v>0</v>
      </c>
      <c r="AQ32" s="7">
        <v>0</v>
      </c>
      <c r="AR32" s="7">
        <v>29.070095718698639</v>
      </c>
      <c r="AS32" s="7">
        <v>13.015980487140428</v>
      </c>
      <c r="AT32" s="7">
        <v>1.2881600231995762</v>
      </c>
      <c r="AU32" s="7" t="s">
        <v>590</v>
      </c>
      <c r="AV32" s="7">
        <v>14.173680956668425</v>
      </c>
      <c r="AW32" s="7"/>
      <c r="AX32" s="7"/>
      <c r="AY32" s="4" t="s">
        <v>587</v>
      </c>
      <c r="BA32" s="4">
        <v>3.9000000000001478E-2</v>
      </c>
      <c r="BB32" s="14">
        <v>5045.2657534246573</v>
      </c>
      <c r="BC32" s="14">
        <v>5045.2657534246573</v>
      </c>
      <c r="BD32" s="14">
        <v>5045.2657534246573</v>
      </c>
      <c r="BE32" s="14">
        <v>5045.2657534246573</v>
      </c>
      <c r="BF32" s="14">
        <v>5045.2657534246573</v>
      </c>
      <c r="BG32" s="14"/>
      <c r="BH32" s="14"/>
      <c r="BI32" s="14"/>
      <c r="BJ32" s="14">
        <v>0.17599999999998772</v>
      </c>
      <c r="BK32" s="14">
        <v>2952.1747851002865</v>
      </c>
      <c r="BL32" s="14">
        <v>2952.1747851002865</v>
      </c>
      <c r="BM32" s="14">
        <v>2952.1747851002865</v>
      </c>
      <c r="BN32" s="14">
        <v>2952.1747851002865</v>
      </c>
      <c r="BO32" s="14">
        <v>2952.1747851002865</v>
      </c>
      <c r="BP32" s="14"/>
      <c r="BQ32" s="14"/>
      <c r="BR32" s="14"/>
      <c r="BS32" s="14">
        <v>5045.2657534246573</v>
      </c>
      <c r="BT32" s="14">
        <v>5045.2657534246573</v>
      </c>
      <c r="BU32" s="14">
        <v>5045.2657534246573</v>
      </c>
      <c r="BV32" s="14">
        <v>5045.2657534246573</v>
      </c>
      <c r="BW32" s="14">
        <v>5045.2657534246573</v>
      </c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J32" s="21"/>
      <c r="CK32" s="4">
        <v>365</v>
      </c>
      <c r="CL32" s="4">
        <v>366</v>
      </c>
      <c r="CM32" s="4">
        <v>365</v>
      </c>
      <c r="CN32" s="4">
        <v>365</v>
      </c>
      <c r="CO32" s="4">
        <v>365</v>
      </c>
      <c r="CP32" s="4">
        <v>0</v>
      </c>
      <c r="CQ32" s="4">
        <v>0</v>
      </c>
      <c r="CR32" s="4">
        <v>0</v>
      </c>
      <c r="CS32" s="14">
        <f t="shared" si="0"/>
        <v>26318.409309216942</v>
      </c>
      <c r="CT32" s="14">
        <f t="shared" si="1"/>
        <v>5045.2657534246582</v>
      </c>
      <c r="CU32" s="14">
        <f t="shared" si="2"/>
        <v>2952.174785100286</v>
      </c>
      <c r="CV32" s="14">
        <f t="shared" si="3"/>
        <v>5045.2657534246582</v>
      </c>
      <c r="CW32" s="14">
        <f t="shared" si="4"/>
        <v>0</v>
      </c>
      <c r="CX32" s="21"/>
      <c r="CY32" s="4">
        <f>COUNTIFS(crashes!$Q$2:$Q$15234,"="&amp;'Site Data'!$L32)</f>
        <v>1</v>
      </c>
      <c r="CZ32" s="4">
        <f>COUNTIFS(crashes!$Q$2:$Q$15234,"="&amp;'Site Data'!$L32,crashes!$M$2:$M$15234,"=SV")</f>
        <v>0</v>
      </c>
      <c r="DA32" s="4">
        <f>COUNTIFS(crashes!$Q$2:$Q$15234,"="&amp;'Site Data'!$L32,crashes!$M$2:$M$15234,"=MV")</f>
        <v>1</v>
      </c>
      <c r="DB32" s="17">
        <f t="shared" si="5"/>
        <v>0</v>
      </c>
      <c r="DC32" s="4">
        <f>COUNTIFS(crashes!$Q$2:$Q$15234,"="&amp;'Site Data'!$L32,crashes!$N$2:$N$15234,"=O")</f>
        <v>1</v>
      </c>
    </row>
    <row r="33" spans="1:107" s="4" customFormat="1" x14ac:dyDescent="0.2">
      <c r="A33" s="4" t="s">
        <v>93</v>
      </c>
      <c r="B33" s="4" t="s">
        <v>94</v>
      </c>
      <c r="C33" s="4">
        <v>52</v>
      </c>
      <c r="D33" s="4" t="s">
        <v>62</v>
      </c>
      <c r="E33" s="4" t="s">
        <v>91</v>
      </c>
      <c r="F33" s="4" t="s">
        <v>58</v>
      </c>
      <c r="G33" s="4">
        <v>2</v>
      </c>
      <c r="H33" s="4" t="s">
        <v>587</v>
      </c>
      <c r="I33" s="4">
        <v>0</v>
      </c>
      <c r="J33" s="4">
        <v>0</v>
      </c>
      <c r="K33" s="4">
        <v>55</v>
      </c>
      <c r="L33" s="4" t="s">
        <v>126</v>
      </c>
      <c r="M33" s="4" t="s">
        <v>202</v>
      </c>
      <c r="N33" s="4" t="s">
        <v>203</v>
      </c>
      <c r="O33" s="4">
        <v>127.88200000000001</v>
      </c>
      <c r="P33" s="9">
        <v>128.011</v>
      </c>
      <c r="Q33" s="4">
        <v>1</v>
      </c>
      <c r="R33" s="5">
        <v>42440</v>
      </c>
      <c r="S33" s="10">
        <v>1</v>
      </c>
      <c r="T33" s="4">
        <f t="shared" si="6"/>
        <v>0.12899999999999068</v>
      </c>
      <c r="X33" s="5">
        <v>40544</v>
      </c>
      <c r="Y33" s="5">
        <v>42369</v>
      </c>
      <c r="Z33" s="14">
        <v>26250</v>
      </c>
      <c r="AA33" s="14">
        <v>25000</v>
      </c>
      <c r="AB33" s="14">
        <v>24500</v>
      </c>
      <c r="AC33" s="14">
        <v>25500</v>
      </c>
      <c r="AD33" s="14">
        <v>28000</v>
      </c>
      <c r="AH33" s="9">
        <v>0.17599999999998772</v>
      </c>
      <c r="AI33" s="4">
        <v>2894</v>
      </c>
      <c r="AJ33" s="4">
        <v>0.12899999999999068</v>
      </c>
      <c r="AK33" s="7">
        <v>11.929115113732191</v>
      </c>
      <c r="AL33" s="7">
        <v>13.46809417043459</v>
      </c>
      <c r="AM33" s="7">
        <v>8.1259873073699858</v>
      </c>
      <c r="AN33" s="7">
        <v>0</v>
      </c>
      <c r="AO33" s="7">
        <v>0</v>
      </c>
      <c r="AP33" s="7">
        <v>80.112150823862123</v>
      </c>
      <c r="AQ33" s="7">
        <v>1.1726572810316773</v>
      </c>
      <c r="AR33" s="7">
        <v>29.023166821761119</v>
      </c>
      <c r="AS33" s="7">
        <v>12.951116486268869</v>
      </c>
      <c r="AT33" s="7">
        <v>1.8831688922086451</v>
      </c>
      <c r="AU33" s="7" t="s">
        <v>590</v>
      </c>
      <c r="AV33" s="7">
        <v>13.573114449448184</v>
      </c>
      <c r="AW33" s="7"/>
      <c r="AX33" s="7"/>
      <c r="AY33" s="4" t="s">
        <v>587</v>
      </c>
      <c r="BA33" s="4">
        <v>0.12100000000000932</v>
      </c>
      <c r="BB33" s="14">
        <v>5045.2657534246573</v>
      </c>
      <c r="BC33" s="14">
        <v>5045.2657534246573</v>
      </c>
      <c r="BD33" s="14">
        <v>5045.2657534246573</v>
      </c>
      <c r="BE33" s="14">
        <v>5045.2657534246573</v>
      </c>
      <c r="BF33" s="14">
        <v>5045.2657534246573</v>
      </c>
      <c r="BG33" s="14"/>
      <c r="BH33" s="14"/>
      <c r="BI33" s="14"/>
      <c r="BJ33" s="14">
        <v>4.6999999999997044E-2</v>
      </c>
      <c r="BK33" s="14">
        <v>2952.1747851002865</v>
      </c>
      <c r="BL33" s="14">
        <v>2952.1747851002865</v>
      </c>
      <c r="BM33" s="14">
        <v>2952.1747851002865</v>
      </c>
      <c r="BN33" s="14">
        <v>2952.1747851002865</v>
      </c>
      <c r="BO33" s="14">
        <v>2952.1747851002865</v>
      </c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J33" s="21"/>
      <c r="CK33" s="4">
        <v>365</v>
      </c>
      <c r="CL33" s="4">
        <v>366</v>
      </c>
      <c r="CM33" s="4">
        <v>365</v>
      </c>
      <c r="CN33" s="4">
        <v>365</v>
      </c>
      <c r="CO33" s="4">
        <v>365</v>
      </c>
      <c r="CP33" s="4">
        <v>0</v>
      </c>
      <c r="CQ33" s="4">
        <v>0</v>
      </c>
      <c r="CR33" s="4">
        <v>0</v>
      </c>
      <c r="CS33" s="14">
        <f t="shared" si="0"/>
        <v>25849.534501642935</v>
      </c>
      <c r="CT33" s="14">
        <f t="shared" si="1"/>
        <v>5045.2657534246582</v>
      </c>
      <c r="CU33" s="14">
        <f t="shared" si="2"/>
        <v>2952.174785100286</v>
      </c>
      <c r="CV33" s="14">
        <f t="shared" si="3"/>
        <v>0</v>
      </c>
      <c r="CW33" s="14">
        <f t="shared" si="4"/>
        <v>0</v>
      </c>
      <c r="CX33" s="21"/>
      <c r="CY33" s="4">
        <f>COUNTIFS(crashes!$Q$2:$Q$15234,"="&amp;'Site Data'!$L33)</f>
        <v>1</v>
      </c>
      <c r="CZ33" s="4">
        <f>COUNTIFS(crashes!$Q$2:$Q$15234,"="&amp;'Site Data'!$L33,crashes!$M$2:$M$15234,"=SV")</f>
        <v>0</v>
      </c>
      <c r="DA33" s="4">
        <f>COUNTIFS(crashes!$Q$2:$Q$15234,"="&amp;'Site Data'!$L33,crashes!$M$2:$M$15234,"=MV")</f>
        <v>1</v>
      </c>
      <c r="DB33" s="17">
        <f t="shared" si="5"/>
        <v>0</v>
      </c>
      <c r="DC33" s="4">
        <f>COUNTIFS(crashes!$Q$2:$Q$15234,"="&amp;'Site Data'!$L33,crashes!$N$2:$N$15234,"=O")</f>
        <v>1</v>
      </c>
    </row>
    <row r="34" spans="1:107" s="4" customFormat="1" x14ac:dyDescent="0.2">
      <c r="A34" s="4" t="s">
        <v>93</v>
      </c>
      <c r="B34" s="4" t="s">
        <v>94</v>
      </c>
      <c r="C34" s="4">
        <v>52</v>
      </c>
      <c r="D34" s="4" t="s">
        <v>62</v>
      </c>
      <c r="E34" s="4" t="s">
        <v>91</v>
      </c>
      <c r="F34" s="4" t="s">
        <v>60</v>
      </c>
      <c r="G34" s="4">
        <v>2</v>
      </c>
      <c r="H34" s="4" t="s">
        <v>587</v>
      </c>
      <c r="I34" s="4">
        <v>0</v>
      </c>
      <c r="J34" s="4">
        <v>0</v>
      </c>
      <c r="K34" s="4">
        <v>55</v>
      </c>
      <c r="L34" s="4" t="s">
        <v>127</v>
      </c>
      <c r="M34" s="4" t="s">
        <v>203</v>
      </c>
      <c r="N34" s="4" t="s">
        <v>204</v>
      </c>
      <c r="O34" s="4">
        <v>128.011</v>
      </c>
      <c r="P34" s="9">
        <v>128.05799999999999</v>
      </c>
      <c r="Q34" s="4">
        <v>1</v>
      </c>
      <c r="R34" s="5">
        <v>42440</v>
      </c>
      <c r="S34" s="10">
        <v>1</v>
      </c>
      <c r="T34" s="4">
        <f t="shared" si="6"/>
        <v>4.6999999999997044E-2</v>
      </c>
      <c r="U34" s="4">
        <v>4.6999999999997044E-2</v>
      </c>
      <c r="V34" s="4">
        <v>1</v>
      </c>
      <c r="X34" s="5">
        <v>40544</v>
      </c>
      <c r="Y34" s="5">
        <v>42369</v>
      </c>
      <c r="Z34" s="14">
        <v>26250</v>
      </c>
      <c r="AA34" s="14">
        <v>25000</v>
      </c>
      <c r="AB34" s="14">
        <v>24500</v>
      </c>
      <c r="AC34" s="14">
        <v>25500</v>
      </c>
      <c r="AD34" s="14">
        <v>28000</v>
      </c>
      <c r="AH34" s="9">
        <v>0.17599999999998772</v>
      </c>
      <c r="AI34" s="4">
        <v>2894</v>
      </c>
      <c r="AJ34" s="4">
        <v>4.6999999999997044E-2</v>
      </c>
      <c r="AK34" s="7">
        <v>12.109064426395204</v>
      </c>
      <c r="AL34" s="7">
        <v>10.752530278684352</v>
      </c>
      <c r="AM34" s="7">
        <v>12.22689091101682</v>
      </c>
      <c r="AN34" s="7">
        <v>0</v>
      </c>
      <c r="AO34" s="7">
        <v>0</v>
      </c>
      <c r="AP34" s="7">
        <v>197.77202495409631</v>
      </c>
      <c r="AQ34" s="7">
        <v>3.2046580732690519</v>
      </c>
      <c r="AR34" s="7">
        <v>28.89507630945554</v>
      </c>
      <c r="AS34" s="7">
        <v>2.0951006134770367</v>
      </c>
      <c r="AT34" s="7">
        <v>1.4797648481612193</v>
      </c>
      <c r="AU34" s="7" t="s">
        <v>590</v>
      </c>
      <c r="AV34" s="7">
        <v>12.480746085291779</v>
      </c>
      <c r="AW34" s="7"/>
      <c r="AX34" s="7"/>
      <c r="AY34" s="4" t="s">
        <v>587</v>
      </c>
      <c r="BA34" s="4">
        <v>0.25</v>
      </c>
      <c r="BB34" s="14">
        <v>5045.2657534246573</v>
      </c>
      <c r="BC34" s="14">
        <v>5045.2657534246573</v>
      </c>
      <c r="BD34" s="14">
        <v>5045.2657534246573</v>
      </c>
      <c r="BE34" s="14">
        <v>5045.2657534246573</v>
      </c>
      <c r="BF34" s="14">
        <v>5045.2657534246573</v>
      </c>
      <c r="BG34" s="14"/>
      <c r="BH34" s="14"/>
      <c r="BI34" s="14"/>
      <c r="BJ34" s="14">
        <v>0</v>
      </c>
      <c r="BK34" s="14">
        <v>2952.1747851002865</v>
      </c>
      <c r="BL34" s="14">
        <v>2952.1747851002865</v>
      </c>
      <c r="BM34" s="14">
        <v>2952.1747851002865</v>
      </c>
      <c r="BN34" s="14">
        <v>2952.1747851002865</v>
      </c>
      <c r="BO34" s="14">
        <v>2952.1747851002865</v>
      </c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>
        <v>2952.1747851002865</v>
      </c>
      <c r="CB34" s="14">
        <v>2952.1747851002865</v>
      </c>
      <c r="CC34" s="14">
        <v>2952.1747851002865</v>
      </c>
      <c r="CD34" s="14">
        <v>2952.1747851002865</v>
      </c>
      <c r="CE34" s="14">
        <v>2952.1747851002865</v>
      </c>
      <c r="CF34" s="14"/>
      <c r="CG34" s="14"/>
      <c r="CH34" s="14"/>
      <c r="CJ34" s="21"/>
      <c r="CK34" s="4">
        <v>365</v>
      </c>
      <c r="CL34" s="4">
        <v>366</v>
      </c>
      <c r="CM34" s="4">
        <v>365</v>
      </c>
      <c r="CN34" s="4">
        <v>365</v>
      </c>
      <c r="CO34" s="4">
        <v>365</v>
      </c>
      <c r="CP34" s="4">
        <v>0</v>
      </c>
      <c r="CQ34" s="4">
        <v>0</v>
      </c>
      <c r="CR34" s="4">
        <v>0</v>
      </c>
      <c r="CS34" s="14">
        <f t="shared" si="0"/>
        <v>25849.534501642935</v>
      </c>
      <c r="CT34" s="14">
        <f t="shared" si="1"/>
        <v>5045.2657534246582</v>
      </c>
      <c r="CU34" s="14">
        <f t="shared" si="2"/>
        <v>2952.174785100286</v>
      </c>
      <c r="CV34" s="14">
        <f t="shared" si="3"/>
        <v>0</v>
      </c>
      <c r="CW34" s="14">
        <f t="shared" si="4"/>
        <v>2952.174785100286</v>
      </c>
      <c r="CX34" s="21"/>
      <c r="CY34" s="4">
        <f>COUNTIFS(crashes!$Q$2:$Q$15234,"="&amp;'Site Data'!$L34)</f>
        <v>0</v>
      </c>
      <c r="CZ34" s="4">
        <f>COUNTIFS(crashes!$Q$2:$Q$15234,"="&amp;'Site Data'!$L34,crashes!$M$2:$M$15234,"=SV")</f>
        <v>0</v>
      </c>
      <c r="DA34" s="4">
        <f>COUNTIFS(crashes!$Q$2:$Q$15234,"="&amp;'Site Data'!$L34,crashes!$M$2:$M$15234,"=MV")</f>
        <v>0</v>
      </c>
      <c r="DB34" s="17">
        <f t="shared" si="5"/>
        <v>0</v>
      </c>
      <c r="DC34" s="4">
        <f>COUNTIFS(crashes!$Q$2:$Q$15234,"="&amp;'Site Data'!$L34,crashes!$N$2:$N$15234,"=O")</f>
        <v>0</v>
      </c>
    </row>
    <row r="35" spans="1:107" s="4" customFormat="1" x14ac:dyDescent="0.2">
      <c r="A35" s="4" t="s">
        <v>93</v>
      </c>
      <c r="B35" s="4" t="s">
        <v>94</v>
      </c>
      <c r="C35" s="4">
        <v>52</v>
      </c>
      <c r="D35" s="4" t="s">
        <v>62</v>
      </c>
      <c r="E35" s="4" t="s">
        <v>91</v>
      </c>
      <c r="F35" s="4" t="s">
        <v>58</v>
      </c>
      <c r="G35" s="4">
        <v>2</v>
      </c>
      <c r="H35" s="4" t="s">
        <v>587</v>
      </c>
      <c r="I35" s="4">
        <v>0</v>
      </c>
      <c r="J35" s="4">
        <v>0</v>
      </c>
      <c r="K35" s="4">
        <v>55</v>
      </c>
      <c r="L35" s="4" t="s">
        <v>128</v>
      </c>
      <c r="M35" s="4" t="s">
        <v>204</v>
      </c>
      <c r="N35" s="4" t="s">
        <v>205</v>
      </c>
      <c r="O35" s="4">
        <v>128.05799999999999</v>
      </c>
      <c r="P35" s="9">
        <v>128.376</v>
      </c>
      <c r="Q35" s="4">
        <v>1</v>
      </c>
      <c r="R35" s="5">
        <v>42440</v>
      </c>
      <c r="S35" s="10">
        <v>1</v>
      </c>
      <c r="T35" s="4">
        <f t="shared" si="6"/>
        <v>0.31800000000001205</v>
      </c>
      <c r="X35" s="5">
        <v>40544</v>
      </c>
      <c r="Y35" s="5">
        <v>42369</v>
      </c>
      <c r="Z35" s="14">
        <v>23297.825214899713</v>
      </c>
      <c r="AA35" s="14">
        <v>22047.825214899713</v>
      </c>
      <c r="AB35" s="14">
        <v>21547.825214899713</v>
      </c>
      <c r="AC35" s="14">
        <v>22547.825214899713</v>
      </c>
      <c r="AD35" s="14">
        <v>25047.825214899713</v>
      </c>
      <c r="AH35" s="9"/>
      <c r="AK35" s="7">
        <v>12.064814343646145</v>
      </c>
      <c r="AL35" s="7">
        <v>11.243154657840895</v>
      </c>
      <c r="AM35" s="7">
        <v>11.727025062414919</v>
      </c>
      <c r="AN35" s="7">
        <v>0</v>
      </c>
      <c r="AO35" s="7">
        <v>0</v>
      </c>
      <c r="AP35" s="7">
        <v>0</v>
      </c>
      <c r="AQ35" s="7">
        <v>0</v>
      </c>
      <c r="AR35" s="7">
        <v>28.623203485222966</v>
      </c>
      <c r="AS35" s="7">
        <v>2.1311971232607845</v>
      </c>
      <c r="AT35" s="7">
        <v>1.5418327780530996</v>
      </c>
      <c r="AU35" s="7" t="s">
        <v>590</v>
      </c>
      <c r="AV35" s="7">
        <v>11.98305259153803</v>
      </c>
      <c r="AW35" s="7"/>
      <c r="AX35" s="7"/>
      <c r="AY35" s="4" t="s">
        <v>587</v>
      </c>
      <c r="BA35" s="4">
        <v>0.29699999999999704</v>
      </c>
      <c r="BB35" s="14">
        <v>5045.2657534246573</v>
      </c>
      <c r="BC35" s="14">
        <v>5045.2657534246573</v>
      </c>
      <c r="BD35" s="14">
        <v>5045.2657534246573</v>
      </c>
      <c r="BE35" s="14">
        <v>5045.2657534246573</v>
      </c>
      <c r="BF35" s="14">
        <v>5045.2657534246573</v>
      </c>
      <c r="BG35" s="14"/>
      <c r="BH35" s="14"/>
      <c r="BI35" s="14"/>
      <c r="BJ35" s="14">
        <v>870.62400000000002</v>
      </c>
      <c r="BK35" s="14">
        <v>99</v>
      </c>
      <c r="BL35" s="14">
        <v>99</v>
      </c>
      <c r="BM35" s="14">
        <v>99</v>
      </c>
      <c r="BN35" s="14">
        <v>99</v>
      </c>
      <c r="BO35" s="14">
        <v>99</v>
      </c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J35" s="21"/>
      <c r="CK35" s="4">
        <v>365</v>
      </c>
      <c r="CL35" s="4">
        <v>366</v>
      </c>
      <c r="CM35" s="4">
        <v>365</v>
      </c>
      <c r="CN35" s="4">
        <v>365</v>
      </c>
      <c r="CO35" s="4">
        <v>365</v>
      </c>
      <c r="CP35" s="4">
        <v>0</v>
      </c>
      <c r="CQ35" s="4">
        <v>0</v>
      </c>
      <c r="CR35" s="4">
        <v>0</v>
      </c>
      <c r="CS35" s="14">
        <f t="shared" si="0"/>
        <v>22897.359716542647</v>
      </c>
      <c r="CT35" s="14">
        <f t="shared" si="1"/>
        <v>5045.2657534246582</v>
      </c>
      <c r="CU35" s="14">
        <f t="shared" si="2"/>
        <v>99</v>
      </c>
      <c r="CV35" s="14">
        <f t="shared" si="3"/>
        <v>0</v>
      </c>
      <c r="CW35" s="14">
        <f t="shared" si="4"/>
        <v>0</v>
      </c>
      <c r="CX35" s="21"/>
      <c r="CY35" s="4">
        <f>COUNTIFS(crashes!$Q$2:$Q$15234,"="&amp;'Site Data'!$L35)</f>
        <v>9</v>
      </c>
      <c r="CZ35" s="4">
        <f>COUNTIFS(crashes!$Q$2:$Q$15234,"="&amp;'Site Data'!$L35,crashes!$M$2:$M$15234,"=SV")</f>
        <v>4</v>
      </c>
      <c r="DA35" s="4">
        <f>COUNTIFS(crashes!$Q$2:$Q$15234,"="&amp;'Site Data'!$L35,crashes!$M$2:$M$15234,"=MV")</f>
        <v>5</v>
      </c>
      <c r="DB35" s="17">
        <f t="shared" si="5"/>
        <v>2</v>
      </c>
      <c r="DC35" s="4">
        <f>COUNTIFS(crashes!$Q$2:$Q$15234,"="&amp;'Site Data'!$L35,crashes!$N$2:$N$15234,"=O")</f>
        <v>7</v>
      </c>
    </row>
    <row r="36" spans="1:107" s="4" customFormat="1" x14ac:dyDescent="0.2">
      <c r="A36" s="4" t="s">
        <v>93</v>
      </c>
      <c r="B36" s="4" t="s">
        <v>94</v>
      </c>
      <c r="C36" s="4">
        <v>52</v>
      </c>
      <c r="D36" s="4" t="s">
        <v>87</v>
      </c>
      <c r="E36" s="4" t="s">
        <v>91</v>
      </c>
      <c r="F36" s="4" t="s">
        <v>58</v>
      </c>
      <c r="G36" s="4">
        <v>2</v>
      </c>
      <c r="H36" s="4" t="s">
        <v>587</v>
      </c>
      <c r="I36" s="4">
        <v>0</v>
      </c>
      <c r="J36" s="4">
        <v>0</v>
      </c>
      <c r="K36" s="4">
        <v>55</v>
      </c>
      <c r="L36" s="4" t="s">
        <v>129</v>
      </c>
      <c r="M36" s="4" t="s">
        <v>198</v>
      </c>
      <c r="N36" s="4" t="s">
        <v>199</v>
      </c>
      <c r="O36" s="4">
        <v>127.239</v>
      </c>
      <c r="P36" s="9">
        <v>127.687</v>
      </c>
      <c r="Q36" s="4">
        <v>1</v>
      </c>
      <c r="R36" s="5">
        <v>42440</v>
      </c>
      <c r="S36" s="10">
        <v>1</v>
      </c>
      <c r="T36" s="4">
        <f t="shared" si="6"/>
        <v>0.44799999999999329</v>
      </c>
      <c r="X36" s="5">
        <v>40544</v>
      </c>
      <c r="Y36" s="5">
        <v>42369</v>
      </c>
      <c r="Z36" s="14">
        <v>21648.10468319559</v>
      </c>
      <c r="AA36" s="14">
        <v>21730.063186813186</v>
      </c>
      <c r="AB36" s="14">
        <v>20143.783333333333</v>
      </c>
      <c r="AC36" s="14">
        <v>20395.947802197803</v>
      </c>
      <c r="AD36" s="14">
        <v>21767.53168044077</v>
      </c>
      <c r="AH36" s="9"/>
      <c r="AK36" s="7">
        <v>11.913162188585389</v>
      </c>
      <c r="AL36" s="7">
        <v>11.023230610842496</v>
      </c>
      <c r="AM36" s="7">
        <v>3.4259608965346038</v>
      </c>
      <c r="AN36" s="7">
        <v>0</v>
      </c>
      <c r="AO36" s="7">
        <v>0</v>
      </c>
      <c r="AP36" s="7">
        <v>665.68770697244156</v>
      </c>
      <c r="AQ36" s="7">
        <v>2.1023583476737304</v>
      </c>
      <c r="AR36" s="7">
        <v>39.534639285174137</v>
      </c>
      <c r="AS36" s="7">
        <v>33.098964756642168</v>
      </c>
      <c r="AT36" s="7">
        <v>0</v>
      </c>
      <c r="AU36" s="7" t="s">
        <v>590</v>
      </c>
      <c r="AV36" s="7">
        <v>0</v>
      </c>
      <c r="AW36" s="7">
        <v>1903.6600452940465</v>
      </c>
      <c r="AX36" s="7">
        <v>4.045584849251969</v>
      </c>
      <c r="AY36" s="4" t="s">
        <v>587</v>
      </c>
      <c r="BA36" s="4">
        <v>0.39499999999999602</v>
      </c>
      <c r="BB36" s="14">
        <v>3174.0497237569061</v>
      </c>
      <c r="BC36" s="14">
        <v>3329.9749999999999</v>
      </c>
      <c r="BD36" s="14">
        <v>3194.9945054945056</v>
      </c>
      <c r="BE36" s="14">
        <v>3261.2102272727275</v>
      </c>
      <c r="BF36" s="14">
        <v>3663.9942693409744</v>
      </c>
      <c r="BG36" s="14"/>
      <c r="BH36" s="14"/>
      <c r="BI36" s="14"/>
      <c r="BJ36" s="14">
        <v>0.63100000000000023</v>
      </c>
      <c r="BK36" s="14">
        <v>4555.7382920110194</v>
      </c>
      <c r="BL36" s="14">
        <v>4588.2506887052341</v>
      </c>
      <c r="BM36" s="14">
        <v>4409.9179267701993</v>
      </c>
      <c r="BN36" s="14">
        <v>4231.5851648351645</v>
      </c>
      <c r="BO36" s="14">
        <v>4592.3315068493148</v>
      </c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J36" s="21"/>
      <c r="CK36" s="4">
        <v>365</v>
      </c>
      <c r="CL36" s="4">
        <v>366</v>
      </c>
      <c r="CM36" s="4">
        <v>365</v>
      </c>
      <c r="CN36" s="4">
        <v>365</v>
      </c>
      <c r="CO36" s="4">
        <v>365</v>
      </c>
      <c r="CP36" s="4">
        <v>0</v>
      </c>
      <c r="CQ36" s="4">
        <v>0</v>
      </c>
      <c r="CR36" s="4">
        <v>0</v>
      </c>
      <c r="CS36" s="14">
        <f t="shared" si="0"/>
        <v>21137.410878187162</v>
      </c>
      <c r="CT36" s="14">
        <f t="shared" si="1"/>
        <v>3324.8475547320736</v>
      </c>
      <c r="CU36" s="14">
        <f t="shared" si="2"/>
        <v>4475.626427757993</v>
      </c>
      <c r="CV36" s="14">
        <f t="shared" si="3"/>
        <v>0</v>
      </c>
      <c r="CW36" s="14">
        <f t="shared" si="4"/>
        <v>0</v>
      </c>
      <c r="CX36" s="21"/>
      <c r="CY36" s="4">
        <f>COUNTIFS(crashes!$Q$2:$Q$15234,"="&amp;'Site Data'!$L36)</f>
        <v>22</v>
      </c>
      <c r="CZ36" s="4">
        <f>COUNTIFS(crashes!$Q$2:$Q$15234,"="&amp;'Site Data'!$L36,crashes!$M$2:$M$15234,"=SV")</f>
        <v>15</v>
      </c>
      <c r="DA36" s="4">
        <f>COUNTIFS(crashes!$Q$2:$Q$15234,"="&amp;'Site Data'!$L36,crashes!$M$2:$M$15234,"=MV")</f>
        <v>7</v>
      </c>
      <c r="DB36" s="17">
        <f t="shared" si="5"/>
        <v>10</v>
      </c>
      <c r="DC36" s="4">
        <f>COUNTIFS(crashes!$Q$2:$Q$15234,"="&amp;'Site Data'!$L36,crashes!$N$2:$N$15234,"=O")</f>
        <v>12</v>
      </c>
    </row>
    <row r="37" spans="1:107" s="4" customFormat="1" x14ac:dyDescent="0.2">
      <c r="A37" s="4" t="s">
        <v>93</v>
      </c>
      <c r="B37" s="4" t="s">
        <v>94</v>
      </c>
      <c r="C37" s="4">
        <v>52</v>
      </c>
      <c r="D37" s="4" t="s">
        <v>87</v>
      </c>
      <c r="E37" s="4" t="s">
        <v>91</v>
      </c>
      <c r="F37" s="4" t="s">
        <v>58</v>
      </c>
      <c r="G37" s="4">
        <v>2</v>
      </c>
      <c r="H37" s="4" t="s">
        <v>587</v>
      </c>
      <c r="I37" s="4">
        <v>0</v>
      </c>
      <c r="J37" s="4">
        <v>0</v>
      </c>
      <c r="K37" s="4">
        <v>55</v>
      </c>
      <c r="L37" s="4" t="s">
        <v>130</v>
      </c>
      <c r="M37" s="4" t="s">
        <v>206</v>
      </c>
      <c r="N37" s="4" t="s">
        <v>198</v>
      </c>
      <c r="O37" s="4">
        <v>127.134</v>
      </c>
      <c r="P37" s="9">
        <v>127.239</v>
      </c>
      <c r="Q37" s="4">
        <v>1</v>
      </c>
      <c r="R37" s="5">
        <v>42440</v>
      </c>
      <c r="S37" s="10">
        <v>1</v>
      </c>
      <c r="T37" s="4">
        <f t="shared" si="6"/>
        <v>0.10500000000000398</v>
      </c>
      <c r="X37" s="5">
        <v>40544</v>
      </c>
      <c r="Y37" s="5">
        <v>42369</v>
      </c>
      <c r="Z37" s="14">
        <v>21648.10468319559</v>
      </c>
      <c r="AA37" s="14">
        <v>21730.063186813186</v>
      </c>
      <c r="AB37" s="14">
        <v>20143.783333333333</v>
      </c>
      <c r="AC37" s="14">
        <v>20395.947802197803</v>
      </c>
      <c r="AD37" s="14">
        <v>21767.53168044077</v>
      </c>
      <c r="AH37" s="9">
        <v>0.132000000000005</v>
      </c>
      <c r="AI37" s="4">
        <v>10052</v>
      </c>
      <c r="AJ37" s="4">
        <v>0.10500000000000398</v>
      </c>
      <c r="AK37" s="7">
        <v>11.896576878221692</v>
      </c>
      <c r="AL37" s="7">
        <v>11.061704001587161</v>
      </c>
      <c r="AM37" s="7">
        <v>3.6001236505791723</v>
      </c>
      <c r="AN37" s="7">
        <v>0</v>
      </c>
      <c r="AO37" s="7">
        <v>0</v>
      </c>
      <c r="AP37" s="7">
        <v>0</v>
      </c>
      <c r="AQ37" s="7">
        <v>0</v>
      </c>
      <c r="AR37" s="7">
        <v>39.663094987721131</v>
      </c>
      <c r="AS37" s="7">
        <v>33.007776405121966</v>
      </c>
      <c r="AT37" s="7">
        <v>-1.0684829338162678</v>
      </c>
      <c r="AU37" s="7" t="s">
        <v>590</v>
      </c>
      <c r="AV37" s="7">
        <v>10.133625379005911</v>
      </c>
      <c r="AW37" s="7"/>
      <c r="AX37" s="7"/>
      <c r="AY37" s="4" t="s">
        <v>587</v>
      </c>
      <c r="BA37" s="4">
        <v>0.84299999999998931</v>
      </c>
      <c r="BB37" s="14">
        <v>3174.0497237569061</v>
      </c>
      <c r="BC37" s="14">
        <v>3329.9749999999999</v>
      </c>
      <c r="BD37" s="14">
        <v>3194.9945054945056</v>
      </c>
      <c r="BE37" s="14">
        <v>3261.2102272727275</v>
      </c>
      <c r="BF37" s="14">
        <v>3663.9942693409744</v>
      </c>
      <c r="BG37" s="14"/>
      <c r="BH37" s="14"/>
      <c r="BI37" s="14"/>
      <c r="BJ37" s="14">
        <v>0.52599999999999625</v>
      </c>
      <c r="BK37" s="14">
        <v>4555.7382920110194</v>
      </c>
      <c r="BL37" s="14">
        <v>4588.2506887052341</v>
      </c>
      <c r="BM37" s="14">
        <v>4409.9179267701993</v>
      </c>
      <c r="BN37" s="14">
        <v>4231.5851648351645</v>
      </c>
      <c r="BO37" s="14">
        <v>4592.3315068493148</v>
      </c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J37" s="21"/>
      <c r="CK37" s="4">
        <v>365</v>
      </c>
      <c r="CL37" s="4">
        <v>366</v>
      </c>
      <c r="CM37" s="4">
        <v>365</v>
      </c>
      <c r="CN37" s="4">
        <v>365</v>
      </c>
      <c r="CO37" s="4">
        <v>365</v>
      </c>
      <c r="CP37" s="4">
        <v>0</v>
      </c>
      <c r="CQ37" s="4">
        <v>0</v>
      </c>
      <c r="CR37" s="4">
        <v>0</v>
      </c>
      <c r="CS37" s="14">
        <f t="shared" si="0"/>
        <v>21137.410878187162</v>
      </c>
      <c r="CT37" s="14">
        <f t="shared" si="1"/>
        <v>3324.8475547320736</v>
      </c>
      <c r="CU37" s="14">
        <f t="shared" si="2"/>
        <v>4475.626427757993</v>
      </c>
      <c r="CV37" s="14">
        <f t="shared" si="3"/>
        <v>0</v>
      </c>
      <c r="CW37" s="14">
        <f t="shared" si="4"/>
        <v>0</v>
      </c>
      <c r="CX37" s="21"/>
      <c r="CY37" s="4">
        <f>COUNTIFS(crashes!$Q$2:$Q$15234,"="&amp;'Site Data'!$L37)</f>
        <v>1</v>
      </c>
      <c r="CZ37" s="4">
        <f>COUNTIFS(crashes!$Q$2:$Q$15234,"="&amp;'Site Data'!$L37,crashes!$M$2:$M$15234,"=SV")</f>
        <v>1</v>
      </c>
      <c r="DA37" s="4">
        <f>COUNTIFS(crashes!$Q$2:$Q$15234,"="&amp;'Site Data'!$L37,crashes!$M$2:$M$15234,"=MV")</f>
        <v>0</v>
      </c>
      <c r="DB37" s="17">
        <f t="shared" si="5"/>
        <v>1</v>
      </c>
      <c r="DC37" s="4">
        <f>COUNTIFS(crashes!$Q$2:$Q$15234,"="&amp;'Site Data'!$L37,crashes!$N$2:$N$15234,"=O")</f>
        <v>0</v>
      </c>
    </row>
    <row r="38" spans="1:107" s="4" customFormat="1" x14ac:dyDescent="0.2">
      <c r="A38" s="4" t="s">
        <v>93</v>
      </c>
      <c r="B38" s="4" t="s">
        <v>94</v>
      </c>
      <c r="C38" s="4">
        <v>52</v>
      </c>
      <c r="D38" s="4" t="s">
        <v>87</v>
      </c>
      <c r="E38" s="4" t="s">
        <v>91</v>
      </c>
      <c r="F38" s="4" t="s">
        <v>59</v>
      </c>
      <c r="G38" s="4">
        <v>2</v>
      </c>
      <c r="H38" s="4" t="s">
        <v>587</v>
      </c>
      <c r="I38" s="4">
        <v>0</v>
      </c>
      <c r="J38" s="4">
        <v>0</v>
      </c>
      <c r="K38" s="4">
        <v>55</v>
      </c>
      <c r="L38" s="4" t="s">
        <v>131</v>
      </c>
      <c r="M38" s="4" t="s">
        <v>197</v>
      </c>
      <c r="N38" s="4" t="s">
        <v>206</v>
      </c>
      <c r="O38" s="4">
        <v>127.107</v>
      </c>
      <c r="P38" s="9">
        <v>127.134</v>
      </c>
      <c r="Q38" s="4">
        <v>1</v>
      </c>
      <c r="R38" s="5">
        <v>42440</v>
      </c>
      <c r="S38" s="10">
        <v>1</v>
      </c>
      <c r="T38" s="4">
        <f t="shared" si="6"/>
        <v>2.7000000000001023E-2</v>
      </c>
      <c r="U38" s="4">
        <v>0.1530000000000058</v>
      </c>
      <c r="V38" s="4">
        <v>1</v>
      </c>
      <c r="X38" s="5">
        <v>40544</v>
      </c>
      <c r="Y38" s="5">
        <v>42369</v>
      </c>
      <c r="Z38" s="14">
        <v>26000</v>
      </c>
      <c r="AA38" s="14">
        <v>26500</v>
      </c>
      <c r="AB38" s="14">
        <v>24750.5</v>
      </c>
      <c r="AC38" s="14">
        <v>25000</v>
      </c>
      <c r="AD38" s="14">
        <v>26500</v>
      </c>
      <c r="AH38" s="9">
        <v>0.132000000000005</v>
      </c>
      <c r="AI38" s="4">
        <v>10052</v>
      </c>
      <c r="AJ38" s="4">
        <v>2.7000000000001023E-2</v>
      </c>
      <c r="AK38" s="7">
        <v>11.678686165391932</v>
      </c>
      <c r="AL38" s="7">
        <v>10.097745894865257</v>
      </c>
      <c r="AM38" s="7">
        <v>3.7949201912114772</v>
      </c>
      <c r="AN38" s="7">
        <v>0</v>
      </c>
      <c r="AO38" s="7">
        <v>0</v>
      </c>
      <c r="AP38" s="7">
        <v>0</v>
      </c>
      <c r="AQ38" s="7">
        <v>0</v>
      </c>
      <c r="AR38" s="7">
        <v>39.887129473542345</v>
      </c>
      <c r="AS38" s="7">
        <v>33.112681462312516</v>
      </c>
      <c r="AT38" s="7">
        <v>-1.0329456998502822</v>
      </c>
      <c r="AU38" s="7" t="s">
        <v>590</v>
      </c>
      <c r="AV38" s="7">
        <v>10.104547826979415</v>
      </c>
      <c r="AW38" s="7"/>
      <c r="AX38" s="7"/>
      <c r="AY38" s="4" t="s">
        <v>587</v>
      </c>
      <c r="BA38" s="4">
        <v>0</v>
      </c>
      <c r="BB38" s="14">
        <v>4351.8953168044081</v>
      </c>
      <c r="BC38" s="14">
        <v>4769.9368131868132</v>
      </c>
      <c r="BD38" s="14">
        <v>4606.7166666666662</v>
      </c>
      <c r="BE38" s="14">
        <v>4604.052197802198</v>
      </c>
      <c r="BF38" s="14">
        <v>4732.4683195592288</v>
      </c>
      <c r="BG38" s="14"/>
      <c r="BH38" s="14"/>
      <c r="BI38" s="14"/>
      <c r="BJ38" s="14">
        <v>0.49899999999999523</v>
      </c>
      <c r="BK38" s="14">
        <v>4555.7382920110194</v>
      </c>
      <c r="BL38" s="14">
        <v>4588.2506887052341</v>
      </c>
      <c r="BM38" s="14">
        <v>4409.9179267701993</v>
      </c>
      <c r="BN38" s="14">
        <v>4231.5851648351645</v>
      </c>
      <c r="BO38" s="14">
        <v>4592.3315068493148</v>
      </c>
      <c r="BP38" s="14"/>
      <c r="BQ38" s="14"/>
      <c r="BR38" s="14"/>
      <c r="BS38" s="14">
        <v>4351.8953168044081</v>
      </c>
      <c r="BT38" s="14">
        <v>4769.9368131868132</v>
      </c>
      <c r="BU38" s="14">
        <v>4606.7166666666662</v>
      </c>
      <c r="BV38" s="14">
        <v>4604.052197802198</v>
      </c>
      <c r="BW38" s="14">
        <v>4732.4683195592288</v>
      </c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J38" s="21"/>
      <c r="CK38" s="4">
        <v>365</v>
      </c>
      <c r="CL38" s="4">
        <v>366</v>
      </c>
      <c r="CM38" s="4">
        <v>365</v>
      </c>
      <c r="CN38" s="4">
        <v>365</v>
      </c>
      <c r="CO38" s="4">
        <v>365</v>
      </c>
      <c r="CP38" s="4">
        <v>0</v>
      </c>
      <c r="CQ38" s="4">
        <v>0</v>
      </c>
      <c r="CR38" s="4">
        <v>0</v>
      </c>
      <c r="CS38" s="14">
        <f t="shared" si="0"/>
        <v>25750.510679079955</v>
      </c>
      <c r="CT38" s="14">
        <f t="shared" si="1"/>
        <v>4613.0998008927918</v>
      </c>
      <c r="CU38" s="14">
        <f t="shared" si="2"/>
        <v>4475.626427757993</v>
      </c>
      <c r="CV38" s="14">
        <f t="shared" si="3"/>
        <v>4613.0998008927918</v>
      </c>
      <c r="CW38" s="14">
        <f t="shared" si="4"/>
        <v>0</v>
      </c>
      <c r="CX38" s="21"/>
      <c r="CY38" s="4">
        <f>COUNTIFS(crashes!$Q$2:$Q$15234,"="&amp;'Site Data'!$L38)</f>
        <v>0</v>
      </c>
      <c r="CZ38" s="4">
        <f>COUNTIFS(crashes!$Q$2:$Q$15234,"="&amp;'Site Data'!$L38,crashes!$M$2:$M$15234,"=SV")</f>
        <v>0</v>
      </c>
      <c r="DA38" s="4">
        <f>COUNTIFS(crashes!$Q$2:$Q$15234,"="&amp;'Site Data'!$L38,crashes!$M$2:$M$15234,"=MV")</f>
        <v>0</v>
      </c>
      <c r="DB38" s="17">
        <f t="shared" si="5"/>
        <v>0</v>
      </c>
      <c r="DC38" s="4">
        <f>COUNTIFS(crashes!$Q$2:$Q$15234,"="&amp;'Site Data'!$L38,crashes!$N$2:$N$15234,"=O")</f>
        <v>0</v>
      </c>
    </row>
    <row r="39" spans="1:107" s="4" customFormat="1" x14ac:dyDescent="0.2">
      <c r="A39" s="4" t="s">
        <v>93</v>
      </c>
      <c r="B39" s="4" t="s">
        <v>94</v>
      </c>
      <c r="C39" s="4">
        <v>52</v>
      </c>
      <c r="D39" s="4" t="s">
        <v>87</v>
      </c>
      <c r="E39" s="4" t="s">
        <v>91</v>
      </c>
      <c r="F39" s="4" t="s">
        <v>59</v>
      </c>
      <c r="G39" s="4">
        <v>2</v>
      </c>
      <c r="H39" s="4" t="s">
        <v>587</v>
      </c>
      <c r="I39" s="4">
        <v>0</v>
      </c>
      <c r="J39" s="4">
        <v>0</v>
      </c>
      <c r="K39" s="4">
        <v>55</v>
      </c>
      <c r="L39" s="4" t="s">
        <v>132</v>
      </c>
      <c r="M39" s="4" t="s">
        <v>207</v>
      </c>
      <c r="N39" s="4" t="s">
        <v>197</v>
      </c>
      <c r="O39" s="4">
        <v>126.98099999999999</v>
      </c>
      <c r="P39" s="9">
        <v>127.107</v>
      </c>
      <c r="Q39" s="4">
        <v>1</v>
      </c>
      <c r="R39" s="5">
        <v>42440</v>
      </c>
      <c r="S39" s="10">
        <v>1</v>
      </c>
      <c r="T39" s="4">
        <f t="shared" si="6"/>
        <v>0.12600000000000477</v>
      </c>
      <c r="U39" s="4">
        <v>0.1530000000000058</v>
      </c>
      <c r="V39" s="4">
        <v>1</v>
      </c>
      <c r="X39" s="5">
        <v>40544</v>
      </c>
      <c r="Y39" s="5">
        <v>42369</v>
      </c>
      <c r="Z39" s="14">
        <v>26000</v>
      </c>
      <c r="AA39" s="14">
        <v>26500</v>
      </c>
      <c r="AB39" s="14">
        <v>24750.5</v>
      </c>
      <c r="AC39" s="14">
        <v>25000</v>
      </c>
      <c r="AD39" s="14">
        <v>26500</v>
      </c>
      <c r="AH39" s="9"/>
      <c r="AK39" s="7">
        <v>11.999020589853194</v>
      </c>
      <c r="AL39" s="7">
        <v>10.64699076246978</v>
      </c>
      <c r="AM39" s="7">
        <v>3.1973750497319218</v>
      </c>
      <c r="AN39" s="7">
        <v>0</v>
      </c>
      <c r="AO39" s="7">
        <v>0</v>
      </c>
      <c r="AP39" s="7">
        <v>0</v>
      </c>
      <c r="AQ39" s="7">
        <v>0</v>
      </c>
      <c r="AR39" s="7">
        <v>38.956276246823016</v>
      </c>
      <c r="AS39" s="7">
        <v>32.866064580798323</v>
      </c>
      <c r="AT39" s="7">
        <v>-1</v>
      </c>
      <c r="AU39" s="7" t="s">
        <v>590</v>
      </c>
      <c r="AV39" s="7">
        <v>9.8676302087600956</v>
      </c>
      <c r="AW39" s="7"/>
      <c r="AX39" s="7"/>
      <c r="AY39" s="4" t="s">
        <v>587</v>
      </c>
      <c r="BA39" s="4">
        <v>2.7000000000001023E-2</v>
      </c>
      <c r="BB39" s="14">
        <v>4351.8953168044081</v>
      </c>
      <c r="BC39" s="14">
        <v>4769.9368131868132</v>
      </c>
      <c r="BD39" s="14">
        <v>4606.7166666666662</v>
      </c>
      <c r="BE39" s="14">
        <v>4604.052197802198</v>
      </c>
      <c r="BF39" s="14">
        <v>4732.4683195592288</v>
      </c>
      <c r="BG39" s="14"/>
      <c r="BH39" s="14"/>
      <c r="BI39" s="14"/>
      <c r="BJ39" s="14">
        <v>0.37299999999999045</v>
      </c>
      <c r="BK39" s="14">
        <v>4555.7382920110194</v>
      </c>
      <c r="BL39" s="14">
        <v>4588.2506887052341</v>
      </c>
      <c r="BM39" s="14">
        <v>4409.9179267701993</v>
      </c>
      <c r="BN39" s="14">
        <v>4231.5851648351645</v>
      </c>
      <c r="BO39" s="14">
        <v>4592.3315068493148</v>
      </c>
      <c r="BP39" s="14"/>
      <c r="BQ39" s="14"/>
      <c r="BR39" s="14"/>
      <c r="BS39" s="14">
        <v>4351.8953168044081</v>
      </c>
      <c r="BT39" s="14">
        <v>4769.9368131868132</v>
      </c>
      <c r="BU39" s="14">
        <v>4606.7166666666662</v>
      </c>
      <c r="BV39" s="14">
        <v>4604.052197802198</v>
      </c>
      <c r="BW39" s="14">
        <v>4732.4683195592288</v>
      </c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J39" s="21"/>
      <c r="CK39" s="4">
        <v>365</v>
      </c>
      <c r="CL39" s="4">
        <v>366</v>
      </c>
      <c r="CM39" s="4">
        <v>365</v>
      </c>
      <c r="CN39" s="4">
        <v>365</v>
      </c>
      <c r="CO39" s="4">
        <v>365</v>
      </c>
      <c r="CP39" s="4">
        <v>0</v>
      </c>
      <c r="CQ39" s="4">
        <v>0</v>
      </c>
      <c r="CR39" s="4">
        <v>0</v>
      </c>
      <c r="CS39" s="14">
        <f t="shared" si="0"/>
        <v>25750.510679079955</v>
      </c>
      <c r="CT39" s="14">
        <f t="shared" si="1"/>
        <v>4613.0998008927918</v>
      </c>
      <c r="CU39" s="14">
        <f t="shared" si="2"/>
        <v>4475.626427757993</v>
      </c>
      <c r="CV39" s="14">
        <f t="shared" si="3"/>
        <v>4613.0998008927918</v>
      </c>
      <c r="CW39" s="14">
        <f t="shared" si="4"/>
        <v>0</v>
      </c>
      <c r="CX39" s="21"/>
      <c r="CY39" s="4">
        <f>COUNTIFS(crashes!$Q$2:$Q$15234,"="&amp;'Site Data'!$L39)</f>
        <v>0</v>
      </c>
      <c r="CZ39" s="4">
        <f>COUNTIFS(crashes!$Q$2:$Q$15234,"="&amp;'Site Data'!$L39,crashes!$M$2:$M$15234,"=SV")</f>
        <v>0</v>
      </c>
      <c r="DA39" s="4">
        <f>COUNTIFS(crashes!$Q$2:$Q$15234,"="&amp;'Site Data'!$L39,crashes!$M$2:$M$15234,"=MV")</f>
        <v>0</v>
      </c>
      <c r="DB39" s="17">
        <f t="shared" si="5"/>
        <v>0</v>
      </c>
      <c r="DC39" s="4">
        <f>COUNTIFS(crashes!$Q$2:$Q$15234,"="&amp;'Site Data'!$L39,crashes!$N$2:$N$15234,"=O")</f>
        <v>0</v>
      </c>
    </row>
    <row r="40" spans="1:107" s="4" customFormat="1" x14ac:dyDescent="0.2">
      <c r="A40" s="4" t="s">
        <v>93</v>
      </c>
      <c r="B40" s="4" t="s">
        <v>94</v>
      </c>
      <c r="C40" s="4">
        <v>52</v>
      </c>
      <c r="D40" s="4" t="s">
        <v>87</v>
      </c>
      <c r="E40" s="4" t="s">
        <v>91</v>
      </c>
      <c r="F40" s="4" t="s">
        <v>58</v>
      </c>
      <c r="G40" s="4">
        <v>2</v>
      </c>
      <c r="H40" s="4" t="s">
        <v>587</v>
      </c>
      <c r="I40" s="4">
        <v>0</v>
      </c>
      <c r="J40" s="4">
        <v>0</v>
      </c>
      <c r="K40" s="4">
        <v>55</v>
      </c>
      <c r="L40" s="4" t="s">
        <v>133</v>
      </c>
      <c r="M40" s="4" t="s">
        <v>195</v>
      </c>
      <c r="N40" s="4" t="s">
        <v>207</v>
      </c>
      <c r="O40" s="4">
        <v>126.792</v>
      </c>
      <c r="P40" s="9">
        <v>126.98099999999999</v>
      </c>
      <c r="Q40" s="4">
        <v>1</v>
      </c>
      <c r="R40" s="5">
        <v>42440</v>
      </c>
      <c r="S40" s="10">
        <v>1</v>
      </c>
      <c r="T40" s="4">
        <f t="shared" si="6"/>
        <v>0.18899999999999295</v>
      </c>
      <c r="X40" s="5">
        <v>40544</v>
      </c>
      <c r="Y40" s="5">
        <v>42369</v>
      </c>
      <c r="Z40" s="14">
        <v>28383.090734446647</v>
      </c>
      <c r="AA40" s="14">
        <v>27202.103131140862</v>
      </c>
      <c r="AB40" s="14">
        <v>21253.52931575296</v>
      </c>
      <c r="AC40" s="14">
        <v>24206.099024649437</v>
      </c>
      <c r="AD40" s="14">
        <v>27787.167878199136</v>
      </c>
      <c r="AH40" s="9"/>
      <c r="AK40" s="7">
        <v>12.065922389828085</v>
      </c>
      <c r="AL40" s="7">
        <v>11.820397568306657</v>
      </c>
      <c r="AM40" s="7">
        <v>3.2270394194138756</v>
      </c>
      <c r="AN40" s="7">
        <v>0</v>
      </c>
      <c r="AO40" s="7">
        <v>0</v>
      </c>
      <c r="AP40" s="7">
        <v>0</v>
      </c>
      <c r="AQ40" s="7">
        <v>0</v>
      </c>
      <c r="AR40" s="7">
        <v>39.060053793412123</v>
      </c>
      <c r="AS40" s="7">
        <v>32.944475629898875</v>
      </c>
      <c r="AT40" s="7">
        <v>-1</v>
      </c>
      <c r="AU40" s="7" t="s">
        <v>590</v>
      </c>
      <c r="AV40" s="7">
        <v>9.8082884691698773</v>
      </c>
      <c r="AW40" s="7"/>
      <c r="AX40" s="7"/>
      <c r="AY40" s="4" t="s">
        <v>587</v>
      </c>
      <c r="BA40" s="4">
        <v>0.1530000000000058</v>
      </c>
      <c r="BB40" s="14">
        <v>4351.8953168044081</v>
      </c>
      <c r="BC40" s="14">
        <v>4769.9368131868132</v>
      </c>
      <c r="BD40" s="14">
        <v>4606.7166666666662</v>
      </c>
      <c r="BE40" s="14">
        <v>4604.052197802198</v>
      </c>
      <c r="BF40" s="14">
        <v>4732.4683195592288</v>
      </c>
      <c r="BG40" s="14"/>
      <c r="BH40" s="14"/>
      <c r="BI40" s="14"/>
      <c r="BJ40" s="14">
        <v>0.1839999999999975</v>
      </c>
      <c r="BK40" s="14">
        <v>4555.7382920110194</v>
      </c>
      <c r="BL40" s="14">
        <v>4588.2506887052341</v>
      </c>
      <c r="BM40" s="14">
        <v>4409.9179267701993</v>
      </c>
      <c r="BN40" s="14">
        <v>4231.5851648351645</v>
      </c>
      <c r="BO40" s="14">
        <v>4592.3315068493148</v>
      </c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J40" s="21"/>
      <c r="CK40" s="4">
        <v>365</v>
      </c>
      <c r="CL40" s="4">
        <v>366</v>
      </c>
      <c r="CM40" s="4">
        <v>365</v>
      </c>
      <c r="CN40" s="4">
        <v>365</v>
      </c>
      <c r="CO40" s="4">
        <v>365</v>
      </c>
      <c r="CP40" s="4">
        <v>0</v>
      </c>
      <c r="CQ40" s="4">
        <v>0</v>
      </c>
      <c r="CR40" s="4">
        <v>0</v>
      </c>
      <c r="CS40" s="14">
        <f t="shared" si="0"/>
        <v>25767.184273745966</v>
      </c>
      <c r="CT40" s="14">
        <f t="shared" si="1"/>
        <v>4613.0998008927918</v>
      </c>
      <c r="CU40" s="14">
        <f t="shared" si="2"/>
        <v>4475.626427757993</v>
      </c>
      <c r="CV40" s="14">
        <f t="shared" si="3"/>
        <v>0</v>
      </c>
      <c r="CW40" s="14">
        <f t="shared" si="4"/>
        <v>0</v>
      </c>
      <c r="CX40" s="21"/>
      <c r="CY40" s="4">
        <f>COUNTIFS(crashes!$Q$2:$Q$15234,"="&amp;'Site Data'!$L40)</f>
        <v>4</v>
      </c>
      <c r="CZ40" s="4">
        <f>COUNTIFS(crashes!$Q$2:$Q$15234,"="&amp;'Site Data'!$L40,crashes!$M$2:$M$15234,"=SV")</f>
        <v>1</v>
      </c>
      <c r="DA40" s="4">
        <f>COUNTIFS(crashes!$Q$2:$Q$15234,"="&amp;'Site Data'!$L40,crashes!$M$2:$M$15234,"=MV")</f>
        <v>3</v>
      </c>
      <c r="DB40" s="17">
        <f t="shared" si="5"/>
        <v>1</v>
      </c>
      <c r="DC40" s="4">
        <f>COUNTIFS(crashes!$Q$2:$Q$15234,"="&amp;'Site Data'!$L40,crashes!$N$2:$N$15234,"=O")</f>
        <v>3</v>
      </c>
    </row>
    <row r="41" spans="1:107" s="4" customFormat="1" x14ac:dyDescent="0.2">
      <c r="A41" s="4" t="s">
        <v>93</v>
      </c>
      <c r="B41" s="4" t="s">
        <v>94</v>
      </c>
      <c r="C41" s="4">
        <v>52</v>
      </c>
      <c r="D41" s="4" t="s">
        <v>87</v>
      </c>
      <c r="E41" s="4" t="s">
        <v>91</v>
      </c>
      <c r="F41" s="4" t="s">
        <v>58</v>
      </c>
      <c r="G41" s="4">
        <v>2</v>
      </c>
      <c r="H41" s="4" t="s">
        <v>587</v>
      </c>
      <c r="I41" s="4">
        <v>0</v>
      </c>
      <c r="J41" s="4">
        <v>0</v>
      </c>
      <c r="K41" s="4">
        <v>55</v>
      </c>
      <c r="L41" s="4" t="s">
        <v>134</v>
      </c>
      <c r="M41" s="4" t="s">
        <v>193</v>
      </c>
      <c r="N41" s="4" t="s">
        <v>195</v>
      </c>
      <c r="O41" s="4">
        <v>126.65</v>
      </c>
      <c r="P41" s="9">
        <v>126.792</v>
      </c>
      <c r="Q41" s="4">
        <v>1</v>
      </c>
      <c r="R41" s="5">
        <v>42440</v>
      </c>
      <c r="S41" s="10">
        <v>1</v>
      </c>
      <c r="T41" s="4">
        <f t="shared" si="6"/>
        <v>0.14199999999999591</v>
      </c>
      <c r="X41" s="5">
        <v>40544</v>
      </c>
      <c r="Y41" s="5">
        <v>42369</v>
      </c>
      <c r="Z41" s="14">
        <v>28383.090734446647</v>
      </c>
      <c r="AA41" s="14">
        <v>27202.103131140862</v>
      </c>
      <c r="AB41" s="14">
        <v>21253.52931575296</v>
      </c>
      <c r="AC41" s="14">
        <v>24206.099024649437</v>
      </c>
      <c r="AD41" s="14">
        <v>27787.167878199136</v>
      </c>
      <c r="AH41" s="9">
        <v>0.219</v>
      </c>
      <c r="AI41" s="4">
        <v>1923</v>
      </c>
      <c r="AJ41" s="4">
        <v>0.14199999999999591</v>
      </c>
      <c r="AK41" s="7">
        <v>11.988694815609925</v>
      </c>
      <c r="AL41" s="7">
        <v>12.693891290254125</v>
      </c>
      <c r="AM41" s="7">
        <v>3.1129957315613175</v>
      </c>
      <c r="AN41" s="7">
        <v>0</v>
      </c>
      <c r="AO41" s="7">
        <v>0</v>
      </c>
      <c r="AP41" s="7">
        <v>0</v>
      </c>
      <c r="AQ41" s="7">
        <v>0</v>
      </c>
      <c r="AR41" s="7">
        <v>39.324424890853436</v>
      </c>
      <c r="AS41" s="7">
        <v>32.865086050155618</v>
      </c>
      <c r="AT41" s="7">
        <v>-1</v>
      </c>
      <c r="AU41" s="7" t="s">
        <v>590</v>
      </c>
      <c r="AV41" s="7">
        <v>8.2493709235773061</v>
      </c>
      <c r="AW41" s="7"/>
      <c r="AX41" s="7"/>
      <c r="AY41" s="4" t="s">
        <v>587</v>
      </c>
      <c r="BA41" s="4">
        <v>0.34199999999999875</v>
      </c>
      <c r="BB41" s="14">
        <v>4351.8953168044081</v>
      </c>
      <c r="BC41" s="14">
        <v>4769.9368131868132</v>
      </c>
      <c r="BD41" s="14">
        <v>4606.7166666666662</v>
      </c>
      <c r="BE41" s="14">
        <v>4604.052197802198</v>
      </c>
      <c r="BF41" s="14">
        <v>4732.4683195592288</v>
      </c>
      <c r="BG41" s="14"/>
      <c r="BH41" s="14"/>
      <c r="BI41" s="14"/>
      <c r="BJ41" s="14">
        <v>4.2000000000001592E-2</v>
      </c>
      <c r="BK41" s="14">
        <v>4555.7382920110194</v>
      </c>
      <c r="BL41" s="14">
        <v>4588.2506887052341</v>
      </c>
      <c r="BM41" s="14">
        <v>4409.9179267701993</v>
      </c>
      <c r="BN41" s="14">
        <v>4231.5851648351645</v>
      </c>
      <c r="BO41" s="14">
        <v>4592.3315068493148</v>
      </c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J41" s="21"/>
      <c r="CK41" s="4">
        <v>365</v>
      </c>
      <c r="CL41" s="4">
        <v>366</v>
      </c>
      <c r="CM41" s="4">
        <v>365</v>
      </c>
      <c r="CN41" s="4">
        <v>365</v>
      </c>
      <c r="CO41" s="4">
        <v>365</v>
      </c>
      <c r="CP41" s="4">
        <v>0</v>
      </c>
      <c r="CQ41" s="4">
        <v>0</v>
      </c>
      <c r="CR41" s="4">
        <v>0</v>
      </c>
      <c r="CS41" s="14">
        <f t="shared" si="0"/>
        <v>25767.184273745966</v>
      </c>
      <c r="CT41" s="14">
        <f t="shared" si="1"/>
        <v>4613.0998008927918</v>
      </c>
      <c r="CU41" s="14">
        <f t="shared" si="2"/>
        <v>4475.626427757993</v>
      </c>
      <c r="CV41" s="14">
        <f t="shared" si="3"/>
        <v>0</v>
      </c>
      <c r="CW41" s="14">
        <f t="shared" si="4"/>
        <v>0</v>
      </c>
      <c r="CX41" s="21"/>
      <c r="CY41" s="4">
        <f>COUNTIFS(crashes!$Q$2:$Q$15234,"="&amp;'Site Data'!$L41)</f>
        <v>3</v>
      </c>
      <c r="CZ41" s="4">
        <f>COUNTIFS(crashes!$Q$2:$Q$15234,"="&amp;'Site Data'!$L41,crashes!$M$2:$M$15234,"=SV")</f>
        <v>0</v>
      </c>
      <c r="DA41" s="4">
        <f>COUNTIFS(crashes!$Q$2:$Q$15234,"="&amp;'Site Data'!$L41,crashes!$M$2:$M$15234,"=MV")</f>
        <v>3</v>
      </c>
      <c r="DB41" s="17">
        <f t="shared" si="5"/>
        <v>1</v>
      </c>
      <c r="DC41" s="4">
        <f>COUNTIFS(crashes!$Q$2:$Q$15234,"="&amp;'Site Data'!$L41,crashes!$N$2:$N$15234,"=O")</f>
        <v>2</v>
      </c>
    </row>
    <row r="42" spans="1:107" s="4" customFormat="1" x14ac:dyDescent="0.2">
      <c r="A42" s="4" t="s">
        <v>93</v>
      </c>
      <c r="B42" s="4" t="s">
        <v>94</v>
      </c>
      <c r="C42" s="4">
        <v>52</v>
      </c>
      <c r="D42" s="4" t="s">
        <v>87</v>
      </c>
      <c r="E42" s="4" t="s">
        <v>91</v>
      </c>
      <c r="F42" s="4" t="s">
        <v>60</v>
      </c>
      <c r="G42" s="4">
        <v>2</v>
      </c>
      <c r="H42" s="4" t="s">
        <v>587</v>
      </c>
      <c r="I42" s="4">
        <v>0</v>
      </c>
      <c r="J42" s="4">
        <v>0</v>
      </c>
      <c r="K42" s="4">
        <v>55</v>
      </c>
      <c r="L42" s="4" t="s">
        <v>135</v>
      </c>
      <c r="M42" s="4" t="s">
        <v>208</v>
      </c>
      <c r="N42" s="4" t="s">
        <v>193</v>
      </c>
      <c r="O42" s="4">
        <v>126.608</v>
      </c>
      <c r="P42" s="9">
        <v>126.65</v>
      </c>
      <c r="Q42" s="4">
        <v>1</v>
      </c>
      <c r="R42" s="5">
        <v>42440</v>
      </c>
      <c r="S42" s="10">
        <v>1</v>
      </c>
      <c r="T42" s="4">
        <f t="shared" si="6"/>
        <v>4.2000000000001592E-2</v>
      </c>
      <c r="U42" s="4">
        <v>4.2000000000001592E-2</v>
      </c>
      <c r="V42" s="4">
        <v>1</v>
      </c>
      <c r="X42" s="5">
        <v>40544</v>
      </c>
      <c r="Y42" s="5">
        <v>42369</v>
      </c>
      <c r="Z42" s="14">
        <v>28383.090734446647</v>
      </c>
      <c r="AA42" s="14">
        <v>27202.103131140862</v>
      </c>
      <c r="AB42" s="14">
        <v>21253.52931575296</v>
      </c>
      <c r="AC42" s="14">
        <v>24206.099024649437</v>
      </c>
      <c r="AD42" s="14">
        <v>27787.167878199136</v>
      </c>
      <c r="AH42" s="9">
        <v>0.219</v>
      </c>
      <c r="AI42" s="4">
        <v>1923</v>
      </c>
      <c r="AJ42" s="4">
        <v>4.2000000000001592E-2</v>
      </c>
      <c r="AK42" s="7">
        <v>11.844565441778563</v>
      </c>
      <c r="AL42" s="7">
        <v>12.393978206846455</v>
      </c>
      <c r="AM42" s="7">
        <v>2.9692876741205803</v>
      </c>
      <c r="AN42" s="7">
        <v>0</v>
      </c>
      <c r="AO42" s="7">
        <v>0</v>
      </c>
      <c r="AP42" s="7">
        <v>215.46504594402856</v>
      </c>
      <c r="AQ42" s="7">
        <v>4.7913608665749834</v>
      </c>
      <c r="AR42" s="7">
        <v>39.485018442624757</v>
      </c>
      <c r="AS42" s="7">
        <v>32.707285422068082</v>
      </c>
      <c r="AT42" s="7">
        <v>-1</v>
      </c>
      <c r="AU42" s="7" t="s">
        <v>590</v>
      </c>
      <c r="AV42" s="7">
        <v>6.749795117885788</v>
      </c>
      <c r="AW42" s="7"/>
      <c r="AX42" s="7"/>
      <c r="AY42" s="4" t="s">
        <v>587</v>
      </c>
      <c r="BA42" s="4">
        <v>0.48399999999999466</v>
      </c>
      <c r="BB42" s="14">
        <v>4351.8953168044081</v>
      </c>
      <c r="BC42" s="14">
        <v>4769.9368131868132</v>
      </c>
      <c r="BD42" s="14">
        <v>4606.7166666666662</v>
      </c>
      <c r="BE42" s="14">
        <v>4604.052197802198</v>
      </c>
      <c r="BF42" s="14">
        <v>4732.4683195592288</v>
      </c>
      <c r="BG42" s="14"/>
      <c r="BH42" s="14"/>
      <c r="BI42" s="14"/>
      <c r="BJ42" s="14">
        <v>0</v>
      </c>
      <c r="BK42" s="14">
        <v>4555.7382920110194</v>
      </c>
      <c r="BL42" s="14">
        <v>4588.2506887052341</v>
      </c>
      <c r="BM42" s="14">
        <v>4409.9179267701993</v>
      </c>
      <c r="BN42" s="14">
        <v>4231.5851648351645</v>
      </c>
      <c r="BO42" s="14">
        <v>4592.3315068493148</v>
      </c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>
        <v>4555.7382920110194</v>
      </c>
      <c r="CB42" s="14">
        <v>4588.2506887052341</v>
      </c>
      <c r="CC42" s="14">
        <v>4409.9179267701993</v>
      </c>
      <c r="CD42" s="14">
        <v>4231.5851648351645</v>
      </c>
      <c r="CE42" s="14">
        <v>4592.3315068493148</v>
      </c>
      <c r="CF42" s="14"/>
      <c r="CG42" s="14"/>
      <c r="CH42" s="14"/>
      <c r="CJ42" s="21"/>
      <c r="CK42" s="4">
        <v>365</v>
      </c>
      <c r="CL42" s="4">
        <v>366</v>
      </c>
      <c r="CM42" s="4">
        <v>365</v>
      </c>
      <c r="CN42" s="4">
        <v>365</v>
      </c>
      <c r="CO42" s="4">
        <v>365</v>
      </c>
      <c r="CP42" s="4">
        <v>0</v>
      </c>
      <c r="CQ42" s="4">
        <v>0</v>
      </c>
      <c r="CR42" s="4">
        <v>0</v>
      </c>
      <c r="CS42" s="14">
        <f t="shared" si="0"/>
        <v>25767.184273745966</v>
      </c>
      <c r="CT42" s="14">
        <f t="shared" si="1"/>
        <v>4613.0998008927918</v>
      </c>
      <c r="CU42" s="14">
        <f t="shared" si="2"/>
        <v>4475.626427757993</v>
      </c>
      <c r="CV42" s="14">
        <f t="shared" si="3"/>
        <v>0</v>
      </c>
      <c r="CW42" s="14">
        <f t="shared" si="4"/>
        <v>4475.626427757993</v>
      </c>
      <c r="CX42" s="21"/>
      <c r="CY42" s="4">
        <f>COUNTIFS(crashes!$Q$2:$Q$15234,"="&amp;'Site Data'!$L42)</f>
        <v>1</v>
      </c>
      <c r="CZ42" s="4">
        <f>COUNTIFS(crashes!$Q$2:$Q$15234,"="&amp;'Site Data'!$L42,crashes!$M$2:$M$15234,"=SV")</f>
        <v>0</v>
      </c>
      <c r="DA42" s="4">
        <f>COUNTIFS(crashes!$Q$2:$Q$15234,"="&amp;'Site Data'!$L42,crashes!$M$2:$M$15234,"=MV")</f>
        <v>1</v>
      </c>
      <c r="DB42" s="17">
        <f t="shared" si="5"/>
        <v>0</v>
      </c>
      <c r="DC42" s="4">
        <f>COUNTIFS(crashes!$Q$2:$Q$15234,"="&amp;'Site Data'!$L42,crashes!$N$2:$N$15234,"=O")</f>
        <v>1</v>
      </c>
    </row>
    <row r="43" spans="1:107" s="4" customFormat="1" x14ac:dyDescent="0.2">
      <c r="A43" s="4" t="s">
        <v>93</v>
      </c>
      <c r="B43" s="4" t="s">
        <v>94</v>
      </c>
      <c r="C43" s="4">
        <v>610</v>
      </c>
      <c r="D43" s="4" t="s">
        <v>62</v>
      </c>
      <c r="E43" s="4" t="s">
        <v>91</v>
      </c>
      <c r="F43" s="4" t="s">
        <v>59</v>
      </c>
      <c r="G43" s="4">
        <v>2</v>
      </c>
      <c r="H43" s="4" t="s">
        <v>587</v>
      </c>
      <c r="I43" s="4">
        <v>0</v>
      </c>
      <c r="J43" s="4">
        <v>0</v>
      </c>
      <c r="K43" s="4">
        <v>65</v>
      </c>
      <c r="L43" s="4" t="s">
        <v>136</v>
      </c>
      <c r="M43" s="4" t="s">
        <v>156</v>
      </c>
      <c r="N43" s="4" t="s">
        <v>159</v>
      </c>
      <c r="O43" s="4">
        <v>6.1909999999999998</v>
      </c>
      <c r="P43" s="4">
        <v>6.3369999999999997</v>
      </c>
      <c r="Q43" s="4">
        <v>1</v>
      </c>
      <c r="R43" s="5">
        <v>42227</v>
      </c>
      <c r="S43" s="10">
        <v>1</v>
      </c>
      <c r="T43" s="4">
        <f t="shared" si="6"/>
        <v>0.14599999999999991</v>
      </c>
      <c r="U43" s="4">
        <v>0.14599999999999991</v>
      </c>
      <c r="V43" s="4">
        <v>1</v>
      </c>
      <c r="W43" s="6"/>
      <c r="X43" s="5">
        <v>40544</v>
      </c>
      <c r="Y43" s="5">
        <v>42369</v>
      </c>
      <c r="Z43" s="14">
        <v>16299.998680679948</v>
      </c>
      <c r="AA43" s="14">
        <v>17052.50380396298</v>
      </c>
      <c r="AB43" s="14">
        <v>17122.776088935425</v>
      </c>
      <c r="AC43" s="14">
        <v>17122.776088935425</v>
      </c>
      <c r="AD43" s="14">
        <v>30088.351647286228</v>
      </c>
      <c r="AH43" s="9"/>
      <c r="AK43" s="7">
        <v>12.810674250105109</v>
      </c>
      <c r="AL43" s="7">
        <v>8.9532415457532508</v>
      </c>
      <c r="AM43" s="7">
        <v>3.6778431188183109</v>
      </c>
      <c r="AN43" s="7">
        <v>0</v>
      </c>
      <c r="AO43" s="7">
        <v>0</v>
      </c>
      <c r="AP43" s="7">
        <v>0</v>
      </c>
      <c r="AQ43" s="7">
        <v>0</v>
      </c>
      <c r="AR43" s="7">
        <v>65.425306547019332</v>
      </c>
      <c r="AS43" s="7">
        <v>56.372617000368216</v>
      </c>
      <c r="AT43" s="7">
        <v>0</v>
      </c>
      <c r="AU43" s="7" t="s">
        <v>590</v>
      </c>
      <c r="AV43" s="7">
        <v>0</v>
      </c>
      <c r="AW43" s="7">
        <v>742.48779223674296</v>
      </c>
      <c r="AX43" s="7">
        <v>1.0304320948174308</v>
      </c>
      <c r="AY43" s="4" t="s">
        <v>587</v>
      </c>
      <c r="BA43" s="4">
        <v>0</v>
      </c>
      <c r="BB43" s="14">
        <v>3609.0434435794264</v>
      </c>
      <c r="BC43" s="14">
        <v>3690.478731504596</v>
      </c>
      <c r="BD43" s="14">
        <v>3697.9787114220244</v>
      </c>
      <c r="BE43" s="14">
        <v>3697.9787114220244</v>
      </c>
      <c r="BF43" s="14">
        <v>4863.3272454798462</v>
      </c>
      <c r="BG43" s="14"/>
      <c r="BH43" s="14"/>
      <c r="BI43" s="14"/>
      <c r="BJ43" s="14">
        <v>0.20699999999999985</v>
      </c>
      <c r="BK43" s="14">
        <v>4300.1653472974394</v>
      </c>
      <c r="BL43" s="14">
        <v>4335.5438641109158</v>
      </c>
      <c r="BM43" s="14">
        <v>4403.1760545627958</v>
      </c>
      <c r="BN43" s="14">
        <v>4403.1760545627958</v>
      </c>
      <c r="BO43" s="14">
        <v>5135.3332412345308</v>
      </c>
      <c r="BP43" s="14"/>
      <c r="BQ43" s="14"/>
      <c r="BR43" s="14"/>
      <c r="BS43" s="14">
        <v>3609.0434435794264</v>
      </c>
      <c r="BT43" s="14">
        <v>3690.478731504596</v>
      </c>
      <c r="BU43" s="14">
        <v>3697.9787114220244</v>
      </c>
      <c r="BV43" s="14">
        <v>3697.9787114220244</v>
      </c>
      <c r="BW43" s="14">
        <v>4863.3272454798462</v>
      </c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J43" s="21"/>
      <c r="CK43" s="4">
        <v>365</v>
      </c>
      <c r="CL43" s="4">
        <v>366</v>
      </c>
      <c r="CM43" s="4">
        <v>365</v>
      </c>
      <c r="CN43" s="4">
        <v>365</v>
      </c>
      <c r="CO43" s="4">
        <v>365</v>
      </c>
      <c r="CP43" s="4">
        <v>0</v>
      </c>
      <c r="CQ43" s="4">
        <v>0</v>
      </c>
      <c r="CR43" s="4">
        <v>0</v>
      </c>
      <c r="CS43" s="14">
        <f t="shared" si="0"/>
        <v>19535.920485696039</v>
      </c>
      <c r="CT43" s="14">
        <f t="shared" si="1"/>
        <v>3911.6401843238746</v>
      </c>
      <c r="CU43" s="14">
        <f t="shared" si="2"/>
        <v>4515.380371801537</v>
      </c>
      <c r="CV43" s="14">
        <f t="shared" si="3"/>
        <v>3911.6401843238746</v>
      </c>
      <c r="CW43" s="14">
        <f t="shared" si="4"/>
        <v>0</v>
      </c>
      <c r="CX43" s="21"/>
      <c r="CY43" s="4">
        <f>COUNTIFS(crashes!$Q$2:$Q$15234,"="&amp;'Site Data'!$L43)</f>
        <v>2</v>
      </c>
      <c r="CZ43" s="4">
        <f>COUNTIFS(crashes!$Q$2:$Q$15234,"="&amp;'Site Data'!$L43,crashes!$M$2:$M$15234,"=SV")</f>
        <v>0</v>
      </c>
      <c r="DA43" s="4">
        <f>COUNTIFS(crashes!$Q$2:$Q$15234,"="&amp;'Site Data'!$L43,crashes!$M$2:$M$15234,"=MV")</f>
        <v>2</v>
      </c>
      <c r="DB43" s="17">
        <f t="shared" si="5"/>
        <v>0</v>
      </c>
      <c r="DC43" s="4">
        <f>COUNTIFS(crashes!$Q$2:$Q$15234,"="&amp;'Site Data'!$L43,crashes!$N$2:$N$15234,"=O")</f>
        <v>2</v>
      </c>
    </row>
    <row r="44" spans="1:107" s="4" customFormat="1" x14ac:dyDescent="0.2">
      <c r="A44" s="4" t="s">
        <v>93</v>
      </c>
      <c r="B44" s="4" t="s">
        <v>94</v>
      </c>
      <c r="C44" s="4">
        <v>610</v>
      </c>
      <c r="D44" s="4" t="s">
        <v>62</v>
      </c>
      <c r="E44" s="4" t="s">
        <v>91</v>
      </c>
      <c r="F44" s="4" t="s">
        <v>58</v>
      </c>
      <c r="G44" s="4">
        <v>2</v>
      </c>
      <c r="H44" s="4" t="s">
        <v>587</v>
      </c>
      <c r="I44" s="4">
        <v>0</v>
      </c>
      <c r="J44" s="4">
        <v>0</v>
      </c>
      <c r="K44" s="4">
        <v>65</v>
      </c>
      <c r="L44" s="4" t="s">
        <v>137</v>
      </c>
      <c r="M44" s="4" t="s">
        <v>159</v>
      </c>
      <c r="N44" s="4" t="s">
        <v>164</v>
      </c>
      <c r="O44" s="4">
        <v>6.3369999999999997</v>
      </c>
      <c r="P44" s="4">
        <v>6.5</v>
      </c>
      <c r="Q44" s="4">
        <v>1</v>
      </c>
      <c r="R44" s="5">
        <v>42227</v>
      </c>
      <c r="S44" s="10">
        <v>1</v>
      </c>
      <c r="T44" s="4">
        <f t="shared" si="6"/>
        <v>0.16300000000000026</v>
      </c>
      <c r="W44" s="6"/>
      <c r="X44" s="5">
        <v>40544</v>
      </c>
      <c r="Y44" s="5">
        <v>42369</v>
      </c>
      <c r="Z44" s="14">
        <v>16299.998680679948</v>
      </c>
      <c r="AA44" s="14">
        <v>17052.50380396298</v>
      </c>
      <c r="AB44" s="14">
        <v>17122.776088935425</v>
      </c>
      <c r="AC44" s="14">
        <v>17122.776088935425</v>
      </c>
      <c r="AD44" s="14">
        <v>30088.351647286228</v>
      </c>
      <c r="AH44" s="9">
        <v>0.26300000000000001</v>
      </c>
      <c r="AI44" s="4">
        <v>5610</v>
      </c>
      <c r="AJ44" s="4">
        <v>0.16300000000000026</v>
      </c>
      <c r="AK44" s="7">
        <v>12.356782844734791</v>
      </c>
      <c r="AL44" s="7">
        <v>9.7474645325546554</v>
      </c>
      <c r="AM44" s="7">
        <v>4.698232670802259</v>
      </c>
      <c r="AN44" s="7">
        <v>0</v>
      </c>
      <c r="AO44" s="7">
        <v>0</v>
      </c>
      <c r="AP44" s="7">
        <v>0</v>
      </c>
      <c r="AQ44" s="7">
        <v>0</v>
      </c>
      <c r="AR44" s="7">
        <v>65.485868146545343</v>
      </c>
      <c r="AS44" s="7">
        <v>55.401782777555269</v>
      </c>
      <c r="AT44" s="7">
        <v>0</v>
      </c>
      <c r="AU44" s="7" t="s">
        <v>590</v>
      </c>
      <c r="AV44" s="7">
        <v>0</v>
      </c>
      <c r="AW44" s="7">
        <v>139.07811841450658</v>
      </c>
      <c r="AX44" s="7">
        <v>18.753693323198434</v>
      </c>
      <c r="AY44" s="4" t="s">
        <v>587</v>
      </c>
      <c r="BA44" s="4">
        <v>0.14599999999999991</v>
      </c>
      <c r="BB44" s="14">
        <v>3609.0434435794264</v>
      </c>
      <c r="BC44" s="14">
        <v>3690.478731504596</v>
      </c>
      <c r="BD44" s="14">
        <v>3697.9787114220244</v>
      </c>
      <c r="BE44" s="14">
        <v>3697.9787114220244</v>
      </c>
      <c r="BF44" s="14">
        <v>4863.3272454798462</v>
      </c>
      <c r="BG44" s="14"/>
      <c r="BH44" s="14"/>
      <c r="BI44" s="14"/>
      <c r="BJ44" s="14">
        <v>4.3999999999999595E-2</v>
      </c>
      <c r="BK44" s="14">
        <v>4300.1653472974394</v>
      </c>
      <c r="BL44" s="14">
        <v>4335.5438641109158</v>
      </c>
      <c r="BM44" s="14">
        <v>4403.1760545627958</v>
      </c>
      <c r="BN44" s="14">
        <v>4403.1760545627958</v>
      </c>
      <c r="BO44" s="14">
        <v>5135.3332412345308</v>
      </c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J44" s="21"/>
      <c r="CK44" s="4">
        <v>365</v>
      </c>
      <c r="CL44" s="4">
        <v>366</v>
      </c>
      <c r="CM44" s="4">
        <v>365</v>
      </c>
      <c r="CN44" s="4">
        <v>365</v>
      </c>
      <c r="CO44" s="4">
        <v>365</v>
      </c>
      <c r="CP44" s="4">
        <v>0</v>
      </c>
      <c r="CQ44" s="4">
        <v>0</v>
      </c>
      <c r="CR44" s="4">
        <v>0</v>
      </c>
      <c r="CS44" s="14">
        <f t="shared" si="0"/>
        <v>19535.920485696039</v>
      </c>
      <c r="CT44" s="14">
        <f t="shared" si="1"/>
        <v>3911.6401843238746</v>
      </c>
      <c r="CU44" s="14">
        <f t="shared" si="2"/>
        <v>4515.380371801537</v>
      </c>
      <c r="CV44" s="14">
        <f t="shared" si="3"/>
        <v>0</v>
      </c>
      <c r="CW44" s="14">
        <f t="shared" si="4"/>
        <v>0</v>
      </c>
      <c r="CX44" s="21"/>
      <c r="CY44" s="4">
        <f>COUNTIFS(crashes!$Q$2:$Q$15234,"="&amp;'Site Data'!$L44)</f>
        <v>0</v>
      </c>
      <c r="CZ44" s="4">
        <f>COUNTIFS(crashes!$Q$2:$Q$15234,"="&amp;'Site Data'!$L44,crashes!$M$2:$M$15234,"=SV")</f>
        <v>0</v>
      </c>
      <c r="DA44" s="4">
        <f>COUNTIFS(crashes!$Q$2:$Q$15234,"="&amp;'Site Data'!$L44,crashes!$M$2:$M$15234,"=MV")</f>
        <v>0</v>
      </c>
      <c r="DB44" s="17">
        <f t="shared" si="5"/>
        <v>0</v>
      </c>
      <c r="DC44" s="4">
        <f>COUNTIFS(crashes!$Q$2:$Q$15234,"="&amp;'Site Data'!$L44,crashes!$N$2:$N$15234,"=O")</f>
        <v>0</v>
      </c>
    </row>
    <row r="45" spans="1:107" s="4" customFormat="1" x14ac:dyDescent="0.2">
      <c r="A45" s="4" t="s">
        <v>93</v>
      </c>
      <c r="B45" s="4" t="s">
        <v>94</v>
      </c>
      <c r="C45" s="4">
        <v>610</v>
      </c>
      <c r="D45" s="4" t="s">
        <v>62</v>
      </c>
      <c r="E45" s="4" t="s">
        <v>91</v>
      </c>
      <c r="F45" s="4" t="s">
        <v>60</v>
      </c>
      <c r="G45" s="4">
        <v>2</v>
      </c>
      <c r="H45" s="4" t="s">
        <v>587</v>
      </c>
      <c r="I45" s="4">
        <v>0</v>
      </c>
      <c r="J45" s="4">
        <v>0</v>
      </c>
      <c r="K45" s="4">
        <v>65</v>
      </c>
      <c r="L45" s="4" t="s">
        <v>138</v>
      </c>
      <c r="M45" s="4" t="s">
        <v>164</v>
      </c>
      <c r="N45" s="4" t="s">
        <v>163</v>
      </c>
      <c r="O45" s="4">
        <v>6.5</v>
      </c>
      <c r="P45" s="4">
        <v>6.5439999999999996</v>
      </c>
      <c r="Q45" s="4">
        <v>1</v>
      </c>
      <c r="R45" s="5">
        <v>42227</v>
      </c>
      <c r="S45" s="10">
        <v>1</v>
      </c>
      <c r="T45" s="4">
        <f t="shared" si="6"/>
        <v>4.3999999999999595E-2</v>
      </c>
      <c r="U45" s="4">
        <v>4.3999999999999595E-2</v>
      </c>
      <c r="V45" s="4">
        <v>1</v>
      </c>
      <c r="W45" s="6"/>
      <c r="X45" s="5">
        <v>40544</v>
      </c>
      <c r="Y45" s="5">
        <v>42369</v>
      </c>
      <c r="Z45" s="14">
        <v>21371</v>
      </c>
      <c r="AA45" s="14">
        <v>21750</v>
      </c>
      <c r="AB45" s="14">
        <v>22485.166907741488</v>
      </c>
      <c r="AC45" s="14">
        <v>22485.166907741488</v>
      </c>
      <c r="AD45" s="14">
        <v>31354.130689387428</v>
      </c>
      <c r="AH45" s="9">
        <v>0.26300000000000001</v>
      </c>
      <c r="AI45" s="4">
        <v>5610</v>
      </c>
      <c r="AJ45" s="4">
        <v>4.3999999999999595E-2</v>
      </c>
      <c r="AK45" s="7">
        <v>12.142263671886511</v>
      </c>
      <c r="AL45" s="7">
        <v>10.182274684718026</v>
      </c>
      <c r="AM45" s="7">
        <v>5.589569537248706</v>
      </c>
      <c r="AN45" s="7">
        <v>0</v>
      </c>
      <c r="AO45" s="7">
        <v>0</v>
      </c>
      <c r="AP45" s="7">
        <v>213.98887540589504</v>
      </c>
      <c r="AQ45" s="7">
        <v>11.902937034820987</v>
      </c>
      <c r="AR45" s="7">
        <v>65.517488265826131</v>
      </c>
      <c r="AS45" s="7">
        <v>54.991685739820298</v>
      </c>
      <c r="AT45" s="7">
        <v>0</v>
      </c>
      <c r="AU45" s="7" t="s">
        <v>919</v>
      </c>
      <c r="AV45" s="7">
        <v>0</v>
      </c>
      <c r="AW45" s="7"/>
      <c r="AX45" s="7"/>
      <c r="AY45" s="4" t="s">
        <v>587</v>
      </c>
      <c r="BA45" s="4">
        <v>0.30900000000000016</v>
      </c>
      <c r="BB45" s="14">
        <v>3609.0434435794264</v>
      </c>
      <c r="BC45" s="14">
        <v>3690.478731504596</v>
      </c>
      <c r="BD45" s="14">
        <v>3697.9787114220244</v>
      </c>
      <c r="BE45" s="14">
        <v>3697.9787114220244</v>
      </c>
      <c r="BF45" s="14">
        <v>4863.3272454798462</v>
      </c>
      <c r="BG45" s="14"/>
      <c r="BH45" s="14"/>
      <c r="BI45" s="14"/>
      <c r="BJ45" s="14">
        <v>0</v>
      </c>
      <c r="BK45" s="14">
        <v>4300.1653472974394</v>
      </c>
      <c r="BL45" s="14">
        <v>4335.5438641109158</v>
      </c>
      <c r="BM45" s="14">
        <v>4403.1760545627958</v>
      </c>
      <c r="BN45" s="14">
        <v>4403.1760545627958</v>
      </c>
      <c r="BO45" s="14">
        <v>5135.3332412345308</v>
      </c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>
        <v>4300.1653472974394</v>
      </c>
      <c r="CB45" s="14">
        <v>4335.5438641109158</v>
      </c>
      <c r="CC45" s="14">
        <v>4403.1760545627958</v>
      </c>
      <c r="CD45" s="14">
        <v>4403.1760545627958</v>
      </c>
      <c r="CE45" s="14">
        <v>5135.3332412345308</v>
      </c>
      <c r="CF45" s="14"/>
      <c r="CG45" s="14"/>
      <c r="CH45" s="14"/>
      <c r="CJ45" s="21"/>
      <c r="CK45" s="4">
        <v>365</v>
      </c>
      <c r="CL45" s="4">
        <v>366</v>
      </c>
      <c r="CM45" s="4">
        <v>365</v>
      </c>
      <c r="CN45" s="4">
        <v>365</v>
      </c>
      <c r="CO45" s="4">
        <v>365</v>
      </c>
      <c r="CP45" s="4">
        <v>0</v>
      </c>
      <c r="CQ45" s="4">
        <v>0</v>
      </c>
      <c r="CR45" s="4">
        <v>0</v>
      </c>
      <c r="CS45" s="14">
        <f t="shared" si="0"/>
        <v>23887.921437172889</v>
      </c>
      <c r="CT45" s="14">
        <f t="shared" si="1"/>
        <v>3911.6401843238746</v>
      </c>
      <c r="CU45" s="14">
        <f t="shared" si="2"/>
        <v>4515.380371801537</v>
      </c>
      <c r="CV45" s="14">
        <f t="shared" si="3"/>
        <v>0</v>
      </c>
      <c r="CW45" s="14">
        <f t="shared" si="4"/>
        <v>4515.380371801537</v>
      </c>
      <c r="CX45" s="21"/>
      <c r="CY45" s="4">
        <f>COUNTIFS(crashes!$Q$2:$Q$15234,"="&amp;'Site Data'!$L45)</f>
        <v>0</v>
      </c>
      <c r="CZ45" s="4">
        <f>COUNTIFS(crashes!$Q$2:$Q$15234,"="&amp;'Site Data'!$L45,crashes!$M$2:$M$15234,"=SV")</f>
        <v>0</v>
      </c>
      <c r="DA45" s="4">
        <f>COUNTIFS(crashes!$Q$2:$Q$15234,"="&amp;'Site Data'!$L45,crashes!$M$2:$M$15234,"=MV")</f>
        <v>0</v>
      </c>
      <c r="DB45" s="17">
        <f t="shared" si="5"/>
        <v>0</v>
      </c>
      <c r="DC45" s="4">
        <f>COUNTIFS(crashes!$Q$2:$Q$15234,"="&amp;'Site Data'!$L45,crashes!$N$2:$N$15234,"=O")</f>
        <v>0</v>
      </c>
    </row>
    <row r="46" spans="1:107" s="4" customFormat="1" x14ac:dyDescent="0.2">
      <c r="A46" s="4" t="s">
        <v>93</v>
      </c>
      <c r="B46" s="4" t="s">
        <v>94</v>
      </c>
      <c r="C46" s="4">
        <v>610</v>
      </c>
      <c r="D46" s="4" t="s">
        <v>62</v>
      </c>
      <c r="E46" s="4" t="s">
        <v>91</v>
      </c>
      <c r="F46" s="4" t="s">
        <v>58</v>
      </c>
      <c r="G46" s="4">
        <v>2</v>
      </c>
      <c r="H46" s="4" t="s">
        <v>587</v>
      </c>
      <c r="I46" s="4">
        <v>0</v>
      </c>
      <c r="J46" s="4">
        <v>0</v>
      </c>
      <c r="K46" s="4">
        <v>65</v>
      </c>
      <c r="L46" s="4" t="s">
        <v>139</v>
      </c>
      <c r="M46" s="8" t="s">
        <v>165</v>
      </c>
      <c r="N46" s="8" t="s">
        <v>167</v>
      </c>
      <c r="O46" s="4">
        <v>6.6</v>
      </c>
      <c r="P46" s="4">
        <v>7.1609999999999996</v>
      </c>
      <c r="Q46" s="4">
        <v>1</v>
      </c>
      <c r="R46" s="5">
        <v>42227</v>
      </c>
      <c r="S46" s="10">
        <v>1</v>
      </c>
      <c r="T46" s="4">
        <f t="shared" si="6"/>
        <v>0.56099999999999994</v>
      </c>
      <c r="W46" s="6"/>
      <c r="X46" s="5">
        <v>40544</v>
      </c>
      <c r="Y46" s="5">
        <v>42369</v>
      </c>
      <c r="Z46" s="14">
        <v>17070.834652702561</v>
      </c>
      <c r="AA46" s="14">
        <v>17414.456135889086</v>
      </c>
      <c r="AB46" s="14">
        <v>18081.990853178693</v>
      </c>
      <c r="AC46" s="14">
        <v>18081.990853178693</v>
      </c>
      <c r="AD46" s="14">
        <v>26218.797448152898</v>
      </c>
      <c r="AH46" s="9"/>
      <c r="AK46" s="7">
        <v>12.175002714689111</v>
      </c>
      <c r="AL46" s="7">
        <v>10.00095018531478</v>
      </c>
      <c r="AM46" s="7">
        <v>4.4965209162548581</v>
      </c>
      <c r="AN46" s="7">
        <v>0</v>
      </c>
      <c r="AO46" s="7">
        <v>0</v>
      </c>
      <c r="AP46" s="7">
        <v>0</v>
      </c>
      <c r="AQ46" s="7">
        <v>0</v>
      </c>
      <c r="AR46" s="7">
        <v>65.313388407810436</v>
      </c>
      <c r="AS46" s="7">
        <v>56.227686074642193</v>
      </c>
      <c r="AT46" s="7">
        <v>0</v>
      </c>
      <c r="AU46" s="7" t="s">
        <v>590</v>
      </c>
      <c r="AV46" s="7">
        <v>0</v>
      </c>
      <c r="AW46" s="7">
        <v>215.77207981166271</v>
      </c>
      <c r="AX46" s="7">
        <v>19.564448551587471</v>
      </c>
      <c r="AY46" s="4" t="s">
        <v>587</v>
      </c>
      <c r="BA46" s="4">
        <v>0.40899999999999981</v>
      </c>
      <c r="BB46" s="14">
        <v>3609.0434435794264</v>
      </c>
      <c r="BC46" s="14">
        <v>3690.478731504596</v>
      </c>
      <c r="BD46" s="14">
        <v>3697.9787114220244</v>
      </c>
      <c r="BE46" s="14">
        <v>3697.9787114220244</v>
      </c>
      <c r="BF46" s="14">
        <v>4863.3272454798462</v>
      </c>
      <c r="BG46" s="14"/>
      <c r="BH46" s="14"/>
      <c r="BI46" s="14"/>
      <c r="BJ46" s="14">
        <v>0.38000000000000078</v>
      </c>
      <c r="BK46" s="14">
        <v>4612.5265157058566</v>
      </c>
      <c r="BL46" s="14">
        <v>4874.3947210502483</v>
      </c>
      <c r="BM46" s="14">
        <v>4838.726708238557</v>
      </c>
      <c r="BN46" s="14">
        <v>4838.726708238557</v>
      </c>
      <c r="BO46" s="14">
        <v>5637.6762938596185</v>
      </c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J46" s="21"/>
      <c r="CK46" s="4">
        <v>365</v>
      </c>
      <c r="CL46" s="4">
        <v>366</v>
      </c>
      <c r="CM46" s="4">
        <v>365</v>
      </c>
      <c r="CN46" s="4">
        <v>365</v>
      </c>
      <c r="CO46" s="4">
        <v>365</v>
      </c>
      <c r="CP46" s="4">
        <v>0</v>
      </c>
      <c r="CQ46" s="4">
        <v>0</v>
      </c>
      <c r="CR46" s="4">
        <v>0</v>
      </c>
      <c r="CS46" s="14">
        <f t="shared" si="0"/>
        <v>19372.541065371355</v>
      </c>
      <c r="CT46" s="14">
        <f t="shared" si="1"/>
        <v>3911.6401843238746</v>
      </c>
      <c r="CU46" s="14">
        <f t="shared" si="2"/>
        <v>4960.3630834665591</v>
      </c>
      <c r="CV46" s="14">
        <f t="shared" si="3"/>
        <v>0</v>
      </c>
      <c r="CW46" s="14">
        <f t="shared" si="4"/>
        <v>0</v>
      </c>
      <c r="CX46" s="21"/>
      <c r="CY46" s="4">
        <f>COUNTIFS(crashes!$Q$2:$Q$15234,"="&amp;'Site Data'!$L46)</f>
        <v>11</v>
      </c>
      <c r="CZ46" s="4">
        <f>COUNTIFS(crashes!$Q$2:$Q$15234,"="&amp;'Site Data'!$L46,crashes!$M$2:$M$15234,"=SV")</f>
        <v>6</v>
      </c>
      <c r="DA46" s="4">
        <f>COUNTIFS(crashes!$Q$2:$Q$15234,"="&amp;'Site Data'!$L46,crashes!$M$2:$M$15234,"=MV")</f>
        <v>5</v>
      </c>
      <c r="DB46" s="17">
        <f t="shared" si="5"/>
        <v>1</v>
      </c>
      <c r="DC46" s="4">
        <f>COUNTIFS(crashes!$Q$2:$Q$15234,"="&amp;'Site Data'!$L46,crashes!$N$2:$N$15234,"=O")</f>
        <v>10</v>
      </c>
    </row>
    <row r="47" spans="1:107" s="4" customFormat="1" x14ac:dyDescent="0.2">
      <c r="A47" s="4" t="s">
        <v>93</v>
      </c>
      <c r="B47" s="4" t="s">
        <v>94</v>
      </c>
      <c r="C47" s="4">
        <v>610</v>
      </c>
      <c r="D47" s="4" t="s">
        <v>62</v>
      </c>
      <c r="E47" s="4" t="s">
        <v>91</v>
      </c>
      <c r="F47" s="4" t="s">
        <v>59</v>
      </c>
      <c r="G47" s="4">
        <v>2</v>
      </c>
      <c r="H47" s="4" t="s">
        <v>587</v>
      </c>
      <c r="I47" s="4">
        <v>0</v>
      </c>
      <c r="J47" s="4">
        <v>0</v>
      </c>
      <c r="K47" s="4">
        <v>65</v>
      </c>
      <c r="L47" s="4" t="s">
        <v>140</v>
      </c>
      <c r="M47" s="8" t="s">
        <v>167</v>
      </c>
      <c r="N47" s="8" t="s">
        <v>168</v>
      </c>
      <c r="O47" s="4">
        <v>7.1609999999999996</v>
      </c>
      <c r="P47" s="4">
        <v>7.32</v>
      </c>
      <c r="Q47" s="4">
        <v>1</v>
      </c>
      <c r="R47" s="5">
        <v>42227</v>
      </c>
      <c r="S47" s="10">
        <v>1</v>
      </c>
      <c r="T47" s="4">
        <f t="shared" si="6"/>
        <v>0.1590000000000007</v>
      </c>
      <c r="U47" s="4">
        <v>0.1590000000000007</v>
      </c>
      <c r="V47" s="4">
        <v>1</v>
      </c>
      <c r="W47" s="6"/>
      <c r="X47" s="5">
        <v>40544</v>
      </c>
      <c r="Y47" s="5">
        <v>42369</v>
      </c>
      <c r="Z47" s="14">
        <v>21360.231437979506</v>
      </c>
      <c r="AA47" s="14">
        <v>21739.373700950648</v>
      </c>
      <c r="AB47" s="14">
        <v>22474.804119936511</v>
      </c>
      <c r="AC47" s="14">
        <v>22474.804119936511</v>
      </c>
      <c r="AD47" s="14">
        <v>31346.049405426154</v>
      </c>
      <c r="AH47" s="9"/>
      <c r="AJ47" s="9"/>
      <c r="AK47" s="7">
        <v>12.229727660231944</v>
      </c>
      <c r="AL47" s="7">
        <v>10.926513689824795</v>
      </c>
      <c r="AM47" s="7">
        <v>5.3785486317440565</v>
      </c>
      <c r="AN47" s="7">
        <v>0</v>
      </c>
      <c r="AO47" s="7">
        <v>0</v>
      </c>
      <c r="AP47" s="7">
        <v>0</v>
      </c>
      <c r="AQ47" s="7">
        <v>0</v>
      </c>
      <c r="AR47" s="7">
        <v>65.643129313880507</v>
      </c>
      <c r="AS47" s="7">
        <v>55.467019834589898</v>
      </c>
      <c r="AT47" s="7">
        <v>0</v>
      </c>
      <c r="AU47" s="7" t="s">
        <v>919</v>
      </c>
      <c r="AV47" s="7">
        <v>0</v>
      </c>
      <c r="AW47" s="7"/>
      <c r="AX47" s="7"/>
      <c r="AY47" s="4" t="s">
        <v>587</v>
      </c>
      <c r="BA47" s="4">
        <v>0</v>
      </c>
      <c r="BB47" s="14">
        <v>4289.3967852769438</v>
      </c>
      <c r="BC47" s="14">
        <v>4324.9175650615625</v>
      </c>
      <c r="BD47" s="14">
        <v>4392.8132667578166</v>
      </c>
      <c r="BE47" s="14">
        <v>4392.8132667578166</v>
      </c>
      <c r="BF47" s="14">
        <v>5127.2519572732572</v>
      </c>
      <c r="BG47" s="14"/>
      <c r="BH47" s="14"/>
      <c r="BI47" s="14"/>
      <c r="BJ47" s="14">
        <v>0.22100000000000009</v>
      </c>
      <c r="BK47" s="14">
        <v>4612.5265157058566</v>
      </c>
      <c r="BL47" s="14">
        <v>4874.3947210502483</v>
      </c>
      <c r="BM47" s="14">
        <v>4838.726708238557</v>
      </c>
      <c r="BN47" s="14">
        <v>4838.726708238557</v>
      </c>
      <c r="BO47" s="14">
        <v>5637.6762938596185</v>
      </c>
      <c r="BP47" s="14"/>
      <c r="BQ47" s="14"/>
      <c r="BR47" s="14"/>
      <c r="BS47" s="14">
        <v>4289.3967852769438</v>
      </c>
      <c r="BT47" s="14">
        <v>4324.9175650615625</v>
      </c>
      <c r="BU47" s="14">
        <v>4392.8132667578166</v>
      </c>
      <c r="BV47" s="14">
        <v>4392.8132667578166</v>
      </c>
      <c r="BW47" s="14">
        <v>5127.2519572732572</v>
      </c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J47" s="21"/>
      <c r="CK47" s="4">
        <v>365</v>
      </c>
      <c r="CL47" s="4">
        <v>366</v>
      </c>
      <c r="CM47" s="4">
        <v>365</v>
      </c>
      <c r="CN47" s="4">
        <v>365</v>
      </c>
      <c r="CO47" s="4">
        <v>365</v>
      </c>
      <c r="CP47" s="4">
        <v>0</v>
      </c>
      <c r="CQ47" s="4">
        <v>0</v>
      </c>
      <c r="CR47" s="4">
        <v>0</v>
      </c>
      <c r="CS47" s="14">
        <f t="shared" si="0"/>
        <v>23877.880772149318</v>
      </c>
      <c r="CT47" s="14">
        <f t="shared" si="1"/>
        <v>4505.3397067779633</v>
      </c>
      <c r="CU47" s="14">
        <f t="shared" si="2"/>
        <v>4960.3630834665591</v>
      </c>
      <c r="CV47" s="14">
        <f t="shared" si="3"/>
        <v>4505.3397067779633</v>
      </c>
      <c r="CW47" s="14">
        <f t="shared" si="4"/>
        <v>0</v>
      </c>
      <c r="CX47" s="21"/>
      <c r="CY47" s="4">
        <f>COUNTIFS(crashes!$Q$2:$Q$15234,"="&amp;'Site Data'!$L47)</f>
        <v>1</v>
      </c>
      <c r="CZ47" s="4">
        <f>COUNTIFS(crashes!$Q$2:$Q$15234,"="&amp;'Site Data'!$L47,crashes!$M$2:$M$15234,"=SV")</f>
        <v>0</v>
      </c>
      <c r="DA47" s="4">
        <f>COUNTIFS(crashes!$Q$2:$Q$15234,"="&amp;'Site Data'!$L47,crashes!$M$2:$M$15234,"=MV")</f>
        <v>1</v>
      </c>
      <c r="DB47" s="17">
        <f t="shared" si="5"/>
        <v>0</v>
      </c>
      <c r="DC47" s="4">
        <f>COUNTIFS(crashes!$Q$2:$Q$15234,"="&amp;'Site Data'!$L47,crashes!$N$2:$N$15234,"=O")</f>
        <v>1</v>
      </c>
    </row>
    <row r="48" spans="1:107" s="4" customFormat="1" x14ac:dyDescent="0.2">
      <c r="A48" s="4" t="s">
        <v>93</v>
      </c>
      <c r="B48" s="4" t="s">
        <v>94</v>
      </c>
      <c r="C48" s="4">
        <v>610</v>
      </c>
      <c r="D48" s="4" t="s">
        <v>62</v>
      </c>
      <c r="E48" s="4" t="s">
        <v>91</v>
      </c>
      <c r="F48" s="4" t="s">
        <v>58</v>
      </c>
      <c r="G48" s="4">
        <v>2</v>
      </c>
      <c r="H48" s="4" t="s">
        <v>587</v>
      </c>
      <c r="I48" s="4">
        <v>0</v>
      </c>
      <c r="J48" s="4">
        <v>0</v>
      </c>
      <c r="K48" s="4">
        <v>65</v>
      </c>
      <c r="L48" s="4" t="s">
        <v>141</v>
      </c>
      <c r="M48" s="8" t="s">
        <v>168</v>
      </c>
      <c r="N48" s="8" t="s">
        <v>169</v>
      </c>
      <c r="O48" s="4">
        <v>7.32</v>
      </c>
      <c r="P48" s="4">
        <v>7.5049999999999999</v>
      </c>
      <c r="Q48" s="4">
        <v>1</v>
      </c>
      <c r="R48" s="5">
        <v>42227</v>
      </c>
      <c r="S48" s="10">
        <v>1</v>
      </c>
      <c r="T48" s="4">
        <f t="shared" si="6"/>
        <v>0.18499999999999961</v>
      </c>
      <c r="W48" s="6"/>
      <c r="X48" s="5">
        <v>40544</v>
      </c>
      <c r="Y48" s="5">
        <v>42369</v>
      </c>
      <c r="Z48" s="14">
        <v>24850</v>
      </c>
      <c r="AA48" s="14">
        <v>28000</v>
      </c>
      <c r="AB48" s="14">
        <v>27558.291112778872</v>
      </c>
      <c r="AC48" s="14">
        <v>27558.291112778872</v>
      </c>
      <c r="AD48" s="14">
        <v>38428.27872577458</v>
      </c>
      <c r="AH48" s="9"/>
      <c r="AJ48" s="9"/>
      <c r="AK48" s="7">
        <v>12.601309418445364</v>
      </c>
      <c r="AL48" s="7">
        <v>13.957507543361604</v>
      </c>
      <c r="AM48" s="7">
        <v>5.0651342438976403</v>
      </c>
      <c r="AN48" s="7">
        <v>0</v>
      </c>
      <c r="AO48" s="7">
        <v>0</v>
      </c>
      <c r="AP48" s="7">
        <v>0</v>
      </c>
      <c r="AQ48" s="7">
        <v>0</v>
      </c>
      <c r="AR48" s="7">
        <v>65.677812525211706</v>
      </c>
      <c r="AS48" s="7">
        <v>55.843227181431807</v>
      </c>
      <c r="AT48" s="7">
        <v>0</v>
      </c>
      <c r="AU48" s="7" t="s">
        <v>590</v>
      </c>
      <c r="AV48" s="7">
        <v>0</v>
      </c>
      <c r="AW48" s="7">
        <v>675.97985800271533</v>
      </c>
      <c r="AX48" s="7">
        <v>1.2799267245631989</v>
      </c>
      <c r="AY48" s="4" t="s">
        <v>587</v>
      </c>
      <c r="BA48" s="4">
        <v>0.1590000000000007</v>
      </c>
      <c r="BB48" s="14">
        <v>4289.3967852769438</v>
      </c>
      <c r="BC48" s="14">
        <v>4324.9175650615625</v>
      </c>
      <c r="BD48" s="14">
        <v>4392.8132667578166</v>
      </c>
      <c r="BE48" s="14">
        <v>4392.8132667578166</v>
      </c>
      <c r="BF48" s="14">
        <v>5127.2519572732572</v>
      </c>
      <c r="BG48" s="14"/>
      <c r="BH48" s="14"/>
      <c r="BI48" s="14"/>
      <c r="BJ48" s="14">
        <v>3.6000000000000476E-2</v>
      </c>
      <c r="BK48" s="14">
        <v>4612.5265157058566</v>
      </c>
      <c r="BL48" s="14">
        <v>4874.3947210502483</v>
      </c>
      <c r="BM48" s="14">
        <v>4838.726708238557</v>
      </c>
      <c r="BN48" s="14">
        <v>4838.726708238557</v>
      </c>
      <c r="BO48" s="14">
        <v>5637.6762938596185</v>
      </c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J48" s="21"/>
      <c r="CK48" s="4">
        <v>365</v>
      </c>
      <c r="CL48" s="4">
        <v>366</v>
      </c>
      <c r="CM48" s="4">
        <v>365</v>
      </c>
      <c r="CN48" s="4">
        <v>365</v>
      </c>
      <c r="CO48" s="4">
        <v>365</v>
      </c>
      <c r="CP48" s="4">
        <v>0</v>
      </c>
      <c r="CQ48" s="4">
        <v>0</v>
      </c>
      <c r="CR48" s="4">
        <v>0</v>
      </c>
      <c r="CS48" s="14">
        <f t="shared" si="0"/>
        <v>29278.271767380233</v>
      </c>
      <c r="CT48" s="14">
        <f t="shared" si="1"/>
        <v>4505.3397067779633</v>
      </c>
      <c r="CU48" s="14">
        <f t="shared" si="2"/>
        <v>4960.3630834665591</v>
      </c>
      <c r="CV48" s="14">
        <f t="shared" si="3"/>
        <v>0</v>
      </c>
      <c r="CW48" s="14">
        <f t="shared" si="4"/>
        <v>0</v>
      </c>
      <c r="CX48" s="21"/>
      <c r="CY48" s="4">
        <f>COUNTIFS(crashes!$Q$2:$Q$15234,"="&amp;'Site Data'!$L48)</f>
        <v>4</v>
      </c>
      <c r="CZ48" s="4">
        <f>COUNTIFS(crashes!$Q$2:$Q$15234,"="&amp;'Site Data'!$L48,crashes!$M$2:$M$15234,"=SV")</f>
        <v>0</v>
      </c>
      <c r="DA48" s="4">
        <f>COUNTIFS(crashes!$Q$2:$Q$15234,"="&amp;'Site Data'!$L48,crashes!$M$2:$M$15234,"=MV")</f>
        <v>4</v>
      </c>
      <c r="DB48" s="17">
        <f t="shared" si="5"/>
        <v>0</v>
      </c>
      <c r="DC48" s="4">
        <f>COUNTIFS(crashes!$Q$2:$Q$15234,"="&amp;'Site Data'!$L48,crashes!$N$2:$N$15234,"=O")</f>
        <v>4</v>
      </c>
    </row>
    <row r="49" spans="1:107" s="4" customFormat="1" x14ac:dyDescent="0.2">
      <c r="A49" s="4" t="s">
        <v>93</v>
      </c>
      <c r="B49" s="4" t="s">
        <v>94</v>
      </c>
      <c r="C49" s="4">
        <v>610</v>
      </c>
      <c r="D49" s="4" t="s">
        <v>62</v>
      </c>
      <c r="E49" s="4" t="s">
        <v>91</v>
      </c>
      <c r="F49" s="4" t="s">
        <v>60</v>
      </c>
      <c r="G49" s="4">
        <v>2</v>
      </c>
      <c r="H49" s="4" t="s">
        <v>587</v>
      </c>
      <c r="I49" s="4">
        <v>0</v>
      </c>
      <c r="J49" s="4">
        <v>0</v>
      </c>
      <c r="K49" s="4">
        <v>65</v>
      </c>
      <c r="L49" s="4" t="s">
        <v>142</v>
      </c>
      <c r="M49" s="8" t="s">
        <v>169</v>
      </c>
      <c r="N49" s="8" t="s">
        <v>170</v>
      </c>
      <c r="O49" s="4">
        <v>7.5049999999999999</v>
      </c>
      <c r="P49" s="4">
        <v>7.5410000000000004</v>
      </c>
      <c r="Q49" s="4">
        <v>1</v>
      </c>
      <c r="R49" s="5">
        <v>42227</v>
      </c>
      <c r="S49" s="10">
        <v>1</v>
      </c>
      <c r="T49" s="4">
        <f t="shared" si="6"/>
        <v>3.6000000000000476E-2</v>
      </c>
      <c r="U49" s="4">
        <v>3.6000000000000476E-2</v>
      </c>
      <c r="V49" s="4">
        <v>1</v>
      </c>
      <c r="W49" s="6"/>
      <c r="X49" s="5">
        <v>40544</v>
      </c>
      <c r="Y49" s="5">
        <v>42369</v>
      </c>
      <c r="Z49" s="14">
        <v>24850</v>
      </c>
      <c r="AA49" s="14">
        <v>28000</v>
      </c>
      <c r="AB49" s="14">
        <v>27558.291112778872</v>
      </c>
      <c r="AC49" s="14">
        <v>27558.291112778872</v>
      </c>
      <c r="AD49" s="14">
        <v>38428.27872577458</v>
      </c>
      <c r="AH49" s="9">
        <v>0.36</v>
      </c>
      <c r="AI49" s="4">
        <v>9492</v>
      </c>
      <c r="AJ49" s="9">
        <v>3.6000000000000476E-2</v>
      </c>
      <c r="AK49" s="7">
        <v>12.802458763869673</v>
      </c>
      <c r="AL49" s="7">
        <v>15.838491319402724</v>
      </c>
      <c r="AM49" s="7">
        <v>5.9377454353435155</v>
      </c>
      <c r="AN49" s="7">
        <v>0</v>
      </c>
      <c r="AO49" s="7">
        <v>0</v>
      </c>
      <c r="AP49" s="7">
        <v>186.84177318130384</v>
      </c>
      <c r="AQ49" s="7">
        <v>7.1245770123737815</v>
      </c>
      <c r="AR49" s="7">
        <v>65.608428427510745</v>
      </c>
      <c r="AS49" s="7">
        <v>54.781523086596614</v>
      </c>
      <c r="AT49" s="7">
        <v>-1</v>
      </c>
      <c r="AU49" s="7" t="s">
        <v>590</v>
      </c>
      <c r="AV49" s="7">
        <v>6.1556523581484646</v>
      </c>
      <c r="AW49" s="7"/>
      <c r="AX49" s="7"/>
      <c r="AY49" s="4" t="s">
        <v>587</v>
      </c>
      <c r="BA49" s="4">
        <v>0.34400000000000031</v>
      </c>
      <c r="BB49" s="14">
        <v>4289.3967852769438</v>
      </c>
      <c r="BC49" s="14">
        <v>4324.9175650615625</v>
      </c>
      <c r="BD49" s="14">
        <v>4392.8132667578166</v>
      </c>
      <c r="BE49" s="14">
        <v>4392.8132667578166</v>
      </c>
      <c r="BF49" s="14">
        <v>5127.2519572732572</v>
      </c>
      <c r="BG49" s="14"/>
      <c r="BH49" s="14"/>
      <c r="BI49" s="14"/>
      <c r="BJ49" s="14">
        <v>0</v>
      </c>
      <c r="BK49" s="14">
        <v>4612.5265157058566</v>
      </c>
      <c r="BL49" s="14">
        <v>4874.3947210502483</v>
      </c>
      <c r="BM49" s="14">
        <v>4838.726708238557</v>
      </c>
      <c r="BN49" s="14">
        <v>4838.726708238557</v>
      </c>
      <c r="BO49" s="14">
        <v>5637.6762938596185</v>
      </c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>
        <v>4612.5265157058566</v>
      </c>
      <c r="CB49" s="14">
        <v>4874.3947210502483</v>
      </c>
      <c r="CC49" s="14">
        <v>4838.726708238557</v>
      </c>
      <c r="CD49" s="14">
        <v>4838.726708238557</v>
      </c>
      <c r="CE49" s="14">
        <v>5637.6762938596185</v>
      </c>
      <c r="CF49" s="14"/>
      <c r="CG49" s="14"/>
      <c r="CH49" s="14"/>
      <c r="CJ49" s="21"/>
      <c r="CK49" s="4">
        <v>365</v>
      </c>
      <c r="CL49" s="4">
        <v>366</v>
      </c>
      <c r="CM49" s="4">
        <v>365</v>
      </c>
      <c r="CN49" s="4">
        <v>365</v>
      </c>
      <c r="CO49" s="4">
        <v>365</v>
      </c>
      <c r="CP49" s="4">
        <v>0</v>
      </c>
      <c r="CQ49" s="4">
        <v>0</v>
      </c>
      <c r="CR49" s="4">
        <v>0</v>
      </c>
      <c r="CS49" s="14">
        <f t="shared" si="0"/>
        <v>29278.271767380233</v>
      </c>
      <c r="CT49" s="14">
        <f t="shared" si="1"/>
        <v>4505.3397067779633</v>
      </c>
      <c r="CU49" s="14">
        <f t="shared" si="2"/>
        <v>4960.3630834665591</v>
      </c>
      <c r="CV49" s="14">
        <f t="shared" si="3"/>
        <v>0</v>
      </c>
      <c r="CW49" s="14">
        <f t="shared" si="4"/>
        <v>4960.3630834665591</v>
      </c>
      <c r="CX49" s="21"/>
      <c r="CY49" s="4">
        <f>COUNTIFS(crashes!$Q$2:$Q$15234,"="&amp;'Site Data'!$L49)</f>
        <v>0</v>
      </c>
      <c r="CZ49" s="4">
        <f>COUNTIFS(crashes!$Q$2:$Q$15234,"="&amp;'Site Data'!$L49,crashes!$M$2:$M$15234,"=SV")</f>
        <v>0</v>
      </c>
      <c r="DA49" s="4">
        <f>COUNTIFS(crashes!$Q$2:$Q$15234,"="&amp;'Site Data'!$L49,crashes!$M$2:$M$15234,"=MV")</f>
        <v>0</v>
      </c>
      <c r="DB49" s="17">
        <f t="shared" si="5"/>
        <v>0</v>
      </c>
      <c r="DC49" s="4">
        <f>COUNTIFS(crashes!$Q$2:$Q$15234,"="&amp;'Site Data'!$L49,crashes!$N$2:$N$15234,"=O")</f>
        <v>0</v>
      </c>
    </row>
    <row r="50" spans="1:107" s="4" customFormat="1" x14ac:dyDescent="0.2">
      <c r="A50" s="4" t="s">
        <v>93</v>
      </c>
      <c r="B50" s="4" t="s">
        <v>94</v>
      </c>
      <c r="C50" s="4">
        <v>610</v>
      </c>
      <c r="D50" s="4" t="s">
        <v>62</v>
      </c>
      <c r="E50" s="4" t="s">
        <v>91</v>
      </c>
      <c r="F50" s="4" t="s">
        <v>58</v>
      </c>
      <c r="G50" s="4">
        <v>2</v>
      </c>
      <c r="H50" s="4" t="s">
        <v>587</v>
      </c>
      <c r="I50" s="4">
        <v>0</v>
      </c>
      <c r="J50" s="4">
        <v>0</v>
      </c>
      <c r="K50" s="4">
        <v>65</v>
      </c>
      <c r="L50" s="4" t="s">
        <v>143</v>
      </c>
      <c r="M50" s="8" t="s">
        <v>170</v>
      </c>
      <c r="N50" s="8" t="s">
        <v>171</v>
      </c>
      <c r="O50" s="4">
        <v>7.5410000000000004</v>
      </c>
      <c r="P50" s="4">
        <v>7.8650000000000002</v>
      </c>
      <c r="Q50" s="4">
        <v>1</v>
      </c>
      <c r="R50" s="5">
        <v>42227</v>
      </c>
      <c r="S50" s="10">
        <v>1</v>
      </c>
      <c r="T50" s="4">
        <f t="shared" si="6"/>
        <v>0.32399999999999984</v>
      </c>
      <c r="W50" s="6"/>
      <c r="X50" s="5">
        <v>40544</v>
      </c>
      <c r="Y50" s="5">
        <v>42369</v>
      </c>
      <c r="Z50" s="14">
        <v>20237.473484294143</v>
      </c>
      <c r="AA50" s="14">
        <v>23125.605278949752</v>
      </c>
      <c r="AB50" s="14">
        <v>22719.564404540317</v>
      </c>
      <c r="AC50" s="14">
        <v>22719.564404540317</v>
      </c>
      <c r="AD50" s="14">
        <v>32790.602431914958</v>
      </c>
      <c r="AH50" s="9">
        <v>0.36</v>
      </c>
      <c r="AI50" s="4">
        <v>9492</v>
      </c>
      <c r="AJ50" s="9">
        <v>0.32399999999999984</v>
      </c>
      <c r="AK50" s="7">
        <v>11.984174585848269</v>
      </c>
      <c r="AL50" s="7">
        <v>10.590160069116958</v>
      </c>
      <c r="AM50" s="7">
        <v>5.3670765942349679</v>
      </c>
      <c r="AN50" s="7">
        <v>0</v>
      </c>
      <c r="AO50" s="7">
        <v>0</v>
      </c>
      <c r="AP50" s="7">
        <v>0</v>
      </c>
      <c r="AQ50" s="7">
        <v>0</v>
      </c>
      <c r="AR50" s="7">
        <v>65.28569764145405</v>
      </c>
      <c r="AS50" s="7">
        <v>55.457284959509536</v>
      </c>
      <c r="AT50" s="7">
        <v>-1</v>
      </c>
      <c r="AU50" s="7" t="s">
        <v>590</v>
      </c>
      <c r="AV50" s="7">
        <v>5.6552347195381918</v>
      </c>
      <c r="AW50" s="7"/>
      <c r="AX50" s="7"/>
      <c r="AY50" s="4" t="s">
        <v>587</v>
      </c>
      <c r="BA50" s="4">
        <v>0.38000000000000078</v>
      </c>
      <c r="BB50" s="14">
        <v>4289.3967852769438</v>
      </c>
      <c r="BC50" s="14">
        <v>4324.9175650615625</v>
      </c>
      <c r="BD50" s="14">
        <v>4392.8132667578166</v>
      </c>
      <c r="BE50" s="14">
        <v>4392.8132667578166</v>
      </c>
      <c r="BF50" s="14">
        <v>5127.2519572732572</v>
      </c>
      <c r="BG50" s="14"/>
      <c r="BH50" s="14"/>
      <c r="BI50" s="14"/>
      <c r="BJ50" s="14">
        <v>1.0919999999999987</v>
      </c>
      <c r="BK50" s="14">
        <v>5018.0687516936587</v>
      </c>
      <c r="BL50" s="14">
        <v>5220.7995841144329</v>
      </c>
      <c r="BM50" s="14">
        <v>5230.3865677432723</v>
      </c>
      <c r="BN50" s="14">
        <v>5230.3865677432723</v>
      </c>
      <c r="BO50" s="14">
        <v>5709.0325253564433</v>
      </c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J50" s="21"/>
      <c r="CK50" s="4">
        <v>365</v>
      </c>
      <c r="CL50" s="4">
        <v>366</v>
      </c>
      <c r="CM50" s="4">
        <v>365</v>
      </c>
      <c r="CN50" s="4">
        <v>365</v>
      </c>
      <c r="CO50" s="4">
        <v>365</v>
      </c>
      <c r="CP50" s="4">
        <v>0</v>
      </c>
      <c r="CQ50" s="4">
        <v>0</v>
      </c>
      <c r="CR50" s="4">
        <v>0</v>
      </c>
      <c r="CS50" s="14">
        <f t="shared" si="0"/>
        <v>24317.908683913673</v>
      </c>
      <c r="CT50" s="14">
        <f t="shared" si="1"/>
        <v>4505.3397067779633</v>
      </c>
      <c r="CU50" s="14">
        <f t="shared" si="2"/>
        <v>5281.701428456603</v>
      </c>
      <c r="CV50" s="14">
        <f t="shared" si="3"/>
        <v>0</v>
      </c>
      <c r="CW50" s="14">
        <f t="shared" si="4"/>
        <v>0</v>
      </c>
      <c r="CX50" s="21"/>
      <c r="CY50" s="4">
        <f>COUNTIFS(crashes!$Q$2:$Q$15234,"="&amp;'Site Data'!$L50)</f>
        <v>16</v>
      </c>
      <c r="CZ50" s="4">
        <f>COUNTIFS(crashes!$Q$2:$Q$15234,"="&amp;'Site Data'!$L50,crashes!$M$2:$M$15234,"=SV")</f>
        <v>7</v>
      </c>
      <c r="DA50" s="4">
        <f>COUNTIFS(crashes!$Q$2:$Q$15234,"="&amp;'Site Data'!$L50,crashes!$M$2:$M$15234,"=MV")</f>
        <v>9</v>
      </c>
      <c r="DB50" s="17">
        <f t="shared" si="5"/>
        <v>4</v>
      </c>
      <c r="DC50" s="4">
        <f>COUNTIFS(crashes!$Q$2:$Q$15234,"="&amp;'Site Data'!$L50,crashes!$N$2:$N$15234,"=O")</f>
        <v>12</v>
      </c>
    </row>
    <row r="51" spans="1:107" s="4" customFormat="1" x14ac:dyDescent="0.2">
      <c r="A51" s="4" t="s">
        <v>93</v>
      </c>
      <c r="B51" s="4" t="s">
        <v>94</v>
      </c>
      <c r="C51" s="4">
        <v>610</v>
      </c>
      <c r="D51" s="4" t="s">
        <v>62</v>
      </c>
      <c r="E51" s="4" t="s">
        <v>91</v>
      </c>
      <c r="F51" s="4" t="s">
        <v>58</v>
      </c>
      <c r="G51" s="4">
        <v>2</v>
      </c>
      <c r="H51" s="4" t="s">
        <v>587</v>
      </c>
      <c r="I51" s="4">
        <v>0</v>
      </c>
      <c r="J51" s="4">
        <v>0</v>
      </c>
      <c r="K51" s="4">
        <v>65</v>
      </c>
      <c r="L51" s="4" t="s">
        <v>144</v>
      </c>
      <c r="M51" s="8" t="s">
        <v>171</v>
      </c>
      <c r="N51" s="8" t="s">
        <v>172</v>
      </c>
      <c r="O51" s="4">
        <v>7.8650000000000002</v>
      </c>
      <c r="P51" s="4">
        <v>8.2249999999999996</v>
      </c>
      <c r="Q51" s="4">
        <v>1</v>
      </c>
      <c r="R51" s="5">
        <v>42227</v>
      </c>
      <c r="S51" s="10">
        <v>1</v>
      </c>
      <c r="T51" s="4">
        <f t="shared" si="6"/>
        <v>0.35999999999999943</v>
      </c>
      <c r="W51" s="6"/>
      <c r="X51" s="5">
        <v>40544</v>
      </c>
      <c r="Y51" s="5">
        <v>42369</v>
      </c>
      <c r="Z51" s="14">
        <v>20237.473484294143</v>
      </c>
      <c r="AA51" s="14">
        <v>23125.605278949752</v>
      </c>
      <c r="AB51" s="14">
        <v>22719.564404540317</v>
      </c>
      <c r="AC51" s="14">
        <v>22719.564404540317</v>
      </c>
      <c r="AD51" s="14">
        <v>32790.602431914958</v>
      </c>
      <c r="AH51" s="9"/>
      <c r="AJ51" s="9"/>
      <c r="AK51" s="7">
        <v>12.191797030896801</v>
      </c>
      <c r="AL51" s="7">
        <v>10.274646580934913</v>
      </c>
      <c r="AM51" s="7">
        <v>7.1057604058487112</v>
      </c>
      <c r="AN51" s="7">
        <v>0</v>
      </c>
      <c r="AO51" s="7">
        <v>0</v>
      </c>
      <c r="AP51" s="7">
        <v>0</v>
      </c>
      <c r="AQ51" s="7">
        <v>0</v>
      </c>
      <c r="AR51" s="7">
        <v>65.227976386490511</v>
      </c>
      <c r="AS51" s="7">
        <v>51.103374730290099</v>
      </c>
      <c r="AT51" s="7">
        <v>-1</v>
      </c>
      <c r="AU51" s="7" t="s">
        <v>590</v>
      </c>
      <c r="AV51" s="7">
        <v>7.3889871913263008</v>
      </c>
      <c r="AW51" s="7">
        <v>207.07271062444212</v>
      </c>
      <c r="AX51" s="7">
        <v>17.077441865464905</v>
      </c>
      <c r="AY51" s="4" t="s">
        <v>587</v>
      </c>
      <c r="BA51" s="4">
        <v>0.70400000000000063</v>
      </c>
      <c r="BB51" s="14">
        <v>4289.3967852769438</v>
      </c>
      <c r="BC51" s="14">
        <v>4324.9175650615625</v>
      </c>
      <c r="BD51" s="14">
        <v>4392.8132667578166</v>
      </c>
      <c r="BE51" s="14">
        <v>4392.8132667578166</v>
      </c>
      <c r="BF51" s="14">
        <v>5127.2519572732572</v>
      </c>
      <c r="BG51" s="14"/>
      <c r="BH51" s="14"/>
      <c r="BI51" s="14"/>
      <c r="BJ51" s="14">
        <v>0.73199999999999932</v>
      </c>
      <c r="BK51" s="14">
        <v>5018.0687516936587</v>
      </c>
      <c r="BL51" s="14">
        <v>5220.7995841144329</v>
      </c>
      <c r="BM51" s="14">
        <v>5230.3865677432723</v>
      </c>
      <c r="BN51" s="14">
        <v>5230.3865677432723</v>
      </c>
      <c r="BO51" s="14">
        <v>5709.0325253564433</v>
      </c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J51" s="21"/>
      <c r="CK51" s="4">
        <v>365</v>
      </c>
      <c r="CL51" s="4">
        <v>366</v>
      </c>
      <c r="CM51" s="4">
        <v>365</v>
      </c>
      <c r="CN51" s="4">
        <v>365</v>
      </c>
      <c r="CO51" s="4">
        <v>365</v>
      </c>
      <c r="CP51" s="4">
        <v>0</v>
      </c>
      <c r="CQ51" s="4">
        <v>0</v>
      </c>
      <c r="CR51" s="4">
        <v>0</v>
      </c>
      <c r="CS51" s="14">
        <f t="shared" si="0"/>
        <v>24317.908683913673</v>
      </c>
      <c r="CT51" s="14">
        <f t="shared" si="1"/>
        <v>4505.3397067779633</v>
      </c>
      <c r="CU51" s="14">
        <f t="shared" si="2"/>
        <v>5281.701428456603</v>
      </c>
      <c r="CV51" s="14">
        <f t="shared" si="3"/>
        <v>0</v>
      </c>
      <c r="CW51" s="14">
        <f t="shared" si="4"/>
        <v>0</v>
      </c>
      <c r="CX51" s="21"/>
      <c r="CY51" s="4">
        <f>COUNTIFS(crashes!$Q$2:$Q$15234,"="&amp;'Site Data'!$L51)</f>
        <v>3</v>
      </c>
      <c r="CZ51" s="4">
        <f>COUNTIFS(crashes!$Q$2:$Q$15234,"="&amp;'Site Data'!$L51,crashes!$M$2:$M$15234,"=SV")</f>
        <v>1</v>
      </c>
      <c r="DA51" s="4">
        <f>COUNTIFS(crashes!$Q$2:$Q$15234,"="&amp;'Site Data'!$L51,crashes!$M$2:$M$15234,"=MV")</f>
        <v>2</v>
      </c>
      <c r="DB51" s="17">
        <f t="shared" si="5"/>
        <v>2</v>
      </c>
      <c r="DC51" s="4">
        <f>COUNTIFS(crashes!$Q$2:$Q$15234,"="&amp;'Site Data'!$L51,crashes!$N$2:$N$15234,"=O")</f>
        <v>1</v>
      </c>
    </row>
    <row r="52" spans="1:107" s="4" customFormat="1" x14ac:dyDescent="0.2">
      <c r="A52" s="4" t="s">
        <v>93</v>
      </c>
      <c r="B52" s="4" t="s">
        <v>94</v>
      </c>
      <c r="C52" s="4">
        <v>610</v>
      </c>
      <c r="D52" s="4" t="s">
        <v>87</v>
      </c>
      <c r="E52" s="4" t="s">
        <v>91</v>
      </c>
      <c r="F52" s="4" t="s">
        <v>58</v>
      </c>
      <c r="G52" s="4">
        <v>2</v>
      </c>
      <c r="H52" s="4" t="s">
        <v>587</v>
      </c>
      <c r="I52" s="4">
        <v>0</v>
      </c>
      <c r="J52" s="4">
        <v>0</v>
      </c>
      <c r="K52" s="4">
        <v>65</v>
      </c>
      <c r="L52" s="4" t="s">
        <v>145</v>
      </c>
      <c r="M52" s="8" t="s">
        <v>173</v>
      </c>
      <c r="N52" s="8" t="s">
        <v>174</v>
      </c>
      <c r="O52" s="4">
        <v>9.0269999999999992</v>
      </c>
      <c r="P52" s="4">
        <v>9.18</v>
      </c>
      <c r="Q52" s="4">
        <v>1</v>
      </c>
      <c r="R52" s="5">
        <v>42227</v>
      </c>
      <c r="S52" s="10">
        <v>1</v>
      </c>
      <c r="T52" s="4">
        <f t="shared" si="6"/>
        <v>0.15300000000000047</v>
      </c>
      <c r="W52" s="6"/>
      <c r="X52" s="5">
        <v>40544</v>
      </c>
      <c r="Y52" s="5">
        <v>42369</v>
      </c>
      <c r="Z52" s="14">
        <v>24596.768135810489</v>
      </c>
      <c r="AA52" s="14">
        <v>27076.495927491036</v>
      </c>
      <c r="AB52" s="14">
        <v>27197.021957272853</v>
      </c>
      <c r="AC52" s="14">
        <v>27197.021957272853</v>
      </c>
      <c r="AD52" s="14">
        <v>33593.682143656835</v>
      </c>
      <c r="AH52" s="9"/>
      <c r="AJ52" s="9"/>
      <c r="AK52" s="7">
        <v>12.073570532296468</v>
      </c>
      <c r="AL52" s="7">
        <v>8.979128606024279</v>
      </c>
      <c r="AM52" s="7">
        <v>4.3672664576901887</v>
      </c>
      <c r="AN52" s="7">
        <v>0</v>
      </c>
      <c r="AO52" s="7">
        <v>0</v>
      </c>
      <c r="AP52" s="7">
        <v>318.42490291437957</v>
      </c>
      <c r="AQ52" s="7">
        <v>1.6067672021664077</v>
      </c>
      <c r="AR52" s="7">
        <v>64.944478845200308</v>
      </c>
      <c r="AS52" s="7">
        <v>53.263078322415282</v>
      </c>
      <c r="AT52" s="7">
        <v>0</v>
      </c>
      <c r="AU52" s="7" t="s">
        <v>590</v>
      </c>
      <c r="AV52" s="7">
        <v>0</v>
      </c>
      <c r="AW52" s="7">
        <v>77.404243956949003</v>
      </c>
      <c r="AX52" s="7">
        <v>22.277260368948134</v>
      </c>
      <c r="AY52" s="4" t="s">
        <v>587</v>
      </c>
      <c r="BA52" s="4">
        <v>989.82</v>
      </c>
      <c r="BB52" s="14">
        <v>99</v>
      </c>
      <c r="BC52" s="14">
        <v>99</v>
      </c>
      <c r="BD52" s="14">
        <v>99</v>
      </c>
      <c r="BE52" s="14">
        <v>99</v>
      </c>
      <c r="BF52" s="14">
        <v>99</v>
      </c>
      <c r="BG52" s="14"/>
      <c r="BH52" s="14"/>
      <c r="BI52" s="14"/>
      <c r="BJ52" s="14">
        <v>0.82199999999999918</v>
      </c>
      <c r="BK52" s="14">
        <v>4398.918852612811</v>
      </c>
      <c r="BL52" s="14">
        <v>4664.600097171573</v>
      </c>
      <c r="BM52" s="14">
        <v>4628.4308830269429</v>
      </c>
      <c r="BN52" s="14">
        <v>4628.4308830269429</v>
      </c>
      <c r="BO52" s="14">
        <v>5437.4586583492</v>
      </c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J52" s="21"/>
      <c r="CK52" s="4">
        <v>365</v>
      </c>
      <c r="CL52" s="4">
        <v>366</v>
      </c>
      <c r="CM52" s="4">
        <v>365</v>
      </c>
      <c r="CN52" s="4">
        <v>365</v>
      </c>
      <c r="CO52" s="4">
        <v>365</v>
      </c>
      <c r="CP52" s="4">
        <v>0</v>
      </c>
      <c r="CQ52" s="4">
        <v>0</v>
      </c>
      <c r="CR52" s="4">
        <v>0</v>
      </c>
      <c r="CS52" s="14">
        <f t="shared" si="0"/>
        <v>27931.729403218218</v>
      </c>
      <c r="CT52" s="14">
        <f t="shared" si="1"/>
        <v>99</v>
      </c>
      <c r="CU52" s="14">
        <f t="shared" si="2"/>
        <v>4751.5202473579393</v>
      </c>
      <c r="CV52" s="14">
        <f t="shared" si="3"/>
        <v>0</v>
      </c>
      <c r="CW52" s="14">
        <f t="shared" si="4"/>
        <v>0</v>
      </c>
      <c r="CX52" s="21"/>
      <c r="CY52" s="4">
        <f>COUNTIFS(crashes!$Q$2:$Q$15234,"="&amp;'Site Data'!$L52)</f>
        <v>1</v>
      </c>
      <c r="CZ52" s="4">
        <f>COUNTIFS(crashes!$Q$2:$Q$15234,"="&amp;'Site Data'!$L52,crashes!$M$2:$M$15234,"=SV")</f>
        <v>1</v>
      </c>
      <c r="DA52" s="4">
        <f>COUNTIFS(crashes!$Q$2:$Q$15234,"="&amp;'Site Data'!$L52,crashes!$M$2:$M$15234,"=MV")</f>
        <v>0</v>
      </c>
      <c r="DB52" s="17">
        <f t="shared" si="5"/>
        <v>1</v>
      </c>
      <c r="DC52" s="4">
        <f>COUNTIFS(crashes!$Q$2:$Q$15234,"="&amp;'Site Data'!$L52,crashes!$N$2:$N$15234,"=O")</f>
        <v>0</v>
      </c>
    </row>
    <row r="53" spans="1:107" s="4" customFormat="1" x14ac:dyDescent="0.2">
      <c r="A53" s="4" t="s">
        <v>93</v>
      </c>
      <c r="B53" s="4" t="s">
        <v>94</v>
      </c>
      <c r="C53" s="4">
        <v>610</v>
      </c>
      <c r="D53" s="4" t="s">
        <v>87</v>
      </c>
      <c r="E53" s="4" t="s">
        <v>91</v>
      </c>
      <c r="F53" s="4" t="s">
        <v>58</v>
      </c>
      <c r="G53" s="4">
        <v>2</v>
      </c>
      <c r="H53" s="4" t="s">
        <v>587</v>
      </c>
      <c r="I53" s="4">
        <v>0</v>
      </c>
      <c r="J53" s="4">
        <v>0</v>
      </c>
      <c r="K53" s="4">
        <v>65</v>
      </c>
      <c r="L53" s="4" t="s">
        <v>146</v>
      </c>
      <c r="M53" s="8" t="s">
        <v>175</v>
      </c>
      <c r="N53" s="8" t="s">
        <v>173</v>
      </c>
      <c r="O53" s="4">
        <v>8.7639999999999993</v>
      </c>
      <c r="P53" s="4">
        <v>9.0269999999999992</v>
      </c>
      <c r="Q53" s="4">
        <v>1</v>
      </c>
      <c r="R53" s="5">
        <v>42227</v>
      </c>
      <c r="S53" s="10">
        <v>1</v>
      </c>
      <c r="T53" s="4">
        <f t="shared" si="6"/>
        <v>0.2629999999999999</v>
      </c>
      <c r="W53" s="6"/>
      <c r="X53" s="5">
        <v>40544</v>
      </c>
      <c r="Y53" s="5">
        <v>42369</v>
      </c>
      <c r="Z53" s="14">
        <v>24596.768135810489</v>
      </c>
      <c r="AA53" s="14">
        <v>27076.495927491036</v>
      </c>
      <c r="AB53" s="14">
        <v>27197.021957272853</v>
      </c>
      <c r="AC53" s="14">
        <v>27197.021957272853</v>
      </c>
      <c r="AD53" s="14">
        <v>33593.682143656835</v>
      </c>
      <c r="AH53" s="9"/>
      <c r="AJ53" s="9"/>
      <c r="AK53" s="7">
        <v>12.384795308201962</v>
      </c>
      <c r="AL53" s="7">
        <v>10.522770669756714</v>
      </c>
      <c r="AM53" s="7">
        <v>7.2601557998110646</v>
      </c>
      <c r="AN53" s="7">
        <v>0</v>
      </c>
      <c r="AO53" s="7">
        <v>0</v>
      </c>
      <c r="AP53" s="7">
        <v>0</v>
      </c>
      <c r="AQ53" s="7">
        <v>0</v>
      </c>
      <c r="AR53" s="7">
        <v>65.121967171043707</v>
      </c>
      <c r="AS53" s="7">
        <v>48.304961134734739</v>
      </c>
      <c r="AT53" s="7">
        <v>0</v>
      </c>
      <c r="AU53" s="7" t="s">
        <v>919</v>
      </c>
      <c r="AV53" s="7">
        <v>0</v>
      </c>
      <c r="AW53" s="7"/>
      <c r="AX53" s="7"/>
      <c r="AY53" s="4" t="s">
        <v>587</v>
      </c>
      <c r="BA53" s="4">
        <v>989.97299999999996</v>
      </c>
      <c r="BB53" s="14">
        <v>99</v>
      </c>
      <c r="BC53" s="14">
        <v>99</v>
      </c>
      <c r="BD53" s="14">
        <v>99</v>
      </c>
      <c r="BE53" s="14">
        <v>99</v>
      </c>
      <c r="BF53" s="14">
        <v>99</v>
      </c>
      <c r="BG53" s="14"/>
      <c r="BH53" s="14"/>
      <c r="BI53" s="14"/>
      <c r="BJ53" s="14">
        <v>0.55899999999999928</v>
      </c>
      <c r="BK53" s="14">
        <v>4398.918852612811</v>
      </c>
      <c r="BL53" s="14">
        <v>4664.600097171573</v>
      </c>
      <c r="BM53" s="14">
        <v>4628.4308830269429</v>
      </c>
      <c r="BN53" s="14">
        <v>4628.4308830269429</v>
      </c>
      <c r="BO53" s="14">
        <v>5437.4586583492</v>
      </c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J53" s="21"/>
      <c r="CK53" s="4">
        <v>365</v>
      </c>
      <c r="CL53" s="4">
        <v>366</v>
      </c>
      <c r="CM53" s="4">
        <v>365</v>
      </c>
      <c r="CN53" s="4">
        <v>365</v>
      </c>
      <c r="CO53" s="4">
        <v>365</v>
      </c>
      <c r="CP53" s="4">
        <v>0</v>
      </c>
      <c r="CQ53" s="4">
        <v>0</v>
      </c>
      <c r="CR53" s="4">
        <v>0</v>
      </c>
      <c r="CS53" s="14">
        <f t="shared" si="0"/>
        <v>27931.729403218218</v>
      </c>
      <c r="CT53" s="14">
        <f t="shared" si="1"/>
        <v>99</v>
      </c>
      <c r="CU53" s="14">
        <f t="shared" si="2"/>
        <v>4751.5202473579393</v>
      </c>
      <c r="CV53" s="14">
        <f t="shared" si="3"/>
        <v>0</v>
      </c>
      <c r="CW53" s="14">
        <f t="shared" si="4"/>
        <v>0</v>
      </c>
      <c r="CX53" s="21"/>
      <c r="CY53" s="4">
        <f>COUNTIFS(crashes!$Q$2:$Q$15234,"="&amp;'Site Data'!$L53)</f>
        <v>3</v>
      </c>
      <c r="CZ53" s="4">
        <f>COUNTIFS(crashes!$Q$2:$Q$15234,"="&amp;'Site Data'!$L53,crashes!$M$2:$M$15234,"=SV")</f>
        <v>1</v>
      </c>
      <c r="DA53" s="4">
        <f>COUNTIFS(crashes!$Q$2:$Q$15234,"="&amp;'Site Data'!$L53,crashes!$M$2:$M$15234,"=MV")</f>
        <v>2</v>
      </c>
      <c r="DB53" s="17">
        <f t="shared" si="5"/>
        <v>1</v>
      </c>
      <c r="DC53" s="4">
        <f>COUNTIFS(crashes!$Q$2:$Q$15234,"="&amp;'Site Data'!$L53,crashes!$N$2:$N$15234,"=O")</f>
        <v>2</v>
      </c>
    </row>
    <row r="54" spans="1:107" s="4" customFormat="1" x14ac:dyDescent="0.2">
      <c r="A54" s="4" t="s">
        <v>93</v>
      </c>
      <c r="B54" s="4" t="s">
        <v>94</v>
      </c>
      <c r="C54" s="4">
        <v>610</v>
      </c>
      <c r="D54" s="4" t="s">
        <v>87</v>
      </c>
      <c r="E54" s="4" t="s">
        <v>91</v>
      </c>
      <c r="F54" s="4" t="s">
        <v>58</v>
      </c>
      <c r="G54" s="4">
        <v>2</v>
      </c>
      <c r="H54" s="4" t="s">
        <v>587</v>
      </c>
      <c r="I54" s="4">
        <v>0</v>
      </c>
      <c r="J54" s="4">
        <v>0</v>
      </c>
      <c r="K54" s="4">
        <v>65</v>
      </c>
      <c r="L54" s="4" t="s">
        <v>147</v>
      </c>
      <c r="M54" s="8" t="s">
        <v>176</v>
      </c>
      <c r="N54" s="8" t="s">
        <v>171</v>
      </c>
      <c r="O54" s="4">
        <v>7.5369999999999999</v>
      </c>
      <c r="P54" s="4">
        <v>7.8650000000000002</v>
      </c>
      <c r="Q54" s="4">
        <v>1</v>
      </c>
      <c r="R54" s="5">
        <v>42227</v>
      </c>
      <c r="S54" s="10">
        <v>1</v>
      </c>
      <c r="T54" s="4">
        <f t="shared" si="6"/>
        <v>0.32800000000000029</v>
      </c>
      <c r="W54" s="6"/>
      <c r="X54" s="5">
        <v>40544</v>
      </c>
      <c r="Y54" s="5">
        <v>42369</v>
      </c>
      <c r="Z54" s="14">
        <v>20026.955552639934</v>
      </c>
      <c r="AA54" s="14">
        <v>22918.615523572309</v>
      </c>
      <c r="AB54" s="14">
        <v>22512.109653925621</v>
      </c>
      <c r="AC54" s="14">
        <v>22512.109653925621</v>
      </c>
      <c r="AD54" s="14">
        <v>32592.565356227718</v>
      </c>
      <c r="AH54" s="9">
        <v>0.36</v>
      </c>
      <c r="AI54" s="4">
        <v>9492</v>
      </c>
      <c r="AJ54" s="9">
        <v>0.32800000000000029</v>
      </c>
      <c r="AK54" s="7">
        <v>11.656745343294332</v>
      </c>
      <c r="AL54" s="7">
        <v>10.891976545095329</v>
      </c>
      <c r="AM54" s="7">
        <v>4.4304238407646253</v>
      </c>
      <c r="AN54" s="7">
        <v>0</v>
      </c>
      <c r="AO54" s="7">
        <v>0</v>
      </c>
      <c r="AP54" s="7">
        <v>0</v>
      </c>
      <c r="AQ54" s="7">
        <v>0</v>
      </c>
      <c r="AR54" s="7">
        <v>65.321133966805178</v>
      </c>
      <c r="AS54" s="7">
        <v>56.117633604477561</v>
      </c>
      <c r="AT54" s="7">
        <v>0</v>
      </c>
      <c r="AU54" s="7" t="s">
        <v>919</v>
      </c>
      <c r="AV54" s="7">
        <v>0</v>
      </c>
      <c r="AW54" s="7"/>
      <c r="AX54" s="7"/>
      <c r="AY54" s="4" t="s">
        <v>587</v>
      </c>
      <c r="BA54" s="4">
        <v>0.89899999999999913</v>
      </c>
      <c r="BB54" s="14">
        <v>5223.2318641895126</v>
      </c>
      <c r="BC54" s="14">
        <v>5423.5040725089657</v>
      </c>
      <c r="BD54" s="14">
        <v>5432.9780427271471</v>
      </c>
      <c r="BE54" s="14">
        <v>5432.9780427271471</v>
      </c>
      <c r="BF54" s="14">
        <v>5906.3178563431647</v>
      </c>
      <c r="BG54" s="14"/>
      <c r="BH54" s="14"/>
      <c r="BI54" s="14"/>
      <c r="BJ54" s="14">
        <v>0.38600000000000012</v>
      </c>
      <c r="BK54" s="14">
        <v>4081.5608348724932</v>
      </c>
      <c r="BL54" s="14">
        <v>4117.5325422351607</v>
      </c>
      <c r="BM54" s="14">
        <v>4186.2785199697191</v>
      </c>
      <c r="BN54" s="14">
        <v>4186.2785199697191</v>
      </c>
      <c r="BO54" s="14">
        <v>4929.0469536153532</v>
      </c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J54" s="21"/>
      <c r="CK54" s="4">
        <v>365</v>
      </c>
      <c r="CL54" s="4">
        <v>366</v>
      </c>
      <c r="CM54" s="4">
        <v>365</v>
      </c>
      <c r="CN54" s="4">
        <v>365</v>
      </c>
      <c r="CO54" s="4">
        <v>365</v>
      </c>
      <c r="CP54" s="4">
        <v>0</v>
      </c>
      <c r="CQ54" s="4">
        <v>0</v>
      </c>
      <c r="CR54" s="4">
        <v>0</v>
      </c>
      <c r="CS54" s="14">
        <f t="shared" si="0"/>
        <v>24111.81733884439</v>
      </c>
      <c r="CT54" s="14">
        <f t="shared" si="1"/>
        <v>5483.7689538464001</v>
      </c>
      <c r="CU54" s="14">
        <f t="shared" si="2"/>
        <v>4300.039470336269</v>
      </c>
      <c r="CV54" s="14">
        <f t="shared" si="3"/>
        <v>0</v>
      </c>
      <c r="CW54" s="14">
        <f t="shared" si="4"/>
        <v>0</v>
      </c>
      <c r="CX54" s="21"/>
      <c r="CY54" s="4">
        <f>COUNTIFS(crashes!$Q$2:$Q$15234,"="&amp;'Site Data'!$L54)</f>
        <v>11</v>
      </c>
      <c r="CZ54" s="4">
        <f>COUNTIFS(crashes!$Q$2:$Q$15234,"="&amp;'Site Data'!$L54,crashes!$M$2:$M$15234,"=SV")</f>
        <v>6</v>
      </c>
      <c r="DA54" s="4">
        <f>COUNTIFS(crashes!$Q$2:$Q$15234,"="&amp;'Site Data'!$L54,crashes!$M$2:$M$15234,"=MV")</f>
        <v>5</v>
      </c>
      <c r="DB54" s="17">
        <f t="shared" si="5"/>
        <v>5</v>
      </c>
      <c r="DC54" s="4">
        <f>COUNTIFS(crashes!$Q$2:$Q$15234,"="&amp;'Site Data'!$L54,crashes!$N$2:$N$15234,"=O")</f>
        <v>6</v>
      </c>
    </row>
    <row r="55" spans="1:107" s="4" customFormat="1" x14ac:dyDescent="0.2">
      <c r="A55" s="4" t="s">
        <v>93</v>
      </c>
      <c r="B55" s="4" t="s">
        <v>94</v>
      </c>
      <c r="C55" s="4">
        <v>610</v>
      </c>
      <c r="D55" s="4" t="s">
        <v>87</v>
      </c>
      <c r="E55" s="4" t="s">
        <v>91</v>
      </c>
      <c r="F55" s="4" t="s">
        <v>59</v>
      </c>
      <c r="G55" s="4">
        <v>2</v>
      </c>
      <c r="H55" s="4" t="s">
        <v>587</v>
      </c>
      <c r="I55" s="4">
        <v>0</v>
      </c>
      <c r="J55" s="4">
        <v>0</v>
      </c>
      <c r="K55" s="4">
        <v>65</v>
      </c>
      <c r="L55" s="4" t="s">
        <v>148</v>
      </c>
      <c r="M55" s="8" t="s">
        <v>169</v>
      </c>
      <c r="N55" s="8" t="s">
        <v>176</v>
      </c>
      <c r="O55" s="4">
        <v>7.5049999999999999</v>
      </c>
      <c r="P55" s="4">
        <v>7.5369999999999999</v>
      </c>
      <c r="Q55" s="4">
        <v>1</v>
      </c>
      <c r="R55" s="5">
        <v>42227</v>
      </c>
      <c r="S55" s="10">
        <v>1</v>
      </c>
      <c r="T55" s="4">
        <f t="shared" si="6"/>
        <v>3.2000000000000028E-2</v>
      </c>
      <c r="U55" s="4">
        <v>0.15299999999999958</v>
      </c>
      <c r="V55" s="4">
        <v>1</v>
      </c>
      <c r="W55" s="6"/>
      <c r="X55" s="5">
        <v>40544</v>
      </c>
      <c r="Y55" s="5">
        <v>42369</v>
      </c>
      <c r="Z55" s="14">
        <v>24850</v>
      </c>
      <c r="AA55" s="14">
        <v>28000</v>
      </c>
      <c r="AB55" s="14">
        <v>27558.291112778872</v>
      </c>
      <c r="AC55" s="14">
        <v>27558.291112778872</v>
      </c>
      <c r="AD55" s="14">
        <v>38428.27872577458</v>
      </c>
      <c r="AH55" s="9">
        <v>0.36</v>
      </c>
      <c r="AI55" s="4">
        <v>9492</v>
      </c>
      <c r="AJ55" s="9">
        <v>3.2000000000000028E-2</v>
      </c>
      <c r="AK55" s="7">
        <v>11.643765881451417</v>
      </c>
      <c r="AL55" s="7">
        <v>11.115176847309232</v>
      </c>
      <c r="AM55" s="7">
        <v>4.6032812683567199</v>
      </c>
      <c r="AN55" s="7">
        <v>0</v>
      </c>
      <c r="AO55" s="7">
        <v>0</v>
      </c>
      <c r="AP55" s="7">
        <v>0</v>
      </c>
      <c r="AQ55" s="7">
        <v>0</v>
      </c>
      <c r="AR55" s="7">
        <v>65.073669344450181</v>
      </c>
      <c r="AS55" s="7">
        <v>54.900430064091758</v>
      </c>
      <c r="AT55" s="7">
        <v>0</v>
      </c>
      <c r="AU55" s="7" t="s">
        <v>919</v>
      </c>
      <c r="AV55" s="7">
        <v>0</v>
      </c>
      <c r="AW55" s="7"/>
      <c r="AX55" s="7"/>
      <c r="AY55" s="4" t="s">
        <v>587</v>
      </c>
      <c r="BA55" s="4">
        <v>0</v>
      </c>
      <c r="BB55" s="14">
        <v>4823.0444473600637</v>
      </c>
      <c r="BC55" s="14">
        <v>5081.3844764276901</v>
      </c>
      <c r="BD55" s="14">
        <v>5046.1814588532507</v>
      </c>
      <c r="BE55" s="14">
        <v>5046.1814588532507</v>
      </c>
      <c r="BF55" s="14">
        <v>5835.7133695468629</v>
      </c>
      <c r="BG55" s="14"/>
      <c r="BH55" s="14"/>
      <c r="BI55" s="14"/>
      <c r="BJ55" s="14">
        <v>0.35400000000000009</v>
      </c>
      <c r="BK55" s="14">
        <v>4081.5608348724932</v>
      </c>
      <c r="BL55" s="14">
        <v>4117.5325422351607</v>
      </c>
      <c r="BM55" s="14">
        <v>4186.2785199697191</v>
      </c>
      <c r="BN55" s="14">
        <v>4186.2785199697191</v>
      </c>
      <c r="BO55" s="14">
        <v>4929.0469536153532</v>
      </c>
      <c r="BP55" s="14"/>
      <c r="BQ55" s="14"/>
      <c r="BR55" s="14"/>
      <c r="BS55" s="14">
        <v>4823.0444473600637</v>
      </c>
      <c r="BT55" s="14">
        <v>5081.3844764276901</v>
      </c>
      <c r="BU55" s="14">
        <v>5046.1814588532507</v>
      </c>
      <c r="BV55" s="14">
        <v>5046.1814588532507</v>
      </c>
      <c r="BW55" s="14">
        <v>5835.7133695468629</v>
      </c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J55" s="21"/>
      <c r="CK55" s="4">
        <v>365</v>
      </c>
      <c r="CL55" s="4">
        <v>366</v>
      </c>
      <c r="CM55" s="4">
        <v>365</v>
      </c>
      <c r="CN55" s="4">
        <v>365</v>
      </c>
      <c r="CO55" s="4">
        <v>365</v>
      </c>
      <c r="CP55" s="4">
        <v>0</v>
      </c>
      <c r="CQ55" s="4">
        <v>0</v>
      </c>
      <c r="CR55" s="4">
        <v>0</v>
      </c>
      <c r="CS55" s="14">
        <f t="shared" si="0"/>
        <v>29278.271767380233</v>
      </c>
      <c r="CT55" s="14">
        <f t="shared" si="1"/>
        <v>5166.4544285358361</v>
      </c>
      <c r="CU55" s="14">
        <f t="shared" si="2"/>
        <v>4300.039470336269</v>
      </c>
      <c r="CV55" s="14">
        <f t="shared" si="3"/>
        <v>5166.4544285358361</v>
      </c>
      <c r="CW55" s="14">
        <f t="shared" si="4"/>
        <v>0</v>
      </c>
      <c r="CX55" s="21"/>
      <c r="CY55" s="4">
        <f>COUNTIFS(crashes!$Q$2:$Q$15234,"="&amp;'Site Data'!$L55)</f>
        <v>0</v>
      </c>
      <c r="CZ55" s="4">
        <f>COUNTIFS(crashes!$Q$2:$Q$15234,"="&amp;'Site Data'!$L55,crashes!$M$2:$M$15234,"=SV")</f>
        <v>0</v>
      </c>
      <c r="DA55" s="4">
        <f>COUNTIFS(crashes!$Q$2:$Q$15234,"="&amp;'Site Data'!$L55,crashes!$M$2:$M$15234,"=MV")</f>
        <v>0</v>
      </c>
      <c r="DB55" s="17">
        <f t="shared" si="5"/>
        <v>0</v>
      </c>
      <c r="DC55" s="4">
        <f>COUNTIFS(crashes!$Q$2:$Q$15234,"="&amp;'Site Data'!$L55,crashes!$N$2:$N$15234,"=O")</f>
        <v>0</v>
      </c>
    </row>
    <row r="56" spans="1:107" s="4" customFormat="1" x14ac:dyDescent="0.2">
      <c r="A56" s="4" t="s">
        <v>93</v>
      </c>
      <c r="B56" s="4" t="s">
        <v>94</v>
      </c>
      <c r="C56" s="4">
        <v>610</v>
      </c>
      <c r="D56" s="4" t="s">
        <v>87</v>
      </c>
      <c r="E56" s="4" t="s">
        <v>91</v>
      </c>
      <c r="F56" s="4" t="s">
        <v>59</v>
      </c>
      <c r="G56" s="4">
        <v>2</v>
      </c>
      <c r="H56" s="4" t="s">
        <v>587</v>
      </c>
      <c r="I56" s="4">
        <v>0</v>
      </c>
      <c r="J56" s="4">
        <v>0</v>
      </c>
      <c r="K56" s="4">
        <v>65</v>
      </c>
      <c r="L56" s="4" t="s">
        <v>149</v>
      </c>
      <c r="M56" s="8" t="s">
        <v>177</v>
      </c>
      <c r="N56" s="8" t="s">
        <v>169</v>
      </c>
      <c r="O56" s="4">
        <v>7.3840000000000003</v>
      </c>
      <c r="P56" s="4">
        <v>7.5049999999999999</v>
      </c>
      <c r="Q56" s="4">
        <v>1</v>
      </c>
      <c r="R56" s="5">
        <v>42227</v>
      </c>
      <c r="S56" s="10">
        <v>1</v>
      </c>
      <c r="T56" s="4">
        <f t="shared" si="6"/>
        <v>0.12099999999999955</v>
      </c>
      <c r="U56" s="4">
        <v>0.15299999999999958</v>
      </c>
      <c r="V56" s="4">
        <v>1</v>
      </c>
      <c r="W56" s="6"/>
      <c r="X56" s="5">
        <v>40544</v>
      </c>
      <c r="Y56" s="5">
        <v>42369</v>
      </c>
      <c r="Z56" s="14">
        <v>24850</v>
      </c>
      <c r="AA56" s="14">
        <v>28000</v>
      </c>
      <c r="AB56" s="14">
        <v>27558.291112778872</v>
      </c>
      <c r="AC56" s="14">
        <v>27558.291112778872</v>
      </c>
      <c r="AD56" s="14">
        <v>38428.27872577458</v>
      </c>
      <c r="AH56" s="9"/>
      <c r="AJ56" s="9"/>
      <c r="AK56" s="7">
        <v>12.242919467393751</v>
      </c>
      <c r="AL56" s="7">
        <v>11.069891529545826</v>
      </c>
      <c r="AM56" s="7">
        <v>5.0602599980349225</v>
      </c>
      <c r="AN56" s="7">
        <v>0</v>
      </c>
      <c r="AO56" s="7">
        <v>0</v>
      </c>
      <c r="AP56" s="7">
        <v>0</v>
      </c>
      <c r="AQ56" s="7">
        <v>0</v>
      </c>
      <c r="AR56" s="7">
        <v>66.088636873105443</v>
      </c>
      <c r="AS56" s="7">
        <v>55.314233963475068</v>
      </c>
      <c r="AT56" s="7">
        <v>0</v>
      </c>
      <c r="AU56" s="7" t="s">
        <v>919</v>
      </c>
      <c r="AV56" s="7">
        <v>0</v>
      </c>
      <c r="AW56" s="7"/>
      <c r="AX56" s="7"/>
      <c r="AY56" s="4" t="s">
        <v>587</v>
      </c>
      <c r="BA56" s="4">
        <v>3.2000000000000028E-2</v>
      </c>
      <c r="BB56" s="14">
        <v>4823.0444473600637</v>
      </c>
      <c r="BC56" s="14">
        <v>5081.3844764276901</v>
      </c>
      <c r="BD56" s="14">
        <v>5046.1814588532507</v>
      </c>
      <c r="BE56" s="14">
        <v>5046.1814588532507</v>
      </c>
      <c r="BF56" s="14">
        <v>5835.7133695468629</v>
      </c>
      <c r="BG56" s="14"/>
      <c r="BH56" s="14"/>
      <c r="BI56" s="14"/>
      <c r="BJ56" s="14">
        <v>0.23300000000000054</v>
      </c>
      <c r="BK56" s="14">
        <v>4081.5608348724932</v>
      </c>
      <c r="BL56" s="14">
        <v>4117.5325422351607</v>
      </c>
      <c r="BM56" s="14">
        <v>4186.2785199697191</v>
      </c>
      <c r="BN56" s="14">
        <v>4186.2785199697191</v>
      </c>
      <c r="BO56" s="14">
        <v>4929.0469536153532</v>
      </c>
      <c r="BP56" s="14"/>
      <c r="BQ56" s="14"/>
      <c r="BR56" s="14"/>
      <c r="BS56" s="14">
        <v>4823.0444473600637</v>
      </c>
      <c r="BT56" s="14">
        <v>5081.3844764276901</v>
      </c>
      <c r="BU56" s="14">
        <v>5046.1814588532507</v>
      </c>
      <c r="BV56" s="14">
        <v>5046.1814588532507</v>
      </c>
      <c r="BW56" s="14">
        <v>5835.7133695468629</v>
      </c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J56" s="21"/>
      <c r="CK56" s="4">
        <v>365</v>
      </c>
      <c r="CL56" s="4">
        <v>366</v>
      </c>
      <c r="CM56" s="4">
        <v>365</v>
      </c>
      <c r="CN56" s="4">
        <v>365</v>
      </c>
      <c r="CO56" s="4">
        <v>365</v>
      </c>
      <c r="CP56" s="4">
        <v>0</v>
      </c>
      <c r="CQ56" s="4">
        <v>0</v>
      </c>
      <c r="CR56" s="4">
        <v>0</v>
      </c>
      <c r="CS56" s="14">
        <f t="shared" si="0"/>
        <v>29278.271767380233</v>
      </c>
      <c r="CT56" s="14">
        <f t="shared" si="1"/>
        <v>5166.4544285358361</v>
      </c>
      <c r="CU56" s="14">
        <f t="shared" si="2"/>
        <v>4300.039470336269</v>
      </c>
      <c r="CV56" s="14">
        <f t="shared" si="3"/>
        <v>5166.4544285358361</v>
      </c>
      <c r="CW56" s="14">
        <f t="shared" si="4"/>
        <v>0</v>
      </c>
      <c r="CX56" s="21"/>
      <c r="CY56" s="4">
        <f>COUNTIFS(crashes!$Q$2:$Q$15234,"="&amp;'Site Data'!$L56)</f>
        <v>0</v>
      </c>
      <c r="CZ56" s="4">
        <f>COUNTIFS(crashes!$Q$2:$Q$15234,"="&amp;'Site Data'!$L56,crashes!$M$2:$M$15234,"=SV")</f>
        <v>0</v>
      </c>
      <c r="DA56" s="4">
        <f>COUNTIFS(crashes!$Q$2:$Q$15234,"="&amp;'Site Data'!$L56,crashes!$M$2:$M$15234,"=MV")</f>
        <v>0</v>
      </c>
      <c r="DB56" s="17">
        <f t="shared" si="5"/>
        <v>0</v>
      </c>
      <c r="DC56" s="4">
        <f>COUNTIFS(crashes!$Q$2:$Q$15234,"="&amp;'Site Data'!$L56,crashes!$N$2:$N$15234,"=O")</f>
        <v>0</v>
      </c>
    </row>
    <row r="57" spans="1:107" s="4" customFormat="1" x14ac:dyDescent="0.2">
      <c r="A57" s="4" t="s">
        <v>93</v>
      </c>
      <c r="B57" s="4" t="s">
        <v>94</v>
      </c>
      <c r="C57" s="4">
        <v>610</v>
      </c>
      <c r="D57" s="4" t="s">
        <v>87</v>
      </c>
      <c r="E57" s="4" t="s">
        <v>91</v>
      </c>
      <c r="F57" s="4" t="s">
        <v>58</v>
      </c>
      <c r="G57" s="4">
        <v>2</v>
      </c>
      <c r="H57" s="4" t="s">
        <v>587</v>
      </c>
      <c r="I57" s="4">
        <v>0</v>
      </c>
      <c r="J57" s="4">
        <v>0</v>
      </c>
      <c r="K57" s="4">
        <v>65</v>
      </c>
      <c r="L57" s="4" t="s">
        <v>150</v>
      </c>
      <c r="M57" s="8" t="s">
        <v>178</v>
      </c>
      <c r="N57" s="8" t="s">
        <v>177</v>
      </c>
      <c r="O57" s="9">
        <v>7.202</v>
      </c>
      <c r="P57" s="4">
        <v>7.3840000000000003</v>
      </c>
      <c r="Q57" s="4">
        <v>1</v>
      </c>
      <c r="R57" s="5">
        <v>42227</v>
      </c>
      <c r="S57" s="10">
        <v>1</v>
      </c>
      <c r="T57" s="4">
        <f t="shared" si="6"/>
        <v>0.18200000000000038</v>
      </c>
      <c r="W57" s="6"/>
      <c r="X57" s="5">
        <v>40544</v>
      </c>
      <c r="Y57" s="5">
        <v>42369</v>
      </c>
      <c r="Z57" s="14">
        <v>24850</v>
      </c>
      <c r="AA57" s="14">
        <v>28000</v>
      </c>
      <c r="AB57" s="14">
        <v>27558.291112778872</v>
      </c>
      <c r="AC57" s="14">
        <v>27558.291112778872</v>
      </c>
      <c r="AD57" s="14">
        <v>38428.27872577458</v>
      </c>
      <c r="AH57" s="9"/>
      <c r="AJ57" s="9"/>
      <c r="AK57" s="7">
        <v>12.332625277505095</v>
      </c>
      <c r="AL57" s="7">
        <v>10.433353425038963</v>
      </c>
      <c r="AM57" s="7">
        <v>4.3866230278534273</v>
      </c>
      <c r="AN57" s="7">
        <v>0</v>
      </c>
      <c r="AO57" s="7">
        <v>0</v>
      </c>
      <c r="AP57" s="7">
        <v>0</v>
      </c>
      <c r="AQ57" s="7">
        <v>0</v>
      </c>
      <c r="AR57" s="7">
        <v>66.0639062344857</v>
      </c>
      <c r="AS57" s="7">
        <v>56.255615847185837</v>
      </c>
      <c r="AT57" s="7">
        <v>-1.0187841509550186</v>
      </c>
      <c r="AU57" s="7" t="s">
        <v>590</v>
      </c>
      <c r="AV57" s="7">
        <v>5.196216999351253</v>
      </c>
      <c r="AW57" s="7">
        <v>154.95306581190607</v>
      </c>
      <c r="AX57" s="7">
        <v>20.323835543119952</v>
      </c>
      <c r="AY57" s="4" t="s">
        <v>587</v>
      </c>
      <c r="BA57" s="4">
        <v>0.15299999999999958</v>
      </c>
      <c r="BB57" s="14">
        <v>4823.0444473600637</v>
      </c>
      <c r="BC57" s="14">
        <v>5081.3844764276901</v>
      </c>
      <c r="BD57" s="14">
        <v>5046.1814588532507</v>
      </c>
      <c r="BE57" s="14">
        <v>5046.1814588532507</v>
      </c>
      <c r="BF57" s="14">
        <v>5835.7133695468629</v>
      </c>
      <c r="BG57" s="14"/>
      <c r="BH57" s="14"/>
      <c r="BI57" s="14"/>
      <c r="BJ57" s="14">
        <v>5.1000000000000156E-2</v>
      </c>
      <c r="BK57" s="14">
        <v>4081.5608348724932</v>
      </c>
      <c r="BL57" s="14">
        <v>4117.5325422351607</v>
      </c>
      <c r="BM57" s="14">
        <v>4186.2785199697191</v>
      </c>
      <c r="BN57" s="14">
        <v>4186.2785199697191</v>
      </c>
      <c r="BO57" s="14">
        <v>4929.0469536153532</v>
      </c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J57" s="21"/>
      <c r="CK57" s="4">
        <v>365</v>
      </c>
      <c r="CL57" s="4">
        <v>366</v>
      </c>
      <c r="CM57" s="4">
        <v>365</v>
      </c>
      <c r="CN57" s="4">
        <v>365</v>
      </c>
      <c r="CO57" s="4">
        <v>365</v>
      </c>
      <c r="CP57" s="4">
        <v>0</v>
      </c>
      <c r="CQ57" s="4">
        <v>0</v>
      </c>
      <c r="CR57" s="4">
        <v>0</v>
      </c>
      <c r="CS57" s="14">
        <f t="shared" si="0"/>
        <v>29278.271767380233</v>
      </c>
      <c r="CT57" s="14">
        <f t="shared" si="1"/>
        <v>5166.4544285358361</v>
      </c>
      <c r="CU57" s="14">
        <f t="shared" si="2"/>
        <v>4300.039470336269</v>
      </c>
      <c r="CV57" s="14">
        <f t="shared" si="3"/>
        <v>0</v>
      </c>
      <c r="CW57" s="14">
        <f t="shared" si="4"/>
        <v>0</v>
      </c>
      <c r="CX57" s="21"/>
      <c r="CY57" s="4">
        <f>COUNTIFS(crashes!$Q$2:$Q$15234,"="&amp;'Site Data'!$L57)</f>
        <v>3</v>
      </c>
      <c r="CZ57" s="4">
        <f>COUNTIFS(crashes!$Q$2:$Q$15234,"="&amp;'Site Data'!$L57,crashes!$M$2:$M$15234,"=SV")</f>
        <v>0</v>
      </c>
      <c r="DA57" s="4">
        <f>COUNTIFS(crashes!$Q$2:$Q$15234,"="&amp;'Site Data'!$L57,crashes!$M$2:$M$15234,"=MV")</f>
        <v>3</v>
      </c>
      <c r="DB57" s="17">
        <f t="shared" si="5"/>
        <v>1</v>
      </c>
      <c r="DC57" s="4">
        <f>COUNTIFS(crashes!$Q$2:$Q$15234,"="&amp;'Site Data'!$L57,crashes!$N$2:$N$15234,"=O")</f>
        <v>2</v>
      </c>
    </row>
    <row r="58" spans="1:107" s="4" customFormat="1" x14ac:dyDescent="0.2">
      <c r="A58" s="4" t="s">
        <v>93</v>
      </c>
      <c r="B58" s="4" t="s">
        <v>94</v>
      </c>
      <c r="C58" s="4">
        <v>610</v>
      </c>
      <c r="D58" s="4" t="s">
        <v>87</v>
      </c>
      <c r="E58" s="4" t="s">
        <v>91</v>
      </c>
      <c r="F58" s="4" t="s">
        <v>60</v>
      </c>
      <c r="G58" s="4">
        <v>2</v>
      </c>
      <c r="H58" s="4" t="s">
        <v>587</v>
      </c>
      <c r="I58" s="4">
        <v>0</v>
      </c>
      <c r="J58" s="4">
        <v>0</v>
      </c>
      <c r="K58" s="4">
        <v>65</v>
      </c>
      <c r="L58" s="4" t="s">
        <v>151</v>
      </c>
      <c r="M58" s="8" t="s">
        <v>166</v>
      </c>
      <c r="N58" s="8" t="s">
        <v>178</v>
      </c>
      <c r="O58" s="9">
        <v>7.1509999999999998</v>
      </c>
      <c r="P58" s="4">
        <v>7.202</v>
      </c>
      <c r="Q58" s="4">
        <v>1</v>
      </c>
      <c r="R58" s="5">
        <v>42227</v>
      </c>
      <c r="S58" s="10">
        <v>1</v>
      </c>
      <c r="T58" s="4">
        <f t="shared" si="6"/>
        <v>5.1000000000000156E-2</v>
      </c>
      <c r="U58" s="4">
        <v>5.1000000000000156E-2</v>
      </c>
      <c r="V58" s="4">
        <v>1</v>
      </c>
      <c r="W58" s="6"/>
      <c r="X58" s="5">
        <v>40544</v>
      </c>
      <c r="Y58" s="5">
        <v>42369</v>
      </c>
      <c r="Z58" s="14">
        <v>20937.28810938662</v>
      </c>
      <c r="AA58" s="14">
        <v>21317.424027208039</v>
      </c>
      <c r="AB58" s="14">
        <v>22054.725308731489</v>
      </c>
      <c r="AC58" s="14">
        <v>22054.725308731489</v>
      </c>
      <c r="AD58" s="14">
        <v>30944.119675810995</v>
      </c>
      <c r="AH58" s="9"/>
      <c r="AJ58" s="9"/>
      <c r="AK58" s="7">
        <v>12.422331087608004</v>
      </c>
      <c r="AL58" s="7">
        <v>9.7968153205270223</v>
      </c>
      <c r="AM58" s="7">
        <v>3.7129860576368103</v>
      </c>
      <c r="AN58" s="7">
        <v>0</v>
      </c>
      <c r="AO58" s="7">
        <v>0</v>
      </c>
      <c r="AP58" s="7">
        <v>202.75486802336195</v>
      </c>
      <c r="AQ58" s="7">
        <v>11.632632010556812</v>
      </c>
      <c r="AR58" s="7">
        <v>66.03917559581086</v>
      </c>
      <c r="AS58" s="7">
        <v>57.196997730865029</v>
      </c>
      <c r="AT58" s="7">
        <v>-1.3438885514774777</v>
      </c>
      <c r="AU58" s="7" t="s">
        <v>590</v>
      </c>
      <c r="AV58" s="7">
        <v>4.7382226437337414</v>
      </c>
      <c r="AW58" s="7"/>
      <c r="AX58" s="7"/>
      <c r="AY58" s="4" t="s">
        <v>587</v>
      </c>
      <c r="BA58" s="4">
        <v>0.33499999999999996</v>
      </c>
      <c r="BB58" s="14">
        <v>4823.0444473600637</v>
      </c>
      <c r="BC58" s="14">
        <v>5081.3844764276901</v>
      </c>
      <c r="BD58" s="14">
        <v>5046.1814588532507</v>
      </c>
      <c r="BE58" s="14">
        <v>5046.1814588532507</v>
      </c>
      <c r="BF58" s="14">
        <v>5835.7133695468629</v>
      </c>
      <c r="BG58" s="14"/>
      <c r="BH58" s="14"/>
      <c r="BI58" s="14"/>
      <c r="BJ58" s="14">
        <v>0</v>
      </c>
      <c r="BK58" s="14">
        <v>4081.5608348724932</v>
      </c>
      <c r="BL58" s="14">
        <v>4117.5325422351607</v>
      </c>
      <c r="BM58" s="14">
        <v>4186.2785199697191</v>
      </c>
      <c r="BN58" s="14">
        <v>4186.2785199697191</v>
      </c>
      <c r="BO58" s="14">
        <v>4929.0469536153532</v>
      </c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>
        <v>4081.5608348724932</v>
      </c>
      <c r="CB58" s="14">
        <v>4117.5325422351607</v>
      </c>
      <c r="CC58" s="14">
        <v>4186.2785199697191</v>
      </c>
      <c r="CD58" s="14">
        <v>4186.2785199697191</v>
      </c>
      <c r="CE58" s="14">
        <v>4929.0469536153532</v>
      </c>
      <c r="CF58" s="14"/>
      <c r="CG58" s="14"/>
      <c r="CH58" s="14"/>
      <c r="CJ58" s="21"/>
      <c r="CK58" s="4">
        <v>365</v>
      </c>
      <c r="CL58" s="4">
        <v>366</v>
      </c>
      <c r="CM58" s="4">
        <v>365</v>
      </c>
      <c r="CN58" s="4">
        <v>365</v>
      </c>
      <c r="CO58" s="4">
        <v>365</v>
      </c>
      <c r="CP58" s="4">
        <v>0</v>
      </c>
      <c r="CQ58" s="4">
        <v>0</v>
      </c>
      <c r="CR58" s="4">
        <v>0</v>
      </c>
      <c r="CS58" s="14">
        <f t="shared" si="0"/>
        <v>23460.482207518762</v>
      </c>
      <c r="CT58" s="14">
        <f t="shared" si="1"/>
        <v>5166.4544285358361</v>
      </c>
      <c r="CU58" s="14">
        <f t="shared" si="2"/>
        <v>4300.039470336269</v>
      </c>
      <c r="CV58" s="14">
        <f t="shared" si="3"/>
        <v>0</v>
      </c>
      <c r="CW58" s="14">
        <f t="shared" si="4"/>
        <v>4300.039470336269</v>
      </c>
      <c r="CX58" s="21"/>
      <c r="CY58" s="4">
        <f>COUNTIFS(crashes!$Q$2:$Q$15234,"="&amp;'Site Data'!$L58)</f>
        <v>0</v>
      </c>
      <c r="CZ58" s="4">
        <f>COUNTIFS(crashes!$Q$2:$Q$15234,"="&amp;'Site Data'!$L58,crashes!$M$2:$M$15234,"=SV")</f>
        <v>0</v>
      </c>
      <c r="DA58" s="4">
        <f>COUNTIFS(crashes!$Q$2:$Q$15234,"="&amp;'Site Data'!$L58,crashes!$M$2:$M$15234,"=MV")</f>
        <v>0</v>
      </c>
      <c r="DB58" s="17">
        <f t="shared" si="5"/>
        <v>0</v>
      </c>
      <c r="DC58" s="4">
        <f>COUNTIFS(crashes!$Q$2:$Q$15234,"="&amp;'Site Data'!$L58,crashes!$N$2:$N$15234,"=O")</f>
        <v>0</v>
      </c>
    </row>
    <row r="59" spans="1:107" s="4" customFormat="1" x14ac:dyDescent="0.2">
      <c r="A59" s="4" t="s">
        <v>93</v>
      </c>
      <c r="B59" s="4" t="s">
        <v>94</v>
      </c>
      <c r="C59" s="4">
        <v>610</v>
      </c>
      <c r="D59" s="4" t="s">
        <v>87</v>
      </c>
      <c r="E59" s="4" t="s">
        <v>91</v>
      </c>
      <c r="F59" s="4" t="s">
        <v>58</v>
      </c>
      <c r="G59" s="4">
        <v>2</v>
      </c>
      <c r="H59" s="4" t="s">
        <v>587</v>
      </c>
      <c r="I59" s="4">
        <v>0</v>
      </c>
      <c r="J59" s="4">
        <v>0</v>
      </c>
      <c r="K59" s="4">
        <v>65</v>
      </c>
      <c r="L59" s="4" t="s">
        <v>152</v>
      </c>
      <c r="M59" s="4" t="s">
        <v>165</v>
      </c>
      <c r="N59" s="4" t="s">
        <v>166</v>
      </c>
      <c r="O59" s="9">
        <v>6.6</v>
      </c>
      <c r="P59" s="4">
        <v>7.1509999999999998</v>
      </c>
      <c r="Q59" s="4">
        <v>1</v>
      </c>
      <c r="R59" s="5">
        <v>42227</v>
      </c>
      <c r="S59" s="10">
        <v>1</v>
      </c>
      <c r="T59" s="4">
        <f t="shared" si="6"/>
        <v>0.55100000000000016</v>
      </c>
      <c r="W59" s="6"/>
      <c r="X59" s="5">
        <v>40544</v>
      </c>
      <c r="Y59" s="5">
        <v>42369</v>
      </c>
      <c r="Z59" s="14">
        <v>16855.727274514127</v>
      </c>
      <c r="AA59" s="14">
        <v>17199.891484972879</v>
      </c>
      <c r="AB59" s="14">
        <v>17868.446788761772</v>
      </c>
      <c r="AC59" s="14">
        <v>17868.446788761772</v>
      </c>
      <c r="AD59" s="14">
        <v>26015.07272219564</v>
      </c>
      <c r="AH59" s="9"/>
      <c r="AJ59" s="9"/>
      <c r="AK59" s="7">
        <v>12.469372484580777</v>
      </c>
      <c r="AL59" s="7">
        <v>9.6158341138888375</v>
      </c>
      <c r="AM59" s="7">
        <v>3.7946849453833611</v>
      </c>
      <c r="AN59" s="7">
        <v>0</v>
      </c>
      <c r="AO59" s="7">
        <v>0</v>
      </c>
      <c r="AP59" s="7">
        <v>239.74549320071876</v>
      </c>
      <c r="AQ59" s="7">
        <v>1.6661387157696164</v>
      </c>
      <c r="AR59" s="7">
        <v>65.473183145017813</v>
      </c>
      <c r="AS59" s="7">
        <v>57.554315161679675</v>
      </c>
      <c r="AT59" s="7">
        <v>-1.1847949220630842</v>
      </c>
      <c r="AU59" s="7" t="s">
        <v>590</v>
      </c>
      <c r="AV59" s="7">
        <v>4.9725904108440062</v>
      </c>
      <c r="AW59" s="7">
        <v>211.2028843458225</v>
      </c>
      <c r="AX59" s="7">
        <v>20.410858319522525</v>
      </c>
      <c r="AY59" s="4" t="s">
        <v>587</v>
      </c>
      <c r="BA59" s="4">
        <v>0.38600000000000012</v>
      </c>
      <c r="BB59" s="14">
        <v>4823.0444473600637</v>
      </c>
      <c r="BC59" s="14">
        <v>5081.3844764276901</v>
      </c>
      <c r="BD59" s="14">
        <v>5046.1814588532507</v>
      </c>
      <c r="BE59" s="14">
        <v>5046.1814588532507</v>
      </c>
      <c r="BF59" s="14">
        <v>5835.7133695468629</v>
      </c>
      <c r="BG59" s="14"/>
      <c r="BH59" s="14"/>
      <c r="BI59" s="14"/>
      <c r="BJ59" s="14">
        <v>0.37999999999999989</v>
      </c>
      <c r="BK59" s="14">
        <v>3823.221051085256</v>
      </c>
      <c r="BL59" s="14">
        <v>3903.5042875860418</v>
      </c>
      <c r="BM59" s="14">
        <v>3910.8994776248501</v>
      </c>
      <c r="BN59" s="14">
        <v>3910.8994776248501</v>
      </c>
      <c r="BO59" s="14">
        <v>5062.2121363057713</v>
      </c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J59" s="21"/>
      <c r="CK59" s="4">
        <v>365</v>
      </c>
      <c r="CL59" s="4">
        <v>366</v>
      </c>
      <c r="CM59" s="4">
        <v>365</v>
      </c>
      <c r="CN59" s="4">
        <v>365</v>
      </c>
      <c r="CO59" s="4">
        <v>365</v>
      </c>
      <c r="CP59" s="4">
        <v>0</v>
      </c>
      <c r="CQ59" s="4">
        <v>0</v>
      </c>
      <c r="CR59" s="4">
        <v>0</v>
      </c>
      <c r="CS59" s="14">
        <f t="shared" si="0"/>
        <v>19160.442737182493</v>
      </c>
      <c r="CT59" s="14">
        <f t="shared" si="1"/>
        <v>5166.4544285358361</v>
      </c>
      <c r="CU59" s="14">
        <f t="shared" si="2"/>
        <v>4122.0275472729227</v>
      </c>
      <c r="CV59" s="14">
        <f t="shared" si="3"/>
        <v>0</v>
      </c>
      <c r="CW59" s="14">
        <f t="shared" si="4"/>
        <v>0</v>
      </c>
      <c r="CX59" s="21"/>
      <c r="CY59" s="4">
        <f>COUNTIFS(crashes!$Q$2:$Q$15234,"="&amp;'Site Data'!$L59)</f>
        <v>7</v>
      </c>
      <c r="CZ59" s="4">
        <f>COUNTIFS(crashes!$Q$2:$Q$15234,"="&amp;'Site Data'!$L59,crashes!$M$2:$M$15234,"=SV")</f>
        <v>3</v>
      </c>
      <c r="DA59" s="4">
        <f>COUNTIFS(crashes!$Q$2:$Q$15234,"="&amp;'Site Data'!$L59,crashes!$M$2:$M$15234,"=MV")</f>
        <v>4</v>
      </c>
      <c r="DB59" s="17">
        <f t="shared" si="5"/>
        <v>1</v>
      </c>
      <c r="DC59" s="4">
        <f>COUNTIFS(crashes!$Q$2:$Q$15234,"="&amp;'Site Data'!$L59,crashes!$N$2:$N$15234,"=O")</f>
        <v>6</v>
      </c>
    </row>
    <row r="60" spans="1:107" s="4" customFormat="1" x14ac:dyDescent="0.2">
      <c r="A60" s="4" t="s">
        <v>93</v>
      </c>
      <c r="B60" s="4" t="s">
        <v>94</v>
      </c>
      <c r="C60" s="4">
        <v>610</v>
      </c>
      <c r="D60" s="4" t="s">
        <v>87</v>
      </c>
      <c r="E60" s="4" t="s">
        <v>91</v>
      </c>
      <c r="F60" s="4" t="s">
        <v>59</v>
      </c>
      <c r="G60" s="4">
        <v>2</v>
      </c>
      <c r="H60" s="4" t="s">
        <v>587</v>
      </c>
      <c r="I60" s="4">
        <v>0</v>
      </c>
      <c r="J60" s="4">
        <v>0</v>
      </c>
      <c r="K60" s="4">
        <v>65</v>
      </c>
      <c r="L60" s="4" t="s">
        <v>153</v>
      </c>
      <c r="M60" s="4" t="s">
        <v>161</v>
      </c>
      <c r="N60" s="4" t="s">
        <v>162</v>
      </c>
      <c r="O60" s="9">
        <v>6.3650000000000002</v>
      </c>
      <c r="P60" s="4">
        <v>6.5369999999999999</v>
      </c>
      <c r="Q60" s="4">
        <v>1</v>
      </c>
      <c r="R60" s="5">
        <v>42227</v>
      </c>
      <c r="S60" s="10">
        <v>1</v>
      </c>
      <c r="T60" s="4">
        <f t="shared" si="6"/>
        <v>0.17199999999999971</v>
      </c>
      <c r="U60" s="4">
        <v>0.17199999999999971</v>
      </c>
      <c r="V60" s="4">
        <v>1</v>
      </c>
      <c r="W60" s="6"/>
      <c r="X60" s="5">
        <v>40544</v>
      </c>
      <c r="Y60" s="5">
        <v>42369</v>
      </c>
      <c r="Z60" s="14">
        <v>21371</v>
      </c>
      <c r="AA60" s="14">
        <v>21750</v>
      </c>
      <c r="AB60" s="14">
        <v>22485.166907741488</v>
      </c>
      <c r="AC60" s="14">
        <v>22485.166907741488</v>
      </c>
      <c r="AD60" s="14">
        <v>31354.130689387428</v>
      </c>
      <c r="AH60" s="9">
        <v>0.26300000000000001</v>
      </c>
      <c r="AI60" s="4">
        <v>5610</v>
      </c>
      <c r="AJ60" s="4">
        <v>0.17199999999999971</v>
      </c>
      <c r="AK60" s="7">
        <v>13.47841775028067</v>
      </c>
      <c r="AL60" s="7">
        <v>9.9910854194307568</v>
      </c>
      <c r="AM60" s="7">
        <v>4.9650671332376763</v>
      </c>
      <c r="AN60" s="7">
        <v>0</v>
      </c>
      <c r="AO60" s="7">
        <v>0</v>
      </c>
      <c r="AP60" s="7">
        <v>0</v>
      </c>
      <c r="AQ60" s="7">
        <v>0</v>
      </c>
      <c r="AR60" s="7">
        <v>65.361398490361097</v>
      </c>
      <c r="AS60" s="7">
        <v>56.426976701330375</v>
      </c>
      <c r="AT60" s="7">
        <v>-1.0578466593877875</v>
      </c>
      <c r="AU60" s="7" t="s">
        <v>590</v>
      </c>
      <c r="AV60" s="7">
        <v>5.8943419253175877</v>
      </c>
      <c r="AW60" s="7"/>
      <c r="AX60" s="7"/>
      <c r="AY60" s="4" t="s">
        <v>587</v>
      </c>
      <c r="BA60" s="4">
        <v>0</v>
      </c>
      <c r="BB60" s="14">
        <v>4515.2727254858719</v>
      </c>
      <c r="BC60" s="14">
        <v>4550.1085150271219</v>
      </c>
      <c r="BD60" s="14">
        <v>4616.720118979717</v>
      </c>
      <c r="BE60" s="14">
        <v>4616.720118979717</v>
      </c>
      <c r="BF60" s="14">
        <v>5339.0579671917858</v>
      </c>
      <c r="BG60" s="14"/>
      <c r="BH60" s="14"/>
      <c r="BI60" s="14"/>
      <c r="BJ60" s="14">
        <v>0.14500000000000046</v>
      </c>
      <c r="BK60" s="14">
        <v>3823.221051085256</v>
      </c>
      <c r="BL60" s="14">
        <v>3903.5042875860418</v>
      </c>
      <c r="BM60" s="14">
        <v>3910.8994776248501</v>
      </c>
      <c r="BN60" s="14">
        <v>3910.8994776248501</v>
      </c>
      <c r="BO60" s="14">
        <v>5062.2121363057713</v>
      </c>
      <c r="BP60" s="14"/>
      <c r="BQ60" s="14"/>
      <c r="BR60" s="14"/>
      <c r="BS60" s="14">
        <v>4515.2727254858719</v>
      </c>
      <c r="BT60" s="14">
        <v>4550.1085150271219</v>
      </c>
      <c r="BU60" s="14">
        <v>4616.720118979717</v>
      </c>
      <c r="BV60" s="14">
        <v>4616.720118979717</v>
      </c>
      <c r="BW60" s="14">
        <v>5339.0579671917858</v>
      </c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J60" s="21"/>
      <c r="CK60" s="4">
        <v>365</v>
      </c>
      <c r="CL60" s="4">
        <v>366</v>
      </c>
      <c r="CM60" s="4">
        <v>365</v>
      </c>
      <c r="CN60" s="4">
        <v>365</v>
      </c>
      <c r="CO60" s="4">
        <v>365</v>
      </c>
      <c r="CP60" s="4">
        <v>0</v>
      </c>
      <c r="CQ60" s="4">
        <v>0</v>
      </c>
      <c r="CR60" s="4">
        <v>0</v>
      </c>
      <c r="CS60" s="14">
        <f t="shared" si="0"/>
        <v>23887.921437172889</v>
      </c>
      <c r="CT60" s="14">
        <f t="shared" si="1"/>
        <v>4727.4786999903972</v>
      </c>
      <c r="CU60" s="14">
        <f t="shared" si="2"/>
        <v>4122.0275472729227</v>
      </c>
      <c r="CV60" s="14">
        <f t="shared" si="3"/>
        <v>4727.4786999903972</v>
      </c>
      <c r="CW60" s="14">
        <f t="shared" si="4"/>
        <v>0</v>
      </c>
      <c r="CX60" s="21"/>
      <c r="CY60" s="4">
        <f>COUNTIFS(crashes!$Q$2:$Q$15234,"="&amp;'Site Data'!$L60)</f>
        <v>1</v>
      </c>
      <c r="CZ60" s="4">
        <f>COUNTIFS(crashes!$Q$2:$Q$15234,"="&amp;'Site Data'!$L60,crashes!$M$2:$M$15234,"=SV")</f>
        <v>1</v>
      </c>
      <c r="DA60" s="4">
        <f>COUNTIFS(crashes!$Q$2:$Q$15234,"="&amp;'Site Data'!$L60,crashes!$M$2:$M$15234,"=MV")</f>
        <v>0</v>
      </c>
      <c r="DB60" s="17">
        <f t="shared" si="5"/>
        <v>1</v>
      </c>
      <c r="DC60" s="4">
        <f>COUNTIFS(crashes!$Q$2:$Q$15234,"="&amp;'Site Data'!$L60,crashes!$N$2:$N$15234,"=O")</f>
        <v>0</v>
      </c>
    </row>
    <row r="61" spans="1:107" s="4" customFormat="1" x14ac:dyDescent="0.2">
      <c r="A61" s="4" t="s">
        <v>93</v>
      </c>
      <c r="B61" s="4" t="s">
        <v>94</v>
      </c>
      <c r="C61" s="4">
        <v>610</v>
      </c>
      <c r="D61" s="4" t="s">
        <v>87</v>
      </c>
      <c r="E61" s="4" t="s">
        <v>91</v>
      </c>
      <c r="F61" s="4" t="s">
        <v>60</v>
      </c>
      <c r="G61" s="4">
        <v>2</v>
      </c>
      <c r="H61" s="4" t="s">
        <v>587</v>
      </c>
      <c r="I61" s="4">
        <v>0</v>
      </c>
      <c r="J61" s="4">
        <v>0</v>
      </c>
      <c r="K61" s="4">
        <v>65</v>
      </c>
      <c r="L61" s="4" t="s">
        <v>154</v>
      </c>
      <c r="M61" s="4" t="s">
        <v>157</v>
      </c>
      <c r="N61" s="4" t="s">
        <v>160</v>
      </c>
      <c r="O61" s="9">
        <v>6.22</v>
      </c>
      <c r="P61" s="4">
        <v>6.2619999999999996</v>
      </c>
      <c r="Q61" s="4">
        <v>1</v>
      </c>
      <c r="R61" s="5">
        <v>42227</v>
      </c>
      <c r="S61" s="10">
        <v>1</v>
      </c>
      <c r="T61" s="4">
        <f t="shared" si="6"/>
        <v>4.1999999999999815E-2</v>
      </c>
      <c r="U61" s="4">
        <v>4.1999999999999815E-2</v>
      </c>
      <c r="V61" s="4">
        <v>1</v>
      </c>
      <c r="W61" s="6"/>
      <c r="X61" s="5">
        <v>40544</v>
      </c>
      <c r="Y61" s="5">
        <v>42369</v>
      </c>
      <c r="Z61" s="14">
        <v>16737.031832593613</v>
      </c>
      <c r="AA61" s="14">
        <v>17486.960572663284</v>
      </c>
      <c r="AB61" s="14">
        <v>17556.998896110679</v>
      </c>
      <c r="AC61" s="14">
        <v>17556.998896110679</v>
      </c>
      <c r="AD61" s="14">
        <v>30491.751354462314</v>
      </c>
      <c r="AH61" s="9"/>
      <c r="AJ61" s="9"/>
      <c r="AK61" s="7">
        <v>12.535920865999861</v>
      </c>
      <c r="AL61" s="7">
        <v>9.3148388660712058</v>
      </c>
      <c r="AM61" s="7">
        <v>4.9235796818582873</v>
      </c>
      <c r="AN61" s="7">
        <v>0</v>
      </c>
      <c r="AO61" s="7">
        <v>0</v>
      </c>
      <c r="AP61" s="7">
        <v>101.25969212680637</v>
      </c>
      <c r="AQ61" s="7">
        <v>10.392501292429637</v>
      </c>
      <c r="AR61" s="7">
        <v>65.482549008705547</v>
      </c>
      <c r="AS61" s="7">
        <v>55.912446587341016</v>
      </c>
      <c r="AT61" s="7">
        <v>0</v>
      </c>
      <c r="AU61" s="7" t="s">
        <v>919</v>
      </c>
      <c r="AV61" s="7">
        <v>0</v>
      </c>
      <c r="AW61" s="7"/>
      <c r="AX61" s="7"/>
      <c r="AY61" s="4" t="s">
        <v>587</v>
      </c>
      <c r="BA61" s="4">
        <v>0.27500000000000036</v>
      </c>
      <c r="BB61" s="14">
        <v>4515.2727254858719</v>
      </c>
      <c r="BC61" s="14">
        <v>4550.1085150271219</v>
      </c>
      <c r="BD61" s="14">
        <v>4616.720118979717</v>
      </c>
      <c r="BE61" s="14">
        <v>4616.720118979717</v>
      </c>
      <c r="BF61" s="14">
        <v>5339.0579671917858</v>
      </c>
      <c r="BG61" s="14"/>
      <c r="BH61" s="14"/>
      <c r="BI61" s="14"/>
      <c r="BJ61" s="14">
        <v>0</v>
      </c>
      <c r="BK61" s="14">
        <v>3823.221051085256</v>
      </c>
      <c r="BL61" s="14">
        <v>3903.5042875860418</v>
      </c>
      <c r="BM61" s="14">
        <v>3910.8994776248501</v>
      </c>
      <c r="BN61" s="14">
        <v>3910.8994776248501</v>
      </c>
      <c r="BO61" s="14">
        <v>5062.2121363057713</v>
      </c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>
        <v>3823.221051085256</v>
      </c>
      <c r="CB61" s="14">
        <v>3903.5042875860418</v>
      </c>
      <c r="CC61" s="14">
        <v>3910.8994776248501</v>
      </c>
      <c r="CD61" s="14">
        <v>3910.8994776248501</v>
      </c>
      <c r="CE61" s="14">
        <v>5062.2121363057713</v>
      </c>
      <c r="CF61" s="14"/>
      <c r="CG61" s="14"/>
      <c r="CH61" s="14"/>
      <c r="CJ61" s="21"/>
      <c r="CK61" s="4">
        <v>365</v>
      </c>
      <c r="CL61" s="4">
        <v>366</v>
      </c>
      <c r="CM61" s="4">
        <v>365</v>
      </c>
      <c r="CN61" s="4">
        <v>365</v>
      </c>
      <c r="CO61" s="4">
        <v>365</v>
      </c>
      <c r="CP61" s="4">
        <v>0</v>
      </c>
      <c r="CQ61" s="4">
        <v>0</v>
      </c>
      <c r="CR61" s="4">
        <v>0</v>
      </c>
      <c r="CS61" s="14">
        <f t="shared" si="0"/>
        <v>19964.590704836239</v>
      </c>
      <c r="CT61" s="14">
        <f t="shared" si="1"/>
        <v>4727.4786999903972</v>
      </c>
      <c r="CU61" s="14">
        <f t="shared" si="2"/>
        <v>4122.0275472729227</v>
      </c>
      <c r="CV61" s="14">
        <f t="shared" si="3"/>
        <v>0</v>
      </c>
      <c r="CW61" s="14">
        <f t="shared" si="4"/>
        <v>4122.0275472729227</v>
      </c>
      <c r="CX61" s="21"/>
      <c r="CY61" s="4">
        <f>COUNTIFS(crashes!$Q$2:$Q$15234,"="&amp;'Site Data'!$L61)</f>
        <v>0</v>
      </c>
      <c r="CZ61" s="4">
        <f>COUNTIFS(crashes!$Q$2:$Q$15234,"="&amp;'Site Data'!$L61,crashes!$M$2:$M$15234,"=SV")</f>
        <v>0</v>
      </c>
      <c r="DA61" s="4">
        <f>COUNTIFS(crashes!$Q$2:$Q$15234,"="&amp;'Site Data'!$L61,crashes!$M$2:$M$15234,"=MV")</f>
        <v>0</v>
      </c>
      <c r="DB61" s="17">
        <f t="shared" si="5"/>
        <v>0</v>
      </c>
      <c r="DC61" s="4">
        <f>COUNTIFS(crashes!$Q$2:$Q$15234,"="&amp;'Site Data'!$L61,crashes!$N$2:$N$15234,"=O")</f>
        <v>0</v>
      </c>
    </row>
    <row r="62" spans="1:107" s="4" customFormat="1" x14ac:dyDescent="0.2">
      <c r="A62" s="4" t="s">
        <v>93</v>
      </c>
      <c r="B62" s="4" t="s">
        <v>94</v>
      </c>
      <c r="C62" s="4">
        <v>610</v>
      </c>
      <c r="D62" s="4" t="s">
        <v>87</v>
      </c>
      <c r="E62" s="4" t="s">
        <v>91</v>
      </c>
      <c r="F62" s="4" t="s">
        <v>58</v>
      </c>
      <c r="G62" s="4">
        <v>2</v>
      </c>
      <c r="H62" s="4" t="s">
        <v>587</v>
      </c>
      <c r="I62" s="4">
        <v>0</v>
      </c>
      <c r="J62" s="4">
        <v>0</v>
      </c>
      <c r="K62" s="4">
        <v>65</v>
      </c>
      <c r="L62" s="4" t="s">
        <v>155</v>
      </c>
      <c r="M62" s="4" t="s">
        <v>158</v>
      </c>
      <c r="N62" s="4" t="s">
        <v>157</v>
      </c>
      <c r="O62" s="9">
        <v>5.9</v>
      </c>
      <c r="P62" s="4">
        <v>6.22</v>
      </c>
      <c r="Q62" s="4">
        <v>1</v>
      </c>
      <c r="R62" s="5">
        <v>42227</v>
      </c>
      <c r="S62" s="10">
        <v>1</v>
      </c>
      <c r="T62" s="4">
        <f t="shared" si="6"/>
        <v>0.3199999999999994</v>
      </c>
      <c r="W62" s="6"/>
      <c r="X62" s="5">
        <v>40544</v>
      </c>
      <c r="Y62" s="5">
        <v>42369</v>
      </c>
      <c r="Z62" s="14">
        <v>12913.810781508359</v>
      </c>
      <c r="AA62" s="14">
        <v>13583.456285077242</v>
      </c>
      <c r="AB62" s="14">
        <v>13646.099418485828</v>
      </c>
      <c r="AC62" s="14">
        <v>13646.099418485828</v>
      </c>
      <c r="AD62" s="14">
        <v>25429.539218156544</v>
      </c>
      <c r="AH62" s="9"/>
      <c r="AJ62" s="9"/>
      <c r="AK62" s="7">
        <v>12.585124284060807</v>
      </c>
      <c r="AL62" s="7">
        <v>9.1092291993174843</v>
      </c>
      <c r="AM62" s="7">
        <v>4.8579075771465305</v>
      </c>
      <c r="AN62" s="7">
        <v>0</v>
      </c>
      <c r="AO62" s="7">
        <v>0</v>
      </c>
      <c r="AP62" s="7">
        <v>0</v>
      </c>
      <c r="AQ62" s="7">
        <v>0</v>
      </c>
      <c r="AR62" s="7">
        <v>65.703621988092181</v>
      </c>
      <c r="AS62" s="7">
        <v>56.845170821767127</v>
      </c>
      <c r="AT62" s="7">
        <v>0</v>
      </c>
      <c r="AU62" s="7" t="s">
        <v>919</v>
      </c>
      <c r="AV62" s="7">
        <v>0</v>
      </c>
      <c r="AW62" s="7"/>
      <c r="AX62" s="7"/>
      <c r="AY62" s="4" t="s">
        <v>587</v>
      </c>
      <c r="BA62" s="4">
        <v>0.31700000000000017</v>
      </c>
      <c r="BB62" s="14">
        <v>4515.2727254858719</v>
      </c>
      <c r="BC62" s="14">
        <v>4550.1085150271219</v>
      </c>
      <c r="BD62" s="14">
        <v>4616.720118979717</v>
      </c>
      <c r="BE62" s="14">
        <v>4616.720118979717</v>
      </c>
      <c r="BF62" s="14">
        <v>5339.0579671917858</v>
      </c>
      <c r="BG62" s="14"/>
      <c r="BH62" s="14"/>
      <c r="BI62" s="14"/>
      <c r="BJ62" s="14">
        <v>0.40000000000000036</v>
      </c>
      <c r="BK62" s="14">
        <v>3744.6953642384105</v>
      </c>
      <c r="BL62" s="14">
        <v>3744.6953642384105</v>
      </c>
      <c r="BM62" s="14">
        <v>5058.3835616438355</v>
      </c>
      <c r="BN62" s="14">
        <v>3608.0827814569539</v>
      </c>
      <c r="BO62" s="14">
        <v>3586.249230769231</v>
      </c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J62" s="21"/>
      <c r="CK62" s="4">
        <v>365</v>
      </c>
      <c r="CL62" s="4">
        <v>366</v>
      </c>
      <c r="CM62" s="4">
        <v>365</v>
      </c>
      <c r="CN62" s="4">
        <v>365</v>
      </c>
      <c r="CO62" s="4">
        <v>365</v>
      </c>
      <c r="CP62" s="4">
        <v>0</v>
      </c>
      <c r="CQ62" s="4">
        <v>0</v>
      </c>
      <c r="CR62" s="4">
        <v>0</v>
      </c>
      <c r="CS62" s="14">
        <f t="shared" si="0"/>
        <v>15842.563157563318</v>
      </c>
      <c r="CT62" s="14">
        <f t="shared" si="1"/>
        <v>4727.4786999903972</v>
      </c>
      <c r="CU62" s="14">
        <f t="shared" si="2"/>
        <v>3948.3096909752658</v>
      </c>
      <c r="CV62" s="14">
        <f t="shared" si="3"/>
        <v>0</v>
      </c>
      <c r="CW62" s="14">
        <f t="shared" si="4"/>
        <v>0</v>
      </c>
      <c r="CX62" s="21"/>
      <c r="CY62" s="4">
        <f>COUNTIFS(crashes!$Q$2:$Q$15234,"="&amp;'Site Data'!$L62)</f>
        <v>0</v>
      </c>
      <c r="CZ62" s="4">
        <f>COUNTIFS(crashes!$Q$2:$Q$15234,"="&amp;'Site Data'!$L62,crashes!$M$2:$M$15234,"=SV")</f>
        <v>0</v>
      </c>
      <c r="DA62" s="4">
        <f>COUNTIFS(crashes!$Q$2:$Q$15234,"="&amp;'Site Data'!$L62,crashes!$M$2:$M$15234,"=MV")</f>
        <v>0</v>
      </c>
      <c r="DB62" s="17">
        <f t="shared" si="5"/>
        <v>0</v>
      </c>
      <c r="DC62" s="4">
        <f>COUNTIFS(crashes!$Q$2:$Q$15234,"="&amp;'Site Data'!$L62,crashes!$N$2:$N$15234,"=O")</f>
        <v>0</v>
      </c>
    </row>
    <row r="63" spans="1:107" s="4" customFormat="1" x14ac:dyDescent="0.2">
      <c r="A63" s="4" t="s">
        <v>93</v>
      </c>
      <c r="B63" s="4" t="s">
        <v>94</v>
      </c>
      <c r="C63" s="4">
        <v>94</v>
      </c>
      <c r="D63" s="4" t="s">
        <v>62</v>
      </c>
      <c r="E63" s="4" t="s">
        <v>92</v>
      </c>
      <c r="F63" s="4" t="s">
        <v>59</v>
      </c>
      <c r="G63" s="4">
        <v>4</v>
      </c>
      <c r="H63" s="4" t="s">
        <v>587</v>
      </c>
      <c r="I63" s="4">
        <v>0</v>
      </c>
      <c r="J63" s="4">
        <v>0</v>
      </c>
      <c r="K63" s="4">
        <v>55</v>
      </c>
      <c r="L63" s="4" t="s">
        <v>209</v>
      </c>
      <c r="M63" s="4" t="s">
        <v>235</v>
      </c>
      <c r="N63" s="4" t="s">
        <v>236</v>
      </c>
      <c r="O63" s="4">
        <v>237.96799999999999</v>
      </c>
      <c r="P63" s="4">
        <v>238.04900000000001</v>
      </c>
      <c r="Q63" s="4">
        <v>1</v>
      </c>
      <c r="R63" s="5">
        <v>42440</v>
      </c>
      <c r="S63" s="10">
        <v>1</v>
      </c>
      <c r="T63" s="4">
        <f>P63-O63</f>
        <v>8.100000000001728E-2</v>
      </c>
      <c r="U63" s="4">
        <v>8.100000000001728E-2</v>
      </c>
      <c r="V63" s="4">
        <v>1</v>
      </c>
      <c r="W63" s="6"/>
      <c r="X63" s="5">
        <v>40544</v>
      </c>
      <c r="Y63" s="5">
        <v>42369</v>
      </c>
      <c r="Z63" s="14">
        <v>76888.640389420179</v>
      </c>
      <c r="AA63" s="14">
        <v>78253.371675979492</v>
      </c>
      <c r="AB63" s="14">
        <v>77947.148927371411</v>
      </c>
      <c r="AC63" s="14">
        <v>81199.90066794974</v>
      </c>
      <c r="AD63" s="14">
        <v>81529.257514877565</v>
      </c>
      <c r="AH63" s="9"/>
      <c r="AK63" s="7">
        <v>11.59437074671769</v>
      </c>
      <c r="AL63" s="7">
        <v>11.997980951551893</v>
      </c>
      <c r="AM63" s="7">
        <v>7.8957236883580917</v>
      </c>
      <c r="AN63" s="7">
        <v>0</v>
      </c>
      <c r="AO63" s="7">
        <v>0</v>
      </c>
      <c r="AP63" s="7">
        <v>79.306801748061631</v>
      </c>
      <c r="AQ63" s="7">
        <v>1</v>
      </c>
      <c r="AR63" s="7">
        <v>19.454265356075272</v>
      </c>
      <c r="AS63" s="7">
        <v>2.4698680373684967</v>
      </c>
      <c r="AT63" s="7">
        <v>2.0648970041319066</v>
      </c>
      <c r="AU63" s="7" t="s">
        <v>589</v>
      </c>
      <c r="AV63" s="7">
        <v>8.0643946644171649</v>
      </c>
      <c r="AY63" s="4" t="s">
        <v>587</v>
      </c>
      <c r="BA63" s="4">
        <v>0</v>
      </c>
      <c r="BB63" s="14">
        <v>6440.3196347031962</v>
      </c>
      <c r="BC63" s="14">
        <v>6715.3149171270716</v>
      </c>
      <c r="BD63" s="14">
        <v>6569.3561643835619</v>
      </c>
      <c r="BE63" s="14">
        <v>6482.3719008264461</v>
      </c>
      <c r="BF63" s="14">
        <v>6857.4779005524861</v>
      </c>
      <c r="BG63" s="14"/>
      <c r="BH63" s="14"/>
      <c r="BI63" s="14"/>
      <c r="BJ63" s="14">
        <v>0.73599999999999</v>
      </c>
      <c r="BK63" s="14">
        <v>15495.763888888889</v>
      </c>
      <c r="BL63" s="14">
        <v>15573.594190766109</v>
      </c>
      <c r="BM63" s="14">
        <v>15651.424492643328</v>
      </c>
      <c r="BN63" s="14">
        <v>15729.254794520548</v>
      </c>
      <c r="BO63" s="14">
        <v>14695.853293413174</v>
      </c>
      <c r="BP63" s="14"/>
      <c r="BQ63" s="14"/>
      <c r="BR63" s="14"/>
      <c r="BS63" s="14">
        <v>6440.3196347031962</v>
      </c>
      <c r="BT63" s="14">
        <v>6715.3149171270716</v>
      </c>
      <c r="BU63" s="14">
        <v>6569.3561643835619</v>
      </c>
      <c r="BV63" s="14">
        <v>6482.3719008264461</v>
      </c>
      <c r="BW63" s="14">
        <v>6857.4779005524861</v>
      </c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4" t="s">
        <v>917</v>
      </c>
      <c r="CJ63" s="21"/>
      <c r="CK63" s="4">
        <v>365</v>
      </c>
      <c r="CL63" s="4">
        <v>366</v>
      </c>
      <c r="CM63" s="4">
        <v>365</v>
      </c>
      <c r="CN63" s="4">
        <v>365</v>
      </c>
      <c r="CO63" s="4">
        <v>365</v>
      </c>
      <c r="CP63" s="4">
        <v>0</v>
      </c>
      <c r="CQ63" s="4">
        <v>0</v>
      </c>
      <c r="CR63" s="4">
        <v>0</v>
      </c>
      <c r="CS63" s="14">
        <f t="shared" si="0"/>
        <v>79163.165318055544</v>
      </c>
      <c r="CT63" s="14">
        <f t="shared" si="1"/>
        <v>6613.0241532521823</v>
      </c>
      <c r="CU63" s="14">
        <f t="shared" si="2"/>
        <v>15429.257220797077</v>
      </c>
      <c r="CV63" s="14">
        <f t="shared" si="3"/>
        <v>6613.0241532521823</v>
      </c>
      <c r="CW63" s="14">
        <f t="shared" si="4"/>
        <v>0</v>
      </c>
      <c r="CX63" s="21"/>
      <c r="CY63" s="4">
        <f>COUNTIFS(crashes!$Q$2:$Q$15234,"="&amp;'Site Data'!$L63)</f>
        <v>26</v>
      </c>
      <c r="CZ63" s="4">
        <f>COUNTIFS(crashes!$Q$2:$Q$15234,"="&amp;'Site Data'!$L63,crashes!$M$2:$M$15234,"=SV")</f>
        <v>1</v>
      </c>
      <c r="DA63" s="4">
        <f>COUNTIFS(crashes!$Q$2:$Q$15234,"="&amp;'Site Data'!$L63,crashes!$M$2:$M$15234,"=MV")</f>
        <v>25</v>
      </c>
      <c r="DB63" s="17">
        <f t="shared" si="5"/>
        <v>7</v>
      </c>
      <c r="DC63" s="4">
        <f>COUNTIFS(crashes!$Q$2:$Q$15234,"="&amp;'Site Data'!$L63,crashes!$N$2:$N$15234,"=O")</f>
        <v>19</v>
      </c>
    </row>
    <row r="64" spans="1:107" s="4" customFormat="1" x14ac:dyDescent="0.2">
      <c r="A64" s="4" t="s">
        <v>93</v>
      </c>
      <c r="B64" s="4" t="s">
        <v>94</v>
      </c>
      <c r="C64" s="4">
        <v>94</v>
      </c>
      <c r="D64" s="4" t="s">
        <v>62</v>
      </c>
      <c r="E64" s="4" t="s">
        <v>92</v>
      </c>
      <c r="F64" s="4" t="s">
        <v>58</v>
      </c>
      <c r="G64" s="4">
        <v>4</v>
      </c>
      <c r="H64" s="4" t="s">
        <v>587</v>
      </c>
      <c r="I64" s="4">
        <v>0</v>
      </c>
      <c r="J64" s="4">
        <v>0</v>
      </c>
      <c r="K64" s="4">
        <v>55</v>
      </c>
      <c r="L64" s="4" t="s">
        <v>210</v>
      </c>
      <c r="M64" s="4" t="s">
        <v>236</v>
      </c>
      <c r="N64" s="4" t="s">
        <v>237</v>
      </c>
      <c r="O64" s="4">
        <v>238.04900000000001</v>
      </c>
      <c r="P64" s="4">
        <v>238.375</v>
      </c>
      <c r="Q64" s="4">
        <v>1</v>
      </c>
      <c r="R64" s="5">
        <v>42440</v>
      </c>
      <c r="S64" s="10">
        <v>1</v>
      </c>
      <c r="T64" s="4">
        <f t="shared" ref="T64:T127" si="7">P64-O64</f>
        <v>0.32599999999999341</v>
      </c>
      <c r="X64" s="5">
        <v>40544</v>
      </c>
      <c r="Y64" s="5">
        <v>42369</v>
      </c>
      <c r="Z64" s="14">
        <v>76888.640389420179</v>
      </c>
      <c r="AA64" s="14">
        <v>78253.371675979492</v>
      </c>
      <c r="AB64" s="14">
        <v>77947.148927371411</v>
      </c>
      <c r="AC64" s="14">
        <v>81199.90066794974</v>
      </c>
      <c r="AD64" s="14">
        <v>81529.257514877565</v>
      </c>
      <c r="AH64" s="9"/>
      <c r="AK64" s="7">
        <v>11.503177682935281</v>
      </c>
      <c r="AL64" s="7">
        <v>11.49566118583555</v>
      </c>
      <c r="AM64" s="7">
        <v>8.1563181870412809</v>
      </c>
      <c r="AN64" s="7">
        <v>0</v>
      </c>
      <c r="AO64" s="7">
        <v>0</v>
      </c>
      <c r="AP64" s="7">
        <v>459.94904344111205</v>
      </c>
      <c r="AQ64" s="7">
        <v>1</v>
      </c>
      <c r="AR64" s="7">
        <v>19.975813680943894</v>
      </c>
      <c r="AS64" s="7">
        <v>2.5503912073357506</v>
      </c>
      <c r="AT64" s="7">
        <v>2.1783229663468706</v>
      </c>
      <c r="AU64" s="7" t="s">
        <v>589</v>
      </c>
      <c r="AV64" s="7">
        <v>8.3270557203848909</v>
      </c>
      <c r="AY64" s="4" t="s">
        <v>587</v>
      </c>
      <c r="BA64" s="4">
        <v>8.100000000001728E-2</v>
      </c>
      <c r="BB64" s="14">
        <v>6440.3196347031962</v>
      </c>
      <c r="BC64" s="14">
        <v>6715.3149171270716</v>
      </c>
      <c r="BD64" s="14">
        <v>6569.3561643835619</v>
      </c>
      <c r="BE64" s="14">
        <v>6482.3719008264461</v>
      </c>
      <c r="BF64" s="14">
        <v>6857.4779005524861</v>
      </c>
      <c r="BG64" s="14"/>
      <c r="BH64" s="14"/>
      <c r="BI64" s="14"/>
      <c r="BJ64" s="14">
        <v>0.40999999999999659</v>
      </c>
      <c r="BK64" s="14">
        <v>15495.763888888889</v>
      </c>
      <c r="BL64" s="14">
        <v>15573.594190766109</v>
      </c>
      <c r="BM64" s="14">
        <v>15651.424492643328</v>
      </c>
      <c r="BN64" s="14">
        <v>15729.254794520548</v>
      </c>
      <c r="BO64" s="14">
        <v>14695.853293413174</v>
      </c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4" t="s">
        <v>917</v>
      </c>
      <c r="CJ64" s="21"/>
      <c r="CK64" s="4">
        <v>365</v>
      </c>
      <c r="CL64" s="4">
        <v>366</v>
      </c>
      <c r="CM64" s="4">
        <v>365</v>
      </c>
      <c r="CN64" s="4">
        <v>365</v>
      </c>
      <c r="CO64" s="4">
        <v>365</v>
      </c>
      <c r="CP64" s="4">
        <v>0</v>
      </c>
      <c r="CQ64" s="4">
        <v>0</v>
      </c>
      <c r="CR64" s="4">
        <v>0</v>
      </c>
      <c r="CS64" s="14">
        <f t="shared" si="0"/>
        <v>79163.165318055544</v>
      </c>
      <c r="CT64" s="14">
        <f t="shared" si="1"/>
        <v>6613.0241532521823</v>
      </c>
      <c r="CU64" s="14">
        <f t="shared" si="2"/>
        <v>15429.257220797077</v>
      </c>
      <c r="CV64" s="14">
        <f t="shared" si="3"/>
        <v>0</v>
      </c>
      <c r="CW64" s="14">
        <f t="shared" si="4"/>
        <v>0</v>
      </c>
      <c r="CX64" s="21"/>
      <c r="CY64" s="4">
        <f>COUNTIFS(crashes!$Q$2:$Q$15234,"="&amp;'Site Data'!$L64)</f>
        <v>48</v>
      </c>
      <c r="CZ64" s="4">
        <f>COUNTIFS(crashes!$Q$2:$Q$15234,"="&amp;'Site Data'!$L64,crashes!$M$2:$M$15234,"=SV")</f>
        <v>2</v>
      </c>
      <c r="DA64" s="4">
        <f>COUNTIFS(crashes!$Q$2:$Q$15234,"="&amp;'Site Data'!$L64,crashes!$M$2:$M$15234,"=MV")</f>
        <v>46</v>
      </c>
      <c r="DB64" s="17">
        <f t="shared" si="5"/>
        <v>11</v>
      </c>
      <c r="DC64" s="4">
        <f>COUNTIFS(crashes!$Q$2:$Q$15234,"="&amp;'Site Data'!$L64,crashes!$N$2:$N$15234,"=O")</f>
        <v>37</v>
      </c>
    </row>
    <row r="65" spans="1:107" s="4" customFormat="1" x14ac:dyDescent="0.2">
      <c r="A65" s="4" t="s">
        <v>93</v>
      </c>
      <c r="B65" s="4" t="s">
        <v>94</v>
      </c>
      <c r="C65" s="4">
        <v>94</v>
      </c>
      <c r="D65" s="4" t="s">
        <v>62</v>
      </c>
      <c r="E65" s="4" t="s">
        <v>92</v>
      </c>
      <c r="F65" s="4" t="s">
        <v>58</v>
      </c>
      <c r="G65" s="4">
        <v>3</v>
      </c>
      <c r="H65" s="4" t="s">
        <v>519</v>
      </c>
      <c r="I65" s="4">
        <v>0</v>
      </c>
      <c r="J65" s="4">
        <v>0</v>
      </c>
      <c r="K65" s="4">
        <v>55</v>
      </c>
      <c r="L65" s="4" t="s">
        <v>211</v>
      </c>
      <c r="M65" s="4" t="s">
        <v>237</v>
      </c>
      <c r="N65" s="4" t="s">
        <v>238</v>
      </c>
      <c r="O65" s="4">
        <v>238.375</v>
      </c>
      <c r="P65" s="4">
        <v>238.55500000000001</v>
      </c>
      <c r="Q65" s="4">
        <v>1</v>
      </c>
      <c r="R65" s="5">
        <v>42440</v>
      </c>
      <c r="S65" s="10">
        <v>1</v>
      </c>
      <c r="T65" s="4">
        <f t="shared" si="7"/>
        <v>0.18000000000000682</v>
      </c>
      <c r="V65" s="4">
        <v>1</v>
      </c>
      <c r="X65" s="5">
        <v>40544</v>
      </c>
      <c r="Y65" s="5">
        <v>42369</v>
      </c>
      <c r="Z65" s="14">
        <v>76888.640389420179</v>
      </c>
      <c r="AA65" s="14">
        <v>78253.371675979492</v>
      </c>
      <c r="AB65" s="14">
        <v>77947.148927371411</v>
      </c>
      <c r="AC65" s="14">
        <v>81199.90066794974</v>
      </c>
      <c r="AD65" s="14">
        <v>81529.257514877565</v>
      </c>
      <c r="AH65" s="9">
        <v>0.18000000000000682</v>
      </c>
      <c r="AI65" s="4">
        <v>2312</v>
      </c>
      <c r="AJ65" s="4">
        <v>0.18000000000000682</v>
      </c>
      <c r="AK65" s="7">
        <v>11.334342707193969</v>
      </c>
      <c r="AL65" s="7">
        <v>10.234214178493081</v>
      </c>
      <c r="AM65" s="7">
        <v>8.2554761405106838</v>
      </c>
      <c r="AN65" s="7">
        <v>0</v>
      </c>
      <c r="AO65" s="7">
        <v>0</v>
      </c>
      <c r="AP65" s="7">
        <v>124.7074340548084</v>
      </c>
      <c r="AQ65" s="7">
        <v>7.928326414676377</v>
      </c>
      <c r="AR65" s="7">
        <v>19.676470541589957</v>
      </c>
      <c r="AS65" s="7">
        <v>2.586537818261708</v>
      </c>
      <c r="AT65" s="7">
        <v>2.2808606370784652</v>
      </c>
      <c r="AU65" s="7" t="s">
        <v>589</v>
      </c>
      <c r="AV65" s="7">
        <v>8.3983723850431193</v>
      </c>
      <c r="AY65" s="4" t="s">
        <v>587</v>
      </c>
      <c r="BA65" s="4">
        <v>0.40700000000001069</v>
      </c>
      <c r="BB65" s="14">
        <v>6440.3196347031962</v>
      </c>
      <c r="BC65" s="14">
        <v>6715.3149171270716</v>
      </c>
      <c r="BD65" s="14">
        <v>6569.3561643835619</v>
      </c>
      <c r="BE65" s="14">
        <v>6482.3719008264461</v>
      </c>
      <c r="BF65" s="14">
        <v>6857.4779005524861</v>
      </c>
      <c r="BG65" s="14"/>
      <c r="BH65" s="14"/>
      <c r="BI65" s="14"/>
      <c r="BJ65" s="14">
        <v>0.22999999999998977</v>
      </c>
      <c r="BK65" s="14">
        <v>15495.763888888889</v>
      </c>
      <c r="BL65" s="14">
        <v>15573.594190766109</v>
      </c>
      <c r="BM65" s="14">
        <v>15651.424492643328</v>
      </c>
      <c r="BN65" s="14">
        <v>15729.254794520548</v>
      </c>
      <c r="BO65" s="14">
        <v>14695.853293413174</v>
      </c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4" t="s">
        <v>917</v>
      </c>
      <c r="CJ65" s="21"/>
      <c r="CK65" s="4">
        <v>365</v>
      </c>
      <c r="CL65" s="4">
        <v>366</v>
      </c>
      <c r="CM65" s="4">
        <v>365</v>
      </c>
      <c r="CN65" s="4">
        <v>365</v>
      </c>
      <c r="CO65" s="4">
        <v>365</v>
      </c>
      <c r="CP65" s="4">
        <v>0</v>
      </c>
      <c r="CQ65" s="4">
        <v>0</v>
      </c>
      <c r="CR65" s="4">
        <v>0</v>
      </c>
      <c r="CS65" s="14">
        <f t="shared" si="0"/>
        <v>79163.165318055544</v>
      </c>
      <c r="CT65" s="14">
        <f t="shared" si="1"/>
        <v>6613.0241532521823</v>
      </c>
      <c r="CU65" s="14">
        <f t="shared" si="2"/>
        <v>15429.257220797077</v>
      </c>
      <c r="CV65" s="14">
        <f t="shared" si="3"/>
        <v>0</v>
      </c>
      <c r="CW65" s="14">
        <f t="shared" si="4"/>
        <v>0</v>
      </c>
      <c r="CX65" s="21"/>
      <c r="CY65" s="4">
        <f>COUNTIFS(crashes!$Q$2:$Q$15234,"="&amp;'Site Data'!$L65)</f>
        <v>9</v>
      </c>
      <c r="CZ65" s="4">
        <f>COUNTIFS(crashes!$Q$2:$Q$15234,"="&amp;'Site Data'!$L65,crashes!$M$2:$M$15234,"=SV")</f>
        <v>3</v>
      </c>
      <c r="DA65" s="4">
        <f>COUNTIFS(crashes!$Q$2:$Q$15234,"="&amp;'Site Data'!$L65,crashes!$M$2:$M$15234,"=MV")</f>
        <v>6</v>
      </c>
      <c r="DB65" s="17">
        <f t="shared" si="5"/>
        <v>3</v>
      </c>
      <c r="DC65" s="4">
        <f>COUNTIFS(crashes!$Q$2:$Q$15234,"="&amp;'Site Data'!$L65,crashes!$N$2:$N$15234,"=O")</f>
        <v>6</v>
      </c>
    </row>
    <row r="66" spans="1:107" s="4" customFormat="1" x14ac:dyDescent="0.2">
      <c r="A66" s="4" t="s">
        <v>93</v>
      </c>
      <c r="B66" s="4" t="s">
        <v>94</v>
      </c>
      <c r="C66" s="4">
        <v>94</v>
      </c>
      <c r="D66" s="4" t="s">
        <v>87</v>
      </c>
      <c r="E66" s="4" t="s">
        <v>92</v>
      </c>
      <c r="F66" s="4" t="s">
        <v>58</v>
      </c>
      <c r="G66" s="4">
        <v>4</v>
      </c>
      <c r="H66" s="4" t="s">
        <v>587</v>
      </c>
      <c r="I66" s="4">
        <v>0</v>
      </c>
      <c r="J66" s="4">
        <v>0</v>
      </c>
      <c r="K66" s="4">
        <v>55</v>
      </c>
      <c r="L66" s="4" t="s">
        <v>212</v>
      </c>
      <c r="M66" s="4" t="s">
        <v>237</v>
      </c>
      <c r="N66" s="4" t="s">
        <v>238</v>
      </c>
      <c r="O66" s="4">
        <v>238.375</v>
      </c>
      <c r="P66" s="4">
        <v>238.55500000000001</v>
      </c>
      <c r="Q66" s="4">
        <v>1</v>
      </c>
      <c r="R66" s="5">
        <v>42440</v>
      </c>
      <c r="S66" s="10">
        <v>1</v>
      </c>
      <c r="T66" s="4">
        <f t="shared" si="7"/>
        <v>0.18000000000000682</v>
      </c>
      <c r="X66" s="5">
        <v>40544</v>
      </c>
      <c r="Y66" s="5">
        <v>42369</v>
      </c>
      <c r="Z66" s="14">
        <v>60639.403642590289</v>
      </c>
      <c r="AA66" s="14">
        <v>69053.259256024059</v>
      </c>
      <c r="AB66" s="14">
        <v>76217.114869457844</v>
      </c>
      <c r="AC66" s="14">
        <v>78747.012762814906</v>
      </c>
      <c r="AD66" s="14">
        <v>78776.910656171953</v>
      </c>
      <c r="AH66" s="9">
        <v>0.18000000000000682</v>
      </c>
      <c r="AI66" s="4">
        <v>2312</v>
      </c>
      <c r="AJ66" s="4">
        <v>0.18000000000000682</v>
      </c>
      <c r="AK66" s="7">
        <v>11.363464145443196</v>
      </c>
      <c r="AL66" s="7">
        <v>10.514513873914112</v>
      </c>
      <c r="AM66" s="7">
        <v>9.3693652167624322</v>
      </c>
      <c r="AN66" s="7">
        <v>0</v>
      </c>
      <c r="AO66" s="7">
        <v>0</v>
      </c>
      <c r="AP66" s="7">
        <v>0</v>
      </c>
      <c r="AQ66" s="7">
        <v>0</v>
      </c>
      <c r="AR66" s="7">
        <v>19.772532554334219</v>
      </c>
      <c r="AS66" s="7">
        <v>2.6693067246828948</v>
      </c>
      <c r="AT66" s="7">
        <v>2.3214247149914256</v>
      </c>
      <c r="AU66" s="7" t="s">
        <v>589</v>
      </c>
      <c r="AV66" s="7">
        <v>9.5313181394946938</v>
      </c>
      <c r="AY66" s="4" t="s">
        <v>587</v>
      </c>
      <c r="BA66" s="4">
        <v>0.25</v>
      </c>
      <c r="BB66" s="14">
        <v>14727.761111111111</v>
      </c>
      <c r="BC66" s="14">
        <v>15005.869566544567</v>
      </c>
      <c r="BD66" s="14">
        <v>15283.978021978022</v>
      </c>
      <c r="BE66" s="14">
        <v>14904.424242424242</v>
      </c>
      <c r="BF66" s="14">
        <v>13860.138983050847</v>
      </c>
      <c r="BG66" s="14"/>
      <c r="BH66" s="14"/>
      <c r="BI66" s="14"/>
      <c r="BJ66" s="14">
        <v>0.39699999999999136</v>
      </c>
      <c r="BK66" s="14">
        <v>6645.9680365296799</v>
      </c>
      <c r="BL66" s="14">
        <v>6696.508485960796</v>
      </c>
      <c r="BM66" s="14">
        <v>6747.048935391912</v>
      </c>
      <c r="BN66" s="14">
        <v>6797.589384823028</v>
      </c>
      <c r="BO66" s="14">
        <v>6848.129834254144</v>
      </c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4" t="s">
        <v>917</v>
      </c>
      <c r="CJ66" s="21"/>
      <c r="CK66" s="4">
        <v>365</v>
      </c>
      <c r="CL66" s="4">
        <v>366</v>
      </c>
      <c r="CM66" s="4">
        <v>365</v>
      </c>
      <c r="CN66" s="4">
        <v>365</v>
      </c>
      <c r="CO66" s="4">
        <v>365</v>
      </c>
      <c r="CP66" s="4">
        <v>0</v>
      </c>
      <c r="CQ66" s="4">
        <v>0</v>
      </c>
      <c r="CR66" s="4">
        <v>0</v>
      </c>
      <c r="CS66" s="14">
        <f t="shared" ref="CS66:CS129" si="8">SUMPRODUCT(CK66:CR66,Z66:AG66)/SUM(CK66:CR66)</f>
        <v>72684.750379262085</v>
      </c>
      <c r="CT66" s="14">
        <f t="shared" ref="CT66:CT129" si="9">SUMPRODUCT(BB66:BI66, CK66:CR66)/SUM(CK66:CR66)</f>
        <v>14756.570986983161</v>
      </c>
      <c r="CU66" s="14">
        <f t="shared" ref="CU66:CU129" si="10">SUMPRODUCT(BK66:BR66, CK66:CR66)/SUM(CK66:CR66)</f>
        <v>6747.0212571611173</v>
      </c>
      <c r="CV66" s="14">
        <f t="shared" ref="CV66:CV129" si="11">SUMPRODUCT(BS66:BZ66, CK66:CR66)/SUM(CK66:CR66)</f>
        <v>0</v>
      </c>
      <c r="CW66" s="14">
        <f t="shared" ref="CW66:CW129" si="12">SUMPRODUCT(CA66:CH66, CK66:CR66)/SUM(CK66:CR66)</f>
        <v>0</v>
      </c>
      <c r="CX66" s="21"/>
      <c r="CY66" s="4">
        <f>COUNTIFS(crashes!$Q$2:$Q$15234,"="&amp;'Site Data'!$L66)</f>
        <v>9</v>
      </c>
      <c r="CZ66" s="4">
        <f>COUNTIFS(crashes!$Q$2:$Q$15234,"="&amp;'Site Data'!$L66,crashes!$M$2:$M$15234,"=SV")</f>
        <v>4</v>
      </c>
      <c r="DA66" s="4">
        <f>COUNTIFS(crashes!$Q$2:$Q$15234,"="&amp;'Site Data'!$L66,crashes!$M$2:$M$15234,"=MV")</f>
        <v>5</v>
      </c>
      <c r="DB66" s="17">
        <f t="shared" ref="DB66:DB129" si="13">CY66-DC66</f>
        <v>3</v>
      </c>
      <c r="DC66" s="4">
        <f>COUNTIFS(crashes!$Q$2:$Q$15234,"="&amp;'Site Data'!$L66,crashes!$N$2:$N$15234,"=O")</f>
        <v>6</v>
      </c>
    </row>
    <row r="67" spans="1:107" s="4" customFormat="1" x14ac:dyDescent="0.2">
      <c r="A67" s="4" t="s">
        <v>93</v>
      </c>
      <c r="B67" s="4" t="s">
        <v>94</v>
      </c>
      <c r="C67" s="4">
        <v>94</v>
      </c>
      <c r="D67" s="4" t="s">
        <v>87</v>
      </c>
      <c r="E67" s="4" t="s">
        <v>92</v>
      </c>
      <c r="F67" s="4" t="s">
        <v>58</v>
      </c>
      <c r="G67" s="4">
        <v>4</v>
      </c>
      <c r="H67" s="4" t="s">
        <v>587</v>
      </c>
      <c r="I67" s="4">
        <v>0</v>
      </c>
      <c r="J67" s="4">
        <v>0</v>
      </c>
      <c r="K67" s="4">
        <v>55</v>
      </c>
      <c r="L67" s="4" t="s">
        <v>213</v>
      </c>
      <c r="M67" s="4" t="s">
        <v>239</v>
      </c>
      <c r="N67" s="4" t="s">
        <v>237</v>
      </c>
      <c r="O67" s="4">
        <v>238.02199999999999</v>
      </c>
      <c r="P67" s="4">
        <v>238.375</v>
      </c>
      <c r="Q67" s="4">
        <v>1</v>
      </c>
      <c r="R67" s="5">
        <v>42440</v>
      </c>
      <c r="S67" s="10">
        <v>1</v>
      </c>
      <c r="T67" s="4">
        <f t="shared" si="7"/>
        <v>0.35300000000000864</v>
      </c>
      <c r="X67" s="5">
        <v>40544</v>
      </c>
      <c r="Y67" s="5">
        <v>42369</v>
      </c>
      <c r="Z67" s="14">
        <v>60639.403642590289</v>
      </c>
      <c r="AA67" s="14">
        <v>69053.259256024059</v>
      </c>
      <c r="AB67" s="14">
        <v>76217.114869457844</v>
      </c>
      <c r="AC67" s="14">
        <v>78747.012762814906</v>
      </c>
      <c r="AD67" s="14">
        <v>78776.910656171953</v>
      </c>
      <c r="AH67" s="9"/>
      <c r="AK67" s="7">
        <v>11.509189878749682</v>
      </c>
      <c r="AL67" s="7">
        <v>10.259770014283212</v>
      </c>
      <c r="AM67" s="7">
        <v>9.3124212958253203</v>
      </c>
      <c r="AN67" s="7">
        <v>0</v>
      </c>
      <c r="AO67" s="7">
        <v>0</v>
      </c>
      <c r="AP67" s="7">
        <v>493.50075188706808</v>
      </c>
      <c r="AQ67" s="7">
        <v>1</v>
      </c>
      <c r="AR67" s="7">
        <v>19.862876540721288</v>
      </c>
      <c r="AS67" s="7">
        <v>2.5711875814890615</v>
      </c>
      <c r="AT67" s="7">
        <v>2.2742491190262895</v>
      </c>
      <c r="AU67" s="7" t="s">
        <v>589</v>
      </c>
      <c r="AV67" s="7">
        <v>9.4560134588637226</v>
      </c>
      <c r="AY67" s="4" t="s">
        <v>587</v>
      </c>
      <c r="BA67" s="4">
        <v>0.43000000000000682</v>
      </c>
      <c r="BB67" s="14">
        <v>14727.761111111111</v>
      </c>
      <c r="BC67" s="14">
        <v>15005.869566544567</v>
      </c>
      <c r="BD67" s="14">
        <v>15283.978021978022</v>
      </c>
      <c r="BE67" s="14">
        <v>14904.424242424242</v>
      </c>
      <c r="BF67" s="14">
        <v>13860.138983050847</v>
      </c>
      <c r="BG67" s="14"/>
      <c r="BH67" s="14"/>
      <c r="BI67" s="14"/>
      <c r="BJ67" s="14">
        <v>4.399999999998272E-2</v>
      </c>
      <c r="BK67" s="14">
        <v>6645.9680365296799</v>
      </c>
      <c r="BL67" s="14">
        <v>6696.508485960796</v>
      </c>
      <c r="BM67" s="14">
        <v>6747.048935391912</v>
      </c>
      <c r="BN67" s="14">
        <v>6797.589384823028</v>
      </c>
      <c r="BO67" s="14">
        <v>6848.129834254144</v>
      </c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4" t="s">
        <v>917</v>
      </c>
      <c r="CJ67" s="21"/>
      <c r="CK67" s="4">
        <v>365</v>
      </c>
      <c r="CL67" s="4">
        <v>366</v>
      </c>
      <c r="CM67" s="4">
        <v>365</v>
      </c>
      <c r="CN67" s="4">
        <v>365</v>
      </c>
      <c r="CO67" s="4">
        <v>365</v>
      </c>
      <c r="CP67" s="4">
        <v>0</v>
      </c>
      <c r="CQ67" s="4">
        <v>0</v>
      </c>
      <c r="CR67" s="4">
        <v>0</v>
      </c>
      <c r="CS67" s="14">
        <f t="shared" si="8"/>
        <v>72684.750379262085</v>
      </c>
      <c r="CT67" s="14">
        <f t="shared" si="9"/>
        <v>14756.570986983161</v>
      </c>
      <c r="CU67" s="14">
        <f t="shared" si="10"/>
        <v>6747.0212571611173</v>
      </c>
      <c r="CV67" s="14">
        <f t="shared" si="11"/>
        <v>0</v>
      </c>
      <c r="CW67" s="14">
        <f t="shared" si="12"/>
        <v>0</v>
      </c>
      <c r="CX67" s="21"/>
      <c r="CY67" s="4">
        <f>COUNTIFS(crashes!$Q$2:$Q$15234,"="&amp;'Site Data'!$L67)</f>
        <v>72</v>
      </c>
      <c r="CZ67" s="4">
        <f>COUNTIFS(crashes!$Q$2:$Q$15234,"="&amp;'Site Data'!$L67,crashes!$M$2:$M$15234,"=SV")</f>
        <v>13</v>
      </c>
      <c r="DA67" s="4">
        <f>COUNTIFS(crashes!$Q$2:$Q$15234,"="&amp;'Site Data'!$L67,crashes!$M$2:$M$15234,"=MV")</f>
        <v>59</v>
      </c>
      <c r="DB67" s="17">
        <f t="shared" si="13"/>
        <v>28</v>
      </c>
      <c r="DC67" s="4">
        <f>COUNTIFS(crashes!$Q$2:$Q$15234,"="&amp;'Site Data'!$L67,crashes!$N$2:$N$15234,"=O")</f>
        <v>44</v>
      </c>
    </row>
    <row r="68" spans="1:107" s="4" customFormat="1" x14ac:dyDescent="0.2">
      <c r="A68" s="4" t="s">
        <v>93</v>
      </c>
      <c r="B68" s="4" t="s">
        <v>94</v>
      </c>
      <c r="C68" s="4">
        <v>94</v>
      </c>
      <c r="D68" s="4" t="s">
        <v>87</v>
      </c>
      <c r="E68" s="4" t="s">
        <v>92</v>
      </c>
      <c r="F68" s="4" t="s">
        <v>60</v>
      </c>
      <c r="G68" s="4">
        <v>4</v>
      </c>
      <c r="H68" s="4" t="s">
        <v>587</v>
      </c>
      <c r="I68" s="4">
        <v>0</v>
      </c>
      <c r="J68" s="4">
        <v>0</v>
      </c>
      <c r="K68" s="4">
        <v>55</v>
      </c>
      <c r="L68" s="4" t="s">
        <v>214</v>
      </c>
      <c r="M68" s="4" t="s">
        <v>240</v>
      </c>
      <c r="N68" s="4" t="s">
        <v>239</v>
      </c>
      <c r="O68" s="4">
        <v>237.97800000000001</v>
      </c>
      <c r="P68" s="4">
        <v>238.02199999999999</v>
      </c>
      <c r="Q68" s="4">
        <v>1</v>
      </c>
      <c r="R68" s="5">
        <v>42440</v>
      </c>
      <c r="S68" s="10">
        <v>1</v>
      </c>
      <c r="T68" s="4">
        <f t="shared" si="7"/>
        <v>4.399999999998272E-2</v>
      </c>
      <c r="U68" s="4">
        <v>4.399999999998272E-2</v>
      </c>
      <c r="V68" s="4">
        <v>1</v>
      </c>
      <c r="X68" s="5">
        <v>40544</v>
      </c>
      <c r="Y68" s="5">
        <v>42369</v>
      </c>
      <c r="Z68" s="14">
        <v>60639.403642590289</v>
      </c>
      <c r="AA68" s="14">
        <v>69053.259256024059</v>
      </c>
      <c r="AB68" s="14">
        <v>76217.114869457844</v>
      </c>
      <c r="AC68" s="14">
        <v>78747.012762814906</v>
      </c>
      <c r="AD68" s="14">
        <v>78776.910656171953</v>
      </c>
      <c r="AH68" s="9"/>
      <c r="AK68" s="7">
        <v>11.522996280651395</v>
      </c>
      <c r="AL68" s="7">
        <v>10.238380235144099</v>
      </c>
      <c r="AM68" s="7">
        <v>9.2216335989776095</v>
      </c>
      <c r="AN68" s="7">
        <v>0</v>
      </c>
      <c r="AO68" s="7">
        <v>0</v>
      </c>
      <c r="AP68" s="7">
        <v>109.2683743613546</v>
      </c>
      <c r="AQ68" s="7">
        <v>5.7995854948664887</v>
      </c>
      <c r="AR68" s="7">
        <v>19.841655067961238</v>
      </c>
      <c r="AS68" s="7">
        <v>2.4267809436174113</v>
      </c>
      <c r="AT68" s="7">
        <v>2.123454596455582</v>
      </c>
      <c r="AU68" s="7" t="s">
        <v>589</v>
      </c>
      <c r="AV68" s="7">
        <v>9.3557800301283347</v>
      </c>
      <c r="AY68" s="4" t="s">
        <v>587</v>
      </c>
      <c r="BA68" s="4">
        <v>0.78300000000001546</v>
      </c>
      <c r="BB68" s="14">
        <v>14727.761111111111</v>
      </c>
      <c r="BC68" s="14">
        <v>15005.869566544567</v>
      </c>
      <c r="BD68" s="14">
        <v>15283.978021978022</v>
      </c>
      <c r="BE68" s="14">
        <v>14904.424242424242</v>
      </c>
      <c r="BF68" s="14">
        <v>13860.138983050847</v>
      </c>
      <c r="BG68" s="14"/>
      <c r="BH68" s="14"/>
      <c r="BI68" s="14"/>
      <c r="BJ68" s="14">
        <v>0</v>
      </c>
      <c r="BK68" s="14">
        <v>6645.9680365296799</v>
      </c>
      <c r="BL68" s="14">
        <v>6696.508485960796</v>
      </c>
      <c r="BM68" s="14">
        <v>6747.048935391912</v>
      </c>
      <c r="BN68" s="14">
        <v>6797.589384823028</v>
      </c>
      <c r="BO68" s="14">
        <v>6848.129834254144</v>
      </c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>
        <v>6645.9680365296799</v>
      </c>
      <c r="CB68" s="14">
        <v>6696.508485960796</v>
      </c>
      <c r="CC68" s="14">
        <v>6747.048935391912</v>
      </c>
      <c r="CD68" s="14">
        <v>6797.589384823028</v>
      </c>
      <c r="CE68" s="14">
        <v>6848.129834254144</v>
      </c>
      <c r="CF68" s="14"/>
      <c r="CG68" s="14"/>
      <c r="CH68" s="14"/>
      <c r="CI68" s="4" t="s">
        <v>917</v>
      </c>
      <c r="CJ68" s="21"/>
      <c r="CK68" s="4">
        <v>365</v>
      </c>
      <c r="CL68" s="4">
        <v>366</v>
      </c>
      <c r="CM68" s="4">
        <v>365</v>
      </c>
      <c r="CN68" s="4">
        <v>365</v>
      </c>
      <c r="CO68" s="4">
        <v>365</v>
      </c>
      <c r="CP68" s="4">
        <v>0</v>
      </c>
      <c r="CQ68" s="4">
        <v>0</v>
      </c>
      <c r="CR68" s="4">
        <v>0</v>
      </c>
      <c r="CS68" s="14">
        <f t="shared" si="8"/>
        <v>72684.750379262085</v>
      </c>
      <c r="CT68" s="14">
        <f t="shared" si="9"/>
        <v>14756.570986983161</v>
      </c>
      <c r="CU68" s="14">
        <f t="shared" si="10"/>
        <v>6747.0212571611173</v>
      </c>
      <c r="CV68" s="14">
        <f t="shared" si="11"/>
        <v>0</v>
      </c>
      <c r="CW68" s="14">
        <f t="shared" si="12"/>
        <v>6747.0212571611173</v>
      </c>
      <c r="CX68" s="21"/>
      <c r="CY68" s="4">
        <f>COUNTIFS(crashes!$Q$2:$Q$15234,"="&amp;'Site Data'!$L68)</f>
        <v>3</v>
      </c>
      <c r="CZ68" s="4">
        <f>COUNTIFS(crashes!$Q$2:$Q$15234,"="&amp;'Site Data'!$L68,crashes!$M$2:$M$15234,"=SV")</f>
        <v>0</v>
      </c>
      <c r="DA68" s="4">
        <f>COUNTIFS(crashes!$Q$2:$Q$15234,"="&amp;'Site Data'!$L68,crashes!$M$2:$M$15234,"=MV")</f>
        <v>3</v>
      </c>
      <c r="DB68" s="17">
        <f t="shared" si="13"/>
        <v>0</v>
      </c>
      <c r="DC68" s="4">
        <f>COUNTIFS(crashes!$Q$2:$Q$15234,"="&amp;'Site Data'!$L68,crashes!$N$2:$N$15234,"=O")</f>
        <v>3</v>
      </c>
    </row>
    <row r="69" spans="1:107" s="4" customFormat="1" x14ac:dyDescent="0.2">
      <c r="A69" s="4" t="s">
        <v>93</v>
      </c>
      <c r="B69" s="4" t="s">
        <v>94</v>
      </c>
      <c r="C69" s="4">
        <v>94</v>
      </c>
      <c r="D69" s="4" t="s">
        <v>87</v>
      </c>
      <c r="E69" s="4" t="s">
        <v>92</v>
      </c>
      <c r="F69" s="4" t="s">
        <v>58</v>
      </c>
      <c r="G69" s="4">
        <v>4</v>
      </c>
      <c r="H69" s="4" t="s">
        <v>587</v>
      </c>
      <c r="I69" s="4">
        <v>0</v>
      </c>
      <c r="J69" s="4">
        <v>0</v>
      </c>
      <c r="K69" s="4">
        <v>55</v>
      </c>
      <c r="L69" s="4" t="s">
        <v>215</v>
      </c>
      <c r="M69" s="4" t="s">
        <v>241</v>
      </c>
      <c r="N69" s="4" t="s">
        <v>240</v>
      </c>
      <c r="O69" s="4">
        <v>237.56800000000001</v>
      </c>
      <c r="P69" s="4">
        <v>237.97800000000001</v>
      </c>
      <c r="Q69" s="4">
        <v>1</v>
      </c>
      <c r="R69" s="5">
        <v>42440</v>
      </c>
      <c r="S69" s="10">
        <v>1</v>
      </c>
      <c r="T69" s="4">
        <f t="shared" si="7"/>
        <v>0.40999999999999659</v>
      </c>
      <c r="X69" s="5">
        <v>40544</v>
      </c>
      <c r="Y69" s="5">
        <v>42369</v>
      </c>
      <c r="Z69" s="14">
        <v>53993.435606060608</v>
      </c>
      <c r="AA69" s="14">
        <v>62356.75077006327</v>
      </c>
      <c r="AB69" s="14">
        <v>69470.065934065933</v>
      </c>
      <c r="AC69" s="14">
        <v>71949.423377991872</v>
      </c>
      <c r="AD69" s="14">
        <v>71928.780821917811</v>
      </c>
      <c r="AH69" s="9"/>
      <c r="AJ69" s="9"/>
      <c r="AK69" s="7">
        <v>11.672238327353282</v>
      </c>
      <c r="AL69" s="7">
        <v>9.9570189405185587</v>
      </c>
      <c r="AM69" s="7">
        <v>9.2055452517622776</v>
      </c>
      <c r="AN69" s="7">
        <v>0</v>
      </c>
      <c r="AO69" s="7">
        <v>0</v>
      </c>
      <c r="AP69" s="7">
        <v>280.21479205931371</v>
      </c>
      <c r="AQ69" s="7">
        <v>1</v>
      </c>
      <c r="AR69" s="7">
        <v>19.863336687890648</v>
      </c>
      <c r="AS69" s="7">
        <v>3.1273689165657421</v>
      </c>
      <c r="AT69" s="7">
        <v>2.7561247618708675</v>
      </c>
      <c r="AU69" s="7" t="s">
        <v>589</v>
      </c>
      <c r="AV69" s="7">
        <v>9.3969294272652135</v>
      </c>
      <c r="AY69" s="4" t="s">
        <v>587</v>
      </c>
      <c r="BA69" s="4">
        <v>0.82699999999999818</v>
      </c>
      <c r="BB69" s="14">
        <v>14727.761111111111</v>
      </c>
      <c r="BC69" s="14">
        <v>15005.869566544567</v>
      </c>
      <c r="BD69" s="14">
        <v>15283.978021978022</v>
      </c>
      <c r="BE69" s="14">
        <v>14904.424242424242</v>
      </c>
      <c r="BF69" s="14">
        <v>13860.138983050847</v>
      </c>
      <c r="BG69" s="14"/>
      <c r="BH69" s="14"/>
      <c r="BI69" s="14"/>
      <c r="BJ69" s="14">
        <v>237.56800000000001</v>
      </c>
      <c r="BK69" s="14">
        <v>99</v>
      </c>
      <c r="BL69" s="14">
        <v>99</v>
      </c>
      <c r="BM69" s="14">
        <v>99</v>
      </c>
      <c r="BN69" s="14">
        <v>99</v>
      </c>
      <c r="BO69" s="14">
        <v>99</v>
      </c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4" t="s">
        <v>917</v>
      </c>
      <c r="CJ69" s="21"/>
      <c r="CK69" s="4">
        <v>365</v>
      </c>
      <c r="CL69" s="4">
        <v>366</v>
      </c>
      <c r="CM69" s="4">
        <v>365</v>
      </c>
      <c r="CN69" s="4">
        <v>365</v>
      </c>
      <c r="CO69" s="4">
        <v>365</v>
      </c>
      <c r="CP69" s="4">
        <v>0</v>
      </c>
      <c r="CQ69" s="4">
        <v>0</v>
      </c>
      <c r="CR69" s="4">
        <v>0</v>
      </c>
      <c r="CS69" s="14">
        <f t="shared" si="8"/>
        <v>65937.729122100965</v>
      </c>
      <c r="CT69" s="14">
        <f t="shared" si="9"/>
        <v>14756.570986983161</v>
      </c>
      <c r="CU69" s="14">
        <f t="shared" si="10"/>
        <v>99</v>
      </c>
      <c r="CV69" s="14">
        <f t="shared" si="11"/>
        <v>0</v>
      </c>
      <c r="CW69" s="14">
        <f t="shared" si="12"/>
        <v>0</v>
      </c>
      <c r="CX69" s="21"/>
      <c r="CY69" s="4">
        <f>COUNTIFS(crashes!$Q$2:$Q$15234,"="&amp;'Site Data'!$L69)</f>
        <v>167</v>
      </c>
      <c r="CZ69" s="4">
        <f>COUNTIFS(crashes!$Q$2:$Q$15234,"="&amp;'Site Data'!$L69,crashes!$M$2:$M$15234,"=SV")</f>
        <v>12</v>
      </c>
      <c r="DA69" s="4">
        <f>COUNTIFS(crashes!$Q$2:$Q$15234,"="&amp;'Site Data'!$L69,crashes!$M$2:$M$15234,"=MV")</f>
        <v>155</v>
      </c>
      <c r="DB69" s="17">
        <f t="shared" si="13"/>
        <v>49</v>
      </c>
      <c r="DC69" s="4">
        <f>COUNTIFS(crashes!$Q$2:$Q$15234,"="&amp;'Site Data'!$L69,crashes!$N$2:$N$15234,"=O")</f>
        <v>118</v>
      </c>
    </row>
    <row r="70" spans="1:107" s="4" customFormat="1" x14ac:dyDescent="0.2">
      <c r="A70" s="4" t="s">
        <v>93</v>
      </c>
      <c r="B70" s="4" t="s">
        <v>94</v>
      </c>
      <c r="C70" s="4">
        <v>94</v>
      </c>
      <c r="D70" s="4" t="s">
        <v>62</v>
      </c>
      <c r="E70" s="4" t="s">
        <v>92</v>
      </c>
      <c r="F70" s="4" t="s">
        <v>60</v>
      </c>
      <c r="G70" s="4">
        <v>4</v>
      </c>
      <c r="H70" s="4" t="s">
        <v>587</v>
      </c>
      <c r="I70" s="4">
        <v>0</v>
      </c>
      <c r="J70" s="4">
        <v>0</v>
      </c>
      <c r="K70" s="4">
        <v>55</v>
      </c>
      <c r="L70" s="4" t="s">
        <v>216</v>
      </c>
      <c r="M70" s="4" t="s">
        <v>243</v>
      </c>
      <c r="N70" s="4" t="s">
        <v>244</v>
      </c>
      <c r="O70" s="4">
        <v>239.71</v>
      </c>
      <c r="P70" s="4">
        <v>239.75200000000001</v>
      </c>
      <c r="Q70" s="4">
        <v>1</v>
      </c>
      <c r="R70" s="5">
        <v>42440</v>
      </c>
      <c r="S70" s="10">
        <v>1</v>
      </c>
      <c r="T70" s="4">
        <f t="shared" si="7"/>
        <v>4.2000000000001592E-2</v>
      </c>
      <c r="U70" s="4">
        <v>4.2000000000001592E-2</v>
      </c>
      <c r="V70" s="4">
        <v>1</v>
      </c>
      <c r="X70" s="5">
        <v>40544</v>
      </c>
      <c r="Y70" s="5">
        <v>42369</v>
      </c>
      <c r="Z70" s="14">
        <v>72912</v>
      </c>
      <c r="AA70" s="14">
        <v>73500</v>
      </c>
      <c r="AB70" s="14">
        <v>75000</v>
      </c>
      <c r="AC70" s="14">
        <v>74000</v>
      </c>
      <c r="AD70" s="14">
        <v>75000</v>
      </c>
      <c r="AH70" s="9">
        <v>8.8999999999998636E-2</v>
      </c>
      <c r="AI70" s="4">
        <v>12243</v>
      </c>
      <c r="AJ70" s="9">
        <v>4.2000000000001592E-2</v>
      </c>
      <c r="AK70" s="7">
        <v>11.606145236132193</v>
      </c>
      <c r="AL70" s="7">
        <v>11.346751362590602</v>
      </c>
      <c r="AM70" s="7">
        <v>8.6469305659776161</v>
      </c>
      <c r="AN70" s="7">
        <v>0</v>
      </c>
      <c r="AO70" s="7">
        <v>0</v>
      </c>
      <c r="AP70" s="7">
        <v>0</v>
      </c>
      <c r="AQ70" s="7">
        <v>0</v>
      </c>
      <c r="AR70" s="7">
        <v>19.987561818326949</v>
      </c>
      <c r="AS70" s="7">
        <v>2.0040165557979011</v>
      </c>
      <c r="AT70" s="7">
        <v>1.6726212666723517</v>
      </c>
      <c r="AU70" s="7" t="s">
        <v>589</v>
      </c>
      <c r="AV70" s="7">
        <v>8.6</v>
      </c>
      <c r="AY70" s="4" t="s">
        <v>587</v>
      </c>
      <c r="BA70" s="4">
        <v>0.23500000000001364</v>
      </c>
      <c r="BB70" s="14">
        <v>10469.483333333332</v>
      </c>
      <c r="BC70" s="14">
        <v>10893.976457759411</v>
      </c>
      <c r="BD70" s="14">
        <v>11219.369146005509</v>
      </c>
      <c r="BE70" s="14">
        <v>10293.418219555457</v>
      </c>
      <c r="BF70" s="14">
        <v>8456.9609399833498</v>
      </c>
      <c r="BG70" s="14"/>
      <c r="BH70" s="14"/>
      <c r="BI70" s="14"/>
      <c r="BJ70" s="14">
        <v>0</v>
      </c>
      <c r="BK70" s="14">
        <v>8690.5472222222215</v>
      </c>
      <c r="BL70" s="14">
        <v>8808.1967782851334</v>
      </c>
      <c r="BM70" s="14">
        <v>8925.8463343480471</v>
      </c>
      <c r="BN70" s="14">
        <v>9043.495890410959</v>
      </c>
      <c r="BO70" s="14">
        <v>10189.632876712329</v>
      </c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>
        <v>8690.5472222222215</v>
      </c>
      <c r="CB70" s="14">
        <v>8808.1967782851334</v>
      </c>
      <c r="CC70" s="14">
        <v>8925.8463343480471</v>
      </c>
      <c r="CD70" s="14">
        <v>9043.495890410959</v>
      </c>
      <c r="CE70" s="14">
        <v>10189.632876712329</v>
      </c>
      <c r="CF70" s="14"/>
      <c r="CG70" s="14"/>
      <c r="CH70" s="14"/>
      <c r="CI70" s="4" t="s">
        <v>917</v>
      </c>
      <c r="CJ70" s="21"/>
      <c r="CK70" s="4">
        <v>365</v>
      </c>
      <c r="CL70" s="4">
        <v>366</v>
      </c>
      <c r="CM70" s="4">
        <v>365</v>
      </c>
      <c r="CN70" s="4">
        <v>365</v>
      </c>
      <c r="CO70" s="4">
        <v>365</v>
      </c>
      <c r="CP70" s="4">
        <v>0</v>
      </c>
      <c r="CQ70" s="4">
        <v>0</v>
      </c>
      <c r="CR70" s="4">
        <v>0</v>
      </c>
      <c r="CS70" s="14">
        <f t="shared" si="8"/>
        <v>74082.081051478643</v>
      </c>
      <c r="CT70" s="14">
        <f t="shared" si="9"/>
        <v>10266.985176194023</v>
      </c>
      <c r="CU70" s="14">
        <f t="shared" si="10"/>
        <v>9131.366740964133</v>
      </c>
      <c r="CV70" s="14">
        <f t="shared" si="11"/>
        <v>0</v>
      </c>
      <c r="CW70" s="14">
        <f t="shared" si="12"/>
        <v>9131.366740964133</v>
      </c>
      <c r="CX70" s="21"/>
      <c r="CY70" s="4">
        <f>COUNTIFS(crashes!$Q$2:$Q$15234,"="&amp;'Site Data'!$L70)</f>
        <v>1</v>
      </c>
      <c r="CZ70" s="4">
        <f>COUNTIFS(crashes!$Q$2:$Q$15234,"="&amp;'Site Data'!$L70,crashes!$M$2:$M$15234,"=SV")</f>
        <v>0</v>
      </c>
      <c r="DA70" s="4">
        <f>COUNTIFS(crashes!$Q$2:$Q$15234,"="&amp;'Site Data'!$L70,crashes!$M$2:$M$15234,"=MV")</f>
        <v>1</v>
      </c>
      <c r="DB70" s="17">
        <f t="shared" si="13"/>
        <v>0</v>
      </c>
      <c r="DC70" s="4">
        <f>COUNTIFS(crashes!$Q$2:$Q$15234,"="&amp;'Site Data'!$L70,crashes!$N$2:$N$15234,"=O")</f>
        <v>1</v>
      </c>
    </row>
    <row r="71" spans="1:107" s="4" customFormat="1" x14ac:dyDescent="0.2">
      <c r="A71" s="4" t="s">
        <v>93</v>
      </c>
      <c r="B71" s="4" t="s">
        <v>94</v>
      </c>
      <c r="C71" s="4">
        <v>94</v>
      </c>
      <c r="D71" s="4" t="s">
        <v>62</v>
      </c>
      <c r="E71" s="4" t="s">
        <v>92</v>
      </c>
      <c r="F71" s="4" t="s">
        <v>58</v>
      </c>
      <c r="G71" s="4">
        <v>4</v>
      </c>
      <c r="H71" s="4" t="s">
        <v>587</v>
      </c>
      <c r="I71" s="4">
        <v>0</v>
      </c>
      <c r="J71" s="4">
        <v>0</v>
      </c>
      <c r="K71" s="4">
        <v>55</v>
      </c>
      <c r="L71" s="4" t="s">
        <v>217</v>
      </c>
      <c r="M71" s="4" t="s">
        <v>244</v>
      </c>
      <c r="N71" s="4" t="s">
        <v>245</v>
      </c>
      <c r="O71" s="4">
        <v>239.75200000000001</v>
      </c>
      <c r="P71" s="4">
        <v>240.25800000000001</v>
      </c>
      <c r="Q71" s="4">
        <v>1</v>
      </c>
      <c r="R71" s="5">
        <v>42440</v>
      </c>
      <c r="S71" s="10">
        <v>1</v>
      </c>
      <c r="T71" s="4">
        <f t="shared" si="7"/>
        <v>0.50600000000000023</v>
      </c>
      <c r="X71" s="5">
        <v>40544</v>
      </c>
      <c r="Y71" s="5">
        <v>42369</v>
      </c>
      <c r="Z71" s="14">
        <v>75392</v>
      </c>
      <c r="AA71" s="14">
        <v>78500</v>
      </c>
      <c r="AB71" s="14">
        <v>79000</v>
      </c>
      <c r="AC71" s="14">
        <v>79000</v>
      </c>
      <c r="AD71" s="14">
        <v>80000</v>
      </c>
      <c r="AH71" s="9"/>
      <c r="AJ71" s="9"/>
      <c r="AK71" s="7">
        <v>11.522021502198479</v>
      </c>
      <c r="AL71" s="7">
        <v>11.555158244204312</v>
      </c>
      <c r="AM71" s="7">
        <v>8.4440086694948988</v>
      </c>
      <c r="AN71" s="7">
        <v>0</v>
      </c>
      <c r="AO71" s="7">
        <v>0</v>
      </c>
      <c r="AP71" s="7">
        <v>311.34682885277618</v>
      </c>
      <c r="AQ71" s="7">
        <v>1</v>
      </c>
      <c r="AR71" s="7">
        <v>19.808476517323573</v>
      </c>
      <c r="AS71" s="7">
        <v>1.9243949862153125</v>
      </c>
      <c r="AT71" s="7">
        <v>1.583855213760452</v>
      </c>
      <c r="AU71" s="7" t="s">
        <v>589</v>
      </c>
      <c r="AV71" s="7">
        <v>8.4698259653332162</v>
      </c>
      <c r="AY71" s="4" t="s">
        <v>587</v>
      </c>
      <c r="BA71" s="4">
        <v>0.27700000000001523</v>
      </c>
      <c r="BB71" s="14">
        <v>10469.483333333332</v>
      </c>
      <c r="BC71" s="14">
        <v>10893.976457759411</v>
      </c>
      <c r="BD71" s="14">
        <v>11219.369146005509</v>
      </c>
      <c r="BE71" s="14">
        <v>10293.418219555457</v>
      </c>
      <c r="BF71" s="14">
        <v>8456.9609399833498</v>
      </c>
      <c r="BG71" s="14"/>
      <c r="BH71" s="14"/>
      <c r="BI71" s="14"/>
      <c r="BJ71" s="14">
        <v>0.4339999999999975</v>
      </c>
      <c r="BK71" s="14">
        <v>7560.5635359116022</v>
      </c>
      <c r="BL71" s="14">
        <v>7654.1674714296523</v>
      </c>
      <c r="BM71" s="14">
        <v>7747.7714069477033</v>
      </c>
      <c r="BN71" s="14">
        <v>7841.3753424657534</v>
      </c>
      <c r="BO71" s="14">
        <v>7805.58904109589</v>
      </c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4" t="s">
        <v>917</v>
      </c>
      <c r="CJ71" s="21"/>
      <c r="CK71" s="4">
        <v>365</v>
      </c>
      <c r="CL71" s="4">
        <v>366</v>
      </c>
      <c r="CM71" s="4">
        <v>365</v>
      </c>
      <c r="CN71" s="4">
        <v>365</v>
      </c>
      <c r="CO71" s="4">
        <v>365</v>
      </c>
      <c r="CP71" s="4">
        <v>0</v>
      </c>
      <c r="CQ71" s="4">
        <v>0</v>
      </c>
      <c r="CR71" s="4">
        <v>0</v>
      </c>
      <c r="CS71" s="14">
        <f t="shared" si="8"/>
        <v>78378.466593647317</v>
      </c>
      <c r="CT71" s="14">
        <f t="shared" si="9"/>
        <v>10266.985176194023</v>
      </c>
      <c r="CU71" s="14">
        <f t="shared" si="10"/>
        <v>7721.8562698175792</v>
      </c>
      <c r="CV71" s="14">
        <f t="shared" si="11"/>
        <v>0</v>
      </c>
      <c r="CW71" s="14">
        <f t="shared" si="12"/>
        <v>0</v>
      </c>
      <c r="CX71" s="21"/>
      <c r="CY71" s="4">
        <f>COUNTIFS(crashes!$Q$2:$Q$15234,"="&amp;'Site Data'!$L71)</f>
        <v>90</v>
      </c>
      <c r="CZ71" s="4">
        <f>COUNTIFS(crashes!$Q$2:$Q$15234,"="&amp;'Site Data'!$L71,crashes!$M$2:$M$15234,"=SV")</f>
        <v>10</v>
      </c>
      <c r="DA71" s="4">
        <f>COUNTIFS(crashes!$Q$2:$Q$15234,"="&amp;'Site Data'!$L71,crashes!$M$2:$M$15234,"=MV")</f>
        <v>80</v>
      </c>
      <c r="DB71" s="17">
        <f t="shared" si="13"/>
        <v>26</v>
      </c>
      <c r="DC71" s="4">
        <f>COUNTIFS(crashes!$Q$2:$Q$15234,"="&amp;'Site Data'!$L71,crashes!$N$2:$N$15234,"=O")</f>
        <v>64</v>
      </c>
    </row>
    <row r="72" spans="1:107" s="4" customFormat="1" x14ac:dyDescent="0.2">
      <c r="A72" s="4" t="s">
        <v>93</v>
      </c>
      <c r="B72" s="4" t="s">
        <v>94</v>
      </c>
      <c r="C72" s="4">
        <v>94</v>
      </c>
      <c r="D72" s="4" t="s">
        <v>62</v>
      </c>
      <c r="E72" s="4" t="s">
        <v>92</v>
      </c>
      <c r="F72" s="4" t="s">
        <v>59</v>
      </c>
      <c r="G72" s="4">
        <v>4</v>
      </c>
      <c r="H72" s="4" t="s">
        <v>587</v>
      </c>
      <c r="I72" s="4">
        <v>0</v>
      </c>
      <c r="J72" s="4">
        <v>0</v>
      </c>
      <c r="K72" s="4">
        <v>55</v>
      </c>
      <c r="L72" s="4" t="s">
        <v>218</v>
      </c>
      <c r="M72" s="4" t="s">
        <v>245</v>
      </c>
      <c r="N72" s="4" t="s">
        <v>246</v>
      </c>
      <c r="O72" s="4">
        <v>240.25800000000001</v>
      </c>
      <c r="P72" s="4">
        <v>240.40799999999999</v>
      </c>
      <c r="Q72" s="4">
        <v>1</v>
      </c>
      <c r="R72" s="5">
        <v>42440</v>
      </c>
      <c r="S72" s="10">
        <v>1</v>
      </c>
      <c r="T72" s="4">
        <f t="shared" si="7"/>
        <v>0.14999999999997726</v>
      </c>
      <c r="U72" s="4">
        <v>0.14999999999997726</v>
      </c>
      <c r="V72" s="4">
        <v>1</v>
      </c>
      <c r="X72" s="5">
        <v>40544</v>
      </c>
      <c r="Y72" s="5">
        <v>42369</v>
      </c>
      <c r="Z72" s="14">
        <v>85902.677777777775</v>
      </c>
      <c r="AA72" s="14">
        <v>88447.522099447509</v>
      </c>
      <c r="AB72" s="14">
        <v>88872.42975206612</v>
      </c>
      <c r="AC72" s="14">
        <v>88975.372602739721</v>
      </c>
      <c r="AD72" s="14">
        <v>90917.433701657457</v>
      </c>
      <c r="AH72" s="9"/>
      <c r="AJ72" s="9"/>
      <c r="AK72" s="7">
        <v>11.501910210189664</v>
      </c>
      <c r="AL72" s="7">
        <v>11.177602559078467</v>
      </c>
      <c r="AM72" s="7">
        <v>8.3063569622572579</v>
      </c>
      <c r="AN72" s="7">
        <v>0</v>
      </c>
      <c r="AO72" s="7">
        <v>0</v>
      </c>
      <c r="AP72" s="7">
        <v>0</v>
      </c>
      <c r="AQ72" s="7">
        <v>0</v>
      </c>
      <c r="AR72" s="7">
        <v>20.064919170106442</v>
      </c>
      <c r="AS72" s="7">
        <v>2.1377683034806707</v>
      </c>
      <c r="AT72" s="7">
        <v>1.8408473274024726</v>
      </c>
      <c r="AU72" s="7" t="s">
        <v>589</v>
      </c>
      <c r="AV72" s="7">
        <v>8.4507102630508761</v>
      </c>
      <c r="AY72" s="4" t="s">
        <v>587</v>
      </c>
      <c r="BA72" s="4">
        <v>0</v>
      </c>
      <c r="BB72" s="14">
        <v>10510.677777777777</v>
      </c>
      <c r="BC72" s="14">
        <v>9947.522099447513</v>
      </c>
      <c r="BD72" s="14">
        <v>9872.4297520661148</v>
      </c>
      <c r="BE72" s="14">
        <v>9975.3726027397261</v>
      </c>
      <c r="BF72" s="14">
        <v>10917.433701657459</v>
      </c>
      <c r="BG72" s="14"/>
      <c r="BH72" s="14"/>
      <c r="BI72" s="14"/>
      <c r="BJ72" s="14">
        <v>0.28400000000002024</v>
      </c>
      <c r="BK72" s="14">
        <v>7560.5635359116022</v>
      </c>
      <c r="BL72" s="14">
        <v>7654.1674714296523</v>
      </c>
      <c r="BM72" s="14">
        <v>7747.7714069477033</v>
      </c>
      <c r="BN72" s="14">
        <v>7841.3753424657534</v>
      </c>
      <c r="BO72" s="14">
        <v>7805.58904109589</v>
      </c>
      <c r="BP72" s="14"/>
      <c r="BQ72" s="14"/>
      <c r="BR72" s="14"/>
      <c r="BS72" s="14">
        <v>10510.677777777777</v>
      </c>
      <c r="BT72" s="14">
        <v>9947.522099447513</v>
      </c>
      <c r="BU72" s="14">
        <v>9872.4297520661148</v>
      </c>
      <c r="BV72" s="14">
        <v>9975.3726027397261</v>
      </c>
      <c r="BW72" s="14">
        <v>10917.433701657459</v>
      </c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4" t="s">
        <v>917</v>
      </c>
      <c r="CJ72" s="21"/>
      <c r="CK72" s="4">
        <v>365</v>
      </c>
      <c r="CL72" s="4">
        <v>366</v>
      </c>
      <c r="CM72" s="4">
        <v>365</v>
      </c>
      <c r="CN72" s="4">
        <v>365</v>
      </c>
      <c r="CO72" s="4">
        <v>365</v>
      </c>
      <c r="CP72" s="4">
        <v>0</v>
      </c>
      <c r="CQ72" s="4">
        <v>0</v>
      </c>
      <c r="CR72" s="4">
        <v>0</v>
      </c>
      <c r="CS72" s="14">
        <f t="shared" si="8"/>
        <v>88622.991039373373</v>
      </c>
      <c r="CT72" s="14">
        <f t="shared" si="9"/>
        <v>10244.524445726058</v>
      </c>
      <c r="CU72" s="14">
        <f t="shared" si="10"/>
        <v>7721.8562698175792</v>
      </c>
      <c r="CV72" s="14">
        <f t="shared" si="11"/>
        <v>10244.524445726058</v>
      </c>
      <c r="CW72" s="14">
        <f t="shared" si="12"/>
        <v>0</v>
      </c>
      <c r="CX72" s="21"/>
      <c r="CY72" s="4">
        <f>COUNTIFS(crashes!$Q$2:$Q$15234,"="&amp;'Site Data'!$L72)</f>
        <v>4</v>
      </c>
      <c r="CZ72" s="4">
        <f>COUNTIFS(crashes!$Q$2:$Q$15234,"="&amp;'Site Data'!$L72,crashes!$M$2:$M$15234,"=SV")</f>
        <v>0</v>
      </c>
      <c r="DA72" s="4">
        <f>COUNTIFS(crashes!$Q$2:$Q$15234,"="&amp;'Site Data'!$L72,crashes!$M$2:$M$15234,"=MV")</f>
        <v>4</v>
      </c>
      <c r="DB72" s="17">
        <f t="shared" si="13"/>
        <v>2</v>
      </c>
      <c r="DC72" s="4">
        <f>COUNTIFS(crashes!$Q$2:$Q$15234,"="&amp;'Site Data'!$L72,crashes!$N$2:$N$15234,"=O")</f>
        <v>2</v>
      </c>
    </row>
    <row r="73" spans="1:107" s="4" customFormat="1" x14ac:dyDescent="0.2">
      <c r="A73" s="4" t="s">
        <v>93</v>
      </c>
      <c r="B73" s="4" t="s">
        <v>94</v>
      </c>
      <c r="C73" s="4">
        <v>94</v>
      </c>
      <c r="D73" s="4" t="s">
        <v>62</v>
      </c>
      <c r="E73" s="4" t="s">
        <v>92</v>
      </c>
      <c r="F73" s="4" t="s">
        <v>58</v>
      </c>
      <c r="G73" s="4">
        <v>4</v>
      </c>
      <c r="H73" s="4" t="s">
        <v>587</v>
      </c>
      <c r="I73" s="4">
        <v>0</v>
      </c>
      <c r="J73" s="4">
        <v>0</v>
      </c>
      <c r="K73" s="4">
        <v>55</v>
      </c>
      <c r="L73" s="4" t="s">
        <v>219</v>
      </c>
      <c r="M73" s="4" t="s">
        <v>246</v>
      </c>
      <c r="N73" s="4" t="s">
        <v>247</v>
      </c>
      <c r="O73" s="4">
        <v>240.40799999999999</v>
      </c>
      <c r="P73" s="4">
        <v>240.64</v>
      </c>
      <c r="Q73" s="4">
        <v>1</v>
      </c>
      <c r="R73" s="5">
        <v>42440</v>
      </c>
      <c r="S73" s="10">
        <v>1</v>
      </c>
      <c r="T73" s="4">
        <f t="shared" si="7"/>
        <v>0.23199999999999932</v>
      </c>
      <c r="X73" s="5">
        <v>40544</v>
      </c>
      <c r="Y73" s="5">
        <v>42369</v>
      </c>
      <c r="Z73" s="14">
        <v>76000</v>
      </c>
      <c r="AA73" s="14">
        <v>76000</v>
      </c>
      <c r="AB73" s="14">
        <v>78000</v>
      </c>
      <c r="AC73" s="14">
        <v>77000</v>
      </c>
      <c r="AD73" s="14">
        <v>77500</v>
      </c>
      <c r="AH73" s="9"/>
      <c r="AJ73" s="9"/>
      <c r="AK73" s="7">
        <v>11.47587688029448</v>
      </c>
      <c r="AL73" s="7">
        <v>11.261570269955934</v>
      </c>
      <c r="AM73" s="7">
        <v>8.3969748801051534</v>
      </c>
      <c r="AN73" s="7">
        <v>0</v>
      </c>
      <c r="AO73" s="7">
        <v>0</v>
      </c>
      <c r="AP73" s="7">
        <v>227.82636176534422</v>
      </c>
      <c r="AQ73" s="7">
        <v>1</v>
      </c>
      <c r="AR73" s="7">
        <v>20.121632897024597</v>
      </c>
      <c r="AS73" s="7">
        <v>2.2987342965278144</v>
      </c>
      <c r="AT73" s="7">
        <v>2.0277092915509516</v>
      </c>
      <c r="AU73" s="7" t="s">
        <v>589</v>
      </c>
      <c r="AV73" s="7">
        <v>8.515629978408251</v>
      </c>
      <c r="AY73" s="4" t="s">
        <v>587</v>
      </c>
      <c r="BA73" s="4">
        <v>0.14999999999997726</v>
      </c>
      <c r="BB73" s="14">
        <v>10510.677777777777</v>
      </c>
      <c r="BC73" s="14">
        <v>9947.522099447513</v>
      </c>
      <c r="BD73" s="14">
        <v>9872.4297520661148</v>
      </c>
      <c r="BE73" s="14">
        <v>9975.3726027397261</v>
      </c>
      <c r="BF73" s="14">
        <v>10917.433701657459</v>
      </c>
      <c r="BG73" s="14"/>
      <c r="BH73" s="14"/>
      <c r="BI73" s="14"/>
      <c r="BJ73" s="14">
        <v>5.2000000000020918E-2</v>
      </c>
      <c r="BK73" s="14">
        <v>7560.5635359116022</v>
      </c>
      <c r="BL73" s="14">
        <v>7654.1674714296523</v>
      </c>
      <c r="BM73" s="14">
        <v>7747.7714069477033</v>
      </c>
      <c r="BN73" s="14">
        <v>7841.3753424657534</v>
      </c>
      <c r="BO73" s="14">
        <v>7805.58904109589</v>
      </c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4" t="s">
        <v>917</v>
      </c>
      <c r="CJ73" s="21"/>
      <c r="CK73" s="4">
        <v>365</v>
      </c>
      <c r="CL73" s="4">
        <v>366</v>
      </c>
      <c r="CM73" s="4">
        <v>365</v>
      </c>
      <c r="CN73" s="4">
        <v>365</v>
      </c>
      <c r="CO73" s="4">
        <v>365</v>
      </c>
      <c r="CP73" s="4">
        <v>0</v>
      </c>
      <c r="CQ73" s="4">
        <v>0</v>
      </c>
      <c r="CR73" s="4">
        <v>0</v>
      </c>
      <c r="CS73" s="14">
        <f t="shared" si="8"/>
        <v>76899.507119386632</v>
      </c>
      <c r="CT73" s="14">
        <f t="shared" si="9"/>
        <v>10244.524445726058</v>
      </c>
      <c r="CU73" s="14">
        <f t="shared" si="10"/>
        <v>7721.8562698175792</v>
      </c>
      <c r="CV73" s="14">
        <f t="shared" si="11"/>
        <v>0</v>
      </c>
      <c r="CW73" s="14">
        <f t="shared" si="12"/>
        <v>0</v>
      </c>
      <c r="CX73" s="21"/>
      <c r="CY73" s="4">
        <f>COUNTIFS(crashes!$Q$2:$Q$15234,"="&amp;'Site Data'!$L73)</f>
        <v>28</v>
      </c>
      <c r="CZ73" s="4">
        <f>COUNTIFS(crashes!$Q$2:$Q$15234,"="&amp;'Site Data'!$L73,crashes!$M$2:$M$15234,"=SV")</f>
        <v>0</v>
      </c>
      <c r="DA73" s="4">
        <f>COUNTIFS(crashes!$Q$2:$Q$15234,"="&amp;'Site Data'!$L73,crashes!$M$2:$M$15234,"=MV")</f>
        <v>28</v>
      </c>
      <c r="DB73" s="17">
        <f t="shared" si="13"/>
        <v>9</v>
      </c>
      <c r="DC73" s="4">
        <f>COUNTIFS(crashes!$Q$2:$Q$15234,"="&amp;'Site Data'!$L73,crashes!$N$2:$N$15234,"=O")</f>
        <v>19</v>
      </c>
    </row>
    <row r="74" spans="1:107" s="4" customFormat="1" x14ac:dyDescent="0.2">
      <c r="A74" s="4" t="s">
        <v>93</v>
      </c>
      <c r="B74" s="4" t="s">
        <v>94</v>
      </c>
      <c r="C74" s="4">
        <v>94</v>
      </c>
      <c r="D74" s="4" t="s">
        <v>62</v>
      </c>
      <c r="E74" s="4" t="s">
        <v>92</v>
      </c>
      <c r="F74" s="4" t="s">
        <v>60</v>
      </c>
      <c r="G74" s="4">
        <v>4</v>
      </c>
      <c r="H74" s="4" t="s">
        <v>587</v>
      </c>
      <c r="I74" s="4">
        <v>0</v>
      </c>
      <c r="J74" s="4">
        <v>0</v>
      </c>
      <c r="K74" s="4">
        <v>55</v>
      </c>
      <c r="L74" s="4" t="s">
        <v>220</v>
      </c>
      <c r="M74" s="4" t="s">
        <v>247</v>
      </c>
      <c r="N74" s="4" t="s">
        <v>248</v>
      </c>
      <c r="O74" s="4">
        <v>240.64</v>
      </c>
      <c r="P74" s="4">
        <v>240.69200000000001</v>
      </c>
      <c r="Q74" s="4">
        <v>1</v>
      </c>
      <c r="R74" s="5">
        <v>42440</v>
      </c>
      <c r="S74" s="10">
        <v>1</v>
      </c>
      <c r="T74" s="4">
        <f t="shared" si="7"/>
        <v>5.2000000000020918E-2</v>
      </c>
      <c r="U74" s="4">
        <v>5.2000000000020918E-2</v>
      </c>
      <c r="V74" s="4">
        <v>1</v>
      </c>
      <c r="X74" s="5">
        <v>40544</v>
      </c>
      <c r="Y74" s="5">
        <v>42369</v>
      </c>
      <c r="Z74" s="14">
        <v>76000</v>
      </c>
      <c r="AA74" s="14">
        <v>76000</v>
      </c>
      <c r="AB74" s="14">
        <v>78000</v>
      </c>
      <c r="AC74" s="14">
        <v>77000</v>
      </c>
      <c r="AD74" s="14">
        <v>77500</v>
      </c>
      <c r="AH74" s="9"/>
      <c r="AJ74" s="9"/>
      <c r="AK74" s="7">
        <v>11.464997430159819</v>
      </c>
      <c r="AL74" s="7">
        <v>12.048052873248682</v>
      </c>
      <c r="AM74" s="7">
        <v>8.5534874910652405</v>
      </c>
      <c r="AN74" s="7">
        <v>0</v>
      </c>
      <c r="AO74" s="7">
        <v>0</v>
      </c>
      <c r="AP74" s="7">
        <v>47.92852145418712</v>
      </c>
      <c r="AQ74" s="7">
        <v>1</v>
      </c>
      <c r="AR74" s="7">
        <v>20.119937388490257</v>
      </c>
      <c r="AS74" s="7">
        <v>2.1655336086666628</v>
      </c>
      <c r="AT74" s="7">
        <v>1.9270602457762778</v>
      </c>
      <c r="AU74" s="7" t="s">
        <v>589</v>
      </c>
      <c r="AV74" s="7">
        <v>8.6556337015913716</v>
      </c>
      <c r="AY74" s="4" t="s">
        <v>587</v>
      </c>
      <c r="BA74" s="4">
        <v>0.38199999999997658</v>
      </c>
      <c r="BB74" s="14">
        <v>10510.677777777777</v>
      </c>
      <c r="BC74" s="14">
        <v>9947.522099447513</v>
      </c>
      <c r="BD74" s="14">
        <v>9872.4297520661148</v>
      </c>
      <c r="BE74" s="14">
        <v>9975.3726027397261</v>
      </c>
      <c r="BF74" s="14">
        <v>10917.433701657459</v>
      </c>
      <c r="BG74" s="14"/>
      <c r="BH74" s="14"/>
      <c r="BI74" s="14"/>
      <c r="BJ74" s="14">
        <v>0</v>
      </c>
      <c r="BK74" s="14">
        <v>7560.5635359116022</v>
      </c>
      <c r="BL74" s="14">
        <v>7654.1674714296523</v>
      </c>
      <c r="BM74" s="14">
        <v>7747.7714069477033</v>
      </c>
      <c r="BN74" s="14">
        <v>7841.3753424657534</v>
      </c>
      <c r="BO74" s="14">
        <v>7805.58904109589</v>
      </c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>
        <v>7560.5635359116022</v>
      </c>
      <c r="CB74" s="14">
        <v>7654.1674714296523</v>
      </c>
      <c r="CC74" s="14">
        <v>7747.7714069477033</v>
      </c>
      <c r="CD74" s="14">
        <v>7841.3753424657534</v>
      </c>
      <c r="CE74" s="14">
        <v>7805.58904109589</v>
      </c>
      <c r="CF74" s="14"/>
      <c r="CG74" s="14"/>
      <c r="CH74" s="14"/>
      <c r="CI74" s="4" t="s">
        <v>917</v>
      </c>
      <c r="CJ74" s="21"/>
      <c r="CK74" s="4">
        <v>365</v>
      </c>
      <c r="CL74" s="4">
        <v>366</v>
      </c>
      <c r="CM74" s="4">
        <v>365</v>
      </c>
      <c r="CN74" s="4">
        <v>365</v>
      </c>
      <c r="CO74" s="4">
        <v>365</v>
      </c>
      <c r="CP74" s="4">
        <v>0</v>
      </c>
      <c r="CQ74" s="4">
        <v>0</v>
      </c>
      <c r="CR74" s="4">
        <v>0</v>
      </c>
      <c r="CS74" s="14">
        <f t="shared" si="8"/>
        <v>76899.507119386632</v>
      </c>
      <c r="CT74" s="14">
        <f t="shared" si="9"/>
        <v>10244.524445726058</v>
      </c>
      <c r="CU74" s="14">
        <f t="shared" si="10"/>
        <v>7721.8562698175792</v>
      </c>
      <c r="CV74" s="14">
        <f t="shared" si="11"/>
        <v>0</v>
      </c>
      <c r="CW74" s="14">
        <f t="shared" si="12"/>
        <v>7721.8562698175792</v>
      </c>
      <c r="CX74" s="21"/>
      <c r="CY74" s="4">
        <f>COUNTIFS(crashes!$Q$2:$Q$15234,"="&amp;'Site Data'!$L74)</f>
        <v>1</v>
      </c>
      <c r="CZ74" s="4">
        <f>COUNTIFS(crashes!$Q$2:$Q$15234,"="&amp;'Site Data'!$L74,crashes!$M$2:$M$15234,"=SV")</f>
        <v>0</v>
      </c>
      <c r="DA74" s="4">
        <f>COUNTIFS(crashes!$Q$2:$Q$15234,"="&amp;'Site Data'!$L74,crashes!$M$2:$M$15234,"=MV")</f>
        <v>1</v>
      </c>
      <c r="DB74" s="17">
        <f t="shared" si="13"/>
        <v>1</v>
      </c>
      <c r="DC74" s="4">
        <f>COUNTIFS(crashes!$Q$2:$Q$15234,"="&amp;'Site Data'!$L74,crashes!$N$2:$N$15234,"=O")</f>
        <v>0</v>
      </c>
    </row>
    <row r="75" spans="1:107" s="4" customFormat="1" x14ac:dyDescent="0.2">
      <c r="A75" s="4" t="s">
        <v>93</v>
      </c>
      <c r="B75" s="4" t="s">
        <v>94</v>
      </c>
      <c r="C75" s="4">
        <v>94</v>
      </c>
      <c r="D75" s="4" t="s">
        <v>62</v>
      </c>
      <c r="E75" s="4" t="s">
        <v>92</v>
      </c>
      <c r="F75" s="4" t="s">
        <v>58</v>
      </c>
      <c r="G75" s="4">
        <v>4</v>
      </c>
      <c r="H75" s="4" t="s">
        <v>587</v>
      </c>
      <c r="I75" s="4">
        <v>0</v>
      </c>
      <c r="J75" s="4">
        <v>0</v>
      </c>
      <c r="K75" s="4">
        <v>55</v>
      </c>
      <c r="L75" s="4" t="s">
        <v>221</v>
      </c>
      <c r="M75" s="4" t="s">
        <v>248</v>
      </c>
      <c r="N75" s="4" t="s">
        <v>249</v>
      </c>
      <c r="O75" s="4">
        <v>240.69200000000001</v>
      </c>
      <c r="P75" s="4">
        <v>241.16</v>
      </c>
      <c r="Q75" s="4">
        <v>1</v>
      </c>
      <c r="R75" s="5">
        <v>42440</v>
      </c>
      <c r="S75" s="10">
        <v>1</v>
      </c>
      <c r="T75" s="4">
        <f t="shared" si="7"/>
        <v>0.46799999999998931</v>
      </c>
      <c r="X75" s="5">
        <v>40544</v>
      </c>
      <c r="Y75" s="5">
        <v>42369</v>
      </c>
      <c r="Z75" s="14">
        <v>68439.436464088401</v>
      </c>
      <c r="AA75" s="14">
        <v>68345.832528570347</v>
      </c>
      <c r="AB75" s="14">
        <v>70252.228593052292</v>
      </c>
      <c r="AC75" s="14">
        <v>69158.624657534252</v>
      </c>
      <c r="AD75" s="14">
        <v>69694.410958904104</v>
      </c>
      <c r="AH75" s="9"/>
      <c r="AJ75" s="9"/>
      <c r="AK75" s="7">
        <v>11.414179443509674</v>
      </c>
      <c r="AL75" s="7">
        <v>11.086009291905242</v>
      </c>
      <c r="AM75" s="7">
        <v>8.4347290917645417</v>
      </c>
      <c r="AN75" s="7">
        <v>0</v>
      </c>
      <c r="AO75" s="7">
        <v>0</v>
      </c>
      <c r="AP75" s="7">
        <v>213.96185894033914</v>
      </c>
      <c r="AQ75" s="7">
        <v>1</v>
      </c>
      <c r="AR75" s="7">
        <v>20.109665809811098</v>
      </c>
      <c r="AS75" s="7">
        <v>2.0013522857066421</v>
      </c>
      <c r="AT75" s="7">
        <v>1.7723475619012046</v>
      </c>
      <c r="AU75" s="7" t="s">
        <v>589</v>
      </c>
      <c r="AV75" s="7">
        <v>8.5402268620108774</v>
      </c>
      <c r="AY75" s="4" t="s">
        <v>587</v>
      </c>
      <c r="BA75" s="4">
        <v>0.4339999999999975</v>
      </c>
      <c r="BB75" s="14">
        <v>10510.677777777777</v>
      </c>
      <c r="BC75" s="14">
        <v>9947.522099447513</v>
      </c>
      <c r="BD75" s="14">
        <v>9872.4297520661148</v>
      </c>
      <c r="BE75" s="14">
        <v>9975.3726027397261</v>
      </c>
      <c r="BF75" s="14">
        <v>10917.433701657459</v>
      </c>
      <c r="BG75" s="14"/>
      <c r="BH75" s="14"/>
      <c r="BI75" s="14"/>
      <c r="BJ75" s="14">
        <v>0.21700000000001296</v>
      </c>
      <c r="BK75" s="14">
        <v>9740.567493112947</v>
      </c>
      <c r="BL75" s="14">
        <v>9702.2900033963542</v>
      </c>
      <c r="BM75" s="14">
        <v>9664.0125136797615</v>
      </c>
      <c r="BN75" s="14">
        <v>9625.7350239631687</v>
      </c>
      <c r="BO75" s="14">
        <v>9587.457534246576</v>
      </c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4" t="s">
        <v>917</v>
      </c>
      <c r="CJ75" s="21"/>
      <c r="CK75" s="4">
        <v>365</v>
      </c>
      <c r="CL75" s="4">
        <v>366</v>
      </c>
      <c r="CM75" s="4">
        <v>365</v>
      </c>
      <c r="CN75" s="4">
        <v>365</v>
      </c>
      <c r="CO75" s="4">
        <v>365</v>
      </c>
      <c r="CP75" s="4">
        <v>0</v>
      </c>
      <c r="CQ75" s="4">
        <v>0</v>
      </c>
      <c r="CR75" s="4">
        <v>0</v>
      </c>
      <c r="CS75" s="14">
        <f t="shared" si="8"/>
        <v>69177.650849569065</v>
      </c>
      <c r="CT75" s="14">
        <f t="shared" si="9"/>
        <v>10244.524445726058</v>
      </c>
      <c r="CU75" s="14">
        <f t="shared" si="10"/>
        <v>9664.0334761604372</v>
      </c>
      <c r="CV75" s="14">
        <f t="shared" si="11"/>
        <v>0</v>
      </c>
      <c r="CW75" s="14">
        <f t="shared" si="12"/>
        <v>0</v>
      </c>
      <c r="CX75" s="21"/>
      <c r="CY75" s="4">
        <f>COUNTIFS(crashes!$Q$2:$Q$15234,"="&amp;'Site Data'!$L75)</f>
        <v>88</v>
      </c>
      <c r="CZ75" s="4">
        <f>COUNTIFS(crashes!$Q$2:$Q$15234,"="&amp;'Site Data'!$L75,crashes!$M$2:$M$15234,"=SV")</f>
        <v>8</v>
      </c>
      <c r="DA75" s="4">
        <f>COUNTIFS(crashes!$Q$2:$Q$15234,"="&amp;'Site Data'!$L75,crashes!$M$2:$M$15234,"=MV")</f>
        <v>80</v>
      </c>
      <c r="DB75" s="17">
        <f t="shared" si="13"/>
        <v>30</v>
      </c>
      <c r="DC75" s="4">
        <f>COUNTIFS(crashes!$Q$2:$Q$15234,"="&amp;'Site Data'!$L75,crashes!$N$2:$N$15234,"=O")</f>
        <v>58</v>
      </c>
    </row>
    <row r="76" spans="1:107" s="4" customFormat="1" x14ac:dyDescent="0.2">
      <c r="A76" s="4" t="s">
        <v>93</v>
      </c>
      <c r="B76" s="4" t="s">
        <v>94</v>
      </c>
      <c r="C76" s="4">
        <v>94</v>
      </c>
      <c r="D76" s="4" t="s">
        <v>62</v>
      </c>
      <c r="E76" s="4" t="s">
        <v>92</v>
      </c>
      <c r="F76" s="4" t="s">
        <v>58</v>
      </c>
      <c r="G76" s="4">
        <v>3</v>
      </c>
      <c r="H76" s="4" t="s">
        <v>519</v>
      </c>
      <c r="I76" s="4">
        <v>0</v>
      </c>
      <c r="J76" s="4">
        <v>0</v>
      </c>
      <c r="K76" s="4">
        <v>55</v>
      </c>
      <c r="L76" s="4" t="s">
        <v>222</v>
      </c>
      <c r="M76" s="4" t="s">
        <v>249</v>
      </c>
      <c r="N76" s="4" t="s">
        <v>250</v>
      </c>
      <c r="O76" s="4">
        <v>241.16</v>
      </c>
      <c r="P76" s="4">
        <v>241.22900000000001</v>
      </c>
      <c r="Q76" s="4">
        <v>1</v>
      </c>
      <c r="R76" s="5">
        <v>42440</v>
      </c>
      <c r="S76" s="10">
        <v>1</v>
      </c>
      <c r="T76" s="4">
        <f t="shared" si="7"/>
        <v>6.9000000000016826E-2</v>
      </c>
      <c r="V76" s="4">
        <v>1</v>
      </c>
      <c r="X76" s="5">
        <v>40544</v>
      </c>
      <c r="Y76" s="5">
        <v>42369</v>
      </c>
      <c r="Z76" s="14">
        <v>68439.436464088401</v>
      </c>
      <c r="AA76" s="14">
        <v>68345.832528570347</v>
      </c>
      <c r="AB76" s="14">
        <v>70252.228593052292</v>
      </c>
      <c r="AC76" s="14">
        <v>69158.624657534252</v>
      </c>
      <c r="AD76" s="14">
        <v>69694.410958904104</v>
      </c>
      <c r="AH76" s="9">
        <v>0.20000000000001705</v>
      </c>
      <c r="AI76" s="4">
        <v>7571</v>
      </c>
      <c r="AJ76" s="9">
        <v>6.9000000000016826E-2</v>
      </c>
      <c r="AK76" s="7">
        <v>11.304806002686169</v>
      </c>
      <c r="AL76" s="7">
        <v>11.68007787178567</v>
      </c>
      <c r="AM76" s="7">
        <v>8.3744732590638034</v>
      </c>
      <c r="AN76" s="7">
        <v>0</v>
      </c>
      <c r="AO76" s="7">
        <v>0</v>
      </c>
      <c r="AP76" s="7">
        <v>53.030982115341203</v>
      </c>
      <c r="AQ76" s="7">
        <v>1</v>
      </c>
      <c r="AR76" s="7">
        <v>20.3601882890189</v>
      </c>
      <c r="AS76" s="7">
        <v>2.0338302769708947</v>
      </c>
      <c r="AT76" s="7">
        <v>1.830340976549826</v>
      </c>
      <c r="AU76" s="7" t="s">
        <v>589</v>
      </c>
      <c r="AV76" s="7">
        <v>8.4669666770928327</v>
      </c>
      <c r="AY76" s="4" t="s">
        <v>587</v>
      </c>
      <c r="BA76" s="4">
        <v>0.90199999999998681</v>
      </c>
      <c r="BB76" s="14">
        <v>10510.677777777777</v>
      </c>
      <c r="BC76" s="14">
        <v>9947.522099447513</v>
      </c>
      <c r="BD76" s="14">
        <v>9872.4297520661148</v>
      </c>
      <c r="BE76" s="14">
        <v>9975.3726027397261</v>
      </c>
      <c r="BF76" s="14">
        <v>10917.433701657459</v>
      </c>
      <c r="BG76" s="14"/>
      <c r="BH76" s="14"/>
      <c r="BI76" s="14"/>
      <c r="BJ76" s="14">
        <v>0.14799999999999613</v>
      </c>
      <c r="BK76" s="14">
        <v>9740.567493112947</v>
      </c>
      <c r="BL76" s="14">
        <v>9702.2900033963542</v>
      </c>
      <c r="BM76" s="14">
        <v>9664.0125136797615</v>
      </c>
      <c r="BN76" s="14">
        <v>9625.7350239631687</v>
      </c>
      <c r="BO76" s="14">
        <v>9587.457534246576</v>
      </c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4" t="s">
        <v>917</v>
      </c>
      <c r="CJ76" s="21"/>
      <c r="CK76" s="4">
        <v>365</v>
      </c>
      <c r="CL76" s="4">
        <v>366</v>
      </c>
      <c r="CM76" s="4">
        <v>365</v>
      </c>
      <c r="CN76" s="4">
        <v>365</v>
      </c>
      <c r="CO76" s="4">
        <v>365</v>
      </c>
      <c r="CP76" s="4">
        <v>0</v>
      </c>
      <c r="CQ76" s="4">
        <v>0</v>
      </c>
      <c r="CR76" s="4">
        <v>0</v>
      </c>
      <c r="CS76" s="14">
        <f t="shared" si="8"/>
        <v>69177.650849569065</v>
      </c>
      <c r="CT76" s="14">
        <f t="shared" si="9"/>
        <v>10244.524445726058</v>
      </c>
      <c r="CU76" s="14">
        <f t="shared" si="10"/>
        <v>9664.0334761604372</v>
      </c>
      <c r="CV76" s="14">
        <f t="shared" si="11"/>
        <v>0</v>
      </c>
      <c r="CW76" s="14">
        <f t="shared" si="12"/>
        <v>0</v>
      </c>
      <c r="CX76" s="21"/>
      <c r="CY76" s="4">
        <f>COUNTIFS(crashes!$Q$2:$Q$15234,"="&amp;'Site Data'!$L76)</f>
        <v>1</v>
      </c>
      <c r="CZ76" s="4">
        <f>COUNTIFS(crashes!$Q$2:$Q$15234,"="&amp;'Site Data'!$L76,crashes!$M$2:$M$15234,"=SV")</f>
        <v>0</v>
      </c>
      <c r="DA76" s="4">
        <f>COUNTIFS(crashes!$Q$2:$Q$15234,"="&amp;'Site Data'!$L76,crashes!$M$2:$M$15234,"=MV")</f>
        <v>1</v>
      </c>
      <c r="DB76" s="17">
        <f t="shared" si="13"/>
        <v>0</v>
      </c>
      <c r="DC76" s="4">
        <f>COUNTIFS(crashes!$Q$2:$Q$15234,"="&amp;'Site Data'!$L76,crashes!$N$2:$N$15234,"=O")</f>
        <v>1</v>
      </c>
    </row>
    <row r="77" spans="1:107" s="4" customFormat="1" x14ac:dyDescent="0.2">
      <c r="A77" s="4" t="s">
        <v>93</v>
      </c>
      <c r="B77" s="4" t="s">
        <v>94</v>
      </c>
      <c r="C77" s="4">
        <v>94</v>
      </c>
      <c r="D77" s="4" t="s">
        <v>62</v>
      </c>
      <c r="E77" s="4" t="s">
        <v>92</v>
      </c>
      <c r="F77" s="4" t="s">
        <v>58</v>
      </c>
      <c r="G77" s="4">
        <v>3</v>
      </c>
      <c r="H77" s="4" t="s">
        <v>587</v>
      </c>
      <c r="I77" s="4">
        <v>0</v>
      </c>
      <c r="J77" s="4">
        <v>0</v>
      </c>
      <c r="K77" s="4">
        <v>55</v>
      </c>
      <c r="L77" s="4" t="s">
        <v>223</v>
      </c>
      <c r="M77" s="4" t="s">
        <v>250</v>
      </c>
      <c r="N77" s="4" t="s">
        <v>251</v>
      </c>
      <c r="O77" s="4">
        <v>241.22900000000001</v>
      </c>
      <c r="P77" s="4">
        <v>241.36</v>
      </c>
      <c r="Q77" s="4">
        <v>1</v>
      </c>
      <c r="R77" s="5">
        <v>42440</v>
      </c>
      <c r="S77" s="10">
        <v>1</v>
      </c>
      <c r="T77" s="4">
        <f t="shared" si="7"/>
        <v>0.13100000000000023</v>
      </c>
      <c r="V77" s="4">
        <v>1</v>
      </c>
      <c r="X77" s="5">
        <v>40544</v>
      </c>
      <c r="Y77" s="5">
        <v>42369</v>
      </c>
      <c r="Z77" s="14">
        <v>76552.442145906578</v>
      </c>
      <c r="AA77" s="14">
        <v>76619.308584908373</v>
      </c>
      <c r="AB77" s="14">
        <v>78286.79571633997</v>
      </c>
      <c r="AC77" s="14">
        <v>76895.959822369419</v>
      </c>
      <c r="AD77" s="14">
        <v>77815.080380391708</v>
      </c>
      <c r="AH77" s="9">
        <v>0.20000000000001705</v>
      </c>
      <c r="AI77" s="4">
        <v>7571</v>
      </c>
      <c r="AJ77" s="9">
        <v>0.13100000000000023</v>
      </c>
      <c r="AK77" s="7">
        <v>11.859830408848337</v>
      </c>
      <c r="AL77" s="7">
        <v>12.878804091258754</v>
      </c>
      <c r="AM77" s="7">
        <v>8.5770761188267688</v>
      </c>
      <c r="AN77" s="7">
        <v>0</v>
      </c>
      <c r="AO77" s="7">
        <v>0</v>
      </c>
      <c r="AP77" s="7">
        <v>689.69582054899183</v>
      </c>
      <c r="AQ77" s="7">
        <v>9.6054802486727979</v>
      </c>
      <c r="AR77" s="7">
        <v>21.585007387978347</v>
      </c>
      <c r="AS77" s="7">
        <v>2.2843607524846008</v>
      </c>
      <c r="AT77" s="7">
        <v>1.923719578850521</v>
      </c>
      <c r="AU77" s="7" t="s">
        <v>589</v>
      </c>
      <c r="AV77" s="7">
        <v>8.7428128526362148</v>
      </c>
      <c r="AY77" s="4" t="s">
        <v>588</v>
      </c>
      <c r="AZ77" s="4">
        <v>0.14799999999999999</v>
      </c>
      <c r="BA77" s="4">
        <v>0</v>
      </c>
      <c r="BB77" s="14">
        <v>8113.005681818182</v>
      </c>
      <c r="BC77" s="14">
        <v>8273.4760563380278</v>
      </c>
      <c r="BD77" s="14">
        <v>8034.5671232876712</v>
      </c>
      <c r="BE77" s="14">
        <v>7737.3351648351645</v>
      </c>
      <c r="BF77" s="14">
        <v>8120.6694214876034</v>
      </c>
      <c r="BG77" s="14"/>
      <c r="BH77" s="14"/>
      <c r="BI77" s="14"/>
      <c r="BJ77" s="14">
        <v>1.6999999999995907E-2</v>
      </c>
      <c r="BK77" s="14">
        <v>9740.567493112947</v>
      </c>
      <c r="BL77" s="14">
        <v>9702.2900033963542</v>
      </c>
      <c r="BM77" s="14">
        <v>9664.0125136797615</v>
      </c>
      <c r="BN77" s="14">
        <v>9625.7350239631687</v>
      </c>
      <c r="BO77" s="14">
        <v>9587.457534246576</v>
      </c>
      <c r="BP77" s="14"/>
      <c r="BQ77" s="14"/>
      <c r="BR77" s="14"/>
      <c r="BS77" s="14">
        <v>8113.005681818182</v>
      </c>
      <c r="BT77" s="14">
        <v>8273.4760563380278</v>
      </c>
      <c r="BU77" s="14">
        <v>8034.5671232876712</v>
      </c>
      <c r="BV77" s="14">
        <v>7737.3351648351645</v>
      </c>
      <c r="BW77" s="14">
        <v>8120.6694214876034</v>
      </c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4" t="s">
        <v>917</v>
      </c>
      <c r="CJ77" s="21"/>
      <c r="CK77" s="4">
        <v>365</v>
      </c>
      <c r="CL77" s="4">
        <v>366</v>
      </c>
      <c r="CM77" s="4">
        <v>365</v>
      </c>
      <c r="CN77" s="4">
        <v>365</v>
      </c>
      <c r="CO77" s="4">
        <v>365</v>
      </c>
      <c r="CP77" s="4">
        <v>0</v>
      </c>
      <c r="CQ77" s="4">
        <v>0</v>
      </c>
      <c r="CR77" s="4">
        <v>0</v>
      </c>
      <c r="CS77" s="14">
        <f t="shared" si="8"/>
        <v>77233.580742499587</v>
      </c>
      <c r="CT77" s="14">
        <f t="shared" si="9"/>
        <v>8055.9298929305396</v>
      </c>
      <c r="CU77" s="14">
        <f t="shared" si="10"/>
        <v>9664.0334761604372</v>
      </c>
      <c r="CV77" s="14">
        <f t="shared" si="11"/>
        <v>8055.9298929305396</v>
      </c>
      <c r="CW77" s="14">
        <f t="shared" si="12"/>
        <v>0</v>
      </c>
      <c r="CX77" s="21"/>
      <c r="CY77" s="4">
        <f>COUNTIFS(crashes!$Q$2:$Q$15234,"="&amp;'Site Data'!$L77)</f>
        <v>5</v>
      </c>
      <c r="CZ77" s="4">
        <f>COUNTIFS(crashes!$Q$2:$Q$15234,"="&amp;'Site Data'!$L77,crashes!$M$2:$M$15234,"=SV")</f>
        <v>1</v>
      </c>
      <c r="DA77" s="4">
        <f>COUNTIFS(crashes!$Q$2:$Q$15234,"="&amp;'Site Data'!$L77,crashes!$M$2:$M$15234,"=MV")</f>
        <v>4</v>
      </c>
      <c r="DB77" s="17">
        <f t="shared" si="13"/>
        <v>4</v>
      </c>
      <c r="DC77" s="4">
        <f>COUNTIFS(crashes!$Q$2:$Q$15234,"="&amp;'Site Data'!$L77,crashes!$N$2:$N$15234,"=O")</f>
        <v>1</v>
      </c>
    </row>
    <row r="78" spans="1:107" s="4" customFormat="1" x14ac:dyDescent="0.2">
      <c r="A78" s="4" t="s">
        <v>93</v>
      </c>
      <c r="B78" s="4" t="s">
        <v>94</v>
      </c>
      <c r="C78" s="4">
        <v>94</v>
      </c>
      <c r="D78" s="4" t="s">
        <v>62</v>
      </c>
      <c r="E78" s="4" t="s">
        <v>92</v>
      </c>
      <c r="F78" s="4" t="s">
        <v>58</v>
      </c>
      <c r="G78" s="4">
        <v>3</v>
      </c>
      <c r="H78" s="4" t="s">
        <v>587</v>
      </c>
      <c r="I78" s="4">
        <v>0</v>
      </c>
      <c r="J78" s="4">
        <v>0</v>
      </c>
      <c r="K78" s="4">
        <v>55</v>
      </c>
      <c r="L78" s="4" t="s">
        <v>224</v>
      </c>
      <c r="M78" s="4" t="s">
        <v>251</v>
      </c>
      <c r="N78" s="4" t="s">
        <v>252</v>
      </c>
      <c r="O78" s="4">
        <v>241.36</v>
      </c>
      <c r="P78" s="4">
        <v>241.37700000000001</v>
      </c>
      <c r="Q78" s="4">
        <v>1</v>
      </c>
      <c r="R78" s="5">
        <v>42440</v>
      </c>
      <c r="S78" s="10">
        <v>1</v>
      </c>
      <c r="T78" s="4">
        <f t="shared" si="7"/>
        <v>1.6999999999995907E-2</v>
      </c>
      <c r="V78" s="4">
        <v>1</v>
      </c>
      <c r="X78" s="5">
        <v>40544</v>
      </c>
      <c r="Y78" s="5">
        <v>42369</v>
      </c>
      <c r="Z78" s="14">
        <v>76552.442145906578</v>
      </c>
      <c r="AA78" s="14">
        <v>76619.308584908373</v>
      </c>
      <c r="AB78" s="14">
        <v>78286.79571633997</v>
      </c>
      <c r="AC78" s="14">
        <v>76895.959822369419</v>
      </c>
      <c r="AD78" s="14">
        <v>77815.080380391708</v>
      </c>
      <c r="AH78" s="9"/>
      <c r="AJ78" s="9"/>
      <c r="AK78" s="7">
        <v>11.859830408848936</v>
      </c>
      <c r="AL78" s="7">
        <v>12.878804091233478</v>
      </c>
      <c r="AM78" s="7">
        <v>8.5770761188423847</v>
      </c>
      <c r="AN78" s="7">
        <v>0</v>
      </c>
      <c r="AO78" s="7">
        <v>0</v>
      </c>
      <c r="AP78" s="7">
        <v>67.462849009570476</v>
      </c>
      <c r="AQ78" s="7">
        <v>22.904146929161158</v>
      </c>
      <c r="AR78" s="7">
        <v>21.58500738804123</v>
      </c>
      <c r="AS78" s="7">
        <v>2.284360752495151</v>
      </c>
      <c r="AT78" s="7">
        <v>1.9237195788600465</v>
      </c>
      <c r="AU78" s="7" t="s">
        <v>589</v>
      </c>
      <c r="AV78" s="7">
        <v>8.7428128526524027</v>
      </c>
      <c r="AY78" s="4" t="s">
        <v>588</v>
      </c>
      <c r="AZ78" s="4">
        <v>0.14799999999999999</v>
      </c>
      <c r="BA78" s="4">
        <v>0.13100000000000023</v>
      </c>
      <c r="BB78" s="14">
        <v>8113.005681818182</v>
      </c>
      <c r="BC78" s="14">
        <v>8273.4760563380278</v>
      </c>
      <c r="BD78" s="14">
        <v>8034.5671232876712</v>
      </c>
      <c r="BE78" s="14">
        <v>7737.3351648351645</v>
      </c>
      <c r="BF78" s="14">
        <v>8120.6694214876034</v>
      </c>
      <c r="BG78" s="14"/>
      <c r="BH78" s="14"/>
      <c r="BI78" s="14"/>
      <c r="BJ78" s="14">
        <v>0</v>
      </c>
      <c r="BK78" s="14">
        <v>9740.567493112947</v>
      </c>
      <c r="BL78" s="14">
        <v>9702.2900033963542</v>
      </c>
      <c r="BM78" s="14">
        <v>9664.0125136797615</v>
      </c>
      <c r="BN78" s="14">
        <v>9625.7350239631687</v>
      </c>
      <c r="BO78" s="14">
        <v>9587.457534246576</v>
      </c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>
        <v>9740.567493112947</v>
      </c>
      <c r="CB78" s="14">
        <v>9702.2900033963542</v>
      </c>
      <c r="CC78" s="14">
        <v>9664.0125136797615</v>
      </c>
      <c r="CD78" s="14">
        <v>9625.7350239631687</v>
      </c>
      <c r="CE78" s="14">
        <v>9587.457534246576</v>
      </c>
      <c r="CF78" s="14"/>
      <c r="CG78" s="14"/>
      <c r="CH78" s="14"/>
      <c r="CI78" s="4" t="s">
        <v>917</v>
      </c>
      <c r="CJ78" s="21"/>
      <c r="CK78" s="4">
        <v>365</v>
      </c>
      <c r="CL78" s="4">
        <v>366</v>
      </c>
      <c r="CM78" s="4">
        <v>365</v>
      </c>
      <c r="CN78" s="4">
        <v>365</v>
      </c>
      <c r="CO78" s="4">
        <v>365</v>
      </c>
      <c r="CP78" s="4">
        <v>0</v>
      </c>
      <c r="CQ78" s="4">
        <v>0</v>
      </c>
      <c r="CR78" s="4">
        <v>0</v>
      </c>
      <c r="CS78" s="14">
        <f t="shared" si="8"/>
        <v>77233.580742499587</v>
      </c>
      <c r="CT78" s="14">
        <f t="shared" si="9"/>
        <v>8055.9298929305396</v>
      </c>
      <c r="CU78" s="14">
        <f t="shared" si="10"/>
        <v>9664.0334761604372</v>
      </c>
      <c r="CV78" s="14">
        <f t="shared" si="11"/>
        <v>0</v>
      </c>
      <c r="CW78" s="14">
        <f t="shared" si="12"/>
        <v>9664.0334761604372</v>
      </c>
      <c r="CX78" s="21"/>
      <c r="CY78" s="4">
        <f>COUNTIFS(crashes!$Q$2:$Q$15234,"="&amp;'Site Data'!$L78)</f>
        <v>1</v>
      </c>
      <c r="CZ78" s="4">
        <f>COUNTIFS(crashes!$Q$2:$Q$15234,"="&amp;'Site Data'!$L78,crashes!$M$2:$M$15234,"=SV")</f>
        <v>0</v>
      </c>
      <c r="DA78" s="4">
        <f>COUNTIFS(crashes!$Q$2:$Q$15234,"="&amp;'Site Data'!$L78,crashes!$M$2:$M$15234,"=MV")</f>
        <v>1</v>
      </c>
      <c r="DB78" s="17">
        <f t="shared" si="13"/>
        <v>1</v>
      </c>
      <c r="DC78" s="4">
        <f>COUNTIFS(crashes!$Q$2:$Q$15234,"="&amp;'Site Data'!$L78,crashes!$N$2:$N$15234,"=O")</f>
        <v>0</v>
      </c>
    </row>
    <row r="79" spans="1:107" s="4" customFormat="1" x14ac:dyDescent="0.2">
      <c r="A79" s="4" t="s">
        <v>93</v>
      </c>
      <c r="B79" s="4" t="s">
        <v>94</v>
      </c>
      <c r="C79" s="4">
        <v>94</v>
      </c>
      <c r="D79" s="4" t="s">
        <v>87</v>
      </c>
      <c r="E79" s="4" t="s">
        <v>92</v>
      </c>
      <c r="F79" s="4" t="s">
        <v>59</v>
      </c>
      <c r="G79" s="4">
        <v>4</v>
      </c>
      <c r="H79" s="4" t="s">
        <v>587</v>
      </c>
      <c r="I79" s="4">
        <v>0</v>
      </c>
      <c r="J79" s="4">
        <v>0</v>
      </c>
      <c r="K79" s="4">
        <v>55</v>
      </c>
      <c r="L79" s="4" t="s">
        <v>225</v>
      </c>
      <c r="M79" s="4" t="s">
        <v>251</v>
      </c>
      <c r="N79" s="4" t="s">
        <v>242</v>
      </c>
      <c r="O79" s="4">
        <v>241.36</v>
      </c>
      <c r="P79" s="4">
        <v>241.53299999999999</v>
      </c>
      <c r="Q79" s="4">
        <v>1</v>
      </c>
      <c r="R79" s="5">
        <v>42440</v>
      </c>
      <c r="S79" s="10">
        <v>1</v>
      </c>
      <c r="T79" s="4">
        <f t="shared" si="7"/>
        <v>0.1729999999999734</v>
      </c>
      <c r="U79" s="4">
        <v>0.1729999999999734</v>
      </c>
      <c r="V79" s="4">
        <v>1</v>
      </c>
      <c r="X79" s="5">
        <v>40544</v>
      </c>
      <c r="Y79" s="5">
        <v>42369</v>
      </c>
      <c r="Z79" s="14">
        <v>80000</v>
      </c>
      <c r="AA79" s="14">
        <v>77500</v>
      </c>
      <c r="AB79" s="14">
        <v>76000</v>
      </c>
      <c r="AC79" s="14">
        <v>77000</v>
      </c>
      <c r="AD79" s="14">
        <v>77500</v>
      </c>
      <c r="AH79" s="9"/>
      <c r="AJ79" s="9"/>
      <c r="AK79" s="7">
        <v>12.047083322170792</v>
      </c>
      <c r="AL79" s="7">
        <v>13.535986412139783</v>
      </c>
      <c r="AM79" s="7">
        <v>11.075885175263462</v>
      </c>
      <c r="AN79" s="7">
        <v>0</v>
      </c>
      <c r="AO79" s="7">
        <v>0</v>
      </c>
      <c r="AP79" s="7">
        <v>59.580356526104737</v>
      </c>
      <c r="AQ79" s="7">
        <v>1</v>
      </c>
      <c r="AR79" s="7">
        <v>22.715527473383126</v>
      </c>
      <c r="AS79" s="7">
        <v>1.9731399208010665</v>
      </c>
      <c r="AT79" s="7">
        <v>1.6788339526606388</v>
      </c>
      <c r="AU79" s="7" t="s">
        <v>589</v>
      </c>
      <c r="AV79" s="7">
        <v>11.218879622316896</v>
      </c>
      <c r="AY79" s="4" t="s">
        <v>587</v>
      </c>
      <c r="BA79" s="4">
        <v>0</v>
      </c>
      <c r="BB79" s="14">
        <v>7774.9338842975203</v>
      </c>
      <c r="BC79" s="14">
        <v>7844.4834254143643</v>
      </c>
      <c r="BD79" s="14">
        <v>7837.5417127071823</v>
      </c>
      <c r="BE79" s="14">
        <v>7830.6</v>
      </c>
      <c r="BF79" s="14">
        <v>7679.0661157024797</v>
      </c>
      <c r="BG79" s="14"/>
      <c r="BH79" s="14"/>
      <c r="BI79" s="14"/>
      <c r="BJ79" s="14">
        <v>0.17500000000001137</v>
      </c>
      <c r="BK79" s="14">
        <v>9060.806818181818</v>
      </c>
      <c r="BL79" s="14">
        <v>9056.1140668044081</v>
      </c>
      <c r="BM79" s="14">
        <v>9051.4213154269964</v>
      </c>
      <c r="BN79" s="14">
        <v>9046.7285640495866</v>
      </c>
      <c r="BO79" s="14">
        <v>9042.0358126721767</v>
      </c>
      <c r="BP79" s="14"/>
      <c r="BQ79" s="14"/>
      <c r="BR79" s="14"/>
      <c r="BS79" s="14">
        <v>7774.9338842975203</v>
      </c>
      <c r="BT79" s="14">
        <v>7844.4834254143643</v>
      </c>
      <c r="BU79" s="14">
        <v>7837.5417127071823</v>
      </c>
      <c r="BV79" s="14">
        <v>7830.6</v>
      </c>
      <c r="BW79" s="14">
        <v>7679.0661157024797</v>
      </c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4" t="s">
        <v>917</v>
      </c>
      <c r="CJ79" s="21"/>
      <c r="CK79" s="4">
        <v>365</v>
      </c>
      <c r="CL79" s="4">
        <v>366</v>
      </c>
      <c r="CM79" s="4">
        <v>365</v>
      </c>
      <c r="CN79" s="4">
        <v>365</v>
      </c>
      <c r="CO79" s="4">
        <v>365</v>
      </c>
      <c r="CP79" s="4">
        <v>0</v>
      </c>
      <c r="CQ79" s="4">
        <v>0</v>
      </c>
      <c r="CR79" s="4">
        <v>0</v>
      </c>
      <c r="CS79" s="14">
        <f t="shared" si="8"/>
        <v>77599.945235487408</v>
      </c>
      <c r="CT79" s="14">
        <f t="shared" si="9"/>
        <v>7793.353044271511</v>
      </c>
      <c r="CU79" s="14">
        <f t="shared" si="10"/>
        <v>9051.4238853894167</v>
      </c>
      <c r="CV79" s="14">
        <f t="shared" si="11"/>
        <v>7793.353044271511</v>
      </c>
      <c r="CW79" s="14">
        <f t="shared" si="12"/>
        <v>0</v>
      </c>
      <c r="CX79" s="21"/>
      <c r="CY79" s="4">
        <f>COUNTIFS(crashes!$Q$2:$Q$15234,"="&amp;'Site Data'!$L79)</f>
        <v>3</v>
      </c>
      <c r="CZ79" s="4">
        <f>COUNTIFS(crashes!$Q$2:$Q$15234,"="&amp;'Site Data'!$L79,crashes!$M$2:$M$15234,"=SV")</f>
        <v>1</v>
      </c>
      <c r="DA79" s="4">
        <f>COUNTIFS(crashes!$Q$2:$Q$15234,"="&amp;'Site Data'!$L79,crashes!$M$2:$M$15234,"=MV")</f>
        <v>2</v>
      </c>
      <c r="DB79" s="17">
        <f t="shared" si="13"/>
        <v>1</v>
      </c>
      <c r="DC79" s="4">
        <f>COUNTIFS(crashes!$Q$2:$Q$15234,"="&amp;'Site Data'!$L79,crashes!$N$2:$N$15234,"=O")</f>
        <v>2</v>
      </c>
    </row>
    <row r="80" spans="1:107" s="4" customFormat="1" x14ac:dyDescent="0.2">
      <c r="A80" s="4" t="s">
        <v>93</v>
      </c>
      <c r="B80" s="4" t="s">
        <v>94</v>
      </c>
      <c r="C80" s="4">
        <v>94</v>
      </c>
      <c r="D80" s="4" t="s">
        <v>87</v>
      </c>
      <c r="E80" s="4" t="s">
        <v>92</v>
      </c>
      <c r="F80" s="4" t="s">
        <v>58</v>
      </c>
      <c r="G80" s="4">
        <v>4</v>
      </c>
      <c r="H80" s="4" t="s">
        <v>587</v>
      </c>
      <c r="I80" s="4">
        <v>0</v>
      </c>
      <c r="J80" s="4">
        <v>0</v>
      </c>
      <c r="K80" s="4">
        <v>55</v>
      </c>
      <c r="L80" s="4" t="s">
        <v>226</v>
      </c>
      <c r="M80" s="4" t="s">
        <v>253</v>
      </c>
      <c r="N80" s="4" t="s">
        <v>251</v>
      </c>
      <c r="O80" s="4">
        <v>241.24299999999999</v>
      </c>
      <c r="P80" s="4">
        <v>241.36</v>
      </c>
      <c r="Q80" s="4">
        <v>1</v>
      </c>
      <c r="R80" s="5">
        <v>42440</v>
      </c>
      <c r="S80" s="10">
        <v>1</v>
      </c>
      <c r="T80" s="4">
        <f t="shared" si="7"/>
        <v>0.11700000000001864</v>
      </c>
      <c r="X80" s="5">
        <v>40544</v>
      </c>
      <c r="Y80" s="5">
        <v>42369</v>
      </c>
      <c r="Z80" s="14">
        <v>77247.074773982924</v>
      </c>
      <c r="AA80" s="14">
        <v>76945.838584710742</v>
      </c>
      <c r="AB80" s="14">
        <v>78894.076962809922</v>
      </c>
      <c r="AC80" s="14">
        <v>77842.315340909088</v>
      </c>
      <c r="AD80" s="14">
        <v>78297.25619834711</v>
      </c>
      <c r="AH80" s="9">
        <v>0.2</v>
      </c>
      <c r="AI80" s="4">
        <v>7571</v>
      </c>
      <c r="AJ80" s="9">
        <v>0.11700000000001864</v>
      </c>
      <c r="AK80" s="7">
        <v>11.997382198650175</v>
      </c>
      <c r="AL80" s="7">
        <v>14.324670276195242</v>
      </c>
      <c r="AM80" s="7">
        <v>10.615128856876368</v>
      </c>
      <c r="AN80" s="7">
        <v>0</v>
      </c>
      <c r="AO80" s="7">
        <v>0</v>
      </c>
      <c r="AP80" s="7">
        <v>0</v>
      </c>
      <c r="AQ80" s="7">
        <v>0</v>
      </c>
      <c r="AR80" s="7">
        <v>21.153711350058266</v>
      </c>
      <c r="AS80" s="7">
        <v>2.0531356041126312</v>
      </c>
      <c r="AT80" s="7">
        <v>1.7291723989053969</v>
      </c>
      <c r="AU80" s="7" t="s">
        <v>589</v>
      </c>
      <c r="AV80" s="7">
        <v>10.796852697048919</v>
      </c>
      <c r="AY80" s="4" t="s">
        <v>587</v>
      </c>
      <c r="BA80" s="4">
        <v>0.1729999999999734</v>
      </c>
      <c r="BB80" s="14">
        <v>7774.9338842975203</v>
      </c>
      <c r="BC80" s="14">
        <v>7844.4834254143643</v>
      </c>
      <c r="BD80" s="14">
        <v>7837.5417127071823</v>
      </c>
      <c r="BE80" s="14">
        <v>7830.6</v>
      </c>
      <c r="BF80" s="14">
        <v>7679.0661157024797</v>
      </c>
      <c r="BG80" s="14"/>
      <c r="BH80" s="14"/>
      <c r="BI80" s="14"/>
      <c r="BJ80" s="14">
        <v>5.7999999999992724E-2</v>
      </c>
      <c r="BK80" s="14">
        <v>9060.806818181818</v>
      </c>
      <c r="BL80" s="14">
        <v>9056.1140668044081</v>
      </c>
      <c r="BM80" s="14">
        <v>9051.4213154269964</v>
      </c>
      <c r="BN80" s="14">
        <v>9046.7285640495866</v>
      </c>
      <c r="BO80" s="14">
        <v>9042.0358126721767</v>
      </c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4" t="s">
        <v>917</v>
      </c>
      <c r="CJ80" s="21"/>
      <c r="CK80" s="4">
        <v>365</v>
      </c>
      <c r="CL80" s="4">
        <v>366</v>
      </c>
      <c r="CM80" s="4">
        <v>365</v>
      </c>
      <c r="CN80" s="4">
        <v>365</v>
      </c>
      <c r="CO80" s="4">
        <v>365</v>
      </c>
      <c r="CP80" s="4">
        <v>0</v>
      </c>
      <c r="CQ80" s="4">
        <v>0</v>
      </c>
      <c r="CR80" s="4">
        <v>0</v>
      </c>
      <c r="CS80" s="14">
        <f t="shared" si="8"/>
        <v>77844.81977971633</v>
      </c>
      <c r="CT80" s="14">
        <f t="shared" si="9"/>
        <v>7793.353044271511</v>
      </c>
      <c r="CU80" s="14">
        <f t="shared" si="10"/>
        <v>9051.4238853894167</v>
      </c>
      <c r="CV80" s="14">
        <f t="shared" si="11"/>
        <v>0</v>
      </c>
      <c r="CW80" s="14">
        <f t="shared" si="12"/>
        <v>0</v>
      </c>
      <c r="CX80" s="21"/>
      <c r="CY80" s="4">
        <f>COUNTIFS(crashes!$Q$2:$Q$15234,"="&amp;'Site Data'!$L80)</f>
        <v>3</v>
      </c>
      <c r="CZ80" s="4">
        <f>COUNTIFS(crashes!$Q$2:$Q$15234,"="&amp;'Site Data'!$L80,crashes!$M$2:$M$15234,"=SV")</f>
        <v>0</v>
      </c>
      <c r="DA80" s="4">
        <f>COUNTIFS(crashes!$Q$2:$Q$15234,"="&amp;'Site Data'!$L80,crashes!$M$2:$M$15234,"=MV")</f>
        <v>3</v>
      </c>
      <c r="DB80" s="17">
        <f t="shared" si="13"/>
        <v>0</v>
      </c>
      <c r="DC80" s="4">
        <f>COUNTIFS(crashes!$Q$2:$Q$15234,"="&amp;'Site Data'!$L80,crashes!$N$2:$N$15234,"=O")</f>
        <v>3</v>
      </c>
    </row>
    <row r="81" spans="1:107" s="4" customFormat="1" x14ac:dyDescent="0.2">
      <c r="A81" s="4" t="s">
        <v>93</v>
      </c>
      <c r="B81" s="4" t="s">
        <v>94</v>
      </c>
      <c r="C81" s="4">
        <v>94</v>
      </c>
      <c r="D81" s="4" t="s">
        <v>87</v>
      </c>
      <c r="E81" s="4" t="s">
        <v>92</v>
      </c>
      <c r="F81" s="4" t="s">
        <v>60</v>
      </c>
      <c r="G81" s="4">
        <v>4</v>
      </c>
      <c r="H81" s="4" t="s">
        <v>587</v>
      </c>
      <c r="I81" s="4">
        <v>0</v>
      </c>
      <c r="J81" s="4">
        <v>0</v>
      </c>
      <c r="K81" s="4">
        <v>55</v>
      </c>
      <c r="L81" s="4" t="s">
        <v>227</v>
      </c>
      <c r="M81" s="4" t="s">
        <v>254</v>
      </c>
      <c r="N81" s="4" t="s">
        <v>253</v>
      </c>
      <c r="O81" s="4">
        <v>241.185</v>
      </c>
      <c r="P81" s="4">
        <v>241.24299999999999</v>
      </c>
      <c r="Q81" s="4">
        <v>1</v>
      </c>
      <c r="R81" s="5">
        <v>42440</v>
      </c>
      <c r="S81" s="10">
        <v>1</v>
      </c>
      <c r="T81" s="4">
        <f t="shared" si="7"/>
        <v>5.7999999999992724E-2</v>
      </c>
      <c r="U81" s="4">
        <v>5.7999999999992724E-2</v>
      </c>
      <c r="V81" s="4">
        <v>1</v>
      </c>
      <c r="X81" s="5">
        <v>40544</v>
      </c>
      <c r="Y81" s="5">
        <v>42369</v>
      </c>
      <c r="Z81" s="14">
        <v>77247.074773982924</v>
      </c>
      <c r="AA81" s="14">
        <v>76945.838584710742</v>
      </c>
      <c r="AB81" s="14">
        <v>78894.076962809922</v>
      </c>
      <c r="AC81" s="14">
        <v>77842.315340909088</v>
      </c>
      <c r="AD81" s="14">
        <v>78297.25619834711</v>
      </c>
      <c r="AH81" s="9">
        <v>0.2</v>
      </c>
      <c r="AI81" s="4">
        <v>7571</v>
      </c>
      <c r="AJ81" s="9">
        <v>5.7999999999992724E-2</v>
      </c>
      <c r="AK81" s="7">
        <v>11.715956957519992</v>
      </c>
      <c r="AL81" s="7">
        <v>11.533829800169846</v>
      </c>
      <c r="AM81" s="7">
        <v>10.021042549483113</v>
      </c>
      <c r="AN81" s="7">
        <v>0</v>
      </c>
      <c r="AO81" s="7">
        <v>0</v>
      </c>
      <c r="AP81" s="7">
        <v>141.57299574479902</v>
      </c>
      <c r="AQ81" s="7">
        <v>14.1873013744058</v>
      </c>
      <c r="AR81" s="7">
        <v>20.036634524119822</v>
      </c>
      <c r="AS81" s="7">
        <v>2.0891317193443899</v>
      </c>
      <c r="AT81" s="7">
        <v>1.761133858979846</v>
      </c>
      <c r="AU81" s="7" t="s">
        <v>589</v>
      </c>
      <c r="AV81" s="7">
        <v>10.21721237504528</v>
      </c>
      <c r="AY81" s="4" t="s">
        <v>587</v>
      </c>
      <c r="BA81" s="4">
        <v>0.28999999999999204</v>
      </c>
      <c r="BB81" s="14">
        <v>7774.9338842975203</v>
      </c>
      <c r="BC81" s="14">
        <v>7844.4834254143643</v>
      </c>
      <c r="BD81" s="14">
        <v>7837.5417127071823</v>
      </c>
      <c r="BE81" s="14">
        <v>7830.6</v>
      </c>
      <c r="BF81" s="14">
        <v>7679.0661157024797</v>
      </c>
      <c r="BG81" s="14"/>
      <c r="BH81" s="14"/>
      <c r="BI81" s="14"/>
      <c r="BJ81" s="14">
        <v>0</v>
      </c>
      <c r="BK81" s="14">
        <v>9060.806818181818</v>
      </c>
      <c r="BL81" s="14">
        <v>9056.1140668044081</v>
      </c>
      <c r="BM81" s="14">
        <v>9051.4213154269964</v>
      </c>
      <c r="BN81" s="14">
        <v>9046.7285640495866</v>
      </c>
      <c r="BO81" s="14">
        <v>9042.0358126721767</v>
      </c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>
        <v>9060.806818181818</v>
      </c>
      <c r="CB81" s="14">
        <v>9056.1140668044081</v>
      </c>
      <c r="CC81" s="14">
        <v>9051.4213154269964</v>
      </c>
      <c r="CD81" s="14">
        <v>9046.7285640495866</v>
      </c>
      <c r="CE81" s="14">
        <v>9042.0358126721767</v>
      </c>
      <c r="CF81" s="14"/>
      <c r="CG81" s="14"/>
      <c r="CH81" s="14"/>
      <c r="CI81" s="4" t="s">
        <v>917</v>
      </c>
      <c r="CJ81" s="21"/>
      <c r="CK81" s="4">
        <v>365</v>
      </c>
      <c r="CL81" s="4">
        <v>366</v>
      </c>
      <c r="CM81" s="4">
        <v>365</v>
      </c>
      <c r="CN81" s="4">
        <v>365</v>
      </c>
      <c r="CO81" s="4">
        <v>365</v>
      </c>
      <c r="CP81" s="4">
        <v>0</v>
      </c>
      <c r="CQ81" s="4">
        <v>0</v>
      </c>
      <c r="CR81" s="4">
        <v>0</v>
      </c>
      <c r="CS81" s="14">
        <f t="shared" si="8"/>
        <v>77844.81977971633</v>
      </c>
      <c r="CT81" s="14">
        <f t="shared" si="9"/>
        <v>7793.353044271511</v>
      </c>
      <c r="CU81" s="14">
        <f t="shared" si="10"/>
        <v>9051.4238853894167</v>
      </c>
      <c r="CV81" s="14">
        <f t="shared" si="11"/>
        <v>0</v>
      </c>
      <c r="CW81" s="14">
        <f t="shared" si="12"/>
        <v>9051.4238853894167</v>
      </c>
      <c r="CX81" s="21"/>
      <c r="CY81" s="4">
        <f>COUNTIFS(crashes!$Q$2:$Q$15234,"="&amp;'Site Data'!$L81)</f>
        <v>4</v>
      </c>
      <c r="CZ81" s="4">
        <f>COUNTIFS(crashes!$Q$2:$Q$15234,"="&amp;'Site Data'!$L81,crashes!$M$2:$M$15234,"=SV")</f>
        <v>1</v>
      </c>
      <c r="DA81" s="4">
        <f>COUNTIFS(crashes!$Q$2:$Q$15234,"="&amp;'Site Data'!$L81,crashes!$M$2:$M$15234,"=MV")</f>
        <v>3</v>
      </c>
      <c r="DB81" s="17">
        <f t="shared" si="13"/>
        <v>3</v>
      </c>
      <c r="DC81" s="4">
        <f>COUNTIFS(crashes!$Q$2:$Q$15234,"="&amp;'Site Data'!$L81,crashes!$N$2:$N$15234,"=O")</f>
        <v>1</v>
      </c>
    </row>
    <row r="82" spans="1:107" s="4" customFormat="1" x14ac:dyDescent="0.2">
      <c r="A82" s="4" t="s">
        <v>93</v>
      </c>
      <c r="B82" s="4" t="s">
        <v>94</v>
      </c>
      <c r="C82" s="4">
        <v>94</v>
      </c>
      <c r="D82" s="4" t="s">
        <v>87</v>
      </c>
      <c r="E82" s="4" t="s">
        <v>92</v>
      </c>
      <c r="F82" s="4" t="s">
        <v>58</v>
      </c>
      <c r="G82" s="4">
        <v>4</v>
      </c>
      <c r="H82" s="4" t="s">
        <v>587</v>
      </c>
      <c r="I82" s="4">
        <v>0</v>
      </c>
      <c r="J82" s="4">
        <v>0</v>
      </c>
      <c r="K82" s="4">
        <v>55</v>
      </c>
      <c r="L82" s="4" t="s">
        <v>228</v>
      </c>
      <c r="M82" s="4" t="s">
        <v>249</v>
      </c>
      <c r="N82" s="4" t="s">
        <v>254</v>
      </c>
      <c r="O82" s="4">
        <v>241.16</v>
      </c>
      <c r="P82" s="4">
        <v>241.185</v>
      </c>
      <c r="Q82" s="4">
        <v>1</v>
      </c>
      <c r="R82" s="5">
        <v>42440</v>
      </c>
      <c r="S82" s="10">
        <v>1</v>
      </c>
      <c r="T82" s="4">
        <f t="shared" si="7"/>
        <v>2.5000000000005684E-2</v>
      </c>
      <c r="X82" s="5">
        <v>40544</v>
      </c>
      <c r="Y82" s="5">
        <v>42369</v>
      </c>
      <c r="Z82" s="14">
        <v>68186.2679558011</v>
      </c>
      <c r="AA82" s="14">
        <v>67889.724517906332</v>
      </c>
      <c r="AB82" s="14">
        <v>69842.655647382926</v>
      </c>
      <c r="AC82" s="14">
        <v>68795.586776859505</v>
      </c>
      <c r="AD82" s="14">
        <v>69255.220385674926</v>
      </c>
      <c r="AH82" s="9">
        <v>0.2</v>
      </c>
      <c r="AI82" s="4">
        <v>7571</v>
      </c>
      <c r="AJ82" s="9">
        <v>2.5000000000005684E-2</v>
      </c>
      <c r="AK82" s="7">
        <v>11.649548779650353</v>
      </c>
      <c r="AL82" s="7">
        <v>10.828195139595445</v>
      </c>
      <c r="AM82" s="7">
        <v>9.8353766462622403</v>
      </c>
      <c r="AN82" s="7">
        <v>0</v>
      </c>
      <c r="AO82" s="7">
        <v>0</v>
      </c>
      <c r="AP82" s="7">
        <v>0</v>
      </c>
      <c r="AQ82" s="7">
        <v>0</v>
      </c>
      <c r="AR82" s="7">
        <v>20.049006603874684</v>
      </c>
      <c r="AS82" s="7">
        <v>2.0646071147317095</v>
      </c>
      <c r="AT82" s="7">
        <v>1.8077625936206738</v>
      </c>
      <c r="AU82" s="7" t="s">
        <v>589</v>
      </c>
      <c r="AV82" s="7">
        <v>9.9795255538542307</v>
      </c>
      <c r="AY82" s="4" t="s">
        <v>587</v>
      </c>
      <c r="BA82" s="4">
        <v>0.34799999999998477</v>
      </c>
      <c r="BB82" s="14">
        <v>7774.9338842975203</v>
      </c>
      <c r="BC82" s="14">
        <v>7844.4834254143643</v>
      </c>
      <c r="BD82" s="14">
        <v>7837.5417127071823</v>
      </c>
      <c r="BE82" s="14">
        <v>7830.6</v>
      </c>
      <c r="BF82" s="14">
        <v>7679.0661157024797</v>
      </c>
      <c r="BG82" s="14"/>
      <c r="BH82" s="14"/>
      <c r="BI82" s="14"/>
      <c r="BJ82" s="14">
        <v>0.91599999999999682</v>
      </c>
      <c r="BK82" s="14">
        <v>8475.6805555555547</v>
      </c>
      <c r="BL82" s="14">
        <v>8423.2562844352615</v>
      </c>
      <c r="BM82" s="14">
        <v>8370.8320133149682</v>
      </c>
      <c r="BN82" s="14">
        <v>8318.4077421946731</v>
      </c>
      <c r="BO82" s="14">
        <v>8265.9834710743798</v>
      </c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4" t="s">
        <v>917</v>
      </c>
      <c r="CJ82" s="21"/>
      <c r="CK82" s="4">
        <v>365</v>
      </c>
      <c r="CL82" s="4">
        <v>366</v>
      </c>
      <c r="CM82" s="4">
        <v>365</v>
      </c>
      <c r="CN82" s="4">
        <v>365</v>
      </c>
      <c r="CO82" s="4">
        <v>365</v>
      </c>
      <c r="CP82" s="4">
        <v>0</v>
      </c>
      <c r="CQ82" s="4">
        <v>0</v>
      </c>
      <c r="CR82" s="4">
        <v>0</v>
      </c>
      <c r="CS82" s="14">
        <f t="shared" si="8"/>
        <v>68793.39589432691</v>
      </c>
      <c r="CT82" s="14">
        <f t="shared" si="9"/>
        <v>7793.353044271511</v>
      </c>
      <c r="CU82" s="14">
        <f t="shared" si="10"/>
        <v>8370.8607232115282</v>
      </c>
      <c r="CV82" s="14">
        <f t="shared" si="11"/>
        <v>0</v>
      </c>
      <c r="CW82" s="14">
        <f t="shared" si="12"/>
        <v>0</v>
      </c>
      <c r="CX82" s="21"/>
      <c r="CY82" s="4">
        <f>COUNTIFS(crashes!$Q$2:$Q$15234,"="&amp;'Site Data'!$L82)</f>
        <v>0</v>
      </c>
      <c r="CZ82" s="4">
        <f>COUNTIFS(crashes!$Q$2:$Q$15234,"="&amp;'Site Data'!$L82,crashes!$M$2:$M$15234,"=SV")</f>
        <v>0</v>
      </c>
      <c r="DA82" s="4">
        <f>COUNTIFS(crashes!$Q$2:$Q$15234,"="&amp;'Site Data'!$L82,crashes!$M$2:$M$15234,"=MV")</f>
        <v>0</v>
      </c>
      <c r="DB82" s="17">
        <f t="shared" si="13"/>
        <v>0</v>
      </c>
      <c r="DC82" s="4">
        <f>COUNTIFS(crashes!$Q$2:$Q$15234,"="&amp;'Site Data'!$L82,crashes!$N$2:$N$15234,"=O")</f>
        <v>0</v>
      </c>
    </row>
    <row r="83" spans="1:107" s="4" customFormat="1" x14ac:dyDescent="0.2">
      <c r="A83" s="4" t="s">
        <v>93</v>
      </c>
      <c r="B83" s="4" t="s">
        <v>94</v>
      </c>
      <c r="C83" s="4">
        <v>94</v>
      </c>
      <c r="D83" s="4" t="s">
        <v>87</v>
      </c>
      <c r="E83" s="4" t="s">
        <v>92</v>
      </c>
      <c r="F83" s="4" t="s">
        <v>58</v>
      </c>
      <c r="G83" s="4">
        <v>4</v>
      </c>
      <c r="H83" s="4" t="s">
        <v>587</v>
      </c>
      <c r="I83" s="4">
        <v>0</v>
      </c>
      <c r="J83" s="4">
        <v>0</v>
      </c>
      <c r="K83" s="4">
        <v>55</v>
      </c>
      <c r="L83" s="4" t="s">
        <v>229</v>
      </c>
      <c r="M83" s="4" t="s">
        <v>255</v>
      </c>
      <c r="N83" s="4" t="s">
        <v>249</v>
      </c>
      <c r="O83" s="4">
        <v>240.679</v>
      </c>
      <c r="P83" s="4">
        <v>241.16</v>
      </c>
      <c r="Q83" s="4">
        <v>1</v>
      </c>
      <c r="R83" s="5">
        <v>42440</v>
      </c>
      <c r="S83" s="10">
        <v>1</v>
      </c>
      <c r="T83" s="4">
        <f t="shared" si="7"/>
        <v>0.48099999999999454</v>
      </c>
      <c r="X83" s="5">
        <v>40544</v>
      </c>
      <c r="Y83" s="5">
        <v>42369</v>
      </c>
      <c r="Z83" s="14">
        <v>68186.2679558011</v>
      </c>
      <c r="AA83" s="14">
        <v>67889.724517906332</v>
      </c>
      <c r="AB83" s="14">
        <v>69842.655647382926</v>
      </c>
      <c r="AC83" s="14">
        <v>68795.586776859505</v>
      </c>
      <c r="AD83" s="14">
        <v>69255.220385674926</v>
      </c>
      <c r="AH83" s="9"/>
      <c r="AJ83" s="9"/>
      <c r="AK83" s="7">
        <v>11.590031663719699</v>
      </c>
      <c r="AL83" s="7">
        <v>10.962127470462759</v>
      </c>
      <c r="AM83" s="7">
        <v>9.538102644637199</v>
      </c>
      <c r="AN83" s="7">
        <v>0</v>
      </c>
      <c r="AO83" s="7">
        <v>0</v>
      </c>
      <c r="AP83" s="7">
        <v>181.61611092346584</v>
      </c>
      <c r="AQ83" s="7">
        <v>1</v>
      </c>
      <c r="AR83" s="7">
        <v>19.943072274997455</v>
      </c>
      <c r="AS83" s="7">
        <v>2.064239181407812</v>
      </c>
      <c r="AT83" s="7">
        <v>1.7828543564433279</v>
      </c>
      <c r="AU83" s="7" t="s">
        <v>589</v>
      </c>
      <c r="AV83" s="7">
        <v>9.6865788468880645</v>
      </c>
      <c r="AY83" s="4" t="s">
        <v>587</v>
      </c>
      <c r="BA83" s="4">
        <v>0.37299999999999045</v>
      </c>
      <c r="BB83" s="14">
        <v>7774.9338842975203</v>
      </c>
      <c r="BC83" s="14">
        <v>7844.4834254143643</v>
      </c>
      <c r="BD83" s="14">
        <v>7837.5417127071823</v>
      </c>
      <c r="BE83" s="14">
        <v>7830.6</v>
      </c>
      <c r="BF83" s="14">
        <v>7679.0661157024797</v>
      </c>
      <c r="BG83" s="14"/>
      <c r="BH83" s="14"/>
      <c r="BI83" s="14"/>
      <c r="BJ83" s="14">
        <v>0.43500000000000227</v>
      </c>
      <c r="BK83" s="14">
        <v>8475.6805555555547</v>
      </c>
      <c r="BL83" s="14">
        <v>8423.2562844352615</v>
      </c>
      <c r="BM83" s="14">
        <v>8370.8320133149682</v>
      </c>
      <c r="BN83" s="14">
        <v>8318.4077421946731</v>
      </c>
      <c r="BO83" s="14">
        <v>8265.9834710743798</v>
      </c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4" t="s">
        <v>917</v>
      </c>
      <c r="CJ83" s="21"/>
      <c r="CK83" s="4">
        <v>365</v>
      </c>
      <c r="CL83" s="4">
        <v>366</v>
      </c>
      <c r="CM83" s="4">
        <v>365</v>
      </c>
      <c r="CN83" s="4">
        <v>365</v>
      </c>
      <c r="CO83" s="4">
        <v>365</v>
      </c>
      <c r="CP83" s="4">
        <v>0</v>
      </c>
      <c r="CQ83" s="4">
        <v>0</v>
      </c>
      <c r="CR83" s="4">
        <v>0</v>
      </c>
      <c r="CS83" s="14">
        <f t="shared" si="8"/>
        <v>68793.39589432691</v>
      </c>
      <c r="CT83" s="14">
        <f t="shared" si="9"/>
        <v>7793.353044271511</v>
      </c>
      <c r="CU83" s="14">
        <f t="shared" si="10"/>
        <v>8370.8607232115282</v>
      </c>
      <c r="CV83" s="14">
        <f t="shared" si="11"/>
        <v>0</v>
      </c>
      <c r="CW83" s="14">
        <f t="shared" si="12"/>
        <v>0</v>
      </c>
      <c r="CX83" s="21"/>
      <c r="CY83" s="4">
        <f>COUNTIFS(crashes!$Q$2:$Q$15234,"="&amp;'Site Data'!$L83)</f>
        <v>78</v>
      </c>
      <c r="CZ83" s="4">
        <f>COUNTIFS(crashes!$Q$2:$Q$15234,"="&amp;'Site Data'!$L83,crashes!$M$2:$M$15234,"=SV")</f>
        <v>11</v>
      </c>
      <c r="DA83" s="4">
        <f>COUNTIFS(crashes!$Q$2:$Q$15234,"="&amp;'Site Data'!$L83,crashes!$M$2:$M$15234,"=MV")</f>
        <v>67</v>
      </c>
      <c r="DB83" s="17">
        <f t="shared" si="13"/>
        <v>24</v>
      </c>
      <c r="DC83" s="4">
        <f>COUNTIFS(crashes!$Q$2:$Q$15234,"="&amp;'Site Data'!$L83,crashes!$N$2:$N$15234,"=O")</f>
        <v>54</v>
      </c>
    </row>
    <row r="84" spans="1:107" s="4" customFormat="1" x14ac:dyDescent="0.2">
      <c r="A84" s="4" t="s">
        <v>93</v>
      </c>
      <c r="B84" s="4" t="s">
        <v>94</v>
      </c>
      <c r="C84" s="4">
        <v>94</v>
      </c>
      <c r="D84" s="4" t="s">
        <v>87</v>
      </c>
      <c r="E84" s="4" t="s">
        <v>92</v>
      </c>
      <c r="F84" s="4" t="s">
        <v>59</v>
      </c>
      <c r="G84" s="4">
        <v>4</v>
      </c>
      <c r="H84" s="4" t="s">
        <v>587</v>
      </c>
      <c r="I84" s="4">
        <v>0</v>
      </c>
      <c r="J84" s="4">
        <v>0</v>
      </c>
      <c r="K84" s="4">
        <v>55</v>
      </c>
      <c r="L84" s="4" t="s">
        <v>230</v>
      </c>
      <c r="M84" s="4" t="s">
        <v>256</v>
      </c>
      <c r="N84" s="4" t="s">
        <v>255</v>
      </c>
      <c r="O84" s="9">
        <v>240.60900000000001</v>
      </c>
      <c r="P84" s="4">
        <v>240.679</v>
      </c>
      <c r="Q84" s="4">
        <v>1</v>
      </c>
      <c r="R84" s="5">
        <v>42440</v>
      </c>
      <c r="S84" s="10">
        <v>1</v>
      </c>
      <c r="T84" s="4">
        <f t="shared" si="7"/>
        <v>6.9999999999993179E-2</v>
      </c>
      <c r="U84" s="4">
        <v>6.9999999999993179E-2</v>
      </c>
      <c r="V84" s="4">
        <v>1</v>
      </c>
      <c r="X84" s="5">
        <v>40544</v>
      </c>
      <c r="Y84" s="5">
        <v>42369</v>
      </c>
      <c r="Z84" s="14">
        <v>76000</v>
      </c>
      <c r="AA84" s="14">
        <v>76000</v>
      </c>
      <c r="AB84" s="14">
        <v>78000</v>
      </c>
      <c r="AC84" s="14">
        <v>77000</v>
      </c>
      <c r="AD84" s="14">
        <v>77500</v>
      </c>
      <c r="AH84" s="9"/>
      <c r="AK84" s="7">
        <v>11.530514547806963</v>
      </c>
      <c r="AL84" s="7">
        <v>11.097030924789054</v>
      </c>
      <c r="AM84" s="7">
        <v>9.240828643026779</v>
      </c>
      <c r="AN84" s="7">
        <v>0</v>
      </c>
      <c r="AO84" s="7">
        <v>0</v>
      </c>
      <c r="AP84" s="7">
        <v>58.888407254777704</v>
      </c>
      <c r="AQ84" s="7">
        <v>2.274184189290632</v>
      </c>
      <c r="AR84" s="7">
        <v>19.837137946131872</v>
      </c>
      <c r="AS84" s="7">
        <v>2.0638712480862642</v>
      </c>
      <c r="AT84" s="7">
        <v>1.7579461192670307</v>
      </c>
      <c r="AU84" s="7" t="s">
        <v>589</v>
      </c>
      <c r="AV84" s="7">
        <v>9.3936321399308174</v>
      </c>
      <c r="AY84" s="4" t="s">
        <v>587</v>
      </c>
      <c r="BA84" s="4">
        <v>0</v>
      </c>
      <c r="BB84" s="14">
        <v>7813.732044198895</v>
      </c>
      <c r="BC84" s="14">
        <v>8110.2754820936643</v>
      </c>
      <c r="BD84" s="14">
        <v>8157.3443526170804</v>
      </c>
      <c r="BE84" s="14">
        <v>8204.4132231404965</v>
      </c>
      <c r="BF84" s="14">
        <v>8244.7796143250689</v>
      </c>
      <c r="BG84" s="14"/>
      <c r="BH84" s="14"/>
      <c r="BI84" s="14"/>
      <c r="BJ84" s="14">
        <v>0.36500000000000909</v>
      </c>
      <c r="BK84" s="14">
        <v>8475.6805555555547</v>
      </c>
      <c r="BL84" s="14">
        <v>8423.2562844352615</v>
      </c>
      <c r="BM84" s="14">
        <v>8370.8320133149682</v>
      </c>
      <c r="BN84" s="14">
        <v>8318.4077421946731</v>
      </c>
      <c r="BO84" s="14">
        <v>8265.9834710743798</v>
      </c>
      <c r="BP84" s="14"/>
      <c r="BQ84" s="14"/>
      <c r="BR84" s="14"/>
      <c r="BS84" s="14">
        <v>7813.732044198895</v>
      </c>
      <c r="BT84" s="14">
        <v>8110.2754820936643</v>
      </c>
      <c r="BU84" s="14">
        <v>8157.3443526170804</v>
      </c>
      <c r="BV84" s="14">
        <v>8204.4132231404965</v>
      </c>
      <c r="BW84" s="14">
        <v>8244.7796143250689</v>
      </c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4" t="s">
        <v>917</v>
      </c>
      <c r="CJ84" s="21"/>
      <c r="CK84" s="4">
        <v>365</v>
      </c>
      <c r="CL84" s="4">
        <v>366</v>
      </c>
      <c r="CM84" s="4">
        <v>365</v>
      </c>
      <c r="CN84" s="4">
        <v>365</v>
      </c>
      <c r="CO84" s="4">
        <v>365</v>
      </c>
      <c r="CP84" s="4">
        <v>0</v>
      </c>
      <c r="CQ84" s="4">
        <v>0</v>
      </c>
      <c r="CR84" s="4">
        <v>0</v>
      </c>
      <c r="CS84" s="14">
        <f t="shared" si="8"/>
        <v>76899.507119386632</v>
      </c>
      <c r="CT84" s="14">
        <f t="shared" si="9"/>
        <v>8106.1112250597171</v>
      </c>
      <c r="CU84" s="14">
        <f t="shared" si="10"/>
        <v>8370.8607232115282</v>
      </c>
      <c r="CV84" s="14">
        <f t="shared" si="11"/>
        <v>8106.1112250597171</v>
      </c>
      <c r="CW84" s="14">
        <f t="shared" si="12"/>
        <v>0</v>
      </c>
      <c r="CX84" s="21"/>
      <c r="CY84" s="4">
        <f>COUNTIFS(crashes!$Q$2:$Q$15234,"="&amp;'Site Data'!$L84)</f>
        <v>4</v>
      </c>
      <c r="CZ84" s="4">
        <f>COUNTIFS(crashes!$Q$2:$Q$15234,"="&amp;'Site Data'!$L84,crashes!$M$2:$M$15234,"=SV")</f>
        <v>0</v>
      </c>
      <c r="DA84" s="4">
        <f>COUNTIFS(crashes!$Q$2:$Q$15234,"="&amp;'Site Data'!$L84,crashes!$M$2:$M$15234,"=MV")</f>
        <v>4</v>
      </c>
      <c r="DB84" s="17">
        <f t="shared" si="13"/>
        <v>2</v>
      </c>
      <c r="DC84" s="4">
        <f>COUNTIFS(crashes!$Q$2:$Q$15234,"="&amp;'Site Data'!$L84,crashes!$N$2:$N$15234,"=O")</f>
        <v>2</v>
      </c>
    </row>
    <row r="85" spans="1:107" s="4" customFormat="1" x14ac:dyDescent="0.2">
      <c r="A85" s="4" t="s">
        <v>93</v>
      </c>
      <c r="B85" s="4" t="s">
        <v>94</v>
      </c>
      <c r="C85" s="4">
        <v>94</v>
      </c>
      <c r="D85" s="4" t="s">
        <v>87</v>
      </c>
      <c r="E85" s="4" t="s">
        <v>92</v>
      </c>
      <c r="F85" s="4" t="s">
        <v>58</v>
      </c>
      <c r="G85" s="4">
        <v>4</v>
      </c>
      <c r="H85" s="4" t="s">
        <v>587</v>
      </c>
      <c r="I85" s="4">
        <v>0</v>
      </c>
      <c r="J85" s="4">
        <v>0</v>
      </c>
      <c r="K85" s="4">
        <v>55</v>
      </c>
      <c r="L85" s="4" t="s">
        <v>231</v>
      </c>
      <c r="M85" s="4" t="s">
        <v>257</v>
      </c>
      <c r="N85" s="4" t="s">
        <v>256</v>
      </c>
      <c r="O85" s="9">
        <v>240.29300000000001</v>
      </c>
      <c r="P85" s="4">
        <v>240.60900000000001</v>
      </c>
      <c r="Q85" s="4">
        <v>1</v>
      </c>
      <c r="R85" s="5">
        <v>42440</v>
      </c>
      <c r="S85" s="10">
        <v>1</v>
      </c>
      <c r="T85" s="4">
        <f t="shared" si="7"/>
        <v>0.3160000000000025</v>
      </c>
      <c r="X85" s="5">
        <v>40544</v>
      </c>
      <c r="Y85" s="5">
        <v>42369</v>
      </c>
      <c r="Z85" s="14">
        <v>75151.899999999994</v>
      </c>
      <c r="AA85" s="14">
        <v>77969.514358305838</v>
      </c>
      <c r="AB85" s="14">
        <v>78179.128716611667</v>
      </c>
      <c r="AC85" s="14">
        <v>77957.961758815174</v>
      </c>
      <c r="AD85" s="14">
        <v>77797.611570247929</v>
      </c>
      <c r="AH85" s="9"/>
      <c r="AJ85" s="9"/>
      <c r="AK85" s="7">
        <v>11.583026359340327</v>
      </c>
      <c r="AL85" s="7">
        <v>11.510079619285861</v>
      </c>
      <c r="AM85" s="7">
        <v>9.2992166452623124</v>
      </c>
      <c r="AN85" s="7">
        <v>0</v>
      </c>
      <c r="AO85" s="7">
        <v>0</v>
      </c>
      <c r="AP85" s="7">
        <v>340.79704352651015</v>
      </c>
      <c r="AQ85" s="7">
        <v>1</v>
      </c>
      <c r="AR85" s="7">
        <v>19.659671051340489</v>
      </c>
      <c r="AS85" s="7">
        <v>2.0514525506148065</v>
      </c>
      <c r="AT85" s="7">
        <v>1.7539025385834346</v>
      </c>
      <c r="AU85" s="7" t="s">
        <v>589</v>
      </c>
      <c r="AV85" s="7">
        <v>9.4602717352042696</v>
      </c>
      <c r="AY85" s="4" t="s">
        <v>587</v>
      </c>
      <c r="BA85" s="4">
        <v>6.9999999999993179E-2</v>
      </c>
      <c r="BB85" s="14">
        <v>7813.732044198895</v>
      </c>
      <c r="BC85" s="14">
        <v>8110.2754820936643</v>
      </c>
      <c r="BD85" s="14">
        <v>8157.3443526170804</v>
      </c>
      <c r="BE85" s="14">
        <v>8204.4132231404965</v>
      </c>
      <c r="BF85" s="14">
        <v>8244.7796143250689</v>
      </c>
      <c r="BG85" s="14"/>
      <c r="BH85" s="14"/>
      <c r="BI85" s="14"/>
      <c r="BJ85" s="14">
        <v>4.9000000000006594E-2</v>
      </c>
      <c r="BK85" s="14">
        <v>8475.6805555555547</v>
      </c>
      <c r="BL85" s="14">
        <v>8423.2562844352615</v>
      </c>
      <c r="BM85" s="14">
        <v>8370.8320133149682</v>
      </c>
      <c r="BN85" s="14">
        <v>8318.4077421946731</v>
      </c>
      <c r="BO85" s="14">
        <v>8265.9834710743798</v>
      </c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4" t="s">
        <v>917</v>
      </c>
      <c r="CJ85" s="21"/>
      <c r="CK85" s="4">
        <v>365</v>
      </c>
      <c r="CL85" s="4">
        <v>366</v>
      </c>
      <c r="CM85" s="4">
        <v>365</v>
      </c>
      <c r="CN85" s="4">
        <v>365</v>
      </c>
      <c r="CO85" s="4">
        <v>365</v>
      </c>
      <c r="CP85" s="4">
        <v>0</v>
      </c>
      <c r="CQ85" s="4">
        <v>0</v>
      </c>
      <c r="CR85" s="4">
        <v>0</v>
      </c>
      <c r="CS85" s="14">
        <f t="shared" si="8"/>
        <v>77411.529026183576</v>
      </c>
      <c r="CT85" s="14">
        <f t="shared" si="9"/>
        <v>8106.1112250597171</v>
      </c>
      <c r="CU85" s="14">
        <f t="shared" si="10"/>
        <v>8370.8607232115282</v>
      </c>
      <c r="CV85" s="14">
        <f t="shared" si="11"/>
        <v>0</v>
      </c>
      <c r="CW85" s="14">
        <f t="shared" si="12"/>
        <v>0</v>
      </c>
      <c r="CX85" s="21"/>
      <c r="CY85" s="4">
        <f>COUNTIFS(crashes!$Q$2:$Q$15234,"="&amp;'Site Data'!$L85)</f>
        <v>28</v>
      </c>
      <c r="CZ85" s="4">
        <f>COUNTIFS(crashes!$Q$2:$Q$15234,"="&amp;'Site Data'!$L85,crashes!$M$2:$M$15234,"=SV")</f>
        <v>3</v>
      </c>
      <c r="DA85" s="4">
        <f>COUNTIFS(crashes!$Q$2:$Q$15234,"="&amp;'Site Data'!$L85,crashes!$M$2:$M$15234,"=MV")</f>
        <v>25</v>
      </c>
      <c r="DB85" s="17">
        <f t="shared" si="13"/>
        <v>8</v>
      </c>
      <c r="DC85" s="4">
        <f>COUNTIFS(crashes!$Q$2:$Q$15234,"="&amp;'Site Data'!$L85,crashes!$N$2:$N$15234,"=O")</f>
        <v>20</v>
      </c>
    </row>
    <row r="86" spans="1:107" s="4" customFormat="1" x14ac:dyDescent="0.2">
      <c r="A86" s="4" t="s">
        <v>93</v>
      </c>
      <c r="B86" s="4" t="s">
        <v>94</v>
      </c>
      <c r="C86" s="4">
        <v>94</v>
      </c>
      <c r="D86" s="4" t="s">
        <v>87</v>
      </c>
      <c r="E86" s="4" t="s">
        <v>92</v>
      </c>
      <c r="F86" s="4" t="s">
        <v>60</v>
      </c>
      <c r="G86" s="4">
        <v>4</v>
      </c>
      <c r="H86" s="4" t="s">
        <v>587</v>
      </c>
      <c r="I86" s="4">
        <v>0</v>
      </c>
      <c r="J86" s="4">
        <v>0</v>
      </c>
      <c r="K86" s="4">
        <v>55</v>
      </c>
      <c r="L86" s="4" t="s">
        <v>232</v>
      </c>
      <c r="M86" s="4" t="s">
        <v>258</v>
      </c>
      <c r="N86" s="4" t="s">
        <v>257</v>
      </c>
      <c r="O86" s="9">
        <v>240.244</v>
      </c>
      <c r="P86" s="4">
        <v>240.29300000000001</v>
      </c>
      <c r="Q86" s="4">
        <v>1</v>
      </c>
      <c r="R86" s="5">
        <v>42440</v>
      </c>
      <c r="S86" s="10">
        <v>1</v>
      </c>
      <c r="T86" s="4">
        <f t="shared" si="7"/>
        <v>4.9000000000006594E-2</v>
      </c>
      <c r="U86" s="4">
        <v>4.9000000000006594E-2</v>
      </c>
      <c r="V86" s="4">
        <v>1</v>
      </c>
      <c r="X86" s="5">
        <v>40544</v>
      </c>
      <c r="Y86" s="5">
        <v>42369</v>
      </c>
      <c r="Z86" s="14">
        <v>75151.899999999994</v>
      </c>
      <c r="AA86" s="14">
        <v>77969.514358305838</v>
      </c>
      <c r="AB86" s="14">
        <v>78179.128716611667</v>
      </c>
      <c r="AC86" s="14">
        <v>77957.961758815174</v>
      </c>
      <c r="AD86" s="14">
        <v>77797.611570247929</v>
      </c>
      <c r="AH86" s="9"/>
      <c r="AJ86" s="9"/>
      <c r="AK86" s="7">
        <v>11.635538170874502</v>
      </c>
      <c r="AL86" s="7">
        <v>11.924438275686711</v>
      </c>
      <c r="AM86" s="7">
        <v>9.3576046474978032</v>
      </c>
      <c r="AN86" s="7">
        <v>0</v>
      </c>
      <c r="AO86" s="7">
        <v>0</v>
      </c>
      <c r="AP86" s="7">
        <v>0</v>
      </c>
      <c r="AQ86" s="7">
        <v>0</v>
      </c>
      <c r="AR86" s="7">
        <v>19.482204156549404</v>
      </c>
      <c r="AS86" s="7">
        <v>2.0390338531466936</v>
      </c>
      <c r="AT86" s="7">
        <v>1.7498589579007284</v>
      </c>
      <c r="AU86" s="7" t="s">
        <v>589</v>
      </c>
      <c r="AV86" s="7">
        <v>9.5269113304771835</v>
      </c>
      <c r="AY86" s="4" t="s">
        <v>587</v>
      </c>
      <c r="BA86" s="4">
        <v>0.38599999999999568</v>
      </c>
      <c r="BB86" s="14">
        <v>7813.732044198895</v>
      </c>
      <c r="BC86" s="14">
        <v>8110.2754820936643</v>
      </c>
      <c r="BD86" s="14">
        <v>8157.3443526170804</v>
      </c>
      <c r="BE86" s="14">
        <v>8204.4132231404965</v>
      </c>
      <c r="BF86" s="14">
        <v>8244.7796143250689</v>
      </c>
      <c r="BG86" s="14"/>
      <c r="BH86" s="14"/>
      <c r="BI86" s="14"/>
      <c r="BJ86" s="14">
        <v>0</v>
      </c>
      <c r="BK86" s="14">
        <v>8475.6805555555547</v>
      </c>
      <c r="BL86" s="14">
        <v>8423.2562844352615</v>
      </c>
      <c r="BM86" s="14">
        <v>8370.8320133149682</v>
      </c>
      <c r="BN86" s="14">
        <v>8318.4077421946731</v>
      </c>
      <c r="BO86" s="14">
        <v>8265.9834710743798</v>
      </c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>
        <v>8475.6805555555547</v>
      </c>
      <c r="CB86" s="14">
        <v>8423.2562844352615</v>
      </c>
      <c r="CC86" s="14">
        <v>8370.8320133149682</v>
      </c>
      <c r="CD86" s="14">
        <v>8318.4077421946731</v>
      </c>
      <c r="CE86" s="14">
        <v>8265.9834710743798</v>
      </c>
      <c r="CF86" s="14"/>
      <c r="CG86" s="14"/>
      <c r="CH86" s="14"/>
      <c r="CI86" s="4" t="s">
        <v>917</v>
      </c>
      <c r="CJ86" s="21"/>
      <c r="CK86" s="4">
        <v>365</v>
      </c>
      <c r="CL86" s="4">
        <v>366</v>
      </c>
      <c r="CM86" s="4">
        <v>365</v>
      </c>
      <c r="CN86" s="4">
        <v>365</v>
      </c>
      <c r="CO86" s="4">
        <v>365</v>
      </c>
      <c r="CP86" s="4">
        <v>0</v>
      </c>
      <c r="CQ86" s="4">
        <v>0</v>
      </c>
      <c r="CR86" s="4">
        <v>0</v>
      </c>
      <c r="CS86" s="14">
        <f t="shared" si="8"/>
        <v>77411.529026183576</v>
      </c>
      <c r="CT86" s="14">
        <f t="shared" si="9"/>
        <v>8106.1112250597171</v>
      </c>
      <c r="CU86" s="14">
        <f t="shared" si="10"/>
        <v>8370.8607232115282</v>
      </c>
      <c r="CV86" s="14">
        <f t="shared" si="11"/>
        <v>0</v>
      </c>
      <c r="CW86" s="14">
        <f t="shared" si="12"/>
        <v>8370.8607232115282</v>
      </c>
      <c r="CX86" s="21"/>
      <c r="CY86" s="4">
        <f>COUNTIFS(crashes!$Q$2:$Q$15234,"="&amp;'Site Data'!$L86)</f>
        <v>2</v>
      </c>
      <c r="CZ86" s="4">
        <f>COUNTIFS(crashes!$Q$2:$Q$15234,"="&amp;'Site Data'!$L86,crashes!$M$2:$M$15234,"=SV")</f>
        <v>0</v>
      </c>
      <c r="DA86" s="4">
        <f>COUNTIFS(crashes!$Q$2:$Q$15234,"="&amp;'Site Data'!$L86,crashes!$M$2:$M$15234,"=MV")</f>
        <v>2</v>
      </c>
      <c r="DB86" s="17">
        <f t="shared" si="13"/>
        <v>2</v>
      </c>
      <c r="DC86" s="4">
        <f>COUNTIFS(crashes!$Q$2:$Q$15234,"="&amp;'Site Data'!$L86,crashes!$N$2:$N$15234,"=O")</f>
        <v>0</v>
      </c>
    </row>
    <row r="87" spans="1:107" s="4" customFormat="1" x14ac:dyDescent="0.2">
      <c r="A87" s="4" t="s">
        <v>93</v>
      </c>
      <c r="B87" s="4" t="s">
        <v>94</v>
      </c>
      <c r="C87" s="4">
        <v>94</v>
      </c>
      <c r="D87" s="4" t="s">
        <v>87</v>
      </c>
      <c r="E87" s="4" t="s">
        <v>92</v>
      </c>
      <c r="F87" s="4" t="s">
        <v>58</v>
      </c>
      <c r="G87" s="4">
        <v>4</v>
      </c>
      <c r="H87" s="4" t="s">
        <v>587</v>
      </c>
      <c r="I87" s="4">
        <v>0</v>
      </c>
      <c r="J87" s="4">
        <v>0</v>
      </c>
      <c r="K87" s="4">
        <v>55</v>
      </c>
      <c r="L87" s="4" t="s">
        <v>233</v>
      </c>
      <c r="M87" s="4" t="s">
        <v>259</v>
      </c>
      <c r="N87" s="4" t="s">
        <v>258</v>
      </c>
      <c r="O87" s="9">
        <v>239.89</v>
      </c>
      <c r="P87" s="4">
        <v>240.244</v>
      </c>
      <c r="Q87" s="4">
        <v>1</v>
      </c>
      <c r="R87" s="5">
        <v>42440</v>
      </c>
      <c r="S87" s="10">
        <v>1</v>
      </c>
      <c r="T87" s="4">
        <f t="shared" si="7"/>
        <v>0.35400000000001342</v>
      </c>
      <c r="X87" s="5">
        <v>40544</v>
      </c>
      <c r="Y87" s="5">
        <v>42369</v>
      </c>
      <c r="Z87" s="14">
        <v>66676.219444444447</v>
      </c>
      <c r="AA87" s="14">
        <v>69546.258073870573</v>
      </c>
      <c r="AB87" s="14">
        <v>69808.296703296699</v>
      </c>
      <c r="AC87" s="14">
        <v>69639.554016620503</v>
      </c>
      <c r="AD87" s="14">
        <v>69531.628099173555</v>
      </c>
      <c r="AH87" s="9"/>
      <c r="AJ87" s="9"/>
      <c r="AK87" s="7">
        <v>11.487244945026372</v>
      </c>
      <c r="AL87" s="7">
        <v>11.369873468416895</v>
      </c>
      <c r="AM87" s="7">
        <v>9.4676334767345605</v>
      </c>
      <c r="AN87" s="7">
        <v>0</v>
      </c>
      <c r="AO87" s="7">
        <v>0</v>
      </c>
      <c r="AP87" s="7">
        <v>305.05407329656498</v>
      </c>
      <c r="AQ87" s="7">
        <v>1</v>
      </c>
      <c r="AR87" s="7">
        <v>20.075504218358212</v>
      </c>
      <c r="AS87" s="7">
        <v>2.0358993407313282</v>
      </c>
      <c r="AT87" s="7">
        <v>1.7584202751494775</v>
      </c>
      <c r="AU87" s="7" t="s">
        <v>589</v>
      </c>
      <c r="AV87" s="7">
        <v>9.6029032353245434</v>
      </c>
      <c r="AY87" s="4" t="s">
        <v>587</v>
      </c>
      <c r="BA87" s="4">
        <v>0.43500000000000227</v>
      </c>
      <c r="BB87" s="14">
        <v>7813.732044198895</v>
      </c>
      <c r="BC87" s="14">
        <v>8110.2754820936643</v>
      </c>
      <c r="BD87" s="14">
        <v>8157.3443526170804</v>
      </c>
      <c r="BE87" s="14">
        <v>8204.4132231404965</v>
      </c>
      <c r="BF87" s="14">
        <v>8244.7796143250689</v>
      </c>
      <c r="BG87" s="14"/>
      <c r="BH87" s="14"/>
      <c r="BI87" s="14"/>
      <c r="BJ87" s="14">
        <v>0.10899999999998045</v>
      </c>
      <c r="BK87" s="14">
        <v>5648.1757575757574</v>
      </c>
      <c r="BL87" s="14">
        <v>6015.0395316804406</v>
      </c>
      <c r="BM87" s="14">
        <v>6381.9033057851238</v>
      </c>
      <c r="BN87" s="14">
        <v>6748.7670798898071</v>
      </c>
      <c r="BO87" s="14">
        <v>7115.6308539944903</v>
      </c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4" t="s">
        <v>917</v>
      </c>
      <c r="CJ87" s="21"/>
      <c r="CK87" s="4">
        <v>365</v>
      </c>
      <c r="CL87" s="4">
        <v>366</v>
      </c>
      <c r="CM87" s="4">
        <v>365</v>
      </c>
      <c r="CN87" s="4">
        <v>365</v>
      </c>
      <c r="CO87" s="4">
        <v>365</v>
      </c>
      <c r="CP87" s="4">
        <v>0</v>
      </c>
      <c r="CQ87" s="4">
        <v>0</v>
      </c>
      <c r="CR87" s="4">
        <v>0</v>
      </c>
      <c r="CS87" s="14">
        <f t="shared" si="8"/>
        <v>69040.668302972059</v>
      </c>
      <c r="CT87" s="14">
        <f t="shared" si="9"/>
        <v>8106.1112250597171</v>
      </c>
      <c r="CU87" s="14">
        <f t="shared" si="10"/>
        <v>6381.7023946273457</v>
      </c>
      <c r="CV87" s="14">
        <f t="shared" si="11"/>
        <v>0</v>
      </c>
      <c r="CW87" s="14">
        <f t="shared" si="12"/>
        <v>0</v>
      </c>
      <c r="CX87" s="21"/>
      <c r="CY87" s="4">
        <f>COUNTIFS(crashes!$Q$2:$Q$15234,"="&amp;'Site Data'!$L87)</f>
        <v>73</v>
      </c>
      <c r="CZ87" s="4">
        <f>COUNTIFS(crashes!$Q$2:$Q$15234,"="&amp;'Site Data'!$L87,crashes!$M$2:$M$15234,"=SV")</f>
        <v>13</v>
      </c>
      <c r="DA87" s="4">
        <f>COUNTIFS(crashes!$Q$2:$Q$15234,"="&amp;'Site Data'!$L87,crashes!$M$2:$M$15234,"=MV")</f>
        <v>60</v>
      </c>
      <c r="DB87" s="17">
        <f t="shared" si="13"/>
        <v>19</v>
      </c>
      <c r="DC87" s="4">
        <f>COUNTIFS(crashes!$Q$2:$Q$15234,"="&amp;'Site Data'!$L87,crashes!$N$2:$N$15234,"=O")</f>
        <v>54</v>
      </c>
    </row>
    <row r="88" spans="1:107" s="4" customFormat="1" x14ac:dyDescent="0.2">
      <c r="A88" s="4" t="s">
        <v>93</v>
      </c>
      <c r="B88" s="4" t="s">
        <v>94</v>
      </c>
      <c r="C88" s="4">
        <v>94</v>
      </c>
      <c r="D88" s="4" t="s">
        <v>87</v>
      </c>
      <c r="E88" s="4" t="s">
        <v>92</v>
      </c>
      <c r="F88" s="4" t="s">
        <v>58</v>
      </c>
      <c r="G88" s="4">
        <v>3</v>
      </c>
      <c r="H88" s="4" t="s">
        <v>519</v>
      </c>
      <c r="I88" s="4">
        <v>0</v>
      </c>
      <c r="J88" s="4">
        <v>0</v>
      </c>
      <c r="K88" s="4">
        <v>55</v>
      </c>
      <c r="L88" s="4" t="s">
        <v>234</v>
      </c>
      <c r="M88" s="4" t="s">
        <v>260</v>
      </c>
      <c r="N88" s="4" t="s">
        <v>259</v>
      </c>
      <c r="O88" s="9">
        <v>239.78100000000001</v>
      </c>
      <c r="P88" s="4">
        <v>239.89</v>
      </c>
      <c r="Q88" s="4">
        <v>1</v>
      </c>
      <c r="R88" s="5">
        <v>42440</v>
      </c>
      <c r="S88" s="10">
        <v>1</v>
      </c>
      <c r="T88" s="4">
        <f t="shared" si="7"/>
        <v>0.10899999999998045</v>
      </c>
      <c r="V88" s="4">
        <v>1</v>
      </c>
      <c r="X88" s="5">
        <v>40544</v>
      </c>
      <c r="Y88" s="5">
        <v>42369</v>
      </c>
      <c r="Z88" s="14">
        <v>78560.175757575751</v>
      </c>
      <c r="AA88" s="14">
        <v>79515.039531680435</v>
      </c>
      <c r="AB88" s="14">
        <v>81381.903305785119</v>
      </c>
      <c r="AC88" s="14">
        <v>80748.767079889803</v>
      </c>
      <c r="AD88" s="14">
        <v>82115.630853994488</v>
      </c>
      <c r="AH88" s="9"/>
      <c r="AK88" s="7">
        <v>11.481509162458938</v>
      </c>
      <c r="AL88" s="7">
        <v>11.453328087958203</v>
      </c>
      <c r="AM88" s="7">
        <v>9.5227871864624856</v>
      </c>
      <c r="AN88" s="7">
        <v>0</v>
      </c>
      <c r="AO88" s="7">
        <v>0</v>
      </c>
      <c r="AP88" s="7">
        <v>184.99857756638519</v>
      </c>
      <c r="AQ88" s="7">
        <v>1</v>
      </c>
      <c r="AR88" s="7">
        <v>20.094000358077238</v>
      </c>
      <c r="AS88" s="7">
        <v>1.9651466326784919</v>
      </c>
      <c r="AT88" s="7">
        <v>1.6902372685669995</v>
      </c>
      <c r="AU88" s="7" t="s">
        <v>589</v>
      </c>
      <c r="AV88" s="7">
        <v>9.6618442081718996</v>
      </c>
      <c r="AY88" s="4" t="s">
        <v>588</v>
      </c>
      <c r="AZ88" s="4">
        <f>T88</f>
        <v>0.10899999999998045</v>
      </c>
      <c r="BA88" s="4">
        <v>0</v>
      </c>
      <c r="BB88" s="14">
        <v>8715.7805555555551</v>
      </c>
      <c r="BC88" s="14">
        <v>8953.7419261294272</v>
      </c>
      <c r="BD88" s="14">
        <v>9191.7032967032974</v>
      </c>
      <c r="BE88" s="14">
        <v>9360.4459833795008</v>
      </c>
      <c r="BF88" s="14">
        <v>10468.371900826447</v>
      </c>
      <c r="BG88" s="14"/>
      <c r="BH88" s="14"/>
      <c r="BI88" s="14"/>
      <c r="BJ88" s="14">
        <v>0</v>
      </c>
      <c r="BK88" s="14">
        <v>5648.1757575757574</v>
      </c>
      <c r="BL88" s="14">
        <v>6015.0395316804406</v>
      </c>
      <c r="BM88" s="14">
        <v>6381.9033057851238</v>
      </c>
      <c r="BN88" s="14">
        <v>6748.7670798898071</v>
      </c>
      <c r="BO88" s="14">
        <v>7115.6308539944903</v>
      </c>
      <c r="BP88" s="14"/>
      <c r="BQ88" s="14"/>
      <c r="BR88" s="14"/>
      <c r="BS88" s="14">
        <v>8715.7805555555551</v>
      </c>
      <c r="BT88" s="14">
        <v>8953.7419261294272</v>
      </c>
      <c r="BU88" s="14">
        <v>9191.7032967032974</v>
      </c>
      <c r="BV88" s="14">
        <v>9360.4459833795008</v>
      </c>
      <c r="BW88" s="14">
        <v>10468.371900826447</v>
      </c>
      <c r="BX88" s="14"/>
      <c r="BY88" s="14"/>
      <c r="BZ88" s="14"/>
      <c r="CA88" s="14">
        <v>5648.1757575757574</v>
      </c>
      <c r="CB88" s="14">
        <v>6015.0395316804406</v>
      </c>
      <c r="CC88" s="14">
        <v>6381.9033057851238</v>
      </c>
      <c r="CD88" s="14">
        <v>6748.7670798898071</v>
      </c>
      <c r="CE88" s="14">
        <v>7115.6308539944903</v>
      </c>
      <c r="CF88" s="14"/>
      <c r="CG88" s="14"/>
      <c r="CH88" s="14"/>
      <c r="CI88" s="4" t="s">
        <v>917</v>
      </c>
      <c r="CJ88" s="21"/>
      <c r="CK88" s="4">
        <v>365</v>
      </c>
      <c r="CL88" s="4">
        <v>366</v>
      </c>
      <c r="CM88" s="4">
        <v>365</v>
      </c>
      <c r="CN88" s="4">
        <v>365</v>
      </c>
      <c r="CO88" s="4">
        <v>365</v>
      </c>
      <c r="CP88" s="4">
        <v>0</v>
      </c>
      <c r="CQ88" s="4">
        <v>0</v>
      </c>
      <c r="CR88" s="4">
        <v>0</v>
      </c>
      <c r="CS88" s="14">
        <f t="shared" si="8"/>
        <v>80463.783446105983</v>
      </c>
      <c r="CT88" s="14">
        <f t="shared" si="9"/>
        <v>9337.7982906752586</v>
      </c>
      <c r="CU88" s="14">
        <f t="shared" si="10"/>
        <v>6381.7023946273457</v>
      </c>
      <c r="CV88" s="14">
        <f t="shared" si="11"/>
        <v>9337.7982906752586</v>
      </c>
      <c r="CW88" s="14">
        <f t="shared" si="12"/>
        <v>6381.7023946273457</v>
      </c>
      <c r="CX88" s="21"/>
      <c r="CY88" s="4">
        <f>COUNTIFS(crashes!$Q$2:$Q$15234,"="&amp;'Site Data'!$L88)</f>
        <v>7</v>
      </c>
      <c r="CZ88" s="4">
        <f>COUNTIFS(crashes!$Q$2:$Q$15234,"="&amp;'Site Data'!$L88,crashes!$M$2:$M$15234,"=SV")</f>
        <v>1</v>
      </c>
      <c r="DA88" s="4">
        <f>COUNTIFS(crashes!$Q$2:$Q$15234,"="&amp;'Site Data'!$L88,crashes!$M$2:$M$15234,"=MV")</f>
        <v>6</v>
      </c>
      <c r="DB88" s="17">
        <f t="shared" si="13"/>
        <v>3</v>
      </c>
      <c r="DC88" s="4">
        <f>COUNTIFS(crashes!$Q$2:$Q$15234,"="&amp;'Site Data'!$L88,crashes!$N$2:$N$15234,"=O")</f>
        <v>4</v>
      </c>
    </row>
    <row r="89" spans="1:107" s="4" customFormat="1" x14ac:dyDescent="0.2">
      <c r="A89" s="4" t="s">
        <v>93</v>
      </c>
      <c r="B89" s="4" t="s">
        <v>94</v>
      </c>
      <c r="C89" s="4" t="s">
        <v>261</v>
      </c>
      <c r="D89" s="4" t="s">
        <v>87</v>
      </c>
      <c r="E89" s="4" t="s">
        <v>92</v>
      </c>
      <c r="F89" s="4" t="s">
        <v>58</v>
      </c>
      <c r="G89" s="4">
        <v>4</v>
      </c>
      <c r="H89" s="4" t="s">
        <v>587</v>
      </c>
      <c r="I89" s="4">
        <v>1</v>
      </c>
      <c r="J89" s="4">
        <v>0</v>
      </c>
      <c r="K89" s="4">
        <v>55</v>
      </c>
      <c r="L89" s="4" t="s">
        <v>262</v>
      </c>
      <c r="M89" s="4" t="s">
        <v>270</v>
      </c>
      <c r="N89" s="4" t="s">
        <v>269</v>
      </c>
      <c r="O89" s="4">
        <v>14.641999999999999</v>
      </c>
      <c r="P89" s="4">
        <v>15.073</v>
      </c>
      <c r="Q89" s="4">
        <v>1</v>
      </c>
      <c r="R89" s="5">
        <v>42830</v>
      </c>
      <c r="S89" s="4">
        <v>1</v>
      </c>
      <c r="T89" s="4">
        <f t="shared" si="7"/>
        <v>0.43100000000000094</v>
      </c>
      <c r="W89" s="6"/>
      <c r="X89" s="5">
        <v>40544</v>
      </c>
      <c r="Y89" s="5">
        <v>42369</v>
      </c>
      <c r="Z89" s="14">
        <v>71644.402739726022</v>
      </c>
      <c r="AA89" s="14">
        <v>90847.445875357516</v>
      </c>
      <c r="AB89" s="14">
        <v>93581.989010989011</v>
      </c>
      <c r="AC89" s="14">
        <v>91371.430806864373</v>
      </c>
      <c r="AD89" s="14">
        <v>96159.372602739721</v>
      </c>
      <c r="AH89" s="9"/>
      <c r="AK89" s="7">
        <v>12.003117779821192</v>
      </c>
      <c r="AL89" s="7">
        <v>9.622006906535443</v>
      </c>
      <c r="AM89" s="7">
        <v>8.6738466084111217</v>
      </c>
      <c r="AN89" s="7">
        <v>0</v>
      </c>
      <c r="AO89" s="7">
        <v>0</v>
      </c>
      <c r="AP89" s="7">
        <v>800.55696305228219</v>
      </c>
      <c r="AQ89" s="7">
        <v>6.6586609345814818</v>
      </c>
      <c r="AR89" s="7">
        <v>16.91766640393508</v>
      </c>
      <c r="AS89" s="7">
        <v>1.7322495022041609</v>
      </c>
      <c r="AT89" s="7">
        <v>1.5512175776283259</v>
      </c>
      <c r="AU89" s="7" t="s">
        <v>589</v>
      </c>
      <c r="AV89" s="7">
        <v>8.7605305101048678</v>
      </c>
      <c r="AW89" s="7"/>
      <c r="AY89" s="4" t="s">
        <v>587</v>
      </c>
      <c r="BA89" s="4">
        <v>0.25799999999999912</v>
      </c>
      <c r="BB89" s="14">
        <v>13359.405479452054</v>
      </c>
      <c r="BC89" s="14">
        <v>13708.749315068493</v>
      </c>
      <c r="BD89" s="14">
        <v>14058.093150684932</v>
      </c>
      <c r="BE89" s="14">
        <v>14647.646575342467</v>
      </c>
      <c r="BF89" s="14">
        <v>15237.2</v>
      </c>
      <c r="BG89" s="14"/>
      <c r="BH89" s="14"/>
      <c r="BI89" s="14"/>
      <c r="BJ89" s="14">
        <v>0.67399999999999949</v>
      </c>
      <c r="BK89" s="14">
        <v>8274.961643835617</v>
      </c>
      <c r="BL89" s="14">
        <v>8441.0219780219777</v>
      </c>
      <c r="BM89" s="14">
        <v>8432.6849315068484</v>
      </c>
      <c r="BN89" s="14">
        <v>8286.1523545706368</v>
      </c>
      <c r="BO89" s="14">
        <v>8398.9013698630133</v>
      </c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4" t="s">
        <v>917</v>
      </c>
      <c r="CJ89" s="21"/>
      <c r="CK89" s="4">
        <v>365</v>
      </c>
      <c r="CL89" s="4">
        <v>366</v>
      </c>
      <c r="CM89" s="4">
        <v>365</v>
      </c>
      <c r="CN89" s="4">
        <v>365</v>
      </c>
      <c r="CO89" s="4">
        <v>365</v>
      </c>
      <c r="CP89" s="4">
        <v>0</v>
      </c>
      <c r="CQ89" s="4">
        <v>0</v>
      </c>
      <c r="CR89" s="4">
        <v>0</v>
      </c>
      <c r="CS89" s="14">
        <f t="shared" si="8"/>
        <v>88722.092784171589</v>
      </c>
      <c r="CT89" s="14">
        <f t="shared" si="9"/>
        <v>14201.948657894342</v>
      </c>
      <c r="CU89" s="14">
        <f t="shared" si="10"/>
        <v>8366.7851332827631</v>
      </c>
      <c r="CV89" s="14">
        <f t="shared" si="11"/>
        <v>0</v>
      </c>
      <c r="CW89" s="14">
        <f t="shared" si="12"/>
        <v>0</v>
      </c>
      <c r="CX89" s="21"/>
      <c r="CY89" s="4">
        <f>COUNTIFS(crashes!$Q$2:$Q$15234,"="&amp;'Site Data'!$L89)</f>
        <v>125</v>
      </c>
      <c r="CZ89" s="4">
        <f>COUNTIFS(crashes!$Q$2:$Q$15234,"="&amp;'Site Data'!$L89,crashes!$M$2:$M$15234,"=SV")</f>
        <v>16</v>
      </c>
      <c r="DA89" s="4">
        <f>COUNTIFS(crashes!$Q$2:$Q$15234,"="&amp;'Site Data'!$L89,crashes!$M$2:$M$15234,"=MV")</f>
        <v>109</v>
      </c>
      <c r="DB89" s="17">
        <f t="shared" si="13"/>
        <v>34</v>
      </c>
      <c r="DC89" s="4">
        <f>COUNTIFS(crashes!$Q$2:$Q$15234,"="&amp;'Site Data'!$L89,crashes!$N$2:$N$15234,"=O")</f>
        <v>91</v>
      </c>
    </row>
    <row r="90" spans="1:107" s="4" customFormat="1" x14ac:dyDescent="0.2">
      <c r="A90" s="4" t="s">
        <v>93</v>
      </c>
      <c r="B90" s="4" t="s">
        <v>94</v>
      </c>
      <c r="C90" s="4" t="s">
        <v>261</v>
      </c>
      <c r="D90" s="4" t="s">
        <v>87</v>
      </c>
      <c r="E90" s="4" t="s">
        <v>92</v>
      </c>
      <c r="F90" s="4" t="s">
        <v>59</v>
      </c>
      <c r="G90" s="4">
        <v>4</v>
      </c>
      <c r="H90" s="4" t="s">
        <v>587</v>
      </c>
      <c r="I90" s="4">
        <v>1</v>
      </c>
      <c r="J90" s="4">
        <v>0</v>
      </c>
      <c r="K90" s="4">
        <v>55</v>
      </c>
      <c r="L90" s="4" t="s">
        <v>263</v>
      </c>
      <c r="M90" s="4" t="s">
        <v>271</v>
      </c>
      <c r="N90" s="4" t="s">
        <v>270</v>
      </c>
      <c r="O90" s="4">
        <v>14.526</v>
      </c>
      <c r="P90" s="4">
        <v>14.641999999999999</v>
      </c>
      <c r="Q90" s="4">
        <v>1</v>
      </c>
      <c r="R90" s="5">
        <v>42830</v>
      </c>
      <c r="S90" s="4">
        <v>1</v>
      </c>
      <c r="T90" s="4">
        <f t="shared" si="7"/>
        <v>0.11599999999999966</v>
      </c>
      <c r="U90" s="4">
        <v>0.11599999999999966</v>
      </c>
      <c r="V90" s="4">
        <v>1</v>
      </c>
      <c r="X90" s="5">
        <v>40544</v>
      </c>
      <c r="Y90" s="5">
        <v>42369</v>
      </c>
      <c r="Z90" s="14">
        <v>77532</v>
      </c>
      <c r="AA90" s="14">
        <v>97000</v>
      </c>
      <c r="AB90" s="14">
        <v>99999.5</v>
      </c>
      <c r="AC90" s="14">
        <v>98000.5</v>
      </c>
      <c r="AD90" s="14">
        <v>103000</v>
      </c>
      <c r="AH90" s="9"/>
      <c r="AK90" s="7">
        <v>11.96119297024854</v>
      </c>
      <c r="AL90" s="7">
        <v>9.4037951268176823</v>
      </c>
      <c r="AM90" s="7">
        <v>8.6428852504232214</v>
      </c>
      <c r="AN90" s="7">
        <v>0</v>
      </c>
      <c r="AO90" s="7">
        <v>0</v>
      </c>
      <c r="AP90" s="7">
        <v>0</v>
      </c>
      <c r="AQ90" s="7">
        <v>0</v>
      </c>
      <c r="AR90" s="7">
        <v>17.703218303809965</v>
      </c>
      <c r="AS90" s="7">
        <v>1.969747607587264</v>
      </c>
      <c r="AT90" s="7">
        <v>1.7801145620945684</v>
      </c>
      <c r="AU90" s="7" t="s">
        <v>589</v>
      </c>
      <c r="AV90" s="7">
        <v>8.7397366909994023</v>
      </c>
      <c r="AW90" s="7"/>
      <c r="AY90" s="4" t="s">
        <v>587</v>
      </c>
      <c r="BA90" s="4">
        <v>0</v>
      </c>
      <c r="BB90" s="14">
        <v>5887.597260273973</v>
      </c>
      <c r="BC90" s="14">
        <v>6152.5541246424809</v>
      </c>
      <c r="BD90" s="14">
        <v>6417.5109890109889</v>
      </c>
      <c r="BE90" s="14">
        <v>6629.0691931356314</v>
      </c>
      <c r="BF90" s="14">
        <v>6840.6273972602739</v>
      </c>
      <c r="BG90" s="14"/>
      <c r="BH90" s="14"/>
      <c r="BI90" s="14"/>
      <c r="BJ90" s="14">
        <v>0.55799999999999983</v>
      </c>
      <c r="BK90" s="14">
        <v>8274.961643835617</v>
      </c>
      <c r="BL90" s="14">
        <v>8441.0219780219777</v>
      </c>
      <c r="BM90" s="14">
        <v>8432.6849315068484</v>
      </c>
      <c r="BN90" s="14">
        <v>8286.1523545706368</v>
      </c>
      <c r="BO90" s="14">
        <v>8398.9013698630133</v>
      </c>
      <c r="BP90" s="14"/>
      <c r="BQ90" s="14"/>
      <c r="BR90" s="14"/>
      <c r="BS90" s="14">
        <v>5887.597260273973</v>
      </c>
      <c r="BT90" s="14">
        <v>6152.5541246424809</v>
      </c>
      <c r="BU90" s="14">
        <v>6417.5109890109889</v>
      </c>
      <c r="BV90" s="14">
        <v>6629.0691931356314</v>
      </c>
      <c r="BW90" s="14">
        <v>6840.6273972602739</v>
      </c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4" t="s">
        <v>917</v>
      </c>
      <c r="CJ90" s="21"/>
      <c r="CK90" s="4">
        <v>365</v>
      </c>
      <c r="CL90" s="4">
        <v>366</v>
      </c>
      <c r="CM90" s="4">
        <v>365</v>
      </c>
      <c r="CN90" s="4">
        <v>365</v>
      </c>
      <c r="CO90" s="4">
        <v>365</v>
      </c>
      <c r="CP90" s="4">
        <v>0</v>
      </c>
      <c r="CQ90" s="4">
        <v>0</v>
      </c>
      <c r="CR90" s="4">
        <v>0</v>
      </c>
      <c r="CS90" s="14">
        <f t="shared" si="8"/>
        <v>95107.43702081051</v>
      </c>
      <c r="CT90" s="14">
        <f t="shared" si="9"/>
        <v>6385.3442366389172</v>
      </c>
      <c r="CU90" s="14">
        <f t="shared" si="10"/>
        <v>8366.7851332827631</v>
      </c>
      <c r="CV90" s="14">
        <f t="shared" si="11"/>
        <v>6385.3442366389172</v>
      </c>
      <c r="CW90" s="14">
        <f t="shared" si="12"/>
        <v>0</v>
      </c>
      <c r="CX90" s="21"/>
      <c r="CY90" s="4">
        <f>COUNTIFS(crashes!$Q$2:$Q$15234,"="&amp;'Site Data'!$L90)</f>
        <v>15</v>
      </c>
      <c r="CZ90" s="4">
        <f>COUNTIFS(crashes!$Q$2:$Q$15234,"="&amp;'Site Data'!$L90,crashes!$M$2:$M$15234,"=SV")</f>
        <v>2</v>
      </c>
      <c r="DA90" s="4">
        <f>COUNTIFS(crashes!$Q$2:$Q$15234,"="&amp;'Site Data'!$L90,crashes!$M$2:$M$15234,"=MV")</f>
        <v>13</v>
      </c>
      <c r="DB90" s="17">
        <f t="shared" si="13"/>
        <v>6</v>
      </c>
      <c r="DC90" s="4">
        <f>COUNTIFS(crashes!$Q$2:$Q$15234,"="&amp;'Site Data'!$L90,crashes!$N$2:$N$15234,"=O")</f>
        <v>9</v>
      </c>
    </row>
    <row r="91" spans="1:107" s="4" customFormat="1" x14ac:dyDescent="0.2">
      <c r="A91" s="4" t="s">
        <v>93</v>
      </c>
      <c r="B91" s="4" t="s">
        <v>94</v>
      </c>
      <c r="C91" s="4" t="s">
        <v>261</v>
      </c>
      <c r="D91" s="4" t="s">
        <v>87</v>
      </c>
      <c r="E91" s="4" t="s">
        <v>92</v>
      </c>
      <c r="F91" s="4" t="s">
        <v>58</v>
      </c>
      <c r="G91" s="4">
        <v>4</v>
      </c>
      <c r="H91" s="4" t="s">
        <v>587</v>
      </c>
      <c r="I91" s="4">
        <v>1</v>
      </c>
      <c r="J91" s="4">
        <v>0</v>
      </c>
      <c r="K91" s="4">
        <v>55</v>
      </c>
      <c r="L91" s="4" t="s">
        <v>264</v>
      </c>
      <c r="M91" s="4" t="s">
        <v>272</v>
      </c>
      <c r="N91" s="4" t="s">
        <v>271</v>
      </c>
      <c r="O91" s="4">
        <v>14.037000000000001</v>
      </c>
      <c r="P91" s="4">
        <v>14.526</v>
      </c>
      <c r="Q91" s="4">
        <v>1</v>
      </c>
      <c r="R91" s="5">
        <v>42830</v>
      </c>
      <c r="S91" s="4">
        <v>1</v>
      </c>
      <c r="T91" s="4">
        <f t="shared" si="7"/>
        <v>0.48899999999999899</v>
      </c>
      <c r="X91" s="5">
        <v>40544</v>
      </c>
      <c r="Y91" s="5">
        <v>42369</v>
      </c>
      <c r="Z91" s="14">
        <v>68798.06986301369</v>
      </c>
      <c r="AA91" s="14">
        <v>94937.831567063069</v>
      </c>
      <c r="AB91" s="14">
        <v>97003.195890410963</v>
      </c>
      <c r="AC91" s="14">
        <v>94717.667475895956</v>
      </c>
      <c r="AD91" s="14">
        <v>98690.920653609573</v>
      </c>
      <c r="AH91" s="9"/>
      <c r="AK91" s="7">
        <v>11.844997947343565</v>
      </c>
      <c r="AL91" s="7">
        <v>9.3188417001570283</v>
      </c>
      <c r="AM91" s="7">
        <v>8.7499215736327951</v>
      </c>
      <c r="AN91" s="7">
        <v>0</v>
      </c>
      <c r="AO91" s="7">
        <v>0</v>
      </c>
      <c r="AP91" s="7">
        <v>613.11950534301172</v>
      </c>
      <c r="AQ91" s="7">
        <v>6.1988463905556914</v>
      </c>
      <c r="AR91" s="7">
        <v>18.344968417304386</v>
      </c>
      <c r="AS91" s="7">
        <v>1.8928947952216872</v>
      </c>
      <c r="AT91" s="7">
        <v>1.7105943847146912</v>
      </c>
      <c r="AU91" s="7" t="s">
        <v>589</v>
      </c>
      <c r="AV91" s="7">
        <v>8.8308901608793029</v>
      </c>
      <c r="AW91" s="7"/>
      <c r="AY91" s="4" t="s">
        <v>587</v>
      </c>
      <c r="BA91" s="4">
        <v>0.11600000000000144</v>
      </c>
      <c r="BB91" s="14">
        <v>5887.597260273973</v>
      </c>
      <c r="BC91" s="14">
        <v>6152.5541246424809</v>
      </c>
      <c r="BD91" s="14">
        <v>6417.5109890109889</v>
      </c>
      <c r="BE91" s="14">
        <v>6629.0691931356314</v>
      </c>
      <c r="BF91" s="14">
        <v>6840.6273972602739</v>
      </c>
      <c r="BG91" s="14"/>
      <c r="BH91" s="14"/>
      <c r="BI91" s="14"/>
      <c r="BJ91" s="14">
        <v>6.9000000000000838E-2</v>
      </c>
      <c r="BK91" s="14">
        <v>8274.961643835617</v>
      </c>
      <c r="BL91" s="14">
        <v>8441.0219780219777</v>
      </c>
      <c r="BM91" s="14">
        <v>8432.6849315068484</v>
      </c>
      <c r="BN91" s="14">
        <v>8286.1523545706368</v>
      </c>
      <c r="BO91" s="14">
        <v>8398.9013698630133</v>
      </c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4" t="s">
        <v>917</v>
      </c>
      <c r="CJ91" s="21"/>
      <c r="CK91" s="4">
        <v>365</v>
      </c>
      <c r="CL91" s="4">
        <v>366</v>
      </c>
      <c r="CM91" s="4">
        <v>365</v>
      </c>
      <c r="CN91" s="4">
        <v>365</v>
      </c>
      <c r="CO91" s="4">
        <v>365</v>
      </c>
      <c r="CP91" s="4">
        <v>0</v>
      </c>
      <c r="CQ91" s="4">
        <v>0</v>
      </c>
      <c r="CR91" s="4">
        <v>0</v>
      </c>
      <c r="CS91" s="14">
        <f t="shared" si="8"/>
        <v>90831.786977445008</v>
      </c>
      <c r="CT91" s="14">
        <f t="shared" si="9"/>
        <v>6385.3442366389172</v>
      </c>
      <c r="CU91" s="14">
        <f t="shared" si="10"/>
        <v>8366.7851332827631</v>
      </c>
      <c r="CV91" s="14">
        <f t="shared" si="11"/>
        <v>0</v>
      </c>
      <c r="CW91" s="14">
        <f t="shared" si="12"/>
        <v>0</v>
      </c>
      <c r="CX91" s="21"/>
      <c r="CY91" s="4">
        <f>COUNTIFS(crashes!$Q$2:$Q$15234,"="&amp;'Site Data'!$L91)</f>
        <v>31</v>
      </c>
      <c r="CZ91" s="4">
        <f>COUNTIFS(crashes!$Q$2:$Q$15234,"="&amp;'Site Data'!$L91,crashes!$M$2:$M$15234,"=SV")</f>
        <v>4</v>
      </c>
      <c r="DA91" s="4">
        <f>COUNTIFS(crashes!$Q$2:$Q$15234,"="&amp;'Site Data'!$L91,crashes!$M$2:$M$15234,"=MV")</f>
        <v>27</v>
      </c>
      <c r="DB91" s="17">
        <f t="shared" si="13"/>
        <v>10</v>
      </c>
      <c r="DC91" s="4">
        <f>COUNTIFS(crashes!$Q$2:$Q$15234,"="&amp;'Site Data'!$L91,crashes!$N$2:$N$15234,"=O")</f>
        <v>21</v>
      </c>
    </row>
    <row r="92" spans="1:107" s="4" customFormat="1" x14ac:dyDescent="0.2">
      <c r="A92" s="4" t="s">
        <v>93</v>
      </c>
      <c r="B92" s="4" t="s">
        <v>94</v>
      </c>
      <c r="C92" s="4" t="s">
        <v>261</v>
      </c>
      <c r="D92" s="4" t="s">
        <v>87</v>
      </c>
      <c r="E92" s="4" t="s">
        <v>92</v>
      </c>
      <c r="F92" s="4" t="s">
        <v>60</v>
      </c>
      <c r="G92" s="4">
        <v>4</v>
      </c>
      <c r="H92" s="4" t="s">
        <v>587</v>
      </c>
      <c r="I92" s="4">
        <v>1</v>
      </c>
      <c r="J92" s="4">
        <v>0</v>
      </c>
      <c r="K92" s="4">
        <v>55</v>
      </c>
      <c r="L92" s="4" t="s">
        <v>265</v>
      </c>
      <c r="M92" s="4" t="s">
        <v>273</v>
      </c>
      <c r="N92" s="4" t="s">
        <v>272</v>
      </c>
      <c r="O92" s="4">
        <v>13.968</v>
      </c>
      <c r="P92" s="4">
        <v>14.037000000000001</v>
      </c>
      <c r="Q92" s="4">
        <v>1</v>
      </c>
      <c r="R92" s="5">
        <v>42830</v>
      </c>
      <c r="S92" s="4">
        <v>1</v>
      </c>
      <c r="T92" s="4">
        <f t="shared" si="7"/>
        <v>6.9000000000000838E-2</v>
      </c>
      <c r="U92" s="4">
        <v>6.9000000000000838E-2</v>
      </c>
      <c r="V92" s="4">
        <v>1</v>
      </c>
      <c r="X92" s="5">
        <v>40544</v>
      </c>
      <c r="Y92" s="5">
        <v>42369</v>
      </c>
      <c r="Z92" s="14">
        <v>68798.06986301369</v>
      </c>
      <c r="AA92" s="14">
        <v>94937.831567063069</v>
      </c>
      <c r="AB92" s="14">
        <v>97003.195890410963</v>
      </c>
      <c r="AC92" s="14">
        <v>94717.667475895956</v>
      </c>
      <c r="AD92" s="14">
        <v>98690.920653609573</v>
      </c>
      <c r="AH92" s="9"/>
      <c r="AK92" s="7">
        <v>11.806638357468689</v>
      </c>
      <c r="AL92" s="7">
        <v>9.3714931166622062</v>
      </c>
      <c r="AM92" s="7">
        <v>9.2291882848189744</v>
      </c>
      <c r="AN92" s="7">
        <v>0</v>
      </c>
      <c r="AO92" s="7">
        <v>0</v>
      </c>
      <c r="AP92" s="7">
        <v>314.39980139798558</v>
      </c>
      <c r="AQ92" s="7">
        <v>17.407349474595797</v>
      </c>
      <c r="AR92" s="7">
        <v>18.961732916209396</v>
      </c>
      <c r="AS92" s="7">
        <v>1.5703326136065032</v>
      </c>
      <c r="AT92" s="7">
        <v>1.3853848886488773</v>
      </c>
      <c r="AU92" s="7" t="s">
        <v>589</v>
      </c>
      <c r="AV92" s="7">
        <v>9.3115859357568667</v>
      </c>
      <c r="AW92" s="7"/>
      <c r="AY92" s="4" t="s">
        <v>587</v>
      </c>
      <c r="BA92" s="4">
        <v>0.60500000000000043</v>
      </c>
      <c r="BB92" s="14">
        <v>5887.597260273973</v>
      </c>
      <c r="BC92" s="14">
        <v>6152.5541246424809</v>
      </c>
      <c r="BD92" s="14">
        <v>6417.5109890109889</v>
      </c>
      <c r="BE92" s="14">
        <v>6629.0691931356314</v>
      </c>
      <c r="BF92" s="14">
        <v>6840.6273972602739</v>
      </c>
      <c r="BG92" s="14"/>
      <c r="BH92" s="14"/>
      <c r="BI92" s="14"/>
      <c r="BJ92" s="14">
        <v>0</v>
      </c>
      <c r="BK92" s="14">
        <v>8274.961643835617</v>
      </c>
      <c r="BL92" s="14">
        <v>8441.0219780219777</v>
      </c>
      <c r="BM92" s="14">
        <v>8432.6849315068484</v>
      </c>
      <c r="BN92" s="14">
        <v>8286.1523545706368</v>
      </c>
      <c r="BO92" s="14">
        <v>8398.9013698630133</v>
      </c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>
        <v>8274.961643835617</v>
      </c>
      <c r="CB92" s="14">
        <v>8441.0219780219777</v>
      </c>
      <c r="CC92" s="14">
        <v>8432.6849315068484</v>
      </c>
      <c r="CD92" s="14">
        <v>8286.1523545706368</v>
      </c>
      <c r="CE92" s="14">
        <v>8398.9013698630133</v>
      </c>
      <c r="CF92" s="14"/>
      <c r="CG92" s="14"/>
      <c r="CH92" s="14"/>
      <c r="CI92" s="4" t="s">
        <v>917</v>
      </c>
      <c r="CJ92" s="21"/>
      <c r="CK92" s="4">
        <v>365</v>
      </c>
      <c r="CL92" s="4">
        <v>366</v>
      </c>
      <c r="CM92" s="4">
        <v>365</v>
      </c>
      <c r="CN92" s="4">
        <v>365</v>
      </c>
      <c r="CO92" s="4">
        <v>365</v>
      </c>
      <c r="CP92" s="4">
        <v>0</v>
      </c>
      <c r="CQ92" s="4">
        <v>0</v>
      </c>
      <c r="CR92" s="4">
        <v>0</v>
      </c>
      <c r="CS92" s="14">
        <f t="shared" si="8"/>
        <v>90831.786977445008</v>
      </c>
      <c r="CT92" s="14">
        <f t="shared" si="9"/>
        <v>6385.3442366389172</v>
      </c>
      <c r="CU92" s="14">
        <f t="shared" si="10"/>
        <v>8366.7851332827631</v>
      </c>
      <c r="CV92" s="14">
        <f t="shared" si="11"/>
        <v>0</v>
      </c>
      <c r="CW92" s="14">
        <f t="shared" si="12"/>
        <v>8366.7851332827631</v>
      </c>
      <c r="CX92" s="21"/>
      <c r="CY92" s="4">
        <f>COUNTIFS(crashes!$Q$2:$Q$15234,"="&amp;'Site Data'!$L92)</f>
        <v>0</v>
      </c>
      <c r="CZ92" s="4">
        <f>COUNTIFS(crashes!$Q$2:$Q$15234,"="&amp;'Site Data'!$L92,crashes!$M$2:$M$15234,"=SV")</f>
        <v>0</v>
      </c>
      <c r="DA92" s="4">
        <f>COUNTIFS(crashes!$Q$2:$Q$15234,"="&amp;'Site Data'!$L92,crashes!$M$2:$M$15234,"=MV")</f>
        <v>0</v>
      </c>
      <c r="DB92" s="17">
        <f t="shared" si="13"/>
        <v>0</v>
      </c>
      <c r="DC92" s="4">
        <f>COUNTIFS(crashes!$Q$2:$Q$15234,"="&amp;'Site Data'!$L92,crashes!$N$2:$N$15234,"=O")</f>
        <v>0</v>
      </c>
    </row>
    <row r="93" spans="1:107" s="4" customFormat="1" x14ac:dyDescent="0.2">
      <c r="A93" s="4" t="s">
        <v>93</v>
      </c>
      <c r="B93" s="4" t="s">
        <v>94</v>
      </c>
      <c r="C93" s="4" t="s">
        <v>261</v>
      </c>
      <c r="D93" s="4" t="s">
        <v>87</v>
      </c>
      <c r="E93" s="4" t="s">
        <v>92</v>
      </c>
      <c r="F93" s="4" t="s">
        <v>58</v>
      </c>
      <c r="G93" s="4">
        <v>5</v>
      </c>
      <c r="H93" s="4" t="s">
        <v>587</v>
      </c>
      <c r="I93" s="4">
        <v>1</v>
      </c>
      <c r="J93" s="4">
        <v>0</v>
      </c>
      <c r="K93" s="4">
        <v>55</v>
      </c>
      <c r="L93" s="4" t="s">
        <v>266</v>
      </c>
      <c r="M93" s="4" t="s">
        <v>275</v>
      </c>
      <c r="N93" s="4" t="s">
        <v>274</v>
      </c>
      <c r="O93" s="4">
        <v>12.798999999999999</v>
      </c>
      <c r="P93" s="4">
        <v>13.141</v>
      </c>
      <c r="Q93" s="4">
        <v>1</v>
      </c>
      <c r="R93" s="5">
        <v>42830</v>
      </c>
      <c r="S93" s="4">
        <v>1</v>
      </c>
      <c r="T93" s="4">
        <f t="shared" si="7"/>
        <v>0.34200000000000053</v>
      </c>
      <c r="X93" s="5">
        <v>40544</v>
      </c>
      <c r="Y93" s="5">
        <v>42369</v>
      </c>
      <c r="Z93" s="14">
        <v>73373.243835616435</v>
      </c>
      <c r="AA93" s="14">
        <v>90931.200549450543</v>
      </c>
      <c r="AB93" s="14">
        <v>99406.778082191784</v>
      </c>
      <c r="AC93" s="14">
        <v>99756.730659025794</v>
      </c>
      <c r="AD93" s="14">
        <v>92868.505494505487</v>
      </c>
      <c r="AH93" s="9"/>
      <c r="AK93" s="7">
        <v>12.676133231453665</v>
      </c>
      <c r="AL93" s="7">
        <v>9.5940515697028825</v>
      </c>
      <c r="AM93" s="7">
        <v>11.507648919254857</v>
      </c>
      <c r="AN93" s="7">
        <v>0</v>
      </c>
      <c r="AO93" s="7">
        <v>0</v>
      </c>
      <c r="AP93" s="7">
        <v>942.46344833830085</v>
      </c>
      <c r="AQ93" s="7">
        <v>6.0883701174506601</v>
      </c>
      <c r="AR93" s="7">
        <v>30.629926031655877</v>
      </c>
      <c r="AS93" s="7">
        <v>7.4518198498441937</v>
      </c>
      <c r="AT93" s="7">
        <v>7.2138047912687266</v>
      </c>
      <c r="AU93" s="7" t="s">
        <v>589</v>
      </c>
      <c r="AV93" s="7">
        <v>11.625140130272857</v>
      </c>
      <c r="AW93" s="7"/>
      <c r="AY93" s="4" t="s">
        <v>587</v>
      </c>
      <c r="BA93" s="4">
        <v>0.16999999999999993</v>
      </c>
      <c r="BB93" s="14">
        <v>5577.3917808219176</v>
      </c>
      <c r="BC93" s="14">
        <v>6003.1904109589041</v>
      </c>
      <c r="BD93" s="14">
        <v>6428.9890410958906</v>
      </c>
      <c r="BE93" s="14">
        <v>6568.484878674667</v>
      </c>
      <c r="BF93" s="14">
        <v>6707.9807162534435</v>
      </c>
      <c r="BG93" s="14"/>
      <c r="BH93" s="14"/>
      <c r="BI93" s="14"/>
      <c r="BJ93" s="14">
        <v>5.1000000000000156E-2</v>
      </c>
      <c r="BK93" s="14">
        <v>4787.2438356164384</v>
      </c>
      <c r="BL93" s="14">
        <v>4931.2005494505493</v>
      </c>
      <c r="BM93" s="14">
        <v>4906.7780821917804</v>
      </c>
      <c r="BN93" s="14">
        <v>4756.7306590257876</v>
      </c>
      <c r="BO93" s="14">
        <v>4868.5054945054944</v>
      </c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4" t="s">
        <v>917</v>
      </c>
      <c r="CJ93" s="21"/>
      <c r="CK93" s="4">
        <v>365</v>
      </c>
      <c r="CL93" s="4">
        <v>366</v>
      </c>
      <c r="CM93" s="4">
        <v>365</v>
      </c>
      <c r="CN93" s="4">
        <v>365</v>
      </c>
      <c r="CO93" s="4">
        <v>365</v>
      </c>
      <c r="CP93" s="4">
        <v>0</v>
      </c>
      <c r="CQ93" s="4">
        <v>0</v>
      </c>
      <c r="CR93" s="4">
        <v>0</v>
      </c>
      <c r="CS93" s="14">
        <f t="shared" si="8"/>
        <v>91267.107665464297</v>
      </c>
      <c r="CT93" s="14">
        <f t="shared" si="9"/>
        <v>6257.0682544138654</v>
      </c>
      <c r="CU93" s="14">
        <f t="shared" si="10"/>
        <v>4850.1361430108536</v>
      </c>
      <c r="CV93" s="14">
        <f t="shared" si="11"/>
        <v>0</v>
      </c>
      <c r="CW93" s="14">
        <f t="shared" si="12"/>
        <v>0</v>
      </c>
      <c r="CX93" s="21"/>
      <c r="CY93" s="4">
        <f>COUNTIFS(crashes!$Q$2:$Q$15234,"="&amp;'Site Data'!$L93)</f>
        <v>23</v>
      </c>
      <c r="CZ93" s="4">
        <f>COUNTIFS(crashes!$Q$2:$Q$15234,"="&amp;'Site Data'!$L93,crashes!$M$2:$M$15234,"=SV")</f>
        <v>2</v>
      </c>
      <c r="DA93" s="4">
        <f>COUNTIFS(crashes!$Q$2:$Q$15234,"="&amp;'Site Data'!$L93,crashes!$M$2:$M$15234,"=MV")</f>
        <v>21</v>
      </c>
      <c r="DB93" s="17">
        <f t="shared" si="13"/>
        <v>3</v>
      </c>
      <c r="DC93" s="4">
        <f>COUNTIFS(crashes!$Q$2:$Q$15234,"="&amp;'Site Data'!$L93,crashes!$N$2:$N$15234,"=O")</f>
        <v>20</v>
      </c>
    </row>
    <row r="94" spans="1:107" s="4" customFormat="1" x14ac:dyDescent="0.2">
      <c r="A94" s="4" t="s">
        <v>93</v>
      </c>
      <c r="B94" s="4" t="s">
        <v>94</v>
      </c>
      <c r="C94" s="4" t="s">
        <v>261</v>
      </c>
      <c r="D94" s="4" t="s">
        <v>87</v>
      </c>
      <c r="E94" s="4" t="s">
        <v>92</v>
      </c>
      <c r="F94" s="4" t="s">
        <v>60</v>
      </c>
      <c r="G94" s="4">
        <v>5</v>
      </c>
      <c r="H94" s="4" t="s">
        <v>587</v>
      </c>
      <c r="I94" s="4">
        <v>1</v>
      </c>
      <c r="J94" s="4">
        <v>0</v>
      </c>
      <c r="K94" s="4">
        <v>55</v>
      </c>
      <c r="L94" s="4" t="s">
        <v>267</v>
      </c>
      <c r="M94" s="4" t="s">
        <v>276</v>
      </c>
      <c r="N94" s="4" t="s">
        <v>275</v>
      </c>
      <c r="O94" s="4">
        <v>12.747999999999999</v>
      </c>
      <c r="P94" s="4">
        <v>12.798999999999999</v>
      </c>
      <c r="Q94" s="4">
        <v>1</v>
      </c>
      <c r="R94" s="5">
        <v>42830</v>
      </c>
      <c r="S94" s="4">
        <v>1</v>
      </c>
      <c r="T94" s="4">
        <f t="shared" si="7"/>
        <v>5.1000000000000156E-2</v>
      </c>
      <c r="U94" s="4">
        <v>5.1000000000000156E-2</v>
      </c>
      <c r="V94" s="4">
        <v>1</v>
      </c>
      <c r="X94" s="5">
        <v>40544</v>
      </c>
      <c r="Y94" s="5">
        <v>42369</v>
      </c>
      <c r="Z94" s="14">
        <v>73373.243835616435</v>
      </c>
      <c r="AA94" s="14">
        <v>90931.200549450543</v>
      </c>
      <c r="AB94" s="14">
        <v>99406.778082191784</v>
      </c>
      <c r="AC94" s="14">
        <v>99756.730659025794</v>
      </c>
      <c r="AD94" s="14">
        <v>92868.505494505487</v>
      </c>
      <c r="AH94" s="9"/>
      <c r="AK94" s="7">
        <v>12.714221881373126</v>
      </c>
      <c r="AL94" s="7">
        <v>9.6450840077633906</v>
      </c>
      <c r="AM94" s="7">
        <v>10.681630536647042</v>
      </c>
      <c r="AN94" s="7">
        <v>0</v>
      </c>
      <c r="AO94" s="7">
        <v>0</v>
      </c>
      <c r="AP94" s="7">
        <v>257.57608045723794</v>
      </c>
      <c r="AQ94" s="7">
        <v>8.3557977066244327</v>
      </c>
      <c r="AR94" s="7">
        <v>34.448528150366961</v>
      </c>
      <c r="AS94" s="7">
        <v>12.817129435782769</v>
      </c>
      <c r="AT94" s="7">
        <v>12.494952867113934</v>
      </c>
      <c r="AU94" s="7" t="s">
        <v>589</v>
      </c>
      <c r="AV94" s="7">
        <v>10.83131772087663</v>
      </c>
      <c r="AW94" s="7"/>
      <c r="AY94" s="4" t="s">
        <v>587</v>
      </c>
      <c r="BA94" s="4">
        <v>0.51200000000000045</v>
      </c>
      <c r="BB94" s="14">
        <v>5577.3917808219176</v>
      </c>
      <c r="BC94" s="14">
        <v>6003.1904109589041</v>
      </c>
      <c r="BD94" s="14">
        <v>6428.9890410958906</v>
      </c>
      <c r="BE94" s="14">
        <v>6568.484878674667</v>
      </c>
      <c r="BF94" s="14">
        <v>6707.9807162534435</v>
      </c>
      <c r="BG94" s="14"/>
      <c r="BH94" s="14"/>
      <c r="BI94" s="14"/>
      <c r="BJ94" s="14">
        <v>0</v>
      </c>
      <c r="BK94" s="14">
        <v>4787.2438356164384</v>
      </c>
      <c r="BL94" s="14">
        <v>4931.2005494505493</v>
      </c>
      <c r="BM94" s="14">
        <v>4906.7780821917804</v>
      </c>
      <c r="BN94" s="14">
        <v>4756.7306590257876</v>
      </c>
      <c r="BO94" s="14">
        <v>4868.5054945054944</v>
      </c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>
        <v>4787.2438356164384</v>
      </c>
      <c r="CB94" s="14">
        <v>4931.2005494505493</v>
      </c>
      <c r="CC94" s="14">
        <v>4906.7780821917804</v>
      </c>
      <c r="CD94" s="14">
        <v>4756.7306590257876</v>
      </c>
      <c r="CE94" s="14">
        <v>4868.5054945054944</v>
      </c>
      <c r="CF94" s="14"/>
      <c r="CG94" s="14"/>
      <c r="CH94" s="14"/>
      <c r="CI94" s="4" t="s">
        <v>917</v>
      </c>
      <c r="CJ94" s="21"/>
      <c r="CK94" s="4">
        <v>365</v>
      </c>
      <c r="CL94" s="4">
        <v>366</v>
      </c>
      <c r="CM94" s="4">
        <v>365</v>
      </c>
      <c r="CN94" s="4">
        <v>365</v>
      </c>
      <c r="CO94" s="4">
        <v>365</v>
      </c>
      <c r="CP94" s="4">
        <v>0</v>
      </c>
      <c r="CQ94" s="4">
        <v>0</v>
      </c>
      <c r="CR94" s="4">
        <v>0</v>
      </c>
      <c r="CS94" s="14">
        <f t="shared" si="8"/>
        <v>91267.107665464297</v>
      </c>
      <c r="CT94" s="14">
        <f t="shared" si="9"/>
        <v>6257.0682544138654</v>
      </c>
      <c r="CU94" s="14">
        <f t="shared" si="10"/>
        <v>4850.1361430108536</v>
      </c>
      <c r="CV94" s="14">
        <f t="shared" si="11"/>
        <v>0</v>
      </c>
      <c r="CW94" s="14">
        <f t="shared" si="12"/>
        <v>4850.1361430108536</v>
      </c>
      <c r="CX94" s="21"/>
      <c r="CY94" s="4">
        <f>COUNTIFS(crashes!$Q$2:$Q$15234,"="&amp;'Site Data'!$L94)</f>
        <v>1</v>
      </c>
      <c r="CZ94" s="4">
        <f>COUNTIFS(crashes!$Q$2:$Q$15234,"="&amp;'Site Data'!$L94,crashes!$M$2:$M$15234,"=SV")</f>
        <v>0</v>
      </c>
      <c r="DA94" s="4">
        <f>COUNTIFS(crashes!$Q$2:$Q$15234,"="&amp;'Site Data'!$L94,crashes!$M$2:$M$15234,"=MV")</f>
        <v>1</v>
      </c>
      <c r="DB94" s="17">
        <f t="shared" si="13"/>
        <v>1</v>
      </c>
      <c r="DC94" s="4">
        <f>COUNTIFS(crashes!$Q$2:$Q$15234,"="&amp;'Site Data'!$L94,crashes!$N$2:$N$15234,"=O")</f>
        <v>0</v>
      </c>
    </row>
    <row r="95" spans="1:107" s="4" customFormat="1" x14ac:dyDescent="0.2">
      <c r="A95" s="4" t="s">
        <v>93</v>
      </c>
      <c r="B95" s="4" t="s">
        <v>94</v>
      </c>
      <c r="C95" s="4" t="s">
        <v>261</v>
      </c>
      <c r="D95" s="4" t="s">
        <v>87</v>
      </c>
      <c r="E95" s="4" t="s">
        <v>92</v>
      </c>
      <c r="F95" s="4" t="s">
        <v>58</v>
      </c>
      <c r="G95" s="4">
        <v>5</v>
      </c>
      <c r="H95" s="4" t="s">
        <v>587</v>
      </c>
      <c r="I95" s="4">
        <v>1</v>
      </c>
      <c r="J95" s="4">
        <v>0</v>
      </c>
      <c r="K95" s="4">
        <v>55</v>
      </c>
      <c r="L95" s="4" t="s">
        <v>268</v>
      </c>
      <c r="M95" s="4" t="s">
        <v>277</v>
      </c>
      <c r="N95" s="4" t="s">
        <v>276</v>
      </c>
      <c r="O95" s="4">
        <v>12.435</v>
      </c>
      <c r="P95" s="4">
        <v>12.747999999999999</v>
      </c>
      <c r="Q95" s="4">
        <v>1</v>
      </c>
      <c r="R95" s="5">
        <v>42830</v>
      </c>
      <c r="S95" s="4">
        <v>1</v>
      </c>
      <c r="T95" s="4">
        <f t="shared" si="7"/>
        <v>0.31299999999999883</v>
      </c>
      <c r="X95" s="5">
        <v>40544</v>
      </c>
      <c r="Y95" s="5">
        <v>42369</v>
      </c>
      <c r="Z95" s="14">
        <v>68586</v>
      </c>
      <c r="AA95" s="14">
        <v>86000</v>
      </c>
      <c r="AB95" s="14">
        <v>94500</v>
      </c>
      <c r="AC95" s="14">
        <v>95000</v>
      </c>
      <c r="AD95" s="14">
        <v>88000</v>
      </c>
      <c r="AH95" s="9"/>
      <c r="AJ95" s="9"/>
      <c r="AK95" s="7">
        <v>12.70186532624068</v>
      </c>
      <c r="AL95" s="7">
        <v>10.464291651426741</v>
      </c>
      <c r="AM95" s="7">
        <v>10.771765531366624</v>
      </c>
      <c r="AN95" s="7">
        <v>0</v>
      </c>
      <c r="AO95" s="7">
        <v>0</v>
      </c>
      <c r="AP95" s="7">
        <v>248.39133212852761</v>
      </c>
      <c r="AQ95" s="7">
        <v>6.105745382007628</v>
      </c>
      <c r="AR95" s="7">
        <v>28.826714390427014</v>
      </c>
      <c r="AS95" s="7">
        <v>6.9810897719277216</v>
      </c>
      <c r="AT95" s="7">
        <v>6.7246866480762009</v>
      </c>
      <c r="AU95" s="7" t="s">
        <v>589</v>
      </c>
      <c r="AV95" s="7">
        <v>10.912797722045468</v>
      </c>
      <c r="AW95" s="7"/>
      <c r="AY95" s="4" t="s">
        <v>587</v>
      </c>
      <c r="BA95" s="4">
        <v>0.56300000000000061</v>
      </c>
      <c r="BB95" s="14">
        <v>5577.3917808219176</v>
      </c>
      <c r="BC95" s="14">
        <v>6003.1904109589041</v>
      </c>
      <c r="BD95" s="14">
        <v>6428.9890410958906</v>
      </c>
      <c r="BE95" s="14">
        <v>6568.484878674667</v>
      </c>
      <c r="BF95" s="14">
        <v>6707.9807162534435</v>
      </c>
      <c r="BG95" s="14"/>
      <c r="BH95" s="14"/>
      <c r="BI95" s="14"/>
      <c r="BJ95" s="14">
        <v>0.36800000000000033</v>
      </c>
      <c r="BK95" s="14">
        <v>2986.5205479452056</v>
      </c>
      <c r="BL95" s="14">
        <v>3397.131868131868</v>
      </c>
      <c r="BM95" s="14">
        <v>3445.8626373626375</v>
      </c>
      <c r="BN95" s="14">
        <v>3471.1232876712329</v>
      </c>
      <c r="BO95" s="14">
        <v>3577.2657534246578</v>
      </c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4" t="s">
        <v>917</v>
      </c>
      <c r="CJ95" s="21"/>
      <c r="CK95" s="4">
        <v>365</v>
      </c>
      <c r="CL95" s="4">
        <v>366</v>
      </c>
      <c r="CM95" s="4">
        <v>365</v>
      </c>
      <c r="CN95" s="4">
        <v>365</v>
      </c>
      <c r="CO95" s="4">
        <v>365</v>
      </c>
      <c r="CP95" s="4">
        <v>0</v>
      </c>
      <c r="CQ95" s="4">
        <v>0</v>
      </c>
      <c r="CR95" s="4">
        <v>0</v>
      </c>
      <c r="CS95" s="14">
        <f t="shared" si="8"/>
        <v>86416.971522453445</v>
      </c>
      <c r="CT95" s="14">
        <f t="shared" si="9"/>
        <v>6257.0682544138654</v>
      </c>
      <c r="CU95" s="14">
        <f t="shared" si="10"/>
        <v>3375.5926212341874</v>
      </c>
      <c r="CV95" s="14">
        <f t="shared" si="11"/>
        <v>0</v>
      </c>
      <c r="CW95" s="14">
        <f t="shared" si="12"/>
        <v>0</v>
      </c>
      <c r="CX95" s="21"/>
      <c r="CY95" s="4">
        <f>COUNTIFS(crashes!$Q$2:$Q$15234,"="&amp;'Site Data'!$L95)</f>
        <v>106</v>
      </c>
      <c r="CZ95" s="4">
        <f>COUNTIFS(crashes!$Q$2:$Q$15234,"="&amp;'Site Data'!$L95,crashes!$M$2:$M$15234,"=SV")</f>
        <v>18</v>
      </c>
      <c r="DA95" s="4">
        <f>COUNTIFS(crashes!$Q$2:$Q$15234,"="&amp;'Site Data'!$L95,crashes!$M$2:$M$15234,"=MV")</f>
        <v>88</v>
      </c>
      <c r="DB95" s="17">
        <f t="shared" si="13"/>
        <v>28</v>
      </c>
      <c r="DC95" s="4">
        <f>COUNTIFS(crashes!$Q$2:$Q$15234,"="&amp;'Site Data'!$L95,crashes!$N$2:$N$15234,"=O")</f>
        <v>78</v>
      </c>
    </row>
    <row r="96" spans="1:107" s="4" customFormat="1" x14ac:dyDescent="0.2">
      <c r="A96" s="4" t="s">
        <v>93</v>
      </c>
      <c r="B96" s="4" t="s">
        <v>94</v>
      </c>
      <c r="C96" s="4">
        <v>169</v>
      </c>
      <c r="D96" s="4" t="s">
        <v>62</v>
      </c>
      <c r="E96" s="4" t="s">
        <v>92</v>
      </c>
      <c r="F96" s="4" t="s">
        <v>58</v>
      </c>
      <c r="G96" s="4">
        <v>2</v>
      </c>
      <c r="H96" s="4" t="s">
        <v>587</v>
      </c>
      <c r="I96" s="4">
        <v>0</v>
      </c>
      <c r="J96" s="4">
        <v>0</v>
      </c>
      <c r="K96" s="4">
        <v>55</v>
      </c>
      <c r="L96" s="4" t="s">
        <v>278</v>
      </c>
      <c r="M96" s="4" t="s">
        <v>591</v>
      </c>
      <c r="N96" s="4" t="s">
        <v>373</v>
      </c>
      <c r="O96" s="4">
        <v>124.474</v>
      </c>
      <c r="P96" s="4">
        <v>124.666</v>
      </c>
      <c r="Q96" s="4">
        <v>1</v>
      </c>
      <c r="R96" s="5">
        <v>42440</v>
      </c>
      <c r="S96" s="4">
        <v>1</v>
      </c>
      <c r="T96" s="4">
        <f t="shared" si="7"/>
        <v>0.19199999999999307</v>
      </c>
      <c r="W96" s="6"/>
      <c r="X96" s="5">
        <v>40544</v>
      </c>
      <c r="Y96" s="5">
        <v>42369</v>
      </c>
      <c r="Z96" s="14">
        <v>33885.975206611569</v>
      </c>
      <c r="AA96" s="14">
        <v>33885.975206611569</v>
      </c>
      <c r="AB96" s="14">
        <v>32493.174515235456</v>
      </c>
      <c r="AC96" s="14">
        <v>28824.38082191781</v>
      </c>
      <c r="AD96" s="14">
        <v>38162.220994475138</v>
      </c>
      <c r="AH96" s="9">
        <v>0.21912878787878787</v>
      </c>
      <c r="AI96" s="4">
        <v>2406</v>
      </c>
      <c r="AJ96" s="4">
        <v>0.19199999999999307</v>
      </c>
      <c r="AK96" s="7">
        <v>11.784234425816223</v>
      </c>
      <c r="AL96" s="7">
        <v>12.754552115606018</v>
      </c>
      <c r="AM96" s="7">
        <v>4.6173585259925396</v>
      </c>
      <c r="AN96" s="7">
        <v>0</v>
      </c>
      <c r="AO96" s="7">
        <v>0</v>
      </c>
      <c r="AP96" s="7">
        <v>0</v>
      </c>
      <c r="AQ96" s="7">
        <v>0</v>
      </c>
      <c r="AR96" s="7">
        <v>10.925481385462714</v>
      </c>
      <c r="AS96" s="7">
        <v>2.0389505199046898</v>
      </c>
      <c r="AT96" s="7">
        <v>1.5589505230047762</v>
      </c>
      <c r="AU96" s="7" t="s">
        <v>589</v>
      </c>
      <c r="AV96" s="7">
        <v>4.9119056836136199</v>
      </c>
      <c r="AY96" s="4" t="s">
        <v>587</v>
      </c>
      <c r="BA96" s="4">
        <v>0.5</v>
      </c>
      <c r="BB96" s="14">
        <v>2005.328947368421</v>
      </c>
      <c r="BC96" s="14">
        <v>2005.328947368421</v>
      </c>
      <c r="BD96" s="14">
        <v>2107.2438356164384</v>
      </c>
      <c r="BE96" s="14">
        <v>2220.5671232876712</v>
      </c>
      <c r="BF96" s="14">
        <v>2189.5290858725762</v>
      </c>
      <c r="BG96" s="14"/>
      <c r="BH96" s="14"/>
      <c r="BI96" s="14"/>
      <c r="BJ96" s="14">
        <v>0.4030000000000058</v>
      </c>
      <c r="BK96" s="14">
        <v>6400.4539473684208</v>
      </c>
      <c r="BL96" s="14">
        <v>6400.4539473684208</v>
      </c>
      <c r="BM96" s="14">
        <v>6400.4539473684208</v>
      </c>
      <c r="BN96" s="14">
        <v>5795.2664835164833</v>
      </c>
      <c r="BO96" s="14">
        <v>6861.0720221606653</v>
      </c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4" t="s">
        <v>917</v>
      </c>
      <c r="CJ96" s="21"/>
      <c r="CK96" s="4">
        <v>365</v>
      </c>
      <c r="CL96" s="4">
        <v>366</v>
      </c>
      <c r="CM96" s="4">
        <v>365</v>
      </c>
      <c r="CN96" s="4">
        <v>365</v>
      </c>
      <c r="CO96" s="4">
        <v>365</v>
      </c>
      <c r="CP96" s="4">
        <v>0</v>
      </c>
      <c r="CQ96" s="4">
        <v>0</v>
      </c>
      <c r="CR96" s="4">
        <v>0</v>
      </c>
      <c r="CS96" s="14">
        <f t="shared" si="8"/>
        <v>33450.583919538563</v>
      </c>
      <c r="CT96" s="14">
        <f t="shared" si="9"/>
        <v>2105.5446751751401</v>
      </c>
      <c r="CU96" s="14">
        <f t="shared" si="10"/>
        <v>6371.5559041007382</v>
      </c>
      <c r="CV96" s="14">
        <f t="shared" si="11"/>
        <v>0</v>
      </c>
      <c r="CW96" s="14">
        <f t="shared" si="12"/>
        <v>0</v>
      </c>
      <c r="CX96" s="21"/>
      <c r="CY96" s="4">
        <f>COUNTIFS(crashes!$Q$2:$Q$15234,"="&amp;'Site Data'!$L96)</f>
        <v>9</v>
      </c>
      <c r="CZ96" s="4">
        <f>COUNTIFS(crashes!$Q$2:$Q$15234,"="&amp;'Site Data'!$L96,crashes!$M$2:$M$15234,"=SV")</f>
        <v>1</v>
      </c>
      <c r="DA96" s="4">
        <f>COUNTIFS(crashes!$Q$2:$Q$15234,"="&amp;'Site Data'!$L96,crashes!$M$2:$M$15234,"=MV")</f>
        <v>8</v>
      </c>
      <c r="DB96" s="17">
        <f t="shared" si="13"/>
        <v>2</v>
      </c>
      <c r="DC96" s="4">
        <f>COUNTIFS(crashes!$Q$2:$Q$15234,"="&amp;'Site Data'!$L96,crashes!$N$2:$N$15234,"=O")</f>
        <v>7</v>
      </c>
    </row>
    <row r="97" spans="1:107" s="4" customFormat="1" x14ac:dyDescent="0.2">
      <c r="A97" s="4" t="s">
        <v>93</v>
      </c>
      <c r="B97" s="4" t="s">
        <v>94</v>
      </c>
      <c r="C97" s="4">
        <v>169</v>
      </c>
      <c r="D97" s="4" t="s">
        <v>62</v>
      </c>
      <c r="E97" s="4" t="s">
        <v>92</v>
      </c>
      <c r="F97" s="4" t="s">
        <v>58</v>
      </c>
      <c r="G97" s="4">
        <v>2</v>
      </c>
      <c r="H97" s="4" t="s">
        <v>587</v>
      </c>
      <c r="I97" s="4">
        <v>0</v>
      </c>
      <c r="J97" s="4">
        <v>0</v>
      </c>
      <c r="K97" s="4">
        <v>55</v>
      </c>
      <c r="L97" s="4" t="s">
        <v>279</v>
      </c>
      <c r="M97" s="4" t="s">
        <v>373</v>
      </c>
      <c r="N97" s="4" t="s">
        <v>461</v>
      </c>
      <c r="O97" s="4">
        <v>124.666</v>
      </c>
      <c r="P97" s="4">
        <v>124.78</v>
      </c>
      <c r="Q97" s="4">
        <v>1</v>
      </c>
      <c r="R97" s="5">
        <v>42440</v>
      </c>
      <c r="S97" s="4">
        <v>1</v>
      </c>
      <c r="T97" s="4">
        <f t="shared" si="7"/>
        <v>0.11400000000000432</v>
      </c>
      <c r="X97" s="5">
        <v>40544</v>
      </c>
      <c r="Y97" s="5">
        <v>42369</v>
      </c>
      <c r="Z97" s="14">
        <v>33885.975206611569</v>
      </c>
      <c r="AA97" s="14">
        <v>33885.975206611569</v>
      </c>
      <c r="AB97" s="14">
        <v>32493.174515235456</v>
      </c>
      <c r="AC97" s="14">
        <v>28824.38082191781</v>
      </c>
      <c r="AD97" s="14">
        <v>38162.220994475138</v>
      </c>
      <c r="AH97" s="9"/>
      <c r="AK97" s="7">
        <v>11.561056665664509</v>
      </c>
      <c r="AL97" s="7">
        <v>12.045811653196063</v>
      </c>
      <c r="AM97" s="7">
        <v>4.5284876456885588</v>
      </c>
      <c r="AN97" s="7">
        <v>0</v>
      </c>
      <c r="AO97" s="7">
        <v>0</v>
      </c>
      <c r="AP97" s="7">
        <v>0</v>
      </c>
      <c r="AQ97" s="7">
        <v>0</v>
      </c>
      <c r="AR97" s="7">
        <v>10.565682562121953</v>
      </c>
      <c r="AS97" s="7">
        <v>1.6981756278937032</v>
      </c>
      <c r="AT97" s="7">
        <v>1.4081613639186334</v>
      </c>
      <c r="AU97" s="7" t="s">
        <v>589</v>
      </c>
      <c r="AV97" s="7">
        <v>4.6783591158508848</v>
      </c>
      <c r="AY97" s="4" t="s">
        <v>587</v>
      </c>
      <c r="BA97" s="4">
        <v>0.69199999999999307</v>
      </c>
      <c r="BB97" s="14">
        <v>2005.328947368421</v>
      </c>
      <c r="BC97" s="14">
        <v>2005.328947368421</v>
      </c>
      <c r="BD97" s="14">
        <v>2107.2438356164384</v>
      </c>
      <c r="BE97" s="14">
        <v>2220.5671232876712</v>
      </c>
      <c r="BF97" s="14">
        <v>2189.5290858725762</v>
      </c>
      <c r="BG97" s="14"/>
      <c r="BH97" s="14"/>
      <c r="BI97" s="14"/>
      <c r="BJ97" s="14">
        <v>0.28900000000000148</v>
      </c>
      <c r="BK97" s="14">
        <v>6400.4539473684208</v>
      </c>
      <c r="BL97" s="14">
        <v>6400.4539473684208</v>
      </c>
      <c r="BM97" s="14">
        <v>6400.4539473684208</v>
      </c>
      <c r="BN97" s="14">
        <v>5795.2664835164833</v>
      </c>
      <c r="BO97" s="14">
        <v>6861.0720221606653</v>
      </c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4" t="s">
        <v>917</v>
      </c>
      <c r="CJ97" s="21"/>
      <c r="CK97" s="4">
        <v>365</v>
      </c>
      <c r="CL97" s="4">
        <v>366</v>
      </c>
      <c r="CM97" s="4">
        <v>365</v>
      </c>
      <c r="CN97" s="4">
        <v>365</v>
      </c>
      <c r="CO97" s="4">
        <v>365</v>
      </c>
      <c r="CP97" s="4">
        <v>0</v>
      </c>
      <c r="CQ97" s="4">
        <v>0</v>
      </c>
      <c r="CR97" s="4">
        <v>0</v>
      </c>
      <c r="CS97" s="14">
        <f t="shared" si="8"/>
        <v>33450.583919538563</v>
      </c>
      <c r="CT97" s="14">
        <f t="shared" si="9"/>
        <v>2105.5446751751401</v>
      </c>
      <c r="CU97" s="14">
        <f t="shared" si="10"/>
        <v>6371.5559041007382</v>
      </c>
      <c r="CV97" s="14">
        <f t="shared" si="11"/>
        <v>0</v>
      </c>
      <c r="CW97" s="14">
        <f t="shared" si="12"/>
        <v>0</v>
      </c>
      <c r="CX97" s="21"/>
      <c r="CY97" s="4">
        <f>COUNTIFS(crashes!$Q$2:$Q$15234,"="&amp;'Site Data'!$L97)</f>
        <v>1</v>
      </c>
      <c r="CZ97" s="4">
        <f>COUNTIFS(crashes!$Q$2:$Q$15234,"="&amp;'Site Data'!$L97,crashes!$M$2:$M$15234,"=SV")</f>
        <v>0</v>
      </c>
      <c r="DA97" s="4">
        <f>COUNTIFS(crashes!$Q$2:$Q$15234,"="&amp;'Site Data'!$L97,crashes!$M$2:$M$15234,"=MV")</f>
        <v>1</v>
      </c>
      <c r="DB97" s="17">
        <f t="shared" si="13"/>
        <v>0</v>
      </c>
      <c r="DC97" s="4">
        <f>COUNTIFS(crashes!$Q$2:$Q$15234,"="&amp;'Site Data'!$L97,crashes!$N$2:$N$15234,"=O")</f>
        <v>1</v>
      </c>
    </row>
    <row r="98" spans="1:107" s="4" customFormat="1" x14ac:dyDescent="0.2">
      <c r="A98" s="4" t="s">
        <v>93</v>
      </c>
      <c r="B98" s="4" t="s">
        <v>94</v>
      </c>
      <c r="C98" s="4">
        <v>169</v>
      </c>
      <c r="D98" s="4" t="s">
        <v>62</v>
      </c>
      <c r="E98" s="4" t="s">
        <v>92</v>
      </c>
      <c r="F98" s="4" t="s">
        <v>58</v>
      </c>
      <c r="G98" s="4">
        <v>2</v>
      </c>
      <c r="H98" s="4" t="s">
        <v>587</v>
      </c>
      <c r="I98" s="4">
        <v>0</v>
      </c>
      <c r="J98" s="4">
        <v>0</v>
      </c>
      <c r="K98" s="4">
        <v>55</v>
      </c>
      <c r="L98" s="4" t="s">
        <v>280</v>
      </c>
      <c r="M98" s="4" t="s">
        <v>461</v>
      </c>
      <c r="N98" s="4" t="s">
        <v>463</v>
      </c>
      <c r="O98" s="4">
        <v>124.78</v>
      </c>
      <c r="P98" s="4">
        <v>124.867</v>
      </c>
      <c r="Q98" s="4">
        <v>1</v>
      </c>
      <c r="R98" s="5">
        <v>42440</v>
      </c>
      <c r="S98" s="4">
        <v>1</v>
      </c>
      <c r="T98" s="4">
        <f t="shared" si="7"/>
        <v>8.7000000000003297E-2</v>
      </c>
      <c r="X98" s="5">
        <v>40544</v>
      </c>
      <c r="Y98" s="5">
        <v>42369</v>
      </c>
      <c r="Z98" s="14">
        <v>33885.975206611569</v>
      </c>
      <c r="AA98" s="14">
        <v>33885.975206611569</v>
      </c>
      <c r="AB98" s="14">
        <v>32493.174515235456</v>
      </c>
      <c r="AC98" s="14">
        <v>28824.38082191781</v>
      </c>
      <c r="AD98" s="14">
        <v>38162.220994475138</v>
      </c>
      <c r="AH98" s="9">
        <v>0.11856060606060606</v>
      </c>
      <c r="AI98" s="4">
        <v>6221</v>
      </c>
      <c r="AJ98" s="4">
        <v>8.7000000000003297E-2</v>
      </c>
      <c r="AK98" s="7">
        <v>11.456981093050464</v>
      </c>
      <c r="AL98" s="7">
        <v>11.79583192294084</v>
      </c>
      <c r="AM98" s="7">
        <v>5.0689205798431312</v>
      </c>
      <c r="AN98" s="7">
        <v>0</v>
      </c>
      <c r="AO98" s="7">
        <v>0</v>
      </c>
      <c r="AP98" s="7">
        <v>0</v>
      </c>
      <c r="AQ98" s="7">
        <v>0</v>
      </c>
      <c r="AR98" s="7">
        <v>10.58106447449752</v>
      </c>
      <c r="AS98" s="7">
        <v>1.1913906873582054</v>
      </c>
      <c r="AT98" s="7">
        <v>1</v>
      </c>
      <c r="AU98" s="7" t="s">
        <v>589</v>
      </c>
      <c r="AV98" s="7">
        <v>5.1825936377677806</v>
      </c>
      <c r="AY98" s="4" t="s">
        <v>587</v>
      </c>
      <c r="BA98" s="4">
        <v>0.80599999999999739</v>
      </c>
      <c r="BB98" s="14">
        <v>2005.328947368421</v>
      </c>
      <c r="BC98" s="14">
        <v>2005.328947368421</v>
      </c>
      <c r="BD98" s="14">
        <v>2107.2438356164384</v>
      </c>
      <c r="BE98" s="14">
        <v>2220.5671232876712</v>
      </c>
      <c r="BF98" s="14">
        <v>2189.5290858725762</v>
      </c>
      <c r="BG98" s="14"/>
      <c r="BH98" s="14"/>
      <c r="BI98" s="14"/>
      <c r="BJ98" s="14">
        <v>0.20199999999999818</v>
      </c>
      <c r="BK98" s="14">
        <v>6400.4539473684208</v>
      </c>
      <c r="BL98" s="14">
        <v>6400.4539473684208</v>
      </c>
      <c r="BM98" s="14">
        <v>6400.4539473684208</v>
      </c>
      <c r="BN98" s="14">
        <v>5795.2664835164833</v>
      </c>
      <c r="BO98" s="14">
        <v>6861.0720221606653</v>
      </c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4" t="s">
        <v>917</v>
      </c>
      <c r="CJ98" s="21"/>
      <c r="CK98" s="4">
        <v>365</v>
      </c>
      <c r="CL98" s="4">
        <v>366</v>
      </c>
      <c r="CM98" s="4">
        <v>365</v>
      </c>
      <c r="CN98" s="4">
        <v>365</v>
      </c>
      <c r="CO98" s="4">
        <v>365</v>
      </c>
      <c r="CP98" s="4">
        <v>0</v>
      </c>
      <c r="CQ98" s="4">
        <v>0</v>
      </c>
      <c r="CR98" s="4">
        <v>0</v>
      </c>
      <c r="CS98" s="14">
        <f t="shared" si="8"/>
        <v>33450.583919538563</v>
      </c>
      <c r="CT98" s="14">
        <f t="shared" si="9"/>
        <v>2105.5446751751401</v>
      </c>
      <c r="CU98" s="14">
        <f t="shared" si="10"/>
        <v>6371.5559041007382</v>
      </c>
      <c r="CV98" s="14">
        <f t="shared" si="11"/>
        <v>0</v>
      </c>
      <c r="CW98" s="14">
        <f t="shared" si="12"/>
        <v>0</v>
      </c>
      <c r="CX98" s="21"/>
      <c r="CY98" s="4">
        <f>COUNTIFS(crashes!$Q$2:$Q$15234,"="&amp;'Site Data'!$L98)</f>
        <v>3</v>
      </c>
      <c r="CZ98" s="4">
        <f>COUNTIFS(crashes!$Q$2:$Q$15234,"="&amp;'Site Data'!$L98,crashes!$M$2:$M$15234,"=SV")</f>
        <v>0</v>
      </c>
      <c r="DA98" s="4">
        <f>COUNTIFS(crashes!$Q$2:$Q$15234,"="&amp;'Site Data'!$L98,crashes!$M$2:$M$15234,"=MV")</f>
        <v>3</v>
      </c>
      <c r="DB98" s="17">
        <f t="shared" si="13"/>
        <v>1</v>
      </c>
      <c r="DC98" s="4">
        <f>COUNTIFS(crashes!$Q$2:$Q$15234,"="&amp;'Site Data'!$L98,crashes!$N$2:$N$15234,"=O")</f>
        <v>2</v>
      </c>
    </row>
    <row r="99" spans="1:107" s="4" customFormat="1" x14ac:dyDescent="0.2">
      <c r="A99" s="4" t="s">
        <v>93</v>
      </c>
      <c r="B99" s="4" t="s">
        <v>94</v>
      </c>
      <c r="C99" s="4">
        <v>169</v>
      </c>
      <c r="D99" s="4" t="s">
        <v>62</v>
      </c>
      <c r="E99" s="4" t="s">
        <v>92</v>
      </c>
      <c r="F99" s="4" t="s">
        <v>58</v>
      </c>
      <c r="G99" s="4">
        <v>2</v>
      </c>
      <c r="H99" s="4" t="s">
        <v>587</v>
      </c>
      <c r="I99" s="4">
        <v>0</v>
      </c>
      <c r="J99" s="4">
        <v>0</v>
      </c>
      <c r="K99" s="4">
        <v>55</v>
      </c>
      <c r="L99" s="4" t="s">
        <v>281</v>
      </c>
      <c r="M99" s="4" t="s">
        <v>463</v>
      </c>
      <c r="N99" s="4" t="s">
        <v>462</v>
      </c>
      <c r="O99" s="4">
        <v>124.867</v>
      </c>
      <c r="P99" s="4">
        <v>124.9</v>
      </c>
      <c r="Q99" s="4">
        <v>1</v>
      </c>
      <c r="R99" s="5">
        <v>42440</v>
      </c>
      <c r="S99" s="4">
        <v>1</v>
      </c>
      <c r="T99" s="4">
        <f t="shared" si="7"/>
        <v>3.3000000000001251E-2</v>
      </c>
      <c r="V99" s="4">
        <v>1</v>
      </c>
      <c r="X99" s="5">
        <v>40544</v>
      </c>
      <c r="Y99" s="5">
        <v>42369</v>
      </c>
      <c r="Z99" s="14">
        <v>40677.304876941242</v>
      </c>
      <c r="AA99" s="14">
        <v>40677.304876941242</v>
      </c>
      <c r="AB99" s="14">
        <v>38959.814404432131</v>
      </c>
      <c r="AC99" s="14">
        <v>35878.238356164387</v>
      </c>
      <c r="AD99" s="14">
        <v>45211.58463083877</v>
      </c>
      <c r="AH99" s="9">
        <v>0.11856060606060606</v>
      </c>
      <c r="AI99" s="4">
        <v>6221</v>
      </c>
      <c r="AJ99" s="4">
        <v>3.3000000000001251E-2</v>
      </c>
      <c r="AK99" s="7">
        <v>11.456981093034745</v>
      </c>
      <c r="AL99" s="7">
        <v>11.795831922911404</v>
      </c>
      <c r="AM99" s="7">
        <v>5.068920579842902</v>
      </c>
      <c r="AN99" s="7">
        <v>0</v>
      </c>
      <c r="AO99" s="7">
        <v>0</v>
      </c>
      <c r="AP99" s="7">
        <v>0</v>
      </c>
      <c r="AQ99" s="7">
        <v>0</v>
      </c>
      <c r="AR99" s="7">
        <v>10.581064474494651</v>
      </c>
      <c r="AS99" s="7">
        <v>1.1913906873565254</v>
      </c>
      <c r="AT99" s="7">
        <v>1</v>
      </c>
      <c r="AU99" s="7" t="s">
        <v>589</v>
      </c>
      <c r="AV99" s="7">
        <v>5.1825936377672948</v>
      </c>
      <c r="AY99" s="4" t="s">
        <v>588</v>
      </c>
      <c r="AZ99" s="4">
        <f>T99+T100</f>
        <v>0.20199999999999818</v>
      </c>
      <c r="BA99" s="4">
        <v>0</v>
      </c>
      <c r="BB99" s="14">
        <v>6791.3296703296701</v>
      </c>
      <c r="BC99" s="14">
        <v>6791.3296703296701</v>
      </c>
      <c r="BD99" s="14">
        <v>6466.6398891966755</v>
      </c>
      <c r="BE99" s="14">
        <v>7053.8575342465756</v>
      </c>
      <c r="BF99" s="14">
        <v>7049.363636363636</v>
      </c>
      <c r="BG99" s="14"/>
      <c r="BH99" s="14"/>
      <c r="BI99" s="14"/>
      <c r="BJ99" s="14">
        <v>0.16899999999999693</v>
      </c>
      <c r="BK99" s="14">
        <v>6400.4539473684208</v>
      </c>
      <c r="BL99" s="14">
        <v>6400.4539473684208</v>
      </c>
      <c r="BM99" s="14">
        <v>6400.4539473684208</v>
      </c>
      <c r="BN99" s="14">
        <v>5795.2664835164833</v>
      </c>
      <c r="BO99" s="14">
        <v>6861.0720221606653</v>
      </c>
      <c r="BP99" s="14"/>
      <c r="BQ99" s="14"/>
      <c r="BR99" s="14"/>
      <c r="BS99" s="14">
        <v>6791.3296703296701</v>
      </c>
      <c r="BT99" s="14">
        <v>6791.3296703296701</v>
      </c>
      <c r="BU99" s="14">
        <v>6466.6398891966755</v>
      </c>
      <c r="BV99" s="14">
        <v>7053.8575342465756</v>
      </c>
      <c r="BW99" s="14">
        <v>7049.363636363636</v>
      </c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4" t="s">
        <v>917</v>
      </c>
      <c r="CJ99" s="21"/>
      <c r="CK99" s="4">
        <v>365</v>
      </c>
      <c r="CL99" s="4">
        <v>366</v>
      </c>
      <c r="CM99" s="4">
        <v>365</v>
      </c>
      <c r="CN99" s="4">
        <v>365</v>
      </c>
      <c r="CO99" s="4">
        <v>365</v>
      </c>
      <c r="CP99" s="4">
        <v>0</v>
      </c>
      <c r="CQ99" s="4">
        <v>0</v>
      </c>
      <c r="CR99" s="4">
        <v>0</v>
      </c>
      <c r="CS99" s="14">
        <f t="shared" si="8"/>
        <v>40281.066545957248</v>
      </c>
      <c r="CT99" s="14">
        <f t="shared" si="9"/>
        <v>6830.4826264186759</v>
      </c>
      <c r="CU99" s="14">
        <f t="shared" si="10"/>
        <v>6371.5559041007382</v>
      </c>
      <c r="CV99" s="14">
        <f t="shared" si="11"/>
        <v>6830.4826264186759</v>
      </c>
      <c r="CW99" s="14">
        <f t="shared" si="12"/>
        <v>0</v>
      </c>
      <c r="CX99" s="21"/>
      <c r="CY99" s="4">
        <f>COUNTIFS(crashes!$Q$2:$Q$15234,"="&amp;'Site Data'!$L99)</f>
        <v>1</v>
      </c>
      <c r="CZ99" s="4">
        <f>COUNTIFS(crashes!$Q$2:$Q$15234,"="&amp;'Site Data'!$L99,crashes!$M$2:$M$15234,"=SV")</f>
        <v>0</v>
      </c>
      <c r="DA99" s="4">
        <f>COUNTIFS(crashes!$Q$2:$Q$15234,"="&amp;'Site Data'!$L99,crashes!$M$2:$M$15234,"=MV")</f>
        <v>1</v>
      </c>
      <c r="DB99" s="17">
        <f t="shared" si="13"/>
        <v>0</v>
      </c>
      <c r="DC99" s="4">
        <f>COUNTIFS(crashes!$Q$2:$Q$15234,"="&amp;'Site Data'!$L99,crashes!$N$2:$N$15234,"=O")</f>
        <v>1</v>
      </c>
    </row>
    <row r="100" spans="1:107" s="4" customFormat="1" x14ac:dyDescent="0.2">
      <c r="A100" s="4" t="s">
        <v>93</v>
      </c>
      <c r="B100" s="4" t="s">
        <v>94</v>
      </c>
      <c r="C100" s="4">
        <v>169</v>
      </c>
      <c r="D100" s="4" t="s">
        <v>62</v>
      </c>
      <c r="E100" s="4" t="s">
        <v>92</v>
      </c>
      <c r="F100" s="4" t="s">
        <v>58</v>
      </c>
      <c r="G100" s="4">
        <v>2</v>
      </c>
      <c r="H100" s="4" t="s">
        <v>587</v>
      </c>
      <c r="I100" s="4">
        <v>0</v>
      </c>
      <c r="J100" s="4">
        <v>0</v>
      </c>
      <c r="K100" s="4">
        <v>55</v>
      </c>
      <c r="L100" s="4" t="s">
        <v>282</v>
      </c>
      <c r="M100" s="4" t="s">
        <v>462</v>
      </c>
      <c r="N100" s="4" t="s">
        <v>374</v>
      </c>
      <c r="O100" s="4">
        <v>124.9</v>
      </c>
      <c r="P100" s="4">
        <v>125.069</v>
      </c>
      <c r="Q100" s="4">
        <v>1</v>
      </c>
      <c r="R100" s="5">
        <v>42440</v>
      </c>
      <c r="S100" s="4">
        <v>1</v>
      </c>
      <c r="T100" s="4">
        <f t="shared" si="7"/>
        <v>0.16899999999999693</v>
      </c>
      <c r="V100" s="4">
        <v>1</v>
      </c>
      <c r="X100" s="5">
        <v>40544</v>
      </c>
      <c r="Y100" s="5">
        <v>42369</v>
      </c>
      <c r="Z100" s="14">
        <v>40677.304876941242</v>
      </c>
      <c r="AA100" s="14">
        <v>40677.304876941242</v>
      </c>
      <c r="AB100" s="14">
        <v>38959.814404432131</v>
      </c>
      <c r="AC100" s="14">
        <v>35878.238356164387</v>
      </c>
      <c r="AD100" s="14">
        <v>45211.58463083877</v>
      </c>
      <c r="AH100" s="9"/>
      <c r="AK100" s="7">
        <v>11.855405873953273</v>
      </c>
      <c r="AL100" s="7">
        <v>11.620411812757439</v>
      </c>
      <c r="AM100" s="7">
        <v>7.246166291282341</v>
      </c>
      <c r="AN100" s="7">
        <v>0</v>
      </c>
      <c r="AO100" s="7">
        <v>0</v>
      </c>
      <c r="AP100" s="7">
        <v>0</v>
      </c>
      <c r="AQ100" s="7">
        <v>0</v>
      </c>
      <c r="AR100" s="7">
        <v>16.504469849823927</v>
      </c>
      <c r="AS100" s="7">
        <v>2.3184338103188349</v>
      </c>
      <c r="AT100" s="7">
        <v>2.0021647491628416</v>
      </c>
      <c r="AU100" s="7" t="s">
        <v>589</v>
      </c>
      <c r="AV100" s="7">
        <v>7.4194368514385616</v>
      </c>
      <c r="AY100" s="4" t="s">
        <v>588</v>
      </c>
      <c r="AZ100" s="4">
        <f>AZ99</f>
        <v>0.20199999999999818</v>
      </c>
      <c r="BA100" s="4">
        <v>3.3000000000001251E-2</v>
      </c>
      <c r="BB100" s="14">
        <v>6791.3296703296701</v>
      </c>
      <c r="BC100" s="14">
        <v>6791.3296703296701</v>
      </c>
      <c r="BD100" s="14">
        <v>6466.6398891966755</v>
      </c>
      <c r="BE100" s="14">
        <v>7053.8575342465756</v>
      </c>
      <c r="BF100" s="14">
        <v>7049.363636363636</v>
      </c>
      <c r="BG100" s="14"/>
      <c r="BH100" s="14"/>
      <c r="BI100" s="14"/>
      <c r="BJ100" s="14">
        <v>0</v>
      </c>
      <c r="BK100" s="14">
        <v>6400.4539473684208</v>
      </c>
      <c r="BL100" s="14">
        <v>6400.4539473684208</v>
      </c>
      <c r="BM100" s="14">
        <v>6400.4539473684208</v>
      </c>
      <c r="BN100" s="14">
        <v>5795.2664835164833</v>
      </c>
      <c r="BO100" s="14">
        <v>6861.0720221606653</v>
      </c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>
        <v>6400.4539473684208</v>
      </c>
      <c r="CB100" s="14">
        <v>6400.4539473684208</v>
      </c>
      <c r="CC100" s="14">
        <v>6400.4539473684208</v>
      </c>
      <c r="CD100" s="14">
        <v>5795.2664835164833</v>
      </c>
      <c r="CE100" s="14">
        <v>6861.0720221606653</v>
      </c>
      <c r="CF100" s="14"/>
      <c r="CG100" s="14"/>
      <c r="CH100" s="14"/>
      <c r="CI100" s="4" t="s">
        <v>917</v>
      </c>
      <c r="CJ100" s="21"/>
      <c r="CK100" s="4">
        <v>365</v>
      </c>
      <c r="CL100" s="4">
        <v>366</v>
      </c>
      <c r="CM100" s="4">
        <v>365</v>
      </c>
      <c r="CN100" s="4">
        <v>365</v>
      </c>
      <c r="CO100" s="4">
        <v>365</v>
      </c>
      <c r="CP100" s="4">
        <v>0</v>
      </c>
      <c r="CQ100" s="4">
        <v>0</v>
      </c>
      <c r="CR100" s="4">
        <v>0</v>
      </c>
      <c r="CS100" s="14">
        <f t="shared" si="8"/>
        <v>40281.066545957248</v>
      </c>
      <c r="CT100" s="14">
        <f t="shared" si="9"/>
        <v>6830.4826264186759</v>
      </c>
      <c r="CU100" s="14">
        <f t="shared" si="10"/>
        <v>6371.5559041007382</v>
      </c>
      <c r="CV100" s="14">
        <f t="shared" si="11"/>
        <v>0</v>
      </c>
      <c r="CW100" s="14">
        <f t="shared" si="12"/>
        <v>6371.5559041007382</v>
      </c>
      <c r="CX100" s="21"/>
      <c r="CY100" s="4">
        <f>COUNTIFS(crashes!$Q$2:$Q$15234,"="&amp;'Site Data'!$L100)</f>
        <v>6</v>
      </c>
      <c r="CZ100" s="4">
        <f>COUNTIFS(crashes!$Q$2:$Q$15234,"="&amp;'Site Data'!$L100,crashes!$M$2:$M$15234,"=SV")</f>
        <v>1</v>
      </c>
      <c r="DA100" s="4">
        <f>COUNTIFS(crashes!$Q$2:$Q$15234,"="&amp;'Site Data'!$L100,crashes!$M$2:$M$15234,"=MV")</f>
        <v>5</v>
      </c>
      <c r="DB100" s="17">
        <f t="shared" si="13"/>
        <v>2</v>
      </c>
      <c r="DC100" s="4">
        <f>COUNTIFS(crashes!$Q$2:$Q$15234,"="&amp;'Site Data'!$L100,crashes!$N$2:$N$15234,"=O")</f>
        <v>4</v>
      </c>
    </row>
    <row r="101" spans="1:107" s="4" customFormat="1" x14ac:dyDescent="0.2">
      <c r="A101" s="4" t="s">
        <v>93</v>
      </c>
      <c r="B101" s="4" t="s">
        <v>94</v>
      </c>
      <c r="C101" s="4">
        <v>169</v>
      </c>
      <c r="D101" s="4" t="s">
        <v>62</v>
      </c>
      <c r="E101" s="4" t="s">
        <v>92</v>
      </c>
      <c r="F101" s="4" t="s">
        <v>58</v>
      </c>
      <c r="G101" s="4">
        <v>2</v>
      </c>
      <c r="H101" s="4" t="s">
        <v>587</v>
      </c>
      <c r="I101" s="4">
        <v>0</v>
      </c>
      <c r="J101" s="4">
        <v>0</v>
      </c>
      <c r="K101" s="4">
        <v>55</v>
      </c>
      <c r="L101" s="4" t="s">
        <v>283</v>
      </c>
      <c r="M101" s="4" t="s">
        <v>374</v>
      </c>
      <c r="N101" s="4" t="s">
        <v>375</v>
      </c>
      <c r="O101" s="4">
        <v>125.069</v>
      </c>
      <c r="P101" s="4">
        <v>125.20699999999999</v>
      </c>
      <c r="Q101" s="4">
        <v>1</v>
      </c>
      <c r="R101" s="5">
        <v>42440</v>
      </c>
      <c r="S101" s="4">
        <v>1</v>
      </c>
      <c r="T101" s="4">
        <f t="shared" si="7"/>
        <v>0.13799999999999102</v>
      </c>
      <c r="X101" s="5">
        <v>40544</v>
      </c>
      <c r="Y101" s="5">
        <v>42369</v>
      </c>
      <c r="Z101" s="14">
        <v>35347.54605263158</v>
      </c>
      <c r="AA101" s="14">
        <v>35099.54605263158</v>
      </c>
      <c r="AB101" s="14">
        <v>33099.54605263158</v>
      </c>
      <c r="AC101" s="14">
        <v>30204.733516483517</v>
      </c>
      <c r="AD101" s="14">
        <v>38638.927977839332</v>
      </c>
      <c r="AH101" s="9">
        <v>0.13800000000000001</v>
      </c>
      <c r="AI101" s="4">
        <v>2869</v>
      </c>
      <c r="AJ101" s="4">
        <v>0.13799999999999102</v>
      </c>
      <c r="AK101" s="7">
        <v>12.186634966025441</v>
      </c>
      <c r="AL101" s="7">
        <v>11.322007104555656</v>
      </c>
      <c r="AM101" s="7">
        <v>7.2885026970350033</v>
      </c>
      <c r="AN101" s="7">
        <v>0</v>
      </c>
      <c r="AO101" s="7">
        <v>0</v>
      </c>
      <c r="AP101" s="7">
        <v>0</v>
      </c>
      <c r="AQ101" s="7">
        <v>0</v>
      </c>
      <c r="AR101" s="7">
        <v>27.427169262354866</v>
      </c>
      <c r="AS101" s="7">
        <v>12.333004455644774</v>
      </c>
      <c r="AT101" s="7">
        <v>3.166131770415479</v>
      </c>
      <c r="AU101" s="7" t="s">
        <v>592</v>
      </c>
      <c r="AV101" s="7">
        <v>12.106896201909418</v>
      </c>
      <c r="AY101" s="4" t="s">
        <v>587</v>
      </c>
      <c r="BA101" s="4">
        <v>0.20199999999999818</v>
      </c>
      <c r="BB101" s="14">
        <v>6791.3296703296701</v>
      </c>
      <c r="BC101" s="14">
        <v>6791.3296703296701</v>
      </c>
      <c r="BD101" s="14">
        <v>6466.6398891966755</v>
      </c>
      <c r="BE101" s="14">
        <v>7053.8575342465756</v>
      </c>
      <c r="BF101" s="14">
        <v>7049.363636363636</v>
      </c>
      <c r="BG101" s="14"/>
      <c r="BH101" s="14"/>
      <c r="BI101" s="14"/>
      <c r="BJ101" s="14">
        <v>0.81200000000001182</v>
      </c>
      <c r="BK101" s="14">
        <v>2821.5068870523414</v>
      </c>
      <c r="BL101" s="14">
        <v>2821.5068870523414</v>
      </c>
      <c r="BM101" s="14">
        <v>2821.5068870523414</v>
      </c>
      <c r="BN101" s="14">
        <v>2902.1685120193215</v>
      </c>
      <c r="BO101" s="14">
        <v>2982.8301369863016</v>
      </c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4" t="s">
        <v>917</v>
      </c>
      <c r="CJ101" s="21"/>
      <c r="CK101" s="4">
        <v>365</v>
      </c>
      <c r="CL101" s="4">
        <v>366</v>
      </c>
      <c r="CM101" s="4">
        <v>365</v>
      </c>
      <c r="CN101" s="4">
        <v>365</v>
      </c>
      <c r="CO101" s="4">
        <v>365</v>
      </c>
      <c r="CP101" s="4">
        <v>0</v>
      </c>
      <c r="CQ101" s="4">
        <v>0</v>
      </c>
      <c r="CR101" s="4">
        <v>0</v>
      </c>
      <c r="CS101" s="14">
        <f t="shared" si="8"/>
        <v>34478.400284289186</v>
      </c>
      <c r="CT101" s="14">
        <f t="shared" si="9"/>
        <v>6830.4826264186759</v>
      </c>
      <c r="CU101" s="14">
        <f t="shared" si="10"/>
        <v>2869.8773576650706</v>
      </c>
      <c r="CV101" s="14">
        <f t="shared" si="11"/>
        <v>0</v>
      </c>
      <c r="CW101" s="14">
        <f t="shared" si="12"/>
        <v>0</v>
      </c>
      <c r="CX101" s="21"/>
      <c r="CY101" s="4">
        <f>COUNTIFS(crashes!$Q$2:$Q$15234,"="&amp;'Site Data'!$L101)</f>
        <v>6</v>
      </c>
      <c r="CZ101" s="4">
        <f>COUNTIFS(crashes!$Q$2:$Q$15234,"="&amp;'Site Data'!$L101,crashes!$M$2:$M$15234,"=SV")</f>
        <v>2</v>
      </c>
      <c r="DA101" s="4">
        <f>COUNTIFS(crashes!$Q$2:$Q$15234,"="&amp;'Site Data'!$L101,crashes!$M$2:$M$15234,"=MV")</f>
        <v>4</v>
      </c>
      <c r="DB101" s="17">
        <f t="shared" si="13"/>
        <v>3</v>
      </c>
      <c r="DC101" s="4">
        <f>COUNTIFS(crashes!$Q$2:$Q$15234,"="&amp;'Site Data'!$L101,crashes!$N$2:$N$15234,"=O")</f>
        <v>3</v>
      </c>
    </row>
    <row r="102" spans="1:107" s="4" customFormat="1" x14ac:dyDescent="0.2">
      <c r="A102" s="4" t="s">
        <v>93</v>
      </c>
      <c r="B102" s="4" t="s">
        <v>94</v>
      </c>
      <c r="C102" s="4">
        <v>169</v>
      </c>
      <c r="D102" s="4" t="s">
        <v>62</v>
      </c>
      <c r="E102" s="4" t="s">
        <v>92</v>
      </c>
      <c r="F102" s="4" t="s">
        <v>58</v>
      </c>
      <c r="G102" s="4">
        <v>2</v>
      </c>
      <c r="H102" s="4" t="s">
        <v>587</v>
      </c>
      <c r="I102" s="4">
        <v>0</v>
      </c>
      <c r="J102" s="4">
        <v>0</v>
      </c>
      <c r="K102" s="4">
        <v>55</v>
      </c>
      <c r="L102" s="4" t="s">
        <v>284</v>
      </c>
      <c r="M102" s="4" t="s">
        <v>375</v>
      </c>
      <c r="N102" s="4" t="s">
        <v>376</v>
      </c>
      <c r="O102" s="4">
        <v>125.20699999999999</v>
      </c>
      <c r="P102" s="4">
        <v>125.518</v>
      </c>
      <c r="Q102" s="4">
        <v>1</v>
      </c>
      <c r="R102" s="5">
        <v>42440</v>
      </c>
      <c r="S102" s="4">
        <v>1</v>
      </c>
      <c r="T102" s="4">
        <f t="shared" si="7"/>
        <v>0.31100000000000705</v>
      </c>
      <c r="X102" s="5">
        <v>40544</v>
      </c>
      <c r="Y102" s="5">
        <v>42369</v>
      </c>
      <c r="Z102" s="14">
        <v>35347.54605263158</v>
      </c>
      <c r="AA102" s="14">
        <v>35099.54605263158</v>
      </c>
      <c r="AB102" s="14">
        <v>33099.54605263158</v>
      </c>
      <c r="AC102" s="14">
        <v>30204.733516483517</v>
      </c>
      <c r="AD102" s="14">
        <v>38638.927977839332</v>
      </c>
      <c r="AH102" s="9"/>
      <c r="AK102" s="7">
        <v>11.976978289689644</v>
      </c>
      <c r="AL102" s="7">
        <v>9.7679261398441639</v>
      </c>
      <c r="AM102" s="7">
        <v>5.1396503434792749</v>
      </c>
      <c r="AN102" s="7">
        <v>0</v>
      </c>
      <c r="AO102" s="7">
        <v>0</v>
      </c>
      <c r="AP102" s="7">
        <v>0</v>
      </c>
      <c r="AQ102" s="7">
        <v>0</v>
      </c>
      <c r="AR102" s="7">
        <v>32.309157664267019</v>
      </c>
      <c r="AS102" s="7">
        <v>21.497563527985903</v>
      </c>
      <c r="AT102" s="7">
        <v>3.2683610795064517</v>
      </c>
      <c r="AU102" s="7" t="s">
        <v>592</v>
      </c>
      <c r="AV102" s="7">
        <v>14.678781317211065</v>
      </c>
      <c r="AY102" s="4" t="s">
        <v>587</v>
      </c>
      <c r="BA102" s="4">
        <v>0.3399999999999892</v>
      </c>
      <c r="BB102" s="14">
        <v>6791.3296703296701</v>
      </c>
      <c r="BC102" s="14">
        <v>6791.3296703296701</v>
      </c>
      <c r="BD102" s="14">
        <v>6466.6398891966755</v>
      </c>
      <c r="BE102" s="14">
        <v>7053.8575342465756</v>
      </c>
      <c r="BF102" s="14">
        <v>7049.363636363636</v>
      </c>
      <c r="BG102" s="14"/>
      <c r="BH102" s="14"/>
      <c r="BI102" s="14"/>
      <c r="BJ102" s="14">
        <v>0.50100000000000477</v>
      </c>
      <c r="BK102" s="14">
        <v>2821.5068870523414</v>
      </c>
      <c r="BL102" s="14">
        <v>2821.5068870523414</v>
      </c>
      <c r="BM102" s="14">
        <v>2821.5068870523414</v>
      </c>
      <c r="BN102" s="14">
        <v>2902.1685120193215</v>
      </c>
      <c r="BO102" s="14">
        <v>2982.8301369863016</v>
      </c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4" t="s">
        <v>917</v>
      </c>
      <c r="CJ102" s="21"/>
      <c r="CK102" s="4">
        <v>365</v>
      </c>
      <c r="CL102" s="4">
        <v>366</v>
      </c>
      <c r="CM102" s="4">
        <v>365</v>
      </c>
      <c r="CN102" s="4">
        <v>365</v>
      </c>
      <c r="CO102" s="4">
        <v>365</v>
      </c>
      <c r="CP102" s="4">
        <v>0</v>
      </c>
      <c r="CQ102" s="4">
        <v>0</v>
      </c>
      <c r="CR102" s="4">
        <v>0</v>
      </c>
      <c r="CS102" s="14">
        <f t="shared" si="8"/>
        <v>34478.400284289186</v>
      </c>
      <c r="CT102" s="14">
        <f t="shared" si="9"/>
        <v>6830.4826264186759</v>
      </c>
      <c r="CU102" s="14">
        <f t="shared" si="10"/>
        <v>2869.8773576650706</v>
      </c>
      <c r="CV102" s="14">
        <f t="shared" si="11"/>
        <v>0</v>
      </c>
      <c r="CW102" s="14">
        <f t="shared" si="12"/>
        <v>0</v>
      </c>
      <c r="CX102" s="21"/>
      <c r="CY102" s="4">
        <f>COUNTIFS(crashes!$Q$2:$Q$15234,"="&amp;'Site Data'!$L102)</f>
        <v>36</v>
      </c>
      <c r="CZ102" s="4">
        <f>COUNTIFS(crashes!$Q$2:$Q$15234,"="&amp;'Site Data'!$L102,crashes!$M$2:$M$15234,"=SV")</f>
        <v>13</v>
      </c>
      <c r="DA102" s="4">
        <f>COUNTIFS(crashes!$Q$2:$Q$15234,"="&amp;'Site Data'!$L102,crashes!$M$2:$M$15234,"=MV")</f>
        <v>23</v>
      </c>
      <c r="DB102" s="17">
        <f t="shared" si="13"/>
        <v>9</v>
      </c>
      <c r="DC102" s="4">
        <f>COUNTIFS(crashes!$Q$2:$Q$15234,"="&amp;'Site Data'!$L102,crashes!$N$2:$N$15234,"=O")</f>
        <v>27</v>
      </c>
    </row>
    <row r="103" spans="1:107" s="4" customFormat="1" x14ac:dyDescent="0.2">
      <c r="A103" s="4" t="s">
        <v>93</v>
      </c>
      <c r="B103" s="4" t="s">
        <v>94</v>
      </c>
      <c r="C103" s="4">
        <v>169</v>
      </c>
      <c r="D103" s="4" t="s">
        <v>62</v>
      </c>
      <c r="E103" s="4" t="s">
        <v>92</v>
      </c>
      <c r="F103" s="4" t="s">
        <v>58</v>
      </c>
      <c r="G103" s="4">
        <v>2</v>
      </c>
      <c r="H103" s="4" t="s">
        <v>587</v>
      </c>
      <c r="I103" s="4">
        <v>0</v>
      </c>
      <c r="J103" s="4">
        <v>0</v>
      </c>
      <c r="K103" s="4">
        <v>55</v>
      </c>
      <c r="L103" s="4" t="s">
        <v>285</v>
      </c>
      <c r="M103" s="4" t="s">
        <v>376</v>
      </c>
      <c r="N103" s="4" t="s">
        <v>377</v>
      </c>
      <c r="O103" s="4">
        <v>125.518</v>
      </c>
      <c r="P103" s="4">
        <v>125.578</v>
      </c>
      <c r="Q103" s="4">
        <v>1</v>
      </c>
      <c r="R103" s="5">
        <v>42440</v>
      </c>
      <c r="S103" s="4">
        <v>1</v>
      </c>
      <c r="T103" s="4">
        <f t="shared" si="7"/>
        <v>6.0000000000002274E-2</v>
      </c>
      <c r="X103" s="5">
        <v>40544</v>
      </c>
      <c r="Y103" s="5">
        <v>42369</v>
      </c>
      <c r="Z103" s="14">
        <v>35347.54605263158</v>
      </c>
      <c r="AA103" s="14">
        <v>35099.54605263158</v>
      </c>
      <c r="AB103" s="14">
        <v>33099.54605263158</v>
      </c>
      <c r="AC103" s="14">
        <v>30204.733516483517</v>
      </c>
      <c r="AD103" s="14">
        <v>38638.927977839332</v>
      </c>
      <c r="AH103" s="9">
        <v>0.20300000000000001</v>
      </c>
      <c r="AI103" s="4">
        <v>1896</v>
      </c>
      <c r="AJ103" s="4">
        <v>6.0000000000002274E-2</v>
      </c>
      <c r="AK103" s="7">
        <v>11.834517302394303</v>
      </c>
      <c r="AL103" s="7">
        <v>8.3368297734161576</v>
      </c>
      <c r="AM103" s="7">
        <v>5.1257072958213419</v>
      </c>
      <c r="AN103" s="7">
        <v>0</v>
      </c>
      <c r="AO103" s="7">
        <v>0</v>
      </c>
      <c r="AP103" s="7">
        <v>0</v>
      </c>
      <c r="AQ103" s="7">
        <v>0</v>
      </c>
      <c r="AR103" s="7">
        <v>32.191852029255294</v>
      </c>
      <c r="AS103" s="7">
        <v>21.774595077922537</v>
      </c>
      <c r="AT103" s="7">
        <v>3.2234372297187082</v>
      </c>
      <c r="AU103" s="7" t="s">
        <v>592</v>
      </c>
      <c r="AV103" s="7">
        <v>14.800050295899833</v>
      </c>
      <c r="AY103" s="4" t="s">
        <v>587</v>
      </c>
      <c r="BA103" s="4">
        <v>0.65099999999999625</v>
      </c>
      <c r="BB103" s="14">
        <v>6791.3296703296701</v>
      </c>
      <c r="BC103" s="14">
        <v>6791.3296703296701</v>
      </c>
      <c r="BD103" s="14">
        <v>6466.6398891966755</v>
      </c>
      <c r="BE103" s="14">
        <v>7053.8575342465756</v>
      </c>
      <c r="BF103" s="14">
        <v>7049.363636363636</v>
      </c>
      <c r="BG103" s="14"/>
      <c r="BH103" s="14"/>
      <c r="BI103" s="14"/>
      <c r="BJ103" s="14">
        <v>0.4410000000000025</v>
      </c>
      <c r="BK103" s="14">
        <v>2821.5068870523414</v>
      </c>
      <c r="BL103" s="14">
        <v>2821.5068870523414</v>
      </c>
      <c r="BM103" s="14">
        <v>2821.5068870523414</v>
      </c>
      <c r="BN103" s="14">
        <v>2902.1685120193215</v>
      </c>
      <c r="BO103" s="14">
        <v>2982.8301369863016</v>
      </c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4" t="s">
        <v>917</v>
      </c>
      <c r="CJ103" s="21"/>
      <c r="CK103" s="4">
        <v>365</v>
      </c>
      <c r="CL103" s="4">
        <v>366</v>
      </c>
      <c r="CM103" s="4">
        <v>365</v>
      </c>
      <c r="CN103" s="4">
        <v>365</v>
      </c>
      <c r="CO103" s="4">
        <v>365</v>
      </c>
      <c r="CP103" s="4">
        <v>0</v>
      </c>
      <c r="CQ103" s="4">
        <v>0</v>
      </c>
      <c r="CR103" s="4">
        <v>0</v>
      </c>
      <c r="CS103" s="14">
        <f t="shared" si="8"/>
        <v>34478.400284289186</v>
      </c>
      <c r="CT103" s="14">
        <f t="shared" si="9"/>
        <v>6830.4826264186759</v>
      </c>
      <c r="CU103" s="14">
        <f t="shared" si="10"/>
        <v>2869.8773576650706</v>
      </c>
      <c r="CV103" s="14">
        <f t="shared" si="11"/>
        <v>0</v>
      </c>
      <c r="CW103" s="14">
        <f t="shared" si="12"/>
        <v>0</v>
      </c>
      <c r="CX103" s="21"/>
      <c r="CY103" s="4">
        <f>COUNTIFS(crashes!$Q$2:$Q$15234,"="&amp;'Site Data'!$L103)</f>
        <v>1</v>
      </c>
      <c r="CZ103" s="4">
        <f>COUNTIFS(crashes!$Q$2:$Q$15234,"="&amp;'Site Data'!$L103,crashes!$M$2:$M$15234,"=SV")</f>
        <v>1</v>
      </c>
      <c r="DA103" s="4">
        <f>COUNTIFS(crashes!$Q$2:$Q$15234,"="&amp;'Site Data'!$L103,crashes!$M$2:$M$15234,"=MV")</f>
        <v>0</v>
      </c>
      <c r="DB103" s="17">
        <f t="shared" si="13"/>
        <v>0</v>
      </c>
      <c r="DC103" s="4">
        <f>COUNTIFS(crashes!$Q$2:$Q$15234,"="&amp;'Site Data'!$L103,crashes!$N$2:$N$15234,"=O")</f>
        <v>1</v>
      </c>
    </row>
    <row r="104" spans="1:107" s="4" customFormat="1" x14ac:dyDescent="0.2">
      <c r="A104" s="4" t="s">
        <v>93</v>
      </c>
      <c r="B104" s="4" t="s">
        <v>94</v>
      </c>
      <c r="C104" s="4">
        <v>169</v>
      </c>
      <c r="D104" s="4" t="s">
        <v>62</v>
      </c>
      <c r="E104" s="4" t="s">
        <v>92</v>
      </c>
      <c r="F104" s="4" t="s">
        <v>59</v>
      </c>
      <c r="G104" s="4">
        <v>2</v>
      </c>
      <c r="H104" s="4" t="s">
        <v>587</v>
      </c>
      <c r="I104" s="4">
        <v>0</v>
      </c>
      <c r="J104" s="4">
        <v>0</v>
      </c>
      <c r="K104" s="4">
        <v>55</v>
      </c>
      <c r="L104" s="4" t="s">
        <v>286</v>
      </c>
      <c r="M104" s="4" t="s">
        <v>377</v>
      </c>
      <c r="N104" s="4" t="s">
        <v>378</v>
      </c>
      <c r="O104" s="4">
        <v>125.578</v>
      </c>
      <c r="P104" s="4">
        <v>125.691</v>
      </c>
      <c r="Q104" s="4">
        <v>1</v>
      </c>
      <c r="R104" s="5">
        <v>42440</v>
      </c>
      <c r="S104" s="4">
        <v>1</v>
      </c>
      <c r="T104" s="4">
        <f t="shared" si="7"/>
        <v>0.11299999999999955</v>
      </c>
      <c r="U104" s="4">
        <v>0.11299999999999955</v>
      </c>
      <c r="V104" s="4">
        <v>1</v>
      </c>
      <c r="X104" s="5">
        <v>40544</v>
      </c>
      <c r="Y104" s="5">
        <v>42369</v>
      </c>
      <c r="Z104" s="14">
        <v>42319.595367700073</v>
      </c>
      <c r="AA104" s="14">
        <v>42071.595367700073</v>
      </c>
      <c r="AB104" s="14">
        <v>40071.595367700073</v>
      </c>
      <c r="AC104" s="14">
        <v>37237.583475222586</v>
      </c>
      <c r="AD104" s="14">
        <v>45732.57858024897</v>
      </c>
      <c r="AH104" s="9">
        <v>0.20300000000000001</v>
      </c>
      <c r="AI104" s="4">
        <v>1896</v>
      </c>
      <c r="AJ104" s="4">
        <v>0.11299999999999955</v>
      </c>
      <c r="AK104" s="7">
        <v>11.982292279159068</v>
      </c>
      <c r="AL104" s="7">
        <v>9.4426921210665515</v>
      </c>
      <c r="AM104" s="7">
        <v>5.5591948703457383</v>
      </c>
      <c r="AN104" s="7">
        <v>0</v>
      </c>
      <c r="AO104" s="7">
        <v>0</v>
      </c>
      <c r="AP104" s="7">
        <v>241.98672590965117</v>
      </c>
      <c r="AQ104" s="7">
        <v>3.0774075658023632</v>
      </c>
      <c r="AR104" s="7">
        <v>32.590384710875028</v>
      </c>
      <c r="AS104" s="7">
        <v>22.037701726468448</v>
      </c>
      <c r="AT104" s="7">
        <v>4.1760241230916026</v>
      </c>
      <c r="AU104" s="7" t="s">
        <v>592</v>
      </c>
      <c r="AV104" s="7">
        <v>13.861174544351833</v>
      </c>
      <c r="AY104" s="4" t="s">
        <v>587</v>
      </c>
      <c r="BA104" s="4">
        <v>0</v>
      </c>
      <c r="BB104" s="14">
        <v>6972.0493150684933</v>
      </c>
      <c r="BC104" s="14">
        <v>6972.0493150684933</v>
      </c>
      <c r="BD104" s="14">
        <v>6972.0493150684933</v>
      </c>
      <c r="BE104" s="14">
        <v>7032.8499587390661</v>
      </c>
      <c r="BF104" s="14">
        <v>7093.6506024096389</v>
      </c>
      <c r="BG104" s="14"/>
      <c r="BH104" s="14"/>
      <c r="BI104" s="14"/>
      <c r="BJ104" s="14">
        <v>0.32800000000000296</v>
      </c>
      <c r="BK104" s="14">
        <v>2821.5068870523414</v>
      </c>
      <c r="BL104" s="14">
        <v>2821.5068870523414</v>
      </c>
      <c r="BM104" s="14">
        <v>2821.5068870523414</v>
      </c>
      <c r="BN104" s="14">
        <v>2902.1685120193215</v>
      </c>
      <c r="BO104" s="14">
        <v>2982.8301369863016</v>
      </c>
      <c r="BP104" s="14"/>
      <c r="BQ104" s="14"/>
      <c r="BR104" s="14"/>
      <c r="BS104" s="14">
        <v>6972.0493150684933</v>
      </c>
      <c r="BT104" s="14">
        <v>6972.0493150684933</v>
      </c>
      <c r="BU104" s="14">
        <v>6972.0493150684933</v>
      </c>
      <c r="BV104" s="14">
        <v>7032.8499587390661</v>
      </c>
      <c r="BW104" s="14">
        <v>7093.6506024096389</v>
      </c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4" t="s">
        <v>917</v>
      </c>
      <c r="CJ104" s="21"/>
      <c r="CK104" s="4">
        <v>365</v>
      </c>
      <c r="CL104" s="4">
        <v>366</v>
      </c>
      <c r="CM104" s="4">
        <v>365</v>
      </c>
      <c r="CN104" s="4">
        <v>365</v>
      </c>
      <c r="CO104" s="4">
        <v>365</v>
      </c>
      <c r="CP104" s="4">
        <v>0</v>
      </c>
      <c r="CQ104" s="4">
        <v>0</v>
      </c>
      <c r="CR104" s="4">
        <v>0</v>
      </c>
      <c r="CS104" s="14">
        <f t="shared" si="8"/>
        <v>41486.910007254322</v>
      </c>
      <c r="CT104" s="14">
        <f t="shared" si="9"/>
        <v>7008.5097229651401</v>
      </c>
      <c r="CU104" s="14">
        <f t="shared" si="10"/>
        <v>2869.8773576650706</v>
      </c>
      <c r="CV104" s="14">
        <f t="shared" si="11"/>
        <v>7008.5097229651401</v>
      </c>
      <c r="CW104" s="14">
        <f t="shared" si="12"/>
        <v>0</v>
      </c>
      <c r="CX104" s="21"/>
      <c r="CY104" s="4">
        <f>COUNTIFS(crashes!$Q$2:$Q$15234,"="&amp;'Site Data'!$L104)</f>
        <v>18</v>
      </c>
      <c r="CZ104" s="4">
        <f>COUNTIFS(crashes!$Q$2:$Q$15234,"="&amp;'Site Data'!$L104,crashes!$M$2:$M$15234,"=SV")</f>
        <v>5</v>
      </c>
      <c r="DA104" s="4">
        <f>COUNTIFS(crashes!$Q$2:$Q$15234,"="&amp;'Site Data'!$L104,crashes!$M$2:$M$15234,"=MV")</f>
        <v>13</v>
      </c>
      <c r="DB104" s="17">
        <f t="shared" si="13"/>
        <v>2</v>
      </c>
      <c r="DC104" s="4">
        <f>COUNTIFS(crashes!$Q$2:$Q$15234,"="&amp;'Site Data'!$L104,crashes!$N$2:$N$15234,"=O")</f>
        <v>16</v>
      </c>
    </row>
    <row r="105" spans="1:107" s="4" customFormat="1" x14ac:dyDescent="0.2">
      <c r="A105" s="4" t="s">
        <v>93</v>
      </c>
      <c r="B105" s="4" t="s">
        <v>94</v>
      </c>
      <c r="C105" s="4">
        <v>169</v>
      </c>
      <c r="D105" s="4" t="s">
        <v>62</v>
      </c>
      <c r="E105" s="4" t="s">
        <v>92</v>
      </c>
      <c r="F105" s="4" t="s">
        <v>58</v>
      </c>
      <c r="G105" s="4">
        <v>2</v>
      </c>
      <c r="H105" s="4" t="s">
        <v>587</v>
      </c>
      <c r="I105" s="4">
        <v>0</v>
      </c>
      <c r="J105" s="4">
        <v>0</v>
      </c>
      <c r="K105" s="4">
        <v>55</v>
      </c>
      <c r="L105" s="4" t="s">
        <v>287</v>
      </c>
      <c r="M105" s="4" t="s">
        <v>378</v>
      </c>
      <c r="N105" s="4" t="s">
        <v>379</v>
      </c>
      <c r="O105" s="4">
        <v>125.691</v>
      </c>
      <c r="P105" s="4">
        <v>125.721</v>
      </c>
      <c r="Q105" s="4">
        <v>1</v>
      </c>
      <c r="R105" s="5">
        <v>42440</v>
      </c>
      <c r="S105" s="4">
        <v>1</v>
      </c>
      <c r="T105" s="4">
        <f t="shared" si="7"/>
        <v>3.0000000000001137E-2</v>
      </c>
      <c r="X105" s="5">
        <v>40544</v>
      </c>
      <c r="Y105" s="5">
        <v>42369</v>
      </c>
      <c r="Z105" s="14">
        <v>42750</v>
      </c>
      <c r="AA105" s="14">
        <v>42500</v>
      </c>
      <c r="AB105" s="14">
        <v>40500</v>
      </c>
      <c r="AC105" s="14">
        <v>37500</v>
      </c>
      <c r="AD105" s="14">
        <v>44500</v>
      </c>
      <c r="AH105" s="9">
        <v>0.20300000000000001</v>
      </c>
      <c r="AI105" s="4">
        <v>1896</v>
      </c>
      <c r="AJ105" s="4">
        <v>3.0000000000001137E-2</v>
      </c>
      <c r="AK105" s="7">
        <v>12.130067256169637</v>
      </c>
      <c r="AL105" s="7">
        <v>10.548554468969726</v>
      </c>
      <c r="AM105" s="7">
        <v>5.9926824450004803</v>
      </c>
      <c r="AN105" s="7">
        <v>0</v>
      </c>
      <c r="AO105" s="7">
        <v>0</v>
      </c>
      <c r="AP105" s="7">
        <v>0</v>
      </c>
      <c r="AQ105" s="7">
        <v>0</v>
      </c>
      <c r="AR105" s="7">
        <v>32.988917392860401</v>
      </c>
      <c r="AS105" s="7">
        <v>22.300808375244713</v>
      </c>
      <c r="AT105" s="7">
        <v>5.128611016530475</v>
      </c>
      <c r="AU105" s="7" t="s">
        <v>592</v>
      </c>
      <c r="AV105" s="7">
        <v>12.922298793005954</v>
      </c>
      <c r="AY105" s="4" t="s">
        <v>587</v>
      </c>
      <c r="BA105" s="4">
        <v>0.11299999999999955</v>
      </c>
      <c r="BB105" s="14">
        <v>6972.0493150684933</v>
      </c>
      <c r="BC105" s="14">
        <v>6972.0493150684933</v>
      </c>
      <c r="BD105" s="14">
        <v>6972.0493150684933</v>
      </c>
      <c r="BE105" s="14">
        <v>7032.8499587390661</v>
      </c>
      <c r="BF105" s="14">
        <v>7093.6506024096389</v>
      </c>
      <c r="BG105" s="14"/>
      <c r="BH105" s="14"/>
      <c r="BI105" s="14"/>
      <c r="BJ105" s="14">
        <v>0.29800000000000182</v>
      </c>
      <c r="BK105" s="14">
        <v>2821.5068870523414</v>
      </c>
      <c r="BL105" s="14">
        <v>2821.5068870523414</v>
      </c>
      <c r="BM105" s="14">
        <v>2821.5068870523414</v>
      </c>
      <c r="BN105" s="14">
        <v>2902.1685120193215</v>
      </c>
      <c r="BO105" s="14">
        <v>2982.8301369863016</v>
      </c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4" t="s">
        <v>917</v>
      </c>
      <c r="CJ105" s="21"/>
      <c r="CK105" s="4">
        <v>365</v>
      </c>
      <c r="CL105" s="4">
        <v>366</v>
      </c>
      <c r="CM105" s="4">
        <v>365</v>
      </c>
      <c r="CN105" s="4">
        <v>365</v>
      </c>
      <c r="CO105" s="4">
        <v>365</v>
      </c>
      <c r="CP105" s="4">
        <v>0</v>
      </c>
      <c r="CQ105" s="4">
        <v>0</v>
      </c>
      <c r="CR105" s="4">
        <v>0</v>
      </c>
      <c r="CS105" s="14">
        <f t="shared" si="8"/>
        <v>41550.520262869657</v>
      </c>
      <c r="CT105" s="14">
        <f t="shared" si="9"/>
        <v>7008.5097229651401</v>
      </c>
      <c r="CU105" s="14">
        <f t="shared" si="10"/>
        <v>2869.8773576650706</v>
      </c>
      <c r="CV105" s="14">
        <f t="shared" si="11"/>
        <v>0</v>
      </c>
      <c r="CW105" s="14">
        <f t="shared" si="12"/>
        <v>0</v>
      </c>
      <c r="CX105" s="21"/>
      <c r="CY105" s="4">
        <f>COUNTIFS(crashes!$Q$2:$Q$15234,"="&amp;'Site Data'!$L105)</f>
        <v>0</v>
      </c>
      <c r="CZ105" s="4">
        <f>COUNTIFS(crashes!$Q$2:$Q$15234,"="&amp;'Site Data'!$L105,crashes!$M$2:$M$15234,"=SV")</f>
        <v>0</v>
      </c>
      <c r="DA105" s="4">
        <f>COUNTIFS(crashes!$Q$2:$Q$15234,"="&amp;'Site Data'!$L105,crashes!$M$2:$M$15234,"=MV")</f>
        <v>0</v>
      </c>
      <c r="DB105" s="17">
        <f t="shared" si="13"/>
        <v>0</v>
      </c>
      <c r="DC105" s="4">
        <f>COUNTIFS(crashes!$Q$2:$Q$15234,"="&amp;'Site Data'!$L105,crashes!$N$2:$N$15234,"=O")</f>
        <v>0</v>
      </c>
    </row>
    <row r="106" spans="1:107" s="4" customFormat="1" x14ac:dyDescent="0.2">
      <c r="A106" s="4" t="s">
        <v>93</v>
      </c>
      <c r="B106" s="4" t="s">
        <v>94</v>
      </c>
      <c r="C106" s="4">
        <v>169</v>
      </c>
      <c r="D106" s="4" t="s">
        <v>62</v>
      </c>
      <c r="E106" s="4" t="s">
        <v>92</v>
      </c>
      <c r="F106" s="4" t="s">
        <v>58</v>
      </c>
      <c r="G106" s="4">
        <v>2</v>
      </c>
      <c r="H106" s="4" t="s">
        <v>587</v>
      </c>
      <c r="I106" s="4">
        <v>0</v>
      </c>
      <c r="J106" s="4">
        <v>0</v>
      </c>
      <c r="K106" s="4">
        <v>55</v>
      </c>
      <c r="L106" s="4" t="s">
        <v>288</v>
      </c>
      <c r="M106" s="4" t="s">
        <v>379</v>
      </c>
      <c r="N106" s="4" t="s">
        <v>380</v>
      </c>
      <c r="O106" s="4">
        <v>125.721</v>
      </c>
      <c r="P106" s="4">
        <v>125.89100000000001</v>
      </c>
      <c r="Q106" s="4">
        <v>1</v>
      </c>
      <c r="R106" s="5">
        <v>42440</v>
      </c>
      <c r="S106" s="4">
        <v>1</v>
      </c>
      <c r="T106" s="4">
        <f t="shared" si="7"/>
        <v>0.17000000000000171</v>
      </c>
      <c r="X106" s="5">
        <v>40544</v>
      </c>
      <c r="Y106" s="5">
        <v>42369</v>
      </c>
      <c r="Z106" s="14">
        <v>42750</v>
      </c>
      <c r="AA106" s="14">
        <v>42500</v>
      </c>
      <c r="AB106" s="14">
        <v>40500</v>
      </c>
      <c r="AC106" s="14">
        <v>37500</v>
      </c>
      <c r="AD106" s="14">
        <v>44500</v>
      </c>
      <c r="AH106" s="9"/>
      <c r="AJ106" s="9"/>
      <c r="AK106" s="7">
        <v>11.939363309712409</v>
      </c>
      <c r="AL106" s="7">
        <v>9.6010909460617935</v>
      </c>
      <c r="AM106" s="7">
        <v>6.4926469997337843</v>
      </c>
      <c r="AN106" s="7">
        <v>0</v>
      </c>
      <c r="AO106" s="7">
        <v>0</v>
      </c>
      <c r="AP106" s="7">
        <v>0</v>
      </c>
      <c r="AQ106" s="7">
        <v>0</v>
      </c>
      <c r="AR106" s="7">
        <v>32.561477324179968</v>
      </c>
      <c r="AS106" s="7">
        <v>20.864339204282409</v>
      </c>
      <c r="AT106" s="7">
        <v>5.1411743350743109</v>
      </c>
      <c r="AU106" s="7" t="s">
        <v>592</v>
      </c>
      <c r="AV106" s="7">
        <v>12.654157906705249</v>
      </c>
      <c r="AY106" s="4" t="s">
        <v>587</v>
      </c>
      <c r="BA106" s="4">
        <v>0.14300000000000068</v>
      </c>
      <c r="BB106" s="14">
        <v>6972.0493150684933</v>
      </c>
      <c r="BC106" s="14">
        <v>6972.0493150684933</v>
      </c>
      <c r="BD106" s="14">
        <v>6972.0493150684933</v>
      </c>
      <c r="BE106" s="14">
        <v>7032.8499587390661</v>
      </c>
      <c r="BF106" s="14">
        <v>7093.6506024096389</v>
      </c>
      <c r="BG106" s="14"/>
      <c r="BH106" s="14"/>
      <c r="BI106" s="14"/>
      <c r="BJ106" s="14">
        <v>0.12800000000000011</v>
      </c>
      <c r="BK106" s="14">
        <v>2821.5068870523414</v>
      </c>
      <c r="BL106" s="14">
        <v>2821.5068870523414</v>
      </c>
      <c r="BM106" s="14">
        <v>2821.5068870523414</v>
      </c>
      <c r="BN106" s="14">
        <v>2902.1685120193215</v>
      </c>
      <c r="BO106" s="14">
        <v>2982.8301369863016</v>
      </c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4" t="s">
        <v>917</v>
      </c>
      <c r="CJ106" s="21"/>
      <c r="CK106" s="4">
        <v>365</v>
      </c>
      <c r="CL106" s="4">
        <v>366</v>
      </c>
      <c r="CM106" s="4">
        <v>365</v>
      </c>
      <c r="CN106" s="4">
        <v>365</v>
      </c>
      <c r="CO106" s="4">
        <v>365</v>
      </c>
      <c r="CP106" s="4">
        <v>0</v>
      </c>
      <c r="CQ106" s="4">
        <v>0</v>
      </c>
      <c r="CR106" s="4">
        <v>0</v>
      </c>
      <c r="CS106" s="14">
        <f t="shared" si="8"/>
        <v>41550.520262869657</v>
      </c>
      <c r="CT106" s="14">
        <f t="shared" si="9"/>
        <v>7008.5097229651401</v>
      </c>
      <c r="CU106" s="14">
        <f t="shared" si="10"/>
        <v>2869.8773576650706</v>
      </c>
      <c r="CV106" s="14">
        <f t="shared" si="11"/>
        <v>0</v>
      </c>
      <c r="CW106" s="14">
        <f t="shared" si="12"/>
        <v>0</v>
      </c>
      <c r="CX106" s="21"/>
      <c r="CY106" s="4">
        <f>COUNTIFS(crashes!$Q$2:$Q$15234,"="&amp;'Site Data'!$L106)</f>
        <v>3</v>
      </c>
      <c r="CZ106" s="4">
        <f>COUNTIFS(crashes!$Q$2:$Q$15234,"="&amp;'Site Data'!$L106,crashes!$M$2:$M$15234,"=SV")</f>
        <v>1</v>
      </c>
      <c r="DA106" s="4">
        <f>COUNTIFS(crashes!$Q$2:$Q$15234,"="&amp;'Site Data'!$L106,crashes!$M$2:$M$15234,"=MV")</f>
        <v>2</v>
      </c>
      <c r="DB106" s="17">
        <f t="shared" si="13"/>
        <v>0</v>
      </c>
      <c r="DC106" s="4">
        <f>COUNTIFS(crashes!$Q$2:$Q$15234,"="&amp;'Site Data'!$L106,crashes!$N$2:$N$15234,"=O")</f>
        <v>3</v>
      </c>
    </row>
    <row r="107" spans="1:107" s="4" customFormat="1" x14ac:dyDescent="0.2">
      <c r="A107" s="4" t="s">
        <v>93</v>
      </c>
      <c r="B107" s="4" t="s">
        <v>94</v>
      </c>
      <c r="C107" s="4">
        <v>169</v>
      </c>
      <c r="D107" s="4" t="s">
        <v>62</v>
      </c>
      <c r="E107" s="4" t="s">
        <v>92</v>
      </c>
      <c r="F107" s="4" t="s">
        <v>58</v>
      </c>
      <c r="G107" s="4">
        <v>2</v>
      </c>
      <c r="H107" s="4" t="s">
        <v>587</v>
      </c>
      <c r="I107" s="4">
        <v>0</v>
      </c>
      <c r="J107" s="4">
        <v>0</v>
      </c>
      <c r="K107" s="4">
        <v>55</v>
      </c>
      <c r="L107" s="4" t="s">
        <v>289</v>
      </c>
      <c r="M107" s="4" t="s">
        <v>380</v>
      </c>
      <c r="N107" s="4" t="s">
        <v>381</v>
      </c>
      <c r="O107" s="4">
        <v>125.89100000000001</v>
      </c>
      <c r="P107" s="4">
        <v>125.96</v>
      </c>
      <c r="Q107" s="4">
        <v>1</v>
      </c>
      <c r="R107" s="5">
        <v>42440</v>
      </c>
      <c r="S107" s="4">
        <v>1</v>
      </c>
      <c r="T107" s="4">
        <f t="shared" si="7"/>
        <v>6.8999999999988404E-2</v>
      </c>
      <c r="V107" s="4">
        <v>1</v>
      </c>
      <c r="X107" s="5">
        <v>40544</v>
      </c>
      <c r="Y107" s="5">
        <v>42369</v>
      </c>
      <c r="Z107" s="14">
        <v>46906.156521739133</v>
      </c>
      <c r="AA107" s="14">
        <v>46656.156521739133</v>
      </c>
      <c r="AB107" s="14">
        <v>44656.156521739133</v>
      </c>
      <c r="AC107" s="14">
        <v>41656.156521739133</v>
      </c>
      <c r="AD107" s="14">
        <v>48656.156521739133</v>
      </c>
      <c r="AH107" s="9"/>
      <c r="AJ107" s="9"/>
      <c r="AK107" s="7">
        <v>11.748659363253044</v>
      </c>
      <c r="AL107" s="7">
        <v>8.6536274231325674</v>
      </c>
      <c r="AM107" s="7">
        <v>6.9926115544723357</v>
      </c>
      <c r="AN107" s="7">
        <v>0</v>
      </c>
      <c r="AO107" s="7">
        <v>0</v>
      </c>
      <c r="AP107" s="7">
        <v>0</v>
      </c>
      <c r="AQ107" s="7">
        <v>0</v>
      </c>
      <c r="AR107" s="7">
        <v>32.134037255540285</v>
      </c>
      <c r="AS107" s="7">
        <v>19.427870033336806</v>
      </c>
      <c r="AT107" s="7">
        <v>5.1537376536291477</v>
      </c>
      <c r="AU107" s="7" t="s">
        <v>592</v>
      </c>
      <c r="AV107" s="7">
        <v>12.386017020410758</v>
      </c>
      <c r="AY107" s="4" t="s">
        <v>588</v>
      </c>
      <c r="AZ107" s="4">
        <f>T107+T108</f>
        <v>0.12800000000000011</v>
      </c>
      <c r="BA107" s="4">
        <v>0</v>
      </c>
      <c r="BB107" s="14">
        <v>4156.1565217391308</v>
      </c>
      <c r="BC107" s="14">
        <v>4156.1565217391308</v>
      </c>
      <c r="BD107" s="14">
        <v>4156.1565217391308</v>
      </c>
      <c r="BE107" s="14">
        <v>4156.1565217391308</v>
      </c>
      <c r="BF107" s="14">
        <v>4156.1565217391308</v>
      </c>
      <c r="BG107" s="14"/>
      <c r="BH107" s="14"/>
      <c r="BI107" s="14"/>
      <c r="BJ107" s="14">
        <v>5.900000000001171E-2</v>
      </c>
      <c r="BK107" s="14">
        <v>2821.5068870523414</v>
      </c>
      <c r="BL107" s="14">
        <v>2821.5068870523414</v>
      </c>
      <c r="BM107" s="14">
        <v>2821.5068870523414</v>
      </c>
      <c r="BN107" s="14">
        <v>2902.1685120193215</v>
      </c>
      <c r="BO107" s="14">
        <v>2982.8301369863016</v>
      </c>
      <c r="BP107" s="14"/>
      <c r="BQ107" s="14"/>
      <c r="BR107" s="14"/>
      <c r="BS107" s="14">
        <v>4156.1565217391308</v>
      </c>
      <c r="BT107" s="14">
        <v>4156.1565217391308</v>
      </c>
      <c r="BU107" s="14">
        <v>4156.1565217391308</v>
      </c>
      <c r="BV107" s="14">
        <v>4156.1565217391308</v>
      </c>
      <c r="BW107" s="14">
        <v>4156.1565217391308</v>
      </c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4" t="s">
        <v>917</v>
      </c>
      <c r="CJ107" s="21"/>
      <c r="CK107" s="4">
        <v>365</v>
      </c>
      <c r="CL107" s="4">
        <v>366</v>
      </c>
      <c r="CM107" s="4">
        <v>365</v>
      </c>
      <c r="CN107" s="4">
        <v>365</v>
      </c>
      <c r="CO107" s="4">
        <v>365</v>
      </c>
      <c r="CP107" s="4">
        <v>0</v>
      </c>
      <c r="CQ107" s="4">
        <v>0</v>
      </c>
      <c r="CR107" s="4">
        <v>0</v>
      </c>
      <c r="CS107" s="14">
        <f t="shared" si="8"/>
        <v>45706.676784608797</v>
      </c>
      <c r="CT107" s="14">
        <f t="shared" si="9"/>
        <v>4156.1565217391308</v>
      </c>
      <c r="CU107" s="14">
        <f t="shared" si="10"/>
        <v>2869.8773576650706</v>
      </c>
      <c r="CV107" s="14">
        <f t="shared" si="11"/>
        <v>4156.1565217391308</v>
      </c>
      <c r="CW107" s="14">
        <f t="shared" si="12"/>
        <v>0</v>
      </c>
      <c r="CX107" s="21"/>
      <c r="CY107" s="4">
        <f>COUNTIFS(crashes!$Q$2:$Q$15234,"="&amp;'Site Data'!$L107)</f>
        <v>2</v>
      </c>
      <c r="CZ107" s="4">
        <f>COUNTIFS(crashes!$Q$2:$Q$15234,"="&amp;'Site Data'!$L107,crashes!$M$2:$M$15234,"=SV")</f>
        <v>1</v>
      </c>
      <c r="DA107" s="4">
        <f>COUNTIFS(crashes!$Q$2:$Q$15234,"="&amp;'Site Data'!$L107,crashes!$M$2:$M$15234,"=MV")</f>
        <v>1</v>
      </c>
      <c r="DB107" s="17">
        <f t="shared" si="13"/>
        <v>1</v>
      </c>
      <c r="DC107" s="4">
        <f>COUNTIFS(crashes!$Q$2:$Q$15234,"="&amp;'Site Data'!$L107,crashes!$N$2:$N$15234,"=O")</f>
        <v>1</v>
      </c>
    </row>
    <row r="108" spans="1:107" s="4" customFormat="1" x14ac:dyDescent="0.2">
      <c r="A108" s="4" t="s">
        <v>93</v>
      </c>
      <c r="B108" s="4" t="s">
        <v>94</v>
      </c>
      <c r="C108" s="4">
        <v>169</v>
      </c>
      <c r="D108" s="4" t="s">
        <v>62</v>
      </c>
      <c r="E108" s="4" t="s">
        <v>92</v>
      </c>
      <c r="F108" s="4" t="s">
        <v>58</v>
      </c>
      <c r="G108" s="4">
        <v>2</v>
      </c>
      <c r="H108" s="4" t="s">
        <v>587</v>
      </c>
      <c r="I108" s="4">
        <v>0</v>
      </c>
      <c r="J108" s="4">
        <v>0</v>
      </c>
      <c r="K108" s="4">
        <v>55</v>
      </c>
      <c r="L108" s="4" t="s">
        <v>290</v>
      </c>
      <c r="M108" s="4" t="s">
        <v>381</v>
      </c>
      <c r="N108" s="4" t="s">
        <v>382</v>
      </c>
      <c r="O108" s="4">
        <v>125.96</v>
      </c>
      <c r="P108" s="4">
        <v>126.01900000000001</v>
      </c>
      <c r="Q108" s="4">
        <v>1</v>
      </c>
      <c r="R108" s="5">
        <v>42440</v>
      </c>
      <c r="S108" s="4">
        <v>1</v>
      </c>
      <c r="T108" s="4">
        <f t="shared" si="7"/>
        <v>5.900000000001171E-2</v>
      </c>
      <c r="V108" s="4">
        <v>1</v>
      </c>
      <c r="X108" s="5">
        <v>40544</v>
      </c>
      <c r="Y108" s="5">
        <v>42369</v>
      </c>
      <c r="Z108" s="14">
        <v>45750</v>
      </c>
      <c r="AA108" s="14">
        <v>45500</v>
      </c>
      <c r="AB108" s="14">
        <v>43500</v>
      </c>
      <c r="AC108" s="14">
        <v>43000</v>
      </c>
      <c r="AD108" s="14">
        <v>51000</v>
      </c>
      <c r="AH108" s="9">
        <v>0.18882575757575756</v>
      </c>
      <c r="AI108" s="4">
        <v>1937</v>
      </c>
      <c r="AJ108" s="4">
        <v>5.900000000001171E-2</v>
      </c>
      <c r="AK108" s="7">
        <v>11.787529590507903</v>
      </c>
      <c r="AL108" s="7">
        <v>10.662336660137376</v>
      </c>
      <c r="AM108" s="7">
        <v>4.2642777621333936</v>
      </c>
      <c r="AN108" s="7">
        <v>0</v>
      </c>
      <c r="AO108" s="7">
        <v>0</v>
      </c>
      <c r="AP108" s="7">
        <v>187.85862977194404</v>
      </c>
      <c r="AQ108" s="7">
        <v>6.1915019836366429</v>
      </c>
      <c r="AR108" s="7">
        <v>17.870922671373428</v>
      </c>
      <c r="AS108" s="7">
        <v>10.696559396555308</v>
      </c>
      <c r="AT108" s="7">
        <v>4.7052445251547663</v>
      </c>
      <c r="AU108" s="7" t="s">
        <v>592</v>
      </c>
      <c r="AV108" s="7">
        <v>6.9780699339515584</v>
      </c>
      <c r="AY108" s="4" t="s">
        <v>588</v>
      </c>
      <c r="AZ108" s="4">
        <f>AZ107</f>
        <v>0.12800000000000011</v>
      </c>
      <c r="BA108" s="4">
        <v>6.8999999999988404E-2</v>
      </c>
      <c r="BB108" s="14">
        <v>4156.1565217391308</v>
      </c>
      <c r="BC108" s="14">
        <v>4156.1565217391308</v>
      </c>
      <c r="BD108" s="14">
        <v>4156.1565217391308</v>
      </c>
      <c r="BE108" s="14">
        <v>4156.1565217391308</v>
      </c>
      <c r="BF108" s="14">
        <v>4156.1565217391308</v>
      </c>
      <c r="BG108" s="14"/>
      <c r="BH108" s="14"/>
      <c r="BI108" s="14"/>
      <c r="BJ108" s="14">
        <v>0</v>
      </c>
      <c r="BK108" s="14">
        <v>2821.5068870523414</v>
      </c>
      <c r="BL108" s="14">
        <v>2821.5068870523414</v>
      </c>
      <c r="BM108" s="14">
        <v>2821.5068870523414</v>
      </c>
      <c r="BN108" s="14">
        <v>2902.1685120193215</v>
      </c>
      <c r="BO108" s="14">
        <v>2982.8301369863016</v>
      </c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>
        <v>2821.5068870523414</v>
      </c>
      <c r="CB108" s="14">
        <v>2821.5068870523414</v>
      </c>
      <c r="CC108" s="14">
        <v>2821.5068870523414</v>
      </c>
      <c r="CD108" s="14">
        <v>2902.1685120193215</v>
      </c>
      <c r="CE108" s="14">
        <v>2982.8301369863016</v>
      </c>
      <c r="CF108" s="14"/>
      <c r="CG108" s="14"/>
      <c r="CH108" s="14"/>
      <c r="CI108" s="4" t="s">
        <v>917</v>
      </c>
      <c r="CJ108" s="21"/>
      <c r="CK108" s="4">
        <v>365</v>
      </c>
      <c r="CL108" s="4">
        <v>366</v>
      </c>
      <c r="CM108" s="4">
        <v>365</v>
      </c>
      <c r="CN108" s="4">
        <v>365</v>
      </c>
      <c r="CO108" s="4">
        <v>365</v>
      </c>
      <c r="CP108" s="4">
        <v>0</v>
      </c>
      <c r="CQ108" s="4">
        <v>0</v>
      </c>
      <c r="CR108" s="4">
        <v>0</v>
      </c>
      <c r="CS108" s="14">
        <f t="shared" si="8"/>
        <v>45749.863088718514</v>
      </c>
      <c r="CT108" s="14">
        <f t="shared" si="9"/>
        <v>4156.1565217391308</v>
      </c>
      <c r="CU108" s="14">
        <f t="shared" si="10"/>
        <v>2869.8773576650706</v>
      </c>
      <c r="CV108" s="14">
        <f t="shared" si="11"/>
        <v>0</v>
      </c>
      <c r="CW108" s="14">
        <f t="shared" si="12"/>
        <v>2869.8773576650706</v>
      </c>
      <c r="CX108" s="21"/>
      <c r="CY108" s="4">
        <f>COUNTIFS(crashes!$Q$2:$Q$15234,"="&amp;'Site Data'!$L108)</f>
        <v>1</v>
      </c>
      <c r="CZ108" s="4">
        <f>COUNTIFS(crashes!$Q$2:$Q$15234,"="&amp;'Site Data'!$L108,crashes!$M$2:$M$15234,"=SV")</f>
        <v>0</v>
      </c>
      <c r="DA108" s="4">
        <f>COUNTIFS(crashes!$Q$2:$Q$15234,"="&amp;'Site Data'!$L108,crashes!$M$2:$M$15234,"=MV")</f>
        <v>1</v>
      </c>
      <c r="DB108" s="17">
        <f t="shared" si="13"/>
        <v>1</v>
      </c>
      <c r="DC108" s="4">
        <f>COUNTIFS(crashes!$Q$2:$Q$15234,"="&amp;'Site Data'!$L108,crashes!$N$2:$N$15234,"=O")</f>
        <v>0</v>
      </c>
    </row>
    <row r="109" spans="1:107" s="4" customFormat="1" x14ac:dyDescent="0.2">
      <c r="A109" s="4" t="s">
        <v>93</v>
      </c>
      <c r="B109" s="4" t="s">
        <v>94</v>
      </c>
      <c r="C109" s="4">
        <v>169</v>
      </c>
      <c r="D109" s="4" t="s">
        <v>62</v>
      </c>
      <c r="E109" s="4" t="s">
        <v>92</v>
      </c>
      <c r="F109" s="4" t="s">
        <v>58</v>
      </c>
      <c r="G109" s="4">
        <v>2</v>
      </c>
      <c r="H109" s="4" t="s">
        <v>587</v>
      </c>
      <c r="I109" s="4">
        <v>0</v>
      </c>
      <c r="J109" s="4">
        <v>0</v>
      </c>
      <c r="K109" s="4">
        <v>55</v>
      </c>
      <c r="L109" s="4" t="s">
        <v>291</v>
      </c>
      <c r="M109" s="4" t="s">
        <v>382</v>
      </c>
      <c r="N109" s="4" t="s">
        <v>383</v>
      </c>
      <c r="O109" s="4">
        <v>126.01900000000001</v>
      </c>
      <c r="P109" s="4">
        <v>126.15</v>
      </c>
      <c r="Q109" s="4">
        <v>1</v>
      </c>
      <c r="R109" s="5">
        <v>42440</v>
      </c>
      <c r="S109" s="4">
        <v>1</v>
      </c>
      <c r="T109" s="4">
        <f t="shared" si="7"/>
        <v>0.13100000000000023</v>
      </c>
      <c r="X109" s="5">
        <v>40544</v>
      </c>
      <c r="Y109" s="5">
        <v>42369</v>
      </c>
      <c r="Z109" s="14">
        <v>42928.493112947661</v>
      </c>
      <c r="AA109" s="14">
        <v>42678.493112947661</v>
      </c>
      <c r="AB109" s="14">
        <v>40678.493112947661</v>
      </c>
      <c r="AC109" s="14">
        <v>40097.831487980679</v>
      </c>
      <c r="AD109" s="14">
        <v>48017.169863013696</v>
      </c>
      <c r="AH109" s="9">
        <v>0.18882575757575756</v>
      </c>
      <c r="AI109" s="4">
        <v>1937</v>
      </c>
      <c r="AJ109" s="4">
        <v>0.13100000000000023</v>
      </c>
      <c r="AK109" s="7">
        <v>11.72267718454885</v>
      </c>
      <c r="AL109" s="7">
        <v>10.072877254041417</v>
      </c>
      <c r="AM109" s="7">
        <v>4.2763815068858726</v>
      </c>
      <c r="AN109" s="7">
        <v>0</v>
      </c>
      <c r="AO109" s="7">
        <v>0</v>
      </c>
      <c r="AP109" s="7">
        <v>212.07275687127034</v>
      </c>
      <c r="AQ109" s="7">
        <v>1</v>
      </c>
      <c r="AR109" s="7">
        <v>14.73591737377858</v>
      </c>
      <c r="AS109" s="7">
        <v>6.9668712143913147</v>
      </c>
      <c r="AT109" s="7">
        <v>3.6954635565645551</v>
      </c>
      <c r="AU109" s="7" t="s">
        <v>592</v>
      </c>
      <c r="AV109" s="7">
        <v>5.7489894091137934</v>
      </c>
      <c r="AY109" s="4" t="s">
        <v>587</v>
      </c>
      <c r="BA109" s="4">
        <v>0.12800000000000011</v>
      </c>
      <c r="BB109" s="14">
        <v>4156.1565217391308</v>
      </c>
      <c r="BC109" s="14">
        <v>4156.1565217391308</v>
      </c>
      <c r="BD109" s="14">
        <v>4156.1565217391308</v>
      </c>
      <c r="BE109" s="14">
        <v>4156.1565217391308</v>
      </c>
      <c r="BF109" s="14">
        <v>4156.1565217391308</v>
      </c>
      <c r="BG109" s="14"/>
      <c r="BH109" s="14"/>
      <c r="BI109" s="14"/>
      <c r="BJ109" s="14">
        <v>0.36599999999999966</v>
      </c>
      <c r="BK109" s="14">
        <v>4893.7232876712333</v>
      </c>
      <c r="BL109" s="14">
        <v>4893.7232876712333</v>
      </c>
      <c r="BM109" s="14">
        <v>4893.7232876712333</v>
      </c>
      <c r="BN109" s="14">
        <v>4983.7520547945205</v>
      </c>
      <c r="BO109" s="14">
        <v>5073.7808219178078</v>
      </c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4" t="s">
        <v>917</v>
      </c>
      <c r="CJ109" s="21"/>
      <c r="CK109" s="4">
        <v>365</v>
      </c>
      <c r="CL109" s="4">
        <v>366</v>
      </c>
      <c r="CM109" s="4">
        <v>365</v>
      </c>
      <c r="CN109" s="4">
        <v>365</v>
      </c>
      <c r="CO109" s="4">
        <v>365</v>
      </c>
      <c r="CP109" s="4">
        <v>0</v>
      </c>
      <c r="CQ109" s="4">
        <v>0</v>
      </c>
      <c r="CR109" s="4">
        <v>0</v>
      </c>
      <c r="CS109" s="14">
        <f t="shared" si="8"/>
        <v>42879.985731053443</v>
      </c>
      <c r="CT109" s="14">
        <f t="shared" si="9"/>
        <v>4156.1565217391308</v>
      </c>
      <c r="CU109" s="14">
        <f t="shared" si="10"/>
        <v>4947.7109656558987</v>
      </c>
      <c r="CV109" s="14">
        <f t="shared" si="11"/>
        <v>0</v>
      </c>
      <c r="CW109" s="14">
        <f t="shared" si="12"/>
        <v>0</v>
      </c>
      <c r="CX109" s="21"/>
      <c r="CY109" s="4">
        <f>COUNTIFS(crashes!$Q$2:$Q$15234,"="&amp;'Site Data'!$L109)</f>
        <v>26</v>
      </c>
      <c r="CZ109" s="4">
        <f>COUNTIFS(crashes!$Q$2:$Q$15234,"="&amp;'Site Data'!$L109,crashes!$M$2:$M$15234,"=SV")</f>
        <v>6</v>
      </c>
      <c r="DA109" s="4">
        <f>COUNTIFS(crashes!$Q$2:$Q$15234,"="&amp;'Site Data'!$L109,crashes!$M$2:$M$15234,"=MV")</f>
        <v>20</v>
      </c>
      <c r="DB109" s="17">
        <f t="shared" si="13"/>
        <v>5</v>
      </c>
      <c r="DC109" s="4">
        <f>COUNTIFS(crashes!$Q$2:$Q$15234,"="&amp;'Site Data'!$L109,crashes!$N$2:$N$15234,"=O")</f>
        <v>21</v>
      </c>
    </row>
    <row r="110" spans="1:107" s="4" customFormat="1" x14ac:dyDescent="0.2">
      <c r="A110" s="4" t="s">
        <v>93</v>
      </c>
      <c r="B110" s="4" t="s">
        <v>94</v>
      </c>
      <c r="C110" s="4">
        <v>169</v>
      </c>
      <c r="D110" s="4" t="s">
        <v>87</v>
      </c>
      <c r="E110" s="4" t="s">
        <v>92</v>
      </c>
      <c r="F110" s="4" t="s">
        <v>58</v>
      </c>
      <c r="G110" s="4">
        <v>2</v>
      </c>
      <c r="H110" s="4" t="s">
        <v>587</v>
      </c>
      <c r="I110" s="4">
        <v>0</v>
      </c>
      <c r="J110" s="4">
        <v>0</v>
      </c>
      <c r="K110" s="4">
        <v>55</v>
      </c>
      <c r="L110" s="4" t="s">
        <v>292</v>
      </c>
      <c r="M110" s="4" t="s">
        <v>376</v>
      </c>
      <c r="N110" s="4" t="s">
        <v>384</v>
      </c>
      <c r="O110" s="4">
        <v>125.518</v>
      </c>
      <c r="P110" s="4">
        <v>125.672</v>
      </c>
      <c r="Q110" s="4">
        <v>1</v>
      </c>
      <c r="R110" s="5">
        <v>42440</v>
      </c>
      <c r="S110" s="4">
        <v>1</v>
      </c>
      <c r="T110" s="4">
        <f t="shared" si="7"/>
        <v>0.15399999999999636</v>
      </c>
      <c r="X110" s="5">
        <v>40544</v>
      </c>
      <c r="Y110" s="5">
        <v>42369</v>
      </c>
      <c r="Z110" s="14">
        <v>36134.552486187844</v>
      </c>
      <c r="AA110" s="14">
        <v>35701.92262910369</v>
      </c>
      <c r="AB110" s="14">
        <v>33517.292772019544</v>
      </c>
      <c r="AC110" s="14">
        <v>29832.66291493539</v>
      </c>
      <c r="AD110" s="14">
        <v>39148.033057851237</v>
      </c>
      <c r="AH110" s="9">
        <v>0.20300000000000001</v>
      </c>
      <c r="AI110" s="4">
        <v>1896</v>
      </c>
      <c r="AJ110" s="4">
        <v>0.15399999999999636</v>
      </c>
      <c r="AK110" s="7">
        <v>11.745094088742499</v>
      </c>
      <c r="AL110" s="7">
        <v>12.694598261379467</v>
      </c>
      <c r="AM110" s="7">
        <v>4.7422913650947685</v>
      </c>
      <c r="AN110" s="7">
        <v>0</v>
      </c>
      <c r="AO110" s="7">
        <v>0</v>
      </c>
      <c r="AP110" s="7">
        <v>0</v>
      </c>
      <c r="AQ110" s="7">
        <v>0</v>
      </c>
      <c r="AR110" s="7">
        <v>32.407539480620393</v>
      </c>
      <c r="AS110" s="7">
        <v>22.987081403387304</v>
      </c>
      <c r="AT110" s="7">
        <v>3.564947096860331</v>
      </c>
      <c r="AU110" s="7" t="s">
        <v>592</v>
      </c>
      <c r="AV110" s="7">
        <v>14.474582616645536</v>
      </c>
      <c r="AY110" s="4" t="s">
        <v>587</v>
      </c>
      <c r="BA110" s="4">
        <v>0.88500000000000512</v>
      </c>
      <c r="BB110" s="14">
        <v>4581.9113573407203</v>
      </c>
      <c r="BC110" s="14">
        <v>4581.9113573407203</v>
      </c>
      <c r="BD110" s="14">
        <v>4581.9113573407203</v>
      </c>
      <c r="BE110" s="14">
        <v>4581.9113573407203</v>
      </c>
      <c r="BF110" s="14">
        <v>5346.1428571428569</v>
      </c>
      <c r="BG110" s="14"/>
      <c r="BH110" s="14"/>
      <c r="BI110" s="14"/>
      <c r="BJ110" s="14">
        <v>0.76900000000000546</v>
      </c>
      <c r="BK110" s="14">
        <v>7237.9146005509638</v>
      </c>
      <c r="BL110" s="14">
        <v>7251.9717630853993</v>
      </c>
      <c r="BM110" s="14">
        <v>7266.0289256198339</v>
      </c>
      <c r="BN110" s="14">
        <v>7280.0860881542694</v>
      </c>
      <c r="BO110" s="14">
        <v>7294.1432506887049</v>
      </c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4" t="s">
        <v>917</v>
      </c>
      <c r="CJ110" s="21"/>
      <c r="CK110" s="4">
        <v>365</v>
      </c>
      <c r="CL110" s="4">
        <v>366</v>
      </c>
      <c r="CM110" s="4">
        <v>365</v>
      </c>
      <c r="CN110" s="4">
        <v>365</v>
      </c>
      <c r="CO110" s="4">
        <v>365</v>
      </c>
      <c r="CP110" s="4">
        <v>0</v>
      </c>
      <c r="CQ110" s="4">
        <v>0</v>
      </c>
      <c r="CR110" s="4">
        <v>0</v>
      </c>
      <c r="CS110" s="14">
        <f t="shared" si="8"/>
        <v>34867.350072050802</v>
      </c>
      <c r="CT110" s="14">
        <f t="shared" si="9"/>
        <v>4734.6739517699534</v>
      </c>
      <c r="CU110" s="14">
        <f t="shared" si="10"/>
        <v>7266.0212272832878</v>
      </c>
      <c r="CV110" s="14">
        <f t="shared" si="11"/>
        <v>0</v>
      </c>
      <c r="CW110" s="14">
        <f t="shared" si="12"/>
        <v>0</v>
      </c>
      <c r="CX110" s="21"/>
      <c r="CY110" s="4">
        <f>COUNTIFS(crashes!$Q$2:$Q$15234,"="&amp;'Site Data'!$L110)</f>
        <v>6</v>
      </c>
      <c r="CZ110" s="4">
        <f>COUNTIFS(crashes!$Q$2:$Q$15234,"="&amp;'Site Data'!$L110,crashes!$M$2:$M$15234,"=SV")</f>
        <v>4</v>
      </c>
      <c r="DA110" s="4">
        <f>COUNTIFS(crashes!$Q$2:$Q$15234,"="&amp;'Site Data'!$L110,crashes!$M$2:$M$15234,"=MV")</f>
        <v>2</v>
      </c>
      <c r="DB110" s="17">
        <f t="shared" si="13"/>
        <v>2</v>
      </c>
      <c r="DC110" s="4">
        <f>COUNTIFS(crashes!$Q$2:$Q$15234,"="&amp;'Site Data'!$L110,crashes!$N$2:$N$15234,"=O")</f>
        <v>4</v>
      </c>
    </row>
    <row r="111" spans="1:107" s="4" customFormat="1" x14ac:dyDescent="0.2">
      <c r="A111" s="4" t="s">
        <v>93</v>
      </c>
      <c r="B111" s="4" t="s">
        <v>94</v>
      </c>
      <c r="C111" s="4">
        <v>169</v>
      </c>
      <c r="D111" s="4" t="s">
        <v>87</v>
      </c>
      <c r="E111" s="4" t="s">
        <v>92</v>
      </c>
      <c r="F111" s="4" t="s">
        <v>58</v>
      </c>
      <c r="G111" s="4">
        <v>2</v>
      </c>
      <c r="H111" s="4" t="s">
        <v>587</v>
      </c>
      <c r="I111" s="4">
        <v>0</v>
      </c>
      <c r="J111" s="4">
        <v>0</v>
      </c>
      <c r="K111" s="4">
        <v>55</v>
      </c>
      <c r="L111" s="4" t="s">
        <v>293</v>
      </c>
      <c r="M111" s="4" t="s">
        <v>385</v>
      </c>
      <c r="N111" s="4" t="s">
        <v>376</v>
      </c>
      <c r="O111" s="4">
        <v>125.315</v>
      </c>
      <c r="P111" s="4">
        <v>125.518</v>
      </c>
      <c r="Q111" s="4">
        <v>1</v>
      </c>
      <c r="R111" s="5">
        <v>42440</v>
      </c>
      <c r="S111" s="4">
        <v>1</v>
      </c>
      <c r="T111" s="4">
        <f t="shared" si="7"/>
        <v>0.20300000000000296</v>
      </c>
      <c r="X111" s="5">
        <v>40544</v>
      </c>
      <c r="Y111" s="5">
        <v>42369</v>
      </c>
      <c r="Z111" s="14">
        <v>36134.552486187844</v>
      </c>
      <c r="AA111" s="14">
        <v>35701.92262910369</v>
      </c>
      <c r="AB111" s="14">
        <v>33517.292772019544</v>
      </c>
      <c r="AC111" s="14">
        <v>29832.66291493539</v>
      </c>
      <c r="AD111" s="14">
        <v>39148.033057851237</v>
      </c>
      <c r="AH111" s="9"/>
      <c r="AK111" s="7">
        <v>11.776814036744939</v>
      </c>
      <c r="AL111" s="7">
        <v>11.428248868204104</v>
      </c>
      <c r="AM111" s="7">
        <v>4.8422444514117045</v>
      </c>
      <c r="AN111" s="7">
        <v>0</v>
      </c>
      <c r="AO111" s="7">
        <v>0</v>
      </c>
      <c r="AP111" s="7">
        <v>0</v>
      </c>
      <c r="AQ111" s="7">
        <v>0</v>
      </c>
      <c r="AR111" s="7">
        <v>32.498261045063636</v>
      </c>
      <c r="AS111" s="7">
        <v>22.725559455350073</v>
      </c>
      <c r="AT111" s="7">
        <v>3.5606471331069764</v>
      </c>
      <c r="AU111" s="7" t="s">
        <v>592</v>
      </c>
      <c r="AV111" s="7">
        <v>14.304068006222888</v>
      </c>
      <c r="AY111" s="4" t="s">
        <v>587</v>
      </c>
      <c r="BA111" s="4">
        <v>1.0390000000000015</v>
      </c>
      <c r="BB111" s="14">
        <v>4581.9113573407203</v>
      </c>
      <c r="BC111" s="14">
        <v>4581.9113573407203</v>
      </c>
      <c r="BD111" s="14">
        <v>4581.9113573407203</v>
      </c>
      <c r="BE111" s="14">
        <v>4581.9113573407203</v>
      </c>
      <c r="BF111" s="14">
        <v>5346.1428571428569</v>
      </c>
      <c r="BG111" s="14"/>
      <c r="BH111" s="14"/>
      <c r="BI111" s="14"/>
      <c r="BJ111" s="14">
        <v>0.5660000000000025</v>
      </c>
      <c r="BK111" s="14">
        <v>7237.9146005509638</v>
      </c>
      <c r="BL111" s="14">
        <v>7251.9717630853993</v>
      </c>
      <c r="BM111" s="14">
        <v>7266.0289256198339</v>
      </c>
      <c r="BN111" s="14">
        <v>7280.0860881542694</v>
      </c>
      <c r="BO111" s="14">
        <v>7294.1432506887049</v>
      </c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4" t="s">
        <v>917</v>
      </c>
      <c r="CJ111" s="21"/>
      <c r="CK111" s="4">
        <v>365</v>
      </c>
      <c r="CL111" s="4">
        <v>366</v>
      </c>
      <c r="CM111" s="4">
        <v>365</v>
      </c>
      <c r="CN111" s="4">
        <v>365</v>
      </c>
      <c r="CO111" s="4">
        <v>365</v>
      </c>
      <c r="CP111" s="4">
        <v>0</v>
      </c>
      <c r="CQ111" s="4">
        <v>0</v>
      </c>
      <c r="CR111" s="4">
        <v>0</v>
      </c>
      <c r="CS111" s="14">
        <f t="shared" si="8"/>
        <v>34867.350072050802</v>
      </c>
      <c r="CT111" s="14">
        <f t="shared" si="9"/>
        <v>4734.6739517699534</v>
      </c>
      <c r="CU111" s="14">
        <f t="shared" si="10"/>
        <v>7266.0212272832878</v>
      </c>
      <c r="CV111" s="14">
        <f t="shared" si="11"/>
        <v>0</v>
      </c>
      <c r="CW111" s="14">
        <f t="shared" si="12"/>
        <v>0</v>
      </c>
      <c r="CX111" s="21"/>
      <c r="CY111" s="4">
        <f>COUNTIFS(crashes!$Q$2:$Q$15234,"="&amp;'Site Data'!$L111)</f>
        <v>3</v>
      </c>
      <c r="CZ111" s="4">
        <f>COUNTIFS(crashes!$Q$2:$Q$15234,"="&amp;'Site Data'!$L111,crashes!$M$2:$M$15234,"=SV")</f>
        <v>1</v>
      </c>
      <c r="DA111" s="4">
        <f>COUNTIFS(crashes!$Q$2:$Q$15234,"="&amp;'Site Data'!$L111,crashes!$M$2:$M$15234,"=MV")</f>
        <v>2</v>
      </c>
      <c r="DB111" s="17">
        <f t="shared" si="13"/>
        <v>1</v>
      </c>
      <c r="DC111" s="4">
        <f>COUNTIFS(crashes!$Q$2:$Q$15234,"="&amp;'Site Data'!$L111,crashes!$N$2:$N$15234,"=O")</f>
        <v>2</v>
      </c>
    </row>
    <row r="112" spans="1:107" s="4" customFormat="1" x14ac:dyDescent="0.2">
      <c r="A112" s="4" t="s">
        <v>93</v>
      </c>
      <c r="B112" s="4" t="s">
        <v>94</v>
      </c>
      <c r="C112" s="4">
        <v>169</v>
      </c>
      <c r="D112" s="4" t="s">
        <v>87</v>
      </c>
      <c r="E112" s="4" t="s">
        <v>92</v>
      </c>
      <c r="F112" s="4" t="s">
        <v>59</v>
      </c>
      <c r="G112" s="4">
        <v>2</v>
      </c>
      <c r="H112" s="4" t="s">
        <v>587</v>
      </c>
      <c r="I112" s="4">
        <v>0</v>
      </c>
      <c r="J112" s="4">
        <v>0</v>
      </c>
      <c r="K112" s="4">
        <v>55</v>
      </c>
      <c r="L112" s="4" t="s">
        <v>294</v>
      </c>
      <c r="M112" s="4" t="s">
        <v>375</v>
      </c>
      <c r="N112" s="4" t="s">
        <v>385</v>
      </c>
      <c r="O112" s="4">
        <v>125.20699999999999</v>
      </c>
      <c r="P112" s="4">
        <v>125.315</v>
      </c>
      <c r="Q112" s="4">
        <v>1</v>
      </c>
      <c r="R112" s="5">
        <v>42440</v>
      </c>
      <c r="S112" s="4">
        <v>1</v>
      </c>
      <c r="T112" s="4">
        <f t="shared" si="7"/>
        <v>0.10800000000000409</v>
      </c>
      <c r="U112" s="4">
        <v>0.10800000000000409</v>
      </c>
      <c r="V112" s="4">
        <v>1</v>
      </c>
      <c r="X112" s="5">
        <v>40544</v>
      </c>
      <c r="Y112" s="5">
        <v>42369</v>
      </c>
      <c r="Z112" s="14">
        <v>39971.737569060773</v>
      </c>
      <c r="AA112" s="14">
        <v>39697.362405445718</v>
      </c>
      <c r="AB112" s="14">
        <v>37670.987241830662</v>
      </c>
      <c r="AC112" s="14">
        <v>34144.612078215607</v>
      </c>
      <c r="AD112" s="14">
        <v>43618.236914600551</v>
      </c>
      <c r="AH112" s="9"/>
      <c r="AJ112" s="9"/>
      <c r="AK112" s="7">
        <v>12.024189111389386</v>
      </c>
      <c r="AL112" s="7">
        <v>9.6057253503755273</v>
      </c>
      <c r="AM112" s="7">
        <v>4.909665010020249</v>
      </c>
      <c r="AN112" s="7">
        <v>0</v>
      </c>
      <c r="AO112" s="7">
        <v>0</v>
      </c>
      <c r="AP112" s="7">
        <v>0</v>
      </c>
      <c r="AQ112" s="7">
        <v>0</v>
      </c>
      <c r="AR112" s="7">
        <v>32.47306246440867</v>
      </c>
      <c r="AS112" s="7">
        <v>22.594609644188182</v>
      </c>
      <c r="AT112" s="7">
        <v>3.6010030855249546</v>
      </c>
      <c r="AU112" s="7" t="s">
        <v>592</v>
      </c>
      <c r="AV112" s="7">
        <v>14.172862709572357</v>
      </c>
      <c r="AY112" s="4" t="s">
        <v>587</v>
      </c>
      <c r="BA112" s="4">
        <v>0</v>
      </c>
      <c r="BB112" s="14">
        <v>3837.185082872928</v>
      </c>
      <c r="BC112" s="14">
        <v>3995.4397763420238</v>
      </c>
      <c r="BD112" s="14">
        <v>4153.6944698111192</v>
      </c>
      <c r="BE112" s="14">
        <v>4311.9491632802155</v>
      </c>
      <c r="BF112" s="14">
        <v>4470.2038567493109</v>
      </c>
      <c r="BG112" s="14"/>
      <c r="BH112" s="14"/>
      <c r="BI112" s="14"/>
      <c r="BJ112" s="14">
        <v>0.45799999999999841</v>
      </c>
      <c r="BK112" s="14">
        <v>7237.9146005509638</v>
      </c>
      <c r="BL112" s="14">
        <v>7251.9717630853993</v>
      </c>
      <c r="BM112" s="14">
        <v>7266.0289256198339</v>
      </c>
      <c r="BN112" s="14">
        <v>7280.0860881542694</v>
      </c>
      <c r="BO112" s="14">
        <v>7294.1432506887049</v>
      </c>
      <c r="BP112" s="14"/>
      <c r="BQ112" s="14"/>
      <c r="BR112" s="14"/>
      <c r="BS112" s="14">
        <v>3837.185082872928</v>
      </c>
      <c r="BT112" s="14">
        <v>3995.4397763420238</v>
      </c>
      <c r="BU112" s="14">
        <v>4153.6944698111192</v>
      </c>
      <c r="BV112" s="14">
        <v>4311.9491632802155</v>
      </c>
      <c r="BW112" s="14">
        <v>4470.2038567493109</v>
      </c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4" t="s">
        <v>917</v>
      </c>
      <c r="CJ112" s="21"/>
      <c r="CK112" s="4">
        <v>365</v>
      </c>
      <c r="CL112" s="4">
        <v>366</v>
      </c>
      <c r="CM112" s="4">
        <v>365</v>
      </c>
      <c r="CN112" s="4">
        <v>365</v>
      </c>
      <c r="CO112" s="4">
        <v>365</v>
      </c>
      <c r="CP112" s="4">
        <v>0</v>
      </c>
      <c r="CQ112" s="4">
        <v>0</v>
      </c>
      <c r="CR112" s="4">
        <v>0</v>
      </c>
      <c r="CS112" s="14">
        <f t="shared" si="8"/>
        <v>39020.957874450389</v>
      </c>
      <c r="CT112" s="14">
        <f t="shared" si="9"/>
        <v>4153.6078023995815</v>
      </c>
      <c r="CU112" s="14">
        <f t="shared" si="10"/>
        <v>7266.0212272832878</v>
      </c>
      <c r="CV112" s="14">
        <f t="shared" si="11"/>
        <v>4153.6078023995815</v>
      </c>
      <c r="CW112" s="14">
        <f t="shared" si="12"/>
        <v>0</v>
      </c>
      <c r="CX112" s="21"/>
      <c r="CY112" s="4">
        <f>COUNTIFS(crashes!$Q$2:$Q$15234,"="&amp;'Site Data'!$L112)</f>
        <v>34</v>
      </c>
      <c r="CZ112" s="4">
        <f>COUNTIFS(crashes!$Q$2:$Q$15234,"="&amp;'Site Data'!$L112,crashes!$M$2:$M$15234,"=SV")</f>
        <v>15</v>
      </c>
      <c r="DA112" s="4">
        <f>COUNTIFS(crashes!$Q$2:$Q$15234,"="&amp;'Site Data'!$L112,crashes!$M$2:$M$15234,"=MV")</f>
        <v>19</v>
      </c>
      <c r="DB112" s="17">
        <f t="shared" si="13"/>
        <v>9</v>
      </c>
      <c r="DC112" s="4">
        <f>COUNTIFS(crashes!$Q$2:$Q$15234,"="&amp;'Site Data'!$L112,crashes!$N$2:$N$15234,"=O")</f>
        <v>25</v>
      </c>
    </row>
    <row r="113" spans="1:107" s="4" customFormat="1" x14ac:dyDescent="0.2">
      <c r="A113" s="4" t="s">
        <v>93</v>
      </c>
      <c r="B113" s="4" t="s">
        <v>94</v>
      </c>
      <c r="C113" s="4">
        <v>169</v>
      </c>
      <c r="D113" s="4" t="s">
        <v>87</v>
      </c>
      <c r="E113" s="4" t="s">
        <v>92</v>
      </c>
      <c r="F113" s="4" t="s">
        <v>58</v>
      </c>
      <c r="G113" s="4">
        <v>2</v>
      </c>
      <c r="H113" s="4" t="s">
        <v>587</v>
      </c>
      <c r="I113" s="4">
        <v>0</v>
      </c>
      <c r="J113" s="4">
        <v>0</v>
      </c>
      <c r="K113" s="4">
        <v>55</v>
      </c>
      <c r="L113" s="4" t="s">
        <v>295</v>
      </c>
      <c r="M113" s="4" t="s">
        <v>374</v>
      </c>
      <c r="N113" s="4" t="s">
        <v>375</v>
      </c>
      <c r="O113" s="4">
        <v>125.069</v>
      </c>
      <c r="P113" s="4">
        <v>125.20699999999999</v>
      </c>
      <c r="Q113" s="4">
        <v>1</v>
      </c>
      <c r="R113" s="5">
        <v>42440</v>
      </c>
      <c r="S113" s="4">
        <v>1</v>
      </c>
      <c r="T113" s="4">
        <f t="shared" si="7"/>
        <v>0.13799999999999102</v>
      </c>
      <c r="X113" s="5">
        <v>40544</v>
      </c>
      <c r="Y113" s="5">
        <v>42369</v>
      </c>
      <c r="Z113" s="14">
        <v>39971.737569060773</v>
      </c>
      <c r="AA113" s="14">
        <v>39697.362405445718</v>
      </c>
      <c r="AB113" s="14">
        <v>37670.987241830662</v>
      </c>
      <c r="AC113" s="14">
        <v>34144.612078215607</v>
      </c>
      <c r="AD113" s="14">
        <v>43618.236914600551</v>
      </c>
      <c r="AH113" s="9">
        <v>0.13800000000000001</v>
      </c>
      <c r="AI113" s="4">
        <v>2869</v>
      </c>
      <c r="AJ113" s="9">
        <v>0.13799999999999102</v>
      </c>
      <c r="AK113" s="7">
        <v>11.896507065881227</v>
      </c>
      <c r="AL113" s="7">
        <v>9.7522300580947476</v>
      </c>
      <c r="AM113" s="7">
        <v>5.518070026419057</v>
      </c>
      <c r="AN113" s="7">
        <v>0</v>
      </c>
      <c r="AO113" s="7">
        <v>0</v>
      </c>
      <c r="AP113" s="7">
        <v>0</v>
      </c>
      <c r="AQ113" s="7">
        <v>0</v>
      </c>
      <c r="AR113" s="7">
        <v>25.125770008252235</v>
      </c>
      <c r="AS113" s="7">
        <v>13.765789230944097</v>
      </c>
      <c r="AT113" s="7">
        <v>3.9487830724944808</v>
      </c>
      <c r="AU113" s="7" t="s">
        <v>592</v>
      </c>
      <c r="AV113" s="7">
        <v>10.378817848790149</v>
      </c>
      <c r="AY113" s="4" t="s">
        <v>587</v>
      </c>
      <c r="BA113" s="4">
        <v>0.10800000000000409</v>
      </c>
      <c r="BB113" s="14">
        <v>3837.185082872928</v>
      </c>
      <c r="BC113" s="14">
        <v>3995.4397763420238</v>
      </c>
      <c r="BD113" s="14">
        <v>4153.6944698111192</v>
      </c>
      <c r="BE113" s="14">
        <v>4311.9491632802155</v>
      </c>
      <c r="BF113" s="14">
        <v>4470.2038567493109</v>
      </c>
      <c r="BG113" s="14"/>
      <c r="BH113" s="14"/>
      <c r="BI113" s="14"/>
      <c r="BJ113" s="14">
        <v>0.32000000000000739</v>
      </c>
      <c r="BK113" s="14">
        <v>7237.9146005509638</v>
      </c>
      <c r="BL113" s="14">
        <v>7251.9717630853993</v>
      </c>
      <c r="BM113" s="14">
        <v>7266.0289256198339</v>
      </c>
      <c r="BN113" s="14">
        <v>7280.0860881542694</v>
      </c>
      <c r="BO113" s="14">
        <v>7294.1432506887049</v>
      </c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4" t="s">
        <v>917</v>
      </c>
      <c r="CJ113" s="21"/>
      <c r="CK113" s="4">
        <v>365</v>
      </c>
      <c r="CL113" s="4">
        <v>366</v>
      </c>
      <c r="CM113" s="4">
        <v>365</v>
      </c>
      <c r="CN113" s="4">
        <v>365</v>
      </c>
      <c r="CO113" s="4">
        <v>365</v>
      </c>
      <c r="CP113" s="4">
        <v>0</v>
      </c>
      <c r="CQ113" s="4">
        <v>0</v>
      </c>
      <c r="CR113" s="4">
        <v>0</v>
      </c>
      <c r="CS113" s="14">
        <f t="shared" si="8"/>
        <v>39020.957874450389</v>
      </c>
      <c r="CT113" s="14">
        <f t="shared" si="9"/>
        <v>4153.6078023995815</v>
      </c>
      <c r="CU113" s="14">
        <f t="shared" si="10"/>
        <v>7266.0212272832878</v>
      </c>
      <c r="CV113" s="14">
        <f t="shared" si="11"/>
        <v>0</v>
      </c>
      <c r="CW113" s="14">
        <f t="shared" si="12"/>
        <v>0</v>
      </c>
      <c r="CX113" s="21"/>
      <c r="CY113" s="4">
        <f>COUNTIFS(crashes!$Q$2:$Q$15234,"="&amp;'Site Data'!$L113)</f>
        <v>1</v>
      </c>
      <c r="CZ113" s="4">
        <f>COUNTIFS(crashes!$Q$2:$Q$15234,"="&amp;'Site Data'!$L113,crashes!$M$2:$M$15234,"=SV")</f>
        <v>0</v>
      </c>
      <c r="DA113" s="4">
        <f>COUNTIFS(crashes!$Q$2:$Q$15234,"="&amp;'Site Data'!$L113,crashes!$M$2:$M$15234,"=MV")</f>
        <v>1</v>
      </c>
      <c r="DB113" s="17">
        <f t="shared" si="13"/>
        <v>0</v>
      </c>
      <c r="DC113" s="4">
        <f>COUNTIFS(crashes!$Q$2:$Q$15234,"="&amp;'Site Data'!$L113,crashes!$N$2:$N$15234,"=O")</f>
        <v>1</v>
      </c>
    </row>
    <row r="114" spans="1:107" s="4" customFormat="1" x14ac:dyDescent="0.2">
      <c r="A114" s="4" t="s">
        <v>93</v>
      </c>
      <c r="B114" s="4" t="s">
        <v>94</v>
      </c>
      <c r="C114" s="4">
        <v>169</v>
      </c>
      <c r="D114" s="4" t="s">
        <v>87</v>
      </c>
      <c r="E114" s="4" t="s">
        <v>92</v>
      </c>
      <c r="F114" s="4" t="s">
        <v>58</v>
      </c>
      <c r="G114" s="4">
        <v>2</v>
      </c>
      <c r="H114" s="4" t="s">
        <v>587</v>
      </c>
      <c r="I114" s="4">
        <v>0</v>
      </c>
      <c r="J114" s="4">
        <v>0</v>
      </c>
      <c r="K114" s="4">
        <v>55</v>
      </c>
      <c r="L114" s="4" t="s">
        <v>296</v>
      </c>
      <c r="M114" s="4" t="s">
        <v>462</v>
      </c>
      <c r="N114" s="4" t="s">
        <v>374</v>
      </c>
      <c r="O114" s="4">
        <v>124.9</v>
      </c>
      <c r="P114" s="4">
        <v>125.069</v>
      </c>
      <c r="Q114" s="4">
        <v>1</v>
      </c>
      <c r="R114" s="5">
        <v>42440</v>
      </c>
      <c r="S114" s="4">
        <v>1</v>
      </c>
      <c r="T114" s="4">
        <f t="shared" si="7"/>
        <v>0.16899999999999693</v>
      </c>
      <c r="V114" s="4">
        <v>1</v>
      </c>
      <c r="X114" s="5">
        <v>40544</v>
      </c>
      <c r="Y114" s="5">
        <v>42369</v>
      </c>
      <c r="Z114" s="14">
        <v>41679.427065924923</v>
      </c>
      <c r="AA114" s="14">
        <v>41411.688068038733</v>
      </c>
      <c r="AB114" s="14">
        <v>39643.94907015255</v>
      </c>
      <c r="AC114" s="14">
        <v>34876.210072266353</v>
      </c>
      <c r="AD114" s="14">
        <v>45108.47107438017</v>
      </c>
      <c r="AH114" s="9"/>
      <c r="AJ114" s="9"/>
      <c r="AK114" s="7">
        <v>11.867189539805526</v>
      </c>
      <c r="AL114" s="7">
        <v>8.3386277059074416</v>
      </c>
      <c r="AM114" s="7">
        <v>5.2909722002995903</v>
      </c>
      <c r="AN114" s="7">
        <v>0</v>
      </c>
      <c r="AO114" s="7">
        <v>0</v>
      </c>
      <c r="AP114" s="7">
        <v>0</v>
      </c>
      <c r="AQ114" s="7">
        <v>0</v>
      </c>
      <c r="AR114" s="7">
        <v>14.25422372952503</v>
      </c>
      <c r="AS114" s="7">
        <v>3.5504380847925523</v>
      </c>
      <c r="AT114" s="7">
        <v>3.0724075695488597</v>
      </c>
      <c r="AU114" s="7" t="s">
        <v>592</v>
      </c>
      <c r="AV114" s="7">
        <v>5.5942888595937834</v>
      </c>
      <c r="AY114" s="4" t="s">
        <v>588</v>
      </c>
      <c r="AZ114" s="4">
        <f>T114+T115+T116</f>
        <v>0.32000000000000739</v>
      </c>
      <c r="BA114" s="4">
        <v>0</v>
      </c>
      <c r="BB114" s="14">
        <v>1776.2624309392265</v>
      </c>
      <c r="BC114" s="14">
        <v>1802.6375945542823</v>
      </c>
      <c r="BD114" s="14">
        <v>1829.0127581693378</v>
      </c>
      <c r="BE114" s="14">
        <v>1855.3879217843933</v>
      </c>
      <c r="BF114" s="14">
        <v>1881.763085399449</v>
      </c>
      <c r="BG114" s="14"/>
      <c r="BH114" s="14"/>
      <c r="BI114" s="14"/>
      <c r="BJ114" s="14">
        <v>0.15100000000001046</v>
      </c>
      <c r="BK114" s="14">
        <v>7237.9146005509638</v>
      </c>
      <c r="BL114" s="14">
        <v>7251.9717630853993</v>
      </c>
      <c r="BM114" s="14">
        <v>7266.0289256198339</v>
      </c>
      <c r="BN114" s="14">
        <v>7280.0860881542694</v>
      </c>
      <c r="BO114" s="14">
        <v>7294.1432506887049</v>
      </c>
      <c r="BP114" s="14"/>
      <c r="BQ114" s="14"/>
      <c r="BR114" s="14"/>
      <c r="BS114" s="14">
        <v>1776.2624309392265</v>
      </c>
      <c r="BT114" s="14">
        <v>1802.6375945542823</v>
      </c>
      <c r="BU114" s="14">
        <v>1829.0127581693378</v>
      </c>
      <c r="BV114" s="14">
        <v>1855.3879217843933</v>
      </c>
      <c r="BW114" s="14">
        <v>1881.763085399449</v>
      </c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4" t="s">
        <v>917</v>
      </c>
      <c r="CJ114" s="21"/>
      <c r="CK114" s="4">
        <v>365</v>
      </c>
      <c r="CL114" s="4">
        <v>366</v>
      </c>
      <c r="CM114" s="4">
        <v>365</v>
      </c>
      <c r="CN114" s="4">
        <v>365</v>
      </c>
      <c r="CO114" s="4">
        <v>365</v>
      </c>
      <c r="CP114" s="4">
        <v>0</v>
      </c>
      <c r="CQ114" s="4">
        <v>0</v>
      </c>
      <c r="CR114" s="4">
        <v>0</v>
      </c>
      <c r="CS114" s="14">
        <f t="shared" si="8"/>
        <v>40544.424283185341</v>
      </c>
      <c r="CT114" s="14">
        <f t="shared" si="9"/>
        <v>1828.9983139395379</v>
      </c>
      <c r="CU114" s="14">
        <f t="shared" si="10"/>
        <v>7266.0212272832878</v>
      </c>
      <c r="CV114" s="14">
        <f t="shared" si="11"/>
        <v>1828.9983139395379</v>
      </c>
      <c r="CW114" s="14">
        <f t="shared" si="12"/>
        <v>0</v>
      </c>
      <c r="CX114" s="21"/>
      <c r="CY114" s="4">
        <f>COUNTIFS(crashes!$Q$2:$Q$15234,"="&amp;'Site Data'!$L114)</f>
        <v>1</v>
      </c>
      <c r="CZ114" s="4">
        <f>COUNTIFS(crashes!$Q$2:$Q$15234,"="&amp;'Site Data'!$L114,crashes!$M$2:$M$15234,"=SV")</f>
        <v>0</v>
      </c>
      <c r="DA114" s="4">
        <f>COUNTIFS(crashes!$Q$2:$Q$15234,"="&amp;'Site Data'!$L114,crashes!$M$2:$M$15234,"=MV")</f>
        <v>1</v>
      </c>
      <c r="DB114" s="17">
        <f t="shared" si="13"/>
        <v>0</v>
      </c>
      <c r="DC114" s="4">
        <f>COUNTIFS(crashes!$Q$2:$Q$15234,"="&amp;'Site Data'!$L114,crashes!$N$2:$N$15234,"=O")</f>
        <v>1</v>
      </c>
    </row>
    <row r="115" spans="1:107" s="4" customFormat="1" x14ac:dyDescent="0.2">
      <c r="A115" s="4" t="s">
        <v>93</v>
      </c>
      <c r="B115" s="4" t="s">
        <v>94</v>
      </c>
      <c r="C115" s="4">
        <v>169</v>
      </c>
      <c r="D115" s="4" t="s">
        <v>87</v>
      </c>
      <c r="E115" s="4" t="s">
        <v>92</v>
      </c>
      <c r="F115" s="4" t="s">
        <v>58</v>
      </c>
      <c r="G115" s="4">
        <v>2</v>
      </c>
      <c r="H115" s="4" t="s">
        <v>587</v>
      </c>
      <c r="I115" s="4">
        <v>0</v>
      </c>
      <c r="J115" s="4">
        <v>0</v>
      </c>
      <c r="K115" s="4">
        <v>55</v>
      </c>
      <c r="L115" s="4" t="s">
        <v>297</v>
      </c>
      <c r="M115" s="4" t="s">
        <v>461</v>
      </c>
      <c r="N115" s="4" t="s">
        <v>462</v>
      </c>
      <c r="O115" s="4">
        <v>124.78</v>
      </c>
      <c r="P115" s="4">
        <v>124.9</v>
      </c>
      <c r="Q115" s="4">
        <v>1</v>
      </c>
      <c r="R115" s="5">
        <v>42440</v>
      </c>
      <c r="S115" s="4">
        <v>1</v>
      </c>
      <c r="T115" s="4">
        <f t="shared" si="7"/>
        <v>0.12000000000000455</v>
      </c>
      <c r="X115" s="5">
        <v>40544</v>
      </c>
      <c r="Y115" s="5">
        <v>42369</v>
      </c>
      <c r="Z115" s="14">
        <v>41679.427065924923</v>
      </c>
      <c r="AA115" s="14">
        <v>41411.688068038733</v>
      </c>
      <c r="AB115" s="14">
        <v>39643.94907015255</v>
      </c>
      <c r="AC115" s="14">
        <v>34876.210072266353</v>
      </c>
      <c r="AD115" s="14">
        <v>45108.47107438017</v>
      </c>
      <c r="AH115" s="9">
        <v>0.11856060606060606</v>
      </c>
      <c r="AI115" s="4">
        <v>6221</v>
      </c>
      <c r="AJ115" s="9">
        <v>0.12000000000000455</v>
      </c>
      <c r="AK115" s="7">
        <v>11.978321668100062</v>
      </c>
      <c r="AL115" s="7">
        <v>10.114477339670549</v>
      </c>
      <c r="AM115" s="7">
        <v>4.4453972185638104</v>
      </c>
      <c r="AN115" s="7">
        <v>0</v>
      </c>
      <c r="AO115" s="7">
        <v>0</v>
      </c>
      <c r="AP115" s="7">
        <v>324.3988073811214</v>
      </c>
      <c r="AQ115" s="7">
        <v>8.2828124810361299</v>
      </c>
      <c r="AR115" s="7">
        <v>10.454669351685173</v>
      </c>
      <c r="AS115" s="7">
        <v>2.267667670163811</v>
      </c>
      <c r="AT115" s="7">
        <v>1.8899570909483896</v>
      </c>
      <c r="AU115" s="7" t="s">
        <v>589</v>
      </c>
      <c r="AV115" s="7">
        <v>4.6314546652197475</v>
      </c>
      <c r="AY115" s="4" t="s">
        <v>588</v>
      </c>
      <c r="AZ115" s="4">
        <f>AZ114</f>
        <v>0.32000000000000739</v>
      </c>
      <c r="BA115" s="4">
        <v>0.16899999999999693</v>
      </c>
      <c r="BB115" s="14">
        <v>1776.2624309392265</v>
      </c>
      <c r="BC115" s="14">
        <v>1802.6375945542823</v>
      </c>
      <c r="BD115" s="14">
        <v>1829.0127581693378</v>
      </c>
      <c r="BE115" s="14">
        <v>1855.3879217843933</v>
      </c>
      <c r="BF115" s="14">
        <v>1881.763085399449</v>
      </c>
      <c r="BG115" s="14"/>
      <c r="BH115" s="14"/>
      <c r="BI115" s="14"/>
      <c r="BJ115" s="14">
        <v>3.1000000000005912E-2</v>
      </c>
      <c r="BK115" s="14">
        <v>7237.9146005509638</v>
      </c>
      <c r="BL115" s="14">
        <v>7251.9717630853993</v>
      </c>
      <c r="BM115" s="14">
        <v>7266.0289256198339</v>
      </c>
      <c r="BN115" s="14">
        <v>7280.0860881542694</v>
      </c>
      <c r="BO115" s="14">
        <v>7294.1432506887049</v>
      </c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4" t="s">
        <v>917</v>
      </c>
      <c r="CJ115" s="21"/>
      <c r="CK115" s="4">
        <v>365</v>
      </c>
      <c r="CL115" s="4">
        <v>366</v>
      </c>
      <c r="CM115" s="4">
        <v>365</v>
      </c>
      <c r="CN115" s="4">
        <v>365</v>
      </c>
      <c r="CO115" s="4">
        <v>365</v>
      </c>
      <c r="CP115" s="4">
        <v>0</v>
      </c>
      <c r="CQ115" s="4">
        <v>0</v>
      </c>
      <c r="CR115" s="4">
        <v>0</v>
      </c>
      <c r="CS115" s="14">
        <f t="shared" si="8"/>
        <v>40544.424283185341</v>
      </c>
      <c r="CT115" s="14">
        <f t="shared" si="9"/>
        <v>1828.9983139395379</v>
      </c>
      <c r="CU115" s="14">
        <f t="shared" si="10"/>
        <v>7266.0212272832878</v>
      </c>
      <c r="CV115" s="14">
        <f t="shared" si="11"/>
        <v>0</v>
      </c>
      <c r="CW115" s="14">
        <f t="shared" si="12"/>
        <v>0</v>
      </c>
      <c r="CX115" s="21"/>
      <c r="CY115" s="4">
        <f>COUNTIFS(crashes!$Q$2:$Q$15234,"="&amp;'Site Data'!$L115)</f>
        <v>1</v>
      </c>
      <c r="CZ115" s="4">
        <f>COUNTIFS(crashes!$Q$2:$Q$15234,"="&amp;'Site Data'!$L115,crashes!$M$2:$M$15234,"=SV")</f>
        <v>1</v>
      </c>
      <c r="DA115" s="4">
        <f>COUNTIFS(crashes!$Q$2:$Q$15234,"="&amp;'Site Data'!$L115,crashes!$M$2:$M$15234,"=MV")</f>
        <v>0</v>
      </c>
      <c r="DB115" s="17">
        <f t="shared" si="13"/>
        <v>0</v>
      </c>
      <c r="DC115" s="4">
        <f>COUNTIFS(crashes!$Q$2:$Q$15234,"="&amp;'Site Data'!$L115,crashes!$N$2:$N$15234,"=O")</f>
        <v>1</v>
      </c>
    </row>
    <row r="116" spans="1:107" s="4" customFormat="1" x14ac:dyDescent="0.2">
      <c r="A116" s="4" t="s">
        <v>93</v>
      </c>
      <c r="B116" s="4" t="s">
        <v>94</v>
      </c>
      <c r="C116" s="4">
        <v>169</v>
      </c>
      <c r="D116" s="4" t="s">
        <v>87</v>
      </c>
      <c r="E116" s="4" t="s">
        <v>92</v>
      </c>
      <c r="F116" s="4" t="s">
        <v>58</v>
      </c>
      <c r="G116" s="4">
        <v>2</v>
      </c>
      <c r="H116" s="4" t="s">
        <v>587</v>
      </c>
      <c r="I116" s="4">
        <v>0</v>
      </c>
      <c r="J116" s="4">
        <v>0</v>
      </c>
      <c r="K116" s="4">
        <v>55</v>
      </c>
      <c r="L116" s="4" t="s">
        <v>298</v>
      </c>
      <c r="M116" s="4" t="s">
        <v>386</v>
      </c>
      <c r="N116" s="4" t="s">
        <v>461</v>
      </c>
      <c r="O116" s="4">
        <v>124.749</v>
      </c>
      <c r="P116" s="4">
        <v>124.78</v>
      </c>
      <c r="Q116" s="4">
        <v>1</v>
      </c>
      <c r="R116" s="5">
        <v>42440</v>
      </c>
      <c r="S116" s="4">
        <v>1</v>
      </c>
      <c r="T116" s="4">
        <f t="shared" si="7"/>
        <v>3.1000000000005912E-2</v>
      </c>
      <c r="V116" s="4">
        <v>1</v>
      </c>
      <c r="X116" s="5">
        <v>40544</v>
      </c>
      <c r="Y116" s="5">
        <v>42369</v>
      </c>
      <c r="Z116" s="14">
        <v>41679.427065924923</v>
      </c>
      <c r="AA116" s="14">
        <v>41411.688068038733</v>
      </c>
      <c r="AB116" s="14">
        <v>39643.94907015255</v>
      </c>
      <c r="AC116" s="14">
        <v>34876.210072266353</v>
      </c>
      <c r="AD116" s="14">
        <v>45108.47107438017</v>
      </c>
      <c r="AH116" s="9"/>
      <c r="AJ116" s="9"/>
      <c r="AK116" s="7">
        <v>11.775434150247969</v>
      </c>
      <c r="AL116" s="7">
        <v>14.006608157864767</v>
      </c>
      <c r="AM116" s="7">
        <v>4.4678576070363736</v>
      </c>
      <c r="AN116" s="7">
        <v>0</v>
      </c>
      <c r="AO116" s="7">
        <v>0</v>
      </c>
      <c r="AP116" s="7">
        <v>49.023633285322724</v>
      </c>
      <c r="AQ116" s="7">
        <v>19.337593040062924</v>
      </c>
      <c r="AR116" s="7">
        <v>10.29528894159944</v>
      </c>
      <c r="AS116" s="7">
        <v>2.2408558516623156</v>
      </c>
      <c r="AT116" s="7">
        <v>1.887006186046317</v>
      </c>
      <c r="AU116" s="7" t="s">
        <v>589</v>
      </c>
      <c r="AV116" s="7">
        <v>4.6197952855004996</v>
      </c>
      <c r="AY116" s="4" t="s">
        <v>588</v>
      </c>
      <c r="AZ116" s="4">
        <f>AZ114</f>
        <v>0.32000000000000739</v>
      </c>
      <c r="BA116" s="4">
        <v>0.28900000000000148</v>
      </c>
      <c r="BB116" s="14">
        <v>1776.2624309392265</v>
      </c>
      <c r="BC116" s="14">
        <v>1802.6375945542823</v>
      </c>
      <c r="BD116" s="14">
        <v>1829.0127581693378</v>
      </c>
      <c r="BE116" s="14">
        <v>1855.3879217843933</v>
      </c>
      <c r="BF116" s="14">
        <v>1881.763085399449</v>
      </c>
      <c r="BG116" s="14"/>
      <c r="BH116" s="14"/>
      <c r="BI116" s="14"/>
      <c r="BJ116" s="14">
        <v>0</v>
      </c>
      <c r="BK116" s="14">
        <v>7237.9146005509638</v>
      </c>
      <c r="BL116" s="14">
        <v>7251.9717630853993</v>
      </c>
      <c r="BM116" s="14">
        <v>7266.0289256198339</v>
      </c>
      <c r="BN116" s="14">
        <v>7280.0860881542694</v>
      </c>
      <c r="BO116" s="14">
        <v>7294.1432506887049</v>
      </c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>
        <v>7237.9146005509638</v>
      </c>
      <c r="CB116" s="14">
        <v>7251.9717630853993</v>
      </c>
      <c r="CC116" s="14">
        <v>7266.0289256198339</v>
      </c>
      <c r="CD116" s="14">
        <v>7280.0860881542694</v>
      </c>
      <c r="CE116" s="14">
        <v>7294.1432506887049</v>
      </c>
      <c r="CF116" s="14"/>
      <c r="CG116" s="14"/>
      <c r="CH116" s="14"/>
      <c r="CI116" s="4" t="s">
        <v>917</v>
      </c>
      <c r="CJ116" s="21"/>
      <c r="CK116" s="4">
        <v>365</v>
      </c>
      <c r="CL116" s="4">
        <v>366</v>
      </c>
      <c r="CM116" s="4">
        <v>365</v>
      </c>
      <c r="CN116" s="4">
        <v>365</v>
      </c>
      <c r="CO116" s="4">
        <v>365</v>
      </c>
      <c r="CP116" s="4">
        <v>0</v>
      </c>
      <c r="CQ116" s="4">
        <v>0</v>
      </c>
      <c r="CR116" s="4">
        <v>0</v>
      </c>
      <c r="CS116" s="14">
        <f t="shared" si="8"/>
        <v>40544.424283185341</v>
      </c>
      <c r="CT116" s="14">
        <f t="shared" si="9"/>
        <v>1828.9983139395379</v>
      </c>
      <c r="CU116" s="14">
        <f t="shared" si="10"/>
        <v>7266.0212272832878</v>
      </c>
      <c r="CV116" s="14">
        <f t="shared" si="11"/>
        <v>0</v>
      </c>
      <c r="CW116" s="14">
        <f t="shared" si="12"/>
        <v>7266.0212272832878</v>
      </c>
      <c r="CX116" s="21"/>
      <c r="CY116" s="4">
        <f>COUNTIFS(crashes!$Q$2:$Q$15234,"="&amp;'Site Data'!$L116)</f>
        <v>0</v>
      </c>
      <c r="CZ116" s="4">
        <f>COUNTIFS(crashes!$Q$2:$Q$15234,"="&amp;'Site Data'!$L116,crashes!$M$2:$M$15234,"=SV")</f>
        <v>0</v>
      </c>
      <c r="DA116" s="4">
        <f>COUNTIFS(crashes!$Q$2:$Q$15234,"="&amp;'Site Data'!$L116,crashes!$M$2:$M$15234,"=MV")</f>
        <v>0</v>
      </c>
      <c r="DB116" s="17">
        <f t="shared" si="13"/>
        <v>0</v>
      </c>
      <c r="DC116" s="4">
        <f>COUNTIFS(crashes!$Q$2:$Q$15234,"="&amp;'Site Data'!$L116,crashes!$N$2:$N$15234,"=O")</f>
        <v>0</v>
      </c>
    </row>
    <row r="117" spans="1:107" s="4" customFormat="1" x14ac:dyDescent="0.2">
      <c r="A117" s="4" t="s">
        <v>93</v>
      </c>
      <c r="B117" s="4" t="s">
        <v>94</v>
      </c>
      <c r="C117" s="4">
        <v>169</v>
      </c>
      <c r="D117" s="4" t="s">
        <v>87</v>
      </c>
      <c r="E117" s="4" t="s">
        <v>92</v>
      </c>
      <c r="F117" s="4" t="s">
        <v>58</v>
      </c>
      <c r="G117" s="4">
        <v>2</v>
      </c>
      <c r="H117" s="4" t="s">
        <v>587</v>
      </c>
      <c r="I117" s="4">
        <v>0</v>
      </c>
      <c r="J117" s="4">
        <v>0</v>
      </c>
      <c r="K117" s="4">
        <v>55</v>
      </c>
      <c r="L117" s="4" t="s">
        <v>299</v>
      </c>
      <c r="M117" s="4" t="s">
        <v>373</v>
      </c>
      <c r="N117" s="4" t="s">
        <v>386</v>
      </c>
      <c r="O117" s="4">
        <v>124.666</v>
      </c>
      <c r="P117" s="4">
        <v>124.749</v>
      </c>
      <c r="Q117" s="4">
        <v>1</v>
      </c>
      <c r="R117" s="5">
        <v>42440</v>
      </c>
      <c r="S117" s="4">
        <v>1</v>
      </c>
      <c r="T117" s="4">
        <f t="shared" si="7"/>
        <v>8.2999999999998408E-2</v>
      </c>
      <c r="X117" s="5">
        <v>40544</v>
      </c>
      <c r="Y117" s="5">
        <v>42369</v>
      </c>
      <c r="Z117" s="14">
        <v>34441.512465373962</v>
      </c>
      <c r="AA117" s="14">
        <v>34159.716304953334</v>
      </c>
      <c r="AB117" s="14">
        <v>32377.920144532713</v>
      </c>
      <c r="AC117" s="14">
        <v>27596.123984112084</v>
      </c>
      <c r="AD117" s="14">
        <v>37814.327823691463</v>
      </c>
      <c r="AH117" s="9"/>
      <c r="AJ117" s="9"/>
      <c r="AK117" s="7">
        <v>11.775434150253194</v>
      </c>
      <c r="AL117" s="7">
        <v>14.006608157874993</v>
      </c>
      <c r="AM117" s="7">
        <v>4.467857607035973</v>
      </c>
      <c r="AN117" s="7">
        <v>0</v>
      </c>
      <c r="AO117" s="7">
        <v>0</v>
      </c>
      <c r="AP117" s="7">
        <v>0</v>
      </c>
      <c r="AQ117" s="7">
        <v>0</v>
      </c>
      <c r="AR117" s="7">
        <v>10.295288941600401</v>
      </c>
      <c r="AS117" s="7">
        <v>2.2408558516622525</v>
      </c>
      <c r="AT117" s="7">
        <v>1.8870061860463359</v>
      </c>
      <c r="AU117" s="7" t="s">
        <v>589</v>
      </c>
      <c r="AV117" s="7">
        <v>4.6197952854985305</v>
      </c>
      <c r="AY117" s="4" t="s">
        <v>587</v>
      </c>
      <c r="BA117" s="4">
        <v>0.32000000000000739</v>
      </c>
      <c r="BB117" s="14">
        <v>1776.2624309392265</v>
      </c>
      <c r="BC117" s="14">
        <v>1802.6375945542823</v>
      </c>
      <c r="BD117" s="14">
        <v>1829.0127581693378</v>
      </c>
      <c r="BE117" s="14">
        <v>1855.3879217843933</v>
      </c>
      <c r="BF117" s="14">
        <v>1881.763085399449</v>
      </c>
      <c r="BG117" s="14"/>
      <c r="BH117" s="14"/>
      <c r="BI117" s="14"/>
      <c r="BJ117" s="14">
        <v>0.64199999999999591</v>
      </c>
      <c r="BK117" s="14">
        <v>2074.3130193905818</v>
      </c>
      <c r="BL117" s="14">
        <v>2103.1021678578536</v>
      </c>
      <c r="BM117" s="14">
        <v>2131.8913163251254</v>
      </c>
      <c r="BN117" s="14">
        <v>2160.6804647923968</v>
      </c>
      <c r="BO117" s="14">
        <v>2189.4696132596687</v>
      </c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4" t="s">
        <v>917</v>
      </c>
      <c r="CJ117" s="21"/>
      <c r="CK117" s="4">
        <v>365</v>
      </c>
      <c r="CL117" s="4">
        <v>366</v>
      </c>
      <c r="CM117" s="4">
        <v>365</v>
      </c>
      <c r="CN117" s="4">
        <v>365</v>
      </c>
      <c r="CO117" s="4">
        <v>365</v>
      </c>
      <c r="CP117" s="4">
        <v>0</v>
      </c>
      <c r="CQ117" s="4">
        <v>0</v>
      </c>
      <c r="CR117" s="4">
        <v>0</v>
      </c>
      <c r="CS117" s="14">
        <f t="shared" si="8"/>
        <v>33278.403055902054</v>
      </c>
      <c r="CT117" s="14">
        <f t="shared" si="9"/>
        <v>1828.9983139395379</v>
      </c>
      <c r="CU117" s="14">
        <f t="shared" si="10"/>
        <v>2131.8755500882867</v>
      </c>
      <c r="CV117" s="14">
        <f t="shared" si="11"/>
        <v>0</v>
      </c>
      <c r="CW117" s="14">
        <f t="shared" si="12"/>
        <v>0</v>
      </c>
      <c r="CX117" s="21"/>
      <c r="CY117" s="4">
        <f>COUNTIFS(crashes!$Q$2:$Q$15234,"="&amp;'Site Data'!$L117)</f>
        <v>2</v>
      </c>
      <c r="CZ117" s="4">
        <f>COUNTIFS(crashes!$Q$2:$Q$15234,"="&amp;'Site Data'!$L117,crashes!$M$2:$M$15234,"=SV")</f>
        <v>0</v>
      </c>
      <c r="DA117" s="4">
        <f>COUNTIFS(crashes!$Q$2:$Q$15234,"="&amp;'Site Data'!$L117,crashes!$M$2:$M$15234,"=MV")</f>
        <v>2</v>
      </c>
      <c r="DB117" s="17">
        <f t="shared" si="13"/>
        <v>0</v>
      </c>
      <c r="DC117" s="4">
        <f>COUNTIFS(crashes!$Q$2:$Q$15234,"="&amp;'Site Data'!$L117,crashes!$N$2:$N$15234,"=O")</f>
        <v>2</v>
      </c>
    </row>
    <row r="118" spans="1:107" s="4" customFormat="1" x14ac:dyDescent="0.2">
      <c r="A118" s="4" t="s">
        <v>93</v>
      </c>
      <c r="B118" s="4" t="s">
        <v>94</v>
      </c>
      <c r="C118" s="4">
        <v>169</v>
      </c>
      <c r="D118" s="4" t="s">
        <v>87</v>
      </c>
      <c r="E118" s="4" t="s">
        <v>92</v>
      </c>
      <c r="F118" s="4" t="s">
        <v>58</v>
      </c>
      <c r="G118" s="4">
        <v>2</v>
      </c>
      <c r="H118" s="4" t="s">
        <v>587</v>
      </c>
      <c r="I118" s="4">
        <v>0</v>
      </c>
      <c r="J118" s="4">
        <v>0</v>
      </c>
      <c r="K118" s="4">
        <v>55</v>
      </c>
      <c r="L118" s="4" t="s">
        <v>300</v>
      </c>
      <c r="M118" s="4" t="s">
        <v>372</v>
      </c>
      <c r="N118" s="4" t="s">
        <v>373</v>
      </c>
      <c r="O118" s="4">
        <v>124.447</v>
      </c>
      <c r="P118" s="4">
        <v>124.666</v>
      </c>
      <c r="Q118" s="4">
        <v>1</v>
      </c>
      <c r="R118" s="5">
        <v>42440</v>
      </c>
      <c r="S118" s="4">
        <v>1</v>
      </c>
      <c r="T118" s="4">
        <f t="shared" si="7"/>
        <v>0.21899999999999409</v>
      </c>
      <c r="X118" s="5">
        <v>40544</v>
      </c>
      <c r="Y118" s="5">
        <v>42369</v>
      </c>
      <c r="Z118" s="14">
        <v>34441.512465373962</v>
      </c>
      <c r="AA118" s="14">
        <v>34159.716304953334</v>
      </c>
      <c r="AB118" s="14">
        <v>32377.920144532713</v>
      </c>
      <c r="AC118" s="14">
        <v>27596.123984112084</v>
      </c>
      <c r="AD118" s="14">
        <v>37814.327823691463</v>
      </c>
      <c r="AH118" s="9">
        <v>0.21912878787878787</v>
      </c>
      <c r="AI118" s="4">
        <v>2406</v>
      </c>
      <c r="AJ118" s="4">
        <v>0.21899999999999409</v>
      </c>
      <c r="AK118" s="7">
        <v>11.742271906565481</v>
      </c>
      <c r="AL118" s="7">
        <v>12.117897236201136</v>
      </c>
      <c r="AM118" s="7">
        <v>4.4753040811925731</v>
      </c>
      <c r="AN118" s="7">
        <v>0</v>
      </c>
      <c r="AO118" s="7">
        <v>0</v>
      </c>
      <c r="AP118" s="7">
        <v>0</v>
      </c>
      <c r="AQ118" s="7">
        <v>0</v>
      </c>
      <c r="AR118" s="7">
        <v>10.610028443307822</v>
      </c>
      <c r="AS118" s="7">
        <v>2.3514422425626509</v>
      </c>
      <c r="AT118" s="7">
        <v>1.9573088164762871</v>
      </c>
      <c r="AU118" s="7" t="s">
        <v>589</v>
      </c>
      <c r="AV118" s="7">
        <v>4.6505604313851681</v>
      </c>
      <c r="AY118" s="4" t="s">
        <v>587</v>
      </c>
      <c r="BA118" s="4">
        <v>0.4030000000000058</v>
      </c>
      <c r="BB118" s="14">
        <v>1776.2624309392265</v>
      </c>
      <c r="BC118" s="14">
        <v>1802.6375945542823</v>
      </c>
      <c r="BD118" s="14">
        <v>1829.0127581693378</v>
      </c>
      <c r="BE118" s="14">
        <v>1855.3879217843933</v>
      </c>
      <c r="BF118" s="14">
        <v>1881.763085399449</v>
      </c>
      <c r="BG118" s="14"/>
      <c r="BH118" s="14"/>
      <c r="BI118" s="14"/>
      <c r="BJ118" s="14">
        <v>0.42300000000000182</v>
      </c>
      <c r="BK118" s="14">
        <v>2074.3130193905818</v>
      </c>
      <c r="BL118" s="14">
        <v>2103.1021678578536</v>
      </c>
      <c r="BM118" s="14">
        <v>2131.8913163251254</v>
      </c>
      <c r="BN118" s="14">
        <v>2160.6804647923968</v>
      </c>
      <c r="BO118" s="14">
        <v>2189.4696132596687</v>
      </c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4" t="s">
        <v>917</v>
      </c>
      <c r="CJ118" s="21"/>
      <c r="CK118" s="4">
        <v>365</v>
      </c>
      <c r="CL118" s="4">
        <v>366</v>
      </c>
      <c r="CM118" s="4">
        <v>365</v>
      </c>
      <c r="CN118" s="4">
        <v>365</v>
      </c>
      <c r="CO118" s="4">
        <v>365</v>
      </c>
      <c r="CP118" s="4">
        <v>0</v>
      </c>
      <c r="CQ118" s="4">
        <v>0</v>
      </c>
      <c r="CR118" s="4">
        <v>0</v>
      </c>
      <c r="CS118" s="14">
        <f t="shared" si="8"/>
        <v>33278.403055902054</v>
      </c>
      <c r="CT118" s="14">
        <f t="shared" si="9"/>
        <v>1828.9983139395379</v>
      </c>
      <c r="CU118" s="14">
        <f t="shared" si="10"/>
        <v>2131.8755500882867</v>
      </c>
      <c r="CV118" s="14">
        <f t="shared" si="11"/>
        <v>0</v>
      </c>
      <c r="CW118" s="14">
        <f t="shared" si="12"/>
        <v>0</v>
      </c>
      <c r="CX118" s="21"/>
      <c r="CY118" s="4">
        <f>COUNTIFS(crashes!$Q$2:$Q$15234,"="&amp;'Site Data'!$L118)</f>
        <v>8</v>
      </c>
      <c r="CZ118" s="4">
        <f>COUNTIFS(crashes!$Q$2:$Q$15234,"="&amp;'Site Data'!$L118,crashes!$M$2:$M$15234,"=SV")</f>
        <v>2</v>
      </c>
      <c r="DA118" s="4">
        <f>COUNTIFS(crashes!$Q$2:$Q$15234,"="&amp;'Site Data'!$L118,crashes!$M$2:$M$15234,"=MV")</f>
        <v>6</v>
      </c>
      <c r="DB118" s="17">
        <f t="shared" si="13"/>
        <v>1</v>
      </c>
      <c r="DC118" s="4">
        <f>COUNTIFS(crashes!$Q$2:$Q$15234,"="&amp;'Site Data'!$L118,crashes!$N$2:$N$15234,"=O")</f>
        <v>7</v>
      </c>
    </row>
    <row r="119" spans="1:107" s="4" customFormat="1" x14ac:dyDescent="0.2">
      <c r="A119" s="4" t="s">
        <v>93</v>
      </c>
      <c r="B119" s="4" t="s">
        <v>94</v>
      </c>
      <c r="C119" s="4">
        <v>169</v>
      </c>
      <c r="D119" s="4" t="s">
        <v>62</v>
      </c>
      <c r="E119" s="4" t="s">
        <v>92</v>
      </c>
      <c r="F119" s="4" t="s">
        <v>58</v>
      </c>
      <c r="G119" s="4">
        <v>2</v>
      </c>
      <c r="H119" s="4" t="s">
        <v>587</v>
      </c>
      <c r="I119" s="4">
        <v>0</v>
      </c>
      <c r="J119" s="4">
        <v>0</v>
      </c>
      <c r="K119" s="4">
        <v>55</v>
      </c>
      <c r="L119" s="4" t="s">
        <v>301</v>
      </c>
      <c r="M119" s="4" t="s">
        <v>387</v>
      </c>
      <c r="N119" s="4" t="s">
        <v>388</v>
      </c>
      <c r="O119" s="4">
        <v>126.316</v>
      </c>
      <c r="P119" s="4">
        <v>126.51600000000001</v>
      </c>
      <c r="Q119" s="4">
        <v>1</v>
      </c>
      <c r="R119" s="5">
        <v>42440</v>
      </c>
      <c r="S119" s="4">
        <v>1</v>
      </c>
      <c r="T119" s="4">
        <f t="shared" si="7"/>
        <v>0.20000000000000284</v>
      </c>
      <c r="V119" s="4">
        <v>1</v>
      </c>
      <c r="X119" s="5">
        <v>40544</v>
      </c>
      <c r="Y119" s="5">
        <v>42369</v>
      </c>
      <c r="Z119" s="14">
        <v>46750</v>
      </c>
      <c r="AA119" s="14">
        <v>46500</v>
      </c>
      <c r="AB119" s="14">
        <v>44000</v>
      </c>
      <c r="AC119" s="14">
        <v>42000</v>
      </c>
      <c r="AD119" s="14">
        <v>52000</v>
      </c>
      <c r="AH119" s="9"/>
      <c r="AJ119" s="9"/>
      <c r="AK119" s="7">
        <v>11.679182394269603</v>
      </c>
      <c r="AL119" s="7">
        <v>11.05103409989283</v>
      </c>
      <c r="AM119" s="7">
        <v>6.914384252340767</v>
      </c>
      <c r="AN119" s="7">
        <v>0</v>
      </c>
      <c r="AO119" s="7">
        <v>0</v>
      </c>
      <c r="AP119" s="7">
        <v>1053.1712307442067</v>
      </c>
      <c r="AQ119" s="7">
        <v>6.0859165523598735</v>
      </c>
      <c r="AR119" s="7">
        <v>18.726833831211486</v>
      </c>
      <c r="AS119" s="7">
        <v>2.261437146587272</v>
      </c>
      <c r="AT119" s="7">
        <v>1.9071246160721196</v>
      </c>
      <c r="AU119" s="7" t="s">
        <v>589</v>
      </c>
      <c r="AV119" s="7">
        <v>7.0895168154984347</v>
      </c>
      <c r="AY119" s="4" t="s">
        <v>588</v>
      </c>
      <c r="AZ119" s="4">
        <f>T119</f>
        <v>0.20000000000000284</v>
      </c>
      <c r="BA119" s="4">
        <v>0</v>
      </c>
      <c r="BB119" s="14">
        <v>3228.1205479452055</v>
      </c>
      <c r="BC119" s="14">
        <v>3228.1205479452055</v>
      </c>
      <c r="BD119" s="14">
        <v>3228.1205479452055</v>
      </c>
      <c r="BE119" s="14">
        <v>3406.9229113352403</v>
      </c>
      <c r="BF119" s="14">
        <v>3585.7252747252746</v>
      </c>
      <c r="BG119" s="14"/>
      <c r="BH119" s="14"/>
      <c r="BI119" s="14"/>
      <c r="BJ119" s="14">
        <v>0</v>
      </c>
      <c r="BK119" s="14">
        <v>4893.7232876712333</v>
      </c>
      <c r="BL119" s="14">
        <v>4893.7232876712333</v>
      </c>
      <c r="BM119" s="14">
        <v>4893.7232876712333</v>
      </c>
      <c r="BN119" s="14">
        <v>4983.7520547945205</v>
      </c>
      <c r="BO119" s="14">
        <v>5073.7808219178078</v>
      </c>
      <c r="BP119" s="14"/>
      <c r="BQ119" s="14"/>
      <c r="BR119" s="14"/>
      <c r="BS119" s="14">
        <v>3228.1205479452055</v>
      </c>
      <c r="BT119" s="14">
        <v>3228.1205479452055</v>
      </c>
      <c r="BU119" s="14">
        <v>3228.1205479452055</v>
      </c>
      <c r="BV119" s="14">
        <v>3406.9229113352403</v>
      </c>
      <c r="BW119" s="14">
        <v>3585.7252747252746</v>
      </c>
      <c r="BX119" s="14"/>
      <c r="BY119" s="14"/>
      <c r="BZ119" s="14"/>
      <c r="CA119" s="14">
        <v>4893.7232876712333</v>
      </c>
      <c r="CB119" s="14">
        <v>4893.7232876712333</v>
      </c>
      <c r="CC119" s="14">
        <v>4893.7232876712333</v>
      </c>
      <c r="CD119" s="14">
        <v>4983.7520547945205</v>
      </c>
      <c r="CE119" s="14">
        <v>5073.7808219178078</v>
      </c>
      <c r="CF119" s="14"/>
      <c r="CG119" s="14"/>
      <c r="CH119" s="14"/>
      <c r="CI119" s="4" t="s">
        <v>917</v>
      </c>
      <c r="CJ119" s="21"/>
      <c r="CK119" s="4">
        <v>365</v>
      </c>
      <c r="CL119" s="4">
        <v>366</v>
      </c>
      <c r="CM119" s="4">
        <v>365</v>
      </c>
      <c r="CN119" s="4">
        <v>365</v>
      </c>
      <c r="CO119" s="4">
        <v>365</v>
      </c>
      <c r="CP119" s="4">
        <v>0</v>
      </c>
      <c r="CQ119" s="4">
        <v>0</v>
      </c>
      <c r="CR119" s="4">
        <v>0</v>
      </c>
      <c r="CS119" s="14">
        <f t="shared" si="8"/>
        <v>46250.136911281486</v>
      </c>
      <c r="CT119" s="14">
        <f t="shared" si="9"/>
        <v>3335.3432138335338</v>
      </c>
      <c r="CU119" s="14">
        <f t="shared" si="10"/>
        <v>4947.7109656558987</v>
      </c>
      <c r="CV119" s="14">
        <f t="shared" si="11"/>
        <v>3335.3432138335338</v>
      </c>
      <c r="CW119" s="14">
        <f t="shared" si="12"/>
        <v>4947.7109656558987</v>
      </c>
      <c r="CX119" s="21"/>
      <c r="CY119" s="4">
        <f>COUNTIFS(crashes!$Q$2:$Q$15234,"="&amp;'Site Data'!$L119)</f>
        <v>4</v>
      </c>
      <c r="CZ119" s="4">
        <f>COUNTIFS(crashes!$Q$2:$Q$15234,"="&amp;'Site Data'!$L119,crashes!$M$2:$M$15234,"=SV")</f>
        <v>0</v>
      </c>
      <c r="DA119" s="4">
        <f>COUNTIFS(crashes!$Q$2:$Q$15234,"="&amp;'Site Data'!$L119,crashes!$M$2:$M$15234,"=MV")</f>
        <v>4</v>
      </c>
      <c r="DB119" s="17">
        <f t="shared" si="13"/>
        <v>2</v>
      </c>
      <c r="DC119" s="4">
        <f>COUNTIFS(crashes!$Q$2:$Q$15234,"="&amp;'Site Data'!$L119,crashes!$N$2:$N$15234,"=O")</f>
        <v>2</v>
      </c>
    </row>
    <row r="120" spans="1:107" s="4" customFormat="1" x14ac:dyDescent="0.2">
      <c r="A120" s="4" t="s">
        <v>93</v>
      </c>
      <c r="B120" s="4" t="s">
        <v>94</v>
      </c>
      <c r="C120" s="4">
        <v>169</v>
      </c>
      <c r="D120" s="4" t="s">
        <v>62</v>
      </c>
      <c r="E120" s="4" t="s">
        <v>92</v>
      </c>
      <c r="F120" s="4" t="s">
        <v>58</v>
      </c>
      <c r="G120" s="4">
        <v>2</v>
      </c>
      <c r="H120" s="4" t="s">
        <v>587</v>
      </c>
      <c r="I120" s="4">
        <v>0</v>
      </c>
      <c r="J120" s="4">
        <v>0</v>
      </c>
      <c r="K120" s="4">
        <v>55</v>
      </c>
      <c r="L120" s="4" t="s">
        <v>302</v>
      </c>
      <c r="M120" s="4" t="s">
        <v>388</v>
      </c>
      <c r="N120" s="4" t="s">
        <v>389</v>
      </c>
      <c r="O120" s="4">
        <v>126.51600000000001</v>
      </c>
      <c r="P120" s="4">
        <v>126.648</v>
      </c>
      <c r="Q120" s="4">
        <v>1</v>
      </c>
      <c r="R120" s="5">
        <v>42440</v>
      </c>
      <c r="S120" s="4">
        <v>1</v>
      </c>
      <c r="T120" s="4">
        <f t="shared" si="7"/>
        <v>0.13199999999999079</v>
      </c>
      <c r="X120" s="5">
        <v>40544</v>
      </c>
      <c r="Y120" s="5">
        <v>42369</v>
      </c>
      <c r="Z120" s="14">
        <v>41856.276712328763</v>
      </c>
      <c r="AA120" s="14">
        <v>41606.276712328763</v>
      </c>
      <c r="AB120" s="14">
        <v>39106.276712328763</v>
      </c>
      <c r="AC120" s="14">
        <v>37016.247945205483</v>
      </c>
      <c r="AD120" s="14">
        <v>46926.219178082189</v>
      </c>
      <c r="AH120" s="9"/>
      <c r="AJ120" s="9"/>
      <c r="AK120" s="7">
        <v>11.798488212220803</v>
      </c>
      <c r="AL120" s="7">
        <v>11.764888410220829</v>
      </c>
      <c r="AM120" s="7">
        <v>7.2217519799208354</v>
      </c>
      <c r="AN120" s="7">
        <v>0</v>
      </c>
      <c r="AO120" s="7">
        <v>0</v>
      </c>
      <c r="AP120" s="7">
        <v>0</v>
      </c>
      <c r="AQ120" s="7">
        <v>0</v>
      </c>
      <c r="AR120" s="7">
        <v>16.123798751492608</v>
      </c>
      <c r="AS120" s="7">
        <v>2.2563493690323355</v>
      </c>
      <c r="AT120" s="7">
        <v>1.8952298878765492</v>
      </c>
      <c r="AU120" s="7" t="s">
        <v>589</v>
      </c>
      <c r="AV120" s="7">
        <v>7.3942982400723078</v>
      </c>
      <c r="AY120" s="4" t="s">
        <v>587</v>
      </c>
      <c r="BA120" s="4">
        <v>0.20000000000000284</v>
      </c>
      <c r="BB120" s="14">
        <v>3228.1205479452055</v>
      </c>
      <c r="BC120" s="14">
        <v>3228.1205479452055</v>
      </c>
      <c r="BD120" s="14">
        <v>3228.1205479452055</v>
      </c>
      <c r="BE120" s="14">
        <v>3406.9229113352403</v>
      </c>
      <c r="BF120" s="14">
        <v>3585.7252747252746</v>
      </c>
      <c r="BG120" s="14"/>
      <c r="BH120" s="14"/>
      <c r="BI120" s="14"/>
      <c r="BJ120" s="14">
        <v>0.86299999999999955</v>
      </c>
      <c r="BK120" s="14">
        <v>2467.1274238227147</v>
      </c>
      <c r="BL120" s="14">
        <v>2467.1274238227147</v>
      </c>
      <c r="BM120" s="14">
        <v>2467.1274238227147</v>
      </c>
      <c r="BN120" s="14">
        <v>2467.1274238227147</v>
      </c>
      <c r="BO120" s="14">
        <v>2370.6391184573004</v>
      </c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4" t="s">
        <v>917</v>
      </c>
      <c r="CJ120" s="21"/>
      <c r="CK120" s="4">
        <v>365</v>
      </c>
      <c r="CL120" s="4">
        <v>366</v>
      </c>
      <c r="CM120" s="4">
        <v>365</v>
      </c>
      <c r="CN120" s="4">
        <v>365</v>
      </c>
      <c r="CO120" s="4">
        <v>365</v>
      </c>
      <c r="CP120" s="4">
        <v>0</v>
      </c>
      <c r="CQ120" s="4">
        <v>0</v>
      </c>
      <c r="CR120" s="4">
        <v>0</v>
      </c>
      <c r="CS120" s="14">
        <f t="shared" si="8"/>
        <v>41302.42594562559</v>
      </c>
      <c r="CT120" s="14">
        <f t="shared" si="9"/>
        <v>3335.3432138335338</v>
      </c>
      <c r="CU120" s="14">
        <f t="shared" si="10"/>
        <v>2447.8403310196609</v>
      </c>
      <c r="CV120" s="14">
        <f t="shared" si="11"/>
        <v>0</v>
      </c>
      <c r="CW120" s="14">
        <f t="shared" si="12"/>
        <v>0</v>
      </c>
      <c r="CX120" s="21"/>
      <c r="CY120" s="4">
        <f>COUNTIFS(crashes!$Q$2:$Q$15234,"="&amp;'Site Data'!$L120)</f>
        <v>3</v>
      </c>
      <c r="CZ120" s="4">
        <f>COUNTIFS(crashes!$Q$2:$Q$15234,"="&amp;'Site Data'!$L120,crashes!$M$2:$M$15234,"=SV")</f>
        <v>0</v>
      </c>
      <c r="DA120" s="4">
        <f>COUNTIFS(crashes!$Q$2:$Q$15234,"="&amp;'Site Data'!$L120,crashes!$M$2:$M$15234,"=MV")</f>
        <v>3</v>
      </c>
      <c r="DB120" s="17">
        <f t="shared" si="13"/>
        <v>1</v>
      </c>
      <c r="DC120" s="4">
        <f>COUNTIFS(crashes!$Q$2:$Q$15234,"="&amp;'Site Data'!$L120,crashes!$N$2:$N$15234,"=O")</f>
        <v>2</v>
      </c>
    </row>
    <row r="121" spans="1:107" s="4" customFormat="1" x14ac:dyDescent="0.2">
      <c r="A121" s="4" t="s">
        <v>93</v>
      </c>
      <c r="B121" s="4" t="s">
        <v>94</v>
      </c>
      <c r="C121" s="4">
        <v>169</v>
      </c>
      <c r="D121" s="4" t="s">
        <v>62</v>
      </c>
      <c r="E121" s="4" t="s">
        <v>92</v>
      </c>
      <c r="F121" s="4" t="s">
        <v>59</v>
      </c>
      <c r="G121" s="4">
        <v>2</v>
      </c>
      <c r="H121" s="4" t="s">
        <v>587</v>
      </c>
      <c r="I121" s="4">
        <v>0</v>
      </c>
      <c r="J121" s="4">
        <v>0</v>
      </c>
      <c r="K121" s="4">
        <v>55</v>
      </c>
      <c r="L121" s="4" t="s">
        <v>303</v>
      </c>
      <c r="M121" s="4" t="s">
        <v>389</v>
      </c>
      <c r="N121" s="4" t="s">
        <v>390</v>
      </c>
      <c r="O121" s="4">
        <v>126.648</v>
      </c>
      <c r="P121" s="4">
        <v>126.69499999999999</v>
      </c>
      <c r="Q121" s="4">
        <v>1</v>
      </c>
      <c r="R121" s="5">
        <v>42440</v>
      </c>
      <c r="S121" s="4">
        <v>1</v>
      </c>
      <c r="T121" s="4">
        <f t="shared" si="7"/>
        <v>4.6999999999997044E-2</v>
      </c>
      <c r="U121" s="4">
        <v>6.0999999999999999E-2</v>
      </c>
      <c r="V121" s="4">
        <v>1</v>
      </c>
      <c r="X121" s="5">
        <v>40544</v>
      </c>
      <c r="Y121" s="5">
        <v>42369</v>
      </c>
      <c r="Z121" s="14">
        <v>44323.404136151476</v>
      </c>
      <c r="AA121" s="14">
        <v>44073.404136151476</v>
      </c>
      <c r="AB121" s="14">
        <v>41573.404136151476</v>
      </c>
      <c r="AC121" s="14">
        <v>39483.375369028196</v>
      </c>
      <c r="AD121" s="14">
        <v>49296.858296539489</v>
      </c>
      <c r="AH121" s="9">
        <v>4.6212121212121211E-2</v>
      </c>
      <c r="AI121" s="4">
        <v>4458</v>
      </c>
      <c r="AJ121" s="9">
        <v>4.6212121212121211E-2</v>
      </c>
      <c r="AK121" s="7">
        <v>11.922005299278856</v>
      </c>
      <c r="AL121" s="7">
        <v>9.7517276742329209</v>
      </c>
      <c r="AM121" s="7">
        <v>6.0494519123035664</v>
      </c>
      <c r="AN121" s="7">
        <v>0</v>
      </c>
      <c r="AO121" s="7">
        <v>0</v>
      </c>
      <c r="AP121" s="7">
        <v>206.65304555170809</v>
      </c>
      <c r="AQ121" s="7">
        <v>1</v>
      </c>
      <c r="AR121" s="7">
        <v>13.336635192977509</v>
      </c>
      <c r="AS121" s="7">
        <v>2.2182666010892595</v>
      </c>
      <c r="AT121" s="7">
        <v>1.9038782364609441</v>
      </c>
      <c r="AU121" s="7" t="s">
        <v>589</v>
      </c>
      <c r="AV121" s="7">
        <v>6.2071161332263545</v>
      </c>
      <c r="AY121" s="4" t="s">
        <v>587</v>
      </c>
      <c r="BA121" s="4">
        <v>0</v>
      </c>
      <c r="BB121" s="14">
        <v>2467.1274238227147</v>
      </c>
      <c r="BC121" s="14">
        <v>2467.1274238227147</v>
      </c>
      <c r="BD121" s="14">
        <v>2467.1274238227147</v>
      </c>
      <c r="BE121" s="14">
        <v>2467.1274238227147</v>
      </c>
      <c r="BF121" s="14">
        <v>2370.6391184573004</v>
      </c>
      <c r="BG121" s="14"/>
      <c r="BH121" s="14"/>
      <c r="BI121" s="14"/>
      <c r="BJ121" s="14">
        <v>0.8160000000000025</v>
      </c>
      <c r="BK121" s="14">
        <v>2467.1274238227147</v>
      </c>
      <c r="BL121" s="14">
        <v>2467.1274238227147</v>
      </c>
      <c r="BM121" s="14">
        <v>2467.1274238227147</v>
      </c>
      <c r="BN121" s="14">
        <v>2467.1274238227147</v>
      </c>
      <c r="BO121" s="14">
        <v>2370.6391184573004</v>
      </c>
      <c r="BP121" s="14"/>
      <c r="BQ121" s="14"/>
      <c r="BR121" s="14"/>
      <c r="BS121" s="14">
        <v>2467.1274238227147</v>
      </c>
      <c r="BT121" s="14">
        <v>2467.1274238227147</v>
      </c>
      <c r="BU121" s="14">
        <v>2467.1274238227147</v>
      </c>
      <c r="BV121" s="14">
        <v>2467.1274238227147</v>
      </c>
      <c r="BW121" s="14">
        <v>2370.6391184573004</v>
      </c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4" t="s">
        <v>917</v>
      </c>
      <c r="CJ121" s="21"/>
      <c r="CK121" s="4">
        <v>365</v>
      </c>
      <c r="CL121" s="4">
        <v>366</v>
      </c>
      <c r="CM121" s="4">
        <v>365</v>
      </c>
      <c r="CN121" s="4">
        <v>365</v>
      </c>
      <c r="CO121" s="4">
        <v>365</v>
      </c>
      <c r="CP121" s="4">
        <v>0</v>
      </c>
      <c r="CQ121" s="4">
        <v>0</v>
      </c>
      <c r="CR121" s="4">
        <v>0</v>
      </c>
      <c r="CS121" s="14">
        <f t="shared" si="8"/>
        <v>43750.266276645241</v>
      </c>
      <c r="CT121" s="14">
        <f t="shared" si="9"/>
        <v>2447.8403310196609</v>
      </c>
      <c r="CU121" s="14">
        <f t="shared" si="10"/>
        <v>2447.8403310196609</v>
      </c>
      <c r="CV121" s="14">
        <f t="shared" si="11"/>
        <v>2447.8403310196609</v>
      </c>
      <c r="CW121" s="14">
        <f t="shared" si="12"/>
        <v>0</v>
      </c>
      <c r="CX121" s="21"/>
      <c r="CY121" s="4">
        <f>COUNTIFS(crashes!$Q$2:$Q$15234,"="&amp;'Site Data'!$L121)</f>
        <v>3</v>
      </c>
      <c r="CZ121" s="4">
        <f>COUNTIFS(crashes!$Q$2:$Q$15234,"="&amp;'Site Data'!$L121,crashes!$M$2:$M$15234,"=SV")</f>
        <v>0</v>
      </c>
      <c r="DA121" s="4">
        <f>COUNTIFS(crashes!$Q$2:$Q$15234,"="&amp;'Site Data'!$L121,crashes!$M$2:$M$15234,"=MV")</f>
        <v>3</v>
      </c>
      <c r="DB121" s="17">
        <f t="shared" si="13"/>
        <v>0</v>
      </c>
      <c r="DC121" s="4">
        <f>COUNTIFS(crashes!$Q$2:$Q$15234,"="&amp;'Site Data'!$L121,crashes!$N$2:$N$15234,"=O")</f>
        <v>3</v>
      </c>
    </row>
    <row r="122" spans="1:107" s="4" customFormat="1" x14ac:dyDescent="0.2">
      <c r="A122" s="4" t="s">
        <v>93</v>
      </c>
      <c r="B122" s="4" t="s">
        <v>94</v>
      </c>
      <c r="C122" s="4">
        <v>169</v>
      </c>
      <c r="D122" s="4" t="s">
        <v>62</v>
      </c>
      <c r="E122" s="4" t="s">
        <v>92</v>
      </c>
      <c r="F122" s="4" t="s">
        <v>58</v>
      </c>
      <c r="G122" s="4">
        <v>2</v>
      </c>
      <c r="H122" s="4" t="s">
        <v>587</v>
      </c>
      <c r="I122" s="4">
        <v>0</v>
      </c>
      <c r="J122" s="4">
        <v>0</v>
      </c>
      <c r="K122" s="4">
        <v>55</v>
      </c>
      <c r="L122" s="4" t="s">
        <v>304</v>
      </c>
      <c r="M122" s="4" t="s">
        <v>390</v>
      </c>
      <c r="N122" s="4" t="s">
        <v>391</v>
      </c>
      <c r="O122" s="4">
        <v>126.69499999999999</v>
      </c>
      <c r="P122" s="4">
        <v>126.765</v>
      </c>
      <c r="Q122" s="4">
        <v>1</v>
      </c>
      <c r="R122" s="5">
        <v>42440</v>
      </c>
      <c r="S122" s="4">
        <v>1</v>
      </c>
      <c r="T122" s="4">
        <f t="shared" si="7"/>
        <v>7.000000000000739E-2</v>
      </c>
      <c r="X122" s="5">
        <v>40544</v>
      </c>
      <c r="Y122" s="5">
        <v>42369</v>
      </c>
      <c r="Z122" s="14">
        <v>43000</v>
      </c>
      <c r="AA122" s="14">
        <v>44000</v>
      </c>
      <c r="AB122" s="14">
        <v>43500</v>
      </c>
      <c r="AC122" s="14">
        <v>41000</v>
      </c>
      <c r="AD122" s="14">
        <v>45500</v>
      </c>
      <c r="AH122" s="9"/>
      <c r="AK122" s="7">
        <v>11.954875251991634</v>
      </c>
      <c r="AL122" s="7">
        <v>8.3426167098412414</v>
      </c>
      <c r="AM122" s="7">
        <v>3.0907454609217511</v>
      </c>
      <c r="AN122" s="7">
        <v>0</v>
      </c>
      <c r="AO122" s="7">
        <v>0</v>
      </c>
      <c r="AP122" s="7">
        <v>0</v>
      </c>
      <c r="AQ122" s="7">
        <v>0</v>
      </c>
      <c r="AR122" s="7">
        <v>8.3481835341199382</v>
      </c>
      <c r="AS122" s="7">
        <v>2.0235803975303406</v>
      </c>
      <c r="AT122" s="7">
        <v>1.8052980132034413</v>
      </c>
      <c r="AU122" s="7" t="s">
        <v>589</v>
      </c>
      <c r="AV122" s="7">
        <v>3.1913066242831851</v>
      </c>
      <c r="AW122" s="7"/>
      <c r="AX122" s="7"/>
      <c r="AY122" s="4" t="s">
        <v>587</v>
      </c>
      <c r="BA122" s="4">
        <v>4.6999999999997044E-2</v>
      </c>
      <c r="BB122" s="14">
        <v>2467.1274238227147</v>
      </c>
      <c r="BC122" s="14">
        <v>2467.1274238227147</v>
      </c>
      <c r="BD122" s="14">
        <v>2467.1274238227147</v>
      </c>
      <c r="BE122" s="14">
        <v>2467.1274238227147</v>
      </c>
      <c r="BF122" s="14">
        <v>2370.6391184573004</v>
      </c>
      <c r="BG122" s="14"/>
      <c r="BH122" s="14"/>
      <c r="BI122" s="14"/>
      <c r="BJ122" s="14">
        <v>0.74599999999999511</v>
      </c>
      <c r="BK122" s="14">
        <v>2467.1274238227147</v>
      </c>
      <c r="BL122" s="14">
        <v>2467.1274238227147</v>
      </c>
      <c r="BM122" s="14">
        <v>2467.1274238227147</v>
      </c>
      <c r="BN122" s="14">
        <v>2467.1274238227147</v>
      </c>
      <c r="BO122" s="14">
        <v>2370.6391184573004</v>
      </c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4" t="s">
        <v>917</v>
      </c>
      <c r="CJ122" s="21"/>
      <c r="CK122" s="4">
        <v>365</v>
      </c>
      <c r="CL122" s="4">
        <v>366</v>
      </c>
      <c r="CM122" s="4">
        <v>365</v>
      </c>
      <c r="CN122" s="4">
        <v>365</v>
      </c>
      <c r="CO122" s="4">
        <v>365</v>
      </c>
      <c r="CP122" s="4">
        <v>0</v>
      </c>
      <c r="CQ122" s="4">
        <v>0</v>
      </c>
      <c r="CR122" s="4">
        <v>0</v>
      </c>
      <c r="CS122" s="14">
        <f t="shared" si="8"/>
        <v>43400.328587075572</v>
      </c>
      <c r="CT122" s="14">
        <f t="shared" si="9"/>
        <v>2447.8403310196609</v>
      </c>
      <c r="CU122" s="14">
        <f t="shared" si="10"/>
        <v>2447.8403310196609</v>
      </c>
      <c r="CV122" s="14">
        <f t="shared" si="11"/>
        <v>0</v>
      </c>
      <c r="CW122" s="14">
        <f t="shared" si="12"/>
        <v>0</v>
      </c>
      <c r="CX122" s="21"/>
      <c r="CY122" s="4">
        <f>COUNTIFS(crashes!$Q$2:$Q$15234,"="&amp;'Site Data'!$L122)</f>
        <v>41</v>
      </c>
      <c r="CZ122" s="4">
        <f>COUNTIFS(crashes!$Q$2:$Q$15234,"="&amp;'Site Data'!$L122,crashes!$M$2:$M$15234,"=SV")</f>
        <v>7</v>
      </c>
      <c r="DA122" s="4">
        <f>COUNTIFS(crashes!$Q$2:$Q$15234,"="&amp;'Site Data'!$L122,crashes!$M$2:$M$15234,"=MV")</f>
        <v>34</v>
      </c>
      <c r="DB122" s="17">
        <f t="shared" si="13"/>
        <v>10</v>
      </c>
      <c r="DC122" s="4">
        <f>COUNTIFS(crashes!$Q$2:$Q$15234,"="&amp;'Site Data'!$L122,crashes!$N$2:$N$15234,"=O")</f>
        <v>31</v>
      </c>
    </row>
    <row r="123" spans="1:107" s="4" customFormat="1" x14ac:dyDescent="0.2">
      <c r="A123" s="4" t="s">
        <v>93</v>
      </c>
      <c r="B123" s="4" t="s">
        <v>94</v>
      </c>
      <c r="C123" s="4">
        <v>169</v>
      </c>
      <c r="D123" s="4" t="s">
        <v>62</v>
      </c>
      <c r="E123" s="4" t="s">
        <v>92</v>
      </c>
      <c r="F123" s="4" t="s">
        <v>58</v>
      </c>
      <c r="G123" s="4">
        <v>2</v>
      </c>
      <c r="H123" s="4" t="s">
        <v>587</v>
      </c>
      <c r="I123" s="4">
        <v>0</v>
      </c>
      <c r="J123" s="4">
        <v>0</v>
      </c>
      <c r="K123" s="4">
        <v>55</v>
      </c>
      <c r="L123" s="4" t="s">
        <v>305</v>
      </c>
      <c r="M123" s="4" t="s">
        <v>391</v>
      </c>
      <c r="N123" s="4" t="s">
        <v>392</v>
      </c>
      <c r="O123" s="4">
        <v>126.765</v>
      </c>
      <c r="P123" s="4">
        <v>127.45</v>
      </c>
      <c r="Q123" s="4">
        <v>1</v>
      </c>
      <c r="R123" s="5">
        <v>42440</v>
      </c>
      <c r="S123" s="4">
        <v>1</v>
      </c>
      <c r="T123" s="4">
        <f t="shared" si="7"/>
        <v>0.68500000000000227</v>
      </c>
      <c r="X123" s="5">
        <v>40544</v>
      </c>
      <c r="Y123" s="5">
        <v>42369</v>
      </c>
      <c r="Z123" s="14">
        <v>43000</v>
      </c>
      <c r="AA123" s="14">
        <v>44000</v>
      </c>
      <c r="AB123" s="14">
        <v>43500</v>
      </c>
      <c r="AC123" s="14">
        <v>41000</v>
      </c>
      <c r="AD123" s="14">
        <v>45500</v>
      </c>
      <c r="AH123" s="9"/>
      <c r="AJ123" s="9"/>
      <c r="AK123" s="7">
        <v>11.99607041772062</v>
      </c>
      <c r="AL123" s="7">
        <v>8.7621328631238224</v>
      </c>
      <c r="AM123" s="7">
        <v>3.6966925154712991</v>
      </c>
      <c r="AN123" s="7">
        <v>0</v>
      </c>
      <c r="AO123" s="7">
        <v>0</v>
      </c>
      <c r="AP123" s="7">
        <v>2308.9122016481533</v>
      </c>
      <c r="AQ123" s="7">
        <v>1</v>
      </c>
      <c r="AR123" s="7">
        <v>8.5661964422966754</v>
      </c>
      <c r="AS123" s="7">
        <v>1.7227889780118089</v>
      </c>
      <c r="AT123" s="7">
        <v>1.475496719293198</v>
      </c>
      <c r="AU123" s="7" t="s">
        <v>589</v>
      </c>
      <c r="AV123" s="7">
        <v>3.683224552375417</v>
      </c>
      <c r="AW123" s="7"/>
      <c r="AX123" s="7"/>
      <c r="AY123" s="4" t="s">
        <v>587</v>
      </c>
      <c r="BA123" s="4">
        <v>0.11700000000000443</v>
      </c>
      <c r="BB123" s="14">
        <v>2467.1274238227147</v>
      </c>
      <c r="BC123" s="14">
        <v>2467.1274238227147</v>
      </c>
      <c r="BD123" s="14">
        <v>2467.1274238227147</v>
      </c>
      <c r="BE123" s="14">
        <v>2467.1274238227147</v>
      </c>
      <c r="BF123" s="14">
        <v>2370.6391184573004</v>
      </c>
      <c r="BG123" s="14"/>
      <c r="BH123" s="14"/>
      <c r="BI123" s="14"/>
      <c r="BJ123" s="14">
        <v>6.0999999999992838E-2</v>
      </c>
      <c r="BK123" s="14">
        <v>2467.1274238227147</v>
      </c>
      <c r="BL123" s="14">
        <v>2467.1274238227147</v>
      </c>
      <c r="BM123" s="14">
        <v>2467.1274238227147</v>
      </c>
      <c r="BN123" s="14">
        <v>2467.1274238227147</v>
      </c>
      <c r="BO123" s="14">
        <v>2370.6391184573004</v>
      </c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4" t="s">
        <v>917</v>
      </c>
      <c r="CJ123" s="21"/>
      <c r="CK123" s="4">
        <v>365</v>
      </c>
      <c r="CL123" s="4">
        <v>366</v>
      </c>
      <c r="CM123" s="4">
        <v>365</v>
      </c>
      <c r="CN123" s="4">
        <v>365</v>
      </c>
      <c r="CO123" s="4">
        <v>365</v>
      </c>
      <c r="CP123" s="4">
        <v>0</v>
      </c>
      <c r="CQ123" s="4">
        <v>0</v>
      </c>
      <c r="CR123" s="4">
        <v>0</v>
      </c>
      <c r="CS123" s="14">
        <f t="shared" si="8"/>
        <v>43400.328587075572</v>
      </c>
      <c r="CT123" s="14">
        <f t="shared" si="9"/>
        <v>2447.8403310196609</v>
      </c>
      <c r="CU123" s="14">
        <f t="shared" si="10"/>
        <v>2447.8403310196609</v>
      </c>
      <c r="CV123" s="14">
        <f t="shared" si="11"/>
        <v>0</v>
      </c>
      <c r="CW123" s="14">
        <f t="shared" si="12"/>
        <v>0</v>
      </c>
      <c r="CX123" s="21"/>
      <c r="CY123" s="4">
        <f>COUNTIFS(crashes!$Q$2:$Q$15234,"="&amp;'Site Data'!$L123)</f>
        <v>29</v>
      </c>
      <c r="CZ123" s="4">
        <f>COUNTIFS(crashes!$Q$2:$Q$15234,"="&amp;'Site Data'!$L123,crashes!$M$2:$M$15234,"=SV")</f>
        <v>3</v>
      </c>
      <c r="DA123" s="4">
        <f>COUNTIFS(crashes!$Q$2:$Q$15234,"="&amp;'Site Data'!$L123,crashes!$M$2:$M$15234,"=MV")</f>
        <v>26</v>
      </c>
      <c r="DB123" s="17">
        <f t="shared" si="13"/>
        <v>5</v>
      </c>
      <c r="DC123" s="4">
        <f>COUNTIFS(crashes!$Q$2:$Q$15234,"="&amp;'Site Data'!$L123,crashes!$N$2:$N$15234,"=O")</f>
        <v>24</v>
      </c>
    </row>
    <row r="124" spans="1:107" s="4" customFormat="1" x14ac:dyDescent="0.2">
      <c r="A124" s="4" t="s">
        <v>93</v>
      </c>
      <c r="B124" s="4" t="s">
        <v>94</v>
      </c>
      <c r="C124" s="4">
        <v>169</v>
      </c>
      <c r="D124" s="4" t="s">
        <v>62</v>
      </c>
      <c r="E124" s="4" t="s">
        <v>92</v>
      </c>
      <c r="F124" s="4" t="s">
        <v>60</v>
      </c>
      <c r="G124" s="4">
        <v>2</v>
      </c>
      <c r="H124" s="4" t="s">
        <v>587</v>
      </c>
      <c r="I124" s="4">
        <v>0</v>
      </c>
      <c r="J124" s="4">
        <v>0</v>
      </c>
      <c r="K124" s="4">
        <v>55</v>
      </c>
      <c r="L124" s="4" t="s">
        <v>306</v>
      </c>
      <c r="M124" s="4" t="s">
        <v>392</v>
      </c>
      <c r="N124" s="4" t="s">
        <v>393</v>
      </c>
      <c r="O124" s="4">
        <v>127.45</v>
      </c>
      <c r="P124" s="4">
        <v>127.511</v>
      </c>
      <c r="Q124" s="4">
        <v>1</v>
      </c>
      <c r="R124" s="5">
        <v>42440</v>
      </c>
      <c r="S124" s="4">
        <v>1</v>
      </c>
      <c r="T124" s="4">
        <f t="shared" si="7"/>
        <v>6.0999999999992838E-2</v>
      </c>
      <c r="U124" s="4">
        <v>6.0999999999999999E-2</v>
      </c>
      <c r="V124" s="4">
        <v>1</v>
      </c>
      <c r="X124" s="5">
        <v>40544</v>
      </c>
      <c r="Y124" s="5">
        <v>42369</v>
      </c>
      <c r="Z124" s="14">
        <v>43000</v>
      </c>
      <c r="AA124" s="14">
        <v>44000</v>
      </c>
      <c r="AB124" s="14">
        <v>43500</v>
      </c>
      <c r="AC124" s="14">
        <v>41000</v>
      </c>
      <c r="AD124" s="14">
        <v>45500</v>
      </c>
      <c r="AH124" s="9"/>
      <c r="AJ124" s="9"/>
      <c r="AK124" s="7">
        <v>12.037265583446683</v>
      </c>
      <c r="AL124" s="7">
        <v>9.1816490165585627</v>
      </c>
      <c r="AM124" s="7">
        <v>4.1047395193008285</v>
      </c>
      <c r="AN124" s="7">
        <v>0</v>
      </c>
      <c r="AO124" s="7">
        <v>0</v>
      </c>
      <c r="AP124" s="7">
        <v>0</v>
      </c>
      <c r="AQ124" s="7">
        <v>0</v>
      </c>
      <c r="AR124" s="7">
        <v>8.7842093504777203</v>
      </c>
      <c r="AS124" s="7">
        <v>1.3649998812762381</v>
      </c>
      <c r="AT124" s="7">
        <v>1.0878598458574369</v>
      </c>
      <c r="AU124" s="7" t="s">
        <v>589</v>
      </c>
      <c r="AV124" s="7">
        <v>4.233041754658788</v>
      </c>
      <c r="AW124" s="7"/>
      <c r="AX124" s="7"/>
      <c r="AY124" s="4" t="s">
        <v>587</v>
      </c>
      <c r="BA124" s="4">
        <v>0.80200000000000671</v>
      </c>
      <c r="BB124" s="14">
        <v>2467.1274238227147</v>
      </c>
      <c r="BC124" s="14">
        <v>2467.1274238227147</v>
      </c>
      <c r="BD124" s="14">
        <v>2467.1274238227147</v>
      </c>
      <c r="BE124" s="14">
        <v>2467.1274238227147</v>
      </c>
      <c r="BF124" s="14">
        <v>2370.6391184573004</v>
      </c>
      <c r="BG124" s="14"/>
      <c r="BH124" s="14"/>
      <c r="BI124" s="14"/>
      <c r="BJ124" s="14">
        <v>0</v>
      </c>
      <c r="BK124" s="14">
        <v>2467.1274238227147</v>
      </c>
      <c r="BL124" s="14">
        <v>2467.1274238227147</v>
      </c>
      <c r="BM124" s="14">
        <v>2467.1274238227147</v>
      </c>
      <c r="BN124" s="14">
        <v>2467.1274238227147</v>
      </c>
      <c r="BO124" s="14">
        <v>2370.6391184573004</v>
      </c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>
        <v>2467.1274238227147</v>
      </c>
      <c r="CB124" s="14">
        <v>2467.1274238227147</v>
      </c>
      <c r="CC124" s="14">
        <v>2467.1274238227147</v>
      </c>
      <c r="CD124" s="14">
        <v>2467.1274238227147</v>
      </c>
      <c r="CE124" s="14">
        <v>2370.6391184573004</v>
      </c>
      <c r="CF124" s="14"/>
      <c r="CG124" s="14"/>
      <c r="CH124" s="14"/>
      <c r="CI124" s="4" t="s">
        <v>917</v>
      </c>
      <c r="CJ124" s="21"/>
      <c r="CK124" s="4">
        <v>365</v>
      </c>
      <c r="CL124" s="4">
        <v>366</v>
      </c>
      <c r="CM124" s="4">
        <v>365</v>
      </c>
      <c r="CN124" s="4">
        <v>365</v>
      </c>
      <c r="CO124" s="4">
        <v>365</v>
      </c>
      <c r="CP124" s="4">
        <v>0</v>
      </c>
      <c r="CQ124" s="4">
        <v>0</v>
      </c>
      <c r="CR124" s="4">
        <v>0</v>
      </c>
      <c r="CS124" s="14">
        <f t="shared" si="8"/>
        <v>43400.328587075572</v>
      </c>
      <c r="CT124" s="14">
        <f t="shared" si="9"/>
        <v>2447.8403310196609</v>
      </c>
      <c r="CU124" s="14">
        <f t="shared" si="10"/>
        <v>2447.8403310196609</v>
      </c>
      <c r="CV124" s="14">
        <f t="shared" si="11"/>
        <v>0</v>
      </c>
      <c r="CW124" s="14">
        <f t="shared" si="12"/>
        <v>2447.8403310196609</v>
      </c>
      <c r="CX124" s="21"/>
      <c r="CY124" s="4">
        <f>COUNTIFS(crashes!$Q$2:$Q$15234,"="&amp;'Site Data'!$L124)</f>
        <v>0</v>
      </c>
      <c r="CZ124" s="4">
        <f>COUNTIFS(crashes!$Q$2:$Q$15234,"="&amp;'Site Data'!$L124,crashes!$M$2:$M$15234,"=SV")</f>
        <v>0</v>
      </c>
      <c r="DA124" s="4">
        <f>COUNTIFS(crashes!$Q$2:$Q$15234,"="&amp;'Site Data'!$L124,crashes!$M$2:$M$15234,"=MV")</f>
        <v>0</v>
      </c>
      <c r="DB124" s="17">
        <f t="shared" si="13"/>
        <v>0</v>
      </c>
      <c r="DC124" s="4">
        <f>COUNTIFS(crashes!$Q$2:$Q$15234,"="&amp;'Site Data'!$L124,crashes!$N$2:$N$15234,"=O")</f>
        <v>0</v>
      </c>
    </row>
    <row r="125" spans="1:107" s="4" customFormat="1" x14ac:dyDescent="0.2">
      <c r="A125" s="4" t="s">
        <v>93</v>
      </c>
      <c r="B125" s="4" t="s">
        <v>94</v>
      </c>
      <c r="C125" s="4">
        <v>169</v>
      </c>
      <c r="D125" s="4" t="s">
        <v>62</v>
      </c>
      <c r="E125" s="4" t="s">
        <v>92</v>
      </c>
      <c r="F125" s="4" t="s">
        <v>58</v>
      </c>
      <c r="G125" s="4">
        <v>2</v>
      </c>
      <c r="H125" s="4" t="s">
        <v>587</v>
      </c>
      <c r="I125" s="4">
        <v>0</v>
      </c>
      <c r="J125" s="4">
        <v>0</v>
      </c>
      <c r="K125" s="4">
        <v>55</v>
      </c>
      <c r="L125" s="4" t="s">
        <v>307</v>
      </c>
      <c r="M125" s="4" t="s">
        <v>393</v>
      </c>
      <c r="N125" s="4" t="s">
        <v>394</v>
      </c>
      <c r="O125" s="4">
        <v>127.511</v>
      </c>
      <c r="P125" s="4">
        <v>127.542</v>
      </c>
      <c r="Q125" s="4">
        <v>1</v>
      </c>
      <c r="R125" s="5">
        <v>42440</v>
      </c>
      <c r="S125" s="4">
        <v>1</v>
      </c>
      <c r="T125" s="4">
        <f t="shared" si="7"/>
        <v>3.1000000000005912E-2</v>
      </c>
      <c r="X125" s="5">
        <v>40544</v>
      </c>
      <c r="Y125" s="5">
        <v>42369</v>
      </c>
      <c r="Z125" s="14">
        <v>40532.872576177288</v>
      </c>
      <c r="AA125" s="14">
        <v>41532.872576177288</v>
      </c>
      <c r="AB125" s="14">
        <v>41032.872576177288</v>
      </c>
      <c r="AC125" s="14">
        <v>38532.872576177288</v>
      </c>
      <c r="AD125" s="14">
        <v>43129.3608815427</v>
      </c>
      <c r="AH125" s="9"/>
      <c r="AJ125" s="9"/>
      <c r="AK125" s="7">
        <v>12.037265583445386</v>
      </c>
      <c r="AL125" s="7">
        <v>9.1767685323389117</v>
      </c>
      <c r="AM125" s="7">
        <v>4.3026395700214994</v>
      </c>
      <c r="AN125" s="7">
        <v>0</v>
      </c>
      <c r="AO125" s="7">
        <v>0</v>
      </c>
      <c r="AP125" s="7">
        <v>0</v>
      </c>
      <c r="AQ125" s="7">
        <v>0</v>
      </c>
      <c r="AR125" s="7">
        <v>8.7842093504778447</v>
      </c>
      <c r="AS125" s="7">
        <v>1.166761071933162</v>
      </c>
      <c r="AT125" s="7">
        <v>1</v>
      </c>
      <c r="AU125" s="7" t="s">
        <v>589</v>
      </c>
      <c r="AV125" s="7">
        <v>4.471955411103818</v>
      </c>
      <c r="AW125" s="7"/>
      <c r="AX125" s="7"/>
      <c r="AY125" s="4" t="s">
        <v>587</v>
      </c>
      <c r="BA125" s="4">
        <v>0.86299999999999955</v>
      </c>
      <c r="BB125" s="14">
        <v>2467.1274238227147</v>
      </c>
      <c r="BC125" s="14">
        <v>2467.1274238227147</v>
      </c>
      <c r="BD125" s="14">
        <v>2467.1274238227147</v>
      </c>
      <c r="BE125" s="14">
        <v>2467.1274238227147</v>
      </c>
      <c r="BF125" s="14">
        <v>2370.6391184573004</v>
      </c>
      <c r="BG125" s="14"/>
      <c r="BH125" s="14"/>
      <c r="BI125" s="14"/>
      <c r="BJ125" s="14">
        <v>0.18099999999999739</v>
      </c>
      <c r="BK125" s="14">
        <v>9888.9256198347102</v>
      </c>
      <c r="BL125" s="14">
        <v>10244.677685950413</v>
      </c>
      <c r="BM125" s="14">
        <v>9711.7225274725279</v>
      </c>
      <c r="BN125" s="14">
        <v>9181.5479452054788</v>
      </c>
      <c r="BO125" s="14">
        <v>10262.986486486487</v>
      </c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4" t="s">
        <v>917</v>
      </c>
      <c r="CJ125" s="21"/>
      <c r="CK125" s="4">
        <v>365</v>
      </c>
      <c r="CL125" s="4">
        <v>366</v>
      </c>
      <c r="CM125" s="4">
        <v>365</v>
      </c>
      <c r="CN125" s="4">
        <v>365</v>
      </c>
      <c r="CO125" s="4">
        <v>365</v>
      </c>
      <c r="CP125" s="4">
        <v>0</v>
      </c>
      <c r="CQ125" s="4">
        <v>0</v>
      </c>
      <c r="CR125" s="4">
        <v>0</v>
      </c>
      <c r="CS125" s="14">
        <f t="shared" si="8"/>
        <v>40952.488256055913</v>
      </c>
      <c r="CT125" s="14">
        <f t="shared" si="9"/>
        <v>2447.8403310196609</v>
      </c>
      <c r="CU125" s="14">
        <f t="shared" si="10"/>
        <v>9858.1838304449939</v>
      </c>
      <c r="CV125" s="14">
        <f t="shared" si="11"/>
        <v>0</v>
      </c>
      <c r="CW125" s="14">
        <f t="shared" si="12"/>
        <v>0</v>
      </c>
      <c r="CX125" s="21"/>
      <c r="CY125" s="4">
        <f>COUNTIFS(crashes!$Q$2:$Q$15234,"="&amp;'Site Data'!$L125)</f>
        <v>6</v>
      </c>
      <c r="CZ125" s="4">
        <f>COUNTIFS(crashes!$Q$2:$Q$15234,"="&amp;'Site Data'!$L125,crashes!$M$2:$M$15234,"=SV")</f>
        <v>0</v>
      </c>
      <c r="DA125" s="4">
        <f>COUNTIFS(crashes!$Q$2:$Q$15234,"="&amp;'Site Data'!$L125,crashes!$M$2:$M$15234,"=MV")</f>
        <v>6</v>
      </c>
      <c r="DB125" s="17">
        <f t="shared" si="13"/>
        <v>2</v>
      </c>
      <c r="DC125" s="4">
        <f>COUNTIFS(crashes!$Q$2:$Q$15234,"="&amp;'Site Data'!$L125,crashes!$N$2:$N$15234,"=O")</f>
        <v>4</v>
      </c>
    </row>
    <row r="126" spans="1:107" s="4" customFormat="1" x14ac:dyDescent="0.2">
      <c r="A126" s="4" t="s">
        <v>93</v>
      </c>
      <c r="B126" s="4" t="s">
        <v>94</v>
      </c>
      <c r="C126" s="4">
        <v>169</v>
      </c>
      <c r="D126" s="4" t="s">
        <v>87</v>
      </c>
      <c r="E126" s="4" t="s">
        <v>92</v>
      </c>
      <c r="F126" s="4" t="s">
        <v>60</v>
      </c>
      <c r="G126" s="4">
        <v>2</v>
      </c>
      <c r="H126" s="4" t="s">
        <v>587</v>
      </c>
      <c r="I126" s="4">
        <v>0</v>
      </c>
      <c r="J126" s="4">
        <v>0</v>
      </c>
      <c r="K126" s="4">
        <v>55</v>
      </c>
      <c r="L126" s="4" t="s">
        <v>308</v>
      </c>
      <c r="M126" s="4" t="s">
        <v>395</v>
      </c>
      <c r="N126" s="4" t="s">
        <v>396</v>
      </c>
      <c r="O126" s="4">
        <v>127.568</v>
      </c>
      <c r="P126" s="4">
        <v>127.643</v>
      </c>
      <c r="Q126" s="4">
        <v>1</v>
      </c>
      <c r="R126" s="5">
        <v>42440</v>
      </c>
      <c r="S126" s="4">
        <v>1</v>
      </c>
      <c r="T126" s="4">
        <f t="shared" si="7"/>
        <v>7.5000000000002842E-2</v>
      </c>
      <c r="U126" s="4">
        <v>7.4999999999999997E-2</v>
      </c>
      <c r="V126" s="4">
        <v>1</v>
      </c>
      <c r="X126" s="5">
        <v>40544</v>
      </c>
      <c r="Y126" s="5">
        <v>42369</v>
      </c>
      <c r="Z126" s="14">
        <v>43000</v>
      </c>
      <c r="AA126" s="14">
        <v>44000</v>
      </c>
      <c r="AB126" s="14">
        <v>43500</v>
      </c>
      <c r="AC126" s="14">
        <v>41000</v>
      </c>
      <c r="AD126" s="14">
        <v>45500</v>
      </c>
      <c r="AH126" s="9"/>
      <c r="AJ126" s="9"/>
      <c r="AK126" s="7">
        <v>12.162978016086836</v>
      </c>
      <c r="AL126" s="7">
        <v>9.6407098428803746</v>
      </c>
      <c r="AM126" s="7">
        <v>3.1716377022826436</v>
      </c>
      <c r="AN126" s="7">
        <v>0</v>
      </c>
      <c r="AO126" s="7">
        <v>0</v>
      </c>
      <c r="AP126" s="7">
        <v>0</v>
      </c>
      <c r="AQ126" s="7">
        <v>0</v>
      </c>
      <c r="AR126" s="7">
        <v>9.0218197051000661</v>
      </c>
      <c r="AS126" s="7">
        <v>1.2907285478760575</v>
      </c>
      <c r="AT126" s="7">
        <v>1</v>
      </c>
      <c r="AU126" s="7" t="s">
        <v>589</v>
      </c>
      <c r="AV126" s="7">
        <v>3.2701893319589352</v>
      </c>
      <c r="AW126" s="7"/>
      <c r="AX126" s="7"/>
      <c r="AY126" s="4" t="s">
        <v>587</v>
      </c>
      <c r="BA126" s="4">
        <v>6.9999999999993179E-2</v>
      </c>
      <c r="BB126" s="14">
        <v>5056.7726027397257</v>
      </c>
      <c r="BC126" s="14">
        <v>5056.7726027397257</v>
      </c>
      <c r="BD126" s="14">
        <v>5056.7726027397257</v>
      </c>
      <c r="BE126" s="14">
        <v>5056.7726027397257</v>
      </c>
      <c r="BF126" s="14">
        <v>5798.9764705882353</v>
      </c>
      <c r="BG126" s="14"/>
      <c r="BH126" s="14"/>
      <c r="BI126" s="14"/>
      <c r="BJ126" s="14">
        <v>0</v>
      </c>
      <c r="BK126" s="14">
        <v>2467.1274238227147</v>
      </c>
      <c r="BL126" s="14">
        <v>2467.1274238227147</v>
      </c>
      <c r="BM126" s="14">
        <v>2467.1274238227147</v>
      </c>
      <c r="BN126" s="14">
        <v>2467.1274238227147</v>
      </c>
      <c r="BO126" s="14">
        <v>2370.6391184573004</v>
      </c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>
        <v>2467.1274238227147</v>
      </c>
      <c r="CB126" s="14">
        <v>2467.1274238227147</v>
      </c>
      <c r="CC126" s="14">
        <v>2467.1274238227147</v>
      </c>
      <c r="CD126" s="14">
        <v>2467.1274238227147</v>
      </c>
      <c r="CE126" s="14">
        <v>2370.6391184573004</v>
      </c>
      <c r="CF126" s="14"/>
      <c r="CG126" s="14"/>
      <c r="CH126" s="14"/>
      <c r="CI126" s="4" t="s">
        <v>917</v>
      </c>
      <c r="CJ126" s="21"/>
      <c r="CK126" s="4">
        <v>365</v>
      </c>
      <c r="CL126" s="4">
        <v>366</v>
      </c>
      <c r="CM126" s="4">
        <v>365</v>
      </c>
      <c r="CN126" s="4">
        <v>365</v>
      </c>
      <c r="CO126" s="4">
        <v>365</v>
      </c>
      <c r="CP126" s="4">
        <v>0</v>
      </c>
      <c r="CQ126" s="4">
        <v>0</v>
      </c>
      <c r="CR126" s="4">
        <v>0</v>
      </c>
      <c r="CS126" s="14">
        <f t="shared" si="8"/>
        <v>43400.328587075572</v>
      </c>
      <c r="CT126" s="14">
        <f t="shared" si="9"/>
        <v>5205.1320834432881</v>
      </c>
      <c r="CU126" s="14">
        <f t="shared" si="10"/>
        <v>2447.8403310196609</v>
      </c>
      <c r="CV126" s="14">
        <f t="shared" si="11"/>
        <v>0</v>
      </c>
      <c r="CW126" s="14">
        <f t="shared" si="12"/>
        <v>2447.8403310196609</v>
      </c>
      <c r="CX126" s="21"/>
      <c r="CY126" s="4">
        <f>COUNTIFS(crashes!$Q$2:$Q$15234,"="&amp;'Site Data'!$L126)</f>
        <v>12</v>
      </c>
      <c r="CZ126" s="4">
        <f>COUNTIFS(crashes!$Q$2:$Q$15234,"="&amp;'Site Data'!$L126,crashes!$M$2:$M$15234,"=SV")</f>
        <v>0</v>
      </c>
      <c r="DA126" s="4">
        <f>COUNTIFS(crashes!$Q$2:$Q$15234,"="&amp;'Site Data'!$L126,crashes!$M$2:$M$15234,"=MV")</f>
        <v>12</v>
      </c>
      <c r="DB126" s="17">
        <f t="shared" si="13"/>
        <v>4</v>
      </c>
      <c r="DC126" s="4">
        <f>COUNTIFS(crashes!$Q$2:$Q$15234,"="&amp;'Site Data'!$L126,crashes!$N$2:$N$15234,"=O")</f>
        <v>8</v>
      </c>
    </row>
    <row r="127" spans="1:107" s="4" customFormat="1" x14ac:dyDescent="0.2">
      <c r="A127" s="4" t="s">
        <v>93</v>
      </c>
      <c r="B127" s="4" t="s">
        <v>94</v>
      </c>
      <c r="C127" s="4">
        <v>169</v>
      </c>
      <c r="D127" s="4" t="s">
        <v>87</v>
      </c>
      <c r="E127" s="4" t="s">
        <v>92</v>
      </c>
      <c r="F127" s="4" t="s">
        <v>58</v>
      </c>
      <c r="G127" s="4">
        <v>2</v>
      </c>
      <c r="H127" s="4" t="s">
        <v>587</v>
      </c>
      <c r="I127" s="4">
        <v>0</v>
      </c>
      <c r="J127" s="4">
        <v>0</v>
      </c>
      <c r="K127" s="4">
        <v>55</v>
      </c>
      <c r="L127" s="4" t="s">
        <v>309</v>
      </c>
      <c r="M127" s="4" t="s">
        <v>397</v>
      </c>
      <c r="N127" s="4" t="s">
        <v>395</v>
      </c>
      <c r="O127" s="4">
        <v>127.539</v>
      </c>
      <c r="P127" s="4">
        <v>127.568</v>
      </c>
      <c r="Q127" s="4">
        <v>1</v>
      </c>
      <c r="R127" s="5">
        <v>42440</v>
      </c>
      <c r="S127" s="4">
        <v>1</v>
      </c>
      <c r="T127" s="4">
        <f t="shared" si="7"/>
        <v>2.8999999999996362E-2</v>
      </c>
      <c r="X127" s="5">
        <v>40544</v>
      </c>
      <c r="Y127" s="5">
        <v>42369</v>
      </c>
      <c r="Z127" s="14">
        <v>40532.872576177288</v>
      </c>
      <c r="AA127" s="14">
        <v>41532.872576177288</v>
      </c>
      <c r="AB127" s="14">
        <v>41032.872576177288</v>
      </c>
      <c r="AC127" s="14">
        <v>38532.872576177288</v>
      </c>
      <c r="AD127" s="14">
        <v>43129.3608815427</v>
      </c>
      <c r="AH127" s="9"/>
      <c r="AK127" s="7">
        <v>12.162978016086031</v>
      </c>
      <c r="AL127" s="7">
        <v>9.640389418389363</v>
      </c>
      <c r="AM127" s="7">
        <v>3.3224872098817992</v>
      </c>
      <c r="AN127" s="7">
        <v>0</v>
      </c>
      <c r="AO127" s="7">
        <v>0</v>
      </c>
      <c r="AP127" s="7">
        <v>0</v>
      </c>
      <c r="AQ127" s="7">
        <v>0</v>
      </c>
      <c r="AR127" s="7">
        <v>9.0218197051000928</v>
      </c>
      <c r="AS127" s="7">
        <v>1.1398847500084921</v>
      </c>
      <c r="AT127" s="7">
        <v>1</v>
      </c>
      <c r="AU127" s="7" t="s">
        <v>589</v>
      </c>
      <c r="AV127" s="7">
        <v>3.4835200361031733</v>
      </c>
      <c r="AW127" s="7"/>
      <c r="AX127" s="7"/>
      <c r="AY127" s="4" t="s">
        <v>587</v>
      </c>
      <c r="BA127" s="4">
        <v>0.14499999999999602</v>
      </c>
      <c r="BB127" s="14">
        <v>5056.7726027397257</v>
      </c>
      <c r="BC127" s="14">
        <v>5056.7726027397257</v>
      </c>
      <c r="BD127" s="14">
        <v>5056.7726027397257</v>
      </c>
      <c r="BE127" s="14">
        <v>5056.7726027397257</v>
      </c>
      <c r="BF127" s="14">
        <v>5798.9764705882353</v>
      </c>
      <c r="BG127" s="14"/>
      <c r="BH127" s="14"/>
      <c r="BI127" s="14"/>
      <c r="BJ127" s="14">
        <v>0.89100000000000534</v>
      </c>
      <c r="BK127" s="14">
        <v>2467.1274238227147</v>
      </c>
      <c r="BL127" s="14">
        <v>2467.1274238227147</v>
      </c>
      <c r="BM127" s="14">
        <v>2467.1274238227147</v>
      </c>
      <c r="BN127" s="14">
        <v>2467.1274238227147</v>
      </c>
      <c r="BO127" s="14">
        <v>2370.6391184573004</v>
      </c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4" t="s">
        <v>917</v>
      </c>
      <c r="CJ127" s="21"/>
      <c r="CK127" s="4">
        <v>365</v>
      </c>
      <c r="CL127" s="4">
        <v>366</v>
      </c>
      <c r="CM127" s="4">
        <v>365</v>
      </c>
      <c r="CN127" s="4">
        <v>365</v>
      </c>
      <c r="CO127" s="4">
        <v>365</v>
      </c>
      <c r="CP127" s="4">
        <v>0</v>
      </c>
      <c r="CQ127" s="4">
        <v>0</v>
      </c>
      <c r="CR127" s="4">
        <v>0</v>
      </c>
      <c r="CS127" s="14">
        <f t="shared" si="8"/>
        <v>40952.488256055913</v>
      </c>
      <c r="CT127" s="14">
        <f t="shared" si="9"/>
        <v>5205.1320834432881</v>
      </c>
      <c r="CU127" s="14">
        <f t="shared" si="10"/>
        <v>2447.8403310196609</v>
      </c>
      <c r="CV127" s="14">
        <f t="shared" si="11"/>
        <v>0</v>
      </c>
      <c r="CW127" s="14">
        <f t="shared" si="12"/>
        <v>0</v>
      </c>
      <c r="CX127" s="21"/>
      <c r="CY127" s="4">
        <f>COUNTIFS(crashes!$Q$2:$Q$15234,"="&amp;'Site Data'!$L127)</f>
        <v>0</v>
      </c>
      <c r="CZ127" s="4">
        <f>COUNTIFS(crashes!$Q$2:$Q$15234,"="&amp;'Site Data'!$L127,crashes!$M$2:$M$15234,"=SV")</f>
        <v>0</v>
      </c>
      <c r="DA127" s="4">
        <f>COUNTIFS(crashes!$Q$2:$Q$15234,"="&amp;'Site Data'!$L127,crashes!$M$2:$M$15234,"=MV")</f>
        <v>0</v>
      </c>
      <c r="DB127" s="17">
        <f t="shared" si="13"/>
        <v>0</v>
      </c>
      <c r="DC127" s="4">
        <f>COUNTIFS(crashes!$Q$2:$Q$15234,"="&amp;'Site Data'!$L127,crashes!$N$2:$N$15234,"=O")</f>
        <v>0</v>
      </c>
    </row>
    <row r="128" spans="1:107" s="4" customFormat="1" x14ac:dyDescent="0.2">
      <c r="A128" s="4" t="s">
        <v>93</v>
      </c>
      <c r="B128" s="4" t="s">
        <v>94</v>
      </c>
      <c r="C128" s="4">
        <v>169</v>
      </c>
      <c r="D128" s="4" t="s">
        <v>87</v>
      </c>
      <c r="E128" s="4" t="s">
        <v>92</v>
      </c>
      <c r="F128" s="4" t="s">
        <v>59</v>
      </c>
      <c r="G128" s="4">
        <v>2</v>
      </c>
      <c r="H128" s="4" t="s">
        <v>587</v>
      </c>
      <c r="I128" s="4">
        <v>0</v>
      </c>
      <c r="J128" s="4">
        <v>0</v>
      </c>
      <c r="K128" s="4">
        <v>55</v>
      </c>
      <c r="L128" s="4" t="s">
        <v>310</v>
      </c>
      <c r="M128" s="4" t="s">
        <v>398</v>
      </c>
      <c r="N128" s="4" t="s">
        <v>397</v>
      </c>
      <c r="O128" s="4">
        <v>127.413</v>
      </c>
      <c r="P128" s="4">
        <v>127.539</v>
      </c>
      <c r="Q128" s="4">
        <v>1</v>
      </c>
      <c r="R128" s="5">
        <v>42440</v>
      </c>
      <c r="S128" s="4">
        <v>1</v>
      </c>
      <c r="T128" s="4">
        <f t="shared" ref="T128:T191" si="14">P128-O128</f>
        <v>0.12600000000000477</v>
      </c>
      <c r="U128" s="4">
        <v>0.126</v>
      </c>
      <c r="V128" s="4">
        <v>1</v>
      </c>
      <c r="X128" s="5">
        <v>40544</v>
      </c>
      <c r="Y128" s="5">
        <v>42369</v>
      </c>
      <c r="Z128" s="14">
        <v>43000</v>
      </c>
      <c r="AA128" s="14">
        <v>44000</v>
      </c>
      <c r="AB128" s="14">
        <v>43500</v>
      </c>
      <c r="AC128" s="14">
        <v>41000</v>
      </c>
      <c r="AD128" s="14">
        <v>45500</v>
      </c>
      <c r="AH128" s="9"/>
      <c r="AJ128" s="9"/>
      <c r="AK128" s="7">
        <v>11.423351888337299</v>
      </c>
      <c r="AL128" s="7">
        <v>7.9639007483157043</v>
      </c>
      <c r="AM128" s="7">
        <v>3.6610382342678838</v>
      </c>
      <c r="AN128" s="7">
        <v>0</v>
      </c>
      <c r="AO128" s="7">
        <v>0</v>
      </c>
      <c r="AP128" s="7">
        <v>428.93670006782827</v>
      </c>
      <c r="AQ128" s="7">
        <v>1</v>
      </c>
      <c r="AR128" s="7">
        <v>9.1836845585175553</v>
      </c>
      <c r="AS128" s="7">
        <v>1.3461232603637365</v>
      </c>
      <c r="AT128" s="7">
        <v>1.0180535670065622</v>
      </c>
      <c r="AU128" s="7" t="s">
        <v>589</v>
      </c>
      <c r="AV128" s="7">
        <v>3.7821857076667151</v>
      </c>
      <c r="AW128" s="7"/>
      <c r="AX128" s="7"/>
      <c r="AY128" s="4" t="s">
        <v>587</v>
      </c>
      <c r="BA128" s="4">
        <v>0</v>
      </c>
      <c r="BB128" s="14">
        <v>2467.1274238227147</v>
      </c>
      <c r="BC128" s="14">
        <v>2467.1274238227147</v>
      </c>
      <c r="BD128" s="14">
        <v>2467.1274238227147</v>
      </c>
      <c r="BE128" s="14">
        <v>2467.1274238227147</v>
      </c>
      <c r="BF128" s="14">
        <v>2370.6391184573004</v>
      </c>
      <c r="BG128" s="14"/>
      <c r="BH128" s="14"/>
      <c r="BI128" s="14"/>
      <c r="BJ128" s="14">
        <v>0.76500000000000057</v>
      </c>
      <c r="BK128" s="14">
        <v>2467.1274238227147</v>
      </c>
      <c r="BL128" s="14">
        <v>2467.1274238227147</v>
      </c>
      <c r="BM128" s="14">
        <v>2467.1274238227147</v>
      </c>
      <c r="BN128" s="14">
        <v>2467.1274238227147</v>
      </c>
      <c r="BO128" s="14">
        <v>2370.6391184573004</v>
      </c>
      <c r="BP128" s="14"/>
      <c r="BQ128" s="14"/>
      <c r="BR128" s="14"/>
      <c r="BS128" s="14">
        <v>2467.1274238227147</v>
      </c>
      <c r="BT128" s="14">
        <v>2467.1274238227147</v>
      </c>
      <c r="BU128" s="14">
        <v>2467.1274238227147</v>
      </c>
      <c r="BV128" s="14">
        <v>2467.1274238227147</v>
      </c>
      <c r="BW128" s="14">
        <v>2370.6391184573004</v>
      </c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4" t="s">
        <v>917</v>
      </c>
      <c r="CJ128" s="21"/>
      <c r="CK128" s="4">
        <v>365</v>
      </c>
      <c r="CL128" s="4">
        <v>366</v>
      </c>
      <c r="CM128" s="4">
        <v>365</v>
      </c>
      <c r="CN128" s="4">
        <v>365</v>
      </c>
      <c r="CO128" s="4">
        <v>365</v>
      </c>
      <c r="CP128" s="4">
        <v>0</v>
      </c>
      <c r="CQ128" s="4">
        <v>0</v>
      </c>
      <c r="CR128" s="4">
        <v>0</v>
      </c>
      <c r="CS128" s="14">
        <f t="shared" si="8"/>
        <v>43400.328587075572</v>
      </c>
      <c r="CT128" s="14">
        <f t="shared" si="9"/>
        <v>2447.8403310196609</v>
      </c>
      <c r="CU128" s="14">
        <f t="shared" si="10"/>
        <v>2447.8403310196609</v>
      </c>
      <c r="CV128" s="14">
        <f t="shared" si="11"/>
        <v>2447.8403310196609</v>
      </c>
      <c r="CW128" s="14">
        <f t="shared" si="12"/>
        <v>0</v>
      </c>
      <c r="CX128" s="21"/>
      <c r="CY128" s="4">
        <f>COUNTIFS(crashes!$Q$2:$Q$15234,"="&amp;'Site Data'!$L128)</f>
        <v>1</v>
      </c>
      <c r="CZ128" s="4">
        <f>COUNTIFS(crashes!$Q$2:$Q$15234,"="&amp;'Site Data'!$L128,crashes!$M$2:$M$15234,"=SV")</f>
        <v>0</v>
      </c>
      <c r="DA128" s="4">
        <f>COUNTIFS(crashes!$Q$2:$Q$15234,"="&amp;'Site Data'!$L128,crashes!$M$2:$M$15234,"=MV")</f>
        <v>1</v>
      </c>
      <c r="DB128" s="17">
        <f t="shared" si="13"/>
        <v>1</v>
      </c>
      <c r="DC128" s="4">
        <f>COUNTIFS(crashes!$Q$2:$Q$15234,"="&amp;'Site Data'!$L128,crashes!$N$2:$N$15234,"=O")</f>
        <v>0</v>
      </c>
    </row>
    <row r="129" spans="1:107" s="4" customFormat="1" x14ac:dyDescent="0.2">
      <c r="A129" s="4" t="s">
        <v>93</v>
      </c>
      <c r="B129" s="4" t="s">
        <v>94</v>
      </c>
      <c r="C129" s="4">
        <v>169</v>
      </c>
      <c r="D129" s="4" t="s">
        <v>87</v>
      </c>
      <c r="E129" s="4" t="s">
        <v>92</v>
      </c>
      <c r="F129" s="4" t="s">
        <v>58</v>
      </c>
      <c r="G129" s="4">
        <v>2</v>
      </c>
      <c r="H129" s="4" t="s">
        <v>587</v>
      </c>
      <c r="I129" s="4">
        <v>0</v>
      </c>
      <c r="J129" s="4">
        <v>0</v>
      </c>
      <c r="K129" s="4">
        <v>55</v>
      </c>
      <c r="L129" s="4" t="s">
        <v>311</v>
      </c>
      <c r="M129" s="4" t="s">
        <v>399</v>
      </c>
      <c r="N129" s="4" t="s">
        <v>398</v>
      </c>
      <c r="O129" s="4">
        <v>126.72</v>
      </c>
      <c r="P129" s="4">
        <v>127.413</v>
      </c>
      <c r="Q129" s="4">
        <v>1</v>
      </c>
      <c r="R129" s="5">
        <v>42440</v>
      </c>
      <c r="S129" s="4">
        <v>1</v>
      </c>
      <c r="T129" s="4">
        <f t="shared" si="14"/>
        <v>0.69299999999999784</v>
      </c>
      <c r="X129" s="5">
        <v>40544</v>
      </c>
      <c r="Y129" s="5">
        <v>42369</v>
      </c>
      <c r="Z129" s="14">
        <v>43000</v>
      </c>
      <c r="AA129" s="14">
        <v>44000</v>
      </c>
      <c r="AB129" s="14">
        <v>43500</v>
      </c>
      <c r="AC129" s="14">
        <v>41000</v>
      </c>
      <c r="AD129" s="14">
        <v>45500</v>
      </c>
      <c r="AH129" s="9"/>
      <c r="AK129" s="7">
        <v>11.732975982740083</v>
      </c>
      <c r="AL129" s="7">
        <v>8.6369724655165818</v>
      </c>
      <c r="AM129" s="7">
        <v>3.0379734938997132</v>
      </c>
      <c r="AN129" s="7">
        <v>0</v>
      </c>
      <c r="AO129" s="7">
        <v>0</v>
      </c>
      <c r="AP129" s="7">
        <v>1090.8332171086586</v>
      </c>
      <c r="AQ129" s="7">
        <v>1</v>
      </c>
      <c r="AR129" s="7">
        <v>8.8656262369484917</v>
      </c>
      <c r="AS129" s="7">
        <v>1.4881883478946647</v>
      </c>
      <c r="AT129" s="7">
        <v>1.1573741698503581</v>
      </c>
      <c r="AU129" s="7" t="s">
        <v>589</v>
      </c>
      <c r="AV129" s="7">
        <v>3.1727106458979062</v>
      </c>
      <c r="AW129" s="7"/>
      <c r="AX129" s="7"/>
      <c r="AY129" s="4" t="s">
        <v>587</v>
      </c>
      <c r="BA129" s="4">
        <v>0.12600000000000477</v>
      </c>
      <c r="BB129" s="14">
        <v>2467.1274238227147</v>
      </c>
      <c r="BC129" s="14">
        <v>2467.1274238227147</v>
      </c>
      <c r="BD129" s="14">
        <v>2467.1274238227147</v>
      </c>
      <c r="BE129" s="14">
        <v>2467.1274238227147</v>
      </c>
      <c r="BF129" s="14">
        <v>2370.6391184573004</v>
      </c>
      <c r="BG129" s="14"/>
      <c r="BH129" s="14"/>
      <c r="BI129" s="14"/>
      <c r="BJ129" s="14">
        <v>7.2000000000002728E-2</v>
      </c>
      <c r="BK129" s="14">
        <v>2467.1274238227147</v>
      </c>
      <c r="BL129" s="14">
        <v>2467.1274238227147</v>
      </c>
      <c r="BM129" s="14">
        <v>2467.1274238227147</v>
      </c>
      <c r="BN129" s="14">
        <v>2467.1274238227147</v>
      </c>
      <c r="BO129" s="14">
        <v>2370.6391184573004</v>
      </c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4" t="s">
        <v>917</v>
      </c>
      <c r="CJ129" s="21"/>
      <c r="CK129" s="4">
        <v>365</v>
      </c>
      <c r="CL129" s="4">
        <v>366</v>
      </c>
      <c r="CM129" s="4">
        <v>365</v>
      </c>
      <c r="CN129" s="4">
        <v>365</v>
      </c>
      <c r="CO129" s="4">
        <v>365</v>
      </c>
      <c r="CP129" s="4">
        <v>0</v>
      </c>
      <c r="CQ129" s="4">
        <v>0</v>
      </c>
      <c r="CR129" s="4">
        <v>0</v>
      </c>
      <c r="CS129" s="14">
        <f t="shared" si="8"/>
        <v>43400.328587075572</v>
      </c>
      <c r="CT129" s="14">
        <f t="shared" si="9"/>
        <v>2447.8403310196609</v>
      </c>
      <c r="CU129" s="14">
        <f t="shared" si="10"/>
        <v>2447.8403310196609</v>
      </c>
      <c r="CV129" s="14">
        <f t="shared" si="11"/>
        <v>0</v>
      </c>
      <c r="CW129" s="14">
        <f t="shared" si="12"/>
        <v>0</v>
      </c>
      <c r="CX129" s="21"/>
      <c r="CY129" s="4">
        <f>COUNTIFS(crashes!$Q$2:$Q$15234,"="&amp;'Site Data'!$L129)</f>
        <v>9</v>
      </c>
      <c r="CZ129" s="4">
        <f>COUNTIFS(crashes!$Q$2:$Q$15234,"="&amp;'Site Data'!$L129,crashes!$M$2:$M$15234,"=SV")</f>
        <v>2</v>
      </c>
      <c r="DA129" s="4">
        <f>COUNTIFS(crashes!$Q$2:$Q$15234,"="&amp;'Site Data'!$L129,crashes!$M$2:$M$15234,"=MV")</f>
        <v>7</v>
      </c>
      <c r="DB129" s="17">
        <f t="shared" si="13"/>
        <v>2</v>
      </c>
      <c r="DC129" s="4">
        <f>COUNTIFS(crashes!$Q$2:$Q$15234,"="&amp;'Site Data'!$L129,crashes!$N$2:$N$15234,"=O")</f>
        <v>7</v>
      </c>
    </row>
    <row r="130" spans="1:107" s="4" customFormat="1" x14ac:dyDescent="0.2">
      <c r="A130" s="4" t="s">
        <v>93</v>
      </c>
      <c r="B130" s="4" t="s">
        <v>94</v>
      </c>
      <c r="C130" s="4">
        <v>169</v>
      </c>
      <c r="D130" s="4" t="s">
        <v>87</v>
      </c>
      <c r="E130" s="4" t="s">
        <v>92</v>
      </c>
      <c r="F130" s="4" t="s">
        <v>58</v>
      </c>
      <c r="G130" s="4">
        <v>2</v>
      </c>
      <c r="H130" s="4" t="s">
        <v>587</v>
      </c>
      <c r="I130" s="4">
        <v>0</v>
      </c>
      <c r="J130" s="4">
        <v>0</v>
      </c>
      <c r="K130" s="4">
        <v>55</v>
      </c>
      <c r="L130" s="4" t="s">
        <v>312</v>
      </c>
      <c r="M130" s="4" t="s">
        <v>390</v>
      </c>
      <c r="N130" s="4" t="s">
        <v>399</v>
      </c>
      <c r="O130" s="4">
        <v>126.69499999999999</v>
      </c>
      <c r="P130" s="4">
        <v>126.72</v>
      </c>
      <c r="Q130" s="4">
        <v>1</v>
      </c>
      <c r="R130" s="5">
        <v>42440</v>
      </c>
      <c r="S130" s="4">
        <v>1</v>
      </c>
      <c r="T130" s="4">
        <f t="shared" si="14"/>
        <v>2.5000000000005684E-2</v>
      </c>
      <c r="X130" s="5">
        <v>40544</v>
      </c>
      <c r="Y130" s="5">
        <v>42369</v>
      </c>
      <c r="Z130" s="14">
        <v>44635.216066481989</v>
      </c>
      <c r="AA130" s="14">
        <v>44385.216066481989</v>
      </c>
      <c r="AB130" s="14">
        <v>41885.216066481989</v>
      </c>
      <c r="AC130" s="14">
        <v>39885.216066481989</v>
      </c>
      <c r="AD130" s="14">
        <v>49024.496261314445</v>
      </c>
      <c r="AH130" s="9"/>
      <c r="AK130" s="7">
        <v>12.042600077136971</v>
      </c>
      <c r="AL130" s="7">
        <v>9.310044182887367</v>
      </c>
      <c r="AM130" s="7">
        <v>2.4149087535413631</v>
      </c>
      <c r="AN130" s="7">
        <v>0</v>
      </c>
      <c r="AO130" s="7">
        <v>0</v>
      </c>
      <c r="AP130" s="7">
        <v>77.515849930099591</v>
      </c>
      <c r="AQ130" s="7">
        <v>1</v>
      </c>
      <c r="AR130" s="7">
        <v>8.5475679153916211</v>
      </c>
      <c r="AS130" s="7">
        <v>1.6302534354270601</v>
      </c>
      <c r="AT130" s="7">
        <v>1.2966947726945455</v>
      </c>
      <c r="AU130" s="7" t="s">
        <v>589</v>
      </c>
      <c r="AV130" s="7">
        <v>2.5632355841388366</v>
      </c>
      <c r="AW130" s="7"/>
      <c r="AX130" s="7"/>
      <c r="AY130" s="4" t="s">
        <v>587</v>
      </c>
      <c r="BA130" s="4">
        <v>0.81900000000000261</v>
      </c>
      <c r="BB130" s="14">
        <v>2467.1274238227147</v>
      </c>
      <c r="BC130" s="14">
        <v>2467.1274238227147</v>
      </c>
      <c r="BD130" s="14">
        <v>2467.1274238227147</v>
      </c>
      <c r="BE130" s="14">
        <v>2467.1274238227147</v>
      </c>
      <c r="BF130" s="14">
        <v>2370.6391184573004</v>
      </c>
      <c r="BG130" s="14"/>
      <c r="BH130" s="14"/>
      <c r="BI130" s="14"/>
      <c r="BJ130" s="14">
        <v>4.6999999999997044E-2</v>
      </c>
      <c r="BK130" s="14">
        <v>2467.1274238227147</v>
      </c>
      <c r="BL130" s="14">
        <v>2467.1274238227147</v>
      </c>
      <c r="BM130" s="14">
        <v>2467.1274238227147</v>
      </c>
      <c r="BN130" s="14">
        <v>2467.1274238227147</v>
      </c>
      <c r="BO130" s="14">
        <v>2370.6391184573004</v>
      </c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4" t="s">
        <v>917</v>
      </c>
      <c r="CJ130" s="21"/>
      <c r="CK130" s="4">
        <v>365</v>
      </c>
      <c r="CL130" s="4">
        <v>366</v>
      </c>
      <c r="CM130" s="4">
        <v>365</v>
      </c>
      <c r="CN130" s="4">
        <v>365</v>
      </c>
      <c r="CO130" s="4">
        <v>365</v>
      </c>
      <c r="CP130" s="4">
        <v>0</v>
      </c>
      <c r="CQ130" s="4">
        <v>0</v>
      </c>
      <c r="CR130" s="4">
        <v>0</v>
      </c>
      <c r="CS130" s="14">
        <f t="shared" ref="CS130:CS193" si="15">SUMPRODUCT(CK130:CR130,Z130:AG130)/SUM(CK130:CR130)</f>
        <v>43963.303290531192</v>
      </c>
      <c r="CT130" s="14">
        <f t="shared" ref="CT130:CT193" si="16">SUMPRODUCT(BB130:BI130, CK130:CR130)/SUM(CK130:CR130)</f>
        <v>2447.8403310196609</v>
      </c>
      <c r="CU130" s="14">
        <f t="shared" ref="CU130:CU193" si="17">SUMPRODUCT(BK130:BR130, CK130:CR130)/SUM(CK130:CR130)</f>
        <v>2447.8403310196609</v>
      </c>
      <c r="CV130" s="14">
        <f t="shared" ref="CV130:CV193" si="18">SUMPRODUCT(BS130:BZ130, CK130:CR130)/SUM(CK130:CR130)</f>
        <v>0</v>
      </c>
      <c r="CW130" s="14">
        <f t="shared" ref="CW130:CW193" si="19">SUMPRODUCT(CA130:CH130, CK130:CR130)/SUM(CK130:CR130)</f>
        <v>0</v>
      </c>
      <c r="CX130" s="21"/>
      <c r="CY130" s="4">
        <f>COUNTIFS(crashes!$Q$2:$Q$15234,"="&amp;'Site Data'!$L130)</f>
        <v>18</v>
      </c>
      <c r="CZ130" s="4">
        <f>COUNTIFS(crashes!$Q$2:$Q$15234,"="&amp;'Site Data'!$L130,crashes!$M$2:$M$15234,"=SV")</f>
        <v>6</v>
      </c>
      <c r="DA130" s="4">
        <f>COUNTIFS(crashes!$Q$2:$Q$15234,"="&amp;'Site Data'!$L130,crashes!$M$2:$M$15234,"=MV")</f>
        <v>12</v>
      </c>
      <c r="DB130" s="17">
        <f t="shared" ref="DB130:DB193" si="20">CY130-DC130</f>
        <v>5</v>
      </c>
      <c r="DC130" s="4">
        <f>COUNTIFS(crashes!$Q$2:$Q$15234,"="&amp;'Site Data'!$L130,crashes!$N$2:$N$15234,"=O")</f>
        <v>13</v>
      </c>
    </row>
    <row r="131" spans="1:107" s="4" customFormat="1" x14ac:dyDescent="0.2">
      <c r="A131" s="4" t="s">
        <v>93</v>
      </c>
      <c r="B131" s="4" t="s">
        <v>94</v>
      </c>
      <c r="C131" s="4">
        <v>169</v>
      </c>
      <c r="D131" s="4" t="s">
        <v>87</v>
      </c>
      <c r="E131" s="4" t="s">
        <v>92</v>
      </c>
      <c r="F131" s="4" t="s">
        <v>60</v>
      </c>
      <c r="G131" s="4">
        <v>2</v>
      </c>
      <c r="H131" s="4" t="s">
        <v>587</v>
      </c>
      <c r="I131" s="4">
        <v>0</v>
      </c>
      <c r="J131" s="4">
        <v>0</v>
      </c>
      <c r="K131" s="4">
        <v>55</v>
      </c>
      <c r="L131" s="4" t="s">
        <v>313</v>
      </c>
      <c r="M131" s="4" t="s">
        <v>389</v>
      </c>
      <c r="N131" s="4" t="s">
        <v>390</v>
      </c>
      <c r="O131" s="4">
        <v>126.648</v>
      </c>
      <c r="P131" s="4">
        <v>126.69499999999999</v>
      </c>
      <c r="Q131" s="4">
        <v>1</v>
      </c>
      <c r="R131" s="5">
        <v>42440</v>
      </c>
      <c r="S131" s="4">
        <v>1</v>
      </c>
      <c r="T131" s="4">
        <f t="shared" si="14"/>
        <v>4.6999999999997044E-2</v>
      </c>
      <c r="U131" s="4">
        <v>6.7000000000000004E-2</v>
      </c>
      <c r="V131" s="4">
        <v>1</v>
      </c>
      <c r="X131" s="5">
        <v>40544</v>
      </c>
      <c r="Y131" s="5">
        <v>42369</v>
      </c>
      <c r="Z131" s="14">
        <v>44635.216066481989</v>
      </c>
      <c r="AA131" s="14">
        <v>44385.216066481989</v>
      </c>
      <c r="AB131" s="14">
        <v>41885.216066481989</v>
      </c>
      <c r="AC131" s="14">
        <v>39885.216066481989</v>
      </c>
      <c r="AD131" s="14">
        <v>49024.496261314445</v>
      </c>
      <c r="AH131" s="9">
        <v>4.6212121212121211E-2</v>
      </c>
      <c r="AI131" s="4">
        <v>4458</v>
      </c>
      <c r="AJ131" s="9">
        <v>4.6212121212121211E-2</v>
      </c>
      <c r="AK131" s="7">
        <v>12.042600077134036</v>
      </c>
      <c r="AL131" s="7">
        <v>9.3100441828855498</v>
      </c>
      <c r="AM131" s="7">
        <v>2.4149087535409222</v>
      </c>
      <c r="AN131" s="7">
        <v>0</v>
      </c>
      <c r="AO131" s="7">
        <v>0</v>
      </c>
      <c r="AP131" s="7">
        <v>82.836600103491932</v>
      </c>
      <c r="AQ131" s="7">
        <v>1</v>
      </c>
      <c r="AR131" s="7">
        <v>8.5475679153907649</v>
      </c>
      <c r="AS131" s="7">
        <v>1.6302534354268106</v>
      </c>
      <c r="AT131" s="7">
        <v>1.2966947726945555</v>
      </c>
      <c r="AU131" s="7" t="s">
        <v>589</v>
      </c>
      <c r="AV131" s="7">
        <v>2.5632355841384329</v>
      </c>
      <c r="AW131" s="7"/>
      <c r="AX131" s="7"/>
      <c r="AY131" s="4" t="s">
        <v>587</v>
      </c>
      <c r="BA131" s="4">
        <v>0.8440000000000083</v>
      </c>
      <c r="BB131" s="14">
        <v>2467.1274238227147</v>
      </c>
      <c r="BC131" s="14">
        <v>2467.1274238227147</v>
      </c>
      <c r="BD131" s="14">
        <v>2467.1274238227147</v>
      </c>
      <c r="BE131" s="14">
        <v>2467.1274238227147</v>
      </c>
      <c r="BF131" s="14">
        <v>2370.6391184573004</v>
      </c>
      <c r="BG131" s="14"/>
      <c r="BH131" s="14"/>
      <c r="BI131" s="14"/>
      <c r="BJ131" s="14">
        <v>0</v>
      </c>
      <c r="BK131" s="14">
        <v>2467.1274238227147</v>
      </c>
      <c r="BL131" s="14">
        <v>2467.1274238227147</v>
      </c>
      <c r="BM131" s="14">
        <v>2467.1274238227147</v>
      </c>
      <c r="BN131" s="14">
        <v>2467.1274238227147</v>
      </c>
      <c r="BO131" s="14">
        <v>2370.6391184573004</v>
      </c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>
        <v>2467.1274238227147</v>
      </c>
      <c r="CB131" s="14">
        <v>2467.1274238227147</v>
      </c>
      <c r="CC131" s="14">
        <v>2467.1274238227147</v>
      </c>
      <c r="CD131" s="14">
        <v>2467.1274238227147</v>
      </c>
      <c r="CE131" s="14">
        <v>2370.6391184573004</v>
      </c>
      <c r="CF131" s="14"/>
      <c r="CG131" s="14"/>
      <c r="CH131" s="14"/>
      <c r="CI131" s="4" t="s">
        <v>917</v>
      </c>
      <c r="CJ131" s="21"/>
      <c r="CK131" s="4">
        <v>365</v>
      </c>
      <c r="CL131" s="4">
        <v>366</v>
      </c>
      <c r="CM131" s="4">
        <v>365</v>
      </c>
      <c r="CN131" s="4">
        <v>365</v>
      </c>
      <c r="CO131" s="4">
        <v>365</v>
      </c>
      <c r="CP131" s="4">
        <v>0</v>
      </c>
      <c r="CQ131" s="4">
        <v>0</v>
      </c>
      <c r="CR131" s="4">
        <v>0</v>
      </c>
      <c r="CS131" s="14">
        <f t="shared" si="15"/>
        <v>43963.303290531192</v>
      </c>
      <c r="CT131" s="14">
        <f t="shared" si="16"/>
        <v>2447.8403310196609</v>
      </c>
      <c r="CU131" s="14">
        <f t="shared" si="17"/>
        <v>2447.8403310196609</v>
      </c>
      <c r="CV131" s="14">
        <f t="shared" si="18"/>
        <v>0</v>
      </c>
      <c r="CW131" s="14">
        <f t="shared" si="19"/>
        <v>2447.8403310196609</v>
      </c>
      <c r="CX131" s="21"/>
      <c r="CY131" s="4">
        <f>COUNTIFS(crashes!$Q$2:$Q$15234,"="&amp;'Site Data'!$L131)</f>
        <v>3</v>
      </c>
      <c r="CZ131" s="4">
        <f>COUNTIFS(crashes!$Q$2:$Q$15234,"="&amp;'Site Data'!$L131,crashes!$M$2:$M$15234,"=SV")</f>
        <v>1</v>
      </c>
      <c r="DA131" s="4">
        <f>COUNTIFS(crashes!$Q$2:$Q$15234,"="&amp;'Site Data'!$L131,crashes!$M$2:$M$15234,"=MV")</f>
        <v>2</v>
      </c>
      <c r="DB131" s="17">
        <f t="shared" si="20"/>
        <v>0</v>
      </c>
      <c r="DC131" s="4">
        <f>COUNTIFS(crashes!$Q$2:$Q$15234,"="&amp;'Site Data'!$L131,crashes!$N$2:$N$15234,"=O")</f>
        <v>3</v>
      </c>
    </row>
    <row r="132" spans="1:107" s="4" customFormat="1" x14ac:dyDescent="0.2">
      <c r="A132" s="4" t="s">
        <v>93</v>
      </c>
      <c r="B132" s="4" t="s">
        <v>94</v>
      </c>
      <c r="C132" s="4">
        <v>169</v>
      </c>
      <c r="D132" s="4" t="s">
        <v>87</v>
      </c>
      <c r="E132" s="4" t="s">
        <v>92</v>
      </c>
      <c r="F132" s="4" t="s">
        <v>58</v>
      </c>
      <c r="G132" s="4">
        <v>2</v>
      </c>
      <c r="H132" s="4" t="s">
        <v>587</v>
      </c>
      <c r="I132" s="4">
        <v>0</v>
      </c>
      <c r="J132" s="4">
        <v>0</v>
      </c>
      <c r="K132" s="4">
        <v>55</v>
      </c>
      <c r="L132" s="4" t="s">
        <v>314</v>
      </c>
      <c r="M132" s="4" t="s">
        <v>400</v>
      </c>
      <c r="N132" s="4" t="s">
        <v>389</v>
      </c>
      <c r="O132" s="4">
        <v>126.557</v>
      </c>
      <c r="P132" s="4">
        <v>126.648</v>
      </c>
      <c r="Q132" s="4">
        <v>1</v>
      </c>
      <c r="R132" s="5">
        <v>42440</v>
      </c>
      <c r="S132" s="4">
        <v>1</v>
      </c>
      <c r="T132" s="4">
        <f t="shared" si="14"/>
        <v>9.0999999999993975E-2</v>
      </c>
      <c r="X132" s="5">
        <v>40544</v>
      </c>
      <c r="Y132" s="5">
        <v>42369</v>
      </c>
      <c r="Z132" s="14">
        <v>42168.088642659277</v>
      </c>
      <c r="AA132" s="14">
        <v>41918.088642659277</v>
      </c>
      <c r="AB132" s="14">
        <v>39418.088642659277</v>
      </c>
      <c r="AC132" s="14">
        <v>37418.088642659277</v>
      </c>
      <c r="AD132" s="14">
        <v>46653.857142857145</v>
      </c>
      <c r="AH132" s="9"/>
      <c r="AK132" s="7">
        <v>11.957765141988137</v>
      </c>
      <c r="AL132" s="7">
        <v>8.8976230551152948</v>
      </c>
      <c r="AM132" s="7">
        <v>6.6328817754882792</v>
      </c>
      <c r="AN132" s="7">
        <v>0</v>
      </c>
      <c r="AO132" s="7">
        <v>0</v>
      </c>
      <c r="AP132" s="7">
        <v>0</v>
      </c>
      <c r="AQ132" s="7">
        <v>0</v>
      </c>
      <c r="AR132" s="7">
        <v>16.746949273952236</v>
      </c>
      <c r="AS132" s="7">
        <v>1.7366137090238227</v>
      </c>
      <c r="AT132" s="7">
        <v>1.3234841576582348</v>
      </c>
      <c r="AU132" s="7" t="s">
        <v>589</v>
      </c>
      <c r="AV132" s="7">
        <v>6.8019432926035455</v>
      </c>
      <c r="AW132" s="7"/>
      <c r="AX132" s="7"/>
      <c r="AY132" s="4" t="s">
        <v>587</v>
      </c>
      <c r="BA132" s="4">
        <v>0.89100000000000534</v>
      </c>
      <c r="BB132" s="14">
        <v>2467.1274238227147</v>
      </c>
      <c r="BC132" s="14">
        <v>2467.1274238227147</v>
      </c>
      <c r="BD132" s="14">
        <v>2467.1274238227147</v>
      </c>
      <c r="BE132" s="14">
        <v>2467.1274238227147</v>
      </c>
      <c r="BF132" s="14">
        <v>2370.6391184573004</v>
      </c>
      <c r="BG132" s="14"/>
      <c r="BH132" s="14"/>
      <c r="BI132" s="14"/>
      <c r="BJ132" s="14">
        <v>0.24399999999999977</v>
      </c>
      <c r="BK132" s="14">
        <v>3321.1098901098903</v>
      </c>
      <c r="BL132" s="14">
        <v>3321.1098901098903</v>
      </c>
      <c r="BM132" s="14">
        <v>3321.1098901098903</v>
      </c>
      <c r="BN132" s="14">
        <v>3321.1098901098903</v>
      </c>
      <c r="BO132" s="14">
        <v>3481.7315068493149</v>
      </c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4" t="s">
        <v>917</v>
      </c>
      <c r="CJ132" s="21"/>
      <c r="CK132" s="4">
        <v>365</v>
      </c>
      <c r="CL132" s="4">
        <v>366</v>
      </c>
      <c r="CM132" s="4">
        <v>365</v>
      </c>
      <c r="CN132" s="4">
        <v>365</v>
      </c>
      <c r="CO132" s="4">
        <v>365</v>
      </c>
      <c r="CP132" s="4">
        <v>0</v>
      </c>
      <c r="CQ132" s="4">
        <v>0</v>
      </c>
      <c r="CR132" s="4">
        <v>0</v>
      </c>
      <c r="CS132" s="14">
        <f t="shared" si="15"/>
        <v>41515.462959511533</v>
      </c>
      <c r="CT132" s="14">
        <f t="shared" si="16"/>
        <v>2447.8403310196609</v>
      </c>
      <c r="CU132" s="14">
        <f t="shared" si="17"/>
        <v>3353.2166207286687</v>
      </c>
      <c r="CV132" s="14">
        <f t="shared" si="18"/>
        <v>0</v>
      </c>
      <c r="CW132" s="14">
        <f t="shared" si="19"/>
        <v>0</v>
      </c>
      <c r="CX132" s="21"/>
      <c r="CY132" s="4">
        <f>COUNTIFS(crashes!$Q$2:$Q$15234,"="&amp;'Site Data'!$L132)</f>
        <v>1</v>
      </c>
      <c r="CZ132" s="4">
        <f>COUNTIFS(crashes!$Q$2:$Q$15234,"="&amp;'Site Data'!$L132,crashes!$M$2:$M$15234,"=SV")</f>
        <v>1</v>
      </c>
      <c r="DA132" s="4">
        <f>COUNTIFS(crashes!$Q$2:$Q$15234,"="&amp;'Site Data'!$L132,crashes!$M$2:$M$15234,"=MV")</f>
        <v>0</v>
      </c>
      <c r="DB132" s="17">
        <f t="shared" si="20"/>
        <v>1</v>
      </c>
      <c r="DC132" s="4">
        <f>COUNTIFS(crashes!$Q$2:$Q$15234,"="&amp;'Site Data'!$L132,crashes!$N$2:$N$15234,"=O")</f>
        <v>0</v>
      </c>
    </row>
    <row r="133" spans="1:107" s="4" customFormat="1" x14ac:dyDescent="0.2">
      <c r="A133" s="4" t="s">
        <v>93</v>
      </c>
      <c r="B133" s="4" t="s">
        <v>94</v>
      </c>
      <c r="C133" s="4">
        <v>169</v>
      </c>
      <c r="D133" s="4" t="s">
        <v>87</v>
      </c>
      <c r="E133" s="4" t="s">
        <v>92</v>
      </c>
      <c r="F133" s="4" t="s">
        <v>58</v>
      </c>
      <c r="G133" s="4">
        <v>2</v>
      </c>
      <c r="H133" s="4" t="s">
        <v>587</v>
      </c>
      <c r="I133" s="4">
        <v>0</v>
      </c>
      <c r="J133" s="4">
        <v>0</v>
      </c>
      <c r="K133" s="4">
        <v>55</v>
      </c>
      <c r="L133" s="4" t="s">
        <v>315</v>
      </c>
      <c r="M133" s="4" t="s">
        <v>401</v>
      </c>
      <c r="N133" s="4" t="s">
        <v>400</v>
      </c>
      <c r="O133" s="4">
        <v>126.313</v>
      </c>
      <c r="P133" s="4">
        <v>126.557</v>
      </c>
      <c r="Q133" s="4">
        <v>1</v>
      </c>
      <c r="R133" s="5">
        <v>42440</v>
      </c>
      <c r="S133" s="4">
        <v>1</v>
      </c>
      <c r="T133" s="4">
        <f t="shared" si="14"/>
        <v>0.24399999999999977</v>
      </c>
      <c r="V133" s="4">
        <v>1</v>
      </c>
      <c r="X133" s="5">
        <v>40544</v>
      </c>
      <c r="Y133" s="5">
        <v>42369</v>
      </c>
      <c r="Z133" s="14">
        <v>46750</v>
      </c>
      <c r="AA133" s="14">
        <v>46500</v>
      </c>
      <c r="AB133" s="14">
        <v>44000</v>
      </c>
      <c r="AC133" s="14">
        <v>42000</v>
      </c>
      <c r="AD133" s="14">
        <v>52000</v>
      </c>
      <c r="AH133" s="9"/>
      <c r="AK133" s="7">
        <v>11.789877296501759</v>
      </c>
      <c r="AL133" s="7">
        <v>11.483680859213319</v>
      </c>
      <c r="AM133" s="7">
        <v>6.8086291729326085</v>
      </c>
      <c r="AN133" s="7">
        <v>0</v>
      </c>
      <c r="AO133" s="7">
        <v>0</v>
      </c>
      <c r="AP133" s="7">
        <v>546.28057422889447</v>
      </c>
      <c r="AQ133" s="7">
        <v>1.3371867616324475</v>
      </c>
      <c r="AR133" s="7">
        <v>15.735245926695567</v>
      </c>
      <c r="AS133" s="7">
        <v>1.6898215833709314</v>
      </c>
      <c r="AT133" s="7">
        <v>1.2915704958928362</v>
      </c>
      <c r="AU133" s="7" t="s">
        <v>589</v>
      </c>
      <c r="AV133" s="7">
        <v>6.9881669201004648</v>
      </c>
      <c r="AW133" s="7"/>
      <c r="AX133" s="7"/>
      <c r="AY133" s="4" t="s">
        <v>588</v>
      </c>
      <c r="AZ133" s="4">
        <v>0.24399999999999999</v>
      </c>
      <c r="BA133" s="4">
        <v>0</v>
      </c>
      <c r="BB133" s="14">
        <v>4581.9113573407203</v>
      </c>
      <c r="BC133" s="14">
        <v>4581.9113573407203</v>
      </c>
      <c r="BD133" s="14">
        <v>4581.9113573407203</v>
      </c>
      <c r="BE133" s="14">
        <v>4581.9113573407203</v>
      </c>
      <c r="BF133" s="14">
        <v>5346.1428571428569</v>
      </c>
      <c r="BG133" s="14"/>
      <c r="BH133" s="14"/>
      <c r="BI133" s="14"/>
      <c r="BJ133" s="14">
        <v>0</v>
      </c>
      <c r="BK133" s="14">
        <v>3321.1098901098903</v>
      </c>
      <c r="BL133" s="14">
        <v>3321.1098901098903</v>
      </c>
      <c r="BM133" s="14">
        <v>3321.1098901098903</v>
      </c>
      <c r="BN133" s="14">
        <v>3321.1098901098903</v>
      </c>
      <c r="BO133" s="14">
        <v>3481.7315068493149</v>
      </c>
      <c r="BP133" s="14"/>
      <c r="BQ133" s="14"/>
      <c r="BR133" s="14"/>
      <c r="BS133" s="14">
        <v>4581.9113573407203</v>
      </c>
      <c r="BT133" s="14">
        <v>4581.9113573407203</v>
      </c>
      <c r="BU133" s="14">
        <v>4581.9113573407203</v>
      </c>
      <c r="BV133" s="14">
        <v>4581.9113573407203</v>
      </c>
      <c r="BW133" s="14">
        <v>5346.1428571428569</v>
      </c>
      <c r="BX133" s="14"/>
      <c r="BY133" s="14"/>
      <c r="BZ133" s="14"/>
      <c r="CA133" s="14">
        <v>3321.1098901098903</v>
      </c>
      <c r="CB133" s="14">
        <v>3321.1098901098903</v>
      </c>
      <c r="CC133" s="14">
        <v>3321.1098901098903</v>
      </c>
      <c r="CD133" s="14">
        <v>3321.1098901098903</v>
      </c>
      <c r="CE133" s="14">
        <v>3481.7315068493149</v>
      </c>
      <c r="CF133" s="14"/>
      <c r="CG133" s="14"/>
      <c r="CH133" s="14"/>
      <c r="CI133" s="4" t="s">
        <v>917</v>
      </c>
      <c r="CJ133" s="21"/>
      <c r="CK133" s="4">
        <v>365</v>
      </c>
      <c r="CL133" s="4">
        <v>366</v>
      </c>
      <c r="CM133" s="4">
        <v>365</v>
      </c>
      <c r="CN133" s="4">
        <v>365</v>
      </c>
      <c r="CO133" s="4">
        <v>365</v>
      </c>
      <c r="CP133" s="4">
        <v>0</v>
      </c>
      <c r="CQ133" s="4">
        <v>0</v>
      </c>
      <c r="CR133" s="4">
        <v>0</v>
      </c>
      <c r="CS133" s="14">
        <f t="shared" si="15"/>
        <v>46250.136911281486</v>
      </c>
      <c r="CT133" s="14">
        <f t="shared" si="16"/>
        <v>4734.6739517699534</v>
      </c>
      <c r="CU133" s="14">
        <f t="shared" si="17"/>
        <v>3353.2166207286687</v>
      </c>
      <c r="CV133" s="14">
        <f t="shared" si="18"/>
        <v>4734.6739517699534</v>
      </c>
      <c r="CW133" s="14">
        <f t="shared" si="19"/>
        <v>3353.2166207286687</v>
      </c>
      <c r="CX133" s="21"/>
      <c r="CY133" s="4">
        <f>COUNTIFS(crashes!$Q$2:$Q$15234,"="&amp;'Site Data'!$L133)</f>
        <v>3</v>
      </c>
      <c r="CZ133" s="4">
        <f>COUNTIFS(crashes!$Q$2:$Q$15234,"="&amp;'Site Data'!$L133,crashes!$M$2:$M$15234,"=SV")</f>
        <v>2</v>
      </c>
      <c r="DA133" s="4">
        <f>COUNTIFS(crashes!$Q$2:$Q$15234,"="&amp;'Site Data'!$L133,crashes!$M$2:$M$15234,"=MV")</f>
        <v>1</v>
      </c>
      <c r="DB133" s="17">
        <f t="shared" si="20"/>
        <v>0</v>
      </c>
      <c r="DC133" s="4">
        <f>COUNTIFS(crashes!$Q$2:$Q$15234,"="&amp;'Site Data'!$L133,crashes!$N$2:$N$15234,"=O")</f>
        <v>3</v>
      </c>
    </row>
    <row r="134" spans="1:107" s="4" customFormat="1" x14ac:dyDescent="0.2">
      <c r="A134" s="4" t="s">
        <v>93</v>
      </c>
      <c r="B134" s="4" t="s">
        <v>94</v>
      </c>
      <c r="C134" s="4">
        <v>169</v>
      </c>
      <c r="D134" s="4" t="s">
        <v>62</v>
      </c>
      <c r="E134" s="4" t="s">
        <v>92</v>
      </c>
      <c r="F134" s="4" t="s">
        <v>58</v>
      </c>
      <c r="G134" s="4">
        <v>2</v>
      </c>
      <c r="H134" s="4" t="s">
        <v>587</v>
      </c>
      <c r="I134" s="4">
        <v>0</v>
      </c>
      <c r="J134" s="4">
        <v>0</v>
      </c>
      <c r="K134" s="4">
        <v>55</v>
      </c>
      <c r="L134" s="4" t="s">
        <v>316</v>
      </c>
      <c r="M134" s="4" t="s">
        <v>402</v>
      </c>
      <c r="N134" s="4" t="s">
        <v>403</v>
      </c>
      <c r="O134" s="4">
        <v>128.893</v>
      </c>
      <c r="P134" s="9">
        <v>129.07300000000001</v>
      </c>
      <c r="Q134" s="4">
        <v>1</v>
      </c>
      <c r="R134" s="5">
        <v>42440</v>
      </c>
      <c r="S134" s="4">
        <v>1</v>
      </c>
      <c r="T134" s="4">
        <f t="shared" si="14"/>
        <v>0.18000000000000682</v>
      </c>
      <c r="V134" s="4">
        <v>1</v>
      </c>
      <c r="X134" s="5">
        <v>40544</v>
      </c>
      <c r="Y134" s="5">
        <v>42369</v>
      </c>
      <c r="Z134" s="14">
        <v>41000</v>
      </c>
      <c r="AA134" s="14">
        <v>41000</v>
      </c>
      <c r="AB134" s="14">
        <v>40000</v>
      </c>
      <c r="AC134" s="14">
        <v>39000</v>
      </c>
      <c r="AD134" s="14">
        <v>42000</v>
      </c>
      <c r="AH134" s="9"/>
      <c r="AK134" s="7">
        <v>12.002138568611871</v>
      </c>
      <c r="AL134" s="7">
        <v>9.5139137409246857</v>
      </c>
      <c r="AM134" s="7">
        <v>5.7834866413026429</v>
      </c>
      <c r="AN134" s="7">
        <v>0</v>
      </c>
      <c r="AO134" s="7">
        <v>0</v>
      </c>
      <c r="AP134" s="7">
        <v>0</v>
      </c>
      <c r="AQ134" s="7">
        <v>0</v>
      </c>
      <c r="AR134" s="7">
        <v>11.436598266082211</v>
      </c>
      <c r="AS134" s="7">
        <v>1.3363044566348408</v>
      </c>
      <c r="AT134" s="7">
        <v>1.0850394310166087</v>
      </c>
      <c r="AU134" s="7" t="s">
        <v>589</v>
      </c>
      <c r="AV134" s="7">
        <v>5.9112031119885788</v>
      </c>
      <c r="AW134" s="7"/>
      <c r="AX134" s="7"/>
      <c r="AY134" s="4" t="s">
        <v>588</v>
      </c>
      <c r="AZ134" s="4">
        <v>0.18</v>
      </c>
      <c r="BA134" s="4">
        <v>0</v>
      </c>
      <c r="BB134" s="14">
        <v>2371.4961612284069</v>
      </c>
      <c r="BC134" s="14">
        <v>2371.4961612284069</v>
      </c>
      <c r="BD134" s="14">
        <v>2371.4961612284069</v>
      </c>
      <c r="BE134" s="14">
        <v>2401.1162124823354</v>
      </c>
      <c r="BF134" s="14">
        <v>2430.7362637362639</v>
      </c>
      <c r="BG134" s="14"/>
      <c r="BH134" s="14"/>
      <c r="BI134" s="14"/>
      <c r="BJ134" s="14">
        <v>0</v>
      </c>
      <c r="BK134" s="14">
        <v>2935.2880886426592</v>
      </c>
      <c r="BL134" s="14">
        <v>2917.7824858757062</v>
      </c>
      <c r="BM134" s="14">
        <v>2983.9109195402298</v>
      </c>
      <c r="BN134" s="14">
        <v>2995.9205479452053</v>
      </c>
      <c r="BO134" s="14">
        <v>3012.9780821917807</v>
      </c>
      <c r="BP134" s="14"/>
      <c r="BQ134" s="14"/>
      <c r="BR134" s="14"/>
      <c r="BS134" s="14">
        <v>2371.4961612284069</v>
      </c>
      <c r="BT134" s="14">
        <v>2371.4961612284069</v>
      </c>
      <c r="BU134" s="14">
        <v>2371.4961612284069</v>
      </c>
      <c r="BV134" s="14">
        <v>2401.1162124823354</v>
      </c>
      <c r="BW134" s="14">
        <v>2430.7362637362639</v>
      </c>
      <c r="BX134" s="14"/>
      <c r="BY134" s="14"/>
      <c r="BZ134" s="14"/>
      <c r="CA134" s="14">
        <v>2935.2880886426592</v>
      </c>
      <c r="CB134" s="14">
        <v>2917.7824858757062</v>
      </c>
      <c r="CC134" s="14">
        <v>2983.9109195402298</v>
      </c>
      <c r="CD134" s="14">
        <v>2995.9205479452053</v>
      </c>
      <c r="CE134" s="14">
        <v>3012.9780821917807</v>
      </c>
      <c r="CF134" s="14"/>
      <c r="CG134" s="14"/>
      <c r="CH134" s="14"/>
      <c r="CI134" s="4" t="s">
        <v>917</v>
      </c>
      <c r="CJ134" s="21"/>
      <c r="CK134" s="4">
        <v>365</v>
      </c>
      <c r="CL134" s="4">
        <v>366</v>
      </c>
      <c r="CM134" s="4">
        <v>365</v>
      </c>
      <c r="CN134" s="4">
        <v>365</v>
      </c>
      <c r="CO134" s="4">
        <v>365</v>
      </c>
      <c r="CP134" s="4">
        <v>0</v>
      </c>
      <c r="CQ134" s="4">
        <v>0</v>
      </c>
      <c r="CR134" s="4">
        <v>0</v>
      </c>
      <c r="CS134" s="14">
        <f t="shared" si="15"/>
        <v>40600.219058050381</v>
      </c>
      <c r="CT134" s="14">
        <f t="shared" si="16"/>
        <v>2389.2584592147446</v>
      </c>
      <c r="CU134" s="14">
        <f t="shared" si="17"/>
        <v>2969.1478794179975</v>
      </c>
      <c r="CV134" s="14">
        <f t="shared" si="18"/>
        <v>2389.2584592147446</v>
      </c>
      <c r="CW134" s="14">
        <f t="shared" si="19"/>
        <v>2969.1478794179975</v>
      </c>
      <c r="CX134" s="21"/>
      <c r="CY134" s="4">
        <f>COUNTIFS(crashes!$Q$2:$Q$15234,"="&amp;'Site Data'!$L134)</f>
        <v>1</v>
      </c>
      <c r="CZ134" s="4">
        <f>COUNTIFS(crashes!$Q$2:$Q$15234,"="&amp;'Site Data'!$L134,crashes!$M$2:$M$15234,"=SV")</f>
        <v>0</v>
      </c>
      <c r="DA134" s="4">
        <f>COUNTIFS(crashes!$Q$2:$Q$15234,"="&amp;'Site Data'!$L134,crashes!$M$2:$M$15234,"=MV")</f>
        <v>1</v>
      </c>
      <c r="DB134" s="17">
        <f t="shared" si="20"/>
        <v>0</v>
      </c>
      <c r="DC134" s="4">
        <f>COUNTIFS(crashes!$Q$2:$Q$15234,"="&amp;'Site Data'!$L134,crashes!$N$2:$N$15234,"=O")</f>
        <v>1</v>
      </c>
    </row>
    <row r="135" spans="1:107" s="4" customFormat="1" x14ac:dyDescent="0.2">
      <c r="A135" s="4" t="s">
        <v>93</v>
      </c>
      <c r="B135" s="4" t="s">
        <v>94</v>
      </c>
      <c r="C135" s="4">
        <v>169</v>
      </c>
      <c r="D135" s="4" t="s">
        <v>62</v>
      </c>
      <c r="E135" s="4" t="s">
        <v>92</v>
      </c>
      <c r="F135" s="4" t="s">
        <v>58</v>
      </c>
      <c r="G135" s="4">
        <v>2</v>
      </c>
      <c r="H135" s="4" t="s">
        <v>587</v>
      </c>
      <c r="I135" s="4">
        <v>0</v>
      </c>
      <c r="J135" s="4">
        <v>0</v>
      </c>
      <c r="K135" s="4">
        <v>55</v>
      </c>
      <c r="L135" s="4" t="s">
        <v>317</v>
      </c>
      <c r="M135" s="4" t="s">
        <v>403</v>
      </c>
      <c r="N135" s="4" t="s">
        <v>404</v>
      </c>
      <c r="O135" s="4">
        <v>129.07300000000001</v>
      </c>
      <c r="P135" s="9">
        <v>129.49100000000001</v>
      </c>
      <c r="Q135" s="4">
        <v>1</v>
      </c>
      <c r="R135" s="5">
        <v>42440</v>
      </c>
      <c r="S135" s="4">
        <v>1</v>
      </c>
      <c r="T135" s="4">
        <f t="shared" si="14"/>
        <v>0.41800000000000637</v>
      </c>
      <c r="X135" s="5">
        <v>40544</v>
      </c>
      <c r="Y135" s="5">
        <v>42369</v>
      </c>
      <c r="Z135" s="14">
        <v>38064.711911357343</v>
      </c>
      <c r="AA135" s="14">
        <v>38082.217514124291</v>
      </c>
      <c r="AB135" s="14">
        <v>37016.089080459773</v>
      </c>
      <c r="AC135" s="14">
        <v>36004.079452054793</v>
      </c>
      <c r="AD135" s="14">
        <v>38987.021917808219</v>
      </c>
      <c r="AH135" s="9"/>
      <c r="AK135" s="7">
        <v>11.612868047535972</v>
      </c>
      <c r="AL135" s="7">
        <v>9.9376997215067426</v>
      </c>
      <c r="AM135" s="7">
        <v>4.2466695523432563</v>
      </c>
      <c r="AN135" s="7">
        <v>0</v>
      </c>
      <c r="AO135" s="7">
        <v>0</v>
      </c>
      <c r="AP135" s="7">
        <v>951.84684426858905</v>
      </c>
      <c r="AQ135" s="7">
        <v>1</v>
      </c>
      <c r="AR135" s="7">
        <v>8.2958191878615537</v>
      </c>
      <c r="AS135" s="7">
        <v>1.2120885008918589</v>
      </c>
      <c r="AT135" s="7">
        <v>1</v>
      </c>
      <c r="AU135" s="7" t="s">
        <v>589</v>
      </c>
      <c r="AV135" s="7">
        <v>4.3486484213012666</v>
      </c>
      <c r="AW135" s="7"/>
      <c r="AX135" s="7"/>
      <c r="AY135" s="4" t="s">
        <v>587</v>
      </c>
      <c r="BA135" s="4">
        <v>0.18000000000000682</v>
      </c>
      <c r="BB135" s="14">
        <v>2371.4961612284069</v>
      </c>
      <c r="BC135" s="14">
        <v>2371.4961612284069</v>
      </c>
      <c r="BD135" s="14">
        <v>2371.4961612284069</v>
      </c>
      <c r="BE135" s="14">
        <v>2401.1162124823354</v>
      </c>
      <c r="BF135" s="14">
        <v>2430.7362637362639</v>
      </c>
      <c r="BG135" s="14"/>
      <c r="BH135" s="14"/>
      <c r="BI135" s="14"/>
      <c r="BJ135" s="14">
        <v>0.63999999999998636</v>
      </c>
      <c r="BK135" s="14">
        <v>4297.1411245865493</v>
      </c>
      <c r="BL135" s="14">
        <v>4297.1411245865493</v>
      </c>
      <c r="BM135" s="14">
        <v>4297.1411245865493</v>
      </c>
      <c r="BN135" s="14">
        <v>4297.1411245865493</v>
      </c>
      <c r="BO135" s="14">
        <v>4297.1411245865493</v>
      </c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4" t="s">
        <v>917</v>
      </c>
      <c r="CJ135" s="21"/>
      <c r="CK135" s="4">
        <v>365</v>
      </c>
      <c r="CL135" s="4">
        <v>366</v>
      </c>
      <c r="CM135" s="4">
        <v>365</v>
      </c>
      <c r="CN135" s="4">
        <v>365</v>
      </c>
      <c r="CO135" s="4">
        <v>365</v>
      </c>
      <c r="CP135" s="4">
        <v>0</v>
      </c>
      <c r="CQ135" s="4">
        <v>0</v>
      </c>
      <c r="CR135" s="4">
        <v>0</v>
      </c>
      <c r="CS135" s="14">
        <f t="shared" si="15"/>
        <v>37631.071178632388</v>
      </c>
      <c r="CT135" s="14">
        <f t="shared" si="16"/>
        <v>2389.2584592147446</v>
      </c>
      <c r="CU135" s="14">
        <f t="shared" si="17"/>
        <v>4297.1411245865493</v>
      </c>
      <c r="CV135" s="14">
        <f t="shared" si="18"/>
        <v>0</v>
      </c>
      <c r="CW135" s="14">
        <f t="shared" si="19"/>
        <v>0</v>
      </c>
      <c r="CX135" s="21"/>
      <c r="CY135" s="4">
        <f>COUNTIFS(crashes!$Q$2:$Q$15234,"="&amp;'Site Data'!$L135)</f>
        <v>53</v>
      </c>
      <c r="CZ135" s="4">
        <f>COUNTIFS(crashes!$Q$2:$Q$15234,"="&amp;'Site Data'!$L135,crashes!$M$2:$M$15234,"=SV")</f>
        <v>5</v>
      </c>
      <c r="DA135" s="4">
        <f>COUNTIFS(crashes!$Q$2:$Q$15234,"="&amp;'Site Data'!$L135,crashes!$M$2:$M$15234,"=MV")</f>
        <v>48</v>
      </c>
      <c r="DB135" s="17">
        <f t="shared" si="20"/>
        <v>13</v>
      </c>
      <c r="DC135" s="4">
        <f>COUNTIFS(crashes!$Q$2:$Q$15234,"="&amp;'Site Data'!$L135,crashes!$N$2:$N$15234,"=O")</f>
        <v>40</v>
      </c>
    </row>
    <row r="136" spans="1:107" s="4" customFormat="1" x14ac:dyDescent="0.2">
      <c r="A136" s="4" t="s">
        <v>93</v>
      </c>
      <c r="B136" s="4" t="s">
        <v>94</v>
      </c>
      <c r="C136" s="4">
        <v>169</v>
      </c>
      <c r="D136" s="4" t="s">
        <v>62</v>
      </c>
      <c r="E136" s="4" t="s">
        <v>92</v>
      </c>
      <c r="F136" s="4" t="s">
        <v>59</v>
      </c>
      <c r="G136" s="4">
        <v>2</v>
      </c>
      <c r="H136" s="4" t="s">
        <v>587</v>
      </c>
      <c r="I136" s="4">
        <v>0</v>
      </c>
      <c r="J136" s="4">
        <v>0</v>
      </c>
      <c r="K136" s="4">
        <v>55</v>
      </c>
      <c r="L136" s="4" t="s">
        <v>318</v>
      </c>
      <c r="M136" s="4" t="s">
        <v>404</v>
      </c>
      <c r="N136" s="4" t="s">
        <v>405</v>
      </c>
      <c r="O136" s="4">
        <v>129.49100000000001</v>
      </c>
      <c r="P136" s="9">
        <v>129.636</v>
      </c>
      <c r="Q136" s="4">
        <v>1</v>
      </c>
      <c r="R136" s="5">
        <v>42440</v>
      </c>
      <c r="S136" s="4">
        <v>1</v>
      </c>
      <c r="T136" s="4">
        <f t="shared" si="14"/>
        <v>0.14499999999998181</v>
      </c>
      <c r="U136" s="4">
        <v>0.14499999999998181</v>
      </c>
      <c r="V136" s="4">
        <v>1</v>
      </c>
      <c r="X136" s="5">
        <v>40544</v>
      </c>
      <c r="Y136" s="5">
        <v>42369</v>
      </c>
      <c r="Z136" s="14">
        <v>40274.932654563112</v>
      </c>
      <c r="AA136" s="14">
        <v>40292.438257330061</v>
      </c>
      <c r="AB136" s="14">
        <v>39226.309823665542</v>
      </c>
      <c r="AC136" s="14">
        <v>38214.300195260563</v>
      </c>
      <c r="AD136" s="14">
        <v>41197.242661013988</v>
      </c>
      <c r="AH136" s="9"/>
      <c r="AK136" s="7">
        <v>11.734434102239188</v>
      </c>
      <c r="AL136" s="7">
        <v>10.233740298309495</v>
      </c>
      <c r="AM136" s="7">
        <v>3.9956566685336332</v>
      </c>
      <c r="AN136" s="7">
        <v>0</v>
      </c>
      <c r="AO136" s="7">
        <v>0</v>
      </c>
      <c r="AP136" s="7">
        <v>0</v>
      </c>
      <c r="AQ136" s="7">
        <v>0</v>
      </c>
      <c r="AR136" s="7">
        <v>8.150993453462112</v>
      </c>
      <c r="AS136" s="7">
        <v>1.2968826454640101</v>
      </c>
      <c r="AT136" s="7">
        <v>1.0713974321560762</v>
      </c>
      <c r="AU136" s="7" t="s">
        <v>589</v>
      </c>
      <c r="AV136" s="7">
        <v>4.1161942929383981</v>
      </c>
      <c r="AW136" s="7"/>
      <c r="AX136" s="7"/>
      <c r="AY136" s="4" t="s">
        <v>587</v>
      </c>
      <c r="BA136" s="4">
        <v>0</v>
      </c>
      <c r="BB136" s="14">
        <v>2210.220743205768</v>
      </c>
      <c r="BC136" s="14">
        <v>2210.220743205768</v>
      </c>
      <c r="BD136" s="14">
        <v>2210.220743205768</v>
      </c>
      <c r="BE136" s="14">
        <v>2210.220743205768</v>
      </c>
      <c r="BF136" s="14">
        <v>2210.220743205768</v>
      </c>
      <c r="BG136" s="14"/>
      <c r="BH136" s="14"/>
      <c r="BI136" s="14"/>
      <c r="BJ136" s="14">
        <v>0.49500000000000455</v>
      </c>
      <c r="BK136" s="14">
        <v>4297.1411245865493</v>
      </c>
      <c r="BL136" s="14">
        <v>4297.1411245865493</v>
      </c>
      <c r="BM136" s="14">
        <v>4297.1411245865493</v>
      </c>
      <c r="BN136" s="14">
        <v>4297.1411245865493</v>
      </c>
      <c r="BO136" s="14">
        <v>4297.1411245865493</v>
      </c>
      <c r="BP136" s="14"/>
      <c r="BQ136" s="14"/>
      <c r="BR136" s="14"/>
      <c r="BS136" s="14">
        <v>2210.220743205768</v>
      </c>
      <c r="BT136" s="14">
        <v>2210.220743205768</v>
      </c>
      <c r="BU136" s="14">
        <v>2210.220743205768</v>
      </c>
      <c r="BV136" s="14">
        <v>2210.220743205768</v>
      </c>
      <c r="BW136" s="14">
        <v>2210.220743205768</v>
      </c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4" t="s">
        <v>917</v>
      </c>
      <c r="CJ136" s="21"/>
      <c r="CK136" s="4">
        <v>365</v>
      </c>
      <c r="CL136" s="4">
        <v>366</v>
      </c>
      <c r="CM136" s="4">
        <v>365</v>
      </c>
      <c r="CN136" s="4">
        <v>365</v>
      </c>
      <c r="CO136" s="4">
        <v>365</v>
      </c>
      <c r="CP136" s="4">
        <v>0</v>
      </c>
      <c r="CQ136" s="4">
        <v>0</v>
      </c>
      <c r="CR136" s="4">
        <v>0</v>
      </c>
      <c r="CS136" s="14">
        <f t="shared" si="15"/>
        <v>39841.291921838158</v>
      </c>
      <c r="CT136" s="14">
        <f t="shared" si="16"/>
        <v>2210.220743205768</v>
      </c>
      <c r="CU136" s="14">
        <f t="shared" si="17"/>
        <v>4297.1411245865493</v>
      </c>
      <c r="CV136" s="14">
        <f t="shared" si="18"/>
        <v>2210.220743205768</v>
      </c>
      <c r="CW136" s="14">
        <f t="shared" si="19"/>
        <v>0</v>
      </c>
      <c r="CX136" s="21"/>
      <c r="CY136" s="4">
        <f>COUNTIFS(crashes!$Q$2:$Q$15234,"="&amp;'Site Data'!$L136)</f>
        <v>4</v>
      </c>
      <c r="CZ136" s="4">
        <f>COUNTIFS(crashes!$Q$2:$Q$15234,"="&amp;'Site Data'!$L136,crashes!$M$2:$M$15234,"=SV")</f>
        <v>0</v>
      </c>
      <c r="DA136" s="4">
        <f>COUNTIFS(crashes!$Q$2:$Q$15234,"="&amp;'Site Data'!$L136,crashes!$M$2:$M$15234,"=MV")</f>
        <v>4</v>
      </c>
      <c r="DB136" s="17">
        <f t="shared" si="20"/>
        <v>3</v>
      </c>
      <c r="DC136" s="4">
        <f>COUNTIFS(crashes!$Q$2:$Q$15234,"="&amp;'Site Data'!$L136,crashes!$N$2:$N$15234,"=O")</f>
        <v>1</v>
      </c>
    </row>
    <row r="137" spans="1:107" s="4" customFormat="1" x14ac:dyDescent="0.2">
      <c r="A137" s="4" t="s">
        <v>93</v>
      </c>
      <c r="B137" s="4" t="s">
        <v>94</v>
      </c>
      <c r="C137" s="4">
        <v>169</v>
      </c>
      <c r="D137" s="4" t="s">
        <v>62</v>
      </c>
      <c r="E137" s="4" t="s">
        <v>92</v>
      </c>
      <c r="F137" s="4" t="s">
        <v>58</v>
      </c>
      <c r="G137" s="4">
        <v>2</v>
      </c>
      <c r="H137" s="4" t="s">
        <v>587</v>
      </c>
      <c r="I137" s="4">
        <v>0</v>
      </c>
      <c r="J137" s="4">
        <v>0</v>
      </c>
      <c r="K137" s="4">
        <v>55</v>
      </c>
      <c r="L137" s="4" t="s">
        <v>319</v>
      </c>
      <c r="M137" s="4" t="s">
        <v>405</v>
      </c>
      <c r="N137" s="4" t="s">
        <v>406</v>
      </c>
      <c r="O137" s="4">
        <v>129.636</v>
      </c>
      <c r="P137" s="9">
        <v>130.07599999999999</v>
      </c>
      <c r="Q137" s="4">
        <v>1</v>
      </c>
      <c r="R137" s="5">
        <v>42440</v>
      </c>
      <c r="S137" s="4">
        <v>1</v>
      </c>
      <c r="T137" s="4">
        <f t="shared" si="14"/>
        <v>0.43999999999999773</v>
      </c>
      <c r="X137" s="5">
        <v>40544</v>
      </c>
      <c r="Y137" s="5">
        <v>42369</v>
      </c>
      <c r="Z137" s="14">
        <v>39250</v>
      </c>
      <c r="AA137" s="14">
        <v>40500</v>
      </c>
      <c r="AB137" s="14">
        <v>39500</v>
      </c>
      <c r="AC137" s="14">
        <v>38500</v>
      </c>
      <c r="AD137" s="14">
        <v>43500</v>
      </c>
      <c r="AH137" s="9"/>
      <c r="AK137" s="7">
        <v>11.726797287113753</v>
      </c>
      <c r="AL137" s="7">
        <v>10.746305330972753</v>
      </c>
      <c r="AM137" s="7">
        <v>3.8255176638313184</v>
      </c>
      <c r="AN137" s="7">
        <v>0</v>
      </c>
      <c r="AO137" s="7">
        <v>0</v>
      </c>
      <c r="AP137" s="7">
        <v>0</v>
      </c>
      <c r="AQ137" s="7">
        <v>0</v>
      </c>
      <c r="AR137" s="7">
        <v>7.9428503335074332</v>
      </c>
      <c r="AS137" s="7">
        <v>1.5173294378069433</v>
      </c>
      <c r="AT137" s="7">
        <v>1.243034356670234</v>
      </c>
      <c r="AU137" s="7" t="s">
        <v>589</v>
      </c>
      <c r="AV137" s="7">
        <v>3.9745848383043976</v>
      </c>
      <c r="AW137" s="7"/>
      <c r="AX137" s="7"/>
      <c r="AY137" s="4" t="s">
        <v>587</v>
      </c>
      <c r="BA137" s="4">
        <v>0.14499999999998181</v>
      </c>
      <c r="BB137" s="14">
        <v>2210.220743205768</v>
      </c>
      <c r="BC137" s="14">
        <v>2210.220743205768</v>
      </c>
      <c r="BD137" s="14">
        <v>2210.220743205768</v>
      </c>
      <c r="BE137" s="14">
        <v>2210.220743205768</v>
      </c>
      <c r="BF137" s="14">
        <v>2210.220743205768</v>
      </c>
      <c r="BG137" s="14"/>
      <c r="BH137" s="14"/>
      <c r="BI137" s="14"/>
      <c r="BJ137" s="14">
        <v>5.5000000000006821E-2</v>
      </c>
      <c r="BK137" s="14">
        <v>4297.1411245865493</v>
      </c>
      <c r="BL137" s="14">
        <v>4297.1411245865493</v>
      </c>
      <c r="BM137" s="14">
        <v>4297.1411245865493</v>
      </c>
      <c r="BN137" s="14">
        <v>4297.1411245865493</v>
      </c>
      <c r="BO137" s="14">
        <v>4297.1411245865493</v>
      </c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4" t="s">
        <v>917</v>
      </c>
      <c r="CJ137" s="21"/>
      <c r="CK137" s="4">
        <v>365</v>
      </c>
      <c r="CL137" s="4">
        <v>366</v>
      </c>
      <c r="CM137" s="4">
        <v>365</v>
      </c>
      <c r="CN137" s="4">
        <v>365</v>
      </c>
      <c r="CO137" s="4">
        <v>365</v>
      </c>
      <c r="CP137" s="4">
        <v>0</v>
      </c>
      <c r="CQ137" s="4">
        <v>0</v>
      </c>
      <c r="CR137" s="4">
        <v>0</v>
      </c>
      <c r="CS137" s="14">
        <f t="shared" si="15"/>
        <v>40250.136911281486</v>
      </c>
      <c r="CT137" s="14">
        <f t="shared" si="16"/>
        <v>2210.220743205768</v>
      </c>
      <c r="CU137" s="14">
        <f t="shared" si="17"/>
        <v>4297.1411245865493</v>
      </c>
      <c r="CV137" s="14">
        <f t="shared" si="18"/>
        <v>0</v>
      </c>
      <c r="CW137" s="14">
        <f t="shared" si="19"/>
        <v>0</v>
      </c>
      <c r="CX137" s="21"/>
      <c r="CY137" s="4">
        <f>COUNTIFS(crashes!$Q$2:$Q$15234,"="&amp;'Site Data'!$L137)</f>
        <v>13</v>
      </c>
      <c r="CZ137" s="4">
        <f>COUNTIFS(crashes!$Q$2:$Q$15234,"="&amp;'Site Data'!$L137,crashes!$M$2:$M$15234,"=SV")</f>
        <v>2</v>
      </c>
      <c r="DA137" s="4">
        <f>COUNTIFS(crashes!$Q$2:$Q$15234,"="&amp;'Site Data'!$L137,crashes!$M$2:$M$15234,"=MV")</f>
        <v>11</v>
      </c>
      <c r="DB137" s="17">
        <f t="shared" si="20"/>
        <v>2</v>
      </c>
      <c r="DC137" s="4">
        <f>COUNTIFS(crashes!$Q$2:$Q$15234,"="&amp;'Site Data'!$L137,crashes!$N$2:$N$15234,"=O")</f>
        <v>11</v>
      </c>
    </row>
    <row r="138" spans="1:107" s="4" customFormat="1" x14ac:dyDescent="0.2">
      <c r="A138" s="4" t="s">
        <v>93</v>
      </c>
      <c r="B138" s="4" t="s">
        <v>94</v>
      </c>
      <c r="C138" s="4">
        <v>169</v>
      </c>
      <c r="D138" s="4" t="s">
        <v>62</v>
      </c>
      <c r="E138" s="4" t="s">
        <v>92</v>
      </c>
      <c r="F138" s="4" t="s">
        <v>60</v>
      </c>
      <c r="G138" s="4">
        <v>2</v>
      </c>
      <c r="H138" s="4" t="s">
        <v>587</v>
      </c>
      <c r="I138" s="4">
        <v>0</v>
      </c>
      <c r="J138" s="4">
        <v>0</v>
      </c>
      <c r="K138" s="4">
        <v>55</v>
      </c>
      <c r="L138" s="4" t="s">
        <v>320</v>
      </c>
      <c r="M138" s="4" t="s">
        <v>406</v>
      </c>
      <c r="N138" s="4" t="s">
        <v>407</v>
      </c>
      <c r="O138" s="4">
        <v>130.07599999999999</v>
      </c>
      <c r="P138" s="9">
        <v>130.131</v>
      </c>
      <c r="Q138" s="4">
        <v>1</v>
      </c>
      <c r="R138" s="5">
        <v>42440</v>
      </c>
      <c r="S138" s="4">
        <v>1</v>
      </c>
      <c r="T138" s="4">
        <f t="shared" si="14"/>
        <v>5.5000000000006821E-2</v>
      </c>
      <c r="U138" s="4">
        <v>5.5E-2</v>
      </c>
      <c r="V138" s="4">
        <v>1</v>
      </c>
      <c r="X138" s="5">
        <v>40544</v>
      </c>
      <c r="Y138" s="5">
        <v>42369</v>
      </c>
      <c r="Z138" s="14">
        <v>39250</v>
      </c>
      <c r="AA138" s="14">
        <v>40500</v>
      </c>
      <c r="AB138" s="14">
        <v>39500</v>
      </c>
      <c r="AC138" s="14">
        <v>38500</v>
      </c>
      <c r="AD138" s="14">
        <v>43500</v>
      </c>
      <c r="AH138" s="9"/>
      <c r="AK138" s="7">
        <v>11.683450169371856</v>
      </c>
      <c r="AL138" s="7">
        <v>11.423875990719933</v>
      </c>
      <c r="AM138" s="7">
        <v>3.8619369437531419</v>
      </c>
      <c r="AN138" s="7">
        <v>0</v>
      </c>
      <c r="AO138" s="7">
        <v>0</v>
      </c>
      <c r="AP138" s="7">
        <v>0</v>
      </c>
      <c r="AQ138" s="7">
        <v>0</v>
      </c>
      <c r="AR138" s="7">
        <v>7.8287494066674759</v>
      </c>
      <c r="AS138" s="7">
        <v>1.4284992413031483</v>
      </c>
      <c r="AT138" s="7">
        <v>1.1636652574756481</v>
      </c>
      <c r="AU138" s="7" t="s">
        <v>589</v>
      </c>
      <c r="AV138" s="7">
        <v>4.0030174297877608</v>
      </c>
      <c r="AW138" s="7"/>
      <c r="AX138" s="7"/>
      <c r="AY138" s="4" t="s">
        <v>587</v>
      </c>
      <c r="BA138" s="4">
        <v>0.58499999999997954</v>
      </c>
      <c r="BB138" s="14">
        <v>2210.220743205768</v>
      </c>
      <c r="BC138" s="14">
        <v>2210.220743205768</v>
      </c>
      <c r="BD138" s="14">
        <v>2210.220743205768</v>
      </c>
      <c r="BE138" s="14">
        <v>2210.220743205768</v>
      </c>
      <c r="BF138" s="14">
        <v>2210.220743205768</v>
      </c>
      <c r="BG138" s="14"/>
      <c r="BH138" s="14"/>
      <c r="BI138" s="14"/>
      <c r="BJ138" s="14">
        <v>0</v>
      </c>
      <c r="BK138" s="14">
        <v>4297.1411245865493</v>
      </c>
      <c r="BL138" s="14">
        <v>4297.1411245865493</v>
      </c>
      <c r="BM138" s="14">
        <v>4297.1411245865493</v>
      </c>
      <c r="BN138" s="14">
        <v>4297.1411245865493</v>
      </c>
      <c r="BO138" s="14">
        <v>4297.1411245865493</v>
      </c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>
        <v>4297.1411245865493</v>
      </c>
      <c r="CB138" s="14">
        <v>4297.1411245865493</v>
      </c>
      <c r="CC138" s="14">
        <v>4297.1411245865493</v>
      </c>
      <c r="CD138" s="14">
        <v>4297.1411245865493</v>
      </c>
      <c r="CE138" s="14">
        <v>4297.1411245865493</v>
      </c>
      <c r="CF138" s="14"/>
      <c r="CG138" s="14"/>
      <c r="CH138" s="14"/>
      <c r="CI138" s="4" t="s">
        <v>917</v>
      </c>
      <c r="CJ138" s="21"/>
      <c r="CK138" s="4">
        <v>365</v>
      </c>
      <c r="CL138" s="4">
        <v>366</v>
      </c>
      <c r="CM138" s="4">
        <v>365</v>
      </c>
      <c r="CN138" s="4">
        <v>365</v>
      </c>
      <c r="CO138" s="4">
        <v>365</v>
      </c>
      <c r="CP138" s="4">
        <v>0</v>
      </c>
      <c r="CQ138" s="4">
        <v>0</v>
      </c>
      <c r="CR138" s="4">
        <v>0</v>
      </c>
      <c r="CS138" s="14">
        <f t="shared" si="15"/>
        <v>40250.136911281486</v>
      </c>
      <c r="CT138" s="14">
        <f t="shared" si="16"/>
        <v>2210.220743205768</v>
      </c>
      <c r="CU138" s="14">
        <f t="shared" si="17"/>
        <v>4297.1411245865493</v>
      </c>
      <c r="CV138" s="14">
        <f t="shared" si="18"/>
        <v>0</v>
      </c>
      <c r="CW138" s="14">
        <f t="shared" si="19"/>
        <v>4297.1411245865493</v>
      </c>
      <c r="CX138" s="21"/>
      <c r="CY138" s="4">
        <f>COUNTIFS(crashes!$Q$2:$Q$15234,"="&amp;'Site Data'!$L138)</f>
        <v>3</v>
      </c>
      <c r="CZ138" s="4">
        <f>COUNTIFS(crashes!$Q$2:$Q$15234,"="&amp;'Site Data'!$L138,crashes!$M$2:$M$15234,"=SV")</f>
        <v>0</v>
      </c>
      <c r="DA138" s="4">
        <f>COUNTIFS(crashes!$Q$2:$Q$15234,"="&amp;'Site Data'!$L138,crashes!$M$2:$M$15234,"=MV")</f>
        <v>3</v>
      </c>
      <c r="DB138" s="17">
        <f t="shared" si="20"/>
        <v>0</v>
      </c>
      <c r="DC138" s="4">
        <f>COUNTIFS(crashes!$Q$2:$Q$15234,"="&amp;'Site Data'!$L138,crashes!$N$2:$N$15234,"=O")</f>
        <v>3</v>
      </c>
    </row>
    <row r="139" spans="1:107" s="4" customFormat="1" x14ac:dyDescent="0.2">
      <c r="A139" s="4" t="s">
        <v>93</v>
      </c>
      <c r="B139" s="4" t="s">
        <v>94</v>
      </c>
      <c r="C139" s="4">
        <v>169</v>
      </c>
      <c r="D139" s="4" t="s">
        <v>62</v>
      </c>
      <c r="E139" s="4" t="s">
        <v>92</v>
      </c>
      <c r="F139" s="4" t="s">
        <v>58</v>
      </c>
      <c r="G139" s="4">
        <v>2</v>
      </c>
      <c r="H139" s="4" t="s">
        <v>587</v>
      </c>
      <c r="I139" s="4">
        <v>0</v>
      </c>
      <c r="J139" s="4">
        <v>0</v>
      </c>
      <c r="K139" s="4">
        <v>55</v>
      </c>
      <c r="L139" s="4" t="s">
        <v>321</v>
      </c>
      <c r="M139" s="4" t="s">
        <v>407</v>
      </c>
      <c r="N139" s="4" t="s">
        <v>408</v>
      </c>
      <c r="O139" s="4">
        <v>130.131</v>
      </c>
      <c r="P139" s="9">
        <v>130.321</v>
      </c>
      <c r="Q139" s="4">
        <v>1</v>
      </c>
      <c r="R139" s="5">
        <v>42440</v>
      </c>
      <c r="S139" s="4">
        <v>1</v>
      </c>
      <c r="T139" s="4">
        <f t="shared" si="14"/>
        <v>0.18999999999999773</v>
      </c>
      <c r="X139" s="5">
        <v>40544</v>
      </c>
      <c r="Y139" s="5">
        <v>42369</v>
      </c>
      <c r="Z139" s="14">
        <v>34952.858875413454</v>
      </c>
      <c r="AA139" s="14">
        <v>36202.858875413454</v>
      </c>
      <c r="AB139" s="14">
        <v>35202.858875413454</v>
      </c>
      <c r="AC139" s="14">
        <v>34202.858875413454</v>
      </c>
      <c r="AD139" s="14">
        <v>39202.858875413454</v>
      </c>
      <c r="AH139" s="9"/>
      <c r="AK139" s="7">
        <v>11.669369705682968</v>
      </c>
      <c r="AL139" s="7">
        <v>9.9845041220871291</v>
      </c>
      <c r="AM139" s="7">
        <v>4.6818687452902052</v>
      </c>
      <c r="AN139" s="7">
        <v>0</v>
      </c>
      <c r="AO139" s="7">
        <v>0</v>
      </c>
      <c r="AP139" s="7">
        <v>0</v>
      </c>
      <c r="AQ139" s="7">
        <v>0</v>
      </c>
      <c r="AR139" s="7">
        <v>9.6079841266412274</v>
      </c>
      <c r="AS139" s="7">
        <v>1.4795445086995453</v>
      </c>
      <c r="AT139" s="7">
        <v>1.1432366129662943</v>
      </c>
      <c r="AU139" s="7" t="s">
        <v>589</v>
      </c>
      <c r="AV139" s="7">
        <v>4.8812829410506717</v>
      </c>
      <c r="AW139" s="7"/>
      <c r="AX139" s="7"/>
      <c r="AY139" s="4" t="s">
        <v>587</v>
      </c>
      <c r="BA139" s="4">
        <v>0.63999999999998636</v>
      </c>
      <c r="BB139" s="14">
        <v>2210.220743205768</v>
      </c>
      <c r="BC139" s="14">
        <v>2210.220743205768</v>
      </c>
      <c r="BD139" s="14">
        <v>2210.220743205768</v>
      </c>
      <c r="BE139" s="14">
        <v>2210.220743205768</v>
      </c>
      <c r="BF139" s="14">
        <v>2210.220743205768</v>
      </c>
      <c r="BG139" s="14"/>
      <c r="BH139" s="14"/>
      <c r="BI139" s="14"/>
      <c r="BJ139" s="14">
        <v>0.87000000000000455</v>
      </c>
      <c r="BK139" s="14">
        <v>4005.5123966942147</v>
      </c>
      <c r="BL139" s="14">
        <v>4005.5123966942147</v>
      </c>
      <c r="BM139" s="14">
        <v>4005.5123966942147</v>
      </c>
      <c r="BN139" s="14">
        <v>4005.5123966942147</v>
      </c>
      <c r="BO139" s="14">
        <v>4005.5123966942147</v>
      </c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4" t="s">
        <v>917</v>
      </c>
      <c r="CJ139" s="21"/>
      <c r="CK139" s="4">
        <v>365</v>
      </c>
      <c r="CL139" s="4">
        <v>366</v>
      </c>
      <c r="CM139" s="4">
        <v>365</v>
      </c>
      <c r="CN139" s="4">
        <v>365</v>
      </c>
      <c r="CO139" s="4">
        <v>365</v>
      </c>
      <c r="CP139" s="4">
        <v>0</v>
      </c>
      <c r="CQ139" s="4">
        <v>0</v>
      </c>
      <c r="CR139" s="4">
        <v>0</v>
      </c>
      <c r="CS139" s="14">
        <f t="shared" si="15"/>
        <v>35952.995786694948</v>
      </c>
      <c r="CT139" s="14">
        <f t="shared" si="16"/>
        <v>2210.220743205768</v>
      </c>
      <c r="CU139" s="14">
        <f t="shared" si="17"/>
        <v>4005.5123966942147</v>
      </c>
      <c r="CV139" s="14">
        <f t="shared" si="18"/>
        <v>0</v>
      </c>
      <c r="CW139" s="14">
        <f t="shared" si="19"/>
        <v>0</v>
      </c>
      <c r="CX139" s="21"/>
      <c r="CY139" s="4">
        <f>COUNTIFS(crashes!$Q$2:$Q$15234,"="&amp;'Site Data'!$L139)</f>
        <v>6</v>
      </c>
      <c r="CZ139" s="4">
        <f>COUNTIFS(crashes!$Q$2:$Q$15234,"="&amp;'Site Data'!$L139,crashes!$M$2:$M$15234,"=SV")</f>
        <v>1</v>
      </c>
      <c r="DA139" s="4">
        <f>COUNTIFS(crashes!$Q$2:$Q$15234,"="&amp;'Site Data'!$L139,crashes!$M$2:$M$15234,"=MV")</f>
        <v>5</v>
      </c>
      <c r="DB139" s="17">
        <f t="shared" si="20"/>
        <v>2</v>
      </c>
      <c r="DC139" s="4">
        <f>COUNTIFS(crashes!$Q$2:$Q$15234,"="&amp;'Site Data'!$L139,crashes!$N$2:$N$15234,"=O")</f>
        <v>4</v>
      </c>
    </row>
    <row r="140" spans="1:107" s="4" customFormat="1" x14ac:dyDescent="0.2">
      <c r="A140" s="4" t="s">
        <v>93</v>
      </c>
      <c r="B140" s="4" t="s">
        <v>94</v>
      </c>
      <c r="C140" s="4">
        <v>169</v>
      </c>
      <c r="D140" s="4" t="s">
        <v>62</v>
      </c>
      <c r="E140" s="4" t="s">
        <v>92</v>
      </c>
      <c r="F140" s="4" t="s">
        <v>58</v>
      </c>
      <c r="G140" s="4">
        <v>2</v>
      </c>
      <c r="H140" s="4" t="s">
        <v>587</v>
      </c>
      <c r="I140" s="4">
        <v>0</v>
      </c>
      <c r="J140" s="4">
        <v>0</v>
      </c>
      <c r="K140" s="4">
        <v>55</v>
      </c>
      <c r="L140" s="4" t="s">
        <v>322</v>
      </c>
      <c r="M140" s="4" t="s">
        <v>408</v>
      </c>
      <c r="N140" s="4" t="s">
        <v>409</v>
      </c>
      <c r="O140" s="4">
        <v>130.321</v>
      </c>
      <c r="P140" s="9">
        <v>130.477</v>
      </c>
      <c r="Q140" s="4">
        <v>1</v>
      </c>
      <c r="R140" s="5">
        <v>42440</v>
      </c>
      <c r="S140" s="4">
        <v>1</v>
      </c>
      <c r="T140" s="4">
        <f t="shared" si="14"/>
        <v>0.15600000000000591</v>
      </c>
      <c r="X140" s="5">
        <v>40544</v>
      </c>
      <c r="Y140" s="5">
        <v>42369</v>
      </c>
      <c r="Z140" s="14">
        <v>34952.858875413454</v>
      </c>
      <c r="AA140" s="14">
        <v>36202.858875413454</v>
      </c>
      <c r="AB140" s="14">
        <v>35202.858875413454</v>
      </c>
      <c r="AC140" s="14">
        <v>34202.858875413454</v>
      </c>
      <c r="AD140" s="14">
        <v>39202.858875413454</v>
      </c>
      <c r="AH140" s="9"/>
      <c r="AK140" s="7">
        <v>11.692203408177122</v>
      </c>
      <c r="AL140" s="7">
        <v>8.839605633090633</v>
      </c>
      <c r="AM140" s="7">
        <v>9.7922665895177143</v>
      </c>
      <c r="AN140" s="7">
        <v>0</v>
      </c>
      <c r="AO140" s="7">
        <v>0</v>
      </c>
      <c r="AP140" s="7">
        <v>0</v>
      </c>
      <c r="AQ140" s="7">
        <v>0</v>
      </c>
      <c r="AR140" s="7">
        <v>19.725632689517671</v>
      </c>
      <c r="AS140" s="7">
        <v>1.5929198543813436</v>
      </c>
      <c r="AT140" s="7">
        <v>1.2212340247943931</v>
      </c>
      <c r="AU140" s="7" t="s">
        <v>589</v>
      </c>
      <c r="AV140" s="7">
        <v>10.011092136454161</v>
      </c>
      <c r="AW140" s="7"/>
      <c r="AX140" s="7"/>
      <c r="AY140" s="4" t="s">
        <v>587</v>
      </c>
      <c r="BA140" s="4">
        <v>0.82999999999998408</v>
      </c>
      <c r="BB140" s="14">
        <v>2210.220743205768</v>
      </c>
      <c r="BC140" s="14">
        <v>2210.220743205768</v>
      </c>
      <c r="BD140" s="14">
        <v>2210.220743205768</v>
      </c>
      <c r="BE140" s="14">
        <v>2210.220743205768</v>
      </c>
      <c r="BF140" s="14">
        <v>2210.220743205768</v>
      </c>
      <c r="BG140" s="14"/>
      <c r="BH140" s="14"/>
      <c r="BI140" s="14"/>
      <c r="BJ140" s="14">
        <v>0.71399999999999864</v>
      </c>
      <c r="BK140" s="14">
        <v>4005.5123966942147</v>
      </c>
      <c r="BL140" s="14">
        <v>4005.5123966942147</v>
      </c>
      <c r="BM140" s="14">
        <v>4005.5123966942147</v>
      </c>
      <c r="BN140" s="14">
        <v>4005.5123966942147</v>
      </c>
      <c r="BO140" s="14">
        <v>4005.5123966942147</v>
      </c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4" t="s">
        <v>917</v>
      </c>
      <c r="CJ140" s="21"/>
      <c r="CK140" s="4">
        <v>365</v>
      </c>
      <c r="CL140" s="4">
        <v>366</v>
      </c>
      <c r="CM140" s="4">
        <v>365</v>
      </c>
      <c r="CN140" s="4">
        <v>365</v>
      </c>
      <c r="CO140" s="4">
        <v>365</v>
      </c>
      <c r="CP140" s="4">
        <v>0</v>
      </c>
      <c r="CQ140" s="4">
        <v>0</v>
      </c>
      <c r="CR140" s="4">
        <v>0</v>
      </c>
      <c r="CS140" s="14">
        <f t="shared" si="15"/>
        <v>35952.995786694948</v>
      </c>
      <c r="CT140" s="14">
        <f t="shared" si="16"/>
        <v>2210.220743205768</v>
      </c>
      <c r="CU140" s="14">
        <f t="shared" si="17"/>
        <v>4005.5123966942147</v>
      </c>
      <c r="CV140" s="14">
        <f t="shared" si="18"/>
        <v>0</v>
      </c>
      <c r="CW140" s="14">
        <f t="shared" si="19"/>
        <v>0</v>
      </c>
      <c r="CX140" s="21"/>
      <c r="CY140" s="4">
        <f>COUNTIFS(crashes!$Q$2:$Q$15234,"="&amp;'Site Data'!$L140)</f>
        <v>19</v>
      </c>
      <c r="CZ140" s="4">
        <f>COUNTIFS(crashes!$Q$2:$Q$15234,"="&amp;'Site Data'!$L140,crashes!$M$2:$M$15234,"=SV")</f>
        <v>2</v>
      </c>
      <c r="DA140" s="4">
        <f>COUNTIFS(crashes!$Q$2:$Q$15234,"="&amp;'Site Data'!$L140,crashes!$M$2:$M$15234,"=MV")</f>
        <v>17</v>
      </c>
      <c r="DB140" s="17">
        <f t="shared" si="20"/>
        <v>2</v>
      </c>
      <c r="DC140" s="4">
        <f>COUNTIFS(crashes!$Q$2:$Q$15234,"="&amp;'Site Data'!$L140,crashes!$N$2:$N$15234,"=O")</f>
        <v>17</v>
      </c>
    </row>
    <row r="141" spans="1:107" s="4" customFormat="1" x14ac:dyDescent="0.2">
      <c r="A141" s="4" t="s">
        <v>93</v>
      </c>
      <c r="B141" s="4" t="s">
        <v>94</v>
      </c>
      <c r="C141" s="4">
        <v>169</v>
      </c>
      <c r="D141" s="4" t="s">
        <v>62</v>
      </c>
      <c r="E141" s="4" t="s">
        <v>92</v>
      </c>
      <c r="F141" s="4" t="s">
        <v>58</v>
      </c>
      <c r="G141" s="4">
        <v>2</v>
      </c>
      <c r="H141" s="4" t="s">
        <v>587</v>
      </c>
      <c r="I141" s="4">
        <v>0</v>
      </c>
      <c r="J141" s="4">
        <v>0</v>
      </c>
      <c r="K141" s="4">
        <v>55</v>
      </c>
      <c r="L141" s="4" t="s">
        <v>323</v>
      </c>
      <c r="M141" s="4" t="s">
        <v>409</v>
      </c>
      <c r="N141" s="4" t="s">
        <v>410</v>
      </c>
      <c r="O141" s="4">
        <v>130.477</v>
      </c>
      <c r="P141" s="9">
        <v>130.554</v>
      </c>
      <c r="Q141" s="4">
        <v>1</v>
      </c>
      <c r="R141" s="5">
        <v>42440</v>
      </c>
      <c r="S141" s="4">
        <v>1</v>
      </c>
      <c r="T141" s="4">
        <f t="shared" si="14"/>
        <v>7.6999999999998181E-2</v>
      </c>
      <c r="X141" s="5">
        <v>40544</v>
      </c>
      <c r="Y141" s="5">
        <v>42369</v>
      </c>
      <c r="Z141" s="14">
        <v>34952.858875413454</v>
      </c>
      <c r="AA141" s="14">
        <v>36202.858875413454</v>
      </c>
      <c r="AB141" s="14">
        <v>35202.858875413454</v>
      </c>
      <c r="AC141" s="14">
        <v>34202.858875413454</v>
      </c>
      <c r="AD141" s="14">
        <v>39202.858875413454</v>
      </c>
      <c r="AH141" s="9"/>
      <c r="AK141" s="7">
        <v>11.606884266828459</v>
      </c>
      <c r="AL141" s="7">
        <v>8.4510533347452341</v>
      </c>
      <c r="AM141" s="7">
        <v>3.3944378215939155</v>
      </c>
      <c r="AN141" s="7">
        <v>0</v>
      </c>
      <c r="AO141" s="7">
        <v>0</v>
      </c>
      <c r="AP141" s="7">
        <v>0</v>
      </c>
      <c r="AQ141" s="7">
        <v>0</v>
      </c>
      <c r="AR141" s="7">
        <v>30.280346650060931</v>
      </c>
      <c r="AS141" s="7">
        <v>23.682558549818875</v>
      </c>
      <c r="AT141" s="7">
        <v>0</v>
      </c>
      <c r="AU141" s="7" t="s">
        <v>919</v>
      </c>
      <c r="AV141" s="7">
        <v>0</v>
      </c>
      <c r="AW141" s="7"/>
      <c r="AX141" s="7"/>
      <c r="AY141" s="4" t="s">
        <v>587</v>
      </c>
      <c r="BA141" s="4">
        <v>0.98599999999999</v>
      </c>
      <c r="BB141" s="14">
        <v>2210.220743205768</v>
      </c>
      <c r="BC141" s="14">
        <v>2210.220743205768</v>
      </c>
      <c r="BD141" s="14">
        <v>2210.220743205768</v>
      </c>
      <c r="BE141" s="14">
        <v>2210.220743205768</v>
      </c>
      <c r="BF141" s="14">
        <v>2210.220743205768</v>
      </c>
      <c r="BG141" s="14"/>
      <c r="BH141" s="14"/>
      <c r="BI141" s="14"/>
      <c r="BJ141" s="14">
        <v>0.63700000000000045</v>
      </c>
      <c r="BK141" s="14">
        <v>4005.5123966942147</v>
      </c>
      <c r="BL141" s="14">
        <v>4005.5123966942147</v>
      </c>
      <c r="BM141" s="14">
        <v>4005.5123966942147</v>
      </c>
      <c r="BN141" s="14">
        <v>4005.5123966942147</v>
      </c>
      <c r="BO141" s="14">
        <v>4005.5123966942147</v>
      </c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4" t="s">
        <v>917</v>
      </c>
      <c r="CJ141" s="21"/>
      <c r="CK141" s="4">
        <v>365</v>
      </c>
      <c r="CL141" s="4">
        <v>366</v>
      </c>
      <c r="CM141" s="4">
        <v>365</v>
      </c>
      <c r="CN141" s="4">
        <v>365</v>
      </c>
      <c r="CO141" s="4">
        <v>365</v>
      </c>
      <c r="CP141" s="4">
        <v>0</v>
      </c>
      <c r="CQ141" s="4">
        <v>0</v>
      </c>
      <c r="CR141" s="4">
        <v>0</v>
      </c>
      <c r="CS141" s="14">
        <f t="shared" si="15"/>
        <v>35952.995786694948</v>
      </c>
      <c r="CT141" s="14">
        <f t="shared" si="16"/>
        <v>2210.220743205768</v>
      </c>
      <c r="CU141" s="14">
        <f t="shared" si="17"/>
        <v>4005.5123966942147</v>
      </c>
      <c r="CV141" s="14">
        <f t="shared" si="18"/>
        <v>0</v>
      </c>
      <c r="CW141" s="14">
        <f t="shared" si="19"/>
        <v>0</v>
      </c>
      <c r="CX141" s="21"/>
      <c r="CY141" s="4">
        <f>COUNTIFS(crashes!$Q$2:$Q$15234,"="&amp;'Site Data'!$L141)</f>
        <v>2</v>
      </c>
      <c r="CZ141" s="4">
        <f>COUNTIFS(crashes!$Q$2:$Q$15234,"="&amp;'Site Data'!$L141,crashes!$M$2:$M$15234,"=SV")</f>
        <v>1</v>
      </c>
      <c r="DA141" s="4">
        <f>COUNTIFS(crashes!$Q$2:$Q$15234,"="&amp;'Site Data'!$L141,crashes!$M$2:$M$15234,"=MV")</f>
        <v>1</v>
      </c>
      <c r="DB141" s="17">
        <f t="shared" si="20"/>
        <v>0</v>
      </c>
      <c r="DC141" s="4">
        <f>COUNTIFS(crashes!$Q$2:$Q$15234,"="&amp;'Site Data'!$L141,crashes!$N$2:$N$15234,"=O")</f>
        <v>2</v>
      </c>
    </row>
    <row r="142" spans="1:107" s="4" customFormat="1" x14ac:dyDescent="0.2">
      <c r="A142" s="4" t="s">
        <v>93</v>
      </c>
      <c r="B142" s="4" t="s">
        <v>94</v>
      </c>
      <c r="C142" s="4">
        <v>169</v>
      </c>
      <c r="D142" s="4" t="s">
        <v>62</v>
      </c>
      <c r="E142" s="4" t="s">
        <v>92</v>
      </c>
      <c r="F142" s="4" t="s">
        <v>59</v>
      </c>
      <c r="G142" s="4">
        <v>2</v>
      </c>
      <c r="H142" s="4" t="s">
        <v>587</v>
      </c>
      <c r="I142" s="4">
        <v>0</v>
      </c>
      <c r="J142" s="4">
        <v>0</v>
      </c>
      <c r="K142" s="4">
        <v>55</v>
      </c>
      <c r="L142" s="4" t="s">
        <v>324</v>
      </c>
      <c r="M142" s="4" t="s">
        <v>410</v>
      </c>
      <c r="N142" s="4" t="s">
        <v>411</v>
      </c>
      <c r="O142" s="4">
        <v>130.554</v>
      </c>
      <c r="P142" s="9">
        <v>130.738</v>
      </c>
      <c r="Q142" s="4">
        <v>1</v>
      </c>
      <c r="R142" s="5">
        <v>42440</v>
      </c>
      <c r="S142" s="4">
        <v>1</v>
      </c>
      <c r="T142" s="4">
        <f t="shared" si="14"/>
        <v>0.1839999999999975</v>
      </c>
      <c r="U142" s="4">
        <v>0.1839999999999975</v>
      </c>
      <c r="V142" s="4">
        <v>1</v>
      </c>
      <c r="X142" s="5">
        <v>40544</v>
      </c>
      <c r="Y142" s="5">
        <v>42369</v>
      </c>
      <c r="Z142" s="14">
        <v>38627.082937223611</v>
      </c>
      <c r="AA142" s="14">
        <v>39877.082937223611</v>
      </c>
      <c r="AB142" s="14">
        <v>38877.082937223611</v>
      </c>
      <c r="AC142" s="14">
        <v>37877.082937223611</v>
      </c>
      <c r="AD142" s="14">
        <v>42877.082937223611</v>
      </c>
      <c r="AH142" s="9"/>
      <c r="AK142" s="7">
        <v>11.697998394625142</v>
      </c>
      <c r="AL142" s="7">
        <v>10.099035525991551</v>
      </c>
      <c r="AM142" s="7">
        <v>3.39600939613391</v>
      </c>
      <c r="AN142" s="7">
        <v>0</v>
      </c>
      <c r="AO142" s="7">
        <v>0</v>
      </c>
      <c r="AP142" s="7">
        <v>0</v>
      </c>
      <c r="AQ142" s="7">
        <v>0</v>
      </c>
      <c r="AR142" s="7">
        <v>30.904584908655124</v>
      </c>
      <c r="AS142" s="7">
        <v>24.249187215077349</v>
      </c>
      <c r="AT142" s="7">
        <v>0</v>
      </c>
      <c r="AU142" s="7" t="s">
        <v>919</v>
      </c>
      <c r="AV142" s="7">
        <v>0</v>
      </c>
      <c r="AW142" s="7"/>
      <c r="AX142" s="7"/>
      <c r="AY142" s="4" t="s">
        <v>587</v>
      </c>
      <c r="BA142" s="4">
        <v>0</v>
      </c>
      <c r="BB142" s="14">
        <v>3674.2240618101546</v>
      </c>
      <c r="BC142" s="14">
        <v>3674.2240618101546</v>
      </c>
      <c r="BD142" s="14">
        <v>3674.2240618101546</v>
      </c>
      <c r="BE142" s="14">
        <v>3674.2240618101546</v>
      </c>
      <c r="BF142" s="14">
        <v>3674.2240618101546</v>
      </c>
      <c r="BG142" s="14"/>
      <c r="BH142" s="14"/>
      <c r="BI142" s="14"/>
      <c r="BJ142" s="14">
        <v>0.45300000000000296</v>
      </c>
      <c r="BK142" s="14">
        <v>4005.5123966942147</v>
      </c>
      <c r="BL142" s="14">
        <v>4005.5123966942147</v>
      </c>
      <c r="BM142" s="14">
        <v>4005.5123966942147</v>
      </c>
      <c r="BN142" s="14">
        <v>4005.5123966942147</v>
      </c>
      <c r="BO142" s="14">
        <v>4005.5123966942147</v>
      </c>
      <c r="BP142" s="14"/>
      <c r="BQ142" s="14"/>
      <c r="BR142" s="14"/>
      <c r="BS142" s="14">
        <v>3674.2240618101546</v>
      </c>
      <c r="BT142" s="14">
        <v>3674.2240618101546</v>
      </c>
      <c r="BU142" s="14">
        <v>3674.2240618101546</v>
      </c>
      <c r="BV142" s="14">
        <v>3674.2240618101546</v>
      </c>
      <c r="BW142" s="14">
        <v>3674.2240618101546</v>
      </c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4" t="s">
        <v>917</v>
      </c>
      <c r="CJ142" s="21"/>
      <c r="CK142" s="4">
        <v>365</v>
      </c>
      <c r="CL142" s="4">
        <v>366</v>
      </c>
      <c r="CM142" s="4">
        <v>365</v>
      </c>
      <c r="CN142" s="4">
        <v>365</v>
      </c>
      <c r="CO142" s="4">
        <v>365</v>
      </c>
      <c r="CP142" s="4">
        <v>0</v>
      </c>
      <c r="CQ142" s="4">
        <v>0</v>
      </c>
      <c r="CR142" s="4">
        <v>0</v>
      </c>
      <c r="CS142" s="14">
        <f t="shared" si="15"/>
        <v>39627.219848505098</v>
      </c>
      <c r="CT142" s="14">
        <f t="shared" si="16"/>
        <v>3674.2240618101541</v>
      </c>
      <c r="CU142" s="14">
        <f t="shared" si="17"/>
        <v>4005.5123966942147</v>
      </c>
      <c r="CV142" s="14">
        <f t="shared" si="18"/>
        <v>3674.2240618101541</v>
      </c>
      <c r="CW142" s="14">
        <f t="shared" si="19"/>
        <v>0</v>
      </c>
      <c r="CX142" s="21"/>
      <c r="CY142" s="4">
        <f>COUNTIFS(crashes!$Q$2:$Q$15234,"="&amp;'Site Data'!$L142)</f>
        <v>4</v>
      </c>
      <c r="CZ142" s="4">
        <f>COUNTIFS(crashes!$Q$2:$Q$15234,"="&amp;'Site Data'!$L142,crashes!$M$2:$M$15234,"=SV")</f>
        <v>0</v>
      </c>
      <c r="DA142" s="4">
        <f>COUNTIFS(crashes!$Q$2:$Q$15234,"="&amp;'Site Data'!$L142,crashes!$M$2:$M$15234,"=MV")</f>
        <v>4</v>
      </c>
      <c r="DB142" s="17">
        <f t="shared" si="20"/>
        <v>2</v>
      </c>
      <c r="DC142" s="4">
        <f>COUNTIFS(crashes!$Q$2:$Q$15234,"="&amp;'Site Data'!$L142,crashes!$N$2:$N$15234,"=O")</f>
        <v>2</v>
      </c>
    </row>
    <row r="143" spans="1:107" s="4" customFormat="1" x14ac:dyDescent="0.2">
      <c r="A143" s="4" t="s">
        <v>93</v>
      </c>
      <c r="B143" s="4" t="s">
        <v>94</v>
      </c>
      <c r="C143" s="4">
        <v>169</v>
      </c>
      <c r="D143" s="4" t="s">
        <v>62</v>
      </c>
      <c r="E143" s="4" t="s">
        <v>92</v>
      </c>
      <c r="F143" s="4" t="s">
        <v>58</v>
      </c>
      <c r="G143" s="4">
        <v>2</v>
      </c>
      <c r="H143" s="4" t="s">
        <v>587</v>
      </c>
      <c r="I143" s="4">
        <v>0</v>
      </c>
      <c r="J143" s="4">
        <v>0</v>
      </c>
      <c r="K143" s="4">
        <v>55</v>
      </c>
      <c r="L143" s="4" t="s">
        <v>325</v>
      </c>
      <c r="M143" s="4" t="s">
        <v>411</v>
      </c>
      <c r="N143" s="4" t="s">
        <v>412</v>
      </c>
      <c r="O143" s="4">
        <v>130.738</v>
      </c>
      <c r="P143" s="9">
        <v>131.113</v>
      </c>
      <c r="Q143" s="4">
        <v>1</v>
      </c>
      <c r="R143" s="5">
        <v>42440</v>
      </c>
      <c r="S143" s="4">
        <v>1</v>
      </c>
      <c r="T143" s="4">
        <f t="shared" si="14"/>
        <v>0.375</v>
      </c>
      <c r="X143" s="5">
        <v>40544</v>
      </c>
      <c r="Y143" s="5">
        <v>42369</v>
      </c>
      <c r="Z143" s="14">
        <v>38627.082937223611</v>
      </c>
      <c r="AA143" s="14">
        <v>39877.082937223611</v>
      </c>
      <c r="AB143" s="14">
        <v>38877.082937223611</v>
      </c>
      <c r="AC143" s="14">
        <v>37877.082937223611</v>
      </c>
      <c r="AD143" s="14">
        <v>42877.082937223611</v>
      </c>
      <c r="AH143" s="9"/>
      <c r="AK143" s="7">
        <v>11.721025256739024</v>
      </c>
      <c r="AL143" s="7">
        <v>11.130835371474086</v>
      </c>
      <c r="AM143" s="7">
        <v>3.1818320130891093</v>
      </c>
      <c r="AN143" s="7">
        <v>0</v>
      </c>
      <c r="AO143" s="7">
        <v>0</v>
      </c>
      <c r="AP143" s="7">
        <v>0</v>
      </c>
      <c r="AQ143" s="7">
        <v>0</v>
      </c>
      <c r="AR143" s="7">
        <v>31.923773448300473</v>
      </c>
      <c r="AS143" s="7">
        <v>25.707719151205428</v>
      </c>
      <c r="AT143" s="7">
        <v>0</v>
      </c>
      <c r="AU143" s="7" t="s">
        <v>919</v>
      </c>
      <c r="AV143" s="7">
        <v>0</v>
      </c>
      <c r="AW143" s="7"/>
      <c r="AX143" s="7"/>
      <c r="AY143" s="4" t="s">
        <v>587</v>
      </c>
      <c r="BA143" s="4">
        <v>0.1839999999999975</v>
      </c>
      <c r="BB143" s="14">
        <v>3674.2240618101546</v>
      </c>
      <c r="BC143" s="14">
        <v>3674.2240618101546</v>
      </c>
      <c r="BD143" s="14">
        <v>3674.2240618101546</v>
      </c>
      <c r="BE143" s="14">
        <v>3674.2240618101546</v>
      </c>
      <c r="BF143" s="14">
        <v>3674.2240618101546</v>
      </c>
      <c r="BG143" s="14"/>
      <c r="BH143" s="14"/>
      <c r="BI143" s="14"/>
      <c r="BJ143" s="14">
        <v>7.8000000000002956E-2</v>
      </c>
      <c r="BK143" s="14">
        <v>4005.5123966942147</v>
      </c>
      <c r="BL143" s="14">
        <v>4005.5123966942147</v>
      </c>
      <c r="BM143" s="14">
        <v>4005.5123966942147</v>
      </c>
      <c r="BN143" s="14">
        <v>4005.5123966942147</v>
      </c>
      <c r="BO143" s="14">
        <v>4005.5123966942147</v>
      </c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4" t="s">
        <v>917</v>
      </c>
      <c r="CJ143" s="21"/>
      <c r="CK143" s="4">
        <v>365</v>
      </c>
      <c r="CL143" s="4">
        <v>366</v>
      </c>
      <c r="CM143" s="4">
        <v>365</v>
      </c>
      <c r="CN143" s="4">
        <v>365</v>
      </c>
      <c r="CO143" s="4">
        <v>365</v>
      </c>
      <c r="CP143" s="4">
        <v>0</v>
      </c>
      <c r="CQ143" s="4">
        <v>0</v>
      </c>
      <c r="CR143" s="4">
        <v>0</v>
      </c>
      <c r="CS143" s="14">
        <f t="shared" si="15"/>
        <v>39627.219848505098</v>
      </c>
      <c r="CT143" s="14">
        <f t="shared" si="16"/>
        <v>3674.2240618101541</v>
      </c>
      <c r="CU143" s="14">
        <f t="shared" si="17"/>
        <v>4005.5123966942147</v>
      </c>
      <c r="CV143" s="14">
        <f t="shared" si="18"/>
        <v>0</v>
      </c>
      <c r="CW143" s="14">
        <f t="shared" si="19"/>
        <v>0</v>
      </c>
      <c r="CX143" s="21"/>
      <c r="CY143" s="4">
        <f>COUNTIFS(crashes!$Q$2:$Q$15234,"="&amp;'Site Data'!$L143)</f>
        <v>9</v>
      </c>
      <c r="CZ143" s="4">
        <f>COUNTIFS(crashes!$Q$2:$Q$15234,"="&amp;'Site Data'!$L143,crashes!$M$2:$M$15234,"=SV")</f>
        <v>3</v>
      </c>
      <c r="DA143" s="4">
        <f>COUNTIFS(crashes!$Q$2:$Q$15234,"="&amp;'Site Data'!$L143,crashes!$M$2:$M$15234,"=MV")</f>
        <v>6</v>
      </c>
      <c r="DB143" s="17">
        <f t="shared" si="20"/>
        <v>3</v>
      </c>
      <c r="DC143" s="4">
        <f>COUNTIFS(crashes!$Q$2:$Q$15234,"="&amp;'Site Data'!$L143,crashes!$N$2:$N$15234,"=O")</f>
        <v>6</v>
      </c>
    </row>
    <row r="144" spans="1:107" s="4" customFormat="1" x14ac:dyDescent="0.2">
      <c r="A144" s="4" t="s">
        <v>93</v>
      </c>
      <c r="B144" s="4" t="s">
        <v>94</v>
      </c>
      <c r="C144" s="4">
        <v>169</v>
      </c>
      <c r="D144" s="4" t="s">
        <v>62</v>
      </c>
      <c r="E144" s="4" t="s">
        <v>92</v>
      </c>
      <c r="F144" s="4" t="s">
        <v>60</v>
      </c>
      <c r="G144" s="4">
        <v>2</v>
      </c>
      <c r="H144" s="4" t="s">
        <v>587</v>
      </c>
      <c r="I144" s="4">
        <v>0</v>
      </c>
      <c r="J144" s="4">
        <v>0</v>
      </c>
      <c r="K144" s="4">
        <v>55</v>
      </c>
      <c r="L144" s="4" t="s">
        <v>326</v>
      </c>
      <c r="M144" s="4" t="s">
        <v>412</v>
      </c>
      <c r="N144" s="4" t="s">
        <v>413</v>
      </c>
      <c r="O144" s="4">
        <v>131.113</v>
      </c>
      <c r="P144" s="9">
        <v>131.191</v>
      </c>
      <c r="Q144" s="4">
        <v>1</v>
      </c>
      <c r="R144" s="5">
        <v>42440</v>
      </c>
      <c r="S144" s="4">
        <v>1</v>
      </c>
      <c r="T144" s="4">
        <f t="shared" si="14"/>
        <v>7.8000000000002956E-2</v>
      </c>
      <c r="U144" s="4">
        <v>7.8000000000002956E-2</v>
      </c>
      <c r="V144" s="4">
        <v>1</v>
      </c>
      <c r="X144" s="5">
        <v>40544</v>
      </c>
      <c r="Y144" s="5">
        <v>42369</v>
      </c>
      <c r="Z144" s="14">
        <v>39500</v>
      </c>
      <c r="AA144" s="14">
        <v>39500</v>
      </c>
      <c r="AB144" s="14">
        <v>37000</v>
      </c>
      <c r="AC144" s="14">
        <v>37500</v>
      </c>
      <c r="AD144" s="14">
        <v>43000</v>
      </c>
      <c r="AH144" s="9"/>
      <c r="AK144" s="7">
        <v>11.652937991068676</v>
      </c>
      <c r="AL144" s="7">
        <v>10.514653025694686</v>
      </c>
      <c r="AM144" s="7">
        <v>2.9660830554928577</v>
      </c>
      <c r="AN144" s="7">
        <v>0</v>
      </c>
      <c r="AO144" s="7">
        <v>0</v>
      </c>
      <c r="AP144" s="7">
        <v>0</v>
      </c>
      <c r="AQ144" s="7">
        <v>0</v>
      </c>
      <c r="AR144" s="7">
        <v>32.318723729340647</v>
      </c>
      <c r="AS144" s="7">
        <v>26.599622422084202</v>
      </c>
      <c r="AT144" s="7">
        <v>0</v>
      </c>
      <c r="AU144" s="7" t="s">
        <v>919</v>
      </c>
      <c r="AV144" s="7">
        <v>0</v>
      </c>
      <c r="AW144" s="7"/>
      <c r="AX144" s="7"/>
      <c r="AY144" s="4" t="s">
        <v>587</v>
      </c>
      <c r="BA144" s="4">
        <v>0.5589999999999975</v>
      </c>
      <c r="BB144" s="14">
        <v>3674.2240618101546</v>
      </c>
      <c r="BC144" s="14">
        <v>3674.2240618101546</v>
      </c>
      <c r="BD144" s="14">
        <v>3674.2240618101546</v>
      </c>
      <c r="BE144" s="14">
        <v>3674.2240618101546</v>
      </c>
      <c r="BF144" s="14">
        <v>3674.2240618101546</v>
      </c>
      <c r="BG144" s="14"/>
      <c r="BH144" s="14"/>
      <c r="BI144" s="14"/>
      <c r="BJ144" s="14">
        <v>0</v>
      </c>
      <c r="BK144" s="14">
        <v>4005.5123966942147</v>
      </c>
      <c r="BL144" s="14">
        <v>4005.5123966942147</v>
      </c>
      <c r="BM144" s="14">
        <v>4005.5123966942147</v>
      </c>
      <c r="BN144" s="14">
        <v>4005.5123966942147</v>
      </c>
      <c r="BO144" s="14">
        <v>4005.5123966942147</v>
      </c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>
        <v>4005.5123966942147</v>
      </c>
      <c r="CB144" s="14">
        <v>4005.5123966942147</v>
      </c>
      <c r="CC144" s="14">
        <v>4005.5123966942147</v>
      </c>
      <c r="CD144" s="14">
        <v>4005.5123966942147</v>
      </c>
      <c r="CE144" s="14">
        <v>4005.5123966942147</v>
      </c>
      <c r="CF144" s="14"/>
      <c r="CG144" s="14"/>
      <c r="CH144" s="14"/>
      <c r="CI144" s="4" t="s">
        <v>917</v>
      </c>
      <c r="CJ144" s="21"/>
      <c r="CK144" s="4">
        <v>365</v>
      </c>
      <c r="CL144" s="4">
        <v>366</v>
      </c>
      <c r="CM144" s="4">
        <v>365</v>
      </c>
      <c r="CN144" s="4">
        <v>365</v>
      </c>
      <c r="CO144" s="4">
        <v>365</v>
      </c>
      <c r="CP144" s="4">
        <v>0</v>
      </c>
      <c r="CQ144" s="4">
        <v>0</v>
      </c>
      <c r="CR144" s="4">
        <v>0</v>
      </c>
      <c r="CS144" s="14">
        <f t="shared" si="15"/>
        <v>39300.109529025191</v>
      </c>
      <c r="CT144" s="14">
        <f t="shared" si="16"/>
        <v>3674.2240618101541</v>
      </c>
      <c r="CU144" s="14">
        <f t="shared" si="17"/>
        <v>4005.5123966942147</v>
      </c>
      <c r="CV144" s="14">
        <f t="shared" si="18"/>
        <v>0</v>
      </c>
      <c r="CW144" s="14">
        <f t="shared" si="19"/>
        <v>4005.5123966942147</v>
      </c>
      <c r="CX144" s="21"/>
      <c r="CY144" s="4">
        <f>COUNTIFS(crashes!$Q$2:$Q$15234,"="&amp;'Site Data'!$L144)</f>
        <v>3</v>
      </c>
      <c r="CZ144" s="4">
        <f>COUNTIFS(crashes!$Q$2:$Q$15234,"="&amp;'Site Data'!$L144,crashes!$M$2:$M$15234,"=SV")</f>
        <v>2</v>
      </c>
      <c r="DA144" s="4">
        <f>COUNTIFS(crashes!$Q$2:$Q$15234,"="&amp;'Site Data'!$L144,crashes!$M$2:$M$15234,"=MV")</f>
        <v>1</v>
      </c>
      <c r="DB144" s="17">
        <f t="shared" si="20"/>
        <v>0</v>
      </c>
      <c r="DC144" s="4">
        <f>COUNTIFS(crashes!$Q$2:$Q$15234,"="&amp;'Site Data'!$L144,crashes!$N$2:$N$15234,"=O")</f>
        <v>3</v>
      </c>
    </row>
    <row r="145" spans="1:107" s="4" customFormat="1" x14ac:dyDescent="0.2">
      <c r="A145" s="4" t="s">
        <v>93</v>
      </c>
      <c r="B145" s="4" t="s">
        <v>94</v>
      </c>
      <c r="C145" s="4">
        <v>169</v>
      </c>
      <c r="D145" s="4" t="s">
        <v>62</v>
      </c>
      <c r="E145" s="4" t="s">
        <v>92</v>
      </c>
      <c r="F145" s="4" t="s">
        <v>58</v>
      </c>
      <c r="G145" s="4">
        <v>2</v>
      </c>
      <c r="H145" s="4" t="s">
        <v>587</v>
      </c>
      <c r="I145" s="4">
        <v>0</v>
      </c>
      <c r="J145" s="4">
        <v>0</v>
      </c>
      <c r="K145" s="4">
        <v>55</v>
      </c>
      <c r="L145" s="4" t="s">
        <v>327</v>
      </c>
      <c r="M145" s="4" t="s">
        <v>413</v>
      </c>
      <c r="N145" s="4" t="s">
        <v>414</v>
      </c>
      <c r="O145" s="4">
        <v>131.191</v>
      </c>
      <c r="P145" s="9">
        <v>131.55799999999999</v>
      </c>
      <c r="Q145" s="4">
        <v>1</v>
      </c>
      <c r="R145" s="5">
        <v>42440</v>
      </c>
      <c r="S145" s="4">
        <v>1</v>
      </c>
      <c r="T145" s="4">
        <f t="shared" si="14"/>
        <v>0.36699999999999022</v>
      </c>
      <c r="X145" s="5">
        <v>40544</v>
      </c>
      <c r="Y145" s="5">
        <v>42369</v>
      </c>
      <c r="Z145" s="14">
        <v>35494.487603305788</v>
      </c>
      <c r="AA145" s="14">
        <v>35494.487603305788</v>
      </c>
      <c r="AB145" s="14">
        <v>32994.487603305788</v>
      </c>
      <c r="AC145" s="14">
        <v>33494.487603305788</v>
      </c>
      <c r="AD145" s="14">
        <v>38994.487603305788</v>
      </c>
      <c r="AH145" s="9"/>
      <c r="AK145" s="7">
        <v>11.680963775851151</v>
      </c>
      <c r="AL145" s="7">
        <v>9.3515626358873654</v>
      </c>
      <c r="AM145" s="7">
        <v>4.0152417820891193</v>
      </c>
      <c r="AN145" s="7">
        <v>0</v>
      </c>
      <c r="AO145" s="7">
        <v>0</v>
      </c>
      <c r="AP145" s="7">
        <v>0</v>
      </c>
      <c r="AQ145" s="7">
        <v>0</v>
      </c>
      <c r="AR145" s="7">
        <v>32.104554658141183</v>
      </c>
      <c r="AS145" s="7">
        <v>24.507800638507675</v>
      </c>
      <c r="AT145" s="7">
        <v>0</v>
      </c>
      <c r="AU145" s="7" t="s">
        <v>592</v>
      </c>
      <c r="AV145" s="7">
        <v>0</v>
      </c>
      <c r="AW145" s="7">
        <v>243.59867165728966</v>
      </c>
      <c r="AX145" s="7">
        <v>3.8388735139861208</v>
      </c>
      <c r="AY145" s="4" t="s">
        <v>587</v>
      </c>
      <c r="BA145" s="4">
        <v>0.63700000000000045</v>
      </c>
      <c r="BB145" s="14">
        <v>3674.2240618101546</v>
      </c>
      <c r="BC145" s="14">
        <v>3674.2240618101546</v>
      </c>
      <c r="BD145" s="14">
        <v>3674.2240618101546</v>
      </c>
      <c r="BE145" s="14">
        <v>3674.2240618101546</v>
      </c>
      <c r="BF145" s="14">
        <v>3674.2240618101546</v>
      </c>
      <c r="BG145" s="14"/>
      <c r="BH145" s="14"/>
      <c r="BI145" s="14"/>
      <c r="BJ145" s="14">
        <v>0.32200000000000273</v>
      </c>
      <c r="BK145" s="14">
        <v>2484.251572327044</v>
      </c>
      <c r="BL145" s="14">
        <v>2484.251572327044</v>
      </c>
      <c r="BM145" s="14">
        <v>2484.251572327044</v>
      </c>
      <c r="BN145" s="14">
        <v>2484.251572327044</v>
      </c>
      <c r="BO145" s="14">
        <v>2484.251572327044</v>
      </c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4" t="s">
        <v>917</v>
      </c>
      <c r="CJ145" s="21"/>
      <c r="CK145" s="4">
        <v>365</v>
      </c>
      <c r="CL145" s="4">
        <v>366</v>
      </c>
      <c r="CM145" s="4">
        <v>365</v>
      </c>
      <c r="CN145" s="4">
        <v>365</v>
      </c>
      <c r="CO145" s="4">
        <v>365</v>
      </c>
      <c r="CP145" s="4">
        <v>0</v>
      </c>
      <c r="CQ145" s="4">
        <v>0</v>
      </c>
      <c r="CR145" s="4">
        <v>0</v>
      </c>
      <c r="CS145" s="14">
        <f t="shared" si="15"/>
        <v>35294.597132330986</v>
      </c>
      <c r="CT145" s="14">
        <f t="shared" si="16"/>
        <v>3674.2240618101541</v>
      </c>
      <c r="CU145" s="14">
        <f t="shared" si="17"/>
        <v>2484.251572327044</v>
      </c>
      <c r="CV145" s="14">
        <f t="shared" si="18"/>
        <v>0</v>
      </c>
      <c r="CW145" s="14">
        <f t="shared" si="19"/>
        <v>0</v>
      </c>
      <c r="CX145" s="21"/>
      <c r="CY145" s="4">
        <f>COUNTIFS(crashes!$Q$2:$Q$15234,"="&amp;'Site Data'!$L145)</f>
        <v>26</v>
      </c>
      <c r="CZ145" s="4">
        <f>COUNTIFS(crashes!$Q$2:$Q$15234,"="&amp;'Site Data'!$L145,crashes!$M$2:$M$15234,"=SV")</f>
        <v>4</v>
      </c>
      <c r="DA145" s="4">
        <f>COUNTIFS(crashes!$Q$2:$Q$15234,"="&amp;'Site Data'!$L145,crashes!$M$2:$M$15234,"=MV")</f>
        <v>22</v>
      </c>
      <c r="DB145" s="17">
        <f t="shared" si="20"/>
        <v>5</v>
      </c>
      <c r="DC145" s="4">
        <f>COUNTIFS(crashes!$Q$2:$Q$15234,"="&amp;'Site Data'!$L145,crashes!$N$2:$N$15234,"=O")</f>
        <v>21</v>
      </c>
    </row>
    <row r="146" spans="1:107" s="4" customFormat="1" x14ac:dyDescent="0.2">
      <c r="A146" s="4" t="s">
        <v>93</v>
      </c>
      <c r="B146" s="4" t="s">
        <v>94</v>
      </c>
      <c r="C146" s="4">
        <v>169</v>
      </c>
      <c r="D146" s="4" t="s">
        <v>62</v>
      </c>
      <c r="E146" s="4" t="s">
        <v>92</v>
      </c>
      <c r="F146" s="4" t="s">
        <v>58</v>
      </c>
      <c r="G146" s="4">
        <v>2</v>
      </c>
      <c r="H146" s="4" t="s">
        <v>587</v>
      </c>
      <c r="I146" s="4">
        <v>0</v>
      </c>
      <c r="J146" s="4">
        <v>0</v>
      </c>
      <c r="K146" s="4">
        <v>55</v>
      </c>
      <c r="L146" s="4" t="s">
        <v>328</v>
      </c>
      <c r="M146" s="4" t="s">
        <v>414</v>
      </c>
      <c r="N146" s="4" t="s">
        <v>415</v>
      </c>
      <c r="O146" s="4">
        <v>131.55799999999999</v>
      </c>
      <c r="P146" s="9">
        <v>131.88</v>
      </c>
      <c r="Q146" s="4">
        <v>1</v>
      </c>
      <c r="R146" s="5">
        <v>42440</v>
      </c>
      <c r="S146" s="4">
        <v>1</v>
      </c>
      <c r="T146" s="4">
        <f t="shared" si="14"/>
        <v>0.32200000000000273</v>
      </c>
      <c r="V146" s="4">
        <v>1</v>
      </c>
      <c r="X146" s="5">
        <v>40544</v>
      </c>
      <c r="Y146" s="5">
        <v>42369</v>
      </c>
      <c r="Z146" s="14">
        <v>39786.37796143251</v>
      </c>
      <c r="AA146" s="14">
        <v>39786.37796143251</v>
      </c>
      <c r="AB146" s="14">
        <v>37286.37796143251</v>
      </c>
      <c r="AC146" s="14">
        <v>37786.37796143251</v>
      </c>
      <c r="AD146" s="14">
        <v>43286.37796143251</v>
      </c>
      <c r="AH146" s="9"/>
      <c r="AK146" s="7">
        <v>11.75055063034994</v>
      </c>
      <c r="AL146" s="7">
        <v>9.996526140969749</v>
      </c>
      <c r="AM146" s="7">
        <v>3.7161430802180941</v>
      </c>
      <c r="AN146" s="7">
        <v>0</v>
      </c>
      <c r="AO146" s="7">
        <v>0</v>
      </c>
      <c r="AP146" s="7">
        <v>139.1558427669936</v>
      </c>
      <c r="AQ146" s="7">
        <v>2.9902274546812362</v>
      </c>
      <c r="AR146" s="7">
        <v>32.477966407839588</v>
      </c>
      <c r="AS146" s="7">
        <v>25.118131560612433</v>
      </c>
      <c r="AT146" s="7">
        <v>0</v>
      </c>
      <c r="AU146" s="7" t="s">
        <v>919</v>
      </c>
      <c r="AV146" s="7">
        <v>0</v>
      </c>
      <c r="AW146" s="7"/>
      <c r="AX146" s="7"/>
      <c r="AY146" s="4" t="s">
        <v>588</v>
      </c>
      <c r="AZ146" s="4">
        <f>T146</f>
        <v>0.32200000000000273</v>
      </c>
      <c r="BA146" s="4">
        <v>0</v>
      </c>
      <c r="BB146" s="14">
        <v>4291.8903581267214</v>
      </c>
      <c r="BC146" s="14">
        <v>4291.8903581267214</v>
      </c>
      <c r="BD146" s="14">
        <v>4291.8903581267214</v>
      </c>
      <c r="BE146" s="14">
        <v>4291.8903581267214</v>
      </c>
      <c r="BF146" s="14">
        <v>4291.8903581267214</v>
      </c>
      <c r="BG146" s="14"/>
      <c r="BH146" s="14"/>
      <c r="BI146" s="14"/>
      <c r="BJ146" s="14">
        <v>0</v>
      </c>
      <c r="BK146" s="14">
        <v>2484.251572327044</v>
      </c>
      <c r="BL146" s="14">
        <v>2484.251572327044</v>
      </c>
      <c r="BM146" s="14">
        <v>2484.251572327044</v>
      </c>
      <c r="BN146" s="14">
        <v>2484.251572327044</v>
      </c>
      <c r="BO146" s="14">
        <v>2484.251572327044</v>
      </c>
      <c r="BP146" s="14"/>
      <c r="BQ146" s="14"/>
      <c r="BR146" s="14"/>
      <c r="BS146" s="14">
        <v>4291.8903581267214</v>
      </c>
      <c r="BT146" s="14">
        <v>4291.8903581267214</v>
      </c>
      <c r="BU146" s="14">
        <v>4291.8903581267214</v>
      </c>
      <c r="BV146" s="14">
        <v>4291.8903581267214</v>
      </c>
      <c r="BW146" s="14">
        <v>4291.8903581267214</v>
      </c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4" t="s">
        <v>917</v>
      </c>
      <c r="CJ146" s="21"/>
      <c r="CK146" s="4">
        <v>365</v>
      </c>
      <c r="CL146" s="4">
        <v>366</v>
      </c>
      <c r="CM146" s="4">
        <v>365</v>
      </c>
      <c r="CN146" s="4">
        <v>365</v>
      </c>
      <c r="CO146" s="4">
        <v>365</v>
      </c>
      <c r="CP146" s="4">
        <v>0</v>
      </c>
      <c r="CQ146" s="4">
        <v>0</v>
      </c>
      <c r="CR146" s="4">
        <v>0</v>
      </c>
      <c r="CS146" s="14">
        <f t="shared" si="15"/>
        <v>39586.487490457701</v>
      </c>
      <c r="CT146" s="14">
        <f t="shared" si="16"/>
        <v>4291.8903581267214</v>
      </c>
      <c r="CU146" s="14">
        <f t="shared" si="17"/>
        <v>2484.251572327044</v>
      </c>
      <c r="CV146" s="14">
        <f t="shared" si="18"/>
        <v>4291.8903581267214</v>
      </c>
      <c r="CW146" s="14">
        <f t="shared" si="19"/>
        <v>0</v>
      </c>
      <c r="CX146" s="21"/>
      <c r="CY146" s="4">
        <f>COUNTIFS(crashes!$Q$2:$Q$15234,"="&amp;'Site Data'!$L146)</f>
        <v>8</v>
      </c>
      <c r="CZ146" s="4">
        <f>COUNTIFS(crashes!$Q$2:$Q$15234,"="&amp;'Site Data'!$L146,crashes!$M$2:$M$15234,"=SV")</f>
        <v>3</v>
      </c>
      <c r="DA146" s="4">
        <f>COUNTIFS(crashes!$Q$2:$Q$15234,"="&amp;'Site Data'!$L146,crashes!$M$2:$M$15234,"=MV")</f>
        <v>5</v>
      </c>
      <c r="DB146" s="17">
        <f t="shared" si="20"/>
        <v>2</v>
      </c>
      <c r="DC146" s="4">
        <f>COUNTIFS(crashes!$Q$2:$Q$15234,"="&amp;'Site Data'!$L146,crashes!$N$2:$N$15234,"=O")</f>
        <v>6</v>
      </c>
    </row>
    <row r="147" spans="1:107" s="4" customFormat="1" x14ac:dyDescent="0.2">
      <c r="A147" s="4" t="s">
        <v>93</v>
      </c>
      <c r="B147" s="4" t="s">
        <v>94</v>
      </c>
      <c r="C147" s="4">
        <v>169</v>
      </c>
      <c r="D147" s="4" t="s">
        <v>62</v>
      </c>
      <c r="E147" s="4" t="s">
        <v>92</v>
      </c>
      <c r="F147" s="4" t="s">
        <v>58</v>
      </c>
      <c r="G147" s="4">
        <v>2</v>
      </c>
      <c r="H147" s="4" t="s">
        <v>587</v>
      </c>
      <c r="I147" s="4">
        <v>0</v>
      </c>
      <c r="J147" s="4">
        <v>0</v>
      </c>
      <c r="K147" s="4">
        <v>55</v>
      </c>
      <c r="L147" s="4" t="s">
        <v>329</v>
      </c>
      <c r="M147" s="4" t="s">
        <v>415</v>
      </c>
      <c r="N147" s="4" t="s">
        <v>416</v>
      </c>
      <c r="O147" s="4">
        <v>131.88</v>
      </c>
      <c r="P147" s="9">
        <v>132.114</v>
      </c>
      <c r="Q147" s="4">
        <v>1</v>
      </c>
      <c r="R147" s="5">
        <v>42440</v>
      </c>
      <c r="S147" s="4">
        <v>1</v>
      </c>
      <c r="T147" s="4">
        <f t="shared" si="14"/>
        <v>0.23400000000000887</v>
      </c>
      <c r="X147" s="5">
        <v>40544</v>
      </c>
      <c r="Y147" s="5">
        <v>42369</v>
      </c>
      <c r="Z147" s="14">
        <v>37015.748427672959</v>
      </c>
      <c r="AA147" s="14">
        <v>37015.748427672959</v>
      </c>
      <c r="AB147" s="14">
        <v>35515.748427672959</v>
      </c>
      <c r="AC147" s="14">
        <v>35015.748427672959</v>
      </c>
      <c r="AD147" s="14">
        <v>40015.748427672959</v>
      </c>
      <c r="AH147" s="9"/>
      <c r="AK147" s="7">
        <v>11.776370823566117</v>
      </c>
      <c r="AL147" s="7">
        <v>11.466544155274097</v>
      </c>
      <c r="AM147" s="7">
        <v>3.9759356892072697</v>
      </c>
      <c r="AN147" s="7">
        <v>0</v>
      </c>
      <c r="AO147" s="7">
        <v>0</v>
      </c>
      <c r="AP147" s="7">
        <v>0</v>
      </c>
      <c r="AQ147" s="7">
        <v>0</v>
      </c>
      <c r="AR147" s="7">
        <v>32.940948378785833</v>
      </c>
      <c r="AS147" s="7">
        <v>24.348725095457695</v>
      </c>
      <c r="AT147" s="7">
        <v>0</v>
      </c>
      <c r="AU147" s="7" t="s">
        <v>919</v>
      </c>
      <c r="AV147" s="7">
        <v>0</v>
      </c>
      <c r="AW147" s="7"/>
      <c r="AX147" s="7"/>
      <c r="AY147" s="4" t="s">
        <v>587</v>
      </c>
      <c r="BA147" s="4">
        <v>0.32200000000000273</v>
      </c>
      <c r="BB147" s="14">
        <v>4291.8903581267214</v>
      </c>
      <c r="BC147" s="14">
        <v>4291.8903581267214</v>
      </c>
      <c r="BD147" s="14">
        <v>4291.8903581267214</v>
      </c>
      <c r="BE147" s="14">
        <v>4291.8903581267214</v>
      </c>
      <c r="BF147" s="14">
        <v>4291.8903581267214</v>
      </c>
      <c r="BG147" s="14"/>
      <c r="BH147" s="14"/>
      <c r="BI147" s="14"/>
      <c r="BJ147" s="14">
        <v>0.10199999999997544</v>
      </c>
      <c r="BK147" s="14">
        <v>3972.3497142857141</v>
      </c>
      <c r="BL147" s="14">
        <v>3972.3497142857141</v>
      </c>
      <c r="BM147" s="14">
        <v>3972.3497142857141</v>
      </c>
      <c r="BN147" s="14">
        <v>3972.3497142857141</v>
      </c>
      <c r="BO147" s="14">
        <v>3972.3497142857141</v>
      </c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4" t="s">
        <v>917</v>
      </c>
      <c r="CJ147" s="21"/>
      <c r="CK147" s="4">
        <v>365</v>
      </c>
      <c r="CL147" s="4">
        <v>366</v>
      </c>
      <c r="CM147" s="4">
        <v>365</v>
      </c>
      <c r="CN147" s="4">
        <v>365</v>
      </c>
      <c r="CO147" s="4">
        <v>365</v>
      </c>
      <c r="CP147" s="4">
        <v>0</v>
      </c>
      <c r="CQ147" s="4">
        <v>0</v>
      </c>
      <c r="CR147" s="4">
        <v>0</v>
      </c>
      <c r="CS147" s="14">
        <f t="shared" si="15"/>
        <v>36915.803192185551</v>
      </c>
      <c r="CT147" s="14">
        <f t="shared" si="16"/>
        <v>4291.8903581267214</v>
      </c>
      <c r="CU147" s="14">
        <f t="shared" si="17"/>
        <v>3972.3497142857141</v>
      </c>
      <c r="CV147" s="14">
        <f t="shared" si="18"/>
        <v>0</v>
      </c>
      <c r="CW147" s="14">
        <f t="shared" si="19"/>
        <v>0</v>
      </c>
      <c r="CX147" s="21"/>
      <c r="CY147" s="4">
        <f>COUNTIFS(crashes!$Q$2:$Q$15234,"="&amp;'Site Data'!$L147)</f>
        <v>5</v>
      </c>
      <c r="CZ147" s="4">
        <f>COUNTIFS(crashes!$Q$2:$Q$15234,"="&amp;'Site Data'!$L147,crashes!$M$2:$M$15234,"=SV")</f>
        <v>3</v>
      </c>
      <c r="DA147" s="4">
        <f>COUNTIFS(crashes!$Q$2:$Q$15234,"="&amp;'Site Data'!$L147,crashes!$M$2:$M$15234,"=MV")</f>
        <v>2</v>
      </c>
      <c r="DB147" s="17">
        <f t="shared" si="20"/>
        <v>1</v>
      </c>
      <c r="DC147" s="4">
        <f>COUNTIFS(crashes!$Q$2:$Q$15234,"="&amp;'Site Data'!$L147,crashes!$N$2:$N$15234,"=O")</f>
        <v>4</v>
      </c>
    </row>
    <row r="148" spans="1:107" s="4" customFormat="1" x14ac:dyDescent="0.2">
      <c r="A148" s="4" t="s">
        <v>93</v>
      </c>
      <c r="B148" s="4" t="s">
        <v>94</v>
      </c>
      <c r="C148" s="4">
        <v>169</v>
      </c>
      <c r="D148" s="4" t="s">
        <v>62</v>
      </c>
      <c r="E148" s="4" t="s">
        <v>92</v>
      </c>
      <c r="F148" s="4" t="s">
        <v>58</v>
      </c>
      <c r="G148" s="4">
        <v>2</v>
      </c>
      <c r="H148" s="4" t="s">
        <v>587</v>
      </c>
      <c r="I148" s="4">
        <v>0</v>
      </c>
      <c r="J148" s="4">
        <v>0</v>
      </c>
      <c r="K148" s="4">
        <v>55</v>
      </c>
      <c r="L148" s="4" t="s">
        <v>330</v>
      </c>
      <c r="M148" s="4" t="s">
        <v>417</v>
      </c>
      <c r="N148" s="4" t="s">
        <v>418</v>
      </c>
      <c r="O148" s="4">
        <v>132.34899999999999</v>
      </c>
      <c r="P148" s="9">
        <v>132.42099999999999</v>
      </c>
      <c r="Q148" s="4">
        <v>1</v>
      </c>
      <c r="R148" s="5">
        <v>42440</v>
      </c>
      <c r="S148" s="4">
        <v>1</v>
      </c>
      <c r="T148" s="4">
        <f t="shared" si="14"/>
        <v>7.2000000000002728E-2</v>
      </c>
      <c r="X148" s="5">
        <v>40544</v>
      </c>
      <c r="Y148" s="5">
        <v>42369</v>
      </c>
      <c r="Z148" s="14">
        <v>35724.911110081455</v>
      </c>
      <c r="AA148" s="14">
        <v>35830.400577239103</v>
      </c>
      <c r="AB148" s="14">
        <v>34435.89004439675</v>
      </c>
      <c r="AC148" s="14">
        <v>34041.379511554391</v>
      </c>
      <c r="AD148" s="14">
        <v>39146.868978712038</v>
      </c>
      <c r="AH148" s="9"/>
      <c r="AK148" s="7">
        <v>11.666444921132276</v>
      </c>
      <c r="AL148" s="7">
        <v>12.068915362080347</v>
      </c>
      <c r="AM148" s="7">
        <v>2.9291962059945837</v>
      </c>
      <c r="AN148" s="7">
        <v>0</v>
      </c>
      <c r="AO148" s="7">
        <v>0</v>
      </c>
      <c r="AP148" s="7">
        <v>0</v>
      </c>
      <c r="AQ148" s="7">
        <v>0</v>
      </c>
      <c r="AR148" s="7">
        <v>32.903532410117471</v>
      </c>
      <c r="AS148" s="7">
        <v>26.669783932968087</v>
      </c>
      <c r="AT148" s="7">
        <v>0</v>
      </c>
      <c r="AU148" s="7" t="s">
        <v>919</v>
      </c>
      <c r="AV148" s="7">
        <v>0</v>
      </c>
      <c r="AW148" s="7"/>
      <c r="AX148" s="7"/>
      <c r="AY148" s="4" t="s">
        <v>587</v>
      </c>
      <c r="BA148" s="4">
        <v>0.23499999999998522</v>
      </c>
      <c r="BB148" s="14">
        <v>2681.5123966942147</v>
      </c>
      <c r="BC148" s="14">
        <v>2787.0018638518595</v>
      </c>
      <c r="BD148" s="14">
        <v>2892.4913310095044</v>
      </c>
      <c r="BE148" s="14">
        <v>2997.9807981671493</v>
      </c>
      <c r="BF148" s="14">
        <v>3103.4702653247941</v>
      </c>
      <c r="BG148" s="14"/>
      <c r="BH148" s="14"/>
      <c r="BI148" s="14"/>
      <c r="BJ148" s="14">
        <v>0.26099999999999568</v>
      </c>
      <c r="BK148" s="14">
        <v>3588.687354988399</v>
      </c>
      <c r="BL148" s="14">
        <v>3588.687354988399</v>
      </c>
      <c r="BM148" s="14">
        <v>3588.687354988399</v>
      </c>
      <c r="BN148" s="14">
        <v>3588.687354988399</v>
      </c>
      <c r="BO148" s="14">
        <v>3588.687354988399</v>
      </c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4" t="s">
        <v>917</v>
      </c>
      <c r="CJ148" s="21"/>
      <c r="CK148" s="4">
        <v>365</v>
      </c>
      <c r="CL148" s="4">
        <v>366</v>
      </c>
      <c r="CM148" s="4">
        <v>365</v>
      </c>
      <c r="CN148" s="4">
        <v>365</v>
      </c>
      <c r="CO148" s="4">
        <v>365</v>
      </c>
      <c r="CP148" s="4">
        <v>0</v>
      </c>
      <c r="CQ148" s="4">
        <v>0</v>
      </c>
      <c r="CR148" s="4">
        <v>0</v>
      </c>
      <c r="CS148" s="14">
        <f t="shared" si="15"/>
        <v>35835.887038116816</v>
      </c>
      <c r="CT148" s="14">
        <f t="shared" si="16"/>
        <v>2892.4335602169754</v>
      </c>
      <c r="CU148" s="14">
        <f t="shared" si="17"/>
        <v>3588.6873549883985</v>
      </c>
      <c r="CV148" s="14">
        <f t="shared" si="18"/>
        <v>0</v>
      </c>
      <c r="CW148" s="14">
        <f t="shared" si="19"/>
        <v>0</v>
      </c>
      <c r="CX148" s="21"/>
      <c r="CY148" s="4">
        <f>COUNTIFS(crashes!$Q$2:$Q$15234,"="&amp;'Site Data'!$L148)</f>
        <v>1</v>
      </c>
      <c r="CZ148" s="4">
        <f>COUNTIFS(crashes!$Q$2:$Q$15234,"="&amp;'Site Data'!$L148,crashes!$M$2:$M$15234,"=SV")</f>
        <v>0</v>
      </c>
      <c r="DA148" s="4">
        <f>COUNTIFS(crashes!$Q$2:$Q$15234,"="&amp;'Site Data'!$L148,crashes!$M$2:$M$15234,"=MV")</f>
        <v>1</v>
      </c>
      <c r="DB148" s="17">
        <f t="shared" si="20"/>
        <v>1</v>
      </c>
      <c r="DC148" s="4">
        <f>COUNTIFS(crashes!$Q$2:$Q$15234,"="&amp;'Site Data'!$L148,crashes!$N$2:$N$15234,"=O")</f>
        <v>0</v>
      </c>
    </row>
    <row r="149" spans="1:107" s="4" customFormat="1" x14ac:dyDescent="0.2">
      <c r="A149" s="4" t="s">
        <v>93</v>
      </c>
      <c r="B149" s="4" t="s">
        <v>94</v>
      </c>
      <c r="C149" s="4">
        <v>169</v>
      </c>
      <c r="D149" s="4" t="s">
        <v>62</v>
      </c>
      <c r="E149" s="4" t="s">
        <v>92</v>
      </c>
      <c r="F149" s="4" t="s">
        <v>58</v>
      </c>
      <c r="G149" s="4">
        <v>2</v>
      </c>
      <c r="H149" s="4" t="s">
        <v>587</v>
      </c>
      <c r="I149" s="4">
        <v>0</v>
      </c>
      <c r="J149" s="4">
        <v>0</v>
      </c>
      <c r="K149" s="4">
        <v>55</v>
      </c>
      <c r="L149" s="4" t="s">
        <v>331</v>
      </c>
      <c r="M149" s="4" t="s">
        <v>418</v>
      </c>
      <c r="N149" s="4" t="s">
        <v>419</v>
      </c>
      <c r="O149" s="4">
        <v>132.42099999999999</v>
      </c>
      <c r="P149" s="9">
        <v>132.68199999999999</v>
      </c>
      <c r="Q149" s="4">
        <v>1</v>
      </c>
      <c r="R149" s="5">
        <v>42440</v>
      </c>
      <c r="S149" s="4">
        <v>1</v>
      </c>
      <c r="T149" s="4">
        <f t="shared" si="14"/>
        <v>0.26099999999999568</v>
      </c>
      <c r="V149" s="4">
        <v>1</v>
      </c>
      <c r="X149" s="5">
        <v>40544</v>
      </c>
      <c r="Y149" s="5">
        <v>42369</v>
      </c>
      <c r="Z149" s="14">
        <v>38428.665395795739</v>
      </c>
      <c r="AA149" s="14">
        <v>38534.154862953386</v>
      </c>
      <c r="AB149" s="14">
        <v>37139.644330111034</v>
      </c>
      <c r="AC149" s="14">
        <v>36745.133797268674</v>
      </c>
      <c r="AD149" s="14">
        <v>41850.623264426322</v>
      </c>
      <c r="AH149" s="9"/>
      <c r="AK149" s="7">
        <v>11.6292957654227</v>
      </c>
      <c r="AL149" s="7">
        <v>11.366706136402128</v>
      </c>
      <c r="AM149" s="7">
        <v>3.3643094948201471</v>
      </c>
      <c r="AN149" s="7">
        <v>0</v>
      </c>
      <c r="AO149" s="7">
        <v>0</v>
      </c>
      <c r="AP149" s="7">
        <v>0</v>
      </c>
      <c r="AQ149" s="7">
        <v>0</v>
      </c>
      <c r="AR149" s="7">
        <v>32.590032330509032</v>
      </c>
      <c r="AS149" s="7">
        <v>25.741647548728565</v>
      </c>
      <c r="AT149" s="7">
        <v>0</v>
      </c>
      <c r="AU149" s="7" t="s">
        <v>919</v>
      </c>
      <c r="AV149" s="7">
        <v>0</v>
      </c>
      <c r="AW149" s="7"/>
      <c r="AX149" s="7"/>
      <c r="AY149" s="4" t="s">
        <v>588</v>
      </c>
      <c r="AZ149" s="4">
        <f>T149</f>
        <v>0.26099999999999568</v>
      </c>
      <c r="BA149" s="4">
        <v>0</v>
      </c>
      <c r="BB149" s="14">
        <v>2703.7542857142857</v>
      </c>
      <c r="BC149" s="14">
        <v>2703.7542857142857</v>
      </c>
      <c r="BD149" s="14">
        <v>2703.7542857142857</v>
      </c>
      <c r="BE149" s="14">
        <v>2703.7542857142857</v>
      </c>
      <c r="BF149" s="14">
        <v>2703.7542857142857</v>
      </c>
      <c r="BG149" s="14"/>
      <c r="BH149" s="14"/>
      <c r="BI149" s="14"/>
      <c r="BJ149" s="14">
        <v>0</v>
      </c>
      <c r="BK149" s="14">
        <v>3588.687354988399</v>
      </c>
      <c r="BL149" s="14">
        <v>3588.687354988399</v>
      </c>
      <c r="BM149" s="14">
        <v>3588.687354988399</v>
      </c>
      <c r="BN149" s="14">
        <v>3588.687354988399</v>
      </c>
      <c r="BO149" s="14">
        <v>3588.687354988399</v>
      </c>
      <c r="BP149" s="14"/>
      <c r="BQ149" s="14"/>
      <c r="BR149" s="14"/>
      <c r="BS149" s="14">
        <v>2703.7542857142857</v>
      </c>
      <c r="BT149" s="14">
        <v>2703.7542857142857</v>
      </c>
      <c r="BU149" s="14">
        <v>2703.7542857142857</v>
      </c>
      <c r="BV149" s="14">
        <v>2703.7542857142857</v>
      </c>
      <c r="BW149" s="14">
        <v>2703.7542857142857</v>
      </c>
      <c r="BX149" s="14"/>
      <c r="BY149" s="14"/>
      <c r="BZ149" s="14"/>
      <c r="CA149" s="14">
        <v>3588.687354988399</v>
      </c>
      <c r="CB149" s="14">
        <v>3588.687354988399</v>
      </c>
      <c r="CC149" s="14">
        <v>3588.687354988399</v>
      </c>
      <c r="CD149" s="14">
        <v>3588.687354988399</v>
      </c>
      <c r="CE149" s="14">
        <v>3588.687354988399</v>
      </c>
      <c r="CF149" s="14"/>
      <c r="CG149" s="14"/>
      <c r="CH149" s="14"/>
      <c r="CI149" s="4" t="s">
        <v>917</v>
      </c>
      <c r="CJ149" s="21"/>
      <c r="CK149" s="4">
        <v>365</v>
      </c>
      <c r="CL149" s="4">
        <v>366</v>
      </c>
      <c r="CM149" s="4">
        <v>365</v>
      </c>
      <c r="CN149" s="4">
        <v>365</v>
      </c>
      <c r="CO149" s="4">
        <v>365</v>
      </c>
      <c r="CP149" s="4">
        <v>0</v>
      </c>
      <c r="CQ149" s="4">
        <v>0</v>
      </c>
      <c r="CR149" s="4">
        <v>0</v>
      </c>
      <c r="CS149" s="14">
        <f t="shared" si="15"/>
        <v>38539.6413238311</v>
      </c>
      <c r="CT149" s="14">
        <f t="shared" si="16"/>
        <v>2703.7542857142857</v>
      </c>
      <c r="CU149" s="14">
        <f t="shared" si="17"/>
        <v>3588.6873549883985</v>
      </c>
      <c r="CV149" s="14">
        <f t="shared" si="18"/>
        <v>2703.7542857142857</v>
      </c>
      <c r="CW149" s="14">
        <f t="shared" si="19"/>
        <v>3588.6873549883985</v>
      </c>
      <c r="CX149" s="21"/>
      <c r="CY149" s="4">
        <f>COUNTIFS(crashes!$Q$2:$Q$15234,"="&amp;'Site Data'!$L149)</f>
        <v>8</v>
      </c>
      <c r="CZ149" s="4">
        <f>COUNTIFS(crashes!$Q$2:$Q$15234,"="&amp;'Site Data'!$L149,crashes!$M$2:$M$15234,"=SV")</f>
        <v>1</v>
      </c>
      <c r="DA149" s="4">
        <f>COUNTIFS(crashes!$Q$2:$Q$15234,"="&amp;'Site Data'!$L149,crashes!$M$2:$M$15234,"=MV")</f>
        <v>7</v>
      </c>
      <c r="DB149" s="17">
        <f t="shared" si="20"/>
        <v>4</v>
      </c>
      <c r="DC149" s="4">
        <f>COUNTIFS(crashes!$Q$2:$Q$15234,"="&amp;'Site Data'!$L149,crashes!$N$2:$N$15234,"=O")</f>
        <v>4</v>
      </c>
    </row>
    <row r="150" spans="1:107" s="4" customFormat="1" x14ac:dyDescent="0.2">
      <c r="A150" s="4" t="s">
        <v>93</v>
      </c>
      <c r="B150" s="4" t="s">
        <v>94</v>
      </c>
      <c r="C150" s="4">
        <v>169</v>
      </c>
      <c r="D150" s="4" t="s">
        <v>62</v>
      </c>
      <c r="E150" s="4" t="s">
        <v>92</v>
      </c>
      <c r="F150" s="4" t="s">
        <v>58</v>
      </c>
      <c r="G150" s="4">
        <v>2</v>
      </c>
      <c r="H150" s="4" t="s">
        <v>587</v>
      </c>
      <c r="I150" s="4">
        <v>0</v>
      </c>
      <c r="J150" s="4">
        <v>0</v>
      </c>
      <c r="K150" s="4">
        <v>55</v>
      </c>
      <c r="L150" s="4" t="s">
        <v>332</v>
      </c>
      <c r="M150" s="4" t="s">
        <v>419</v>
      </c>
      <c r="N150" s="4" t="s">
        <v>420</v>
      </c>
      <c r="O150" s="4">
        <v>132.68199999999999</v>
      </c>
      <c r="P150" s="4">
        <v>133.072</v>
      </c>
      <c r="Q150" s="4">
        <v>1</v>
      </c>
      <c r="R150" s="5">
        <v>42440</v>
      </c>
      <c r="S150" s="4">
        <v>1</v>
      </c>
      <c r="T150" s="4">
        <f t="shared" si="14"/>
        <v>0.39000000000001478</v>
      </c>
      <c r="X150" s="5">
        <v>40544</v>
      </c>
      <c r="Y150" s="5">
        <v>42369</v>
      </c>
      <c r="Z150" s="14">
        <v>34661.312645011603</v>
      </c>
      <c r="AA150" s="14">
        <v>34911.312645011603</v>
      </c>
      <c r="AB150" s="14">
        <v>32411.3126450116</v>
      </c>
      <c r="AC150" s="14">
        <v>33411.312645011603</v>
      </c>
      <c r="AD150" s="14">
        <v>39911.312645011603</v>
      </c>
      <c r="AH150" s="9"/>
      <c r="AK150" s="7">
        <v>11.644351485810294</v>
      </c>
      <c r="AL150" s="7">
        <v>10.650179659480857</v>
      </c>
      <c r="AM150" s="7">
        <v>3.7056002077128851</v>
      </c>
      <c r="AN150" s="7">
        <v>0</v>
      </c>
      <c r="AO150" s="7">
        <v>0</v>
      </c>
      <c r="AP150" s="7">
        <v>0</v>
      </c>
      <c r="AQ150" s="7">
        <v>0</v>
      </c>
      <c r="AR150" s="7">
        <v>32.472174603183404</v>
      </c>
      <c r="AS150" s="7">
        <v>24.80547356598467</v>
      </c>
      <c r="AT150" s="7">
        <v>0</v>
      </c>
      <c r="AU150" s="7" t="s">
        <v>592</v>
      </c>
      <c r="AV150" s="7">
        <v>0</v>
      </c>
      <c r="AW150" s="7">
        <v>206.3458676441999</v>
      </c>
      <c r="AX150" s="7">
        <v>3.7470583096684118</v>
      </c>
      <c r="AY150" s="4" t="s">
        <v>587</v>
      </c>
      <c r="BA150" s="4">
        <v>0.26099999999999568</v>
      </c>
      <c r="BB150" s="14">
        <v>2703.7542857142857</v>
      </c>
      <c r="BC150" s="14">
        <v>2703.7542857142857</v>
      </c>
      <c r="BD150" s="14">
        <v>2703.7542857142857</v>
      </c>
      <c r="BE150" s="14">
        <v>2703.7542857142857</v>
      </c>
      <c r="BF150" s="14">
        <v>2703.7542857142857</v>
      </c>
      <c r="BG150" s="14"/>
      <c r="BH150" s="14"/>
      <c r="BI150" s="14"/>
      <c r="BJ150" s="14">
        <v>0.50499999999999545</v>
      </c>
      <c r="BK150" s="14">
        <v>2626.4347826086955</v>
      </c>
      <c r="BL150" s="14">
        <v>2626.4347826086955</v>
      </c>
      <c r="BM150" s="14">
        <v>2626.4347826086955</v>
      </c>
      <c r="BN150" s="14">
        <v>2626.4347826086955</v>
      </c>
      <c r="BO150" s="14">
        <v>2626.4347826086955</v>
      </c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4" t="s">
        <v>917</v>
      </c>
      <c r="CJ150" s="21"/>
      <c r="CK150" s="4">
        <v>365</v>
      </c>
      <c r="CL150" s="4">
        <v>366</v>
      </c>
      <c r="CM150" s="4">
        <v>365</v>
      </c>
      <c r="CN150" s="4">
        <v>365</v>
      </c>
      <c r="CO150" s="4">
        <v>365</v>
      </c>
      <c r="CP150" s="4">
        <v>0</v>
      </c>
      <c r="CQ150" s="4">
        <v>0</v>
      </c>
      <c r="CR150" s="4">
        <v>0</v>
      </c>
      <c r="CS150" s="14">
        <f t="shared" si="15"/>
        <v>35061.230498242709</v>
      </c>
      <c r="CT150" s="14">
        <f t="shared" si="16"/>
        <v>2703.7542857142857</v>
      </c>
      <c r="CU150" s="14">
        <f t="shared" si="17"/>
        <v>2626.434782608696</v>
      </c>
      <c r="CV150" s="14">
        <f t="shared" si="18"/>
        <v>0</v>
      </c>
      <c r="CW150" s="14">
        <f t="shared" si="19"/>
        <v>0</v>
      </c>
      <c r="CX150" s="21"/>
      <c r="CY150" s="4">
        <f>COUNTIFS(crashes!$Q$2:$Q$15234,"="&amp;'Site Data'!$L150)</f>
        <v>22</v>
      </c>
      <c r="CZ150" s="4">
        <f>COUNTIFS(crashes!$Q$2:$Q$15234,"="&amp;'Site Data'!$L150,crashes!$M$2:$M$15234,"=SV")</f>
        <v>7</v>
      </c>
      <c r="DA150" s="4">
        <f>COUNTIFS(crashes!$Q$2:$Q$15234,"="&amp;'Site Data'!$L150,crashes!$M$2:$M$15234,"=MV")</f>
        <v>15</v>
      </c>
      <c r="DB150" s="17">
        <f t="shared" si="20"/>
        <v>8</v>
      </c>
      <c r="DC150" s="4">
        <f>COUNTIFS(crashes!$Q$2:$Q$15234,"="&amp;'Site Data'!$L150,crashes!$N$2:$N$15234,"=O")</f>
        <v>14</v>
      </c>
    </row>
    <row r="151" spans="1:107" s="4" customFormat="1" x14ac:dyDescent="0.2">
      <c r="A151" s="4" t="s">
        <v>93</v>
      </c>
      <c r="B151" s="4" t="s">
        <v>94</v>
      </c>
      <c r="C151" s="4">
        <v>169</v>
      </c>
      <c r="D151" s="4" t="s">
        <v>62</v>
      </c>
      <c r="E151" s="4" t="s">
        <v>92</v>
      </c>
      <c r="F151" s="4" t="s">
        <v>59</v>
      </c>
      <c r="G151" s="4">
        <v>2</v>
      </c>
      <c r="H151" s="4" t="s">
        <v>587</v>
      </c>
      <c r="I151" s="4">
        <v>0</v>
      </c>
      <c r="J151" s="4">
        <v>0</v>
      </c>
      <c r="K151" s="4">
        <v>55</v>
      </c>
      <c r="L151" s="4" t="s">
        <v>333</v>
      </c>
      <c r="M151" s="4" t="s">
        <v>420</v>
      </c>
      <c r="N151" s="4" t="s">
        <v>421</v>
      </c>
      <c r="O151" s="4">
        <v>133.072</v>
      </c>
      <c r="P151" s="4">
        <v>133.22200000000001</v>
      </c>
      <c r="Q151" s="4">
        <v>1</v>
      </c>
      <c r="R151" s="5">
        <v>42440</v>
      </c>
      <c r="S151" s="4">
        <v>1</v>
      </c>
      <c r="T151" s="4">
        <f t="shared" si="14"/>
        <v>0.15000000000000568</v>
      </c>
      <c r="U151" s="4">
        <v>0.15000000000000568</v>
      </c>
      <c r="V151" s="4">
        <v>1</v>
      </c>
      <c r="X151" s="5">
        <v>40544</v>
      </c>
      <c r="Y151" s="5">
        <v>42369</v>
      </c>
      <c r="Z151" s="14">
        <v>38434.806877998919</v>
      </c>
      <c r="AA151" s="14">
        <v>38684.806877998919</v>
      </c>
      <c r="AB151" s="14">
        <v>36184.806877998912</v>
      </c>
      <c r="AC151" s="14">
        <v>37184.806877998919</v>
      </c>
      <c r="AD151" s="14">
        <v>43684.806877998919</v>
      </c>
      <c r="AH151" s="9"/>
      <c r="AK151" s="7">
        <v>11.696556361903053</v>
      </c>
      <c r="AL151" s="7">
        <v>10.635862408212176</v>
      </c>
      <c r="AM151" s="7">
        <v>3.6117776317901829</v>
      </c>
      <c r="AN151" s="7">
        <v>0</v>
      </c>
      <c r="AO151" s="7">
        <v>0</v>
      </c>
      <c r="AP151" s="7">
        <v>26.536834742233388</v>
      </c>
      <c r="AQ151" s="7">
        <v>1</v>
      </c>
      <c r="AR151" s="7">
        <v>32.667816955415901</v>
      </c>
      <c r="AS151" s="7">
        <v>24.797435967479636</v>
      </c>
      <c r="AT151" s="7">
        <v>0</v>
      </c>
      <c r="AU151" s="7" t="s">
        <v>919</v>
      </c>
      <c r="AV151" s="7">
        <v>0</v>
      </c>
      <c r="AY151" s="4" t="s">
        <v>587</v>
      </c>
      <c r="BA151" s="4">
        <v>0</v>
      </c>
      <c r="BB151" s="14">
        <v>3773.4942329873124</v>
      </c>
      <c r="BC151" s="14">
        <v>3773.4942329873124</v>
      </c>
      <c r="BD151" s="14">
        <v>3773.4942329873124</v>
      </c>
      <c r="BE151" s="14">
        <v>3773.4942329873124</v>
      </c>
      <c r="BF151" s="14">
        <v>3773.4942329873124</v>
      </c>
      <c r="BG151" s="14"/>
      <c r="BH151" s="14"/>
      <c r="BI151" s="14"/>
      <c r="BJ151" s="14">
        <v>0.35499999999998977</v>
      </c>
      <c r="BK151" s="14">
        <v>2626.4347826086955</v>
      </c>
      <c r="BL151" s="14">
        <v>2626.4347826086955</v>
      </c>
      <c r="BM151" s="14">
        <v>2626.4347826086955</v>
      </c>
      <c r="BN151" s="14">
        <v>2626.4347826086955</v>
      </c>
      <c r="BO151" s="14">
        <v>2626.4347826086955</v>
      </c>
      <c r="BP151" s="14"/>
      <c r="BQ151" s="14"/>
      <c r="BR151" s="14"/>
      <c r="BS151" s="14">
        <v>3773.4942329873124</v>
      </c>
      <c r="BT151" s="14">
        <v>3773.4942329873124</v>
      </c>
      <c r="BU151" s="14">
        <v>3773.4942329873124</v>
      </c>
      <c r="BV151" s="14">
        <v>3773.4942329873124</v>
      </c>
      <c r="BW151" s="14">
        <v>3773.4942329873124</v>
      </c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4" t="s">
        <v>917</v>
      </c>
      <c r="CJ151" s="21"/>
      <c r="CK151" s="4">
        <v>365</v>
      </c>
      <c r="CL151" s="4">
        <v>366</v>
      </c>
      <c r="CM151" s="4">
        <v>365</v>
      </c>
      <c r="CN151" s="4">
        <v>365</v>
      </c>
      <c r="CO151" s="4">
        <v>365</v>
      </c>
      <c r="CP151" s="4">
        <v>0</v>
      </c>
      <c r="CQ151" s="4">
        <v>0</v>
      </c>
      <c r="CR151" s="4">
        <v>0</v>
      </c>
      <c r="CS151" s="14">
        <f t="shared" si="15"/>
        <v>38834.724731230024</v>
      </c>
      <c r="CT151" s="14">
        <f t="shared" si="16"/>
        <v>3773.4942329873129</v>
      </c>
      <c r="CU151" s="14">
        <f t="shared" si="17"/>
        <v>2626.434782608696</v>
      </c>
      <c r="CV151" s="14">
        <f t="shared" si="18"/>
        <v>3773.4942329873129</v>
      </c>
      <c r="CW151" s="14">
        <f t="shared" si="19"/>
        <v>0</v>
      </c>
      <c r="CX151" s="21"/>
      <c r="CY151" s="4">
        <f>COUNTIFS(crashes!$Q$2:$Q$15234,"="&amp;'Site Data'!$L151)</f>
        <v>2</v>
      </c>
      <c r="CZ151" s="4">
        <f>COUNTIFS(crashes!$Q$2:$Q$15234,"="&amp;'Site Data'!$L151,crashes!$M$2:$M$15234,"=SV")</f>
        <v>0</v>
      </c>
      <c r="DA151" s="4">
        <f>COUNTIFS(crashes!$Q$2:$Q$15234,"="&amp;'Site Data'!$L151,crashes!$M$2:$M$15234,"=MV")</f>
        <v>2</v>
      </c>
      <c r="DB151" s="17">
        <f t="shared" si="20"/>
        <v>0</v>
      </c>
      <c r="DC151" s="4">
        <f>COUNTIFS(crashes!$Q$2:$Q$15234,"="&amp;'Site Data'!$L151,crashes!$N$2:$N$15234,"=O")</f>
        <v>2</v>
      </c>
    </row>
    <row r="152" spans="1:107" s="4" customFormat="1" x14ac:dyDescent="0.2">
      <c r="A152" s="4" t="s">
        <v>93</v>
      </c>
      <c r="B152" s="4" t="s">
        <v>94</v>
      </c>
      <c r="C152" s="4">
        <v>169</v>
      </c>
      <c r="D152" s="4" t="s">
        <v>62</v>
      </c>
      <c r="E152" s="4" t="s">
        <v>92</v>
      </c>
      <c r="F152" s="4" t="s">
        <v>58</v>
      </c>
      <c r="G152" s="4">
        <v>2</v>
      </c>
      <c r="H152" s="4" t="s">
        <v>587</v>
      </c>
      <c r="I152" s="4">
        <v>0</v>
      </c>
      <c r="J152" s="4">
        <v>0</v>
      </c>
      <c r="K152" s="4">
        <v>55</v>
      </c>
      <c r="L152" s="4" t="s">
        <v>334</v>
      </c>
      <c r="M152" s="4" t="s">
        <v>421</v>
      </c>
      <c r="N152" s="4" t="s">
        <v>422</v>
      </c>
      <c r="O152" s="4">
        <v>133.22200000000001</v>
      </c>
      <c r="P152" s="4">
        <v>133.53100000000001</v>
      </c>
      <c r="Q152" s="4">
        <v>1</v>
      </c>
      <c r="R152" s="5">
        <v>42440</v>
      </c>
      <c r="S152" s="4">
        <v>1</v>
      </c>
      <c r="T152" s="4">
        <f t="shared" si="14"/>
        <v>0.3089999999999975</v>
      </c>
      <c r="X152" s="5">
        <v>40544</v>
      </c>
      <c r="Y152" s="5">
        <v>42369</v>
      </c>
      <c r="Z152" s="14">
        <v>38750</v>
      </c>
      <c r="AA152" s="14">
        <v>39000</v>
      </c>
      <c r="AB152" s="14">
        <v>39500</v>
      </c>
      <c r="AC152" s="14">
        <v>37500</v>
      </c>
      <c r="AD152" s="14">
        <v>44000</v>
      </c>
      <c r="AH152" s="9"/>
      <c r="AK152" s="7">
        <v>11.728526107285132</v>
      </c>
      <c r="AL152" s="7">
        <v>9.9270294081182335</v>
      </c>
      <c r="AM152" s="7">
        <v>4.3795427304095638</v>
      </c>
      <c r="AN152" s="7">
        <v>0</v>
      </c>
      <c r="AO152" s="7">
        <v>0</v>
      </c>
      <c r="AP152" s="7">
        <v>146.96095257851192</v>
      </c>
      <c r="AQ152" s="7">
        <v>1</v>
      </c>
      <c r="AR152" s="7">
        <v>32.028953571495649</v>
      </c>
      <c r="AS152" s="7">
        <v>24.245475043497549</v>
      </c>
      <c r="AT152" s="7">
        <v>0</v>
      </c>
      <c r="AU152" s="7" t="s">
        <v>592</v>
      </c>
      <c r="AV152" s="7">
        <v>0</v>
      </c>
      <c r="AW152" s="4">
        <v>156.37495621354748</v>
      </c>
      <c r="AX152" s="4">
        <v>3.0540558420009081</v>
      </c>
      <c r="AY152" s="4" t="s">
        <v>587</v>
      </c>
      <c r="BA152" s="4">
        <v>0.15000000000000568</v>
      </c>
      <c r="BB152" s="14">
        <v>3773.4942329873124</v>
      </c>
      <c r="BC152" s="14">
        <v>3773.4942329873124</v>
      </c>
      <c r="BD152" s="14">
        <v>3773.4942329873124</v>
      </c>
      <c r="BE152" s="14">
        <v>3773.4942329873124</v>
      </c>
      <c r="BF152" s="14">
        <v>3773.4942329873124</v>
      </c>
      <c r="BG152" s="14"/>
      <c r="BH152" s="14"/>
      <c r="BI152" s="14"/>
      <c r="BJ152" s="14">
        <v>4.5999999999992269E-2</v>
      </c>
      <c r="BK152" s="14">
        <v>2626.4347826086955</v>
      </c>
      <c r="BL152" s="14">
        <v>2626.4347826086955</v>
      </c>
      <c r="BM152" s="14">
        <v>2626.4347826086955</v>
      </c>
      <c r="BN152" s="14">
        <v>2626.4347826086955</v>
      </c>
      <c r="BO152" s="14">
        <v>2626.4347826086955</v>
      </c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4" t="s">
        <v>917</v>
      </c>
      <c r="CJ152" s="21"/>
      <c r="CK152" s="4">
        <v>365</v>
      </c>
      <c r="CL152" s="4">
        <v>366</v>
      </c>
      <c r="CM152" s="4">
        <v>365</v>
      </c>
      <c r="CN152" s="4">
        <v>365</v>
      </c>
      <c r="CO152" s="4">
        <v>365</v>
      </c>
      <c r="CP152" s="4">
        <v>0</v>
      </c>
      <c r="CQ152" s="4">
        <v>0</v>
      </c>
      <c r="CR152" s="4">
        <v>0</v>
      </c>
      <c r="CS152" s="14">
        <f t="shared" si="15"/>
        <v>39749.589266155534</v>
      </c>
      <c r="CT152" s="14">
        <f t="shared" si="16"/>
        <v>3773.4942329873129</v>
      </c>
      <c r="CU152" s="14">
        <f t="shared" si="17"/>
        <v>2626.434782608696</v>
      </c>
      <c r="CV152" s="14">
        <f t="shared" si="18"/>
        <v>0</v>
      </c>
      <c r="CW152" s="14">
        <f t="shared" si="19"/>
        <v>0</v>
      </c>
      <c r="CX152" s="21"/>
      <c r="CY152" s="4">
        <f>COUNTIFS(crashes!$Q$2:$Q$15234,"="&amp;'Site Data'!$L152)</f>
        <v>4</v>
      </c>
      <c r="CZ152" s="4">
        <f>COUNTIFS(crashes!$Q$2:$Q$15234,"="&amp;'Site Data'!$L152,crashes!$M$2:$M$15234,"=SV")</f>
        <v>2</v>
      </c>
      <c r="DA152" s="4">
        <f>COUNTIFS(crashes!$Q$2:$Q$15234,"="&amp;'Site Data'!$L152,crashes!$M$2:$M$15234,"=MV")</f>
        <v>2</v>
      </c>
      <c r="DB152" s="17">
        <f t="shared" si="20"/>
        <v>1</v>
      </c>
      <c r="DC152" s="4">
        <f>COUNTIFS(crashes!$Q$2:$Q$15234,"="&amp;'Site Data'!$L152,crashes!$N$2:$N$15234,"=O")</f>
        <v>3</v>
      </c>
    </row>
    <row r="153" spans="1:107" s="4" customFormat="1" x14ac:dyDescent="0.2">
      <c r="A153" s="4" t="s">
        <v>93</v>
      </c>
      <c r="B153" s="4" t="s">
        <v>94</v>
      </c>
      <c r="C153" s="4">
        <v>169</v>
      </c>
      <c r="D153" s="4" t="s">
        <v>62</v>
      </c>
      <c r="E153" s="4" t="s">
        <v>92</v>
      </c>
      <c r="F153" s="4" t="s">
        <v>60</v>
      </c>
      <c r="G153" s="4">
        <v>2</v>
      </c>
      <c r="H153" s="4" t="s">
        <v>587</v>
      </c>
      <c r="I153" s="4">
        <v>0</v>
      </c>
      <c r="J153" s="4">
        <v>0</v>
      </c>
      <c r="K153" s="4">
        <v>55</v>
      </c>
      <c r="L153" s="4" t="s">
        <v>335</v>
      </c>
      <c r="M153" s="4" t="s">
        <v>422</v>
      </c>
      <c r="N153" s="4" t="s">
        <v>423</v>
      </c>
      <c r="O153" s="4">
        <v>133.53100000000001</v>
      </c>
      <c r="P153" s="4">
        <v>133.577</v>
      </c>
      <c r="Q153" s="4">
        <v>1</v>
      </c>
      <c r="R153" s="5">
        <v>42440</v>
      </c>
      <c r="S153" s="4">
        <v>1</v>
      </c>
      <c r="T153" s="4">
        <f t="shared" si="14"/>
        <v>4.5999999999992269E-2</v>
      </c>
      <c r="U153" s="4">
        <v>4.5999999999992269E-2</v>
      </c>
      <c r="V153" s="4">
        <v>1</v>
      </c>
      <c r="X153" s="5">
        <v>40544</v>
      </c>
      <c r="Y153" s="5">
        <v>42369</v>
      </c>
      <c r="Z153" s="14">
        <v>38750</v>
      </c>
      <c r="AA153" s="14">
        <v>39000</v>
      </c>
      <c r="AB153" s="14">
        <v>39500</v>
      </c>
      <c r="AC153" s="14">
        <v>37500</v>
      </c>
      <c r="AD153" s="14">
        <v>44000</v>
      </c>
      <c r="AH153" s="9"/>
      <c r="AK153" s="7">
        <v>11.75378897494282</v>
      </c>
      <c r="AL153" s="7">
        <v>9.7594973011493558</v>
      </c>
      <c r="AM153" s="7">
        <v>4.3377838590341682</v>
      </c>
      <c r="AN153" s="7">
        <v>0</v>
      </c>
      <c r="AO153" s="7">
        <v>0</v>
      </c>
      <c r="AP153" s="7">
        <v>106.39113014256546</v>
      </c>
      <c r="AQ153" s="7">
        <v>1</v>
      </c>
      <c r="AR153" s="7">
        <v>31.425781908692432</v>
      </c>
      <c r="AS153" s="7">
        <v>23.732889076487389</v>
      </c>
      <c r="AT153" s="7">
        <v>0</v>
      </c>
      <c r="AU153" s="7" t="s">
        <v>919</v>
      </c>
      <c r="AV153" s="7">
        <v>0</v>
      </c>
      <c r="AY153" s="4" t="s">
        <v>587</v>
      </c>
      <c r="BA153" s="4">
        <v>0.45900000000000318</v>
      </c>
      <c r="BB153" s="14">
        <v>3773.4942329873124</v>
      </c>
      <c r="BC153" s="14">
        <v>3773.4942329873124</v>
      </c>
      <c r="BD153" s="14">
        <v>3773.4942329873124</v>
      </c>
      <c r="BE153" s="14">
        <v>3773.4942329873124</v>
      </c>
      <c r="BF153" s="14">
        <v>3773.4942329873124</v>
      </c>
      <c r="BG153" s="14"/>
      <c r="BH153" s="14"/>
      <c r="BI153" s="14"/>
      <c r="BJ153" s="14">
        <v>0</v>
      </c>
      <c r="BK153" s="14">
        <v>2626.4347826086955</v>
      </c>
      <c r="BL153" s="14">
        <v>2626.4347826086955</v>
      </c>
      <c r="BM153" s="14">
        <v>2626.4347826086955</v>
      </c>
      <c r="BN153" s="14">
        <v>2626.4347826086955</v>
      </c>
      <c r="BO153" s="14">
        <v>2626.4347826086955</v>
      </c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>
        <v>2626.4347826086955</v>
      </c>
      <c r="CB153" s="14">
        <v>2626.4347826086955</v>
      </c>
      <c r="CC153" s="14">
        <v>2626.4347826086955</v>
      </c>
      <c r="CD153" s="14">
        <v>2626.4347826086955</v>
      </c>
      <c r="CE153" s="14">
        <v>2626.4347826086955</v>
      </c>
      <c r="CF153" s="14"/>
      <c r="CG153" s="14"/>
      <c r="CH153" s="14"/>
      <c r="CI153" s="4" t="s">
        <v>917</v>
      </c>
      <c r="CJ153" s="21"/>
      <c r="CK153" s="4">
        <v>365</v>
      </c>
      <c r="CL153" s="4">
        <v>366</v>
      </c>
      <c r="CM153" s="4">
        <v>365</v>
      </c>
      <c r="CN153" s="4">
        <v>365</v>
      </c>
      <c r="CO153" s="4">
        <v>365</v>
      </c>
      <c r="CP153" s="4">
        <v>0</v>
      </c>
      <c r="CQ153" s="4">
        <v>0</v>
      </c>
      <c r="CR153" s="4">
        <v>0</v>
      </c>
      <c r="CS153" s="14">
        <f t="shared" si="15"/>
        <v>39749.589266155534</v>
      </c>
      <c r="CT153" s="14">
        <f t="shared" si="16"/>
        <v>3773.4942329873129</v>
      </c>
      <c r="CU153" s="14">
        <f t="shared" si="17"/>
        <v>2626.434782608696</v>
      </c>
      <c r="CV153" s="14">
        <f t="shared" si="18"/>
        <v>0</v>
      </c>
      <c r="CW153" s="14">
        <f t="shared" si="19"/>
        <v>2626.434782608696</v>
      </c>
      <c r="CX153" s="21"/>
      <c r="CY153" s="4">
        <f>COUNTIFS(crashes!$Q$2:$Q$15234,"="&amp;'Site Data'!$L153)</f>
        <v>1</v>
      </c>
      <c r="CZ153" s="4">
        <f>COUNTIFS(crashes!$Q$2:$Q$15234,"="&amp;'Site Data'!$L153,crashes!$M$2:$M$15234,"=SV")</f>
        <v>0</v>
      </c>
      <c r="DA153" s="4">
        <f>COUNTIFS(crashes!$Q$2:$Q$15234,"="&amp;'Site Data'!$L153,crashes!$M$2:$M$15234,"=MV")</f>
        <v>1</v>
      </c>
      <c r="DB153" s="17">
        <f t="shared" si="20"/>
        <v>0</v>
      </c>
      <c r="DC153" s="4">
        <f>COUNTIFS(crashes!$Q$2:$Q$15234,"="&amp;'Site Data'!$L153,crashes!$N$2:$N$15234,"=O")</f>
        <v>1</v>
      </c>
    </row>
    <row r="154" spans="1:107" s="4" customFormat="1" x14ac:dyDescent="0.2">
      <c r="A154" s="4" t="s">
        <v>93</v>
      </c>
      <c r="B154" s="4" t="s">
        <v>94</v>
      </c>
      <c r="C154" s="4">
        <v>169</v>
      </c>
      <c r="D154" s="4" t="s">
        <v>62</v>
      </c>
      <c r="E154" s="4" t="s">
        <v>92</v>
      </c>
      <c r="F154" s="4" t="s">
        <v>58</v>
      </c>
      <c r="G154" s="4">
        <v>2</v>
      </c>
      <c r="H154" s="4" t="s">
        <v>587</v>
      </c>
      <c r="I154" s="4">
        <v>0</v>
      </c>
      <c r="J154" s="4">
        <v>0</v>
      </c>
      <c r="K154" s="4">
        <v>55</v>
      </c>
      <c r="L154" s="4" t="s">
        <v>336</v>
      </c>
      <c r="M154" s="4" t="s">
        <v>423</v>
      </c>
      <c r="N154" s="4" t="s">
        <v>424</v>
      </c>
      <c r="O154" s="4">
        <v>133.577</v>
      </c>
      <c r="P154" s="9">
        <v>133.81200000000001</v>
      </c>
      <c r="Q154" s="4">
        <v>1</v>
      </c>
      <c r="R154" s="5">
        <v>42440</v>
      </c>
      <c r="S154" s="4">
        <v>1</v>
      </c>
      <c r="T154" s="4">
        <f t="shared" si="14"/>
        <v>0.23500000000001364</v>
      </c>
      <c r="X154" s="5">
        <v>40544</v>
      </c>
      <c r="Y154" s="5">
        <v>42369</v>
      </c>
      <c r="Z154" s="14">
        <v>36123.565217391304</v>
      </c>
      <c r="AA154" s="14">
        <v>36373.565217391304</v>
      </c>
      <c r="AB154" s="14">
        <v>36873.565217391304</v>
      </c>
      <c r="AC154" s="14">
        <v>34873.565217391304</v>
      </c>
      <c r="AD154" s="14">
        <v>41373.565217391304</v>
      </c>
      <c r="AH154" s="9"/>
      <c r="AK154" s="7">
        <v>11.813023607337335</v>
      </c>
      <c r="AL154" s="7">
        <v>10.776308342604002</v>
      </c>
      <c r="AM154" s="7">
        <v>4.4521499734003722</v>
      </c>
      <c r="AN154" s="7">
        <v>0</v>
      </c>
      <c r="AO154" s="7">
        <v>0</v>
      </c>
      <c r="AP154" s="7">
        <v>0</v>
      </c>
      <c r="AQ154" s="7">
        <v>0</v>
      </c>
      <c r="AR154" s="7">
        <v>31.830389177089842</v>
      </c>
      <c r="AS154" s="7">
        <v>24.085142754203584</v>
      </c>
      <c r="AT154" s="7">
        <v>0</v>
      </c>
      <c r="AU154" s="7" t="s">
        <v>919</v>
      </c>
      <c r="AV154" s="7">
        <v>0</v>
      </c>
      <c r="AY154" s="4" t="s">
        <v>587</v>
      </c>
      <c r="BA154" s="4">
        <v>0.50499999999999545</v>
      </c>
      <c r="BB154" s="14">
        <v>3773.4942329873124</v>
      </c>
      <c r="BC154" s="14">
        <v>3773.4942329873124</v>
      </c>
      <c r="BD154" s="14">
        <v>3773.4942329873124</v>
      </c>
      <c r="BE154" s="14">
        <v>3773.4942329873124</v>
      </c>
      <c r="BF154" s="14">
        <v>3773.4942329873124</v>
      </c>
      <c r="BG154" s="14"/>
      <c r="BH154" s="14"/>
      <c r="BI154" s="14"/>
      <c r="BJ154" s="14">
        <v>9.9999999999994316E-2</v>
      </c>
      <c r="BK154" s="14">
        <v>2867.2347826086957</v>
      </c>
      <c r="BL154" s="14">
        <v>2909.6065535621942</v>
      </c>
      <c r="BM154" s="14">
        <v>2951.9783245156927</v>
      </c>
      <c r="BN154" s="14">
        <v>2994.3500954691913</v>
      </c>
      <c r="BO154" s="14">
        <v>3036.7218664226898</v>
      </c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4" t="s">
        <v>917</v>
      </c>
      <c r="CJ154" s="21"/>
      <c r="CK154" s="4">
        <v>365</v>
      </c>
      <c r="CL154" s="4">
        <v>366</v>
      </c>
      <c r="CM154" s="4">
        <v>365</v>
      </c>
      <c r="CN154" s="4">
        <v>365</v>
      </c>
      <c r="CO154" s="4">
        <v>365</v>
      </c>
      <c r="CP154" s="4">
        <v>0</v>
      </c>
      <c r="CQ154" s="4">
        <v>0</v>
      </c>
      <c r="CR154" s="4">
        <v>0</v>
      </c>
      <c r="CS154" s="14">
        <f t="shared" si="15"/>
        <v>37123.15448354683</v>
      </c>
      <c r="CT154" s="14">
        <f t="shared" si="16"/>
        <v>3773.4942329873129</v>
      </c>
      <c r="CU154" s="14">
        <f t="shared" si="17"/>
        <v>2951.9551198218519</v>
      </c>
      <c r="CV154" s="14">
        <f t="shared" si="18"/>
        <v>0</v>
      </c>
      <c r="CW154" s="14">
        <f t="shared" si="19"/>
        <v>0</v>
      </c>
      <c r="CX154" s="21"/>
      <c r="CY154" s="4">
        <f>COUNTIFS(crashes!$Q$2:$Q$15234,"="&amp;'Site Data'!$L154)</f>
        <v>5</v>
      </c>
      <c r="CZ154" s="4">
        <f>COUNTIFS(crashes!$Q$2:$Q$15234,"="&amp;'Site Data'!$L154,crashes!$M$2:$M$15234,"=SV")</f>
        <v>0</v>
      </c>
      <c r="DA154" s="4">
        <f>COUNTIFS(crashes!$Q$2:$Q$15234,"="&amp;'Site Data'!$L154,crashes!$M$2:$M$15234,"=MV")</f>
        <v>5</v>
      </c>
      <c r="DB154" s="17">
        <f t="shared" si="20"/>
        <v>1</v>
      </c>
      <c r="DC154" s="4">
        <f>COUNTIFS(crashes!$Q$2:$Q$15234,"="&amp;'Site Data'!$L154,crashes!$N$2:$N$15234,"=O")</f>
        <v>4</v>
      </c>
    </row>
    <row r="155" spans="1:107" s="4" customFormat="1" x14ac:dyDescent="0.2">
      <c r="A155" s="4" t="s">
        <v>93</v>
      </c>
      <c r="B155" s="4" t="s">
        <v>94</v>
      </c>
      <c r="C155" s="4">
        <v>169</v>
      </c>
      <c r="D155" s="4" t="s">
        <v>62</v>
      </c>
      <c r="E155" s="4" t="s">
        <v>92</v>
      </c>
      <c r="F155" s="4" t="s">
        <v>58</v>
      </c>
      <c r="G155" s="4">
        <v>2</v>
      </c>
      <c r="H155" s="4" t="s">
        <v>587</v>
      </c>
      <c r="I155" s="4">
        <v>0</v>
      </c>
      <c r="J155" s="4">
        <v>0</v>
      </c>
      <c r="K155" s="4">
        <v>55</v>
      </c>
      <c r="L155" s="4" t="s">
        <v>337</v>
      </c>
      <c r="M155" s="4" t="s">
        <v>425</v>
      </c>
      <c r="N155" s="4" t="s">
        <v>426</v>
      </c>
      <c r="O155" s="4">
        <v>134.04900000000001</v>
      </c>
      <c r="P155" s="9">
        <v>134.095</v>
      </c>
      <c r="Q155" s="4">
        <v>1</v>
      </c>
      <c r="R155" s="5">
        <v>42440</v>
      </c>
      <c r="S155" s="4">
        <v>1</v>
      </c>
      <c r="T155" s="4">
        <f t="shared" si="14"/>
        <v>4.5999999999992269E-2</v>
      </c>
      <c r="X155" s="5">
        <v>40544</v>
      </c>
      <c r="Y155" s="5">
        <v>42369</v>
      </c>
      <c r="Z155" s="14">
        <v>36407.107246376807</v>
      </c>
      <c r="AA155" s="14">
        <v>36728.623890550509</v>
      </c>
      <c r="AB155" s="14">
        <v>37300.140534724211</v>
      </c>
      <c r="AC155" s="14">
        <v>35371.657178897913</v>
      </c>
      <c r="AD155" s="14">
        <v>41943.173823071622</v>
      </c>
      <c r="AH155" s="9"/>
      <c r="AK155" s="7">
        <v>11.801156814513682</v>
      </c>
      <c r="AL155" s="7">
        <v>11.439246122078263</v>
      </c>
      <c r="AM155" s="7">
        <v>3.9423930120854962</v>
      </c>
      <c r="AN155" s="7">
        <v>0</v>
      </c>
      <c r="AO155" s="7">
        <v>0</v>
      </c>
      <c r="AP155" s="7">
        <v>0</v>
      </c>
      <c r="AQ155" s="7">
        <v>0</v>
      </c>
      <c r="AR155" s="7">
        <v>31.500372666418269</v>
      </c>
      <c r="AS155" s="7">
        <v>24.098244003963067</v>
      </c>
      <c r="AT155" s="7">
        <v>0</v>
      </c>
      <c r="AU155" s="7" t="s">
        <v>919</v>
      </c>
      <c r="AV155" s="7">
        <v>0</v>
      </c>
      <c r="AY155" s="4" t="s">
        <v>587</v>
      </c>
      <c r="BA155" s="4">
        <v>0.23699999999999477</v>
      </c>
      <c r="BB155" s="14">
        <v>3150.7768115942031</v>
      </c>
      <c r="BC155" s="14">
        <v>3264.6652267214035</v>
      </c>
      <c r="BD155" s="14">
        <v>3378.5536418486035</v>
      </c>
      <c r="BE155" s="14">
        <v>3492.442056975804</v>
      </c>
      <c r="BF155" s="14">
        <v>3606.3304721030045</v>
      </c>
      <c r="BG155" s="14"/>
      <c r="BH155" s="14"/>
      <c r="BI155" s="14"/>
      <c r="BJ155" s="14">
        <v>0.41499999999999204</v>
      </c>
      <c r="BK155" s="14">
        <v>2627.0027593818986</v>
      </c>
      <c r="BL155" s="14">
        <v>2627.0027593818986</v>
      </c>
      <c r="BM155" s="14">
        <v>2627.0027593818986</v>
      </c>
      <c r="BN155" s="14">
        <v>2627.0027593818986</v>
      </c>
      <c r="BO155" s="14">
        <v>2627.0027593818986</v>
      </c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4" t="s">
        <v>917</v>
      </c>
      <c r="CJ155" s="21"/>
      <c r="CK155" s="4">
        <v>365</v>
      </c>
      <c r="CL155" s="4">
        <v>366</v>
      </c>
      <c r="CM155" s="4">
        <v>365</v>
      </c>
      <c r="CN155" s="4">
        <v>365</v>
      </c>
      <c r="CO155" s="4">
        <v>365</v>
      </c>
      <c r="CP155" s="4">
        <v>0</v>
      </c>
      <c r="CQ155" s="4">
        <v>0</v>
      </c>
      <c r="CR155" s="4">
        <v>0</v>
      </c>
      <c r="CS155" s="14">
        <f t="shared" si="15"/>
        <v>37549.690635138133</v>
      </c>
      <c r="CT155" s="14">
        <f t="shared" si="16"/>
        <v>3378.4912714131556</v>
      </c>
      <c r="CU155" s="14">
        <f t="shared" si="17"/>
        <v>2627.0027593818986</v>
      </c>
      <c r="CV155" s="14">
        <f t="shared" si="18"/>
        <v>0</v>
      </c>
      <c r="CW155" s="14">
        <f t="shared" si="19"/>
        <v>0</v>
      </c>
      <c r="CX155" s="21"/>
      <c r="CY155" s="4">
        <f>COUNTIFS(crashes!$Q$2:$Q$15234,"="&amp;'Site Data'!$L155)</f>
        <v>1</v>
      </c>
      <c r="CZ155" s="4">
        <f>COUNTIFS(crashes!$Q$2:$Q$15234,"="&amp;'Site Data'!$L155,crashes!$M$2:$M$15234,"=SV")</f>
        <v>0</v>
      </c>
      <c r="DA155" s="4">
        <f>COUNTIFS(crashes!$Q$2:$Q$15234,"="&amp;'Site Data'!$L155,crashes!$M$2:$M$15234,"=MV")</f>
        <v>1</v>
      </c>
      <c r="DB155" s="17">
        <f t="shared" si="20"/>
        <v>1</v>
      </c>
      <c r="DC155" s="4">
        <f>COUNTIFS(crashes!$Q$2:$Q$15234,"="&amp;'Site Data'!$L155,crashes!$N$2:$N$15234,"=O")</f>
        <v>0</v>
      </c>
    </row>
    <row r="156" spans="1:107" s="4" customFormat="1" x14ac:dyDescent="0.2">
      <c r="A156" s="4" t="s">
        <v>93</v>
      </c>
      <c r="B156" s="4" t="s">
        <v>94</v>
      </c>
      <c r="C156" s="4">
        <v>169</v>
      </c>
      <c r="D156" s="4" t="s">
        <v>62</v>
      </c>
      <c r="E156" s="4" t="s">
        <v>92</v>
      </c>
      <c r="F156" s="4" t="s">
        <v>59</v>
      </c>
      <c r="G156" s="4">
        <v>2</v>
      </c>
      <c r="H156" s="4" t="s">
        <v>587</v>
      </c>
      <c r="I156" s="4">
        <v>0</v>
      </c>
      <c r="J156" s="4">
        <v>0</v>
      </c>
      <c r="K156" s="4">
        <v>55</v>
      </c>
      <c r="L156" s="4" t="s">
        <v>338</v>
      </c>
      <c r="M156" s="4" t="s">
        <v>426</v>
      </c>
      <c r="N156" s="4" t="s">
        <v>427</v>
      </c>
      <c r="O156" s="4">
        <v>134.095</v>
      </c>
      <c r="P156" s="9">
        <v>134.26300000000001</v>
      </c>
      <c r="Q156" s="4">
        <v>1</v>
      </c>
      <c r="R156" s="5">
        <v>42440</v>
      </c>
      <c r="S156" s="4">
        <v>1</v>
      </c>
      <c r="T156" s="4">
        <f t="shared" si="14"/>
        <v>0.16800000000000637</v>
      </c>
      <c r="U156" s="4">
        <v>0.16800000000000637</v>
      </c>
      <c r="V156" s="4">
        <v>1</v>
      </c>
      <c r="X156" s="5">
        <v>40544</v>
      </c>
      <c r="Y156" s="5">
        <v>42369</v>
      </c>
      <c r="Z156" s="14">
        <v>39153.915510839615</v>
      </c>
      <c r="AA156" s="14">
        <v>39475.432155013317</v>
      </c>
      <c r="AB156" s="14">
        <v>40046.948799187019</v>
      </c>
      <c r="AC156" s="14">
        <v>38118.465443360721</v>
      </c>
      <c r="AD156" s="14">
        <v>44689.98208753443</v>
      </c>
      <c r="AH156" s="9"/>
      <c r="AK156" s="7">
        <v>11.60367814000309</v>
      </c>
      <c r="AL156" s="7">
        <v>11.591489661935833</v>
      </c>
      <c r="AM156" s="7">
        <v>4.1342586907516168</v>
      </c>
      <c r="AN156" s="7">
        <v>0</v>
      </c>
      <c r="AO156" s="7">
        <v>0</v>
      </c>
      <c r="AP156" s="7">
        <v>0</v>
      </c>
      <c r="AQ156" s="7">
        <v>0</v>
      </c>
      <c r="AR156" s="7">
        <v>31.777368602846664</v>
      </c>
      <c r="AS156" s="7">
        <v>24.443105469376988</v>
      </c>
      <c r="AT156" s="7">
        <v>0</v>
      </c>
      <c r="AU156" s="7" t="s">
        <v>919</v>
      </c>
      <c r="AV156" s="7">
        <v>0</v>
      </c>
      <c r="AY156" s="4" t="s">
        <v>587</v>
      </c>
      <c r="BA156" s="4">
        <v>0</v>
      </c>
      <c r="BB156" s="14">
        <v>2746.8082644628098</v>
      </c>
      <c r="BC156" s="14">
        <v>2746.8082644628098</v>
      </c>
      <c r="BD156" s="14">
        <v>2746.8082644628098</v>
      </c>
      <c r="BE156" s="14">
        <v>2746.8082644628098</v>
      </c>
      <c r="BF156" s="14">
        <v>2746.8082644628098</v>
      </c>
      <c r="BG156" s="14"/>
      <c r="BH156" s="14"/>
      <c r="BI156" s="14"/>
      <c r="BJ156" s="14">
        <v>0.24699999999998568</v>
      </c>
      <c r="BK156" s="14">
        <v>2627.0027593818986</v>
      </c>
      <c r="BL156" s="14">
        <v>2627.0027593818986</v>
      </c>
      <c r="BM156" s="14">
        <v>2627.0027593818986</v>
      </c>
      <c r="BN156" s="14">
        <v>2627.0027593818986</v>
      </c>
      <c r="BO156" s="14">
        <v>2627.0027593818986</v>
      </c>
      <c r="BP156" s="14"/>
      <c r="BQ156" s="14"/>
      <c r="BR156" s="14"/>
      <c r="BS156" s="14">
        <v>2746.8082644628098</v>
      </c>
      <c r="BT156" s="14">
        <v>2746.8082644628098</v>
      </c>
      <c r="BU156" s="14">
        <v>2746.8082644628098</v>
      </c>
      <c r="BV156" s="14">
        <v>2746.8082644628098</v>
      </c>
      <c r="BW156" s="14">
        <v>2746.8082644628098</v>
      </c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4" t="s">
        <v>917</v>
      </c>
      <c r="CJ156" s="21"/>
      <c r="CK156" s="4">
        <v>365</v>
      </c>
      <c r="CL156" s="4">
        <v>366</v>
      </c>
      <c r="CM156" s="4">
        <v>365</v>
      </c>
      <c r="CN156" s="4">
        <v>365</v>
      </c>
      <c r="CO156" s="4">
        <v>365</v>
      </c>
      <c r="CP156" s="4">
        <v>0</v>
      </c>
      <c r="CQ156" s="4">
        <v>0</v>
      </c>
      <c r="CR156" s="4">
        <v>0</v>
      </c>
      <c r="CS156" s="14">
        <f t="shared" si="15"/>
        <v>40296.498899600949</v>
      </c>
      <c r="CT156" s="14">
        <f t="shared" si="16"/>
        <v>2746.8082644628103</v>
      </c>
      <c r="CU156" s="14">
        <f t="shared" si="17"/>
        <v>2627.0027593818986</v>
      </c>
      <c r="CV156" s="14">
        <f t="shared" si="18"/>
        <v>2746.8082644628103</v>
      </c>
      <c r="CW156" s="14">
        <f t="shared" si="19"/>
        <v>0</v>
      </c>
      <c r="CX156" s="21"/>
      <c r="CY156" s="4">
        <f>COUNTIFS(crashes!$Q$2:$Q$15234,"="&amp;'Site Data'!$L156)</f>
        <v>3</v>
      </c>
      <c r="CZ156" s="4">
        <f>COUNTIFS(crashes!$Q$2:$Q$15234,"="&amp;'Site Data'!$L156,crashes!$M$2:$M$15234,"=SV")</f>
        <v>1</v>
      </c>
      <c r="DA156" s="4">
        <f>COUNTIFS(crashes!$Q$2:$Q$15234,"="&amp;'Site Data'!$L156,crashes!$M$2:$M$15234,"=MV")</f>
        <v>2</v>
      </c>
      <c r="DB156" s="17">
        <f t="shared" si="20"/>
        <v>3</v>
      </c>
      <c r="DC156" s="4">
        <f>COUNTIFS(crashes!$Q$2:$Q$15234,"="&amp;'Site Data'!$L156,crashes!$N$2:$N$15234,"=O")</f>
        <v>0</v>
      </c>
    </row>
    <row r="157" spans="1:107" s="4" customFormat="1" x14ac:dyDescent="0.2">
      <c r="A157" s="4" t="s">
        <v>93</v>
      </c>
      <c r="B157" s="4" t="s">
        <v>94</v>
      </c>
      <c r="C157" s="4">
        <v>169</v>
      </c>
      <c r="D157" s="4" t="s">
        <v>62</v>
      </c>
      <c r="E157" s="4" t="s">
        <v>92</v>
      </c>
      <c r="F157" s="4" t="s">
        <v>58</v>
      </c>
      <c r="G157" s="4">
        <v>2</v>
      </c>
      <c r="H157" s="4" t="s">
        <v>587</v>
      </c>
      <c r="I157" s="4">
        <v>0</v>
      </c>
      <c r="J157" s="4">
        <v>0</v>
      </c>
      <c r="K157" s="4">
        <v>55</v>
      </c>
      <c r="L157" s="4" t="s">
        <v>339</v>
      </c>
      <c r="M157" s="4" t="s">
        <v>427</v>
      </c>
      <c r="N157" s="4" t="s">
        <v>428</v>
      </c>
      <c r="O157" s="4">
        <v>134.26300000000001</v>
      </c>
      <c r="P157" s="4">
        <v>134.30000000000001</v>
      </c>
      <c r="Q157" s="4">
        <v>1</v>
      </c>
      <c r="R157" s="5">
        <v>42440</v>
      </c>
      <c r="S157" s="4">
        <v>1</v>
      </c>
      <c r="T157" s="4">
        <f t="shared" si="14"/>
        <v>3.7000000000006139E-2</v>
      </c>
      <c r="X157" s="5">
        <v>40544</v>
      </c>
      <c r="Y157" s="5">
        <v>42369</v>
      </c>
      <c r="Z157" s="14">
        <v>39153.915510839615</v>
      </c>
      <c r="AA157" s="14">
        <v>39475.432155013317</v>
      </c>
      <c r="AB157" s="14">
        <v>40046.948799187019</v>
      </c>
      <c r="AC157" s="14">
        <v>38118.465443360721</v>
      </c>
      <c r="AD157" s="14">
        <v>44689.98208753443</v>
      </c>
      <c r="AH157" s="9"/>
      <c r="AK157" s="7">
        <v>11.406199465489625</v>
      </c>
      <c r="AL157" s="7">
        <v>11.743733201817642</v>
      </c>
      <c r="AM157" s="7">
        <v>4.3261243694023364</v>
      </c>
      <c r="AN157" s="7">
        <v>0</v>
      </c>
      <c r="AO157" s="7">
        <v>0</v>
      </c>
      <c r="AP157" s="7">
        <v>0</v>
      </c>
      <c r="AQ157" s="7">
        <v>0</v>
      </c>
      <c r="AR157" s="7">
        <v>32.054364539261634</v>
      </c>
      <c r="AS157" s="7">
        <v>24.787966934785953</v>
      </c>
      <c r="AT157" s="7">
        <v>0</v>
      </c>
      <c r="AU157" s="7" t="s">
        <v>919</v>
      </c>
      <c r="AV157" s="7">
        <v>0</v>
      </c>
      <c r="AY157" s="4" t="s">
        <v>587</v>
      </c>
      <c r="BA157" s="4">
        <v>0.16800000000000637</v>
      </c>
      <c r="BB157" s="14">
        <v>2746.8082644628098</v>
      </c>
      <c r="BC157" s="14">
        <v>2746.8082644628098</v>
      </c>
      <c r="BD157" s="14">
        <v>2746.8082644628098</v>
      </c>
      <c r="BE157" s="14">
        <v>2746.8082644628098</v>
      </c>
      <c r="BF157" s="14">
        <v>2746.8082644628098</v>
      </c>
      <c r="BG157" s="14"/>
      <c r="BH157" s="14"/>
      <c r="BI157" s="14"/>
      <c r="BJ157" s="14">
        <v>0.20999999999997954</v>
      </c>
      <c r="BK157" s="14">
        <v>2627.0027593818986</v>
      </c>
      <c r="BL157" s="14">
        <v>2627.0027593818986</v>
      </c>
      <c r="BM157" s="14">
        <v>2627.0027593818986</v>
      </c>
      <c r="BN157" s="14">
        <v>2627.0027593818986</v>
      </c>
      <c r="BO157" s="14">
        <v>2627.0027593818986</v>
      </c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4" t="s">
        <v>917</v>
      </c>
      <c r="CJ157" s="21"/>
      <c r="CK157" s="4">
        <v>365</v>
      </c>
      <c r="CL157" s="4">
        <v>366</v>
      </c>
      <c r="CM157" s="4">
        <v>365</v>
      </c>
      <c r="CN157" s="4">
        <v>365</v>
      </c>
      <c r="CO157" s="4">
        <v>365</v>
      </c>
      <c r="CP157" s="4">
        <v>0</v>
      </c>
      <c r="CQ157" s="4">
        <v>0</v>
      </c>
      <c r="CR157" s="4">
        <v>0</v>
      </c>
      <c r="CS157" s="14">
        <f t="shared" si="15"/>
        <v>40296.498899600949</v>
      </c>
      <c r="CT157" s="14">
        <f t="shared" si="16"/>
        <v>2746.8082644628103</v>
      </c>
      <c r="CU157" s="14">
        <f t="shared" si="17"/>
        <v>2627.0027593818986</v>
      </c>
      <c r="CV157" s="14">
        <f t="shared" si="18"/>
        <v>0</v>
      </c>
      <c r="CW157" s="14">
        <f t="shared" si="19"/>
        <v>0</v>
      </c>
      <c r="CX157" s="21"/>
      <c r="CY157" s="4">
        <f>COUNTIFS(crashes!$Q$2:$Q$15234,"="&amp;'Site Data'!$L157)</f>
        <v>0</v>
      </c>
      <c r="CZ157" s="4">
        <f>COUNTIFS(crashes!$Q$2:$Q$15234,"="&amp;'Site Data'!$L157,crashes!$M$2:$M$15234,"=SV")</f>
        <v>0</v>
      </c>
      <c r="DA157" s="4">
        <f>COUNTIFS(crashes!$Q$2:$Q$15234,"="&amp;'Site Data'!$L157,crashes!$M$2:$M$15234,"=MV")</f>
        <v>0</v>
      </c>
      <c r="DB157" s="17">
        <f t="shared" si="20"/>
        <v>0</v>
      </c>
      <c r="DC157" s="4">
        <f>COUNTIFS(crashes!$Q$2:$Q$15234,"="&amp;'Site Data'!$L157,crashes!$N$2:$N$15234,"=O")</f>
        <v>0</v>
      </c>
    </row>
    <row r="158" spans="1:107" s="4" customFormat="1" x14ac:dyDescent="0.2">
      <c r="A158" s="4" t="s">
        <v>93</v>
      </c>
      <c r="B158" s="4" t="s">
        <v>94</v>
      </c>
      <c r="C158" s="4">
        <v>169</v>
      </c>
      <c r="D158" s="4" t="s">
        <v>62</v>
      </c>
      <c r="E158" s="4" t="s">
        <v>92</v>
      </c>
      <c r="F158" s="4" t="s">
        <v>58</v>
      </c>
      <c r="G158" s="4">
        <v>2</v>
      </c>
      <c r="H158" s="4" t="s">
        <v>587</v>
      </c>
      <c r="I158" s="4">
        <v>0</v>
      </c>
      <c r="J158" s="4">
        <v>0</v>
      </c>
      <c r="K158" s="4">
        <v>55</v>
      </c>
      <c r="L158" s="4" t="s">
        <v>340</v>
      </c>
      <c r="M158" s="4" t="s">
        <v>428</v>
      </c>
      <c r="N158" s="4" t="s">
        <v>429</v>
      </c>
      <c r="O158" s="4">
        <v>134.30000000000001</v>
      </c>
      <c r="P158" s="4">
        <v>134.452</v>
      </c>
      <c r="Q158" s="4">
        <v>1</v>
      </c>
      <c r="R158" s="5">
        <v>42440</v>
      </c>
      <c r="S158" s="4">
        <v>1</v>
      </c>
      <c r="T158" s="4">
        <f t="shared" si="14"/>
        <v>0.15199999999998681</v>
      </c>
      <c r="X158" s="5">
        <v>40544</v>
      </c>
      <c r="Y158" s="5">
        <v>42369</v>
      </c>
      <c r="Z158" s="14">
        <v>39000</v>
      </c>
      <c r="AA158" s="14">
        <v>39500</v>
      </c>
      <c r="AB158" s="14">
        <v>37500</v>
      </c>
      <c r="AC158" s="14">
        <v>38000</v>
      </c>
      <c r="AD158" s="14">
        <v>44500</v>
      </c>
      <c r="AH158" s="4">
        <v>0.182</v>
      </c>
      <c r="AI158" s="4">
        <v>12706</v>
      </c>
      <c r="AJ158" s="4">
        <v>0.15199999999998681</v>
      </c>
      <c r="AK158" s="7">
        <v>11.655677546299763</v>
      </c>
      <c r="AL158" s="7">
        <v>10.726975750950793</v>
      </c>
      <c r="AM158" s="7">
        <v>3.9432804359345672</v>
      </c>
      <c r="AN158" s="7">
        <v>0</v>
      </c>
      <c r="AO158" s="7">
        <v>0</v>
      </c>
      <c r="AP158" s="7">
        <v>0</v>
      </c>
      <c r="AQ158" s="7">
        <v>0</v>
      </c>
      <c r="AR158" s="7">
        <v>30.808023509891036</v>
      </c>
      <c r="AS158" s="7">
        <v>23.391260041102974</v>
      </c>
      <c r="AT158" s="7">
        <v>0</v>
      </c>
      <c r="AU158" s="7" t="s">
        <v>919</v>
      </c>
      <c r="AV158" s="7">
        <v>0</v>
      </c>
      <c r="AY158" s="4" t="s">
        <v>587</v>
      </c>
      <c r="BA158" s="4">
        <v>0.20500000000001251</v>
      </c>
      <c r="BB158" s="14">
        <v>2746.8082644628098</v>
      </c>
      <c r="BC158" s="14">
        <v>2746.8082644628098</v>
      </c>
      <c r="BD158" s="14">
        <v>2746.8082644628098</v>
      </c>
      <c r="BE158" s="14">
        <v>2746.8082644628098</v>
      </c>
      <c r="BF158" s="14">
        <v>2746.8082644628098</v>
      </c>
      <c r="BG158" s="14"/>
      <c r="BH158" s="14"/>
      <c r="BI158" s="14"/>
      <c r="BJ158" s="14">
        <v>5.7999999999992724E-2</v>
      </c>
      <c r="BK158" s="14">
        <v>2627.0027593818986</v>
      </c>
      <c r="BL158" s="14">
        <v>2627.0027593818986</v>
      </c>
      <c r="BM158" s="14">
        <v>2627.0027593818986</v>
      </c>
      <c r="BN158" s="14">
        <v>2627.0027593818986</v>
      </c>
      <c r="BO158" s="14">
        <v>2627.0027593818986</v>
      </c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4" t="s">
        <v>917</v>
      </c>
      <c r="CJ158" s="21"/>
      <c r="CK158" s="4">
        <v>365</v>
      </c>
      <c r="CL158" s="4">
        <v>366</v>
      </c>
      <c r="CM158" s="4">
        <v>365</v>
      </c>
      <c r="CN158" s="4">
        <v>365</v>
      </c>
      <c r="CO158" s="4">
        <v>365</v>
      </c>
      <c r="CP158" s="4">
        <v>0</v>
      </c>
      <c r="CQ158" s="4">
        <v>0</v>
      </c>
      <c r="CR158" s="4">
        <v>0</v>
      </c>
      <c r="CS158" s="14">
        <f t="shared" si="15"/>
        <v>39699.890470974809</v>
      </c>
      <c r="CT158" s="14">
        <f t="shared" si="16"/>
        <v>2746.8082644628103</v>
      </c>
      <c r="CU158" s="14">
        <f t="shared" si="17"/>
        <v>2627.0027593818986</v>
      </c>
      <c r="CV158" s="14">
        <f t="shared" si="18"/>
        <v>0</v>
      </c>
      <c r="CW158" s="14">
        <f t="shared" si="19"/>
        <v>0</v>
      </c>
      <c r="CX158" s="21"/>
      <c r="CY158" s="4">
        <f>COUNTIFS(crashes!$Q$2:$Q$15234,"="&amp;'Site Data'!$L158)</f>
        <v>6</v>
      </c>
      <c r="CZ158" s="4">
        <f>COUNTIFS(crashes!$Q$2:$Q$15234,"="&amp;'Site Data'!$L158,crashes!$M$2:$M$15234,"=SV")</f>
        <v>0</v>
      </c>
      <c r="DA158" s="4">
        <f>COUNTIFS(crashes!$Q$2:$Q$15234,"="&amp;'Site Data'!$L158,crashes!$M$2:$M$15234,"=MV")</f>
        <v>6</v>
      </c>
      <c r="DB158" s="17">
        <f t="shared" si="20"/>
        <v>1</v>
      </c>
      <c r="DC158" s="4">
        <f>COUNTIFS(crashes!$Q$2:$Q$15234,"="&amp;'Site Data'!$L158,crashes!$N$2:$N$15234,"=O")</f>
        <v>5</v>
      </c>
    </row>
    <row r="159" spans="1:107" s="4" customFormat="1" x14ac:dyDescent="0.2">
      <c r="A159" s="4" t="s">
        <v>93</v>
      </c>
      <c r="B159" s="4" t="s">
        <v>94</v>
      </c>
      <c r="C159" s="4">
        <v>169</v>
      </c>
      <c r="D159" s="4" t="s">
        <v>62</v>
      </c>
      <c r="E159" s="4" t="s">
        <v>92</v>
      </c>
      <c r="F159" s="4" t="s">
        <v>60</v>
      </c>
      <c r="G159" s="4">
        <v>2</v>
      </c>
      <c r="H159" s="4" t="s">
        <v>587</v>
      </c>
      <c r="I159" s="4">
        <v>0</v>
      </c>
      <c r="J159" s="4">
        <v>0</v>
      </c>
      <c r="K159" s="4">
        <v>55</v>
      </c>
      <c r="L159" s="4" t="s">
        <v>341</v>
      </c>
      <c r="M159" s="4" t="s">
        <v>429</v>
      </c>
      <c r="N159" s="4" t="s">
        <v>430</v>
      </c>
      <c r="O159" s="4">
        <v>134.452</v>
      </c>
      <c r="P159" s="4">
        <v>134.482</v>
      </c>
      <c r="Q159" s="4">
        <v>1</v>
      </c>
      <c r="R159" s="5">
        <v>42440</v>
      </c>
      <c r="S159" s="4">
        <v>1</v>
      </c>
      <c r="T159" s="4">
        <f t="shared" si="14"/>
        <v>3.0000000000001137E-2</v>
      </c>
      <c r="U159" s="4">
        <v>5.7999999999992724E-2</v>
      </c>
      <c r="V159" s="4">
        <v>1</v>
      </c>
      <c r="X159" s="5">
        <v>40544</v>
      </c>
      <c r="Y159" s="5">
        <v>42369</v>
      </c>
      <c r="Z159" s="14">
        <v>39000</v>
      </c>
      <c r="AA159" s="14">
        <v>39500</v>
      </c>
      <c r="AB159" s="14">
        <v>37500</v>
      </c>
      <c r="AC159" s="14">
        <v>38000</v>
      </c>
      <c r="AD159" s="14">
        <v>44500</v>
      </c>
      <c r="AH159" s="4">
        <v>0.182</v>
      </c>
      <c r="AI159" s="4">
        <v>12706</v>
      </c>
      <c r="AJ159" s="4">
        <v>3.0000000000001137E-2</v>
      </c>
      <c r="AK159" s="7">
        <v>11.905155627114507</v>
      </c>
      <c r="AL159" s="7">
        <v>9.7102183000952316</v>
      </c>
      <c r="AM159" s="7">
        <v>3.5604365024669336</v>
      </c>
      <c r="AN159" s="7">
        <v>0</v>
      </c>
      <c r="AO159" s="7">
        <v>0</v>
      </c>
      <c r="AP159" s="7">
        <v>0</v>
      </c>
      <c r="AQ159" s="7">
        <v>0</v>
      </c>
      <c r="AR159" s="7">
        <v>29.561682480517661</v>
      </c>
      <c r="AS159" s="7">
        <v>21.994553147416536</v>
      </c>
      <c r="AT159" s="7">
        <v>0</v>
      </c>
      <c r="AU159" s="7" t="s">
        <v>592</v>
      </c>
      <c r="AV159" s="7">
        <v>0</v>
      </c>
      <c r="AW159" s="4">
        <v>73.643827714700421</v>
      </c>
      <c r="AX159" s="4">
        <v>8.5350724357861552</v>
      </c>
      <c r="AY159" s="4" t="s">
        <v>587</v>
      </c>
      <c r="BA159" s="4">
        <v>0.35699999999999932</v>
      </c>
      <c r="BB159" s="14">
        <v>2746.8082644628098</v>
      </c>
      <c r="BC159" s="14">
        <v>2746.8082644628098</v>
      </c>
      <c r="BD159" s="14">
        <v>2746.8082644628098</v>
      </c>
      <c r="BE159" s="14">
        <v>2746.8082644628098</v>
      </c>
      <c r="BF159" s="14">
        <v>2746.8082644628098</v>
      </c>
      <c r="BG159" s="14"/>
      <c r="BH159" s="14"/>
      <c r="BI159" s="14"/>
      <c r="BJ159" s="14">
        <v>2.7999999999991587E-2</v>
      </c>
      <c r="BK159" s="14">
        <v>2627.0027593818986</v>
      </c>
      <c r="BL159" s="14">
        <v>2627.0027593818986</v>
      </c>
      <c r="BM159" s="14">
        <v>2627.0027593818986</v>
      </c>
      <c r="BN159" s="14">
        <v>2627.0027593818986</v>
      </c>
      <c r="BO159" s="14">
        <v>2627.0027593818986</v>
      </c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>
        <v>2627.0027593818986</v>
      </c>
      <c r="CB159" s="14">
        <v>2627.0027593818986</v>
      </c>
      <c r="CC159" s="14">
        <v>2627.0027593818986</v>
      </c>
      <c r="CD159" s="14">
        <v>2627.0027593818986</v>
      </c>
      <c r="CE159" s="14">
        <v>2627.0027593818986</v>
      </c>
      <c r="CF159" s="14"/>
      <c r="CG159" s="14"/>
      <c r="CH159" s="14"/>
      <c r="CI159" s="4" t="s">
        <v>917</v>
      </c>
      <c r="CJ159" s="21"/>
      <c r="CK159" s="4">
        <v>365</v>
      </c>
      <c r="CL159" s="4">
        <v>366</v>
      </c>
      <c r="CM159" s="4">
        <v>365</v>
      </c>
      <c r="CN159" s="4">
        <v>365</v>
      </c>
      <c r="CO159" s="4">
        <v>365</v>
      </c>
      <c r="CP159" s="4">
        <v>0</v>
      </c>
      <c r="CQ159" s="4">
        <v>0</v>
      </c>
      <c r="CR159" s="4">
        <v>0</v>
      </c>
      <c r="CS159" s="14">
        <f t="shared" si="15"/>
        <v>39699.890470974809</v>
      </c>
      <c r="CT159" s="14">
        <f t="shared" si="16"/>
        <v>2746.8082644628103</v>
      </c>
      <c r="CU159" s="14">
        <f t="shared" si="17"/>
        <v>2627.0027593818986</v>
      </c>
      <c r="CV159" s="14">
        <f t="shared" si="18"/>
        <v>0</v>
      </c>
      <c r="CW159" s="14">
        <f t="shared" si="19"/>
        <v>2627.0027593818986</v>
      </c>
      <c r="CX159" s="21"/>
      <c r="CY159" s="4">
        <f>COUNTIFS(crashes!$Q$2:$Q$15234,"="&amp;'Site Data'!$L159)</f>
        <v>0</v>
      </c>
      <c r="CZ159" s="4">
        <f>COUNTIFS(crashes!$Q$2:$Q$15234,"="&amp;'Site Data'!$L159,crashes!$M$2:$M$15234,"=SV")</f>
        <v>0</v>
      </c>
      <c r="DA159" s="4">
        <f>COUNTIFS(crashes!$Q$2:$Q$15234,"="&amp;'Site Data'!$L159,crashes!$M$2:$M$15234,"=MV")</f>
        <v>0</v>
      </c>
      <c r="DB159" s="17">
        <f t="shared" si="20"/>
        <v>0</v>
      </c>
      <c r="DC159" s="4">
        <f>COUNTIFS(crashes!$Q$2:$Q$15234,"="&amp;'Site Data'!$L159,crashes!$N$2:$N$15234,"=O")</f>
        <v>0</v>
      </c>
    </row>
    <row r="160" spans="1:107" s="4" customFormat="1" x14ac:dyDescent="0.2">
      <c r="A160" s="4" t="s">
        <v>93</v>
      </c>
      <c r="B160" s="4" t="s">
        <v>94</v>
      </c>
      <c r="C160" s="4">
        <v>169</v>
      </c>
      <c r="D160" s="4" t="s">
        <v>62</v>
      </c>
      <c r="E160" s="4" t="s">
        <v>92</v>
      </c>
      <c r="F160" s="4" t="s">
        <v>60</v>
      </c>
      <c r="G160" s="4">
        <v>2</v>
      </c>
      <c r="H160" s="4" t="s">
        <v>587</v>
      </c>
      <c r="I160" s="4">
        <v>0</v>
      </c>
      <c r="J160" s="4">
        <v>0</v>
      </c>
      <c r="K160" s="4">
        <v>55</v>
      </c>
      <c r="L160" s="4" t="s">
        <v>342</v>
      </c>
      <c r="M160" s="4" t="s">
        <v>430</v>
      </c>
      <c r="N160" s="4" t="s">
        <v>431</v>
      </c>
      <c r="O160" s="4">
        <v>134.482</v>
      </c>
      <c r="P160" s="4">
        <v>134.51</v>
      </c>
      <c r="Q160" s="4">
        <v>1</v>
      </c>
      <c r="R160" s="5">
        <v>42440</v>
      </c>
      <c r="S160" s="4">
        <v>1</v>
      </c>
      <c r="T160" s="4">
        <f t="shared" si="14"/>
        <v>2.7999999999991587E-2</v>
      </c>
      <c r="U160" s="4">
        <v>5.7999999999992724E-2</v>
      </c>
      <c r="V160" s="4">
        <v>1</v>
      </c>
      <c r="X160" s="5">
        <v>40544</v>
      </c>
      <c r="Y160" s="5">
        <v>42369</v>
      </c>
      <c r="Z160" s="14">
        <v>39000</v>
      </c>
      <c r="AA160" s="14">
        <v>39500</v>
      </c>
      <c r="AB160" s="14">
        <v>37500</v>
      </c>
      <c r="AC160" s="14">
        <v>38000</v>
      </c>
      <c r="AD160" s="14">
        <v>44500</v>
      </c>
      <c r="AK160" s="7">
        <v>11.790264854113923</v>
      </c>
      <c r="AL160" s="7">
        <v>9.0809012414089558</v>
      </c>
      <c r="AM160" s="7">
        <v>9.1228513397066369</v>
      </c>
      <c r="AN160" s="7">
        <v>0</v>
      </c>
      <c r="AO160" s="7">
        <v>0</v>
      </c>
      <c r="AP160" s="7">
        <v>0</v>
      </c>
      <c r="AQ160" s="7">
        <v>0</v>
      </c>
      <c r="AR160" s="7">
        <v>16.950185940292876</v>
      </c>
      <c r="AS160" s="7">
        <v>1.6813194202975206</v>
      </c>
      <c r="AT160" s="7">
        <v>1.4062895063358105</v>
      </c>
      <c r="AU160" s="7" t="s">
        <v>589</v>
      </c>
      <c r="AV160" s="7">
        <v>9.2844308210252002</v>
      </c>
      <c r="AY160" s="4" t="s">
        <v>587</v>
      </c>
      <c r="BA160" s="4">
        <v>0.38700000000000045</v>
      </c>
      <c r="BB160" s="14">
        <v>2746.8082644628098</v>
      </c>
      <c r="BC160" s="14">
        <v>2746.8082644628098</v>
      </c>
      <c r="BD160" s="14">
        <v>2746.8082644628098</v>
      </c>
      <c r="BE160" s="14">
        <v>2746.8082644628098</v>
      </c>
      <c r="BF160" s="14">
        <v>2746.8082644628098</v>
      </c>
      <c r="BG160" s="14"/>
      <c r="BH160" s="14"/>
      <c r="BI160" s="14"/>
      <c r="BJ160" s="14">
        <v>0</v>
      </c>
      <c r="BK160" s="14">
        <v>2627.0027593818986</v>
      </c>
      <c r="BL160" s="14">
        <v>2627.0027593818986</v>
      </c>
      <c r="BM160" s="14">
        <v>2627.0027593818986</v>
      </c>
      <c r="BN160" s="14">
        <v>2627.0027593818986</v>
      </c>
      <c r="BO160" s="14">
        <v>2627.0027593818986</v>
      </c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>
        <v>2627.0027593818986</v>
      </c>
      <c r="CB160" s="14">
        <v>2627.0027593818986</v>
      </c>
      <c r="CC160" s="14">
        <v>2627.0027593818986</v>
      </c>
      <c r="CD160" s="14">
        <v>2627.0027593818986</v>
      </c>
      <c r="CE160" s="14">
        <v>2627.0027593818986</v>
      </c>
      <c r="CF160" s="14"/>
      <c r="CG160" s="14"/>
      <c r="CH160" s="14"/>
      <c r="CI160" s="4" t="s">
        <v>917</v>
      </c>
      <c r="CJ160" s="21"/>
      <c r="CK160" s="4">
        <v>365</v>
      </c>
      <c r="CL160" s="4">
        <v>366</v>
      </c>
      <c r="CM160" s="4">
        <v>365</v>
      </c>
      <c r="CN160" s="4">
        <v>365</v>
      </c>
      <c r="CO160" s="4">
        <v>365</v>
      </c>
      <c r="CP160" s="4">
        <v>0</v>
      </c>
      <c r="CQ160" s="4">
        <v>0</v>
      </c>
      <c r="CR160" s="4">
        <v>0</v>
      </c>
      <c r="CS160" s="14">
        <f t="shared" si="15"/>
        <v>39699.890470974809</v>
      </c>
      <c r="CT160" s="14">
        <f t="shared" si="16"/>
        <v>2746.8082644628103</v>
      </c>
      <c r="CU160" s="14">
        <f t="shared" si="17"/>
        <v>2627.0027593818986</v>
      </c>
      <c r="CV160" s="14">
        <f t="shared" si="18"/>
        <v>0</v>
      </c>
      <c r="CW160" s="14">
        <f t="shared" si="19"/>
        <v>2627.0027593818986</v>
      </c>
      <c r="CX160" s="21"/>
      <c r="CY160" s="4">
        <f>COUNTIFS(crashes!$Q$2:$Q$15234,"="&amp;'Site Data'!$L160)</f>
        <v>0</v>
      </c>
      <c r="CZ160" s="4">
        <f>COUNTIFS(crashes!$Q$2:$Q$15234,"="&amp;'Site Data'!$L160,crashes!$M$2:$M$15234,"=SV")</f>
        <v>0</v>
      </c>
      <c r="DA160" s="4">
        <f>COUNTIFS(crashes!$Q$2:$Q$15234,"="&amp;'Site Data'!$L160,crashes!$M$2:$M$15234,"=MV")</f>
        <v>0</v>
      </c>
      <c r="DB160" s="17">
        <f t="shared" si="20"/>
        <v>0</v>
      </c>
      <c r="DC160" s="4">
        <f>COUNTIFS(crashes!$Q$2:$Q$15234,"="&amp;'Site Data'!$L160,crashes!$N$2:$N$15234,"=O")</f>
        <v>0</v>
      </c>
    </row>
    <row r="161" spans="1:107" s="4" customFormat="1" x14ac:dyDescent="0.2">
      <c r="A161" s="4" t="s">
        <v>93</v>
      </c>
      <c r="B161" s="4" t="s">
        <v>94</v>
      </c>
      <c r="C161" s="4">
        <v>169</v>
      </c>
      <c r="D161" s="4" t="s">
        <v>62</v>
      </c>
      <c r="E161" s="4" t="s">
        <v>92</v>
      </c>
      <c r="F161" s="4" t="s">
        <v>58</v>
      </c>
      <c r="G161" s="4">
        <v>2</v>
      </c>
      <c r="H161" s="4" t="s">
        <v>587</v>
      </c>
      <c r="I161" s="4">
        <v>0</v>
      </c>
      <c r="J161" s="4">
        <v>0</v>
      </c>
      <c r="K161" s="4">
        <v>55</v>
      </c>
      <c r="L161" s="4" t="s">
        <v>343</v>
      </c>
      <c r="M161" s="4" t="s">
        <v>431</v>
      </c>
      <c r="N161" s="4" t="s">
        <v>432</v>
      </c>
      <c r="O161" s="4">
        <v>134.51</v>
      </c>
      <c r="P161" s="4">
        <v>134.62100000000001</v>
      </c>
      <c r="Q161" s="4">
        <v>1</v>
      </c>
      <c r="R161" s="5">
        <v>42440</v>
      </c>
      <c r="S161" s="4">
        <v>1</v>
      </c>
      <c r="T161" s="4">
        <f t="shared" si="14"/>
        <v>0.11100000000001842</v>
      </c>
      <c r="X161" s="5">
        <v>40544</v>
      </c>
      <c r="Y161" s="5">
        <v>42369</v>
      </c>
      <c r="Z161" s="14">
        <v>36372.997240618104</v>
      </c>
      <c r="AA161" s="14">
        <v>36872.997240618104</v>
      </c>
      <c r="AB161" s="14">
        <v>34872.997240618104</v>
      </c>
      <c r="AC161" s="14">
        <v>35372.997240618104</v>
      </c>
      <c r="AD161" s="14">
        <v>41872.997240618104</v>
      </c>
      <c r="AK161" s="7">
        <v>11.790264854113886</v>
      </c>
      <c r="AL161" s="7">
        <v>9.0809012416822128</v>
      </c>
      <c r="AM161" s="7">
        <v>9.1228513397065907</v>
      </c>
      <c r="AN161" s="7">
        <v>0</v>
      </c>
      <c r="AO161" s="7">
        <v>0</v>
      </c>
      <c r="AP161" s="7">
        <v>0</v>
      </c>
      <c r="AQ161" s="7">
        <v>0</v>
      </c>
      <c r="AR161" s="7">
        <v>16.950185940292858</v>
      </c>
      <c r="AS161" s="7">
        <v>1.6813194202977124</v>
      </c>
      <c r="AT161" s="7">
        <v>1.406289506335805</v>
      </c>
      <c r="AU161" s="7" t="s">
        <v>589</v>
      </c>
      <c r="AV161" s="7">
        <v>9.2844308210251665</v>
      </c>
      <c r="AY161" s="4" t="s">
        <v>587</v>
      </c>
      <c r="BA161" s="4">
        <v>0.41499999999999204</v>
      </c>
      <c r="BB161" s="14">
        <v>2746.8082644628098</v>
      </c>
      <c r="BC161" s="14">
        <v>2746.8082644628098</v>
      </c>
      <c r="BD161" s="14">
        <v>2746.8082644628098</v>
      </c>
      <c r="BE161" s="14">
        <v>2746.8082644628098</v>
      </c>
      <c r="BF161" s="14">
        <v>2746.8082644628098</v>
      </c>
      <c r="BG161" s="14"/>
      <c r="BH161" s="14"/>
      <c r="BI161" s="14"/>
      <c r="BJ161" s="14">
        <v>0.68399999999996908</v>
      </c>
      <c r="BK161" s="14">
        <v>7661.469353948095</v>
      </c>
      <c r="BL161" s="14">
        <v>7661.469353948095</v>
      </c>
      <c r="BM161" s="14">
        <v>7661.469353948095</v>
      </c>
      <c r="BN161" s="14">
        <v>7661.469353948095</v>
      </c>
      <c r="BO161" s="14">
        <v>7661.469353948095</v>
      </c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4" t="s">
        <v>917</v>
      </c>
      <c r="CJ161" s="21"/>
      <c r="CK161" s="4">
        <v>365</v>
      </c>
      <c r="CL161" s="4">
        <v>366</v>
      </c>
      <c r="CM161" s="4">
        <v>365</v>
      </c>
      <c r="CN161" s="4">
        <v>365</v>
      </c>
      <c r="CO161" s="4">
        <v>365</v>
      </c>
      <c r="CP161" s="4">
        <v>0</v>
      </c>
      <c r="CQ161" s="4">
        <v>0</v>
      </c>
      <c r="CR161" s="4">
        <v>0</v>
      </c>
      <c r="CS161" s="14">
        <f t="shared" si="15"/>
        <v>37072.887711592914</v>
      </c>
      <c r="CT161" s="14">
        <f t="shared" si="16"/>
        <v>2746.8082644628103</v>
      </c>
      <c r="CU161" s="14">
        <f t="shared" si="17"/>
        <v>7661.4693539480941</v>
      </c>
      <c r="CV161" s="14">
        <f t="shared" si="18"/>
        <v>0</v>
      </c>
      <c r="CW161" s="14">
        <f t="shared" si="19"/>
        <v>0</v>
      </c>
      <c r="CX161" s="21"/>
      <c r="CY161" s="4">
        <f>COUNTIFS(crashes!$Q$2:$Q$15234,"="&amp;'Site Data'!$L161)</f>
        <v>2</v>
      </c>
      <c r="CZ161" s="4">
        <f>COUNTIFS(crashes!$Q$2:$Q$15234,"="&amp;'Site Data'!$L161,crashes!$M$2:$M$15234,"=SV")</f>
        <v>1</v>
      </c>
      <c r="DA161" s="4">
        <f>COUNTIFS(crashes!$Q$2:$Q$15234,"="&amp;'Site Data'!$L161,crashes!$M$2:$M$15234,"=MV")</f>
        <v>1</v>
      </c>
      <c r="DB161" s="17">
        <f t="shared" si="20"/>
        <v>0</v>
      </c>
      <c r="DC161" s="4">
        <f>COUNTIFS(crashes!$Q$2:$Q$15234,"="&amp;'Site Data'!$L161,crashes!$N$2:$N$15234,"=O")</f>
        <v>2</v>
      </c>
    </row>
    <row r="162" spans="1:107" s="4" customFormat="1" x14ac:dyDescent="0.2">
      <c r="A162" s="4" t="s">
        <v>93</v>
      </c>
      <c r="B162" s="4" t="s">
        <v>94</v>
      </c>
      <c r="C162" s="4">
        <v>169</v>
      </c>
      <c r="D162" s="4" t="s">
        <v>62</v>
      </c>
      <c r="E162" s="4" t="s">
        <v>92</v>
      </c>
      <c r="F162" s="4" t="s">
        <v>59</v>
      </c>
      <c r="G162" s="4">
        <v>2</v>
      </c>
      <c r="H162" s="4" t="s">
        <v>587</v>
      </c>
      <c r="I162" s="4">
        <v>0</v>
      </c>
      <c r="J162" s="4">
        <v>0</v>
      </c>
      <c r="K162" s="4">
        <v>55</v>
      </c>
      <c r="L162" s="4" t="s">
        <v>344</v>
      </c>
      <c r="M162" s="4" t="s">
        <v>432</v>
      </c>
      <c r="N162" s="4" t="s">
        <v>433</v>
      </c>
      <c r="O162" s="4">
        <v>134.62100000000001</v>
      </c>
      <c r="P162" s="4">
        <v>134.79499999999999</v>
      </c>
      <c r="Q162" s="4">
        <v>1</v>
      </c>
      <c r="R162" s="5">
        <v>42440</v>
      </c>
      <c r="S162" s="4">
        <v>1</v>
      </c>
      <c r="T162" s="4">
        <f t="shared" si="14"/>
        <v>0.17399999999997817</v>
      </c>
      <c r="U162" s="4">
        <v>0.17399999999997817</v>
      </c>
      <c r="V162" s="4">
        <v>1</v>
      </c>
      <c r="X162" s="5">
        <v>40544</v>
      </c>
      <c r="Y162" s="5">
        <v>42369</v>
      </c>
      <c r="Z162" s="14">
        <v>37961.644234550811</v>
      </c>
      <c r="AA162" s="14">
        <v>38461.644234550811</v>
      </c>
      <c r="AB162" s="14">
        <v>36461.644234550811</v>
      </c>
      <c r="AC162" s="14">
        <v>36961.644234550811</v>
      </c>
      <c r="AD162" s="14">
        <v>43461.644234550811</v>
      </c>
      <c r="AK162" s="7">
        <v>11.678053604976059</v>
      </c>
      <c r="AL162" s="7">
        <v>11.032858571975298</v>
      </c>
      <c r="AM162" s="7">
        <v>10.076512956957735</v>
      </c>
      <c r="AN162" s="7">
        <v>0</v>
      </c>
      <c r="AO162" s="7">
        <v>0</v>
      </c>
      <c r="AP162" s="7">
        <v>0</v>
      </c>
      <c r="AQ162" s="7">
        <v>0</v>
      </c>
      <c r="AR162" s="7">
        <v>19.501004032035041</v>
      </c>
      <c r="AS162" s="7">
        <v>1.8017460169829214</v>
      </c>
      <c r="AT162" s="7">
        <v>1.5075953604793704</v>
      </c>
      <c r="AU162" s="7" t="s">
        <v>589</v>
      </c>
      <c r="AV162" s="7">
        <v>10.224307833949478</v>
      </c>
      <c r="AY162" s="4" t="s">
        <v>587</v>
      </c>
      <c r="BA162" s="4">
        <v>0</v>
      </c>
      <c r="BB162" s="14">
        <v>1588.6469939327083</v>
      </c>
      <c r="BC162" s="14">
        <v>1588.6469939327083</v>
      </c>
      <c r="BD162" s="14">
        <v>1588.6469939327083</v>
      </c>
      <c r="BE162" s="14">
        <v>1588.6469939327083</v>
      </c>
      <c r="BF162" s="14">
        <v>1588.6469939327083</v>
      </c>
      <c r="BG162" s="14"/>
      <c r="BH162" s="14"/>
      <c r="BI162" s="14"/>
      <c r="BJ162" s="14">
        <v>0.50999999999999091</v>
      </c>
      <c r="BK162" s="14">
        <v>7661.469353948095</v>
      </c>
      <c r="BL162" s="14">
        <v>7661.469353948095</v>
      </c>
      <c r="BM162" s="14">
        <v>7661.469353948095</v>
      </c>
      <c r="BN162" s="14">
        <v>7661.469353948095</v>
      </c>
      <c r="BO162" s="14">
        <v>7661.469353948095</v>
      </c>
      <c r="BP162" s="14"/>
      <c r="BQ162" s="14"/>
      <c r="BR162" s="14"/>
      <c r="BS162" s="14">
        <v>1588.6469939327083</v>
      </c>
      <c r="BT162" s="14">
        <v>1588.6469939327083</v>
      </c>
      <c r="BU162" s="14">
        <v>1588.6469939327083</v>
      </c>
      <c r="BV162" s="14">
        <v>1588.6469939327083</v>
      </c>
      <c r="BW162" s="14">
        <v>1588.6469939327083</v>
      </c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4" t="s">
        <v>917</v>
      </c>
      <c r="CJ162" s="21"/>
      <c r="CK162" s="4">
        <v>365</v>
      </c>
      <c r="CL162" s="4">
        <v>366</v>
      </c>
      <c r="CM162" s="4">
        <v>365</v>
      </c>
      <c r="CN162" s="4">
        <v>365</v>
      </c>
      <c r="CO162" s="4">
        <v>365</v>
      </c>
      <c r="CP162" s="4">
        <v>0</v>
      </c>
      <c r="CQ162" s="4">
        <v>0</v>
      </c>
      <c r="CR162" s="4">
        <v>0</v>
      </c>
      <c r="CS162" s="14">
        <f t="shared" si="15"/>
        <v>38661.534705525621</v>
      </c>
      <c r="CT162" s="14">
        <f t="shared" si="16"/>
        <v>1588.6469939327083</v>
      </c>
      <c r="CU162" s="14">
        <f t="shared" si="17"/>
        <v>7661.4693539480941</v>
      </c>
      <c r="CV162" s="14">
        <f t="shared" si="18"/>
        <v>1588.6469939327083</v>
      </c>
      <c r="CW162" s="14">
        <f t="shared" si="19"/>
        <v>0</v>
      </c>
      <c r="CX162" s="21"/>
      <c r="CY162" s="4">
        <f>COUNTIFS(crashes!$Q$2:$Q$15234,"="&amp;'Site Data'!$L162)</f>
        <v>14</v>
      </c>
      <c r="CZ162" s="4">
        <f>COUNTIFS(crashes!$Q$2:$Q$15234,"="&amp;'Site Data'!$L162,crashes!$M$2:$M$15234,"=SV")</f>
        <v>3</v>
      </c>
      <c r="DA162" s="4">
        <f>COUNTIFS(crashes!$Q$2:$Q$15234,"="&amp;'Site Data'!$L162,crashes!$M$2:$M$15234,"=MV")</f>
        <v>11</v>
      </c>
      <c r="DB162" s="17">
        <f t="shared" si="20"/>
        <v>4</v>
      </c>
      <c r="DC162" s="4">
        <f>COUNTIFS(crashes!$Q$2:$Q$15234,"="&amp;'Site Data'!$L162,crashes!$N$2:$N$15234,"=O")</f>
        <v>10</v>
      </c>
    </row>
    <row r="163" spans="1:107" s="4" customFormat="1" x14ac:dyDescent="0.2">
      <c r="A163" s="4" t="s">
        <v>93</v>
      </c>
      <c r="B163" s="4" t="s">
        <v>94</v>
      </c>
      <c r="C163" s="4">
        <v>169</v>
      </c>
      <c r="D163" s="4" t="s">
        <v>87</v>
      </c>
      <c r="E163" s="4" t="s">
        <v>92</v>
      </c>
      <c r="F163" s="4" t="s">
        <v>60</v>
      </c>
      <c r="G163" s="4">
        <v>2</v>
      </c>
      <c r="H163" s="4" t="s">
        <v>587</v>
      </c>
      <c r="I163" s="4">
        <v>0</v>
      </c>
      <c r="J163" s="4">
        <v>0</v>
      </c>
      <c r="K163" s="4">
        <v>55</v>
      </c>
      <c r="L163" s="4" t="s">
        <v>345</v>
      </c>
      <c r="M163" s="4" t="s">
        <v>435</v>
      </c>
      <c r="N163" s="4" t="s">
        <v>434</v>
      </c>
      <c r="O163" s="4">
        <v>134.792</v>
      </c>
      <c r="P163" s="4">
        <v>134.82499999999999</v>
      </c>
      <c r="Q163" s="4">
        <v>1</v>
      </c>
      <c r="R163" s="5">
        <v>42440</v>
      </c>
      <c r="S163" s="4">
        <v>1</v>
      </c>
      <c r="T163" s="4">
        <f t="shared" si="14"/>
        <v>3.299999999998704E-2</v>
      </c>
      <c r="U163" s="4">
        <v>3.299999999998704E-2</v>
      </c>
      <c r="V163" s="4">
        <v>1</v>
      </c>
      <c r="X163" s="5">
        <v>40544</v>
      </c>
      <c r="Y163" s="5">
        <v>42369</v>
      </c>
      <c r="Z163" s="14">
        <v>38341.385674931131</v>
      </c>
      <c r="AA163" s="14">
        <v>38907.60048540352</v>
      </c>
      <c r="AB163" s="14">
        <v>36973.815295875916</v>
      </c>
      <c r="AC163" s="14">
        <v>37540.030106348306</v>
      </c>
      <c r="AD163" s="14">
        <v>44106.244916820702</v>
      </c>
      <c r="AK163" s="7">
        <v>11.982173438085013</v>
      </c>
      <c r="AL163" s="7">
        <v>11.150440917553881</v>
      </c>
      <c r="AM163" s="7">
        <v>10.512642078594917</v>
      </c>
      <c r="AN163" s="7">
        <v>0</v>
      </c>
      <c r="AO163" s="7">
        <v>0</v>
      </c>
      <c r="AP163" s="7">
        <v>0</v>
      </c>
      <c r="AQ163" s="7">
        <v>0</v>
      </c>
      <c r="AR163" s="7">
        <v>25.202453037935694</v>
      </c>
      <c r="AS163" s="7">
        <v>1.4576516308556828</v>
      </c>
      <c r="AT163" s="7">
        <v>1.2395639721583884</v>
      </c>
      <c r="AU163" s="7" t="s">
        <v>589</v>
      </c>
      <c r="AV163" s="7">
        <v>10.612717021688105</v>
      </c>
      <c r="AY163" s="4" t="s">
        <v>587</v>
      </c>
      <c r="BA163" s="4">
        <v>0.5</v>
      </c>
      <c r="BB163" s="14">
        <v>9133.5354980737484</v>
      </c>
      <c r="BC163" s="14">
        <v>9133.5354980737484</v>
      </c>
      <c r="BD163" s="14">
        <v>9133.5354980737484</v>
      </c>
      <c r="BE163" s="14">
        <v>9133.5354980737484</v>
      </c>
      <c r="BF163" s="14">
        <v>9133.5354980737484</v>
      </c>
      <c r="BG163" s="14"/>
      <c r="BH163" s="14"/>
      <c r="BI163" s="14"/>
      <c r="BJ163" s="14">
        <v>0</v>
      </c>
      <c r="BK163" s="14">
        <v>2058.8842975206612</v>
      </c>
      <c r="BL163" s="14">
        <v>2084.5546279464106</v>
      </c>
      <c r="BM163" s="14">
        <v>2110.2249583721605</v>
      </c>
      <c r="BN163" s="14">
        <v>2135.8952887979103</v>
      </c>
      <c r="BO163" s="14">
        <v>2161.5656192236597</v>
      </c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>
        <v>2058.8842975206612</v>
      </c>
      <c r="CB163" s="14">
        <v>2084.5546279464106</v>
      </c>
      <c r="CC163" s="14">
        <v>2110.2249583721605</v>
      </c>
      <c r="CD163" s="14">
        <v>2135.8952887979103</v>
      </c>
      <c r="CE163" s="14">
        <v>2161.5656192236597</v>
      </c>
      <c r="CF163" s="14"/>
      <c r="CG163" s="14"/>
      <c r="CH163" s="14"/>
      <c r="CI163" s="4" t="s">
        <v>917</v>
      </c>
      <c r="CJ163" s="21"/>
      <c r="CK163" s="4">
        <v>365</v>
      </c>
      <c r="CL163" s="4">
        <v>366</v>
      </c>
      <c r="CM163" s="4">
        <v>365</v>
      </c>
      <c r="CN163" s="4">
        <v>365</v>
      </c>
      <c r="CO163" s="4">
        <v>365</v>
      </c>
      <c r="CP163" s="4">
        <v>0</v>
      </c>
      <c r="CQ163" s="4">
        <v>0</v>
      </c>
      <c r="CR163" s="4">
        <v>0</v>
      </c>
      <c r="CS163" s="14">
        <f t="shared" si="15"/>
        <v>39173.669504632497</v>
      </c>
      <c r="CT163" s="14">
        <f t="shared" si="16"/>
        <v>9133.5354980737484</v>
      </c>
      <c r="CU163" s="14">
        <f t="shared" si="17"/>
        <v>2110.2109001408212</v>
      </c>
      <c r="CV163" s="14">
        <f t="shared" si="18"/>
        <v>0</v>
      </c>
      <c r="CW163" s="14">
        <f t="shared" si="19"/>
        <v>2110.2109001408212</v>
      </c>
      <c r="CX163" s="21"/>
      <c r="CY163" s="4">
        <f>COUNTIFS(crashes!$Q$2:$Q$15234,"="&amp;'Site Data'!$L163)</f>
        <v>0</v>
      </c>
      <c r="CZ163" s="4">
        <f>COUNTIFS(crashes!$Q$2:$Q$15234,"="&amp;'Site Data'!$L163,crashes!$M$2:$M$15234,"=SV")</f>
        <v>0</v>
      </c>
      <c r="DA163" s="4">
        <f>COUNTIFS(crashes!$Q$2:$Q$15234,"="&amp;'Site Data'!$L163,crashes!$M$2:$M$15234,"=MV")</f>
        <v>0</v>
      </c>
      <c r="DB163" s="17">
        <f t="shared" si="20"/>
        <v>0</v>
      </c>
      <c r="DC163" s="4">
        <f>COUNTIFS(crashes!$Q$2:$Q$15234,"="&amp;'Site Data'!$L163,crashes!$N$2:$N$15234,"=O")</f>
        <v>0</v>
      </c>
    </row>
    <row r="164" spans="1:107" s="4" customFormat="1" x14ac:dyDescent="0.2">
      <c r="A164" s="4" t="s">
        <v>93</v>
      </c>
      <c r="B164" s="4" t="s">
        <v>94</v>
      </c>
      <c r="C164" s="4">
        <v>169</v>
      </c>
      <c r="D164" s="4" t="s">
        <v>87</v>
      </c>
      <c r="E164" s="4" t="s">
        <v>92</v>
      </c>
      <c r="F164" s="4" t="s">
        <v>58</v>
      </c>
      <c r="G164" s="4">
        <v>2</v>
      </c>
      <c r="H164" s="4" t="s">
        <v>587</v>
      </c>
      <c r="I164" s="4">
        <v>0</v>
      </c>
      <c r="J164" s="4">
        <v>0</v>
      </c>
      <c r="K164" s="4">
        <v>55</v>
      </c>
      <c r="L164" s="4" t="s">
        <v>346</v>
      </c>
      <c r="M164" s="4" t="s">
        <v>436</v>
      </c>
      <c r="N164" s="4" t="s">
        <v>435</v>
      </c>
      <c r="O164" s="4">
        <v>134.678</v>
      </c>
      <c r="P164" s="4">
        <v>134.792</v>
      </c>
      <c r="Q164" s="4">
        <v>1</v>
      </c>
      <c r="R164" s="5">
        <v>42440</v>
      </c>
      <c r="S164" s="4">
        <v>1</v>
      </c>
      <c r="T164" s="4">
        <f t="shared" si="14"/>
        <v>0.11400000000000432</v>
      </c>
      <c r="X164" s="5">
        <v>40544</v>
      </c>
      <c r="Y164" s="5">
        <v>42369</v>
      </c>
      <c r="Z164" s="14">
        <v>36282.501377410466</v>
      </c>
      <c r="AA164" s="14">
        <v>36823.045857457109</v>
      </c>
      <c r="AB164" s="14">
        <v>34863.590337503752</v>
      </c>
      <c r="AC164" s="14">
        <v>35404.134817550395</v>
      </c>
      <c r="AD164" s="14">
        <v>41944.679297597046</v>
      </c>
      <c r="AK164" s="7">
        <v>11.747474641115387</v>
      </c>
      <c r="AL164" s="7">
        <v>9.1715190548065202</v>
      </c>
      <c r="AM164" s="7">
        <v>6.1873212800039532</v>
      </c>
      <c r="AN164" s="7">
        <v>0</v>
      </c>
      <c r="AO164" s="7">
        <v>0</v>
      </c>
      <c r="AP164" s="7">
        <v>0</v>
      </c>
      <c r="AQ164" s="7">
        <v>0</v>
      </c>
      <c r="AR164" s="7">
        <v>16.623254635740842</v>
      </c>
      <c r="AS164" s="7">
        <v>1.1877987440403577</v>
      </c>
      <c r="AT164" s="7">
        <v>1</v>
      </c>
      <c r="AU164" s="7" t="s">
        <v>589</v>
      </c>
      <c r="AV164" s="7">
        <v>6.2846884503690417</v>
      </c>
      <c r="AY164" s="4" t="s">
        <v>587</v>
      </c>
      <c r="BA164" s="4">
        <v>0.53299999999998704</v>
      </c>
      <c r="BB164" s="14">
        <v>9133.5354980737484</v>
      </c>
      <c r="BC164" s="14">
        <v>9133.5354980737484</v>
      </c>
      <c r="BD164" s="14">
        <v>9133.5354980737484</v>
      </c>
      <c r="BE164" s="14">
        <v>9133.5354980737484</v>
      </c>
      <c r="BF164" s="14">
        <v>9133.5354980737484</v>
      </c>
      <c r="BG164" s="14"/>
      <c r="BH164" s="14"/>
      <c r="BI164" s="14"/>
      <c r="BJ164" s="14">
        <v>0.54699999999999704</v>
      </c>
      <c r="BK164" s="14">
        <v>3240.3449275362318</v>
      </c>
      <c r="BL164" s="14">
        <v>3501.2182846932697</v>
      </c>
      <c r="BM164" s="14">
        <v>3762.0916418503075</v>
      </c>
      <c r="BN164" s="14">
        <v>4022.9649990073453</v>
      </c>
      <c r="BO164" s="14">
        <v>4283.8383561643832</v>
      </c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4" t="s">
        <v>917</v>
      </c>
      <c r="CJ164" s="21"/>
      <c r="CK164" s="4">
        <v>365</v>
      </c>
      <c r="CL164" s="4">
        <v>366</v>
      </c>
      <c r="CM164" s="4">
        <v>365</v>
      </c>
      <c r="CN164" s="4">
        <v>365</v>
      </c>
      <c r="CO164" s="4">
        <v>365</v>
      </c>
      <c r="CP164" s="4">
        <v>0</v>
      </c>
      <c r="CQ164" s="4">
        <v>0</v>
      </c>
      <c r="CR164" s="4">
        <v>0</v>
      </c>
      <c r="CS164" s="14">
        <f t="shared" si="15"/>
        <v>37063.458604491687</v>
      </c>
      <c r="CT164" s="14">
        <f t="shared" si="16"/>
        <v>9133.5354980737484</v>
      </c>
      <c r="CU164" s="14">
        <f t="shared" si="17"/>
        <v>3761.9487758277683</v>
      </c>
      <c r="CV164" s="14">
        <f t="shared" si="18"/>
        <v>0</v>
      </c>
      <c r="CW164" s="14">
        <f t="shared" si="19"/>
        <v>0</v>
      </c>
      <c r="CX164" s="21"/>
      <c r="CY164" s="4">
        <f>COUNTIFS(crashes!$Q$2:$Q$15234,"="&amp;'Site Data'!$L164)</f>
        <v>5</v>
      </c>
      <c r="CZ164" s="4">
        <f>COUNTIFS(crashes!$Q$2:$Q$15234,"="&amp;'Site Data'!$L164,crashes!$M$2:$M$15234,"=SV")</f>
        <v>4</v>
      </c>
      <c r="DA164" s="4">
        <f>COUNTIFS(crashes!$Q$2:$Q$15234,"="&amp;'Site Data'!$L164,crashes!$M$2:$M$15234,"=MV")</f>
        <v>1</v>
      </c>
      <c r="DB164" s="17">
        <f t="shared" si="20"/>
        <v>0</v>
      </c>
      <c r="DC164" s="4">
        <f>COUNTIFS(crashes!$Q$2:$Q$15234,"="&amp;'Site Data'!$L164,crashes!$N$2:$N$15234,"=O")</f>
        <v>5</v>
      </c>
    </row>
    <row r="165" spans="1:107" s="4" customFormat="1" x14ac:dyDescent="0.2">
      <c r="A165" s="4" t="s">
        <v>93</v>
      </c>
      <c r="B165" s="4" t="s">
        <v>94</v>
      </c>
      <c r="C165" s="4">
        <v>169</v>
      </c>
      <c r="D165" s="4" t="s">
        <v>87</v>
      </c>
      <c r="E165" s="4" t="s">
        <v>92</v>
      </c>
      <c r="F165" s="4" t="s">
        <v>59</v>
      </c>
      <c r="G165" s="4">
        <v>2</v>
      </c>
      <c r="H165" s="4" t="s">
        <v>587</v>
      </c>
      <c r="I165" s="4">
        <v>0</v>
      </c>
      <c r="J165" s="4">
        <v>0</v>
      </c>
      <c r="K165" s="4">
        <v>55</v>
      </c>
      <c r="L165" s="4" t="s">
        <v>347</v>
      </c>
      <c r="M165" s="4" t="s">
        <v>431</v>
      </c>
      <c r="N165" s="4" t="s">
        <v>436</v>
      </c>
      <c r="O165" s="4">
        <v>134.51</v>
      </c>
      <c r="P165" s="4">
        <v>134.678</v>
      </c>
      <c r="Q165" s="4">
        <v>1</v>
      </c>
      <c r="R165" s="5">
        <v>42440</v>
      </c>
      <c r="S165" s="4">
        <v>1</v>
      </c>
      <c r="T165" s="4">
        <f t="shared" si="14"/>
        <v>0.16800000000000637</v>
      </c>
      <c r="U165" s="4">
        <v>0.16800000000000637</v>
      </c>
      <c r="V165" s="4">
        <v>1</v>
      </c>
      <c r="X165" s="5">
        <v>40544</v>
      </c>
      <c r="Y165" s="5">
        <v>42369</v>
      </c>
      <c r="Z165" s="14">
        <v>39000</v>
      </c>
      <c r="AA165" s="14">
        <v>39500</v>
      </c>
      <c r="AB165" s="14">
        <v>37500</v>
      </c>
      <c r="AC165" s="14">
        <v>38000</v>
      </c>
      <c r="AD165" s="14">
        <v>44500</v>
      </c>
      <c r="AK165" s="7">
        <v>11.872191643637766</v>
      </c>
      <c r="AL165" s="7">
        <v>10.412889017104554</v>
      </c>
      <c r="AM165" s="7">
        <v>7.6043190518075692</v>
      </c>
      <c r="AN165" s="7">
        <v>0</v>
      </c>
      <c r="AO165" s="7">
        <v>0</v>
      </c>
      <c r="AP165" s="7">
        <v>0</v>
      </c>
      <c r="AQ165" s="7">
        <v>0</v>
      </c>
      <c r="AR165" s="7">
        <v>19.642888031712843</v>
      </c>
      <c r="AS165" s="7">
        <v>1.2917166744699817</v>
      </c>
      <c r="AT165" s="7">
        <v>1.0306187111527252</v>
      </c>
      <c r="AU165" s="7" t="s">
        <v>589</v>
      </c>
      <c r="AV165" s="7">
        <v>7.7196350144039982</v>
      </c>
      <c r="AW165" s="7"/>
      <c r="AX165" s="7"/>
      <c r="AY165" s="4" t="s">
        <v>587</v>
      </c>
      <c r="BA165" s="4">
        <v>0</v>
      </c>
      <c r="BB165" s="14">
        <v>2717.4986225895318</v>
      </c>
      <c r="BC165" s="14">
        <v>2676.9541425428883</v>
      </c>
      <c r="BD165" s="14">
        <v>2636.4096624962449</v>
      </c>
      <c r="BE165" s="14">
        <v>2595.865182449601</v>
      </c>
      <c r="BF165" s="14">
        <v>2555.3207024029575</v>
      </c>
      <c r="BG165" s="14"/>
      <c r="BH165" s="14"/>
      <c r="BI165" s="14"/>
      <c r="BJ165" s="14">
        <v>0.37899999999999068</v>
      </c>
      <c r="BK165" s="14">
        <v>3240.3449275362318</v>
      </c>
      <c r="BL165" s="14">
        <v>3501.2182846932697</v>
      </c>
      <c r="BM165" s="14">
        <v>3762.0916418503075</v>
      </c>
      <c r="BN165" s="14">
        <v>4022.9649990073453</v>
      </c>
      <c r="BO165" s="14">
        <v>4283.8383561643832</v>
      </c>
      <c r="BP165" s="14"/>
      <c r="BQ165" s="14"/>
      <c r="BR165" s="14"/>
      <c r="BS165" s="14">
        <v>2717.4986225895318</v>
      </c>
      <c r="BT165" s="14">
        <v>2676.9541425428883</v>
      </c>
      <c r="BU165" s="14">
        <v>2636.4096624962449</v>
      </c>
      <c r="BV165" s="14">
        <v>2595.865182449601</v>
      </c>
      <c r="BW165" s="14">
        <v>2555.3207024029575</v>
      </c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4" t="s">
        <v>917</v>
      </c>
      <c r="CJ165" s="21"/>
      <c r="CK165" s="4">
        <v>365</v>
      </c>
      <c r="CL165" s="4">
        <v>366</v>
      </c>
      <c r="CM165" s="4">
        <v>365</v>
      </c>
      <c r="CN165" s="4">
        <v>365</v>
      </c>
      <c r="CO165" s="4">
        <v>365</v>
      </c>
      <c r="CP165" s="4">
        <v>0</v>
      </c>
      <c r="CQ165" s="4">
        <v>0</v>
      </c>
      <c r="CR165" s="4">
        <v>0</v>
      </c>
      <c r="CS165" s="14">
        <f t="shared" si="15"/>
        <v>39699.890470974809</v>
      </c>
      <c r="CT165" s="14">
        <f t="shared" si="16"/>
        <v>2636.4318664831267</v>
      </c>
      <c r="CU165" s="14">
        <f t="shared" si="17"/>
        <v>3761.9487758277683</v>
      </c>
      <c r="CV165" s="14">
        <f t="shared" si="18"/>
        <v>2636.4318664831267</v>
      </c>
      <c r="CW165" s="14">
        <f t="shared" si="19"/>
        <v>0</v>
      </c>
      <c r="CX165" s="21"/>
      <c r="CY165" s="4">
        <f>COUNTIFS(crashes!$Q$2:$Q$15234,"="&amp;'Site Data'!$L165)</f>
        <v>16</v>
      </c>
      <c r="CZ165" s="4">
        <f>COUNTIFS(crashes!$Q$2:$Q$15234,"="&amp;'Site Data'!$L165,crashes!$M$2:$M$15234,"=SV")</f>
        <v>7</v>
      </c>
      <c r="DA165" s="4">
        <f>COUNTIFS(crashes!$Q$2:$Q$15234,"="&amp;'Site Data'!$L165,crashes!$M$2:$M$15234,"=MV")</f>
        <v>9</v>
      </c>
      <c r="DB165" s="17">
        <f t="shared" si="20"/>
        <v>1</v>
      </c>
      <c r="DC165" s="4">
        <f>COUNTIFS(crashes!$Q$2:$Q$15234,"="&amp;'Site Data'!$L165,crashes!$N$2:$N$15234,"=O")</f>
        <v>15</v>
      </c>
    </row>
    <row r="166" spans="1:107" s="4" customFormat="1" x14ac:dyDescent="0.2">
      <c r="A166" s="4" t="s">
        <v>93</v>
      </c>
      <c r="B166" s="4" t="s">
        <v>94</v>
      </c>
      <c r="C166" s="4">
        <v>169</v>
      </c>
      <c r="D166" s="4" t="s">
        <v>87</v>
      </c>
      <c r="E166" s="4" t="s">
        <v>92</v>
      </c>
      <c r="F166" s="4" t="s">
        <v>58</v>
      </c>
      <c r="G166" s="4">
        <v>2</v>
      </c>
      <c r="H166" s="4" t="s">
        <v>587</v>
      </c>
      <c r="I166" s="4">
        <v>0</v>
      </c>
      <c r="J166" s="4">
        <v>0</v>
      </c>
      <c r="K166" s="4">
        <v>55</v>
      </c>
      <c r="L166" s="4" t="s">
        <v>348</v>
      </c>
      <c r="M166" s="4" t="s">
        <v>430</v>
      </c>
      <c r="N166" s="4" t="s">
        <v>431</v>
      </c>
      <c r="O166" s="4">
        <v>134.482</v>
      </c>
      <c r="P166" s="4">
        <v>134.51</v>
      </c>
      <c r="Q166" s="4">
        <v>1</v>
      </c>
      <c r="R166" s="5">
        <v>42440</v>
      </c>
      <c r="S166" s="4">
        <v>1</v>
      </c>
      <c r="T166" s="4">
        <f t="shared" si="14"/>
        <v>2.7999999999991587E-2</v>
      </c>
      <c r="X166" s="5">
        <v>40544</v>
      </c>
      <c r="Y166" s="5">
        <v>42369</v>
      </c>
      <c r="Z166" s="14">
        <v>39000</v>
      </c>
      <c r="AA166" s="14">
        <v>39500</v>
      </c>
      <c r="AB166" s="14">
        <v>37500</v>
      </c>
      <c r="AC166" s="14">
        <v>38000</v>
      </c>
      <c r="AD166" s="14">
        <v>44500</v>
      </c>
      <c r="AK166" s="7">
        <v>11.996908646157767</v>
      </c>
      <c r="AL166" s="7">
        <v>11.6542589797999</v>
      </c>
      <c r="AM166" s="7">
        <v>9.0213168236121835</v>
      </c>
      <c r="AN166" s="7">
        <v>0</v>
      </c>
      <c r="AO166" s="7">
        <v>0</v>
      </c>
      <c r="AP166" s="7">
        <v>0</v>
      </c>
      <c r="AQ166" s="7">
        <v>0</v>
      </c>
      <c r="AR166" s="7">
        <v>22.662521427683927</v>
      </c>
      <c r="AS166" s="7">
        <v>1.3956346048993256</v>
      </c>
      <c r="AT166" s="7">
        <v>1.1313480785077201</v>
      </c>
      <c r="AU166" s="7" t="s">
        <v>589</v>
      </c>
      <c r="AV166" s="7">
        <v>9.1545815783177442</v>
      </c>
      <c r="AW166" s="7"/>
      <c r="AX166" s="7"/>
      <c r="AY166" s="4" t="s">
        <v>587</v>
      </c>
      <c r="BA166" s="4">
        <v>0.16800000000000637</v>
      </c>
      <c r="BB166" s="14">
        <v>2717.4986225895318</v>
      </c>
      <c r="BC166" s="14">
        <v>2676.9541425428883</v>
      </c>
      <c r="BD166" s="14">
        <v>2636.4096624962449</v>
      </c>
      <c r="BE166" s="14">
        <v>2595.865182449601</v>
      </c>
      <c r="BF166" s="14">
        <v>2555.3207024029575</v>
      </c>
      <c r="BG166" s="14"/>
      <c r="BH166" s="14"/>
      <c r="BI166" s="14"/>
      <c r="BJ166" s="14">
        <v>0.35099999999999909</v>
      </c>
      <c r="BK166" s="14">
        <v>3240.3449275362318</v>
      </c>
      <c r="BL166" s="14">
        <v>3501.2182846932697</v>
      </c>
      <c r="BM166" s="14">
        <v>3762.0916418503075</v>
      </c>
      <c r="BN166" s="14">
        <v>4022.9649990073453</v>
      </c>
      <c r="BO166" s="14">
        <v>4283.8383561643832</v>
      </c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4" t="s">
        <v>917</v>
      </c>
      <c r="CJ166" s="21"/>
      <c r="CK166" s="4">
        <v>365</v>
      </c>
      <c r="CL166" s="4">
        <v>366</v>
      </c>
      <c r="CM166" s="4">
        <v>365</v>
      </c>
      <c r="CN166" s="4">
        <v>365</v>
      </c>
      <c r="CO166" s="4">
        <v>365</v>
      </c>
      <c r="CP166" s="4">
        <v>0</v>
      </c>
      <c r="CQ166" s="4">
        <v>0</v>
      </c>
      <c r="CR166" s="4">
        <v>0</v>
      </c>
      <c r="CS166" s="14">
        <f t="shared" si="15"/>
        <v>39699.890470974809</v>
      </c>
      <c r="CT166" s="14">
        <f t="shared" si="16"/>
        <v>2636.4318664831267</v>
      </c>
      <c r="CU166" s="14">
        <f t="shared" si="17"/>
        <v>3761.9487758277683</v>
      </c>
      <c r="CV166" s="14">
        <f t="shared" si="18"/>
        <v>0</v>
      </c>
      <c r="CW166" s="14">
        <f t="shared" si="19"/>
        <v>0</v>
      </c>
      <c r="CX166" s="21"/>
      <c r="CY166" s="4">
        <f>COUNTIFS(crashes!$Q$2:$Q$15234,"="&amp;'Site Data'!$L166)</f>
        <v>0</v>
      </c>
      <c r="CZ166" s="4">
        <f>COUNTIFS(crashes!$Q$2:$Q$15234,"="&amp;'Site Data'!$L166,crashes!$M$2:$M$15234,"=SV")</f>
        <v>0</v>
      </c>
      <c r="DA166" s="4">
        <f>COUNTIFS(crashes!$Q$2:$Q$15234,"="&amp;'Site Data'!$L166,crashes!$M$2:$M$15234,"=MV")</f>
        <v>0</v>
      </c>
      <c r="DB166" s="17">
        <f t="shared" si="20"/>
        <v>0</v>
      </c>
      <c r="DC166" s="4">
        <f>COUNTIFS(crashes!$Q$2:$Q$15234,"="&amp;'Site Data'!$L166,crashes!$N$2:$N$15234,"=O")</f>
        <v>0</v>
      </c>
    </row>
    <row r="167" spans="1:107" s="4" customFormat="1" x14ac:dyDescent="0.2">
      <c r="A167" s="4" t="s">
        <v>93</v>
      </c>
      <c r="B167" s="4" t="s">
        <v>94</v>
      </c>
      <c r="C167" s="4">
        <v>169</v>
      </c>
      <c r="D167" s="4" t="s">
        <v>87</v>
      </c>
      <c r="E167" s="4" t="s">
        <v>92</v>
      </c>
      <c r="F167" s="4" t="s">
        <v>58</v>
      </c>
      <c r="G167" s="4">
        <v>2</v>
      </c>
      <c r="H167" s="4" t="s">
        <v>587</v>
      </c>
      <c r="I167" s="4">
        <v>0</v>
      </c>
      <c r="J167" s="4">
        <v>0</v>
      </c>
      <c r="K167" s="4">
        <v>55</v>
      </c>
      <c r="L167" s="4" t="s">
        <v>349</v>
      </c>
      <c r="M167" s="4" t="s">
        <v>428</v>
      </c>
      <c r="N167" s="4" t="s">
        <v>430</v>
      </c>
      <c r="O167" s="4">
        <v>134.30000000000001</v>
      </c>
      <c r="P167" s="4">
        <v>134.482</v>
      </c>
      <c r="Q167" s="4">
        <v>1</v>
      </c>
      <c r="R167" s="5">
        <v>42440</v>
      </c>
      <c r="S167" s="4">
        <v>1</v>
      </c>
      <c r="T167" s="4">
        <f t="shared" si="14"/>
        <v>0.18199999999998795</v>
      </c>
      <c r="X167" s="5">
        <v>40544</v>
      </c>
      <c r="Y167" s="5">
        <v>42369</v>
      </c>
      <c r="Z167" s="14">
        <v>39000</v>
      </c>
      <c r="AA167" s="14">
        <v>39500</v>
      </c>
      <c r="AB167" s="14">
        <v>37500</v>
      </c>
      <c r="AC167" s="14">
        <v>38000</v>
      </c>
      <c r="AD167" s="14">
        <v>44500</v>
      </c>
      <c r="AH167" s="4">
        <v>0.182</v>
      </c>
      <c r="AI167" s="4">
        <v>12706</v>
      </c>
      <c r="AJ167" s="4">
        <v>0.182</v>
      </c>
      <c r="AK167" s="7">
        <v>11.766450440118557</v>
      </c>
      <c r="AL167" s="7">
        <v>12.734300132992892</v>
      </c>
      <c r="AM167" s="7">
        <v>3.9479182882428656</v>
      </c>
      <c r="AN167" s="7">
        <v>0</v>
      </c>
      <c r="AO167" s="7">
        <v>0</v>
      </c>
      <c r="AP167" s="7">
        <v>0</v>
      </c>
      <c r="AQ167" s="7">
        <v>0</v>
      </c>
      <c r="AR167" s="7">
        <v>31.63138495425147</v>
      </c>
      <c r="AS167" s="7">
        <v>23.87367330508269</v>
      </c>
      <c r="AT167" s="7">
        <v>-1</v>
      </c>
      <c r="AU167" s="7" t="s">
        <v>590</v>
      </c>
      <c r="AV167" s="7">
        <v>8.9701921412332659</v>
      </c>
      <c r="AW167" s="7">
        <v>73.69357729856813</v>
      </c>
      <c r="AX167" s="7">
        <v>5.5650643893218943</v>
      </c>
      <c r="AY167" s="4" t="s">
        <v>587</v>
      </c>
      <c r="BA167" s="4">
        <v>0.19599999999999795</v>
      </c>
      <c r="BB167" s="14">
        <v>2717.4986225895318</v>
      </c>
      <c r="BC167" s="14">
        <v>2676.9541425428883</v>
      </c>
      <c r="BD167" s="14">
        <v>2636.4096624962449</v>
      </c>
      <c r="BE167" s="14">
        <v>2595.865182449601</v>
      </c>
      <c r="BF167" s="14">
        <v>2555.3207024029575</v>
      </c>
      <c r="BG167" s="14"/>
      <c r="BH167" s="14"/>
      <c r="BI167" s="14"/>
      <c r="BJ167" s="14">
        <v>0.16900000000001114</v>
      </c>
      <c r="BK167" s="14">
        <v>3240.3449275362318</v>
      </c>
      <c r="BL167" s="14">
        <v>3501.2182846932697</v>
      </c>
      <c r="BM167" s="14">
        <v>3762.0916418503075</v>
      </c>
      <c r="BN167" s="14">
        <v>4022.9649990073453</v>
      </c>
      <c r="BO167" s="14">
        <v>4283.8383561643832</v>
      </c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4" t="s">
        <v>917</v>
      </c>
      <c r="CJ167" s="21"/>
      <c r="CK167" s="4">
        <v>365</v>
      </c>
      <c r="CL167" s="4">
        <v>366</v>
      </c>
      <c r="CM167" s="4">
        <v>365</v>
      </c>
      <c r="CN167" s="4">
        <v>365</v>
      </c>
      <c r="CO167" s="4">
        <v>365</v>
      </c>
      <c r="CP167" s="4">
        <v>0</v>
      </c>
      <c r="CQ167" s="4">
        <v>0</v>
      </c>
      <c r="CR167" s="4">
        <v>0</v>
      </c>
      <c r="CS167" s="14">
        <f t="shared" si="15"/>
        <v>39699.890470974809</v>
      </c>
      <c r="CT167" s="14">
        <f t="shared" si="16"/>
        <v>2636.4318664831267</v>
      </c>
      <c r="CU167" s="14">
        <f t="shared" si="17"/>
        <v>3761.9487758277683</v>
      </c>
      <c r="CV167" s="14">
        <f t="shared" si="18"/>
        <v>0</v>
      </c>
      <c r="CW167" s="14">
        <f t="shared" si="19"/>
        <v>0</v>
      </c>
      <c r="CX167" s="21"/>
      <c r="CY167" s="4">
        <f>COUNTIFS(crashes!$Q$2:$Q$15234,"="&amp;'Site Data'!$L167)</f>
        <v>6</v>
      </c>
      <c r="CZ167" s="4">
        <f>COUNTIFS(crashes!$Q$2:$Q$15234,"="&amp;'Site Data'!$L167,crashes!$M$2:$M$15234,"=SV")</f>
        <v>1</v>
      </c>
      <c r="DA167" s="4">
        <f>COUNTIFS(crashes!$Q$2:$Q$15234,"="&amp;'Site Data'!$L167,crashes!$M$2:$M$15234,"=MV")</f>
        <v>5</v>
      </c>
      <c r="DB167" s="17">
        <f t="shared" si="20"/>
        <v>0</v>
      </c>
      <c r="DC167" s="4">
        <f>COUNTIFS(crashes!$Q$2:$Q$15234,"="&amp;'Site Data'!$L167,crashes!$N$2:$N$15234,"=O")</f>
        <v>6</v>
      </c>
    </row>
    <row r="168" spans="1:107" s="4" customFormat="1" x14ac:dyDescent="0.2">
      <c r="A168" s="4" t="s">
        <v>93</v>
      </c>
      <c r="B168" s="4" t="s">
        <v>94</v>
      </c>
      <c r="C168" s="4">
        <v>169</v>
      </c>
      <c r="D168" s="4" t="s">
        <v>87</v>
      </c>
      <c r="E168" s="4" t="s">
        <v>92</v>
      </c>
      <c r="F168" s="4" t="s">
        <v>58</v>
      </c>
      <c r="G168" s="4">
        <v>2</v>
      </c>
      <c r="H168" s="4" t="s">
        <v>587</v>
      </c>
      <c r="I168" s="4">
        <v>0</v>
      </c>
      <c r="J168" s="4">
        <v>0</v>
      </c>
      <c r="K168" s="4">
        <v>55</v>
      </c>
      <c r="L168" s="4" t="s">
        <v>350</v>
      </c>
      <c r="M168" s="4" t="s">
        <v>437</v>
      </c>
      <c r="N168" s="4" t="s">
        <v>428</v>
      </c>
      <c r="O168" s="4">
        <v>134.17400000000001</v>
      </c>
      <c r="P168" s="4">
        <v>134.30000000000001</v>
      </c>
      <c r="Q168" s="4">
        <v>1</v>
      </c>
      <c r="R168" s="5">
        <v>42440</v>
      </c>
      <c r="S168" s="4">
        <v>1</v>
      </c>
      <c r="T168" s="4">
        <f t="shared" si="14"/>
        <v>0.12600000000000477</v>
      </c>
      <c r="X168" s="5">
        <v>40544</v>
      </c>
      <c r="Y168" s="5">
        <v>42369</v>
      </c>
      <c r="Z168" s="14">
        <v>38721.221739130429</v>
      </c>
      <c r="AA168" s="14">
        <v>39369.147636502756</v>
      </c>
      <c r="AB168" s="14">
        <v>40267.073533875067</v>
      </c>
      <c r="AC168" s="14">
        <v>38664.999431247394</v>
      </c>
      <c r="AD168" s="14">
        <v>45562.925328619713</v>
      </c>
      <c r="AK168" s="7">
        <v>11.877617207133774</v>
      </c>
      <c r="AL168" s="7">
        <v>12.552500535552822</v>
      </c>
      <c r="AM168" s="7">
        <v>4.1869544170018393</v>
      </c>
      <c r="AN168" s="7">
        <v>0</v>
      </c>
      <c r="AO168" s="7">
        <v>0</v>
      </c>
      <c r="AP168" s="7">
        <v>0</v>
      </c>
      <c r="AQ168" s="7">
        <v>0</v>
      </c>
      <c r="AR168" s="7">
        <v>32.291008624855138</v>
      </c>
      <c r="AS168" s="7">
        <v>24.458272761859831</v>
      </c>
      <c r="AT168" s="7">
        <v>-1</v>
      </c>
      <c r="AU168" s="7" t="s">
        <v>590</v>
      </c>
      <c r="AV168" s="7">
        <v>10.132436162060561</v>
      </c>
      <c r="AW168" s="7"/>
      <c r="AX168" s="7"/>
      <c r="AY168" s="4" t="s">
        <v>587</v>
      </c>
      <c r="BA168" s="4">
        <v>0.3779999999999859</v>
      </c>
      <c r="BB168" s="14">
        <v>2717.4986225895318</v>
      </c>
      <c r="BC168" s="14">
        <v>2676.9541425428883</v>
      </c>
      <c r="BD168" s="14">
        <v>2636.4096624962449</v>
      </c>
      <c r="BE168" s="14">
        <v>2595.865182449601</v>
      </c>
      <c r="BF168" s="14">
        <v>2555.3207024029575</v>
      </c>
      <c r="BG168" s="14"/>
      <c r="BH168" s="14"/>
      <c r="BI168" s="14"/>
      <c r="BJ168" s="14">
        <v>4.3000000000006366E-2</v>
      </c>
      <c r="BK168" s="14">
        <v>3240.3449275362318</v>
      </c>
      <c r="BL168" s="14">
        <v>3501.2182846932697</v>
      </c>
      <c r="BM168" s="14">
        <v>3762.0916418503075</v>
      </c>
      <c r="BN168" s="14">
        <v>4022.9649990073453</v>
      </c>
      <c r="BO168" s="14">
        <v>4283.8383561643832</v>
      </c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4" t="s">
        <v>917</v>
      </c>
      <c r="CJ168" s="21"/>
      <c r="CK168" s="4">
        <v>365</v>
      </c>
      <c r="CL168" s="4">
        <v>366</v>
      </c>
      <c r="CM168" s="4">
        <v>365</v>
      </c>
      <c r="CN168" s="4">
        <v>365</v>
      </c>
      <c r="CO168" s="4">
        <v>365</v>
      </c>
      <c r="CP168" s="4">
        <v>0</v>
      </c>
      <c r="CQ168" s="4">
        <v>0</v>
      </c>
      <c r="CR168" s="4">
        <v>0</v>
      </c>
      <c r="CS168" s="14">
        <f t="shared" si="15"/>
        <v>40516.444877852409</v>
      </c>
      <c r="CT168" s="14">
        <f t="shared" si="16"/>
        <v>2636.4318664831267</v>
      </c>
      <c r="CU168" s="14">
        <f t="shared" si="17"/>
        <v>3761.9487758277683</v>
      </c>
      <c r="CV168" s="14">
        <f t="shared" si="18"/>
        <v>0</v>
      </c>
      <c r="CW168" s="14">
        <f t="shared" si="19"/>
        <v>0</v>
      </c>
      <c r="CX168" s="21"/>
      <c r="CY168" s="4">
        <f>COUNTIFS(crashes!$Q$2:$Q$15234,"="&amp;'Site Data'!$L168)</f>
        <v>1</v>
      </c>
      <c r="CZ168" s="4">
        <f>COUNTIFS(crashes!$Q$2:$Q$15234,"="&amp;'Site Data'!$L168,crashes!$M$2:$M$15234,"=SV")</f>
        <v>1</v>
      </c>
      <c r="DA168" s="4">
        <f>COUNTIFS(crashes!$Q$2:$Q$15234,"="&amp;'Site Data'!$L168,crashes!$M$2:$M$15234,"=MV")</f>
        <v>0</v>
      </c>
      <c r="DB168" s="17">
        <f t="shared" si="20"/>
        <v>0</v>
      </c>
      <c r="DC168" s="4">
        <f>COUNTIFS(crashes!$Q$2:$Q$15234,"="&amp;'Site Data'!$L168,crashes!$N$2:$N$15234,"=O")</f>
        <v>1</v>
      </c>
    </row>
    <row r="169" spans="1:107" s="4" customFormat="1" x14ac:dyDescent="0.2">
      <c r="A169" s="4" t="s">
        <v>93</v>
      </c>
      <c r="B169" s="4" t="s">
        <v>94</v>
      </c>
      <c r="C169" s="4">
        <v>169</v>
      </c>
      <c r="D169" s="4" t="s">
        <v>87</v>
      </c>
      <c r="E169" s="4" t="s">
        <v>92</v>
      </c>
      <c r="F169" s="4" t="s">
        <v>60</v>
      </c>
      <c r="G169" s="4">
        <v>2</v>
      </c>
      <c r="H169" s="4" t="s">
        <v>587</v>
      </c>
      <c r="I169" s="4">
        <v>0</v>
      </c>
      <c r="J169" s="4">
        <v>0</v>
      </c>
      <c r="K169" s="4">
        <v>55</v>
      </c>
      <c r="L169" s="4" t="s">
        <v>351</v>
      </c>
      <c r="M169" s="4" t="s">
        <v>438</v>
      </c>
      <c r="N169" s="4" t="s">
        <v>437</v>
      </c>
      <c r="O169" s="4">
        <v>134.131</v>
      </c>
      <c r="P169" s="4">
        <v>134.17400000000001</v>
      </c>
      <c r="Q169" s="4">
        <v>1</v>
      </c>
      <c r="R169" s="5">
        <v>42440</v>
      </c>
      <c r="S169" s="4">
        <v>1</v>
      </c>
      <c r="T169" s="4">
        <f t="shared" si="14"/>
        <v>4.3000000000006366E-2</v>
      </c>
      <c r="U169" s="4">
        <v>4.3000000000006366E-2</v>
      </c>
      <c r="V169" s="4">
        <v>1</v>
      </c>
      <c r="X169" s="5">
        <v>40544</v>
      </c>
      <c r="Y169" s="5">
        <v>42369</v>
      </c>
      <c r="Z169" s="14">
        <v>38721.221739130429</v>
      </c>
      <c r="AA169" s="14">
        <v>39369.147636502756</v>
      </c>
      <c r="AB169" s="14">
        <v>40267.073533875067</v>
      </c>
      <c r="AC169" s="14">
        <v>38664.999431247394</v>
      </c>
      <c r="AD169" s="14">
        <v>45562.925328619713</v>
      </c>
      <c r="AK169" s="7">
        <v>11.977292761329917</v>
      </c>
      <c r="AL169" s="7">
        <v>12.414367687441754</v>
      </c>
      <c r="AM169" s="7">
        <v>4.3306319954716219</v>
      </c>
      <c r="AN169" s="7">
        <v>0</v>
      </c>
      <c r="AO169" s="7">
        <v>0</v>
      </c>
      <c r="AP169" s="7">
        <v>143.43948642273619</v>
      </c>
      <c r="AQ169" s="7">
        <v>2.7638666168913462</v>
      </c>
      <c r="AR169" s="7">
        <v>31.924709039337692</v>
      </c>
      <c r="AS169" s="7">
        <v>24.578842361275463</v>
      </c>
      <c r="AT169" s="7">
        <v>-1</v>
      </c>
      <c r="AU169" s="7" t="s">
        <v>590</v>
      </c>
      <c r="AV169" s="7">
        <v>11.097878130962306</v>
      </c>
      <c r="AW169" s="7"/>
      <c r="AX169" s="7"/>
      <c r="AY169" s="4" t="s">
        <v>587</v>
      </c>
      <c r="BA169" s="4">
        <v>0.50399999999999068</v>
      </c>
      <c r="BB169" s="14">
        <v>2717.4986225895318</v>
      </c>
      <c r="BC169" s="14">
        <v>2676.9541425428883</v>
      </c>
      <c r="BD169" s="14">
        <v>2636.4096624962449</v>
      </c>
      <c r="BE169" s="14">
        <v>2595.865182449601</v>
      </c>
      <c r="BF169" s="14">
        <v>2555.3207024029575</v>
      </c>
      <c r="BG169" s="14"/>
      <c r="BH169" s="14"/>
      <c r="BI169" s="14"/>
      <c r="BJ169" s="14">
        <v>0</v>
      </c>
      <c r="BK169" s="14">
        <v>3240.3449275362318</v>
      </c>
      <c r="BL169" s="14">
        <v>3501.2182846932697</v>
      </c>
      <c r="BM169" s="14">
        <v>3762.0916418503075</v>
      </c>
      <c r="BN169" s="14">
        <v>4022.9649990073453</v>
      </c>
      <c r="BO169" s="14">
        <v>4283.8383561643832</v>
      </c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>
        <v>3240.3449275362318</v>
      </c>
      <c r="CB169" s="14">
        <v>3501.2182846932697</v>
      </c>
      <c r="CC169" s="14">
        <v>3762.0916418503075</v>
      </c>
      <c r="CD169" s="14">
        <v>4022.9649990073453</v>
      </c>
      <c r="CE169" s="14">
        <v>4283.8383561643832</v>
      </c>
      <c r="CF169" s="14"/>
      <c r="CG169" s="14"/>
      <c r="CH169" s="14"/>
      <c r="CI169" s="4" t="s">
        <v>917</v>
      </c>
      <c r="CJ169" s="21"/>
      <c r="CK169" s="4">
        <v>365</v>
      </c>
      <c r="CL169" s="4">
        <v>366</v>
      </c>
      <c r="CM169" s="4">
        <v>365</v>
      </c>
      <c r="CN169" s="4">
        <v>365</v>
      </c>
      <c r="CO169" s="4">
        <v>365</v>
      </c>
      <c r="CP169" s="4">
        <v>0</v>
      </c>
      <c r="CQ169" s="4">
        <v>0</v>
      </c>
      <c r="CR169" s="4">
        <v>0</v>
      </c>
      <c r="CS169" s="14">
        <f t="shared" si="15"/>
        <v>40516.444877852409</v>
      </c>
      <c r="CT169" s="14">
        <f t="shared" si="16"/>
        <v>2636.4318664831267</v>
      </c>
      <c r="CU169" s="14">
        <f t="shared" si="17"/>
        <v>3761.9487758277683</v>
      </c>
      <c r="CV169" s="14">
        <f t="shared" si="18"/>
        <v>0</v>
      </c>
      <c r="CW169" s="14">
        <f t="shared" si="19"/>
        <v>3761.9487758277683</v>
      </c>
      <c r="CX169" s="21"/>
      <c r="CY169" s="4">
        <f>COUNTIFS(crashes!$Q$2:$Q$15234,"="&amp;'Site Data'!$L169)</f>
        <v>1</v>
      </c>
      <c r="CZ169" s="4">
        <f>COUNTIFS(crashes!$Q$2:$Q$15234,"="&amp;'Site Data'!$L169,crashes!$M$2:$M$15234,"=SV")</f>
        <v>0</v>
      </c>
      <c r="DA169" s="4">
        <f>COUNTIFS(crashes!$Q$2:$Q$15234,"="&amp;'Site Data'!$L169,crashes!$M$2:$M$15234,"=MV")</f>
        <v>1</v>
      </c>
      <c r="DB169" s="17">
        <f t="shared" si="20"/>
        <v>0</v>
      </c>
      <c r="DC169" s="4">
        <f>COUNTIFS(crashes!$Q$2:$Q$15234,"="&amp;'Site Data'!$L169,crashes!$N$2:$N$15234,"=O")</f>
        <v>1</v>
      </c>
    </row>
    <row r="170" spans="1:107" s="4" customFormat="1" x14ac:dyDescent="0.2">
      <c r="A170" s="4" t="s">
        <v>93</v>
      </c>
      <c r="B170" s="4" t="s">
        <v>94</v>
      </c>
      <c r="C170" s="4">
        <v>169</v>
      </c>
      <c r="D170" s="4" t="s">
        <v>87</v>
      </c>
      <c r="E170" s="4" t="s">
        <v>92</v>
      </c>
      <c r="F170" s="4" t="s">
        <v>58</v>
      </c>
      <c r="G170" s="4">
        <v>2</v>
      </c>
      <c r="H170" s="4" t="s">
        <v>587</v>
      </c>
      <c r="I170" s="4">
        <v>0</v>
      </c>
      <c r="J170" s="4">
        <v>0</v>
      </c>
      <c r="K170" s="4">
        <v>55</v>
      </c>
      <c r="L170" s="4" t="s">
        <v>352</v>
      </c>
      <c r="M170" s="4" t="s">
        <v>439</v>
      </c>
      <c r="N170" s="4" t="s">
        <v>438</v>
      </c>
      <c r="O170" s="4">
        <v>133.91200000000001</v>
      </c>
      <c r="P170" s="4">
        <v>134.131</v>
      </c>
      <c r="Q170" s="4">
        <v>1</v>
      </c>
      <c r="R170" s="5">
        <v>42440</v>
      </c>
      <c r="S170" s="4">
        <v>1</v>
      </c>
      <c r="T170" s="4">
        <f t="shared" si="14"/>
        <v>0.21899999999999409</v>
      </c>
      <c r="X170" s="5">
        <v>40544</v>
      </c>
      <c r="Y170" s="5">
        <v>42369</v>
      </c>
      <c r="Z170" s="14">
        <v>35480.8768115942</v>
      </c>
      <c r="AA170" s="14">
        <v>35867.929351809486</v>
      </c>
      <c r="AB170" s="14">
        <v>36504.981892024764</v>
      </c>
      <c r="AC170" s="14">
        <v>34642.034432240049</v>
      </c>
      <c r="AD170" s="14">
        <v>41279.086972455327</v>
      </c>
      <c r="AK170" s="7">
        <v>11.863467417885456</v>
      </c>
      <c r="AL170" s="7">
        <v>12.427328493137766</v>
      </c>
      <c r="AM170" s="7">
        <v>3.3167073704635959</v>
      </c>
      <c r="AN170" s="7">
        <v>0</v>
      </c>
      <c r="AO170" s="7">
        <v>0</v>
      </c>
      <c r="AP170" s="7">
        <v>0</v>
      </c>
      <c r="AQ170" s="7">
        <v>0</v>
      </c>
      <c r="AR170" s="7">
        <v>32.634450717401087</v>
      </c>
      <c r="AS170" s="7">
        <v>25.43873157978161</v>
      </c>
      <c r="AT170" s="7">
        <v>-1</v>
      </c>
      <c r="AU170" s="7" t="s">
        <v>590</v>
      </c>
      <c r="AV170" s="7">
        <v>8.7785544488867799</v>
      </c>
      <c r="AW170" s="7"/>
      <c r="AX170" s="7"/>
      <c r="AY170" s="4" t="s">
        <v>587</v>
      </c>
      <c r="BA170" s="4">
        <v>0.54699999999999704</v>
      </c>
      <c r="BB170" s="14">
        <v>2717.4986225895318</v>
      </c>
      <c r="BC170" s="14">
        <v>2676.9541425428883</v>
      </c>
      <c r="BD170" s="14">
        <v>2636.4096624962449</v>
      </c>
      <c r="BE170" s="14">
        <v>2595.865182449601</v>
      </c>
      <c r="BF170" s="14">
        <v>2555.3207024029575</v>
      </c>
      <c r="BG170" s="14"/>
      <c r="BH170" s="14"/>
      <c r="BI170" s="14"/>
      <c r="BJ170" s="14">
        <v>9.9999999999994316E-2</v>
      </c>
      <c r="BK170" s="14">
        <v>2240.6115942028987</v>
      </c>
      <c r="BL170" s="14">
        <v>2239.9376910859637</v>
      </c>
      <c r="BM170" s="14">
        <v>2239.2637879690292</v>
      </c>
      <c r="BN170" s="14">
        <v>2238.5898848520947</v>
      </c>
      <c r="BO170" s="14">
        <v>2237.9159817351597</v>
      </c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4" t="s">
        <v>917</v>
      </c>
      <c r="CJ170" s="21"/>
      <c r="CK170" s="4">
        <v>365</v>
      </c>
      <c r="CL170" s="4">
        <v>366</v>
      </c>
      <c r="CM170" s="4">
        <v>365</v>
      </c>
      <c r="CN170" s="4">
        <v>365</v>
      </c>
      <c r="CO170" s="4">
        <v>365</v>
      </c>
      <c r="CP170" s="4">
        <v>0</v>
      </c>
      <c r="CQ170" s="4">
        <v>0</v>
      </c>
      <c r="CR170" s="4">
        <v>0</v>
      </c>
      <c r="CS170" s="14">
        <f t="shared" si="15"/>
        <v>36754.496102024648</v>
      </c>
      <c r="CT170" s="14">
        <f t="shared" si="16"/>
        <v>2636.4318664831267</v>
      </c>
      <c r="CU170" s="14">
        <f t="shared" si="17"/>
        <v>2239.2641570287865</v>
      </c>
      <c r="CV170" s="14">
        <f t="shared" si="18"/>
        <v>0</v>
      </c>
      <c r="CW170" s="14">
        <f t="shared" si="19"/>
        <v>0</v>
      </c>
      <c r="CX170" s="21"/>
      <c r="CY170" s="4">
        <f>COUNTIFS(crashes!$Q$2:$Q$15234,"="&amp;'Site Data'!$L170)</f>
        <v>5</v>
      </c>
      <c r="CZ170" s="4">
        <f>COUNTIFS(crashes!$Q$2:$Q$15234,"="&amp;'Site Data'!$L170,crashes!$M$2:$M$15234,"=SV")</f>
        <v>3</v>
      </c>
      <c r="DA170" s="4">
        <f>COUNTIFS(crashes!$Q$2:$Q$15234,"="&amp;'Site Data'!$L170,crashes!$M$2:$M$15234,"=MV")</f>
        <v>2</v>
      </c>
      <c r="DB170" s="17">
        <f t="shared" si="20"/>
        <v>0</v>
      </c>
      <c r="DC170" s="4">
        <f>COUNTIFS(crashes!$Q$2:$Q$15234,"="&amp;'Site Data'!$L170,crashes!$N$2:$N$15234,"=O")</f>
        <v>5</v>
      </c>
    </row>
    <row r="171" spans="1:107" s="4" customFormat="1" x14ac:dyDescent="0.2">
      <c r="A171" s="4" t="s">
        <v>93</v>
      </c>
      <c r="B171" s="4" t="s">
        <v>94</v>
      </c>
      <c r="C171" s="4">
        <v>169</v>
      </c>
      <c r="D171" s="4" t="s">
        <v>87</v>
      </c>
      <c r="E171" s="4" t="s">
        <v>92</v>
      </c>
      <c r="F171" s="4" t="s">
        <v>58</v>
      </c>
      <c r="G171" s="4">
        <v>2</v>
      </c>
      <c r="H171" s="4" t="s">
        <v>587</v>
      </c>
      <c r="I171" s="4">
        <v>0</v>
      </c>
      <c r="J171" s="4">
        <v>0</v>
      </c>
      <c r="K171" s="4">
        <v>55</v>
      </c>
      <c r="L171" s="4" t="s">
        <v>353</v>
      </c>
      <c r="M171" s="4" t="s">
        <v>441</v>
      </c>
      <c r="N171" s="4" t="s">
        <v>440</v>
      </c>
      <c r="O171" s="4">
        <v>133.61600000000001</v>
      </c>
      <c r="P171" s="4">
        <v>133.68299999999999</v>
      </c>
      <c r="Q171" s="4">
        <v>1</v>
      </c>
      <c r="R171" s="5">
        <v>42440</v>
      </c>
      <c r="S171" s="4">
        <v>1</v>
      </c>
      <c r="T171" s="4">
        <f t="shared" si="14"/>
        <v>6.6999999999978854E-2</v>
      </c>
      <c r="X171" s="5">
        <v>40544</v>
      </c>
      <c r="Y171" s="5">
        <v>42369</v>
      </c>
      <c r="Z171" s="14">
        <v>35882.765217391301</v>
      </c>
      <c r="AA171" s="14">
        <v>36090.393446437804</v>
      </c>
      <c r="AB171" s="14">
        <v>36548.021675484306</v>
      </c>
      <c r="AC171" s="14">
        <v>34505.649904530808</v>
      </c>
      <c r="AD171" s="14">
        <v>40963.278133577311</v>
      </c>
      <c r="AK171" s="7">
        <v>12.034409374489305</v>
      </c>
      <c r="AL171" s="7">
        <v>12.484400625102841</v>
      </c>
      <c r="AM171" s="7">
        <v>3.1159925274157154</v>
      </c>
      <c r="AN171" s="7">
        <v>0</v>
      </c>
      <c r="AO171" s="7">
        <v>0</v>
      </c>
      <c r="AP171" s="7">
        <v>0</v>
      </c>
      <c r="AQ171" s="7">
        <v>0</v>
      </c>
      <c r="AR171" s="7">
        <v>32.083809206404254</v>
      </c>
      <c r="AS171" s="7">
        <v>24.576731589044691</v>
      </c>
      <c r="AT171" s="7">
        <v>-1</v>
      </c>
      <c r="AU171" s="7" t="s">
        <v>590</v>
      </c>
      <c r="AV171" s="7">
        <v>7.3914368938798498</v>
      </c>
      <c r="AW171" s="7"/>
      <c r="AX171" s="7"/>
      <c r="AY171" s="4" t="s">
        <v>587</v>
      </c>
      <c r="BA171" s="4">
        <v>0.22900000000001342</v>
      </c>
      <c r="BB171" s="14">
        <v>2642.5</v>
      </c>
      <c r="BC171" s="14">
        <v>2462.4017857142858</v>
      </c>
      <c r="BD171" s="14">
        <v>2282.3035714285716</v>
      </c>
      <c r="BE171" s="14">
        <v>2102.2053571428569</v>
      </c>
      <c r="BF171" s="14">
        <v>1922.1071428571429</v>
      </c>
      <c r="BG171" s="14"/>
      <c r="BH171" s="14"/>
      <c r="BI171" s="14"/>
      <c r="BJ171" s="14">
        <v>0.52800000000002001</v>
      </c>
      <c r="BK171" s="14">
        <v>3868.7300435413645</v>
      </c>
      <c r="BL171" s="14">
        <v>3996.1829588705054</v>
      </c>
      <c r="BM171" s="14">
        <v>4123.6358741996464</v>
      </c>
      <c r="BN171" s="14">
        <v>4251.0887895287869</v>
      </c>
      <c r="BO171" s="14">
        <v>4378.5417048579284</v>
      </c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4" t="s">
        <v>917</v>
      </c>
      <c r="CJ171" s="21"/>
      <c r="CK171" s="4">
        <v>365</v>
      </c>
      <c r="CL171" s="4">
        <v>366</v>
      </c>
      <c r="CM171" s="4">
        <v>365</v>
      </c>
      <c r="CN171" s="4">
        <v>365</v>
      </c>
      <c r="CO171" s="4">
        <v>365</v>
      </c>
      <c r="CP171" s="4">
        <v>0</v>
      </c>
      <c r="CQ171" s="4">
        <v>0</v>
      </c>
      <c r="CR171" s="4">
        <v>0</v>
      </c>
      <c r="CS171" s="14">
        <f t="shared" si="15"/>
        <v>36797.634146333679</v>
      </c>
      <c r="CT171" s="14">
        <f t="shared" si="16"/>
        <v>2282.402201337819</v>
      </c>
      <c r="CU171" s="14">
        <f t="shared" si="17"/>
        <v>4123.5660752317772</v>
      </c>
      <c r="CV171" s="14">
        <f t="shared" si="18"/>
        <v>0</v>
      </c>
      <c r="CW171" s="14">
        <f t="shared" si="19"/>
        <v>0</v>
      </c>
      <c r="CX171" s="21"/>
      <c r="CY171" s="4">
        <f>COUNTIFS(crashes!$Q$2:$Q$15234,"="&amp;'Site Data'!$L171)</f>
        <v>4</v>
      </c>
      <c r="CZ171" s="4">
        <f>COUNTIFS(crashes!$Q$2:$Q$15234,"="&amp;'Site Data'!$L171,crashes!$M$2:$M$15234,"=SV")</f>
        <v>2</v>
      </c>
      <c r="DA171" s="4">
        <f>COUNTIFS(crashes!$Q$2:$Q$15234,"="&amp;'Site Data'!$L171,crashes!$M$2:$M$15234,"=MV")</f>
        <v>2</v>
      </c>
      <c r="DB171" s="17">
        <f t="shared" si="20"/>
        <v>0</v>
      </c>
      <c r="DC171" s="4">
        <f>COUNTIFS(crashes!$Q$2:$Q$15234,"="&amp;'Site Data'!$L171,crashes!$N$2:$N$15234,"=O")</f>
        <v>4</v>
      </c>
    </row>
    <row r="172" spans="1:107" s="4" customFormat="1" x14ac:dyDescent="0.2">
      <c r="A172" s="4" t="s">
        <v>93</v>
      </c>
      <c r="B172" s="4" t="s">
        <v>94</v>
      </c>
      <c r="C172" s="4">
        <v>169</v>
      </c>
      <c r="D172" s="4" t="s">
        <v>87</v>
      </c>
      <c r="E172" s="4" t="s">
        <v>92</v>
      </c>
      <c r="F172" s="4" t="s">
        <v>59</v>
      </c>
      <c r="G172" s="4">
        <v>2</v>
      </c>
      <c r="H172" s="4" t="s">
        <v>587</v>
      </c>
      <c r="I172" s="4">
        <v>0</v>
      </c>
      <c r="J172" s="4">
        <v>0</v>
      </c>
      <c r="K172" s="4">
        <v>55</v>
      </c>
      <c r="L172" s="4" t="s">
        <v>354</v>
      </c>
      <c r="M172" s="4" t="s">
        <v>442</v>
      </c>
      <c r="N172" s="4" t="s">
        <v>441</v>
      </c>
      <c r="O172" s="4">
        <v>133.45099999999999</v>
      </c>
      <c r="P172" s="4">
        <v>133.61600000000001</v>
      </c>
      <c r="Q172" s="4">
        <v>1</v>
      </c>
      <c r="R172" s="5">
        <v>42440</v>
      </c>
      <c r="S172" s="4">
        <v>1</v>
      </c>
      <c r="T172" s="4">
        <f t="shared" si="14"/>
        <v>0.16500000000002046</v>
      </c>
      <c r="U172" s="4">
        <v>0.16500000000002046</v>
      </c>
      <c r="V172" s="4">
        <v>1</v>
      </c>
      <c r="X172" s="5">
        <v>40544</v>
      </c>
      <c r="Y172" s="5">
        <v>42369</v>
      </c>
      <c r="Z172" s="14">
        <v>38750</v>
      </c>
      <c r="AA172" s="14">
        <v>39000</v>
      </c>
      <c r="AB172" s="14">
        <v>39500</v>
      </c>
      <c r="AC172" s="14">
        <v>37500</v>
      </c>
      <c r="AD172" s="14">
        <v>44000</v>
      </c>
      <c r="AK172" s="7">
        <v>12.075252356102196</v>
      </c>
      <c r="AL172" s="7">
        <v>11.128224995443816</v>
      </c>
      <c r="AM172" s="7">
        <v>3.0841063202172299</v>
      </c>
      <c r="AN172" s="7">
        <v>0</v>
      </c>
      <c r="AO172" s="7">
        <v>0</v>
      </c>
      <c r="AP172" s="7">
        <v>0</v>
      </c>
      <c r="AQ172" s="7">
        <v>0</v>
      </c>
      <c r="AR172" s="7">
        <v>31.559255043047422</v>
      </c>
      <c r="AS172" s="7">
        <v>24.49798182576636</v>
      </c>
      <c r="AT172" s="7">
        <v>-1.00420679558749</v>
      </c>
      <c r="AU172" s="7" t="s">
        <v>590</v>
      </c>
      <c r="AV172" s="7">
        <v>8.5422850364808802</v>
      </c>
      <c r="AW172" s="7"/>
      <c r="AX172" s="7"/>
      <c r="AY172" s="4" t="s">
        <v>587</v>
      </c>
      <c r="BA172" s="4">
        <v>0</v>
      </c>
      <c r="BB172" s="14">
        <v>2867.2347826086957</v>
      </c>
      <c r="BC172" s="14">
        <v>2909.6065535621942</v>
      </c>
      <c r="BD172" s="14">
        <v>2951.9783245156927</v>
      </c>
      <c r="BE172" s="14">
        <v>2994.3500954691913</v>
      </c>
      <c r="BF172" s="14">
        <v>3036.7218664226898</v>
      </c>
      <c r="BG172" s="14"/>
      <c r="BH172" s="14"/>
      <c r="BI172" s="14"/>
      <c r="BJ172" s="14">
        <v>0.36299999999999955</v>
      </c>
      <c r="BK172" s="14">
        <v>3868.7300435413645</v>
      </c>
      <c r="BL172" s="14">
        <v>3996.1829588705054</v>
      </c>
      <c r="BM172" s="14">
        <v>4123.6358741996464</v>
      </c>
      <c r="BN172" s="14">
        <v>4251.0887895287869</v>
      </c>
      <c r="BO172" s="14">
        <v>4378.5417048579284</v>
      </c>
      <c r="BP172" s="14"/>
      <c r="BQ172" s="14"/>
      <c r="BR172" s="14"/>
      <c r="BS172" s="14">
        <v>2867.2347826086957</v>
      </c>
      <c r="BT172" s="14">
        <v>2909.6065535621942</v>
      </c>
      <c r="BU172" s="14">
        <v>2951.9783245156927</v>
      </c>
      <c r="BV172" s="14">
        <v>2994.3500954691913</v>
      </c>
      <c r="BW172" s="14">
        <v>3036.7218664226898</v>
      </c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4" t="s">
        <v>917</v>
      </c>
      <c r="CJ172" s="21"/>
      <c r="CK172" s="4">
        <v>365</v>
      </c>
      <c r="CL172" s="4">
        <v>366</v>
      </c>
      <c r="CM172" s="4">
        <v>365</v>
      </c>
      <c r="CN172" s="4">
        <v>365</v>
      </c>
      <c r="CO172" s="4">
        <v>365</v>
      </c>
      <c r="CP172" s="4">
        <v>0</v>
      </c>
      <c r="CQ172" s="4">
        <v>0</v>
      </c>
      <c r="CR172" s="4">
        <v>0</v>
      </c>
      <c r="CS172" s="14">
        <f t="shared" si="15"/>
        <v>39749.589266155534</v>
      </c>
      <c r="CT172" s="14">
        <f t="shared" si="16"/>
        <v>2951.9551198218519</v>
      </c>
      <c r="CU172" s="14">
        <f t="shared" si="17"/>
        <v>4123.5660752317772</v>
      </c>
      <c r="CV172" s="14">
        <f t="shared" si="18"/>
        <v>2951.9551198218519</v>
      </c>
      <c r="CW172" s="14">
        <f t="shared" si="19"/>
        <v>0</v>
      </c>
      <c r="CX172" s="21"/>
      <c r="CY172" s="4">
        <f>COUNTIFS(crashes!$Q$2:$Q$15234,"="&amp;'Site Data'!$L172)</f>
        <v>2</v>
      </c>
      <c r="CZ172" s="4">
        <f>COUNTIFS(crashes!$Q$2:$Q$15234,"="&amp;'Site Data'!$L172,crashes!$M$2:$M$15234,"=SV")</f>
        <v>1</v>
      </c>
      <c r="DA172" s="4">
        <f>COUNTIFS(crashes!$Q$2:$Q$15234,"="&amp;'Site Data'!$L172,crashes!$M$2:$M$15234,"=MV")</f>
        <v>1</v>
      </c>
      <c r="DB172" s="17">
        <f t="shared" si="20"/>
        <v>1</v>
      </c>
      <c r="DC172" s="4">
        <f>COUNTIFS(crashes!$Q$2:$Q$15234,"="&amp;'Site Data'!$L172,crashes!$N$2:$N$15234,"=O")</f>
        <v>1</v>
      </c>
    </row>
    <row r="173" spans="1:107" s="4" customFormat="1" x14ac:dyDescent="0.2">
      <c r="A173" s="4" t="s">
        <v>93</v>
      </c>
      <c r="B173" s="4" t="s">
        <v>94</v>
      </c>
      <c r="C173" s="4">
        <v>169</v>
      </c>
      <c r="D173" s="4" t="s">
        <v>87</v>
      </c>
      <c r="E173" s="4" t="s">
        <v>92</v>
      </c>
      <c r="F173" s="4" t="s">
        <v>58</v>
      </c>
      <c r="G173" s="4">
        <v>2</v>
      </c>
      <c r="H173" s="4" t="s">
        <v>587</v>
      </c>
      <c r="I173" s="4">
        <v>0</v>
      </c>
      <c r="J173" s="4">
        <v>0</v>
      </c>
      <c r="K173" s="4">
        <v>55</v>
      </c>
      <c r="L173" s="4" t="s">
        <v>355</v>
      </c>
      <c r="M173" s="4" t="s">
        <v>443</v>
      </c>
      <c r="N173" s="4" t="s">
        <v>442</v>
      </c>
      <c r="O173" s="4">
        <v>133.12799999999999</v>
      </c>
      <c r="P173" s="4">
        <v>133.45099999999999</v>
      </c>
      <c r="Q173" s="4">
        <v>1</v>
      </c>
      <c r="R173" s="5">
        <v>42440</v>
      </c>
      <c r="S173" s="4">
        <v>1</v>
      </c>
      <c r="T173" s="4">
        <f t="shared" si="14"/>
        <v>0.3230000000000075</v>
      </c>
      <c r="X173" s="5">
        <v>40544</v>
      </c>
      <c r="Y173" s="5">
        <v>42369</v>
      </c>
      <c r="Z173" s="14">
        <v>38466.080768179047</v>
      </c>
      <c r="AA173" s="14">
        <v>38834.375654044459</v>
      </c>
      <c r="AB173" s="14">
        <v>36452.670539909872</v>
      </c>
      <c r="AC173" s="14">
        <v>37570.965425775285</v>
      </c>
      <c r="AD173" s="14">
        <v>44189.260311640697</v>
      </c>
      <c r="AK173" s="7">
        <v>12.032975738543232</v>
      </c>
      <c r="AL173" s="7">
        <v>9.5486557537276955</v>
      </c>
      <c r="AM173" s="7">
        <v>3.466556442567061</v>
      </c>
      <c r="AN173" s="7">
        <v>0</v>
      </c>
      <c r="AO173" s="7">
        <v>0</v>
      </c>
      <c r="AP173" s="7">
        <v>138.93423075589305</v>
      </c>
      <c r="AQ173" s="7">
        <v>1</v>
      </c>
      <c r="AR173" s="7">
        <v>31.646803516480407</v>
      </c>
      <c r="AS173" s="7">
        <v>24.659350323487534</v>
      </c>
      <c r="AT173" s="7">
        <v>-1</v>
      </c>
      <c r="AU173" s="7" t="s">
        <v>590</v>
      </c>
      <c r="AV173" s="7">
        <v>9.34818948809116</v>
      </c>
      <c r="AW173" s="7">
        <v>157.60119087834769</v>
      </c>
      <c r="AX173" s="7">
        <v>3.374775526173206</v>
      </c>
      <c r="AY173" s="4" t="s">
        <v>587</v>
      </c>
      <c r="BA173" s="4">
        <v>0.16500000000002046</v>
      </c>
      <c r="BB173" s="14">
        <v>2867.2347826086957</v>
      </c>
      <c r="BC173" s="14">
        <v>2909.6065535621942</v>
      </c>
      <c r="BD173" s="14">
        <v>2951.9783245156927</v>
      </c>
      <c r="BE173" s="14">
        <v>2994.3500954691913</v>
      </c>
      <c r="BF173" s="14">
        <v>3036.7218664226898</v>
      </c>
      <c r="BG173" s="14"/>
      <c r="BH173" s="14"/>
      <c r="BI173" s="14"/>
      <c r="BJ173" s="14">
        <v>3.9999999999992042E-2</v>
      </c>
      <c r="BK173" s="14">
        <v>3868.7300435413645</v>
      </c>
      <c r="BL173" s="14">
        <v>3996.1829588705054</v>
      </c>
      <c r="BM173" s="14">
        <v>4123.6358741996464</v>
      </c>
      <c r="BN173" s="14">
        <v>4251.0887895287869</v>
      </c>
      <c r="BO173" s="14">
        <v>4378.5417048579284</v>
      </c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4" t="s">
        <v>917</v>
      </c>
      <c r="CJ173" s="21"/>
      <c r="CK173" s="4">
        <v>365</v>
      </c>
      <c r="CL173" s="4">
        <v>366</v>
      </c>
      <c r="CM173" s="4">
        <v>365</v>
      </c>
      <c r="CN173" s="4">
        <v>365</v>
      </c>
      <c r="CO173" s="4">
        <v>365</v>
      </c>
      <c r="CP173" s="4">
        <v>0</v>
      </c>
      <c r="CQ173" s="4">
        <v>0</v>
      </c>
      <c r="CR173" s="4">
        <v>0</v>
      </c>
      <c r="CS173" s="14">
        <f t="shared" si="15"/>
        <v>39102.523609523312</v>
      </c>
      <c r="CT173" s="14">
        <f t="shared" si="16"/>
        <v>2951.9551198218519</v>
      </c>
      <c r="CU173" s="14">
        <f t="shared" si="17"/>
        <v>4123.5660752317772</v>
      </c>
      <c r="CV173" s="14">
        <f t="shared" si="18"/>
        <v>0</v>
      </c>
      <c r="CW173" s="14">
        <f t="shared" si="19"/>
        <v>0</v>
      </c>
      <c r="CX173" s="21"/>
      <c r="CY173" s="4">
        <f>COUNTIFS(crashes!$Q$2:$Q$15234,"="&amp;'Site Data'!$L173)</f>
        <v>5</v>
      </c>
      <c r="CZ173" s="4">
        <f>COUNTIFS(crashes!$Q$2:$Q$15234,"="&amp;'Site Data'!$L173,crashes!$M$2:$M$15234,"=SV")</f>
        <v>4</v>
      </c>
      <c r="DA173" s="4">
        <f>COUNTIFS(crashes!$Q$2:$Q$15234,"="&amp;'Site Data'!$L173,crashes!$M$2:$M$15234,"=MV")</f>
        <v>1</v>
      </c>
      <c r="DB173" s="17">
        <f t="shared" si="20"/>
        <v>1</v>
      </c>
      <c r="DC173" s="4">
        <f>COUNTIFS(crashes!$Q$2:$Q$15234,"="&amp;'Site Data'!$L173,crashes!$N$2:$N$15234,"=O")</f>
        <v>4</v>
      </c>
    </row>
    <row r="174" spans="1:107" s="4" customFormat="1" x14ac:dyDescent="0.2">
      <c r="A174" s="4" t="s">
        <v>93</v>
      </c>
      <c r="B174" s="4" t="s">
        <v>94</v>
      </c>
      <c r="C174" s="4">
        <v>169</v>
      </c>
      <c r="D174" s="4" t="s">
        <v>87</v>
      </c>
      <c r="E174" s="4" t="s">
        <v>92</v>
      </c>
      <c r="F174" s="4" t="s">
        <v>60</v>
      </c>
      <c r="G174" s="4">
        <v>2</v>
      </c>
      <c r="H174" s="4" t="s">
        <v>587</v>
      </c>
      <c r="I174" s="4">
        <v>0</v>
      </c>
      <c r="J174" s="4">
        <v>0</v>
      </c>
      <c r="K174" s="4">
        <v>55</v>
      </c>
      <c r="L174" s="4" t="s">
        <v>356</v>
      </c>
      <c r="M174" s="4" t="s">
        <v>444</v>
      </c>
      <c r="N174" s="4" t="s">
        <v>443</v>
      </c>
      <c r="O174" s="4">
        <v>133.08799999999999</v>
      </c>
      <c r="P174" s="4">
        <v>133.12799999999999</v>
      </c>
      <c r="Q174" s="4">
        <v>1</v>
      </c>
      <c r="R174" s="5">
        <v>42440</v>
      </c>
      <c r="S174" s="4">
        <v>1</v>
      </c>
      <c r="T174" s="4">
        <f t="shared" si="14"/>
        <v>3.9999999999992042E-2</v>
      </c>
      <c r="U174" s="4">
        <v>3.9999999999992042E-2</v>
      </c>
      <c r="V174" s="4">
        <v>1</v>
      </c>
      <c r="X174" s="5">
        <v>40544</v>
      </c>
      <c r="Y174" s="5">
        <v>42369</v>
      </c>
      <c r="Z174" s="14">
        <v>38466.080768179047</v>
      </c>
      <c r="AA174" s="14">
        <v>38834.375654044459</v>
      </c>
      <c r="AB174" s="14">
        <v>36452.670539909872</v>
      </c>
      <c r="AC174" s="14">
        <v>37570.965425775285</v>
      </c>
      <c r="AD174" s="14">
        <v>44189.260311640697</v>
      </c>
      <c r="AK174" s="7">
        <v>11.949856139379074</v>
      </c>
      <c r="AL174" s="7">
        <v>9.3252621416517076</v>
      </c>
      <c r="AM174" s="7">
        <v>3.8808927721175408</v>
      </c>
      <c r="AN174" s="7">
        <v>0</v>
      </c>
      <c r="AO174" s="7">
        <v>0</v>
      </c>
      <c r="AP174" s="7">
        <v>91.077479657037728</v>
      </c>
      <c r="AQ174" s="7">
        <v>3.1345903197456106</v>
      </c>
      <c r="AR174" s="7">
        <v>32.258906153284656</v>
      </c>
      <c r="AS174" s="7">
        <v>24.899468584490467</v>
      </c>
      <c r="AT174" s="7">
        <v>-1</v>
      </c>
      <c r="AU174" s="7" t="s">
        <v>590</v>
      </c>
      <c r="AV174" s="7">
        <v>9.0032457971307718</v>
      </c>
      <c r="AW174" s="7"/>
      <c r="AX174" s="7"/>
      <c r="AY174" s="4" t="s">
        <v>587</v>
      </c>
      <c r="BA174" s="4">
        <v>0.48800000000002797</v>
      </c>
      <c r="BB174" s="14">
        <v>2867.2347826086957</v>
      </c>
      <c r="BC174" s="14">
        <v>2909.6065535621942</v>
      </c>
      <c r="BD174" s="14">
        <v>2951.9783245156927</v>
      </c>
      <c r="BE174" s="14">
        <v>2994.3500954691913</v>
      </c>
      <c r="BF174" s="14">
        <v>3036.7218664226898</v>
      </c>
      <c r="BG174" s="14"/>
      <c r="BH174" s="14"/>
      <c r="BI174" s="14"/>
      <c r="BJ174" s="14">
        <v>0</v>
      </c>
      <c r="BK174" s="14">
        <v>3868.7300435413645</v>
      </c>
      <c r="BL174" s="14">
        <v>3996.1829588705054</v>
      </c>
      <c r="BM174" s="14">
        <v>4123.6358741996464</v>
      </c>
      <c r="BN174" s="14">
        <v>4251.0887895287869</v>
      </c>
      <c r="BO174" s="14">
        <v>4378.5417048579284</v>
      </c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>
        <v>3868.7300435413645</v>
      </c>
      <c r="CB174" s="14">
        <v>3996.1829588705054</v>
      </c>
      <c r="CC174" s="14">
        <v>4123.6358741996464</v>
      </c>
      <c r="CD174" s="14">
        <v>4251.0887895287869</v>
      </c>
      <c r="CE174" s="14">
        <v>4378.5417048579284</v>
      </c>
      <c r="CF174" s="14"/>
      <c r="CG174" s="14"/>
      <c r="CH174" s="14"/>
      <c r="CI174" s="4" t="s">
        <v>917</v>
      </c>
      <c r="CJ174" s="21"/>
      <c r="CK174" s="4">
        <v>365</v>
      </c>
      <c r="CL174" s="4">
        <v>366</v>
      </c>
      <c r="CM174" s="4">
        <v>365</v>
      </c>
      <c r="CN174" s="4">
        <v>365</v>
      </c>
      <c r="CO174" s="4">
        <v>365</v>
      </c>
      <c r="CP174" s="4">
        <v>0</v>
      </c>
      <c r="CQ174" s="4">
        <v>0</v>
      </c>
      <c r="CR174" s="4">
        <v>0</v>
      </c>
      <c r="CS174" s="14">
        <f t="shared" si="15"/>
        <v>39102.523609523312</v>
      </c>
      <c r="CT174" s="14">
        <f t="shared" si="16"/>
        <v>2951.9551198218519</v>
      </c>
      <c r="CU174" s="14">
        <f t="shared" si="17"/>
        <v>4123.5660752317772</v>
      </c>
      <c r="CV174" s="14">
        <f t="shared" si="18"/>
        <v>0</v>
      </c>
      <c r="CW174" s="14">
        <f t="shared" si="19"/>
        <v>4123.5660752317772</v>
      </c>
      <c r="CX174" s="21"/>
      <c r="CY174" s="4">
        <f>COUNTIFS(crashes!$Q$2:$Q$15234,"="&amp;'Site Data'!$L174)</f>
        <v>0</v>
      </c>
      <c r="CZ174" s="4">
        <f>COUNTIFS(crashes!$Q$2:$Q$15234,"="&amp;'Site Data'!$L174,crashes!$M$2:$M$15234,"=SV")</f>
        <v>0</v>
      </c>
      <c r="DA174" s="4">
        <f>COUNTIFS(crashes!$Q$2:$Q$15234,"="&amp;'Site Data'!$L174,crashes!$M$2:$M$15234,"=MV")</f>
        <v>0</v>
      </c>
      <c r="DB174" s="17">
        <f t="shared" si="20"/>
        <v>0</v>
      </c>
      <c r="DC174" s="4">
        <f>COUNTIFS(crashes!$Q$2:$Q$15234,"="&amp;'Site Data'!$L174,crashes!$N$2:$N$15234,"=O")</f>
        <v>0</v>
      </c>
    </row>
    <row r="175" spans="1:107" s="4" customFormat="1" x14ac:dyDescent="0.2">
      <c r="A175" s="4" t="s">
        <v>93</v>
      </c>
      <c r="B175" s="4" t="s">
        <v>94</v>
      </c>
      <c r="C175" s="4">
        <v>169</v>
      </c>
      <c r="D175" s="4" t="s">
        <v>87</v>
      </c>
      <c r="E175" s="4" t="s">
        <v>92</v>
      </c>
      <c r="F175" s="4" t="s">
        <v>58</v>
      </c>
      <c r="G175" s="4">
        <v>2</v>
      </c>
      <c r="H175" s="4" t="s">
        <v>587</v>
      </c>
      <c r="I175" s="4">
        <v>0</v>
      </c>
      <c r="J175" s="4">
        <v>0</v>
      </c>
      <c r="K175" s="4">
        <v>55</v>
      </c>
      <c r="L175" s="4" t="s">
        <v>357</v>
      </c>
      <c r="M175" s="4" t="s">
        <v>445</v>
      </c>
      <c r="N175" s="4" t="s">
        <v>444</v>
      </c>
      <c r="O175" s="4">
        <v>132.69</v>
      </c>
      <c r="P175" s="4">
        <v>133.08799999999999</v>
      </c>
      <c r="Q175" s="4">
        <v>1</v>
      </c>
      <c r="R175" s="5">
        <v>42440</v>
      </c>
      <c r="S175" s="4">
        <v>1</v>
      </c>
      <c r="T175" s="4">
        <f t="shared" si="14"/>
        <v>0.39799999999999613</v>
      </c>
      <c r="X175" s="5">
        <v>40544</v>
      </c>
      <c r="Y175" s="5">
        <v>42369</v>
      </c>
      <c r="Z175" s="14">
        <v>34597.350724637683</v>
      </c>
      <c r="AA175" s="14">
        <v>34838.192695173952</v>
      </c>
      <c r="AB175" s="14">
        <v>32329.034665710224</v>
      </c>
      <c r="AC175" s="14">
        <v>33319.876636246496</v>
      </c>
      <c r="AD175" s="14">
        <v>39810.718606782772</v>
      </c>
      <c r="AK175" s="7">
        <v>11.93604987766706</v>
      </c>
      <c r="AL175" s="7">
        <v>10.863547681907663</v>
      </c>
      <c r="AM175" s="7">
        <v>3.1769201241789</v>
      </c>
      <c r="AN175" s="7">
        <v>0</v>
      </c>
      <c r="AO175" s="7">
        <v>0</v>
      </c>
      <c r="AP175" s="7">
        <v>0</v>
      </c>
      <c r="AQ175" s="7">
        <v>0</v>
      </c>
      <c r="AR175" s="7">
        <v>32.465336085063747</v>
      </c>
      <c r="AS175" s="7">
        <v>25.928397666119025</v>
      </c>
      <c r="AT175" s="7">
        <v>-1</v>
      </c>
      <c r="AU175" s="7" t="s">
        <v>590</v>
      </c>
      <c r="AV175" s="7">
        <v>8.639632927548984</v>
      </c>
      <c r="AW175" s="7">
        <v>206.24642659789237</v>
      </c>
      <c r="AX175" s="7">
        <v>3.9803334683213247</v>
      </c>
      <c r="AY175" s="4" t="s">
        <v>587</v>
      </c>
      <c r="BA175" s="4">
        <v>0.52800000000002001</v>
      </c>
      <c r="BB175" s="14">
        <v>2867.2347826086957</v>
      </c>
      <c r="BC175" s="14">
        <v>2909.6065535621942</v>
      </c>
      <c r="BD175" s="14">
        <v>2951.9783245156927</v>
      </c>
      <c r="BE175" s="14">
        <v>2994.3500954691913</v>
      </c>
      <c r="BF175" s="14">
        <v>3036.7218664226898</v>
      </c>
      <c r="BG175" s="14"/>
      <c r="BH175" s="14"/>
      <c r="BI175" s="14"/>
      <c r="BJ175" s="14">
        <v>0.2529999999999859</v>
      </c>
      <c r="BK175" s="14">
        <v>3144.3757142857144</v>
      </c>
      <c r="BL175" s="14">
        <v>3457.3703701891718</v>
      </c>
      <c r="BM175" s="14">
        <v>3770.3650260926288</v>
      </c>
      <c r="BN175" s="14">
        <v>4083.3596819960862</v>
      </c>
      <c r="BO175" s="14">
        <v>4396.3543378995437</v>
      </c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4" t="s">
        <v>917</v>
      </c>
      <c r="CJ175" s="21"/>
      <c r="CK175" s="4">
        <v>365</v>
      </c>
      <c r="CL175" s="4">
        <v>366</v>
      </c>
      <c r="CM175" s="4">
        <v>365</v>
      </c>
      <c r="CN175" s="4">
        <v>365</v>
      </c>
      <c r="CO175" s="4">
        <v>365</v>
      </c>
      <c r="CP175" s="4">
        <v>0</v>
      </c>
      <c r="CQ175" s="4">
        <v>0</v>
      </c>
      <c r="CR175" s="4">
        <v>0</v>
      </c>
      <c r="CS175" s="14">
        <f t="shared" si="15"/>
        <v>34978.957534291534</v>
      </c>
      <c r="CT175" s="14">
        <f t="shared" si="16"/>
        <v>2951.9551198218519</v>
      </c>
      <c r="CU175" s="14">
        <f t="shared" si="17"/>
        <v>3770.1936160948726</v>
      </c>
      <c r="CV175" s="14">
        <f t="shared" si="18"/>
        <v>0</v>
      </c>
      <c r="CW175" s="14">
        <f t="shared" si="19"/>
        <v>0</v>
      </c>
      <c r="CX175" s="21"/>
      <c r="CY175" s="4">
        <f>COUNTIFS(crashes!$Q$2:$Q$15234,"="&amp;'Site Data'!$L175)</f>
        <v>20</v>
      </c>
      <c r="CZ175" s="4">
        <f>COUNTIFS(crashes!$Q$2:$Q$15234,"="&amp;'Site Data'!$L175,crashes!$M$2:$M$15234,"=SV")</f>
        <v>9</v>
      </c>
      <c r="DA175" s="4">
        <f>COUNTIFS(crashes!$Q$2:$Q$15234,"="&amp;'Site Data'!$L175,crashes!$M$2:$M$15234,"=MV")</f>
        <v>11</v>
      </c>
      <c r="DB175" s="17">
        <f t="shared" si="20"/>
        <v>7</v>
      </c>
      <c r="DC175" s="4">
        <f>COUNTIFS(crashes!$Q$2:$Q$15234,"="&amp;'Site Data'!$L175,crashes!$N$2:$N$15234,"=O")</f>
        <v>13</v>
      </c>
    </row>
    <row r="176" spans="1:107" s="4" customFormat="1" x14ac:dyDescent="0.2">
      <c r="A176" s="4" t="s">
        <v>93</v>
      </c>
      <c r="B176" s="4" t="s">
        <v>94</v>
      </c>
      <c r="C176" s="4">
        <v>169</v>
      </c>
      <c r="D176" s="4" t="s">
        <v>87</v>
      </c>
      <c r="E176" s="4" t="s">
        <v>92</v>
      </c>
      <c r="F176" s="4" t="s">
        <v>58</v>
      </c>
      <c r="G176" s="4">
        <v>2</v>
      </c>
      <c r="H176" s="4" t="s">
        <v>587</v>
      </c>
      <c r="I176" s="4">
        <v>0</v>
      </c>
      <c r="J176" s="4">
        <v>0</v>
      </c>
      <c r="K176" s="4">
        <v>55</v>
      </c>
      <c r="L176" s="4" t="s">
        <v>358</v>
      </c>
      <c r="M176" s="4" t="s">
        <v>446</v>
      </c>
      <c r="N176" s="4" t="s">
        <v>445</v>
      </c>
      <c r="O176" s="4">
        <v>132.43700000000001</v>
      </c>
      <c r="P176" s="4">
        <v>132.69</v>
      </c>
      <c r="Q176" s="4">
        <v>1</v>
      </c>
      <c r="R176" s="5">
        <v>42440</v>
      </c>
      <c r="S176" s="4">
        <v>1</v>
      </c>
      <c r="T176" s="4">
        <f t="shared" si="14"/>
        <v>0.2529999999999859</v>
      </c>
      <c r="V176" s="4">
        <v>1</v>
      </c>
      <c r="X176" s="5">
        <v>40544</v>
      </c>
      <c r="Y176" s="5">
        <v>42369</v>
      </c>
      <c r="Z176" s="14">
        <v>38601.864012403479</v>
      </c>
      <c r="AA176" s="14">
        <v>38943.62446450592</v>
      </c>
      <c r="AB176" s="14">
        <v>37785.38491660836</v>
      </c>
      <c r="AC176" s="14">
        <v>37627.145368710801</v>
      </c>
      <c r="AD176" s="14">
        <v>42968.905820813241</v>
      </c>
      <c r="AK176" s="7">
        <v>11.910960344445051</v>
      </c>
      <c r="AL176" s="7">
        <v>12.156654302302657</v>
      </c>
      <c r="AM176" s="7">
        <v>3.3052152571536189</v>
      </c>
      <c r="AN176" s="7">
        <v>0</v>
      </c>
      <c r="AO176" s="7">
        <v>0</v>
      </c>
      <c r="AP176" s="7">
        <v>138.78228702520437</v>
      </c>
      <c r="AQ176" s="7">
        <v>3.2652474514145835</v>
      </c>
      <c r="AR176" s="7">
        <v>32.593622873672629</v>
      </c>
      <c r="AS176" s="7">
        <v>26.299078119510035</v>
      </c>
      <c r="AT176" s="7">
        <v>-1</v>
      </c>
      <c r="AU176" s="7" t="s">
        <v>590</v>
      </c>
      <c r="AV176" s="7">
        <v>9.1142327867201178</v>
      </c>
      <c r="AW176" s="7"/>
      <c r="AX176" s="7"/>
      <c r="AY176" s="4" t="s">
        <v>588</v>
      </c>
      <c r="AZ176" s="4">
        <f>T176</f>
        <v>0.2529999999999859</v>
      </c>
      <c r="BA176" s="4">
        <v>0</v>
      </c>
      <c r="BB176" s="14">
        <v>3652.6492753623188</v>
      </c>
      <c r="BC176" s="14">
        <v>3661.8073048260471</v>
      </c>
      <c r="BD176" s="14">
        <v>3670.9653342897755</v>
      </c>
      <c r="BE176" s="14">
        <v>3680.1233637535038</v>
      </c>
      <c r="BF176" s="14">
        <v>3689.2813932172321</v>
      </c>
      <c r="BG176" s="14"/>
      <c r="BH176" s="14"/>
      <c r="BI176" s="14"/>
      <c r="BJ176" s="14">
        <v>0</v>
      </c>
      <c r="BK176" s="14">
        <v>3144.3757142857144</v>
      </c>
      <c r="BL176" s="14">
        <v>3457.3703701891718</v>
      </c>
      <c r="BM176" s="14">
        <v>3770.3650260926288</v>
      </c>
      <c r="BN176" s="14">
        <v>4083.3596819960862</v>
      </c>
      <c r="BO176" s="14">
        <v>4396.3543378995437</v>
      </c>
      <c r="BP176" s="14"/>
      <c r="BQ176" s="14"/>
      <c r="BR176" s="14"/>
      <c r="BS176" s="14">
        <v>3652.6492753623188</v>
      </c>
      <c r="BT176" s="14">
        <v>3661.8073048260471</v>
      </c>
      <c r="BU176" s="14">
        <v>3670.9653342897755</v>
      </c>
      <c r="BV176" s="14">
        <v>3680.1233637535038</v>
      </c>
      <c r="BW176" s="14">
        <v>3689.2813932172321</v>
      </c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4" t="s">
        <v>917</v>
      </c>
      <c r="CJ176" s="21"/>
      <c r="CK176" s="4">
        <v>365</v>
      </c>
      <c r="CL176" s="4">
        <v>366</v>
      </c>
      <c r="CM176" s="4">
        <v>365</v>
      </c>
      <c r="CN176" s="4">
        <v>365</v>
      </c>
      <c r="CO176" s="4">
        <v>365</v>
      </c>
      <c r="CP176" s="4">
        <v>0</v>
      </c>
      <c r="CQ176" s="4">
        <v>0</v>
      </c>
      <c r="CR176" s="4">
        <v>0</v>
      </c>
      <c r="CS176" s="14">
        <f t="shared" si="15"/>
        <v>39185.252517675115</v>
      </c>
      <c r="CT176" s="14">
        <f t="shared" si="16"/>
        <v>3670.9603189395762</v>
      </c>
      <c r="CU176" s="14">
        <f t="shared" si="17"/>
        <v>3770.1936160948726</v>
      </c>
      <c r="CV176" s="14">
        <f t="shared" si="18"/>
        <v>3670.9603189395762</v>
      </c>
      <c r="CW176" s="14">
        <f t="shared" si="19"/>
        <v>0</v>
      </c>
      <c r="CX176" s="21"/>
      <c r="CY176" s="4">
        <f>COUNTIFS(crashes!$Q$2:$Q$15234,"="&amp;'Site Data'!$L176)</f>
        <v>4</v>
      </c>
      <c r="CZ176" s="4">
        <f>COUNTIFS(crashes!$Q$2:$Q$15234,"="&amp;'Site Data'!$L176,crashes!$M$2:$M$15234,"=SV")</f>
        <v>4</v>
      </c>
      <c r="DA176" s="4">
        <f>COUNTIFS(crashes!$Q$2:$Q$15234,"="&amp;'Site Data'!$L176,crashes!$M$2:$M$15234,"=MV")</f>
        <v>0</v>
      </c>
      <c r="DB176" s="17">
        <f t="shared" si="20"/>
        <v>1</v>
      </c>
      <c r="DC176" s="4">
        <f>COUNTIFS(crashes!$Q$2:$Q$15234,"="&amp;'Site Data'!$L176,crashes!$N$2:$N$15234,"=O")</f>
        <v>3</v>
      </c>
    </row>
    <row r="177" spans="1:107" s="4" customFormat="1" x14ac:dyDescent="0.2">
      <c r="A177" s="4" t="s">
        <v>93</v>
      </c>
      <c r="B177" s="4" t="s">
        <v>94</v>
      </c>
      <c r="C177" s="4">
        <v>169</v>
      </c>
      <c r="D177" s="4" t="s">
        <v>87</v>
      </c>
      <c r="E177" s="4" t="s">
        <v>92</v>
      </c>
      <c r="F177" s="4" t="s">
        <v>58</v>
      </c>
      <c r="G177" s="4">
        <v>2</v>
      </c>
      <c r="H177" s="4" t="s">
        <v>587</v>
      </c>
      <c r="I177" s="4">
        <v>0</v>
      </c>
      <c r="J177" s="4">
        <v>0</v>
      </c>
      <c r="K177" s="4">
        <v>55</v>
      </c>
      <c r="L177" s="4" t="s">
        <v>359</v>
      </c>
      <c r="M177" s="4" t="s">
        <v>447</v>
      </c>
      <c r="N177" s="4" t="s">
        <v>446</v>
      </c>
      <c r="O177" s="4">
        <v>132.20599999999999</v>
      </c>
      <c r="P177" s="4">
        <v>132.43700000000001</v>
      </c>
      <c r="Q177" s="4">
        <v>1</v>
      </c>
      <c r="R177" s="5">
        <v>42440</v>
      </c>
      <c r="S177" s="4">
        <v>1</v>
      </c>
      <c r="T177" s="4">
        <f t="shared" si="14"/>
        <v>0.23100000000002296</v>
      </c>
      <c r="X177" s="5">
        <v>40544</v>
      </c>
      <c r="Y177" s="5">
        <v>42369</v>
      </c>
      <c r="Z177" s="14">
        <v>35457.488298117765</v>
      </c>
      <c r="AA177" s="14">
        <v>35486.254094316748</v>
      </c>
      <c r="AB177" s="14">
        <v>34015.01989051573</v>
      </c>
      <c r="AC177" s="14">
        <v>33543.785686714713</v>
      </c>
      <c r="AD177" s="14">
        <v>38572.551482913696</v>
      </c>
      <c r="AK177" s="7">
        <v>11.801770546711143</v>
      </c>
      <c r="AL177" s="7">
        <v>12.830069360553702</v>
      </c>
      <c r="AM177" s="7">
        <v>3.2402199747682681</v>
      </c>
      <c r="AN177" s="7">
        <v>0</v>
      </c>
      <c r="AO177" s="7">
        <v>0</v>
      </c>
      <c r="AP177" s="7">
        <v>0</v>
      </c>
      <c r="AQ177" s="7">
        <v>0</v>
      </c>
      <c r="AR177" s="7">
        <v>32.973110350173641</v>
      </c>
      <c r="AS177" s="7">
        <v>26.425369872569085</v>
      </c>
      <c r="AT177" s="7">
        <v>-1</v>
      </c>
      <c r="AU177" s="7" t="s">
        <v>590</v>
      </c>
      <c r="AV177" s="7">
        <v>9.4366373416183205</v>
      </c>
      <c r="AW177" s="7"/>
      <c r="AX177" s="7"/>
      <c r="AY177" s="4" t="s">
        <v>587</v>
      </c>
      <c r="BA177" s="4">
        <v>0.2529999999999859</v>
      </c>
      <c r="BB177" s="14">
        <v>3652.6492753623188</v>
      </c>
      <c r="BC177" s="14">
        <v>3661.8073048260471</v>
      </c>
      <c r="BD177" s="14">
        <v>3670.9653342897755</v>
      </c>
      <c r="BE177" s="14">
        <v>3680.1233637535038</v>
      </c>
      <c r="BF177" s="14">
        <v>3689.2813932172321</v>
      </c>
      <c r="BG177" s="14"/>
      <c r="BH177" s="14"/>
      <c r="BI177" s="14"/>
      <c r="BJ177" s="14">
        <v>0.10199999999997544</v>
      </c>
      <c r="BK177" s="14">
        <v>2328.6267217630852</v>
      </c>
      <c r="BL177" s="14">
        <v>2184.9567872089683</v>
      </c>
      <c r="BM177" s="14">
        <v>2041.2868526548516</v>
      </c>
      <c r="BN177" s="14">
        <v>1897.6169181007349</v>
      </c>
      <c r="BO177" s="14">
        <v>1753.946983546618</v>
      </c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4" t="s">
        <v>917</v>
      </c>
      <c r="CJ177" s="21"/>
      <c r="CK177" s="4">
        <v>365</v>
      </c>
      <c r="CL177" s="4">
        <v>366</v>
      </c>
      <c r="CM177" s="4">
        <v>365</v>
      </c>
      <c r="CN177" s="4">
        <v>365</v>
      </c>
      <c r="CO177" s="4">
        <v>365</v>
      </c>
      <c r="CP177" s="4">
        <v>0</v>
      </c>
      <c r="CQ177" s="4">
        <v>0</v>
      </c>
      <c r="CR177" s="4">
        <v>0</v>
      </c>
      <c r="CS177" s="14">
        <f t="shared" si="15"/>
        <v>35415.05890158024</v>
      </c>
      <c r="CT177" s="14">
        <f t="shared" si="16"/>
        <v>3670.9603189395762</v>
      </c>
      <c r="CU177" s="14">
        <f t="shared" si="17"/>
        <v>2041.3655327942568</v>
      </c>
      <c r="CV177" s="14">
        <f t="shared" si="18"/>
        <v>0</v>
      </c>
      <c r="CW177" s="14">
        <f t="shared" si="19"/>
        <v>0</v>
      </c>
      <c r="CX177" s="21"/>
      <c r="CY177" s="4">
        <f>COUNTIFS(crashes!$Q$2:$Q$15234,"="&amp;'Site Data'!$L177)</f>
        <v>2</v>
      </c>
      <c r="CZ177" s="4">
        <f>COUNTIFS(crashes!$Q$2:$Q$15234,"="&amp;'Site Data'!$L177,crashes!$M$2:$M$15234,"=SV")</f>
        <v>0</v>
      </c>
      <c r="DA177" s="4">
        <f>COUNTIFS(crashes!$Q$2:$Q$15234,"="&amp;'Site Data'!$L177,crashes!$M$2:$M$15234,"=MV")</f>
        <v>2</v>
      </c>
      <c r="DB177" s="17">
        <f t="shared" si="20"/>
        <v>1</v>
      </c>
      <c r="DC177" s="4">
        <f>COUNTIFS(crashes!$Q$2:$Q$15234,"="&amp;'Site Data'!$L177,crashes!$N$2:$N$15234,"=O")</f>
        <v>1</v>
      </c>
    </row>
    <row r="178" spans="1:107" s="4" customFormat="1" x14ac:dyDescent="0.2">
      <c r="A178" s="4" t="s">
        <v>93</v>
      </c>
      <c r="B178" s="4" t="s">
        <v>94</v>
      </c>
      <c r="C178" s="4">
        <v>169</v>
      </c>
      <c r="D178" s="4" t="s">
        <v>87</v>
      </c>
      <c r="E178" s="4" t="s">
        <v>92</v>
      </c>
      <c r="F178" s="4" t="s">
        <v>58</v>
      </c>
      <c r="G178" s="4">
        <v>2</v>
      </c>
      <c r="H178" s="4" t="s">
        <v>587</v>
      </c>
      <c r="I178" s="4">
        <v>0</v>
      </c>
      <c r="J178" s="4">
        <v>0</v>
      </c>
      <c r="K178" s="4">
        <v>55</v>
      </c>
      <c r="L178" s="4" t="s">
        <v>360</v>
      </c>
      <c r="M178" s="4" t="s">
        <v>449</v>
      </c>
      <c r="N178" s="4" t="s">
        <v>448</v>
      </c>
      <c r="O178" s="4">
        <v>131.9</v>
      </c>
      <c r="P178" s="4">
        <v>131.96700000000001</v>
      </c>
      <c r="Q178" s="4">
        <v>1</v>
      </c>
      <c r="R178" s="5">
        <v>42440</v>
      </c>
      <c r="S178" s="4">
        <v>1</v>
      </c>
      <c r="T178" s="4">
        <f t="shared" si="14"/>
        <v>6.7000000000007276E-2</v>
      </c>
      <c r="X178" s="5">
        <v>40544</v>
      </c>
      <c r="Y178" s="5">
        <v>42369</v>
      </c>
      <c r="Z178" s="14">
        <v>35188.995862068965</v>
      </c>
      <c r="AA178" s="14">
        <v>35285.157170524326</v>
      </c>
      <c r="AB178" s="14">
        <v>33881.318478979687</v>
      </c>
      <c r="AC178" s="14">
        <v>33477.479787435048</v>
      </c>
      <c r="AD178" s="14">
        <v>38573.641095890409</v>
      </c>
      <c r="AK178" s="7">
        <v>11.516578077380167</v>
      </c>
      <c r="AL178" s="7">
        <v>12.402868897789149</v>
      </c>
      <c r="AM178" s="7">
        <v>3.2159106297400104</v>
      </c>
      <c r="AN178" s="7">
        <v>0</v>
      </c>
      <c r="AO178" s="7">
        <v>0</v>
      </c>
      <c r="AP178" s="7">
        <v>0</v>
      </c>
      <c r="AQ178" s="7">
        <v>0</v>
      </c>
      <c r="AR178" s="7">
        <v>32.486453177908778</v>
      </c>
      <c r="AS178" s="7">
        <v>25.422076990552586</v>
      </c>
      <c r="AT178" s="7">
        <v>-1.2636016507260912</v>
      </c>
      <c r="AU178" s="7" t="s">
        <v>590</v>
      </c>
      <c r="AV178" s="7">
        <v>10.089997880429518</v>
      </c>
      <c r="AW178" s="7"/>
      <c r="AX178" s="7"/>
      <c r="AY178" s="4" t="s">
        <v>587</v>
      </c>
      <c r="BA178" s="4">
        <v>0.2389999999999759</v>
      </c>
      <c r="BB178" s="14">
        <v>2060.1342857142859</v>
      </c>
      <c r="BC178" s="14">
        <v>1983.8598634165469</v>
      </c>
      <c r="BD178" s="14">
        <v>1907.5854411188079</v>
      </c>
      <c r="BE178" s="14">
        <v>1831.3110188210692</v>
      </c>
      <c r="BF178" s="14">
        <v>1755.0365965233302</v>
      </c>
      <c r="BG178" s="14"/>
      <c r="BH178" s="14"/>
      <c r="BI178" s="14"/>
      <c r="BJ178" s="14">
        <v>0.29300000000000637</v>
      </c>
      <c r="BK178" s="14">
        <v>4210.3065187239945</v>
      </c>
      <c r="BL178" s="14">
        <v>4167.3038616457352</v>
      </c>
      <c r="BM178" s="14">
        <v>4124.3012045674768</v>
      </c>
      <c r="BN178" s="14">
        <v>4081.2985474892175</v>
      </c>
      <c r="BO178" s="14">
        <v>4038.2958904109587</v>
      </c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4" t="s">
        <v>917</v>
      </c>
      <c r="CJ178" s="21"/>
      <c r="CK178" s="4">
        <v>365</v>
      </c>
      <c r="CL178" s="4">
        <v>366</v>
      </c>
      <c r="CM178" s="4">
        <v>365</v>
      </c>
      <c r="CN178" s="4">
        <v>365</v>
      </c>
      <c r="CO178" s="4">
        <v>365</v>
      </c>
      <c r="CP178" s="4">
        <v>0</v>
      </c>
      <c r="CQ178" s="4">
        <v>0</v>
      </c>
      <c r="CR178" s="4">
        <v>0</v>
      </c>
      <c r="CS178" s="14">
        <f t="shared" si="15"/>
        <v>35281.320581220403</v>
      </c>
      <c r="CT178" s="14">
        <f t="shared" si="16"/>
        <v>1907.6272124344143</v>
      </c>
      <c r="CU178" s="14">
        <f t="shared" si="17"/>
        <v>4124.3247547630281</v>
      </c>
      <c r="CV178" s="14">
        <f t="shared" si="18"/>
        <v>0</v>
      </c>
      <c r="CW178" s="14">
        <f t="shared" si="19"/>
        <v>0</v>
      </c>
      <c r="CX178" s="21"/>
      <c r="CY178" s="4">
        <f>COUNTIFS(crashes!$Q$2:$Q$15234,"="&amp;'Site Data'!$L178)</f>
        <v>3</v>
      </c>
      <c r="CZ178" s="4">
        <f>COUNTIFS(crashes!$Q$2:$Q$15234,"="&amp;'Site Data'!$L178,crashes!$M$2:$M$15234,"=SV")</f>
        <v>1</v>
      </c>
      <c r="DA178" s="4">
        <f>COUNTIFS(crashes!$Q$2:$Q$15234,"="&amp;'Site Data'!$L178,crashes!$M$2:$M$15234,"=MV")</f>
        <v>2</v>
      </c>
      <c r="DB178" s="17">
        <f t="shared" si="20"/>
        <v>0</v>
      </c>
      <c r="DC178" s="4">
        <f>COUNTIFS(crashes!$Q$2:$Q$15234,"="&amp;'Site Data'!$L178,crashes!$N$2:$N$15234,"=O")</f>
        <v>3</v>
      </c>
    </row>
    <row r="179" spans="1:107" s="4" customFormat="1" x14ac:dyDescent="0.2">
      <c r="A179" s="4" t="s">
        <v>93</v>
      </c>
      <c r="B179" s="4" t="s">
        <v>94</v>
      </c>
      <c r="C179" s="4">
        <v>169</v>
      </c>
      <c r="D179" s="4" t="s">
        <v>87</v>
      </c>
      <c r="E179" s="4" t="s">
        <v>92</v>
      </c>
      <c r="F179" s="4" t="s">
        <v>58</v>
      </c>
      <c r="G179" s="4">
        <v>2</v>
      </c>
      <c r="H179" s="4" t="s">
        <v>587</v>
      </c>
      <c r="I179" s="4">
        <v>0</v>
      </c>
      <c r="J179" s="4">
        <v>0</v>
      </c>
      <c r="K179" s="4">
        <v>55</v>
      </c>
      <c r="L179" s="4" t="s">
        <v>361</v>
      </c>
      <c r="M179" s="4" t="s">
        <v>450</v>
      </c>
      <c r="N179" s="4" t="s">
        <v>449</v>
      </c>
      <c r="O179" s="4">
        <v>131.607</v>
      </c>
      <c r="P179" s="4">
        <v>131.9</v>
      </c>
      <c r="Q179" s="4">
        <v>1</v>
      </c>
      <c r="R179" s="5">
        <v>42440</v>
      </c>
      <c r="S179" s="4">
        <v>1</v>
      </c>
      <c r="T179" s="4">
        <f t="shared" si="14"/>
        <v>0.29300000000000637</v>
      </c>
      <c r="V179" s="4">
        <v>1</v>
      </c>
      <c r="X179" s="5">
        <v>40544</v>
      </c>
      <c r="Y179" s="5">
        <v>42369</v>
      </c>
      <c r="Z179" s="14">
        <v>39724.755554536663</v>
      </c>
      <c r="AA179" s="14">
        <v>39756.645433025784</v>
      </c>
      <c r="AB179" s="14">
        <v>37288.535311514912</v>
      </c>
      <c r="AC179" s="14">
        <v>37820.425190004033</v>
      </c>
      <c r="AD179" s="14">
        <v>43352.315068493153</v>
      </c>
      <c r="AK179" s="7">
        <v>11.630075667676241</v>
      </c>
      <c r="AL179" s="7">
        <v>11.800257181584156</v>
      </c>
      <c r="AM179" s="7">
        <v>3.101487960557674</v>
      </c>
      <c r="AN179" s="7">
        <v>0</v>
      </c>
      <c r="AO179" s="7">
        <v>0</v>
      </c>
      <c r="AP179" s="7">
        <v>0</v>
      </c>
      <c r="AQ179" s="7">
        <v>0</v>
      </c>
      <c r="AR179" s="7">
        <v>32.357287382789977</v>
      </c>
      <c r="AS179" s="7">
        <v>25.775792727555299</v>
      </c>
      <c r="AT179" s="7">
        <v>-1.0359408602338607</v>
      </c>
      <c r="AU179" s="7" t="s">
        <v>590</v>
      </c>
      <c r="AV179" s="7">
        <v>9.9028258335475527</v>
      </c>
      <c r="AW179" s="7"/>
      <c r="AX179" s="7"/>
      <c r="AY179" s="4" t="s">
        <v>588</v>
      </c>
      <c r="AZ179" s="4">
        <f>T179</f>
        <v>0.29300000000000637</v>
      </c>
      <c r="BA179" s="4">
        <v>0</v>
      </c>
      <c r="BB179" s="14">
        <v>4311.0041379310342</v>
      </c>
      <c r="BC179" s="14">
        <v>4214.8428294756732</v>
      </c>
      <c r="BD179" s="14">
        <v>4118.6815210203113</v>
      </c>
      <c r="BE179" s="14">
        <v>4022.5202125649503</v>
      </c>
      <c r="BF179" s="14">
        <v>3926.3589041095888</v>
      </c>
      <c r="BG179" s="14"/>
      <c r="BH179" s="14"/>
      <c r="BI179" s="14"/>
      <c r="BJ179" s="14">
        <v>0</v>
      </c>
      <c r="BK179" s="14">
        <v>4210.3065187239945</v>
      </c>
      <c r="BL179" s="14">
        <v>4167.3038616457352</v>
      </c>
      <c r="BM179" s="14">
        <v>4124.3012045674768</v>
      </c>
      <c r="BN179" s="14">
        <v>4081.2985474892175</v>
      </c>
      <c r="BO179" s="14">
        <v>4038.2958904109587</v>
      </c>
      <c r="BP179" s="14"/>
      <c r="BQ179" s="14"/>
      <c r="BR179" s="14"/>
      <c r="BS179" s="14">
        <v>4311.0041379310342</v>
      </c>
      <c r="BT179" s="14">
        <v>4214.8428294756732</v>
      </c>
      <c r="BU179" s="14">
        <v>4118.6815210203113</v>
      </c>
      <c r="BV179" s="14">
        <v>4022.5202125649503</v>
      </c>
      <c r="BW179" s="14">
        <v>3926.3589041095888</v>
      </c>
      <c r="BX179" s="14"/>
      <c r="BY179" s="14"/>
      <c r="BZ179" s="14"/>
      <c r="CA179" s="14">
        <v>4210.3065187239945</v>
      </c>
      <c r="CB179" s="14">
        <v>4167.3038616457352</v>
      </c>
      <c r="CC179" s="14">
        <v>4124.3012045674768</v>
      </c>
      <c r="CD179" s="14">
        <v>4081.2985474892175</v>
      </c>
      <c r="CE179" s="14">
        <v>4038.2958904109587</v>
      </c>
      <c r="CF179" s="14"/>
      <c r="CG179" s="14"/>
      <c r="CH179" s="14"/>
      <c r="CI179" s="4" t="s">
        <v>917</v>
      </c>
      <c r="CJ179" s="21"/>
      <c r="CK179" s="4">
        <v>365</v>
      </c>
      <c r="CL179" s="4">
        <v>366</v>
      </c>
      <c r="CM179" s="4">
        <v>365</v>
      </c>
      <c r="CN179" s="4">
        <v>365</v>
      </c>
      <c r="CO179" s="4">
        <v>365</v>
      </c>
      <c r="CP179" s="4">
        <v>0</v>
      </c>
      <c r="CQ179" s="4">
        <v>0</v>
      </c>
      <c r="CR179" s="4">
        <v>0</v>
      </c>
      <c r="CS179" s="14">
        <f t="shared" si="15"/>
        <v>39588.627376203585</v>
      </c>
      <c r="CT179" s="14">
        <f t="shared" si="16"/>
        <v>4118.7341832921929</v>
      </c>
      <c r="CU179" s="14">
        <f t="shared" si="17"/>
        <v>4124.3247547630281</v>
      </c>
      <c r="CV179" s="14">
        <f t="shared" si="18"/>
        <v>4118.7341832921929</v>
      </c>
      <c r="CW179" s="14">
        <f t="shared" si="19"/>
        <v>4124.3247547630281</v>
      </c>
      <c r="CX179" s="21"/>
      <c r="CY179" s="4">
        <f>COUNTIFS(crashes!$Q$2:$Q$15234,"="&amp;'Site Data'!$L179)</f>
        <v>8</v>
      </c>
      <c r="CZ179" s="4">
        <f>COUNTIFS(crashes!$Q$2:$Q$15234,"="&amp;'Site Data'!$L179,crashes!$M$2:$M$15234,"=SV")</f>
        <v>4</v>
      </c>
      <c r="DA179" s="4">
        <f>COUNTIFS(crashes!$Q$2:$Q$15234,"="&amp;'Site Data'!$L179,crashes!$M$2:$M$15234,"=MV")</f>
        <v>4</v>
      </c>
      <c r="DB179" s="17">
        <f t="shared" si="20"/>
        <v>3</v>
      </c>
      <c r="DC179" s="4">
        <f>COUNTIFS(crashes!$Q$2:$Q$15234,"="&amp;'Site Data'!$L179,crashes!$N$2:$N$15234,"=O")</f>
        <v>5</v>
      </c>
    </row>
    <row r="180" spans="1:107" s="4" customFormat="1" x14ac:dyDescent="0.2">
      <c r="A180" s="4" t="s">
        <v>93</v>
      </c>
      <c r="B180" s="4" t="s">
        <v>94</v>
      </c>
      <c r="C180" s="4">
        <v>169</v>
      </c>
      <c r="D180" s="4" t="s">
        <v>87</v>
      </c>
      <c r="E180" s="4" t="s">
        <v>92</v>
      </c>
      <c r="F180" s="4" t="s">
        <v>58</v>
      </c>
      <c r="G180" s="4">
        <v>2</v>
      </c>
      <c r="H180" s="4" t="s">
        <v>587</v>
      </c>
      <c r="I180" s="4">
        <v>0</v>
      </c>
      <c r="J180" s="4">
        <v>0</v>
      </c>
      <c r="K180" s="4">
        <v>55</v>
      </c>
      <c r="L180" s="4" t="s">
        <v>362</v>
      </c>
      <c r="M180" s="4" t="s">
        <v>451</v>
      </c>
      <c r="N180" s="4" t="s">
        <v>450</v>
      </c>
      <c r="O180" s="4">
        <v>131.21899999999999</v>
      </c>
      <c r="P180" s="4">
        <v>131.607</v>
      </c>
      <c r="Q180" s="4">
        <v>1</v>
      </c>
      <c r="R180" s="5">
        <v>42440</v>
      </c>
      <c r="S180" s="4">
        <v>1</v>
      </c>
      <c r="T180" s="4">
        <f t="shared" si="14"/>
        <v>0.38800000000000523</v>
      </c>
      <c r="X180" s="5">
        <v>40544</v>
      </c>
      <c r="Y180" s="5">
        <v>42369</v>
      </c>
      <c r="Z180" s="14">
        <v>35514.449035812671</v>
      </c>
      <c r="AA180" s="14">
        <v>35589.34157138005</v>
      </c>
      <c r="AB180" s="14">
        <v>33164.234106947435</v>
      </c>
      <c r="AC180" s="14">
        <v>33739.126642514813</v>
      </c>
      <c r="AD180" s="14">
        <v>39314.019178082192</v>
      </c>
      <c r="AK180" s="7">
        <v>11.800139884969685</v>
      </c>
      <c r="AL180" s="7">
        <v>10.379861902023453</v>
      </c>
      <c r="AM180" s="7">
        <v>2.9779348502889498</v>
      </c>
      <c r="AN180" s="7">
        <v>0</v>
      </c>
      <c r="AO180" s="7">
        <v>0</v>
      </c>
      <c r="AP180" s="7">
        <v>0</v>
      </c>
      <c r="AQ180" s="7">
        <v>0</v>
      </c>
      <c r="AR180" s="7">
        <v>32.216011907939404</v>
      </c>
      <c r="AS180" s="7">
        <v>25.971996633506826</v>
      </c>
      <c r="AT180" s="7">
        <v>-1.0343985023649163</v>
      </c>
      <c r="AU180" s="7" t="s">
        <v>590</v>
      </c>
      <c r="AV180" s="7">
        <v>9.6476937176714177</v>
      </c>
      <c r="AW180" s="7">
        <v>244.50861829390959</v>
      </c>
      <c r="AX180" s="7">
        <v>3.0865483392648039</v>
      </c>
      <c r="AY180" s="4" t="s">
        <v>587</v>
      </c>
      <c r="BA180" s="4">
        <v>0.29300000000000637</v>
      </c>
      <c r="BB180" s="14">
        <v>4311.0041379310342</v>
      </c>
      <c r="BC180" s="14">
        <v>4214.8428294756732</v>
      </c>
      <c r="BD180" s="14">
        <v>4118.6815210203113</v>
      </c>
      <c r="BE180" s="14">
        <v>4022.5202125649503</v>
      </c>
      <c r="BF180" s="14">
        <v>3926.3589041095888</v>
      </c>
      <c r="BG180" s="14"/>
      <c r="BH180" s="14"/>
      <c r="BI180" s="14"/>
      <c r="BJ180" s="14">
        <v>0.59000000000000341</v>
      </c>
      <c r="BK180" s="14">
        <v>3337.9138888888888</v>
      </c>
      <c r="BL180" s="14">
        <v>3383.6888507326007</v>
      </c>
      <c r="BM180" s="14">
        <v>3429.4638125763122</v>
      </c>
      <c r="BN180" s="14">
        <v>3475.2387744200241</v>
      </c>
      <c r="BO180" s="14">
        <v>3521.0137362637361</v>
      </c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4" t="s">
        <v>917</v>
      </c>
      <c r="CJ180" s="21"/>
      <c r="CK180" s="4">
        <v>365</v>
      </c>
      <c r="CL180" s="4">
        <v>366</v>
      </c>
      <c r="CM180" s="4">
        <v>365</v>
      </c>
      <c r="CN180" s="4">
        <v>365</v>
      </c>
      <c r="CO180" s="4">
        <v>365</v>
      </c>
      <c r="CP180" s="4">
        <v>0</v>
      </c>
      <c r="CQ180" s="4">
        <v>0</v>
      </c>
      <c r="CR180" s="4">
        <v>0</v>
      </c>
      <c r="CS180" s="14">
        <f t="shared" si="15"/>
        <v>35464.302621440547</v>
      </c>
      <c r="CT180" s="14">
        <f t="shared" si="16"/>
        <v>4118.7341832921929</v>
      </c>
      <c r="CU180" s="14">
        <f t="shared" si="17"/>
        <v>3429.4387441415679</v>
      </c>
      <c r="CV180" s="14">
        <f t="shared" si="18"/>
        <v>0</v>
      </c>
      <c r="CW180" s="14">
        <f t="shared" si="19"/>
        <v>0</v>
      </c>
      <c r="CX180" s="21"/>
      <c r="CY180" s="4">
        <f>COUNTIFS(crashes!$Q$2:$Q$15234,"="&amp;'Site Data'!$L180)</f>
        <v>20</v>
      </c>
      <c r="CZ180" s="4">
        <f>COUNTIFS(crashes!$Q$2:$Q$15234,"="&amp;'Site Data'!$L180,crashes!$M$2:$M$15234,"=SV")</f>
        <v>5</v>
      </c>
      <c r="DA180" s="4">
        <f>COUNTIFS(crashes!$Q$2:$Q$15234,"="&amp;'Site Data'!$L180,crashes!$M$2:$M$15234,"=MV")</f>
        <v>15</v>
      </c>
      <c r="DB180" s="17">
        <f t="shared" si="20"/>
        <v>6</v>
      </c>
      <c r="DC180" s="4">
        <f>COUNTIFS(crashes!$Q$2:$Q$15234,"="&amp;'Site Data'!$L180,crashes!$N$2:$N$15234,"=O")</f>
        <v>14</v>
      </c>
    </row>
    <row r="181" spans="1:107" s="4" customFormat="1" x14ac:dyDescent="0.2">
      <c r="A181" s="4" t="s">
        <v>93</v>
      </c>
      <c r="B181" s="4" t="s">
        <v>94</v>
      </c>
      <c r="C181" s="4">
        <v>169</v>
      </c>
      <c r="D181" s="4" t="s">
        <v>87</v>
      </c>
      <c r="E181" s="4" t="s">
        <v>92</v>
      </c>
      <c r="F181" s="4" t="s">
        <v>59</v>
      </c>
      <c r="G181" s="4">
        <v>2</v>
      </c>
      <c r="H181" s="4" t="s">
        <v>587</v>
      </c>
      <c r="I181" s="4">
        <v>0</v>
      </c>
      <c r="J181" s="4">
        <v>0</v>
      </c>
      <c r="K181" s="4">
        <v>55</v>
      </c>
      <c r="L181" s="4" t="s">
        <v>363</v>
      </c>
      <c r="M181" s="4" t="s">
        <v>452</v>
      </c>
      <c r="N181" s="4" t="s">
        <v>451</v>
      </c>
      <c r="O181" s="4">
        <v>131.012</v>
      </c>
      <c r="P181" s="4">
        <v>131.21899999999999</v>
      </c>
      <c r="Q181" s="4">
        <v>1</v>
      </c>
      <c r="R181" s="5">
        <v>42440</v>
      </c>
      <c r="S181" s="4">
        <v>1</v>
      </c>
      <c r="T181" s="4">
        <f t="shared" si="14"/>
        <v>0.20699999999999363</v>
      </c>
      <c r="U181" s="4">
        <v>0.20699999999999363</v>
      </c>
      <c r="V181" s="4">
        <v>1</v>
      </c>
      <c r="X181" s="5">
        <v>40544</v>
      </c>
      <c r="Y181" s="5">
        <v>42369</v>
      </c>
      <c r="Z181" s="14">
        <v>39500</v>
      </c>
      <c r="AA181" s="14">
        <v>39500</v>
      </c>
      <c r="AB181" s="14">
        <v>37000</v>
      </c>
      <c r="AC181" s="14">
        <v>37500</v>
      </c>
      <c r="AD181" s="14">
        <v>43000</v>
      </c>
      <c r="AK181" s="7">
        <v>11.83091667115859</v>
      </c>
      <c r="AL181" s="7">
        <v>10.572821016510268</v>
      </c>
      <c r="AM181" s="7">
        <v>3.2690267822441474</v>
      </c>
      <c r="AN181" s="7">
        <v>0</v>
      </c>
      <c r="AO181" s="7">
        <v>0</v>
      </c>
      <c r="AP181" s="7">
        <v>0</v>
      </c>
      <c r="AQ181" s="7">
        <v>0</v>
      </c>
      <c r="AR181" s="7">
        <v>32.278154808138623</v>
      </c>
      <c r="AS181" s="7">
        <v>25.313295296929297</v>
      </c>
      <c r="AT181" s="7">
        <v>-1</v>
      </c>
      <c r="AU181" s="7" t="s">
        <v>590</v>
      </c>
      <c r="AV181" s="7">
        <v>9.5828835745128131</v>
      </c>
      <c r="AW181" s="7"/>
      <c r="AX181" s="7"/>
      <c r="AY181" s="4" t="s">
        <v>587</v>
      </c>
      <c r="BA181" s="4">
        <v>0</v>
      </c>
      <c r="BB181" s="14">
        <v>3985.5509641873277</v>
      </c>
      <c r="BC181" s="14">
        <v>3910.6584286199477</v>
      </c>
      <c r="BD181" s="14">
        <v>3835.7658930525677</v>
      </c>
      <c r="BE181" s="14">
        <v>3760.8733574851881</v>
      </c>
      <c r="BF181" s="14">
        <v>3685.980821917808</v>
      </c>
      <c r="BG181" s="14"/>
      <c r="BH181" s="14"/>
      <c r="BI181" s="14"/>
      <c r="BJ181" s="14">
        <v>0.38300000000000978</v>
      </c>
      <c r="BK181" s="14">
        <v>3337.9138888888888</v>
      </c>
      <c r="BL181" s="14">
        <v>3383.6888507326007</v>
      </c>
      <c r="BM181" s="14">
        <v>3429.4638125763122</v>
      </c>
      <c r="BN181" s="14">
        <v>3475.2387744200241</v>
      </c>
      <c r="BO181" s="14">
        <v>3521.0137362637361</v>
      </c>
      <c r="BP181" s="14"/>
      <c r="BQ181" s="14"/>
      <c r="BR181" s="14"/>
      <c r="BS181" s="14">
        <v>3985.5509641873277</v>
      </c>
      <c r="BT181" s="14">
        <v>3910.6584286199477</v>
      </c>
      <c r="BU181" s="14">
        <v>3835.7658930525677</v>
      </c>
      <c r="BV181" s="14">
        <v>3760.8733574851881</v>
      </c>
      <c r="BW181" s="14">
        <v>3685.980821917808</v>
      </c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4" t="s">
        <v>917</v>
      </c>
      <c r="CJ181" s="21"/>
      <c r="CK181" s="4">
        <v>365</v>
      </c>
      <c r="CL181" s="4">
        <v>366</v>
      </c>
      <c r="CM181" s="4">
        <v>365</v>
      </c>
      <c r="CN181" s="4">
        <v>365</v>
      </c>
      <c r="CO181" s="4">
        <v>365</v>
      </c>
      <c r="CP181" s="4">
        <v>0</v>
      </c>
      <c r="CQ181" s="4">
        <v>0</v>
      </c>
      <c r="CR181" s="4">
        <v>0</v>
      </c>
      <c r="CS181" s="14">
        <f t="shared" si="15"/>
        <v>39300.109529025191</v>
      </c>
      <c r="CT181" s="14">
        <f t="shared" si="16"/>
        <v>3835.8069075846424</v>
      </c>
      <c r="CU181" s="14">
        <f t="shared" si="17"/>
        <v>3429.4387441415679</v>
      </c>
      <c r="CV181" s="14">
        <f t="shared" si="18"/>
        <v>3835.8069075846424</v>
      </c>
      <c r="CW181" s="14">
        <f t="shared" si="19"/>
        <v>0</v>
      </c>
      <c r="CX181" s="21"/>
      <c r="CY181" s="4">
        <f>COUNTIFS(crashes!$Q$2:$Q$15234,"="&amp;'Site Data'!$L181)</f>
        <v>3</v>
      </c>
      <c r="CZ181" s="4">
        <f>COUNTIFS(crashes!$Q$2:$Q$15234,"="&amp;'Site Data'!$L181,crashes!$M$2:$M$15234,"=SV")</f>
        <v>1</v>
      </c>
      <c r="DA181" s="4">
        <f>COUNTIFS(crashes!$Q$2:$Q$15234,"="&amp;'Site Data'!$L181,crashes!$M$2:$M$15234,"=MV")</f>
        <v>2</v>
      </c>
      <c r="DB181" s="17">
        <f t="shared" si="20"/>
        <v>0</v>
      </c>
      <c r="DC181" s="4">
        <f>COUNTIFS(crashes!$Q$2:$Q$15234,"="&amp;'Site Data'!$L181,crashes!$N$2:$N$15234,"=O")</f>
        <v>3</v>
      </c>
    </row>
    <row r="182" spans="1:107" s="4" customFormat="1" x14ac:dyDescent="0.2">
      <c r="A182" s="4" t="s">
        <v>93</v>
      </c>
      <c r="B182" s="4" t="s">
        <v>94</v>
      </c>
      <c r="C182" s="4">
        <v>169</v>
      </c>
      <c r="D182" s="4" t="s">
        <v>87</v>
      </c>
      <c r="E182" s="4" t="s">
        <v>92</v>
      </c>
      <c r="F182" s="4" t="s">
        <v>58</v>
      </c>
      <c r="G182" s="4">
        <v>2</v>
      </c>
      <c r="H182" s="4" t="s">
        <v>587</v>
      </c>
      <c r="I182" s="4">
        <v>0</v>
      </c>
      <c r="J182" s="4">
        <v>0</v>
      </c>
      <c r="K182" s="4">
        <v>55</v>
      </c>
      <c r="L182" s="4" t="s">
        <v>364</v>
      </c>
      <c r="M182" s="4" t="s">
        <v>453</v>
      </c>
      <c r="N182" s="4" t="s">
        <v>452</v>
      </c>
      <c r="O182" s="4">
        <v>130.673</v>
      </c>
      <c r="P182" s="4">
        <v>131.012</v>
      </c>
      <c r="Q182" s="4">
        <v>1</v>
      </c>
      <c r="R182" s="5">
        <v>42440</v>
      </c>
      <c r="S182" s="4">
        <v>1</v>
      </c>
      <c r="T182" s="4">
        <f t="shared" si="14"/>
        <v>0.33899999999999864</v>
      </c>
      <c r="X182" s="5">
        <v>40544</v>
      </c>
      <c r="Y182" s="5">
        <v>42369</v>
      </c>
      <c r="Z182" s="14">
        <v>38417.935927456383</v>
      </c>
      <c r="AA182" s="14">
        <v>39835.856064589731</v>
      </c>
      <c r="AB182" s="14">
        <v>39003.776201723071</v>
      </c>
      <c r="AC182" s="14">
        <v>38171.696338856418</v>
      </c>
      <c r="AD182" s="14">
        <v>43339.616475989766</v>
      </c>
      <c r="AK182" s="7">
        <v>11.859249117673174</v>
      </c>
      <c r="AL182" s="7">
        <v>12.787359292692114</v>
      </c>
      <c r="AM182" s="7">
        <v>3.3498253589816462</v>
      </c>
      <c r="AN182" s="7">
        <v>0</v>
      </c>
      <c r="AO182" s="7">
        <v>0</v>
      </c>
      <c r="AP182" s="7">
        <v>257.15184128471719</v>
      </c>
      <c r="AQ182" s="7">
        <v>1</v>
      </c>
      <c r="AR182" s="7">
        <v>31.912686812018407</v>
      </c>
      <c r="AS182" s="7">
        <v>25.132217709852327</v>
      </c>
      <c r="AT182" s="7">
        <v>-1</v>
      </c>
      <c r="AU182" s="7" t="s">
        <v>590</v>
      </c>
      <c r="AV182" s="7">
        <v>9.2623000591525368</v>
      </c>
      <c r="AW182" s="7"/>
      <c r="AX182" s="7"/>
      <c r="AY182" s="4" t="s">
        <v>587</v>
      </c>
      <c r="BA182" s="4">
        <v>0.20699999999999363</v>
      </c>
      <c r="BB182" s="14">
        <v>3985.5509641873277</v>
      </c>
      <c r="BC182" s="14">
        <v>3910.6584286199477</v>
      </c>
      <c r="BD182" s="14">
        <v>3835.7658930525677</v>
      </c>
      <c r="BE182" s="14">
        <v>3760.8733574851881</v>
      </c>
      <c r="BF182" s="14">
        <v>3685.980821917808</v>
      </c>
      <c r="BG182" s="14"/>
      <c r="BH182" s="14"/>
      <c r="BI182" s="14"/>
      <c r="BJ182" s="14">
        <v>4.4000000000011141E-2</v>
      </c>
      <c r="BK182" s="14">
        <v>3337.9138888888888</v>
      </c>
      <c r="BL182" s="14">
        <v>3383.6888507326007</v>
      </c>
      <c r="BM182" s="14">
        <v>3429.4638125763122</v>
      </c>
      <c r="BN182" s="14">
        <v>3475.2387744200241</v>
      </c>
      <c r="BO182" s="14">
        <v>3521.0137362637361</v>
      </c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4" t="s">
        <v>917</v>
      </c>
      <c r="CJ182" s="21"/>
      <c r="CK182" s="4">
        <v>365</v>
      </c>
      <c r="CL182" s="4">
        <v>366</v>
      </c>
      <c r="CM182" s="4">
        <v>365</v>
      </c>
      <c r="CN182" s="4">
        <v>365</v>
      </c>
      <c r="CO182" s="4">
        <v>365</v>
      </c>
      <c r="CP182" s="4">
        <v>0</v>
      </c>
      <c r="CQ182" s="4">
        <v>0</v>
      </c>
      <c r="CR182" s="4">
        <v>0</v>
      </c>
      <c r="CS182" s="14">
        <f t="shared" si="15"/>
        <v>39753.821152359917</v>
      </c>
      <c r="CT182" s="14">
        <f t="shared" si="16"/>
        <v>3835.8069075846424</v>
      </c>
      <c r="CU182" s="14">
        <f t="shared" si="17"/>
        <v>3429.4387441415679</v>
      </c>
      <c r="CV182" s="14">
        <f t="shared" si="18"/>
        <v>0</v>
      </c>
      <c r="CW182" s="14">
        <f t="shared" si="19"/>
        <v>0</v>
      </c>
      <c r="CX182" s="21"/>
      <c r="CY182" s="4">
        <f>COUNTIFS(crashes!$Q$2:$Q$15234,"="&amp;'Site Data'!$L182)</f>
        <v>11</v>
      </c>
      <c r="CZ182" s="4">
        <f>COUNTIFS(crashes!$Q$2:$Q$15234,"="&amp;'Site Data'!$L182,crashes!$M$2:$M$15234,"=SV")</f>
        <v>6</v>
      </c>
      <c r="DA182" s="4">
        <f>COUNTIFS(crashes!$Q$2:$Q$15234,"="&amp;'Site Data'!$L182,crashes!$M$2:$M$15234,"=MV")</f>
        <v>5</v>
      </c>
      <c r="DB182" s="17">
        <f t="shared" si="20"/>
        <v>4</v>
      </c>
      <c r="DC182" s="4">
        <f>COUNTIFS(crashes!$Q$2:$Q$15234,"="&amp;'Site Data'!$L182,crashes!$N$2:$N$15234,"=O")</f>
        <v>7</v>
      </c>
    </row>
    <row r="183" spans="1:107" s="4" customFormat="1" x14ac:dyDescent="0.2">
      <c r="A183" s="4" t="s">
        <v>93</v>
      </c>
      <c r="B183" s="4" t="s">
        <v>94</v>
      </c>
      <c r="C183" s="4">
        <v>169</v>
      </c>
      <c r="D183" s="4" t="s">
        <v>87</v>
      </c>
      <c r="E183" s="4" t="s">
        <v>92</v>
      </c>
      <c r="F183" s="4" t="s">
        <v>60</v>
      </c>
      <c r="G183" s="4">
        <v>2</v>
      </c>
      <c r="H183" s="4" t="s">
        <v>587</v>
      </c>
      <c r="I183" s="4">
        <v>0</v>
      </c>
      <c r="J183" s="4">
        <v>0</v>
      </c>
      <c r="K183" s="4">
        <v>55</v>
      </c>
      <c r="L183" s="4" t="s">
        <v>365</v>
      </c>
      <c r="M183" s="4" t="s">
        <v>454</v>
      </c>
      <c r="N183" s="4" t="s">
        <v>453</v>
      </c>
      <c r="O183" s="4">
        <v>130.62899999999999</v>
      </c>
      <c r="P183" s="4">
        <v>130.673</v>
      </c>
      <c r="Q183" s="4">
        <v>1</v>
      </c>
      <c r="R183" s="5">
        <v>42440</v>
      </c>
      <c r="S183" s="4">
        <v>1</v>
      </c>
      <c r="T183" s="4">
        <f t="shared" si="14"/>
        <v>4.4000000000011141E-2</v>
      </c>
      <c r="U183" s="4">
        <v>4.4000000000011141E-2</v>
      </c>
      <c r="V183" s="4">
        <v>1</v>
      </c>
      <c r="X183" s="5">
        <v>40544</v>
      </c>
      <c r="Y183" s="5">
        <v>42369</v>
      </c>
      <c r="Z183" s="14">
        <v>38417.935927456383</v>
      </c>
      <c r="AA183" s="14">
        <v>39835.856064589731</v>
      </c>
      <c r="AB183" s="14">
        <v>39003.776201723071</v>
      </c>
      <c r="AC183" s="14">
        <v>38171.696338856418</v>
      </c>
      <c r="AD183" s="14">
        <v>43339.616475989766</v>
      </c>
      <c r="AK183" s="7">
        <v>11.913371405013123</v>
      </c>
      <c r="AL183" s="7">
        <v>13.991154890415999</v>
      </c>
      <c r="AM183" s="7">
        <v>3.1304015626836326</v>
      </c>
      <c r="AN183" s="7">
        <v>0</v>
      </c>
      <c r="AO183" s="7">
        <v>0</v>
      </c>
      <c r="AP183" s="7">
        <v>208.30827538768673</v>
      </c>
      <c r="AQ183" s="7">
        <v>1</v>
      </c>
      <c r="AR183" s="7">
        <v>31.472966235987766</v>
      </c>
      <c r="AS183" s="7">
        <v>25.452329628301936</v>
      </c>
      <c r="AT183" s="7">
        <v>-1.2063324897232055</v>
      </c>
      <c r="AU183" s="7" t="s">
        <v>590</v>
      </c>
      <c r="AV183" s="7">
        <v>8.9385666179512278</v>
      </c>
      <c r="AW183" s="7"/>
      <c r="AX183" s="7"/>
      <c r="AY183" s="4" t="s">
        <v>587</v>
      </c>
      <c r="BA183" s="4">
        <v>0.54599999999999227</v>
      </c>
      <c r="BB183" s="14">
        <v>3985.5509641873277</v>
      </c>
      <c r="BC183" s="14">
        <v>3910.6584286199477</v>
      </c>
      <c r="BD183" s="14">
        <v>3835.7658930525677</v>
      </c>
      <c r="BE183" s="14">
        <v>3760.8733574851881</v>
      </c>
      <c r="BF183" s="14">
        <v>3685.980821917808</v>
      </c>
      <c r="BG183" s="14"/>
      <c r="BH183" s="14"/>
      <c r="BI183" s="14"/>
      <c r="BJ183" s="14">
        <v>0</v>
      </c>
      <c r="BK183" s="14">
        <v>3337.9138888888888</v>
      </c>
      <c r="BL183" s="14">
        <v>3383.6888507326007</v>
      </c>
      <c r="BM183" s="14">
        <v>3429.4638125763122</v>
      </c>
      <c r="BN183" s="14">
        <v>3475.2387744200241</v>
      </c>
      <c r="BO183" s="14">
        <v>3521.0137362637361</v>
      </c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>
        <v>3337.9138888888888</v>
      </c>
      <c r="CB183" s="14">
        <v>3383.6888507326007</v>
      </c>
      <c r="CC183" s="14">
        <v>3429.4638125763122</v>
      </c>
      <c r="CD183" s="14">
        <v>3475.2387744200241</v>
      </c>
      <c r="CE183" s="14">
        <v>3521.0137362637361</v>
      </c>
      <c r="CF183" s="14"/>
      <c r="CG183" s="14"/>
      <c r="CH183" s="14"/>
      <c r="CI183" s="4" t="s">
        <v>917</v>
      </c>
      <c r="CJ183" s="21"/>
      <c r="CK183" s="4">
        <v>365</v>
      </c>
      <c r="CL183" s="4">
        <v>366</v>
      </c>
      <c r="CM183" s="4">
        <v>365</v>
      </c>
      <c r="CN183" s="4">
        <v>365</v>
      </c>
      <c r="CO183" s="4">
        <v>365</v>
      </c>
      <c r="CP183" s="4">
        <v>0</v>
      </c>
      <c r="CQ183" s="4">
        <v>0</v>
      </c>
      <c r="CR183" s="4">
        <v>0</v>
      </c>
      <c r="CS183" s="14">
        <f t="shared" si="15"/>
        <v>39753.821152359917</v>
      </c>
      <c r="CT183" s="14">
        <f t="shared" si="16"/>
        <v>3835.8069075846424</v>
      </c>
      <c r="CU183" s="14">
        <f t="shared" si="17"/>
        <v>3429.4387441415679</v>
      </c>
      <c r="CV183" s="14">
        <f t="shared" si="18"/>
        <v>0</v>
      </c>
      <c r="CW183" s="14">
        <f t="shared" si="19"/>
        <v>3429.4387441415679</v>
      </c>
      <c r="CX183" s="21"/>
      <c r="CY183" s="4">
        <f>COUNTIFS(crashes!$Q$2:$Q$15234,"="&amp;'Site Data'!$L183)</f>
        <v>0</v>
      </c>
      <c r="CZ183" s="4">
        <f>COUNTIFS(crashes!$Q$2:$Q$15234,"="&amp;'Site Data'!$L183,crashes!$M$2:$M$15234,"=SV")</f>
        <v>0</v>
      </c>
      <c r="DA183" s="4">
        <f>COUNTIFS(crashes!$Q$2:$Q$15234,"="&amp;'Site Data'!$L183,crashes!$M$2:$M$15234,"=MV")</f>
        <v>0</v>
      </c>
      <c r="DB183" s="17">
        <f t="shared" si="20"/>
        <v>0</v>
      </c>
      <c r="DC183" s="4">
        <f>COUNTIFS(crashes!$Q$2:$Q$15234,"="&amp;'Site Data'!$L183,crashes!$N$2:$N$15234,"=O")</f>
        <v>0</v>
      </c>
    </row>
    <row r="184" spans="1:107" s="4" customFormat="1" x14ac:dyDescent="0.2">
      <c r="A184" s="4" t="s">
        <v>93</v>
      </c>
      <c r="B184" s="4" t="s">
        <v>94</v>
      </c>
      <c r="C184" s="4">
        <v>169</v>
      </c>
      <c r="D184" s="4" t="s">
        <v>87</v>
      </c>
      <c r="E184" s="4" t="s">
        <v>92</v>
      </c>
      <c r="F184" s="4" t="s">
        <v>58</v>
      </c>
      <c r="G184" s="4">
        <v>2</v>
      </c>
      <c r="H184" s="4" t="s">
        <v>587</v>
      </c>
      <c r="I184" s="4">
        <v>0</v>
      </c>
      <c r="J184" s="4">
        <v>0</v>
      </c>
      <c r="K184" s="4">
        <v>55</v>
      </c>
      <c r="L184" s="4" t="s">
        <v>366</v>
      </c>
      <c r="M184" s="4" t="s">
        <v>409</v>
      </c>
      <c r="N184" s="4" t="s">
        <v>454</v>
      </c>
      <c r="O184" s="4">
        <v>130.477</v>
      </c>
      <c r="P184" s="4">
        <v>130.62899999999999</v>
      </c>
      <c r="Q184" s="4">
        <v>1</v>
      </c>
      <c r="R184" s="5">
        <v>42440</v>
      </c>
      <c r="S184" s="4">
        <v>1</v>
      </c>
      <c r="T184" s="4">
        <f t="shared" si="14"/>
        <v>0.15199999999998681</v>
      </c>
      <c r="X184" s="5">
        <v>40544</v>
      </c>
      <c r="Y184" s="5">
        <v>42369</v>
      </c>
      <c r="Z184" s="14">
        <v>35080.022038567491</v>
      </c>
      <c r="AA184" s="14">
        <v>36452.16721385713</v>
      </c>
      <c r="AB184" s="14">
        <v>35574.312389146762</v>
      </c>
      <c r="AC184" s="14">
        <v>34696.457564436394</v>
      </c>
      <c r="AD184" s="14">
        <v>39818.602739726026</v>
      </c>
      <c r="AK184" s="7">
        <v>11.917957786922685</v>
      </c>
      <c r="AL184" s="7">
        <v>12.9788018765794</v>
      </c>
      <c r="AM184" s="7">
        <v>3.0508746250757826</v>
      </c>
      <c r="AN184" s="7">
        <v>0</v>
      </c>
      <c r="AO184" s="7">
        <v>0</v>
      </c>
      <c r="AP184" s="7">
        <v>0</v>
      </c>
      <c r="AQ184" s="7">
        <v>0</v>
      </c>
      <c r="AR184" s="7">
        <v>30.232668996568933</v>
      </c>
      <c r="AS184" s="7">
        <v>23.875464320298633</v>
      </c>
      <c r="AT184" s="7">
        <v>-1.2066972115225971</v>
      </c>
      <c r="AU184" s="7" t="s">
        <v>590</v>
      </c>
      <c r="AV184" s="7">
        <v>7.9975913052932697</v>
      </c>
      <c r="AW184" s="7"/>
      <c r="AX184" s="7"/>
      <c r="AY184" s="4" t="s">
        <v>587</v>
      </c>
      <c r="BA184" s="4">
        <v>0.59000000000000341</v>
      </c>
      <c r="BB184" s="14">
        <v>3985.5509641873277</v>
      </c>
      <c r="BC184" s="14">
        <v>3910.6584286199477</v>
      </c>
      <c r="BD184" s="14">
        <v>3835.7658930525677</v>
      </c>
      <c r="BE184" s="14">
        <v>3760.8733574851881</v>
      </c>
      <c r="BF184" s="14">
        <v>3685.980821917808</v>
      </c>
      <c r="BG184" s="14"/>
      <c r="BH184" s="14"/>
      <c r="BI184" s="14"/>
      <c r="BJ184" s="14">
        <v>0.92099999999999227</v>
      </c>
      <c r="BK184" s="14">
        <v>2275.3254520166897</v>
      </c>
      <c r="BL184" s="14">
        <v>2276.7762807933391</v>
      </c>
      <c r="BM184" s="14">
        <v>2278.2271095699889</v>
      </c>
      <c r="BN184" s="14">
        <v>2279.6779383466383</v>
      </c>
      <c r="BO184" s="14">
        <v>2281.1287671232876</v>
      </c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4" t="s">
        <v>917</v>
      </c>
      <c r="CJ184" s="21"/>
      <c r="CK184" s="4">
        <v>365</v>
      </c>
      <c r="CL184" s="4">
        <v>366</v>
      </c>
      <c r="CM184" s="4">
        <v>365</v>
      </c>
      <c r="CN184" s="4">
        <v>365</v>
      </c>
      <c r="CO184" s="4">
        <v>365</v>
      </c>
      <c r="CP184" s="4">
        <v>0</v>
      </c>
      <c r="CQ184" s="4">
        <v>0</v>
      </c>
      <c r="CR184" s="4">
        <v>0</v>
      </c>
      <c r="CS184" s="14">
        <f t="shared" si="15"/>
        <v>36324.382408218342</v>
      </c>
      <c r="CT184" s="14">
        <f t="shared" si="16"/>
        <v>3835.8069075846424</v>
      </c>
      <c r="CU184" s="14">
        <f t="shared" si="17"/>
        <v>2278.2263150306808</v>
      </c>
      <c r="CV184" s="14">
        <f t="shared" si="18"/>
        <v>0</v>
      </c>
      <c r="CW184" s="14">
        <f t="shared" si="19"/>
        <v>0</v>
      </c>
      <c r="CX184" s="21"/>
      <c r="CY184" s="4">
        <f>COUNTIFS(crashes!$Q$2:$Q$15234,"="&amp;'Site Data'!$L184)</f>
        <v>6</v>
      </c>
      <c r="CZ184" s="4">
        <f>COUNTIFS(crashes!$Q$2:$Q$15234,"="&amp;'Site Data'!$L184,crashes!$M$2:$M$15234,"=SV")</f>
        <v>3</v>
      </c>
      <c r="DA184" s="4">
        <f>COUNTIFS(crashes!$Q$2:$Q$15234,"="&amp;'Site Data'!$L184,crashes!$M$2:$M$15234,"=MV")</f>
        <v>3</v>
      </c>
      <c r="DB184" s="17">
        <f t="shared" si="20"/>
        <v>3</v>
      </c>
      <c r="DC184" s="4">
        <f>COUNTIFS(crashes!$Q$2:$Q$15234,"="&amp;'Site Data'!$L184,crashes!$N$2:$N$15234,"=O")</f>
        <v>3</v>
      </c>
    </row>
    <row r="185" spans="1:107" s="4" customFormat="1" x14ac:dyDescent="0.2">
      <c r="A185" s="4" t="s">
        <v>93</v>
      </c>
      <c r="B185" s="4" t="s">
        <v>94</v>
      </c>
      <c r="C185" s="4">
        <v>169</v>
      </c>
      <c r="D185" s="4" t="s">
        <v>87</v>
      </c>
      <c r="E185" s="4" t="s">
        <v>92</v>
      </c>
      <c r="F185" s="4" t="s">
        <v>58</v>
      </c>
      <c r="G185" s="4">
        <v>2</v>
      </c>
      <c r="H185" s="4" t="s">
        <v>587</v>
      </c>
      <c r="I185" s="4">
        <v>0</v>
      </c>
      <c r="J185" s="4">
        <v>0</v>
      </c>
      <c r="K185" s="4">
        <v>55</v>
      </c>
      <c r="L185" s="4" t="s">
        <v>367</v>
      </c>
      <c r="M185" s="4" t="s">
        <v>455</v>
      </c>
      <c r="N185" s="4" t="s">
        <v>409</v>
      </c>
      <c r="O185" s="4">
        <v>130.381</v>
      </c>
      <c r="P185" s="4">
        <v>130.477</v>
      </c>
      <c r="Q185" s="4">
        <v>1</v>
      </c>
      <c r="R185" s="5">
        <v>42440</v>
      </c>
      <c r="S185" s="4">
        <v>1</v>
      </c>
      <c r="T185" s="4">
        <f t="shared" si="14"/>
        <v>9.6000000000003638E-2</v>
      </c>
      <c r="X185" s="5">
        <v>40544</v>
      </c>
      <c r="Y185" s="5">
        <v>42369</v>
      </c>
      <c r="Z185" s="14">
        <v>35080.022038567491</v>
      </c>
      <c r="AA185" s="14">
        <v>36452.16721385713</v>
      </c>
      <c r="AB185" s="14">
        <v>35574.312389146762</v>
      </c>
      <c r="AC185" s="14">
        <v>34696.457564436394</v>
      </c>
      <c r="AD185" s="14">
        <v>39818.602739726026</v>
      </c>
      <c r="AK185" s="7">
        <v>12.106071219038407</v>
      </c>
      <c r="AL185" s="7">
        <v>10.869546873078441</v>
      </c>
      <c r="AM185" s="7">
        <v>10.181907786328333</v>
      </c>
      <c r="AN185" s="7">
        <v>0</v>
      </c>
      <c r="AO185" s="7">
        <v>0</v>
      </c>
      <c r="AP185" s="7">
        <v>0</v>
      </c>
      <c r="AQ185" s="7">
        <v>0</v>
      </c>
      <c r="AR185" s="7">
        <v>23.538765922459223</v>
      </c>
      <c r="AS185" s="7">
        <v>1.468139383647644</v>
      </c>
      <c r="AT185" s="7">
        <v>1.131055720888182</v>
      </c>
      <c r="AU185" s="7" t="s">
        <v>589</v>
      </c>
      <c r="AV185" s="7">
        <v>10.326698743398467</v>
      </c>
      <c r="AW185" s="7"/>
      <c r="AX185" s="7"/>
      <c r="AY185" s="4" t="s">
        <v>587</v>
      </c>
      <c r="BA185" s="4">
        <v>0.74199999999999022</v>
      </c>
      <c r="BB185" s="14">
        <v>3985.5509641873277</v>
      </c>
      <c r="BC185" s="14">
        <v>3910.6584286199477</v>
      </c>
      <c r="BD185" s="14">
        <v>3835.7658930525677</v>
      </c>
      <c r="BE185" s="14">
        <v>3760.8733574851881</v>
      </c>
      <c r="BF185" s="14">
        <v>3685.980821917808</v>
      </c>
      <c r="BG185" s="14"/>
      <c r="BH185" s="14"/>
      <c r="BI185" s="14"/>
      <c r="BJ185" s="14">
        <v>0.82499999999998863</v>
      </c>
      <c r="BK185" s="14">
        <v>2275.3254520166897</v>
      </c>
      <c r="BL185" s="14">
        <v>2276.7762807933391</v>
      </c>
      <c r="BM185" s="14">
        <v>2278.2271095699889</v>
      </c>
      <c r="BN185" s="14">
        <v>2279.6779383466383</v>
      </c>
      <c r="BO185" s="14">
        <v>2281.1287671232876</v>
      </c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4" t="s">
        <v>917</v>
      </c>
      <c r="CJ185" s="21"/>
      <c r="CK185" s="4">
        <v>365</v>
      </c>
      <c r="CL185" s="4">
        <v>366</v>
      </c>
      <c r="CM185" s="4">
        <v>365</v>
      </c>
      <c r="CN185" s="4">
        <v>365</v>
      </c>
      <c r="CO185" s="4">
        <v>365</v>
      </c>
      <c r="CP185" s="4">
        <v>0</v>
      </c>
      <c r="CQ185" s="4">
        <v>0</v>
      </c>
      <c r="CR185" s="4">
        <v>0</v>
      </c>
      <c r="CS185" s="14">
        <f t="shared" si="15"/>
        <v>36324.382408218342</v>
      </c>
      <c r="CT185" s="14">
        <f t="shared" si="16"/>
        <v>3835.8069075846424</v>
      </c>
      <c r="CU185" s="14">
        <f t="shared" si="17"/>
        <v>2278.2263150306808</v>
      </c>
      <c r="CV185" s="14">
        <f t="shared" si="18"/>
        <v>0</v>
      </c>
      <c r="CW185" s="14">
        <f t="shared" si="19"/>
        <v>0</v>
      </c>
      <c r="CX185" s="21"/>
      <c r="CY185" s="4">
        <f>COUNTIFS(crashes!$Q$2:$Q$15234,"="&amp;'Site Data'!$L185)</f>
        <v>3</v>
      </c>
      <c r="CZ185" s="4">
        <f>COUNTIFS(crashes!$Q$2:$Q$15234,"="&amp;'Site Data'!$L185,crashes!$M$2:$M$15234,"=SV")</f>
        <v>0</v>
      </c>
      <c r="DA185" s="4">
        <f>COUNTIFS(crashes!$Q$2:$Q$15234,"="&amp;'Site Data'!$L185,crashes!$M$2:$M$15234,"=MV")</f>
        <v>3</v>
      </c>
      <c r="DB185" s="17">
        <f t="shared" si="20"/>
        <v>0</v>
      </c>
      <c r="DC185" s="4">
        <f>COUNTIFS(crashes!$Q$2:$Q$15234,"="&amp;'Site Data'!$L185,crashes!$N$2:$N$15234,"=O")</f>
        <v>3</v>
      </c>
    </row>
    <row r="186" spans="1:107" s="4" customFormat="1" x14ac:dyDescent="0.2">
      <c r="A186" s="4" t="s">
        <v>93</v>
      </c>
      <c r="B186" s="4" t="s">
        <v>94</v>
      </c>
      <c r="C186" s="4">
        <v>169</v>
      </c>
      <c r="D186" s="4" t="s">
        <v>87</v>
      </c>
      <c r="E186" s="4" t="s">
        <v>92</v>
      </c>
      <c r="F186" s="4" t="s">
        <v>59</v>
      </c>
      <c r="G186" s="4">
        <v>2</v>
      </c>
      <c r="H186" s="4" t="s">
        <v>587</v>
      </c>
      <c r="I186" s="4">
        <v>0</v>
      </c>
      <c r="J186" s="4">
        <v>0</v>
      </c>
      <c r="K186" s="4">
        <v>55</v>
      </c>
      <c r="L186" s="4" t="s">
        <v>368</v>
      </c>
      <c r="M186" s="4" t="s">
        <v>456</v>
      </c>
      <c r="N186" s="4" t="s">
        <v>455</v>
      </c>
      <c r="O186" s="4">
        <v>130.244</v>
      </c>
      <c r="P186" s="4">
        <v>130.381</v>
      </c>
      <c r="Q186" s="4">
        <v>1</v>
      </c>
      <c r="R186" s="5">
        <v>42440</v>
      </c>
      <c r="S186" s="4">
        <v>1</v>
      </c>
      <c r="T186" s="4">
        <f t="shared" si="14"/>
        <v>0.13700000000000045</v>
      </c>
      <c r="U186" s="4">
        <v>0.13700000000000045</v>
      </c>
      <c r="V186" s="4">
        <v>1</v>
      </c>
      <c r="X186" s="5">
        <v>40544</v>
      </c>
      <c r="Y186" s="5">
        <v>42369</v>
      </c>
      <c r="Z186" s="14">
        <v>39250</v>
      </c>
      <c r="AA186" s="14">
        <v>40500</v>
      </c>
      <c r="AB186" s="14">
        <v>39500</v>
      </c>
      <c r="AC186" s="14">
        <v>38500</v>
      </c>
      <c r="AD186" s="14">
        <v>43500</v>
      </c>
      <c r="AK186" s="7">
        <v>11.940924054254644</v>
      </c>
      <c r="AL186" s="7">
        <v>11.328602919089786</v>
      </c>
      <c r="AM186" s="7">
        <v>6.2727833295913058</v>
      </c>
      <c r="AN186" s="7">
        <v>0</v>
      </c>
      <c r="AO186" s="7">
        <v>0</v>
      </c>
      <c r="AP186" s="7">
        <v>0</v>
      </c>
      <c r="AQ186" s="7">
        <v>0</v>
      </c>
      <c r="AR186" s="7">
        <v>15.722321261787688</v>
      </c>
      <c r="AS186" s="7">
        <v>1.5894910075811182</v>
      </c>
      <c r="AT186" s="7">
        <v>1.2539948123082945</v>
      </c>
      <c r="AU186" s="7" t="s">
        <v>589</v>
      </c>
      <c r="AV186" s="7">
        <v>6.4281976922052815</v>
      </c>
      <c r="AW186" s="7"/>
      <c r="AX186" s="7"/>
      <c r="AY186" s="4" t="s">
        <v>587</v>
      </c>
      <c r="BA186" s="4">
        <v>0</v>
      </c>
      <c r="BB186" s="14">
        <v>4169.9779614325071</v>
      </c>
      <c r="BC186" s="14">
        <v>4047.8327861428734</v>
      </c>
      <c r="BD186" s="14">
        <v>3925.6876108532397</v>
      </c>
      <c r="BE186" s="14">
        <v>3803.5424355636064</v>
      </c>
      <c r="BF186" s="14">
        <v>3681.3972602739727</v>
      </c>
      <c r="BG186" s="14"/>
      <c r="BH186" s="14"/>
      <c r="BI186" s="14"/>
      <c r="BJ186" s="14">
        <v>0.68799999999998818</v>
      </c>
      <c r="BK186" s="14">
        <v>2275.3254520166897</v>
      </c>
      <c r="BL186" s="14">
        <v>2276.7762807933391</v>
      </c>
      <c r="BM186" s="14">
        <v>2278.2271095699889</v>
      </c>
      <c r="BN186" s="14">
        <v>2279.6779383466383</v>
      </c>
      <c r="BO186" s="14">
        <v>2281.1287671232876</v>
      </c>
      <c r="BP186" s="14"/>
      <c r="BQ186" s="14"/>
      <c r="BR186" s="14"/>
      <c r="BS186" s="14">
        <v>4169.9779614325071</v>
      </c>
      <c r="BT186" s="14">
        <v>4047.8327861428734</v>
      </c>
      <c r="BU186" s="14">
        <v>3925.6876108532397</v>
      </c>
      <c r="BV186" s="14">
        <v>3803.5424355636064</v>
      </c>
      <c r="BW186" s="14">
        <v>3681.3972602739727</v>
      </c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4" t="s">
        <v>917</v>
      </c>
      <c r="CJ186" s="21"/>
      <c r="CK186" s="4">
        <v>365</v>
      </c>
      <c r="CL186" s="4">
        <v>366</v>
      </c>
      <c r="CM186" s="4">
        <v>365</v>
      </c>
      <c r="CN186" s="4">
        <v>365</v>
      </c>
      <c r="CO186" s="4">
        <v>365</v>
      </c>
      <c r="CP186" s="4">
        <v>0</v>
      </c>
      <c r="CQ186" s="4">
        <v>0</v>
      </c>
      <c r="CR186" s="4">
        <v>0</v>
      </c>
      <c r="CS186" s="14">
        <f t="shared" si="15"/>
        <v>40250.136911281486</v>
      </c>
      <c r="CT186" s="14">
        <f t="shared" si="16"/>
        <v>3925.7545030631459</v>
      </c>
      <c r="CU186" s="14">
        <f t="shared" si="17"/>
        <v>2278.2263150306808</v>
      </c>
      <c r="CV186" s="14">
        <f t="shared" si="18"/>
        <v>3925.7545030631459</v>
      </c>
      <c r="CW186" s="14">
        <f t="shared" si="19"/>
        <v>0</v>
      </c>
      <c r="CX186" s="21"/>
      <c r="CY186" s="4">
        <f>COUNTIFS(crashes!$Q$2:$Q$15234,"="&amp;'Site Data'!$L186)</f>
        <v>35</v>
      </c>
      <c r="CZ186" s="4">
        <f>COUNTIFS(crashes!$Q$2:$Q$15234,"="&amp;'Site Data'!$L186,crashes!$M$2:$M$15234,"=SV")</f>
        <v>9</v>
      </c>
      <c r="DA186" s="4">
        <f>COUNTIFS(crashes!$Q$2:$Q$15234,"="&amp;'Site Data'!$L186,crashes!$M$2:$M$15234,"=MV")</f>
        <v>26</v>
      </c>
      <c r="DB186" s="17">
        <f t="shared" si="20"/>
        <v>5</v>
      </c>
      <c r="DC186" s="4">
        <f>COUNTIFS(crashes!$Q$2:$Q$15234,"="&amp;'Site Data'!$L186,crashes!$N$2:$N$15234,"=O")</f>
        <v>30</v>
      </c>
    </row>
    <row r="187" spans="1:107" s="4" customFormat="1" x14ac:dyDescent="0.2">
      <c r="A187" s="4" t="s">
        <v>93</v>
      </c>
      <c r="B187" s="4" t="s">
        <v>94</v>
      </c>
      <c r="C187" s="4">
        <v>169</v>
      </c>
      <c r="D187" s="4" t="s">
        <v>87</v>
      </c>
      <c r="E187" s="4" t="s">
        <v>92</v>
      </c>
      <c r="F187" s="4" t="s">
        <v>58</v>
      </c>
      <c r="G187" s="4">
        <v>2</v>
      </c>
      <c r="H187" s="4" t="s">
        <v>587</v>
      </c>
      <c r="I187" s="4">
        <v>0</v>
      </c>
      <c r="J187" s="4">
        <v>0</v>
      </c>
      <c r="K187" s="4">
        <v>55</v>
      </c>
      <c r="L187" s="4" t="s">
        <v>369</v>
      </c>
      <c r="M187" s="4" t="s">
        <v>457</v>
      </c>
      <c r="N187" s="4" t="s">
        <v>456</v>
      </c>
      <c r="O187" s="4">
        <v>129.61699999999999</v>
      </c>
      <c r="P187" s="4">
        <v>130.244</v>
      </c>
      <c r="Q187" s="4">
        <v>1</v>
      </c>
      <c r="R187" s="5">
        <v>42440</v>
      </c>
      <c r="S187" s="4">
        <v>1</v>
      </c>
      <c r="T187" s="4">
        <f t="shared" si="14"/>
        <v>0.62700000000000955</v>
      </c>
      <c r="X187" s="5">
        <v>40544</v>
      </c>
      <c r="Y187" s="5">
        <v>42369</v>
      </c>
      <c r="Z187" s="14">
        <v>39250</v>
      </c>
      <c r="AA187" s="14">
        <v>40500</v>
      </c>
      <c r="AB187" s="14">
        <v>39500</v>
      </c>
      <c r="AC187" s="14">
        <v>38500</v>
      </c>
      <c r="AD187" s="14">
        <v>43500</v>
      </c>
      <c r="AK187" s="7">
        <v>11.811562152645369</v>
      </c>
      <c r="AL187" s="7">
        <v>11.739557030975659</v>
      </c>
      <c r="AM187" s="7">
        <v>2.489202419933469</v>
      </c>
      <c r="AN187" s="7">
        <v>0</v>
      </c>
      <c r="AO187" s="7">
        <v>0</v>
      </c>
      <c r="AP187" s="7">
        <v>0</v>
      </c>
      <c r="AQ187" s="7">
        <v>0</v>
      </c>
      <c r="AR187" s="7">
        <v>8.0503323087486347</v>
      </c>
      <c r="AS187" s="7">
        <v>1.6799518005448588</v>
      </c>
      <c r="AT187" s="7">
        <v>1.2762037995891802</v>
      </c>
      <c r="AU187" s="7" t="s">
        <v>589</v>
      </c>
      <c r="AV187" s="7">
        <v>2.6816094780371165</v>
      </c>
      <c r="AW187" s="7"/>
      <c r="AX187" s="7"/>
      <c r="AY187" s="4" t="s">
        <v>587</v>
      </c>
      <c r="BA187" s="4">
        <v>0.13700000000000045</v>
      </c>
      <c r="BB187" s="14">
        <v>4169.9779614325071</v>
      </c>
      <c r="BC187" s="14">
        <v>4047.8327861428734</v>
      </c>
      <c r="BD187" s="14">
        <v>3925.6876108532397</v>
      </c>
      <c r="BE187" s="14">
        <v>3803.5424355636064</v>
      </c>
      <c r="BF187" s="14">
        <v>3681.3972602739727</v>
      </c>
      <c r="BG187" s="14"/>
      <c r="BH187" s="14"/>
      <c r="BI187" s="14"/>
      <c r="BJ187" s="14">
        <v>6.0999999999978627E-2</v>
      </c>
      <c r="BK187" s="14">
        <v>2275.3254520166897</v>
      </c>
      <c r="BL187" s="14">
        <v>2276.7762807933391</v>
      </c>
      <c r="BM187" s="14">
        <v>2278.2271095699889</v>
      </c>
      <c r="BN187" s="14">
        <v>2279.6779383466383</v>
      </c>
      <c r="BO187" s="14">
        <v>2281.1287671232876</v>
      </c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4" t="s">
        <v>917</v>
      </c>
      <c r="CJ187" s="21"/>
      <c r="CK187" s="4">
        <v>365</v>
      </c>
      <c r="CL187" s="4">
        <v>366</v>
      </c>
      <c r="CM187" s="4">
        <v>365</v>
      </c>
      <c r="CN187" s="4">
        <v>365</v>
      </c>
      <c r="CO187" s="4">
        <v>365</v>
      </c>
      <c r="CP187" s="4">
        <v>0</v>
      </c>
      <c r="CQ187" s="4">
        <v>0</v>
      </c>
      <c r="CR187" s="4">
        <v>0</v>
      </c>
      <c r="CS187" s="14">
        <f t="shared" si="15"/>
        <v>40250.136911281486</v>
      </c>
      <c r="CT187" s="14">
        <f t="shared" si="16"/>
        <v>3925.7545030631459</v>
      </c>
      <c r="CU187" s="14">
        <f t="shared" si="17"/>
        <v>2278.2263150306808</v>
      </c>
      <c r="CV187" s="14">
        <f t="shared" si="18"/>
        <v>0</v>
      </c>
      <c r="CW187" s="14">
        <f t="shared" si="19"/>
        <v>0</v>
      </c>
      <c r="CX187" s="21"/>
      <c r="CY187" s="4">
        <f>COUNTIFS(crashes!$Q$2:$Q$15234,"="&amp;'Site Data'!$L187)</f>
        <v>17</v>
      </c>
      <c r="CZ187" s="4">
        <f>COUNTIFS(crashes!$Q$2:$Q$15234,"="&amp;'Site Data'!$L187,crashes!$M$2:$M$15234,"=SV")</f>
        <v>5</v>
      </c>
      <c r="DA187" s="4">
        <f>COUNTIFS(crashes!$Q$2:$Q$15234,"="&amp;'Site Data'!$L187,crashes!$M$2:$M$15234,"=MV")</f>
        <v>12</v>
      </c>
      <c r="DB187" s="17">
        <f t="shared" si="20"/>
        <v>6</v>
      </c>
      <c r="DC187" s="4">
        <f>COUNTIFS(crashes!$Q$2:$Q$15234,"="&amp;'Site Data'!$L187,crashes!$N$2:$N$15234,"=O")</f>
        <v>11</v>
      </c>
    </row>
    <row r="188" spans="1:107" s="4" customFormat="1" x14ac:dyDescent="0.2">
      <c r="A188" s="4" t="s">
        <v>93</v>
      </c>
      <c r="B188" s="4" t="s">
        <v>94</v>
      </c>
      <c r="C188" s="4">
        <v>169</v>
      </c>
      <c r="D188" s="4" t="s">
        <v>87</v>
      </c>
      <c r="E188" s="4" t="s">
        <v>92</v>
      </c>
      <c r="F188" s="4" t="s">
        <v>60</v>
      </c>
      <c r="G188" s="4">
        <v>2</v>
      </c>
      <c r="H188" s="4" t="s">
        <v>587</v>
      </c>
      <c r="I188" s="4">
        <v>0</v>
      </c>
      <c r="J188" s="4">
        <v>0</v>
      </c>
      <c r="K188" s="4">
        <v>55</v>
      </c>
      <c r="L188" s="4" t="s">
        <v>370</v>
      </c>
      <c r="M188" s="4" t="s">
        <v>458</v>
      </c>
      <c r="N188" s="4" t="s">
        <v>457</v>
      </c>
      <c r="O188" s="4">
        <v>129.55600000000001</v>
      </c>
      <c r="P188" s="4">
        <v>129.61699999999999</v>
      </c>
      <c r="Q188" s="4">
        <v>1</v>
      </c>
      <c r="R188" s="5">
        <v>42440</v>
      </c>
      <c r="S188" s="4">
        <v>1</v>
      </c>
      <c r="T188" s="4">
        <f t="shared" si="14"/>
        <v>6.0999999999978627E-2</v>
      </c>
      <c r="U188" s="4">
        <v>6.0999999999978627E-2</v>
      </c>
      <c r="V188" s="4">
        <v>1</v>
      </c>
      <c r="X188" s="5">
        <v>40544</v>
      </c>
      <c r="Y188" s="5">
        <v>42369</v>
      </c>
      <c r="Z188" s="14">
        <v>40623.292211019456</v>
      </c>
      <c r="AA188" s="14">
        <v>40566.144412661473</v>
      </c>
      <c r="AB188" s="14">
        <v>39585.422955267321</v>
      </c>
      <c r="AC188" s="14">
        <v>38603.146431497327</v>
      </c>
      <c r="AD188" s="14">
        <v>41567.649315068491</v>
      </c>
      <c r="AK188" s="7">
        <v>11.84734741582996</v>
      </c>
      <c r="AL188" s="7">
        <v>11.691455097112454</v>
      </c>
      <c r="AM188" s="7">
        <v>2.6147459670203528</v>
      </c>
      <c r="AN188" s="7">
        <v>0</v>
      </c>
      <c r="AO188" s="7">
        <v>0</v>
      </c>
      <c r="AP188" s="7">
        <v>0</v>
      </c>
      <c r="AQ188" s="7">
        <v>0</v>
      </c>
      <c r="AR188" s="7">
        <v>8.194788016417542</v>
      </c>
      <c r="AS188" s="7">
        <v>1.6490609695829064</v>
      </c>
      <c r="AT188" s="7">
        <v>1.1754736954508263</v>
      </c>
      <c r="AU188" s="7" t="s">
        <v>589</v>
      </c>
      <c r="AV188" s="7">
        <v>2.8335223150507129</v>
      </c>
      <c r="AY188" s="4" t="s">
        <v>587</v>
      </c>
      <c r="BA188" s="4">
        <v>0.76400000000001</v>
      </c>
      <c r="BB188" s="14">
        <v>4169.9779614325071</v>
      </c>
      <c r="BC188" s="14">
        <v>4047.8327861428734</v>
      </c>
      <c r="BD188" s="14">
        <v>3925.6876108532397</v>
      </c>
      <c r="BE188" s="14">
        <v>3803.5424355636064</v>
      </c>
      <c r="BF188" s="14">
        <v>3681.3972602739727</v>
      </c>
      <c r="BG188" s="14"/>
      <c r="BH188" s="14"/>
      <c r="BI188" s="14"/>
      <c r="BJ188" s="14">
        <v>0</v>
      </c>
      <c r="BK188" s="14">
        <v>2275.3254520166897</v>
      </c>
      <c r="BL188" s="14">
        <v>2276.7762807933391</v>
      </c>
      <c r="BM188" s="14">
        <v>2278.2271095699889</v>
      </c>
      <c r="BN188" s="14">
        <v>2279.6779383466383</v>
      </c>
      <c r="BO188" s="14">
        <v>2281.1287671232876</v>
      </c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>
        <v>2275.3254520166897</v>
      </c>
      <c r="CB188" s="14">
        <v>2276.7762807933391</v>
      </c>
      <c r="CC188" s="14">
        <v>2278.2271095699889</v>
      </c>
      <c r="CD188" s="14">
        <v>2279.6779383466383</v>
      </c>
      <c r="CE188" s="14">
        <v>2281.1287671232876</v>
      </c>
      <c r="CF188" s="14"/>
      <c r="CG188" s="14"/>
      <c r="CH188" s="14"/>
      <c r="CI188" s="4" t="s">
        <v>917</v>
      </c>
      <c r="CJ188" s="21"/>
      <c r="CK188" s="4">
        <v>365</v>
      </c>
      <c r="CL188" s="4">
        <v>366</v>
      </c>
      <c r="CM188" s="4">
        <v>365</v>
      </c>
      <c r="CN188" s="4">
        <v>365</v>
      </c>
      <c r="CO188" s="4">
        <v>365</v>
      </c>
      <c r="CP188" s="4">
        <v>0</v>
      </c>
      <c r="CQ188" s="4">
        <v>0</v>
      </c>
      <c r="CR188" s="4">
        <v>0</v>
      </c>
      <c r="CS188" s="14">
        <f t="shared" si="15"/>
        <v>40189.337534625032</v>
      </c>
      <c r="CT188" s="14">
        <f t="shared" si="16"/>
        <v>3925.7545030631459</v>
      </c>
      <c r="CU188" s="14">
        <f t="shared" si="17"/>
        <v>2278.2263150306808</v>
      </c>
      <c r="CV188" s="14">
        <f t="shared" si="18"/>
        <v>0</v>
      </c>
      <c r="CW188" s="14">
        <f t="shared" si="19"/>
        <v>2278.2263150306808</v>
      </c>
      <c r="CX188" s="21"/>
      <c r="CY188" s="4">
        <f>COUNTIFS(crashes!$Q$2:$Q$15234,"="&amp;'Site Data'!$L188)</f>
        <v>1</v>
      </c>
      <c r="CZ188" s="4">
        <f>COUNTIFS(crashes!$Q$2:$Q$15234,"="&amp;'Site Data'!$L188,crashes!$M$2:$M$15234,"=SV")</f>
        <v>0</v>
      </c>
      <c r="DA188" s="4">
        <f>COUNTIFS(crashes!$Q$2:$Q$15234,"="&amp;'Site Data'!$L188,crashes!$M$2:$M$15234,"=MV")</f>
        <v>1</v>
      </c>
      <c r="DB188" s="17">
        <f t="shared" si="20"/>
        <v>0</v>
      </c>
      <c r="DC188" s="4">
        <f>COUNTIFS(crashes!$Q$2:$Q$15234,"="&amp;'Site Data'!$L188,crashes!$N$2:$N$15234,"=O")</f>
        <v>1</v>
      </c>
    </row>
    <row r="189" spans="1:107" s="4" customFormat="1" x14ac:dyDescent="0.2">
      <c r="A189" s="4" t="s">
        <v>93</v>
      </c>
      <c r="B189" s="4" t="s">
        <v>94</v>
      </c>
      <c r="C189" s="4">
        <v>169</v>
      </c>
      <c r="D189" s="4" t="s">
        <v>87</v>
      </c>
      <c r="E189" s="4" t="s">
        <v>92</v>
      </c>
      <c r="F189" s="4" t="s">
        <v>58</v>
      </c>
      <c r="G189" s="4">
        <v>2</v>
      </c>
      <c r="H189" s="4" t="s">
        <v>587</v>
      </c>
      <c r="I189" s="4">
        <v>0</v>
      </c>
      <c r="J189" s="4">
        <v>0</v>
      </c>
      <c r="K189" s="4">
        <v>55</v>
      </c>
      <c r="L189" s="4" t="s">
        <v>371</v>
      </c>
      <c r="M189" s="4" t="s">
        <v>459</v>
      </c>
      <c r="N189" s="4" t="s">
        <v>458</v>
      </c>
      <c r="O189" s="4">
        <v>129.12100000000001</v>
      </c>
      <c r="P189" s="4">
        <v>129.55600000000001</v>
      </c>
      <c r="Q189" s="4">
        <v>1</v>
      </c>
      <c r="R189" s="5">
        <v>42440</v>
      </c>
      <c r="S189" s="4">
        <v>1</v>
      </c>
      <c r="T189" s="4">
        <f t="shared" si="14"/>
        <v>0.43500000000000227</v>
      </c>
      <c r="X189" s="5">
        <v>40544</v>
      </c>
      <c r="Y189" s="5">
        <v>42369</v>
      </c>
      <c r="Z189" s="14">
        <v>38347.966759002768</v>
      </c>
      <c r="AA189" s="14">
        <v>38289.368131868134</v>
      </c>
      <c r="AB189" s="14">
        <v>37307.19584569733</v>
      </c>
      <c r="AC189" s="14">
        <v>36323.468493150685</v>
      </c>
      <c r="AD189" s="14">
        <v>39286.520547945205</v>
      </c>
      <c r="AK189" s="7">
        <v>11.735622912814833</v>
      </c>
      <c r="AL189" s="7">
        <v>11.247268987443245</v>
      </c>
      <c r="AM189" s="7">
        <v>2.7313479554566555</v>
      </c>
      <c r="AN189" s="7">
        <v>0</v>
      </c>
      <c r="AO189" s="7">
        <v>0</v>
      </c>
      <c r="AP189" s="7">
        <v>1495.6976906091454</v>
      </c>
      <c r="AQ189" s="7">
        <v>1</v>
      </c>
      <c r="AR189" s="7">
        <v>8.3076407619149766</v>
      </c>
      <c r="AS189" s="7">
        <v>1.4091762587572454</v>
      </c>
      <c r="AT189" s="7">
        <v>1.1308797824790522</v>
      </c>
      <c r="AU189" s="7" t="s">
        <v>589</v>
      </c>
      <c r="AV189" s="7">
        <v>2.8651104657580868</v>
      </c>
      <c r="AY189" s="4" t="s">
        <v>587</v>
      </c>
      <c r="BA189" s="4">
        <v>0.82499999999998863</v>
      </c>
      <c r="BB189" s="14">
        <v>4169.9779614325071</v>
      </c>
      <c r="BC189" s="14">
        <v>4047.8327861428734</v>
      </c>
      <c r="BD189" s="14">
        <v>3925.6876108532397</v>
      </c>
      <c r="BE189" s="14">
        <v>3803.5424355636064</v>
      </c>
      <c r="BF189" s="14">
        <v>3681.3972602739727</v>
      </c>
      <c r="BG189" s="14"/>
      <c r="BH189" s="14"/>
      <c r="BI189" s="14"/>
      <c r="BJ189" s="14">
        <v>0.20500000000001251</v>
      </c>
      <c r="BK189" s="14">
        <v>2669.2085714285713</v>
      </c>
      <c r="BL189" s="14">
        <v>2669.2085714285713</v>
      </c>
      <c r="BM189" s="14">
        <v>2669.2085714285713</v>
      </c>
      <c r="BN189" s="14">
        <v>2913.127637362637</v>
      </c>
      <c r="BO189" s="14">
        <v>3157.0467032967031</v>
      </c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4" t="s">
        <v>917</v>
      </c>
      <c r="CJ189" s="21"/>
      <c r="CK189" s="4">
        <v>365</v>
      </c>
      <c r="CL189" s="4">
        <v>366</v>
      </c>
      <c r="CM189" s="4">
        <v>365</v>
      </c>
      <c r="CN189" s="4">
        <v>365</v>
      </c>
      <c r="CO189" s="4">
        <v>365</v>
      </c>
      <c r="CP189" s="4">
        <v>0</v>
      </c>
      <c r="CQ189" s="4">
        <v>0</v>
      </c>
      <c r="CR189" s="4">
        <v>0</v>
      </c>
      <c r="CS189" s="14">
        <f t="shared" si="15"/>
        <v>37911.111219594342</v>
      </c>
      <c r="CT189" s="14">
        <f t="shared" si="16"/>
        <v>3925.7545030631459</v>
      </c>
      <c r="CU189" s="14">
        <f t="shared" si="17"/>
        <v>2815.4798623364586</v>
      </c>
      <c r="CV189" s="14">
        <f t="shared" si="18"/>
        <v>0</v>
      </c>
      <c r="CW189" s="14">
        <f t="shared" si="19"/>
        <v>0</v>
      </c>
      <c r="CX189" s="21"/>
      <c r="CY189" s="4">
        <f>COUNTIFS(crashes!$Q$2:$Q$15234,"="&amp;'Site Data'!$L189)</f>
        <v>47</v>
      </c>
      <c r="CZ189" s="4">
        <f>COUNTIFS(crashes!$Q$2:$Q$15234,"="&amp;'Site Data'!$L189,crashes!$M$2:$M$15234,"=SV")</f>
        <v>7</v>
      </c>
      <c r="DA189" s="4">
        <f>COUNTIFS(crashes!$Q$2:$Q$15234,"="&amp;'Site Data'!$L189,crashes!$M$2:$M$15234,"=MV")</f>
        <v>40</v>
      </c>
      <c r="DB189" s="17">
        <f t="shared" si="20"/>
        <v>11</v>
      </c>
      <c r="DC189" s="4">
        <f>COUNTIFS(crashes!$Q$2:$Q$15234,"="&amp;'Site Data'!$L189,crashes!$N$2:$N$15234,"=O")</f>
        <v>36</v>
      </c>
    </row>
    <row r="190" spans="1:107" s="4" customFormat="1" x14ac:dyDescent="0.2">
      <c r="A190" s="4" t="s">
        <v>93</v>
      </c>
      <c r="B190" s="4" t="s">
        <v>94</v>
      </c>
      <c r="C190" s="4">
        <v>169</v>
      </c>
      <c r="D190" s="4" t="s">
        <v>87</v>
      </c>
      <c r="E190" s="4" t="s">
        <v>92</v>
      </c>
      <c r="F190" s="4" t="s">
        <v>58</v>
      </c>
      <c r="G190" s="4">
        <v>2</v>
      </c>
      <c r="H190" s="4" t="s">
        <v>587</v>
      </c>
      <c r="I190" s="4">
        <v>0</v>
      </c>
      <c r="J190" s="4">
        <v>0</v>
      </c>
      <c r="K190" s="4">
        <v>55</v>
      </c>
      <c r="L190" s="4" t="s">
        <v>464</v>
      </c>
      <c r="M190" s="4" t="s">
        <v>460</v>
      </c>
      <c r="N190" s="4" t="s">
        <v>459</v>
      </c>
      <c r="O190" s="4">
        <v>128.916</v>
      </c>
      <c r="P190" s="4">
        <v>129.12100000000001</v>
      </c>
      <c r="Q190" s="4">
        <v>1</v>
      </c>
      <c r="R190" s="5">
        <v>42440</v>
      </c>
      <c r="S190" s="4">
        <v>1</v>
      </c>
      <c r="T190" s="4">
        <f t="shared" si="14"/>
        <v>0.20500000000001251</v>
      </c>
      <c r="V190" s="4">
        <v>1</v>
      </c>
      <c r="X190" s="5">
        <v>40544</v>
      </c>
      <c r="Y190" s="5">
        <v>42369</v>
      </c>
      <c r="Z190" s="14">
        <v>41000</v>
      </c>
      <c r="AA190" s="14">
        <v>41000</v>
      </c>
      <c r="AB190" s="14">
        <v>40000</v>
      </c>
      <c r="AC190" s="14">
        <v>39000</v>
      </c>
      <c r="AD190" s="14">
        <v>42000</v>
      </c>
      <c r="AK190" s="7">
        <v>11.803450557779364</v>
      </c>
      <c r="AL190" s="7">
        <v>12.22119291743865</v>
      </c>
      <c r="AM190" s="7">
        <v>4.8324070644717745</v>
      </c>
      <c r="AN190" s="7">
        <v>0</v>
      </c>
      <c r="AO190" s="7">
        <v>0</v>
      </c>
      <c r="AP190" s="7">
        <v>376.94273665559757</v>
      </c>
      <c r="AQ190" s="7">
        <v>3.6715980938366637</v>
      </c>
      <c r="AR190" s="7">
        <v>12.447118635479868</v>
      </c>
      <c r="AS190" s="7">
        <v>1.3798194283955023</v>
      </c>
      <c r="AT190" s="7">
        <v>1.0756319278689999</v>
      </c>
      <c r="AU190" s="7" t="s">
        <v>589</v>
      </c>
      <c r="AV190" s="7">
        <v>4.9840971607725173</v>
      </c>
      <c r="AY190" s="4" t="s">
        <v>588</v>
      </c>
      <c r="AZ190" s="4">
        <f>T190</f>
        <v>0.20500000000001251</v>
      </c>
      <c r="BA190" s="4">
        <v>0</v>
      </c>
      <c r="BB190" s="14">
        <v>2652.0332409972298</v>
      </c>
      <c r="BC190" s="14">
        <v>2710.631868131868</v>
      </c>
      <c r="BD190" s="14">
        <v>2692.8041543026707</v>
      </c>
      <c r="BE190" s="14">
        <v>2676.5315068493151</v>
      </c>
      <c r="BF190" s="14">
        <v>2713.4794520547944</v>
      </c>
      <c r="BG190" s="14"/>
      <c r="BH190" s="14"/>
      <c r="BI190" s="14"/>
      <c r="BJ190" s="14">
        <v>0</v>
      </c>
      <c r="BK190" s="14">
        <v>2669.2085714285713</v>
      </c>
      <c r="BL190" s="14">
        <v>2669.2085714285713</v>
      </c>
      <c r="BM190" s="14">
        <v>2669.2085714285713</v>
      </c>
      <c r="BN190" s="14">
        <v>2913.127637362637</v>
      </c>
      <c r="BO190" s="14">
        <v>3157.0467032967031</v>
      </c>
      <c r="BP190" s="14"/>
      <c r="BQ190" s="14"/>
      <c r="BR190" s="14"/>
      <c r="BS190" s="14">
        <v>2652.0332409972298</v>
      </c>
      <c r="BT190" s="14">
        <v>2710.631868131868</v>
      </c>
      <c r="BU190" s="14">
        <v>2692.8041543026707</v>
      </c>
      <c r="BV190" s="14">
        <v>2676.5315068493151</v>
      </c>
      <c r="BW190" s="14">
        <v>2713.4794520547944</v>
      </c>
      <c r="BX190" s="14"/>
      <c r="BY190" s="14"/>
      <c r="BZ190" s="14"/>
      <c r="CA190" s="14">
        <v>2669.2085714285713</v>
      </c>
      <c r="CB190" s="14">
        <v>2669.2085714285713</v>
      </c>
      <c r="CC190" s="14">
        <v>2669.2085714285713</v>
      </c>
      <c r="CD190" s="14">
        <v>2913.127637362637</v>
      </c>
      <c r="CE190" s="14">
        <v>3157.0467032967031</v>
      </c>
      <c r="CF190" s="14"/>
      <c r="CG190" s="14"/>
      <c r="CH190" s="14"/>
      <c r="CI190" s="4" t="s">
        <v>917</v>
      </c>
      <c r="CJ190" s="21"/>
      <c r="CK190" s="4">
        <v>365</v>
      </c>
      <c r="CL190" s="4">
        <v>366</v>
      </c>
      <c r="CM190" s="4">
        <v>365</v>
      </c>
      <c r="CN190" s="4">
        <v>365</v>
      </c>
      <c r="CO190" s="4">
        <v>365</v>
      </c>
      <c r="CP190" s="4">
        <v>0</v>
      </c>
      <c r="CQ190" s="4">
        <v>0</v>
      </c>
      <c r="CR190" s="4">
        <v>0</v>
      </c>
      <c r="CS190" s="14">
        <f t="shared" si="15"/>
        <v>40600.219058050381</v>
      </c>
      <c r="CT190" s="14">
        <f t="shared" si="16"/>
        <v>2689.1078384560392</v>
      </c>
      <c r="CU190" s="14">
        <f t="shared" si="17"/>
        <v>2815.4798623364586</v>
      </c>
      <c r="CV190" s="14">
        <f t="shared" si="18"/>
        <v>2689.1078384560392</v>
      </c>
      <c r="CW190" s="14">
        <f t="shared" si="19"/>
        <v>2815.4798623364586</v>
      </c>
      <c r="CX190" s="21"/>
      <c r="CY190" s="4">
        <f>COUNTIFS(crashes!$Q$2:$Q$15234,"="&amp;'Site Data'!$L190)</f>
        <v>1</v>
      </c>
      <c r="CZ190" s="4">
        <f>COUNTIFS(crashes!$Q$2:$Q$15234,"="&amp;'Site Data'!$L190,crashes!$M$2:$M$15234,"=SV")</f>
        <v>0</v>
      </c>
      <c r="DA190" s="4">
        <f>COUNTIFS(crashes!$Q$2:$Q$15234,"="&amp;'Site Data'!$L190,crashes!$M$2:$M$15234,"=MV")</f>
        <v>1</v>
      </c>
      <c r="DB190" s="17">
        <f t="shared" si="20"/>
        <v>1</v>
      </c>
      <c r="DC190" s="4">
        <f>COUNTIFS(crashes!$Q$2:$Q$15234,"="&amp;'Site Data'!$L190,crashes!$N$2:$N$15234,"=O")</f>
        <v>0</v>
      </c>
    </row>
    <row r="191" spans="1:107" s="4" customFormat="1" x14ac:dyDescent="0.2">
      <c r="A191" s="4" t="s">
        <v>93</v>
      </c>
      <c r="B191" s="4" t="s">
        <v>94</v>
      </c>
      <c r="C191" s="4" t="s">
        <v>261</v>
      </c>
      <c r="D191" s="4" t="s">
        <v>62</v>
      </c>
      <c r="E191" s="4" t="s">
        <v>92</v>
      </c>
      <c r="F191" s="4" t="s">
        <v>59</v>
      </c>
      <c r="G191" s="1">
        <v>4</v>
      </c>
      <c r="H191" s="1" t="s">
        <v>587</v>
      </c>
      <c r="I191" s="4">
        <v>0</v>
      </c>
      <c r="J191" s="4">
        <v>0</v>
      </c>
      <c r="K191" s="4">
        <v>65</v>
      </c>
      <c r="L191" s="4" t="s">
        <v>478</v>
      </c>
      <c r="M191" s="4" t="s">
        <v>538</v>
      </c>
      <c r="N191" s="4" t="s">
        <v>539</v>
      </c>
      <c r="O191" s="4">
        <v>28.853999999999999</v>
      </c>
      <c r="P191" s="4">
        <v>28.959</v>
      </c>
      <c r="Q191" s="4">
        <v>1</v>
      </c>
      <c r="R191" s="5">
        <v>41002</v>
      </c>
      <c r="S191" s="4">
        <v>1</v>
      </c>
      <c r="T191" s="4">
        <f t="shared" si="14"/>
        <v>0.10500000000000043</v>
      </c>
      <c r="U191" s="4">
        <v>0.10500000000000043</v>
      </c>
      <c r="V191" s="4">
        <v>1</v>
      </c>
      <c r="W191" s="6"/>
      <c r="X191" s="5">
        <v>40544</v>
      </c>
      <c r="Y191" s="5">
        <v>42369</v>
      </c>
      <c r="Z191" s="14">
        <v>59872.498622589534</v>
      </c>
      <c r="AA191" s="14">
        <v>64017.609890109889</v>
      </c>
      <c r="AB191" s="14">
        <v>64568.876373626372</v>
      </c>
      <c r="AC191" s="14">
        <v>66225.841225626747</v>
      </c>
      <c r="AD191" s="14">
        <v>67510.44196428571</v>
      </c>
      <c r="AH191" s="9"/>
      <c r="AK191" s="19">
        <v>12.291014504361801</v>
      </c>
      <c r="AL191" s="7">
        <v>12.974420332178788</v>
      </c>
      <c r="AM191" s="7">
        <v>7.6563130935746599</v>
      </c>
      <c r="AN191" s="19">
        <v>0</v>
      </c>
      <c r="AO191" s="19">
        <v>0</v>
      </c>
      <c r="AP191" s="19">
        <v>0</v>
      </c>
      <c r="AQ191" s="19">
        <v>0</v>
      </c>
      <c r="AR191" s="19">
        <v>19.90773348967878</v>
      </c>
      <c r="AS191" s="19">
        <v>2.5982826821344065</v>
      </c>
      <c r="AT191" s="19">
        <v>2.2760359111723298</v>
      </c>
      <c r="AU191" s="19" t="s">
        <v>589</v>
      </c>
      <c r="AV191" s="19">
        <v>7.7971122964894395</v>
      </c>
      <c r="AW191" s="1"/>
      <c r="AX191" s="1"/>
      <c r="AY191" s="4" t="s">
        <v>587</v>
      </c>
      <c r="BA191" s="4">
        <v>0</v>
      </c>
      <c r="BB191" s="14">
        <v>2372.4986225895318</v>
      </c>
      <c r="BC191" s="14">
        <v>2517.6098901098903</v>
      </c>
      <c r="BD191" s="14">
        <v>2822.8763736263736</v>
      </c>
      <c r="BE191" s="14">
        <v>2725.8412256267411</v>
      </c>
      <c r="BF191" s="14">
        <v>3010.4419642857142</v>
      </c>
      <c r="BG191" s="14"/>
      <c r="BH191" s="14"/>
      <c r="BI191" s="14"/>
      <c r="BJ191" s="14">
        <v>0.35699999999999932</v>
      </c>
      <c r="BK191" s="14">
        <v>4049.8374655647381</v>
      </c>
      <c r="BL191" s="14">
        <v>5451.3241758241757</v>
      </c>
      <c r="BM191" s="14">
        <v>4509.4093406593411</v>
      </c>
      <c r="BN191" s="14">
        <v>4071.345205479452</v>
      </c>
      <c r="BO191" s="14">
        <v>3951.4691358024693</v>
      </c>
      <c r="BP191" s="14"/>
      <c r="BQ191" s="14"/>
      <c r="BR191" s="14"/>
      <c r="BS191" s="14">
        <v>2372.4986225895318</v>
      </c>
      <c r="BT191" s="14">
        <v>2517.6098901098903</v>
      </c>
      <c r="BU191" s="14">
        <v>2822.8763736263736</v>
      </c>
      <c r="BV191" s="14">
        <v>2725.8412256267411</v>
      </c>
      <c r="BW191" s="14">
        <v>3010.4419642857142</v>
      </c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4" t="s">
        <v>917</v>
      </c>
      <c r="CJ191" s="21"/>
      <c r="CK191" s="4">
        <v>365</v>
      </c>
      <c r="CL191" s="4">
        <v>366</v>
      </c>
      <c r="CM191" s="4">
        <v>365</v>
      </c>
      <c r="CN191" s="4">
        <v>365</v>
      </c>
      <c r="CO191" s="4">
        <v>365</v>
      </c>
      <c r="CP191" s="4">
        <v>0</v>
      </c>
      <c r="CQ191" s="4">
        <v>0</v>
      </c>
      <c r="CR191" s="4">
        <v>0</v>
      </c>
      <c r="CS191" s="14">
        <f t="shared" si="15"/>
        <v>64438.822813645704</v>
      </c>
      <c r="CT191" s="14">
        <f t="shared" si="16"/>
        <v>2689.7592868111014</v>
      </c>
      <c r="CU191" s="14">
        <f t="shared" si="17"/>
        <v>4407.2491605648074</v>
      </c>
      <c r="CV191" s="14">
        <f t="shared" si="18"/>
        <v>2689.7592868111014</v>
      </c>
      <c r="CW191" s="14">
        <f t="shared" si="19"/>
        <v>0</v>
      </c>
      <c r="CX191" s="21"/>
      <c r="CY191" s="4">
        <f>COUNTIFS(crashes!$Q$2:$Q$15234,"="&amp;'Site Data'!$L191)</f>
        <v>0</v>
      </c>
      <c r="CZ191" s="4">
        <f>COUNTIFS(crashes!$Q$2:$Q$15234,"="&amp;'Site Data'!$L191,crashes!$M$2:$M$15234,"=SV")</f>
        <v>0</v>
      </c>
      <c r="DA191" s="4">
        <f>COUNTIFS(crashes!$Q$2:$Q$15234,"="&amp;'Site Data'!$L191,crashes!$M$2:$M$15234,"=MV")</f>
        <v>0</v>
      </c>
      <c r="DB191" s="17">
        <f t="shared" si="20"/>
        <v>0</v>
      </c>
      <c r="DC191" s="4">
        <f>COUNTIFS(crashes!$Q$2:$Q$15234,"="&amp;'Site Data'!$L191,crashes!$N$2:$N$15234,"=O")</f>
        <v>0</v>
      </c>
    </row>
    <row r="192" spans="1:107" s="4" customFormat="1" x14ac:dyDescent="0.2">
      <c r="A192" s="4" t="s">
        <v>93</v>
      </c>
      <c r="B192" s="4" t="s">
        <v>94</v>
      </c>
      <c r="C192" s="4" t="s">
        <v>261</v>
      </c>
      <c r="D192" s="4" t="s">
        <v>62</v>
      </c>
      <c r="E192" s="4" t="s">
        <v>92</v>
      </c>
      <c r="F192" s="4" t="s">
        <v>58</v>
      </c>
      <c r="G192" s="1">
        <v>4</v>
      </c>
      <c r="H192" s="1" t="s">
        <v>587</v>
      </c>
      <c r="I192" s="4">
        <v>0</v>
      </c>
      <c r="J192" s="4">
        <v>0</v>
      </c>
      <c r="K192" s="4">
        <v>65</v>
      </c>
      <c r="L192" s="4" t="s">
        <v>479</v>
      </c>
      <c r="M192" s="4" t="s">
        <v>539</v>
      </c>
      <c r="N192" s="4" t="s">
        <v>540</v>
      </c>
      <c r="O192" s="4">
        <v>28.959</v>
      </c>
      <c r="P192" s="4">
        <v>29.234999999999999</v>
      </c>
      <c r="Q192" s="4">
        <v>1</v>
      </c>
      <c r="R192" s="5">
        <v>41002</v>
      </c>
      <c r="S192" s="4">
        <v>1</v>
      </c>
      <c r="T192" s="4">
        <f t="shared" ref="T192:T255" si="21">P192-O192</f>
        <v>0.2759999999999998</v>
      </c>
      <c r="X192" s="5">
        <v>40544</v>
      </c>
      <c r="Y192" s="5">
        <v>42369</v>
      </c>
      <c r="Z192" s="14">
        <v>59872.498622589534</v>
      </c>
      <c r="AA192" s="14">
        <v>64017.609890109889</v>
      </c>
      <c r="AB192" s="14">
        <v>64568.876373626372</v>
      </c>
      <c r="AC192" s="14">
        <v>66225.841225626747</v>
      </c>
      <c r="AD192" s="14">
        <v>67510.44196428571</v>
      </c>
      <c r="AH192" s="9"/>
      <c r="AK192" s="19">
        <v>12.084143966425412</v>
      </c>
      <c r="AL192" s="7">
        <v>13.078619776123841</v>
      </c>
      <c r="AM192" s="7">
        <v>8.133182567977844</v>
      </c>
      <c r="AN192" s="19">
        <v>0</v>
      </c>
      <c r="AO192" s="19">
        <v>0</v>
      </c>
      <c r="AP192" s="19">
        <v>0</v>
      </c>
      <c r="AQ192" s="19">
        <v>0</v>
      </c>
      <c r="AR192" s="19">
        <v>20.460236299159888</v>
      </c>
      <c r="AS192" s="19">
        <v>3.4112336799902323</v>
      </c>
      <c r="AT192" s="19">
        <v>3.0319194332499753</v>
      </c>
      <c r="AU192" s="19" t="s">
        <v>589</v>
      </c>
      <c r="AV192" s="19">
        <v>8.2857905297814725</v>
      </c>
      <c r="AW192" s="1"/>
      <c r="AX192" s="1"/>
      <c r="AY192" s="4" t="s">
        <v>587</v>
      </c>
      <c r="BA192" s="4">
        <v>0.10500000000000043</v>
      </c>
      <c r="BB192" s="14">
        <v>2372.4986225895318</v>
      </c>
      <c r="BC192" s="14">
        <v>2517.6098901098903</v>
      </c>
      <c r="BD192" s="14">
        <v>2822.8763736263736</v>
      </c>
      <c r="BE192" s="14">
        <v>2725.8412256267411</v>
      </c>
      <c r="BF192" s="14">
        <v>3010.4419642857142</v>
      </c>
      <c r="BG192" s="14"/>
      <c r="BH192" s="14"/>
      <c r="BI192" s="14"/>
      <c r="BJ192" s="14">
        <v>8.0999999999999517E-2</v>
      </c>
      <c r="BK192" s="14">
        <v>4049.8374655647381</v>
      </c>
      <c r="BL192" s="14">
        <v>5451.3241758241757</v>
      </c>
      <c r="BM192" s="14">
        <v>4509.4093406593411</v>
      </c>
      <c r="BN192" s="14">
        <v>4071.345205479452</v>
      </c>
      <c r="BO192" s="14">
        <v>3951.4691358024693</v>
      </c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4" t="s">
        <v>917</v>
      </c>
      <c r="CJ192" s="21"/>
      <c r="CK192" s="4">
        <v>365</v>
      </c>
      <c r="CL192" s="4">
        <v>366</v>
      </c>
      <c r="CM192" s="4">
        <v>365</v>
      </c>
      <c r="CN192" s="4">
        <v>365</v>
      </c>
      <c r="CO192" s="4">
        <v>365</v>
      </c>
      <c r="CP192" s="4">
        <v>0</v>
      </c>
      <c r="CQ192" s="4">
        <v>0</v>
      </c>
      <c r="CR192" s="4">
        <v>0</v>
      </c>
      <c r="CS192" s="14">
        <f t="shared" si="15"/>
        <v>64438.822813645704</v>
      </c>
      <c r="CT192" s="14">
        <f t="shared" si="16"/>
        <v>2689.7592868111014</v>
      </c>
      <c r="CU192" s="14">
        <f t="shared" si="17"/>
        <v>4407.2491605648074</v>
      </c>
      <c r="CV192" s="14">
        <f t="shared" si="18"/>
        <v>0</v>
      </c>
      <c r="CW192" s="14">
        <f t="shared" si="19"/>
        <v>0</v>
      </c>
      <c r="CX192" s="21"/>
      <c r="CY192" s="4">
        <f>COUNTIFS(crashes!$Q$2:$Q$15234,"="&amp;'Site Data'!$L192)</f>
        <v>3</v>
      </c>
      <c r="CZ192" s="4">
        <f>COUNTIFS(crashes!$Q$2:$Q$15234,"="&amp;'Site Data'!$L192,crashes!$M$2:$M$15234,"=SV")</f>
        <v>0</v>
      </c>
      <c r="DA192" s="4">
        <f>COUNTIFS(crashes!$Q$2:$Q$15234,"="&amp;'Site Data'!$L192,crashes!$M$2:$M$15234,"=MV")</f>
        <v>3</v>
      </c>
      <c r="DB192" s="17">
        <f t="shared" si="20"/>
        <v>0</v>
      </c>
      <c r="DC192" s="4">
        <f>COUNTIFS(crashes!$Q$2:$Q$15234,"="&amp;'Site Data'!$L192,crashes!$N$2:$N$15234,"=O")</f>
        <v>3</v>
      </c>
    </row>
    <row r="193" spans="1:107" s="4" customFormat="1" x14ac:dyDescent="0.2">
      <c r="A193" s="4" t="s">
        <v>93</v>
      </c>
      <c r="B193" s="4" t="s">
        <v>94</v>
      </c>
      <c r="C193" s="4" t="s">
        <v>261</v>
      </c>
      <c r="D193" s="4" t="s">
        <v>62</v>
      </c>
      <c r="E193" s="4" t="s">
        <v>92</v>
      </c>
      <c r="F193" s="4" t="s">
        <v>60</v>
      </c>
      <c r="G193" s="1">
        <v>4</v>
      </c>
      <c r="H193" s="1" t="s">
        <v>587</v>
      </c>
      <c r="I193" s="4">
        <v>0</v>
      </c>
      <c r="J193" s="4">
        <v>0</v>
      </c>
      <c r="K193" s="4">
        <v>65</v>
      </c>
      <c r="L193" s="4" t="s">
        <v>480</v>
      </c>
      <c r="M193" s="4" t="s">
        <v>540</v>
      </c>
      <c r="N193" s="4" t="s">
        <v>541</v>
      </c>
      <c r="O193" s="4">
        <v>29.234999999999999</v>
      </c>
      <c r="P193" s="4">
        <v>29.315999999999999</v>
      </c>
      <c r="Q193" s="4">
        <v>1</v>
      </c>
      <c r="R193" s="5">
        <v>41002</v>
      </c>
      <c r="S193" s="4">
        <v>1</v>
      </c>
      <c r="T193" s="4">
        <f t="shared" si="21"/>
        <v>8.0999999999999517E-2</v>
      </c>
      <c r="U193" s="4">
        <v>8.0999999999999517E-2</v>
      </c>
      <c r="V193" s="4">
        <v>1</v>
      </c>
      <c r="X193" s="5">
        <v>40544</v>
      </c>
      <c r="Y193" s="5">
        <v>42369</v>
      </c>
      <c r="Z193" s="14">
        <v>58750</v>
      </c>
      <c r="AA193" s="14">
        <v>66000</v>
      </c>
      <c r="AB193" s="14">
        <v>63500</v>
      </c>
      <c r="AC193" s="14">
        <v>66500</v>
      </c>
      <c r="AD193" s="14">
        <v>68500</v>
      </c>
      <c r="AH193" s="9"/>
      <c r="AK193" s="19">
        <v>12.118915775552111</v>
      </c>
      <c r="AL193" s="7">
        <v>12.745279701965638</v>
      </c>
      <c r="AM193" s="7">
        <v>8.1391723178897966</v>
      </c>
      <c r="AN193" s="19">
        <v>0</v>
      </c>
      <c r="AO193" s="19">
        <v>0</v>
      </c>
      <c r="AP193" s="19">
        <v>139.58904078962948</v>
      </c>
      <c r="AQ193" s="19">
        <v>1</v>
      </c>
      <c r="AR193" s="19">
        <v>20.518800744453316</v>
      </c>
      <c r="AS193" s="19">
        <v>3.2270526721771815</v>
      </c>
      <c r="AT193" s="19">
        <v>2.8739400145119549</v>
      </c>
      <c r="AU193" s="19" t="s">
        <v>589</v>
      </c>
      <c r="AV193" s="19">
        <v>8.2822348470919458</v>
      </c>
      <c r="AW193" s="1"/>
      <c r="AX193" s="1"/>
      <c r="AY193" s="4" t="s">
        <v>587</v>
      </c>
      <c r="BA193" s="4">
        <v>0.38100000000000023</v>
      </c>
      <c r="BB193" s="14">
        <v>2372.4986225895318</v>
      </c>
      <c r="BC193" s="14">
        <v>2517.6098901098903</v>
      </c>
      <c r="BD193" s="14">
        <v>2822.8763736263736</v>
      </c>
      <c r="BE193" s="14">
        <v>2725.8412256267411</v>
      </c>
      <c r="BF193" s="14">
        <v>3010.4419642857142</v>
      </c>
      <c r="BG193" s="14"/>
      <c r="BH193" s="14"/>
      <c r="BI193" s="14"/>
      <c r="BJ193" s="14">
        <v>0</v>
      </c>
      <c r="BK193" s="14">
        <v>4049.8374655647381</v>
      </c>
      <c r="BL193" s="14">
        <v>5451.3241758241757</v>
      </c>
      <c r="BM193" s="14">
        <v>4509.4093406593411</v>
      </c>
      <c r="BN193" s="14">
        <v>4071.345205479452</v>
      </c>
      <c r="BO193" s="14">
        <v>3951.4691358024693</v>
      </c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>
        <v>4049.8374655647381</v>
      </c>
      <c r="CB193" s="14">
        <v>5451.3241758241757</v>
      </c>
      <c r="CC193" s="14">
        <v>4509.4093406593411</v>
      </c>
      <c r="CD193" s="14">
        <v>4071.345205479452</v>
      </c>
      <c r="CE193" s="14">
        <v>3951.4691358024693</v>
      </c>
      <c r="CF193" s="14"/>
      <c r="CG193" s="14"/>
      <c r="CH193" s="14"/>
      <c r="CI193" s="4" t="s">
        <v>917</v>
      </c>
      <c r="CJ193" s="21"/>
      <c r="CK193" s="4">
        <v>365</v>
      </c>
      <c r="CL193" s="4">
        <v>366</v>
      </c>
      <c r="CM193" s="4">
        <v>365</v>
      </c>
      <c r="CN193" s="4">
        <v>365</v>
      </c>
      <c r="CO193" s="4">
        <v>365</v>
      </c>
      <c r="CP193" s="4">
        <v>0</v>
      </c>
      <c r="CQ193" s="4">
        <v>0</v>
      </c>
      <c r="CR193" s="4">
        <v>0</v>
      </c>
      <c r="CS193" s="14">
        <f t="shared" si="15"/>
        <v>64650.739320920045</v>
      </c>
      <c r="CT193" s="14">
        <f t="shared" si="16"/>
        <v>2689.7592868111014</v>
      </c>
      <c r="CU193" s="14">
        <f t="shared" si="17"/>
        <v>4407.2491605648074</v>
      </c>
      <c r="CV193" s="14">
        <f t="shared" si="18"/>
        <v>0</v>
      </c>
      <c r="CW193" s="14">
        <f t="shared" si="19"/>
        <v>4407.2491605648074</v>
      </c>
      <c r="CX193" s="21"/>
      <c r="CY193" s="4">
        <f>COUNTIFS(crashes!$Q$2:$Q$15234,"="&amp;'Site Data'!$L193)</f>
        <v>2</v>
      </c>
      <c r="CZ193" s="4">
        <f>COUNTIFS(crashes!$Q$2:$Q$15234,"="&amp;'Site Data'!$L193,crashes!$M$2:$M$15234,"=SV")</f>
        <v>0</v>
      </c>
      <c r="DA193" s="4">
        <f>COUNTIFS(crashes!$Q$2:$Q$15234,"="&amp;'Site Data'!$L193,crashes!$M$2:$M$15234,"=MV")</f>
        <v>2</v>
      </c>
      <c r="DB193" s="17">
        <f t="shared" si="20"/>
        <v>1</v>
      </c>
      <c r="DC193" s="4">
        <f>COUNTIFS(crashes!$Q$2:$Q$15234,"="&amp;'Site Data'!$L193,crashes!$N$2:$N$15234,"=O")</f>
        <v>1</v>
      </c>
    </row>
    <row r="194" spans="1:107" s="4" customFormat="1" x14ac:dyDescent="0.2">
      <c r="A194" s="4" t="s">
        <v>93</v>
      </c>
      <c r="B194" s="4" t="s">
        <v>94</v>
      </c>
      <c r="C194" s="4" t="s">
        <v>261</v>
      </c>
      <c r="D194" s="4" t="s">
        <v>62</v>
      </c>
      <c r="E194" s="4" t="s">
        <v>92</v>
      </c>
      <c r="F194" s="4" t="s">
        <v>58</v>
      </c>
      <c r="G194" s="1">
        <v>4</v>
      </c>
      <c r="H194" s="1" t="s">
        <v>587</v>
      </c>
      <c r="I194" s="4">
        <v>0</v>
      </c>
      <c r="J194" s="4">
        <v>0</v>
      </c>
      <c r="K194" s="4">
        <v>65</v>
      </c>
      <c r="L194" s="4" t="s">
        <v>481</v>
      </c>
      <c r="M194" s="4" t="s">
        <v>541</v>
      </c>
      <c r="N194" s="4" t="s">
        <v>542</v>
      </c>
      <c r="O194" s="4">
        <v>29.315999999999999</v>
      </c>
      <c r="P194" s="4">
        <v>29.56</v>
      </c>
      <c r="Q194" s="4">
        <v>1</v>
      </c>
      <c r="R194" s="5">
        <v>41002</v>
      </c>
      <c r="S194" s="4">
        <v>1</v>
      </c>
      <c r="T194" s="4">
        <f t="shared" si="21"/>
        <v>0.24399999999999977</v>
      </c>
      <c r="X194" s="5">
        <v>40544</v>
      </c>
      <c r="Y194" s="5">
        <v>42369</v>
      </c>
      <c r="Z194" s="14">
        <v>54700.162534435265</v>
      </c>
      <c r="AA194" s="14">
        <v>60548.675824175822</v>
      </c>
      <c r="AB194" s="14">
        <v>58990.590659340662</v>
      </c>
      <c r="AC194" s="14">
        <v>62428.654794520546</v>
      </c>
      <c r="AD194" s="14">
        <v>64548.530864197528</v>
      </c>
      <c r="AH194" s="9"/>
      <c r="AK194" s="19">
        <v>11.896566964689441</v>
      </c>
      <c r="AL194" s="7">
        <v>13.301721835858043</v>
      </c>
      <c r="AM194" s="7">
        <v>8.5470647388247691</v>
      </c>
      <c r="AN194" s="19">
        <v>0</v>
      </c>
      <c r="AO194" s="19">
        <v>0</v>
      </c>
      <c r="AP194" s="19">
        <v>0</v>
      </c>
      <c r="AQ194" s="19">
        <v>0</v>
      </c>
      <c r="AR194" s="19">
        <v>21.178446061616992</v>
      </c>
      <c r="AS194" s="19">
        <v>3.2629970503550907</v>
      </c>
      <c r="AT194" s="19">
        <v>2.8606961152160899</v>
      </c>
      <c r="AU194" s="19" t="s">
        <v>589</v>
      </c>
      <c r="AV194" s="19">
        <v>8.7259366714317252</v>
      </c>
      <c r="AW194" s="1"/>
      <c r="AX194" s="1"/>
      <c r="AY194" s="4" t="s">
        <v>587</v>
      </c>
      <c r="BA194" s="4">
        <v>0.46199999999999974</v>
      </c>
      <c r="BB194" s="14">
        <v>2372.4986225895318</v>
      </c>
      <c r="BC194" s="14">
        <v>2517.6098901098903</v>
      </c>
      <c r="BD194" s="14">
        <v>2822.8763736263736</v>
      </c>
      <c r="BE194" s="14">
        <v>2725.8412256267411</v>
      </c>
      <c r="BF194" s="14">
        <v>3010.4419642857142</v>
      </c>
      <c r="BG194" s="14"/>
      <c r="BH194" s="14"/>
      <c r="BI194" s="14"/>
      <c r="BJ194" s="14">
        <v>0.25200000000000244</v>
      </c>
      <c r="BK194" s="14">
        <v>30648.504132231406</v>
      </c>
      <c r="BL194" s="14">
        <v>30553.217467588453</v>
      </c>
      <c r="BM194" s="14">
        <v>30148.331506849318</v>
      </c>
      <c r="BN194" s="14">
        <v>30811.601904260126</v>
      </c>
      <c r="BO194" s="14">
        <v>31225.867131383049</v>
      </c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4" t="s">
        <v>917</v>
      </c>
      <c r="CJ194" s="21"/>
      <c r="CK194" s="4">
        <v>365</v>
      </c>
      <c r="CL194" s="4">
        <v>366</v>
      </c>
      <c r="CM194" s="4">
        <v>365</v>
      </c>
      <c r="CN194" s="4">
        <v>365</v>
      </c>
      <c r="CO194" s="4">
        <v>365</v>
      </c>
      <c r="CP194" s="4">
        <v>0</v>
      </c>
      <c r="CQ194" s="4">
        <v>0</v>
      </c>
      <c r="CR194" s="4">
        <v>0</v>
      </c>
      <c r="CS194" s="14">
        <f t="shared" ref="CS194:CS257" si="22">SUMPRODUCT(CK194:CR194,Z194:AG194)/SUM(CK194:CR194)</f>
        <v>60243.490160355235</v>
      </c>
      <c r="CT194" s="14">
        <f t="shared" ref="CT194:CT257" si="23">SUMPRODUCT(BB194:BI194, CK194:CR194)/SUM(CK194:CR194)</f>
        <v>2689.7592868111014</v>
      </c>
      <c r="CU194" s="14">
        <f t="shared" ref="CU194:CU257" si="24">SUMPRODUCT(BK194:BR194, CK194:CR194)/SUM(CK194:CR194)</f>
        <v>30677.436363314126</v>
      </c>
      <c r="CV194" s="14">
        <f t="shared" ref="CV194:CV257" si="25">SUMPRODUCT(BS194:BZ194, CK194:CR194)/SUM(CK194:CR194)</f>
        <v>0</v>
      </c>
      <c r="CW194" s="14">
        <f t="shared" ref="CW194:CW257" si="26">SUMPRODUCT(CA194:CH194, CK194:CR194)/SUM(CK194:CR194)</f>
        <v>0</v>
      </c>
      <c r="CX194" s="21"/>
      <c r="CY194" s="4">
        <f>COUNTIFS(crashes!$Q$2:$Q$15234,"="&amp;'Site Data'!$L194)</f>
        <v>8</v>
      </c>
      <c r="CZ194" s="4">
        <f>COUNTIFS(crashes!$Q$2:$Q$15234,"="&amp;'Site Data'!$L194,crashes!$M$2:$M$15234,"=SV")</f>
        <v>3</v>
      </c>
      <c r="DA194" s="4">
        <f>COUNTIFS(crashes!$Q$2:$Q$15234,"="&amp;'Site Data'!$L194,crashes!$M$2:$M$15234,"=MV")</f>
        <v>5</v>
      </c>
      <c r="DB194" s="17">
        <f t="shared" ref="DB194:DB257" si="27">CY194-DC194</f>
        <v>2</v>
      </c>
      <c r="DC194" s="4">
        <f>COUNTIFS(crashes!$Q$2:$Q$15234,"="&amp;'Site Data'!$L194,crashes!$N$2:$N$15234,"=O")</f>
        <v>6</v>
      </c>
    </row>
    <row r="195" spans="1:107" s="4" customFormat="1" x14ac:dyDescent="0.2">
      <c r="A195" s="4" t="s">
        <v>93</v>
      </c>
      <c r="B195" s="4" t="s">
        <v>94</v>
      </c>
      <c r="C195" s="4" t="s">
        <v>261</v>
      </c>
      <c r="D195" s="4" t="s">
        <v>62</v>
      </c>
      <c r="E195" s="4" t="s">
        <v>92</v>
      </c>
      <c r="F195" s="4" t="s">
        <v>59</v>
      </c>
      <c r="G195" s="1">
        <v>4</v>
      </c>
      <c r="H195" s="1" t="s">
        <v>587</v>
      </c>
      <c r="I195" s="4">
        <v>0</v>
      </c>
      <c r="J195" s="4">
        <v>0</v>
      </c>
      <c r="K195" s="4">
        <v>65</v>
      </c>
      <c r="L195" s="4" t="s">
        <v>482</v>
      </c>
      <c r="M195" s="4" t="s">
        <v>542</v>
      </c>
      <c r="N195" s="4" t="s">
        <v>543</v>
      </c>
      <c r="O195" s="4">
        <v>29.56</v>
      </c>
      <c r="P195" s="4">
        <v>29.619</v>
      </c>
      <c r="Q195" s="4">
        <v>1</v>
      </c>
      <c r="R195" s="5">
        <v>41002</v>
      </c>
      <c r="S195" s="4">
        <v>1</v>
      </c>
      <c r="T195" s="4">
        <f t="shared" si="21"/>
        <v>5.9000000000001052E-2</v>
      </c>
      <c r="U195" s="4">
        <v>5.9000000000001052E-2</v>
      </c>
      <c r="V195" s="4">
        <v>1</v>
      </c>
      <c r="X195" s="5">
        <v>40544</v>
      </c>
      <c r="Y195" s="5">
        <v>42369</v>
      </c>
      <c r="Z195" s="14">
        <v>56352.261707988982</v>
      </c>
      <c r="AA195" s="14">
        <v>62333.592951247643</v>
      </c>
      <c r="AB195" s="14">
        <v>61722.411595979778</v>
      </c>
      <c r="AC195" s="14">
        <v>64283.211268349747</v>
      </c>
      <c r="AD195" s="14">
        <v>66381.824252627281</v>
      </c>
      <c r="AH195" s="9"/>
      <c r="AK195" s="19">
        <v>11.699050495809905</v>
      </c>
      <c r="AL195" s="7">
        <v>15.496368376894711</v>
      </c>
      <c r="AM195" s="7">
        <v>8.87531054015178</v>
      </c>
      <c r="AN195" s="19">
        <v>0</v>
      </c>
      <c r="AO195" s="19">
        <v>0</v>
      </c>
      <c r="AP195" s="19">
        <v>301.14221609281248</v>
      </c>
      <c r="AQ195" s="19">
        <v>1</v>
      </c>
      <c r="AR195" s="19">
        <v>21.611486475189036</v>
      </c>
      <c r="AS195" s="19">
        <v>3.3484946805074935</v>
      </c>
      <c r="AT195" s="19">
        <v>2.9076276562964947</v>
      </c>
      <c r="AU195" s="19" t="s">
        <v>589</v>
      </c>
      <c r="AV195" s="19">
        <v>9.0516859328709831</v>
      </c>
      <c r="AW195" s="1"/>
      <c r="AX195" s="1"/>
      <c r="AY195" s="4" t="s">
        <v>587</v>
      </c>
      <c r="BA195" s="4">
        <v>0</v>
      </c>
      <c r="BB195" s="14">
        <v>1652.0991735537191</v>
      </c>
      <c r="BC195" s="14">
        <v>1784.9171270718232</v>
      </c>
      <c r="BD195" s="14">
        <v>2731.8209366391184</v>
      </c>
      <c r="BE195" s="14">
        <v>1854.5564738292012</v>
      </c>
      <c r="BF195" s="14">
        <v>1833.293388429752</v>
      </c>
      <c r="BG195" s="14"/>
      <c r="BH195" s="14"/>
      <c r="BI195" s="14"/>
      <c r="BJ195" s="14">
        <v>0.19300000000000139</v>
      </c>
      <c r="BK195" s="14">
        <v>30648.504132231406</v>
      </c>
      <c r="BL195" s="14">
        <v>30553.217467588453</v>
      </c>
      <c r="BM195" s="14">
        <v>30148.331506849318</v>
      </c>
      <c r="BN195" s="14">
        <v>30811.601904260126</v>
      </c>
      <c r="BO195" s="14">
        <v>31225.867131383049</v>
      </c>
      <c r="BP195" s="14"/>
      <c r="BQ195" s="14"/>
      <c r="BR195" s="14"/>
      <c r="BS195" s="14">
        <v>1652.0991735537191</v>
      </c>
      <c r="BT195" s="14">
        <v>1784.9171270718232</v>
      </c>
      <c r="BU195" s="14">
        <v>2731.8209366391184</v>
      </c>
      <c r="BV195" s="14">
        <v>1854.5564738292012</v>
      </c>
      <c r="BW195" s="14">
        <v>1833.293388429752</v>
      </c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4" t="s">
        <v>917</v>
      </c>
      <c r="CJ195" s="21"/>
      <c r="CK195" s="4">
        <v>365</v>
      </c>
      <c r="CL195" s="4">
        <v>366</v>
      </c>
      <c r="CM195" s="4">
        <v>365</v>
      </c>
      <c r="CN195" s="4">
        <v>365</v>
      </c>
      <c r="CO195" s="4">
        <v>365</v>
      </c>
      <c r="CP195" s="4">
        <v>0</v>
      </c>
      <c r="CQ195" s="4">
        <v>0</v>
      </c>
      <c r="CR195" s="4">
        <v>0</v>
      </c>
      <c r="CS195" s="14">
        <f t="shared" si="22"/>
        <v>62214.72548809521</v>
      </c>
      <c r="CT195" s="14">
        <f t="shared" si="23"/>
        <v>1971.2353277399732</v>
      </c>
      <c r="CU195" s="14">
        <f t="shared" si="24"/>
        <v>30677.436363314126</v>
      </c>
      <c r="CV195" s="14">
        <f t="shared" si="25"/>
        <v>1971.2353277399732</v>
      </c>
      <c r="CW195" s="14">
        <f t="shared" si="26"/>
        <v>0</v>
      </c>
      <c r="CX195" s="21"/>
      <c r="CY195" s="4">
        <f>COUNTIFS(crashes!$Q$2:$Q$15234,"="&amp;'Site Data'!$L195)</f>
        <v>48</v>
      </c>
      <c r="CZ195" s="4">
        <f>COUNTIFS(crashes!$Q$2:$Q$15234,"="&amp;'Site Data'!$L195,crashes!$M$2:$M$15234,"=SV")</f>
        <v>9</v>
      </c>
      <c r="DA195" s="4">
        <f>COUNTIFS(crashes!$Q$2:$Q$15234,"="&amp;'Site Data'!$L195,crashes!$M$2:$M$15234,"=MV")</f>
        <v>39</v>
      </c>
      <c r="DB195" s="17">
        <f t="shared" si="27"/>
        <v>12</v>
      </c>
      <c r="DC195" s="4">
        <f>COUNTIFS(crashes!$Q$2:$Q$15234,"="&amp;'Site Data'!$L195,crashes!$N$2:$N$15234,"=O")</f>
        <v>36</v>
      </c>
    </row>
    <row r="196" spans="1:107" s="4" customFormat="1" x14ac:dyDescent="0.2">
      <c r="A196" s="4" t="s">
        <v>93</v>
      </c>
      <c r="B196" s="4" t="s">
        <v>94</v>
      </c>
      <c r="C196" s="4" t="s">
        <v>261</v>
      </c>
      <c r="D196" s="4" t="s">
        <v>62</v>
      </c>
      <c r="E196" s="4" t="s">
        <v>92</v>
      </c>
      <c r="F196" s="4" t="s">
        <v>58</v>
      </c>
      <c r="G196" s="1">
        <v>4</v>
      </c>
      <c r="H196" s="1" t="s">
        <v>587</v>
      </c>
      <c r="I196" s="4">
        <v>0</v>
      </c>
      <c r="J196" s="4">
        <v>0</v>
      </c>
      <c r="K196" s="4">
        <v>65</v>
      </c>
      <c r="L196" s="4" t="s">
        <v>483</v>
      </c>
      <c r="M196" s="4" t="s">
        <v>543</v>
      </c>
      <c r="N196" s="4" t="s">
        <v>544</v>
      </c>
      <c r="O196" s="4">
        <v>29.619</v>
      </c>
      <c r="P196" s="4">
        <v>29.760999999999999</v>
      </c>
      <c r="Q196" s="4">
        <v>1</v>
      </c>
      <c r="R196" s="5">
        <v>41002</v>
      </c>
      <c r="S196" s="4">
        <v>1</v>
      </c>
      <c r="T196" s="4">
        <f t="shared" si="21"/>
        <v>0.14199999999999946</v>
      </c>
      <c r="X196" s="5">
        <v>40544</v>
      </c>
      <c r="Y196" s="5">
        <v>42369</v>
      </c>
      <c r="Z196" s="14">
        <v>56352.261707988982</v>
      </c>
      <c r="AA196" s="14">
        <v>62333.592951247643</v>
      </c>
      <c r="AB196" s="14">
        <v>61722.411595979778</v>
      </c>
      <c r="AC196" s="14">
        <v>64283.211268349747</v>
      </c>
      <c r="AD196" s="14">
        <v>66381.824252627281</v>
      </c>
      <c r="AH196" s="9"/>
      <c r="AK196" s="19">
        <v>12.107015982031452</v>
      </c>
      <c r="AL196" s="7">
        <v>11.357016335482234</v>
      </c>
      <c r="AM196" s="7">
        <v>9.849342977106776</v>
      </c>
      <c r="AN196" s="19">
        <v>0</v>
      </c>
      <c r="AO196" s="19">
        <v>0</v>
      </c>
      <c r="AP196" s="19">
        <v>717.11186303767192</v>
      </c>
      <c r="AQ196" s="19">
        <v>1</v>
      </c>
      <c r="AR196" s="19">
        <v>22.359928578939233</v>
      </c>
      <c r="AS196" s="19">
        <v>3.2780586179299505</v>
      </c>
      <c r="AT196" s="19">
        <v>2.9165151491635628</v>
      </c>
      <c r="AU196" s="19" t="s">
        <v>589</v>
      </c>
      <c r="AV196" s="19">
        <v>9.9846072999106763</v>
      </c>
      <c r="AW196" s="1"/>
      <c r="AX196" s="1"/>
      <c r="AY196" s="4" t="s">
        <v>587</v>
      </c>
      <c r="BA196" s="4">
        <v>5.9000000000001052E-2</v>
      </c>
      <c r="BB196" s="14">
        <v>1652.0991735537191</v>
      </c>
      <c r="BC196" s="14">
        <v>1784.9171270718232</v>
      </c>
      <c r="BD196" s="14">
        <v>2731.8209366391184</v>
      </c>
      <c r="BE196" s="14">
        <v>1854.5564738292012</v>
      </c>
      <c r="BF196" s="14">
        <v>1833.293388429752</v>
      </c>
      <c r="BG196" s="14"/>
      <c r="BH196" s="14"/>
      <c r="BI196" s="14"/>
      <c r="BJ196" s="14">
        <v>5.1000000000001933E-2</v>
      </c>
      <c r="BK196" s="14">
        <v>30648.504132231406</v>
      </c>
      <c r="BL196" s="14">
        <v>30553.217467588453</v>
      </c>
      <c r="BM196" s="14">
        <v>30148.331506849318</v>
      </c>
      <c r="BN196" s="14">
        <v>30811.601904260126</v>
      </c>
      <c r="BO196" s="14">
        <v>31225.867131383049</v>
      </c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4" t="s">
        <v>917</v>
      </c>
      <c r="CJ196" s="21"/>
      <c r="CK196" s="4">
        <v>365</v>
      </c>
      <c r="CL196" s="4">
        <v>366</v>
      </c>
      <c r="CM196" s="4">
        <v>365</v>
      </c>
      <c r="CN196" s="4">
        <v>365</v>
      </c>
      <c r="CO196" s="4">
        <v>365</v>
      </c>
      <c r="CP196" s="4">
        <v>0</v>
      </c>
      <c r="CQ196" s="4">
        <v>0</v>
      </c>
      <c r="CR196" s="4">
        <v>0</v>
      </c>
      <c r="CS196" s="14">
        <f t="shared" si="22"/>
        <v>62214.72548809521</v>
      </c>
      <c r="CT196" s="14">
        <f t="shared" si="23"/>
        <v>1971.2353277399732</v>
      </c>
      <c r="CU196" s="14">
        <f t="shared" si="24"/>
        <v>30677.436363314126</v>
      </c>
      <c r="CV196" s="14">
        <f t="shared" si="25"/>
        <v>0</v>
      </c>
      <c r="CW196" s="14">
        <f t="shared" si="26"/>
        <v>0</v>
      </c>
      <c r="CX196" s="21"/>
      <c r="CY196" s="4">
        <f>COUNTIFS(crashes!$Q$2:$Q$15234,"="&amp;'Site Data'!$L196)</f>
        <v>0</v>
      </c>
      <c r="CZ196" s="4">
        <f>COUNTIFS(crashes!$Q$2:$Q$15234,"="&amp;'Site Data'!$L196,crashes!$M$2:$M$15234,"=SV")</f>
        <v>0</v>
      </c>
      <c r="DA196" s="4">
        <f>COUNTIFS(crashes!$Q$2:$Q$15234,"="&amp;'Site Data'!$L196,crashes!$M$2:$M$15234,"=MV")</f>
        <v>0</v>
      </c>
      <c r="DB196" s="17">
        <f t="shared" si="27"/>
        <v>0</v>
      </c>
      <c r="DC196" s="4">
        <f>COUNTIFS(crashes!$Q$2:$Q$15234,"="&amp;'Site Data'!$L196,crashes!$N$2:$N$15234,"=O")</f>
        <v>0</v>
      </c>
    </row>
    <row r="197" spans="1:107" s="4" customFormat="1" x14ac:dyDescent="0.2">
      <c r="A197" s="4" t="s">
        <v>93</v>
      </c>
      <c r="B197" s="4" t="s">
        <v>94</v>
      </c>
      <c r="C197" s="4" t="s">
        <v>261</v>
      </c>
      <c r="D197" s="4" t="s">
        <v>62</v>
      </c>
      <c r="E197" s="4" t="s">
        <v>92</v>
      </c>
      <c r="F197" s="4" t="s">
        <v>60</v>
      </c>
      <c r="G197" s="1">
        <v>3</v>
      </c>
      <c r="H197" s="1" t="s">
        <v>519</v>
      </c>
      <c r="I197" s="4">
        <v>0</v>
      </c>
      <c r="J197" s="4">
        <v>0</v>
      </c>
      <c r="K197" s="4">
        <v>65</v>
      </c>
      <c r="L197" s="4" t="s">
        <v>484</v>
      </c>
      <c r="M197" s="4" t="s">
        <v>544</v>
      </c>
      <c r="N197" s="4" t="s">
        <v>545</v>
      </c>
      <c r="O197" s="4">
        <v>29.760999999999999</v>
      </c>
      <c r="P197" s="4">
        <v>29.812000000000001</v>
      </c>
      <c r="Q197" s="4">
        <v>1</v>
      </c>
      <c r="R197" s="5">
        <v>41002</v>
      </c>
      <c r="S197" s="4">
        <v>1</v>
      </c>
      <c r="T197" s="4">
        <f t="shared" si="21"/>
        <v>5.1000000000001933E-2</v>
      </c>
      <c r="U197" s="4">
        <v>5.1000000000001933E-2</v>
      </c>
      <c r="V197" s="4">
        <v>2</v>
      </c>
      <c r="X197" s="5">
        <v>40544</v>
      </c>
      <c r="Y197" s="5">
        <v>42369</v>
      </c>
      <c r="Z197" s="14">
        <v>56000</v>
      </c>
      <c r="AA197" s="14">
        <v>62500</v>
      </c>
      <c r="AB197" s="14">
        <v>60500</v>
      </c>
      <c r="AC197" s="14">
        <v>64000</v>
      </c>
      <c r="AD197" s="14">
        <v>66500</v>
      </c>
      <c r="AH197" s="9"/>
      <c r="AJ197" s="9"/>
      <c r="AK197" s="19">
        <v>12.021141855974136</v>
      </c>
      <c r="AL197" s="7">
        <v>13.873334109131912</v>
      </c>
      <c r="AM197" s="7">
        <v>9.6432922326502233</v>
      </c>
      <c r="AN197" s="19">
        <v>0</v>
      </c>
      <c r="AO197" s="19">
        <v>0</v>
      </c>
      <c r="AP197" s="19">
        <v>265.01231292071361</v>
      </c>
      <c r="AQ197" s="19">
        <v>9.5270740827426863</v>
      </c>
      <c r="AR197" s="19">
        <v>23.055794241602904</v>
      </c>
      <c r="AS197" s="19">
        <v>3.4750270968933465</v>
      </c>
      <c r="AT197" s="19">
        <v>3.0407235572609403</v>
      </c>
      <c r="AU197" s="19" t="s">
        <v>589</v>
      </c>
      <c r="AV197" s="19">
        <v>9.8604645186044237</v>
      </c>
      <c r="AW197" s="19"/>
      <c r="AX197" s="19"/>
      <c r="AY197" s="4" t="s">
        <v>587</v>
      </c>
      <c r="BA197" s="4">
        <v>0.20100000000000051</v>
      </c>
      <c r="BB197" s="14">
        <v>1652.0991735537191</v>
      </c>
      <c r="BC197" s="14">
        <v>1784.9171270718232</v>
      </c>
      <c r="BD197" s="14">
        <v>2731.8209366391184</v>
      </c>
      <c r="BE197" s="14">
        <v>1854.5564738292012</v>
      </c>
      <c r="BF197" s="14">
        <v>1833.293388429752</v>
      </c>
      <c r="BG197" s="14"/>
      <c r="BH197" s="14"/>
      <c r="BI197" s="14"/>
      <c r="BJ197" s="14">
        <v>0</v>
      </c>
      <c r="BK197" s="14">
        <v>30648.504132231406</v>
      </c>
      <c r="BL197" s="14">
        <v>30553.217467588453</v>
      </c>
      <c r="BM197" s="14">
        <v>30148.331506849318</v>
      </c>
      <c r="BN197" s="14">
        <v>30811.601904260126</v>
      </c>
      <c r="BO197" s="14">
        <v>31225.867131383049</v>
      </c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>
        <v>30648.504132231406</v>
      </c>
      <c r="CB197" s="14">
        <v>30553.217467588453</v>
      </c>
      <c r="CC197" s="14">
        <v>30148.331506849318</v>
      </c>
      <c r="CD197" s="14">
        <v>30811.601904260126</v>
      </c>
      <c r="CE197" s="14">
        <v>31225.867131383049</v>
      </c>
      <c r="CF197" s="14"/>
      <c r="CG197" s="14"/>
      <c r="CH197" s="14"/>
      <c r="CI197" s="4" t="s">
        <v>917</v>
      </c>
      <c r="CJ197" s="21"/>
      <c r="CK197" s="4">
        <v>365</v>
      </c>
      <c r="CL197" s="4">
        <v>366</v>
      </c>
      <c r="CM197" s="4">
        <v>365</v>
      </c>
      <c r="CN197" s="4">
        <v>365</v>
      </c>
      <c r="CO197" s="4">
        <v>365</v>
      </c>
      <c r="CP197" s="4">
        <v>0</v>
      </c>
      <c r="CQ197" s="4">
        <v>0</v>
      </c>
      <c r="CR197" s="4">
        <v>0</v>
      </c>
      <c r="CS197" s="14">
        <f t="shared" si="22"/>
        <v>61900.328587075572</v>
      </c>
      <c r="CT197" s="14">
        <f t="shared" si="23"/>
        <v>1971.2353277399732</v>
      </c>
      <c r="CU197" s="14">
        <f t="shared" si="24"/>
        <v>30677.436363314126</v>
      </c>
      <c r="CV197" s="14">
        <f t="shared" si="25"/>
        <v>0</v>
      </c>
      <c r="CW197" s="14">
        <f t="shared" si="26"/>
        <v>30677.436363314126</v>
      </c>
      <c r="CX197" s="21"/>
      <c r="CY197" s="4">
        <f>COUNTIFS(crashes!$Q$2:$Q$15234,"="&amp;'Site Data'!$L197)</f>
        <v>1</v>
      </c>
      <c r="CZ197" s="4">
        <f>COUNTIFS(crashes!$Q$2:$Q$15234,"="&amp;'Site Data'!$L197,crashes!$M$2:$M$15234,"=SV")</f>
        <v>1</v>
      </c>
      <c r="DA197" s="4">
        <f>COUNTIFS(crashes!$Q$2:$Q$15234,"="&amp;'Site Data'!$L197,crashes!$M$2:$M$15234,"=MV")</f>
        <v>0</v>
      </c>
      <c r="DB197" s="17">
        <f t="shared" si="27"/>
        <v>0</v>
      </c>
      <c r="DC197" s="4">
        <f>COUNTIFS(crashes!$Q$2:$Q$15234,"="&amp;'Site Data'!$L197,crashes!$N$2:$N$15234,"=O")</f>
        <v>1</v>
      </c>
    </row>
    <row r="198" spans="1:107" s="4" customFormat="1" x14ac:dyDescent="0.2">
      <c r="A198" s="4" t="s">
        <v>93</v>
      </c>
      <c r="B198" s="4" t="s">
        <v>94</v>
      </c>
      <c r="C198" s="4" t="s">
        <v>261</v>
      </c>
      <c r="D198" s="4" t="s">
        <v>62</v>
      </c>
      <c r="E198" s="4" t="s">
        <v>92</v>
      </c>
      <c r="F198" s="4" t="s">
        <v>58</v>
      </c>
      <c r="G198" s="1">
        <v>3</v>
      </c>
      <c r="H198" s="1" t="s">
        <v>587</v>
      </c>
      <c r="I198" s="4">
        <v>0</v>
      </c>
      <c r="J198" s="4">
        <v>0</v>
      </c>
      <c r="K198" s="4">
        <v>65</v>
      </c>
      <c r="L198" s="4" t="s">
        <v>485</v>
      </c>
      <c r="M198" s="4" t="s">
        <v>545</v>
      </c>
      <c r="N198" s="4" t="s">
        <v>546</v>
      </c>
      <c r="O198" s="4">
        <v>29.812000000000001</v>
      </c>
      <c r="P198" s="4">
        <v>30.059000000000001</v>
      </c>
      <c r="Q198" s="4">
        <v>1</v>
      </c>
      <c r="R198" s="5">
        <v>41002</v>
      </c>
      <c r="S198" s="4">
        <v>1</v>
      </c>
      <c r="T198" s="4">
        <f t="shared" si="21"/>
        <v>0.24699999999999989</v>
      </c>
      <c r="X198" s="5">
        <v>40544</v>
      </c>
      <c r="Y198" s="5">
        <v>42369</v>
      </c>
      <c r="Z198" s="14">
        <v>25351.495867768594</v>
      </c>
      <c r="AA198" s="14">
        <v>31946.782532411547</v>
      </c>
      <c r="AB198" s="14">
        <v>30351.668493150682</v>
      </c>
      <c r="AC198" s="14">
        <v>33188.398095739874</v>
      </c>
      <c r="AD198" s="14">
        <v>35274.132868616951</v>
      </c>
      <c r="AH198" s="9"/>
      <c r="AJ198" s="9"/>
      <c r="AK198" s="19">
        <v>11.946243352108967</v>
      </c>
      <c r="AL198" s="7">
        <v>11.875924673800846</v>
      </c>
      <c r="AM198" s="7">
        <v>9.6536594861827876</v>
      </c>
      <c r="AN198" s="19">
        <v>0</v>
      </c>
      <c r="AO198" s="19">
        <v>0</v>
      </c>
      <c r="AP198" s="19">
        <v>0</v>
      </c>
      <c r="AQ198" s="19">
        <v>0</v>
      </c>
      <c r="AR198" s="19">
        <v>22.741934639605546</v>
      </c>
      <c r="AS198" s="19">
        <v>3.3478308328261646</v>
      </c>
      <c r="AT198" s="19">
        <v>2.8601959362917508</v>
      </c>
      <c r="AU198" s="19" t="s">
        <v>589</v>
      </c>
      <c r="AV198" s="19">
        <v>9.8651722681142076</v>
      </c>
      <c r="AW198" s="19"/>
      <c r="AX198" s="19"/>
      <c r="AY198" s="4" t="s">
        <v>587</v>
      </c>
      <c r="BA198" s="4">
        <v>0.25200000000000244</v>
      </c>
      <c r="BB198" s="14">
        <v>1652.0991735537191</v>
      </c>
      <c r="BC198" s="14">
        <v>1784.9171270718232</v>
      </c>
      <c r="BD198" s="14">
        <v>2731.8209366391184</v>
      </c>
      <c r="BE198" s="14">
        <v>1854.5564738292012</v>
      </c>
      <c r="BF198" s="14">
        <v>1833.293388429752</v>
      </c>
      <c r="BG198" s="14"/>
      <c r="BH198" s="14"/>
      <c r="BI198" s="14"/>
      <c r="BJ198" s="14">
        <v>0.50099999999999767</v>
      </c>
      <c r="BK198" s="14">
        <v>5018.8434065934061</v>
      </c>
      <c r="BL198" s="14">
        <v>5018.8434065934061</v>
      </c>
      <c r="BM198" s="14">
        <v>4687.5329670329675</v>
      </c>
      <c r="BN198" s="14">
        <v>4868.4175824175827</v>
      </c>
      <c r="BO198" s="14">
        <v>4817.3835616438355</v>
      </c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4" t="s">
        <v>917</v>
      </c>
      <c r="CJ198" s="21"/>
      <c r="CK198" s="4">
        <v>365</v>
      </c>
      <c r="CL198" s="4">
        <v>366</v>
      </c>
      <c r="CM198" s="4">
        <v>365</v>
      </c>
      <c r="CN198" s="4">
        <v>365</v>
      </c>
      <c r="CO198" s="4">
        <v>365</v>
      </c>
      <c r="CP198" s="4">
        <v>0</v>
      </c>
      <c r="CQ198" s="4">
        <v>0</v>
      </c>
      <c r="CR198" s="4">
        <v>0</v>
      </c>
      <c r="CS198" s="14">
        <f t="shared" si="22"/>
        <v>31222.89222376145</v>
      </c>
      <c r="CT198" s="14">
        <f t="shared" si="23"/>
        <v>1971.2353277399732</v>
      </c>
      <c r="CU198" s="14">
        <f t="shared" si="24"/>
        <v>4882.2790146600391</v>
      </c>
      <c r="CV198" s="14">
        <f t="shared" si="25"/>
        <v>0</v>
      </c>
      <c r="CW198" s="14">
        <f t="shared" si="26"/>
        <v>0</v>
      </c>
      <c r="CX198" s="21"/>
      <c r="CY198" s="4">
        <f>COUNTIFS(crashes!$Q$2:$Q$15234,"="&amp;'Site Data'!$L198)</f>
        <v>6</v>
      </c>
      <c r="CZ198" s="4">
        <f>COUNTIFS(crashes!$Q$2:$Q$15234,"="&amp;'Site Data'!$L198,crashes!$M$2:$M$15234,"=SV")</f>
        <v>3</v>
      </c>
      <c r="DA198" s="4">
        <f>COUNTIFS(crashes!$Q$2:$Q$15234,"="&amp;'Site Data'!$L198,crashes!$M$2:$M$15234,"=MV")</f>
        <v>3</v>
      </c>
      <c r="DB198" s="17">
        <f t="shared" si="27"/>
        <v>3</v>
      </c>
      <c r="DC198" s="4">
        <f>COUNTIFS(crashes!$Q$2:$Q$15234,"="&amp;'Site Data'!$L198,crashes!$N$2:$N$15234,"=O")</f>
        <v>3</v>
      </c>
    </row>
    <row r="199" spans="1:107" s="4" customFormat="1" x14ac:dyDescent="0.2">
      <c r="A199" s="4" t="s">
        <v>93</v>
      </c>
      <c r="B199" s="4" t="s">
        <v>94</v>
      </c>
      <c r="C199" s="4" t="s">
        <v>261</v>
      </c>
      <c r="D199" s="4" t="s">
        <v>62</v>
      </c>
      <c r="E199" s="4" t="s">
        <v>92</v>
      </c>
      <c r="F199" s="4" t="s">
        <v>59</v>
      </c>
      <c r="G199" s="1">
        <v>3</v>
      </c>
      <c r="H199" s="1" t="s">
        <v>587</v>
      </c>
      <c r="I199" s="4">
        <v>0</v>
      </c>
      <c r="J199" s="4">
        <v>0</v>
      </c>
      <c r="K199" s="4">
        <v>65</v>
      </c>
      <c r="L199" s="4" t="s">
        <v>486</v>
      </c>
      <c r="M199" s="4" t="s">
        <v>546</v>
      </c>
      <c r="N199" s="4" t="s">
        <v>552</v>
      </c>
      <c r="O199" s="4">
        <v>30.059000000000001</v>
      </c>
      <c r="P199" s="4">
        <v>30.157</v>
      </c>
      <c r="Q199" s="4">
        <v>1</v>
      </c>
      <c r="R199" s="5">
        <v>41002</v>
      </c>
      <c r="S199" s="4">
        <v>1</v>
      </c>
      <c r="T199" s="4">
        <f t="shared" si="21"/>
        <v>9.7999999999998977E-2</v>
      </c>
      <c r="U199" s="4">
        <v>9.7999999999998977E-2</v>
      </c>
      <c r="V199" s="4">
        <v>1</v>
      </c>
      <c r="X199" s="5">
        <v>40544</v>
      </c>
      <c r="Y199" s="5">
        <v>42369</v>
      </c>
      <c r="Z199" s="14">
        <v>33462.539944903576</v>
      </c>
      <c r="AA199" s="14">
        <v>40882.831968239312</v>
      </c>
      <c r="AB199" s="14">
        <v>40112.72328767123</v>
      </c>
      <c r="AC199" s="14">
        <v>42426.962479301517</v>
      </c>
      <c r="AD199" s="14">
        <v>44723.64093313308</v>
      </c>
      <c r="AH199" s="9"/>
      <c r="AJ199" s="9"/>
      <c r="AK199" s="19">
        <v>11.871344848250267</v>
      </c>
      <c r="AL199" s="7">
        <v>9.8785152384539838</v>
      </c>
      <c r="AM199" s="7">
        <v>9.6640267397153448</v>
      </c>
      <c r="AN199" s="19">
        <v>0</v>
      </c>
      <c r="AO199" s="19">
        <v>0</v>
      </c>
      <c r="AP199" s="19">
        <v>323.48188222699559</v>
      </c>
      <c r="AQ199" s="19">
        <v>1</v>
      </c>
      <c r="AR199" s="19">
        <v>22.428075037608632</v>
      </c>
      <c r="AS199" s="19">
        <v>3.220634568763296</v>
      </c>
      <c r="AT199" s="19">
        <v>2.6796683153212748</v>
      </c>
      <c r="AU199" s="19" t="s">
        <v>589</v>
      </c>
      <c r="AV199" s="19">
        <v>9.8698800176252366</v>
      </c>
      <c r="AW199" s="19"/>
      <c r="AX199" s="19"/>
      <c r="AY199" s="4" t="s">
        <v>587</v>
      </c>
      <c r="BA199" s="4">
        <v>0</v>
      </c>
      <c r="BB199" s="14">
        <v>8111.0440771349859</v>
      </c>
      <c r="BC199" s="14">
        <v>8936.0494358277665</v>
      </c>
      <c r="BD199" s="14">
        <v>9761.0547945205471</v>
      </c>
      <c r="BE199" s="14">
        <v>9238.5643835616447</v>
      </c>
      <c r="BF199" s="14">
        <v>9449.5080645161288</v>
      </c>
      <c r="BG199" s="14"/>
      <c r="BH199" s="14"/>
      <c r="BI199" s="14"/>
      <c r="BJ199" s="14">
        <v>0.40299999999999869</v>
      </c>
      <c r="BK199" s="14">
        <v>5018.8434065934061</v>
      </c>
      <c r="BL199" s="14">
        <v>5018.8434065934061</v>
      </c>
      <c r="BM199" s="14">
        <v>4687.5329670329675</v>
      </c>
      <c r="BN199" s="14">
        <v>4868.4175824175827</v>
      </c>
      <c r="BO199" s="14">
        <v>4817.3835616438355</v>
      </c>
      <c r="BP199" s="14"/>
      <c r="BQ199" s="14"/>
      <c r="BR199" s="14"/>
      <c r="BS199" s="14">
        <v>8111.0440771349859</v>
      </c>
      <c r="BT199" s="14">
        <v>8936.0494358277665</v>
      </c>
      <c r="BU199" s="14">
        <v>9761.0547945205471</v>
      </c>
      <c r="BV199" s="14">
        <v>9238.5643835616447</v>
      </c>
      <c r="BW199" s="14">
        <v>9449.5080645161288</v>
      </c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4" t="s">
        <v>917</v>
      </c>
      <c r="CJ199" s="21"/>
      <c r="CK199" s="4">
        <v>365</v>
      </c>
      <c r="CL199" s="4">
        <v>366</v>
      </c>
      <c r="CM199" s="4">
        <v>365</v>
      </c>
      <c r="CN199" s="4">
        <v>365</v>
      </c>
      <c r="CO199" s="4">
        <v>365</v>
      </c>
      <c r="CP199" s="4">
        <v>0</v>
      </c>
      <c r="CQ199" s="4">
        <v>0</v>
      </c>
      <c r="CR199" s="4">
        <v>0</v>
      </c>
      <c r="CS199" s="14">
        <f t="shared" si="22"/>
        <v>40322.047002083258</v>
      </c>
      <c r="CT199" s="14">
        <f t="shared" si="23"/>
        <v>9099.1547783218066</v>
      </c>
      <c r="CU199" s="14">
        <f t="shared" si="24"/>
        <v>4882.2790146600391</v>
      </c>
      <c r="CV199" s="14">
        <f t="shared" si="25"/>
        <v>9099.1547783218066</v>
      </c>
      <c r="CW199" s="14">
        <f t="shared" si="26"/>
        <v>0</v>
      </c>
      <c r="CX199" s="21"/>
      <c r="CY199" s="4">
        <f>COUNTIFS(crashes!$Q$2:$Q$15234,"="&amp;'Site Data'!$L199)</f>
        <v>21</v>
      </c>
      <c r="CZ199" s="4">
        <f>COUNTIFS(crashes!$Q$2:$Q$15234,"="&amp;'Site Data'!$L199,crashes!$M$2:$M$15234,"=SV")</f>
        <v>9</v>
      </c>
      <c r="DA199" s="4">
        <f>COUNTIFS(crashes!$Q$2:$Q$15234,"="&amp;'Site Data'!$L199,crashes!$M$2:$M$15234,"=MV")</f>
        <v>12</v>
      </c>
      <c r="DB199" s="17">
        <f t="shared" si="27"/>
        <v>2</v>
      </c>
      <c r="DC199" s="4">
        <f>COUNTIFS(crashes!$Q$2:$Q$15234,"="&amp;'Site Data'!$L199,crashes!$N$2:$N$15234,"=O")</f>
        <v>19</v>
      </c>
    </row>
    <row r="200" spans="1:107" s="4" customFormat="1" x14ac:dyDescent="0.2">
      <c r="A200" s="4" t="s">
        <v>93</v>
      </c>
      <c r="B200" s="4" t="s">
        <v>94</v>
      </c>
      <c r="C200" s="4" t="s">
        <v>261</v>
      </c>
      <c r="D200" s="4" t="s">
        <v>62</v>
      </c>
      <c r="E200" s="4" t="s">
        <v>92</v>
      </c>
      <c r="F200" s="4" t="s">
        <v>58</v>
      </c>
      <c r="G200" s="1">
        <v>2</v>
      </c>
      <c r="H200" s="1" t="s">
        <v>519</v>
      </c>
      <c r="I200" s="4">
        <v>0</v>
      </c>
      <c r="J200" s="4">
        <v>0</v>
      </c>
      <c r="K200" s="4">
        <v>65</v>
      </c>
      <c r="L200" s="4" t="s">
        <v>487</v>
      </c>
      <c r="M200" s="4" t="s">
        <v>552</v>
      </c>
      <c r="N200" s="4" t="s">
        <v>553</v>
      </c>
      <c r="O200" s="4">
        <v>30.157</v>
      </c>
      <c r="P200" s="4">
        <v>30.504000000000001</v>
      </c>
      <c r="Q200" s="4">
        <v>1</v>
      </c>
      <c r="R200" s="5">
        <v>41002</v>
      </c>
      <c r="S200" s="4">
        <v>1</v>
      </c>
      <c r="T200" s="4">
        <f t="shared" si="21"/>
        <v>0.34700000000000131</v>
      </c>
      <c r="V200" s="4">
        <v>1</v>
      </c>
      <c r="X200" s="5">
        <v>40544</v>
      </c>
      <c r="Y200" s="5">
        <v>42369</v>
      </c>
      <c r="Z200" s="14">
        <v>33462.539944903576</v>
      </c>
      <c r="AA200" s="14">
        <v>40882.831968239312</v>
      </c>
      <c r="AB200" s="14">
        <v>40112.72328767123</v>
      </c>
      <c r="AC200" s="14">
        <v>42426.962479301517</v>
      </c>
      <c r="AD200" s="14">
        <v>44723.64093313308</v>
      </c>
      <c r="AH200" s="9"/>
      <c r="AJ200" s="9"/>
      <c r="AK200" s="19">
        <v>11.87772311452713</v>
      </c>
      <c r="AL200" s="7">
        <v>10.241296115756279</v>
      </c>
      <c r="AM200" s="7">
        <v>9.7210222137412465</v>
      </c>
      <c r="AN200" s="19">
        <v>0</v>
      </c>
      <c r="AO200" s="19">
        <v>0</v>
      </c>
      <c r="AP200" s="19">
        <v>0</v>
      </c>
      <c r="AQ200" s="19">
        <v>0</v>
      </c>
      <c r="AR200" s="19">
        <v>38.560691141651468</v>
      </c>
      <c r="AS200" s="19">
        <v>19.75069370928837</v>
      </c>
      <c r="AT200" s="19">
        <v>-1</v>
      </c>
      <c r="AU200" s="19" t="s">
        <v>590</v>
      </c>
      <c r="AV200" s="19">
        <v>13.696023783773224</v>
      </c>
      <c r="AW200" s="19">
        <v>98.281494321448989</v>
      </c>
      <c r="AX200" s="19">
        <v>1</v>
      </c>
      <c r="AY200" s="4" t="s">
        <v>587</v>
      </c>
      <c r="BA200" s="4">
        <v>9.7999999999998977E-2</v>
      </c>
      <c r="BB200" s="14">
        <v>8111.0440771349859</v>
      </c>
      <c r="BC200" s="14">
        <v>8936.0494358277665</v>
      </c>
      <c r="BD200" s="14">
        <v>9761.0547945205471</v>
      </c>
      <c r="BE200" s="14">
        <v>9238.5643835616447</v>
      </c>
      <c r="BF200" s="14">
        <v>9449.5080645161288</v>
      </c>
      <c r="BG200" s="14"/>
      <c r="BH200" s="14"/>
      <c r="BI200" s="14"/>
      <c r="BJ200" s="14">
        <v>5.5999999999997385E-2</v>
      </c>
      <c r="BK200" s="14">
        <v>5018.8434065934061</v>
      </c>
      <c r="BL200" s="14">
        <v>5018.8434065934061</v>
      </c>
      <c r="BM200" s="14">
        <v>4687.5329670329675</v>
      </c>
      <c r="BN200" s="14">
        <v>4868.4175824175827</v>
      </c>
      <c r="BO200" s="14">
        <v>4817.3835616438355</v>
      </c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4" t="s">
        <v>917</v>
      </c>
      <c r="CJ200" s="21"/>
      <c r="CK200" s="4">
        <v>365</v>
      </c>
      <c r="CL200" s="4">
        <v>366</v>
      </c>
      <c r="CM200" s="4">
        <v>365</v>
      </c>
      <c r="CN200" s="4">
        <v>365</v>
      </c>
      <c r="CO200" s="4">
        <v>365</v>
      </c>
      <c r="CP200" s="4">
        <v>0</v>
      </c>
      <c r="CQ200" s="4">
        <v>0</v>
      </c>
      <c r="CR200" s="4">
        <v>0</v>
      </c>
      <c r="CS200" s="14">
        <f t="shared" si="22"/>
        <v>40322.047002083258</v>
      </c>
      <c r="CT200" s="14">
        <f t="shared" si="23"/>
        <v>9099.1547783218066</v>
      </c>
      <c r="CU200" s="14">
        <f t="shared" si="24"/>
        <v>4882.2790146600391</v>
      </c>
      <c r="CV200" s="14">
        <f t="shared" si="25"/>
        <v>0</v>
      </c>
      <c r="CW200" s="14">
        <f t="shared" si="26"/>
        <v>0</v>
      </c>
      <c r="CX200" s="21"/>
      <c r="CY200" s="4">
        <f>COUNTIFS(crashes!$Q$2:$Q$15234,"="&amp;'Site Data'!$L200)</f>
        <v>1</v>
      </c>
      <c r="CZ200" s="4">
        <f>COUNTIFS(crashes!$Q$2:$Q$15234,"="&amp;'Site Data'!$L200,crashes!$M$2:$M$15234,"=SV")</f>
        <v>0</v>
      </c>
      <c r="DA200" s="4">
        <f>COUNTIFS(crashes!$Q$2:$Q$15234,"="&amp;'Site Data'!$L200,crashes!$M$2:$M$15234,"=MV")</f>
        <v>1</v>
      </c>
      <c r="DB200" s="17">
        <f t="shared" si="27"/>
        <v>0</v>
      </c>
      <c r="DC200" s="4">
        <f>COUNTIFS(crashes!$Q$2:$Q$15234,"="&amp;'Site Data'!$L200,crashes!$N$2:$N$15234,"=O")</f>
        <v>1</v>
      </c>
    </row>
    <row r="201" spans="1:107" s="4" customFormat="1" x14ac:dyDescent="0.2">
      <c r="A201" s="4" t="s">
        <v>93</v>
      </c>
      <c r="B201" s="4" t="s">
        <v>94</v>
      </c>
      <c r="C201" s="4" t="s">
        <v>261</v>
      </c>
      <c r="D201" s="4" t="s">
        <v>62</v>
      </c>
      <c r="E201" s="4" t="s">
        <v>92</v>
      </c>
      <c r="F201" s="4" t="s">
        <v>60</v>
      </c>
      <c r="G201" s="1">
        <v>2</v>
      </c>
      <c r="H201" s="1" t="s">
        <v>519</v>
      </c>
      <c r="I201" s="4">
        <v>0</v>
      </c>
      <c r="J201" s="4">
        <v>0</v>
      </c>
      <c r="K201" s="4">
        <v>65</v>
      </c>
      <c r="L201" s="4" t="s">
        <v>488</v>
      </c>
      <c r="M201" s="4" t="s">
        <v>553</v>
      </c>
      <c r="N201" s="4" t="s">
        <v>554</v>
      </c>
      <c r="O201" s="4">
        <v>30.504000000000001</v>
      </c>
      <c r="P201" s="4">
        <v>30.56</v>
      </c>
      <c r="Q201" s="4">
        <v>1</v>
      </c>
      <c r="R201" s="5">
        <v>41002</v>
      </c>
      <c r="S201" s="4">
        <v>1</v>
      </c>
      <c r="T201" s="4">
        <f t="shared" si="21"/>
        <v>5.5999999999997385E-2</v>
      </c>
      <c r="U201" s="4">
        <v>5.5999999999997385E-2</v>
      </c>
      <c r="V201" s="4">
        <v>1</v>
      </c>
      <c r="X201" s="5">
        <v>40544</v>
      </c>
      <c r="Y201" s="5">
        <v>42369</v>
      </c>
      <c r="Z201" s="14">
        <v>38250</v>
      </c>
      <c r="AA201" s="14">
        <v>41500</v>
      </c>
      <c r="AB201" s="14">
        <v>41000</v>
      </c>
      <c r="AC201" s="14">
        <v>42500</v>
      </c>
      <c r="AD201" s="14">
        <v>44500</v>
      </c>
      <c r="AH201" s="9"/>
      <c r="AJ201" s="9"/>
      <c r="AK201" s="19">
        <v>11.909693950494917</v>
      </c>
      <c r="AL201" s="7">
        <v>10.042802408665017</v>
      </c>
      <c r="AM201" s="7">
        <v>11.573385763410096</v>
      </c>
      <c r="AN201" s="19">
        <v>0</v>
      </c>
      <c r="AO201" s="19">
        <v>0</v>
      </c>
      <c r="AP201" s="19">
        <v>165.7873696544024</v>
      </c>
      <c r="AQ201" s="19">
        <v>1</v>
      </c>
      <c r="AR201" s="19">
        <v>43.989909031943384</v>
      </c>
      <c r="AS201" s="19">
        <v>28.367171832140826</v>
      </c>
      <c r="AT201" s="19">
        <v>-1</v>
      </c>
      <c r="AU201" s="19" t="s">
        <v>590</v>
      </c>
      <c r="AV201" s="19">
        <v>14.555609905759056</v>
      </c>
      <c r="AW201" s="19"/>
      <c r="AX201" s="19"/>
      <c r="AY201" s="4" t="s">
        <v>587</v>
      </c>
      <c r="BA201" s="4">
        <v>0.44500000000000028</v>
      </c>
      <c r="BB201" s="14">
        <v>8111.0440771349859</v>
      </c>
      <c r="BC201" s="14">
        <v>8936.0494358277665</v>
      </c>
      <c r="BD201" s="14">
        <v>9761.0547945205471</v>
      </c>
      <c r="BE201" s="14">
        <v>9238.5643835616447</v>
      </c>
      <c r="BF201" s="14">
        <v>9449.5080645161288</v>
      </c>
      <c r="BG201" s="14"/>
      <c r="BH201" s="14"/>
      <c r="BI201" s="14"/>
      <c r="BJ201" s="14">
        <v>0</v>
      </c>
      <c r="BK201" s="14">
        <v>5018.8434065934061</v>
      </c>
      <c r="BL201" s="14">
        <v>5018.8434065934061</v>
      </c>
      <c r="BM201" s="14">
        <v>4687.5329670329675</v>
      </c>
      <c r="BN201" s="14">
        <v>4868.4175824175827</v>
      </c>
      <c r="BO201" s="14">
        <v>4817.3835616438355</v>
      </c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>
        <v>5018.8434065934061</v>
      </c>
      <c r="CB201" s="14">
        <v>5018.8434065934061</v>
      </c>
      <c r="CC201" s="14">
        <v>4687.5329670329675</v>
      </c>
      <c r="CD201" s="14">
        <v>4868.4175824175827</v>
      </c>
      <c r="CE201" s="14">
        <v>4817.3835616438355</v>
      </c>
      <c r="CF201" s="14"/>
      <c r="CG201" s="14"/>
      <c r="CH201" s="14"/>
      <c r="CI201" s="4" t="s">
        <v>917</v>
      </c>
      <c r="CJ201" s="21"/>
      <c r="CK201" s="4">
        <v>365</v>
      </c>
      <c r="CL201" s="4">
        <v>366</v>
      </c>
      <c r="CM201" s="4">
        <v>365</v>
      </c>
      <c r="CN201" s="4">
        <v>365</v>
      </c>
      <c r="CO201" s="4">
        <v>365</v>
      </c>
      <c r="CP201" s="4">
        <v>0</v>
      </c>
      <c r="CQ201" s="4">
        <v>0</v>
      </c>
      <c r="CR201" s="4">
        <v>0</v>
      </c>
      <c r="CS201" s="14">
        <f t="shared" si="22"/>
        <v>41549.972617743704</v>
      </c>
      <c r="CT201" s="14">
        <f t="shared" si="23"/>
        <v>9099.1547783218066</v>
      </c>
      <c r="CU201" s="14">
        <f t="shared" si="24"/>
        <v>4882.2790146600391</v>
      </c>
      <c r="CV201" s="14">
        <f t="shared" si="25"/>
        <v>0</v>
      </c>
      <c r="CW201" s="14">
        <f t="shared" si="26"/>
        <v>4882.2790146600391</v>
      </c>
      <c r="CX201" s="21"/>
      <c r="CY201" s="4">
        <f>COUNTIFS(crashes!$Q$2:$Q$15234,"="&amp;'Site Data'!$L201)</f>
        <v>1</v>
      </c>
      <c r="CZ201" s="4">
        <f>COUNTIFS(crashes!$Q$2:$Q$15234,"="&amp;'Site Data'!$L201,crashes!$M$2:$M$15234,"=SV")</f>
        <v>1</v>
      </c>
      <c r="DA201" s="4">
        <f>COUNTIFS(crashes!$Q$2:$Q$15234,"="&amp;'Site Data'!$L201,crashes!$M$2:$M$15234,"=MV")</f>
        <v>0</v>
      </c>
      <c r="DB201" s="17">
        <f t="shared" si="27"/>
        <v>1</v>
      </c>
      <c r="DC201" s="4">
        <f>COUNTIFS(crashes!$Q$2:$Q$15234,"="&amp;'Site Data'!$L201,crashes!$N$2:$N$15234,"=O")</f>
        <v>0</v>
      </c>
    </row>
    <row r="202" spans="1:107" s="4" customFormat="1" x14ac:dyDescent="0.2">
      <c r="A202" s="4" t="s">
        <v>93</v>
      </c>
      <c r="B202" s="4" t="s">
        <v>94</v>
      </c>
      <c r="C202" s="4" t="s">
        <v>261</v>
      </c>
      <c r="D202" s="4" t="s">
        <v>62</v>
      </c>
      <c r="E202" s="4" t="s">
        <v>92</v>
      </c>
      <c r="F202" s="4" t="s">
        <v>58</v>
      </c>
      <c r="G202" s="1">
        <v>2</v>
      </c>
      <c r="H202" s="1" t="s">
        <v>519</v>
      </c>
      <c r="I202" s="4">
        <v>0</v>
      </c>
      <c r="J202" s="4">
        <v>0</v>
      </c>
      <c r="K202" s="4">
        <v>70</v>
      </c>
      <c r="L202" s="4" t="s">
        <v>489</v>
      </c>
      <c r="M202" s="4" t="s">
        <v>554</v>
      </c>
      <c r="N202" s="4" t="s">
        <v>555</v>
      </c>
      <c r="O202" s="4">
        <v>30.56</v>
      </c>
      <c r="P202" s="4">
        <v>30.747</v>
      </c>
      <c r="Q202" s="4">
        <v>1</v>
      </c>
      <c r="R202" s="5">
        <v>41002</v>
      </c>
      <c r="S202" s="4">
        <v>1</v>
      </c>
      <c r="T202" s="4">
        <f t="shared" si="21"/>
        <v>0.18700000000000117</v>
      </c>
      <c r="V202" s="4">
        <v>1</v>
      </c>
      <c r="X202" s="5">
        <v>40544</v>
      </c>
      <c r="Y202" s="5">
        <v>42369</v>
      </c>
      <c r="Z202" s="14">
        <v>33231.156593406595</v>
      </c>
      <c r="AA202" s="14">
        <v>36481.156593406595</v>
      </c>
      <c r="AB202" s="14">
        <v>36312.467032967033</v>
      </c>
      <c r="AC202" s="14">
        <v>37631.582417582416</v>
      </c>
      <c r="AD202" s="14">
        <v>39682.616438356163</v>
      </c>
      <c r="AH202" s="9"/>
      <c r="AJ202" s="9"/>
      <c r="AK202" s="19">
        <v>11.796853915611822</v>
      </c>
      <c r="AL202" s="7">
        <v>11.843345507713984</v>
      </c>
      <c r="AM202" s="7">
        <v>3.5276568998495477</v>
      </c>
      <c r="AN202" s="19">
        <v>0</v>
      </c>
      <c r="AO202" s="19">
        <v>0</v>
      </c>
      <c r="AP202" s="19">
        <v>0</v>
      </c>
      <c r="AQ202" s="19">
        <v>0</v>
      </c>
      <c r="AR202" s="19">
        <v>44.549844333397992</v>
      </c>
      <c r="AS202" s="19">
        <v>38.136406388848798</v>
      </c>
      <c r="AT202" s="19">
        <v>-1</v>
      </c>
      <c r="AU202" s="19" t="s">
        <v>590</v>
      </c>
      <c r="AV202" s="19">
        <v>8.7498444181634376</v>
      </c>
      <c r="AW202" s="19">
        <v>214.32436578377707</v>
      </c>
      <c r="AX202" s="19">
        <v>10.252977208546714</v>
      </c>
      <c r="AY202" s="4" t="s">
        <v>587</v>
      </c>
      <c r="BA202" s="4">
        <v>0.50099999999999767</v>
      </c>
      <c r="BB202" s="14">
        <v>8111.0440771349859</v>
      </c>
      <c r="BC202" s="14">
        <v>8936.0494358277665</v>
      </c>
      <c r="BD202" s="14">
        <v>9761.0547945205471</v>
      </c>
      <c r="BE202" s="14">
        <v>9238.5643835616447</v>
      </c>
      <c r="BF202" s="14">
        <v>9449.5080645161288</v>
      </c>
      <c r="BG202" s="14"/>
      <c r="BH202" s="14"/>
      <c r="BI202" s="14"/>
      <c r="BJ202" s="14">
        <v>0</v>
      </c>
      <c r="BK202" s="14">
        <v>5281.2445054945056</v>
      </c>
      <c r="BL202" s="14">
        <v>5281.2445054945056</v>
      </c>
      <c r="BM202" s="14">
        <v>5194.7013698630135</v>
      </c>
      <c r="BN202" s="14">
        <v>5329.5950413223145</v>
      </c>
      <c r="BO202" s="14">
        <v>5597.666666666667</v>
      </c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>
        <v>5281.2445054945056</v>
      </c>
      <c r="CB202" s="14">
        <v>5281.2445054945056</v>
      </c>
      <c r="CC202" s="14">
        <v>5194.7013698630135</v>
      </c>
      <c r="CD202" s="14">
        <v>5329.5950413223145</v>
      </c>
      <c r="CE202" s="14">
        <v>5597.666666666667</v>
      </c>
      <c r="CF202" s="14"/>
      <c r="CG202" s="14"/>
      <c r="CH202" s="14"/>
      <c r="CI202" s="4" t="s">
        <v>917</v>
      </c>
      <c r="CJ202" s="21"/>
      <c r="CK202" s="4">
        <v>365</v>
      </c>
      <c r="CL202" s="4">
        <v>366</v>
      </c>
      <c r="CM202" s="4">
        <v>365</v>
      </c>
      <c r="CN202" s="4">
        <v>365</v>
      </c>
      <c r="CO202" s="4">
        <v>365</v>
      </c>
      <c r="CP202" s="4">
        <v>0</v>
      </c>
      <c r="CQ202" s="4">
        <v>0</v>
      </c>
      <c r="CR202" s="4">
        <v>0</v>
      </c>
      <c r="CS202" s="14">
        <f t="shared" si="22"/>
        <v>36667.693603083666</v>
      </c>
      <c r="CT202" s="14">
        <f t="shared" si="23"/>
        <v>9099.1547783218066</v>
      </c>
      <c r="CU202" s="14">
        <f t="shared" si="24"/>
        <v>5336.8599435555652</v>
      </c>
      <c r="CV202" s="14">
        <f t="shared" si="25"/>
        <v>0</v>
      </c>
      <c r="CW202" s="14">
        <f t="shared" si="26"/>
        <v>5336.8599435555652</v>
      </c>
      <c r="CX202" s="21"/>
      <c r="CY202" s="4">
        <f>COUNTIFS(crashes!$Q$2:$Q$15234,"="&amp;'Site Data'!$L202)</f>
        <v>7</v>
      </c>
      <c r="CZ202" s="4">
        <f>COUNTIFS(crashes!$Q$2:$Q$15234,"="&amp;'Site Data'!$L202,crashes!$M$2:$M$15234,"=SV")</f>
        <v>2</v>
      </c>
      <c r="DA202" s="4">
        <f>COUNTIFS(crashes!$Q$2:$Q$15234,"="&amp;'Site Data'!$L202,crashes!$M$2:$M$15234,"=MV")</f>
        <v>5</v>
      </c>
      <c r="DB202" s="17">
        <f t="shared" si="27"/>
        <v>1</v>
      </c>
      <c r="DC202" s="4">
        <f>COUNTIFS(crashes!$Q$2:$Q$15234,"="&amp;'Site Data'!$L202,crashes!$N$2:$N$15234,"=O")</f>
        <v>6</v>
      </c>
    </row>
    <row r="203" spans="1:107" s="4" customFormat="1" x14ac:dyDescent="0.2">
      <c r="A203" s="4" t="s">
        <v>93</v>
      </c>
      <c r="B203" s="4" t="s">
        <v>94</v>
      </c>
      <c r="C203" s="4" t="s">
        <v>261</v>
      </c>
      <c r="D203" s="4" t="s">
        <v>62</v>
      </c>
      <c r="E203" s="4" t="s">
        <v>92</v>
      </c>
      <c r="F203" s="4" t="s">
        <v>58</v>
      </c>
      <c r="G203" s="1">
        <v>2</v>
      </c>
      <c r="H203" s="1" t="s">
        <v>587</v>
      </c>
      <c r="I203" s="4">
        <v>0</v>
      </c>
      <c r="J203" s="4">
        <v>0</v>
      </c>
      <c r="K203" s="4">
        <v>70</v>
      </c>
      <c r="L203" s="4" t="s">
        <v>490</v>
      </c>
      <c r="M203" s="4" t="s">
        <v>555</v>
      </c>
      <c r="N203" s="4" t="s">
        <v>556</v>
      </c>
      <c r="O203" s="4">
        <v>30.747</v>
      </c>
      <c r="P203" s="4">
        <v>31.414000000000001</v>
      </c>
      <c r="Q203" s="4">
        <v>1</v>
      </c>
      <c r="R203" s="5">
        <v>41002</v>
      </c>
      <c r="S203" s="4">
        <v>1</v>
      </c>
      <c r="T203" s="4">
        <f t="shared" si="21"/>
        <v>0.66700000000000159</v>
      </c>
      <c r="X203" s="5">
        <v>40544</v>
      </c>
      <c r="Y203" s="5">
        <v>42369</v>
      </c>
      <c r="Z203" s="14">
        <v>27949.912087912089</v>
      </c>
      <c r="AA203" s="14">
        <v>31199.912087912089</v>
      </c>
      <c r="AB203" s="14">
        <v>31117.765663104019</v>
      </c>
      <c r="AC203" s="14">
        <v>32301.987376260102</v>
      </c>
      <c r="AD203" s="14">
        <v>34084.949771689498</v>
      </c>
      <c r="AH203" s="9"/>
      <c r="AJ203" s="9"/>
      <c r="AK203" s="19">
        <v>11.681786548669052</v>
      </c>
      <c r="AL203" s="7">
        <v>11.202001619029161</v>
      </c>
      <c r="AM203" s="7">
        <v>3.4382238622250543</v>
      </c>
      <c r="AN203" s="19">
        <v>0</v>
      </c>
      <c r="AO203" s="19">
        <v>0</v>
      </c>
      <c r="AP203" s="19">
        <v>389.31206070786931</v>
      </c>
      <c r="AQ203" s="19">
        <v>1</v>
      </c>
      <c r="AR203" s="19">
        <v>44.801389496464999</v>
      </c>
      <c r="AS203" s="19">
        <v>38.157009547262092</v>
      </c>
      <c r="AT203" s="19">
        <v>0</v>
      </c>
      <c r="AU203" s="19" t="s">
        <v>590</v>
      </c>
      <c r="AV203" s="19">
        <v>0</v>
      </c>
      <c r="AW203" s="19">
        <v>1915.0721896262398</v>
      </c>
      <c r="AX203" s="19">
        <v>5.0472445380979929</v>
      </c>
      <c r="AY203" s="4" t="s">
        <v>587</v>
      </c>
      <c r="BA203" s="4">
        <v>0.68799999999999883</v>
      </c>
      <c r="BB203" s="14">
        <v>8111.0440771349859</v>
      </c>
      <c r="BC203" s="14">
        <v>8936.0494358277665</v>
      </c>
      <c r="BD203" s="14">
        <v>9761.0547945205471</v>
      </c>
      <c r="BE203" s="14">
        <v>9238.5643835616447</v>
      </c>
      <c r="BF203" s="14">
        <v>9449.5080645161288</v>
      </c>
      <c r="BG203" s="14"/>
      <c r="BH203" s="14"/>
      <c r="BI203" s="14"/>
      <c r="BJ203" s="14">
        <v>0.56599999999999895</v>
      </c>
      <c r="BK203" s="14">
        <v>6331.8104395604396</v>
      </c>
      <c r="BL203" s="14">
        <v>6331.8104395604396</v>
      </c>
      <c r="BM203" s="14">
        <v>5995.0794520547943</v>
      </c>
      <c r="BN203" s="14">
        <v>6336.1643835616442</v>
      </c>
      <c r="BO203" s="14">
        <v>6442.1850220264314</v>
      </c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4" t="s">
        <v>917</v>
      </c>
      <c r="CJ203" s="21"/>
      <c r="CK203" s="4">
        <v>365</v>
      </c>
      <c r="CL203" s="4">
        <v>366</v>
      </c>
      <c r="CM203" s="4">
        <v>365</v>
      </c>
      <c r="CN203" s="4">
        <v>365</v>
      </c>
      <c r="CO203" s="4">
        <v>365</v>
      </c>
      <c r="CP203" s="4">
        <v>0</v>
      </c>
      <c r="CQ203" s="4">
        <v>0</v>
      </c>
      <c r="CR203" s="4">
        <v>0</v>
      </c>
      <c r="CS203" s="14">
        <f t="shared" si="22"/>
        <v>31330.8336595281</v>
      </c>
      <c r="CT203" s="14">
        <f t="shared" si="23"/>
        <v>9099.1547783218066</v>
      </c>
      <c r="CU203" s="14">
        <f t="shared" si="24"/>
        <v>6287.4342630658984</v>
      </c>
      <c r="CV203" s="14">
        <f t="shared" si="25"/>
        <v>0</v>
      </c>
      <c r="CW203" s="14">
        <f t="shared" si="26"/>
        <v>0</v>
      </c>
      <c r="CX203" s="21"/>
      <c r="CY203" s="4">
        <f>COUNTIFS(crashes!$Q$2:$Q$15234,"="&amp;'Site Data'!$L203)</f>
        <v>22</v>
      </c>
      <c r="CZ203" s="4">
        <f>COUNTIFS(crashes!$Q$2:$Q$15234,"="&amp;'Site Data'!$L203,crashes!$M$2:$M$15234,"=SV")</f>
        <v>15</v>
      </c>
      <c r="DA203" s="4">
        <f>COUNTIFS(crashes!$Q$2:$Q$15234,"="&amp;'Site Data'!$L203,crashes!$M$2:$M$15234,"=MV")</f>
        <v>7</v>
      </c>
      <c r="DB203" s="17">
        <f t="shared" si="27"/>
        <v>2</v>
      </c>
      <c r="DC203" s="4">
        <f>COUNTIFS(crashes!$Q$2:$Q$15234,"="&amp;'Site Data'!$L203,crashes!$N$2:$N$15234,"=O")</f>
        <v>20</v>
      </c>
    </row>
    <row r="204" spans="1:107" s="4" customFormat="1" x14ac:dyDescent="0.2">
      <c r="A204" s="4" t="s">
        <v>93</v>
      </c>
      <c r="B204" s="4" t="s">
        <v>94</v>
      </c>
      <c r="C204" s="4" t="s">
        <v>261</v>
      </c>
      <c r="D204" s="4" t="s">
        <v>62</v>
      </c>
      <c r="E204" s="4" t="s">
        <v>92</v>
      </c>
      <c r="F204" s="4" t="s">
        <v>58</v>
      </c>
      <c r="G204" s="1">
        <v>2</v>
      </c>
      <c r="H204" s="1" t="s">
        <v>587</v>
      </c>
      <c r="I204" s="4">
        <v>0</v>
      </c>
      <c r="J204" s="4">
        <v>0</v>
      </c>
      <c r="K204" s="4">
        <v>70</v>
      </c>
      <c r="L204" s="4" t="s">
        <v>491</v>
      </c>
      <c r="M204" s="4" t="s">
        <v>556</v>
      </c>
      <c r="N204" s="4" t="s">
        <v>557</v>
      </c>
      <c r="O204" s="4">
        <v>31.414000000000001</v>
      </c>
      <c r="P204" s="4">
        <v>31.931999999999999</v>
      </c>
      <c r="Q204" s="4">
        <v>1</v>
      </c>
      <c r="R204" s="5">
        <v>41002</v>
      </c>
      <c r="S204" s="4">
        <v>1</v>
      </c>
      <c r="T204" s="4">
        <f t="shared" si="21"/>
        <v>0.51799999999999713</v>
      </c>
      <c r="X204" s="5">
        <v>40544</v>
      </c>
      <c r="Y204" s="5">
        <v>42369</v>
      </c>
      <c r="Z204" s="14">
        <v>30250</v>
      </c>
      <c r="AA204" s="14">
        <v>31000</v>
      </c>
      <c r="AB204" s="14">
        <v>31500</v>
      </c>
      <c r="AC204" s="14">
        <v>32000</v>
      </c>
      <c r="AD204" s="14">
        <v>33000</v>
      </c>
      <c r="AH204" s="9">
        <v>0.84545454545454546</v>
      </c>
      <c r="AI204" s="4">
        <v>5729</v>
      </c>
      <c r="AJ204" s="9">
        <v>0.51799999999999713</v>
      </c>
      <c r="AK204" s="19">
        <v>11.528684361194149</v>
      </c>
      <c r="AL204" s="7">
        <v>10.65166785569882</v>
      </c>
      <c r="AM204" s="7">
        <v>3.8982340847991832</v>
      </c>
      <c r="AN204" s="19">
        <v>0</v>
      </c>
      <c r="AO204" s="19">
        <v>0</v>
      </c>
      <c r="AP204" s="19">
        <v>0</v>
      </c>
      <c r="AQ204" s="19">
        <v>0</v>
      </c>
      <c r="AR204" s="19">
        <v>45.482106300730955</v>
      </c>
      <c r="AS204" s="19">
        <v>38.168380342806387</v>
      </c>
      <c r="AT204" s="19">
        <v>0</v>
      </c>
      <c r="AU204" s="7" t="s">
        <v>919</v>
      </c>
      <c r="AV204" s="19">
        <v>0</v>
      </c>
      <c r="AW204" s="19"/>
      <c r="AX204" s="19"/>
      <c r="AY204" s="4" t="s">
        <v>587</v>
      </c>
      <c r="BA204" s="4">
        <v>1.3550000000000004</v>
      </c>
      <c r="BB204" s="14">
        <v>8111.0440771349859</v>
      </c>
      <c r="BC204" s="14">
        <v>8936.0494358277665</v>
      </c>
      <c r="BD204" s="14">
        <v>9761.0547945205471</v>
      </c>
      <c r="BE204" s="14">
        <v>9238.5643835616447</v>
      </c>
      <c r="BF204" s="14">
        <v>9449.5080645161288</v>
      </c>
      <c r="BG204" s="14"/>
      <c r="BH204" s="14"/>
      <c r="BI204" s="14"/>
      <c r="BJ204" s="14">
        <v>4.8000000000001819E-2</v>
      </c>
      <c r="BK204" s="14">
        <v>6331.8104395604396</v>
      </c>
      <c r="BL204" s="14">
        <v>6331.8104395604396</v>
      </c>
      <c r="BM204" s="14">
        <v>5995.0794520547943</v>
      </c>
      <c r="BN204" s="14">
        <v>6336.1643835616442</v>
      </c>
      <c r="BO204" s="14">
        <v>6442.1850220264314</v>
      </c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4" t="s">
        <v>917</v>
      </c>
      <c r="CJ204" s="21"/>
      <c r="CK204" s="4">
        <v>365</v>
      </c>
      <c r="CL204" s="4">
        <v>366</v>
      </c>
      <c r="CM204" s="4">
        <v>365</v>
      </c>
      <c r="CN204" s="4">
        <v>365</v>
      </c>
      <c r="CO204" s="4">
        <v>365</v>
      </c>
      <c r="CP204" s="4">
        <v>0</v>
      </c>
      <c r="CQ204" s="4">
        <v>0</v>
      </c>
      <c r="CR204" s="4">
        <v>0</v>
      </c>
      <c r="CS204" s="14">
        <f t="shared" si="22"/>
        <v>31549.698795180724</v>
      </c>
      <c r="CT204" s="14">
        <f t="shared" si="23"/>
        <v>9099.1547783218066</v>
      </c>
      <c r="CU204" s="14">
        <f t="shared" si="24"/>
        <v>6287.4342630658984</v>
      </c>
      <c r="CV204" s="14">
        <f t="shared" si="25"/>
        <v>0</v>
      </c>
      <c r="CW204" s="14">
        <f t="shared" si="26"/>
        <v>0</v>
      </c>
      <c r="CX204" s="21"/>
      <c r="CY204" s="4">
        <f>COUNTIFS(crashes!$Q$2:$Q$15234,"="&amp;'Site Data'!$L204)</f>
        <v>2</v>
      </c>
      <c r="CZ204" s="4">
        <f>COUNTIFS(crashes!$Q$2:$Q$15234,"="&amp;'Site Data'!$L204,crashes!$M$2:$M$15234,"=SV")</f>
        <v>1</v>
      </c>
      <c r="DA204" s="4">
        <f>COUNTIFS(crashes!$Q$2:$Q$15234,"="&amp;'Site Data'!$L204,crashes!$M$2:$M$15234,"=MV")</f>
        <v>1</v>
      </c>
      <c r="DB204" s="17">
        <f t="shared" si="27"/>
        <v>1</v>
      </c>
      <c r="DC204" s="4">
        <f>COUNTIFS(crashes!$Q$2:$Q$15234,"="&amp;'Site Data'!$L204,crashes!$N$2:$N$15234,"=O")</f>
        <v>1</v>
      </c>
    </row>
    <row r="205" spans="1:107" s="4" customFormat="1" x14ac:dyDescent="0.2">
      <c r="A205" s="4" t="s">
        <v>93</v>
      </c>
      <c r="B205" s="4" t="s">
        <v>94</v>
      </c>
      <c r="C205" s="4" t="s">
        <v>261</v>
      </c>
      <c r="D205" s="4" t="s">
        <v>62</v>
      </c>
      <c r="E205" s="4" t="s">
        <v>92</v>
      </c>
      <c r="F205" s="4" t="s">
        <v>60</v>
      </c>
      <c r="G205" s="1">
        <v>2</v>
      </c>
      <c r="H205" s="1" t="s">
        <v>587</v>
      </c>
      <c r="I205" s="4">
        <v>0</v>
      </c>
      <c r="J205" s="4">
        <v>0</v>
      </c>
      <c r="K205" s="4">
        <v>70</v>
      </c>
      <c r="L205" s="4" t="s">
        <v>492</v>
      </c>
      <c r="M205" s="4" t="s">
        <v>557</v>
      </c>
      <c r="N205" s="4" t="s">
        <v>558</v>
      </c>
      <c r="O205" s="4">
        <v>31.931999999999999</v>
      </c>
      <c r="P205" s="4">
        <v>31.98</v>
      </c>
      <c r="Q205" s="4">
        <v>1</v>
      </c>
      <c r="R205" s="5">
        <v>41002</v>
      </c>
      <c r="S205" s="4">
        <v>1</v>
      </c>
      <c r="T205" s="4">
        <f t="shared" si="21"/>
        <v>4.8000000000001819E-2</v>
      </c>
      <c r="U205" s="4">
        <v>4.8000000000001819E-2</v>
      </c>
      <c r="V205" s="4">
        <v>1</v>
      </c>
      <c r="X205" s="5">
        <v>40544</v>
      </c>
      <c r="Y205" s="5">
        <v>42369</v>
      </c>
      <c r="Z205" s="14">
        <v>30250</v>
      </c>
      <c r="AA205" s="14">
        <v>31000</v>
      </c>
      <c r="AB205" s="14">
        <v>31500</v>
      </c>
      <c r="AC205" s="14">
        <v>32000</v>
      </c>
      <c r="AD205" s="14">
        <v>33000</v>
      </c>
      <c r="AH205" s="9">
        <v>0.84545454545454546</v>
      </c>
      <c r="AI205" s="4">
        <v>5729</v>
      </c>
      <c r="AJ205" s="9">
        <v>4.8000000000001819E-2</v>
      </c>
      <c r="AK205" s="19">
        <v>11.490649545603043</v>
      </c>
      <c r="AL205" s="7">
        <v>10.742677985609136</v>
      </c>
      <c r="AM205" s="7">
        <v>4.4476773468657997</v>
      </c>
      <c r="AN205" s="19">
        <v>0</v>
      </c>
      <c r="AO205" s="19">
        <v>0</v>
      </c>
      <c r="AP205" s="19">
        <v>0</v>
      </c>
      <c r="AQ205" s="19">
        <v>0</v>
      </c>
      <c r="AR205" s="19">
        <v>45.911277963481105</v>
      </c>
      <c r="AS205" s="19">
        <v>38.159147997824931</v>
      </c>
      <c r="AT205" s="19">
        <v>0</v>
      </c>
      <c r="AU205" s="19" t="s">
        <v>590</v>
      </c>
      <c r="AV205" s="19">
        <v>0</v>
      </c>
      <c r="AW205" s="19">
        <v>164.38575710067929</v>
      </c>
      <c r="AX205" s="19">
        <v>13.97651414627434</v>
      </c>
      <c r="AY205" s="4" t="s">
        <v>587</v>
      </c>
      <c r="BA205" s="4">
        <v>1.8729999999999976</v>
      </c>
      <c r="BB205" s="14">
        <v>8111.0440771349859</v>
      </c>
      <c r="BC205" s="14">
        <v>8936.0494358277665</v>
      </c>
      <c r="BD205" s="14">
        <v>9761.0547945205471</v>
      </c>
      <c r="BE205" s="14">
        <v>9238.5643835616447</v>
      </c>
      <c r="BF205" s="14">
        <v>9449.5080645161288</v>
      </c>
      <c r="BG205" s="14"/>
      <c r="BH205" s="14"/>
      <c r="BI205" s="14"/>
      <c r="BJ205" s="14">
        <v>0</v>
      </c>
      <c r="BK205" s="14">
        <v>6331.8104395604396</v>
      </c>
      <c r="BL205" s="14">
        <v>6331.8104395604396</v>
      </c>
      <c r="BM205" s="14">
        <v>5995.0794520547943</v>
      </c>
      <c r="BN205" s="14">
        <v>6336.1643835616442</v>
      </c>
      <c r="BO205" s="14">
        <v>6442.1850220264314</v>
      </c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>
        <v>6331.8104395604396</v>
      </c>
      <c r="CB205" s="14">
        <v>6331.8104395604396</v>
      </c>
      <c r="CC205" s="14">
        <v>5995.0794520547943</v>
      </c>
      <c r="CD205" s="14">
        <v>6336.1643835616442</v>
      </c>
      <c r="CE205" s="14">
        <v>6442.1850220264314</v>
      </c>
      <c r="CF205" s="14"/>
      <c r="CG205" s="14"/>
      <c r="CH205" s="14"/>
      <c r="CI205" s="4" t="s">
        <v>917</v>
      </c>
      <c r="CJ205" s="21"/>
      <c r="CK205" s="4">
        <v>365</v>
      </c>
      <c r="CL205" s="4">
        <v>366</v>
      </c>
      <c r="CM205" s="4">
        <v>365</v>
      </c>
      <c r="CN205" s="4">
        <v>365</v>
      </c>
      <c r="CO205" s="4">
        <v>365</v>
      </c>
      <c r="CP205" s="4">
        <v>0</v>
      </c>
      <c r="CQ205" s="4">
        <v>0</v>
      </c>
      <c r="CR205" s="4">
        <v>0</v>
      </c>
      <c r="CS205" s="14">
        <f t="shared" si="22"/>
        <v>31549.698795180724</v>
      </c>
      <c r="CT205" s="14">
        <f t="shared" si="23"/>
        <v>9099.1547783218066</v>
      </c>
      <c r="CU205" s="14">
        <f t="shared" si="24"/>
        <v>6287.4342630658984</v>
      </c>
      <c r="CV205" s="14">
        <f t="shared" si="25"/>
        <v>0</v>
      </c>
      <c r="CW205" s="14">
        <f t="shared" si="26"/>
        <v>6287.4342630658984</v>
      </c>
      <c r="CX205" s="21"/>
      <c r="CY205" s="4">
        <f>COUNTIFS(crashes!$Q$2:$Q$15234,"="&amp;'Site Data'!$L205)</f>
        <v>0</v>
      </c>
      <c r="CZ205" s="4">
        <f>COUNTIFS(crashes!$Q$2:$Q$15234,"="&amp;'Site Data'!$L205,crashes!$M$2:$M$15234,"=SV")</f>
        <v>0</v>
      </c>
      <c r="DA205" s="4">
        <f>COUNTIFS(crashes!$Q$2:$Q$15234,"="&amp;'Site Data'!$L205,crashes!$M$2:$M$15234,"=MV")</f>
        <v>0</v>
      </c>
      <c r="DB205" s="17">
        <f t="shared" si="27"/>
        <v>0</v>
      </c>
      <c r="DC205" s="4">
        <f>COUNTIFS(crashes!$Q$2:$Q$15234,"="&amp;'Site Data'!$L205,crashes!$N$2:$N$15234,"=O")</f>
        <v>0</v>
      </c>
    </row>
    <row r="206" spans="1:107" s="4" customFormat="1" x14ac:dyDescent="0.2">
      <c r="A206" s="4" t="s">
        <v>93</v>
      </c>
      <c r="B206" s="4" t="s">
        <v>94</v>
      </c>
      <c r="C206" s="4" t="s">
        <v>261</v>
      </c>
      <c r="D206" s="4" t="s">
        <v>62</v>
      </c>
      <c r="E206" s="4" t="s">
        <v>91</v>
      </c>
      <c r="F206" s="4" t="s">
        <v>58</v>
      </c>
      <c r="G206" s="1">
        <v>2</v>
      </c>
      <c r="H206" s="1" t="s">
        <v>587</v>
      </c>
      <c r="I206" s="4">
        <v>0</v>
      </c>
      <c r="J206" s="4">
        <v>0</v>
      </c>
      <c r="K206" s="4">
        <v>70</v>
      </c>
      <c r="L206" s="4" t="s">
        <v>493</v>
      </c>
      <c r="M206" s="4" t="s">
        <v>558</v>
      </c>
      <c r="N206" s="4" t="s">
        <v>559</v>
      </c>
      <c r="O206" s="4">
        <v>31.98</v>
      </c>
      <c r="P206" s="4">
        <v>32.256</v>
      </c>
      <c r="Q206" s="4">
        <v>1</v>
      </c>
      <c r="R206" s="5">
        <v>41002</v>
      </c>
      <c r="S206" s="4">
        <v>1</v>
      </c>
      <c r="T206" s="4">
        <f t="shared" si="21"/>
        <v>0.2759999999999998</v>
      </c>
      <c r="X206" s="5">
        <v>40544</v>
      </c>
      <c r="Y206" s="5">
        <v>42369</v>
      </c>
      <c r="Z206" s="14">
        <v>23918.189560439561</v>
      </c>
      <c r="AA206" s="14">
        <v>24668.189560439561</v>
      </c>
      <c r="AB206" s="14">
        <v>25504.920547945207</v>
      </c>
      <c r="AC206" s="14">
        <v>25663.835616438355</v>
      </c>
      <c r="AD206" s="14">
        <v>26557.814977973569</v>
      </c>
      <c r="AH206" s="9">
        <v>0.84545454545454546</v>
      </c>
      <c r="AI206" s="4">
        <v>5729</v>
      </c>
      <c r="AJ206" s="9">
        <v>0.2759999999999998</v>
      </c>
      <c r="AK206" s="19">
        <v>11.398789978434898</v>
      </c>
      <c r="AL206" s="7">
        <v>10.247124039618363</v>
      </c>
      <c r="AM206" s="7">
        <v>3.177111691158903</v>
      </c>
      <c r="AN206" s="19">
        <v>0</v>
      </c>
      <c r="AO206" s="19">
        <v>0</v>
      </c>
      <c r="AP206" s="19">
        <v>0</v>
      </c>
      <c r="AQ206" s="19">
        <v>0</v>
      </c>
      <c r="AR206" s="19">
        <v>50.381033630324097</v>
      </c>
      <c r="AS206" s="19">
        <v>43.965137309754041</v>
      </c>
      <c r="AT206" s="19">
        <v>0</v>
      </c>
      <c r="AU206" s="19" t="s">
        <v>590</v>
      </c>
      <c r="AV206" s="19">
        <v>0</v>
      </c>
      <c r="AW206" s="19">
        <v>174.6197930737797</v>
      </c>
      <c r="AX206" s="19">
        <v>11.93248723434793</v>
      </c>
      <c r="AY206" s="4" t="s">
        <v>587</v>
      </c>
      <c r="BA206" s="4">
        <v>1.9209999999999994</v>
      </c>
      <c r="BB206" s="14">
        <v>8111.0440771349859</v>
      </c>
      <c r="BC206" s="14">
        <v>8936.0494358277665</v>
      </c>
      <c r="BD206" s="14">
        <v>9761.0547945205471</v>
      </c>
      <c r="BE206" s="14">
        <v>9238.5643835616447</v>
      </c>
      <c r="BF206" s="14">
        <v>9449.5080645161288</v>
      </c>
      <c r="BG206" s="14"/>
      <c r="BH206" s="14"/>
      <c r="BI206" s="14"/>
      <c r="BJ206" s="14">
        <v>1.0120000000000005</v>
      </c>
      <c r="BK206" s="14">
        <v>7738.8763736263736</v>
      </c>
      <c r="BL206" s="14">
        <v>7738.8763736263736</v>
      </c>
      <c r="BM206" s="14">
        <v>7738.8763736263736</v>
      </c>
      <c r="BN206" s="14">
        <v>8093.1467181467178</v>
      </c>
      <c r="BO206" s="14">
        <v>7975.333333333333</v>
      </c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J206" s="21"/>
      <c r="CK206" s="4">
        <v>365</v>
      </c>
      <c r="CL206" s="4">
        <v>366</v>
      </c>
      <c r="CM206" s="4">
        <v>365</v>
      </c>
      <c r="CN206" s="4">
        <v>365</v>
      </c>
      <c r="CO206" s="4">
        <v>365</v>
      </c>
      <c r="CP206" s="4">
        <v>0</v>
      </c>
      <c r="CQ206" s="4">
        <v>0</v>
      </c>
      <c r="CR206" s="4">
        <v>0</v>
      </c>
      <c r="CS206" s="14">
        <f t="shared" si="22"/>
        <v>25262.264532114827</v>
      </c>
      <c r="CT206" s="14">
        <f t="shared" si="23"/>
        <v>9099.1547783218066</v>
      </c>
      <c r="CU206" s="14">
        <f t="shared" si="24"/>
        <v>7856.9571326860478</v>
      </c>
      <c r="CV206" s="14">
        <f t="shared" si="25"/>
        <v>0</v>
      </c>
      <c r="CW206" s="14">
        <f t="shared" si="26"/>
        <v>0</v>
      </c>
      <c r="CX206" s="21"/>
      <c r="CY206" s="4">
        <f>COUNTIFS(crashes!$Q$2:$Q$15234,"="&amp;'Site Data'!$L206)</f>
        <v>8</v>
      </c>
      <c r="CZ206" s="4">
        <f>COUNTIFS(crashes!$Q$2:$Q$15234,"="&amp;'Site Data'!$L206,crashes!$M$2:$M$15234,"=SV")</f>
        <v>4</v>
      </c>
      <c r="DA206" s="4">
        <f>COUNTIFS(crashes!$Q$2:$Q$15234,"="&amp;'Site Data'!$L206,crashes!$M$2:$M$15234,"=MV")</f>
        <v>4</v>
      </c>
      <c r="DB206" s="17">
        <f t="shared" si="27"/>
        <v>2</v>
      </c>
      <c r="DC206" s="4">
        <f>COUNTIFS(crashes!$Q$2:$Q$15234,"="&amp;'Site Data'!$L206,crashes!$N$2:$N$15234,"=O")</f>
        <v>6</v>
      </c>
    </row>
    <row r="207" spans="1:107" s="4" customFormat="1" x14ac:dyDescent="0.2">
      <c r="A207" s="4" t="s">
        <v>93</v>
      </c>
      <c r="B207" s="4" t="s">
        <v>94</v>
      </c>
      <c r="C207" s="4" t="s">
        <v>261</v>
      </c>
      <c r="D207" s="4" t="s">
        <v>62</v>
      </c>
      <c r="E207" s="4" t="s">
        <v>91</v>
      </c>
      <c r="F207" s="4" t="s">
        <v>58</v>
      </c>
      <c r="G207" s="1">
        <v>2</v>
      </c>
      <c r="H207" s="1" t="s">
        <v>587</v>
      </c>
      <c r="I207" s="4">
        <v>0</v>
      </c>
      <c r="J207" s="4">
        <v>0</v>
      </c>
      <c r="K207" s="4">
        <v>70</v>
      </c>
      <c r="L207" s="4" t="s">
        <v>494</v>
      </c>
      <c r="M207" s="4" t="s">
        <v>559</v>
      </c>
      <c r="N207" s="4" t="s">
        <v>560</v>
      </c>
      <c r="O207" s="4">
        <v>32.256</v>
      </c>
      <c r="P207" s="4">
        <v>32.308999999999997</v>
      </c>
      <c r="Q207" s="4">
        <v>1</v>
      </c>
      <c r="R207" s="5">
        <v>41002</v>
      </c>
      <c r="S207" s="4">
        <v>1</v>
      </c>
      <c r="T207" s="4">
        <f t="shared" si="21"/>
        <v>5.2999999999997272E-2</v>
      </c>
      <c r="X207" s="5">
        <v>40544</v>
      </c>
      <c r="Y207" s="5">
        <v>42369</v>
      </c>
      <c r="Z207" s="14">
        <v>23918.189560439561</v>
      </c>
      <c r="AA207" s="14">
        <v>24668.189560439561</v>
      </c>
      <c r="AB207" s="14">
        <v>25504.920547945207</v>
      </c>
      <c r="AC207" s="14">
        <v>25663.835616438355</v>
      </c>
      <c r="AD207" s="14">
        <v>26557.814977973569</v>
      </c>
      <c r="AH207" s="9"/>
      <c r="AJ207" s="9"/>
      <c r="AK207" s="19">
        <v>11.328694653550178</v>
      </c>
      <c r="AL207" s="7">
        <v>10.49581040825235</v>
      </c>
      <c r="AM207" s="7">
        <v>3.216302421474174</v>
      </c>
      <c r="AN207" s="19">
        <v>0</v>
      </c>
      <c r="AO207" s="19">
        <v>0</v>
      </c>
      <c r="AP207" s="19">
        <v>0</v>
      </c>
      <c r="AQ207" s="19">
        <v>0</v>
      </c>
      <c r="AR207" s="19">
        <v>55.517836628890088</v>
      </c>
      <c r="AS207" s="19">
        <v>49.125209512311656</v>
      </c>
      <c r="AT207" s="19">
        <v>0</v>
      </c>
      <c r="AU207" s="7" t="s">
        <v>919</v>
      </c>
      <c r="AV207" s="19">
        <v>0</v>
      </c>
      <c r="AW207" s="19"/>
      <c r="AX207" s="19"/>
      <c r="AY207" s="4" t="s">
        <v>587</v>
      </c>
      <c r="BA207" s="4">
        <v>2.1969999999999992</v>
      </c>
      <c r="BB207" s="14">
        <v>8111.0440771349859</v>
      </c>
      <c r="BC207" s="14">
        <v>8936.0494358277665</v>
      </c>
      <c r="BD207" s="14">
        <v>9761.0547945205471</v>
      </c>
      <c r="BE207" s="14">
        <v>9238.5643835616447</v>
      </c>
      <c r="BF207" s="14">
        <v>9449.5080645161288</v>
      </c>
      <c r="BG207" s="14"/>
      <c r="BH207" s="14"/>
      <c r="BI207" s="14"/>
      <c r="BJ207" s="14">
        <v>0.95900000000000318</v>
      </c>
      <c r="BK207" s="14">
        <v>7738.8763736263736</v>
      </c>
      <c r="BL207" s="14">
        <v>7738.8763736263736</v>
      </c>
      <c r="BM207" s="14">
        <v>7738.8763736263736</v>
      </c>
      <c r="BN207" s="14">
        <v>8093.1467181467178</v>
      </c>
      <c r="BO207" s="14">
        <v>7975.333333333333</v>
      </c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J207" s="21"/>
      <c r="CK207" s="4">
        <v>365</v>
      </c>
      <c r="CL207" s="4">
        <v>366</v>
      </c>
      <c r="CM207" s="4">
        <v>365</v>
      </c>
      <c r="CN207" s="4">
        <v>365</v>
      </c>
      <c r="CO207" s="4">
        <v>365</v>
      </c>
      <c r="CP207" s="4">
        <v>0</v>
      </c>
      <c r="CQ207" s="4">
        <v>0</v>
      </c>
      <c r="CR207" s="4">
        <v>0</v>
      </c>
      <c r="CS207" s="14">
        <f t="shared" si="22"/>
        <v>25262.264532114827</v>
      </c>
      <c r="CT207" s="14">
        <f t="shared" si="23"/>
        <v>9099.1547783218066</v>
      </c>
      <c r="CU207" s="14">
        <f t="shared" si="24"/>
        <v>7856.9571326860478</v>
      </c>
      <c r="CV207" s="14">
        <f t="shared" si="25"/>
        <v>0</v>
      </c>
      <c r="CW207" s="14">
        <f t="shared" si="26"/>
        <v>0</v>
      </c>
      <c r="CX207" s="21"/>
      <c r="CY207" s="4">
        <f>COUNTIFS(crashes!$Q$2:$Q$15234,"="&amp;'Site Data'!$L207)</f>
        <v>0</v>
      </c>
      <c r="CZ207" s="4">
        <f>COUNTIFS(crashes!$Q$2:$Q$15234,"="&amp;'Site Data'!$L207,crashes!$M$2:$M$15234,"=SV")</f>
        <v>0</v>
      </c>
      <c r="DA207" s="4">
        <f>COUNTIFS(crashes!$Q$2:$Q$15234,"="&amp;'Site Data'!$L207,crashes!$M$2:$M$15234,"=MV")</f>
        <v>0</v>
      </c>
      <c r="DB207" s="17">
        <f t="shared" si="27"/>
        <v>0</v>
      </c>
      <c r="DC207" s="4">
        <f>COUNTIFS(crashes!$Q$2:$Q$15234,"="&amp;'Site Data'!$L207,crashes!$N$2:$N$15234,"=O")</f>
        <v>0</v>
      </c>
    </row>
    <row r="208" spans="1:107" s="4" customFormat="1" x14ac:dyDescent="0.2">
      <c r="A208" s="4" t="s">
        <v>93</v>
      </c>
      <c r="B208" s="4" t="s">
        <v>94</v>
      </c>
      <c r="C208" s="4" t="s">
        <v>261</v>
      </c>
      <c r="D208" s="4" t="s">
        <v>62</v>
      </c>
      <c r="E208" s="4" t="s">
        <v>91</v>
      </c>
      <c r="F208" s="4" t="s">
        <v>59</v>
      </c>
      <c r="G208" s="1">
        <v>2</v>
      </c>
      <c r="H208" s="1" t="s">
        <v>587</v>
      </c>
      <c r="I208" s="4">
        <v>0</v>
      </c>
      <c r="J208" s="4">
        <v>0</v>
      </c>
      <c r="K208" s="4">
        <v>70</v>
      </c>
      <c r="L208" s="4" t="s">
        <v>495</v>
      </c>
      <c r="M208" s="4" t="s">
        <v>560</v>
      </c>
      <c r="N208" s="4" t="s">
        <v>561</v>
      </c>
      <c r="O208" s="4">
        <v>32.308999999999997</v>
      </c>
      <c r="P208" s="4">
        <v>32.457999999999998</v>
      </c>
      <c r="Q208" s="4">
        <v>1</v>
      </c>
      <c r="R208" s="5">
        <v>41002</v>
      </c>
      <c r="S208" s="4">
        <v>1</v>
      </c>
      <c r="T208" s="4">
        <f t="shared" si="21"/>
        <v>0.14900000000000091</v>
      </c>
      <c r="U208" s="4">
        <v>0.14900000000000091</v>
      </c>
      <c r="V208" s="4">
        <v>1</v>
      </c>
      <c r="X208" s="5">
        <v>40544</v>
      </c>
      <c r="Y208" s="5">
        <v>42369</v>
      </c>
      <c r="Z208" s="14">
        <v>26078.318681318684</v>
      </c>
      <c r="AA208" s="14">
        <v>26828.318681318684</v>
      </c>
      <c r="AB208" s="14">
        <v>27712.124834412163</v>
      </c>
      <c r="AC208" s="14">
        <v>27918.115068493149</v>
      </c>
      <c r="AD208" s="14">
        <v>28876.925597442594</v>
      </c>
      <c r="AH208" s="9"/>
      <c r="AJ208" s="9"/>
      <c r="AK208" s="19">
        <v>11.43064367978538</v>
      </c>
      <c r="AL208" s="7">
        <v>10.299631685546677</v>
      </c>
      <c r="AM208" s="7">
        <v>3.2354851795226471</v>
      </c>
      <c r="AN208" s="19">
        <v>0</v>
      </c>
      <c r="AO208" s="19">
        <v>0</v>
      </c>
      <c r="AP208" s="19">
        <v>0</v>
      </c>
      <c r="AQ208" s="19">
        <v>0</v>
      </c>
      <c r="AR208" s="19">
        <v>58.361204677669988</v>
      </c>
      <c r="AS208" s="19">
        <v>51.865201751505232</v>
      </c>
      <c r="AT208" s="19">
        <v>0</v>
      </c>
      <c r="AU208" s="7" t="s">
        <v>919</v>
      </c>
      <c r="AV208" s="19">
        <v>0</v>
      </c>
      <c r="AW208" s="19"/>
      <c r="AX208" s="19"/>
      <c r="AY208" s="4" t="s">
        <v>587</v>
      </c>
      <c r="BA208" s="4">
        <v>0</v>
      </c>
      <c r="BB208" s="14">
        <v>2160.1291208791208</v>
      </c>
      <c r="BC208" s="14">
        <v>2160.1291208791208</v>
      </c>
      <c r="BD208" s="14">
        <v>2207.2042864669575</v>
      </c>
      <c r="BE208" s="14">
        <v>2254.2794520547945</v>
      </c>
      <c r="BF208" s="14">
        <v>2319.1106194690265</v>
      </c>
      <c r="BG208" s="14"/>
      <c r="BH208" s="14"/>
      <c r="BI208" s="14"/>
      <c r="BJ208" s="14">
        <v>0.81000000000000227</v>
      </c>
      <c r="BK208" s="14">
        <v>7738.8763736263736</v>
      </c>
      <c r="BL208" s="14">
        <v>7738.8763736263736</v>
      </c>
      <c r="BM208" s="14">
        <v>7738.8763736263736</v>
      </c>
      <c r="BN208" s="14">
        <v>8093.1467181467178</v>
      </c>
      <c r="BO208" s="14">
        <v>7975.333333333333</v>
      </c>
      <c r="BP208" s="14"/>
      <c r="BQ208" s="14"/>
      <c r="BR208" s="14"/>
      <c r="BS208" s="14">
        <v>2160.1291208791208</v>
      </c>
      <c r="BT208" s="14">
        <v>2160.1291208791208</v>
      </c>
      <c r="BU208" s="14">
        <v>2207.2042864669575</v>
      </c>
      <c r="BV208" s="14">
        <v>2254.2794520547945</v>
      </c>
      <c r="BW208" s="14">
        <v>2319.1106194690265</v>
      </c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J208" s="21"/>
      <c r="CK208" s="4">
        <v>365</v>
      </c>
      <c r="CL208" s="4">
        <v>366</v>
      </c>
      <c r="CM208" s="4">
        <v>365</v>
      </c>
      <c r="CN208" s="4">
        <v>365</v>
      </c>
      <c r="CO208" s="4">
        <v>365</v>
      </c>
      <c r="CP208" s="4">
        <v>0</v>
      </c>
      <c r="CQ208" s="4">
        <v>0</v>
      </c>
      <c r="CR208" s="4">
        <v>0</v>
      </c>
      <c r="CS208" s="14">
        <f t="shared" si="22"/>
        <v>27482.402170685073</v>
      </c>
      <c r="CT208" s="14">
        <f t="shared" si="23"/>
        <v>2220.1376385702474</v>
      </c>
      <c r="CU208" s="14">
        <f t="shared" si="24"/>
        <v>7856.9571326860478</v>
      </c>
      <c r="CV208" s="14">
        <f t="shared" si="25"/>
        <v>2220.1376385702474</v>
      </c>
      <c r="CW208" s="14">
        <f t="shared" si="26"/>
        <v>0</v>
      </c>
      <c r="CX208" s="21"/>
      <c r="CY208" s="4">
        <f>COUNTIFS(crashes!$Q$2:$Q$15234,"="&amp;'Site Data'!$L208)</f>
        <v>0</v>
      </c>
      <c r="CZ208" s="4">
        <f>COUNTIFS(crashes!$Q$2:$Q$15234,"="&amp;'Site Data'!$L208,crashes!$M$2:$M$15234,"=SV")</f>
        <v>0</v>
      </c>
      <c r="DA208" s="4">
        <f>COUNTIFS(crashes!$Q$2:$Q$15234,"="&amp;'Site Data'!$L208,crashes!$M$2:$M$15234,"=MV")</f>
        <v>0</v>
      </c>
      <c r="DB208" s="17">
        <f t="shared" si="27"/>
        <v>0</v>
      </c>
      <c r="DC208" s="4">
        <f>COUNTIFS(crashes!$Q$2:$Q$15234,"="&amp;'Site Data'!$L208,crashes!$N$2:$N$15234,"=O")</f>
        <v>0</v>
      </c>
    </row>
    <row r="209" spans="1:107" s="4" customFormat="1" x14ac:dyDescent="0.2">
      <c r="A209" s="4" t="s">
        <v>93</v>
      </c>
      <c r="B209" s="4" t="s">
        <v>94</v>
      </c>
      <c r="C209" s="4" t="s">
        <v>261</v>
      </c>
      <c r="D209" s="4" t="s">
        <v>62</v>
      </c>
      <c r="E209" s="4" t="s">
        <v>91</v>
      </c>
      <c r="F209" s="4" t="s">
        <v>58</v>
      </c>
      <c r="G209" s="1">
        <v>2</v>
      </c>
      <c r="H209" s="1" t="s">
        <v>587</v>
      </c>
      <c r="I209" s="4">
        <v>0</v>
      </c>
      <c r="J209" s="4">
        <v>0</v>
      </c>
      <c r="K209" s="4">
        <v>70</v>
      </c>
      <c r="L209" s="4" t="s">
        <v>496</v>
      </c>
      <c r="M209" s="4" t="s">
        <v>561</v>
      </c>
      <c r="N209" s="4" t="s">
        <v>562</v>
      </c>
      <c r="O209" s="4">
        <v>32.457999999999998</v>
      </c>
      <c r="P209" s="4">
        <v>33.215000000000003</v>
      </c>
      <c r="Q209" s="4">
        <v>1</v>
      </c>
      <c r="R209" s="5">
        <v>41002</v>
      </c>
      <c r="S209" s="4">
        <v>1</v>
      </c>
      <c r="T209" s="4">
        <f t="shared" si="21"/>
        <v>0.757000000000005</v>
      </c>
      <c r="X209" s="5">
        <v>40544</v>
      </c>
      <c r="Y209" s="5">
        <v>42369</v>
      </c>
      <c r="Z209" s="14">
        <v>26078.318681318684</v>
      </c>
      <c r="AA209" s="14">
        <v>26828.318681318684</v>
      </c>
      <c r="AB209" s="14">
        <v>27712.124834412163</v>
      </c>
      <c r="AC209" s="14">
        <v>27918.115068493149</v>
      </c>
      <c r="AD209" s="14">
        <v>28876.925597442594</v>
      </c>
      <c r="AH209" s="9"/>
      <c r="AJ209" s="9"/>
      <c r="AK209" s="19">
        <v>11.648944655899861</v>
      </c>
      <c r="AL209" s="7">
        <v>10.36676761520585</v>
      </c>
      <c r="AM209" s="7">
        <v>3.0875793213514</v>
      </c>
      <c r="AN209" s="19">
        <v>0</v>
      </c>
      <c r="AO209" s="19">
        <v>0</v>
      </c>
      <c r="AP209" s="19">
        <v>326.85316297986697</v>
      </c>
      <c r="AQ209" s="19">
        <v>1.0083880777031897</v>
      </c>
      <c r="AR209" s="19">
        <v>60.999986753120503</v>
      </c>
      <c r="AS209" s="19">
        <v>54.77943655450435</v>
      </c>
      <c r="AT209" s="19">
        <v>0</v>
      </c>
      <c r="AU209" s="19" t="s">
        <v>590</v>
      </c>
      <c r="AV209" s="19">
        <v>0</v>
      </c>
      <c r="AW209" s="19">
        <v>2949.5081598615784</v>
      </c>
      <c r="AX209" s="19">
        <v>4.5508627551665972</v>
      </c>
      <c r="AY209" s="4" t="s">
        <v>587</v>
      </c>
      <c r="BA209" s="4">
        <v>0.14900000000000091</v>
      </c>
      <c r="BB209" s="14">
        <v>2160.1291208791208</v>
      </c>
      <c r="BC209" s="14">
        <v>2160.1291208791208</v>
      </c>
      <c r="BD209" s="14">
        <v>2207.2042864669575</v>
      </c>
      <c r="BE209" s="14">
        <v>2254.2794520547945</v>
      </c>
      <c r="BF209" s="14">
        <v>2319.1106194690265</v>
      </c>
      <c r="BG209" s="14"/>
      <c r="BH209" s="14"/>
      <c r="BI209" s="14"/>
      <c r="BJ209" s="14">
        <v>5.2999999999997272E-2</v>
      </c>
      <c r="BK209" s="14">
        <v>7738.8763736263736</v>
      </c>
      <c r="BL209" s="14">
        <v>7738.8763736263736</v>
      </c>
      <c r="BM209" s="14">
        <v>7738.8763736263736</v>
      </c>
      <c r="BN209" s="14">
        <v>8093.1467181467178</v>
      </c>
      <c r="BO209" s="14">
        <v>7975.333333333333</v>
      </c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J209" s="21"/>
      <c r="CK209" s="4">
        <v>365</v>
      </c>
      <c r="CL209" s="4">
        <v>366</v>
      </c>
      <c r="CM209" s="4">
        <v>365</v>
      </c>
      <c r="CN209" s="4">
        <v>365</v>
      </c>
      <c r="CO209" s="4">
        <v>365</v>
      </c>
      <c r="CP209" s="4">
        <v>0</v>
      </c>
      <c r="CQ209" s="4">
        <v>0</v>
      </c>
      <c r="CR209" s="4">
        <v>0</v>
      </c>
      <c r="CS209" s="14">
        <f t="shared" si="22"/>
        <v>27482.402170685073</v>
      </c>
      <c r="CT209" s="14">
        <f t="shared" si="23"/>
        <v>2220.1376385702474</v>
      </c>
      <c r="CU209" s="14">
        <f t="shared" si="24"/>
        <v>7856.9571326860478</v>
      </c>
      <c r="CV209" s="14">
        <f t="shared" si="25"/>
        <v>0</v>
      </c>
      <c r="CW209" s="14">
        <f t="shared" si="26"/>
        <v>0</v>
      </c>
      <c r="CX209" s="21"/>
      <c r="CY209" s="4">
        <f>COUNTIFS(crashes!$Q$2:$Q$15234,"="&amp;'Site Data'!$L209)</f>
        <v>3</v>
      </c>
      <c r="CZ209" s="4">
        <f>COUNTIFS(crashes!$Q$2:$Q$15234,"="&amp;'Site Data'!$L209,crashes!$M$2:$M$15234,"=SV")</f>
        <v>2</v>
      </c>
      <c r="DA209" s="4">
        <f>COUNTIFS(crashes!$Q$2:$Q$15234,"="&amp;'Site Data'!$L209,crashes!$M$2:$M$15234,"=MV")</f>
        <v>1</v>
      </c>
      <c r="DB209" s="17">
        <f t="shared" si="27"/>
        <v>0</v>
      </c>
      <c r="DC209" s="4">
        <f>COUNTIFS(crashes!$Q$2:$Q$15234,"="&amp;'Site Data'!$L209,crashes!$N$2:$N$15234,"=O")</f>
        <v>3</v>
      </c>
    </row>
    <row r="210" spans="1:107" s="4" customFormat="1" x14ac:dyDescent="0.2">
      <c r="A210" s="4" t="s">
        <v>93</v>
      </c>
      <c r="B210" s="4" t="s">
        <v>94</v>
      </c>
      <c r="C210" s="4" t="s">
        <v>261</v>
      </c>
      <c r="D210" s="4" t="s">
        <v>62</v>
      </c>
      <c r="E210" s="4" t="s">
        <v>91</v>
      </c>
      <c r="F210" s="4" t="s">
        <v>60</v>
      </c>
      <c r="G210" s="1">
        <v>2</v>
      </c>
      <c r="H210" s="1" t="s">
        <v>587</v>
      </c>
      <c r="I210" s="4">
        <v>0</v>
      </c>
      <c r="J210" s="4">
        <v>0</v>
      </c>
      <c r="K210" s="4">
        <v>70</v>
      </c>
      <c r="L210" s="4" t="s">
        <v>497</v>
      </c>
      <c r="M210" s="4" t="s">
        <v>562</v>
      </c>
      <c r="N210" s="4" t="s">
        <v>563</v>
      </c>
      <c r="O210" s="4">
        <v>33.215000000000003</v>
      </c>
      <c r="P210" s="4">
        <v>33.268000000000001</v>
      </c>
      <c r="Q210" s="4">
        <v>1</v>
      </c>
      <c r="R210" s="5">
        <v>41002</v>
      </c>
      <c r="S210" s="4">
        <v>1</v>
      </c>
      <c r="T210" s="4">
        <f t="shared" si="21"/>
        <v>5.2999999999997272E-2</v>
      </c>
      <c r="U210" s="4">
        <v>5.2999999999997272E-2</v>
      </c>
      <c r="V210" s="4">
        <v>1</v>
      </c>
      <c r="X210" s="5">
        <v>40544</v>
      </c>
      <c r="Y210" s="5">
        <v>42369</v>
      </c>
      <c r="Z210" s="14">
        <v>26500</v>
      </c>
      <c r="AA210" s="14">
        <v>27000</v>
      </c>
      <c r="AB210" s="14">
        <v>26500</v>
      </c>
      <c r="AC210" s="14">
        <v>26500</v>
      </c>
      <c r="AD210" s="14">
        <v>29000</v>
      </c>
      <c r="AH210" s="9"/>
      <c r="AJ210" s="9"/>
      <c r="AK210" s="19">
        <v>11.765296605777046</v>
      </c>
      <c r="AL210" s="7">
        <v>10.630082267569142</v>
      </c>
      <c r="AM210" s="7">
        <v>2.9204907051347835</v>
      </c>
      <c r="AN210" s="19">
        <v>0</v>
      </c>
      <c r="AO210" s="19">
        <v>0</v>
      </c>
      <c r="AP210" s="19">
        <v>0</v>
      </c>
      <c r="AQ210" s="19">
        <v>0</v>
      </c>
      <c r="AR210" s="19">
        <v>60.795400779848421</v>
      </c>
      <c r="AS210" s="19">
        <v>54.953679118361073</v>
      </c>
      <c r="AT210" s="19">
        <v>0</v>
      </c>
      <c r="AU210" s="19" t="s">
        <v>590</v>
      </c>
      <c r="AV210" s="19">
        <v>0</v>
      </c>
      <c r="AW210" s="19">
        <v>272.13886102412363</v>
      </c>
      <c r="AX210" s="19">
        <v>4.5644469728358006</v>
      </c>
      <c r="AY210" s="4" t="s">
        <v>587</v>
      </c>
      <c r="BA210" s="4">
        <v>0.90600000000000591</v>
      </c>
      <c r="BB210" s="14">
        <v>2160.1291208791208</v>
      </c>
      <c r="BC210" s="14">
        <v>2160.1291208791208</v>
      </c>
      <c r="BD210" s="14">
        <v>2207.2042864669575</v>
      </c>
      <c r="BE210" s="14">
        <v>2254.2794520547945</v>
      </c>
      <c r="BF210" s="14">
        <v>2319.1106194690265</v>
      </c>
      <c r="BG210" s="14"/>
      <c r="BH210" s="14"/>
      <c r="BI210" s="14"/>
      <c r="BJ210" s="14">
        <v>0</v>
      </c>
      <c r="BK210" s="14">
        <v>7738.8763736263736</v>
      </c>
      <c r="BL210" s="14">
        <v>7738.8763736263736</v>
      </c>
      <c r="BM210" s="14">
        <v>7738.8763736263736</v>
      </c>
      <c r="BN210" s="14">
        <v>8093.1467181467178</v>
      </c>
      <c r="BO210" s="14">
        <v>7975.333333333333</v>
      </c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>
        <v>7738.8763736263736</v>
      </c>
      <c r="CB210" s="14">
        <v>7738.8763736263736</v>
      </c>
      <c r="CC210" s="14">
        <v>7738.8763736263736</v>
      </c>
      <c r="CD210" s="14">
        <v>8093.1467181467178</v>
      </c>
      <c r="CE210" s="14">
        <v>7975.333333333333</v>
      </c>
      <c r="CF210" s="14"/>
      <c r="CG210" s="14"/>
      <c r="CH210" s="14"/>
      <c r="CJ210" s="21"/>
      <c r="CK210" s="4">
        <v>365</v>
      </c>
      <c r="CL210" s="4">
        <v>366</v>
      </c>
      <c r="CM210" s="4">
        <v>365</v>
      </c>
      <c r="CN210" s="4">
        <v>365</v>
      </c>
      <c r="CO210" s="4">
        <v>365</v>
      </c>
      <c r="CP210" s="4">
        <v>0</v>
      </c>
      <c r="CQ210" s="4">
        <v>0</v>
      </c>
      <c r="CR210" s="4">
        <v>0</v>
      </c>
      <c r="CS210" s="14">
        <f t="shared" si="22"/>
        <v>27099.945235487405</v>
      </c>
      <c r="CT210" s="14">
        <f t="shared" si="23"/>
        <v>2220.1376385702474</v>
      </c>
      <c r="CU210" s="14">
        <f t="shared" si="24"/>
        <v>7856.9571326860478</v>
      </c>
      <c r="CV210" s="14">
        <f t="shared" si="25"/>
        <v>0</v>
      </c>
      <c r="CW210" s="14">
        <f t="shared" si="26"/>
        <v>7856.9571326860478</v>
      </c>
      <c r="CX210" s="21"/>
      <c r="CY210" s="4">
        <f>COUNTIFS(crashes!$Q$2:$Q$15234,"="&amp;'Site Data'!$L210)</f>
        <v>2</v>
      </c>
      <c r="CZ210" s="4">
        <f>COUNTIFS(crashes!$Q$2:$Q$15234,"="&amp;'Site Data'!$L210,crashes!$M$2:$M$15234,"=SV")</f>
        <v>1</v>
      </c>
      <c r="DA210" s="4">
        <f>COUNTIFS(crashes!$Q$2:$Q$15234,"="&amp;'Site Data'!$L210,crashes!$M$2:$M$15234,"=MV")</f>
        <v>1</v>
      </c>
      <c r="DB210" s="17">
        <f t="shared" si="27"/>
        <v>0</v>
      </c>
      <c r="DC210" s="4">
        <f>COUNTIFS(crashes!$Q$2:$Q$15234,"="&amp;'Site Data'!$L210,crashes!$N$2:$N$15234,"=O")</f>
        <v>2</v>
      </c>
    </row>
    <row r="211" spans="1:107" s="4" customFormat="1" x14ac:dyDescent="0.2">
      <c r="A211" s="4" t="s">
        <v>93</v>
      </c>
      <c r="B211" s="4" t="s">
        <v>94</v>
      </c>
      <c r="C211" s="4" t="s">
        <v>261</v>
      </c>
      <c r="D211" s="4" t="s">
        <v>62</v>
      </c>
      <c r="E211" s="4" t="s">
        <v>91</v>
      </c>
      <c r="F211" s="4" t="s">
        <v>58</v>
      </c>
      <c r="G211" s="1">
        <v>2</v>
      </c>
      <c r="H211" s="1" t="s">
        <v>587</v>
      </c>
      <c r="I211" s="4">
        <v>0</v>
      </c>
      <c r="J211" s="4">
        <v>0</v>
      </c>
      <c r="K211" s="4">
        <v>70</v>
      </c>
      <c r="L211" s="4" t="s">
        <v>498</v>
      </c>
      <c r="M211" s="4" t="s">
        <v>563</v>
      </c>
      <c r="N211" s="4" t="s">
        <v>564</v>
      </c>
      <c r="O211" s="4">
        <v>33.268000000000001</v>
      </c>
      <c r="P211" s="4">
        <v>33.700000000000003</v>
      </c>
      <c r="Q211" s="4">
        <v>1</v>
      </c>
      <c r="R211" s="5">
        <v>41002</v>
      </c>
      <c r="S211" s="4">
        <v>1</v>
      </c>
      <c r="T211" s="4">
        <f t="shared" si="21"/>
        <v>0.43200000000000216</v>
      </c>
      <c r="X211" s="5">
        <v>40544</v>
      </c>
      <c r="Y211" s="5">
        <v>42369</v>
      </c>
      <c r="Z211" s="14">
        <v>18761.123626373628</v>
      </c>
      <c r="AA211" s="14">
        <v>19261.123626373628</v>
      </c>
      <c r="AB211" s="14">
        <v>18761.123626373628</v>
      </c>
      <c r="AC211" s="14">
        <v>18406.853281853284</v>
      </c>
      <c r="AD211" s="14">
        <v>21024.666666666668</v>
      </c>
      <c r="AH211" s="9"/>
      <c r="AJ211" s="9"/>
      <c r="AK211" s="19">
        <v>11.607782357666679</v>
      </c>
      <c r="AL211" s="7">
        <v>10.720124821239159</v>
      </c>
      <c r="AM211" s="7">
        <v>4.5068257392167901</v>
      </c>
      <c r="AN211" s="19">
        <v>0</v>
      </c>
      <c r="AO211" s="19">
        <v>0</v>
      </c>
      <c r="AP211" s="19">
        <v>416.04352815916434</v>
      </c>
      <c r="AQ211" s="19">
        <v>1.0485461579920532</v>
      </c>
      <c r="AR211" s="19">
        <v>61.216918507931823</v>
      </c>
      <c r="AS211" s="19">
        <v>53.081927105159998</v>
      </c>
      <c r="AT211" s="19">
        <v>0</v>
      </c>
      <c r="AU211" s="19" t="s">
        <v>590</v>
      </c>
      <c r="AV211" s="19">
        <v>0</v>
      </c>
      <c r="AW211" s="19">
        <v>1674.9217591219353</v>
      </c>
      <c r="AX211" s="19">
        <v>3.6178667584482245</v>
      </c>
      <c r="AY211" s="4" t="s">
        <v>587</v>
      </c>
      <c r="BA211" s="4">
        <v>0.95900000000000318</v>
      </c>
      <c r="BB211" s="14">
        <v>2160.1291208791208</v>
      </c>
      <c r="BC211" s="14">
        <v>2160.1291208791208</v>
      </c>
      <c r="BD211" s="14">
        <v>2207.2042864669575</v>
      </c>
      <c r="BE211" s="14">
        <v>2254.2794520547945</v>
      </c>
      <c r="BF211" s="14">
        <v>2319.1106194690265</v>
      </c>
      <c r="BG211" s="14"/>
      <c r="BH211" s="14"/>
      <c r="BI211" s="14"/>
      <c r="BJ211" s="14">
        <v>2.5499999999999972</v>
      </c>
      <c r="BK211" s="14">
        <v>5291.9479452054793</v>
      </c>
      <c r="BL211" s="14">
        <v>5291.9479452054793</v>
      </c>
      <c r="BM211" s="14">
        <v>5291.9479452054793</v>
      </c>
      <c r="BN211" s="14">
        <v>5291.9479452054793</v>
      </c>
      <c r="BO211" s="14">
        <v>5291.9479452054793</v>
      </c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J211" s="21"/>
      <c r="CK211" s="4">
        <v>365</v>
      </c>
      <c r="CL211" s="4">
        <v>366</v>
      </c>
      <c r="CM211" s="4">
        <v>365</v>
      </c>
      <c r="CN211" s="4">
        <v>365</v>
      </c>
      <c r="CO211" s="4">
        <v>365</v>
      </c>
      <c r="CP211" s="4">
        <v>0</v>
      </c>
      <c r="CQ211" s="4">
        <v>0</v>
      </c>
      <c r="CR211" s="4">
        <v>0</v>
      </c>
      <c r="CS211" s="14">
        <f t="shared" si="22"/>
        <v>19242.988102801359</v>
      </c>
      <c r="CT211" s="14">
        <f t="shared" si="23"/>
        <v>2220.1376385702474</v>
      </c>
      <c r="CU211" s="14">
        <f t="shared" si="24"/>
        <v>5291.9479452054793</v>
      </c>
      <c r="CV211" s="14">
        <f t="shared" si="25"/>
        <v>0</v>
      </c>
      <c r="CW211" s="14">
        <f t="shared" si="26"/>
        <v>0</v>
      </c>
      <c r="CX211" s="21"/>
      <c r="CY211" s="4">
        <f>COUNTIFS(crashes!$Q$2:$Q$15234,"="&amp;'Site Data'!$L211)</f>
        <v>18</v>
      </c>
      <c r="CZ211" s="4">
        <f>COUNTIFS(crashes!$Q$2:$Q$15234,"="&amp;'Site Data'!$L211,crashes!$M$2:$M$15234,"=SV")</f>
        <v>12</v>
      </c>
      <c r="DA211" s="4">
        <f>COUNTIFS(crashes!$Q$2:$Q$15234,"="&amp;'Site Data'!$L211,crashes!$M$2:$M$15234,"=MV")</f>
        <v>6</v>
      </c>
      <c r="DB211" s="17">
        <f t="shared" si="27"/>
        <v>2</v>
      </c>
      <c r="DC211" s="4">
        <f>COUNTIFS(crashes!$Q$2:$Q$15234,"="&amp;'Site Data'!$L211,crashes!$N$2:$N$15234,"=O")</f>
        <v>16</v>
      </c>
    </row>
    <row r="212" spans="1:107" s="4" customFormat="1" x14ac:dyDescent="0.2">
      <c r="A212" s="4" t="s">
        <v>93</v>
      </c>
      <c r="B212" s="4" t="s">
        <v>94</v>
      </c>
      <c r="C212" s="4" t="s">
        <v>261</v>
      </c>
      <c r="D212" s="4" t="s">
        <v>62</v>
      </c>
      <c r="E212" s="4" t="s">
        <v>91</v>
      </c>
      <c r="F212" s="4" t="s">
        <v>59</v>
      </c>
      <c r="G212" s="1">
        <v>2</v>
      </c>
      <c r="H212" s="1" t="s">
        <v>587</v>
      </c>
      <c r="I212" s="4">
        <v>0</v>
      </c>
      <c r="J212" s="4">
        <v>0</v>
      </c>
      <c r="K212" s="4">
        <v>70</v>
      </c>
      <c r="L212" s="4" t="s">
        <v>499</v>
      </c>
      <c r="M212" s="4" t="s">
        <v>564</v>
      </c>
      <c r="N212" s="4" t="s">
        <v>565</v>
      </c>
      <c r="O212" s="4">
        <v>33.700000000000003</v>
      </c>
      <c r="P212" s="4">
        <v>33.844999999999999</v>
      </c>
      <c r="Q212" s="4">
        <v>1</v>
      </c>
      <c r="R212" s="5">
        <v>41002</v>
      </c>
      <c r="S212" s="4">
        <v>1</v>
      </c>
      <c r="T212" s="4">
        <f t="shared" si="21"/>
        <v>0.14499999999999602</v>
      </c>
      <c r="U212" s="4">
        <v>0.14499999999999602</v>
      </c>
      <c r="V212" s="4">
        <v>1</v>
      </c>
      <c r="X212" s="5">
        <v>40544</v>
      </c>
      <c r="Y212" s="5">
        <v>42369</v>
      </c>
      <c r="Z212" s="14">
        <v>21762.490749661301</v>
      </c>
      <c r="AA212" s="14">
        <v>22262.490749661301</v>
      </c>
      <c r="AB212" s="14">
        <v>21762.490749661301</v>
      </c>
      <c r="AC212" s="14">
        <v>21373.56953529681</v>
      </c>
      <c r="AD212" s="14">
        <v>23931.807635829664</v>
      </c>
      <c r="AH212" s="9">
        <v>0.51212121212121209</v>
      </c>
      <c r="AI212" s="4">
        <v>5741</v>
      </c>
      <c r="AJ212" s="9">
        <f>AH213-AJ213</f>
        <v>1.6121212121209871E-2</v>
      </c>
      <c r="AK212" s="19">
        <v>11.570499195244873</v>
      </c>
      <c r="AL212" s="7">
        <v>11.004523395600215</v>
      </c>
      <c r="AM212" s="7">
        <v>3.7283806962678012</v>
      </c>
      <c r="AN212" s="19">
        <v>0</v>
      </c>
      <c r="AO212" s="19">
        <v>0</v>
      </c>
      <c r="AP212" s="19">
        <v>0</v>
      </c>
      <c r="AQ212" s="19">
        <v>0</v>
      </c>
      <c r="AR212" s="19">
        <v>60.576693958352408</v>
      </c>
      <c r="AS212" s="19">
        <v>53.386249707164723</v>
      </c>
      <c r="AT212" s="19">
        <v>0</v>
      </c>
      <c r="AU212" s="7" t="s">
        <v>919</v>
      </c>
      <c r="AV212" s="19">
        <v>0</v>
      </c>
      <c r="AW212" s="19"/>
      <c r="AX212" s="19"/>
      <c r="AY212" s="4" t="s">
        <v>587</v>
      </c>
      <c r="BA212" s="4">
        <v>0</v>
      </c>
      <c r="BB212" s="14">
        <v>3001.3671232876713</v>
      </c>
      <c r="BC212" s="14">
        <v>3001.3671232876713</v>
      </c>
      <c r="BD212" s="14">
        <v>3001.3671232876713</v>
      </c>
      <c r="BE212" s="14">
        <v>2966.7162534435261</v>
      </c>
      <c r="BF212" s="14">
        <v>2907.1409691629956</v>
      </c>
      <c r="BG212" s="14"/>
      <c r="BH212" s="14"/>
      <c r="BI212" s="14"/>
      <c r="BJ212" s="14">
        <v>2.4050000000000011</v>
      </c>
      <c r="BK212" s="14">
        <v>5291.9479452054793</v>
      </c>
      <c r="BL212" s="14">
        <v>5291.9479452054793</v>
      </c>
      <c r="BM212" s="14">
        <v>5291.9479452054793</v>
      </c>
      <c r="BN212" s="14">
        <v>5291.9479452054793</v>
      </c>
      <c r="BO212" s="14">
        <v>5291.9479452054793</v>
      </c>
      <c r="BP212" s="14"/>
      <c r="BQ212" s="14"/>
      <c r="BR212" s="14"/>
      <c r="BS212" s="14">
        <v>3001.3671232876713</v>
      </c>
      <c r="BT212" s="14">
        <v>3001.3671232876713</v>
      </c>
      <c r="BU212" s="14">
        <v>3001.3671232876713</v>
      </c>
      <c r="BV212" s="14">
        <v>2966.7162534435261</v>
      </c>
      <c r="BW212" s="14">
        <v>2907.1409691629956</v>
      </c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J212" s="21"/>
      <c r="CK212" s="4">
        <v>365</v>
      </c>
      <c r="CL212" s="4">
        <v>366</v>
      </c>
      <c r="CM212" s="4">
        <v>365</v>
      </c>
      <c r="CN212" s="4">
        <v>365</v>
      </c>
      <c r="CO212" s="4">
        <v>365</v>
      </c>
      <c r="CP212" s="4">
        <v>0</v>
      </c>
      <c r="CQ212" s="4">
        <v>0</v>
      </c>
      <c r="CR212" s="4">
        <v>0</v>
      </c>
      <c r="CS212" s="14">
        <f t="shared" si="22"/>
        <v>22218.593937070073</v>
      </c>
      <c r="CT212" s="14">
        <f t="shared" si="23"/>
        <v>2975.605834268712</v>
      </c>
      <c r="CU212" s="14">
        <f t="shared" si="24"/>
        <v>5291.9479452054793</v>
      </c>
      <c r="CV212" s="14">
        <f t="shared" si="25"/>
        <v>2975.605834268712</v>
      </c>
      <c r="CW212" s="14">
        <f t="shared" si="26"/>
        <v>0</v>
      </c>
      <c r="CX212" s="21"/>
      <c r="CY212" s="4">
        <f>COUNTIFS(crashes!$Q$2:$Q$15234,"="&amp;'Site Data'!$L212)</f>
        <v>1</v>
      </c>
      <c r="CZ212" s="4">
        <f>COUNTIFS(crashes!$Q$2:$Q$15234,"="&amp;'Site Data'!$L212,crashes!$M$2:$M$15234,"=SV")</f>
        <v>1</v>
      </c>
      <c r="DA212" s="4">
        <f>COUNTIFS(crashes!$Q$2:$Q$15234,"="&amp;'Site Data'!$L212,crashes!$M$2:$M$15234,"=MV")</f>
        <v>0</v>
      </c>
      <c r="DB212" s="17">
        <f t="shared" si="27"/>
        <v>0</v>
      </c>
      <c r="DC212" s="4">
        <f>COUNTIFS(crashes!$Q$2:$Q$15234,"="&amp;'Site Data'!$L212,crashes!$N$2:$N$15234,"=O")</f>
        <v>1</v>
      </c>
    </row>
    <row r="213" spans="1:107" s="4" customFormat="1" x14ac:dyDescent="0.2">
      <c r="A213" s="4" t="s">
        <v>93</v>
      </c>
      <c r="B213" s="4" t="s">
        <v>94</v>
      </c>
      <c r="C213" s="4" t="s">
        <v>261</v>
      </c>
      <c r="D213" s="4" t="s">
        <v>62</v>
      </c>
      <c r="E213" s="4" t="s">
        <v>91</v>
      </c>
      <c r="F213" s="4" t="s">
        <v>58</v>
      </c>
      <c r="G213" s="1">
        <v>2</v>
      </c>
      <c r="H213" s="1" t="s">
        <v>587</v>
      </c>
      <c r="I213" s="4">
        <v>0</v>
      </c>
      <c r="J213" s="4">
        <v>0</v>
      </c>
      <c r="K213" s="4">
        <v>70</v>
      </c>
      <c r="L213" s="4" t="s">
        <v>500</v>
      </c>
      <c r="M213" s="4" t="s">
        <v>565</v>
      </c>
      <c r="N213" s="4" t="s">
        <v>566</v>
      </c>
      <c r="O213" s="4">
        <v>33.844999999999999</v>
      </c>
      <c r="P213" s="4">
        <v>34.341000000000001</v>
      </c>
      <c r="Q213" s="4">
        <v>1</v>
      </c>
      <c r="R213" s="5">
        <v>41002</v>
      </c>
      <c r="S213" s="4">
        <v>1</v>
      </c>
      <c r="T213" s="4">
        <f t="shared" si="21"/>
        <v>0.49600000000000222</v>
      </c>
      <c r="X213" s="5">
        <v>40544</v>
      </c>
      <c r="Y213" s="5">
        <v>42369</v>
      </c>
      <c r="Z213" s="14">
        <v>21762.490749661301</v>
      </c>
      <c r="AA213" s="14">
        <v>22262.490749661301</v>
      </c>
      <c r="AB213" s="14">
        <v>21762.490749661301</v>
      </c>
      <c r="AC213" s="14">
        <v>21373.56953529681</v>
      </c>
      <c r="AD213" s="14">
        <v>23931.807635829664</v>
      </c>
      <c r="AH213" s="9">
        <v>0.51212121212121209</v>
      </c>
      <c r="AI213" s="4">
        <v>5741</v>
      </c>
      <c r="AJ213" s="9">
        <v>0.49600000000000222</v>
      </c>
      <c r="AK213" s="19">
        <v>11.596113088879413</v>
      </c>
      <c r="AL213" s="7">
        <v>10.673975994036368</v>
      </c>
      <c r="AM213" s="7">
        <v>4.2889437042243497</v>
      </c>
      <c r="AN213" s="19">
        <v>0</v>
      </c>
      <c r="AO213" s="19">
        <v>0</v>
      </c>
      <c r="AP213" s="19">
        <v>0</v>
      </c>
      <c r="AQ213" s="19">
        <v>0</v>
      </c>
      <c r="AR213" s="19">
        <v>60.232488190340852</v>
      </c>
      <c r="AS213" s="19">
        <v>52.377711317259212</v>
      </c>
      <c r="AT213" s="19">
        <v>0</v>
      </c>
      <c r="AU213" s="7" t="s">
        <v>919</v>
      </c>
      <c r="AV213" s="19">
        <v>0</v>
      </c>
      <c r="AW213" s="19"/>
      <c r="AX213" s="19"/>
      <c r="AY213" s="4" t="s">
        <v>587</v>
      </c>
      <c r="BA213" s="4">
        <v>0.14499999999999602</v>
      </c>
      <c r="BB213" s="14">
        <v>3001.3671232876713</v>
      </c>
      <c r="BC213" s="14">
        <v>3001.3671232876713</v>
      </c>
      <c r="BD213" s="14">
        <v>3001.3671232876713</v>
      </c>
      <c r="BE213" s="14">
        <v>2966.7162534435261</v>
      </c>
      <c r="BF213" s="14">
        <v>2907.1409691629956</v>
      </c>
      <c r="BG213" s="14"/>
      <c r="BH213" s="14"/>
      <c r="BI213" s="14"/>
      <c r="BJ213" s="14">
        <v>1.9089999999999989</v>
      </c>
      <c r="BK213" s="14">
        <v>5291.9479452054793</v>
      </c>
      <c r="BL213" s="14">
        <v>5291.9479452054793</v>
      </c>
      <c r="BM213" s="14">
        <v>5291.9479452054793</v>
      </c>
      <c r="BN213" s="14">
        <v>5291.9479452054793</v>
      </c>
      <c r="BO213" s="14">
        <v>5291.9479452054793</v>
      </c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J213" s="21"/>
      <c r="CK213" s="4">
        <v>365</v>
      </c>
      <c r="CL213" s="4">
        <v>366</v>
      </c>
      <c r="CM213" s="4">
        <v>365</v>
      </c>
      <c r="CN213" s="4">
        <v>365</v>
      </c>
      <c r="CO213" s="4">
        <v>365</v>
      </c>
      <c r="CP213" s="4">
        <v>0</v>
      </c>
      <c r="CQ213" s="4">
        <v>0</v>
      </c>
      <c r="CR213" s="4">
        <v>0</v>
      </c>
      <c r="CS213" s="14">
        <f t="shared" si="22"/>
        <v>22218.593937070073</v>
      </c>
      <c r="CT213" s="14">
        <f t="shared" si="23"/>
        <v>2975.605834268712</v>
      </c>
      <c r="CU213" s="14">
        <f t="shared" si="24"/>
        <v>5291.9479452054793</v>
      </c>
      <c r="CV213" s="14">
        <f t="shared" si="25"/>
        <v>0</v>
      </c>
      <c r="CW213" s="14">
        <f t="shared" si="26"/>
        <v>0</v>
      </c>
      <c r="CX213" s="21"/>
      <c r="CY213" s="4">
        <f>COUNTIFS(crashes!$Q$2:$Q$15234,"="&amp;'Site Data'!$L213)</f>
        <v>3</v>
      </c>
      <c r="CZ213" s="4">
        <f>COUNTIFS(crashes!$Q$2:$Q$15234,"="&amp;'Site Data'!$L213,crashes!$M$2:$M$15234,"=SV")</f>
        <v>2</v>
      </c>
      <c r="DA213" s="4">
        <f>COUNTIFS(crashes!$Q$2:$Q$15234,"="&amp;'Site Data'!$L213,crashes!$M$2:$M$15234,"=MV")</f>
        <v>1</v>
      </c>
      <c r="DB213" s="17">
        <f t="shared" si="27"/>
        <v>2</v>
      </c>
      <c r="DC213" s="4">
        <f>COUNTIFS(crashes!$Q$2:$Q$15234,"="&amp;'Site Data'!$L213,crashes!$N$2:$N$15234,"=O")</f>
        <v>1</v>
      </c>
    </row>
    <row r="214" spans="1:107" s="4" customFormat="1" x14ac:dyDescent="0.2">
      <c r="A214" s="4" t="s">
        <v>93</v>
      </c>
      <c r="B214" s="4" t="s">
        <v>94</v>
      </c>
      <c r="C214" s="4" t="s">
        <v>261</v>
      </c>
      <c r="D214" s="4" t="s">
        <v>62</v>
      </c>
      <c r="E214" s="4" t="s">
        <v>91</v>
      </c>
      <c r="F214" s="4" t="s">
        <v>58</v>
      </c>
      <c r="G214" s="1">
        <v>2</v>
      </c>
      <c r="H214" s="1" t="s">
        <v>587</v>
      </c>
      <c r="I214" s="4">
        <v>0</v>
      </c>
      <c r="J214" s="4">
        <v>0</v>
      </c>
      <c r="K214" s="4">
        <v>70</v>
      </c>
      <c r="L214" s="4" t="s">
        <v>501</v>
      </c>
      <c r="M214" s="4" t="s">
        <v>566</v>
      </c>
      <c r="N214" s="4" t="s">
        <v>567</v>
      </c>
      <c r="O214" s="4">
        <v>34.341000000000001</v>
      </c>
      <c r="P214" s="4">
        <v>35.615000000000002</v>
      </c>
      <c r="Q214" s="4">
        <v>1</v>
      </c>
      <c r="R214" s="5">
        <v>41002</v>
      </c>
      <c r="S214" s="4">
        <v>1</v>
      </c>
      <c r="T214" s="4">
        <v>1.1990000000000001</v>
      </c>
      <c r="W214" s="4" t="s">
        <v>517</v>
      </c>
      <c r="X214" s="5">
        <v>40544</v>
      </c>
      <c r="Y214" s="5">
        <v>42369</v>
      </c>
      <c r="Z214" s="14">
        <v>22000</v>
      </c>
      <c r="AA214" s="14">
        <v>21750</v>
      </c>
      <c r="AB214" s="14">
        <v>21500</v>
      </c>
      <c r="AC214" s="14">
        <v>22500</v>
      </c>
      <c r="AD214" s="14">
        <v>23750</v>
      </c>
      <c r="AH214" s="9"/>
      <c r="AJ214" s="9"/>
      <c r="AK214" s="19">
        <v>11.499249552886647</v>
      </c>
      <c r="AL214" s="7">
        <v>9.6409471655707062</v>
      </c>
      <c r="AM214" s="7">
        <v>4.4301990827873947</v>
      </c>
      <c r="AN214" s="19">
        <v>0</v>
      </c>
      <c r="AO214" s="19">
        <v>0</v>
      </c>
      <c r="AP214" s="7">
        <v>165.26654329995924</v>
      </c>
      <c r="AQ214" s="19">
        <v>1.0753788095190122</v>
      </c>
      <c r="AR214" s="19">
        <v>60.732495053489778</v>
      </c>
      <c r="AS214" s="19">
        <v>52.573961223832889</v>
      </c>
      <c r="AT214" s="19">
        <v>0</v>
      </c>
      <c r="AU214" s="19" t="s">
        <v>590</v>
      </c>
      <c r="AV214" s="19">
        <v>0</v>
      </c>
      <c r="AW214" s="7">
        <v>4390.6446069447757</v>
      </c>
      <c r="AX214" s="7">
        <v>2.964740704785461</v>
      </c>
      <c r="AY214" s="4" t="s">
        <v>587</v>
      </c>
      <c r="BA214" s="4">
        <v>0.64099999999999824</v>
      </c>
      <c r="BB214" s="14">
        <v>3001.3671232876713</v>
      </c>
      <c r="BC214" s="14">
        <v>3001.3671232876713</v>
      </c>
      <c r="BD214" s="14">
        <v>3001.3671232876713</v>
      </c>
      <c r="BE214" s="14">
        <v>2966.7162534435261</v>
      </c>
      <c r="BF214" s="14">
        <v>2907.1409691629956</v>
      </c>
      <c r="BG214" s="14"/>
      <c r="BH214" s="14"/>
      <c r="BI214" s="14"/>
      <c r="BJ214" s="14">
        <v>0.63499999999999801</v>
      </c>
      <c r="BK214" s="14">
        <v>5291.9479452054793</v>
      </c>
      <c r="BL214" s="14">
        <v>5291.9479452054793</v>
      </c>
      <c r="BM214" s="14">
        <v>5291.9479452054793</v>
      </c>
      <c r="BN214" s="14">
        <v>5291.9479452054793</v>
      </c>
      <c r="BO214" s="14">
        <v>5291.9479452054793</v>
      </c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J214" s="21"/>
      <c r="CK214" s="4">
        <v>365</v>
      </c>
      <c r="CL214" s="4">
        <v>366</v>
      </c>
      <c r="CM214" s="4">
        <v>365</v>
      </c>
      <c r="CN214" s="4">
        <v>365</v>
      </c>
      <c r="CO214" s="4">
        <v>365</v>
      </c>
      <c r="CP214" s="4">
        <v>0</v>
      </c>
      <c r="CQ214" s="4">
        <v>0</v>
      </c>
      <c r="CR214" s="4">
        <v>0</v>
      </c>
      <c r="CS214" s="14">
        <f t="shared" si="22"/>
        <v>22299.698795180724</v>
      </c>
      <c r="CT214" s="14">
        <f t="shared" si="23"/>
        <v>2975.605834268712</v>
      </c>
      <c r="CU214" s="14">
        <f t="shared" si="24"/>
        <v>5291.9479452054793</v>
      </c>
      <c r="CV214" s="14">
        <f t="shared" si="25"/>
        <v>0</v>
      </c>
      <c r="CW214" s="14">
        <f t="shared" si="26"/>
        <v>0</v>
      </c>
      <c r="CX214" s="21"/>
      <c r="CY214" s="4">
        <f>COUNTIFS(crashes!$Q$2:$Q$15234,"="&amp;'Site Data'!$L214)</f>
        <v>22</v>
      </c>
      <c r="CZ214" s="4">
        <f>COUNTIFS(crashes!$Q$2:$Q$15234,"="&amp;'Site Data'!$L214,crashes!$M$2:$M$15234,"=SV")</f>
        <v>16</v>
      </c>
      <c r="DA214" s="4">
        <f>COUNTIFS(crashes!$Q$2:$Q$15234,"="&amp;'Site Data'!$L214,crashes!$M$2:$M$15234,"=MV")</f>
        <v>6</v>
      </c>
      <c r="DB214" s="17">
        <f t="shared" si="27"/>
        <v>7</v>
      </c>
      <c r="DC214" s="4">
        <f>COUNTIFS(crashes!$Q$2:$Q$15234,"="&amp;'Site Data'!$L214,crashes!$N$2:$N$15234,"=O")</f>
        <v>15</v>
      </c>
    </row>
    <row r="215" spans="1:107" s="4" customFormat="1" x14ac:dyDescent="0.2">
      <c r="A215" s="4" t="s">
        <v>93</v>
      </c>
      <c r="B215" s="4" t="s">
        <v>94</v>
      </c>
      <c r="C215" s="4" t="s">
        <v>261</v>
      </c>
      <c r="D215" s="4" t="s">
        <v>62</v>
      </c>
      <c r="E215" s="4" t="s">
        <v>91</v>
      </c>
      <c r="F215" s="4" t="s">
        <v>58</v>
      </c>
      <c r="G215" s="1">
        <v>2</v>
      </c>
      <c r="H215" s="1" t="s">
        <v>587</v>
      </c>
      <c r="I215" s="4">
        <v>0</v>
      </c>
      <c r="J215" s="4">
        <v>0</v>
      </c>
      <c r="K215" s="4">
        <v>70</v>
      </c>
      <c r="L215" s="4" t="s">
        <v>502</v>
      </c>
      <c r="M215" s="4" t="s">
        <v>567</v>
      </c>
      <c r="N215" s="4" t="s">
        <v>568</v>
      </c>
      <c r="O215" s="4">
        <v>35.615000000000002</v>
      </c>
      <c r="P215" s="4">
        <v>35.921999999999997</v>
      </c>
      <c r="Q215" s="4">
        <v>1</v>
      </c>
      <c r="R215" s="5">
        <v>41002</v>
      </c>
      <c r="S215" s="4">
        <v>1</v>
      </c>
      <c r="T215" s="4">
        <f t="shared" si="21"/>
        <v>0.30699999999999505</v>
      </c>
      <c r="X215" s="5">
        <v>40544</v>
      </c>
      <c r="Y215" s="5">
        <v>42369</v>
      </c>
      <c r="Z215" s="14">
        <v>22000</v>
      </c>
      <c r="AA215" s="14">
        <v>21750</v>
      </c>
      <c r="AB215" s="14">
        <v>21500</v>
      </c>
      <c r="AC215" s="14">
        <v>22500</v>
      </c>
      <c r="AD215" s="14">
        <v>23750</v>
      </c>
      <c r="AH215" s="9">
        <v>0.30795454545454548</v>
      </c>
      <c r="AI215" s="4">
        <v>2563</v>
      </c>
      <c r="AJ215" s="9">
        <v>0.30699999999999505</v>
      </c>
      <c r="AK215" s="19">
        <v>11.417981932228283</v>
      </c>
      <c r="AL215" s="7">
        <v>9.625186958707113</v>
      </c>
      <c r="AM215" s="7">
        <v>4.4157268460414194</v>
      </c>
      <c r="AN215" s="19">
        <v>0</v>
      </c>
      <c r="AO215" s="19">
        <v>0</v>
      </c>
      <c r="AP215" s="7">
        <v>0</v>
      </c>
      <c r="AQ215" s="19">
        <v>0</v>
      </c>
      <c r="AR215" s="19">
        <v>61.292520395818123</v>
      </c>
      <c r="AS215" s="19">
        <v>52.648537270521217</v>
      </c>
      <c r="AT215" s="19">
        <v>0</v>
      </c>
      <c r="AU215" s="19" t="s">
        <v>590</v>
      </c>
      <c r="AV215" s="19">
        <v>0</v>
      </c>
      <c r="AW215" s="7">
        <v>1402.413109327596</v>
      </c>
      <c r="AX215" s="7">
        <v>1.8791995559092662</v>
      </c>
      <c r="AY215" s="4" t="s">
        <v>587</v>
      </c>
      <c r="BA215" s="4">
        <v>1.9149999999999991</v>
      </c>
      <c r="BB215" s="14">
        <v>3001.3671232876713</v>
      </c>
      <c r="BC215" s="14">
        <v>3001.3671232876713</v>
      </c>
      <c r="BD215" s="14">
        <v>3001.3671232876713</v>
      </c>
      <c r="BE215" s="14">
        <v>2966.7162534435261</v>
      </c>
      <c r="BF215" s="14">
        <v>2907.1409691629956</v>
      </c>
      <c r="BG215" s="14"/>
      <c r="BH215" s="14"/>
      <c r="BI215" s="14"/>
      <c r="BJ215" s="14">
        <v>0.32800000000000296</v>
      </c>
      <c r="BK215" s="14">
        <v>5291.9479452054793</v>
      </c>
      <c r="BL215" s="14">
        <v>5291.9479452054793</v>
      </c>
      <c r="BM215" s="14">
        <v>5291.9479452054793</v>
      </c>
      <c r="BN215" s="14">
        <v>5291.9479452054793</v>
      </c>
      <c r="BO215" s="14">
        <v>5291.9479452054793</v>
      </c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J215" s="21"/>
      <c r="CK215" s="4">
        <v>365</v>
      </c>
      <c r="CL215" s="4">
        <v>366</v>
      </c>
      <c r="CM215" s="4">
        <v>365</v>
      </c>
      <c r="CN215" s="4">
        <v>365</v>
      </c>
      <c r="CO215" s="4">
        <v>365</v>
      </c>
      <c r="CP215" s="4">
        <v>0</v>
      </c>
      <c r="CQ215" s="4">
        <v>0</v>
      </c>
      <c r="CR215" s="4">
        <v>0</v>
      </c>
      <c r="CS215" s="14">
        <f t="shared" si="22"/>
        <v>22299.698795180724</v>
      </c>
      <c r="CT215" s="14">
        <f t="shared" si="23"/>
        <v>2975.605834268712</v>
      </c>
      <c r="CU215" s="14">
        <f t="shared" si="24"/>
        <v>5291.9479452054793</v>
      </c>
      <c r="CV215" s="14">
        <f t="shared" si="25"/>
        <v>0</v>
      </c>
      <c r="CW215" s="14">
        <f t="shared" si="26"/>
        <v>0</v>
      </c>
      <c r="CX215" s="21"/>
      <c r="CY215" s="4">
        <f>COUNTIFS(crashes!$Q$2:$Q$15234,"="&amp;'Site Data'!$L215)</f>
        <v>1</v>
      </c>
      <c r="CZ215" s="4">
        <f>COUNTIFS(crashes!$Q$2:$Q$15234,"="&amp;'Site Data'!$L215,crashes!$M$2:$M$15234,"=SV")</f>
        <v>1</v>
      </c>
      <c r="DA215" s="4">
        <f>COUNTIFS(crashes!$Q$2:$Q$15234,"="&amp;'Site Data'!$L215,crashes!$M$2:$M$15234,"=MV")</f>
        <v>0</v>
      </c>
      <c r="DB215" s="17">
        <f t="shared" si="27"/>
        <v>1</v>
      </c>
      <c r="DC215" s="4">
        <f>COUNTIFS(crashes!$Q$2:$Q$15234,"="&amp;'Site Data'!$L215,crashes!$N$2:$N$15234,"=O")</f>
        <v>0</v>
      </c>
    </row>
    <row r="216" spans="1:107" s="4" customFormat="1" x14ac:dyDescent="0.2">
      <c r="A216" s="4" t="s">
        <v>93</v>
      </c>
      <c r="B216" s="4" t="s">
        <v>94</v>
      </c>
      <c r="C216" s="4" t="s">
        <v>261</v>
      </c>
      <c r="D216" s="4" t="s">
        <v>62</v>
      </c>
      <c r="E216" s="4" t="s">
        <v>91</v>
      </c>
      <c r="F216" s="4" t="s">
        <v>58</v>
      </c>
      <c r="G216" s="1">
        <v>2</v>
      </c>
      <c r="H216" s="1" t="s">
        <v>587</v>
      </c>
      <c r="I216" s="4">
        <v>0</v>
      </c>
      <c r="J216" s="4">
        <v>0</v>
      </c>
      <c r="K216" s="4">
        <v>70</v>
      </c>
      <c r="L216" s="4" t="s">
        <v>503</v>
      </c>
      <c r="M216" s="4" t="s">
        <v>568</v>
      </c>
      <c r="N216" s="4" t="s">
        <v>569</v>
      </c>
      <c r="O216" s="4">
        <v>35.921999999999997</v>
      </c>
      <c r="P216" s="4">
        <v>36.112000000000002</v>
      </c>
      <c r="Q216" s="4">
        <v>1</v>
      </c>
      <c r="R216" s="5">
        <v>41002</v>
      </c>
      <c r="S216" s="4">
        <v>1</v>
      </c>
      <c r="T216" s="4">
        <f t="shared" si="21"/>
        <v>0.19000000000000483</v>
      </c>
      <c r="X216" s="5">
        <v>40544</v>
      </c>
      <c r="Y216" s="5">
        <v>42369</v>
      </c>
      <c r="Z216" s="14">
        <v>22000</v>
      </c>
      <c r="AA216" s="14">
        <v>21750</v>
      </c>
      <c r="AB216" s="14">
        <v>21500</v>
      </c>
      <c r="AC216" s="14">
        <v>22500</v>
      </c>
      <c r="AD216" s="14">
        <v>23750</v>
      </c>
      <c r="AH216" s="9"/>
      <c r="AK216" s="19">
        <v>11.314826621008244</v>
      </c>
      <c r="AL216" s="7">
        <v>10.133248220303521</v>
      </c>
      <c r="AM216" s="7">
        <v>4.4487067299090342</v>
      </c>
      <c r="AN216" s="19">
        <v>0</v>
      </c>
      <c r="AO216" s="19">
        <v>0</v>
      </c>
      <c r="AP216" s="7">
        <v>0</v>
      </c>
      <c r="AQ216" s="19">
        <v>0</v>
      </c>
      <c r="AR216" s="19">
        <v>61.197279554809796</v>
      </c>
      <c r="AS216" s="19">
        <v>52.21271841922956</v>
      </c>
      <c r="AT216" s="19">
        <v>0</v>
      </c>
      <c r="AU216" s="7" t="s">
        <v>919</v>
      </c>
      <c r="AV216" s="19">
        <v>0</v>
      </c>
      <c r="AW216" s="7"/>
      <c r="AX216" s="7"/>
      <c r="AY216" s="4" t="s">
        <v>587</v>
      </c>
      <c r="BA216" s="4">
        <v>2.2219999999999942</v>
      </c>
      <c r="BB216" s="14">
        <v>3001.3671232876713</v>
      </c>
      <c r="BC216" s="14">
        <v>3001.3671232876713</v>
      </c>
      <c r="BD216" s="14">
        <v>3001.3671232876713</v>
      </c>
      <c r="BE216" s="14">
        <v>2966.7162534435261</v>
      </c>
      <c r="BF216" s="14">
        <v>2907.1409691629956</v>
      </c>
      <c r="BG216" s="14"/>
      <c r="BH216" s="14"/>
      <c r="BI216" s="14"/>
      <c r="BJ216" s="14">
        <v>0.13799999999999812</v>
      </c>
      <c r="BK216" s="14">
        <v>5291.9479452054793</v>
      </c>
      <c r="BL216" s="14">
        <v>5291.9479452054793</v>
      </c>
      <c r="BM216" s="14">
        <v>5291.9479452054793</v>
      </c>
      <c r="BN216" s="14">
        <v>5291.9479452054793</v>
      </c>
      <c r="BO216" s="14">
        <v>5291.9479452054793</v>
      </c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J216" s="21"/>
      <c r="CK216" s="4">
        <v>365</v>
      </c>
      <c r="CL216" s="4">
        <v>366</v>
      </c>
      <c r="CM216" s="4">
        <v>365</v>
      </c>
      <c r="CN216" s="4">
        <v>365</v>
      </c>
      <c r="CO216" s="4">
        <v>365</v>
      </c>
      <c r="CP216" s="4">
        <v>0</v>
      </c>
      <c r="CQ216" s="4">
        <v>0</v>
      </c>
      <c r="CR216" s="4">
        <v>0</v>
      </c>
      <c r="CS216" s="14">
        <f t="shared" si="22"/>
        <v>22299.698795180724</v>
      </c>
      <c r="CT216" s="14">
        <f t="shared" si="23"/>
        <v>2975.605834268712</v>
      </c>
      <c r="CU216" s="14">
        <f t="shared" si="24"/>
        <v>5291.9479452054793</v>
      </c>
      <c r="CV216" s="14">
        <f t="shared" si="25"/>
        <v>0</v>
      </c>
      <c r="CW216" s="14">
        <f t="shared" si="26"/>
        <v>0</v>
      </c>
      <c r="CX216" s="21"/>
      <c r="CY216" s="4">
        <f>COUNTIFS(crashes!$Q$2:$Q$15234,"="&amp;'Site Data'!$L216)</f>
        <v>3</v>
      </c>
      <c r="CZ216" s="4">
        <f>COUNTIFS(crashes!$Q$2:$Q$15234,"="&amp;'Site Data'!$L216,crashes!$M$2:$M$15234,"=SV")</f>
        <v>3</v>
      </c>
      <c r="DA216" s="4">
        <f>COUNTIFS(crashes!$Q$2:$Q$15234,"="&amp;'Site Data'!$L216,crashes!$M$2:$M$15234,"=MV")</f>
        <v>0</v>
      </c>
      <c r="DB216" s="17">
        <f t="shared" si="27"/>
        <v>0</v>
      </c>
      <c r="DC216" s="4">
        <f>COUNTIFS(crashes!$Q$2:$Q$15234,"="&amp;'Site Data'!$L216,crashes!$N$2:$N$15234,"=O")</f>
        <v>3</v>
      </c>
    </row>
    <row r="217" spans="1:107" s="4" customFormat="1" x14ac:dyDescent="0.2">
      <c r="A217" s="4" t="s">
        <v>93</v>
      </c>
      <c r="B217" s="4" t="s">
        <v>94</v>
      </c>
      <c r="C217" s="4" t="s">
        <v>261</v>
      </c>
      <c r="D217" s="4" t="s">
        <v>62</v>
      </c>
      <c r="E217" s="4" t="s">
        <v>91</v>
      </c>
      <c r="F217" s="4" t="s">
        <v>58</v>
      </c>
      <c r="G217" s="1">
        <v>2</v>
      </c>
      <c r="H217" s="1" t="s">
        <v>587</v>
      </c>
      <c r="I217" s="4">
        <v>0</v>
      </c>
      <c r="J217" s="4">
        <v>0</v>
      </c>
      <c r="K217" s="4">
        <v>70</v>
      </c>
      <c r="L217" s="4" t="s">
        <v>504</v>
      </c>
      <c r="M217" s="4" t="s">
        <v>569</v>
      </c>
      <c r="N217" s="4" t="s">
        <v>570</v>
      </c>
      <c r="O217" s="4">
        <v>36.112000000000002</v>
      </c>
      <c r="P217" s="4">
        <v>36.203000000000003</v>
      </c>
      <c r="Q217" s="4">
        <v>1</v>
      </c>
      <c r="R217" s="5">
        <v>41002</v>
      </c>
      <c r="S217" s="4">
        <v>1</v>
      </c>
      <c r="T217" s="4">
        <f t="shared" si="21"/>
        <v>9.100000000000108E-2</v>
      </c>
      <c r="X217" s="5">
        <v>40544</v>
      </c>
      <c r="Y217" s="5">
        <v>42369</v>
      </c>
      <c r="Z217" s="14">
        <v>22000</v>
      </c>
      <c r="AA217" s="14">
        <v>21750</v>
      </c>
      <c r="AB217" s="14">
        <v>21500</v>
      </c>
      <c r="AC217" s="14">
        <v>22500</v>
      </c>
      <c r="AD217" s="14">
        <v>23750</v>
      </c>
      <c r="AH217" s="9">
        <v>0.25946969696969696</v>
      </c>
      <c r="AI217" s="4">
        <v>2605</v>
      </c>
      <c r="AJ217" s="9">
        <v>9.100000000000108E-2</v>
      </c>
      <c r="AK217" s="19">
        <v>11.17658364744638</v>
      </c>
      <c r="AL217" s="7">
        <v>10.104020479899601</v>
      </c>
      <c r="AM217" s="7">
        <v>4.3705661589472058</v>
      </c>
      <c r="AN217" s="19">
        <v>0</v>
      </c>
      <c r="AO217" s="19">
        <v>0</v>
      </c>
      <c r="AP217" s="7">
        <v>0</v>
      </c>
      <c r="AQ217" s="19">
        <v>0</v>
      </c>
      <c r="AR217" s="19">
        <v>59.030588589994537</v>
      </c>
      <c r="AS217" s="19">
        <v>50.346682931345079</v>
      </c>
      <c r="AT217" s="19">
        <v>0</v>
      </c>
      <c r="AU217" s="7" t="s">
        <v>919</v>
      </c>
      <c r="AV217" s="19">
        <v>0</v>
      </c>
      <c r="AW217" s="7"/>
      <c r="AX217" s="7"/>
      <c r="AY217" s="4" t="s">
        <v>587</v>
      </c>
      <c r="BA217" s="4">
        <v>2.411999999999999</v>
      </c>
      <c r="BB217" s="14">
        <v>3001.3671232876713</v>
      </c>
      <c r="BC217" s="14">
        <v>3001.3671232876713</v>
      </c>
      <c r="BD217" s="14">
        <v>3001.3671232876713</v>
      </c>
      <c r="BE217" s="14">
        <v>2966.7162534435261</v>
      </c>
      <c r="BF217" s="14">
        <v>2907.1409691629956</v>
      </c>
      <c r="BG217" s="14"/>
      <c r="BH217" s="14"/>
      <c r="BI217" s="14"/>
      <c r="BJ217" s="14">
        <v>4.6999999999997044E-2</v>
      </c>
      <c r="BK217" s="14">
        <v>5291.9479452054793</v>
      </c>
      <c r="BL217" s="14">
        <v>5291.9479452054793</v>
      </c>
      <c r="BM217" s="14">
        <v>5291.9479452054793</v>
      </c>
      <c r="BN217" s="14">
        <v>5291.9479452054793</v>
      </c>
      <c r="BO217" s="14">
        <v>5291.9479452054793</v>
      </c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J217" s="21"/>
      <c r="CK217" s="4">
        <v>365</v>
      </c>
      <c r="CL217" s="4">
        <v>366</v>
      </c>
      <c r="CM217" s="4">
        <v>365</v>
      </c>
      <c r="CN217" s="4">
        <v>365</v>
      </c>
      <c r="CO217" s="4">
        <v>365</v>
      </c>
      <c r="CP217" s="4">
        <v>0</v>
      </c>
      <c r="CQ217" s="4">
        <v>0</v>
      </c>
      <c r="CR217" s="4">
        <v>0</v>
      </c>
      <c r="CS217" s="14">
        <f t="shared" si="22"/>
        <v>22299.698795180724</v>
      </c>
      <c r="CT217" s="14">
        <f t="shared" si="23"/>
        <v>2975.605834268712</v>
      </c>
      <c r="CU217" s="14">
        <f t="shared" si="24"/>
        <v>5291.9479452054793</v>
      </c>
      <c r="CV217" s="14">
        <f t="shared" si="25"/>
        <v>0</v>
      </c>
      <c r="CW217" s="14">
        <f t="shared" si="26"/>
        <v>0</v>
      </c>
      <c r="CX217" s="21"/>
      <c r="CY217" s="4">
        <f>COUNTIFS(crashes!$Q$2:$Q$15234,"="&amp;'Site Data'!$L217)</f>
        <v>3</v>
      </c>
      <c r="CZ217" s="4">
        <f>COUNTIFS(crashes!$Q$2:$Q$15234,"="&amp;'Site Data'!$L217,crashes!$M$2:$M$15234,"=SV")</f>
        <v>2</v>
      </c>
      <c r="DA217" s="4">
        <f>COUNTIFS(crashes!$Q$2:$Q$15234,"="&amp;'Site Data'!$L217,crashes!$M$2:$M$15234,"=MV")</f>
        <v>1</v>
      </c>
      <c r="DB217" s="17">
        <f t="shared" si="27"/>
        <v>1</v>
      </c>
      <c r="DC217" s="4">
        <f>COUNTIFS(crashes!$Q$2:$Q$15234,"="&amp;'Site Data'!$L217,crashes!$N$2:$N$15234,"=O")</f>
        <v>2</v>
      </c>
    </row>
    <row r="218" spans="1:107" s="4" customFormat="1" x14ac:dyDescent="0.2">
      <c r="A218" s="4" t="s">
        <v>93</v>
      </c>
      <c r="B218" s="4" t="s">
        <v>94</v>
      </c>
      <c r="C218" s="4" t="s">
        <v>261</v>
      </c>
      <c r="D218" s="4" t="s">
        <v>62</v>
      </c>
      <c r="E218" s="4" t="s">
        <v>91</v>
      </c>
      <c r="F218" s="4" t="s">
        <v>60</v>
      </c>
      <c r="G218" s="1">
        <v>2</v>
      </c>
      <c r="H218" s="1" t="s">
        <v>587</v>
      </c>
      <c r="I218" s="4">
        <v>0</v>
      </c>
      <c r="J218" s="4">
        <v>0</v>
      </c>
      <c r="K218" s="4">
        <v>70</v>
      </c>
      <c r="L218" s="4" t="s">
        <v>505</v>
      </c>
      <c r="M218" s="4" t="s">
        <v>570</v>
      </c>
      <c r="N218" s="4" t="s">
        <v>571</v>
      </c>
      <c r="O218" s="4">
        <v>36.203000000000003</v>
      </c>
      <c r="P218" s="4">
        <v>36.25</v>
      </c>
      <c r="Q218" s="4">
        <v>1</v>
      </c>
      <c r="R218" s="5">
        <v>41002</v>
      </c>
      <c r="S218" s="4">
        <v>1</v>
      </c>
      <c r="T218" s="4">
        <f t="shared" si="21"/>
        <v>4.6999999999997044E-2</v>
      </c>
      <c r="U218" s="4">
        <v>4.6999999999997044E-2</v>
      </c>
      <c r="V218" s="4">
        <v>1</v>
      </c>
      <c r="X218" s="5">
        <v>40544</v>
      </c>
      <c r="Y218" s="5">
        <v>42369</v>
      </c>
      <c r="Z218" s="14">
        <v>22000</v>
      </c>
      <c r="AA218" s="14">
        <v>21750</v>
      </c>
      <c r="AB218" s="14">
        <v>21500</v>
      </c>
      <c r="AC218" s="14">
        <v>22500</v>
      </c>
      <c r="AD218" s="14">
        <v>23750</v>
      </c>
      <c r="AH218" s="9">
        <v>0.25946969696969696</v>
      </c>
      <c r="AI218" s="4">
        <v>2605</v>
      </c>
      <c r="AJ218" s="9">
        <v>4.6999999999997044E-2</v>
      </c>
      <c r="AK218" s="19">
        <v>11.172398871196709</v>
      </c>
      <c r="AL218" s="7">
        <v>9.8548577309079981</v>
      </c>
      <c r="AM218" s="7">
        <v>4.3381830204656433</v>
      </c>
      <c r="AN218" s="19">
        <v>0</v>
      </c>
      <c r="AO218" s="19">
        <v>0</v>
      </c>
      <c r="AP218" s="7">
        <v>0</v>
      </c>
      <c r="AQ218" s="19">
        <v>0</v>
      </c>
      <c r="AR218" s="19">
        <v>57.11499405586612</v>
      </c>
      <c r="AS218" s="19">
        <v>48.589796369562357</v>
      </c>
      <c r="AT218" s="19">
        <v>0</v>
      </c>
      <c r="AU218" s="7" t="s">
        <v>919</v>
      </c>
      <c r="AV218" s="19">
        <v>0</v>
      </c>
      <c r="AW218" s="7"/>
      <c r="AX218" s="7"/>
      <c r="AY218" s="4" t="s">
        <v>587</v>
      </c>
      <c r="BA218" s="4">
        <v>2.5030000000000001</v>
      </c>
      <c r="BB218" s="14">
        <v>3001.3671232876713</v>
      </c>
      <c r="BC218" s="14">
        <v>3001.3671232876713</v>
      </c>
      <c r="BD218" s="14">
        <v>3001.3671232876713</v>
      </c>
      <c r="BE218" s="14">
        <v>2966.7162534435261</v>
      </c>
      <c r="BF218" s="14">
        <v>2907.1409691629956</v>
      </c>
      <c r="BG218" s="14"/>
      <c r="BH218" s="14"/>
      <c r="BI218" s="14"/>
      <c r="BJ218" s="14">
        <v>0</v>
      </c>
      <c r="BK218" s="14">
        <v>5291.9479452054793</v>
      </c>
      <c r="BL218" s="14">
        <v>5291.9479452054793</v>
      </c>
      <c r="BM218" s="14">
        <v>5291.9479452054793</v>
      </c>
      <c r="BN218" s="14">
        <v>5291.9479452054793</v>
      </c>
      <c r="BO218" s="14">
        <v>5291.9479452054793</v>
      </c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>
        <v>5291.9479452054793</v>
      </c>
      <c r="CB218" s="14">
        <v>5291.9479452054793</v>
      </c>
      <c r="CC218" s="14">
        <v>5291.9479452054793</v>
      </c>
      <c r="CD218" s="14">
        <v>5291.9479452054793</v>
      </c>
      <c r="CE218" s="14">
        <v>5291.9479452054793</v>
      </c>
      <c r="CF218" s="14"/>
      <c r="CG218" s="14"/>
      <c r="CH218" s="14"/>
      <c r="CJ218" s="21"/>
      <c r="CK218" s="4">
        <v>365</v>
      </c>
      <c r="CL218" s="4">
        <v>366</v>
      </c>
      <c r="CM218" s="4">
        <v>365</v>
      </c>
      <c r="CN218" s="4">
        <v>365</v>
      </c>
      <c r="CO218" s="4">
        <v>365</v>
      </c>
      <c r="CP218" s="4">
        <v>0</v>
      </c>
      <c r="CQ218" s="4">
        <v>0</v>
      </c>
      <c r="CR218" s="4">
        <v>0</v>
      </c>
      <c r="CS218" s="14">
        <f t="shared" si="22"/>
        <v>22299.698795180724</v>
      </c>
      <c r="CT218" s="14">
        <f t="shared" si="23"/>
        <v>2975.605834268712</v>
      </c>
      <c r="CU218" s="14">
        <f t="shared" si="24"/>
        <v>5291.9479452054793</v>
      </c>
      <c r="CV218" s="14">
        <f t="shared" si="25"/>
        <v>0</v>
      </c>
      <c r="CW218" s="14">
        <f t="shared" si="26"/>
        <v>5291.9479452054793</v>
      </c>
      <c r="CX218" s="21"/>
      <c r="CY218" s="4">
        <f>COUNTIFS(crashes!$Q$2:$Q$15234,"="&amp;'Site Data'!$L218)</f>
        <v>0</v>
      </c>
      <c r="CZ218" s="4">
        <f>COUNTIFS(crashes!$Q$2:$Q$15234,"="&amp;'Site Data'!$L218,crashes!$M$2:$M$15234,"=SV")</f>
        <v>0</v>
      </c>
      <c r="DA218" s="4">
        <f>COUNTIFS(crashes!$Q$2:$Q$15234,"="&amp;'Site Data'!$L218,crashes!$M$2:$M$15234,"=MV")</f>
        <v>0</v>
      </c>
      <c r="DB218" s="17">
        <f t="shared" si="27"/>
        <v>0</v>
      </c>
      <c r="DC218" s="4">
        <f>COUNTIFS(crashes!$Q$2:$Q$15234,"="&amp;'Site Data'!$L218,crashes!$N$2:$N$15234,"=O")</f>
        <v>0</v>
      </c>
    </row>
    <row r="219" spans="1:107" s="4" customFormat="1" x14ac:dyDescent="0.2">
      <c r="A219" s="4" t="s">
        <v>93</v>
      </c>
      <c r="B219" s="4" t="s">
        <v>94</v>
      </c>
      <c r="C219" s="4" t="s">
        <v>261</v>
      </c>
      <c r="D219" s="4" t="s">
        <v>62</v>
      </c>
      <c r="E219" s="4" t="s">
        <v>91</v>
      </c>
      <c r="F219" s="4" t="s">
        <v>58</v>
      </c>
      <c r="G219" s="1">
        <v>2</v>
      </c>
      <c r="H219" s="1" t="s">
        <v>587</v>
      </c>
      <c r="I219" s="4">
        <v>0</v>
      </c>
      <c r="J219" s="4">
        <v>0</v>
      </c>
      <c r="K219" s="4">
        <v>70</v>
      </c>
      <c r="L219" s="4" t="s">
        <v>506</v>
      </c>
      <c r="M219" s="4" t="s">
        <v>571</v>
      </c>
      <c r="N219" s="4" t="s">
        <v>572</v>
      </c>
      <c r="O219" s="4">
        <v>36.25</v>
      </c>
      <c r="P219" s="4">
        <v>36.372</v>
      </c>
      <c r="Q219" s="4">
        <v>1</v>
      </c>
      <c r="R219" s="5">
        <v>41002</v>
      </c>
      <c r="S219" s="4">
        <v>1</v>
      </c>
      <c r="T219" s="4">
        <f t="shared" si="21"/>
        <v>0.12199999999999989</v>
      </c>
      <c r="X219" s="5">
        <v>40544</v>
      </c>
      <c r="Y219" s="5">
        <v>42369</v>
      </c>
      <c r="Z219" s="14">
        <v>16708.05205479452</v>
      </c>
      <c r="AA219" s="14">
        <v>16458.05205479452</v>
      </c>
      <c r="AB219" s="14">
        <v>16208.05205479452</v>
      </c>
      <c r="AC219" s="14">
        <v>17208.05205479452</v>
      </c>
      <c r="AD219" s="14">
        <v>18458.05205479452</v>
      </c>
      <c r="AH219" s="9">
        <v>0.25946969696969696</v>
      </c>
      <c r="AI219" s="4">
        <v>2605</v>
      </c>
      <c r="AJ219" s="9">
        <v>0.12199999999999989</v>
      </c>
      <c r="AK219" s="19">
        <v>11.207369408531108</v>
      </c>
      <c r="AL219" s="7">
        <v>10.336172910755032</v>
      </c>
      <c r="AM219" s="7">
        <v>4.4266062348094923</v>
      </c>
      <c r="AN219" s="19">
        <v>0</v>
      </c>
      <c r="AO219" s="19">
        <v>0</v>
      </c>
      <c r="AP219" s="7">
        <v>0</v>
      </c>
      <c r="AQ219" s="19">
        <v>0</v>
      </c>
      <c r="AR219" s="19">
        <v>44.741225023704317</v>
      </c>
      <c r="AS219" s="19">
        <v>36.063396562758584</v>
      </c>
      <c r="AT219" s="19">
        <v>0</v>
      </c>
      <c r="AU219" s="7" t="s">
        <v>919</v>
      </c>
      <c r="AV219" s="19">
        <v>0</v>
      </c>
      <c r="AW219" s="7"/>
      <c r="AX219" s="7"/>
      <c r="AY219" s="4" t="s">
        <v>587</v>
      </c>
      <c r="BA219" s="4">
        <v>2.5499999999999972</v>
      </c>
      <c r="BB219" s="14">
        <v>3001.3671232876713</v>
      </c>
      <c r="BC219" s="14">
        <v>3001.3671232876713</v>
      </c>
      <c r="BD219" s="14">
        <v>3001.3671232876713</v>
      </c>
      <c r="BE219" s="14">
        <v>2966.7162534435261</v>
      </c>
      <c r="BF219" s="14">
        <v>2907.1409691629956</v>
      </c>
      <c r="BG219" s="14"/>
      <c r="BH219" s="14"/>
      <c r="BI219" s="14"/>
      <c r="BJ219" s="14">
        <v>962.62800000000004</v>
      </c>
      <c r="BK219" s="14">
        <v>99</v>
      </c>
      <c r="BL219" s="14">
        <v>99</v>
      </c>
      <c r="BM219" s="14">
        <v>99</v>
      </c>
      <c r="BN219" s="14">
        <v>99</v>
      </c>
      <c r="BO219" s="14">
        <v>99</v>
      </c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J219" s="21"/>
      <c r="CK219" s="4">
        <v>365</v>
      </c>
      <c r="CL219" s="4">
        <v>366</v>
      </c>
      <c r="CM219" s="4">
        <v>365</v>
      </c>
      <c r="CN219" s="4">
        <v>365</v>
      </c>
      <c r="CO219" s="4">
        <v>365</v>
      </c>
      <c r="CP219" s="4">
        <v>0</v>
      </c>
      <c r="CQ219" s="4">
        <v>0</v>
      </c>
      <c r="CR219" s="4">
        <v>0</v>
      </c>
      <c r="CS219" s="14">
        <f t="shared" si="22"/>
        <v>17007.750849975244</v>
      </c>
      <c r="CT219" s="14">
        <f t="shared" si="23"/>
        <v>2975.605834268712</v>
      </c>
      <c r="CU219" s="14">
        <f t="shared" si="24"/>
        <v>99</v>
      </c>
      <c r="CV219" s="14">
        <f t="shared" si="25"/>
        <v>0</v>
      </c>
      <c r="CW219" s="14">
        <f t="shared" si="26"/>
        <v>0</v>
      </c>
      <c r="CX219" s="21"/>
      <c r="CY219" s="4">
        <f>COUNTIFS(crashes!$Q$2:$Q$15234,"="&amp;'Site Data'!$L219)</f>
        <v>3</v>
      </c>
      <c r="CZ219" s="4">
        <f>COUNTIFS(crashes!$Q$2:$Q$15234,"="&amp;'Site Data'!$L219,crashes!$M$2:$M$15234,"=SV")</f>
        <v>3</v>
      </c>
      <c r="DA219" s="4">
        <f>COUNTIFS(crashes!$Q$2:$Q$15234,"="&amp;'Site Data'!$L219,crashes!$M$2:$M$15234,"=MV")</f>
        <v>0</v>
      </c>
      <c r="DB219" s="17">
        <f t="shared" si="27"/>
        <v>1</v>
      </c>
      <c r="DC219" s="4">
        <f>COUNTIFS(crashes!$Q$2:$Q$15234,"="&amp;'Site Data'!$L219,crashes!$N$2:$N$15234,"=O")</f>
        <v>2</v>
      </c>
    </row>
    <row r="220" spans="1:107" s="4" customFormat="1" x14ac:dyDescent="0.2">
      <c r="A220" s="4" t="s">
        <v>93</v>
      </c>
      <c r="B220" s="4" t="s">
        <v>94</v>
      </c>
      <c r="C220" s="4" t="s">
        <v>261</v>
      </c>
      <c r="D220" s="4" t="s">
        <v>62</v>
      </c>
      <c r="E220" s="4" t="s">
        <v>91</v>
      </c>
      <c r="F220" s="4" t="s">
        <v>58</v>
      </c>
      <c r="G220" s="1">
        <v>2</v>
      </c>
      <c r="H220" s="1" t="s">
        <v>587</v>
      </c>
      <c r="I220" s="4">
        <v>0</v>
      </c>
      <c r="J220" s="4">
        <v>0</v>
      </c>
      <c r="K220" s="4">
        <v>70</v>
      </c>
      <c r="L220" s="4" t="s">
        <v>507</v>
      </c>
      <c r="M220" s="4" t="s">
        <v>572</v>
      </c>
      <c r="N220" s="4" t="s">
        <v>573</v>
      </c>
      <c r="O220" s="4">
        <v>36.372</v>
      </c>
      <c r="P220" s="4">
        <v>36.695</v>
      </c>
      <c r="Q220" s="4">
        <v>1</v>
      </c>
      <c r="R220" s="5">
        <v>41002</v>
      </c>
      <c r="S220" s="4">
        <v>1</v>
      </c>
      <c r="T220" s="4">
        <f t="shared" si="21"/>
        <v>0.3230000000000004</v>
      </c>
      <c r="X220" s="5">
        <v>40544</v>
      </c>
      <c r="Y220" s="5">
        <v>42369</v>
      </c>
      <c r="Z220" s="14">
        <v>16708.05205479452</v>
      </c>
      <c r="AA220" s="14">
        <v>16458.05205479452</v>
      </c>
      <c r="AB220" s="14">
        <v>16208.05205479452</v>
      </c>
      <c r="AC220" s="14">
        <v>17208.05205479452</v>
      </c>
      <c r="AD220" s="14">
        <v>18458.05205479452</v>
      </c>
      <c r="AH220" s="9"/>
      <c r="AJ220" s="9"/>
      <c r="AK220" s="19">
        <v>11.194548976671499</v>
      </c>
      <c r="AL220" s="7">
        <v>10.561064341712408</v>
      </c>
      <c r="AM220" s="7">
        <v>4.7818430296610925</v>
      </c>
      <c r="AN220" s="19">
        <v>0</v>
      </c>
      <c r="AO220" s="19">
        <v>0</v>
      </c>
      <c r="AP220" s="19">
        <v>0</v>
      </c>
      <c r="AQ220" s="19">
        <v>0</v>
      </c>
      <c r="AR220" s="19">
        <v>41.605772970286978</v>
      </c>
      <c r="AS220" s="19">
        <v>32.399283815734336</v>
      </c>
      <c r="AT220" s="19">
        <v>0</v>
      </c>
      <c r="AU220" s="19" t="s">
        <v>590</v>
      </c>
      <c r="AV220" s="19">
        <v>0</v>
      </c>
      <c r="AW220" s="1">
        <v>978.78112261841852</v>
      </c>
      <c r="AX220" s="1">
        <v>5.9558579373671234</v>
      </c>
      <c r="AY220" s="4" t="s">
        <v>587</v>
      </c>
      <c r="BA220" s="4">
        <v>2.671999999999997</v>
      </c>
      <c r="BB220" s="14">
        <v>3001.3671232876713</v>
      </c>
      <c r="BC220" s="14">
        <v>3001.3671232876713</v>
      </c>
      <c r="BD220" s="14">
        <v>3001.3671232876713</v>
      </c>
      <c r="BE220" s="14">
        <v>2966.7162534435261</v>
      </c>
      <c r="BF220" s="14">
        <v>2907.1409691629956</v>
      </c>
      <c r="BG220" s="14"/>
      <c r="BH220" s="14"/>
      <c r="BI220" s="14"/>
      <c r="BJ220" s="14">
        <v>962.30499999999995</v>
      </c>
      <c r="BK220" s="14">
        <v>99</v>
      </c>
      <c r="BL220" s="14">
        <v>99</v>
      </c>
      <c r="BM220" s="14">
        <v>99</v>
      </c>
      <c r="BN220" s="14">
        <v>99</v>
      </c>
      <c r="BO220" s="14">
        <v>99</v>
      </c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J220" s="21"/>
      <c r="CK220" s="4">
        <v>365</v>
      </c>
      <c r="CL220" s="4">
        <v>366</v>
      </c>
      <c r="CM220" s="4">
        <v>365</v>
      </c>
      <c r="CN220" s="4">
        <v>365</v>
      </c>
      <c r="CO220" s="4">
        <v>365</v>
      </c>
      <c r="CP220" s="4">
        <v>0</v>
      </c>
      <c r="CQ220" s="4">
        <v>0</v>
      </c>
      <c r="CR220" s="4">
        <v>0</v>
      </c>
      <c r="CS220" s="14">
        <f t="shared" si="22"/>
        <v>17007.750849975244</v>
      </c>
      <c r="CT220" s="14">
        <f t="shared" si="23"/>
        <v>2975.605834268712</v>
      </c>
      <c r="CU220" s="14">
        <f t="shared" si="24"/>
        <v>99</v>
      </c>
      <c r="CV220" s="14">
        <f t="shared" si="25"/>
        <v>0</v>
      </c>
      <c r="CW220" s="14">
        <f t="shared" si="26"/>
        <v>0</v>
      </c>
      <c r="CX220" s="21"/>
      <c r="CY220" s="4">
        <f>COUNTIFS(crashes!$Q$2:$Q$15234,"="&amp;'Site Data'!$L220)</f>
        <v>41</v>
      </c>
      <c r="CZ220" s="4">
        <f>COUNTIFS(crashes!$Q$2:$Q$15234,"="&amp;'Site Data'!$L220,crashes!$M$2:$M$15234,"=SV")</f>
        <v>30</v>
      </c>
      <c r="DA220" s="4">
        <f>COUNTIFS(crashes!$Q$2:$Q$15234,"="&amp;'Site Data'!$L220,crashes!$M$2:$M$15234,"=MV")</f>
        <v>11</v>
      </c>
      <c r="DB220" s="17">
        <f t="shared" si="27"/>
        <v>7</v>
      </c>
      <c r="DC220" s="4">
        <f>COUNTIFS(crashes!$Q$2:$Q$15234,"="&amp;'Site Data'!$L220,crashes!$N$2:$N$15234,"=O")</f>
        <v>34</v>
      </c>
    </row>
    <row r="221" spans="1:107" s="4" customFormat="1" x14ac:dyDescent="0.2">
      <c r="A221" s="4" t="s">
        <v>93</v>
      </c>
      <c r="B221" s="4" t="s">
        <v>94</v>
      </c>
      <c r="C221" s="4" t="s">
        <v>261</v>
      </c>
      <c r="D221" s="4" t="s">
        <v>62</v>
      </c>
      <c r="E221" s="4" t="s">
        <v>91</v>
      </c>
      <c r="F221" s="4" t="s">
        <v>59</v>
      </c>
      <c r="G221" s="1">
        <v>2</v>
      </c>
      <c r="H221" s="1" t="s">
        <v>587</v>
      </c>
      <c r="I221" s="4">
        <v>0</v>
      </c>
      <c r="J221" s="4">
        <v>0</v>
      </c>
      <c r="K221" s="4">
        <v>70</v>
      </c>
      <c r="L221" s="4" t="s">
        <v>508</v>
      </c>
      <c r="M221" s="4" t="s">
        <v>573</v>
      </c>
      <c r="N221" s="4" t="s">
        <v>574</v>
      </c>
      <c r="O221" s="4">
        <v>36.695</v>
      </c>
      <c r="P221" s="4">
        <v>36.786000000000001</v>
      </c>
      <c r="Q221" s="4">
        <v>1</v>
      </c>
      <c r="R221" s="5">
        <v>41002</v>
      </c>
      <c r="S221" s="4">
        <v>1</v>
      </c>
      <c r="T221" s="4">
        <f t="shared" si="21"/>
        <v>9.100000000000108E-2</v>
      </c>
      <c r="U221" s="4">
        <v>9.100000000000108E-2</v>
      </c>
      <c r="V221" s="4">
        <v>1</v>
      </c>
      <c r="X221" s="5">
        <v>40544</v>
      </c>
      <c r="Y221" s="5">
        <v>42369</v>
      </c>
      <c r="Z221" s="14">
        <v>18802.606999849464</v>
      </c>
      <c r="AA221" s="14">
        <v>18552.606999849464</v>
      </c>
      <c r="AB221" s="14">
        <v>18302.606999849464</v>
      </c>
      <c r="AC221" s="14">
        <v>19302.606999849464</v>
      </c>
      <c r="AD221" s="14">
        <v>20552.606999849464</v>
      </c>
      <c r="AH221" s="9"/>
      <c r="AK221" s="19">
        <v>11.396926463087848</v>
      </c>
      <c r="AL221" s="7">
        <v>10.429811074863927</v>
      </c>
      <c r="AM221" s="7">
        <v>4.4453348528067931</v>
      </c>
      <c r="AN221" s="19">
        <v>0</v>
      </c>
      <c r="AO221" s="19">
        <v>0</v>
      </c>
      <c r="AP221" s="19">
        <v>0</v>
      </c>
      <c r="AQ221" s="19">
        <v>0</v>
      </c>
      <c r="AR221" s="19">
        <v>40.999428594407959</v>
      </c>
      <c r="AS221" s="19">
        <v>31.941204823852203</v>
      </c>
      <c r="AT221" s="19">
        <v>-1.4634160890158754</v>
      </c>
      <c r="AU221" s="19" t="s">
        <v>590</v>
      </c>
      <c r="AV221" s="19">
        <v>10.534738029448565</v>
      </c>
      <c r="AW221" s="1"/>
      <c r="AX221" s="1"/>
      <c r="AY221" s="4" t="s">
        <v>587</v>
      </c>
      <c r="BA221" s="4">
        <v>0</v>
      </c>
      <c r="BB221" s="14">
        <v>2094.5549450549452</v>
      </c>
      <c r="BC221" s="14">
        <v>2094.5549450549452</v>
      </c>
      <c r="BD221" s="14">
        <v>2094.5549450549452</v>
      </c>
      <c r="BE221" s="14">
        <v>2094.5549450549452</v>
      </c>
      <c r="BF221" s="14">
        <v>2094.5549450549452</v>
      </c>
      <c r="BG221" s="14"/>
      <c r="BH221" s="14"/>
      <c r="BI221" s="14"/>
      <c r="BJ221" s="14">
        <v>962.21399999999994</v>
      </c>
      <c r="BK221" s="14">
        <v>99</v>
      </c>
      <c r="BL221" s="14">
        <v>99</v>
      </c>
      <c r="BM221" s="14">
        <v>99</v>
      </c>
      <c r="BN221" s="14">
        <v>99</v>
      </c>
      <c r="BO221" s="14">
        <v>99</v>
      </c>
      <c r="BP221" s="14"/>
      <c r="BQ221" s="14"/>
      <c r="BR221" s="14"/>
      <c r="BS221" s="14">
        <v>2094.5549450549452</v>
      </c>
      <c r="BT221" s="14">
        <v>2094.5549450549452</v>
      </c>
      <c r="BU221" s="14">
        <v>2094.5549450549452</v>
      </c>
      <c r="BV221" s="14">
        <v>2094.5549450549452</v>
      </c>
      <c r="BW221" s="14">
        <v>2094.5549450549452</v>
      </c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J221" s="21"/>
      <c r="CK221" s="4">
        <v>365</v>
      </c>
      <c r="CL221" s="4">
        <v>366</v>
      </c>
      <c r="CM221" s="4">
        <v>365</v>
      </c>
      <c r="CN221" s="4">
        <v>365</v>
      </c>
      <c r="CO221" s="4">
        <v>365</v>
      </c>
      <c r="CP221" s="4">
        <v>0</v>
      </c>
      <c r="CQ221" s="4">
        <v>0</v>
      </c>
      <c r="CR221" s="4">
        <v>0</v>
      </c>
      <c r="CS221" s="14">
        <f t="shared" si="22"/>
        <v>19102.305795030188</v>
      </c>
      <c r="CT221" s="14">
        <f t="shared" si="23"/>
        <v>2094.5549450549452</v>
      </c>
      <c r="CU221" s="14">
        <f t="shared" si="24"/>
        <v>99</v>
      </c>
      <c r="CV221" s="14">
        <f t="shared" si="25"/>
        <v>2094.5549450549452</v>
      </c>
      <c r="CW221" s="14">
        <f t="shared" si="26"/>
        <v>0</v>
      </c>
      <c r="CX221" s="21"/>
      <c r="CY221" s="4">
        <f>COUNTIFS(crashes!$Q$2:$Q$15234,"="&amp;'Site Data'!$L221)</f>
        <v>0</v>
      </c>
      <c r="CZ221" s="4">
        <f>COUNTIFS(crashes!$Q$2:$Q$15234,"="&amp;'Site Data'!$L221,crashes!$M$2:$M$15234,"=SV")</f>
        <v>0</v>
      </c>
      <c r="DA221" s="4">
        <f>COUNTIFS(crashes!$Q$2:$Q$15234,"="&amp;'Site Data'!$L221,crashes!$M$2:$M$15234,"=MV")</f>
        <v>0</v>
      </c>
      <c r="DB221" s="17">
        <f t="shared" si="27"/>
        <v>0</v>
      </c>
      <c r="DC221" s="4">
        <f>COUNTIFS(crashes!$Q$2:$Q$15234,"="&amp;'Site Data'!$L221,crashes!$N$2:$N$15234,"=O")</f>
        <v>0</v>
      </c>
    </row>
    <row r="222" spans="1:107" s="4" customFormat="1" x14ac:dyDescent="0.2">
      <c r="A222" s="4" t="s">
        <v>93</v>
      </c>
      <c r="B222" s="4" t="s">
        <v>94</v>
      </c>
      <c r="C222" s="4" t="s">
        <v>261</v>
      </c>
      <c r="D222" s="4" t="s">
        <v>87</v>
      </c>
      <c r="E222" s="4" t="s">
        <v>91</v>
      </c>
      <c r="F222" s="4" t="s">
        <v>60</v>
      </c>
      <c r="G222" s="1">
        <v>2</v>
      </c>
      <c r="H222" s="1" t="s">
        <v>587</v>
      </c>
      <c r="I222" s="4">
        <v>0</v>
      </c>
      <c r="J222" s="4">
        <v>0</v>
      </c>
      <c r="K222" s="4">
        <v>70</v>
      </c>
      <c r="L222" s="4" t="s">
        <v>509</v>
      </c>
      <c r="M222" s="4" t="s">
        <v>574</v>
      </c>
      <c r="N222" s="4" t="s">
        <v>575</v>
      </c>
      <c r="O222" s="9">
        <v>36.786000000000001</v>
      </c>
      <c r="P222" s="4">
        <v>36.831000000000003</v>
      </c>
      <c r="Q222" s="4">
        <v>1</v>
      </c>
      <c r="R222" s="5">
        <v>41002</v>
      </c>
      <c r="S222" s="4">
        <v>1</v>
      </c>
      <c r="T222" s="4">
        <f t="shared" si="21"/>
        <v>4.5000000000001705E-2</v>
      </c>
      <c r="U222" s="4">
        <v>4.5000000000001705E-2</v>
      </c>
      <c r="V222" s="4">
        <v>1</v>
      </c>
      <c r="X222" s="5">
        <v>40544</v>
      </c>
      <c r="Y222" s="5">
        <v>42369</v>
      </c>
      <c r="Z222" s="14">
        <v>18933.399999999998</v>
      </c>
      <c r="AA222" s="14">
        <v>18683.399999999998</v>
      </c>
      <c r="AB222" s="14">
        <v>18433.400000000001</v>
      </c>
      <c r="AC222" s="14">
        <v>19433.399999999998</v>
      </c>
      <c r="AD222" s="14">
        <v>20683.399999999998</v>
      </c>
      <c r="AH222" s="9"/>
      <c r="AJ222" s="9"/>
      <c r="AK222" s="19">
        <v>11.38325987635042</v>
      </c>
      <c r="AL222" s="7">
        <v>9.6969947948916193</v>
      </c>
      <c r="AM222" s="7">
        <v>4.3694374541743564</v>
      </c>
      <c r="AN222" s="19">
        <v>0</v>
      </c>
      <c r="AO222" s="19">
        <v>0</v>
      </c>
      <c r="AP222" s="19">
        <v>0</v>
      </c>
      <c r="AQ222" s="19">
        <v>0</v>
      </c>
      <c r="AR222" s="19">
        <v>40.452724468560348</v>
      </c>
      <c r="AS222" s="19">
        <v>31.795811556582475</v>
      </c>
      <c r="AT222" s="19">
        <v>0</v>
      </c>
      <c r="AU222" s="7" t="s">
        <v>919</v>
      </c>
      <c r="AV222" s="19">
        <v>0</v>
      </c>
      <c r="AW222" s="1"/>
      <c r="AX222" s="1"/>
      <c r="AY222" s="4" t="s">
        <v>587</v>
      </c>
      <c r="BA222" s="4">
        <v>962.16899999999998</v>
      </c>
      <c r="BB222" s="14">
        <v>99</v>
      </c>
      <c r="BC222" s="14">
        <v>99</v>
      </c>
      <c r="BD222" s="14">
        <v>99</v>
      </c>
      <c r="BE222" s="14">
        <v>99</v>
      </c>
      <c r="BF222" s="14">
        <v>99</v>
      </c>
      <c r="BG222" s="14"/>
      <c r="BH222" s="14"/>
      <c r="BI222" s="14"/>
      <c r="BJ222" s="14">
        <v>0</v>
      </c>
      <c r="BK222" s="14">
        <v>2125.7808219178082</v>
      </c>
      <c r="BL222" s="14">
        <v>2125.7808219178082</v>
      </c>
      <c r="BM222" s="14">
        <v>2125.7808219178082</v>
      </c>
      <c r="BN222" s="14">
        <v>2125.7808219178082</v>
      </c>
      <c r="BO222" s="14">
        <v>2125.7808219178082</v>
      </c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>
        <v>2125.7808219178082</v>
      </c>
      <c r="CB222" s="14">
        <v>2125.7808219178082</v>
      </c>
      <c r="CC222" s="14">
        <v>2125.7808219178082</v>
      </c>
      <c r="CD222" s="14">
        <v>2125.7808219178082</v>
      </c>
      <c r="CE222" s="14">
        <v>2125.7808219178082</v>
      </c>
      <c r="CF222" s="14"/>
      <c r="CG222" s="14"/>
      <c r="CH222" s="14"/>
      <c r="CJ222" s="21"/>
      <c r="CK222" s="4">
        <v>365</v>
      </c>
      <c r="CL222" s="4">
        <v>366</v>
      </c>
      <c r="CM222" s="4">
        <v>365</v>
      </c>
      <c r="CN222" s="4">
        <v>365</v>
      </c>
      <c r="CO222" s="4">
        <v>365</v>
      </c>
      <c r="CP222" s="4">
        <v>0</v>
      </c>
      <c r="CQ222" s="4">
        <v>0</v>
      </c>
      <c r="CR222" s="4">
        <v>0</v>
      </c>
      <c r="CS222" s="14">
        <f t="shared" si="22"/>
        <v>19233.098795180722</v>
      </c>
      <c r="CT222" s="14">
        <f t="shared" si="23"/>
        <v>99</v>
      </c>
      <c r="CU222" s="14">
        <f t="shared" si="24"/>
        <v>2125.7808219178082</v>
      </c>
      <c r="CV222" s="14">
        <f t="shared" si="25"/>
        <v>0</v>
      </c>
      <c r="CW222" s="14">
        <f t="shared" si="26"/>
        <v>2125.7808219178082</v>
      </c>
      <c r="CX222" s="21"/>
      <c r="CY222" s="4">
        <f>COUNTIFS(crashes!$Q$2:$Q$15234,"="&amp;'Site Data'!$L222)</f>
        <v>0</v>
      </c>
      <c r="CZ222" s="4">
        <f>COUNTIFS(crashes!$Q$2:$Q$15234,"="&amp;'Site Data'!$L222,crashes!$M$2:$M$15234,"=SV")</f>
        <v>0</v>
      </c>
      <c r="DA222" s="4">
        <f>COUNTIFS(crashes!$Q$2:$Q$15234,"="&amp;'Site Data'!$L222,crashes!$M$2:$M$15234,"=MV")</f>
        <v>0</v>
      </c>
      <c r="DB222" s="17">
        <f t="shared" si="27"/>
        <v>0</v>
      </c>
      <c r="DC222" s="4">
        <f>COUNTIFS(crashes!$Q$2:$Q$15234,"="&amp;'Site Data'!$L222,crashes!$N$2:$N$15234,"=O")</f>
        <v>0</v>
      </c>
    </row>
    <row r="223" spans="1:107" s="4" customFormat="1" x14ac:dyDescent="0.2">
      <c r="A223" s="4" t="s">
        <v>93</v>
      </c>
      <c r="B223" s="4" t="s">
        <v>94</v>
      </c>
      <c r="C223" s="4" t="s">
        <v>261</v>
      </c>
      <c r="D223" s="4" t="s">
        <v>87</v>
      </c>
      <c r="E223" s="4" t="s">
        <v>91</v>
      </c>
      <c r="F223" s="4" t="s">
        <v>58</v>
      </c>
      <c r="G223" s="1">
        <v>2</v>
      </c>
      <c r="H223" s="1" t="s">
        <v>587</v>
      </c>
      <c r="I223" s="4">
        <v>0</v>
      </c>
      <c r="J223" s="4">
        <v>0</v>
      </c>
      <c r="K223" s="4">
        <v>70</v>
      </c>
      <c r="L223" s="4" t="s">
        <v>510</v>
      </c>
      <c r="M223" s="4" t="s">
        <v>572</v>
      </c>
      <c r="N223" s="4" t="s">
        <v>574</v>
      </c>
      <c r="O223" s="9">
        <v>36.372</v>
      </c>
      <c r="P223" s="4">
        <v>36.786000000000001</v>
      </c>
      <c r="Q223" s="4">
        <v>1</v>
      </c>
      <c r="R223" s="5">
        <v>41002</v>
      </c>
      <c r="S223" s="4">
        <v>1</v>
      </c>
      <c r="T223" s="4">
        <f t="shared" si="21"/>
        <v>0.41400000000000148</v>
      </c>
      <c r="X223" s="5">
        <v>40544</v>
      </c>
      <c r="Y223" s="5">
        <v>42369</v>
      </c>
      <c r="Z223" s="14">
        <v>16807.61917808219</v>
      </c>
      <c r="AA223" s="14">
        <v>16557.61917808219</v>
      </c>
      <c r="AB223" s="14">
        <v>16307.619178082192</v>
      </c>
      <c r="AC223" s="14">
        <v>17307.61917808219</v>
      </c>
      <c r="AD223" s="14">
        <v>18557.61917808219</v>
      </c>
      <c r="AH223" s="9"/>
      <c r="AK223" s="19">
        <v>11.460333196344457</v>
      </c>
      <c r="AL223" s="7">
        <v>9.9248784595549218</v>
      </c>
      <c r="AM223" s="7">
        <v>4.2975873516886374</v>
      </c>
      <c r="AN223" s="19">
        <v>0</v>
      </c>
      <c r="AO223" s="19">
        <v>0</v>
      </c>
      <c r="AP223" s="19">
        <v>0</v>
      </c>
      <c r="AQ223" s="19">
        <v>0</v>
      </c>
      <c r="AR223" s="19">
        <v>40.899355540859233</v>
      </c>
      <c r="AS223" s="19">
        <v>32.435030613275181</v>
      </c>
      <c r="AT223" s="19">
        <v>0</v>
      </c>
      <c r="AU223" s="19" t="s">
        <v>590</v>
      </c>
      <c r="AV223" s="19">
        <v>0</v>
      </c>
      <c r="AW223" s="19">
        <v>947.3007859965785</v>
      </c>
      <c r="AX223" s="19">
        <v>2.2487693461857488</v>
      </c>
      <c r="AY223" s="4" t="s">
        <v>587</v>
      </c>
      <c r="BA223" s="4">
        <v>962.21399999999994</v>
      </c>
      <c r="BB223" s="14">
        <v>99</v>
      </c>
      <c r="BC223" s="14">
        <v>99</v>
      </c>
      <c r="BD223" s="14">
        <v>99</v>
      </c>
      <c r="BE223" s="14">
        <v>99</v>
      </c>
      <c r="BF223" s="14">
        <v>99</v>
      </c>
      <c r="BG223" s="14"/>
      <c r="BH223" s="14"/>
      <c r="BI223" s="14"/>
      <c r="BJ223" s="14">
        <v>2.5480000000000018</v>
      </c>
      <c r="BK223" s="14">
        <v>2669.0356164383561</v>
      </c>
      <c r="BL223" s="14">
        <v>2669.0356164383561</v>
      </c>
      <c r="BM223" s="14">
        <v>2669.0356164383561</v>
      </c>
      <c r="BN223" s="14">
        <v>2693.7032967032969</v>
      </c>
      <c r="BO223" s="14">
        <v>2740.7079646017701</v>
      </c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J223" s="21"/>
      <c r="CK223" s="4">
        <v>365</v>
      </c>
      <c r="CL223" s="4">
        <v>366</v>
      </c>
      <c r="CM223" s="4">
        <v>365</v>
      </c>
      <c r="CN223" s="4">
        <v>365</v>
      </c>
      <c r="CO223" s="4">
        <v>365</v>
      </c>
      <c r="CP223" s="4">
        <v>0</v>
      </c>
      <c r="CQ223" s="4">
        <v>0</v>
      </c>
      <c r="CR223" s="4">
        <v>0</v>
      </c>
      <c r="CS223" s="14">
        <f t="shared" si="22"/>
        <v>17107.317973262914</v>
      </c>
      <c r="CT223" s="14">
        <f t="shared" si="23"/>
        <v>99</v>
      </c>
      <c r="CU223" s="14">
        <f t="shared" si="24"/>
        <v>2688.2930700946263</v>
      </c>
      <c r="CV223" s="14">
        <f t="shared" si="25"/>
        <v>0</v>
      </c>
      <c r="CW223" s="14">
        <f t="shared" si="26"/>
        <v>0</v>
      </c>
      <c r="CX223" s="21"/>
      <c r="CY223" s="4">
        <f>COUNTIFS(crashes!$Q$2:$Q$15234,"="&amp;'Site Data'!$L223)</f>
        <v>55</v>
      </c>
      <c r="CZ223" s="4">
        <f>COUNTIFS(crashes!$Q$2:$Q$15234,"="&amp;'Site Data'!$L223,crashes!$M$2:$M$15234,"=SV")</f>
        <v>37</v>
      </c>
      <c r="DA223" s="4">
        <f>COUNTIFS(crashes!$Q$2:$Q$15234,"="&amp;'Site Data'!$L223,crashes!$M$2:$M$15234,"=MV")</f>
        <v>18</v>
      </c>
      <c r="DB223" s="17">
        <f t="shared" si="27"/>
        <v>8</v>
      </c>
      <c r="DC223" s="4">
        <f>COUNTIFS(crashes!$Q$2:$Q$15234,"="&amp;'Site Data'!$L223,crashes!$N$2:$N$15234,"=O")</f>
        <v>47</v>
      </c>
    </row>
    <row r="224" spans="1:107" s="4" customFormat="1" x14ac:dyDescent="0.2">
      <c r="A224" s="4" t="s">
        <v>93</v>
      </c>
      <c r="B224" s="4" t="s">
        <v>94</v>
      </c>
      <c r="C224" s="4" t="s">
        <v>261</v>
      </c>
      <c r="D224" s="4" t="s">
        <v>87</v>
      </c>
      <c r="E224" s="4" t="s">
        <v>91</v>
      </c>
      <c r="F224" s="4" t="s">
        <v>58</v>
      </c>
      <c r="G224" s="1">
        <v>2</v>
      </c>
      <c r="H224" s="1" t="s">
        <v>587</v>
      </c>
      <c r="I224" s="4">
        <v>0</v>
      </c>
      <c r="J224" s="4">
        <v>0</v>
      </c>
      <c r="K224" s="4">
        <v>70</v>
      </c>
      <c r="L224" s="4" t="s">
        <v>511</v>
      </c>
      <c r="M224" s="4" t="s">
        <v>576</v>
      </c>
      <c r="N224" s="4" t="s">
        <v>572</v>
      </c>
      <c r="O224" s="4">
        <v>36.341999999999999</v>
      </c>
      <c r="P224" s="4">
        <v>36.372</v>
      </c>
      <c r="Q224" s="4">
        <v>1</v>
      </c>
      <c r="R224" s="5">
        <v>41002</v>
      </c>
      <c r="S224" s="4">
        <v>1</v>
      </c>
      <c r="T224" s="4">
        <f t="shared" si="21"/>
        <v>3.0000000000001137E-2</v>
      </c>
      <c r="X224" s="5">
        <v>40544</v>
      </c>
      <c r="Y224" s="5">
        <v>42369</v>
      </c>
      <c r="Z224" s="14">
        <v>16807.61917808219</v>
      </c>
      <c r="AA224" s="14">
        <v>16557.61917808219</v>
      </c>
      <c r="AB224" s="14">
        <v>16307.619178082192</v>
      </c>
      <c r="AC224" s="14">
        <v>17307.61917808219</v>
      </c>
      <c r="AD224" s="14">
        <v>18557.61917808219</v>
      </c>
      <c r="AH224" s="9">
        <v>0.25946969696969696</v>
      </c>
      <c r="AI224" s="4">
        <v>2605</v>
      </c>
      <c r="AJ224" s="9">
        <v>3.0000000000001137E-2</v>
      </c>
      <c r="AK224" s="19">
        <v>11.430990995398631</v>
      </c>
      <c r="AL224" s="7">
        <v>10.150809856336439</v>
      </c>
      <c r="AM224" s="7">
        <v>4.1146408443607232</v>
      </c>
      <c r="AN224" s="19">
        <v>0</v>
      </c>
      <c r="AO224" s="19">
        <v>0</v>
      </c>
      <c r="AP224" s="19">
        <v>0</v>
      </c>
      <c r="AQ224" s="19">
        <v>0</v>
      </c>
      <c r="AR224" s="19">
        <v>41.118689566590746</v>
      </c>
      <c r="AS224" s="19">
        <v>32.885316628786143</v>
      </c>
      <c r="AT224" s="19">
        <v>-1.2775330267196467</v>
      </c>
      <c r="AU224" s="19" t="s">
        <v>590</v>
      </c>
      <c r="AV224" s="19">
        <v>7.2798159123766535</v>
      </c>
      <c r="AW224" s="19"/>
      <c r="AX224" s="19"/>
      <c r="AY224" s="4" t="s">
        <v>587</v>
      </c>
      <c r="BA224" s="4">
        <v>962.62800000000004</v>
      </c>
      <c r="BB224" s="14">
        <v>99</v>
      </c>
      <c r="BC224" s="14">
        <v>99</v>
      </c>
      <c r="BD224" s="14">
        <v>99</v>
      </c>
      <c r="BE224" s="14">
        <v>99</v>
      </c>
      <c r="BF224" s="14">
        <v>99</v>
      </c>
      <c r="BG224" s="14"/>
      <c r="BH224" s="14"/>
      <c r="BI224" s="14"/>
      <c r="BJ224" s="14">
        <v>2.5180000000000007</v>
      </c>
      <c r="BK224" s="14">
        <v>2669.0356164383561</v>
      </c>
      <c r="BL224" s="14">
        <v>2669.0356164383561</v>
      </c>
      <c r="BM224" s="14">
        <v>2669.0356164383561</v>
      </c>
      <c r="BN224" s="14">
        <v>2693.7032967032969</v>
      </c>
      <c r="BO224" s="14">
        <v>2740.7079646017701</v>
      </c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J224" s="21"/>
      <c r="CK224" s="4">
        <v>365</v>
      </c>
      <c r="CL224" s="4">
        <v>366</v>
      </c>
      <c r="CM224" s="4">
        <v>365</v>
      </c>
      <c r="CN224" s="4">
        <v>365</v>
      </c>
      <c r="CO224" s="4">
        <v>365</v>
      </c>
      <c r="CP224" s="4">
        <v>0</v>
      </c>
      <c r="CQ224" s="4">
        <v>0</v>
      </c>
      <c r="CR224" s="4">
        <v>0</v>
      </c>
      <c r="CS224" s="14">
        <f t="shared" si="22"/>
        <v>17107.317973262914</v>
      </c>
      <c r="CT224" s="14">
        <f t="shared" si="23"/>
        <v>99</v>
      </c>
      <c r="CU224" s="14">
        <f t="shared" si="24"/>
        <v>2688.2930700946263</v>
      </c>
      <c r="CV224" s="14">
        <f t="shared" si="25"/>
        <v>0</v>
      </c>
      <c r="CW224" s="14">
        <f t="shared" si="26"/>
        <v>0</v>
      </c>
      <c r="CX224" s="21"/>
      <c r="CY224" s="4">
        <f>COUNTIFS(crashes!$Q$2:$Q$15234,"="&amp;'Site Data'!$L224)</f>
        <v>0</v>
      </c>
      <c r="CZ224" s="4">
        <f>COUNTIFS(crashes!$Q$2:$Q$15234,"="&amp;'Site Data'!$L224,crashes!$M$2:$M$15234,"=SV")</f>
        <v>0</v>
      </c>
      <c r="DA224" s="4">
        <f>COUNTIFS(crashes!$Q$2:$Q$15234,"="&amp;'Site Data'!$L224,crashes!$M$2:$M$15234,"=MV")</f>
        <v>0</v>
      </c>
      <c r="DB224" s="17">
        <f t="shared" si="27"/>
        <v>0</v>
      </c>
      <c r="DC224" s="4">
        <f>COUNTIFS(crashes!$Q$2:$Q$15234,"="&amp;'Site Data'!$L224,crashes!$N$2:$N$15234,"=O")</f>
        <v>0</v>
      </c>
    </row>
    <row r="225" spans="1:107" s="4" customFormat="1" x14ac:dyDescent="0.2">
      <c r="A225" s="4" t="s">
        <v>93</v>
      </c>
      <c r="B225" s="4" t="s">
        <v>94</v>
      </c>
      <c r="C225" s="4" t="s">
        <v>261</v>
      </c>
      <c r="D225" s="4" t="s">
        <v>87</v>
      </c>
      <c r="E225" s="4" t="s">
        <v>92</v>
      </c>
      <c r="F225" s="4" t="s">
        <v>59</v>
      </c>
      <c r="G225" s="1">
        <v>2</v>
      </c>
      <c r="H225" s="1" t="s">
        <v>587</v>
      </c>
      <c r="I225" s="4">
        <v>0</v>
      </c>
      <c r="J225" s="4">
        <v>0</v>
      </c>
      <c r="K225" s="4">
        <v>70</v>
      </c>
      <c r="L225" s="4" t="s">
        <v>512</v>
      </c>
      <c r="M225" s="4" t="s">
        <v>577</v>
      </c>
      <c r="N225" s="4" t="s">
        <v>576</v>
      </c>
      <c r="O225" s="4">
        <v>36.212000000000003</v>
      </c>
      <c r="P225" s="4">
        <v>36.341999999999999</v>
      </c>
      <c r="Q225" s="4">
        <v>1</v>
      </c>
      <c r="R225" s="5">
        <v>41002</v>
      </c>
      <c r="S225" s="4">
        <v>1</v>
      </c>
      <c r="T225" s="4">
        <f t="shared" si="21"/>
        <v>0.12999999999999545</v>
      </c>
      <c r="U225" s="4">
        <v>0.12999999999999545</v>
      </c>
      <c r="V225" s="4">
        <v>1</v>
      </c>
      <c r="X225" s="5">
        <v>40544</v>
      </c>
      <c r="Y225" s="5">
        <v>42369</v>
      </c>
      <c r="Z225" s="14">
        <v>22000</v>
      </c>
      <c r="AA225" s="14">
        <v>21750</v>
      </c>
      <c r="AB225" s="14">
        <v>21500</v>
      </c>
      <c r="AC225" s="14">
        <v>22500</v>
      </c>
      <c r="AD225" s="14">
        <v>23750</v>
      </c>
      <c r="AH225" s="9">
        <v>0.25946969696969696</v>
      </c>
      <c r="AI225" s="4">
        <v>2605</v>
      </c>
      <c r="AJ225" s="9">
        <v>0.12999999999999545</v>
      </c>
      <c r="AK225" s="19">
        <v>11.439408229028482</v>
      </c>
      <c r="AL225" s="7">
        <v>10.077639647732884</v>
      </c>
      <c r="AM225" s="7">
        <v>4.1382981646679697</v>
      </c>
      <c r="AN225" s="19">
        <v>0</v>
      </c>
      <c r="AO225" s="19">
        <v>0</v>
      </c>
      <c r="AP225" s="19">
        <v>0</v>
      </c>
      <c r="AQ225" s="19">
        <v>0</v>
      </c>
      <c r="AR225" s="19">
        <v>49.121787627259835</v>
      </c>
      <c r="AS225" s="19">
        <v>40.56457390853906</v>
      </c>
      <c r="AT225" s="19">
        <v>-1.1146147747608266</v>
      </c>
      <c r="AU225" s="19" t="s">
        <v>590</v>
      </c>
      <c r="AV225" s="19">
        <v>7.6232613025043507</v>
      </c>
      <c r="AW225" s="19"/>
      <c r="AX225" s="19"/>
      <c r="AY225" s="4" t="s">
        <v>587</v>
      </c>
      <c r="BA225" s="4">
        <v>0</v>
      </c>
      <c r="BB225" s="14">
        <v>5192.3808219178081</v>
      </c>
      <c r="BC225" s="14">
        <v>5192.3808219178081</v>
      </c>
      <c r="BD225" s="14">
        <v>5192.3808219178081</v>
      </c>
      <c r="BE225" s="14">
        <v>5192.3808219178081</v>
      </c>
      <c r="BF225" s="14">
        <v>5192.3808219178081</v>
      </c>
      <c r="BG225" s="14"/>
      <c r="BH225" s="14"/>
      <c r="BI225" s="14"/>
      <c r="BJ225" s="14">
        <v>2.3880000000000052</v>
      </c>
      <c r="BK225" s="14">
        <v>2669.0356164383561</v>
      </c>
      <c r="BL225" s="14">
        <v>2669.0356164383561</v>
      </c>
      <c r="BM225" s="14">
        <v>2669.0356164383561</v>
      </c>
      <c r="BN225" s="14">
        <v>2693.7032967032969</v>
      </c>
      <c r="BO225" s="14">
        <v>2740.7079646017701</v>
      </c>
      <c r="BP225" s="14"/>
      <c r="BQ225" s="14"/>
      <c r="BR225" s="14"/>
      <c r="BS225" s="14">
        <v>5192.3808219178081</v>
      </c>
      <c r="BT225" s="14">
        <v>5192.3808219178081</v>
      </c>
      <c r="BU225" s="14">
        <v>5192.3808219178081</v>
      </c>
      <c r="BV225" s="14">
        <v>5192.3808219178081</v>
      </c>
      <c r="BW225" s="14">
        <v>5192.3808219178081</v>
      </c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4" t="s">
        <v>917</v>
      </c>
      <c r="CJ225" s="21"/>
      <c r="CK225" s="4">
        <v>365</v>
      </c>
      <c r="CL225" s="4">
        <v>366</v>
      </c>
      <c r="CM225" s="4">
        <v>365</v>
      </c>
      <c r="CN225" s="4">
        <v>365</v>
      </c>
      <c r="CO225" s="4">
        <v>365</v>
      </c>
      <c r="CP225" s="4">
        <v>0</v>
      </c>
      <c r="CQ225" s="4">
        <v>0</v>
      </c>
      <c r="CR225" s="4">
        <v>0</v>
      </c>
      <c r="CS225" s="14">
        <f t="shared" si="22"/>
        <v>22299.698795180724</v>
      </c>
      <c r="CT225" s="14">
        <f t="shared" si="23"/>
        <v>5192.3808219178081</v>
      </c>
      <c r="CU225" s="14">
        <f t="shared" si="24"/>
        <v>2688.2930700946263</v>
      </c>
      <c r="CV225" s="14">
        <f t="shared" si="25"/>
        <v>5192.3808219178081</v>
      </c>
      <c r="CW225" s="14">
        <f t="shared" si="26"/>
        <v>0</v>
      </c>
      <c r="CX225" s="21"/>
      <c r="CY225" s="4">
        <f>COUNTIFS(crashes!$Q$2:$Q$15234,"="&amp;'Site Data'!$L225)</f>
        <v>3</v>
      </c>
      <c r="CZ225" s="4">
        <f>COUNTIFS(crashes!$Q$2:$Q$15234,"="&amp;'Site Data'!$L225,crashes!$M$2:$M$15234,"=SV")</f>
        <v>3</v>
      </c>
      <c r="DA225" s="4">
        <f>COUNTIFS(crashes!$Q$2:$Q$15234,"="&amp;'Site Data'!$L225,crashes!$M$2:$M$15234,"=MV")</f>
        <v>0</v>
      </c>
      <c r="DB225" s="17">
        <f t="shared" si="27"/>
        <v>0</v>
      </c>
      <c r="DC225" s="4">
        <f>COUNTIFS(crashes!$Q$2:$Q$15234,"="&amp;'Site Data'!$L225,crashes!$N$2:$N$15234,"=O")</f>
        <v>3</v>
      </c>
    </row>
    <row r="226" spans="1:107" s="4" customFormat="1" x14ac:dyDescent="0.2">
      <c r="A226" s="4" t="s">
        <v>93</v>
      </c>
      <c r="B226" s="4" t="s">
        <v>94</v>
      </c>
      <c r="C226" s="4" t="s">
        <v>261</v>
      </c>
      <c r="D226" s="4" t="s">
        <v>87</v>
      </c>
      <c r="E226" s="4" t="s">
        <v>92</v>
      </c>
      <c r="F226" s="4" t="s">
        <v>58</v>
      </c>
      <c r="G226" s="1">
        <v>2</v>
      </c>
      <c r="H226" s="1" t="s">
        <v>587</v>
      </c>
      <c r="I226" s="4">
        <v>0</v>
      </c>
      <c r="J226" s="4">
        <v>0</v>
      </c>
      <c r="K226" s="4">
        <v>70</v>
      </c>
      <c r="L226" s="4" t="s">
        <v>513</v>
      </c>
      <c r="M226" s="4" t="s">
        <v>569</v>
      </c>
      <c r="N226" s="4" t="s">
        <v>577</v>
      </c>
      <c r="O226" s="4">
        <v>36.112000000000002</v>
      </c>
      <c r="P226" s="4">
        <v>36.212000000000003</v>
      </c>
      <c r="Q226" s="4">
        <v>1</v>
      </c>
      <c r="R226" s="5">
        <v>41002</v>
      </c>
      <c r="S226" s="4">
        <v>1</v>
      </c>
      <c r="T226" s="4">
        <f t="shared" si="21"/>
        <v>0.10000000000000142</v>
      </c>
      <c r="X226" s="5">
        <v>40544</v>
      </c>
      <c r="Y226" s="5">
        <v>42369</v>
      </c>
      <c r="Z226" s="14">
        <v>22000</v>
      </c>
      <c r="AA226" s="14">
        <v>21750</v>
      </c>
      <c r="AB226" s="14">
        <v>21500</v>
      </c>
      <c r="AC226" s="14">
        <v>22500</v>
      </c>
      <c r="AD226" s="14">
        <v>23750</v>
      </c>
      <c r="AH226" s="9">
        <v>0.25946969696969696</v>
      </c>
      <c r="AI226" s="4">
        <v>2605</v>
      </c>
      <c r="AJ226" s="9">
        <v>0.10000000000000142</v>
      </c>
      <c r="AK226" s="19">
        <v>11.38866257623032</v>
      </c>
      <c r="AL226" s="7">
        <v>10.037262136224163</v>
      </c>
      <c r="AM226" s="7">
        <v>4.2613151344417783</v>
      </c>
      <c r="AN226" s="19">
        <v>0</v>
      </c>
      <c r="AO226" s="19">
        <v>0</v>
      </c>
      <c r="AP226" s="19">
        <v>0</v>
      </c>
      <c r="AQ226" s="19">
        <v>0</v>
      </c>
      <c r="AR226" s="19">
        <v>58.950550645906617</v>
      </c>
      <c r="AS226" s="19">
        <v>50.066499911691295</v>
      </c>
      <c r="AT226" s="19">
        <v>-1.296691891311756</v>
      </c>
      <c r="AU226" s="19" t="s">
        <v>590</v>
      </c>
      <c r="AV226" s="19">
        <v>7.3510773314628821</v>
      </c>
      <c r="AW226" s="19"/>
      <c r="AX226" s="19"/>
      <c r="AY226" s="4" t="s">
        <v>587</v>
      </c>
      <c r="BA226" s="4">
        <v>0.12999999999999545</v>
      </c>
      <c r="BB226" s="14">
        <v>5192.3808219178081</v>
      </c>
      <c r="BC226" s="14">
        <v>5192.3808219178081</v>
      </c>
      <c r="BD226" s="14">
        <v>5192.3808219178081</v>
      </c>
      <c r="BE226" s="14">
        <v>5192.3808219178081</v>
      </c>
      <c r="BF226" s="14">
        <v>5192.3808219178081</v>
      </c>
      <c r="BG226" s="14"/>
      <c r="BH226" s="14"/>
      <c r="BI226" s="14"/>
      <c r="BJ226" s="14">
        <v>2.2880000000000038</v>
      </c>
      <c r="BK226" s="14">
        <v>2669.0356164383561</v>
      </c>
      <c r="BL226" s="14">
        <v>2669.0356164383561</v>
      </c>
      <c r="BM226" s="14">
        <v>2669.0356164383561</v>
      </c>
      <c r="BN226" s="14">
        <v>2693.7032967032969</v>
      </c>
      <c r="BO226" s="14">
        <v>2740.7079646017701</v>
      </c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4" t="s">
        <v>917</v>
      </c>
      <c r="CJ226" s="21"/>
      <c r="CK226" s="4">
        <v>365</v>
      </c>
      <c r="CL226" s="4">
        <v>366</v>
      </c>
      <c r="CM226" s="4">
        <v>365</v>
      </c>
      <c r="CN226" s="4">
        <v>365</v>
      </c>
      <c r="CO226" s="4">
        <v>365</v>
      </c>
      <c r="CP226" s="4">
        <v>0</v>
      </c>
      <c r="CQ226" s="4">
        <v>0</v>
      </c>
      <c r="CR226" s="4">
        <v>0</v>
      </c>
      <c r="CS226" s="14">
        <f t="shared" si="22"/>
        <v>22299.698795180724</v>
      </c>
      <c r="CT226" s="14">
        <f t="shared" si="23"/>
        <v>5192.3808219178081</v>
      </c>
      <c r="CU226" s="14">
        <f t="shared" si="24"/>
        <v>2688.2930700946263</v>
      </c>
      <c r="CV226" s="14">
        <f t="shared" si="25"/>
        <v>0</v>
      </c>
      <c r="CW226" s="14">
        <f t="shared" si="26"/>
        <v>0</v>
      </c>
      <c r="CX226" s="21"/>
      <c r="CY226" s="4">
        <f>COUNTIFS(crashes!$Q$2:$Q$15234,"="&amp;'Site Data'!$L226)</f>
        <v>3</v>
      </c>
      <c r="CZ226" s="4">
        <f>COUNTIFS(crashes!$Q$2:$Q$15234,"="&amp;'Site Data'!$L226,crashes!$M$2:$M$15234,"=SV")</f>
        <v>3</v>
      </c>
      <c r="DA226" s="4">
        <f>COUNTIFS(crashes!$Q$2:$Q$15234,"="&amp;'Site Data'!$L226,crashes!$M$2:$M$15234,"=MV")</f>
        <v>0</v>
      </c>
      <c r="DB226" s="17">
        <f t="shared" si="27"/>
        <v>1</v>
      </c>
      <c r="DC226" s="4">
        <f>COUNTIFS(crashes!$Q$2:$Q$15234,"="&amp;'Site Data'!$L226,crashes!$N$2:$N$15234,"=O")</f>
        <v>2</v>
      </c>
    </row>
    <row r="227" spans="1:107" s="4" customFormat="1" x14ac:dyDescent="0.2">
      <c r="A227" s="4" t="s">
        <v>93</v>
      </c>
      <c r="B227" s="4" t="s">
        <v>94</v>
      </c>
      <c r="C227" s="4" t="s">
        <v>261</v>
      </c>
      <c r="D227" s="4" t="s">
        <v>87</v>
      </c>
      <c r="E227" s="4" t="s">
        <v>92</v>
      </c>
      <c r="F227" s="4" t="s">
        <v>58</v>
      </c>
      <c r="G227" s="1">
        <v>2</v>
      </c>
      <c r="H227" s="1" t="s">
        <v>587</v>
      </c>
      <c r="I227" s="4">
        <v>0</v>
      </c>
      <c r="J227" s="4">
        <v>0</v>
      </c>
      <c r="K227" s="4">
        <v>70</v>
      </c>
      <c r="L227" s="4" t="s">
        <v>514</v>
      </c>
      <c r="M227" s="4" t="s">
        <v>568</v>
      </c>
      <c r="N227" s="4" t="s">
        <v>569</v>
      </c>
      <c r="O227" s="4">
        <v>35.921999999999997</v>
      </c>
      <c r="P227" s="4">
        <v>36.112000000000002</v>
      </c>
      <c r="Q227" s="4">
        <v>1</v>
      </c>
      <c r="R227" s="5">
        <v>41002</v>
      </c>
      <c r="S227" s="4">
        <v>1</v>
      </c>
      <c r="T227" s="4">
        <f t="shared" si="21"/>
        <v>0.19000000000000483</v>
      </c>
      <c r="X227" s="5">
        <v>40544</v>
      </c>
      <c r="Y227" s="5">
        <v>42369</v>
      </c>
      <c r="Z227" s="14">
        <v>22000</v>
      </c>
      <c r="AA227" s="14">
        <v>21750</v>
      </c>
      <c r="AB227" s="14">
        <v>21500</v>
      </c>
      <c r="AC227" s="14">
        <v>22500</v>
      </c>
      <c r="AD227" s="14">
        <v>23750</v>
      </c>
      <c r="AH227" s="9"/>
      <c r="AJ227" s="9"/>
      <c r="AK227" s="19">
        <v>11.341593190426881</v>
      </c>
      <c r="AL227" s="7">
        <v>10.258436304609273</v>
      </c>
      <c r="AM227" s="7">
        <v>4.6764978368318433</v>
      </c>
      <c r="AN227" s="19">
        <v>0</v>
      </c>
      <c r="AO227" s="19">
        <v>0</v>
      </c>
      <c r="AP227" s="19">
        <v>0</v>
      </c>
      <c r="AQ227" s="19">
        <v>0</v>
      </c>
      <c r="AR227" s="19">
        <v>61.170679158912804</v>
      </c>
      <c r="AS227" s="19">
        <v>51.895210872155815</v>
      </c>
      <c r="AT227" s="19">
        <v>-1.4754809461312721</v>
      </c>
      <c r="AU227" s="19" t="s">
        <v>590</v>
      </c>
      <c r="AV227" s="19">
        <v>7.2002164879689818</v>
      </c>
      <c r="AW227" s="19"/>
      <c r="AX227" s="19"/>
      <c r="AY227" s="4" t="s">
        <v>587</v>
      </c>
      <c r="BA227" s="4">
        <v>0.22999999999999687</v>
      </c>
      <c r="BB227" s="14">
        <v>5192.3808219178081</v>
      </c>
      <c r="BC227" s="14">
        <v>5192.3808219178081</v>
      </c>
      <c r="BD227" s="14">
        <v>5192.3808219178081</v>
      </c>
      <c r="BE227" s="14">
        <v>5192.3808219178081</v>
      </c>
      <c r="BF227" s="14">
        <v>5192.3808219178081</v>
      </c>
      <c r="BG227" s="14"/>
      <c r="BH227" s="14"/>
      <c r="BI227" s="14"/>
      <c r="BJ227" s="14">
        <v>2.097999999999999</v>
      </c>
      <c r="BK227" s="14">
        <v>2669.0356164383561</v>
      </c>
      <c r="BL227" s="14">
        <v>2669.0356164383561</v>
      </c>
      <c r="BM227" s="14">
        <v>2669.0356164383561</v>
      </c>
      <c r="BN227" s="14">
        <v>2693.7032967032969</v>
      </c>
      <c r="BO227" s="14">
        <v>2740.7079646017701</v>
      </c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4" t="s">
        <v>917</v>
      </c>
      <c r="CJ227" s="21"/>
      <c r="CK227" s="4">
        <v>365</v>
      </c>
      <c r="CL227" s="4">
        <v>366</v>
      </c>
      <c r="CM227" s="4">
        <v>365</v>
      </c>
      <c r="CN227" s="4">
        <v>365</v>
      </c>
      <c r="CO227" s="4">
        <v>365</v>
      </c>
      <c r="CP227" s="4">
        <v>0</v>
      </c>
      <c r="CQ227" s="4">
        <v>0</v>
      </c>
      <c r="CR227" s="4">
        <v>0</v>
      </c>
      <c r="CS227" s="14">
        <f t="shared" si="22"/>
        <v>22299.698795180724</v>
      </c>
      <c r="CT227" s="14">
        <f t="shared" si="23"/>
        <v>5192.3808219178081</v>
      </c>
      <c r="CU227" s="14">
        <f t="shared" si="24"/>
        <v>2688.2930700946263</v>
      </c>
      <c r="CV227" s="14">
        <f t="shared" si="25"/>
        <v>0</v>
      </c>
      <c r="CW227" s="14">
        <f t="shared" si="26"/>
        <v>0</v>
      </c>
      <c r="CX227" s="21"/>
      <c r="CY227" s="4">
        <f>COUNTIFS(crashes!$Q$2:$Q$15234,"="&amp;'Site Data'!$L227)</f>
        <v>2</v>
      </c>
      <c r="CZ227" s="4">
        <f>COUNTIFS(crashes!$Q$2:$Q$15234,"="&amp;'Site Data'!$L227,crashes!$M$2:$M$15234,"=SV")</f>
        <v>2</v>
      </c>
      <c r="DA227" s="4">
        <f>COUNTIFS(crashes!$Q$2:$Q$15234,"="&amp;'Site Data'!$L227,crashes!$M$2:$M$15234,"=MV")</f>
        <v>0</v>
      </c>
      <c r="DB227" s="17">
        <f t="shared" si="27"/>
        <v>1</v>
      </c>
      <c r="DC227" s="4">
        <f>COUNTIFS(crashes!$Q$2:$Q$15234,"="&amp;'Site Data'!$L227,crashes!$N$2:$N$15234,"=O")</f>
        <v>1</v>
      </c>
    </row>
    <row r="228" spans="1:107" s="4" customFormat="1" x14ac:dyDescent="0.2">
      <c r="A228" s="4" t="s">
        <v>93</v>
      </c>
      <c r="B228" s="4" t="s">
        <v>94</v>
      </c>
      <c r="C228" s="4" t="s">
        <v>261</v>
      </c>
      <c r="D228" s="4" t="s">
        <v>87</v>
      </c>
      <c r="E228" s="4" t="s">
        <v>92</v>
      </c>
      <c r="F228" s="4" t="s">
        <v>58</v>
      </c>
      <c r="G228" s="1">
        <v>2</v>
      </c>
      <c r="H228" s="1" t="s">
        <v>587</v>
      </c>
      <c r="I228" s="4">
        <v>0</v>
      </c>
      <c r="J228" s="4">
        <v>0</v>
      </c>
      <c r="K228" s="4">
        <v>70</v>
      </c>
      <c r="L228" s="4" t="s">
        <v>515</v>
      </c>
      <c r="M228" s="4" t="s">
        <v>567</v>
      </c>
      <c r="N228" s="4" t="s">
        <v>568</v>
      </c>
      <c r="O228" s="4">
        <v>35.615000000000002</v>
      </c>
      <c r="P228" s="4">
        <v>35.921999999999997</v>
      </c>
      <c r="Q228" s="4">
        <v>1</v>
      </c>
      <c r="R228" s="5">
        <v>41002</v>
      </c>
      <c r="S228" s="4">
        <v>1</v>
      </c>
      <c r="T228" s="4">
        <f t="shared" si="21"/>
        <v>0.30699999999999505</v>
      </c>
      <c r="X228" s="5">
        <v>40544</v>
      </c>
      <c r="Y228" s="5">
        <v>42369</v>
      </c>
      <c r="Z228" s="14">
        <v>22000</v>
      </c>
      <c r="AA228" s="14">
        <v>21750</v>
      </c>
      <c r="AB228" s="14">
        <v>21500</v>
      </c>
      <c r="AC228" s="14">
        <v>22500</v>
      </c>
      <c r="AD228" s="14">
        <v>23750</v>
      </c>
      <c r="AH228" s="9">
        <v>0.30795454545454548</v>
      </c>
      <c r="AI228" s="4">
        <v>2563</v>
      </c>
      <c r="AJ228" s="9">
        <v>0.30699999999999505</v>
      </c>
      <c r="AK228" s="19">
        <v>11.453022305250318</v>
      </c>
      <c r="AL228" s="7">
        <v>10.502658681838518</v>
      </c>
      <c r="AM228" s="7">
        <v>4.7215103908099181</v>
      </c>
      <c r="AN228" s="19">
        <v>0</v>
      </c>
      <c r="AO228" s="19">
        <v>0</v>
      </c>
      <c r="AP228" s="19">
        <v>0</v>
      </c>
      <c r="AQ228" s="19">
        <v>0</v>
      </c>
      <c r="AR228" s="19">
        <v>61.359204425181872</v>
      </c>
      <c r="AS228" s="19">
        <v>52.032557649813981</v>
      </c>
      <c r="AT228" s="19">
        <v>0</v>
      </c>
      <c r="AU228" s="19" t="s">
        <v>590</v>
      </c>
      <c r="AV228" s="19">
        <v>0</v>
      </c>
      <c r="AW228" s="19">
        <v>132.89254361901868</v>
      </c>
      <c r="AX228" s="19">
        <v>2.0577617597885656</v>
      </c>
      <c r="AY228" s="4" t="s">
        <v>587</v>
      </c>
      <c r="BA228" s="4">
        <v>0.42000000000000171</v>
      </c>
      <c r="BB228" s="14">
        <v>5192.3808219178081</v>
      </c>
      <c r="BC228" s="14">
        <v>5192.3808219178081</v>
      </c>
      <c r="BD228" s="14">
        <v>5192.3808219178081</v>
      </c>
      <c r="BE228" s="14">
        <v>5192.3808219178081</v>
      </c>
      <c r="BF228" s="14">
        <v>5192.3808219178081</v>
      </c>
      <c r="BG228" s="14"/>
      <c r="BH228" s="14"/>
      <c r="BI228" s="14"/>
      <c r="BJ228" s="14">
        <v>1.7910000000000039</v>
      </c>
      <c r="BK228" s="14">
        <v>2669.0356164383561</v>
      </c>
      <c r="BL228" s="14">
        <v>2669.0356164383561</v>
      </c>
      <c r="BM228" s="14">
        <v>2669.0356164383561</v>
      </c>
      <c r="BN228" s="14">
        <v>2693.7032967032969</v>
      </c>
      <c r="BO228" s="14">
        <v>2740.7079646017701</v>
      </c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4" t="s">
        <v>917</v>
      </c>
      <c r="CJ228" s="21"/>
      <c r="CK228" s="4">
        <v>365</v>
      </c>
      <c r="CL228" s="4">
        <v>366</v>
      </c>
      <c r="CM228" s="4">
        <v>365</v>
      </c>
      <c r="CN228" s="4">
        <v>365</v>
      </c>
      <c r="CO228" s="4">
        <v>365</v>
      </c>
      <c r="CP228" s="4">
        <v>0</v>
      </c>
      <c r="CQ228" s="4">
        <v>0</v>
      </c>
      <c r="CR228" s="4">
        <v>0</v>
      </c>
      <c r="CS228" s="14">
        <f t="shared" si="22"/>
        <v>22299.698795180724</v>
      </c>
      <c r="CT228" s="14">
        <f t="shared" si="23"/>
        <v>5192.3808219178081</v>
      </c>
      <c r="CU228" s="14">
        <f t="shared" si="24"/>
        <v>2688.2930700946263</v>
      </c>
      <c r="CV228" s="14">
        <f t="shared" si="25"/>
        <v>0</v>
      </c>
      <c r="CW228" s="14">
        <f t="shared" si="26"/>
        <v>0</v>
      </c>
      <c r="CX228" s="21"/>
      <c r="CY228" s="4">
        <f>COUNTIFS(crashes!$Q$2:$Q$15234,"="&amp;'Site Data'!$L228)</f>
        <v>2</v>
      </c>
      <c r="CZ228" s="4">
        <f>COUNTIFS(crashes!$Q$2:$Q$15234,"="&amp;'Site Data'!$L228,crashes!$M$2:$M$15234,"=SV")</f>
        <v>2</v>
      </c>
      <c r="DA228" s="4">
        <f>COUNTIFS(crashes!$Q$2:$Q$15234,"="&amp;'Site Data'!$L228,crashes!$M$2:$M$15234,"=MV")</f>
        <v>0</v>
      </c>
      <c r="DB228" s="17">
        <f t="shared" si="27"/>
        <v>0</v>
      </c>
      <c r="DC228" s="4">
        <f>COUNTIFS(crashes!$Q$2:$Q$15234,"="&amp;'Site Data'!$L228,crashes!$N$2:$N$15234,"=O")</f>
        <v>2</v>
      </c>
    </row>
    <row r="229" spans="1:107" s="4" customFormat="1" x14ac:dyDescent="0.2">
      <c r="A229" s="4" t="s">
        <v>93</v>
      </c>
      <c r="B229" s="4" t="s">
        <v>94</v>
      </c>
      <c r="C229" s="4" t="s">
        <v>261</v>
      </c>
      <c r="D229" s="4" t="s">
        <v>87</v>
      </c>
      <c r="E229" s="4" t="s">
        <v>92</v>
      </c>
      <c r="F229" s="4" t="s">
        <v>58</v>
      </c>
      <c r="G229" s="1">
        <v>2</v>
      </c>
      <c r="H229" s="1" t="s">
        <v>587</v>
      </c>
      <c r="I229" s="4">
        <v>0</v>
      </c>
      <c r="J229" s="4">
        <v>0</v>
      </c>
      <c r="K229" s="4">
        <v>70</v>
      </c>
      <c r="L229" s="4" t="s">
        <v>516</v>
      </c>
      <c r="M229" s="4" t="s">
        <v>566</v>
      </c>
      <c r="N229" s="4" t="s">
        <v>567</v>
      </c>
      <c r="O229" s="4">
        <v>34.341000000000001</v>
      </c>
      <c r="P229" s="4">
        <v>35.615000000000002</v>
      </c>
      <c r="Q229" s="4">
        <v>1</v>
      </c>
      <c r="R229" s="5">
        <v>41002</v>
      </c>
      <c r="S229" s="4">
        <v>1</v>
      </c>
      <c r="T229" s="4">
        <v>1.1990000000000001</v>
      </c>
      <c r="W229" s="4" t="s">
        <v>517</v>
      </c>
      <c r="X229" s="5">
        <v>40544</v>
      </c>
      <c r="Y229" s="5">
        <v>42369</v>
      </c>
      <c r="Z229" s="14">
        <v>22000</v>
      </c>
      <c r="AA229" s="14">
        <v>21750</v>
      </c>
      <c r="AB229" s="14">
        <v>21500</v>
      </c>
      <c r="AC229" s="14">
        <v>22500</v>
      </c>
      <c r="AD229" s="14">
        <v>23750</v>
      </c>
      <c r="AH229" s="9"/>
      <c r="AK229" s="19">
        <v>11.763662976202291</v>
      </c>
      <c r="AL229" s="7">
        <v>10.528337832410394</v>
      </c>
      <c r="AM229" s="7">
        <v>4.7764202138416865</v>
      </c>
      <c r="AN229" s="19">
        <v>0</v>
      </c>
      <c r="AO229" s="19">
        <v>0</v>
      </c>
      <c r="AP229" s="19">
        <v>217.48410302309856</v>
      </c>
      <c r="AQ229" s="19">
        <v>6.8611600367427377</v>
      </c>
      <c r="AR229" s="19">
        <v>60.891349491081044</v>
      </c>
      <c r="AS229" s="19">
        <v>52.073875778692724</v>
      </c>
      <c r="AT229" s="19">
        <v>0</v>
      </c>
      <c r="AU229" s="19" t="s">
        <v>590</v>
      </c>
      <c r="AV229" s="19">
        <v>0</v>
      </c>
      <c r="AW229" s="19">
        <v>2004.2664198586804</v>
      </c>
      <c r="AX229" s="19">
        <v>1.7383430053925966</v>
      </c>
      <c r="AY229" s="4" t="s">
        <v>587</v>
      </c>
      <c r="BA229" s="4">
        <v>0.72699999999999676</v>
      </c>
      <c r="BB229" s="14">
        <v>5192.3808219178081</v>
      </c>
      <c r="BC229" s="14">
        <v>5192.3808219178081</v>
      </c>
      <c r="BD229" s="14">
        <v>5192.3808219178081</v>
      </c>
      <c r="BE229" s="14">
        <v>5192.3808219178081</v>
      </c>
      <c r="BF229" s="14">
        <v>5192.3808219178081</v>
      </c>
      <c r="BG229" s="14"/>
      <c r="BH229" s="14"/>
      <c r="BI229" s="14"/>
      <c r="BJ229" s="14">
        <v>0.51700000000000301</v>
      </c>
      <c r="BK229" s="14">
        <v>2669.0356164383561</v>
      </c>
      <c r="BL229" s="14">
        <v>2669.0356164383561</v>
      </c>
      <c r="BM229" s="14">
        <v>2669.0356164383561</v>
      </c>
      <c r="BN229" s="14">
        <v>2693.7032967032969</v>
      </c>
      <c r="BO229" s="14">
        <v>2740.7079646017701</v>
      </c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4" t="s">
        <v>917</v>
      </c>
      <c r="CJ229" s="21"/>
      <c r="CK229" s="4">
        <v>365</v>
      </c>
      <c r="CL229" s="4">
        <v>366</v>
      </c>
      <c r="CM229" s="4">
        <v>365</v>
      </c>
      <c r="CN229" s="4">
        <v>365</v>
      </c>
      <c r="CO229" s="4">
        <v>365</v>
      </c>
      <c r="CP229" s="4">
        <v>0</v>
      </c>
      <c r="CQ229" s="4">
        <v>0</v>
      </c>
      <c r="CR229" s="4">
        <v>0</v>
      </c>
      <c r="CS229" s="14">
        <f t="shared" si="22"/>
        <v>22299.698795180724</v>
      </c>
      <c r="CT229" s="14">
        <f t="shared" si="23"/>
        <v>5192.3808219178081</v>
      </c>
      <c r="CU229" s="14">
        <f t="shared" si="24"/>
        <v>2688.2930700946263</v>
      </c>
      <c r="CV229" s="14">
        <f t="shared" si="25"/>
        <v>0</v>
      </c>
      <c r="CW229" s="14">
        <f t="shared" si="26"/>
        <v>0</v>
      </c>
      <c r="CX229" s="21"/>
      <c r="CY229" s="4">
        <f>COUNTIFS(crashes!$Q$2:$Q$15234,"="&amp;'Site Data'!$L229)</f>
        <v>16</v>
      </c>
      <c r="CZ229" s="4">
        <f>COUNTIFS(crashes!$Q$2:$Q$15234,"="&amp;'Site Data'!$L229,crashes!$M$2:$M$15234,"=SV")</f>
        <v>13</v>
      </c>
      <c r="DA229" s="4">
        <f>COUNTIFS(crashes!$Q$2:$Q$15234,"="&amp;'Site Data'!$L229,crashes!$M$2:$M$15234,"=MV")</f>
        <v>3</v>
      </c>
      <c r="DB229" s="17">
        <f t="shared" si="27"/>
        <v>4</v>
      </c>
      <c r="DC229" s="4">
        <f>COUNTIFS(crashes!$Q$2:$Q$15234,"="&amp;'Site Data'!$L229,crashes!$N$2:$N$15234,"=O")</f>
        <v>12</v>
      </c>
    </row>
    <row r="230" spans="1:107" s="4" customFormat="1" x14ac:dyDescent="0.2">
      <c r="A230" s="4" t="s">
        <v>93</v>
      </c>
      <c r="B230" s="4" t="s">
        <v>94</v>
      </c>
      <c r="C230" s="4" t="s">
        <v>261</v>
      </c>
      <c r="D230" s="4" t="s">
        <v>87</v>
      </c>
      <c r="E230" s="4" t="s">
        <v>92</v>
      </c>
      <c r="F230" s="4" t="s">
        <v>58</v>
      </c>
      <c r="G230" s="1">
        <v>2</v>
      </c>
      <c r="H230" s="1" t="s">
        <v>587</v>
      </c>
      <c r="I230" s="4">
        <v>0</v>
      </c>
      <c r="J230" s="4">
        <v>0</v>
      </c>
      <c r="K230" s="4">
        <v>70</v>
      </c>
      <c r="L230" s="4" t="s">
        <v>520</v>
      </c>
      <c r="M230" s="4" t="s">
        <v>578</v>
      </c>
      <c r="N230" s="4" t="s">
        <v>566</v>
      </c>
      <c r="O230" s="4">
        <v>33.874000000000002</v>
      </c>
      <c r="P230" s="4">
        <v>34.341000000000001</v>
      </c>
      <c r="Q230" s="4">
        <v>1</v>
      </c>
      <c r="R230" s="5">
        <v>41002</v>
      </c>
      <c r="S230" s="4">
        <v>1</v>
      </c>
      <c r="T230" s="4">
        <f t="shared" si="21"/>
        <v>0.46699999999999875</v>
      </c>
      <c r="X230" s="5">
        <v>40544</v>
      </c>
      <c r="Y230" s="5">
        <v>42369</v>
      </c>
      <c r="Z230" s="14">
        <v>22396.465753424658</v>
      </c>
      <c r="AA230" s="14">
        <v>22896.465753424658</v>
      </c>
      <c r="AB230" s="14">
        <v>22396.465753424658</v>
      </c>
      <c r="AC230" s="14">
        <v>21956.027472527472</v>
      </c>
      <c r="AD230" s="14">
        <v>24326.87977076917</v>
      </c>
      <c r="AH230" s="9">
        <v>0.51212121212121209</v>
      </c>
      <c r="AI230" s="4">
        <v>5741</v>
      </c>
      <c r="AJ230" s="9">
        <v>0.46699999999999875</v>
      </c>
      <c r="AK230" s="19">
        <v>11.877958469718568</v>
      </c>
      <c r="AL230" s="7">
        <v>10.457706902265846</v>
      </c>
      <c r="AM230" s="7">
        <v>4.2116352296583459</v>
      </c>
      <c r="AN230" s="19">
        <v>0</v>
      </c>
      <c r="AO230" s="19">
        <v>0</v>
      </c>
      <c r="AP230" s="19">
        <v>0</v>
      </c>
      <c r="AQ230" s="19">
        <v>0</v>
      </c>
      <c r="AR230" s="19">
        <v>60.448105904297933</v>
      </c>
      <c r="AS230" s="19">
        <v>52.685660210237856</v>
      </c>
      <c r="AT230" s="19">
        <v>-1.0503176520762043</v>
      </c>
      <c r="AU230" s="19" t="s">
        <v>590</v>
      </c>
      <c r="AV230" s="19">
        <v>7.3613179309490153</v>
      </c>
      <c r="AW230" s="19"/>
      <c r="AX230" s="19"/>
      <c r="AY230" s="4" t="s">
        <v>587</v>
      </c>
      <c r="BA230" s="4">
        <v>2.0009999999999977</v>
      </c>
      <c r="BB230" s="14">
        <v>5192.3808219178081</v>
      </c>
      <c r="BC230" s="14">
        <v>5192.3808219178081</v>
      </c>
      <c r="BD230" s="14">
        <v>5192.3808219178081</v>
      </c>
      <c r="BE230" s="14">
        <v>5192.3808219178081</v>
      </c>
      <c r="BF230" s="14">
        <v>5192.3808219178081</v>
      </c>
      <c r="BG230" s="14"/>
      <c r="BH230" s="14"/>
      <c r="BI230" s="14"/>
      <c r="BJ230" s="14">
        <v>5.0000000000004263E-2</v>
      </c>
      <c r="BK230" s="14">
        <v>2669.0356164383561</v>
      </c>
      <c r="BL230" s="14">
        <v>2669.0356164383561</v>
      </c>
      <c r="BM230" s="14">
        <v>2669.0356164383561</v>
      </c>
      <c r="BN230" s="14">
        <v>2693.7032967032969</v>
      </c>
      <c r="BO230" s="14">
        <v>2740.7079646017701</v>
      </c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4" t="s">
        <v>917</v>
      </c>
      <c r="CJ230" s="21"/>
      <c r="CK230" s="4">
        <v>365</v>
      </c>
      <c r="CL230" s="4">
        <v>366</v>
      </c>
      <c r="CM230" s="4">
        <v>365</v>
      </c>
      <c r="CN230" s="4">
        <v>365</v>
      </c>
      <c r="CO230" s="4">
        <v>365</v>
      </c>
      <c r="CP230" s="4">
        <v>0</v>
      </c>
      <c r="CQ230" s="4">
        <v>0</v>
      </c>
      <c r="CR230" s="4">
        <v>0</v>
      </c>
      <c r="CS230" s="14">
        <f t="shared" si="22"/>
        <v>22794.516763174535</v>
      </c>
      <c r="CT230" s="14">
        <f t="shared" si="23"/>
        <v>5192.3808219178081</v>
      </c>
      <c r="CU230" s="14">
        <f t="shared" si="24"/>
        <v>2688.2930700946263</v>
      </c>
      <c r="CV230" s="14">
        <f t="shared" si="25"/>
        <v>0</v>
      </c>
      <c r="CW230" s="14">
        <f t="shared" si="26"/>
        <v>0</v>
      </c>
      <c r="CX230" s="21"/>
      <c r="CY230" s="4">
        <f>COUNTIFS(crashes!$Q$2:$Q$15234,"="&amp;'Site Data'!$L230)</f>
        <v>4</v>
      </c>
      <c r="CZ230" s="4">
        <f>COUNTIFS(crashes!$Q$2:$Q$15234,"="&amp;'Site Data'!$L230,crashes!$M$2:$M$15234,"=SV")</f>
        <v>2</v>
      </c>
      <c r="DA230" s="4">
        <f>COUNTIFS(crashes!$Q$2:$Q$15234,"="&amp;'Site Data'!$L230,crashes!$M$2:$M$15234,"=MV")</f>
        <v>2</v>
      </c>
      <c r="DB230" s="17">
        <f t="shared" si="27"/>
        <v>1</v>
      </c>
      <c r="DC230" s="4">
        <f>COUNTIFS(crashes!$Q$2:$Q$15234,"="&amp;'Site Data'!$L230,crashes!$N$2:$N$15234,"=O")</f>
        <v>3</v>
      </c>
    </row>
    <row r="231" spans="1:107" s="4" customFormat="1" x14ac:dyDescent="0.2">
      <c r="A231" s="4" t="s">
        <v>93</v>
      </c>
      <c r="B231" s="4" t="s">
        <v>94</v>
      </c>
      <c r="C231" s="4" t="s">
        <v>261</v>
      </c>
      <c r="D231" s="4" t="s">
        <v>87</v>
      </c>
      <c r="E231" s="4" t="s">
        <v>92</v>
      </c>
      <c r="F231" s="4" t="s">
        <v>60</v>
      </c>
      <c r="G231" s="1">
        <v>2</v>
      </c>
      <c r="H231" s="1" t="s">
        <v>587</v>
      </c>
      <c r="I231" s="4">
        <v>0</v>
      </c>
      <c r="J231" s="4">
        <v>0</v>
      </c>
      <c r="K231" s="4">
        <v>70</v>
      </c>
      <c r="L231" s="4" t="s">
        <v>521</v>
      </c>
      <c r="M231" s="4" t="s">
        <v>565</v>
      </c>
      <c r="N231" s="4" t="s">
        <v>578</v>
      </c>
      <c r="O231" s="4">
        <v>33.844999999999999</v>
      </c>
      <c r="P231" s="4">
        <v>33.874000000000002</v>
      </c>
      <c r="Q231" s="4">
        <v>1</v>
      </c>
      <c r="R231" s="5">
        <v>41002</v>
      </c>
      <c r="S231" s="4">
        <v>1</v>
      </c>
      <c r="T231" s="4">
        <f t="shared" si="21"/>
        <v>2.9000000000003467E-2</v>
      </c>
      <c r="U231" s="4">
        <v>5.0000000000004263E-2</v>
      </c>
      <c r="V231" s="4">
        <v>1</v>
      </c>
      <c r="X231" s="5">
        <v>40544</v>
      </c>
      <c r="Y231" s="5">
        <v>42369</v>
      </c>
      <c r="Z231" s="14">
        <v>22396.465753424658</v>
      </c>
      <c r="AA231" s="14">
        <v>22896.465753424658</v>
      </c>
      <c r="AB231" s="14">
        <v>22396.465753424658</v>
      </c>
      <c r="AC231" s="14">
        <v>21956.027472527472</v>
      </c>
      <c r="AD231" s="14">
        <v>24326.87977076917</v>
      </c>
      <c r="AH231" s="9">
        <v>0.51212121212121209</v>
      </c>
      <c r="AI231" s="4">
        <v>5741</v>
      </c>
      <c r="AJ231" s="9">
        <v>2.9000000000003467E-2</v>
      </c>
      <c r="AK231" s="19">
        <v>11.780948912977147</v>
      </c>
      <c r="AL231" s="7">
        <v>10.438110756911968</v>
      </c>
      <c r="AM231" s="7">
        <v>3.3211299255579956</v>
      </c>
      <c r="AN231" s="19">
        <v>0</v>
      </c>
      <c r="AO231" s="19">
        <v>0</v>
      </c>
      <c r="AP231" s="19">
        <v>0</v>
      </c>
      <c r="AQ231" s="19">
        <v>0</v>
      </c>
      <c r="AR231" s="19">
        <v>60.266778995334377</v>
      </c>
      <c r="AS231" s="19">
        <v>53.387431081741425</v>
      </c>
      <c r="AT231" s="19">
        <v>-1.0309662898885861</v>
      </c>
      <c r="AU231" s="19" t="s">
        <v>590</v>
      </c>
      <c r="AV231" s="19">
        <v>7.2669918312536792</v>
      </c>
      <c r="AW231" s="19"/>
      <c r="AX231" s="19"/>
      <c r="AY231" s="4" t="s">
        <v>587</v>
      </c>
      <c r="BA231" s="4">
        <v>2.4679999999999964</v>
      </c>
      <c r="BB231" s="14">
        <v>5192.3808219178081</v>
      </c>
      <c r="BC231" s="14">
        <v>5192.3808219178081</v>
      </c>
      <c r="BD231" s="14">
        <v>5192.3808219178081</v>
      </c>
      <c r="BE231" s="14">
        <v>5192.3808219178081</v>
      </c>
      <c r="BF231" s="14">
        <v>5192.3808219178081</v>
      </c>
      <c r="BG231" s="14"/>
      <c r="BH231" s="14"/>
      <c r="BI231" s="14"/>
      <c r="BJ231" s="14">
        <v>2.1000000000000796E-2</v>
      </c>
      <c r="BK231" s="14">
        <v>2669.0356164383561</v>
      </c>
      <c r="BL231" s="14">
        <v>2669.0356164383561</v>
      </c>
      <c r="BM231" s="14">
        <v>2669.0356164383561</v>
      </c>
      <c r="BN231" s="14">
        <v>2693.7032967032969</v>
      </c>
      <c r="BO231" s="14">
        <v>2740.7079646017701</v>
      </c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>
        <v>2669.0356164383561</v>
      </c>
      <c r="CB231" s="14">
        <v>2669.0356164383561</v>
      </c>
      <c r="CC231" s="14">
        <v>2669.0356164383561</v>
      </c>
      <c r="CD231" s="14">
        <v>2693.7032967032969</v>
      </c>
      <c r="CE231" s="14">
        <v>2740.7079646017701</v>
      </c>
      <c r="CF231" s="14"/>
      <c r="CG231" s="14"/>
      <c r="CH231" s="14"/>
      <c r="CI231" s="4" t="s">
        <v>917</v>
      </c>
      <c r="CJ231" s="21"/>
      <c r="CK231" s="4">
        <v>365</v>
      </c>
      <c r="CL231" s="4">
        <v>366</v>
      </c>
      <c r="CM231" s="4">
        <v>365</v>
      </c>
      <c r="CN231" s="4">
        <v>365</v>
      </c>
      <c r="CO231" s="4">
        <v>365</v>
      </c>
      <c r="CP231" s="4">
        <v>0</v>
      </c>
      <c r="CQ231" s="4">
        <v>0</v>
      </c>
      <c r="CR231" s="4">
        <v>0</v>
      </c>
      <c r="CS231" s="14">
        <f t="shared" si="22"/>
        <v>22794.516763174535</v>
      </c>
      <c r="CT231" s="14">
        <f t="shared" si="23"/>
        <v>5192.3808219178081</v>
      </c>
      <c r="CU231" s="14">
        <f t="shared" si="24"/>
        <v>2688.2930700946263</v>
      </c>
      <c r="CV231" s="14">
        <f t="shared" si="25"/>
        <v>0</v>
      </c>
      <c r="CW231" s="14">
        <f t="shared" si="26"/>
        <v>2688.2930700946263</v>
      </c>
      <c r="CX231" s="21"/>
      <c r="CY231" s="4">
        <f>COUNTIFS(crashes!$Q$2:$Q$15234,"="&amp;'Site Data'!$L231)</f>
        <v>1</v>
      </c>
      <c r="CZ231" s="4">
        <f>COUNTIFS(crashes!$Q$2:$Q$15234,"="&amp;'Site Data'!$L231,crashes!$M$2:$M$15234,"=SV")</f>
        <v>1</v>
      </c>
      <c r="DA231" s="4">
        <f>COUNTIFS(crashes!$Q$2:$Q$15234,"="&amp;'Site Data'!$L231,crashes!$M$2:$M$15234,"=MV")</f>
        <v>0</v>
      </c>
      <c r="DB231" s="17">
        <f t="shared" si="27"/>
        <v>1</v>
      </c>
      <c r="DC231" s="4">
        <f>COUNTIFS(crashes!$Q$2:$Q$15234,"="&amp;'Site Data'!$L231,crashes!$N$2:$N$15234,"=O")</f>
        <v>0</v>
      </c>
    </row>
    <row r="232" spans="1:107" s="4" customFormat="1" x14ac:dyDescent="0.2">
      <c r="A232" s="4" t="s">
        <v>93</v>
      </c>
      <c r="B232" s="4" t="s">
        <v>94</v>
      </c>
      <c r="C232" s="4" t="s">
        <v>261</v>
      </c>
      <c r="D232" s="4" t="s">
        <v>87</v>
      </c>
      <c r="E232" s="4" t="s">
        <v>92</v>
      </c>
      <c r="F232" s="4" t="s">
        <v>60</v>
      </c>
      <c r="G232" s="1">
        <v>2</v>
      </c>
      <c r="H232" s="1" t="s">
        <v>587</v>
      </c>
      <c r="I232" s="4">
        <v>0</v>
      </c>
      <c r="J232" s="4">
        <v>0</v>
      </c>
      <c r="K232" s="4">
        <v>70</v>
      </c>
      <c r="L232" s="4" t="s">
        <v>522</v>
      </c>
      <c r="M232" s="4" t="s">
        <v>579</v>
      </c>
      <c r="N232" s="4" t="s">
        <v>565</v>
      </c>
      <c r="O232" s="4">
        <v>33.823999999999998</v>
      </c>
      <c r="P232" s="4">
        <v>33.844999999999999</v>
      </c>
      <c r="Q232" s="4">
        <v>1</v>
      </c>
      <c r="R232" s="5">
        <v>41002</v>
      </c>
      <c r="S232" s="4">
        <v>1</v>
      </c>
      <c r="T232" s="4">
        <f t="shared" si="21"/>
        <v>2.1000000000000796E-2</v>
      </c>
      <c r="U232" s="4">
        <v>5.0000000000004263E-2</v>
      </c>
      <c r="V232" s="4">
        <v>1</v>
      </c>
      <c r="X232" s="5">
        <v>40544</v>
      </c>
      <c r="Y232" s="5">
        <v>42369</v>
      </c>
      <c r="Z232" s="14">
        <v>22396.465753424658</v>
      </c>
      <c r="AA232" s="14">
        <v>22896.465753424658</v>
      </c>
      <c r="AB232" s="14">
        <v>22396.465753424658</v>
      </c>
      <c r="AC232" s="14">
        <v>21956.027472527472</v>
      </c>
      <c r="AD232" s="14">
        <v>24326.87977076917</v>
      </c>
      <c r="AH232" s="9">
        <v>0.51212121212121209</v>
      </c>
      <c r="AI232" s="4">
        <v>5741</v>
      </c>
      <c r="AJ232" s="9">
        <f>AH232-AJ231-AJ230</f>
        <v>1.6121212121209871E-2</v>
      </c>
      <c r="AK232" s="19">
        <v>11.780948912964686</v>
      </c>
      <c r="AL232" s="7">
        <v>10.438110756901153</v>
      </c>
      <c r="AM232" s="7">
        <v>3.3211299255533406</v>
      </c>
      <c r="AN232" s="19">
        <v>0</v>
      </c>
      <c r="AO232" s="19">
        <v>0</v>
      </c>
      <c r="AP232" s="19">
        <v>0</v>
      </c>
      <c r="AQ232" s="19">
        <v>0</v>
      </c>
      <c r="AR232" s="19">
        <v>60.266778995307142</v>
      </c>
      <c r="AS232" s="19">
        <v>53.387431081718034</v>
      </c>
      <c r="AT232" s="19">
        <v>-1.030966289888716</v>
      </c>
      <c r="AU232" s="19" t="s">
        <v>590</v>
      </c>
      <c r="AV232" s="19">
        <v>7.266991831246508</v>
      </c>
      <c r="AW232" s="19"/>
      <c r="AX232" s="19"/>
      <c r="AY232" s="4" t="s">
        <v>587</v>
      </c>
      <c r="BA232" s="4">
        <v>2.4969999999999999</v>
      </c>
      <c r="BB232" s="14">
        <v>5192.3808219178081</v>
      </c>
      <c r="BC232" s="14">
        <v>5192.3808219178081</v>
      </c>
      <c r="BD232" s="14">
        <v>5192.3808219178081</v>
      </c>
      <c r="BE232" s="14">
        <v>5192.3808219178081</v>
      </c>
      <c r="BF232" s="14">
        <v>5192.3808219178081</v>
      </c>
      <c r="BG232" s="14"/>
      <c r="BH232" s="14"/>
      <c r="BI232" s="14"/>
      <c r="BJ232" s="14">
        <v>0</v>
      </c>
      <c r="BK232" s="14">
        <v>2669.0356164383561</v>
      </c>
      <c r="BL232" s="14">
        <v>2669.0356164383561</v>
      </c>
      <c r="BM232" s="14">
        <v>2669.0356164383561</v>
      </c>
      <c r="BN232" s="14">
        <v>2693.7032967032969</v>
      </c>
      <c r="BO232" s="14">
        <v>2740.7079646017701</v>
      </c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>
        <v>2669.0356164383561</v>
      </c>
      <c r="CB232" s="14">
        <v>2669.0356164383561</v>
      </c>
      <c r="CC232" s="14">
        <v>2669.0356164383561</v>
      </c>
      <c r="CD232" s="14">
        <v>2693.7032967032969</v>
      </c>
      <c r="CE232" s="14">
        <v>2740.7079646017701</v>
      </c>
      <c r="CF232" s="14"/>
      <c r="CG232" s="14"/>
      <c r="CH232" s="14"/>
      <c r="CI232" s="4" t="s">
        <v>917</v>
      </c>
      <c r="CJ232" s="21"/>
      <c r="CK232" s="4">
        <v>365</v>
      </c>
      <c r="CL232" s="4">
        <v>366</v>
      </c>
      <c r="CM232" s="4">
        <v>365</v>
      </c>
      <c r="CN232" s="4">
        <v>365</v>
      </c>
      <c r="CO232" s="4">
        <v>365</v>
      </c>
      <c r="CP232" s="4">
        <v>0</v>
      </c>
      <c r="CQ232" s="4">
        <v>0</v>
      </c>
      <c r="CR232" s="4">
        <v>0</v>
      </c>
      <c r="CS232" s="14">
        <f t="shared" si="22"/>
        <v>22794.516763174535</v>
      </c>
      <c r="CT232" s="14">
        <f t="shared" si="23"/>
        <v>5192.3808219178081</v>
      </c>
      <c r="CU232" s="14">
        <f t="shared" si="24"/>
        <v>2688.2930700946263</v>
      </c>
      <c r="CV232" s="14">
        <f t="shared" si="25"/>
        <v>0</v>
      </c>
      <c r="CW232" s="14">
        <f t="shared" si="26"/>
        <v>2688.2930700946263</v>
      </c>
      <c r="CX232" s="21"/>
      <c r="CY232" s="4">
        <f>COUNTIFS(crashes!$Q$2:$Q$15234,"="&amp;'Site Data'!$L232)</f>
        <v>2</v>
      </c>
      <c r="CZ232" s="4">
        <f>COUNTIFS(crashes!$Q$2:$Q$15234,"="&amp;'Site Data'!$L232,crashes!$M$2:$M$15234,"=SV")</f>
        <v>1</v>
      </c>
      <c r="DA232" s="4">
        <f>COUNTIFS(crashes!$Q$2:$Q$15234,"="&amp;'Site Data'!$L232,crashes!$M$2:$M$15234,"=MV")</f>
        <v>1</v>
      </c>
      <c r="DB232" s="17">
        <f t="shared" si="27"/>
        <v>0</v>
      </c>
      <c r="DC232" s="4">
        <f>COUNTIFS(crashes!$Q$2:$Q$15234,"="&amp;'Site Data'!$L232,crashes!$N$2:$N$15234,"=O")</f>
        <v>2</v>
      </c>
    </row>
    <row r="233" spans="1:107" s="4" customFormat="1" x14ac:dyDescent="0.2">
      <c r="A233" s="4" t="s">
        <v>93</v>
      </c>
      <c r="B233" s="4" t="s">
        <v>94</v>
      </c>
      <c r="C233" s="4" t="s">
        <v>261</v>
      </c>
      <c r="D233" s="4" t="s">
        <v>87</v>
      </c>
      <c r="E233" s="4" t="s">
        <v>92</v>
      </c>
      <c r="F233" s="4" t="s">
        <v>58</v>
      </c>
      <c r="G233" s="1">
        <v>2</v>
      </c>
      <c r="H233" s="1" t="s">
        <v>587</v>
      </c>
      <c r="I233" s="4">
        <v>0</v>
      </c>
      <c r="J233" s="4">
        <v>0</v>
      </c>
      <c r="K233" s="4">
        <v>70</v>
      </c>
      <c r="L233" s="4" t="s">
        <v>523</v>
      </c>
      <c r="M233" s="4" t="s">
        <v>580</v>
      </c>
      <c r="N233" s="4" t="s">
        <v>579</v>
      </c>
      <c r="O233" s="4">
        <v>33.404000000000003</v>
      </c>
      <c r="P233" s="4">
        <v>33.823999999999998</v>
      </c>
      <c r="Q233" s="4">
        <v>1</v>
      </c>
      <c r="R233" s="5">
        <v>41002</v>
      </c>
      <c r="S233" s="4">
        <v>1</v>
      </c>
      <c r="T233" s="4">
        <f t="shared" si="21"/>
        <v>0.4199999999999946</v>
      </c>
      <c r="X233" s="5">
        <v>40544</v>
      </c>
      <c r="Y233" s="5">
        <v>42369</v>
      </c>
      <c r="Z233" s="14">
        <v>19727.430136986302</v>
      </c>
      <c r="AA233" s="14">
        <v>20227.430136986302</v>
      </c>
      <c r="AB233" s="14">
        <v>19727.430136986302</v>
      </c>
      <c r="AC233" s="14">
        <v>19262.324175824175</v>
      </c>
      <c r="AD233" s="14">
        <v>21586.1718061674</v>
      </c>
      <c r="AH233" s="9"/>
      <c r="AK233" s="19">
        <v>12.127473756764079</v>
      </c>
      <c r="AL233" s="7">
        <v>11.280318530905383</v>
      </c>
      <c r="AM233" s="7">
        <v>3.3877088699867119</v>
      </c>
      <c r="AN233" s="19">
        <v>0</v>
      </c>
      <c r="AO233" s="19">
        <v>0</v>
      </c>
      <c r="AP233" s="7">
        <v>420.21650570721016</v>
      </c>
      <c r="AQ233" s="19">
        <v>1</v>
      </c>
      <c r="AR233" s="19">
        <v>61.140081507965192</v>
      </c>
      <c r="AS233" s="19">
        <v>54.440696829160458</v>
      </c>
      <c r="AT233" s="19">
        <v>0</v>
      </c>
      <c r="AU233" s="19" t="s">
        <v>590</v>
      </c>
      <c r="AV233" s="19">
        <v>0</v>
      </c>
      <c r="AW233" s="7">
        <v>1681.8635885084018</v>
      </c>
      <c r="AX233" s="7">
        <v>1.3942240496979965</v>
      </c>
      <c r="AY233" s="4" t="s">
        <v>587</v>
      </c>
      <c r="BA233" s="4">
        <v>2.5180000000000007</v>
      </c>
      <c r="BB233" s="14">
        <v>5192.3808219178081</v>
      </c>
      <c r="BC233" s="14">
        <v>5192.3808219178081</v>
      </c>
      <c r="BD233" s="14">
        <v>5192.3808219178081</v>
      </c>
      <c r="BE233" s="14">
        <v>5192.3808219178081</v>
      </c>
      <c r="BF233" s="14">
        <v>5192.3808219178081</v>
      </c>
      <c r="BG233" s="14"/>
      <c r="BH233" s="14"/>
      <c r="BI233" s="14"/>
      <c r="BJ233" s="14">
        <v>1.1870000000000047</v>
      </c>
      <c r="BK233" s="14">
        <v>2263.6373626373625</v>
      </c>
      <c r="BL233" s="14">
        <v>2263.6373626373625</v>
      </c>
      <c r="BM233" s="14">
        <v>2263.6373626373625</v>
      </c>
      <c r="BN233" s="14">
        <v>2217.3208839618528</v>
      </c>
      <c r="BO233" s="14">
        <v>2171.0044052863436</v>
      </c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4" t="s">
        <v>917</v>
      </c>
      <c r="CJ233" s="21"/>
      <c r="CK233" s="4">
        <v>365</v>
      </c>
      <c r="CL233" s="4">
        <v>366</v>
      </c>
      <c r="CM233" s="4">
        <v>365</v>
      </c>
      <c r="CN233" s="4">
        <v>365</v>
      </c>
      <c r="CO233" s="4">
        <v>365</v>
      </c>
      <c r="CP233" s="4">
        <v>0</v>
      </c>
      <c r="CQ233" s="4">
        <v>0</v>
      </c>
      <c r="CR233" s="4">
        <v>0</v>
      </c>
      <c r="CS233" s="14">
        <f t="shared" si="22"/>
        <v>20106.223693079908</v>
      </c>
      <c r="CT233" s="14">
        <f t="shared" si="23"/>
        <v>5192.3808219178081</v>
      </c>
      <c r="CU233" s="14">
        <f t="shared" si="24"/>
        <v>2235.8626944283355</v>
      </c>
      <c r="CV233" s="14">
        <f t="shared" si="25"/>
        <v>0</v>
      </c>
      <c r="CW233" s="14">
        <f t="shared" si="26"/>
        <v>0</v>
      </c>
      <c r="CX233" s="21"/>
      <c r="CY233" s="4">
        <f>COUNTIFS(crashes!$Q$2:$Q$15234,"="&amp;'Site Data'!$L233)</f>
        <v>36</v>
      </c>
      <c r="CZ233" s="4">
        <f>COUNTIFS(crashes!$Q$2:$Q$15234,"="&amp;'Site Data'!$L233,crashes!$M$2:$M$15234,"=SV")</f>
        <v>18</v>
      </c>
      <c r="DA233" s="4">
        <f>COUNTIFS(crashes!$Q$2:$Q$15234,"="&amp;'Site Data'!$L233,crashes!$M$2:$M$15234,"=MV")</f>
        <v>18</v>
      </c>
      <c r="DB233" s="17">
        <f t="shared" si="27"/>
        <v>7</v>
      </c>
      <c r="DC233" s="4">
        <f>COUNTIFS(crashes!$Q$2:$Q$15234,"="&amp;'Site Data'!$L233,crashes!$N$2:$N$15234,"=O")</f>
        <v>29</v>
      </c>
    </row>
    <row r="234" spans="1:107" s="4" customFormat="1" x14ac:dyDescent="0.2">
      <c r="A234" s="4" t="s">
        <v>93</v>
      </c>
      <c r="B234" s="4" t="s">
        <v>94</v>
      </c>
      <c r="C234" s="4" t="s">
        <v>261</v>
      </c>
      <c r="D234" s="4" t="s">
        <v>87</v>
      </c>
      <c r="E234" s="4" t="s">
        <v>92</v>
      </c>
      <c r="F234" s="4" t="s">
        <v>59</v>
      </c>
      <c r="G234" s="1">
        <v>2</v>
      </c>
      <c r="H234" s="1" t="s">
        <v>587</v>
      </c>
      <c r="I234" s="4">
        <v>0</v>
      </c>
      <c r="J234" s="4">
        <v>0</v>
      </c>
      <c r="K234" s="4">
        <v>70</v>
      </c>
      <c r="L234" s="4" t="s">
        <v>524</v>
      </c>
      <c r="M234" s="4" t="s">
        <v>581</v>
      </c>
      <c r="N234" s="4" t="s">
        <v>580</v>
      </c>
      <c r="O234" s="4">
        <v>33.247999999999998</v>
      </c>
      <c r="P234" s="4">
        <v>33.404000000000003</v>
      </c>
      <c r="Q234" s="4">
        <v>1</v>
      </c>
      <c r="R234" s="5">
        <v>41002</v>
      </c>
      <c r="S234" s="4">
        <v>1</v>
      </c>
      <c r="T234" s="4">
        <f t="shared" si="21"/>
        <v>0.15600000000000591</v>
      </c>
      <c r="U234" s="4">
        <v>0.15600000000000591</v>
      </c>
      <c r="V234" s="4">
        <v>1</v>
      </c>
      <c r="X234" s="5">
        <v>40544</v>
      </c>
      <c r="Y234" s="5">
        <v>42369</v>
      </c>
      <c r="Z234" s="14">
        <v>26500</v>
      </c>
      <c r="AA234" s="14">
        <v>27000</v>
      </c>
      <c r="AB234" s="14">
        <v>26500</v>
      </c>
      <c r="AC234" s="14">
        <v>26500</v>
      </c>
      <c r="AD234" s="14">
        <v>29000</v>
      </c>
      <c r="AH234" s="9"/>
      <c r="AK234" s="19">
        <v>12.160133320280767</v>
      </c>
      <c r="AL234" s="7">
        <v>10.695995138730703</v>
      </c>
      <c r="AM234" s="7">
        <v>3.2488076079317434</v>
      </c>
      <c r="AN234" s="19">
        <v>0</v>
      </c>
      <c r="AO234" s="19">
        <v>0</v>
      </c>
      <c r="AP234" s="7">
        <v>0</v>
      </c>
      <c r="AQ234" s="19">
        <v>0</v>
      </c>
      <c r="AR234" s="19">
        <v>61.183851161002472</v>
      </c>
      <c r="AS234" s="19">
        <v>54.683328358817562</v>
      </c>
      <c r="AT234" s="19">
        <v>0</v>
      </c>
      <c r="AU234" s="7" t="s">
        <v>919</v>
      </c>
      <c r="AV234" s="19">
        <v>0</v>
      </c>
      <c r="AW234" s="7"/>
      <c r="AX234" s="7"/>
      <c r="AY234" s="4" t="s">
        <v>587</v>
      </c>
      <c r="BA234" s="4">
        <v>0</v>
      </c>
      <c r="BB234" s="14">
        <v>6772.5698630136985</v>
      </c>
      <c r="BC234" s="14">
        <v>6772.5698630136985</v>
      </c>
      <c r="BD234" s="14">
        <v>6772.5698630136985</v>
      </c>
      <c r="BE234" s="14">
        <v>7237.6758241758243</v>
      </c>
      <c r="BF234" s="14">
        <v>7413.828193832599</v>
      </c>
      <c r="BG234" s="14"/>
      <c r="BH234" s="14"/>
      <c r="BI234" s="14"/>
      <c r="BJ234" s="14">
        <v>1.0309999999999988</v>
      </c>
      <c r="BK234" s="14">
        <v>2263.6373626373625</v>
      </c>
      <c r="BL234" s="14">
        <v>2263.6373626373625</v>
      </c>
      <c r="BM234" s="14">
        <v>2263.6373626373625</v>
      </c>
      <c r="BN234" s="14">
        <v>2217.3208839618528</v>
      </c>
      <c r="BO234" s="14">
        <v>2171.0044052863436</v>
      </c>
      <c r="BP234" s="14"/>
      <c r="BQ234" s="14"/>
      <c r="BR234" s="14"/>
      <c r="BS234" s="14">
        <v>6772.5698630136985</v>
      </c>
      <c r="BT234" s="14">
        <v>6772.5698630136985</v>
      </c>
      <c r="BU234" s="14">
        <v>6772.5698630136985</v>
      </c>
      <c r="BV234" s="14">
        <v>7237.6758241758243</v>
      </c>
      <c r="BW234" s="14">
        <v>7413.828193832599</v>
      </c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4" t="s">
        <v>917</v>
      </c>
      <c r="CJ234" s="21"/>
      <c r="CK234" s="4">
        <v>365</v>
      </c>
      <c r="CL234" s="4">
        <v>366</v>
      </c>
      <c r="CM234" s="4">
        <v>365</v>
      </c>
      <c r="CN234" s="4">
        <v>365</v>
      </c>
      <c r="CO234" s="4">
        <v>365</v>
      </c>
      <c r="CP234" s="4">
        <v>0</v>
      </c>
      <c r="CQ234" s="4">
        <v>0</v>
      </c>
      <c r="CR234" s="4">
        <v>0</v>
      </c>
      <c r="CS234" s="14">
        <f t="shared" si="22"/>
        <v>27099.945235487405</v>
      </c>
      <c r="CT234" s="14">
        <f t="shared" si="23"/>
        <v>6993.7215424074966</v>
      </c>
      <c r="CU234" s="14">
        <f t="shared" si="24"/>
        <v>2235.8626944283355</v>
      </c>
      <c r="CV234" s="14">
        <f t="shared" si="25"/>
        <v>6993.7215424074966</v>
      </c>
      <c r="CW234" s="14">
        <f t="shared" si="26"/>
        <v>0</v>
      </c>
      <c r="CX234" s="21"/>
      <c r="CY234" s="4">
        <f>COUNTIFS(crashes!$Q$2:$Q$15234,"="&amp;'Site Data'!$L234)</f>
        <v>3</v>
      </c>
      <c r="CZ234" s="4">
        <f>COUNTIFS(crashes!$Q$2:$Q$15234,"="&amp;'Site Data'!$L234,crashes!$M$2:$M$15234,"=SV")</f>
        <v>1</v>
      </c>
      <c r="DA234" s="4">
        <f>COUNTIFS(crashes!$Q$2:$Q$15234,"="&amp;'Site Data'!$L234,crashes!$M$2:$M$15234,"=MV")</f>
        <v>2</v>
      </c>
      <c r="DB234" s="17">
        <f t="shared" si="27"/>
        <v>1</v>
      </c>
      <c r="DC234" s="4">
        <f>COUNTIFS(crashes!$Q$2:$Q$15234,"="&amp;'Site Data'!$L234,crashes!$N$2:$N$15234,"=O")</f>
        <v>2</v>
      </c>
    </row>
    <row r="235" spans="1:107" s="4" customFormat="1" x14ac:dyDescent="0.2">
      <c r="A235" s="4" t="s">
        <v>93</v>
      </c>
      <c r="B235" s="4" t="s">
        <v>94</v>
      </c>
      <c r="C235" s="4" t="s">
        <v>261</v>
      </c>
      <c r="D235" s="4" t="s">
        <v>87</v>
      </c>
      <c r="E235" s="4" t="s">
        <v>92</v>
      </c>
      <c r="F235" s="4" t="s">
        <v>58</v>
      </c>
      <c r="G235" s="1">
        <v>2</v>
      </c>
      <c r="H235" s="1" t="s">
        <v>587</v>
      </c>
      <c r="I235" s="4">
        <v>0</v>
      </c>
      <c r="J235" s="4">
        <v>0</v>
      </c>
      <c r="K235" s="4">
        <v>70</v>
      </c>
      <c r="L235" s="4" t="s">
        <v>525</v>
      </c>
      <c r="M235" s="4" t="s">
        <v>559</v>
      </c>
      <c r="N235" s="4" t="s">
        <v>581</v>
      </c>
      <c r="O235" s="4">
        <v>32.256</v>
      </c>
      <c r="P235" s="4">
        <v>33.247999999999998</v>
      </c>
      <c r="Q235" s="4">
        <v>1</v>
      </c>
      <c r="R235" s="5">
        <v>41002</v>
      </c>
      <c r="S235" s="4">
        <v>1</v>
      </c>
      <c r="T235" s="4">
        <f t="shared" si="21"/>
        <v>0.99199999999999733</v>
      </c>
      <c r="X235" s="5">
        <v>40544</v>
      </c>
      <c r="Y235" s="5">
        <v>42369</v>
      </c>
      <c r="Z235" s="14">
        <v>26050.209965377086</v>
      </c>
      <c r="AA235" s="14">
        <v>26800.209965377086</v>
      </c>
      <c r="AB235" s="14">
        <v>27300.209965377086</v>
      </c>
      <c r="AC235" s="14">
        <v>27753.893486701578</v>
      </c>
      <c r="AD235" s="14">
        <v>28409.660792951545</v>
      </c>
      <c r="AH235" s="9"/>
      <c r="AK235" s="19">
        <v>12.016167075677899</v>
      </c>
      <c r="AL235" s="7">
        <v>10.194718693874492</v>
      </c>
      <c r="AM235" s="7">
        <v>3.253799964529374</v>
      </c>
      <c r="AN235" s="19">
        <v>0</v>
      </c>
      <c r="AO235" s="19">
        <v>0</v>
      </c>
      <c r="AP235" s="7">
        <v>328.4840421125495</v>
      </c>
      <c r="AQ235" s="19">
        <v>1</v>
      </c>
      <c r="AR235" s="19">
        <v>61.190246438626893</v>
      </c>
      <c r="AS235" s="19">
        <v>54.601057138769939</v>
      </c>
      <c r="AT235" s="19">
        <v>0</v>
      </c>
      <c r="AU235" s="19" t="s">
        <v>590</v>
      </c>
      <c r="AV235" s="19">
        <v>0</v>
      </c>
      <c r="AW235" s="7">
        <v>2165.6851359307011</v>
      </c>
      <c r="AX235" s="7">
        <v>1.7702962520695296</v>
      </c>
      <c r="AY235" s="4" t="s">
        <v>587</v>
      </c>
      <c r="BA235" s="4">
        <v>0.15600000000000591</v>
      </c>
      <c r="BB235" s="14">
        <v>6772.5698630136985</v>
      </c>
      <c r="BC235" s="14">
        <v>6772.5698630136985</v>
      </c>
      <c r="BD235" s="14">
        <v>6772.5698630136985</v>
      </c>
      <c r="BE235" s="14">
        <v>7237.6758241758243</v>
      </c>
      <c r="BF235" s="14">
        <v>7413.828193832599</v>
      </c>
      <c r="BG235" s="14"/>
      <c r="BH235" s="14"/>
      <c r="BI235" s="14"/>
      <c r="BJ235" s="14">
        <v>3.9000000000001478E-2</v>
      </c>
      <c r="BK235" s="14">
        <v>2263.6373626373625</v>
      </c>
      <c r="BL235" s="14">
        <v>2263.6373626373625</v>
      </c>
      <c r="BM235" s="14">
        <v>2263.6373626373625</v>
      </c>
      <c r="BN235" s="14">
        <v>2217.3208839618528</v>
      </c>
      <c r="BO235" s="14">
        <v>2171.0044052863436</v>
      </c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4" t="s">
        <v>917</v>
      </c>
      <c r="CJ235" s="21"/>
      <c r="CK235" s="4">
        <v>365</v>
      </c>
      <c r="CL235" s="4">
        <v>366</v>
      </c>
      <c r="CM235" s="4">
        <v>365</v>
      </c>
      <c r="CN235" s="4">
        <v>365</v>
      </c>
      <c r="CO235" s="4">
        <v>365</v>
      </c>
      <c r="CP235" s="4">
        <v>0</v>
      </c>
      <c r="CQ235" s="4">
        <v>0</v>
      </c>
      <c r="CR235" s="4">
        <v>0</v>
      </c>
      <c r="CS235" s="14">
        <f t="shared" si="22"/>
        <v>27262.583479806508</v>
      </c>
      <c r="CT235" s="14">
        <f t="shared" si="23"/>
        <v>6993.7215424074966</v>
      </c>
      <c r="CU235" s="14">
        <f t="shared" si="24"/>
        <v>2235.8626944283355</v>
      </c>
      <c r="CV235" s="14">
        <f t="shared" si="25"/>
        <v>0</v>
      </c>
      <c r="CW235" s="14">
        <f t="shared" si="26"/>
        <v>0</v>
      </c>
      <c r="CX235" s="21"/>
      <c r="CY235" s="4">
        <f>COUNTIFS(crashes!$Q$2:$Q$15234,"="&amp;'Site Data'!$L235)</f>
        <v>7</v>
      </c>
      <c r="CZ235" s="4">
        <f>COUNTIFS(crashes!$Q$2:$Q$15234,"="&amp;'Site Data'!$L235,crashes!$M$2:$M$15234,"=SV")</f>
        <v>2</v>
      </c>
      <c r="DA235" s="4">
        <f>COUNTIFS(crashes!$Q$2:$Q$15234,"="&amp;'Site Data'!$L235,crashes!$M$2:$M$15234,"=MV")</f>
        <v>5</v>
      </c>
      <c r="DB235" s="17">
        <f t="shared" si="27"/>
        <v>1</v>
      </c>
      <c r="DC235" s="4">
        <f>COUNTIFS(crashes!$Q$2:$Q$15234,"="&amp;'Site Data'!$L235,crashes!$N$2:$N$15234,"=O")</f>
        <v>6</v>
      </c>
    </row>
    <row r="236" spans="1:107" s="4" customFormat="1" x14ac:dyDescent="0.2">
      <c r="A236" s="4" t="s">
        <v>93</v>
      </c>
      <c r="B236" s="4" t="s">
        <v>94</v>
      </c>
      <c r="C236" s="4" t="s">
        <v>261</v>
      </c>
      <c r="D236" s="4" t="s">
        <v>87</v>
      </c>
      <c r="E236" s="4" t="s">
        <v>92</v>
      </c>
      <c r="F236" s="4" t="s">
        <v>60</v>
      </c>
      <c r="G236" s="1">
        <v>2</v>
      </c>
      <c r="H236" s="1" t="s">
        <v>587</v>
      </c>
      <c r="I236" s="4">
        <v>0</v>
      </c>
      <c r="J236" s="4">
        <v>0</v>
      </c>
      <c r="K236" s="4">
        <v>70</v>
      </c>
      <c r="L236" s="4" t="s">
        <v>526</v>
      </c>
      <c r="M236" s="4" t="s">
        <v>582</v>
      </c>
      <c r="N236" s="4" t="s">
        <v>559</v>
      </c>
      <c r="O236" s="4">
        <v>32.216999999999999</v>
      </c>
      <c r="P236" s="4">
        <v>32.256</v>
      </c>
      <c r="Q236" s="4">
        <v>1</v>
      </c>
      <c r="R236" s="5">
        <v>41002</v>
      </c>
      <c r="S236" s="4">
        <v>1</v>
      </c>
      <c r="T236" s="4">
        <f t="shared" si="21"/>
        <v>3.9000000000001478E-2</v>
      </c>
      <c r="U236" s="4">
        <v>3.9000000000001478E-2</v>
      </c>
      <c r="V236" s="4">
        <v>1</v>
      </c>
      <c r="X236" s="5">
        <v>40544</v>
      </c>
      <c r="Y236" s="5">
        <v>42369</v>
      </c>
      <c r="Z236" s="14">
        <v>26050.209965377086</v>
      </c>
      <c r="AA236" s="14">
        <v>26800.209965377086</v>
      </c>
      <c r="AB236" s="14">
        <v>27300.209965377086</v>
      </c>
      <c r="AC236" s="14">
        <v>27753.893486701578</v>
      </c>
      <c r="AD236" s="14">
        <v>28409.660792951545</v>
      </c>
      <c r="AH236" s="9">
        <v>0.84545454545454546</v>
      </c>
      <c r="AI236" s="4">
        <v>5729</v>
      </c>
      <c r="AJ236" s="9">
        <v>3.9000000000001478E-2</v>
      </c>
      <c r="AK236" s="19">
        <v>11.835175219306487</v>
      </c>
      <c r="AL236" s="7">
        <v>10.581165357763638</v>
      </c>
      <c r="AM236" s="7">
        <v>3.4667821097842118</v>
      </c>
      <c r="AN236" s="19">
        <v>0</v>
      </c>
      <c r="AO236" s="19">
        <v>0</v>
      </c>
      <c r="AP236" s="7">
        <v>0</v>
      </c>
      <c r="AQ236" s="19">
        <v>0</v>
      </c>
      <c r="AR236" s="19">
        <v>61.100198361353236</v>
      </c>
      <c r="AS236" s="19">
        <v>54.251671058533056</v>
      </c>
      <c r="AT236" s="19">
        <v>-1.5811179981942383</v>
      </c>
      <c r="AU236" s="19" t="s">
        <v>590</v>
      </c>
      <c r="AV236" s="19">
        <v>7.1896726842194303</v>
      </c>
      <c r="AW236" s="7"/>
      <c r="AX236" s="7"/>
      <c r="AY236" s="4" t="s">
        <v>587</v>
      </c>
      <c r="BA236" s="4">
        <v>1.1480000000000032</v>
      </c>
      <c r="BB236" s="14">
        <v>6772.5698630136985</v>
      </c>
      <c r="BC236" s="14">
        <v>6772.5698630136985</v>
      </c>
      <c r="BD236" s="14">
        <v>6772.5698630136985</v>
      </c>
      <c r="BE236" s="14">
        <v>7237.6758241758243</v>
      </c>
      <c r="BF236" s="14">
        <v>7413.828193832599</v>
      </c>
      <c r="BG236" s="14"/>
      <c r="BH236" s="14"/>
      <c r="BI236" s="14"/>
      <c r="BJ236" s="14">
        <v>0</v>
      </c>
      <c r="BK236" s="14">
        <v>2263.6373626373625</v>
      </c>
      <c r="BL236" s="14">
        <v>2263.6373626373625</v>
      </c>
      <c r="BM236" s="14">
        <v>2263.6373626373625</v>
      </c>
      <c r="BN236" s="14">
        <v>2217.3208839618528</v>
      </c>
      <c r="BO236" s="14">
        <v>2171.0044052863436</v>
      </c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>
        <v>2263.6373626373625</v>
      </c>
      <c r="CB236" s="14">
        <v>2263.6373626373625</v>
      </c>
      <c r="CC236" s="14">
        <v>2263.6373626373625</v>
      </c>
      <c r="CD236" s="14">
        <v>2217.3208839618528</v>
      </c>
      <c r="CE236" s="14">
        <v>2171.0044052863436</v>
      </c>
      <c r="CF236" s="14"/>
      <c r="CG236" s="14"/>
      <c r="CH236" s="14"/>
      <c r="CI236" s="4" t="s">
        <v>917</v>
      </c>
      <c r="CJ236" s="21"/>
      <c r="CK236" s="4">
        <v>365</v>
      </c>
      <c r="CL236" s="4">
        <v>366</v>
      </c>
      <c r="CM236" s="4">
        <v>365</v>
      </c>
      <c r="CN236" s="4">
        <v>365</v>
      </c>
      <c r="CO236" s="4">
        <v>365</v>
      </c>
      <c r="CP236" s="4">
        <v>0</v>
      </c>
      <c r="CQ236" s="4">
        <v>0</v>
      </c>
      <c r="CR236" s="4">
        <v>0</v>
      </c>
      <c r="CS236" s="14">
        <f t="shared" si="22"/>
        <v>27262.583479806508</v>
      </c>
      <c r="CT236" s="14">
        <f t="shared" si="23"/>
        <v>6993.7215424074966</v>
      </c>
      <c r="CU236" s="14">
        <f t="shared" si="24"/>
        <v>2235.8626944283355</v>
      </c>
      <c r="CV236" s="14">
        <f t="shared" si="25"/>
        <v>0</v>
      </c>
      <c r="CW236" s="14">
        <f t="shared" si="26"/>
        <v>2235.8626944283355</v>
      </c>
      <c r="CX236" s="21"/>
      <c r="CY236" s="4">
        <f>COUNTIFS(crashes!$Q$2:$Q$15234,"="&amp;'Site Data'!$L236)</f>
        <v>0</v>
      </c>
      <c r="CZ236" s="4">
        <f>COUNTIFS(crashes!$Q$2:$Q$15234,"="&amp;'Site Data'!$L236,crashes!$M$2:$M$15234,"=SV")</f>
        <v>0</v>
      </c>
      <c r="DA236" s="4">
        <f>COUNTIFS(crashes!$Q$2:$Q$15234,"="&amp;'Site Data'!$L236,crashes!$M$2:$M$15234,"=MV")</f>
        <v>0</v>
      </c>
      <c r="DB236" s="17">
        <f t="shared" si="27"/>
        <v>0</v>
      </c>
      <c r="DC236" s="4">
        <f>COUNTIFS(crashes!$Q$2:$Q$15234,"="&amp;'Site Data'!$L236,crashes!$N$2:$N$15234,"=O")</f>
        <v>0</v>
      </c>
    </row>
    <row r="237" spans="1:107" s="4" customFormat="1" x14ac:dyDescent="0.2">
      <c r="A237" s="4" t="s">
        <v>93</v>
      </c>
      <c r="B237" s="4" t="s">
        <v>94</v>
      </c>
      <c r="C237" s="4" t="s">
        <v>261</v>
      </c>
      <c r="D237" s="4" t="s">
        <v>87</v>
      </c>
      <c r="E237" s="4" t="s">
        <v>92</v>
      </c>
      <c r="F237" s="4" t="s">
        <v>58</v>
      </c>
      <c r="G237" s="1">
        <v>2</v>
      </c>
      <c r="H237" s="1" t="s">
        <v>587</v>
      </c>
      <c r="I237" s="4">
        <v>0</v>
      </c>
      <c r="J237" s="4">
        <v>0</v>
      </c>
      <c r="K237" s="4">
        <v>70</v>
      </c>
      <c r="L237" s="4" t="s">
        <v>527</v>
      </c>
      <c r="M237" s="4" t="s">
        <v>583</v>
      </c>
      <c r="N237" s="4" t="s">
        <v>582</v>
      </c>
      <c r="O237" s="4">
        <v>31.65</v>
      </c>
      <c r="P237" s="4">
        <v>32.216999999999999</v>
      </c>
      <c r="Q237" s="4">
        <v>1</v>
      </c>
      <c r="R237" s="5">
        <v>41002</v>
      </c>
      <c r="S237" s="4">
        <v>1</v>
      </c>
      <c r="T237" s="4">
        <f t="shared" si="21"/>
        <v>0.56700000000000017</v>
      </c>
      <c r="X237" s="5">
        <v>40544</v>
      </c>
      <c r="Y237" s="5">
        <v>42369</v>
      </c>
      <c r="Z237" s="14">
        <v>23786.572602739725</v>
      </c>
      <c r="AA237" s="14">
        <v>24536.572602739725</v>
      </c>
      <c r="AB237" s="14">
        <v>25036.572602739725</v>
      </c>
      <c r="AC237" s="14">
        <v>25536.572602739725</v>
      </c>
      <c r="AD237" s="14">
        <v>26238.6563876652</v>
      </c>
      <c r="AH237" s="9">
        <v>0.84545454545454546</v>
      </c>
      <c r="AI237" s="4">
        <v>5729</v>
      </c>
      <c r="AJ237" s="9">
        <v>0.56700000000000017</v>
      </c>
      <c r="AK237" s="19">
        <v>11.536035113004129</v>
      </c>
      <c r="AL237" s="7">
        <v>12.530740659445296</v>
      </c>
      <c r="AM237" s="7">
        <v>3.2140747103135778</v>
      </c>
      <c r="AN237" s="19">
        <v>0</v>
      </c>
      <c r="AO237" s="19">
        <v>0</v>
      </c>
      <c r="AP237" s="7">
        <v>0</v>
      </c>
      <c r="AQ237" s="19">
        <v>0</v>
      </c>
      <c r="AR237" s="19">
        <v>46.045267494179797</v>
      </c>
      <c r="AS237" s="19">
        <v>39.621580532491635</v>
      </c>
      <c r="AT237" s="19">
        <v>-1.7917704046721834</v>
      </c>
      <c r="AU237" s="19" t="s">
        <v>590</v>
      </c>
      <c r="AV237" s="19">
        <v>7.5364540779936657</v>
      </c>
      <c r="AW237" s="7">
        <v>338.10962038405034</v>
      </c>
      <c r="AX237" s="7">
        <v>12.827962063029137</v>
      </c>
      <c r="AY237" s="4" t="s">
        <v>587</v>
      </c>
      <c r="BA237" s="4">
        <v>1.1870000000000047</v>
      </c>
      <c r="BB237" s="14">
        <v>6772.5698630136985</v>
      </c>
      <c r="BC237" s="14">
        <v>6772.5698630136985</v>
      </c>
      <c r="BD237" s="14">
        <v>6772.5698630136985</v>
      </c>
      <c r="BE237" s="14">
        <v>7237.6758241758243</v>
      </c>
      <c r="BF237" s="14">
        <v>7413.828193832599</v>
      </c>
      <c r="BG237" s="14"/>
      <c r="BH237" s="14"/>
      <c r="BI237" s="14"/>
      <c r="BJ237" s="14">
        <v>1.259999999999998</v>
      </c>
      <c r="BK237" s="14">
        <v>10052.318681318682</v>
      </c>
      <c r="BL237" s="14">
        <v>10052.318681318682</v>
      </c>
      <c r="BM237" s="14">
        <v>10052.318681318682</v>
      </c>
      <c r="BN237" s="14">
        <v>10052.318681318682</v>
      </c>
      <c r="BO237" s="14">
        <v>10249.534136546185</v>
      </c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4" t="s">
        <v>917</v>
      </c>
      <c r="CJ237" s="21"/>
      <c r="CK237" s="4">
        <v>365</v>
      </c>
      <c r="CL237" s="4">
        <v>366</v>
      </c>
      <c r="CM237" s="4">
        <v>365</v>
      </c>
      <c r="CN237" s="4">
        <v>365</v>
      </c>
      <c r="CO237" s="4">
        <v>365</v>
      </c>
      <c r="CP237" s="4">
        <v>0</v>
      </c>
      <c r="CQ237" s="4">
        <v>0</v>
      </c>
      <c r="CR237" s="4">
        <v>0</v>
      </c>
      <c r="CS237" s="14">
        <f t="shared" si="22"/>
        <v>25026.720785378169</v>
      </c>
      <c r="CT237" s="14">
        <f t="shared" si="23"/>
        <v>6993.7215424074966</v>
      </c>
      <c r="CU237" s="14">
        <f t="shared" si="24"/>
        <v>10091.740171547617</v>
      </c>
      <c r="CV237" s="14">
        <f t="shared" si="25"/>
        <v>0</v>
      </c>
      <c r="CW237" s="14">
        <f t="shared" si="26"/>
        <v>0</v>
      </c>
      <c r="CX237" s="21"/>
      <c r="CY237" s="4">
        <f>COUNTIFS(crashes!$Q$2:$Q$15234,"="&amp;'Site Data'!$L237)</f>
        <v>36</v>
      </c>
      <c r="CZ237" s="4">
        <f>COUNTIFS(crashes!$Q$2:$Q$15234,"="&amp;'Site Data'!$L237,crashes!$M$2:$M$15234,"=SV")</f>
        <v>17</v>
      </c>
      <c r="DA237" s="4">
        <f>COUNTIFS(crashes!$Q$2:$Q$15234,"="&amp;'Site Data'!$L237,crashes!$M$2:$M$15234,"=MV")</f>
        <v>19</v>
      </c>
      <c r="DB237" s="17">
        <f t="shared" si="27"/>
        <v>5</v>
      </c>
      <c r="DC237" s="4">
        <f>COUNTIFS(crashes!$Q$2:$Q$15234,"="&amp;'Site Data'!$L237,crashes!$N$2:$N$15234,"=O")</f>
        <v>31</v>
      </c>
    </row>
    <row r="238" spans="1:107" s="4" customFormat="1" x14ac:dyDescent="0.2">
      <c r="A238" s="4" t="s">
        <v>93</v>
      </c>
      <c r="B238" s="4" t="s">
        <v>94</v>
      </c>
      <c r="C238" s="4" t="s">
        <v>261</v>
      </c>
      <c r="D238" s="4" t="s">
        <v>87</v>
      </c>
      <c r="E238" s="4" t="s">
        <v>92</v>
      </c>
      <c r="F238" s="4" t="s">
        <v>59</v>
      </c>
      <c r="G238" s="1">
        <v>2</v>
      </c>
      <c r="H238" s="1" t="s">
        <v>587</v>
      </c>
      <c r="I238" s="4">
        <v>0</v>
      </c>
      <c r="J238" s="4">
        <v>0</v>
      </c>
      <c r="K238" s="4">
        <v>70</v>
      </c>
      <c r="L238" s="4" t="s">
        <v>528</v>
      </c>
      <c r="M238" s="4" t="s">
        <v>584</v>
      </c>
      <c r="N238" s="4" t="s">
        <v>583</v>
      </c>
      <c r="O238" s="4">
        <v>31.512</v>
      </c>
      <c r="P238" s="4">
        <v>31.65</v>
      </c>
      <c r="Q238" s="4">
        <v>1</v>
      </c>
      <c r="R238" s="5">
        <v>41002</v>
      </c>
      <c r="S238" s="4">
        <v>1</v>
      </c>
      <c r="T238" s="4">
        <f t="shared" si="21"/>
        <v>0.13799999999999812</v>
      </c>
      <c r="U238" s="4">
        <v>0.13799999999999812</v>
      </c>
      <c r="V238" s="4">
        <v>1</v>
      </c>
      <c r="X238" s="5">
        <v>40544</v>
      </c>
      <c r="Y238" s="5">
        <v>42369</v>
      </c>
      <c r="Z238" s="14">
        <v>30250</v>
      </c>
      <c r="AA238" s="14">
        <v>31000</v>
      </c>
      <c r="AB238" s="14">
        <v>31500</v>
      </c>
      <c r="AC238" s="14">
        <v>32000</v>
      </c>
      <c r="AD238" s="14">
        <v>33000</v>
      </c>
      <c r="AH238" s="9">
        <v>0.84545454545454546</v>
      </c>
      <c r="AI238" s="4">
        <v>5729</v>
      </c>
      <c r="AJ238" s="9">
        <v>0.13799999999999812</v>
      </c>
      <c r="AK238" s="19">
        <v>11.462866505521077</v>
      </c>
      <c r="AL238" s="7">
        <v>11.898528797262754</v>
      </c>
      <c r="AM238" s="7">
        <v>3.1011146715889408</v>
      </c>
      <c r="AN238" s="19">
        <v>0</v>
      </c>
      <c r="AO238" s="19">
        <v>0</v>
      </c>
      <c r="AP238" s="7">
        <v>0</v>
      </c>
      <c r="AQ238" s="19">
        <v>0</v>
      </c>
      <c r="AR238" s="19">
        <v>44.988412518847838</v>
      </c>
      <c r="AS238" s="19">
        <v>38.590123983416937</v>
      </c>
      <c r="AT238" s="19">
        <v>-2.1760102510021055</v>
      </c>
      <c r="AU238" s="19" t="s">
        <v>590</v>
      </c>
      <c r="AV238" s="19">
        <v>7.005357458160395</v>
      </c>
      <c r="AW238" s="7"/>
      <c r="AX238" s="7"/>
      <c r="AY238" s="4" t="s">
        <v>587</v>
      </c>
      <c r="BA238" s="4">
        <v>0</v>
      </c>
      <c r="BB238" s="14">
        <v>6463.4273972602741</v>
      </c>
      <c r="BC238" s="14">
        <v>6463.4273972602741</v>
      </c>
      <c r="BD238" s="14">
        <v>6463.4273972602741</v>
      </c>
      <c r="BE238" s="14">
        <v>6463.4273972602741</v>
      </c>
      <c r="BF238" s="14">
        <v>6761.3436123348019</v>
      </c>
      <c r="BG238" s="14"/>
      <c r="BH238" s="14"/>
      <c r="BI238" s="14"/>
      <c r="BJ238" s="14">
        <v>1.1219999999999999</v>
      </c>
      <c r="BK238" s="14">
        <v>10052.318681318682</v>
      </c>
      <c r="BL238" s="14">
        <v>10052.318681318682</v>
      </c>
      <c r="BM238" s="14">
        <v>10052.318681318682</v>
      </c>
      <c r="BN238" s="14">
        <v>10052.318681318682</v>
      </c>
      <c r="BO238" s="14">
        <v>10249.534136546185</v>
      </c>
      <c r="BP238" s="14"/>
      <c r="BQ238" s="14"/>
      <c r="BR238" s="14"/>
      <c r="BS238" s="14">
        <v>6463.4273972602741</v>
      </c>
      <c r="BT238" s="14">
        <v>6463.4273972602741</v>
      </c>
      <c r="BU238" s="14">
        <v>6463.4273972602741</v>
      </c>
      <c r="BV238" s="14">
        <v>6463.4273972602741</v>
      </c>
      <c r="BW238" s="14">
        <v>6761.3436123348019</v>
      </c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4" t="s">
        <v>917</v>
      </c>
      <c r="CJ238" s="21"/>
      <c r="CK238" s="4">
        <v>365</v>
      </c>
      <c r="CL238" s="4">
        <v>366</v>
      </c>
      <c r="CM238" s="4">
        <v>365</v>
      </c>
      <c r="CN238" s="4">
        <v>365</v>
      </c>
      <c r="CO238" s="4">
        <v>365</v>
      </c>
      <c r="CP238" s="4">
        <v>0</v>
      </c>
      <c r="CQ238" s="4">
        <v>0</v>
      </c>
      <c r="CR238" s="4">
        <v>0</v>
      </c>
      <c r="CS238" s="14">
        <f t="shared" si="22"/>
        <v>31549.698795180724</v>
      </c>
      <c r="CT238" s="14">
        <f t="shared" si="23"/>
        <v>6522.9780098025531</v>
      </c>
      <c r="CU238" s="14">
        <f t="shared" si="24"/>
        <v>10091.740171547617</v>
      </c>
      <c r="CV238" s="14">
        <f t="shared" si="25"/>
        <v>6522.9780098025531</v>
      </c>
      <c r="CW238" s="14">
        <f t="shared" si="26"/>
        <v>0</v>
      </c>
      <c r="CX238" s="21"/>
      <c r="CY238" s="4">
        <f>COUNTIFS(crashes!$Q$2:$Q$15234,"="&amp;'Site Data'!$L238)</f>
        <v>3</v>
      </c>
      <c r="CZ238" s="4">
        <f>COUNTIFS(crashes!$Q$2:$Q$15234,"="&amp;'Site Data'!$L238,crashes!$M$2:$M$15234,"=SV")</f>
        <v>1</v>
      </c>
      <c r="DA238" s="4">
        <f>COUNTIFS(crashes!$Q$2:$Q$15234,"="&amp;'Site Data'!$L238,crashes!$M$2:$M$15234,"=MV")</f>
        <v>2</v>
      </c>
      <c r="DB238" s="17">
        <f t="shared" si="27"/>
        <v>1</v>
      </c>
      <c r="DC238" s="4">
        <f>COUNTIFS(crashes!$Q$2:$Q$15234,"="&amp;'Site Data'!$L238,crashes!$N$2:$N$15234,"=O")</f>
        <v>2</v>
      </c>
    </row>
    <row r="239" spans="1:107" s="4" customFormat="1" x14ac:dyDescent="0.2">
      <c r="A239" s="4" t="s">
        <v>93</v>
      </c>
      <c r="B239" s="4" t="s">
        <v>94</v>
      </c>
      <c r="C239" s="4" t="s">
        <v>261</v>
      </c>
      <c r="D239" s="4" t="s">
        <v>87</v>
      </c>
      <c r="E239" s="4" t="s">
        <v>92</v>
      </c>
      <c r="F239" s="4" t="s">
        <v>58</v>
      </c>
      <c r="G239" s="1">
        <v>2</v>
      </c>
      <c r="H239" s="1" t="s">
        <v>587</v>
      </c>
      <c r="I239" s="4">
        <v>0</v>
      </c>
      <c r="J239" s="4">
        <v>0</v>
      </c>
      <c r="K239" s="4">
        <v>70</v>
      </c>
      <c r="L239" s="4" t="s">
        <v>529</v>
      </c>
      <c r="M239" s="4" t="s">
        <v>556</v>
      </c>
      <c r="N239" s="4" t="s">
        <v>584</v>
      </c>
      <c r="O239" s="4">
        <v>31.414000000000001</v>
      </c>
      <c r="P239" s="4">
        <v>31.512</v>
      </c>
      <c r="Q239" s="4">
        <v>1</v>
      </c>
      <c r="R239" s="5">
        <v>41002</v>
      </c>
      <c r="S239" s="4">
        <v>1</v>
      </c>
      <c r="T239" s="4">
        <f t="shared" si="21"/>
        <v>9.7999999999998977E-2</v>
      </c>
      <c r="X239" s="5">
        <v>40544</v>
      </c>
      <c r="Y239" s="5">
        <v>42369</v>
      </c>
      <c r="Z239" s="14">
        <v>30250</v>
      </c>
      <c r="AA239" s="14">
        <v>31000</v>
      </c>
      <c r="AB239" s="14">
        <v>31500</v>
      </c>
      <c r="AC239" s="14">
        <v>32000</v>
      </c>
      <c r="AD239" s="14">
        <v>33000</v>
      </c>
      <c r="AH239" s="9">
        <v>0.84545454545454546</v>
      </c>
      <c r="AI239" s="4">
        <v>5729</v>
      </c>
      <c r="AJ239" s="9">
        <v>9.7999999999998977E-2</v>
      </c>
      <c r="AK239" s="19">
        <v>11.884036437859468</v>
      </c>
      <c r="AL239" s="7">
        <v>10.794540705279367</v>
      </c>
      <c r="AM239" s="7">
        <v>4.0319867546443469</v>
      </c>
      <c r="AN239" s="19">
        <v>0</v>
      </c>
      <c r="AO239" s="19">
        <v>0</v>
      </c>
      <c r="AP239" s="7">
        <v>0</v>
      </c>
      <c r="AQ239" s="19">
        <v>0</v>
      </c>
      <c r="AR239" s="19">
        <v>45.355239501640767</v>
      </c>
      <c r="AS239" s="19">
        <v>38.25380457983168</v>
      </c>
      <c r="AT239" s="19">
        <v>-2.0551019806512185</v>
      </c>
      <c r="AU239" s="19" t="s">
        <v>590</v>
      </c>
      <c r="AV239" s="19">
        <v>7.9211611096814183</v>
      </c>
      <c r="AW239" s="7"/>
      <c r="AX239" s="7"/>
      <c r="AY239" s="4" t="s">
        <v>587</v>
      </c>
      <c r="BA239" s="4">
        <v>0.13799999999999812</v>
      </c>
      <c r="BB239" s="14">
        <v>6463.4273972602741</v>
      </c>
      <c r="BC239" s="14">
        <v>6463.4273972602741</v>
      </c>
      <c r="BD239" s="14">
        <v>6463.4273972602741</v>
      </c>
      <c r="BE239" s="14">
        <v>6463.4273972602741</v>
      </c>
      <c r="BF239" s="14">
        <v>6761.3436123348019</v>
      </c>
      <c r="BG239" s="14"/>
      <c r="BH239" s="14"/>
      <c r="BI239" s="14"/>
      <c r="BJ239" s="14">
        <v>1.0240000000000009</v>
      </c>
      <c r="BK239" s="14">
        <v>10052.318681318682</v>
      </c>
      <c r="BL239" s="14">
        <v>10052.318681318682</v>
      </c>
      <c r="BM239" s="14">
        <v>10052.318681318682</v>
      </c>
      <c r="BN239" s="14">
        <v>10052.318681318682</v>
      </c>
      <c r="BO239" s="14">
        <v>10249.534136546185</v>
      </c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4" t="s">
        <v>917</v>
      </c>
      <c r="CJ239" s="21"/>
      <c r="CK239" s="4">
        <v>365</v>
      </c>
      <c r="CL239" s="4">
        <v>366</v>
      </c>
      <c r="CM239" s="4">
        <v>365</v>
      </c>
      <c r="CN239" s="4">
        <v>365</v>
      </c>
      <c r="CO239" s="4">
        <v>365</v>
      </c>
      <c r="CP239" s="4">
        <v>0</v>
      </c>
      <c r="CQ239" s="4">
        <v>0</v>
      </c>
      <c r="CR239" s="4">
        <v>0</v>
      </c>
      <c r="CS239" s="14">
        <f t="shared" si="22"/>
        <v>31549.698795180724</v>
      </c>
      <c r="CT239" s="14">
        <f t="shared" si="23"/>
        <v>6522.9780098025531</v>
      </c>
      <c r="CU239" s="14">
        <f t="shared" si="24"/>
        <v>10091.740171547617</v>
      </c>
      <c r="CV239" s="14">
        <f t="shared" si="25"/>
        <v>0</v>
      </c>
      <c r="CW239" s="14">
        <f t="shared" si="26"/>
        <v>0</v>
      </c>
      <c r="CX239" s="21"/>
      <c r="CY239" s="4">
        <f>COUNTIFS(crashes!$Q$2:$Q$15234,"="&amp;'Site Data'!$L239)</f>
        <v>0</v>
      </c>
      <c r="CZ239" s="4">
        <f>COUNTIFS(crashes!$Q$2:$Q$15234,"="&amp;'Site Data'!$L239,crashes!$M$2:$M$15234,"=SV")</f>
        <v>0</v>
      </c>
      <c r="DA239" s="4">
        <f>COUNTIFS(crashes!$Q$2:$Q$15234,"="&amp;'Site Data'!$L239,crashes!$M$2:$M$15234,"=MV")</f>
        <v>0</v>
      </c>
      <c r="DB239" s="17">
        <f t="shared" si="27"/>
        <v>0</v>
      </c>
      <c r="DC239" s="4">
        <f>COUNTIFS(crashes!$Q$2:$Q$15234,"="&amp;'Site Data'!$L239,crashes!$N$2:$N$15234,"=O")</f>
        <v>0</v>
      </c>
    </row>
    <row r="240" spans="1:107" s="4" customFormat="1" x14ac:dyDescent="0.2">
      <c r="A240" s="4" t="s">
        <v>93</v>
      </c>
      <c r="B240" s="4" t="s">
        <v>94</v>
      </c>
      <c r="C240" s="4" t="s">
        <v>261</v>
      </c>
      <c r="D240" s="4" t="s">
        <v>87</v>
      </c>
      <c r="E240" s="4" t="s">
        <v>92</v>
      </c>
      <c r="F240" s="4" t="s">
        <v>58</v>
      </c>
      <c r="G240" s="1">
        <v>2</v>
      </c>
      <c r="H240" s="1" t="s">
        <v>587</v>
      </c>
      <c r="I240" s="4">
        <v>0</v>
      </c>
      <c r="J240" s="4">
        <v>0</v>
      </c>
      <c r="K240" s="4">
        <v>70</v>
      </c>
      <c r="L240" s="4" t="s">
        <v>530</v>
      </c>
      <c r="M240" s="4" t="s">
        <v>585</v>
      </c>
      <c r="N240" s="4" t="s">
        <v>556</v>
      </c>
      <c r="O240" s="4">
        <v>30.721</v>
      </c>
      <c r="P240" s="4">
        <v>31.414000000000001</v>
      </c>
      <c r="Q240" s="4">
        <v>1</v>
      </c>
      <c r="R240" s="5">
        <v>41002</v>
      </c>
      <c r="S240" s="4">
        <v>1</v>
      </c>
      <c r="T240" s="4">
        <f t="shared" si="21"/>
        <v>0.69300000000000139</v>
      </c>
      <c r="X240" s="5">
        <v>40544</v>
      </c>
      <c r="Y240" s="5">
        <v>42369</v>
      </c>
      <c r="Z240" s="14">
        <v>28103.82112080542</v>
      </c>
      <c r="AA240" s="14">
        <v>31353.82112080542</v>
      </c>
      <c r="AB240" s="14">
        <v>30853.82112080542</v>
      </c>
      <c r="AC240" s="14">
        <v>32353.82112080542</v>
      </c>
      <c r="AD240" s="14">
        <v>34015.508847031961</v>
      </c>
      <c r="AH240" s="9"/>
      <c r="AJ240" s="9"/>
      <c r="AK240" s="19">
        <v>12.036936087972045</v>
      </c>
      <c r="AL240" s="7">
        <v>11.234087469801793</v>
      </c>
      <c r="AM240" s="7">
        <v>3.2759723766224358</v>
      </c>
      <c r="AN240" s="19">
        <v>0</v>
      </c>
      <c r="AO240" s="19">
        <v>0</v>
      </c>
      <c r="AP240" s="7">
        <v>654.53966786583419</v>
      </c>
      <c r="AQ240" s="19">
        <v>1</v>
      </c>
      <c r="AR240" s="19">
        <v>44.9723568596457</v>
      </c>
      <c r="AS240" s="19">
        <v>38.355923824808187</v>
      </c>
      <c r="AT240" s="19">
        <v>0</v>
      </c>
      <c r="AU240" s="19" t="s">
        <v>590</v>
      </c>
      <c r="AV240" s="19">
        <v>0</v>
      </c>
      <c r="AW240" s="7">
        <v>2180.5223340636339</v>
      </c>
      <c r="AX240" s="7">
        <v>3.545745598032978</v>
      </c>
      <c r="AY240" s="4" t="s">
        <v>587</v>
      </c>
      <c r="BA240" s="4">
        <v>0.2359999999999971</v>
      </c>
      <c r="BB240" s="14">
        <v>6463.4273972602741</v>
      </c>
      <c r="BC240" s="14">
        <v>6463.4273972602741</v>
      </c>
      <c r="BD240" s="14">
        <v>6463.4273972602741</v>
      </c>
      <c r="BE240" s="14">
        <v>6463.4273972602741</v>
      </c>
      <c r="BF240" s="14">
        <v>6761.3436123348019</v>
      </c>
      <c r="BG240" s="14"/>
      <c r="BH240" s="14"/>
      <c r="BI240" s="14"/>
      <c r="BJ240" s="14">
        <v>0.33099999999999952</v>
      </c>
      <c r="BK240" s="14">
        <v>10052.318681318682</v>
      </c>
      <c r="BL240" s="14">
        <v>10052.318681318682</v>
      </c>
      <c r="BM240" s="14">
        <v>10052.318681318682</v>
      </c>
      <c r="BN240" s="14">
        <v>10052.318681318682</v>
      </c>
      <c r="BO240" s="14">
        <v>10249.534136546185</v>
      </c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4" t="s">
        <v>917</v>
      </c>
      <c r="CJ240" s="21"/>
      <c r="CK240" s="4">
        <v>365</v>
      </c>
      <c r="CL240" s="4">
        <v>366</v>
      </c>
      <c r="CM240" s="4">
        <v>365</v>
      </c>
      <c r="CN240" s="4">
        <v>365</v>
      </c>
      <c r="CO240" s="4">
        <v>365</v>
      </c>
      <c r="CP240" s="4">
        <v>0</v>
      </c>
      <c r="CQ240" s="4">
        <v>0</v>
      </c>
      <c r="CR240" s="4">
        <v>0</v>
      </c>
      <c r="CS240" s="14">
        <f t="shared" si="22"/>
        <v>31336.168338807987</v>
      </c>
      <c r="CT240" s="14">
        <f t="shared" si="23"/>
        <v>6522.9780098025531</v>
      </c>
      <c r="CU240" s="14">
        <f t="shared" si="24"/>
        <v>10091.740171547617</v>
      </c>
      <c r="CV240" s="14">
        <f t="shared" si="25"/>
        <v>0</v>
      </c>
      <c r="CW240" s="14">
        <f t="shared" si="26"/>
        <v>0</v>
      </c>
      <c r="CX240" s="21"/>
      <c r="CY240" s="4">
        <f>COUNTIFS(crashes!$Q$2:$Q$15234,"="&amp;'Site Data'!$L240)</f>
        <v>33</v>
      </c>
      <c r="CZ240" s="4">
        <f>COUNTIFS(crashes!$Q$2:$Q$15234,"="&amp;'Site Data'!$L240,crashes!$M$2:$M$15234,"=SV")</f>
        <v>13</v>
      </c>
      <c r="DA240" s="4">
        <f>COUNTIFS(crashes!$Q$2:$Q$15234,"="&amp;'Site Data'!$L240,crashes!$M$2:$M$15234,"=MV")</f>
        <v>20</v>
      </c>
      <c r="DB240" s="17">
        <f t="shared" si="27"/>
        <v>9</v>
      </c>
      <c r="DC240" s="4">
        <f>COUNTIFS(crashes!$Q$2:$Q$15234,"="&amp;'Site Data'!$L240,crashes!$N$2:$N$15234,"=O")</f>
        <v>24</v>
      </c>
    </row>
    <row r="241" spans="1:107" s="4" customFormat="1" x14ac:dyDescent="0.2">
      <c r="A241" s="4" t="s">
        <v>93</v>
      </c>
      <c r="B241" s="4" t="s">
        <v>94</v>
      </c>
      <c r="C241" s="4" t="s">
        <v>261</v>
      </c>
      <c r="D241" s="4" t="s">
        <v>87</v>
      </c>
      <c r="E241" s="4" t="s">
        <v>92</v>
      </c>
      <c r="F241" s="4" t="s">
        <v>58</v>
      </c>
      <c r="G241" s="1">
        <v>2</v>
      </c>
      <c r="H241" s="1" t="s">
        <v>587</v>
      </c>
      <c r="I241" s="4">
        <v>0</v>
      </c>
      <c r="J241" s="4">
        <v>0</v>
      </c>
      <c r="K241" s="4">
        <v>70</v>
      </c>
      <c r="L241" s="4" t="s">
        <v>531</v>
      </c>
      <c r="M241" s="4" t="s">
        <v>586</v>
      </c>
      <c r="N241" s="4" t="s">
        <v>585</v>
      </c>
      <c r="O241" s="4">
        <v>30.39</v>
      </c>
      <c r="P241" s="4">
        <v>30.721</v>
      </c>
      <c r="Q241" s="4">
        <v>1</v>
      </c>
      <c r="R241" s="5">
        <v>41002</v>
      </c>
      <c r="S241" s="4">
        <v>1</v>
      </c>
      <c r="T241" s="4">
        <f t="shared" si="21"/>
        <v>0.33099999999999952</v>
      </c>
      <c r="V241" s="4">
        <v>1</v>
      </c>
      <c r="X241" s="5">
        <v>40544</v>
      </c>
      <c r="Y241" s="5">
        <v>42369</v>
      </c>
      <c r="Z241" s="14">
        <v>38250</v>
      </c>
      <c r="AA241" s="14">
        <v>41500</v>
      </c>
      <c r="AB241" s="14">
        <v>41000</v>
      </c>
      <c r="AC241" s="14">
        <v>42500</v>
      </c>
      <c r="AD241" s="14">
        <v>44500</v>
      </c>
      <c r="AH241" s="9"/>
      <c r="AK241" s="19">
        <v>12.141109127287482</v>
      </c>
      <c r="AL241" s="7">
        <v>11.674666153446458</v>
      </c>
      <c r="AM241" s="7">
        <v>3.5025298971092136</v>
      </c>
      <c r="AN241" s="19">
        <v>0</v>
      </c>
      <c r="AO241" s="19">
        <v>0</v>
      </c>
      <c r="AP241" s="7">
        <v>0</v>
      </c>
      <c r="AQ241" s="19">
        <v>0</v>
      </c>
      <c r="AR241" s="19">
        <v>38.847867767342322</v>
      </c>
      <c r="AS241" s="19">
        <v>27.810285663228939</v>
      </c>
      <c r="AT241" s="19">
        <v>0</v>
      </c>
      <c r="AU241" s="19" t="s">
        <v>590</v>
      </c>
      <c r="AV241" s="19">
        <v>0</v>
      </c>
      <c r="AW241" s="7">
        <v>76.824574268005975</v>
      </c>
      <c r="AX241" s="7">
        <v>9.5399624240024732</v>
      </c>
      <c r="AY241" s="4" t="s">
        <v>588</v>
      </c>
      <c r="AZ241" s="4">
        <f>T241</f>
        <v>0.33099999999999952</v>
      </c>
      <c r="BA241" s="4">
        <v>0</v>
      </c>
      <c r="BB241" s="14">
        <v>10146.17887919458</v>
      </c>
      <c r="BC241" s="14">
        <v>10146.17887919458</v>
      </c>
      <c r="BD241" s="14">
        <v>10146.17887919458</v>
      </c>
      <c r="BE241" s="14">
        <v>10146.17887919458</v>
      </c>
      <c r="BF241" s="14">
        <v>10484.491152968036</v>
      </c>
      <c r="BG241" s="14"/>
      <c r="BH241" s="14"/>
      <c r="BI241" s="14"/>
      <c r="BJ241" s="14">
        <v>0</v>
      </c>
      <c r="BK241" s="14">
        <v>10052.318681318682</v>
      </c>
      <c r="BL241" s="14">
        <v>10052.318681318682</v>
      </c>
      <c r="BM241" s="14">
        <v>10052.318681318682</v>
      </c>
      <c r="BN241" s="14">
        <v>10052.318681318682</v>
      </c>
      <c r="BO241" s="14">
        <v>10249.534136546185</v>
      </c>
      <c r="BP241" s="14"/>
      <c r="BQ241" s="14"/>
      <c r="BR241" s="14"/>
      <c r="BS241" s="14">
        <v>10146.17887919458</v>
      </c>
      <c r="BT241" s="14">
        <v>10146.17887919458</v>
      </c>
      <c r="BU241" s="14">
        <v>10146.17887919458</v>
      </c>
      <c r="BV241" s="14">
        <v>10146.17887919458</v>
      </c>
      <c r="BW241" s="14">
        <v>10484.491152968036</v>
      </c>
      <c r="BX241" s="14"/>
      <c r="BY241" s="14"/>
      <c r="BZ241" s="14"/>
      <c r="CA241" s="14">
        <v>10052.318681318682</v>
      </c>
      <c r="CB241" s="14">
        <v>10052.318681318682</v>
      </c>
      <c r="CC241" s="14">
        <v>10052.318681318682</v>
      </c>
      <c r="CD241" s="14">
        <v>10052.318681318682</v>
      </c>
      <c r="CE241" s="14">
        <v>10249.534136546185</v>
      </c>
      <c r="CF241" s="14"/>
      <c r="CG241" s="14"/>
      <c r="CH241" s="14"/>
      <c r="CI241" s="4" t="s">
        <v>917</v>
      </c>
      <c r="CJ241" s="21"/>
      <c r="CK241" s="4">
        <v>365</v>
      </c>
      <c r="CL241" s="4">
        <v>366</v>
      </c>
      <c r="CM241" s="4">
        <v>365</v>
      </c>
      <c r="CN241" s="4">
        <v>365</v>
      </c>
      <c r="CO241" s="4">
        <v>365</v>
      </c>
      <c r="CP241" s="4">
        <v>0</v>
      </c>
      <c r="CQ241" s="4">
        <v>0</v>
      </c>
      <c r="CR241" s="4">
        <v>0</v>
      </c>
      <c r="CS241" s="14">
        <f t="shared" si="22"/>
        <v>41549.972617743704</v>
      </c>
      <c r="CT241" s="14">
        <f t="shared" si="23"/>
        <v>10213.804278935715</v>
      </c>
      <c r="CU241" s="14">
        <f t="shared" si="24"/>
        <v>10091.740171547617</v>
      </c>
      <c r="CV241" s="14">
        <f t="shared" si="25"/>
        <v>10213.804278935715</v>
      </c>
      <c r="CW241" s="14">
        <f t="shared" si="26"/>
        <v>10091.740171547617</v>
      </c>
      <c r="CX241" s="21"/>
      <c r="CY241" s="4">
        <f>COUNTIFS(crashes!$Q$2:$Q$15234,"="&amp;'Site Data'!$L241)</f>
        <v>9</v>
      </c>
      <c r="CZ241" s="4">
        <f>COUNTIFS(crashes!$Q$2:$Q$15234,"="&amp;'Site Data'!$L241,crashes!$M$2:$M$15234,"=SV")</f>
        <v>3</v>
      </c>
      <c r="DA241" s="4">
        <f>COUNTIFS(crashes!$Q$2:$Q$15234,"="&amp;'Site Data'!$L241,crashes!$M$2:$M$15234,"=MV")</f>
        <v>6</v>
      </c>
      <c r="DB241" s="17">
        <f t="shared" si="27"/>
        <v>0</v>
      </c>
      <c r="DC241" s="4">
        <f>COUNTIFS(crashes!$Q$2:$Q$15234,"="&amp;'Site Data'!$L241,crashes!$N$2:$N$15234,"=O")</f>
        <v>9</v>
      </c>
    </row>
    <row r="242" spans="1:107" s="4" customFormat="1" x14ac:dyDescent="0.2">
      <c r="A242" s="4" t="s">
        <v>93</v>
      </c>
      <c r="B242" s="4" t="s">
        <v>94</v>
      </c>
      <c r="C242" s="4" t="s">
        <v>261</v>
      </c>
      <c r="D242" s="4" t="s">
        <v>87</v>
      </c>
      <c r="E242" s="4" t="s">
        <v>92</v>
      </c>
      <c r="F242" s="4" t="s">
        <v>58</v>
      </c>
      <c r="G242" s="1">
        <v>2</v>
      </c>
      <c r="H242" s="1" t="s">
        <v>587</v>
      </c>
      <c r="I242" s="4">
        <v>0</v>
      </c>
      <c r="J242" s="4">
        <v>0</v>
      </c>
      <c r="K242" s="4">
        <v>65</v>
      </c>
      <c r="L242" s="4" t="s">
        <v>532</v>
      </c>
      <c r="M242" s="4" t="s">
        <v>547</v>
      </c>
      <c r="N242" s="4" t="s">
        <v>586</v>
      </c>
      <c r="O242" s="4">
        <v>29.890999999999998</v>
      </c>
      <c r="P242" s="4">
        <v>30.39</v>
      </c>
      <c r="Q242" s="4">
        <v>1</v>
      </c>
      <c r="R242" s="5">
        <v>41002</v>
      </c>
      <c r="S242" s="4">
        <v>1</v>
      </c>
      <c r="T242" s="4">
        <f t="shared" si="21"/>
        <v>0.49900000000000233</v>
      </c>
      <c r="X242" s="5">
        <v>40544</v>
      </c>
      <c r="Y242" s="5">
        <v>42369</v>
      </c>
      <c r="Z242" s="14">
        <v>24610.072580645163</v>
      </c>
      <c r="AA242" s="14">
        <v>31110.072580645163</v>
      </c>
      <c r="AB242" s="14">
        <v>29110.072580645163</v>
      </c>
      <c r="AC242" s="14">
        <v>32610.072580645163</v>
      </c>
      <c r="AD242" s="14">
        <v>35110.072580645166</v>
      </c>
      <c r="AH242" s="9"/>
      <c r="AK242" s="19">
        <v>12.188147480037948</v>
      </c>
      <c r="AL242" s="7">
        <v>16.730649385891514</v>
      </c>
      <c r="AM242" s="7">
        <v>6.8761390613022844</v>
      </c>
      <c r="AN242" s="19">
        <v>0</v>
      </c>
      <c r="AO242" s="19">
        <v>0</v>
      </c>
      <c r="AP242" s="7">
        <v>364.48116205914431</v>
      </c>
      <c r="AQ242" s="19">
        <v>1</v>
      </c>
      <c r="AR242" s="19">
        <v>27.449052952285317</v>
      </c>
      <c r="AS242" s="19">
        <v>10.21869437999255</v>
      </c>
      <c r="AT242" s="19">
        <v>0</v>
      </c>
      <c r="AU242" s="19" t="s">
        <v>590</v>
      </c>
      <c r="AV242" s="19">
        <v>0</v>
      </c>
      <c r="AW242" s="7">
        <v>1459.6055805970861</v>
      </c>
      <c r="AX242" s="7">
        <v>8.3249385020893243</v>
      </c>
      <c r="AY242" s="4" t="s">
        <v>587</v>
      </c>
      <c r="BA242" s="4">
        <v>0.33099999999999952</v>
      </c>
      <c r="BB242" s="14">
        <v>10146.17887919458</v>
      </c>
      <c r="BC242" s="14">
        <v>10146.17887919458</v>
      </c>
      <c r="BD242" s="14">
        <v>10146.17887919458</v>
      </c>
      <c r="BE242" s="14">
        <v>10146.17887919458</v>
      </c>
      <c r="BF242" s="14">
        <v>10484.491152968036</v>
      </c>
      <c r="BG242" s="14"/>
      <c r="BH242" s="14"/>
      <c r="BI242" s="14"/>
      <c r="BJ242" s="14">
        <v>0.33599999999999852</v>
      </c>
      <c r="BK242" s="14">
        <v>1948.1123287671232</v>
      </c>
      <c r="BL242" s="14">
        <v>1948.1123287671232</v>
      </c>
      <c r="BM242" s="14">
        <v>1948.1123287671232</v>
      </c>
      <c r="BN242" s="14">
        <v>1948.1123287671232</v>
      </c>
      <c r="BO242" s="14">
        <v>1933.404958677686</v>
      </c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4" t="s">
        <v>917</v>
      </c>
      <c r="CJ242" s="21"/>
      <c r="CK242" s="4">
        <v>365</v>
      </c>
      <c r="CL242" s="4">
        <v>366</v>
      </c>
      <c r="CM242" s="4">
        <v>365</v>
      </c>
      <c r="CN242" s="4">
        <v>365</v>
      </c>
      <c r="CO242" s="4">
        <v>365</v>
      </c>
      <c r="CP242" s="4">
        <v>0</v>
      </c>
      <c r="CQ242" s="4">
        <v>0</v>
      </c>
      <c r="CR242" s="4">
        <v>0</v>
      </c>
      <c r="CS242" s="14">
        <f t="shared" si="22"/>
        <v>30510.401167720735</v>
      </c>
      <c r="CT242" s="14">
        <f t="shared" si="23"/>
        <v>10213.804278935715</v>
      </c>
      <c r="CU242" s="14">
        <f t="shared" si="24"/>
        <v>1945.1724656331446</v>
      </c>
      <c r="CV242" s="14">
        <f t="shared" si="25"/>
        <v>0</v>
      </c>
      <c r="CW242" s="14">
        <f t="shared" si="26"/>
        <v>0</v>
      </c>
      <c r="CX242" s="21"/>
      <c r="CY242" s="4">
        <f>COUNTIFS(crashes!$Q$2:$Q$15234,"="&amp;'Site Data'!$L242)</f>
        <v>45</v>
      </c>
      <c r="CZ242" s="4">
        <f>COUNTIFS(crashes!$Q$2:$Q$15234,"="&amp;'Site Data'!$L242,crashes!$M$2:$M$15234,"=SV")</f>
        <v>13</v>
      </c>
      <c r="DA242" s="4">
        <f>COUNTIFS(crashes!$Q$2:$Q$15234,"="&amp;'Site Data'!$L242,crashes!$M$2:$M$15234,"=MV")</f>
        <v>32</v>
      </c>
      <c r="DB242" s="17">
        <f t="shared" si="27"/>
        <v>8</v>
      </c>
      <c r="DC242" s="4">
        <f>COUNTIFS(crashes!$Q$2:$Q$15234,"="&amp;'Site Data'!$L242,crashes!$N$2:$N$15234,"=O")</f>
        <v>37</v>
      </c>
    </row>
    <row r="243" spans="1:107" s="4" customFormat="1" x14ac:dyDescent="0.2">
      <c r="A243" s="4" t="s">
        <v>93</v>
      </c>
      <c r="B243" s="4" t="s">
        <v>94</v>
      </c>
      <c r="C243" s="4" t="s">
        <v>261</v>
      </c>
      <c r="D243" s="4" t="s">
        <v>87</v>
      </c>
      <c r="E243" s="4" t="s">
        <v>92</v>
      </c>
      <c r="F243" s="4" t="s">
        <v>58</v>
      </c>
      <c r="G243" s="1">
        <v>4</v>
      </c>
      <c r="H243" s="1" t="s">
        <v>518</v>
      </c>
      <c r="I243" s="4">
        <v>0</v>
      </c>
      <c r="J243" s="4">
        <v>0</v>
      </c>
      <c r="K243" s="4">
        <v>65</v>
      </c>
      <c r="L243" s="4" t="s">
        <v>533</v>
      </c>
      <c r="M243" s="4" t="s">
        <v>548</v>
      </c>
      <c r="N243" s="4" t="s">
        <v>547</v>
      </c>
      <c r="O243" s="4">
        <v>29.657</v>
      </c>
      <c r="P243" s="4">
        <v>29.890999999999998</v>
      </c>
      <c r="Q243" s="4">
        <v>1</v>
      </c>
      <c r="R243" s="5">
        <v>41002</v>
      </c>
      <c r="S243" s="4">
        <v>1</v>
      </c>
      <c r="T243" s="4">
        <f t="shared" si="21"/>
        <v>0.23399999999999821</v>
      </c>
      <c r="V243" s="4">
        <v>2</v>
      </c>
      <c r="X243" s="5">
        <v>40544</v>
      </c>
      <c r="Y243" s="5">
        <v>42369</v>
      </c>
      <c r="Z243" s="14">
        <v>56000</v>
      </c>
      <c r="AA243" s="14">
        <v>62500</v>
      </c>
      <c r="AB243" s="14">
        <v>60500</v>
      </c>
      <c r="AC243" s="14">
        <v>64000</v>
      </c>
      <c r="AD243" s="14">
        <v>66500</v>
      </c>
      <c r="AH243" s="9"/>
      <c r="AK243" s="19">
        <v>12.234831486722081</v>
      </c>
      <c r="AL243" s="7">
        <v>14.855064337384233</v>
      </c>
      <c r="AM243" s="7">
        <v>9.3478054239044166</v>
      </c>
      <c r="AN243" s="19">
        <v>0</v>
      </c>
      <c r="AO243" s="19">
        <v>0</v>
      </c>
      <c r="AP243" s="7">
        <v>0</v>
      </c>
      <c r="AQ243" s="19">
        <v>0</v>
      </c>
      <c r="AR243" s="19">
        <v>22.59237561451727</v>
      </c>
      <c r="AS243" s="19">
        <v>3.4435792955518223</v>
      </c>
      <c r="AT243" s="19">
        <v>2.6275294737067685</v>
      </c>
      <c r="AU243" s="19" t="s">
        <v>589</v>
      </c>
      <c r="AV243" s="19">
        <v>9.9352674826989755</v>
      </c>
      <c r="AW243" s="7"/>
      <c r="AX243" s="7"/>
      <c r="AY243" s="4" t="s">
        <v>587</v>
      </c>
      <c r="BA243" s="4">
        <v>0</v>
      </c>
      <c r="BB243" s="14">
        <v>31389.927419354837</v>
      </c>
      <c r="BC243" s="14">
        <v>31389.927419354837</v>
      </c>
      <c r="BD243" s="14">
        <v>31389.927419354837</v>
      </c>
      <c r="BE243" s="14">
        <v>31389.927419354837</v>
      </c>
      <c r="BF243" s="14">
        <v>31389.927419354837</v>
      </c>
      <c r="BG243" s="14"/>
      <c r="BH243" s="14"/>
      <c r="BI243" s="14"/>
      <c r="BJ243" s="14">
        <v>0.10200000000000031</v>
      </c>
      <c r="BK243" s="14">
        <v>1948.1123287671232</v>
      </c>
      <c r="BL243" s="14">
        <v>1948.1123287671232</v>
      </c>
      <c r="BM243" s="14">
        <v>1948.1123287671232</v>
      </c>
      <c r="BN243" s="14">
        <v>1948.1123287671232</v>
      </c>
      <c r="BO243" s="14">
        <v>1933.404958677686</v>
      </c>
      <c r="BP243" s="14"/>
      <c r="BQ243" s="14"/>
      <c r="BR243" s="14"/>
      <c r="BS243" s="14">
        <v>31389.927419354837</v>
      </c>
      <c r="BT243" s="14">
        <v>31389.927419354837</v>
      </c>
      <c r="BU243" s="14">
        <v>31389.927419354837</v>
      </c>
      <c r="BV243" s="14">
        <v>31389.927419354837</v>
      </c>
      <c r="BW243" s="14">
        <v>31389.927419354837</v>
      </c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4" t="s">
        <v>917</v>
      </c>
      <c r="CJ243" s="21"/>
      <c r="CK243" s="4">
        <v>365</v>
      </c>
      <c r="CL243" s="4">
        <v>366</v>
      </c>
      <c r="CM243" s="4">
        <v>365</v>
      </c>
      <c r="CN243" s="4">
        <v>365</v>
      </c>
      <c r="CO243" s="4">
        <v>365</v>
      </c>
      <c r="CP243" s="4">
        <v>0</v>
      </c>
      <c r="CQ243" s="4">
        <v>0</v>
      </c>
      <c r="CR243" s="4">
        <v>0</v>
      </c>
      <c r="CS243" s="14">
        <f t="shared" si="22"/>
        <v>61900.328587075572</v>
      </c>
      <c r="CT243" s="14">
        <f t="shared" si="23"/>
        <v>31389.927419354841</v>
      </c>
      <c r="CU243" s="14">
        <f t="shared" si="24"/>
        <v>1945.1724656331446</v>
      </c>
      <c r="CV243" s="14">
        <f t="shared" si="25"/>
        <v>31389.927419354841</v>
      </c>
      <c r="CW243" s="14">
        <f t="shared" si="26"/>
        <v>0</v>
      </c>
      <c r="CX243" s="21"/>
      <c r="CY243" s="4">
        <f>COUNTIFS(crashes!$Q$2:$Q$15234,"="&amp;'Site Data'!$L243)</f>
        <v>6</v>
      </c>
      <c r="CZ243" s="4">
        <f>COUNTIFS(crashes!$Q$2:$Q$15234,"="&amp;'Site Data'!$L243,crashes!$M$2:$M$15234,"=SV")</f>
        <v>2</v>
      </c>
      <c r="DA243" s="4">
        <f>COUNTIFS(crashes!$Q$2:$Q$15234,"="&amp;'Site Data'!$L243,crashes!$M$2:$M$15234,"=MV")</f>
        <v>4</v>
      </c>
      <c r="DB243" s="17">
        <f t="shared" si="27"/>
        <v>2</v>
      </c>
      <c r="DC243" s="4">
        <f>COUNTIFS(crashes!$Q$2:$Q$15234,"="&amp;'Site Data'!$L243,crashes!$N$2:$N$15234,"=O")</f>
        <v>4</v>
      </c>
    </row>
    <row r="244" spans="1:107" s="4" customFormat="1" x14ac:dyDescent="0.2">
      <c r="A244" s="4" t="s">
        <v>93</v>
      </c>
      <c r="B244" s="4" t="s">
        <v>94</v>
      </c>
      <c r="C244" s="4" t="s">
        <v>261</v>
      </c>
      <c r="D244" s="4" t="s">
        <v>87</v>
      </c>
      <c r="E244" s="4" t="s">
        <v>92</v>
      </c>
      <c r="F244" s="4" t="s">
        <v>60</v>
      </c>
      <c r="G244" s="1">
        <v>4</v>
      </c>
      <c r="H244" s="1" t="s">
        <v>587</v>
      </c>
      <c r="I244" s="4">
        <v>0</v>
      </c>
      <c r="J244" s="4">
        <v>0</v>
      </c>
      <c r="K244" s="4">
        <v>65</v>
      </c>
      <c r="L244" s="4" t="s">
        <v>534</v>
      </c>
      <c r="M244" s="4" t="s">
        <v>549</v>
      </c>
      <c r="N244" s="4" t="s">
        <v>548</v>
      </c>
      <c r="O244" s="4">
        <v>29.555</v>
      </c>
      <c r="P244" s="4">
        <v>29.657</v>
      </c>
      <c r="Q244" s="4">
        <v>1</v>
      </c>
      <c r="R244" s="5">
        <v>41002</v>
      </c>
      <c r="S244" s="4">
        <v>1</v>
      </c>
      <c r="T244" s="4">
        <f t="shared" si="21"/>
        <v>0.10200000000000031</v>
      </c>
      <c r="U244" s="4">
        <v>0.10200000000000031</v>
      </c>
      <c r="V244" s="4">
        <v>1</v>
      </c>
      <c r="X244" s="5">
        <v>40544</v>
      </c>
      <c r="Y244" s="5">
        <v>42369</v>
      </c>
      <c r="Z244" s="14">
        <v>56172.006637710212</v>
      </c>
      <c r="AA244" s="14">
        <v>63422.006637710212</v>
      </c>
      <c r="AB244" s="14">
        <v>60922.006637710212</v>
      </c>
      <c r="AC244" s="14">
        <v>63922.006637710212</v>
      </c>
      <c r="AD244" s="14">
        <v>65907.29926762078</v>
      </c>
      <c r="AH244" s="9"/>
      <c r="AK244" s="19">
        <v>12.166947865075741</v>
      </c>
      <c r="AL244" s="7">
        <v>13.045171471605649</v>
      </c>
      <c r="AM244" s="7">
        <v>9.1375303698210679</v>
      </c>
      <c r="AN244" s="19">
        <v>0</v>
      </c>
      <c r="AO244" s="19">
        <v>0</v>
      </c>
      <c r="AP244" s="7">
        <v>302.59022710346989</v>
      </c>
      <c r="AQ244" s="19">
        <v>1</v>
      </c>
      <c r="AR244" s="19">
        <v>21.955313579609779</v>
      </c>
      <c r="AS244" s="19">
        <v>3.5669549712856981</v>
      </c>
      <c r="AT244" s="19">
        <v>2.8954816630261355</v>
      </c>
      <c r="AU244" s="19" t="s">
        <v>589</v>
      </c>
      <c r="AV244" s="19">
        <v>9.6058489352267991</v>
      </c>
      <c r="AW244" s="7"/>
      <c r="AX244" s="7"/>
      <c r="AY244" s="4" t="s">
        <v>587</v>
      </c>
      <c r="BA244" s="4">
        <v>0.23399999999999821</v>
      </c>
      <c r="BB244" s="14">
        <v>31389.927419354837</v>
      </c>
      <c r="BC244" s="14">
        <v>31389.927419354837</v>
      </c>
      <c r="BD244" s="14">
        <v>31389.927419354837</v>
      </c>
      <c r="BE244" s="14">
        <v>31389.927419354837</v>
      </c>
      <c r="BF244" s="14">
        <v>31389.927419354837</v>
      </c>
      <c r="BG244" s="14"/>
      <c r="BH244" s="14"/>
      <c r="BI244" s="14"/>
      <c r="BJ244" s="14">
        <v>0</v>
      </c>
      <c r="BK244" s="14">
        <v>1948.1123287671232</v>
      </c>
      <c r="BL244" s="14">
        <v>1948.1123287671232</v>
      </c>
      <c r="BM244" s="14">
        <v>1948.1123287671232</v>
      </c>
      <c r="BN244" s="14">
        <v>1948.1123287671232</v>
      </c>
      <c r="BO244" s="14">
        <v>1933.404958677686</v>
      </c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>
        <v>1948.1123287671232</v>
      </c>
      <c r="CB244" s="14">
        <v>1948.1123287671232</v>
      </c>
      <c r="CC244" s="14">
        <v>1948.1123287671232</v>
      </c>
      <c r="CD244" s="14">
        <v>1948.1123287671232</v>
      </c>
      <c r="CE244" s="14">
        <v>1933.404958677686</v>
      </c>
      <c r="CF244" s="14"/>
      <c r="CG244" s="14"/>
      <c r="CH244" s="14"/>
      <c r="CI244" s="4" t="s">
        <v>917</v>
      </c>
      <c r="CJ244" s="21"/>
      <c r="CK244" s="4">
        <v>365</v>
      </c>
      <c r="CL244" s="4">
        <v>366</v>
      </c>
      <c r="CM244" s="4">
        <v>365</v>
      </c>
      <c r="CN244" s="4">
        <v>365</v>
      </c>
      <c r="CO244" s="4">
        <v>365</v>
      </c>
      <c r="CP244" s="4">
        <v>0</v>
      </c>
      <c r="CQ244" s="4">
        <v>0</v>
      </c>
      <c r="CR244" s="4">
        <v>0</v>
      </c>
      <c r="CS244" s="14">
        <f t="shared" si="22"/>
        <v>62069.806095496278</v>
      </c>
      <c r="CT244" s="14">
        <f t="shared" si="23"/>
        <v>31389.927419354841</v>
      </c>
      <c r="CU244" s="14">
        <f t="shared" si="24"/>
        <v>1945.1724656331446</v>
      </c>
      <c r="CV244" s="14">
        <f t="shared" si="25"/>
        <v>0</v>
      </c>
      <c r="CW244" s="14">
        <f t="shared" si="26"/>
        <v>1945.1724656331446</v>
      </c>
      <c r="CX244" s="21"/>
      <c r="CY244" s="4">
        <f>COUNTIFS(crashes!$Q$2:$Q$15234,"="&amp;'Site Data'!$L244)</f>
        <v>69</v>
      </c>
      <c r="CZ244" s="4">
        <f>COUNTIFS(crashes!$Q$2:$Q$15234,"="&amp;'Site Data'!$L244,crashes!$M$2:$M$15234,"=SV")</f>
        <v>6</v>
      </c>
      <c r="DA244" s="4">
        <f>COUNTIFS(crashes!$Q$2:$Q$15234,"="&amp;'Site Data'!$L244,crashes!$M$2:$M$15234,"=MV")</f>
        <v>63</v>
      </c>
      <c r="DB244" s="17">
        <f t="shared" si="27"/>
        <v>17</v>
      </c>
      <c r="DC244" s="4">
        <f>COUNTIFS(crashes!$Q$2:$Q$15234,"="&amp;'Site Data'!$L244,crashes!$N$2:$N$15234,"=O")</f>
        <v>52</v>
      </c>
    </row>
    <row r="245" spans="1:107" s="4" customFormat="1" x14ac:dyDescent="0.2">
      <c r="A245" s="4" t="s">
        <v>93</v>
      </c>
      <c r="B245" s="4" t="s">
        <v>94</v>
      </c>
      <c r="C245" s="4" t="s">
        <v>261</v>
      </c>
      <c r="D245" s="4" t="s">
        <v>87</v>
      </c>
      <c r="E245" s="4" t="s">
        <v>92</v>
      </c>
      <c r="F245" s="4" t="s">
        <v>58</v>
      </c>
      <c r="G245" s="1">
        <v>4</v>
      </c>
      <c r="H245" s="1" t="s">
        <v>587</v>
      </c>
      <c r="I245" s="4">
        <v>0</v>
      </c>
      <c r="J245" s="4">
        <v>0</v>
      </c>
      <c r="K245" s="4">
        <v>65</v>
      </c>
      <c r="L245" s="4" t="s">
        <v>535</v>
      </c>
      <c r="M245" s="4" t="s">
        <v>550</v>
      </c>
      <c r="N245" s="4" t="s">
        <v>549</v>
      </c>
      <c r="O245" s="4">
        <v>29.341999999999999</v>
      </c>
      <c r="P245" s="4">
        <v>29.555</v>
      </c>
      <c r="Q245" s="4">
        <v>1</v>
      </c>
      <c r="R245" s="5">
        <v>41002</v>
      </c>
      <c r="S245" s="4">
        <v>1</v>
      </c>
      <c r="T245" s="4">
        <f t="shared" si="21"/>
        <v>0.21300000000000097</v>
      </c>
      <c r="X245" s="5">
        <v>40544</v>
      </c>
      <c r="Y245" s="5">
        <v>42369</v>
      </c>
      <c r="Z245" s="14">
        <v>54223.89430894309</v>
      </c>
      <c r="AA245" s="14">
        <v>61473.89430894309</v>
      </c>
      <c r="AB245" s="14">
        <v>58973.89430894309</v>
      </c>
      <c r="AC245" s="14">
        <v>61973.89430894309</v>
      </c>
      <c r="AD245" s="14">
        <v>63973.89430894309</v>
      </c>
      <c r="AH245" s="9"/>
      <c r="AK245" s="19">
        <v>12.11725329989086</v>
      </c>
      <c r="AL245" s="7">
        <v>11.522721200253333</v>
      </c>
      <c r="AM245" s="7">
        <v>9.1985555166827027</v>
      </c>
      <c r="AN245" s="19">
        <v>0</v>
      </c>
      <c r="AO245" s="19">
        <v>0</v>
      </c>
      <c r="AP245" s="7">
        <v>0</v>
      </c>
      <c r="AQ245" s="19">
        <v>0</v>
      </c>
      <c r="AR245" s="19">
        <v>20.920998549253046</v>
      </c>
      <c r="AS245" s="19">
        <v>3.13180122268429</v>
      </c>
      <c r="AT245" s="19">
        <v>2.5702781424671945</v>
      </c>
      <c r="AU245" s="19" t="s">
        <v>589</v>
      </c>
      <c r="AV245" s="19">
        <v>9.549455004785866</v>
      </c>
      <c r="AW245" s="7"/>
      <c r="AX245" s="7"/>
      <c r="AY245" s="4" t="s">
        <v>587</v>
      </c>
      <c r="BA245" s="4">
        <v>0.33599999999999852</v>
      </c>
      <c r="BB245" s="14">
        <v>31389.927419354837</v>
      </c>
      <c r="BC245" s="14">
        <v>31389.927419354837</v>
      </c>
      <c r="BD245" s="14">
        <v>31389.927419354837</v>
      </c>
      <c r="BE245" s="14">
        <v>31389.927419354837</v>
      </c>
      <c r="BF245" s="14">
        <v>31389.927419354837</v>
      </c>
      <c r="BG245" s="14"/>
      <c r="BH245" s="14"/>
      <c r="BI245" s="14"/>
      <c r="BJ245" s="14">
        <v>0.42299999999999827</v>
      </c>
      <c r="BK245" s="14">
        <v>2616.5625</v>
      </c>
      <c r="BL245" s="14">
        <v>2616.5625</v>
      </c>
      <c r="BM245" s="14">
        <v>2616.5625</v>
      </c>
      <c r="BN245" s="14">
        <v>2616.5625</v>
      </c>
      <c r="BO245" s="14">
        <v>2616.5625</v>
      </c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4" t="s">
        <v>917</v>
      </c>
      <c r="CJ245" s="21"/>
      <c r="CK245" s="4">
        <v>365</v>
      </c>
      <c r="CL245" s="4">
        <v>366</v>
      </c>
      <c r="CM245" s="4">
        <v>365</v>
      </c>
      <c r="CN245" s="4">
        <v>365</v>
      </c>
      <c r="CO245" s="4">
        <v>365</v>
      </c>
      <c r="CP245" s="4">
        <v>0</v>
      </c>
      <c r="CQ245" s="4">
        <v>0</v>
      </c>
      <c r="CR245" s="4">
        <v>0</v>
      </c>
      <c r="CS245" s="14">
        <f t="shared" si="22"/>
        <v>60124.633629863129</v>
      </c>
      <c r="CT245" s="14">
        <f t="shared" si="23"/>
        <v>31389.927419354841</v>
      </c>
      <c r="CU245" s="14">
        <f t="shared" si="24"/>
        <v>2616.5625</v>
      </c>
      <c r="CV245" s="14">
        <f t="shared" si="25"/>
        <v>0</v>
      </c>
      <c r="CW245" s="14">
        <f t="shared" si="26"/>
        <v>0</v>
      </c>
      <c r="CX245" s="21"/>
      <c r="CY245" s="4">
        <f>COUNTIFS(crashes!$Q$2:$Q$15234,"="&amp;'Site Data'!$L245)</f>
        <v>8</v>
      </c>
      <c r="CZ245" s="4">
        <f>COUNTIFS(crashes!$Q$2:$Q$15234,"="&amp;'Site Data'!$L245,crashes!$M$2:$M$15234,"=SV")</f>
        <v>0</v>
      </c>
      <c r="DA245" s="4">
        <f>COUNTIFS(crashes!$Q$2:$Q$15234,"="&amp;'Site Data'!$L245,crashes!$M$2:$M$15234,"=MV")</f>
        <v>8</v>
      </c>
      <c r="DB245" s="17">
        <f t="shared" si="27"/>
        <v>0</v>
      </c>
      <c r="DC245" s="4">
        <f>COUNTIFS(crashes!$Q$2:$Q$15234,"="&amp;'Site Data'!$L245,crashes!$N$2:$N$15234,"=O")</f>
        <v>8</v>
      </c>
    </row>
    <row r="246" spans="1:107" s="4" customFormat="1" x14ac:dyDescent="0.2">
      <c r="A246" s="4" t="s">
        <v>93</v>
      </c>
      <c r="B246" s="4" t="s">
        <v>94</v>
      </c>
      <c r="C246" s="4" t="s">
        <v>261</v>
      </c>
      <c r="D246" s="4" t="s">
        <v>87</v>
      </c>
      <c r="E246" s="4" t="s">
        <v>92</v>
      </c>
      <c r="F246" s="4" t="s">
        <v>59</v>
      </c>
      <c r="G246" s="1">
        <v>4</v>
      </c>
      <c r="H246" s="1" t="s">
        <v>587</v>
      </c>
      <c r="I246" s="4">
        <v>0</v>
      </c>
      <c r="J246" s="4">
        <v>0</v>
      </c>
      <c r="K246" s="4">
        <v>65</v>
      </c>
      <c r="L246" s="4" t="s">
        <v>536</v>
      </c>
      <c r="M246" s="4" t="s">
        <v>551</v>
      </c>
      <c r="N246" s="4" t="s">
        <v>550</v>
      </c>
      <c r="O246" s="4">
        <v>29.25</v>
      </c>
      <c r="P246" s="4">
        <v>29.341999999999999</v>
      </c>
      <c r="Q246" s="4">
        <v>1</v>
      </c>
      <c r="R246" s="5">
        <v>41002</v>
      </c>
      <c r="S246" s="4">
        <v>1</v>
      </c>
      <c r="T246" s="4">
        <f t="shared" si="21"/>
        <v>9.1999999999998749E-2</v>
      </c>
      <c r="U246" s="4">
        <v>9.1999999999998749E-2</v>
      </c>
      <c r="V246" s="4">
        <v>1</v>
      </c>
      <c r="X246" s="5">
        <v>40544</v>
      </c>
      <c r="Y246" s="5">
        <v>42369</v>
      </c>
      <c r="Z246" s="14">
        <v>58750</v>
      </c>
      <c r="AA246" s="14">
        <v>66000</v>
      </c>
      <c r="AB246" s="14">
        <v>63500</v>
      </c>
      <c r="AC246" s="14">
        <v>66500</v>
      </c>
      <c r="AD246" s="14">
        <v>68500</v>
      </c>
      <c r="AH246" s="9"/>
      <c r="AK246" s="19">
        <v>12.13544235635672</v>
      </c>
      <c r="AL246" s="7">
        <v>11.810163794663939</v>
      </c>
      <c r="AM246" s="7">
        <v>9.4698557176684748</v>
      </c>
      <c r="AN246" s="19">
        <v>0</v>
      </c>
      <c r="AO246" s="19">
        <v>0</v>
      </c>
      <c r="AP246" s="7">
        <v>0</v>
      </c>
      <c r="AQ246" s="19">
        <v>0</v>
      </c>
      <c r="AR246" s="19">
        <v>20.523745553803526</v>
      </c>
      <c r="AS246" s="19">
        <v>2.5732717983862883</v>
      </c>
      <c r="AT246" s="19">
        <v>1.9771224325839982</v>
      </c>
      <c r="AU246" s="19" t="s">
        <v>589</v>
      </c>
      <c r="AV246" s="19">
        <v>9.8224796218216941</v>
      </c>
      <c r="AW246" s="7"/>
      <c r="AX246" s="7"/>
      <c r="AY246" s="4" t="s">
        <v>587</v>
      </c>
      <c r="BA246" s="4">
        <v>0</v>
      </c>
      <c r="BB246" s="14">
        <v>4526.1056910569105</v>
      </c>
      <c r="BC246" s="14">
        <v>4526.1056910569105</v>
      </c>
      <c r="BD246" s="14">
        <v>4526.1056910569105</v>
      </c>
      <c r="BE246" s="14">
        <v>4526.1056910569105</v>
      </c>
      <c r="BF246" s="14">
        <v>4526.1056910569105</v>
      </c>
      <c r="BG246" s="14"/>
      <c r="BH246" s="14"/>
      <c r="BI246" s="14"/>
      <c r="BJ246" s="14">
        <v>0.33099999999999952</v>
      </c>
      <c r="BK246" s="14">
        <v>2616.5625</v>
      </c>
      <c r="BL246" s="14">
        <v>2616.5625</v>
      </c>
      <c r="BM246" s="14">
        <v>2616.5625</v>
      </c>
      <c r="BN246" s="14">
        <v>2616.5625</v>
      </c>
      <c r="BO246" s="14">
        <v>2616.5625</v>
      </c>
      <c r="BP246" s="14"/>
      <c r="BQ246" s="14"/>
      <c r="BR246" s="14"/>
      <c r="BS246" s="14">
        <v>4526.1056910569105</v>
      </c>
      <c r="BT246" s="14">
        <v>4526.1056910569105</v>
      </c>
      <c r="BU246" s="14">
        <v>4526.1056910569105</v>
      </c>
      <c r="BV246" s="14">
        <v>4526.1056910569105</v>
      </c>
      <c r="BW246" s="14">
        <v>4526.1056910569105</v>
      </c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4" t="s">
        <v>917</v>
      </c>
      <c r="CJ246" s="21"/>
      <c r="CK246" s="4">
        <v>365</v>
      </c>
      <c r="CL246" s="4">
        <v>366</v>
      </c>
      <c r="CM246" s="4">
        <v>365</v>
      </c>
      <c r="CN246" s="4">
        <v>365</v>
      </c>
      <c r="CO246" s="4">
        <v>365</v>
      </c>
      <c r="CP246" s="4">
        <v>0</v>
      </c>
      <c r="CQ246" s="4">
        <v>0</v>
      </c>
      <c r="CR246" s="4">
        <v>0</v>
      </c>
      <c r="CS246" s="14">
        <f t="shared" si="22"/>
        <v>64650.739320920045</v>
      </c>
      <c r="CT246" s="14">
        <f t="shared" si="23"/>
        <v>4526.1056910569105</v>
      </c>
      <c r="CU246" s="14">
        <f t="shared" si="24"/>
        <v>2616.5625</v>
      </c>
      <c r="CV246" s="14">
        <f t="shared" si="25"/>
        <v>4526.1056910569105</v>
      </c>
      <c r="CW246" s="14">
        <f t="shared" si="26"/>
        <v>0</v>
      </c>
      <c r="CX246" s="21"/>
      <c r="CY246" s="4">
        <f>COUNTIFS(crashes!$Q$2:$Q$15234,"="&amp;'Site Data'!$L246)</f>
        <v>5</v>
      </c>
      <c r="CZ246" s="4">
        <f>COUNTIFS(crashes!$Q$2:$Q$15234,"="&amp;'Site Data'!$L246,crashes!$M$2:$M$15234,"=SV")</f>
        <v>0</v>
      </c>
      <c r="DA246" s="4">
        <f>COUNTIFS(crashes!$Q$2:$Q$15234,"="&amp;'Site Data'!$L246,crashes!$M$2:$M$15234,"=MV")</f>
        <v>5</v>
      </c>
      <c r="DB246" s="17">
        <f t="shared" si="27"/>
        <v>0</v>
      </c>
      <c r="DC246" s="4">
        <f>COUNTIFS(crashes!$Q$2:$Q$15234,"="&amp;'Site Data'!$L246,crashes!$N$2:$N$15234,"=O")</f>
        <v>5</v>
      </c>
    </row>
    <row r="247" spans="1:107" s="4" customFormat="1" x14ac:dyDescent="0.2">
      <c r="A247" s="4" t="s">
        <v>93</v>
      </c>
      <c r="B247" s="4" t="s">
        <v>94</v>
      </c>
      <c r="C247" s="4" t="s">
        <v>261</v>
      </c>
      <c r="D247" s="4" t="s">
        <v>87</v>
      </c>
      <c r="E247" s="4" t="s">
        <v>92</v>
      </c>
      <c r="F247" s="4" t="s">
        <v>58</v>
      </c>
      <c r="G247" s="1">
        <v>4</v>
      </c>
      <c r="H247" s="1" t="s">
        <v>587</v>
      </c>
      <c r="I247" s="4">
        <v>0</v>
      </c>
      <c r="J247" s="4">
        <v>0</v>
      </c>
      <c r="K247" s="4">
        <v>65</v>
      </c>
      <c r="L247" s="4" t="s">
        <v>537</v>
      </c>
      <c r="M247" s="4" t="s">
        <v>539</v>
      </c>
      <c r="N247" s="4" t="s">
        <v>551</v>
      </c>
      <c r="O247" s="4">
        <v>28.959</v>
      </c>
      <c r="P247" s="4">
        <v>29.25</v>
      </c>
      <c r="Q247" s="4">
        <v>1</v>
      </c>
      <c r="R247" s="5">
        <v>41002</v>
      </c>
      <c r="S247" s="4">
        <v>1</v>
      </c>
      <c r="T247" s="4">
        <f t="shared" si="21"/>
        <v>0.29100000000000037</v>
      </c>
      <c r="X247" s="5">
        <v>40544</v>
      </c>
      <c r="Y247" s="5">
        <v>42369</v>
      </c>
      <c r="Z247" s="14">
        <v>59677.34725336323</v>
      </c>
      <c r="AA247" s="14">
        <v>63677.34725336323</v>
      </c>
      <c r="AB247" s="14">
        <v>63923.34725336323</v>
      </c>
      <c r="AC247" s="14">
        <v>65677.34725336323</v>
      </c>
      <c r="AD247" s="14">
        <v>66677.34725336323</v>
      </c>
      <c r="AH247" s="9"/>
      <c r="AK247" s="19">
        <v>12.034434017595686</v>
      </c>
      <c r="AL247" s="7">
        <v>11.937948696074971</v>
      </c>
      <c r="AM247" s="7">
        <v>9.0887379117317249</v>
      </c>
      <c r="AN247" s="19">
        <v>0</v>
      </c>
      <c r="AO247" s="19">
        <v>0</v>
      </c>
      <c r="AP247" s="7">
        <v>92.584679989353688</v>
      </c>
      <c r="AQ247" s="19">
        <v>1</v>
      </c>
      <c r="AR247" s="19">
        <v>20.472764983821357</v>
      </c>
      <c r="AS247" s="19">
        <v>3.4280660518150148</v>
      </c>
      <c r="AT247" s="19">
        <v>2.8836064228647573</v>
      </c>
      <c r="AU247" s="19" t="s">
        <v>589</v>
      </c>
      <c r="AV247" s="19">
        <v>9.4137651135238176</v>
      </c>
      <c r="AW247" s="7"/>
      <c r="AX247" s="7"/>
      <c r="AY247" s="4" t="s">
        <v>587</v>
      </c>
      <c r="BA247" s="4">
        <v>9.1999999999998749E-2</v>
      </c>
      <c r="BB247" s="14">
        <v>4526.1056910569105</v>
      </c>
      <c r="BC247" s="14">
        <v>4526.1056910569105</v>
      </c>
      <c r="BD247" s="14">
        <v>4526.1056910569105</v>
      </c>
      <c r="BE247" s="14">
        <v>4526.1056910569105</v>
      </c>
      <c r="BF247" s="14">
        <v>4526.1056910569105</v>
      </c>
      <c r="BG247" s="14"/>
      <c r="BH247" s="14"/>
      <c r="BI247" s="14"/>
      <c r="BJ247" s="14">
        <v>3.9999999999999147E-2</v>
      </c>
      <c r="BK247" s="14">
        <v>2616.5625</v>
      </c>
      <c r="BL247" s="14">
        <v>2616.5625</v>
      </c>
      <c r="BM247" s="14">
        <v>2616.5625</v>
      </c>
      <c r="BN247" s="14">
        <v>2616.5625</v>
      </c>
      <c r="BO247" s="14">
        <v>2616.5625</v>
      </c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4" t="s">
        <v>917</v>
      </c>
      <c r="CJ247" s="21"/>
      <c r="CK247" s="4">
        <v>365</v>
      </c>
      <c r="CL247" s="4">
        <v>366</v>
      </c>
      <c r="CM247" s="4">
        <v>365</v>
      </c>
      <c r="CN247" s="4">
        <v>365</v>
      </c>
      <c r="CO247" s="4">
        <v>365</v>
      </c>
      <c r="CP247" s="4">
        <v>0</v>
      </c>
      <c r="CQ247" s="4">
        <v>0</v>
      </c>
      <c r="CR247" s="4">
        <v>0</v>
      </c>
      <c r="CS247" s="14">
        <f t="shared" si="22"/>
        <v>63926.410780197839</v>
      </c>
      <c r="CT247" s="14">
        <f t="shared" si="23"/>
        <v>4526.1056910569105</v>
      </c>
      <c r="CU247" s="14">
        <f t="shared" si="24"/>
        <v>2616.5625</v>
      </c>
      <c r="CV247" s="14">
        <f t="shared" si="25"/>
        <v>0</v>
      </c>
      <c r="CW247" s="14">
        <f t="shared" si="26"/>
        <v>0</v>
      </c>
      <c r="CX247" s="21"/>
      <c r="CY247" s="4">
        <f>COUNTIFS(crashes!$Q$2:$Q$15234,"="&amp;'Site Data'!$L247)</f>
        <v>5</v>
      </c>
      <c r="CZ247" s="4">
        <f>COUNTIFS(crashes!$Q$2:$Q$15234,"="&amp;'Site Data'!$L247,crashes!$M$2:$M$15234,"=SV")</f>
        <v>1</v>
      </c>
      <c r="DA247" s="4">
        <f>COUNTIFS(crashes!$Q$2:$Q$15234,"="&amp;'Site Data'!$L247,crashes!$M$2:$M$15234,"=MV")</f>
        <v>4</v>
      </c>
      <c r="DB247" s="17">
        <f t="shared" si="27"/>
        <v>0</v>
      </c>
      <c r="DC247" s="4">
        <f>COUNTIFS(crashes!$Q$2:$Q$15234,"="&amp;'Site Data'!$L247,crashes!$N$2:$N$15234,"=O")</f>
        <v>5</v>
      </c>
    </row>
    <row r="248" spans="1:107" s="4" customFormat="1" x14ac:dyDescent="0.2">
      <c r="A248" s="4" t="s">
        <v>593</v>
      </c>
      <c r="B248" s="4" t="s">
        <v>594</v>
      </c>
      <c r="C248" s="4">
        <v>70</v>
      </c>
      <c r="D248" s="4" t="s">
        <v>62</v>
      </c>
      <c r="E248" s="4" t="s">
        <v>91</v>
      </c>
      <c r="F248" s="4" t="s">
        <v>58</v>
      </c>
      <c r="G248" s="4">
        <v>4</v>
      </c>
      <c r="H248" s="4" t="s">
        <v>587</v>
      </c>
      <c r="I248" s="4">
        <v>0</v>
      </c>
      <c r="J248" s="4">
        <v>0</v>
      </c>
      <c r="K248" s="4">
        <v>65</v>
      </c>
      <c r="L248" s="4" t="s">
        <v>595</v>
      </c>
      <c r="M248" s="4" t="s">
        <v>596</v>
      </c>
      <c r="N248" s="4" t="s">
        <v>597</v>
      </c>
      <c r="O248" s="4">
        <v>8.0139999999999993</v>
      </c>
      <c r="P248" s="4">
        <v>8.3070000000000004</v>
      </c>
      <c r="Q248" s="4">
        <v>1</v>
      </c>
      <c r="R248" s="5">
        <v>42238</v>
      </c>
      <c r="S248" s="4">
        <v>1</v>
      </c>
      <c r="T248" s="4">
        <f t="shared" si="21"/>
        <v>0.29300000000000104</v>
      </c>
      <c r="W248" s="6"/>
      <c r="X248" s="5">
        <v>40544</v>
      </c>
      <c r="Y248" s="5">
        <v>42369</v>
      </c>
      <c r="Z248" s="14">
        <v>54719</v>
      </c>
      <c r="AA248" s="14">
        <v>55643</v>
      </c>
      <c r="AB248" s="14">
        <v>56565</v>
      </c>
      <c r="AC248" s="14">
        <v>56848</v>
      </c>
      <c r="AD248" s="14">
        <v>55445</v>
      </c>
      <c r="AH248" s="9">
        <v>0.36856060606060603</v>
      </c>
      <c r="AI248" s="4">
        <v>12113</v>
      </c>
      <c r="AJ248" s="4">
        <v>0.29300000000000104</v>
      </c>
      <c r="AK248" s="7">
        <v>11.916160102089405</v>
      </c>
      <c r="AL248" s="7">
        <v>12.322842132835735</v>
      </c>
      <c r="AM248" s="7">
        <v>11.650772268663953</v>
      </c>
      <c r="AN248" s="7">
        <v>0</v>
      </c>
      <c r="AO248" s="7">
        <v>0</v>
      </c>
      <c r="AP248" s="7">
        <v>0</v>
      </c>
      <c r="AQ248" s="7">
        <v>0</v>
      </c>
      <c r="AR248" s="7">
        <v>26.933029461884963</v>
      </c>
      <c r="AS248" s="7">
        <v>2.5978579138081841</v>
      </c>
      <c r="AT248" s="7">
        <v>2.375025412943002</v>
      </c>
      <c r="AU248" s="7" t="s">
        <v>589</v>
      </c>
      <c r="AV248" s="7">
        <v>11.745366151132252</v>
      </c>
      <c r="AY248" s="4" t="s">
        <v>587</v>
      </c>
      <c r="BA248" s="4">
        <v>0.57399999999999896</v>
      </c>
      <c r="BB248" s="14">
        <v>32617</v>
      </c>
      <c r="BC248" s="14">
        <v>30845</v>
      </c>
      <c r="BD248" s="14">
        <v>29074</v>
      </c>
      <c r="BE248" s="14">
        <v>29220</v>
      </c>
      <c r="BF248" s="14">
        <v>30335</v>
      </c>
      <c r="BG248" s="14"/>
      <c r="BH248" s="14"/>
      <c r="BI248" s="14"/>
      <c r="BJ248" s="14">
        <v>1.5719999999999992</v>
      </c>
      <c r="BK248" s="14">
        <v>31410</v>
      </c>
      <c r="BL248" s="14">
        <v>31695</v>
      </c>
      <c r="BM248" s="14">
        <v>31979</v>
      </c>
      <c r="BN248" s="14">
        <v>32139</v>
      </c>
      <c r="BO248" s="14">
        <v>28051</v>
      </c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J248" s="21"/>
      <c r="CK248" s="4">
        <v>365</v>
      </c>
      <c r="CL248" s="4">
        <v>366</v>
      </c>
      <c r="CM248" s="4">
        <v>365</v>
      </c>
      <c r="CN248" s="4">
        <v>365</v>
      </c>
      <c r="CO248" s="4">
        <v>365</v>
      </c>
      <c r="CP248" s="4">
        <v>0</v>
      </c>
      <c r="CQ248" s="4">
        <v>0</v>
      </c>
      <c r="CR248" s="4">
        <v>0</v>
      </c>
      <c r="CS248" s="14">
        <f t="shared" si="22"/>
        <v>55843.889923329683</v>
      </c>
      <c r="CT248" s="14">
        <f t="shared" si="23"/>
        <v>30418.433734939757</v>
      </c>
      <c r="CU248" s="14">
        <f t="shared" si="24"/>
        <v>31055.150602409638</v>
      </c>
      <c r="CV248" s="14">
        <f t="shared" si="25"/>
        <v>0</v>
      </c>
      <c r="CW248" s="14">
        <f t="shared" si="26"/>
        <v>0</v>
      </c>
      <c r="CX248" s="21"/>
      <c r="CY248" s="4">
        <f>COUNTIFS(crashes!$Q$2:$Q$15234,"="&amp;'Site Data'!$L248)</f>
        <v>42</v>
      </c>
      <c r="CZ248" s="4">
        <f>COUNTIFS(crashes!$Q$2:$Q$15234,"="&amp;'Site Data'!$L248,crashes!$M$2:$M$15234,"=SV")</f>
        <v>6</v>
      </c>
      <c r="DA248" s="4">
        <f>COUNTIFS(crashes!$Q$2:$Q$15234,"="&amp;'Site Data'!$L248,crashes!$M$2:$M$15234,"=MV")</f>
        <v>36</v>
      </c>
      <c r="DB248" s="17">
        <f t="shared" si="27"/>
        <v>14</v>
      </c>
      <c r="DC248" s="4">
        <f>COUNTIFS(crashes!$Q$2:$Q$15234,"="&amp;'Site Data'!$L248,crashes!$N$2:$N$15234,"=O")</f>
        <v>28</v>
      </c>
    </row>
    <row r="249" spans="1:107" s="4" customFormat="1" x14ac:dyDescent="0.2">
      <c r="A249" s="4" t="s">
        <v>593</v>
      </c>
      <c r="B249" s="4" t="s">
        <v>594</v>
      </c>
      <c r="C249" s="4">
        <v>70</v>
      </c>
      <c r="D249" s="4" t="s">
        <v>62</v>
      </c>
      <c r="E249" s="4" t="s">
        <v>91</v>
      </c>
      <c r="F249" s="4" t="s">
        <v>59</v>
      </c>
      <c r="G249" s="4">
        <v>4</v>
      </c>
      <c r="H249" s="4" t="s">
        <v>587</v>
      </c>
      <c r="I249" s="4">
        <v>0</v>
      </c>
      <c r="J249" s="4">
        <v>0</v>
      </c>
      <c r="K249" s="4">
        <v>65</v>
      </c>
      <c r="L249" s="4" t="s">
        <v>598</v>
      </c>
      <c r="M249" s="4" t="s">
        <v>597</v>
      </c>
      <c r="N249" s="4" t="s">
        <v>599</v>
      </c>
      <c r="O249" s="4">
        <v>8.3070000000000004</v>
      </c>
      <c r="P249" s="4">
        <v>8.3819999999999997</v>
      </c>
      <c r="Q249" s="4">
        <v>1</v>
      </c>
      <c r="R249" s="5">
        <v>42238</v>
      </c>
      <c r="S249" s="4">
        <v>1</v>
      </c>
      <c r="T249" s="4">
        <f t="shared" si="21"/>
        <v>7.4999999999999289E-2</v>
      </c>
      <c r="U249" s="4">
        <v>0.13199999999999967</v>
      </c>
      <c r="V249" s="4">
        <v>1</v>
      </c>
      <c r="X249" s="5">
        <v>40544</v>
      </c>
      <c r="Y249" s="5">
        <v>42369</v>
      </c>
      <c r="Z249" s="14">
        <v>64599</v>
      </c>
      <c r="AA249" s="14">
        <v>65866</v>
      </c>
      <c r="AB249" s="14">
        <v>67131</v>
      </c>
      <c r="AC249" s="14">
        <v>67467</v>
      </c>
      <c r="AD249" s="14">
        <v>66370</v>
      </c>
      <c r="AH249" s="9">
        <v>0.36856060606060603</v>
      </c>
      <c r="AI249" s="4">
        <v>12113</v>
      </c>
      <c r="AJ249" s="4">
        <v>7.4999999999999289E-2</v>
      </c>
      <c r="AK249" s="7">
        <v>12.304837636271643</v>
      </c>
      <c r="AL249" s="7">
        <v>11.419254042323949</v>
      </c>
      <c r="AM249" s="7">
        <v>11.440245242090805</v>
      </c>
      <c r="AN249" s="7">
        <v>0</v>
      </c>
      <c r="AO249" s="7">
        <v>0</v>
      </c>
      <c r="AP249" s="7">
        <v>0</v>
      </c>
      <c r="AQ249" s="7">
        <v>0</v>
      </c>
      <c r="AR249" s="7">
        <v>26.535996226691211</v>
      </c>
      <c r="AS249" s="7">
        <v>2.8062954092480239</v>
      </c>
      <c r="AT249" s="7">
        <v>2.4407092052886772</v>
      </c>
      <c r="AU249" s="7" t="s">
        <v>589</v>
      </c>
      <c r="AV249" s="7">
        <v>11.637041947919824</v>
      </c>
      <c r="AY249" s="4" t="s">
        <v>587</v>
      </c>
      <c r="BA249" s="4">
        <v>0</v>
      </c>
      <c r="BB249" s="14">
        <v>9880</v>
      </c>
      <c r="BC249" s="14">
        <v>10223</v>
      </c>
      <c r="BD249" s="14">
        <v>10566</v>
      </c>
      <c r="BE249" s="14">
        <v>10619</v>
      </c>
      <c r="BF249" s="14">
        <v>10925</v>
      </c>
      <c r="BG249" s="14"/>
      <c r="BH249" s="14"/>
      <c r="BI249" s="14"/>
      <c r="BJ249" s="14">
        <v>1.4969999999999999</v>
      </c>
      <c r="BK249" s="14">
        <v>31410</v>
      </c>
      <c r="BL249" s="14">
        <v>31695</v>
      </c>
      <c r="BM249" s="14">
        <v>31979</v>
      </c>
      <c r="BN249" s="14">
        <v>32139</v>
      </c>
      <c r="BO249" s="14">
        <v>28051</v>
      </c>
      <c r="BP249" s="14"/>
      <c r="BQ249" s="14"/>
      <c r="BR249" s="14"/>
      <c r="BS249" s="14">
        <v>9880</v>
      </c>
      <c r="BT249" s="14">
        <v>10223</v>
      </c>
      <c r="BU249" s="14">
        <v>10566</v>
      </c>
      <c r="BV249" s="14">
        <v>10619</v>
      </c>
      <c r="BW249" s="14">
        <v>10925</v>
      </c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J249" s="21"/>
      <c r="CK249" s="4">
        <v>365</v>
      </c>
      <c r="CL249" s="4">
        <v>366</v>
      </c>
      <c r="CM249" s="4">
        <v>365</v>
      </c>
      <c r="CN249" s="4">
        <v>365</v>
      </c>
      <c r="CO249" s="4">
        <v>365</v>
      </c>
      <c r="CP249" s="4">
        <v>0</v>
      </c>
      <c r="CQ249" s="4">
        <v>0</v>
      </c>
      <c r="CR249" s="4">
        <v>0</v>
      </c>
      <c r="CS249" s="14">
        <f t="shared" si="22"/>
        <v>66286.369660460026</v>
      </c>
      <c r="CT249" s="14">
        <f t="shared" si="23"/>
        <v>10442.479737130339</v>
      </c>
      <c r="CU249" s="14">
        <f t="shared" si="24"/>
        <v>31055.150602409638</v>
      </c>
      <c r="CV249" s="14">
        <f t="shared" si="25"/>
        <v>10442.479737130339</v>
      </c>
      <c r="CW249" s="14">
        <f t="shared" si="26"/>
        <v>0</v>
      </c>
      <c r="CX249" s="21"/>
      <c r="CY249" s="4">
        <f>COUNTIFS(crashes!$Q$2:$Q$15234,"="&amp;'Site Data'!$L249)</f>
        <v>4</v>
      </c>
      <c r="CZ249" s="4">
        <f>COUNTIFS(crashes!$Q$2:$Q$15234,"="&amp;'Site Data'!$L249,crashes!$M$2:$M$15234,"=SV")</f>
        <v>0</v>
      </c>
      <c r="DA249" s="4">
        <f>COUNTIFS(crashes!$Q$2:$Q$15234,"="&amp;'Site Data'!$L249,crashes!$M$2:$M$15234,"=MV")</f>
        <v>4</v>
      </c>
      <c r="DB249" s="17">
        <f t="shared" si="27"/>
        <v>1</v>
      </c>
      <c r="DC249" s="4">
        <f>COUNTIFS(crashes!$Q$2:$Q$15234,"="&amp;'Site Data'!$L249,crashes!$N$2:$N$15234,"=O")</f>
        <v>3</v>
      </c>
    </row>
    <row r="250" spans="1:107" s="4" customFormat="1" x14ac:dyDescent="0.2">
      <c r="A250" s="4" t="s">
        <v>593</v>
      </c>
      <c r="B250" s="4" t="s">
        <v>594</v>
      </c>
      <c r="C250" s="4">
        <v>70</v>
      </c>
      <c r="D250" s="4" t="s">
        <v>62</v>
      </c>
      <c r="E250" s="4" t="s">
        <v>91</v>
      </c>
      <c r="F250" s="4" t="s">
        <v>59</v>
      </c>
      <c r="G250" s="4">
        <v>4</v>
      </c>
      <c r="H250" s="4" t="s">
        <v>587</v>
      </c>
      <c r="I250" s="4">
        <v>0</v>
      </c>
      <c r="J250" s="4">
        <v>0</v>
      </c>
      <c r="K250" s="4">
        <v>65</v>
      </c>
      <c r="L250" s="4" t="s">
        <v>600</v>
      </c>
      <c r="M250" s="4" t="s">
        <v>599</v>
      </c>
      <c r="N250" s="4" t="s">
        <v>601</v>
      </c>
      <c r="O250" s="4">
        <v>8.3819999999999997</v>
      </c>
      <c r="P250" s="4">
        <v>8.4390000000000001</v>
      </c>
      <c r="Q250" s="4">
        <v>1</v>
      </c>
      <c r="R250" s="5">
        <v>42238</v>
      </c>
      <c r="S250" s="4">
        <v>1</v>
      </c>
      <c r="T250" s="4">
        <f t="shared" si="21"/>
        <v>5.7000000000000384E-2</v>
      </c>
      <c r="U250" s="4">
        <v>0.13199999999999967</v>
      </c>
      <c r="V250" s="4">
        <v>1</v>
      </c>
      <c r="X250" s="5">
        <v>40544</v>
      </c>
      <c r="Y250" s="5">
        <v>42369</v>
      </c>
      <c r="Z250" s="14">
        <v>64599</v>
      </c>
      <c r="AA250" s="14">
        <v>65866</v>
      </c>
      <c r="AB250" s="14">
        <v>67131</v>
      </c>
      <c r="AC250" s="14">
        <v>67467</v>
      </c>
      <c r="AD250" s="14">
        <v>66370</v>
      </c>
      <c r="AH250" s="9"/>
      <c r="AK250" s="7">
        <v>12.152040428986668</v>
      </c>
      <c r="AL250" s="7">
        <v>9.8422799355922628</v>
      </c>
      <c r="AM250" s="7">
        <v>11.796855685114252</v>
      </c>
      <c r="AN250" s="7">
        <v>0</v>
      </c>
      <c r="AO250" s="7">
        <v>0</v>
      </c>
      <c r="AP250" s="7">
        <v>0</v>
      </c>
      <c r="AQ250" s="7">
        <v>0</v>
      </c>
      <c r="AR250" s="7">
        <v>26.167527053948589</v>
      </c>
      <c r="AS250" s="7">
        <v>2.6651971122737446</v>
      </c>
      <c r="AT250" s="7">
        <v>2.3457137346425867</v>
      </c>
      <c r="AU250" s="7" t="s">
        <v>589</v>
      </c>
      <c r="AV250" s="7">
        <v>11.948560472599143</v>
      </c>
      <c r="AY250" s="4" t="s">
        <v>587</v>
      </c>
      <c r="BA250" s="4">
        <v>7.4999999999999289E-2</v>
      </c>
      <c r="BB250" s="14">
        <v>9880</v>
      </c>
      <c r="BC250" s="14">
        <v>10223</v>
      </c>
      <c r="BD250" s="14">
        <v>10566</v>
      </c>
      <c r="BE250" s="14">
        <v>10619</v>
      </c>
      <c r="BF250" s="14">
        <v>10925</v>
      </c>
      <c r="BG250" s="14"/>
      <c r="BH250" s="14"/>
      <c r="BI250" s="14"/>
      <c r="BJ250" s="14">
        <v>1.4399999999999995</v>
      </c>
      <c r="BK250" s="14">
        <v>31410</v>
      </c>
      <c r="BL250" s="14">
        <v>31695</v>
      </c>
      <c r="BM250" s="14">
        <v>31979</v>
      </c>
      <c r="BN250" s="14">
        <v>32139</v>
      </c>
      <c r="BO250" s="14">
        <v>28051</v>
      </c>
      <c r="BP250" s="14"/>
      <c r="BQ250" s="14"/>
      <c r="BR250" s="14"/>
      <c r="BS250" s="14">
        <v>9880</v>
      </c>
      <c r="BT250" s="14">
        <v>10223</v>
      </c>
      <c r="BU250" s="14">
        <v>10566</v>
      </c>
      <c r="BV250" s="14">
        <v>10619</v>
      </c>
      <c r="BW250" s="14">
        <v>10925</v>
      </c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J250" s="21"/>
      <c r="CK250" s="4">
        <v>365</v>
      </c>
      <c r="CL250" s="4">
        <v>366</v>
      </c>
      <c r="CM250" s="4">
        <v>365</v>
      </c>
      <c r="CN250" s="4">
        <v>365</v>
      </c>
      <c r="CO250" s="4">
        <v>365</v>
      </c>
      <c r="CP250" s="4">
        <v>0</v>
      </c>
      <c r="CQ250" s="4">
        <v>0</v>
      </c>
      <c r="CR250" s="4">
        <v>0</v>
      </c>
      <c r="CS250" s="14">
        <f t="shared" si="22"/>
        <v>66286.369660460026</v>
      </c>
      <c r="CT250" s="14">
        <f t="shared" si="23"/>
        <v>10442.479737130339</v>
      </c>
      <c r="CU250" s="14">
        <f t="shared" si="24"/>
        <v>31055.150602409638</v>
      </c>
      <c r="CV250" s="14">
        <f t="shared" si="25"/>
        <v>10442.479737130339</v>
      </c>
      <c r="CW250" s="14">
        <f t="shared" si="26"/>
        <v>0</v>
      </c>
      <c r="CX250" s="21"/>
      <c r="CY250" s="4">
        <f>COUNTIFS(crashes!$Q$2:$Q$15234,"="&amp;'Site Data'!$L250)</f>
        <v>0</v>
      </c>
      <c r="CZ250" s="4">
        <f>COUNTIFS(crashes!$Q$2:$Q$15234,"="&amp;'Site Data'!$L250,crashes!$M$2:$M$15234,"=SV")</f>
        <v>0</v>
      </c>
      <c r="DA250" s="4">
        <f>COUNTIFS(crashes!$Q$2:$Q$15234,"="&amp;'Site Data'!$L250,crashes!$M$2:$M$15234,"=MV")</f>
        <v>0</v>
      </c>
      <c r="DB250" s="17">
        <f t="shared" si="27"/>
        <v>0</v>
      </c>
      <c r="DC250" s="4">
        <f>COUNTIFS(crashes!$Q$2:$Q$15234,"="&amp;'Site Data'!$L250,crashes!$N$2:$N$15234,"=O")</f>
        <v>0</v>
      </c>
    </row>
    <row r="251" spans="1:107" s="4" customFormat="1" x14ac:dyDescent="0.2">
      <c r="A251" s="4" t="s">
        <v>593</v>
      </c>
      <c r="B251" s="4" t="s">
        <v>594</v>
      </c>
      <c r="C251" s="4">
        <v>70</v>
      </c>
      <c r="D251" s="4" t="s">
        <v>62</v>
      </c>
      <c r="E251" s="4" t="s">
        <v>91</v>
      </c>
      <c r="F251" s="4" t="s">
        <v>58</v>
      </c>
      <c r="G251" s="4">
        <v>4</v>
      </c>
      <c r="H251" s="4" t="s">
        <v>587</v>
      </c>
      <c r="I251" s="4">
        <v>0</v>
      </c>
      <c r="J251" s="4">
        <v>0</v>
      </c>
      <c r="K251" s="4">
        <v>65</v>
      </c>
      <c r="L251" s="4" t="s">
        <v>602</v>
      </c>
      <c r="M251" s="4" t="s">
        <v>601</v>
      </c>
      <c r="N251" s="4" t="s">
        <v>603</v>
      </c>
      <c r="O251" s="4">
        <v>8.4390000000000001</v>
      </c>
      <c r="P251" s="4">
        <v>9.3320000000000007</v>
      </c>
      <c r="Q251" s="4">
        <v>1</v>
      </c>
      <c r="R251" s="5">
        <v>42238</v>
      </c>
      <c r="S251" s="4">
        <v>1</v>
      </c>
      <c r="T251" s="4">
        <f t="shared" si="21"/>
        <v>0.89300000000000068</v>
      </c>
      <c r="X251" s="5">
        <v>40544</v>
      </c>
      <c r="Y251" s="5">
        <v>42369</v>
      </c>
      <c r="Z251" s="14">
        <v>62624</v>
      </c>
      <c r="AA251" s="14">
        <v>63191</v>
      </c>
      <c r="AB251" s="14">
        <v>63758</v>
      </c>
      <c r="AC251" s="14">
        <v>64077</v>
      </c>
      <c r="AD251" s="14">
        <v>66370</v>
      </c>
      <c r="AH251" s="9">
        <v>0.92973484848484844</v>
      </c>
      <c r="AI251" s="4">
        <v>12292</v>
      </c>
      <c r="AJ251" s="4">
        <v>0.89300000000000068</v>
      </c>
      <c r="AK251" s="7">
        <v>12.081289690924136</v>
      </c>
      <c r="AL251" s="7">
        <v>9.3454902633176324</v>
      </c>
      <c r="AM251" s="7">
        <v>11.862887416069324</v>
      </c>
      <c r="AN251" s="7">
        <v>0</v>
      </c>
      <c r="AO251" s="7">
        <v>0</v>
      </c>
      <c r="AP251" s="7">
        <v>1606.8660041950477</v>
      </c>
      <c r="AQ251" s="7">
        <v>1.0312287324538132</v>
      </c>
      <c r="AR251" s="7">
        <v>26.489854006600929</v>
      </c>
      <c r="AS251" s="7">
        <v>2.5184917904854922</v>
      </c>
      <c r="AT251" s="7">
        <v>2.1719249129811296</v>
      </c>
      <c r="AU251" s="7" t="s">
        <v>589</v>
      </c>
      <c r="AV251" s="7">
        <v>12.028458880198011</v>
      </c>
      <c r="AY251" s="4" t="s">
        <v>587</v>
      </c>
      <c r="BA251" s="4">
        <v>0.13199999999999967</v>
      </c>
      <c r="BB251" s="14">
        <v>9880</v>
      </c>
      <c r="BC251" s="14">
        <v>10223</v>
      </c>
      <c r="BD251" s="14">
        <v>10566</v>
      </c>
      <c r="BE251" s="14">
        <v>10619</v>
      </c>
      <c r="BF251" s="14">
        <v>10925</v>
      </c>
      <c r="BG251" s="14"/>
      <c r="BH251" s="14"/>
      <c r="BI251" s="14"/>
      <c r="BJ251" s="14">
        <v>0.54699999999999882</v>
      </c>
      <c r="BK251" s="14">
        <v>31410</v>
      </c>
      <c r="BL251" s="14">
        <v>31695</v>
      </c>
      <c r="BM251" s="14">
        <v>31979</v>
      </c>
      <c r="BN251" s="14">
        <v>32139</v>
      </c>
      <c r="BO251" s="14">
        <v>28051</v>
      </c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J251" s="21"/>
      <c r="CK251" s="4">
        <v>365</v>
      </c>
      <c r="CL251" s="4">
        <v>366</v>
      </c>
      <c r="CM251" s="4">
        <v>365</v>
      </c>
      <c r="CN251" s="4">
        <v>365</v>
      </c>
      <c r="CO251" s="4">
        <v>365</v>
      </c>
      <c r="CP251" s="4">
        <v>0</v>
      </c>
      <c r="CQ251" s="4">
        <v>0</v>
      </c>
      <c r="CR251" s="4">
        <v>0</v>
      </c>
      <c r="CS251" s="14">
        <f t="shared" si="22"/>
        <v>64003.554764512599</v>
      </c>
      <c r="CT251" s="14">
        <f t="shared" si="23"/>
        <v>10442.479737130339</v>
      </c>
      <c r="CU251" s="14">
        <f t="shared" si="24"/>
        <v>31055.150602409638</v>
      </c>
      <c r="CV251" s="14">
        <f t="shared" si="25"/>
        <v>0</v>
      </c>
      <c r="CW251" s="14">
        <f t="shared" si="26"/>
        <v>0</v>
      </c>
      <c r="CX251" s="21"/>
      <c r="CY251" s="4">
        <f>COUNTIFS(crashes!$Q$2:$Q$15234,"="&amp;'Site Data'!$L251)</f>
        <v>83</v>
      </c>
      <c r="CZ251" s="4">
        <f>COUNTIFS(crashes!$Q$2:$Q$15234,"="&amp;'Site Data'!$L251,crashes!$M$2:$M$15234,"=SV")</f>
        <v>20</v>
      </c>
      <c r="DA251" s="4">
        <f>COUNTIFS(crashes!$Q$2:$Q$15234,"="&amp;'Site Data'!$L251,crashes!$M$2:$M$15234,"=MV")</f>
        <v>63</v>
      </c>
      <c r="DB251" s="17">
        <f t="shared" si="27"/>
        <v>28</v>
      </c>
      <c r="DC251" s="4">
        <f>COUNTIFS(crashes!$Q$2:$Q$15234,"="&amp;'Site Data'!$L251,crashes!$N$2:$N$15234,"=O")</f>
        <v>55</v>
      </c>
    </row>
    <row r="252" spans="1:107" s="4" customFormat="1" x14ac:dyDescent="0.2">
      <c r="A252" s="4" t="s">
        <v>593</v>
      </c>
      <c r="B252" s="4" t="s">
        <v>594</v>
      </c>
      <c r="C252" s="4">
        <v>70</v>
      </c>
      <c r="D252" s="4" t="s">
        <v>62</v>
      </c>
      <c r="E252" s="4" t="s">
        <v>91</v>
      </c>
      <c r="F252" s="4" t="s">
        <v>59</v>
      </c>
      <c r="G252" s="4">
        <v>4</v>
      </c>
      <c r="H252" s="4" t="s">
        <v>587</v>
      </c>
      <c r="I252" s="4">
        <v>0</v>
      </c>
      <c r="J252" s="4">
        <v>0</v>
      </c>
      <c r="K252" s="4">
        <v>65</v>
      </c>
      <c r="L252" s="4" t="s">
        <v>604</v>
      </c>
      <c r="M252" s="4" t="s">
        <v>603</v>
      </c>
      <c r="N252" s="4" t="s">
        <v>605</v>
      </c>
      <c r="O252" s="4">
        <v>9.3320000000000007</v>
      </c>
      <c r="P252" s="4">
        <v>9.3689999999999998</v>
      </c>
      <c r="Q252" s="4">
        <v>1</v>
      </c>
      <c r="R252" s="5">
        <v>42238</v>
      </c>
      <c r="S252" s="4">
        <v>1</v>
      </c>
      <c r="T252" s="4">
        <f t="shared" si="21"/>
        <v>3.6999999999999034E-2</v>
      </c>
      <c r="U252" s="4">
        <v>0.1169999999999991</v>
      </c>
      <c r="V252" s="4">
        <v>1</v>
      </c>
      <c r="X252" s="5">
        <v>40544</v>
      </c>
      <c r="Y252" s="5">
        <v>42369</v>
      </c>
      <c r="Z252" s="14">
        <v>69617</v>
      </c>
      <c r="AA252" s="14">
        <v>70410</v>
      </c>
      <c r="AB252" s="14">
        <v>71203</v>
      </c>
      <c r="AC252" s="14">
        <v>71559</v>
      </c>
      <c r="AD252" s="14">
        <v>74067</v>
      </c>
      <c r="AH252" s="9">
        <v>0.92973484848484844</v>
      </c>
      <c r="AI252" s="4">
        <v>12292</v>
      </c>
      <c r="AJ252" s="4">
        <v>3.6999999999999034E-2</v>
      </c>
      <c r="AK252" s="7">
        <v>12.010538961849578</v>
      </c>
      <c r="AL252" s="7">
        <v>10.123624516051828</v>
      </c>
      <c r="AM252" s="7">
        <v>11.888139298007451</v>
      </c>
      <c r="AN252" s="7">
        <v>0</v>
      </c>
      <c r="AO252" s="7">
        <v>0</v>
      </c>
      <c r="AP252" s="7">
        <v>0</v>
      </c>
      <c r="AQ252" s="7">
        <v>0</v>
      </c>
      <c r="AR252" s="7">
        <v>26.81218098174914</v>
      </c>
      <c r="AS252" s="7">
        <v>2.4122922176734982</v>
      </c>
      <c r="AT252" s="7">
        <v>2.0114437287225799</v>
      </c>
      <c r="AU252" s="7" t="s">
        <v>589</v>
      </c>
      <c r="AV252" s="7">
        <v>12.095962384148507</v>
      </c>
      <c r="AY252" s="4" t="s">
        <v>587</v>
      </c>
      <c r="BA252" s="4">
        <v>0</v>
      </c>
      <c r="BB252" s="14">
        <v>6993</v>
      </c>
      <c r="BC252" s="14">
        <v>7219</v>
      </c>
      <c r="BD252" s="14">
        <v>7445</v>
      </c>
      <c r="BE252" s="14">
        <v>7482</v>
      </c>
      <c r="BF252" s="14">
        <v>7697</v>
      </c>
      <c r="BG252" s="14"/>
      <c r="BH252" s="14"/>
      <c r="BI252" s="14"/>
      <c r="BJ252" s="14">
        <v>0.50999999999999979</v>
      </c>
      <c r="BK252" s="14">
        <v>31410</v>
      </c>
      <c r="BL252" s="14">
        <v>31695</v>
      </c>
      <c r="BM252" s="14">
        <v>31979</v>
      </c>
      <c r="BN252" s="14">
        <v>32139</v>
      </c>
      <c r="BO252" s="14">
        <v>28051</v>
      </c>
      <c r="BP252" s="14"/>
      <c r="BQ252" s="14"/>
      <c r="BR252" s="14"/>
      <c r="BS252" s="14">
        <v>6993</v>
      </c>
      <c r="BT252" s="14">
        <v>7219</v>
      </c>
      <c r="BU252" s="14">
        <v>7445</v>
      </c>
      <c r="BV252" s="14">
        <v>7482</v>
      </c>
      <c r="BW252" s="14">
        <v>7697</v>
      </c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J252" s="21"/>
      <c r="CK252" s="4">
        <v>365</v>
      </c>
      <c r="CL252" s="4">
        <v>366</v>
      </c>
      <c r="CM252" s="4">
        <v>365</v>
      </c>
      <c r="CN252" s="4">
        <v>365</v>
      </c>
      <c r="CO252" s="4">
        <v>365</v>
      </c>
      <c r="CP252" s="4">
        <v>0</v>
      </c>
      <c r="CQ252" s="4">
        <v>0</v>
      </c>
      <c r="CR252" s="4">
        <v>0</v>
      </c>
      <c r="CS252" s="14">
        <f t="shared" si="22"/>
        <v>71370.673603504925</v>
      </c>
      <c r="CT252" s="14">
        <f t="shared" si="23"/>
        <v>7367.1188389923327</v>
      </c>
      <c r="CU252" s="14">
        <f t="shared" si="24"/>
        <v>31055.150602409638</v>
      </c>
      <c r="CV252" s="14">
        <f t="shared" si="25"/>
        <v>7367.1188389923327</v>
      </c>
      <c r="CW252" s="14">
        <f t="shared" si="26"/>
        <v>0</v>
      </c>
      <c r="CX252" s="21"/>
      <c r="CY252" s="4">
        <f>COUNTIFS(crashes!$Q$2:$Q$15234,"="&amp;'Site Data'!$L252)</f>
        <v>3</v>
      </c>
      <c r="CZ252" s="4">
        <f>COUNTIFS(crashes!$Q$2:$Q$15234,"="&amp;'Site Data'!$L252,crashes!$M$2:$M$15234,"=SV")</f>
        <v>1</v>
      </c>
      <c r="DA252" s="4">
        <f>COUNTIFS(crashes!$Q$2:$Q$15234,"="&amp;'Site Data'!$L252,crashes!$M$2:$M$15234,"=MV")</f>
        <v>2</v>
      </c>
      <c r="DB252" s="17">
        <f t="shared" si="27"/>
        <v>1</v>
      </c>
      <c r="DC252" s="4">
        <f>COUNTIFS(crashes!$Q$2:$Q$15234,"="&amp;'Site Data'!$L252,crashes!$N$2:$N$15234,"=O")</f>
        <v>2</v>
      </c>
    </row>
    <row r="253" spans="1:107" s="4" customFormat="1" x14ac:dyDescent="0.2">
      <c r="A253" s="4" t="s">
        <v>593</v>
      </c>
      <c r="B253" s="4" t="s">
        <v>594</v>
      </c>
      <c r="C253" s="4">
        <v>70</v>
      </c>
      <c r="D253" s="4" t="s">
        <v>62</v>
      </c>
      <c r="E253" s="4" t="s">
        <v>91</v>
      </c>
      <c r="F253" s="4" t="s">
        <v>59</v>
      </c>
      <c r="G253" s="4">
        <v>4</v>
      </c>
      <c r="H253" s="4" t="s">
        <v>587</v>
      </c>
      <c r="I253" s="4">
        <v>0</v>
      </c>
      <c r="J253" s="4">
        <v>0</v>
      </c>
      <c r="K253" s="4">
        <v>65</v>
      </c>
      <c r="L253" s="4" t="s">
        <v>606</v>
      </c>
      <c r="M253" s="4" t="s">
        <v>605</v>
      </c>
      <c r="N253" s="4" t="s">
        <v>607</v>
      </c>
      <c r="O253" s="4">
        <v>9.3689999999999998</v>
      </c>
      <c r="P253" s="4">
        <v>9.4489999999999998</v>
      </c>
      <c r="Q253" s="4">
        <v>1</v>
      </c>
      <c r="R253" s="5">
        <v>42238</v>
      </c>
      <c r="S253" s="4">
        <v>1</v>
      </c>
      <c r="T253" s="4">
        <f t="shared" si="21"/>
        <v>8.0000000000000071E-2</v>
      </c>
      <c r="U253" s="4">
        <v>0.1169999999999991</v>
      </c>
      <c r="V253" s="4">
        <v>1</v>
      </c>
      <c r="X253" s="5">
        <v>40544</v>
      </c>
      <c r="Y253" s="5">
        <v>42369</v>
      </c>
      <c r="Z253" s="14">
        <v>70156</v>
      </c>
      <c r="AA253" s="14">
        <v>70791</v>
      </c>
      <c r="AB253" s="14">
        <v>71426</v>
      </c>
      <c r="AC253" s="14">
        <v>71783</v>
      </c>
      <c r="AD253" s="14">
        <v>74067</v>
      </c>
      <c r="AH253" s="9"/>
      <c r="AK253" s="7">
        <v>12.034123925404739</v>
      </c>
      <c r="AL253" s="7">
        <v>10.76573263092722</v>
      </c>
      <c r="AM253" s="7">
        <v>11.879657235238952</v>
      </c>
      <c r="AN253" s="7">
        <v>0</v>
      </c>
      <c r="AO253" s="7">
        <v>0</v>
      </c>
      <c r="AP253" s="7">
        <v>0</v>
      </c>
      <c r="AQ253" s="7">
        <v>0</v>
      </c>
      <c r="AR253" s="7">
        <v>26.730402419142266</v>
      </c>
      <c r="AS253" s="7">
        <v>2.2642731015637585</v>
      </c>
      <c r="AT253" s="7">
        <v>1.9644761751059934</v>
      </c>
      <c r="AU253" s="7" t="s">
        <v>589</v>
      </c>
      <c r="AV253" s="7">
        <v>12.023051301059041</v>
      </c>
      <c r="AY253" s="4" t="s">
        <v>587</v>
      </c>
      <c r="BA253" s="4">
        <v>3.6999999999999034E-2</v>
      </c>
      <c r="BB253" s="14">
        <v>6993</v>
      </c>
      <c r="BC253" s="14">
        <v>7219</v>
      </c>
      <c r="BD253" s="14">
        <v>7445</v>
      </c>
      <c r="BE253" s="14">
        <v>7482</v>
      </c>
      <c r="BF253" s="14">
        <v>7697</v>
      </c>
      <c r="BG253" s="14"/>
      <c r="BH253" s="14"/>
      <c r="BI253" s="14"/>
      <c r="BJ253" s="14">
        <v>0.42999999999999972</v>
      </c>
      <c r="BK253" s="14">
        <v>31410</v>
      </c>
      <c r="BL253" s="14">
        <v>31695</v>
      </c>
      <c r="BM253" s="14">
        <v>31979</v>
      </c>
      <c r="BN253" s="14">
        <v>32139</v>
      </c>
      <c r="BO253" s="14">
        <v>28051</v>
      </c>
      <c r="BP253" s="14"/>
      <c r="BQ253" s="14"/>
      <c r="BR253" s="14"/>
      <c r="BS253" s="14">
        <v>6993</v>
      </c>
      <c r="BT253" s="14">
        <v>7219</v>
      </c>
      <c r="BU253" s="14">
        <v>7445</v>
      </c>
      <c r="BV253" s="14">
        <v>7482</v>
      </c>
      <c r="BW253" s="14">
        <v>7697</v>
      </c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J253" s="21"/>
      <c r="CK253" s="4">
        <v>365</v>
      </c>
      <c r="CL253" s="4">
        <v>366</v>
      </c>
      <c r="CM253" s="4">
        <v>365</v>
      </c>
      <c r="CN253" s="4">
        <v>365</v>
      </c>
      <c r="CO253" s="4">
        <v>365</v>
      </c>
      <c r="CP253" s="4">
        <v>0</v>
      </c>
      <c r="CQ253" s="4">
        <v>0</v>
      </c>
      <c r="CR253" s="4">
        <v>0</v>
      </c>
      <c r="CS253" s="14">
        <f t="shared" si="22"/>
        <v>71644.132530120478</v>
      </c>
      <c r="CT253" s="14">
        <f t="shared" si="23"/>
        <v>7367.1188389923327</v>
      </c>
      <c r="CU253" s="14">
        <f t="shared" si="24"/>
        <v>31055.150602409638</v>
      </c>
      <c r="CV253" s="14">
        <f t="shared" si="25"/>
        <v>7367.1188389923327</v>
      </c>
      <c r="CW253" s="14">
        <f t="shared" si="26"/>
        <v>0</v>
      </c>
      <c r="CX253" s="21"/>
      <c r="CY253" s="4">
        <f>COUNTIFS(crashes!$Q$2:$Q$15234,"="&amp;'Site Data'!$L253)</f>
        <v>5</v>
      </c>
      <c r="CZ253" s="4">
        <f>COUNTIFS(crashes!$Q$2:$Q$15234,"="&amp;'Site Data'!$L253,crashes!$M$2:$M$15234,"=SV")</f>
        <v>0</v>
      </c>
      <c r="DA253" s="4">
        <f>COUNTIFS(crashes!$Q$2:$Q$15234,"="&amp;'Site Data'!$L253,crashes!$M$2:$M$15234,"=MV")</f>
        <v>5</v>
      </c>
      <c r="DB253" s="17">
        <f t="shared" si="27"/>
        <v>2</v>
      </c>
      <c r="DC253" s="4">
        <f>COUNTIFS(crashes!$Q$2:$Q$15234,"="&amp;'Site Data'!$L253,crashes!$N$2:$N$15234,"=O")</f>
        <v>3</v>
      </c>
    </row>
    <row r="254" spans="1:107" s="4" customFormat="1" x14ac:dyDescent="0.2">
      <c r="A254" s="4" t="s">
        <v>593</v>
      </c>
      <c r="B254" s="4" t="s">
        <v>594</v>
      </c>
      <c r="C254" s="4">
        <v>70</v>
      </c>
      <c r="D254" s="4" t="s">
        <v>87</v>
      </c>
      <c r="E254" s="4" t="s">
        <v>91</v>
      </c>
      <c r="F254" s="4" t="s">
        <v>60</v>
      </c>
      <c r="G254" s="4">
        <v>4</v>
      </c>
      <c r="H254" s="4" t="s">
        <v>587</v>
      </c>
      <c r="I254" s="4">
        <v>0</v>
      </c>
      <c r="J254" s="4">
        <v>0</v>
      </c>
      <c r="K254" s="4">
        <v>65</v>
      </c>
      <c r="L254" s="4" t="s">
        <v>608</v>
      </c>
      <c r="M254" s="4" t="s">
        <v>609</v>
      </c>
      <c r="N254" s="4" t="s">
        <v>610</v>
      </c>
      <c r="O254" s="9">
        <v>8.8719999999999999</v>
      </c>
      <c r="P254" s="4">
        <v>8.9909999999999997</v>
      </c>
      <c r="Q254" s="4">
        <v>1</v>
      </c>
      <c r="R254" s="5">
        <v>42238</v>
      </c>
      <c r="S254" s="4">
        <v>1</v>
      </c>
      <c r="T254" s="4">
        <f t="shared" si="21"/>
        <v>0.11899999999999977</v>
      </c>
      <c r="U254" s="4">
        <v>0.11899999999999977</v>
      </c>
      <c r="V254" s="4">
        <v>1</v>
      </c>
      <c r="X254" s="5">
        <v>40544</v>
      </c>
      <c r="Y254" s="5">
        <v>42369</v>
      </c>
      <c r="Z254" s="14">
        <v>71240</v>
      </c>
      <c r="AA254" s="14">
        <v>71573</v>
      </c>
      <c r="AB254" s="14">
        <v>71907</v>
      </c>
      <c r="AC254" s="14">
        <v>72266</v>
      </c>
      <c r="AD254" s="14">
        <v>74811</v>
      </c>
      <c r="AH254" s="9">
        <v>0.92973484848484844</v>
      </c>
      <c r="AI254" s="4">
        <v>12292</v>
      </c>
      <c r="AJ254" s="9">
        <v>0.11899999999999977</v>
      </c>
      <c r="AK254" s="7">
        <v>12.048711125737821</v>
      </c>
      <c r="AL254" s="7">
        <v>11.323581414246419</v>
      </c>
      <c r="AM254" s="7">
        <v>11.805801181461451</v>
      </c>
      <c r="AN254" s="7">
        <v>0</v>
      </c>
      <c r="AO254" s="7">
        <v>0</v>
      </c>
      <c r="AP254" s="7">
        <v>554.19965189525806</v>
      </c>
      <c r="AQ254" s="7">
        <v>8.3122272487419551</v>
      </c>
      <c r="AR254" s="7">
        <v>26.148140830714571</v>
      </c>
      <c r="AS254" s="7">
        <v>2.45716399345259</v>
      </c>
      <c r="AT254" s="7">
        <v>2.0095199179469034</v>
      </c>
      <c r="AU254" s="7" t="s">
        <v>589</v>
      </c>
      <c r="AV254" s="7">
        <v>12.081974963963894</v>
      </c>
      <c r="AY254" s="4" t="s">
        <v>587</v>
      </c>
      <c r="BA254" s="4">
        <v>0.54800000000000004</v>
      </c>
      <c r="BB254" s="14">
        <v>33113</v>
      </c>
      <c r="BC254" s="14">
        <v>33412</v>
      </c>
      <c r="BD254" s="14">
        <v>33712</v>
      </c>
      <c r="BE254" s="14">
        <v>33881</v>
      </c>
      <c r="BF254" s="14">
        <v>29571</v>
      </c>
      <c r="BG254" s="14"/>
      <c r="BH254" s="14"/>
      <c r="BI254" s="14"/>
      <c r="BJ254" s="14">
        <v>0</v>
      </c>
      <c r="BK254" s="14">
        <v>6329</v>
      </c>
      <c r="BL254" s="14">
        <v>6075</v>
      </c>
      <c r="BM254" s="14">
        <v>5821</v>
      </c>
      <c r="BN254" s="14">
        <v>5850</v>
      </c>
      <c r="BO254" s="14">
        <v>6018</v>
      </c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>
        <v>6329</v>
      </c>
      <c r="CB254" s="14">
        <v>6075</v>
      </c>
      <c r="CC254" s="14">
        <v>5821</v>
      </c>
      <c r="CD254" s="14">
        <v>5850</v>
      </c>
      <c r="CE254" s="14">
        <v>6018</v>
      </c>
      <c r="CF254" s="14"/>
      <c r="CG254" s="14"/>
      <c r="CH254" s="14"/>
      <c r="CJ254" s="21"/>
      <c r="CK254" s="4">
        <v>365</v>
      </c>
      <c r="CL254" s="4">
        <v>366</v>
      </c>
      <c r="CM254" s="4">
        <v>365</v>
      </c>
      <c r="CN254" s="4">
        <v>365</v>
      </c>
      <c r="CO254" s="4">
        <v>365</v>
      </c>
      <c r="CP254" s="4">
        <v>0</v>
      </c>
      <c r="CQ254" s="4">
        <v>0</v>
      </c>
      <c r="CR254" s="4">
        <v>0</v>
      </c>
      <c r="CS254" s="14">
        <f t="shared" si="22"/>
        <v>72358.969331872941</v>
      </c>
      <c r="CT254" s="14">
        <f t="shared" si="23"/>
        <v>32738.16922234392</v>
      </c>
      <c r="CU254" s="14">
        <f t="shared" si="24"/>
        <v>6018.6308871851043</v>
      </c>
      <c r="CV254" s="14">
        <f t="shared" si="25"/>
        <v>0</v>
      </c>
      <c r="CW254" s="14">
        <f t="shared" si="26"/>
        <v>6018.6308871851043</v>
      </c>
      <c r="CX254" s="21"/>
      <c r="CY254" s="4">
        <f>COUNTIFS(crashes!$Q$2:$Q$15234,"="&amp;'Site Data'!$L254)</f>
        <v>24</v>
      </c>
      <c r="CZ254" s="4">
        <f>COUNTIFS(crashes!$Q$2:$Q$15234,"="&amp;'Site Data'!$L254,crashes!$M$2:$M$15234,"=SV")</f>
        <v>8</v>
      </c>
      <c r="DA254" s="4">
        <f>COUNTIFS(crashes!$Q$2:$Q$15234,"="&amp;'Site Data'!$L254,crashes!$M$2:$M$15234,"=MV")</f>
        <v>16</v>
      </c>
      <c r="DB254" s="17">
        <f t="shared" si="27"/>
        <v>5</v>
      </c>
      <c r="DC254" s="4">
        <f>COUNTIFS(crashes!$Q$2:$Q$15234,"="&amp;'Site Data'!$L254,crashes!$N$2:$N$15234,"=O")</f>
        <v>19</v>
      </c>
    </row>
    <row r="255" spans="1:107" s="4" customFormat="1" x14ac:dyDescent="0.2">
      <c r="A255" s="4" t="s">
        <v>593</v>
      </c>
      <c r="B255" s="4" t="s">
        <v>594</v>
      </c>
      <c r="C255" s="4">
        <v>70</v>
      </c>
      <c r="D255" s="4" t="s">
        <v>87</v>
      </c>
      <c r="E255" s="4" t="s">
        <v>91</v>
      </c>
      <c r="F255" s="4" t="s">
        <v>58</v>
      </c>
      <c r="G255" s="4">
        <v>4</v>
      </c>
      <c r="H255" s="4" t="s">
        <v>587</v>
      </c>
      <c r="I255" s="4">
        <v>0</v>
      </c>
      <c r="J255" s="4">
        <v>0</v>
      </c>
      <c r="K255" s="4">
        <v>65</v>
      </c>
      <c r="L255" s="4" t="s">
        <v>611</v>
      </c>
      <c r="M255" s="4" t="s">
        <v>601</v>
      </c>
      <c r="N255" s="4" t="s">
        <v>609</v>
      </c>
      <c r="O255" s="9">
        <v>8.4390000000000001</v>
      </c>
      <c r="P255" s="4">
        <v>8.8719999999999999</v>
      </c>
      <c r="Q255" s="4">
        <v>1</v>
      </c>
      <c r="R255" s="5">
        <v>42238</v>
      </c>
      <c r="S255" s="4">
        <v>1</v>
      </c>
      <c r="T255" s="4">
        <f t="shared" si="21"/>
        <v>0.43299999999999983</v>
      </c>
      <c r="X255" s="5">
        <v>40544</v>
      </c>
      <c r="Y255" s="5">
        <v>42369</v>
      </c>
      <c r="Z255" s="14">
        <v>66356</v>
      </c>
      <c r="AA255" s="14">
        <v>67929</v>
      </c>
      <c r="AB255" s="14">
        <v>69501</v>
      </c>
      <c r="AC255" s="14">
        <v>69849</v>
      </c>
      <c r="AD255" s="14">
        <v>68793</v>
      </c>
      <c r="AH255" s="9">
        <v>0.92973484848484844</v>
      </c>
      <c r="AI255" s="4">
        <v>12292</v>
      </c>
      <c r="AJ255" s="9">
        <v>0.43299999999999983</v>
      </c>
      <c r="AK255" s="7">
        <v>11.980594103869389</v>
      </c>
      <c r="AL255" s="7">
        <v>8.1015397923001995</v>
      </c>
      <c r="AM255" s="7">
        <v>11.870251405413581</v>
      </c>
      <c r="AN255" s="7">
        <v>0</v>
      </c>
      <c r="AO255" s="7">
        <v>0</v>
      </c>
      <c r="AP255" s="7">
        <v>107.7803652142471</v>
      </c>
      <c r="AQ255" s="7">
        <v>1</v>
      </c>
      <c r="AR255" s="7">
        <v>26.182014337358488</v>
      </c>
      <c r="AS255" s="7">
        <v>2.5513008420218726</v>
      </c>
      <c r="AT255" s="7">
        <v>2.2368101255786916</v>
      </c>
      <c r="AU255" s="7" t="s">
        <v>589</v>
      </c>
      <c r="AV255" s="7">
        <v>12.023342146646094</v>
      </c>
      <c r="AY255" s="4" t="s">
        <v>587</v>
      </c>
      <c r="BA255" s="4">
        <v>0.66699999999999982</v>
      </c>
      <c r="BB255" s="14">
        <v>33113</v>
      </c>
      <c r="BC255" s="14">
        <v>33412</v>
      </c>
      <c r="BD255" s="14">
        <v>33712</v>
      </c>
      <c r="BE255" s="14">
        <v>33881</v>
      </c>
      <c r="BF255" s="14">
        <v>29571</v>
      </c>
      <c r="BG255" s="14"/>
      <c r="BH255" s="14"/>
      <c r="BI255" s="14"/>
      <c r="BJ255" s="14">
        <v>0.27899999999999991</v>
      </c>
      <c r="BK255" s="14">
        <v>10695</v>
      </c>
      <c r="BL255" s="14">
        <v>11334</v>
      </c>
      <c r="BM255" s="14">
        <v>11973</v>
      </c>
      <c r="BN255" s="14">
        <v>12033</v>
      </c>
      <c r="BO255" s="14">
        <v>12380</v>
      </c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J255" s="21"/>
      <c r="CK255" s="4">
        <v>365</v>
      </c>
      <c r="CL255" s="4">
        <v>366</v>
      </c>
      <c r="CM255" s="4">
        <v>365</v>
      </c>
      <c r="CN255" s="4">
        <v>365</v>
      </c>
      <c r="CO255" s="4">
        <v>365</v>
      </c>
      <c r="CP255" s="4">
        <v>0</v>
      </c>
      <c r="CQ255" s="4">
        <v>0</v>
      </c>
      <c r="CR255" s="4">
        <v>0</v>
      </c>
      <c r="CS255" s="14">
        <f t="shared" si="22"/>
        <v>68485.295180722896</v>
      </c>
      <c r="CT255" s="14">
        <f t="shared" si="23"/>
        <v>32738.16922234392</v>
      </c>
      <c r="CU255" s="14">
        <f t="shared" si="24"/>
        <v>11682.808871851041</v>
      </c>
      <c r="CV255" s="14">
        <f t="shared" si="25"/>
        <v>0</v>
      </c>
      <c r="CW255" s="14">
        <f t="shared" si="26"/>
        <v>0</v>
      </c>
      <c r="CX255" s="21"/>
      <c r="CY255" s="4">
        <f>COUNTIFS(crashes!$Q$2:$Q$15234,"="&amp;'Site Data'!$L255)</f>
        <v>7</v>
      </c>
      <c r="CZ255" s="4">
        <f>COUNTIFS(crashes!$Q$2:$Q$15234,"="&amp;'Site Data'!$L255,crashes!$M$2:$M$15234,"=SV")</f>
        <v>2</v>
      </c>
      <c r="DA255" s="4">
        <f>COUNTIFS(crashes!$Q$2:$Q$15234,"="&amp;'Site Data'!$L255,crashes!$M$2:$M$15234,"=MV")</f>
        <v>5</v>
      </c>
      <c r="DB255" s="17">
        <f t="shared" si="27"/>
        <v>0</v>
      </c>
      <c r="DC255" s="4">
        <f>COUNTIFS(crashes!$Q$2:$Q$15234,"="&amp;'Site Data'!$L255,crashes!$N$2:$N$15234,"=O")</f>
        <v>7</v>
      </c>
    </row>
    <row r="256" spans="1:107" s="4" customFormat="1" x14ac:dyDescent="0.2">
      <c r="A256" s="4" t="s">
        <v>593</v>
      </c>
      <c r="B256" s="4" t="s">
        <v>594</v>
      </c>
      <c r="C256" s="4">
        <v>70</v>
      </c>
      <c r="D256" s="4" t="s">
        <v>87</v>
      </c>
      <c r="E256" s="4" t="s">
        <v>91</v>
      </c>
      <c r="F256" s="4" t="s">
        <v>58</v>
      </c>
      <c r="G256" s="4">
        <v>4</v>
      </c>
      <c r="H256" s="4" t="s">
        <v>587</v>
      </c>
      <c r="I256" s="4">
        <v>0</v>
      </c>
      <c r="J256" s="4">
        <v>0</v>
      </c>
      <c r="K256" s="4">
        <v>65</v>
      </c>
      <c r="L256" s="4" t="s">
        <v>612</v>
      </c>
      <c r="M256" s="4" t="s">
        <v>599</v>
      </c>
      <c r="N256" s="4" t="s">
        <v>601</v>
      </c>
      <c r="O256" s="9">
        <v>8.3819999999999997</v>
      </c>
      <c r="P256" s="4">
        <v>8.4390000000000001</v>
      </c>
      <c r="Q256" s="4">
        <v>1</v>
      </c>
      <c r="R256" s="5">
        <v>42238</v>
      </c>
      <c r="S256" s="4">
        <v>1</v>
      </c>
      <c r="T256" s="4">
        <f t="shared" ref="T256:T316" si="28">P256-O256</f>
        <v>5.7000000000000384E-2</v>
      </c>
      <c r="X256" s="5">
        <v>40544</v>
      </c>
      <c r="Y256" s="5">
        <v>42369</v>
      </c>
      <c r="Z256" s="14">
        <v>66356</v>
      </c>
      <c r="AA256" s="14">
        <v>67929</v>
      </c>
      <c r="AB256" s="14">
        <v>69501</v>
      </c>
      <c r="AC256" s="14">
        <v>69849</v>
      </c>
      <c r="AD256" s="14">
        <v>68793</v>
      </c>
      <c r="AH256" s="9"/>
      <c r="AJ256" s="9"/>
      <c r="AK256" s="7">
        <v>11.922305756455538</v>
      </c>
      <c r="AL256" s="7">
        <v>9.1146373764369564</v>
      </c>
      <c r="AM256" s="7">
        <v>12.111433159895473</v>
      </c>
      <c r="AN256" s="7">
        <v>0</v>
      </c>
      <c r="AO256" s="7">
        <v>0</v>
      </c>
      <c r="AP256" s="7">
        <v>0</v>
      </c>
      <c r="AQ256" s="7">
        <v>0</v>
      </c>
      <c r="AR256" s="7">
        <v>26.352441519247982</v>
      </c>
      <c r="AS256" s="7">
        <v>2.526547058609764</v>
      </c>
      <c r="AT256" s="7">
        <v>2.1607923930828283</v>
      </c>
      <c r="AU256" s="7" t="s">
        <v>589</v>
      </c>
      <c r="AV256" s="7">
        <v>12.307329703454915</v>
      </c>
      <c r="AY256" s="4" t="s">
        <v>587</v>
      </c>
      <c r="BA256" s="4">
        <v>1.0999999999999996</v>
      </c>
      <c r="BB256" s="14">
        <v>33113</v>
      </c>
      <c r="BC256" s="14">
        <v>33412</v>
      </c>
      <c r="BD256" s="14">
        <v>33712</v>
      </c>
      <c r="BE256" s="14">
        <v>33881</v>
      </c>
      <c r="BF256" s="14">
        <v>29571</v>
      </c>
      <c r="BG256" s="14"/>
      <c r="BH256" s="14"/>
      <c r="BI256" s="14"/>
      <c r="BJ256" s="14">
        <v>0.22199999999999953</v>
      </c>
      <c r="BK256" s="14">
        <v>10695</v>
      </c>
      <c r="BL256" s="14">
        <v>11334</v>
      </c>
      <c r="BM256" s="14">
        <v>11973</v>
      </c>
      <c r="BN256" s="14">
        <v>12033</v>
      </c>
      <c r="BO256" s="14">
        <v>12380</v>
      </c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J256" s="21"/>
      <c r="CK256" s="4">
        <v>365</v>
      </c>
      <c r="CL256" s="4">
        <v>366</v>
      </c>
      <c r="CM256" s="4">
        <v>365</v>
      </c>
      <c r="CN256" s="4">
        <v>365</v>
      </c>
      <c r="CO256" s="4">
        <v>365</v>
      </c>
      <c r="CP256" s="4">
        <v>0</v>
      </c>
      <c r="CQ256" s="4">
        <v>0</v>
      </c>
      <c r="CR256" s="4">
        <v>0</v>
      </c>
      <c r="CS256" s="14">
        <f t="shared" si="22"/>
        <v>68485.295180722896</v>
      </c>
      <c r="CT256" s="14">
        <f t="shared" si="23"/>
        <v>32738.16922234392</v>
      </c>
      <c r="CU256" s="14">
        <f t="shared" si="24"/>
        <v>11682.808871851041</v>
      </c>
      <c r="CV256" s="14">
        <f t="shared" si="25"/>
        <v>0</v>
      </c>
      <c r="CW256" s="14">
        <f t="shared" si="26"/>
        <v>0</v>
      </c>
      <c r="CX256" s="21"/>
      <c r="CY256" s="4">
        <f>COUNTIFS(crashes!$Q$2:$Q$15234,"="&amp;'Site Data'!$L256)</f>
        <v>0</v>
      </c>
      <c r="CZ256" s="4">
        <f>COUNTIFS(crashes!$Q$2:$Q$15234,"="&amp;'Site Data'!$L256,crashes!$M$2:$M$15234,"=SV")</f>
        <v>0</v>
      </c>
      <c r="DA256" s="4">
        <f>COUNTIFS(crashes!$Q$2:$Q$15234,"="&amp;'Site Data'!$L256,crashes!$M$2:$M$15234,"=MV")</f>
        <v>0</v>
      </c>
      <c r="DB256" s="17">
        <f t="shared" si="27"/>
        <v>0</v>
      </c>
      <c r="DC256" s="4">
        <f>COUNTIFS(crashes!$Q$2:$Q$15234,"="&amp;'Site Data'!$L256,crashes!$N$2:$N$15234,"=O")</f>
        <v>0</v>
      </c>
    </row>
    <row r="257" spans="1:107" s="4" customFormat="1" x14ac:dyDescent="0.2">
      <c r="A257" s="4" t="s">
        <v>593</v>
      </c>
      <c r="B257" s="4" t="s">
        <v>594</v>
      </c>
      <c r="C257" s="4">
        <v>70</v>
      </c>
      <c r="D257" s="4" t="s">
        <v>87</v>
      </c>
      <c r="E257" s="4" t="s">
        <v>91</v>
      </c>
      <c r="F257" s="4" t="s">
        <v>58</v>
      </c>
      <c r="G257" s="4">
        <v>4</v>
      </c>
      <c r="H257" s="4" t="s">
        <v>587</v>
      </c>
      <c r="I257" s="4">
        <v>0</v>
      </c>
      <c r="J257" s="4">
        <v>0</v>
      </c>
      <c r="K257" s="4">
        <v>65</v>
      </c>
      <c r="L257" s="4" t="s">
        <v>613</v>
      </c>
      <c r="M257" s="4" t="s">
        <v>614</v>
      </c>
      <c r="N257" s="4" t="s">
        <v>599</v>
      </c>
      <c r="O257" s="9">
        <v>8.2840000000000007</v>
      </c>
      <c r="P257" s="4">
        <v>8.3819999999999997</v>
      </c>
      <c r="Q257" s="4">
        <v>1</v>
      </c>
      <c r="R257" s="5">
        <v>42238</v>
      </c>
      <c r="S257" s="4">
        <v>1</v>
      </c>
      <c r="T257" s="4">
        <f t="shared" si="28"/>
        <v>9.7999999999998977E-2</v>
      </c>
      <c r="X257" s="5">
        <v>40544</v>
      </c>
      <c r="Y257" s="5">
        <v>42369</v>
      </c>
      <c r="Z257" s="14">
        <v>66356</v>
      </c>
      <c r="AA257" s="14">
        <v>67929</v>
      </c>
      <c r="AB257" s="14">
        <v>69501</v>
      </c>
      <c r="AC257" s="14">
        <v>69849</v>
      </c>
      <c r="AD257" s="14">
        <v>68793</v>
      </c>
      <c r="AH257" s="9">
        <v>0.36856060606060603</v>
      </c>
      <c r="AI257" s="4">
        <v>12113</v>
      </c>
      <c r="AJ257" s="9">
        <v>9.7999999999998977E-2</v>
      </c>
      <c r="AK257" s="7">
        <v>11.957078811280232</v>
      </c>
      <c r="AL257" s="7">
        <v>10.470970186556661</v>
      </c>
      <c r="AM257" s="7">
        <v>12.180980180269088</v>
      </c>
      <c r="AN257" s="7">
        <v>0</v>
      </c>
      <c r="AO257" s="7">
        <v>0</v>
      </c>
      <c r="AP257" s="7">
        <v>0</v>
      </c>
      <c r="AQ257" s="7">
        <v>0</v>
      </c>
      <c r="AR257" s="7">
        <v>26.490051889251355</v>
      </c>
      <c r="AS257" s="7">
        <v>2.5183194592969729</v>
      </c>
      <c r="AT257" s="7">
        <v>2.1725608706061492</v>
      </c>
      <c r="AU257" s="7" t="s">
        <v>589</v>
      </c>
      <c r="AV257" s="7">
        <v>12.340753868583873</v>
      </c>
      <c r="AY257" s="4" t="s">
        <v>587</v>
      </c>
      <c r="BA257" s="4">
        <v>1.157</v>
      </c>
      <c r="BB257" s="14">
        <v>33113</v>
      </c>
      <c r="BC257" s="14">
        <v>33412</v>
      </c>
      <c r="BD257" s="14">
        <v>33712</v>
      </c>
      <c r="BE257" s="14">
        <v>33881</v>
      </c>
      <c r="BF257" s="14">
        <v>29571</v>
      </c>
      <c r="BG257" s="14"/>
      <c r="BH257" s="14"/>
      <c r="BI257" s="14"/>
      <c r="BJ257" s="14">
        <v>0.12400000000000055</v>
      </c>
      <c r="BK257" s="14">
        <v>10695</v>
      </c>
      <c r="BL257" s="14">
        <v>11334</v>
      </c>
      <c r="BM257" s="14">
        <v>11973</v>
      </c>
      <c r="BN257" s="14">
        <v>12033</v>
      </c>
      <c r="BO257" s="14">
        <v>12380</v>
      </c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J257" s="21"/>
      <c r="CK257" s="4">
        <v>365</v>
      </c>
      <c r="CL257" s="4">
        <v>366</v>
      </c>
      <c r="CM257" s="4">
        <v>365</v>
      </c>
      <c r="CN257" s="4">
        <v>365</v>
      </c>
      <c r="CO257" s="4">
        <v>365</v>
      </c>
      <c r="CP257" s="4">
        <v>0</v>
      </c>
      <c r="CQ257" s="4">
        <v>0</v>
      </c>
      <c r="CR257" s="4">
        <v>0</v>
      </c>
      <c r="CS257" s="14">
        <f t="shared" si="22"/>
        <v>68485.295180722896</v>
      </c>
      <c r="CT257" s="14">
        <f t="shared" si="23"/>
        <v>32738.16922234392</v>
      </c>
      <c r="CU257" s="14">
        <f t="shared" si="24"/>
        <v>11682.808871851041</v>
      </c>
      <c r="CV257" s="14">
        <f t="shared" si="25"/>
        <v>0</v>
      </c>
      <c r="CW257" s="14">
        <f t="shared" si="26"/>
        <v>0</v>
      </c>
      <c r="CX257" s="21"/>
      <c r="CY257" s="4">
        <f>COUNTIFS(crashes!$Q$2:$Q$15234,"="&amp;'Site Data'!$L257)</f>
        <v>2</v>
      </c>
      <c r="CZ257" s="4">
        <f>COUNTIFS(crashes!$Q$2:$Q$15234,"="&amp;'Site Data'!$L257,crashes!$M$2:$M$15234,"=SV")</f>
        <v>2</v>
      </c>
      <c r="DA257" s="4">
        <f>COUNTIFS(crashes!$Q$2:$Q$15234,"="&amp;'Site Data'!$L257,crashes!$M$2:$M$15234,"=MV")</f>
        <v>0</v>
      </c>
      <c r="DB257" s="17">
        <f t="shared" si="27"/>
        <v>1</v>
      </c>
      <c r="DC257" s="4">
        <f>COUNTIFS(crashes!$Q$2:$Q$15234,"="&amp;'Site Data'!$L257,crashes!$N$2:$N$15234,"=O")</f>
        <v>1</v>
      </c>
    </row>
    <row r="258" spans="1:107" s="4" customFormat="1" x14ac:dyDescent="0.2">
      <c r="A258" s="4" t="s">
        <v>593</v>
      </c>
      <c r="B258" s="4" t="s">
        <v>594</v>
      </c>
      <c r="C258" s="4">
        <v>70</v>
      </c>
      <c r="D258" s="4" t="s">
        <v>87</v>
      </c>
      <c r="E258" s="4" t="s">
        <v>91</v>
      </c>
      <c r="F258" s="4" t="s">
        <v>60</v>
      </c>
      <c r="G258" s="4">
        <v>4</v>
      </c>
      <c r="H258" s="4" t="s">
        <v>587</v>
      </c>
      <c r="I258" s="4">
        <v>0</v>
      </c>
      <c r="J258" s="4">
        <v>0</v>
      </c>
      <c r="K258" s="4">
        <v>65</v>
      </c>
      <c r="L258" s="4" t="s">
        <v>615</v>
      </c>
      <c r="M258" s="4" t="s">
        <v>616</v>
      </c>
      <c r="N258" s="4" t="s">
        <v>614</v>
      </c>
      <c r="O258" s="4">
        <v>8.16</v>
      </c>
      <c r="P258" s="4">
        <v>8.2840000000000007</v>
      </c>
      <c r="Q258" s="4">
        <v>1</v>
      </c>
      <c r="R258" s="5">
        <v>42238</v>
      </c>
      <c r="S258" s="4">
        <v>1</v>
      </c>
      <c r="T258" s="4">
        <f t="shared" si="28"/>
        <v>0.12400000000000055</v>
      </c>
      <c r="U258" s="4">
        <v>0.12400000000000055</v>
      </c>
      <c r="V258" s="4">
        <v>1</v>
      </c>
      <c r="X258" s="5">
        <v>40544</v>
      </c>
      <c r="Y258" s="5">
        <v>42369</v>
      </c>
      <c r="Z258" s="14">
        <v>66356</v>
      </c>
      <c r="AA258" s="14">
        <v>67929</v>
      </c>
      <c r="AB258" s="14">
        <v>69501</v>
      </c>
      <c r="AC258" s="14">
        <v>69849</v>
      </c>
      <c r="AD258" s="14">
        <v>68793</v>
      </c>
      <c r="AH258" s="9">
        <v>0.36856060606060603</v>
      </c>
      <c r="AI258" s="4">
        <v>12113</v>
      </c>
      <c r="AJ258" s="9">
        <v>0.12400000000000055</v>
      </c>
      <c r="AK258" s="7">
        <v>11.957960452252612</v>
      </c>
      <c r="AL258" s="7">
        <v>10.800421136114757</v>
      </c>
      <c r="AM258" s="7">
        <v>12.474931892803752</v>
      </c>
      <c r="AN258" s="7">
        <v>0</v>
      </c>
      <c r="AO258" s="7">
        <v>0</v>
      </c>
      <c r="AP258" s="7">
        <v>110.05224372373576</v>
      </c>
      <c r="AQ258" s="7">
        <v>10.829086524865218</v>
      </c>
      <c r="AR258" s="7">
        <v>26.690709776859002</v>
      </c>
      <c r="AS258" s="7">
        <v>2.2976811505539221</v>
      </c>
      <c r="AT258" s="7">
        <v>1.9057066208399371</v>
      </c>
      <c r="AU258" s="7" t="s">
        <v>589</v>
      </c>
      <c r="AV258" s="7">
        <v>12.687544268433285</v>
      </c>
      <c r="AY258" s="4" t="s">
        <v>587</v>
      </c>
      <c r="BA258" s="4">
        <v>1.254999999999999</v>
      </c>
      <c r="BB258" s="14">
        <v>33113</v>
      </c>
      <c r="BC258" s="14">
        <v>33412</v>
      </c>
      <c r="BD258" s="14">
        <v>33712</v>
      </c>
      <c r="BE258" s="14">
        <v>33881</v>
      </c>
      <c r="BF258" s="14">
        <v>29571</v>
      </c>
      <c r="BG258" s="14"/>
      <c r="BH258" s="14"/>
      <c r="BI258" s="14"/>
      <c r="BJ258" s="14">
        <v>0</v>
      </c>
      <c r="BK258" s="14">
        <v>10695</v>
      </c>
      <c r="BL258" s="14">
        <v>11334</v>
      </c>
      <c r="BM258" s="14">
        <v>11973</v>
      </c>
      <c r="BN258" s="14">
        <v>12033</v>
      </c>
      <c r="BO258" s="14">
        <v>12380</v>
      </c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>
        <v>10695</v>
      </c>
      <c r="CB258" s="14">
        <v>11334</v>
      </c>
      <c r="CC258" s="14">
        <v>11973</v>
      </c>
      <c r="CD258" s="14">
        <v>12033</v>
      </c>
      <c r="CE258" s="14">
        <v>12380</v>
      </c>
      <c r="CF258" s="14"/>
      <c r="CG258" s="14"/>
      <c r="CH258" s="14"/>
      <c r="CJ258" s="21"/>
      <c r="CK258" s="4">
        <v>365</v>
      </c>
      <c r="CL258" s="4">
        <v>366</v>
      </c>
      <c r="CM258" s="4">
        <v>365</v>
      </c>
      <c r="CN258" s="4">
        <v>365</v>
      </c>
      <c r="CO258" s="4">
        <v>365</v>
      </c>
      <c r="CP258" s="4">
        <v>0</v>
      </c>
      <c r="CQ258" s="4">
        <v>0</v>
      </c>
      <c r="CR258" s="4">
        <v>0</v>
      </c>
      <c r="CS258" s="14">
        <f t="shared" ref="CS258:CS321" si="29">SUMPRODUCT(CK258:CR258,Z258:AG258)/SUM(CK258:CR258)</f>
        <v>68485.295180722896</v>
      </c>
      <c r="CT258" s="14">
        <f t="shared" ref="CT258:CT321" si="30">SUMPRODUCT(BB258:BI258, CK258:CR258)/SUM(CK258:CR258)</f>
        <v>32738.16922234392</v>
      </c>
      <c r="CU258" s="14">
        <f t="shared" ref="CU258:CU321" si="31">SUMPRODUCT(BK258:BR258, CK258:CR258)/SUM(CK258:CR258)</f>
        <v>11682.808871851041</v>
      </c>
      <c r="CV258" s="14">
        <f t="shared" ref="CV258:CV321" si="32">SUMPRODUCT(BS258:BZ258, CK258:CR258)/SUM(CK258:CR258)</f>
        <v>0</v>
      </c>
      <c r="CW258" s="14">
        <f t="shared" ref="CW258:CW321" si="33">SUMPRODUCT(CA258:CH258, CK258:CR258)/SUM(CK258:CR258)</f>
        <v>11682.808871851041</v>
      </c>
      <c r="CX258" s="21"/>
      <c r="CY258" s="4">
        <f>COUNTIFS(crashes!$Q$2:$Q$15234,"="&amp;'Site Data'!$L258)</f>
        <v>9</v>
      </c>
      <c r="CZ258" s="4">
        <f>COUNTIFS(crashes!$Q$2:$Q$15234,"="&amp;'Site Data'!$L258,crashes!$M$2:$M$15234,"=SV")</f>
        <v>3</v>
      </c>
      <c r="DA258" s="4">
        <f>COUNTIFS(crashes!$Q$2:$Q$15234,"="&amp;'Site Data'!$L258,crashes!$M$2:$M$15234,"=MV")</f>
        <v>6</v>
      </c>
      <c r="DB258" s="17">
        <f t="shared" ref="DB258:DB321" si="34">CY258-DC258</f>
        <v>4</v>
      </c>
      <c r="DC258" s="4">
        <f>COUNTIFS(crashes!$Q$2:$Q$15234,"="&amp;'Site Data'!$L258,crashes!$N$2:$N$15234,"=O")</f>
        <v>5</v>
      </c>
    </row>
    <row r="259" spans="1:107" s="4" customFormat="1" x14ac:dyDescent="0.2">
      <c r="A259" s="4" t="s">
        <v>593</v>
      </c>
      <c r="B259" s="4" t="s">
        <v>594</v>
      </c>
      <c r="C259" s="4">
        <v>70</v>
      </c>
      <c r="D259" s="4" t="s">
        <v>87</v>
      </c>
      <c r="E259" s="4" t="s">
        <v>91</v>
      </c>
      <c r="F259" s="4" t="s">
        <v>58</v>
      </c>
      <c r="G259" s="4">
        <v>4</v>
      </c>
      <c r="H259" s="4" t="s">
        <v>587</v>
      </c>
      <c r="I259" s="4">
        <v>0</v>
      </c>
      <c r="J259" s="4">
        <v>0</v>
      </c>
      <c r="K259" s="4">
        <v>65</v>
      </c>
      <c r="L259" s="4" t="s">
        <v>617</v>
      </c>
      <c r="M259" s="4" t="s">
        <v>596</v>
      </c>
      <c r="N259" s="4" t="s">
        <v>616</v>
      </c>
      <c r="O259" s="4">
        <v>8.0139999999999993</v>
      </c>
      <c r="P259" s="4">
        <v>8.16</v>
      </c>
      <c r="Q259" s="4">
        <v>1</v>
      </c>
      <c r="R259" s="5">
        <v>42238</v>
      </c>
      <c r="S259" s="4">
        <v>1</v>
      </c>
      <c r="T259" s="4">
        <f t="shared" si="28"/>
        <v>0.1460000000000008</v>
      </c>
      <c r="X259" s="5">
        <v>40544</v>
      </c>
      <c r="Y259" s="5">
        <v>42369</v>
      </c>
      <c r="Z259" s="14">
        <v>55661</v>
      </c>
      <c r="AA259" s="14">
        <v>56595</v>
      </c>
      <c r="AB259" s="14">
        <v>57528</v>
      </c>
      <c r="AC259" s="14">
        <v>57816</v>
      </c>
      <c r="AD259" s="14">
        <v>56413</v>
      </c>
      <c r="AH259" s="9">
        <v>0.36856060606060603</v>
      </c>
      <c r="AI259" s="4">
        <v>12113</v>
      </c>
      <c r="AJ259" s="9">
        <v>0.1460000000000008</v>
      </c>
      <c r="AK259" s="7">
        <v>11.99285398079525</v>
      </c>
      <c r="AL259" s="7">
        <v>10.786636858778742</v>
      </c>
      <c r="AM259" s="7">
        <v>12.633943068490614</v>
      </c>
      <c r="AN259" s="7">
        <v>0</v>
      </c>
      <c r="AO259" s="7">
        <v>0</v>
      </c>
      <c r="AP259" s="7">
        <v>0</v>
      </c>
      <c r="AQ259" s="7">
        <v>0</v>
      </c>
      <c r="AR259" s="7">
        <v>26.953395426601226</v>
      </c>
      <c r="AS259" s="7">
        <v>2.2821525944231782</v>
      </c>
      <c r="AT259" s="7">
        <v>1.8207065492769012</v>
      </c>
      <c r="AU259" s="7" t="s">
        <v>589</v>
      </c>
      <c r="AV259" s="7">
        <v>12.901520199412872</v>
      </c>
      <c r="AY259" s="4" t="s">
        <v>587</v>
      </c>
      <c r="BA259" s="4">
        <v>1.3789999999999996</v>
      </c>
      <c r="BB259" s="14">
        <v>33113</v>
      </c>
      <c r="BC259" s="14">
        <v>33412</v>
      </c>
      <c r="BD259" s="14">
        <v>33712</v>
      </c>
      <c r="BE259" s="14">
        <v>33881</v>
      </c>
      <c r="BF259" s="14">
        <v>29571</v>
      </c>
      <c r="BG259" s="14"/>
      <c r="BH259" s="14"/>
      <c r="BI259" s="14"/>
      <c r="BJ259" s="14">
        <v>0.64399999999999924</v>
      </c>
      <c r="BK259" s="14">
        <v>33994</v>
      </c>
      <c r="BL259" s="14">
        <v>33399</v>
      </c>
      <c r="BM259" s="14">
        <v>32803</v>
      </c>
      <c r="BN259" s="14">
        <v>31298</v>
      </c>
      <c r="BO259" s="14">
        <v>31616</v>
      </c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J259" s="21"/>
      <c r="CK259" s="4">
        <v>365</v>
      </c>
      <c r="CL259" s="4">
        <v>366</v>
      </c>
      <c r="CM259" s="4">
        <v>365</v>
      </c>
      <c r="CN259" s="4">
        <v>365</v>
      </c>
      <c r="CO259" s="4">
        <v>365</v>
      </c>
      <c r="CP259" s="4">
        <v>0</v>
      </c>
      <c r="CQ259" s="4">
        <v>0</v>
      </c>
      <c r="CR259" s="4">
        <v>0</v>
      </c>
      <c r="CS259" s="14">
        <f t="shared" si="29"/>
        <v>56802.486308871848</v>
      </c>
      <c r="CT259" s="14">
        <f t="shared" si="30"/>
        <v>32738.16922234392</v>
      </c>
      <c r="CU259" s="14">
        <f t="shared" si="31"/>
        <v>32622.42552026287</v>
      </c>
      <c r="CV259" s="14">
        <f t="shared" si="32"/>
        <v>0</v>
      </c>
      <c r="CW259" s="14">
        <f t="shared" si="33"/>
        <v>0</v>
      </c>
      <c r="CX259" s="21"/>
      <c r="CY259" s="4">
        <f>COUNTIFS(crashes!$Q$2:$Q$15234,"="&amp;'Site Data'!$L259)</f>
        <v>15</v>
      </c>
      <c r="CZ259" s="4">
        <f>COUNTIFS(crashes!$Q$2:$Q$15234,"="&amp;'Site Data'!$L259,crashes!$M$2:$M$15234,"=SV")</f>
        <v>5</v>
      </c>
      <c r="DA259" s="4">
        <f>COUNTIFS(crashes!$Q$2:$Q$15234,"="&amp;'Site Data'!$L259,crashes!$M$2:$M$15234,"=MV")</f>
        <v>10</v>
      </c>
      <c r="DB259" s="17">
        <f t="shared" si="34"/>
        <v>6</v>
      </c>
      <c r="DC259" s="4">
        <f>COUNTIFS(crashes!$Q$2:$Q$15234,"="&amp;'Site Data'!$L259,crashes!$N$2:$N$15234,"=O")</f>
        <v>9</v>
      </c>
    </row>
    <row r="260" spans="1:107" s="4" customFormat="1" x14ac:dyDescent="0.2">
      <c r="A260" s="4" t="s">
        <v>593</v>
      </c>
      <c r="B260" s="4" t="s">
        <v>594</v>
      </c>
      <c r="C260" s="4">
        <v>70</v>
      </c>
      <c r="D260" s="4" t="s">
        <v>87</v>
      </c>
      <c r="E260" s="4" t="s">
        <v>91</v>
      </c>
      <c r="F260" s="4" t="s">
        <v>58</v>
      </c>
      <c r="G260" s="4">
        <v>4</v>
      </c>
      <c r="H260" s="4" t="s">
        <v>587</v>
      </c>
      <c r="I260" s="4">
        <v>0</v>
      </c>
      <c r="J260" s="4">
        <v>0</v>
      </c>
      <c r="K260" s="4">
        <v>65</v>
      </c>
      <c r="L260" s="4" t="s">
        <v>618</v>
      </c>
      <c r="M260" s="4" t="s">
        <v>619</v>
      </c>
      <c r="N260" s="4" t="s">
        <v>596</v>
      </c>
      <c r="O260" s="4">
        <v>7.94</v>
      </c>
      <c r="P260" s="4">
        <v>8.0139999999999993</v>
      </c>
      <c r="Q260" s="4">
        <v>1</v>
      </c>
      <c r="R260" s="5">
        <v>42238</v>
      </c>
      <c r="S260" s="4">
        <v>1</v>
      </c>
      <c r="T260" s="4">
        <f t="shared" si="28"/>
        <v>7.3999999999998956E-2</v>
      </c>
      <c r="X260" s="5">
        <v>40544</v>
      </c>
      <c r="Y260" s="5">
        <v>42369</v>
      </c>
      <c r="Z260" s="14">
        <v>55661</v>
      </c>
      <c r="AA260" s="14">
        <v>56595</v>
      </c>
      <c r="AB260" s="14">
        <v>57528</v>
      </c>
      <c r="AC260" s="14">
        <v>57816</v>
      </c>
      <c r="AD260" s="14">
        <v>56413</v>
      </c>
      <c r="AH260" s="9"/>
      <c r="AJ260" s="9"/>
      <c r="AK260" s="7">
        <v>12.054016889692793</v>
      </c>
      <c r="AL260" s="7">
        <v>9.7946488752421264</v>
      </c>
      <c r="AM260" s="7">
        <v>12.481956751566241</v>
      </c>
      <c r="AN260" s="7">
        <v>0</v>
      </c>
      <c r="AO260" s="7">
        <v>0</v>
      </c>
      <c r="AP260" s="7">
        <v>0</v>
      </c>
      <c r="AQ260" s="7">
        <v>0</v>
      </c>
      <c r="AR260" s="7">
        <v>26.920179118178957</v>
      </c>
      <c r="AS260" s="7">
        <v>2.3253101646405199</v>
      </c>
      <c r="AT260" s="7">
        <v>1.9265478609848614</v>
      </c>
      <c r="AU260" s="7" t="s">
        <v>589</v>
      </c>
      <c r="AV260" s="7">
        <v>12.696954029309964</v>
      </c>
      <c r="AY260" s="4" t="s">
        <v>587</v>
      </c>
      <c r="BA260" s="4">
        <v>1.5250000000000004</v>
      </c>
      <c r="BB260" s="14">
        <v>33113</v>
      </c>
      <c r="BC260" s="14">
        <v>33412</v>
      </c>
      <c r="BD260" s="14">
        <v>33712</v>
      </c>
      <c r="BE260" s="14">
        <v>33881</v>
      </c>
      <c r="BF260" s="14">
        <v>29571</v>
      </c>
      <c r="BG260" s="14"/>
      <c r="BH260" s="14"/>
      <c r="BI260" s="14"/>
      <c r="BJ260" s="14">
        <v>0.57000000000000028</v>
      </c>
      <c r="BK260" s="14">
        <v>33994</v>
      </c>
      <c r="BL260" s="14">
        <v>33399</v>
      </c>
      <c r="BM260" s="14">
        <v>32803</v>
      </c>
      <c r="BN260" s="14">
        <v>31298</v>
      </c>
      <c r="BO260" s="14">
        <v>31616</v>
      </c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J260" s="21"/>
      <c r="CK260" s="4">
        <v>365</v>
      </c>
      <c r="CL260" s="4">
        <v>366</v>
      </c>
      <c r="CM260" s="4">
        <v>365</v>
      </c>
      <c r="CN260" s="4">
        <v>365</v>
      </c>
      <c r="CO260" s="4">
        <v>365</v>
      </c>
      <c r="CP260" s="4">
        <v>0</v>
      </c>
      <c r="CQ260" s="4">
        <v>0</v>
      </c>
      <c r="CR260" s="4">
        <v>0</v>
      </c>
      <c r="CS260" s="14">
        <f t="shared" si="29"/>
        <v>56802.486308871848</v>
      </c>
      <c r="CT260" s="14">
        <f t="shared" si="30"/>
        <v>32738.16922234392</v>
      </c>
      <c r="CU260" s="14">
        <f t="shared" si="31"/>
        <v>32622.42552026287</v>
      </c>
      <c r="CV260" s="14">
        <f t="shared" si="32"/>
        <v>0</v>
      </c>
      <c r="CW260" s="14">
        <f t="shared" si="33"/>
        <v>0</v>
      </c>
      <c r="CX260" s="21"/>
      <c r="CY260" s="4">
        <f>COUNTIFS(crashes!$Q$2:$Q$15234,"="&amp;'Site Data'!$L260)</f>
        <v>48</v>
      </c>
      <c r="CZ260" s="4">
        <f>COUNTIFS(crashes!$Q$2:$Q$15234,"="&amp;'Site Data'!$L260,crashes!$M$2:$M$15234,"=SV")</f>
        <v>9</v>
      </c>
      <c r="DA260" s="4">
        <f>COUNTIFS(crashes!$Q$2:$Q$15234,"="&amp;'Site Data'!$L260,crashes!$M$2:$M$15234,"=MV")</f>
        <v>39</v>
      </c>
      <c r="DB260" s="17">
        <f t="shared" si="34"/>
        <v>12</v>
      </c>
      <c r="DC260" s="4">
        <f>COUNTIFS(crashes!$Q$2:$Q$15234,"="&amp;'Site Data'!$L260,crashes!$N$2:$N$15234,"=O")</f>
        <v>36</v>
      </c>
    </row>
    <row r="261" spans="1:107" s="4" customFormat="1" x14ac:dyDescent="0.2">
      <c r="A261" s="4" t="s">
        <v>593</v>
      </c>
      <c r="B261" s="4" t="s">
        <v>594</v>
      </c>
      <c r="C261" s="4">
        <v>70</v>
      </c>
      <c r="D261" s="4" t="s">
        <v>62</v>
      </c>
      <c r="E261" s="4" t="s">
        <v>91</v>
      </c>
      <c r="F261" s="4" t="s">
        <v>58</v>
      </c>
      <c r="G261" s="4">
        <v>2</v>
      </c>
      <c r="H261" s="4" t="s">
        <v>587</v>
      </c>
      <c r="I261" s="4">
        <v>0</v>
      </c>
      <c r="J261" s="4">
        <v>0</v>
      </c>
      <c r="K261" s="4">
        <v>65</v>
      </c>
      <c r="L261" s="4" t="s">
        <v>620</v>
      </c>
      <c r="M261" s="4" t="s">
        <v>621</v>
      </c>
      <c r="N261" s="4" t="s">
        <v>622</v>
      </c>
      <c r="O261" s="4">
        <v>10.36</v>
      </c>
      <c r="P261" s="4">
        <v>10.614000000000001</v>
      </c>
      <c r="Q261" s="4">
        <v>1</v>
      </c>
      <c r="R261" s="5">
        <v>41803</v>
      </c>
      <c r="S261" s="4">
        <v>1</v>
      </c>
      <c r="T261" s="4">
        <f t="shared" si="28"/>
        <v>0.25400000000000134</v>
      </c>
      <c r="X261" s="5">
        <v>40544</v>
      </c>
      <c r="Y261" s="5">
        <v>42369</v>
      </c>
      <c r="Z261" s="14">
        <v>31410</v>
      </c>
      <c r="AA261" s="14">
        <v>31695</v>
      </c>
      <c r="AB261" s="14">
        <v>31979</v>
      </c>
      <c r="AC261" s="14">
        <v>32139</v>
      </c>
      <c r="AD261" s="14">
        <v>28051</v>
      </c>
      <c r="AH261" s="9">
        <v>0.35284090909090909</v>
      </c>
      <c r="AI261" s="4">
        <v>5759</v>
      </c>
      <c r="AJ261" s="9">
        <v>0.25400000000000134</v>
      </c>
      <c r="AK261" s="7">
        <v>12.176625546776272</v>
      </c>
      <c r="AL261" s="7">
        <v>9.7556171172538733</v>
      </c>
      <c r="AM261" s="7">
        <v>7.5838002321758742</v>
      </c>
      <c r="AN261" s="7">
        <v>0</v>
      </c>
      <c r="AO261" s="7">
        <v>0</v>
      </c>
      <c r="AP261" s="7">
        <v>1330.8418074153205</v>
      </c>
      <c r="AQ261" s="7">
        <v>1.0015673404600913</v>
      </c>
      <c r="AR261" s="7">
        <v>16.12236709475193</v>
      </c>
      <c r="AS261" s="7">
        <v>2.2579751682880458</v>
      </c>
      <c r="AT261" s="7">
        <v>1.9429570942945125</v>
      </c>
      <c r="AU261" s="7" t="s">
        <v>589</v>
      </c>
      <c r="AV261" s="7">
        <v>7.7222022751794617</v>
      </c>
      <c r="AY261" s="4" t="s">
        <v>587</v>
      </c>
      <c r="BA261" s="4">
        <v>1.0279999999999987</v>
      </c>
      <c r="BB261" s="14">
        <v>6993</v>
      </c>
      <c r="BC261" s="14">
        <v>7219</v>
      </c>
      <c r="BD261" s="14">
        <v>7445</v>
      </c>
      <c r="BE261" s="14">
        <v>7482</v>
      </c>
      <c r="BF261" s="14">
        <v>7697</v>
      </c>
      <c r="BG261" s="14"/>
      <c r="BH261" s="14"/>
      <c r="BI261" s="14"/>
      <c r="BJ261" s="14">
        <v>0.32199999999999918</v>
      </c>
      <c r="BK261" s="14">
        <v>4470</v>
      </c>
      <c r="BL261" s="14">
        <v>4352</v>
      </c>
      <c r="BM261" s="14">
        <v>4234</v>
      </c>
      <c r="BN261" s="14">
        <v>4255</v>
      </c>
      <c r="BO261" s="14">
        <v>4378</v>
      </c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J261" s="21"/>
      <c r="CK261" s="4">
        <v>365</v>
      </c>
      <c r="CL261" s="4">
        <v>366</v>
      </c>
      <c r="CM261" s="4">
        <v>365</v>
      </c>
      <c r="CN261" s="4">
        <v>365</v>
      </c>
      <c r="CO261" s="4">
        <v>365</v>
      </c>
      <c r="CP261" s="4">
        <v>0</v>
      </c>
      <c r="CQ261" s="4">
        <v>0</v>
      </c>
      <c r="CR261" s="4">
        <v>0</v>
      </c>
      <c r="CS261" s="14">
        <f t="shared" si="29"/>
        <v>31055.150602409638</v>
      </c>
      <c r="CT261" s="14">
        <f t="shared" si="30"/>
        <v>7367.1188389923327</v>
      </c>
      <c r="CU261" s="14">
        <f t="shared" si="31"/>
        <v>4337.8077765607886</v>
      </c>
      <c r="CV261" s="14">
        <f t="shared" si="32"/>
        <v>0</v>
      </c>
      <c r="CW261" s="14">
        <f t="shared" si="33"/>
        <v>0</v>
      </c>
      <c r="CX261" s="21"/>
      <c r="CY261" s="4">
        <f>COUNTIFS(crashes!$Q$2:$Q$15234,"="&amp;'Site Data'!$L261)</f>
        <v>2</v>
      </c>
      <c r="CZ261" s="4">
        <f>COUNTIFS(crashes!$Q$2:$Q$15234,"="&amp;'Site Data'!$L261,crashes!$M$2:$M$15234,"=SV")</f>
        <v>1</v>
      </c>
      <c r="DA261" s="4">
        <f>COUNTIFS(crashes!$Q$2:$Q$15234,"="&amp;'Site Data'!$L261,crashes!$M$2:$M$15234,"=MV")</f>
        <v>1</v>
      </c>
      <c r="DB261" s="17">
        <f t="shared" si="34"/>
        <v>1</v>
      </c>
      <c r="DC261" s="4">
        <f>COUNTIFS(crashes!$Q$2:$Q$15234,"="&amp;'Site Data'!$L261,crashes!$N$2:$N$15234,"=O")</f>
        <v>1</v>
      </c>
    </row>
    <row r="262" spans="1:107" s="4" customFormat="1" x14ac:dyDescent="0.2">
      <c r="A262" s="4" t="s">
        <v>593</v>
      </c>
      <c r="B262" s="4" t="s">
        <v>594</v>
      </c>
      <c r="C262" s="4">
        <v>70</v>
      </c>
      <c r="D262" s="4" t="s">
        <v>62</v>
      </c>
      <c r="E262" s="4" t="s">
        <v>91</v>
      </c>
      <c r="F262" s="4" t="s">
        <v>58</v>
      </c>
      <c r="G262" s="4">
        <v>2</v>
      </c>
      <c r="H262" s="4" t="s">
        <v>587</v>
      </c>
      <c r="I262" s="4">
        <v>0</v>
      </c>
      <c r="J262" s="4">
        <v>0</v>
      </c>
      <c r="K262" s="4">
        <v>65</v>
      </c>
      <c r="L262" s="4" t="s">
        <v>623</v>
      </c>
      <c r="M262" s="4" t="s">
        <v>622</v>
      </c>
      <c r="N262" s="4" t="s">
        <v>624</v>
      </c>
      <c r="O262" s="4">
        <v>10.614000000000001</v>
      </c>
      <c r="P262" s="4">
        <v>10.846</v>
      </c>
      <c r="Q262" s="4">
        <v>1</v>
      </c>
      <c r="R262" s="5">
        <v>41803</v>
      </c>
      <c r="S262" s="4">
        <v>1</v>
      </c>
      <c r="T262" s="4">
        <f t="shared" si="28"/>
        <v>0.23199999999999932</v>
      </c>
      <c r="X262" s="5">
        <v>40544</v>
      </c>
      <c r="Y262" s="5">
        <v>42369</v>
      </c>
      <c r="Z262" s="14">
        <v>31410</v>
      </c>
      <c r="AA262" s="14">
        <v>31695</v>
      </c>
      <c r="AB262" s="14">
        <v>31979</v>
      </c>
      <c r="AC262" s="14">
        <v>32139</v>
      </c>
      <c r="AD262" s="14">
        <v>28051</v>
      </c>
      <c r="AH262" s="9"/>
      <c r="AK262" s="7">
        <v>12.135032249223533</v>
      </c>
      <c r="AL262" s="7">
        <v>10.248214534714968</v>
      </c>
      <c r="AM262" s="7">
        <v>7.7469697198104104</v>
      </c>
      <c r="AN262" s="7">
        <v>0</v>
      </c>
      <c r="AO262" s="7">
        <v>0</v>
      </c>
      <c r="AP262" s="7">
        <v>1224.6903712783899</v>
      </c>
      <c r="AQ262" s="7">
        <v>1.0925529345268765</v>
      </c>
      <c r="AR262" s="7">
        <v>16.711344694107112</v>
      </c>
      <c r="AS262" s="7">
        <v>2.2977891717669414</v>
      </c>
      <c r="AT262" s="7">
        <v>2.0388861523666137</v>
      </c>
      <c r="AU262" s="7" t="s">
        <v>589</v>
      </c>
      <c r="AV262" s="7">
        <v>7.8633451038288751</v>
      </c>
      <c r="AY262" s="4" t="s">
        <v>587</v>
      </c>
      <c r="BA262" s="4">
        <v>1.282</v>
      </c>
      <c r="BB262" s="14">
        <v>6993</v>
      </c>
      <c r="BC262" s="14">
        <v>7219</v>
      </c>
      <c r="BD262" s="14">
        <v>7445</v>
      </c>
      <c r="BE262" s="14">
        <v>7482</v>
      </c>
      <c r="BF262" s="14">
        <v>7697</v>
      </c>
      <c r="BG262" s="14"/>
      <c r="BH262" s="14"/>
      <c r="BI262" s="14"/>
      <c r="BJ262" s="14">
        <v>8.9999999999999858E-2</v>
      </c>
      <c r="BK262" s="14">
        <v>4470</v>
      </c>
      <c r="BL262" s="14">
        <v>4352</v>
      </c>
      <c r="BM262" s="14">
        <v>4234</v>
      </c>
      <c r="BN262" s="14">
        <v>4255</v>
      </c>
      <c r="BO262" s="14">
        <v>4378</v>
      </c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J262" s="21"/>
      <c r="CK262" s="4">
        <v>365</v>
      </c>
      <c r="CL262" s="4">
        <v>366</v>
      </c>
      <c r="CM262" s="4">
        <v>365</v>
      </c>
      <c r="CN262" s="4">
        <v>365</v>
      </c>
      <c r="CO262" s="4">
        <v>365</v>
      </c>
      <c r="CP262" s="4">
        <v>0</v>
      </c>
      <c r="CQ262" s="4">
        <v>0</v>
      </c>
      <c r="CR262" s="4">
        <v>0</v>
      </c>
      <c r="CS262" s="14">
        <f t="shared" si="29"/>
        <v>31055.150602409638</v>
      </c>
      <c r="CT262" s="14">
        <f t="shared" si="30"/>
        <v>7367.1188389923327</v>
      </c>
      <c r="CU262" s="14">
        <f t="shared" si="31"/>
        <v>4337.8077765607886</v>
      </c>
      <c r="CV262" s="14">
        <f t="shared" si="32"/>
        <v>0</v>
      </c>
      <c r="CW262" s="14">
        <f t="shared" si="33"/>
        <v>0</v>
      </c>
      <c r="CX262" s="21"/>
      <c r="CY262" s="4">
        <f>COUNTIFS(crashes!$Q$2:$Q$15234,"="&amp;'Site Data'!$L262)</f>
        <v>5</v>
      </c>
      <c r="CZ262" s="4">
        <f>COUNTIFS(crashes!$Q$2:$Q$15234,"="&amp;'Site Data'!$L262,crashes!$M$2:$M$15234,"=SV")</f>
        <v>1</v>
      </c>
      <c r="DA262" s="4">
        <f>COUNTIFS(crashes!$Q$2:$Q$15234,"="&amp;'Site Data'!$L262,crashes!$M$2:$M$15234,"=MV")</f>
        <v>4</v>
      </c>
      <c r="DB262" s="17">
        <f t="shared" si="34"/>
        <v>3</v>
      </c>
      <c r="DC262" s="4">
        <f>COUNTIFS(crashes!$Q$2:$Q$15234,"="&amp;'Site Data'!$L262,crashes!$N$2:$N$15234,"=O")</f>
        <v>2</v>
      </c>
    </row>
    <row r="263" spans="1:107" s="4" customFormat="1" x14ac:dyDescent="0.2">
      <c r="A263" s="4" t="s">
        <v>593</v>
      </c>
      <c r="B263" s="4" t="s">
        <v>594</v>
      </c>
      <c r="C263" s="4">
        <v>70</v>
      </c>
      <c r="D263" s="4" t="s">
        <v>62</v>
      </c>
      <c r="E263" s="4" t="s">
        <v>91</v>
      </c>
      <c r="F263" s="4" t="s">
        <v>60</v>
      </c>
      <c r="G263" s="4">
        <v>2</v>
      </c>
      <c r="H263" s="4" t="s">
        <v>587</v>
      </c>
      <c r="I263" s="4">
        <v>0</v>
      </c>
      <c r="J263" s="4">
        <v>0</v>
      </c>
      <c r="K263" s="4">
        <v>65</v>
      </c>
      <c r="L263" s="4" t="s">
        <v>625</v>
      </c>
      <c r="M263" s="4" t="s">
        <v>624</v>
      </c>
      <c r="N263" s="4" t="s">
        <v>626</v>
      </c>
      <c r="O263" s="4">
        <v>10.846</v>
      </c>
      <c r="P263" s="4">
        <v>10.936</v>
      </c>
      <c r="Q263" s="4">
        <v>1</v>
      </c>
      <c r="R263" s="5">
        <v>41803</v>
      </c>
      <c r="S263" s="4">
        <v>1</v>
      </c>
      <c r="T263" s="4">
        <f t="shared" si="28"/>
        <v>8.9999999999999858E-2</v>
      </c>
      <c r="U263" s="4">
        <v>8.9999999999999858E-2</v>
      </c>
      <c r="V263" s="4">
        <v>1</v>
      </c>
      <c r="X263" s="5">
        <v>40544</v>
      </c>
      <c r="Y263" s="5">
        <v>42369</v>
      </c>
      <c r="Z263" s="14">
        <v>31410</v>
      </c>
      <c r="AA263" s="14">
        <v>31695</v>
      </c>
      <c r="AB263" s="14">
        <v>31979</v>
      </c>
      <c r="AC263" s="14">
        <v>32139</v>
      </c>
      <c r="AD263" s="14">
        <v>28051</v>
      </c>
      <c r="AH263" s="9">
        <v>0.7223484848484848</v>
      </c>
      <c r="AI263" s="4">
        <v>11928</v>
      </c>
      <c r="AJ263" s="9">
        <v>8.9999999999999858E-2</v>
      </c>
      <c r="AK263" s="7">
        <v>12.085437041951387</v>
      </c>
      <c r="AL263" s="7">
        <v>11.398038249627326</v>
      </c>
      <c r="AM263" s="7">
        <v>8.0563812462910995</v>
      </c>
      <c r="AN263" s="7">
        <v>0</v>
      </c>
      <c r="AO263" s="7">
        <v>0</v>
      </c>
      <c r="AP263" s="7">
        <v>473.27227150806738</v>
      </c>
      <c r="AQ263" s="7">
        <v>12.787776808653639</v>
      </c>
      <c r="AR263" s="7">
        <v>18.45712519760075</v>
      </c>
      <c r="AS263" s="7">
        <v>2.3072601356717706</v>
      </c>
      <c r="AT263" s="7">
        <v>2.0125240220545244</v>
      </c>
      <c r="AU263" s="7" t="s">
        <v>589</v>
      </c>
      <c r="AV263" s="7">
        <v>8.1984380206691014</v>
      </c>
      <c r="AY263" s="4" t="s">
        <v>587</v>
      </c>
      <c r="BA263" s="4">
        <v>1.5139999999999993</v>
      </c>
      <c r="BB263" s="14">
        <v>6993</v>
      </c>
      <c r="BC263" s="14">
        <v>7219</v>
      </c>
      <c r="BD263" s="14">
        <v>7445</v>
      </c>
      <c r="BE263" s="14">
        <v>7482</v>
      </c>
      <c r="BF263" s="14">
        <v>7697</v>
      </c>
      <c r="BG263" s="14"/>
      <c r="BH263" s="14"/>
      <c r="BI263" s="14"/>
      <c r="BJ263" s="14">
        <v>0</v>
      </c>
      <c r="BK263" s="14">
        <v>4470</v>
      </c>
      <c r="BL263" s="14">
        <v>4352</v>
      </c>
      <c r="BM263" s="14">
        <v>4234</v>
      </c>
      <c r="BN263" s="14">
        <v>4255</v>
      </c>
      <c r="BO263" s="14">
        <v>4378</v>
      </c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>
        <v>4470</v>
      </c>
      <c r="CB263" s="14">
        <v>4352</v>
      </c>
      <c r="CC263" s="14">
        <v>4234</v>
      </c>
      <c r="CD263" s="14">
        <v>4255</v>
      </c>
      <c r="CE263" s="14">
        <v>4378</v>
      </c>
      <c r="CF263" s="14"/>
      <c r="CG263" s="14"/>
      <c r="CH263" s="14"/>
      <c r="CJ263" s="21"/>
      <c r="CK263" s="4">
        <v>365</v>
      </c>
      <c r="CL263" s="4">
        <v>366</v>
      </c>
      <c r="CM263" s="4">
        <v>365</v>
      </c>
      <c r="CN263" s="4">
        <v>365</v>
      </c>
      <c r="CO263" s="4">
        <v>365</v>
      </c>
      <c r="CP263" s="4">
        <v>0</v>
      </c>
      <c r="CQ263" s="4">
        <v>0</v>
      </c>
      <c r="CR263" s="4">
        <v>0</v>
      </c>
      <c r="CS263" s="14">
        <f t="shared" si="29"/>
        <v>31055.150602409638</v>
      </c>
      <c r="CT263" s="14">
        <f t="shared" si="30"/>
        <v>7367.1188389923327</v>
      </c>
      <c r="CU263" s="14">
        <f t="shared" si="31"/>
        <v>4337.8077765607886</v>
      </c>
      <c r="CV263" s="14">
        <f t="shared" si="32"/>
        <v>0</v>
      </c>
      <c r="CW263" s="14">
        <f t="shared" si="33"/>
        <v>4337.8077765607886</v>
      </c>
      <c r="CX263" s="21"/>
      <c r="CY263" s="4">
        <f>COUNTIFS(crashes!$Q$2:$Q$15234,"="&amp;'Site Data'!$L263)</f>
        <v>2</v>
      </c>
      <c r="CZ263" s="4">
        <f>COUNTIFS(crashes!$Q$2:$Q$15234,"="&amp;'Site Data'!$L263,crashes!$M$2:$M$15234,"=SV")</f>
        <v>0</v>
      </c>
      <c r="DA263" s="4">
        <f>COUNTIFS(crashes!$Q$2:$Q$15234,"="&amp;'Site Data'!$L263,crashes!$M$2:$M$15234,"=MV")</f>
        <v>2</v>
      </c>
      <c r="DB263" s="17">
        <f t="shared" si="34"/>
        <v>1</v>
      </c>
      <c r="DC263" s="4">
        <f>COUNTIFS(crashes!$Q$2:$Q$15234,"="&amp;'Site Data'!$L263,crashes!$N$2:$N$15234,"=O")</f>
        <v>1</v>
      </c>
    </row>
    <row r="264" spans="1:107" s="4" customFormat="1" x14ac:dyDescent="0.2">
      <c r="A264" s="4" t="s">
        <v>593</v>
      </c>
      <c r="B264" s="4" t="s">
        <v>594</v>
      </c>
      <c r="C264" s="4">
        <v>70</v>
      </c>
      <c r="D264" s="4" t="s">
        <v>62</v>
      </c>
      <c r="E264" s="4" t="s">
        <v>91</v>
      </c>
      <c r="F264" s="4" t="s">
        <v>58</v>
      </c>
      <c r="G264" s="4">
        <v>2</v>
      </c>
      <c r="H264" s="4" t="s">
        <v>587</v>
      </c>
      <c r="I264" s="4">
        <v>0</v>
      </c>
      <c r="J264" s="4">
        <v>0</v>
      </c>
      <c r="K264" s="4">
        <v>65</v>
      </c>
      <c r="L264" s="4" t="s">
        <v>627</v>
      </c>
      <c r="M264" s="4" t="s">
        <v>626</v>
      </c>
      <c r="N264" s="4" t="s">
        <v>628</v>
      </c>
      <c r="O264" s="4">
        <v>10.936</v>
      </c>
      <c r="P264" s="4">
        <v>11.484999999999999</v>
      </c>
      <c r="Q264" s="4">
        <v>1</v>
      </c>
      <c r="R264" s="5">
        <v>41803</v>
      </c>
      <c r="S264" s="4">
        <v>1</v>
      </c>
      <c r="T264" s="4">
        <f t="shared" si="28"/>
        <v>0.54899999999999949</v>
      </c>
      <c r="X264" s="5">
        <v>40544</v>
      </c>
      <c r="Y264" s="5">
        <v>42369</v>
      </c>
      <c r="Z264" s="14">
        <v>26940</v>
      </c>
      <c r="AA264" s="14">
        <v>27343</v>
      </c>
      <c r="AB264" s="14">
        <v>27745</v>
      </c>
      <c r="AC264" s="14">
        <v>27884</v>
      </c>
      <c r="AD264" s="14">
        <v>23673</v>
      </c>
      <c r="AH264" s="9">
        <v>0.7223484848484848</v>
      </c>
      <c r="AI264" s="4">
        <v>11928</v>
      </c>
      <c r="AJ264" s="9">
        <v>0.54899999999999949</v>
      </c>
      <c r="AK264" s="7">
        <v>11.936989667889417</v>
      </c>
      <c r="AL264" s="7">
        <v>11.398038249627326</v>
      </c>
      <c r="AM264" s="7">
        <v>9.4460449134214972</v>
      </c>
      <c r="AN264" s="7">
        <v>0</v>
      </c>
      <c r="AO264" s="7">
        <v>0</v>
      </c>
      <c r="AP264" s="7">
        <v>1190.7643194268687</v>
      </c>
      <c r="AQ264" s="7">
        <v>1.1209435238290739</v>
      </c>
      <c r="AR264" s="7">
        <v>20.895414881527664</v>
      </c>
      <c r="AS264" s="7">
        <v>2.1449684150348092</v>
      </c>
      <c r="AT264" s="7">
        <v>1.8378445251844988</v>
      </c>
      <c r="AU264" s="7" t="s">
        <v>589</v>
      </c>
      <c r="AV264" s="7">
        <v>9.5891378092936392</v>
      </c>
      <c r="AY264" s="4" t="s">
        <v>587</v>
      </c>
      <c r="BA264" s="4">
        <v>1.6039999999999992</v>
      </c>
      <c r="BB264" s="14">
        <v>6993</v>
      </c>
      <c r="BC264" s="14">
        <v>7219</v>
      </c>
      <c r="BD264" s="14">
        <v>7445</v>
      </c>
      <c r="BE264" s="14">
        <v>7482</v>
      </c>
      <c r="BF264" s="14">
        <v>7697</v>
      </c>
      <c r="BG264" s="14"/>
      <c r="BH264" s="14"/>
      <c r="BI264" s="14"/>
      <c r="BJ264" s="14">
        <v>1.4169999999999998</v>
      </c>
      <c r="BK264" s="14">
        <v>9539</v>
      </c>
      <c r="BL264" s="14">
        <v>9716</v>
      </c>
      <c r="BM264" s="14">
        <v>9894</v>
      </c>
      <c r="BN264" s="14">
        <v>9943</v>
      </c>
      <c r="BO264" s="14">
        <v>10229</v>
      </c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J264" s="21"/>
      <c r="CK264" s="4">
        <v>365</v>
      </c>
      <c r="CL264" s="4">
        <v>366</v>
      </c>
      <c r="CM264" s="4">
        <v>365</v>
      </c>
      <c r="CN264" s="4">
        <v>365</v>
      </c>
      <c r="CO264" s="4">
        <v>365</v>
      </c>
      <c r="CP264" s="4">
        <v>0</v>
      </c>
      <c r="CQ264" s="4">
        <v>0</v>
      </c>
      <c r="CR264" s="4">
        <v>0</v>
      </c>
      <c r="CS264" s="14">
        <f t="shared" si="29"/>
        <v>26717.342825848849</v>
      </c>
      <c r="CT264" s="14">
        <f t="shared" si="30"/>
        <v>7367.1188389923327</v>
      </c>
      <c r="CU264" s="14">
        <f t="shared" si="31"/>
        <v>9864.1188389923336</v>
      </c>
      <c r="CV264" s="14">
        <f t="shared" si="32"/>
        <v>0</v>
      </c>
      <c r="CW264" s="14">
        <f t="shared" si="33"/>
        <v>0</v>
      </c>
      <c r="CX264" s="21"/>
      <c r="CY264" s="4">
        <f>COUNTIFS(crashes!$Q$2:$Q$15234,"="&amp;'Site Data'!$L264)</f>
        <v>48</v>
      </c>
      <c r="CZ264" s="4">
        <f>COUNTIFS(crashes!$Q$2:$Q$15234,"="&amp;'Site Data'!$L264,crashes!$M$2:$M$15234,"=SV")</f>
        <v>18</v>
      </c>
      <c r="DA264" s="4">
        <f>COUNTIFS(crashes!$Q$2:$Q$15234,"="&amp;'Site Data'!$L264,crashes!$M$2:$M$15234,"=MV")</f>
        <v>30</v>
      </c>
      <c r="DB264" s="17">
        <f t="shared" si="34"/>
        <v>19</v>
      </c>
      <c r="DC264" s="4">
        <f>COUNTIFS(crashes!$Q$2:$Q$15234,"="&amp;'Site Data'!$L264,crashes!$N$2:$N$15234,"=O")</f>
        <v>29</v>
      </c>
    </row>
    <row r="265" spans="1:107" s="4" customFormat="1" x14ac:dyDescent="0.2">
      <c r="A265" s="4" t="s">
        <v>593</v>
      </c>
      <c r="B265" s="4" t="s">
        <v>594</v>
      </c>
      <c r="C265" s="4">
        <v>70</v>
      </c>
      <c r="D265" s="4" t="s">
        <v>62</v>
      </c>
      <c r="E265" s="4" t="s">
        <v>91</v>
      </c>
      <c r="F265" s="4" t="s">
        <v>58</v>
      </c>
      <c r="G265" s="4">
        <v>3</v>
      </c>
      <c r="H265" s="4" t="s">
        <v>518</v>
      </c>
      <c r="I265" s="4">
        <v>0</v>
      </c>
      <c r="J265" s="4">
        <v>0</v>
      </c>
      <c r="K265" s="4">
        <v>65</v>
      </c>
      <c r="L265" s="4" t="s">
        <v>629</v>
      </c>
      <c r="M265" s="4" t="s">
        <v>628</v>
      </c>
      <c r="N265" s="4" t="s">
        <v>630</v>
      </c>
      <c r="O265" s="4">
        <v>11.484999999999999</v>
      </c>
      <c r="P265" s="9">
        <v>11.569000000000001</v>
      </c>
      <c r="Q265" s="4">
        <v>1</v>
      </c>
      <c r="R265" s="5">
        <v>41803</v>
      </c>
      <c r="S265" s="4">
        <v>1</v>
      </c>
      <c r="T265" s="4">
        <f t="shared" si="28"/>
        <v>8.4000000000001407E-2</v>
      </c>
      <c r="V265" s="4">
        <v>1</v>
      </c>
      <c r="X265" s="5">
        <v>40544</v>
      </c>
      <c r="Y265" s="5">
        <v>42369</v>
      </c>
      <c r="Z265" s="14">
        <v>34222</v>
      </c>
      <c r="AA265" s="14">
        <v>34644</v>
      </c>
      <c r="AB265" s="14">
        <v>35064</v>
      </c>
      <c r="AC265" s="14">
        <v>35240</v>
      </c>
      <c r="AD265" s="14">
        <v>31241</v>
      </c>
      <c r="AH265" s="9">
        <v>0.7223484848484848</v>
      </c>
      <c r="AI265" s="4">
        <v>11928</v>
      </c>
      <c r="AJ265" s="9">
        <v>8.4000000000001407E-2</v>
      </c>
      <c r="AK265" s="7">
        <v>11.904921418427762</v>
      </c>
      <c r="AL265" s="7">
        <v>11.546455132085539</v>
      </c>
      <c r="AM265" s="7">
        <v>10.901350930746217</v>
      </c>
      <c r="AN265" s="7">
        <v>0</v>
      </c>
      <c r="AO265" s="7">
        <v>0</v>
      </c>
      <c r="AP265" s="7">
        <v>163.55514196808861</v>
      </c>
      <c r="AQ265" s="7">
        <v>1</v>
      </c>
      <c r="AR265" s="7">
        <v>22.374806795510313</v>
      </c>
      <c r="AS265" s="7">
        <v>1.9811734843863062</v>
      </c>
      <c r="AT265" s="7">
        <v>1.6905554530449629</v>
      </c>
      <c r="AU265" s="7" t="s">
        <v>589</v>
      </c>
      <c r="AV265" s="7">
        <v>11.036395621453597</v>
      </c>
      <c r="AY265" s="4" t="s">
        <v>587</v>
      </c>
      <c r="BA265" s="4">
        <v>0</v>
      </c>
      <c r="BB265" s="14">
        <v>7282</v>
      </c>
      <c r="BC265" s="14">
        <v>7301</v>
      </c>
      <c r="BD265" s="14">
        <v>7319</v>
      </c>
      <c r="BE265" s="14">
        <v>7356</v>
      </c>
      <c r="BF265" s="14">
        <v>7568</v>
      </c>
      <c r="BG265" s="14"/>
      <c r="BH265" s="14"/>
      <c r="BI265" s="14"/>
      <c r="BJ265" s="14">
        <v>1.3329999999999984</v>
      </c>
      <c r="BK265" s="14">
        <v>9539</v>
      </c>
      <c r="BL265" s="14">
        <v>9716</v>
      </c>
      <c r="BM265" s="14">
        <v>9894</v>
      </c>
      <c r="BN265" s="14">
        <v>9943</v>
      </c>
      <c r="BO265" s="14">
        <v>10229</v>
      </c>
      <c r="BP265" s="14"/>
      <c r="BQ265" s="14"/>
      <c r="BR265" s="14"/>
      <c r="BS265" s="14">
        <v>7282</v>
      </c>
      <c r="BT265" s="14">
        <v>7301</v>
      </c>
      <c r="BU265" s="14">
        <v>7319</v>
      </c>
      <c r="BV265" s="14">
        <v>7356</v>
      </c>
      <c r="BW265" s="14">
        <v>7568</v>
      </c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J265" s="21"/>
      <c r="CK265" s="4">
        <v>365</v>
      </c>
      <c r="CL265" s="4">
        <v>366</v>
      </c>
      <c r="CM265" s="4">
        <v>365</v>
      </c>
      <c r="CN265" s="4">
        <v>365</v>
      </c>
      <c r="CO265" s="4">
        <v>365</v>
      </c>
      <c r="CP265" s="4">
        <v>0</v>
      </c>
      <c r="CQ265" s="4">
        <v>0</v>
      </c>
      <c r="CR265" s="4">
        <v>0</v>
      </c>
      <c r="CS265" s="14">
        <f t="shared" si="29"/>
        <v>34082.507667031765</v>
      </c>
      <c r="CT265" s="14">
        <f t="shared" si="30"/>
        <v>7365.1648411829137</v>
      </c>
      <c r="CU265" s="14">
        <f t="shared" si="31"/>
        <v>9864.1188389923336</v>
      </c>
      <c r="CV265" s="14">
        <f t="shared" si="32"/>
        <v>7365.1648411829137</v>
      </c>
      <c r="CW265" s="14">
        <f t="shared" si="33"/>
        <v>0</v>
      </c>
      <c r="CX265" s="21"/>
      <c r="CY265" s="4">
        <f>COUNTIFS(crashes!$Q$2:$Q$15234,"="&amp;'Site Data'!$L265)</f>
        <v>2</v>
      </c>
      <c r="CZ265" s="4">
        <f>COUNTIFS(crashes!$Q$2:$Q$15234,"="&amp;'Site Data'!$L265,crashes!$M$2:$M$15234,"=SV")</f>
        <v>0</v>
      </c>
      <c r="DA265" s="4">
        <f>COUNTIFS(crashes!$Q$2:$Q$15234,"="&amp;'Site Data'!$L265,crashes!$M$2:$M$15234,"=MV")</f>
        <v>2</v>
      </c>
      <c r="DB265" s="17">
        <f t="shared" si="34"/>
        <v>0</v>
      </c>
      <c r="DC265" s="4">
        <f>COUNTIFS(crashes!$Q$2:$Q$15234,"="&amp;'Site Data'!$L265,crashes!$N$2:$N$15234,"=O")</f>
        <v>2</v>
      </c>
    </row>
    <row r="266" spans="1:107" s="4" customFormat="1" x14ac:dyDescent="0.2">
      <c r="A266" s="4" t="s">
        <v>593</v>
      </c>
      <c r="B266" s="4" t="s">
        <v>594</v>
      </c>
      <c r="C266" s="4">
        <v>70</v>
      </c>
      <c r="D266" s="4" t="s">
        <v>62</v>
      </c>
      <c r="E266" s="4" t="s">
        <v>91</v>
      </c>
      <c r="F266" s="4" t="s">
        <v>58</v>
      </c>
      <c r="G266" s="4">
        <v>3</v>
      </c>
      <c r="H266" s="4" t="s">
        <v>587</v>
      </c>
      <c r="I266" s="4">
        <v>0</v>
      </c>
      <c r="J266" s="4">
        <v>0</v>
      </c>
      <c r="K266" s="4">
        <v>65</v>
      </c>
      <c r="L266" s="4" t="s">
        <v>631</v>
      </c>
      <c r="M266" s="4" t="s">
        <v>630</v>
      </c>
      <c r="N266" s="4" t="s">
        <v>632</v>
      </c>
      <c r="O266" s="4">
        <v>11.569000000000001</v>
      </c>
      <c r="P266" s="9">
        <v>11.763999999999999</v>
      </c>
      <c r="Q266" s="4">
        <v>1</v>
      </c>
      <c r="R266" s="5">
        <v>41803</v>
      </c>
      <c r="S266" s="4">
        <v>1</v>
      </c>
      <c r="T266" s="4">
        <f t="shared" si="28"/>
        <v>0.19499999999999851</v>
      </c>
      <c r="X266" s="5">
        <v>40544</v>
      </c>
      <c r="Y266" s="5">
        <v>42369</v>
      </c>
      <c r="Z266" s="14">
        <v>31241</v>
      </c>
      <c r="AA266" s="14">
        <v>31241</v>
      </c>
      <c r="AB266" s="14">
        <v>31241</v>
      </c>
      <c r="AC266" s="14">
        <v>31241</v>
      </c>
      <c r="AD266" s="14">
        <v>31241</v>
      </c>
      <c r="AH266" s="9"/>
      <c r="AJ266" s="9"/>
      <c r="AK266" s="7">
        <v>11.975802685127297</v>
      </c>
      <c r="AL266" s="7">
        <v>11.998071311053215</v>
      </c>
      <c r="AM266" s="7">
        <v>10.658812559342314</v>
      </c>
      <c r="AN266" s="7">
        <v>0</v>
      </c>
      <c r="AO266" s="7">
        <v>0</v>
      </c>
      <c r="AP266" s="7">
        <v>749.22885244995882</v>
      </c>
      <c r="AQ266" s="7">
        <v>1</v>
      </c>
      <c r="AR266" s="7">
        <v>21.947482107108421</v>
      </c>
      <c r="AS266" s="7">
        <v>1.8825901016562709</v>
      </c>
      <c r="AT266" s="7">
        <v>1.6105946775081501</v>
      </c>
      <c r="AU266" s="7" t="s">
        <v>589</v>
      </c>
      <c r="AV266" s="7">
        <v>10.794267864554481</v>
      </c>
      <c r="AY266" s="4" t="s">
        <v>587</v>
      </c>
      <c r="BA266" s="4">
        <v>8.4000000000001407E-2</v>
      </c>
      <c r="BB266" s="14">
        <v>7282</v>
      </c>
      <c r="BC266" s="14">
        <v>7301</v>
      </c>
      <c r="BD266" s="14">
        <v>7319</v>
      </c>
      <c r="BE266" s="14">
        <v>7356</v>
      </c>
      <c r="BF266" s="14">
        <v>7568</v>
      </c>
      <c r="BG266" s="14"/>
      <c r="BH266" s="14"/>
      <c r="BI266" s="14"/>
      <c r="BJ266" s="14">
        <v>1.1379999999999999</v>
      </c>
      <c r="BK266" s="14">
        <v>9539</v>
      </c>
      <c r="BL266" s="14">
        <v>9716</v>
      </c>
      <c r="BM266" s="14">
        <v>9894</v>
      </c>
      <c r="BN266" s="14">
        <v>9943</v>
      </c>
      <c r="BO266" s="14">
        <v>10229</v>
      </c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J266" s="21"/>
      <c r="CK266" s="4">
        <v>365</v>
      </c>
      <c r="CL266" s="4">
        <v>366</v>
      </c>
      <c r="CM266" s="4">
        <v>365</v>
      </c>
      <c r="CN266" s="4">
        <v>365</v>
      </c>
      <c r="CO266" s="4">
        <v>365</v>
      </c>
      <c r="CP266" s="4">
        <v>0</v>
      </c>
      <c r="CQ266" s="4">
        <v>0</v>
      </c>
      <c r="CR266" s="4">
        <v>0</v>
      </c>
      <c r="CS266" s="14">
        <f t="shared" si="29"/>
        <v>31241</v>
      </c>
      <c r="CT266" s="14">
        <f t="shared" si="30"/>
        <v>7365.1648411829137</v>
      </c>
      <c r="CU266" s="14">
        <f t="shared" si="31"/>
        <v>9864.1188389923336</v>
      </c>
      <c r="CV266" s="14">
        <f t="shared" si="32"/>
        <v>0</v>
      </c>
      <c r="CW266" s="14">
        <f t="shared" si="33"/>
        <v>0</v>
      </c>
      <c r="CX266" s="21"/>
      <c r="CY266" s="4">
        <f>COUNTIFS(crashes!$Q$2:$Q$15234,"="&amp;'Site Data'!$L266)</f>
        <v>3</v>
      </c>
      <c r="CZ266" s="4">
        <f>COUNTIFS(crashes!$Q$2:$Q$15234,"="&amp;'Site Data'!$L266,crashes!$M$2:$M$15234,"=SV")</f>
        <v>1</v>
      </c>
      <c r="DA266" s="4">
        <f>COUNTIFS(crashes!$Q$2:$Q$15234,"="&amp;'Site Data'!$L266,crashes!$M$2:$M$15234,"=MV")</f>
        <v>2</v>
      </c>
      <c r="DB266" s="17">
        <f t="shared" si="34"/>
        <v>2</v>
      </c>
      <c r="DC266" s="4">
        <f>COUNTIFS(crashes!$Q$2:$Q$15234,"="&amp;'Site Data'!$L266,crashes!$N$2:$N$15234,"=O")</f>
        <v>1</v>
      </c>
    </row>
    <row r="267" spans="1:107" s="4" customFormat="1" x14ac:dyDescent="0.2">
      <c r="A267" s="4" t="s">
        <v>593</v>
      </c>
      <c r="B267" s="4" t="s">
        <v>594</v>
      </c>
      <c r="C267" s="4">
        <v>70</v>
      </c>
      <c r="D267" s="4" t="s">
        <v>62</v>
      </c>
      <c r="E267" s="4" t="s">
        <v>91</v>
      </c>
      <c r="F267" s="4" t="s">
        <v>58</v>
      </c>
      <c r="G267" s="4">
        <v>3</v>
      </c>
      <c r="H267" s="4" t="s">
        <v>587</v>
      </c>
      <c r="I267" s="4">
        <v>0</v>
      </c>
      <c r="J267" s="4">
        <v>0</v>
      </c>
      <c r="K267" s="4">
        <v>65</v>
      </c>
      <c r="L267" s="4" t="s">
        <v>633</v>
      </c>
      <c r="M267" s="4" t="s">
        <v>632</v>
      </c>
      <c r="N267" s="4" t="s">
        <v>634</v>
      </c>
      <c r="O267" s="4">
        <v>11.763999999999999</v>
      </c>
      <c r="P267" s="9">
        <v>12.012</v>
      </c>
      <c r="Q267" s="4">
        <v>1</v>
      </c>
      <c r="R267" s="5">
        <v>41803</v>
      </c>
      <c r="S267" s="4">
        <v>1</v>
      </c>
      <c r="T267" s="4">
        <f t="shared" si="28"/>
        <v>0.24800000000000111</v>
      </c>
      <c r="X267" s="5">
        <v>40544</v>
      </c>
      <c r="Y267" s="5">
        <v>42369</v>
      </c>
      <c r="Z267" s="14">
        <v>31241</v>
      </c>
      <c r="AA267" s="14">
        <v>31241</v>
      </c>
      <c r="AB267" s="14">
        <v>31241</v>
      </c>
      <c r="AC267" s="14">
        <v>31241</v>
      </c>
      <c r="AD267" s="14">
        <v>31241</v>
      </c>
      <c r="AH267" s="9">
        <v>0.5083333333333333</v>
      </c>
      <c r="AI267" s="4">
        <v>1931</v>
      </c>
      <c r="AJ267" s="9">
        <v>0.24800000000000111</v>
      </c>
      <c r="AK267" s="7">
        <v>12.043184158997644</v>
      </c>
      <c r="AL267" s="7">
        <v>11.984742448608543</v>
      </c>
      <c r="AM267" s="7">
        <v>10.468322363799626</v>
      </c>
      <c r="AN267" s="7">
        <v>0</v>
      </c>
      <c r="AO267" s="7">
        <v>0</v>
      </c>
      <c r="AP267" s="7">
        <v>611.96757221708992</v>
      </c>
      <c r="AQ267" s="7">
        <v>1</v>
      </c>
      <c r="AR267" s="7">
        <v>22.012744637144262</v>
      </c>
      <c r="AS267" s="7">
        <v>2.051905830949631</v>
      </c>
      <c r="AT267" s="7">
        <v>1.8148693809386853</v>
      </c>
      <c r="AU267" s="7" t="s">
        <v>589</v>
      </c>
      <c r="AV267" s="7">
        <v>10.586299189114765</v>
      </c>
      <c r="AY267" s="4" t="s">
        <v>587</v>
      </c>
      <c r="BA267" s="4">
        <v>0.27899999999999991</v>
      </c>
      <c r="BB267" s="14">
        <v>7282</v>
      </c>
      <c r="BC267" s="14">
        <v>7301</v>
      </c>
      <c r="BD267" s="14">
        <v>7319</v>
      </c>
      <c r="BE267" s="14">
        <v>7356</v>
      </c>
      <c r="BF267" s="14">
        <v>7568</v>
      </c>
      <c r="BG267" s="14"/>
      <c r="BH267" s="14"/>
      <c r="BI267" s="14"/>
      <c r="BJ267" s="14">
        <v>0.88999999999999879</v>
      </c>
      <c r="BK267" s="14">
        <v>9539</v>
      </c>
      <c r="BL267" s="14">
        <v>9716</v>
      </c>
      <c r="BM267" s="14">
        <v>9894</v>
      </c>
      <c r="BN267" s="14">
        <v>9943</v>
      </c>
      <c r="BO267" s="14">
        <v>10229</v>
      </c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J267" s="21"/>
      <c r="CK267" s="4">
        <v>365</v>
      </c>
      <c r="CL267" s="4">
        <v>366</v>
      </c>
      <c r="CM267" s="4">
        <v>365</v>
      </c>
      <c r="CN267" s="4">
        <v>365</v>
      </c>
      <c r="CO267" s="4">
        <v>365</v>
      </c>
      <c r="CP267" s="4">
        <v>0</v>
      </c>
      <c r="CQ267" s="4">
        <v>0</v>
      </c>
      <c r="CR267" s="4">
        <v>0</v>
      </c>
      <c r="CS267" s="14">
        <f t="shared" si="29"/>
        <v>31241</v>
      </c>
      <c r="CT267" s="14">
        <f t="shared" si="30"/>
        <v>7365.1648411829137</v>
      </c>
      <c r="CU267" s="14">
        <f t="shared" si="31"/>
        <v>9864.1188389923336</v>
      </c>
      <c r="CV267" s="14">
        <f t="shared" si="32"/>
        <v>0</v>
      </c>
      <c r="CW267" s="14">
        <f t="shared" si="33"/>
        <v>0</v>
      </c>
      <c r="CX267" s="21"/>
      <c r="CY267" s="4">
        <f>COUNTIFS(crashes!$Q$2:$Q$15234,"="&amp;'Site Data'!$L267)</f>
        <v>26</v>
      </c>
      <c r="CZ267" s="4">
        <f>COUNTIFS(crashes!$Q$2:$Q$15234,"="&amp;'Site Data'!$L267,crashes!$M$2:$M$15234,"=SV")</f>
        <v>10</v>
      </c>
      <c r="DA267" s="4">
        <f>COUNTIFS(crashes!$Q$2:$Q$15234,"="&amp;'Site Data'!$L267,crashes!$M$2:$M$15234,"=MV")</f>
        <v>16</v>
      </c>
      <c r="DB267" s="17">
        <f t="shared" si="34"/>
        <v>6</v>
      </c>
      <c r="DC267" s="4">
        <f>COUNTIFS(crashes!$Q$2:$Q$15234,"="&amp;'Site Data'!$L267,crashes!$N$2:$N$15234,"=O")</f>
        <v>20</v>
      </c>
    </row>
    <row r="268" spans="1:107" s="4" customFormat="1" x14ac:dyDescent="0.2">
      <c r="A268" s="4" t="s">
        <v>593</v>
      </c>
      <c r="B268" s="4" t="s">
        <v>594</v>
      </c>
      <c r="C268" s="4">
        <v>70</v>
      </c>
      <c r="D268" s="4" t="s">
        <v>62</v>
      </c>
      <c r="E268" s="4" t="s">
        <v>91</v>
      </c>
      <c r="F268" s="4" t="s">
        <v>59</v>
      </c>
      <c r="G268" s="4">
        <v>3</v>
      </c>
      <c r="H268" s="4" t="s">
        <v>587</v>
      </c>
      <c r="I268" s="4">
        <v>0</v>
      </c>
      <c r="J268" s="4">
        <v>0</v>
      </c>
      <c r="K268" s="4">
        <v>65</v>
      </c>
      <c r="L268" s="4" t="s">
        <v>635</v>
      </c>
      <c r="M268" s="4" t="s">
        <v>634</v>
      </c>
      <c r="N268" s="4" t="s">
        <v>636</v>
      </c>
      <c r="O268" s="4">
        <v>12.012</v>
      </c>
      <c r="P268" s="9">
        <v>12.14</v>
      </c>
      <c r="Q268" s="4">
        <v>1</v>
      </c>
      <c r="R268" s="5">
        <v>41803</v>
      </c>
      <c r="S268" s="4">
        <v>1</v>
      </c>
      <c r="T268" s="4">
        <f t="shared" si="28"/>
        <v>0.12800000000000011</v>
      </c>
      <c r="U268" s="4">
        <v>0.12800000000000011</v>
      </c>
      <c r="V268" s="4">
        <v>1</v>
      </c>
      <c r="X268" s="5">
        <v>40544</v>
      </c>
      <c r="Y268" s="5">
        <v>42369</v>
      </c>
      <c r="Z268" s="14">
        <v>36699</v>
      </c>
      <c r="AA268" s="14">
        <v>36681</v>
      </c>
      <c r="AB268" s="14">
        <v>36663</v>
      </c>
      <c r="AC268" s="14">
        <v>36690</v>
      </c>
      <c r="AD268" s="14">
        <v>36847</v>
      </c>
      <c r="AH268" s="9">
        <v>0.5083333333333333</v>
      </c>
      <c r="AI268" s="4">
        <v>1931</v>
      </c>
      <c r="AJ268" s="9">
        <v>0.12800000000000011</v>
      </c>
      <c r="AK268" s="7">
        <v>12.153224411497025</v>
      </c>
      <c r="AL268" s="7">
        <v>10.741814623998646</v>
      </c>
      <c r="AM268" s="7">
        <v>9.9588653017532263</v>
      </c>
      <c r="AN268" s="7">
        <v>0</v>
      </c>
      <c r="AO268" s="7">
        <v>0</v>
      </c>
      <c r="AP268" s="7">
        <v>673.72318496011485</v>
      </c>
      <c r="AQ268" s="7">
        <v>5.8275130987592547</v>
      </c>
      <c r="AR268" s="7">
        <v>21.972723735032904</v>
      </c>
      <c r="AS268" s="7">
        <v>2.3113058097445336</v>
      </c>
      <c r="AT268" s="7">
        <v>2.0989145704980157</v>
      </c>
      <c r="AU268" s="7" t="s">
        <v>589</v>
      </c>
      <c r="AV268" s="7">
        <v>10.059621035367265</v>
      </c>
      <c r="AY268" s="4" t="s">
        <v>587</v>
      </c>
      <c r="BA268" s="4">
        <v>0</v>
      </c>
      <c r="BB268" s="14">
        <v>5458</v>
      </c>
      <c r="BC268" s="14">
        <v>5440</v>
      </c>
      <c r="BD268" s="14">
        <v>5422</v>
      </c>
      <c r="BE268" s="14">
        <v>5449</v>
      </c>
      <c r="BF268" s="14">
        <v>5606</v>
      </c>
      <c r="BG268" s="14"/>
      <c r="BH268" s="14"/>
      <c r="BI268" s="14"/>
      <c r="BJ268" s="14">
        <v>0.76199999999999868</v>
      </c>
      <c r="BK268" s="14">
        <v>9539</v>
      </c>
      <c r="BL268" s="14">
        <v>9716</v>
      </c>
      <c r="BM268" s="14">
        <v>9894</v>
      </c>
      <c r="BN268" s="14">
        <v>9943</v>
      </c>
      <c r="BO268" s="14">
        <v>10229</v>
      </c>
      <c r="BP268" s="14"/>
      <c r="BQ268" s="14"/>
      <c r="BR268" s="14"/>
      <c r="BS268" s="14">
        <v>5458</v>
      </c>
      <c r="BT268" s="14">
        <v>5440</v>
      </c>
      <c r="BU268" s="14">
        <v>5422</v>
      </c>
      <c r="BV268" s="14">
        <v>5449</v>
      </c>
      <c r="BW268" s="14">
        <v>5606</v>
      </c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J268" s="21"/>
      <c r="CK268" s="4">
        <v>365</v>
      </c>
      <c r="CL268" s="4">
        <v>366</v>
      </c>
      <c r="CM268" s="4">
        <v>365</v>
      </c>
      <c r="CN268" s="4">
        <v>365</v>
      </c>
      <c r="CO268" s="4">
        <v>365</v>
      </c>
      <c r="CP268" s="4">
        <v>0</v>
      </c>
      <c r="CQ268" s="4">
        <v>0</v>
      </c>
      <c r="CR268" s="4">
        <v>0</v>
      </c>
      <c r="CS268" s="14">
        <f t="shared" si="29"/>
        <v>36715.980832420588</v>
      </c>
      <c r="CT268" s="14">
        <f t="shared" si="30"/>
        <v>5474.9808324205915</v>
      </c>
      <c r="CU268" s="14">
        <f t="shared" si="31"/>
        <v>9864.1188389923336</v>
      </c>
      <c r="CV268" s="14">
        <f t="shared" si="32"/>
        <v>5474.9808324205915</v>
      </c>
      <c r="CW268" s="14">
        <f t="shared" si="33"/>
        <v>0</v>
      </c>
      <c r="CX268" s="21"/>
      <c r="CY268" s="4">
        <f>COUNTIFS(crashes!$Q$2:$Q$15234,"="&amp;'Site Data'!$L268)</f>
        <v>4</v>
      </c>
      <c r="CZ268" s="4">
        <f>COUNTIFS(crashes!$Q$2:$Q$15234,"="&amp;'Site Data'!$L268,crashes!$M$2:$M$15234,"=SV")</f>
        <v>1</v>
      </c>
      <c r="DA268" s="4">
        <f>COUNTIFS(crashes!$Q$2:$Q$15234,"="&amp;'Site Data'!$L268,crashes!$M$2:$M$15234,"=MV")</f>
        <v>3</v>
      </c>
      <c r="DB268" s="17">
        <f t="shared" si="34"/>
        <v>1</v>
      </c>
      <c r="DC268" s="4">
        <f>COUNTIFS(crashes!$Q$2:$Q$15234,"="&amp;'Site Data'!$L268,crashes!$N$2:$N$15234,"=O")</f>
        <v>3</v>
      </c>
    </row>
    <row r="269" spans="1:107" s="4" customFormat="1" x14ac:dyDescent="0.2">
      <c r="A269" s="4" t="s">
        <v>593</v>
      </c>
      <c r="B269" s="4" t="s">
        <v>594</v>
      </c>
      <c r="C269" s="4">
        <v>70</v>
      </c>
      <c r="D269" s="4" t="s">
        <v>62</v>
      </c>
      <c r="E269" s="4" t="s">
        <v>91</v>
      </c>
      <c r="F269" s="4" t="s">
        <v>58</v>
      </c>
      <c r="G269" s="4">
        <v>3</v>
      </c>
      <c r="H269" s="4" t="s">
        <v>587</v>
      </c>
      <c r="I269" s="4">
        <v>0</v>
      </c>
      <c r="J269" s="4">
        <v>0</v>
      </c>
      <c r="K269" s="4">
        <v>65</v>
      </c>
      <c r="L269" s="4" t="s">
        <v>637</v>
      </c>
      <c r="M269" s="4" t="s">
        <v>636</v>
      </c>
      <c r="N269" s="4" t="s">
        <v>638</v>
      </c>
      <c r="O269" s="4">
        <v>12.14</v>
      </c>
      <c r="P269" s="9">
        <v>12.272</v>
      </c>
      <c r="Q269" s="4">
        <v>1</v>
      </c>
      <c r="R269" s="5">
        <v>41803</v>
      </c>
      <c r="S269" s="4">
        <v>1</v>
      </c>
      <c r="T269" s="4">
        <f t="shared" si="28"/>
        <v>0.13199999999999967</v>
      </c>
      <c r="X269" s="5">
        <v>40544</v>
      </c>
      <c r="Y269" s="5">
        <v>42369</v>
      </c>
      <c r="Z269" s="14">
        <v>40168</v>
      </c>
      <c r="AA269" s="14">
        <v>40531</v>
      </c>
      <c r="AB269" s="14">
        <v>40895</v>
      </c>
      <c r="AC269" s="14">
        <v>41100</v>
      </c>
      <c r="AD269" s="14">
        <v>36847</v>
      </c>
      <c r="AH269" s="9">
        <v>0.5083333333333333</v>
      </c>
      <c r="AI269" s="4">
        <v>1931</v>
      </c>
      <c r="AJ269" s="9">
        <v>0.13199999999999967</v>
      </c>
      <c r="AK269" s="7">
        <v>12.152214129512892</v>
      </c>
      <c r="AL269" s="7">
        <v>10.864243434248774</v>
      </c>
      <c r="AM269" s="7">
        <v>9.5688142243612084</v>
      </c>
      <c r="AN269" s="7">
        <v>0</v>
      </c>
      <c r="AO269" s="7">
        <v>0</v>
      </c>
      <c r="AP269" s="7">
        <v>696.86004668844907</v>
      </c>
      <c r="AQ269" s="7">
        <v>1</v>
      </c>
      <c r="AR269" s="7">
        <v>22.454833728511101</v>
      </c>
      <c r="AS269" s="7">
        <v>2.6068927588152775</v>
      </c>
      <c r="AT269" s="7">
        <v>2.3475873185943539</v>
      </c>
      <c r="AU269" s="7" t="s">
        <v>589</v>
      </c>
      <c r="AV269" s="7">
        <v>9.6762122976001379</v>
      </c>
      <c r="AY269" s="4" t="s">
        <v>587</v>
      </c>
      <c r="BA269" s="4">
        <v>0.12800000000000011</v>
      </c>
      <c r="BB269" s="14">
        <v>5458</v>
      </c>
      <c r="BC269" s="14">
        <v>5440</v>
      </c>
      <c r="BD269" s="14">
        <v>5422</v>
      </c>
      <c r="BE269" s="14">
        <v>5449</v>
      </c>
      <c r="BF269" s="14">
        <v>5606</v>
      </c>
      <c r="BG269" s="14"/>
      <c r="BH269" s="14"/>
      <c r="BI269" s="14"/>
      <c r="BJ269" s="14">
        <v>0.62999999999999901</v>
      </c>
      <c r="BK269" s="14">
        <v>9539</v>
      </c>
      <c r="BL269" s="14">
        <v>9716</v>
      </c>
      <c r="BM269" s="14">
        <v>9894</v>
      </c>
      <c r="BN269" s="14">
        <v>9943</v>
      </c>
      <c r="BO269" s="14">
        <v>10229</v>
      </c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J269" s="21"/>
      <c r="CK269" s="4">
        <v>365</v>
      </c>
      <c r="CL269" s="4">
        <v>366</v>
      </c>
      <c r="CM269" s="4">
        <v>365</v>
      </c>
      <c r="CN269" s="4">
        <v>365</v>
      </c>
      <c r="CO269" s="4">
        <v>365</v>
      </c>
      <c r="CP269" s="4">
        <v>0</v>
      </c>
      <c r="CQ269" s="4">
        <v>0</v>
      </c>
      <c r="CR269" s="4">
        <v>0</v>
      </c>
      <c r="CS269" s="14">
        <f t="shared" si="29"/>
        <v>39908.541073384447</v>
      </c>
      <c r="CT269" s="14">
        <f t="shared" si="30"/>
        <v>5474.9808324205915</v>
      </c>
      <c r="CU269" s="14">
        <f t="shared" si="31"/>
        <v>9864.1188389923336</v>
      </c>
      <c r="CV269" s="14">
        <f t="shared" si="32"/>
        <v>0</v>
      </c>
      <c r="CW269" s="14">
        <f t="shared" si="33"/>
        <v>0</v>
      </c>
      <c r="CX269" s="21"/>
      <c r="CY269" s="4">
        <f>COUNTIFS(crashes!$Q$2:$Q$15234,"="&amp;'Site Data'!$L269)</f>
        <v>5</v>
      </c>
      <c r="CZ269" s="4">
        <f>COUNTIFS(crashes!$Q$2:$Q$15234,"="&amp;'Site Data'!$L269,crashes!$M$2:$M$15234,"=SV")</f>
        <v>2</v>
      </c>
      <c r="DA269" s="4">
        <f>COUNTIFS(crashes!$Q$2:$Q$15234,"="&amp;'Site Data'!$L269,crashes!$M$2:$M$15234,"=MV")</f>
        <v>3</v>
      </c>
      <c r="DB269" s="17">
        <f t="shared" si="34"/>
        <v>1</v>
      </c>
      <c r="DC269" s="4">
        <f>COUNTIFS(crashes!$Q$2:$Q$15234,"="&amp;'Site Data'!$L269,crashes!$N$2:$N$15234,"=O")</f>
        <v>4</v>
      </c>
    </row>
    <row r="270" spans="1:107" s="4" customFormat="1" x14ac:dyDescent="0.2">
      <c r="A270" s="4" t="s">
        <v>593</v>
      </c>
      <c r="B270" s="4" t="s">
        <v>594</v>
      </c>
      <c r="C270" s="4">
        <v>70</v>
      </c>
      <c r="D270" s="4" t="s">
        <v>87</v>
      </c>
      <c r="E270" s="4" t="s">
        <v>91</v>
      </c>
      <c r="F270" s="4" t="s">
        <v>58</v>
      </c>
      <c r="G270" s="4">
        <v>3</v>
      </c>
      <c r="H270" s="4" t="s">
        <v>587</v>
      </c>
      <c r="I270" s="4">
        <v>0</v>
      </c>
      <c r="J270" s="4">
        <v>0</v>
      </c>
      <c r="K270" s="4">
        <v>65</v>
      </c>
      <c r="L270" s="4" t="s">
        <v>639</v>
      </c>
      <c r="M270" s="4" t="s">
        <v>640</v>
      </c>
      <c r="N270" s="4" t="s">
        <v>638</v>
      </c>
      <c r="O270" s="9">
        <v>11.96</v>
      </c>
      <c r="P270" s="4">
        <v>12.272</v>
      </c>
      <c r="Q270" s="4">
        <v>1</v>
      </c>
      <c r="R270" s="5">
        <v>41803</v>
      </c>
      <c r="S270" s="4">
        <v>1</v>
      </c>
      <c r="T270" s="4">
        <f t="shared" si="28"/>
        <v>0.31199999999999939</v>
      </c>
      <c r="X270" s="5">
        <v>40544</v>
      </c>
      <c r="Y270" s="5">
        <v>42369</v>
      </c>
      <c r="Z270" s="14">
        <v>37617</v>
      </c>
      <c r="AA270" s="14">
        <v>37957</v>
      </c>
      <c r="AB270" s="14">
        <v>38298</v>
      </c>
      <c r="AC270" s="14">
        <v>38490</v>
      </c>
      <c r="AD270" s="14">
        <v>34507</v>
      </c>
      <c r="AH270" s="9">
        <v>0.5083333333333333</v>
      </c>
      <c r="AI270" s="4">
        <v>1931</v>
      </c>
      <c r="AJ270" s="9">
        <v>0.31199999999999939</v>
      </c>
      <c r="AK270" s="7">
        <v>12.109091127070466</v>
      </c>
      <c r="AL270" s="7">
        <v>11.742377713182375</v>
      </c>
      <c r="AM270" s="7">
        <v>10.115261569965181</v>
      </c>
      <c r="AN270" s="7">
        <v>0</v>
      </c>
      <c r="AO270" s="7">
        <v>0</v>
      </c>
      <c r="AP270" s="7">
        <v>1595.35208703327</v>
      </c>
      <c r="AQ270" s="7">
        <v>1</v>
      </c>
      <c r="AR270" s="7">
        <v>22.74394393627318</v>
      </c>
      <c r="AS270" s="7">
        <v>2.460352267560169</v>
      </c>
      <c r="AT270" s="7">
        <v>2.1085264232174215</v>
      </c>
      <c r="AU270" s="7" t="s">
        <v>589</v>
      </c>
      <c r="AV270" s="7">
        <v>10.336365070985551</v>
      </c>
      <c r="AY270" s="4" t="s">
        <v>587</v>
      </c>
      <c r="BA270" s="4">
        <v>0.5</v>
      </c>
      <c r="BB270" s="14">
        <v>5649</v>
      </c>
      <c r="BC270" s="14">
        <v>5767</v>
      </c>
      <c r="BD270" s="14">
        <v>5884</v>
      </c>
      <c r="BE270" s="14">
        <v>5978</v>
      </c>
      <c r="BF270" s="14">
        <v>6139</v>
      </c>
      <c r="BG270" s="14"/>
      <c r="BH270" s="14"/>
      <c r="BI270" s="14"/>
      <c r="BJ270" s="14">
        <v>0.12000000000000099</v>
      </c>
      <c r="BK270" s="14">
        <v>3518</v>
      </c>
      <c r="BL270" s="14">
        <v>3271</v>
      </c>
      <c r="BM270" s="14">
        <v>3024</v>
      </c>
      <c r="BN270" s="14">
        <v>3039</v>
      </c>
      <c r="BO270" s="14">
        <v>3127</v>
      </c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J270" s="21"/>
      <c r="CK270" s="4">
        <v>365</v>
      </c>
      <c r="CL270" s="4">
        <v>366</v>
      </c>
      <c r="CM270" s="4">
        <v>365</v>
      </c>
      <c r="CN270" s="4">
        <v>365</v>
      </c>
      <c r="CO270" s="4">
        <v>365</v>
      </c>
      <c r="CP270" s="4">
        <v>0</v>
      </c>
      <c r="CQ270" s="4">
        <v>0</v>
      </c>
      <c r="CR270" s="4">
        <v>0</v>
      </c>
      <c r="CS270" s="14">
        <f t="shared" si="29"/>
        <v>37374.11938663746</v>
      </c>
      <c r="CT270" s="14">
        <f t="shared" si="30"/>
        <v>5883.3362541073384</v>
      </c>
      <c r="CU270" s="14">
        <f t="shared" si="31"/>
        <v>3195.841182913472</v>
      </c>
      <c r="CV270" s="14">
        <f t="shared" si="32"/>
        <v>0</v>
      </c>
      <c r="CW270" s="14">
        <f t="shared" si="33"/>
        <v>0</v>
      </c>
      <c r="CX270" s="21"/>
      <c r="CY270" s="4">
        <f>COUNTIFS(crashes!$Q$2:$Q$15234,"="&amp;'Site Data'!$L270)</f>
        <v>15</v>
      </c>
      <c r="CZ270" s="4">
        <f>COUNTIFS(crashes!$Q$2:$Q$15234,"="&amp;'Site Data'!$L270,crashes!$M$2:$M$15234,"=SV")</f>
        <v>3</v>
      </c>
      <c r="DA270" s="4">
        <f>COUNTIFS(crashes!$Q$2:$Q$15234,"="&amp;'Site Data'!$L270,crashes!$M$2:$M$15234,"=MV")</f>
        <v>12</v>
      </c>
      <c r="DB270" s="17">
        <f t="shared" si="34"/>
        <v>2</v>
      </c>
      <c r="DC270" s="4">
        <f>COUNTIFS(crashes!$Q$2:$Q$15234,"="&amp;'Site Data'!$L270,crashes!$N$2:$N$15234,"=O")</f>
        <v>13</v>
      </c>
    </row>
    <row r="271" spans="1:107" s="4" customFormat="1" x14ac:dyDescent="0.2">
      <c r="A271" s="4" t="s">
        <v>593</v>
      </c>
      <c r="B271" s="4" t="s">
        <v>594</v>
      </c>
      <c r="C271" s="4">
        <v>70</v>
      </c>
      <c r="D271" s="4" t="s">
        <v>87</v>
      </c>
      <c r="E271" s="4" t="s">
        <v>91</v>
      </c>
      <c r="F271" s="4" t="s">
        <v>60</v>
      </c>
      <c r="G271" s="4">
        <v>3</v>
      </c>
      <c r="H271" s="4" t="s">
        <v>587</v>
      </c>
      <c r="I271" s="4">
        <v>0</v>
      </c>
      <c r="J271" s="4">
        <v>0</v>
      </c>
      <c r="K271" s="4">
        <v>65</v>
      </c>
      <c r="L271" s="4" t="s">
        <v>641</v>
      </c>
      <c r="M271" s="4" t="s">
        <v>642</v>
      </c>
      <c r="N271" s="4" t="s">
        <v>640</v>
      </c>
      <c r="O271" s="9">
        <v>11.84</v>
      </c>
      <c r="P271" s="4">
        <v>11.96</v>
      </c>
      <c r="Q271" s="4">
        <v>1</v>
      </c>
      <c r="R271" s="5">
        <v>41803</v>
      </c>
      <c r="S271" s="4">
        <v>1</v>
      </c>
      <c r="T271" s="4">
        <f t="shared" si="28"/>
        <v>0.12000000000000099</v>
      </c>
      <c r="U271" s="4">
        <v>0.12000000000000099</v>
      </c>
      <c r="V271" s="4">
        <v>1</v>
      </c>
      <c r="X271" s="5">
        <v>40544</v>
      </c>
      <c r="Y271" s="5">
        <v>42369</v>
      </c>
      <c r="Z271" s="14">
        <v>34898</v>
      </c>
      <c r="AA271" s="14">
        <v>34651</v>
      </c>
      <c r="AB271" s="14">
        <v>34404</v>
      </c>
      <c r="AC271" s="14">
        <v>34419</v>
      </c>
      <c r="AD271" s="14">
        <v>34507</v>
      </c>
      <c r="AH271" s="9">
        <v>0.5083333333333333</v>
      </c>
      <c r="AI271" s="4">
        <v>1931</v>
      </c>
      <c r="AJ271" s="9">
        <v>0.12000000000000099</v>
      </c>
      <c r="AK271" s="7">
        <v>12.125912253594318</v>
      </c>
      <c r="AL271" s="7">
        <v>11.212722972728614</v>
      </c>
      <c r="AM271" s="7">
        <v>9.2724077694929825</v>
      </c>
      <c r="AN271" s="7">
        <v>0</v>
      </c>
      <c r="AO271" s="7">
        <v>0</v>
      </c>
      <c r="AP271" s="7">
        <v>592.19475534631385</v>
      </c>
      <c r="AQ271" s="7">
        <v>5.8587377749898799</v>
      </c>
      <c r="AR271" s="7">
        <v>22.078400414878452</v>
      </c>
      <c r="AS271" s="7">
        <v>2.4679590477958104</v>
      </c>
      <c r="AT271" s="7">
        <v>2.090896050028312</v>
      </c>
      <c r="AU271" s="7" t="s">
        <v>589</v>
      </c>
      <c r="AV271" s="7">
        <v>9.4668446323351283</v>
      </c>
      <c r="AY271" s="4" t="s">
        <v>587</v>
      </c>
      <c r="BA271" s="4">
        <v>0.81199999999999939</v>
      </c>
      <c r="BB271" s="14">
        <v>5649</v>
      </c>
      <c r="BC271" s="14">
        <v>5767</v>
      </c>
      <c r="BD271" s="14">
        <v>5884</v>
      </c>
      <c r="BE271" s="14">
        <v>5978</v>
      </c>
      <c r="BF271" s="14">
        <v>6139</v>
      </c>
      <c r="BG271" s="14"/>
      <c r="BH271" s="14"/>
      <c r="BI271" s="14"/>
      <c r="BJ271" s="14">
        <v>0</v>
      </c>
      <c r="BK271" s="14">
        <v>3518</v>
      </c>
      <c r="BL271" s="14">
        <v>3271</v>
      </c>
      <c r="BM271" s="14">
        <v>3024</v>
      </c>
      <c r="BN271" s="14">
        <v>3039</v>
      </c>
      <c r="BO271" s="14">
        <v>3127</v>
      </c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>
        <v>3518</v>
      </c>
      <c r="CB271" s="14">
        <v>3271</v>
      </c>
      <c r="CC271" s="14">
        <v>3024</v>
      </c>
      <c r="CD271" s="14">
        <v>3039</v>
      </c>
      <c r="CE271" s="14">
        <v>3127</v>
      </c>
      <c r="CF271" s="14"/>
      <c r="CG271" s="14"/>
      <c r="CH271" s="14"/>
      <c r="CJ271" s="21"/>
      <c r="CK271" s="4">
        <v>365</v>
      </c>
      <c r="CL271" s="4">
        <v>366</v>
      </c>
      <c r="CM271" s="4">
        <v>365</v>
      </c>
      <c r="CN271" s="4">
        <v>365</v>
      </c>
      <c r="CO271" s="4">
        <v>365</v>
      </c>
      <c r="CP271" s="4">
        <v>0</v>
      </c>
      <c r="CQ271" s="4">
        <v>0</v>
      </c>
      <c r="CR271" s="4">
        <v>0</v>
      </c>
      <c r="CS271" s="14">
        <f t="shared" si="29"/>
        <v>34575.841182913471</v>
      </c>
      <c r="CT271" s="14">
        <f t="shared" si="30"/>
        <v>5883.3362541073384</v>
      </c>
      <c r="CU271" s="14">
        <f t="shared" si="31"/>
        <v>3195.841182913472</v>
      </c>
      <c r="CV271" s="14">
        <f t="shared" si="32"/>
        <v>0</v>
      </c>
      <c r="CW271" s="14">
        <f t="shared" si="33"/>
        <v>3195.841182913472</v>
      </c>
      <c r="CX271" s="21"/>
      <c r="CY271" s="4">
        <f>COUNTIFS(crashes!$Q$2:$Q$15234,"="&amp;'Site Data'!$L271)</f>
        <v>4</v>
      </c>
      <c r="CZ271" s="4">
        <f>COUNTIFS(crashes!$Q$2:$Q$15234,"="&amp;'Site Data'!$L271,crashes!$M$2:$M$15234,"=SV")</f>
        <v>1</v>
      </c>
      <c r="DA271" s="4">
        <f>COUNTIFS(crashes!$Q$2:$Q$15234,"="&amp;'Site Data'!$L271,crashes!$M$2:$M$15234,"=MV")</f>
        <v>3</v>
      </c>
      <c r="DB271" s="17">
        <f t="shared" si="34"/>
        <v>1</v>
      </c>
      <c r="DC271" s="4">
        <f>COUNTIFS(crashes!$Q$2:$Q$15234,"="&amp;'Site Data'!$L271,crashes!$N$2:$N$15234,"=O")</f>
        <v>3</v>
      </c>
    </row>
    <row r="272" spans="1:107" s="4" customFormat="1" x14ac:dyDescent="0.2">
      <c r="A272" s="4" t="s">
        <v>593</v>
      </c>
      <c r="B272" s="4" t="s">
        <v>594</v>
      </c>
      <c r="C272" s="4">
        <v>70</v>
      </c>
      <c r="D272" s="4" t="s">
        <v>87</v>
      </c>
      <c r="E272" s="4" t="s">
        <v>91</v>
      </c>
      <c r="F272" s="4" t="s">
        <v>58</v>
      </c>
      <c r="G272" s="4">
        <v>3</v>
      </c>
      <c r="H272" s="4" t="s">
        <v>587</v>
      </c>
      <c r="I272" s="4">
        <v>0</v>
      </c>
      <c r="J272" s="4">
        <v>0</v>
      </c>
      <c r="K272" s="4">
        <v>65</v>
      </c>
      <c r="L272" s="4" t="s">
        <v>643</v>
      </c>
      <c r="M272" s="4" t="s">
        <v>632</v>
      </c>
      <c r="N272" s="4" t="s">
        <v>642</v>
      </c>
      <c r="O272" s="9">
        <v>11.763999999999999</v>
      </c>
      <c r="P272" s="4">
        <v>11.84</v>
      </c>
      <c r="Q272" s="4">
        <v>1</v>
      </c>
      <c r="R272" s="5">
        <v>41803</v>
      </c>
      <c r="S272" s="4">
        <v>1</v>
      </c>
      <c r="T272" s="4">
        <f t="shared" si="28"/>
        <v>7.6000000000000512E-2</v>
      </c>
      <c r="X272" s="5">
        <v>40544</v>
      </c>
      <c r="Y272" s="5">
        <v>42369</v>
      </c>
      <c r="Z272" s="14">
        <v>31380</v>
      </c>
      <c r="AA272" s="14">
        <v>31380</v>
      </c>
      <c r="AB272" s="14">
        <v>31380</v>
      </c>
      <c r="AC272" s="14">
        <v>31380</v>
      </c>
      <c r="AD272" s="14">
        <v>31380</v>
      </c>
      <c r="AH272" s="9">
        <v>0.5083333333333333</v>
      </c>
      <c r="AI272" s="4">
        <v>1931</v>
      </c>
      <c r="AJ272" s="9">
        <v>7.6000000000000512E-2</v>
      </c>
      <c r="AK272" s="7">
        <v>11.922379612672273</v>
      </c>
      <c r="AL272" s="7">
        <v>12.217386702801175</v>
      </c>
      <c r="AM272" s="7">
        <v>9.1094072086622671</v>
      </c>
      <c r="AN272" s="7">
        <v>0</v>
      </c>
      <c r="AO272" s="7">
        <v>0</v>
      </c>
      <c r="AP272" s="7">
        <v>150.41054453592412</v>
      </c>
      <c r="AQ272" s="7">
        <v>3.3462492942713808</v>
      </c>
      <c r="AR272" s="7">
        <v>21.676936842709882</v>
      </c>
      <c r="AS272" s="7">
        <v>2.3304389125807132</v>
      </c>
      <c r="AT272" s="7">
        <v>1.9564498643184787</v>
      </c>
      <c r="AU272" s="7" t="s">
        <v>589</v>
      </c>
      <c r="AV272" s="7">
        <v>9.2990148408547988</v>
      </c>
      <c r="AY272" s="4" t="s">
        <v>587</v>
      </c>
      <c r="BA272" s="4">
        <v>0.93200000000000038</v>
      </c>
      <c r="BB272" s="14">
        <v>5649</v>
      </c>
      <c r="BC272" s="14">
        <v>5767</v>
      </c>
      <c r="BD272" s="14">
        <v>5884</v>
      </c>
      <c r="BE272" s="14">
        <v>5978</v>
      </c>
      <c r="BF272" s="14">
        <v>6139</v>
      </c>
      <c r="BG272" s="14"/>
      <c r="BH272" s="14"/>
      <c r="BI272" s="14"/>
      <c r="BJ272" s="14">
        <v>0.31400000000000006</v>
      </c>
      <c r="BK272" s="14">
        <v>6112</v>
      </c>
      <c r="BL272" s="14">
        <v>6189</v>
      </c>
      <c r="BM272" s="14">
        <v>6266</v>
      </c>
      <c r="BN272" s="14">
        <v>6297</v>
      </c>
      <c r="BO272" s="14">
        <v>6478</v>
      </c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J272" s="21"/>
      <c r="CK272" s="4">
        <v>365</v>
      </c>
      <c r="CL272" s="4">
        <v>366</v>
      </c>
      <c r="CM272" s="4">
        <v>365</v>
      </c>
      <c r="CN272" s="4">
        <v>365</v>
      </c>
      <c r="CO272" s="4">
        <v>365</v>
      </c>
      <c r="CP272" s="4">
        <v>0</v>
      </c>
      <c r="CQ272" s="4">
        <v>0</v>
      </c>
      <c r="CR272" s="4">
        <v>0</v>
      </c>
      <c r="CS272" s="14">
        <f t="shared" si="29"/>
        <v>31380</v>
      </c>
      <c r="CT272" s="14">
        <f t="shared" si="30"/>
        <v>5883.3362541073384</v>
      </c>
      <c r="CU272" s="14">
        <f t="shared" si="31"/>
        <v>6268.356516976999</v>
      </c>
      <c r="CV272" s="14">
        <f t="shared" si="32"/>
        <v>0</v>
      </c>
      <c r="CW272" s="14">
        <f t="shared" si="33"/>
        <v>0</v>
      </c>
      <c r="CX272" s="21"/>
      <c r="CY272" s="4">
        <f>COUNTIFS(crashes!$Q$2:$Q$15234,"="&amp;'Site Data'!$L272)</f>
        <v>2</v>
      </c>
      <c r="CZ272" s="4">
        <f>COUNTIFS(crashes!$Q$2:$Q$15234,"="&amp;'Site Data'!$L272,crashes!$M$2:$M$15234,"=SV")</f>
        <v>1</v>
      </c>
      <c r="DA272" s="4">
        <f>COUNTIFS(crashes!$Q$2:$Q$15234,"="&amp;'Site Data'!$L272,crashes!$M$2:$M$15234,"=MV")</f>
        <v>1</v>
      </c>
      <c r="DB272" s="17">
        <f t="shared" si="34"/>
        <v>0</v>
      </c>
      <c r="DC272" s="4">
        <f>COUNTIFS(crashes!$Q$2:$Q$15234,"="&amp;'Site Data'!$L272,crashes!$N$2:$N$15234,"=O")</f>
        <v>2</v>
      </c>
    </row>
    <row r="273" spans="1:107" s="4" customFormat="1" x14ac:dyDescent="0.2">
      <c r="A273" s="4" t="s">
        <v>593</v>
      </c>
      <c r="B273" s="4" t="s">
        <v>594</v>
      </c>
      <c r="C273" s="4">
        <v>70</v>
      </c>
      <c r="D273" s="4" t="s">
        <v>87</v>
      </c>
      <c r="E273" s="4" t="s">
        <v>91</v>
      </c>
      <c r="F273" s="4" t="s">
        <v>58</v>
      </c>
      <c r="G273" s="4">
        <v>3</v>
      </c>
      <c r="H273" s="4" t="s">
        <v>587</v>
      </c>
      <c r="I273" s="4">
        <v>0</v>
      </c>
      <c r="J273" s="4">
        <v>0</v>
      </c>
      <c r="K273" s="4">
        <v>65</v>
      </c>
      <c r="L273" s="4" t="s">
        <v>644</v>
      </c>
      <c r="M273" s="4" t="s">
        <v>630</v>
      </c>
      <c r="N273" s="4" t="s">
        <v>632</v>
      </c>
      <c r="O273" s="9">
        <v>11.569000000000001</v>
      </c>
      <c r="P273" s="4">
        <v>11.763999999999999</v>
      </c>
      <c r="Q273" s="4">
        <v>1</v>
      </c>
      <c r="R273" s="5">
        <v>41803</v>
      </c>
      <c r="S273" s="4">
        <v>1</v>
      </c>
      <c r="T273" s="4">
        <f t="shared" si="28"/>
        <v>0.19499999999999851</v>
      </c>
      <c r="X273" s="5">
        <v>40544</v>
      </c>
      <c r="Y273" s="5">
        <v>42369</v>
      </c>
      <c r="Z273" s="14">
        <v>31380</v>
      </c>
      <c r="AA273" s="14">
        <v>31380</v>
      </c>
      <c r="AB273" s="14">
        <v>31380</v>
      </c>
      <c r="AC273" s="14">
        <v>31380</v>
      </c>
      <c r="AD273" s="14">
        <v>31380</v>
      </c>
      <c r="AH273" s="9"/>
      <c r="AK273" s="7">
        <v>12.00057643463045</v>
      </c>
      <c r="AL273" s="7">
        <v>11.907202161049607</v>
      </c>
      <c r="AM273" s="7">
        <v>9.2596002633995198</v>
      </c>
      <c r="AN273" s="7">
        <v>0</v>
      </c>
      <c r="AO273" s="7">
        <v>0</v>
      </c>
      <c r="AP273" s="7">
        <v>1028.7236581901218</v>
      </c>
      <c r="AQ273" s="7">
        <v>1.1347478053623909</v>
      </c>
      <c r="AR273" s="7">
        <v>22.031775640738612</v>
      </c>
      <c r="AS273" s="7">
        <v>2.1824205353051367</v>
      </c>
      <c r="AT273" s="7">
        <v>1.8622228904886136</v>
      </c>
      <c r="AU273" s="7" t="s">
        <v>589</v>
      </c>
      <c r="AV273" s="7">
        <v>9.4305789097557291</v>
      </c>
      <c r="AY273" s="4" t="s">
        <v>587</v>
      </c>
      <c r="BA273" s="4">
        <v>1.0080000000000009</v>
      </c>
      <c r="BB273" s="14">
        <v>5649</v>
      </c>
      <c r="BC273" s="14">
        <v>5767</v>
      </c>
      <c r="BD273" s="14">
        <v>5884</v>
      </c>
      <c r="BE273" s="14">
        <v>5978</v>
      </c>
      <c r="BF273" s="14">
        <v>6139</v>
      </c>
      <c r="BG273" s="14"/>
      <c r="BH273" s="14"/>
      <c r="BI273" s="14"/>
      <c r="BJ273" s="14">
        <v>0.11900000000000155</v>
      </c>
      <c r="BK273" s="14">
        <v>6112</v>
      </c>
      <c r="BL273" s="14">
        <v>6189</v>
      </c>
      <c r="BM273" s="14">
        <v>6266</v>
      </c>
      <c r="BN273" s="14">
        <v>6297</v>
      </c>
      <c r="BO273" s="14">
        <v>6478</v>
      </c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J273" s="21"/>
      <c r="CK273" s="4">
        <v>365</v>
      </c>
      <c r="CL273" s="4">
        <v>366</v>
      </c>
      <c r="CM273" s="4">
        <v>365</v>
      </c>
      <c r="CN273" s="4">
        <v>365</v>
      </c>
      <c r="CO273" s="4">
        <v>365</v>
      </c>
      <c r="CP273" s="4">
        <v>0</v>
      </c>
      <c r="CQ273" s="4">
        <v>0</v>
      </c>
      <c r="CR273" s="4">
        <v>0</v>
      </c>
      <c r="CS273" s="14">
        <f t="shared" si="29"/>
        <v>31380</v>
      </c>
      <c r="CT273" s="14">
        <f t="shared" si="30"/>
        <v>5883.3362541073384</v>
      </c>
      <c r="CU273" s="14">
        <f t="shared" si="31"/>
        <v>6268.356516976999</v>
      </c>
      <c r="CV273" s="14">
        <f t="shared" si="32"/>
        <v>0</v>
      </c>
      <c r="CW273" s="14">
        <f t="shared" si="33"/>
        <v>0</v>
      </c>
      <c r="CX273" s="21"/>
      <c r="CY273" s="4">
        <f>COUNTIFS(crashes!$Q$2:$Q$15234,"="&amp;'Site Data'!$L273)</f>
        <v>2</v>
      </c>
      <c r="CZ273" s="4">
        <f>COUNTIFS(crashes!$Q$2:$Q$15234,"="&amp;'Site Data'!$L273,crashes!$M$2:$M$15234,"=SV")</f>
        <v>2</v>
      </c>
      <c r="DA273" s="4">
        <f>COUNTIFS(crashes!$Q$2:$Q$15234,"="&amp;'Site Data'!$L273,crashes!$M$2:$M$15234,"=MV")</f>
        <v>0</v>
      </c>
      <c r="DB273" s="17">
        <f t="shared" si="34"/>
        <v>0</v>
      </c>
      <c r="DC273" s="4">
        <f>COUNTIFS(crashes!$Q$2:$Q$15234,"="&amp;'Site Data'!$L273,crashes!$N$2:$N$15234,"=O")</f>
        <v>2</v>
      </c>
    </row>
    <row r="274" spans="1:107" s="4" customFormat="1" x14ac:dyDescent="0.2">
      <c r="A274" s="4" t="s">
        <v>593</v>
      </c>
      <c r="B274" s="4" t="s">
        <v>594</v>
      </c>
      <c r="C274" s="4">
        <v>70</v>
      </c>
      <c r="D274" s="4" t="s">
        <v>87</v>
      </c>
      <c r="E274" s="4" t="s">
        <v>91</v>
      </c>
      <c r="F274" s="4" t="s">
        <v>60</v>
      </c>
      <c r="G274" s="4">
        <v>3</v>
      </c>
      <c r="H274" s="4" t="s">
        <v>587</v>
      </c>
      <c r="I274" s="4">
        <v>0</v>
      </c>
      <c r="J274" s="4">
        <v>0</v>
      </c>
      <c r="K274" s="4">
        <v>65</v>
      </c>
      <c r="L274" s="4" t="s">
        <v>645</v>
      </c>
      <c r="M274" s="4" t="s">
        <v>646</v>
      </c>
      <c r="N274" s="4" t="s">
        <v>630</v>
      </c>
      <c r="O274" s="4">
        <v>11.45</v>
      </c>
      <c r="P274" s="4">
        <v>11.569000000000001</v>
      </c>
      <c r="Q274" s="4">
        <v>1</v>
      </c>
      <c r="R274" s="5">
        <v>41803</v>
      </c>
      <c r="S274" s="4">
        <v>1</v>
      </c>
      <c r="T274" s="4">
        <f t="shared" si="28"/>
        <v>0.11900000000000155</v>
      </c>
      <c r="U274" s="4">
        <v>0.11900000000000155</v>
      </c>
      <c r="V274" s="4">
        <v>1</v>
      </c>
      <c r="X274" s="5">
        <v>40544</v>
      </c>
      <c r="Y274" s="5">
        <v>42369</v>
      </c>
      <c r="Z274" s="14">
        <v>34533</v>
      </c>
      <c r="AA274" s="14">
        <v>34997</v>
      </c>
      <c r="AB274" s="14">
        <v>35463</v>
      </c>
      <c r="AC274" s="14">
        <v>35640</v>
      </c>
      <c r="AD274" s="14">
        <v>31380</v>
      </c>
      <c r="AH274" s="9">
        <v>0.7223484848484848</v>
      </c>
      <c r="AI274" s="4">
        <v>11928</v>
      </c>
      <c r="AJ274" s="9">
        <v>0.11900000000000155</v>
      </c>
      <c r="AK274" s="7">
        <v>12.294385555427489</v>
      </c>
      <c r="AL274" s="7">
        <v>10.565738049887475</v>
      </c>
      <c r="AM274" s="7">
        <v>9.3930227202852556</v>
      </c>
      <c r="AN274" s="7">
        <v>0</v>
      </c>
      <c r="AO274" s="7">
        <v>0</v>
      </c>
      <c r="AP274" s="7">
        <v>624.58508225323328</v>
      </c>
      <c r="AQ274" s="7">
        <v>10.687717966541827</v>
      </c>
      <c r="AR274" s="7">
        <v>22.671171596454798</v>
      </c>
      <c r="AS274" s="7">
        <v>2.2595859637647897</v>
      </c>
      <c r="AT274" s="7">
        <v>1.952419807808311</v>
      </c>
      <c r="AU274" s="7" t="s">
        <v>589</v>
      </c>
      <c r="AV274" s="7">
        <v>9.5504897693785438</v>
      </c>
      <c r="AY274" s="4" t="s">
        <v>587</v>
      </c>
      <c r="BA274" s="4">
        <v>1.2029999999999994</v>
      </c>
      <c r="BB274" s="14">
        <v>5649</v>
      </c>
      <c r="BC274" s="14">
        <v>5767</v>
      </c>
      <c r="BD274" s="14">
        <v>5884</v>
      </c>
      <c r="BE274" s="14">
        <v>5978</v>
      </c>
      <c r="BF274" s="14">
        <v>6139</v>
      </c>
      <c r="BG274" s="14"/>
      <c r="BH274" s="14"/>
      <c r="BI274" s="14"/>
      <c r="BJ274" s="14">
        <v>0</v>
      </c>
      <c r="BK274" s="14">
        <v>6112</v>
      </c>
      <c r="BL274" s="14">
        <v>6189</v>
      </c>
      <c r="BM274" s="14">
        <v>6266</v>
      </c>
      <c r="BN274" s="14">
        <v>6297</v>
      </c>
      <c r="BO274" s="14">
        <v>6478</v>
      </c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>
        <v>6112</v>
      </c>
      <c r="CB274" s="14">
        <v>6189</v>
      </c>
      <c r="CC274" s="14">
        <v>6266</v>
      </c>
      <c r="CD274" s="14">
        <v>6297</v>
      </c>
      <c r="CE274" s="14">
        <v>6478</v>
      </c>
      <c r="CF274" s="14"/>
      <c r="CG274" s="14"/>
      <c r="CH274" s="14"/>
      <c r="CJ274" s="21"/>
      <c r="CK274" s="4">
        <v>365</v>
      </c>
      <c r="CL274" s="4">
        <v>366</v>
      </c>
      <c r="CM274" s="4">
        <v>365</v>
      </c>
      <c r="CN274" s="4">
        <v>365</v>
      </c>
      <c r="CO274" s="4">
        <v>365</v>
      </c>
      <c r="CP274" s="4">
        <v>0</v>
      </c>
      <c r="CQ274" s="4">
        <v>0</v>
      </c>
      <c r="CR274" s="4">
        <v>0</v>
      </c>
      <c r="CS274" s="14">
        <f t="shared" si="29"/>
        <v>34402.92552026287</v>
      </c>
      <c r="CT274" s="14">
        <f t="shared" si="30"/>
        <v>5883.3362541073384</v>
      </c>
      <c r="CU274" s="14">
        <f t="shared" si="31"/>
        <v>6268.356516976999</v>
      </c>
      <c r="CV274" s="14">
        <f t="shared" si="32"/>
        <v>0</v>
      </c>
      <c r="CW274" s="14">
        <f t="shared" si="33"/>
        <v>6268.356516976999</v>
      </c>
      <c r="CX274" s="21"/>
      <c r="CY274" s="4">
        <f>COUNTIFS(crashes!$Q$2:$Q$15234,"="&amp;'Site Data'!$L274)</f>
        <v>6</v>
      </c>
      <c r="CZ274" s="4">
        <f>COUNTIFS(crashes!$Q$2:$Q$15234,"="&amp;'Site Data'!$L274,crashes!$M$2:$M$15234,"=SV")</f>
        <v>0</v>
      </c>
      <c r="DA274" s="4">
        <f>COUNTIFS(crashes!$Q$2:$Q$15234,"="&amp;'Site Data'!$L274,crashes!$M$2:$M$15234,"=MV")</f>
        <v>6</v>
      </c>
      <c r="DB274" s="17">
        <f t="shared" si="34"/>
        <v>1</v>
      </c>
      <c r="DC274" s="4">
        <f>COUNTIFS(crashes!$Q$2:$Q$15234,"="&amp;'Site Data'!$L274,crashes!$N$2:$N$15234,"=O")</f>
        <v>5</v>
      </c>
    </row>
    <row r="275" spans="1:107" s="4" customFormat="1" x14ac:dyDescent="0.2">
      <c r="A275" s="4" t="s">
        <v>593</v>
      </c>
      <c r="B275" s="4" t="s">
        <v>594</v>
      </c>
      <c r="C275" s="4">
        <v>70</v>
      </c>
      <c r="D275" s="4" t="s">
        <v>87</v>
      </c>
      <c r="E275" s="4" t="s">
        <v>91</v>
      </c>
      <c r="F275" s="4" t="s">
        <v>58</v>
      </c>
      <c r="G275" s="4">
        <v>2</v>
      </c>
      <c r="H275" s="4" t="s">
        <v>519</v>
      </c>
      <c r="I275" s="4">
        <v>0</v>
      </c>
      <c r="J275" s="4">
        <v>0</v>
      </c>
      <c r="K275" s="4">
        <v>65</v>
      </c>
      <c r="L275" s="4" t="s">
        <v>647</v>
      </c>
      <c r="M275" s="4" t="s">
        <v>648</v>
      </c>
      <c r="N275" s="4" t="s">
        <v>646</v>
      </c>
      <c r="O275" s="4">
        <v>10.922000000000001</v>
      </c>
      <c r="P275" s="4">
        <v>11.45</v>
      </c>
      <c r="Q275" s="4">
        <v>1</v>
      </c>
      <c r="R275" s="5">
        <v>41803</v>
      </c>
      <c r="S275" s="4">
        <v>1</v>
      </c>
      <c r="T275" s="4">
        <f t="shared" si="28"/>
        <v>0.52799999999999869</v>
      </c>
      <c r="X275" s="5">
        <v>40544</v>
      </c>
      <c r="Y275" s="5">
        <v>42369</v>
      </c>
      <c r="Z275" s="14">
        <v>28421</v>
      </c>
      <c r="AA275" s="14">
        <v>28808</v>
      </c>
      <c r="AB275" s="14">
        <v>29197</v>
      </c>
      <c r="AC275" s="14">
        <v>29343</v>
      </c>
      <c r="AD275" s="14">
        <v>24902</v>
      </c>
      <c r="AH275" s="9">
        <v>0.7223484848484848</v>
      </c>
      <c r="AI275" s="4">
        <v>11928</v>
      </c>
      <c r="AJ275" s="9">
        <v>0.52799999999999869</v>
      </c>
      <c r="AK275" s="7">
        <v>12.257584785455608</v>
      </c>
      <c r="AL275" s="7">
        <v>12.151842072245927</v>
      </c>
      <c r="AM275" s="7">
        <v>10.035516832048039</v>
      </c>
      <c r="AN275" s="7">
        <v>0</v>
      </c>
      <c r="AO275" s="7">
        <v>0</v>
      </c>
      <c r="AP275" s="7">
        <v>1044.9028765015362</v>
      </c>
      <c r="AQ275" s="7">
        <v>1</v>
      </c>
      <c r="AR275" s="7">
        <v>22.967425449814737</v>
      </c>
      <c r="AS275" s="7">
        <v>2.2876223307778285</v>
      </c>
      <c r="AT275" s="7">
        <v>2.0085062152075861</v>
      </c>
      <c r="AU275" s="7" t="s">
        <v>589</v>
      </c>
      <c r="AV275" s="7">
        <v>10.189321561015291</v>
      </c>
      <c r="AY275" s="4" t="s">
        <v>587</v>
      </c>
      <c r="BA275" s="4">
        <v>1.322000000000001</v>
      </c>
      <c r="BB275" s="14">
        <v>5649</v>
      </c>
      <c r="BC275" s="14">
        <v>5767</v>
      </c>
      <c r="BD275" s="14">
        <v>5884</v>
      </c>
      <c r="BE275" s="14">
        <v>5978</v>
      </c>
      <c r="BF275" s="14">
        <v>6139</v>
      </c>
      <c r="BG275" s="14"/>
      <c r="BH275" s="14"/>
      <c r="BI275" s="14"/>
      <c r="BJ275" s="14">
        <v>2.0500000000000007</v>
      </c>
      <c r="BK275" s="14">
        <v>6329</v>
      </c>
      <c r="BL275" s="14">
        <v>6075</v>
      </c>
      <c r="BM275" s="14">
        <v>5821</v>
      </c>
      <c r="BN275" s="14">
        <v>5850</v>
      </c>
      <c r="BO275" s="14">
        <v>6018</v>
      </c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J275" s="21"/>
      <c r="CK275" s="4">
        <v>365</v>
      </c>
      <c r="CL275" s="4">
        <v>366</v>
      </c>
      <c r="CM275" s="4">
        <v>365</v>
      </c>
      <c r="CN275" s="4">
        <v>365</v>
      </c>
      <c r="CO275" s="4">
        <v>365</v>
      </c>
      <c r="CP275" s="4">
        <v>0</v>
      </c>
      <c r="CQ275" s="4">
        <v>0</v>
      </c>
      <c r="CR275" s="4">
        <v>0</v>
      </c>
      <c r="CS275" s="14">
        <f t="shared" si="29"/>
        <v>28134.569003285869</v>
      </c>
      <c r="CT275" s="14">
        <f t="shared" si="30"/>
        <v>5883.3362541073384</v>
      </c>
      <c r="CU275" s="14">
        <f t="shared" si="31"/>
        <v>6018.6308871851043</v>
      </c>
      <c r="CV275" s="14">
        <f t="shared" si="32"/>
        <v>0</v>
      </c>
      <c r="CW275" s="14">
        <f t="shared" si="33"/>
        <v>0</v>
      </c>
      <c r="CX275" s="21"/>
      <c r="CY275" s="4">
        <f>COUNTIFS(crashes!$Q$2:$Q$15234,"="&amp;'Site Data'!$L275)</f>
        <v>52</v>
      </c>
      <c r="CZ275" s="4">
        <f>COUNTIFS(crashes!$Q$2:$Q$15234,"="&amp;'Site Data'!$L275,crashes!$M$2:$M$15234,"=SV")</f>
        <v>24</v>
      </c>
      <c r="DA275" s="4">
        <f>COUNTIFS(crashes!$Q$2:$Q$15234,"="&amp;'Site Data'!$L275,crashes!$M$2:$M$15234,"=MV")</f>
        <v>28</v>
      </c>
      <c r="DB275" s="17">
        <f t="shared" si="34"/>
        <v>13</v>
      </c>
      <c r="DC275" s="4">
        <f>COUNTIFS(crashes!$Q$2:$Q$15234,"="&amp;'Site Data'!$L275,crashes!$N$2:$N$15234,"=O")</f>
        <v>39</v>
      </c>
    </row>
    <row r="276" spans="1:107" s="4" customFormat="1" x14ac:dyDescent="0.2">
      <c r="A276" s="4" t="s">
        <v>593</v>
      </c>
      <c r="B276" s="4" t="s">
        <v>594</v>
      </c>
      <c r="C276" s="4">
        <v>70</v>
      </c>
      <c r="D276" s="4" t="s">
        <v>87</v>
      </c>
      <c r="E276" s="4" t="s">
        <v>91</v>
      </c>
      <c r="F276" s="4" t="s">
        <v>59</v>
      </c>
      <c r="G276" s="4">
        <v>2</v>
      </c>
      <c r="H276" s="4" t="s">
        <v>587</v>
      </c>
      <c r="I276" s="4">
        <v>0</v>
      </c>
      <c r="J276" s="4">
        <v>0</v>
      </c>
      <c r="K276" s="4">
        <v>65</v>
      </c>
      <c r="L276" s="4" t="s">
        <v>649</v>
      </c>
      <c r="M276" s="4" t="s">
        <v>624</v>
      </c>
      <c r="N276" s="4" t="s">
        <v>648</v>
      </c>
      <c r="O276" s="4">
        <v>10.846</v>
      </c>
      <c r="P276" s="4">
        <v>10.922000000000001</v>
      </c>
      <c r="Q276" s="4">
        <v>1</v>
      </c>
      <c r="R276" s="5">
        <v>41803</v>
      </c>
      <c r="S276" s="4">
        <v>1</v>
      </c>
      <c r="T276" s="4">
        <f t="shared" si="28"/>
        <v>7.6000000000000512E-2</v>
      </c>
      <c r="U276" s="4">
        <v>0.14000000000000057</v>
      </c>
      <c r="V276" s="4">
        <v>1</v>
      </c>
      <c r="X276" s="5">
        <v>40544</v>
      </c>
      <c r="Y276" s="5">
        <v>42369</v>
      </c>
      <c r="Z276" s="14">
        <v>33113</v>
      </c>
      <c r="AA276" s="14">
        <v>33412</v>
      </c>
      <c r="AB276" s="14">
        <v>33712</v>
      </c>
      <c r="AC276" s="14">
        <v>33881</v>
      </c>
      <c r="AD276" s="14">
        <v>29571</v>
      </c>
      <c r="AH276" s="9">
        <v>0.7223484848484848</v>
      </c>
      <c r="AI276" s="4">
        <v>11928</v>
      </c>
      <c r="AJ276" s="9">
        <v>7.6000000000000512E-2</v>
      </c>
      <c r="AK276" s="7">
        <v>12.016714809934516</v>
      </c>
      <c r="AL276" s="7">
        <v>12.36564221541845</v>
      </c>
      <c r="AM276" s="7">
        <v>9.0604093321425161</v>
      </c>
      <c r="AN276" s="7">
        <v>0</v>
      </c>
      <c r="AO276" s="7">
        <v>0</v>
      </c>
      <c r="AP276" s="7">
        <v>400.67512263506978</v>
      </c>
      <c r="AQ276" s="7">
        <v>7.4522420807981788</v>
      </c>
      <c r="AR276" s="7">
        <v>20.421460145734294</v>
      </c>
      <c r="AS276" s="7">
        <v>2.2442484994829872</v>
      </c>
      <c r="AT276" s="7">
        <v>1.9763996298663806</v>
      </c>
      <c r="AU276" s="7" t="s">
        <v>589</v>
      </c>
      <c r="AV276" s="7">
        <v>9.2164593770740844</v>
      </c>
      <c r="AY276" s="4" t="s">
        <v>587</v>
      </c>
      <c r="BA276" s="4">
        <v>0</v>
      </c>
      <c r="BB276" s="14">
        <v>4692</v>
      </c>
      <c r="BC276" s="14">
        <v>4604</v>
      </c>
      <c r="BD276" s="14">
        <v>4515</v>
      </c>
      <c r="BE276" s="14">
        <v>4538</v>
      </c>
      <c r="BF276" s="14">
        <v>4669</v>
      </c>
      <c r="BG276" s="14"/>
      <c r="BH276" s="14"/>
      <c r="BI276" s="14"/>
      <c r="BJ276" s="14">
        <v>1.9740000000000002</v>
      </c>
      <c r="BK276" s="14">
        <v>6329</v>
      </c>
      <c r="BL276" s="14">
        <v>6075</v>
      </c>
      <c r="BM276" s="14">
        <v>5821</v>
      </c>
      <c r="BN276" s="14">
        <v>5850</v>
      </c>
      <c r="BO276" s="14">
        <v>6018</v>
      </c>
      <c r="BP276" s="14"/>
      <c r="BQ276" s="14"/>
      <c r="BR276" s="14"/>
      <c r="BS276" s="14">
        <v>4692</v>
      </c>
      <c r="BT276" s="14">
        <v>4604</v>
      </c>
      <c r="BU276" s="14">
        <v>4515</v>
      </c>
      <c r="BV276" s="14">
        <v>4538</v>
      </c>
      <c r="BW276" s="14">
        <v>4669</v>
      </c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J276" s="21"/>
      <c r="CK276" s="4">
        <v>365</v>
      </c>
      <c r="CL276" s="4">
        <v>366</v>
      </c>
      <c r="CM276" s="4">
        <v>365</v>
      </c>
      <c r="CN276" s="4">
        <v>365</v>
      </c>
      <c r="CO276" s="4">
        <v>365</v>
      </c>
      <c r="CP276" s="4">
        <v>0</v>
      </c>
      <c r="CQ276" s="4">
        <v>0</v>
      </c>
      <c r="CR276" s="4">
        <v>0</v>
      </c>
      <c r="CS276" s="14">
        <f t="shared" si="29"/>
        <v>32738.16922234392</v>
      </c>
      <c r="CT276" s="14">
        <f t="shared" si="30"/>
        <v>4603.6002190580502</v>
      </c>
      <c r="CU276" s="14">
        <f t="shared" si="31"/>
        <v>6018.6308871851043</v>
      </c>
      <c r="CV276" s="14">
        <f t="shared" si="32"/>
        <v>4603.6002190580502</v>
      </c>
      <c r="CW276" s="14">
        <f t="shared" si="33"/>
        <v>0</v>
      </c>
      <c r="CX276" s="21"/>
      <c r="CY276" s="4">
        <f>COUNTIFS(crashes!$Q$2:$Q$15234,"="&amp;'Site Data'!$L276)</f>
        <v>3</v>
      </c>
      <c r="CZ276" s="4">
        <f>COUNTIFS(crashes!$Q$2:$Q$15234,"="&amp;'Site Data'!$L276,crashes!$M$2:$M$15234,"=SV")</f>
        <v>2</v>
      </c>
      <c r="DA276" s="4">
        <f>COUNTIFS(crashes!$Q$2:$Q$15234,"="&amp;'Site Data'!$L276,crashes!$M$2:$M$15234,"=MV")</f>
        <v>1</v>
      </c>
      <c r="DB276" s="17">
        <f t="shared" si="34"/>
        <v>0</v>
      </c>
      <c r="DC276" s="4">
        <f>COUNTIFS(crashes!$Q$2:$Q$15234,"="&amp;'Site Data'!$L276,crashes!$N$2:$N$15234,"=O")</f>
        <v>3</v>
      </c>
    </row>
    <row r="277" spans="1:107" s="4" customFormat="1" x14ac:dyDescent="0.2">
      <c r="A277" s="4" t="s">
        <v>593</v>
      </c>
      <c r="B277" s="4" t="s">
        <v>594</v>
      </c>
      <c r="C277" s="4">
        <v>70</v>
      </c>
      <c r="D277" s="4" t="s">
        <v>87</v>
      </c>
      <c r="E277" s="4" t="s">
        <v>91</v>
      </c>
      <c r="F277" s="4" t="s">
        <v>59</v>
      </c>
      <c r="G277" s="4">
        <v>2</v>
      </c>
      <c r="H277" s="4" t="s">
        <v>587</v>
      </c>
      <c r="I277" s="4">
        <v>0</v>
      </c>
      <c r="J277" s="4">
        <v>0</v>
      </c>
      <c r="K277" s="4">
        <v>65</v>
      </c>
      <c r="L277" s="4" t="s">
        <v>650</v>
      </c>
      <c r="M277" s="4" t="s">
        <v>651</v>
      </c>
      <c r="N277" s="4" t="s">
        <v>624</v>
      </c>
      <c r="O277" s="4">
        <v>10.782</v>
      </c>
      <c r="P277" s="4">
        <v>10.846</v>
      </c>
      <c r="Q277" s="4">
        <v>1</v>
      </c>
      <c r="R277" s="5">
        <v>41803</v>
      </c>
      <c r="S277" s="4">
        <v>1</v>
      </c>
      <c r="T277" s="4">
        <f t="shared" si="28"/>
        <v>6.4000000000000057E-2</v>
      </c>
      <c r="U277" s="4">
        <v>0.14000000000000057</v>
      </c>
      <c r="V277" s="4">
        <v>1</v>
      </c>
      <c r="X277" s="5">
        <v>40544</v>
      </c>
      <c r="Y277" s="5">
        <v>42369</v>
      </c>
      <c r="Z277" s="14">
        <v>33113</v>
      </c>
      <c r="AA277" s="14">
        <v>33412</v>
      </c>
      <c r="AB277" s="14">
        <v>33712</v>
      </c>
      <c r="AC277" s="14">
        <v>33881</v>
      </c>
      <c r="AD277" s="14">
        <v>29571</v>
      </c>
      <c r="AH277" s="9"/>
      <c r="AJ277" s="9"/>
      <c r="AK277" s="7">
        <v>11.999885558968684</v>
      </c>
      <c r="AL277" s="7">
        <v>10.59996112637392</v>
      </c>
      <c r="AM277" s="7">
        <v>7.2679984016474508</v>
      </c>
      <c r="AN277" s="7">
        <v>0</v>
      </c>
      <c r="AO277" s="7">
        <v>0</v>
      </c>
      <c r="AP277" s="7">
        <v>332.44868060964137</v>
      </c>
      <c r="AQ277" s="7">
        <v>3.1457084849919497</v>
      </c>
      <c r="AR277" s="7">
        <v>17.485891235879247</v>
      </c>
      <c r="AS277" s="7">
        <v>2.3282084057783603</v>
      </c>
      <c r="AT277" s="7">
        <v>2.0698990793968526</v>
      </c>
      <c r="AU277" s="7" t="s">
        <v>589</v>
      </c>
      <c r="AV277" s="7">
        <v>7.4066071627345735</v>
      </c>
      <c r="AY277" s="4" t="s">
        <v>587</v>
      </c>
      <c r="BA277" s="4">
        <v>7.6000000000000512E-2</v>
      </c>
      <c r="BB277" s="14">
        <v>4692</v>
      </c>
      <c r="BC277" s="14">
        <v>4604</v>
      </c>
      <c r="BD277" s="14">
        <v>4515</v>
      </c>
      <c r="BE277" s="14">
        <v>4538</v>
      </c>
      <c r="BF277" s="14">
        <v>4669</v>
      </c>
      <c r="BG277" s="14"/>
      <c r="BH277" s="14"/>
      <c r="BI277" s="14"/>
      <c r="BJ277" s="14">
        <v>1.9100000000000001</v>
      </c>
      <c r="BK277" s="14">
        <v>6329</v>
      </c>
      <c r="BL277" s="14">
        <v>6075</v>
      </c>
      <c r="BM277" s="14">
        <v>5821</v>
      </c>
      <c r="BN277" s="14">
        <v>5850</v>
      </c>
      <c r="BO277" s="14">
        <v>6018</v>
      </c>
      <c r="BP277" s="14"/>
      <c r="BQ277" s="14"/>
      <c r="BR277" s="14"/>
      <c r="BS277" s="14">
        <v>4692</v>
      </c>
      <c r="BT277" s="14">
        <v>4604</v>
      </c>
      <c r="BU277" s="14">
        <v>4515</v>
      </c>
      <c r="BV277" s="14">
        <v>4538</v>
      </c>
      <c r="BW277" s="14">
        <v>4669</v>
      </c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J277" s="21"/>
      <c r="CK277" s="4">
        <v>365</v>
      </c>
      <c r="CL277" s="4">
        <v>366</v>
      </c>
      <c r="CM277" s="4">
        <v>365</v>
      </c>
      <c r="CN277" s="4">
        <v>365</v>
      </c>
      <c r="CO277" s="4">
        <v>365</v>
      </c>
      <c r="CP277" s="4">
        <v>0</v>
      </c>
      <c r="CQ277" s="4">
        <v>0</v>
      </c>
      <c r="CR277" s="4">
        <v>0</v>
      </c>
      <c r="CS277" s="14">
        <f t="shared" si="29"/>
        <v>32738.16922234392</v>
      </c>
      <c r="CT277" s="14">
        <f t="shared" si="30"/>
        <v>4603.6002190580502</v>
      </c>
      <c r="CU277" s="14">
        <f t="shared" si="31"/>
        <v>6018.6308871851043</v>
      </c>
      <c r="CV277" s="14">
        <f t="shared" si="32"/>
        <v>4603.6002190580502</v>
      </c>
      <c r="CW277" s="14">
        <f t="shared" si="33"/>
        <v>0</v>
      </c>
      <c r="CX277" s="21"/>
      <c r="CY277" s="4">
        <f>COUNTIFS(crashes!$Q$2:$Q$15234,"="&amp;'Site Data'!$L277)</f>
        <v>3</v>
      </c>
      <c r="CZ277" s="4">
        <f>COUNTIFS(crashes!$Q$2:$Q$15234,"="&amp;'Site Data'!$L277,crashes!$M$2:$M$15234,"=SV")</f>
        <v>2</v>
      </c>
      <c r="DA277" s="4">
        <f>COUNTIFS(crashes!$Q$2:$Q$15234,"="&amp;'Site Data'!$L277,crashes!$M$2:$M$15234,"=MV")</f>
        <v>1</v>
      </c>
      <c r="DB277" s="17">
        <f t="shared" si="34"/>
        <v>2</v>
      </c>
      <c r="DC277" s="4">
        <f>COUNTIFS(crashes!$Q$2:$Q$15234,"="&amp;'Site Data'!$L277,crashes!$N$2:$N$15234,"=O")</f>
        <v>1</v>
      </c>
    </row>
    <row r="278" spans="1:107" s="4" customFormat="1" x14ac:dyDescent="0.2">
      <c r="A278" s="4" t="s">
        <v>593</v>
      </c>
      <c r="B278" s="4" t="s">
        <v>594</v>
      </c>
      <c r="C278" s="4">
        <v>70</v>
      </c>
      <c r="D278" s="4" t="s">
        <v>87</v>
      </c>
      <c r="E278" s="4" t="s">
        <v>91</v>
      </c>
      <c r="F278" s="4" t="s">
        <v>58</v>
      </c>
      <c r="G278" s="4">
        <v>2</v>
      </c>
      <c r="H278" s="4" t="s">
        <v>587</v>
      </c>
      <c r="I278" s="4">
        <v>0</v>
      </c>
      <c r="J278" s="4">
        <v>0</v>
      </c>
      <c r="K278" s="4">
        <v>65</v>
      </c>
      <c r="L278" s="4" t="s">
        <v>652</v>
      </c>
      <c r="M278" s="4" t="s">
        <v>622</v>
      </c>
      <c r="N278" s="4" t="s">
        <v>651</v>
      </c>
      <c r="O278" s="4">
        <v>10.614000000000001</v>
      </c>
      <c r="P278" s="4">
        <v>10.782</v>
      </c>
      <c r="Q278" s="4">
        <v>1</v>
      </c>
      <c r="R278" s="5">
        <v>41803</v>
      </c>
      <c r="S278" s="4">
        <v>1</v>
      </c>
      <c r="T278" s="4">
        <f t="shared" si="28"/>
        <v>0.16799999999999926</v>
      </c>
      <c r="X278" s="5">
        <v>40544</v>
      </c>
      <c r="Y278" s="5">
        <v>42369</v>
      </c>
      <c r="Z278" s="14">
        <v>33113</v>
      </c>
      <c r="AA278" s="14">
        <v>33412</v>
      </c>
      <c r="AB278" s="14">
        <v>33712</v>
      </c>
      <c r="AC278" s="14">
        <v>33881</v>
      </c>
      <c r="AD278" s="14">
        <v>29571</v>
      </c>
      <c r="AH278" s="9"/>
      <c r="AK278" s="7">
        <v>11.907617515285352</v>
      </c>
      <c r="AL278" s="7">
        <v>11.191561860220659</v>
      </c>
      <c r="AM278" s="7">
        <v>6.8411692632553311</v>
      </c>
      <c r="AN278" s="7">
        <v>0</v>
      </c>
      <c r="AO278" s="7">
        <v>0</v>
      </c>
      <c r="AP278" s="7">
        <v>886.92252691858835</v>
      </c>
      <c r="AQ278" s="7">
        <v>1.1861167713671801</v>
      </c>
      <c r="AR278" s="7">
        <v>16.80206108072764</v>
      </c>
      <c r="AS278" s="7">
        <v>2.31828535743717</v>
      </c>
      <c r="AT278" s="7">
        <v>2.0177273338807784</v>
      </c>
      <c r="AU278" s="7" t="s">
        <v>589</v>
      </c>
      <c r="AV278" s="7">
        <v>7.0040278500315818</v>
      </c>
      <c r="AY278" s="4" t="s">
        <v>587</v>
      </c>
      <c r="BA278" s="4">
        <v>0.14000000000000057</v>
      </c>
      <c r="BB278" s="14">
        <v>4692</v>
      </c>
      <c r="BC278" s="14">
        <v>4604</v>
      </c>
      <c r="BD278" s="14">
        <v>4515</v>
      </c>
      <c r="BE278" s="14">
        <v>4538</v>
      </c>
      <c r="BF278" s="14">
        <v>4669</v>
      </c>
      <c r="BG278" s="14"/>
      <c r="BH278" s="14"/>
      <c r="BI278" s="14"/>
      <c r="BJ278" s="14">
        <v>1.7420000000000009</v>
      </c>
      <c r="BK278" s="14">
        <v>6329</v>
      </c>
      <c r="BL278" s="14">
        <v>6075</v>
      </c>
      <c r="BM278" s="14">
        <v>5821</v>
      </c>
      <c r="BN278" s="14">
        <v>5850</v>
      </c>
      <c r="BO278" s="14">
        <v>6018</v>
      </c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J278" s="21"/>
      <c r="CK278" s="4">
        <v>365</v>
      </c>
      <c r="CL278" s="4">
        <v>366</v>
      </c>
      <c r="CM278" s="4">
        <v>365</v>
      </c>
      <c r="CN278" s="4">
        <v>365</v>
      </c>
      <c r="CO278" s="4">
        <v>365</v>
      </c>
      <c r="CP278" s="4">
        <v>0</v>
      </c>
      <c r="CQ278" s="4">
        <v>0</v>
      </c>
      <c r="CR278" s="4">
        <v>0</v>
      </c>
      <c r="CS278" s="14">
        <f t="shared" si="29"/>
        <v>32738.16922234392</v>
      </c>
      <c r="CT278" s="14">
        <f t="shared" si="30"/>
        <v>4603.6002190580502</v>
      </c>
      <c r="CU278" s="14">
        <f t="shared" si="31"/>
        <v>6018.6308871851043</v>
      </c>
      <c r="CV278" s="14">
        <f t="shared" si="32"/>
        <v>0</v>
      </c>
      <c r="CW278" s="14">
        <f t="shared" si="33"/>
        <v>0</v>
      </c>
      <c r="CX278" s="21"/>
      <c r="CY278" s="4">
        <f>COUNTIFS(crashes!$Q$2:$Q$15234,"="&amp;'Site Data'!$L278)</f>
        <v>9</v>
      </c>
      <c r="CZ278" s="4">
        <f>COUNTIFS(crashes!$Q$2:$Q$15234,"="&amp;'Site Data'!$L278,crashes!$M$2:$M$15234,"=SV")</f>
        <v>0</v>
      </c>
      <c r="DA278" s="4">
        <f>COUNTIFS(crashes!$Q$2:$Q$15234,"="&amp;'Site Data'!$L278,crashes!$M$2:$M$15234,"=MV")</f>
        <v>9</v>
      </c>
      <c r="DB278" s="17">
        <f t="shared" si="34"/>
        <v>6</v>
      </c>
      <c r="DC278" s="4">
        <f>COUNTIFS(crashes!$Q$2:$Q$15234,"="&amp;'Site Data'!$L278,crashes!$N$2:$N$15234,"=O")</f>
        <v>3</v>
      </c>
    </row>
    <row r="279" spans="1:107" s="4" customFormat="1" x14ac:dyDescent="0.2">
      <c r="A279" s="4" t="s">
        <v>593</v>
      </c>
      <c r="B279" s="4" t="s">
        <v>594</v>
      </c>
      <c r="C279" s="4">
        <v>70</v>
      </c>
      <c r="D279" s="4" t="s">
        <v>87</v>
      </c>
      <c r="E279" s="4" t="s">
        <v>91</v>
      </c>
      <c r="F279" s="4" t="s">
        <v>58</v>
      </c>
      <c r="G279" s="4">
        <v>2</v>
      </c>
      <c r="H279" s="4" t="s">
        <v>587</v>
      </c>
      <c r="I279" s="4">
        <v>0</v>
      </c>
      <c r="J279" s="4">
        <v>0</v>
      </c>
      <c r="K279" s="4">
        <v>65</v>
      </c>
      <c r="L279" s="4" t="s">
        <v>653</v>
      </c>
      <c r="M279" s="4" t="s">
        <v>621</v>
      </c>
      <c r="N279" s="4" t="s">
        <v>622</v>
      </c>
      <c r="O279" s="4">
        <v>10.36</v>
      </c>
      <c r="P279" s="4">
        <v>10.614000000000001</v>
      </c>
      <c r="Q279" s="4">
        <v>1</v>
      </c>
      <c r="R279" s="5">
        <v>41803</v>
      </c>
      <c r="S279" s="4">
        <v>1</v>
      </c>
      <c r="T279" s="4">
        <f t="shared" si="28"/>
        <v>0.25400000000000134</v>
      </c>
      <c r="X279" s="5">
        <v>40544</v>
      </c>
      <c r="Y279" s="5">
        <v>42369</v>
      </c>
      <c r="Z279" s="14">
        <v>33113</v>
      </c>
      <c r="AA279" s="14">
        <v>33412</v>
      </c>
      <c r="AB279" s="14">
        <v>33712</v>
      </c>
      <c r="AC279" s="14">
        <v>33881</v>
      </c>
      <c r="AD279" s="14">
        <v>29571</v>
      </c>
      <c r="AH279" s="9">
        <v>0.35284090909090909</v>
      </c>
      <c r="AI279" s="4">
        <v>5759</v>
      </c>
      <c r="AJ279" s="9">
        <v>0.25400000000000134</v>
      </c>
      <c r="AK279" s="7">
        <v>11.813021538022049</v>
      </c>
      <c r="AL279" s="7">
        <v>11.597602122875658</v>
      </c>
      <c r="AM279" s="7">
        <v>6.3235022764370035</v>
      </c>
      <c r="AN279" s="7">
        <v>0</v>
      </c>
      <c r="AO279" s="7">
        <v>0</v>
      </c>
      <c r="AP279" s="7">
        <v>1340.7781929168877</v>
      </c>
      <c r="AQ279" s="7">
        <v>1.0953109962834398</v>
      </c>
      <c r="AR279" s="7">
        <v>16.319141533116408</v>
      </c>
      <c r="AS279" s="7">
        <v>2.4289673437129053</v>
      </c>
      <c r="AT279" s="7">
        <v>2.0642510790249555</v>
      </c>
      <c r="AU279" s="7" t="s">
        <v>589</v>
      </c>
      <c r="AV279" s="7">
        <v>6.5332626456519751</v>
      </c>
      <c r="AY279" s="4" t="s">
        <v>587</v>
      </c>
      <c r="BA279" s="4">
        <v>0.30799999999999983</v>
      </c>
      <c r="BB279" s="14">
        <v>4692</v>
      </c>
      <c r="BC279" s="14">
        <v>4604</v>
      </c>
      <c r="BD279" s="14">
        <v>4515</v>
      </c>
      <c r="BE279" s="14">
        <v>4538</v>
      </c>
      <c r="BF279" s="14">
        <v>4669</v>
      </c>
      <c r="BG279" s="14"/>
      <c r="BH279" s="14"/>
      <c r="BI279" s="14"/>
      <c r="BJ279" s="14">
        <v>1.4879999999999995</v>
      </c>
      <c r="BK279" s="14">
        <v>6329</v>
      </c>
      <c r="BL279" s="14">
        <v>6075</v>
      </c>
      <c r="BM279" s="14">
        <v>5821</v>
      </c>
      <c r="BN279" s="14">
        <v>5850</v>
      </c>
      <c r="BO279" s="14">
        <v>6018</v>
      </c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J279" s="21"/>
      <c r="CK279" s="4">
        <v>365</v>
      </c>
      <c r="CL279" s="4">
        <v>366</v>
      </c>
      <c r="CM279" s="4">
        <v>365</v>
      </c>
      <c r="CN279" s="4">
        <v>365</v>
      </c>
      <c r="CO279" s="4">
        <v>365</v>
      </c>
      <c r="CP279" s="4">
        <v>0</v>
      </c>
      <c r="CQ279" s="4">
        <v>0</v>
      </c>
      <c r="CR279" s="4">
        <v>0</v>
      </c>
      <c r="CS279" s="14">
        <f t="shared" si="29"/>
        <v>32738.16922234392</v>
      </c>
      <c r="CT279" s="14">
        <f t="shared" si="30"/>
        <v>4603.6002190580502</v>
      </c>
      <c r="CU279" s="14">
        <f t="shared" si="31"/>
        <v>6018.6308871851043</v>
      </c>
      <c r="CV279" s="14">
        <f t="shared" si="32"/>
        <v>0</v>
      </c>
      <c r="CW279" s="14">
        <f t="shared" si="33"/>
        <v>0</v>
      </c>
      <c r="CX279" s="21"/>
      <c r="CY279" s="4">
        <f>COUNTIFS(crashes!$Q$2:$Q$15234,"="&amp;'Site Data'!$L279)</f>
        <v>1</v>
      </c>
      <c r="CZ279" s="4">
        <f>COUNTIFS(crashes!$Q$2:$Q$15234,"="&amp;'Site Data'!$L279,crashes!$M$2:$M$15234,"=SV")</f>
        <v>0</v>
      </c>
      <c r="DA279" s="4">
        <f>COUNTIFS(crashes!$Q$2:$Q$15234,"="&amp;'Site Data'!$L279,crashes!$M$2:$M$15234,"=MV")</f>
        <v>1</v>
      </c>
      <c r="DB279" s="17">
        <f t="shared" si="34"/>
        <v>1</v>
      </c>
      <c r="DC279" s="4">
        <f>COUNTIFS(crashes!$Q$2:$Q$15234,"="&amp;'Site Data'!$L279,crashes!$N$2:$N$15234,"=O")</f>
        <v>0</v>
      </c>
    </row>
    <row r="280" spans="1:107" s="4" customFormat="1" x14ac:dyDescent="0.2">
      <c r="A280" s="4" t="s">
        <v>593</v>
      </c>
      <c r="B280" s="4" t="s">
        <v>594</v>
      </c>
      <c r="C280" s="4">
        <v>70</v>
      </c>
      <c r="D280" s="4" t="s">
        <v>62</v>
      </c>
      <c r="E280" s="4" t="s">
        <v>92</v>
      </c>
      <c r="F280" s="4" t="s">
        <v>60</v>
      </c>
      <c r="G280" s="4">
        <v>4</v>
      </c>
      <c r="H280" s="4" t="s">
        <v>587</v>
      </c>
      <c r="I280" s="4">
        <v>0</v>
      </c>
      <c r="J280" s="4">
        <v>0</v>
      </c>
      <c r="K280" s="4">
        <v>55</v>
      </c>
      <c r="L280" s="4" t="s">
        <v>654</v>
      </c>
      <c r="M280" s="4" t="s">
        <v>655</v>
      </c>
      <c r="N280" s="4" t="s">
        <v>656</v>
      </c>
      <c r="O280" s="4">
        <v>15.7</v>
      </c>
      <c r="P280" s="4">
        <v>15.821999999999999</v>
      </c>
      <c r="Q280" s="4">
        <v>1</v>
      </c>
      <c r="R280" s="5">
        <v>42238</v>
      </c>
      <c r="S280" s="4">
        <v>1</v>
      </c>
      <c r="T280" s="4">
        <f t="shared" si="28"/>
        <v>0.12199999999999989</v>
      </c>
      <c r="U280" s="4">
        <v>0.12199999999999989</v>
      </c>
      <c r="V280" s="4">
        <v>1</v>
      </c>
      <c r="X280" s="5">
        <v>40544</v>
      </c>
      <c r="Y280" s="5">
        <v>42369</v>
      </c>
      <c r="Z280" s="14">
        <v>67006</v>
      </c>
      <c r="AA280" s="14">
        <v>67612</v>
      </c>
      <c r="AB280" s="14">
        <v>68219</v>
      </c>
      <c r="AC280" s="14">
        <v>68560</v>
      </c>
      <c r="AD280" s="14">
        <v>61021</v>
      </c>
      <c r="AH280" s="9"/>
      <c r="AK280" s="7">
        <v>11.831624082303154</v>
      </c>
      <c r="AL280" s="7">
        <v>10.856097760357608</v>
      </c>
      <c r="AM280" s="7">
        <v>5.9912695324113088</v>
      </c>
      <c r="AN280" s="7">
        <v>644.1599999999994</v>
      </c>
      <c r="AO280" s="7">
        <v>644.1599999999994</v>
      </c>
      <c r="AP280" s="7">
        <v>257.3289486493988</v>
      </c>
      <c r="AQ280" s="7">
        <v>13.10197878537395</v>
      </c>
      <c r="AR280" s="7">
        <v>14.705859920358588</v>
      </c>
      <c r="AS280" s="7">
        <v>2.4455544677702585</v>
      </c>
      <c r="AT280" s="7">
        <v>1.8909404764904991</v>
      </c>
      <c r="AU280" s="7" t="s">
        <v>589</v>
      </c>
      <c r="AV280" s="7">
        <v>6.2392093998625953</v>
      </c>
      <c r="AY280" s="4" t="s">
        <v>587</v>
      </c>
      <c r="BA280" s="4">
        <v>0.52999999999999936</v>
      </c>
      <c r="BB280" s="14">
        <v>28625</v>
      </c>
      <c r="BC280" s="14">
        <v>27893</v>
      </c>
      <c r="BD280" s="14">
        <v>27161</v>
      </c>
      <c r="BE280" s="14">
        <v>27297</v>
      </c>
      <c r="BF280" s="14">
        <v>28015</v>
      </c>
      <c r="BG280" s="14"/>
      <c r="BH280" s="14"/>
      <c r="BI280" s="14"/>
      <c r="BJ280" s="14">
        <v>0</v>
      </c>
      <c r="BK280" s="14">
        <v>4516</v>
      </c>
      <c r="BL280" s="14">
        <v>4236</v>
      </c>
      <c r="BM280" s="14">
        <v>3956</v>
      </c>
      <c r="BN280" s="14">
        <v>3976</v>
      </c>
      <c r="BO280" s="14">
        <v>4091</v>
      </c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>
        <v>4516</v>
      </c>
      <c r="CB280" s="14">
        <v>4236</v>
      </c>
      <c r="CC280" s="14">
        <v>3956</v>
      </c>
      <c r="CD280" s="14">
        <v>3976</v>
      </c>
      <c r="CE280" s="14">
        <v>4091</v>
      </c>
      <c r="CF280" s="14"/>
      <c r="CG280" s="14"/>
      <c r="CH280" s="14"/>
      <c r="CI280" s="4" t="s">
        <v>917</v>
      </c>
      <c r="CJ280" s="21"/>
      <c r="CK280" s="4">
        <v>365</v>
      </c>
      <c r="CL280" s="4">
        <v>366</v>
      </c>
      <c r="CM280" s="4">
        <v>365</v>
      </c>
      <c r="CN280" s="4">
        <v>365</v>
      </c>
      <c r="CO280" s="4">
        <v>365</v>
      </c>
      <c r="CP280" s="4">
        <v>0</v>
      </c>
      <c r="CQ280" s="4">
        <v>0</v>
      </c>
      <c r="CR280" s="4">
        <v>0</v>
      </c>
      <c r="CS280" s="14">
        <f t="shared" si="29"/>
        <v>66484.217962760129</v>
      </c>
      <c r="CT280" s="14">
        <f t="shared" si="30"/>
        <v>27798.251916757941</v>
      </c>
      <c r="CU280" s="14">
        <f t="shared" si="31"/>
        <v>4155.0443592552028</v>
      </c>
      <c r="CV280" s="14">
        <f t="shared" si="32"/>
        <v>0</v>
      </c>
      <c r="CW280" s="14">
        <f t="shared" si="33"/>
        <v>4155.0443592552028</v>
      </c>
      <c r="CX280" s="21"/>
      <c r="CY280" s="4">
        <f>COUNTIFS(crashes!$Q$2:$Q$15234,"="&amp;'Site Data'!$L280)</f>
        <v>9</v>
      </c>
      <c r="CZ280" s="4">
        <f>COUNTIFS(crashes!$Q$2:$Q$15234,"="&amp;'Site Data'!$L280,crashes!$M$2:$M$15234,"=SV")</f>
        <v>0</v>
      </c>
      <c r="DA280" s="4">
        <f>COUNTIFS(crashes!$Q$2:$Q$15234,"="&amp;'Site Data'!$L280,crashes!$M$2:$M$15234,"=MV")</f>
        <v>9</v>
      </c>
      <c r="DB280" s="17">
        <f t="shared" si="34"/>
        <v>2</v>
      </c>
      <c r="DC280" s="4">
        <f>COUNTIFS(crashes!$Q$2:$Q$15234,"="&amp;'Site Data'!$L280,crashes!$N$2:$N$15234,"=O")</f>
        <v>7</v>
      </c>
    </row>
    <row r="281" spans="1:107" s="4" customFormat="1" x14ac:dyDescent="0.2">
      <c r="A281" s="4" t="s">
        <v>593</v>
      </c>
      <c r="B281" s="4" t="s">
        <v>594</v>
      </c>
      <c r="C281" s="4">
        <v>70</v>
      </c>
      <c r="D281" s="4" t="s">
        <v>62</v>
      </c>
      <c r="E281" s="4" t="s">
        <v>92</v>
      </c>
      <c r="F281" s="4" t="s">
        <v>58</v>
      </c>
      <c r="G281" s="4">
        <v>4</v>
      </c>
      <c r="H281" s="4" t="s">
        <v>587</v>
      </c>
      <c r="I281" s="4">
        <v>0</v>
      </c>
      <c r="J281" s="4">
        <v>0</v>
      </c>
      <c r="K281" s="4">
        <v>55</v>
      </c>
      <c r="L281" s="4" t="s">
        <v>657</v>
      </c>
      <c r="M281" s="4" t="s">
        <v>656</v>
      </c>
      <c r="N281" s="4" t="s">
        <v>658</v>
      </c>
      <c r="O281" s="4">
        <v>15.821999999999999</v>
      </c>
      <c r="P281" s="9">
        <v>16.407</v>
      </c>
      <c r="Q281" s="4">
        <v>1</v>
      </c>
      <c r="R281" s="5">
        <v>42238</v>
      </c>
      <c r="S281" s="4">
        <v>1</v>
      </c>
      <c r="T281" s="4">
        <f t="shared" si="28"/>
        <v>0.58500000000000085</v>
      </c>
      <c r="X281" s="5">
        <v>40544</v>
      </c>
      <c r="Y281" s="5">
        <v>42369</v>
      </c>
      <c r="Z281" s="14">
        <v>62490</v>
      </c>
      <c r="AA281" s="14">
        <v>63376</v>
      </c>
      <c r="AB281" s="14">
        <v>64263</v>
      </c>
      <c r="AC281" s="14">
        <v>64584</v>
      </c>
      <c r="AD281" s="14">
        <v>56930</v>
      </c>
      <c r="AH281" s="9"/>
      <c r="AK281" s="7">
        <v>11.881057373303822</v>
      </c>
      <c r="AL281" s="7">
        <v>10.9361693062708</v>
      </c>
      <c r="AM281" s="7">
        <v>5.7959295148943877</v>
      </c>
      <c r="AN281" s="7">
        <v>3088.8000000000047</v>
      </c>
      <c r="AO281" s="7">
        <v>3088.8000000000047</v>
      </c>
      <c r="AP281" s="7">
        <v>665.76351776288129</v>
      </c>
      <c r="AQ281" s="7">
        <v>7.7178561985856389</v>
      </c>
      <c r="AR281" s="7">
        <v>14.429554775252853</v>
      </c>
      <c r="AS281" s="7">
        <v>2.3260673634165157</v>
      </c>
      <c r="AT281" s="7">
        <v>1.842891303077449</v>
      </c>
      <c r="AU281" s="7" t="s">
        <v>589</v>
      </c>
      <c r="AV281" s="7">
        <v>6.0078305778549979</v>
      </c>
      <c r="AY281" s="4" t="s">
        <v>587</v>
      </c>
      <c r="BA281" s="4">
        <v>0.65199999999999925</v>
      </c>
      <c r="BB281" s="14">
        <v>28625</v>
      </c>
      <c r="BC281" s="14">
        <v>27893</v>
      </c>
      <c r="BD281" s="14">
        <v>27161</v>
      </c>
      <c r="BE281" s="14">
        <v>27297</v>
      </c>
      <c r="BF281" s="14">
        <v>28015</v>
      </c>
      <c r="BG281" s="14"/>
      <c r="BH281" s="14"/>
      <c r="BI281" s="14"/>
      <c r="BJ281" s="14">
        <v>0.66499999999999915</v>
      </c>
      <c r="BK281" s="14">
        <v>3663</v>
      </c>
      <c r="BL281" s="14">
        <v>3675</v>
      </c>
      <c r="BM281" s="14">
        <v>3688</v>
      </c>
      <c r="BN281" s="14">
        <v>3706</v>
      </c>
      <c r="BO281" s="14">
        <v>3813</v>
      </c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4" t="s">
        <v>917</v>
      </c>
      <c r="CJ281" s="21"/>
      <c r="CK281" s="4">
        <v>365</v>
      </c>
      <c r="CL281" s="4">
        <v>366</v>
      </c>
      <c r="CM281" s="4">
        <v>365</v>
      </c>
      <c r="CN281" s="4">
        <v>365</v>
      </c>
      <c r="CO281" s="4">
        <v>365</v>
      </c>
      <c r="CP281" s="4">
        <v>0</v>
      </c>
      <c r="CQ281" s="4">
        <v>0</v>
      </c>
      <c r="CR281" s="4">
        <v>0</v>
      </c>
      <c r="CS281" s="14">
        <f t="shared" si="29"/>
        <v>62329.173603504925</v>
      </c>
      <c r="CT281" s="14">
        <f t="shared" si="30"/>
        <v>27798.251916757941</v>
      </c>
      <c r="CU281" s="14">
        <f t="shared" si="31"/>
        <v>3708.9813800657175</v>
      </c>
      <c r="CV281" s="14">
        <f t="shared" si="32"/>
        <v>0</v>
      </c>
      <c r="CW281" s="14">
        <f t="shared" si="33"/>
        <v>0</v>
      </c>
      <c r="CX281" s="21"/>
      <c r="CY281" s="4">
        <f>COUNTIFS(crashes!$Q$2:$Q$15234,"="&amp;'Site Data'!$L281)</f>
        <v>62</v>
      </c>
      <c r="CZ281" s="4">
        <f>COUNTIFS(crashes!$Q$2:$Q$15234,"="&amp;'Site Data'!$L281,crashes!$M$2:$M$15234,"=SV")</f>
        <v>13</v>
      </c>
      <c r="DA281" s="4">
        <f>COUNTIFS(crashes!$Q$2:$Q$15234,"="&amp;'Site Data'!$L281,crashes!$M$2:$M$15234,"=MV")</f>
        <v>49</v>
      </c>
      <c r="DB281" s="17">
        <f t="shared" si="34"/>
        <v>20</v>
      </c>
      <c r="DC281" s="4">
        <f>COUNTIFS(crashes!$Q$2:$Q$15234,"="&amp;'Site Data'!$L281,crashes!$N$2:$N$15234,"=O")</f>
        <v>42</v>
      </c>
    </row>
    <row r="282" spans="1:107" s="4" customFormat="1" x14ac:dyDescent="0.2">
      <c r="A282" s="4" t="s">
        <v>593</v>
      </c>
      <c r="B282" s="4" t="s">
        <v>594</v>
      </c>
      <c r="C282" s="4">
        <v>70</v>
      </c>
      <c r="D282" s="4" t="s">
        <v>62</v>
      </c>
      <c r="E282" s="4" t="s">
        <v>92</v>
      </c>
      <c r="F282" s="4" t="s">
        <v>59</v>
      </c>
      <c r="G282" s="4">
        <v>4</v>
      </c>
      <c r="H282" s="4" t="s">
        <v>587</v>
      </c>
      <c r="I282" s="4">
        <v>0</v>
      </c>
      <c r="J282" s="4">
        <v>0</v>
      </c>
      <c r="K282" s="4">
        <v>65</v>
      </c>
      <c r="L282" s="4" t="s">
        <v>659</v>
      </c>
      <c r="M282" s="4" t="s">
        <v>658</v>
      </c>
      <c r="N282" s="4" t="s">
        <v>660</v>
      </c>
      <c r="O282" s="4">
        <v>16.407</v>
      </c>
      <c r="P282" s="9">
        <v>16.523</v>
      </c>
      <c r="Q282" s="4">
        <v>1</v>
      </c>
      <c r="R282" s="5">
        <v>42238</v>
      </c>
      <c r="S282" s="4">
        <v>1</v>
      </c>
      <c r="T282" s="4">
        <f t="shared" si="28"/>
        <v>0.11599999999999966</v>
      </c>
      <c r="U282" s="4">
        <v>0.11599999999999966</v>
      </c>
      <c r="V282" s="4">
        <v>1</v>
      </c>
      <c r="X282" s="5">
        <v>40544</v>
      </c>
      <c r="Y282" s="5">
        <v>42369</v>
      </c>
      <c r="Z282" s="14">
        <v>71166</v>
      </c>
      <c r="AA282" s="14">
        <v>71483</v>
      </c>
      <c r="AB282" s="14">
        <v>71800</v>
      </c>
      <c r="AC282" s="14">
        <v>60415</v>
      </c>
      <c r="AD282" s="14">
        <v>60971</v>
      </c>
      <c r="AH282" s="9"/>
      <c r="AK282" s="7">
        <v>11.7917078443059</v>
      </c>
      <c r="AL282" s="7">
        <v>10.777475659373554</v>
      </c>
      <c r="AM282" s="7">
        <v>5.7657499325551438</v>
      </c>
      <c r="AN282" s="7">
        <v>612.4799999999982</v>
      </c>
      <c r="AO282" s="7">
        <v>612.4799999999982</v>
      </c>
      <c r="AP282" s="7">
        <v>610.67557868164783</v>
      </c>
      <c r="AQ282" s="7">
        <v>3.8314123705430028</v>
      </c>
      <c r="AR282" s="7">
        <v>14.678476185616544</v>
      </c>
      <c r="AS282" s="7">
        <v>2.3540825710173827</v>
      </c>
      <c r="AT282" s="7">
        <v>1.9359922888719869</v>
      </c>
      <c r="AU282" s="7" t="s">
        <v>589</v>
      </c>
      <c r="AV282" s="7">
        <v>5.9622390024855711</v>
      </c>
      <c r="AY282" s="4" t="s">
        <v>587</v>
      </c>
      <c r="BA282" s="4">
        <v>0</v>
      </c>
      <c r="BB282" s="14">
        <v>4481</v>
      </c>
      <c r="BC282" s="14">
        <v>4195</v>
      </c>
      <c r="BD282" s="14">
        <v>3908</v>
      </c>
      <c r="BE282" s="14">
        <v>3928</v>
      </c>
      <c r="BF282" s="14">
        <v>4041</v>
      </c>
      <c r="BG282" s="14"/>
      <c r="BH282" s="14"/>
      <c r="BI282" s="14"/>
      <c r="BJ282" s="14">
        <v>0.54899999999999949</v>
      </c>
      <c r="BK282" s="14">
        <v>3663</v>
      </c>
      <c r="BL282" s="14">
        <v>3675</v>
      </c>
      <c r="BM282" s="14">
        <v>3688</v>
      </c>
      <c r="BN282" s="14">
        <v>3706</v>
      </c>
      <c r="BO282" s="14">
        <v>3813</v>
      </c>
      <c r="BP282" s="14"/>
      <c r="BQ282" s="14"/>
      <c r="BR282" s="14"/>
      <c r="BS282" s="14">
        <v>4481</v>
      </c>
      <c r="BT282" s="14">
        <v>4195</v>
      </c>
      <c r="BU282" s="14">
        <v>3908</v>
      </c>
      <c r="BV282" s="14">
        <v>3928</v>
      </c>
      <c r="BW282" s="14">
        <v>4041</v>
      </c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4" t="s">
        <v>917</v>
      </c>
      <c r="CJ282" s="21"/>
      <c r="CK282" s="4">
        <v>365</v>
      </c>
      <c r="CL282" s="4">
        <v>366</v>
      </c>
      <c r="CM282" s="4">
        <v>365</v>
      </c>
      <c r="CN282" s="4">
        <v>365</v>
      </c>
      <c r="CO282" s="4">
        <v>365</v>
      </c>
      <c r="CP282" s="4">
        <v>0</v>
      </c>
      <c r="CQ282" s="4">
        <v>0</v>
      </c>
      <c r="CR282" s="4">
        <v>0</v>
      </c>
      <c r="CS282" s="14">
        <f t="shared" si="29"/>
        <v>67169.363636363632</v>
      </c>
      <c r="CT282" s="14">
        <f t="shared" si="30"/>
        <v>4110.6462212486313</v>
      </c>
      <c r="CU282" s="14">
        <f t="shared" si="31"/>
        <v>3708.9813800657175</v>
      </c>
      <c r="CV282" s="14">
        <f t="shared" si="32"/>
        <v>4110.6462212486313</v>
      </c>
      <c r="CW282" s="14">
        <f t="shared" si="33"/>
        <v>0</v>
      </c>
      <c r="CX282" s="21"/>
      <c r="CY282" s="4">
        <f>COUNTIFS(crashes!$Q$2:$Q$15234,"="&amp;'Site Data'!$L282)</f>
        <v>4</v>
      </c>
      <c r="CZ282" s="4">
        <f>COUNTIFS(crashes!$Q$2:$Q$15234,"="&amp;'Site Data'!$L282,crashes!$M$2:$M$15234,"=SV")</f>
        <v>2</v>
      </c>
      <c r="DA282" s="4">
        <f>COUNTIFS(crashes!$Q$2:$Q$15234,"="&amp;'Site Data'!$L282,crashes!$M$2:$M$15234,"=MV")</f>
        <v>2</v>
      </c>
      <c r="DB282" s="17">
        <f t="shared" si="34"/>
        <v>0</v>
      </c>
      <c r="DC282" s="4">
        <f>COUNTIFS(crashes!$Q$2:$Q$15234,"="&amp;'Site Data'!$L282,crashes!$N$2:$N$15234,"=O")</f>
        <v>4</v>
      </c>
    </row>
    <row r="283" spans="1:107" s="4" customFormat="1" x14ac:dyDescent="0.2">
      <c r="A283" s="4" t="s">
        <v>593</v>
      </c>
      <c r="B283" s="4" t="s">
        <v>594</v>
      </c>
      <c r="C283" s="4">
        <v>70</v>
      </c>
      <c r="D283" s="4" t="s">
        <v>62</v>
      </c>
      <c r="E283" s="4" t="s">
        <v>92</v>
      </c>
      <c r="F283" s="4" t="s">
        <v>58</v>
      </c>
      <c r="G283" s="4">
        <v>4</v>
      </c>
      <c r="H283" s="4" t="s">
        <v>587</v>
      </c>
      <c r="I283" s="4">
        <v>0</v>
      </c>
      <c r="J283" s="4">
        <v>0</v>
      </c>
      <c r="K283" s="4">
        <v>65</v>
      </c>
      <c r="L283" s="4" t="s">
        <v>661</v>
      </c>
      <c r="M283" s="4" t="s">
        <v>660</v>
      </c>
      <c r="N283" s="4" t="s">
        <v>662</v>
      </c>
      <c r="O283" s="4">
        <v>16.523</v>
      </c>
      <c r="P283" s="9">
        <v>16.731999999999999</v>
      </c>
      <c r="Q283" s="4">
        <v>1</v>
      </c>
      <c r="R283" s="5">
        <v>42238</v>
      </c>
      <c r="S283" s="4">
        <v>1</v>
      </c>
      <c r="T283" s="4">
        <f t="shared" si="28"/>
        <v>0.20899999999999963</v>
      </c>
      <c r="X283" s="5">
        <v>40544</v>
      </c>
      <c r="Y283" s="5">
        <v>42369</v>
      </c>
      <c r="Z283" s="14">
        <v>71166</v>
      </c>
      <c r="AA283" s="14">
        <v>71483</v>
      </c>
      <c r="AB283" s="14">
        <v>71800</v>
      </c>
      <c r="AC283" s="14">
        <v>60415</v>
      </c>
      <c r="AD283" s="14">
        <v>60971</v>
      </c>
      <c r="AH283" s="9"/>
      <c r="AK283" s="7">
        <v>11.683974832826594</v>
      </c>
      <c r="AL283" s="7">
        <v>10.634986662595441</v>
      </c>
      <c r="AM283" s="7">
        <v>6.630269344472131</v>
      </c>
      <c r="AN283" s="7">
        <v>645.72</v>
      </c>
      <c r="AO283" s="7">
        <v>1103.5199999999982</v>
      </c>
      <c r="AP283" s="7">
        <v>1093.7482965952458</v>
      </c>
      <c r="AQ283" s="7">
        <v>1</v>
      </c>
      <c r="AR283" s="7">
        <v>16.403971786126235</v>
      </c>
      <c r="AS283" s="7">
        <v>2.2563688799598705</v>
      </c>
      <c r="AT283" s="7">
        <v>1.8284894402079748</v>
      </c>
      <c r="AU283" s="7" t="s">
        <v>589</v>
      </c>
      <c r="AV283" s="7">
        <v>6.8194690543276746</v>
      </c>
      <c r="AY283" s="4" t="s">
        <v>587</v>
      </c>
      <c r="BA283" s="4">
        <v>0.11599999999999966</v>
      </c>
      <c r="BB283" s="14">
        <v>4481</v>
      </c>
      <c r="BC283" s="14">
        <v>4195</v>
      </c>
      <c r="BD283" s="14">
        <v>3908</v>
      </c>
      <c r="BE283" s="14">
        <v>3928</v>
      </c>
      <c r="BF283" s="14">
        <v>4041</v>
      </c>
      <c r="BG283" s="14"/>
      <c r="BH283" s="14"/>
      <c r="BI283" s="14"/>
      <c r="BJ283" s="14">
        <v>0.33999999999999986</v>
      </c>
      <c r="BK283" s="14">
        <v>3663</v>
      </c>
      <c r="BL283" s="14">
        <v>3675</v>
      </c>
      <c r="BM283" s="14">
        <v>3688</v>
      </c>
      <c r="BN283" s="14">
        <v>3706</v>
      </c>
      <c r="BO283" s="14">
        <v>3813</v>
      </c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4" t="s">
        <v>917</v>
      </c>
      <c r="CJ283" s="21"/>
      <c r="CK283" s="4">
        <v>365</v>
      </c>
      <c r="CL283" s="4">
        <v>366</v>
      </c>
      <c r="CM283" s="4">
        <v>365</v>
      </c>
      <c r="CN283" s="4">
        <v>365</v>
      </c>
      <c r="CO283" s="4">
        <v>365</v>
      </c>
      <c r="CP283" s="4">
        <v>0</v>
      </c>
      <c r="CQ283" s="4">
        <v>0</v>
      </c>
      <c r="CR283" s="4">
        <v>0</v>
      </c>
      <c r="CS283" s="14">
        <f t="shared" si="29"/>
        <v>67169.363636363632</v>
      </c>
      <c r="CT283" s="14">
        <f t="shared" si="30"/>
        <v>4110.6462212486313</v>
      </c>
      <c r="CU283" s="14">
        <f t="shared" si="31"/>
        <v>3708.9813800657175</v>
      </c>
      <c r="CV283" s="14">
        <f t="shared" si="32"/>
        <v>0</v>
      </c>
      <c r="CW283" s="14">
        <f t="shared" si="33"/>
        <v>0</v>
      </c>
      <c r="CX283" s="21"/>
      <c r="CY283" s="4">
        <f>COUNTIFS(crashes!$Q$2:$Q$15234,"="&amp;'Site Data'!$L283)</f>
        <v>8</v>
      </c>
      <c r="CZ283" s="4">
        <f>COUNTIFS(crashes!$Q$2:$Q$15234,"="&amp;'Site Data'!$L283,crashes!$M$2:$M$15234,"=SV")</f>
        <v>1</v>
      </c>
      <c r="DA283" s="4">
        <f>COUNTIFS(crashes!$Q$2:$Q$15234,"="&amp;'Site Data'!$L283,crashes!$M$2:$M$15234,"=MV")</f>
        <v>7</v>
      </c>
      <c r="DB283" s="17">
        <f t="shared" si="34"/>
        <v>5</v>
      </c>
      <c r="DC283" s="4">
        <f>COUNTIFS(crashes!$Q$2:$Q$15234,"="&amp;'Site Data'!$L283,crashes!$N$2:$N$15234,"=O")</f>
        <v>3</v>
      </c>
    </row>
    <row r="284" spans="1:107" s="4" customFormat="1" x14ac:dyDescent="0.2">
      <c r="A284" s="4" t="s">
        <v>593</v>
      </c>
      <c r="B284" s="4" t="s">
        <v>594</v>
      </c>
      <c r="C284" s="4">
        <v>70</v>
      </c>
      <c r="D284" s="4" t="s">
        <v>62</v>
      </c>
      <c r="E284" s="4" t="s">
        <v>92</v>
      </c>
      <c r="F284" s="4" t="s">
        <v>58</v>
      </c>
      <c r="G284" s="4">
        <v>4</v>
      </c>
      <c r="H284" s="4" t="s">
        <v>587</v>
      </c>
      <c r="I284" s="4">
        <v>0</v>
      </c>
      <c r="J284" s="4">
        <v>0</v>
      </c>
      <c r="K284" s="4">
        <v>65</v>
      </c>
      <c r="L284" s="4" t="s">
        <v>663</v>
      </c>
      <c r="M284" s="4" t="s">
        <v>662</v>
      </c>
      <c r="N284" s="4" t="s">
        <v>664</v>
      </c>
      <c r="O284" s="4">
        <v>16.731999999999999</v>
      </c>
      <c r="P284" s="9">
        <v>16.949000000000002</v>
      </c>
      <c r="Q284" s="4">
        <v>1</v>
      </c>
      <c r="R284" s="5">
        <v>42238</v>
      </c>
      <c r="S284" s="4">
        <v>1</v>
      </c>
      <c r="T284" s="4">
        <f t="shared" si="28"/>
        <v>0.2170000000000023</v>
      </c>
      <c r="X284" s="5">
        <v>40544</v>
      </c>
      <c r="Y284" s="5">
        <v>42369</v>
      </c>
      <c r="Z284" s="14">
        <v>60971</v>
      </c>
      <c r="AA284" s="14">
        <v>60971</v>
      </c>
      <c r="AB284" s="14">
        <v>60971</v>
      </c>
      <c r="AC284" s="14">
        <v>60971</v>
      </c>
      <c r="AD284" s="14">
        <v>60971</v>
      </c>
      <c r="AH284" s="9">
        <v>0.40530303030303028</v>
      </c>
      <c r="AI284" s="4">
        <v>1432</v>
      </c>
      <c r="AJ284" s="4">
        <v>0.2170000000000023</v>
      </c>
      <c r="AK284" s="7">
        <v>11.79045178995792</v>
      </c>
      <c r="AL284" s="7">
        <v>9.9451622463974854</v>
      </c>
      <c r="AM284" s="7">
        <v>7.3223244834018502</v>
      </c>
      <c r="AN284" s="7">
        <v>0</v>
      </c>
      <c r="AO284" s="7">
        <v>1145.760000000012</v>
      </c>
      <c r="AP284" s="7">
        <v>1082.9788866611302</v>
      </c>
      <c r="AQ284" s="7">
        <v>1</v>
      </c>
      <c r="AR284" s="7">
        <v>17.193442763784581</v>
      </c>
      <c r="AS284" s="7">
        <v>2.2892292930006377</v>
      </c>
      <c r="AT284" s="7">
        <v>1.8720329114915373</v>
      </c>
      <c r="AU284" s="7" t="s">
        <v>589</v>
      </c>
      <c r="AV284" s="7">
        <v>7.5190653641003511</v>
      </c>
      <c r="AY284" s="4" t="s">
        <v>587</v>
      </c>
      <c r="BA284" s="4">
        <v>0.32499999999999929</v>
      </c>
      <c r="BB284" s="14">
        <v>4481</v>
      </c>
      <c r="BC284" s="14">
        <v>4195</v>
      </c>
      <c r="BD284" s="14">
        <v>3908</v>
      </c>
      <c r="BE284" s="14">
        <v>3928</v>
      </c>
      <c r="BF284" s="14">
        <v>4041</v>
      </c>
      <c r="BG284" s="14"/>
      <c r="BH284" s="14"/>
      <c r="BI284" s="14"/>
      <c r="BJ284" s="14">
        <v>0.12299999999999756</v>
      </c>
      <c r="BK284" s="14">
        <v>3663</v>
      </c>
      <c r="BL284" s="14">
        <v>3675</v>
      </c>
      <c r="BM284" s="14">
        <v>3688</v>
      </c>
      <c r="BN284" s="14">
        <v>3706</v>
      </c>
      <c r="BO284" s="14">
        <v>3813</v>
      </c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4" t="s">
        <v>917</v>
      </c>
      <c r="CJ284" s="21"/>
      <c r="CK284" s="4">
        <v>365</v>
      </c>
      <c r="CL284" s="4">
        <v>366</v>
      </c>
      <c r="CM284" s="4">
        <v>365</v>
      </c>
      <c r="CN284" s="4">
        <v>365</v>
      </c>
      <c r="CO284" s="4">
        <v>365</v>
      </c>
      <c r="CP284" s="4">
        <v>0</v>
      </c>
      <c r="CQ284" s="4">
        <v>0</v>
      </c>
      <c r="CR284" s="4">
        <v>0</v>
      </c>
      <c r="CS284" s="14">
        <f t="shared" si="29"/>
        <v>60971</v>
      </c>
      <c r="CT284" s="14">
        <f t="shared" si="30"/>
        <v>4110.6462212486313</v>
      </c>
      <c r="CU284" s="14">
        <f t="shared" si="31"/>
        <v>3708.9813800657175</v>
      </c>
      <c r="CV284" s="14">
        <f t="shared" si="32"/>
        <v>0</v>
      </c>
      <c r="CW284" s="14">
        <f t="shared" si="33"/>
        <v>0</v>
      </c>
      <c r="CX284" s="21"/>
      <c r="CY284" s="4">
        <f>COUNTIFS(crashes!$Q$2:$Q$15234,"="&amp;'Site Data'!$L284)</f>
        <v>32</v>
      </c>
      <c r="CZ284" s="4">
        <f>COUNTIFS(crashes!$Q$2:$Q$15234,"="&amp;'Site Data'!$L284,crashes!$M$2:$M$15234,"=SV")</f>
        <v>10</v>
      </c>
      <c r="DA284" s="4">
        <f>COUNTIFS(crashes!$Q$2:$Q$15234,"="&amp;'Site Data'!$L284,crashes!$M$2:$M$15234,"=MV")</f>
        <v>22</v>
      </c>
      <c r="DB284" s="17">
        <f t="shared" si="34"/>
        <v>9</v>
      </c>
      <c r="DC284" s="4">
        <f>COUNTIFS(crashes!$Q$2:$Q$15234,"="&amp;'Site Data'!$L284,crashes!$N$2:$N$15234,"=O")</f>
        <v>23</v>
      </c>
    </row>
    <row r="285" spans="1:107" s="4" customFormat="1" x14ac:dyDescent="0.2">
      <c r="A285" s="4" t="s">
        <v>593</v>
      </c>
      <c r="B285" s="4" t="s">
        <v>594</v>
      </c>
      <c r="C285" s="4">
        <v>70</v>
      </c>
      <c r="D285" s="4" t="s">
        <v>62</v>
      </c>
      <c r="E285" s="4" t="s">
        <v>92</v>
      </c>
      <c r="F285" s="4" t="s">
        <v>60</v>
      </c>
      <c r="G285" s="4">
        <v>4</v>
      </c>
      <c r="H285" s="4" t="s">
        <v>587</v>
      </c>
      <c r="I285" s="4">
        <v>0</v>
      </c>
      <c r="J285" s="4">
        <v>0</v>
      </c>
      <c r="K285" s="4">
        <v>65</v>
      </c>
      <c r="L285" s="4" t="s">
        <v>665</v>
      </c>
      <c r="M285" s="4" t="s">
        <v>664</v>
      </c>
      <c r="N285" s="4" t="s">
        <v>666</v>
      </c>
      <c r="O285" s="4">
        <v>16.949000000000002</v>
      </c>
      <c r="P285" s="9">
        <v>17.071999999999999</v>
      </c>
      <c r="Q285" s="4">
        <v>1</v>
      </c>
      <c r="R285" s="5">
        <v>42238</v>
      </c>
      <c r="S285" s="4">
        <v>1</v>
      </c>
      <c r="T285" s="4">
        <f t="shared" si="28"/>
        <v>0.12299999999999756</v>
      </c>
      <c r="U285" s="4">
        <v>0.12299999999999756</v>
      </c>
      <c r="V285" s="4">
        <v>1</v>
      </c>
      <c r="X285" s="5">
        <v>40544</v>
      </c>
      <c r="Y285" s="5">
        <v>42369</v>
      </c>
      <c r="Z285" s="14">
        <v>60971</v>
      </c>
      <c r="AA285" s="14">
        <v>60971</v>
      </c>
      <c r="AB285" s="14">
        <v>60971</v>
      </c>
      <c r="AC285" s="14">
        <v>60971</v>
      </c>
      <c r="AD285" s="14">
        <v>60971</v>
      </c>
      <c r="AH285" s="9">
        <v>0.40530303030303028</v>
      </c>
      <c r="AI285" s="4">
        <v>1432</v>
      </c>
      <c r="AJ285" s="4">
        <v>0.12299999999999756</v>
      </c>
      <c r="AK285" s="7">
        <v>12.015632208107494</v>
      </c>
      <c r="AL285" s="7">
        <v>9.5215076458840908</v>
      </c>
      <c r="AM285" s="7">
        <v>7.4265933410669245</v>
      </c>
      <c r="AN285" s="7">
        <v>0</v>
      </c>
      <c r="AO285" s="7">
        <v>649.43999999998709</v>
      </c>
      <c r="AP285" s="7">
        <v>607.99245002616794</v>
      </c>
      <c r="AQ285" s="7">
        <v>13.648139882045649</v>
      </c>
      <c r="AR285" s="7">
        <v>15.76136196431268</v>
      </c>
      <c r="AS285" s="7">
        <v>2.3464408150868405</v>
      </c>
      <c r="AT285" s="7">
        <v>1.9605124149021786</v>
      </c>
      <c r="AU285" s="7" t="s">
        <v>589</v>
      </c>
      <c r="AV285" s="7">
        <v>7.615516255977596</v>
      </c>
      <c r="AY285" s="4" t="s">
        <v>587</v>
      </c>
      <c r="BA285" s="4">
        <v>0.54200000000000159</v>
      </c>
      <c r="BB285" s="14">
        <v>4481</v>
      </c>
      <c r="BC285" s="14">
        <v>4195</v>
      </c>
      <c r="BD285" s="14">
        <v>3908</v>
      </c>
      <c r="BE285" s="14">
        <v>3928</v>
      </c>
      <c r="BF285" s="14">
        <v>4041</v>
      </c>
      <c r="BG285" s="14"/>
      <c r="BH285" s="14"/>
      <c r="BI285" s="14"/>
      <c r="BJ285" s="14">
        <v>0</v>
      </c>
      <c r="BK285" s="14">
        <v>3663</v>
      </c>
      <c r="BL285" s="14">
        <v>3675</v>
      </c>
      <c r="BM285" s="14">
        <v>3688</v>
      </c>
      <c r="BN285" s="14">
        <v>3706</v>
      </c>
      <c r="BO285" s="14">
        <v>3813</v>
      </c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>
        <v>3663</v>
      </c>
      <c r="CB285" s="14">
        <v>3675</v>
      </c>
      <c r="CC285" s="14">
        <v>3688</v>
      </c>
      <c r="CD285" s="14">
        <v>3706</v>
      </c>
      <c r="CE285" s="14">
        <v>3813</v>
      </c>
      <c r="CF285" s="14"/>
      <c r="CG285" s="14"/>
      <c r="CH285" s="14"/>
      <c r="CI285" s="4" t="s">
        <v>917</v>
      </c>
      <c r="CJ285" s="21"/>
      <c r="CK285" s="4">
        <v>365</v>
      </c>
      <c r="CL285" s="4">
        <v>366</v>
      </c>
      <c r="CM285" s="4">
        <v>365</v>
      </c>
      <c r="CN285" s="4">
        <v>365</v>
      </c>
      <c r="CO285" s="4">
        <v>365</v>
      </c>
      <c r="CP285" s="4">
        <v>0</v>
      </c>
      <c r="CQ285" s="4">
        <v>0</v>
      </c>
      <c r="CR285" s="4">
        <v>0</v>
      </c>
      <c r="CS285" s="14">
        <f t="shared" si="29"/>
        <v>60971</v>
      </c>
      <c r="CT285" s="14">
        <f t="shared" si="30"/>
        <v>4110.6462212486313</v>
      </c>
      <c r="CU285" s="14">
        <f t="shared" si="31"/>
        <v>3708.9813800657175</v>
      </c>
      <c r="CV285" s="14">
        <f t="shared" si="32"/>
        <v>0</v>
      </c>
      <c r="CW285" s="14">
        <f t="shared" si="33"/>
        <v>3708.9813800657175</v>
      </c>
      <c r="CX285" s="21"/>
      <c r="CY285" s="4">
        <f>COUNTIFS(crashes!$Q$2:$Q$15234,"="&amp;'Site Data'!$L285)</f>
        <v>87</v>
      </c>
      <c r="CZ285" s="4">
        <f>COUNTIFS(crashes!$Q$2:$Q$15234,"="&amp;'Site Data'!$L285,crashes!$M$2:$M$15234,"=SV")</f>
        <v>31</v>
      </c>
      <c r="DA285" s="4">
        <f>COUNTIFS(crashes!$Q$2:$Q$15234,"="&amp;'Site Data'!$L285,crashes!$M$2:$M$15234,"=MV")</f>
        <v>56</v>
      </c>
      <c r="DB285" s="17">
        <f t="shared" si="34"/>
        <v>30</v>
      </c>
      <c r="DC285" s="4">
        <f>COUNTIFS(crashes!$Q$2:$Q$15234,"="&amp;'Site Data'!$L285,crashes!$N$2:$N$15234,"=O")</f>
        <v>57</v>
      </c>
    </row>
    <row r="286" spans="1:107" s="4" customFormat="1" x14ac:dyDescent="0.2">
      <c r="A286" s="4" t="s">
        <v>593</v>
      </c>
      <c r="B286" s="4" t="s">
        <v>594</v>
      </c>
      <c r="C286" s="4">
        <v>70</v>
      </c>
      <c r="D286" s="4" t="s">
        <v>62</v>
      </c>
      <c r="E286" s="4" t="s">
        <v>92</v>
      </c>
      <c r="F286" s="4" t="s">
        <v>58</v>
      </c>
      <c r="G286" s="4">
        <v>4</v>
      </c>
      <c r="H286" s="4" t="s">
        <v>587</v>
      </c>
      <c r="I286" s="4">
        <v>0</v>
      </c>
      <c r="J286" s="4">
        <v>0</v>
      </c>
      <c r="K286" s="4">
        <v>65</v>
      </c>
      <c r="L286" s="4" t="s">
        <v>667</v>
      </c>
      <c r="M286" s="4" t="s">
        <v>666</v>
      </c>
      <c r="N286" s="4" t="s">
        <v>668</v>
      </c>
      <c r="O286" s="4">
        <v>17.071999999999999</v>
      </c>
      <c r="P286" s="9">
        <v>17.137</v>
      </c>
      <c r="Q286" s="4">
        <v>1</v>
      </c>
      <c r="R286" s="5">
        <v>42238</v>
      </c>
      <c r="S286" s="4">
        <v>1</v>
      </c>
      <c r="T286" s="4">
        <f t="shared" si="28"/>
        <v>6.5000000000001279E-2</v>
      </c>
      <c r="X286" s="5">
        <v>40544</v>
      </c>
      <c r="Y286" s="5">
        <v>42369</v>
      </c>
      <c r="Z286" s="14">
        <v>57308</v>
      </c>
      <c r="AA286" s="14">
        <v>57296</v>
      </c>
      <c r="AB286" s="14">
        <v>57283</v>
      </c>
      <c r="AC286" s="14">
        <v>57265</v>
      </c>
      <c r="AD286" s="14">
        <v>57158</v>
      </c>
      <c r="AH286" s="9">
        <v>0.40530303030303028</v>
      </c>
      <c r="AI286" s="4">
        <v>1432</v>
      </c>
      <c r="AJ286" s="4">
        <v>6.5000000000001279E-2</v>
      </c>
      <c r="AK286" s="7">
        <v>11.988718894028395</v>
      </c>
      <c r="AL286" s="7">
        <v>10.153155716456231</v>
      </c>
      <c r="AM286" s="7">
        <v>7.1378616350280542</v>
      </c>
      <c r="AN286" s="7">
        <v>182.36</v>
      </c>
      <c r="AO286" s="7">
        <v>343.20000000000675</v>
      </c>
      <c r="AP286" s="7">
        <v>125.22180627998972</v>
      </c>
      <c r="AQ286" s="7">
        <v>1</v>
      </c>
      <c r="AR286" s="7">
        <v>14.921257456533304</v>
      </c>
      <c r="AS286" s="7">
        <v>2.3190495463483498</v>
      </c>
      <c r="AT286" s="7">
        <v>2.0163073080776015</v>
      </c>
      <c r="AU286" s="7" t="s">
        <v>589</v>
      </c>
      <c r="AV286" s="7">
        <v>7.3256711710108213</v>
      </c>
      <c r="AY286" s="4" t="s">
        <v>587</v>
      </c>
      <c r="BA286" s="4">
        <v>0.66499999999999915</v>
      </c>
      <c r="BB286" s="14">
        <v>4481</v>
      </c>
      <c r="BC286" s="14">
        <v>4195</v>
      </c>
      <c r="BD286" s="14">
        <v>3908</v>
      </c>
      <c r="BE286" s="14">
        <v>3928</v>
      </c>
      <c r="BF286" s="14">
        <v>4041</v>
      </c>
      <c r="BG286" s="14"/>
      <c r="BH286" s="14"/>
      <c r="BI286" s="14"/>
      <c r="BJ286" s="14">
        <v>0.19899999999999807</v>
      </c>
      <c r="BK286" s="14">
        <v>5946</v>
      </c>
      <c r="BL286" s="14">
        <v>5777</v>
      </c>
      <c r="BM286" s="14">
        <v>5609</v>
      </c>
      <c r="BN286" s="14">
        <v>5637</v>
      </c>
      <c r="BO286" s="14">
        <v>5799</v>
      </c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4" t="s">
        <v>917</v>
      </c>
      <c r="CJ286" s="21"/>
      <c r="CK286" s="4">
        <v>365</v>
      </c>
      <c r="CL286" s="4">
        <v>366</v>
      </c>
      <c r="CM286" s="4">
        <v>365</v>
      </c>
      <c r="CN286" s="4">
        <v>365</v>
      </c>
      <c r="CO286" s="4">
        <v>365</v>
      </c>
      <c r="CP286" s="4">
        <v>0</v>
      </c>
      <c r="CQ286" s="4">
        <v>0</v>
      </c>
      <c r="CR286" s="4">
        <v>0</v>
      </c>
      <c r="CS286" s="14">
        <f t="shared" si="29"/>
        <v>57262.018619934286</v>
      </c>
      <c r="CT286" s="14">
        <f t="shared" si="30"/>
        <v>4110.6462212486313</v>
      </c>
      <c r="CU286" s="14">
        <f t="shared" si="31"/>
        <v>5753.6128148959478</v>
      </c>
      <c r="CV286" s="14">
        <f t="shared" si="32"/>
        <v>0</v>
      </c>
      <c r="CW286" s="14">
        <f t="shared" si="33"/>
        <v>0</v>
      </c>
      <c r="CX286" s="21"/>
      <c r="CY286" s="4">
        <f>COUNTIFS(crashes!$Q$2:$Q$15234,"="&amp;'Site Data'!$L286)</f>
        <v>15</v>
      </c>
      <c r="CZ286" s="4">
        <f>COUNTIFS(crashes!$Q$2:$Q$15234,"="&amp;'Site Data'!$L286,crashes!$M$2:$M$15234,"=SV")</f>
        <v>4</v>
      </c>
      <c r="DA286" s="4">
        <f>COUNTIFS(crashes!$Q$2:$Q$15234,"="&amp;'Site Data'!$L286,crashes!$M$2:$M$15234,"=MV")</f>
        <v>11</v>
      </c>
      <c r="DB286" s="17">
        <f t="shared" si="34"/>
        <v>6</v>
      </c>
      <c r="DC286" s="4">
        <f>COUNTIFS(crashes!$Q$2:$Q$15234,"="&amp;'Site Data'!$L286,crashes!$N$2:$N$15234,"=O")</f>
        <v>9</v>
      </c>
    </row>
    <row r="287" spans="1:107" s="4" customFormat="1" x14ac:dyDescent="0.2">
      <c r="A287" s="4" t="s">
        <v>593</v>
      </c>
      <c r="B287" s="4" t="s">
        <v>594</v>
      </c>
      <c r="C287" s="4">
        <v>70</v>
      </c>
      <c r="D287" s="4" t="s">
        <v>62</v>
      </c>
      <c r="E287" s="4" t="s">
        <v>92</v>
      </c>
      <c r="F287" s="4" t="s">
        <v>58</v>
      </c>
      <c r="G287" s="4">
        <v>4</v>
      </c>
      <c r="H287" s="4" t="s">
        <v>587</v>
      </c>
      <c r="I287" s="4">
        <v>0</v>
      </c>
      <c r="J287" s="4">
        <v>0</v>
      </c>
      <c r="K287" s="4">
        <v>65</v>
      </c>
      <c r="L287" s="4" t="s">
        <v>669</v>
      </c>
      <c r="M287" s="4" t="s">
        <v>668</v>
      </c>
      <c r="N287" s="4" t="s">
        <v>670</v>
      </c>
      <c r="O287" s="4">
        <v>17.137</v>
      </c>
      <c r="P287" s="9">
        <v>17.207999999999998</v>
      </c>
      <c r="Q287" s="4">
        <v>1</v>
      </c>
      <c r="R287" s="5">
        <v>42238</v>
      </c>
      <c r="S287" s="4">
        <v>1</v>
      </c>
      <c r="T287" s="4">
        <f t="shared" si="28"/>
        <v>7.0999999999997954E-2</v>
      </c>
      <c r="X287" s="5">
        <v>40544</v>
      </c>
      <c r="Y287" s="5">
        <v>42369</v>
      </c>
      <c r="Z287" s="14">
        <v>57308</v>
      </c>
      <c r="AA287" s="14">
        <v>57296</v>
      </c>
      <c r="AB287" s="14">
        <v>57283</v>
      </c>
      <c r="AC287" s="14">
        <v>57265</v>
      </c>
      <c r="AD287" s="14">
        <v>57158</v>
      </c>
      <c r="AH287" s="9"/>
      <c r="AK287" s="7">
        <v>11.910901191012545</v>
      </c>
      <c r="AL287" s="7">
        <v>10.736040260773654</v>
      </c>
      <c r="AM287" s="7">
        <v>6.8548914891169108</v>
      </c>
      <c r="AN287" s="7">
        <v>210.47</v>
      </c>
      <c r="AO287" s="7">
        <v>374.8799999999892</v>
      </c>
      <c r="AP287" s="7">
        <v>369.16937878562067</v>
      </c>
      <c r="AQ287" s="7">
        <v>1.1304169065500762</v>
      </c>
      <c r="AR287" s="7">
        <v>14.868162731565754</v>
      </c>
      <c r="AS287" s="7">
        <v>2.3083944007312391</v>
      </c>
      <c r="AT287" s="7">
        <v>1.8688033437078784</v>
      </c>
      <c r="AU287" s="7" t="s">
        <v>589</v>
      </c>
      <c r="AV287" s="7">
        <v>7.0834922151691915</v>
      </c>
      <c r="AY287" s="4" t="s">
        <v>587</v>
      </c>
      <c r="BA287" s="4">
        <v>0.73000000000000043</v>
      </c>
      <c r="BB287" s="14">
        <v>4481</v>
      </c>
      <c r="BC287" s="14">
        <v>4195</v>
      </c>
      <c r="BD287" s="14">
        <v>3908</v>
      </c>
      <c r="BE287" s="14">
        <v>3928</v>
      </c>
      <c r="BF287" s="14">
        <v>4041</v>
      </c>
      <c r="BG287" s="14"/>
      <c r="BH287" s="14"/>
      <c r="BI287" s="14"/>
      <c r="BJ287" s="14">
        <v>0.12800000000000011</v>
      </c>
      <c r="BK287" s="14">
        <v>5946</v>
      </c>
      <c r="BL287" s="14">
        <v>5777</v>
      </c>
      <c r="BM287" s="14">
        <v>5609</v>
      </c>
      <c r="BN287" s="14">
        <v>5637</v>
      </c>
      <c r="BO287" s="14">
        <v>5799</v>
      </c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4" t="s">
        <v>917</v>
      </c>
      <c r="CJ287" s="21"/>
      <c r="CK287" s="4">
        <v>365</v>
      </c>
      <c r="CL287" s="4">
        <v>366</v>
      </c>
      <c r="CM287" s="4">
        <v>365</v>
      </c>
      <c r="CN287" s="4">
        <v>365</v>
      </c>
      <c r="CO287" s="4">
        <v>365</v>
      </c>
      <c r="CP287" s="4">
        <v>0</v>
      </c>
      <c r="CQ287" s="4">
        <v>0</v>
      </c>
      <c r="CR287" s="4">
        <v>0</v>
      </c>
      <c r="CS287" s="14">
        <f t="shared" si="29"/>
        <v>57262.018619934286</v>
      </c>
      <c r="CT287" s="14">
        <f t="shared" si="30"/>
        <v>4110.6462212486313</v>
      </c>
      <c r="CU287" s="14">
        <f t="shared" si="31"/>
        <v>5753.6128148959478</v>
      </c>
      <c r="CV287" s="14">
        <f t="shared" si="32"/>
        <v>0</v>
      </c>
      <c r="CW287" s="14">
        <f t="shared" si="33"/>
        <v>0</v>
      </c>
      <c r="CX287" s="21"/>
      <c r="CY287" s="4">
        <f>COUNTIFS(crashes!$Q$2:$Q$15234,"="&amp;'Site Data'!$L287)</f>
        <v>43</v>
      </c>
      <c r="CZ287" s="4">
        <f>COUNTIFS(crashes!$Q$2:$Q$15234,"="&amp;'Site Data'!$L287,crashes!$M$2:$M$15234,"=SV")</f>
        <v>12</v>
      </c>
      <c r="DA287" s="4">
        <f>COUNTIFS(crashes!$Q$2:$Q$15234,"="&amp;'Site Data'!$L287,crashes!$M$2:$M$15234,"=MV")</f>
        <v>31</v>
      </c>
      <c r="DB287" s="17">
        <f t="shared" si="34"/>
        <v>12</v>
      </c>
      <c r="DC287" s="4">
        <f>COUNTIFS(crashes!$Q$2:$Q$15234,"="&amp;'Site Data'!$L287,crashes!$N$2:$N$15234,"=O")</f>
        <v>31</v>
      </c>
    </row>
    <row r="288" spans="1:107" s="4" customFormat="1" x14ac:dyDescent="0.2">
      <c r="A288" s="4" t="s">
        <v>593</v>
      </c>
      <c r="B288" s="4" t="s">
        <v>594</v>
      </c>
      <c r="C288" s="4">
        <v>70</v>
      </c>
      <c r="D288" s="4" t="s">
        <v>62</v>
      </c>
      <c r="E288" s="4" t="s">
        <v>92</v>
      </c>
      <c r="F288" s="4" t="s">
        <v>60</v>
      </c>
      <c r="G288" s="4">
        <v>4</v>
      </c>
      <c r="H288" s="4" t="s">
        <v>587</v>
      </c>
      <c r="I288" s="4">
        <v>0</v>
      </c>
      <c r="J288" s="4">
        <v>0</v>
      </c>
      <c r="K288" s="4">
        <v>65</v>
      </c>
      <c r="L288" s="4" t="s">
        <v>671</v>
      </c>
      <c r="M288" s="4" t="s">
        <v>670</v>
      </c>
      <c r="N288" s="4" t="s">
        <v>672</v>
      </c>
      <c r="O288" s="4">
        <v>17.207999999999998</v>
      </c>
      <c r="P288" s="9">
        <v>17.228999999999999</v>
      </c>
      <c r="Q288" s="4">
        <v>1</v>
      </c>
      <c r="R288" s="5">
        <v>42238</v>
      </c>
      <c r="S288" s="4">
        <v>1</v>
      </c>
      <c r="T288" s="4">
        <f t="shared" si="28"/>
        <v>2.1000000000000796E-2</v>
      </c>
      <c r="U288" s="4">
        <v>0.128</v>
      </c>
      <c r="V288" s="4">
        <v>1</v>
      </c>
      <c r="X288" s="5">
        <v>40544</v>
      </c>
      <c r="Y288" s="5">
        <v>42369</v>
      </c>
      <c r="Z288" s="14">
        <v>68252</v>
      </c>
      <c r="AA288" s="14">
        <v>68870</v>
      </c>
      <c r="AB288" s="14">
        <v>69488</v>
      </c>
      <c r="AC288" s="14">
        <v>69835</v>
      </c>
      <c r="AD288" s="14">
        <v>57158</v>
      </c>
      <c r="AH288" s="9"/>
      <c r="AK288" s="7">
        <v>11.929198313046724</v>
      </c>
      <c r="AL288" s="7">
        <v>10.959912570975245</v>
      </c>
      <c r="AM288" s="7">
        <v>6.6857684187037716</v>
      </c>
      <c r="AN288" s="7">
        <v>110.8800000000042</v>
      </c>
      <c r="AO288" s="7">
        <v>110.8800000000042</v>
      </c>
      <c r="AP288" s="7">
        <v>104.67934587927387</v>
      </c>
      <c r="AQ288" s="7">
        <v>10.960128935796835</v>
      </c>
      <c r="AR288" s="7">
        <v>14.722509053978891</v>
      </c>
      <c r="AS288" s="7">
        <v>2.2242331489331373</v>
      </c>
      <c r="AT288" s="7">
        <v>1.9222013591101896</v>
      </c>
      <c r="AU288" s="7" t="s">
        <v>589</v>
      </c>
      <c r="AV288" s="7">
        <v>6.8027731416616124</v>
      </c>
      <c r="AY288" s="4" t="s">
        <v>587</v>
      </c>
      <c r="BA288" s="4">
        <v>0.80099999999999838</v>
      </c>
      <c r="BB288" s="14">
        <v>4481</v>
      </c>
      <c r="BC288" s="14">
        <v>4195</v>
      </c>
      <c r="BD288" s="14">
        <v>3908</v>
      </c>
      <c r="BE288" s="14">
        <v>3928</v>
      </c>
      <c r="BF288" s="14">
        <v>4041</v>
      </c>
      <c r="BG288" s="14"/>
      <c r="BH288" s="14"/>
      <c r="BI288" s="14"/>
      <c r="BJ288" s="14">
        <v>0.10699999999999932</v>
      </c>
      <c r="BK288" s="14">
        <v>5946</v>
      </c>
      <c r="BL288" s="14">
        <v>5777</v>
      </c>
      <c r="BM288" s="14">
        <v>5609</v>
      </c>
      <c r="BN288" s="14">
        <v>5637</v>
      </c>
      <c r="BO288" s="14">
        <v>5799</v>
      </c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>
        <v>5946</v>
      </c>
      <c r="CB288" s="14">
        <v>5777</v>
      </c>
      <c r="CC288" s="14">
        <v>5609</v>
      </c>
      <c r="CD288" s="14">
        <v>5637</v>
      </c>
      <c r="CE288" s="14">
        <v>5799</v>
      </c>
      <c r="CF288" s="14"/>
      <c r="CG288" s="14"/>
      <c r="CH288" s="14"/>
      <c r="CI288" s="4" t="s">
        <v>917</v>
      </c>
      <c r="CJ288" s="21"/>
      <c r="CK288" s="4">
        <v>365</v>
      </c>
      <c r="CL288" s="4">
        <v>366</v>
      </c>
      <c r="CM288" s="4">
        <v>365</v>
      </c>
      <c r="CN288" s="4">
        <v>365</v>
      </c>
      <c r="CO288" s="4">
        <v>365</v>
      </c>
      <c r="CP288" s="4">
        <v>0</v>
      </c>
      <c r="CQ288" s="4">
        <v>0</v>
      </c>
      <c r="CR288" s="4">
        <v>0</v>
      </c>
      <c r="CS288" s="14">
        <f t="shared" si="29"/>
        <v>66721.777108433729</v>
      </c>
      <c r="CT288" s="14">
        <f t="shared" si="30"/>
        <v>4110.6462212486313</v>
      </c>
      <c r="CU288" s="14">
        <f t="shared" si="31"/>
        <v>5753.6128148959478</v>
      </c>
      <c r="CV288" s="14">
        <f t="shared" si="32"/>
        <v>0</v>
      </c>
      <c r="CW288" s="14">
        <f t="shared" si="33"/>
        <v>5753.6128148959478</v>
      </c>
      <c r="CX288" s="21"/>
      <c r="CY288" s="4">
        <f>COUNTIFS(crashes!$Q$2:$Q$15234,"="&amp;'Site Data'!$L288)</f>
        <v>5</v>
      </c>
      <c r="CZ288" s="4">
        <f>COUNTIFS(crashes!$Q$2:$Q$15234,"="&amp;'Site Data'!$L288,crashes!$M$2:$M$15234,"=SV")</f>
        <v>2</v>
      </c>
      <c r="DA288" s="4">
        <f>COUNTIFS(crashes!$Q$2:$Q$15234,"="&amp;'Site Data'!$L288,crashes!$M$2:$M$15234,"=MV")</f>
        <v>3</v>
      </c>
      <c r="DB288" s="17">
        <f t="shared" si="34"/>
        <v>1</v>
      </c>
      <c r="DC288" s="4">
        <f>COUNTIFS(crashes!$Q$2:$Q$15234,"="&amp;'Site Data'!$L288,crashes!$N$2:$N$15234,"=O")</f>
        <v>4</v>
      </c>
    </row>
    <row r="289" spans="1:107" s="4" customFormat="1" x14ac:dyDescent="0.2">
      <c r="A289" s="4" t="s">
        <v>593</v>
      </c>
      <c r="B289" s="4" t="s">
        <v>594</v>
      </c>
      <c r="C289" s="4">
        <v>70</v>
      </c>
      <c r="D289" s="4" t="s">
        <v>62</v>
      </c>
      <c r="E289" s="4" t="s">
        <v>92</v>
      </c>
      <c r="F289" s="4" t="s">
        <v>60</v>
      </c>
      <c r="G289" s="4">
        <v>4</v>
      </c>
      <c r="H289" s="4" t="s">
        <v>587</v>
      </c>
      <c r="I289" s="4">
        <v>0</v>
      </c>
      <c r="J289" s="4">
        <v>0</v>
      </c>
      <c r="K289" s="4">
        <v>65</v>
      </c>
      <c r="L289" s="4" t="s">
        <v>673</v>
      </c>
      <c r="M289" s="4" t="s">
        <v>672</v>
      </c>
      <c r="N289" s="4" t="s">
        <v>674</v>
      </c>
      <c r="O289" s="4">
        <v>17.228999999999999</v>
      </c>
      <c r="P289" s="9">
        <v>17.335999999999999</v>
      </c>
      <c r="Q289" s="4">
        <v>1</v>
      </c>
      <c r="R289" s="5">
        <v>42238</v>
      </c>
      <c r="S289" s="4">
        <v>1</v>
      </c>
      <c r="T289" s="4">
        <f t="shared" si="28"/>
        <v>0.10699999999999932</v>
      </c>
      <c r="U289" s="4">
        <v>0.128</v>
      </c>
      <c r="V289" s="4">
        <v>1</v>
      </c>
      <c r="X289" s="5">
        <v>40544</v>
      </c>
      <c r="Y289" s="5">
        <v>42369</v>
      </c>
      <c r="Z289" s="14">
        <v>68252</v>
      </c>
      <c r="AA289" s="14">
        <v>68870</v>
      </c>
      <c r="AB289" s="14">
        <v>69488</v>
      </c>
      <c r="AC289" s="14">
        <v>69835</v>
      </c>
      <c r="AD289" s="14">
        <v>57158</v>
      </c>
      <c r="AH289" s="9">
        <v>0.19337121212121211</v>
      </c>
      <c r="AI289" s="4">
        <v>1973</v>
      </c>
      <c r="AJ289" s="4">
        <v>0.10699999999999932</v>
      </c>
      <c r="AK289" s="7">
        <v>11.92633065112182</v>
      </c>
      <c r="AL289" s="7">
        <v>11.075149308055167</v>
      </c>
      <c r="AM289" s="7">
        <v>7.0054830242038602</v>
      </c>
      <c r="AN289" s="7">
        <v>564.9599999999964</v>
      </c>
      <c r="AO289" s="7">
        <v>564.9599999999964</v>
      </c>
      <c r="AP289" s="7">
        <v>561.5249312548849</v>
      </c>
      <c r="AQ289" s="7">
        <v>6.7074942996568501</v>
      </c>
      <c r="AR289" s="7">
        <v>15.518674083388717</v>
      </c>
      <c r="AS289" s="7">
        <v>2.2147382848093233</v>
      </c>
      <c r="AT289" s="7">
        <v>1.8471238245677157</v>
      </c>
      <c r="AU289" s="7" t="s">
        <v>589</v>
      </c>
      <c r="AV289" s="7">
        <v>7.1503618809154066</v>
      </c>
      <c r="AY289" s="4" t="s">
        <v>587</v>
      </c>
      <c r="BA289" s="4">
        <v>0.82199999999999918</v>
      </c>
      <c r="BB289" s="14">
        <v>4481</v>
      </c>
      <c r="BC289" s="14">
        <v>4195</v>
      </c>
      <c r="BD289" s="14">
        <v>3908</v>
      </c>
      <c r="BE289" s="14">
        <v>3928</v>
      </c>
      <c r="BF289" s="14">
        <v>4041</v>
      </c>
      <c r="BG289" s="14"/>
      <c r="BH289" s="14"/>
      <c r="BI289" s="14"/>
      <c r="BJ289" s="14">
        <v>0</v>
      </c>
      <c r="BK289" s="14">
        <v>5946</v>
      </c>
      <c r="BL289" s="14">
        <v>5777</v>
      </c>
      <c r="BM289" s="14">
        <v>5609</v>
      </c>
      <c r="BN289" s="14">
        <v>5637</v>
      </c>
      <c r="BO289" s="14">
        <v>5799</v>
      </c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>
        <v>5946</v>
      </c>
      <c r="CB289" s="14">
        <v>5777</v>
      </c>
      <c r="CC289" s="14">
        <v>5609</v>
      </c>
      <c r="CD289" s="14">
        <v>5637</v>
      </c>
      <c r="CE289" s="14">
        <v>5799</v>
      </c>
      <c r="CF289" s="14"/>
      <c r="CG289" s="14"/>
      <c r="CH289" s="14"/>
      <c r="CI289" s="4" t="s">
        <v>917</v>
      </c>
      <c r="CJ289" s="21"/>
      <c r="CK289" s="4">
        <v>365</v>
      </c>
      <c r="CL289" s="4">
        <v>366</v>
      </c>
      <c r="CM289" s="4">
        <v>365</v>
      </c>
      <c r="CN289" s="4">
        <v>365</v>
      </c>
      <c r="CO289" s="4">
        <v>365</v>
      </c>
      <c r="CP289" s="4">
        <v>0</v>
      </c>
      <c r="CQ289" s="4">
        <v>0</v>
      </c>
      <c r="CR289" s="4">
        <v>0</v>
      </c>
      <c r="CS289" s="14">
        <f t="shared" si="29"/>
        <v>66721.777108433729</v>
      </c>
      <c r="CT289" s="14">
        <f t="shared" si="30"/>
        <v>4110.6462212486313</v>
      </c>
      <c r="CU289" s="14">
        <f t="shared" si="31"/>
        <v>5753.6128148959478</v>
      </c>
      <c r="CV289" s="14">
        <f t="shared" si="32"/>
        <v>0</v>
      </c>
      <c r="CW289" s="14">
        <f t="shared" si="33"/>
        <v>5753.6128148959478</v>
      </c>
      <c r="CX289" s="21"/>
      <c r="CY289" s="4">
        <f>COUNTIFS(crashes!$Q$2:$Q$15234,"="&amp;'Site Data'!$L289)</f>
        <v>12</v>
      </c>
      <c r="CZ289" s="4">
        <f>COUNTIFS(crashes!$Q$2:$Q$15234,"="&amp;'Site Data'!$L289,crashes!$M$2:$M$15234,"=SV")</f>
        <v>5</v>
      </c>
      <c r="DA289" s="4">
        <f>COUNTIFS(crashes!$Q$2:$Q$15234,"="&amp;'Site Data'!$L289,crashes!$M$2:$M$15234,"=MV")</f>
        <v>7</v>
      </c>
      <c r="DB289" s="17">
        <f t="shared" si="34"/>
        <v>3</v>
      </c>
      <c r="DC289" s="4">
        <f>COUNTIFS(crashes!$Q$2:$Q$15234,"="&amp;'Site Data'!$L289,crashes!$N$2:$N$15234,"=O")</f>
        <v>9</v>
      </c>
    </row>
    <row r="290" spans="1:107" s="4" customFormat="1" x14ac:dyDescent="0.2">
      <c r="A290" s="4" t="s">
        <v>593</v>
      </c>
      <c r="B290" s="4" t="s">
        <v>594</v>
      </c>
      <c r="C290" s="4">
        <v>70</v>
      </c>
      <c r="D290" s="4" t="s">
        <v>62</v>
      </c>
      <c r="E290" s="4" t="s">
        <v>92</v>
      </c>
      <c r="F290" s="4" t="s">
        <v>58</v>
      </c>
      <c r="G290" s="4">
        <v>4</v>
      </c>
      <c r="H290" s="4" t="s">
        <v>587</v>
      </c>
      <c r="I290" s="4">
        <v>0</v>
      </c>
      <c r="J290" s="4">
        <v>0</v>
      </c>
      <c r="K290" s="4">
        <v>65</v>
      </c>
      <c r="L290" s="4" t="s">
        <v>675</v>
      </c>
      <c r="M290" s="4" t="s">
        <v>674</v>
      </c>
      <c r="N290" s="4" t="s">
        <v>676</v>
      </c>
      <c r="O290" s="4">
        <v>17.335999999999999</v>
      </c>
      <c r="P290" s="9">
        <v>17.422999999999998</v>
      </c>
      <c r="Q290" s="4">
        <v>1</v>
      </c>
      <c r="R290" s="5">
        <v>42238</v>
      </c>
      <c r="S290" s="4">
        <v>1</v>
      </c>
      <c r="T290" s="4">
        <f t="shared" si="28"/>
        <v>8.6999999999999744E-2</v>
      </c>
      <c r="X290" s="5">
        <v>40544</v>
      </c>
      <c r="Y290" s="5">
        <v>42369</v>
      </c>
      <c r="Z290" s="14">
        <v>62306</v>
      </c>
      <c r="AA290" s="14">
        <v>63093</v>
      </c>
      <c r="AB290" s="14">
        <v>63879</v>
      </c>
      <c r="AC290" s="14">
        <v>64198</v>
      </c>
      <c r="AD290" s="14">
        <v>51359</v>
      </c>
      <c r="AH290" s="9">
        <v>0.19337121212121211</v>
      </c>
      <c r="AI290" s="4">
        <v>1973</v>
      </c>
      <c r="AJ290" s="4">
        <v>8.6999999999999744E-2</v>
      </c>
      <c r="AK290" s="7">
        <v>11.846865285490889</v>
      </c>
      <c r="AL290" s="7">
        <v>11.017758884537031</v>
      </c>
      <c r="AM290" s="7">
        <v>7.5004114136166784</v>
      </c>
      <c r="AN290" s="7">
        <v>327.35000000000002</v>
      </c>
      <c r="AO290" s="7">
        <v>459.35999999999865</v>
      </c>
      <c r="AP290" s="7">
        <v>0</v>
      </c>
      <c r="AQ290" s="7">
        <v>0</v>
      </c>
      <c r="AR290" s="7">
        <v>16.217106196729489</v>
      </c>
      <c r="AS290" s="7">
        <v>2.2984999520813769</v>
      </c>
      <c r="AT290" s="7">
        <v>1.9581104183633697</v>
      </c>
      <c r="AU290" s="7" t="s">
        <v>589</v>
      </c>
      <c r="AV290" s="7">
        <v>7.6542688374986128</v>
      </c>
      <c r="AY290" s="4" t="s">
        <v>587</v>
      </c>
      <c r="BA290" s="4">
        <v>0.92899999999999849</v>
      </c>
      <c r="BB290" s="14">
        <v>4481</v>
      </c>
      <c r="BC290" s="14">
        <v>4195</v>
      </c>
      <c r="BD290" s="14">
        <v>3908</v>
      </c>
      <c r="BE290" s="14">
        <v>3928</v>
      </c>
      <c r="BF290" s="14">
        <v>4041</v>
      </c>
      <c r="BG290" s="14"/>
      <c r="BH290" s="14"/>
      <c r="BI290" s="14"/>
      <c r="BJ290" s="14">
        <v>1.0970000000000013</v>
      </c>
      <c r="BK290" s="14">
        <v>15553</v>
      </c>
      <c r="BL290" s="14">
        <v>15324</v>
      </c>
      <c r="BM290" s="14">
        <v>15096</v>
      </c>
      <c r="BN290" s="14">
        <v>15171</v>
      </c>
      <c r="BO290" s="14">
        <v>15608</v>
      </c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4" t="s">
        <v>917</v>
      </c>
      <c r="CJ290" s="21"/>
      <c r="CK290" s="4">
        <v>365</v>
      </c>
      <c r="CL290" s="4">
        <v>366</v>
      </c>
      <c r="CM290" s="4">
        <v>365</v>
      </c>
      <c r="CN290" s="4">
        <v>365</v>
      </c>
      <c r="CO290" s="4">
        <v>365</v>
      </c>
      <c r="CP290" s="4">
        <v>0</v>
      </c>
      <c r="CQ290" s="4">
        <v>0</v>
      </c>
      <c r="CR290" s="4">
        <v>0</v>
      </c>
      <c r="CS290" s="14">
        <f t="shared" si="29"/>
        <v>60968.164293537789</v>
      </c>
      <c r="CT290" s="14">
        <f t="shared" si="30"/>
        <v>4110.6462212486313</v>
      </c>
      <c r="CU290" s="14">
        <f t="shared" si="31"/>
        <v>15350.385542168675</v>
      </c>
      <c r="CV290" s="14">
        <f t="shared" si="32"/>
        <v>0</v>
      </c>
      <c r="CW290" s="14">
        <f t="shared" si="33"/>
        <v>0</v>
      </c>
      <c r="CX290" s="21"/>
      <c r="CY290" s="4">
        <f>COUNTIFS(crashes!$Q$2:$Q$15234,"="&amp;'Site Data'!$L290)</f>
        <v>8</v>
      </c>
      <c r="CZ290" s="4">
        <f>COUNTIFS(crashes!$Q$2:$Q$15234,"="&amp;'Site Data'!$L290,crashes!$M$2:$M$15234,"=SV")</f>
        <v>0</v>
      </c>
      <c r="DA290" s="4">
        <f>COUNTIFS(crashes!$Q$2:$Q$15234,"="&amp;'Site Data'!$L290,crashes!$M$2:$M$15234,"=MV")</f>
        <v>8</v>
      </c>
      <c r="DB290" s="17">
        <f t="shared" si="34"/>
        <v>2</v>
      </c>
      <c r="DC290" s="4">
        <f>COUNTIFS(crashes!$Q$2:$Q$15234,"="&amp;'Site Data'!$L290,crashes!$N$2:$N$15234,"=O")</f>
        <v>6</v>
      </c>
    </row>
    <row r="291" spans="1:107" s="4" customFormat="1" x14ac:dyDescent="0.2">
      <c r="A291" s="4" t="s">
        <v>593</v>
      </c>
      <c r="B291" s="4" t="s">
        <v>594</v>
      </c>
      <c r="C291" s="4">
        <v>70</v>
      </c>
      <c r="D291" s="4" t="s">
        <v>62</v>
      </c>
      <c r="E291" s="4" t="s">
        <v>92</v>
      </c>
      <c r="F291" s="4" t="s">
        <v>58</v>
      </c>
      <c r="G291" s="4">
        <v>4</v>
      </c>
      <c r="H291" s="4" t="s">
        <v>587</v>
      </c>
      <c r="I291" s="4">
        <v>0</v>
      </c>
      <c r="J291" s="4">
        <v>0</v>
      </c>
      <c r="K291" s="4">
        <v>65</v>
      </c>
      <c r="L291" s="4" t="s">
        <v>677</v>
      </c>
      <c r="M291" s="4" t="s">
        <v>676</v>
      </c>
      <c r="N291" s="4" t="s">
        <v>678</v>
      </c>
      <c r="O291" s="4">
        <v>17.422999999999998</v>
      </c>
      <c r="P291" s="9">
        <v>17.504000000000001</v>
      </c>
      <c r="Q291" s="4">
        <v>1</v>
      </c>
      <c r="R291" s="5">
        <v>42238</v>
      </c>
      <c r="S291" s="4">
        <v>1</v>
      </c>
      <c r="T291" s="4">
        <f t="shared" si="28"/>
        <v>8.100000000000307E-2</v>
      </c>
      <c r="X291" s="5">
        <v>40544</v>
      </c>
      <c r="Y291" s="5">
        <v>42369</v>
      </c>
      <c r="Z291" s="14">
        <v>62306</v>
      </c>
      <c r="AA291" s="14">
        <v>63093</v>
      </c>
      <c r="AB291" s="14">
        <v>63879</v>
      </c>
      <c r="AC291" s="14">
        <v>64198</v>
      </c>
      <c r="AD291" s="14">
        <v>51359</v>
      </c>
      <c r="AH291" s="9"/>
      <c r="AK291" s="7">
        <v>11.723815490717815</v>
      </c>
      <c r="AL291" s="7">
        <v>11.140270973737973</v>
      </c>
      <c r="AM291" s="7">
        <v>7.9150178415351009</v>
      </c>
      <c r="AN291" s="7">
        <v>279</v>
      </c>
      <c r="AO291" s="7">
        <v>427.68000000001621</v>
      </c>
      <c r="AP291" s="7">
        <v>0</v>
      </c>
      <c r="AQ291" s="7">
        <v>0</v>
      </c>
      <c r="AR291" s="7">
        <v>16.005945755324284</v>
      </c>
      <c r="AS291" s="7">
        <v>2.3512828280850995</v>
      </c>
      <c r="AT291" s="7">
        <v>2.1003019725146199</v>
      </c>
      <c r="AU291" s="7" t="s">
        <v>589</v>
      </c>
      <c r="AV291" s="7">
        <v>8.0389215946755552</v>
      </c>
      <c r="AY291" s="4" t="s">
        <v>587</v>
      </c>
      <c r="BA291" s="4">
        <v>1.0159999999999982</v>
      </c>
      <c r="BB291" s="14">
        <v>4481</v>
      </c>
      <c r="BC291" s="14">
        <v>4195</v>
      </c>
      <c r="BD291" s="14">
        <v>3908</v>
      </c>
      <c r="BE291" s="14">
        <v>3928</v>
      </c>
      <c r="BF291" s="14">
        <v>4041</v>
      </c>
      <c r="BG291" s="14"/>
      <c r="BH291" s="14"/>
      <c r="BI291" s="14"/>
      <c r="BJ291" s="14">
        <v>1.0159999999999982</v>
      </c>
      <c r="BK291" s="14">
        <v>15553</v>
      </c>
      <c r="BL291" s="14">
        <v>15324</v>
      </c>
      <c r="BM291" s="14">
        <v>15096</v>
      </c>
      <c r="BN291" s="14">
        <v>15171</v>
      </c>
      <c r="BO291" s="14">
        <v>15608</v>
      </c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4" t="s">
        <v>917</v>
      </c>
      <c r="CJ291" s="21"/>
      <c r="CK291" s="4">
        <v>365</v>
      </c>
      <c r="CL291" s="4">
        <v>366</v>
      </c>
      <c r="CM291" s="4">
        <v>365</v>
      </c>
      <c r="CN291" s="4">
        <v>365</v>
      </c>
      <c r="CO291" s="4">
        <v>365</v>
      </c>
      <c r="CP291" s="4">
        <v>0</v>
      </c>
      <c r="CQ291" s="4">
        <v>0</v>
      </c>
      <c r="CR291" s="4">
        <v>0</v>
      </c>
      <c r="CS291" s="14">
        <f t="shared" si="29"/>
        <v>60968.164293537789</v>
      </c>
      <c r="CT291" s="14">
        <f t="shared" si="30"/>
        <v>4110.6462212486313</v>
      </c>
      <c r="CU291" s="14">
        <f t="shared" si="31"/>
        <v>15350.385542168675</v>
      </c>
      <c r="CV291" s="14">
        <f t="shared" si="32"/>
        <v>0</v>
      </c>
      <c r="CW291" s="14">
        <f t="shared" si="33"/>
        <v>0</v>
      </c>
      <c r="CX291" s="21"/>
      <c r="CY291" s="4">
        <f>COUNTIFS(crashes!$Q$2:$Q$15234,"="&amp;'Site Data'!$L291)</f>
        <v>5</v>
      </c>
      <c r="CZ291" s="4">
        <f>COUNTIFS(crashes!$Q$2:$Q$15234,"="&amp;'Site Data'!$L291,crashes!$M$2:$M$15234,"=SV")</f>
        <v>0</v>
      </c>
      <c r="DA291" s="4">
        <f>COUNTIFS(crashes!$Q$2:$Q$15234,"="&amp;'Site Data'!$L291,crashes!$M$2:$M$15234,"=MV")</f>
        <v>5</v>
      </c>
      <c r="DB291" s="17">
        <f t="shared" si="34"/>
        <v>2</v>
      </c>
      <c r="DC291" s="4">
        <f>COUNTIFS(crashes!$Q$2:$Q$15234,"="&amp;'Site Data'!$L291,crashes!$N$2:$N$15234,"=O")</f>
        <v>3</v>
      </c>
    </row>
    <row r="292" spans="1:107" s="4" customFormat="1" x14ac:dyDescent="0.2">
      <c r="A292" s="4" t="s">
        <v>593</v>
      </c>
      <c r="B292" s="4" t="s">
        <v>594</v>
      </c>
      <c r="C292" s="4">
        <v>70</v>
      </c>
      <c r="D292" s="4" t="s">
        <v>62</v>
      </c>
      <c r="E292" s="4" t="s">
        <v>92</v>
      </c>
      <c r="F292" s="4" t="s">
        <v>59</v>
      </c>
      <c r="G292" s="4">
        <v>4</v>
      </c>
      <c r="H292" s="4" t="s">
        <v>587</v>
      </c>
      <c r="I292" s="4">
        <v>0</v>
      </c>
      <c r="J292" s="4">
        <v>0</v>
      </c>
      <c r="K292" s="4">
        <v>65</v>
      </c>
      <c r="L292" s="4" t="s">
        <v>679</v>
      </c>
      <c r="M292" s="4" t="s">
        <v>678</v>
      </c>
      <c r="N292" s="4" t="s">
        <v>680</v>
      </c>
      <c r="O292" s="4">
        <v>17.504000000000001</v>
      </c>
      <c r="P292" s="9">
        <v>17.646000000000001</v>
      </c>
      <c r="Q292" s="4">
        <v>1</v>
      </c>
      <c r="R292" s="5">
        <v>42238</v>
      </c>
      <c r="S292" s="4">
        <v>1</v>
      </c>
      <c r="T292" s="4">
        <f t="shared" si="28"/>
        <v>0.14199999999999946</v>
      </c>
      <c r="U292" s="4">
        <v>0.14199999999999946</v>
      </c>
      <c r="V292" s="4">
        <v>1</v>
      </c>
      <c r="X292" s="5">
        <v>40544</v>
      </c>
      <c r="Y292" s="5">
        <v>42369</v>
      </c>
      <c r="Z292" s="14">
        <v>68313</v>
      </c>
      <c r="AA292" s="14">
        <v>69162</v>
      </c>
      <c r="AB292" s="14">
        <v>70010</v>
      </c>
      <c r="AC292" s="14">
        <v>70360</v>
      </c>
      <c r="AD292" s="14">
        <v>57698</v>
      </c>
      <c r="AH292" s="9"/>
      <c r="AK292" s="7">
        <v>11.777630801713158</v>
      </c>
      <c r="AL292" s="7">
        <v>11.265656034170746</v>
      </c>
      <c r="AM292" s="7">
        <v>7.7395472655559088</v>
      </c>
      <c r="AN292" s="7">
        <v>749.75999999999715</v>
      </c>
      <c r="AO292" s="7">
        <v>749.75999999999715</v>
      </c>
      <c r="AP292" s="7">
        <v>140.98499895121478</v>
      </c>
      <c r="AQ292" s="7">
        <v>6.8958661297413553</v>
      </c>
      <c r="AR292" s="7">
        <v>15.566932513434695</v>
      </c>
      <c r="AS292" s="7">
        <v>2.3916119652478134</v>
      </c>
      <c r="AT292" s="7">
        <v>2.1416779114912892</v>
      </c>
      <c r="AU292" s="7" t="s">
        <v>589</v>
      </c>
      <c r="AV292" s="7">
        <v>7.8644420493969092</v>
      </c>
      <c r="AY292" s="4" t="s">
        <v>587</v>
      </c>
      <c r="BA292" s="4">
        <v>0</v>
      </c>
      <c r="BB292" s="14">
        <v>6007</v>
      </c>
      <c r="BC292" s="14">
        <v>6069</v>
      </c>
      <c r="BD292" s="14">
        <v>6131</v>
      </c>
      <c r="BE292" s="14">
        <v>6162</v>
      </c>
      <c r="BF292" s="14">
        <v>6339</v>
      </c>
      <c r="BG292" s="14"/>
      <c r="BH292" s="14"/>
      <c r="BI292" s="14"/>
      <c r="BJ292" s="14">
        <v>0.87399999999999878</v>
      </c>
      <c r="BK292" s="14">
        <v>15553</v>
      </c>
      <c r="BL292" s="14">
        <v>15324</v>
      </c>
      <c r="BM292" s="14">
        <v>15096</v>
      </c>
      <c r="BN292" s="14">
        <v>15171</v>
      </c>
      <c r="BO292" s="14">
        <v>15608</v>
      </c>
      <c r="BP292" s="14"/>
      <c r="BQ292" s="14"/>
      <c r="BR292" s="14"/>
      <c r="BS292" s="14">
        <v>6007</v>
      </c>
      <c r="BT292" s="14">
        <v>6069</v>
      </c>
      <c r="BU292" s="14">
        <v>6131</v>
      </c>
      <c r="BV292" s="14">
        <v>6162</v>
      </c>
      <c r="BW292" s="14">
        <v>6339</v>
      </c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4" t="s">
        <v>917</v>
      </c>
      <c r="CJ292" s="21"/>
      <c r="CK292" s="4">
        <v>365</v>
      </c>
      <c r="CL292" s="4">
        <v>366</v>
      </c>
      <c r="CM292" s="4">
        <v>365</v>
      </c>
      <c r="CN292" s="4">
        <v>365</v>
      </c>
      <c r="CO292" s="4">
        <v>365</v>
      </c>
      <c r="CP292" s="4">
        <v>0</v>
      </c>
      <c r="CQ292" s="4">
        <v>0</v>
      </c>
      <c r="CR292" s="4">
        <v>0</v>
      </c>
      <c r="CS292" s="14">
        <f t="shared" si="29"/>
        <v>67109.724534501642</v>
      </c>
      <c r="CT292" s="14">
        <f t="shared" si="30"/>
        <v>6141.560240963855</v>
      </c>
      <c r="CU292" s="14">
        <f t="shared" si="31"/>
        <v>15350.385542168675</v>
      </c>
      <c r="CV292" s="14">
        <f t="shared" si="32"/>
        <v>6141.560240963855</v>
      </c>
      <c r="CW292" s="14">
        <f t="shared" si="33"/>
        <v>0</v>
      </c>
      <c r="CX292" s="21"/>
      <c r="CY292" s="4">
        <f>COUNTIFS(crashes!$Q$2:$Q$15234,"="&amp;'Site Data'!$L292)</f>
        <v>5</v>
      </c>
      <c r="CZ292" s="4">
        <f>COUNTIFS(crashes!$Q$2:$Q$15234,"="&amp;'Site Data'!$L292,crashes!$M$2:$M$15234,"=SV")</f>
        <v>0</v>
      </c>
      <c r="DA292" s="4">
        <f>COUNTIFS(crashes!$Q$2:$Q$15234,"="&amp;'Site Data'!$L292,crashes!$M$2:$M$15234,"=MV")</f>
        <v>5</v>
      </c>
      <c r="DB292" s="17">
        <f t="shared" si="34"/>
        <v>2</v>
      </c>
      <c r="DC292" s="4">
        <f>COUNTIFS(crashes!$Q$2:$Q$15234,"="&amp;'Site Data'!$L292,crashes!$N$2:$N$15234,"=O")</f>
        <v>3</v>
      </c>
    </row>
    <row r="293" spans="1:107" s="4" customFormat="1" x14ac:dyDescent="0.2">
      <c r="A293" s="4" t="s">
        <v>593</v>
      </c>
      <c r="B293" s="4" t="s">
        <v>594</v>
      </c>
      <c r="C293" s="4">
        <v>70</v>
      </c>
      <c r="D293" s="4" t="s">
        <v>62</v>
      </c>
      <c r="E293" s="4" t="s">
        <v>92</v>
      </c>
      <c r="F293" s="4" t="s">
        <v>58</v>
      </c>
      <c r="G293" s="4">
        <v>3</v>
      </c>
      <c r="H293" s="4" t="s">
        <v>519</v>
      </c>
      <c r="I293" s="4">
        <v>0</v>
      </c>
      <c r="J293" s="4">
        <v>0</v>
      </c>
      <c r="K293" s="4">
        <v>65</v>
      </c>
      <c r="L293" s="4" t="s">
        <v>681</v>
      </c>
      <c r="M293" s="4" t="s">
        <v>680</v>
      </c>
      <c r="N293" s="4" t="s">
        <v>682</v>
      </c>
      <c r="O293" s="4">
        <v>17.646000000000001</v>
      </c>
      <c r="P293" s="9">
        <v>18.291</v>
      </c>
      <c r="Q293" s="4">
        <v>1</v>
      </c>
      <c r="R293" s="5">
        <v>42238</v>
      </c>
      <c r="S293" s="4">
        <v>1</v>
      </c>
      <c r="T293" s="4">
        <f t="shared" si="28"/>
        <v>0.64499999999999957</v>
      </c>
      <c r="V293" s="4">
        <v>1</v>
      </c>
      <c r="X293" s="5">
        <v>40544</v>
      </c>
      <c r="Y293" s="5">
        <v>42369</v>
      </c>
      <c r="Z293" s="14">
        <v>63133</v>
      </c>
      <c r="AA293" s="14">
        <v>63705</v>
      </c>
      <c r="AB293" s="14">
        <v>64276</v>
      </c>
      <c r="AC293" s="14">
        <v>64598</v>
      </c>
      <c r="AD293" s="14">
        <v>57698</v>
      </c>
      <c r="AH293" s="9"/>
      <c r="AK293" s="7">
        <v>11.753905128115893</v>
      </c>
      <c r="AL293" s="7">
        <v>11.064909761159612</v>
      </c>
      <c r="AM293" s="7">
        <v>7.685512456525851</v>
      </c>
      <c r="AN293" s="7">
        <v>3405.5999999999976</v>
      </c>
      <c r="AO293" s="7">
        <v>3405.5999999999976</v>
      </c>
      <c r="AP293" s="7">
        <v>753.90721993992122</v>
      </c>
      <c r="AQ293" s="7">
        <v>1</v>
      </c>
      <c r="AR293" s="7">
        <v>15.357598038424975</v>
      </c>
      <c r="AS293" s="7">
        <v>2.2705991567651025</v>
      </c>
      <c r="AT293" s="7">
        <v>2.0105004782009019</v>
      </c>
      <c r="AU293" s="7" t="s">
        <v>589</v>
      </c>
      <c r="AV293" s="7">
        <v>7.8108161958093323</v>
      </c>
      <c r="AY293" s="4" t="s">
        <v>587</v>
      </c>
      <c r="BA293" s="4">
        <v>0.14199999999999946</v>
      </c>
      <c r="BB293" s="14">
        <v>6007</v>
      </c>
      <c r="BC293" s="14">
        <v>6069</v>
      </c>
      <c r="BD293" s="14">
        <v>6131</v>
      </c>
      <c r="BE293" s="14">
        <v>6162</v>
      </c>
      <c r="BF293" s="14">
        <v>6339</v>
      </c>
      <c r="BG293" s="14"/>
      <c r="BH293" s="14"/>
      <c r="BI293" s="14"/>
      <c r="BJ293" s="14">
        <v>0.2289999999999992</v>
      </c>
      <c r="BK293" s="14">
        <v>15553</v>
      </c>
      <c r="BL293" s="14">
        <v>15324</v>
      </c>
      <c r="BM293" s="14">
        <v>15096</v>
      </c>
      <c r="BN293" s="14">
        <v>15171</v>
      </c>
      <c r="BO293" s="14">
        <v>15608</v>
      </c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4" t="s">
        <v>917</v>
      </c>
      <c r="CJ293" s="21"/>
      <c r="CK293" s="4">
        <v>365</v>
      </c>
      <c r="CL293" s="4">
        <v>366</v>
      </c>
      <c r="CM293" s="4">
        <v>365</v>
      </c>
      <c r="CN293" s="4">
        <v>365</v>
      </c>
      <c r="CO293" s="4">
        <v>365</v>
      </c>
      <c r="CP293" s="4">
        <v>0</v>
      </c>
      <c r="CQ293" s="4">
        <v>0</v>
      </c>
      <c r="CR293" s="4">
        <v>0</v>
      </c>
      <c r="CS293" s="14">
        <f t="shared" si="29"/>
        <v>62682.560240963852</v>
      </c>
      <c r="CT293" s="14">
        <f t="shared" si="30"/>
        <v>6141.560240963855</v>
      </c>
      <c r="CU293" s="14">
        <f t="shared" si="31"/>
        <v>15350.385542168675</v>
      </c>
      <c r="CV293" s="14">
        <f t="shared" si="32"/>
        <v>0</v>
      </c>
      <c r="CW293" s="14">
        <f t="shared" si="33"/>
        <v>0</v>
      </c>
      <c r="CX293" s="21"/>
      <c r="CY293" s="4">
        <f>COUNTIFS(crashes!$Q$2:$Q$15234,"="&amp;'Site Data'!$L293)</f>
        <v>44</v>
      </c>
      <c r="CZ293" s="4">
        <f>COUNTIFS(crashes!$Q$2:$Q$15234,"="&amp;'Site Data'!$L293,crashes!$M$2:$M$15234,"=SV")</f>
        <v>4</v>
      </c>
      <c r="DA293" s="4">
        <f>COUNTIFS(crashes!$Q$2:$Q$15234,"="&amp;'Site Data'!$L293,crashes!$M$2:$M$15234,"=MV")</f>
        <v>40</v>
      </c>
      <c r="DB293" s="17">
        <f t="shared" si="34"/>
        <v>9</v>
      </c>
      <c r="DC293" s="4">
        <f>COUNTIFS(crashes!$Q$2:$Q$15234,"="&amp;'Site Data'!$L293,crashes!$N$2:$N$15234,"=O")</f>
        <v>35</v>
      </c>
    </row>
    <row r="294" spans="1:107" s="4" customFormat="1" x14ac:dyDescent="0.2">
      <c r="A294" s="4" t="s">
        <v>593</v>
      </c>
      <c r="B294" s="4" t="s">
        <v>594</v>
      </c>
      <c r="C294" s="4">
        <v>70</v>
      </c>
      <c r="D294" s="4" t="s">
        <v>62</v>
      </c>
      <c r="E294" s="4" t="s">
        <v>92</v>
      </c>
      <c r="F294" s="4" t="s">
        <v>58</v>
      </c>
      <c r="G294" s="4">
        <v>3</v>
      </c>
      <c r="H294" s="4" t="s">
        <v>519</v>
      </c>
      <c r="I294" s="4">
        <v>0</v>
      </c>
      <c r="J294" s="4">
        <v>0</v>
      </c>
      <c r="K294" s="4">
        <v>65</v>
      </c>
      <c r="L294" s="4" t="s">
        <v>683</v>
      </c>
      <c r="M294" s="4" t="s">
        <v>682</v>
      </c>
      <c r="N294" s="4" t="s">
        <v>684</v>
      </c>
      <c r="O294" s="4">
        <v>18.291</v>
      </c>
      <c r="P294" s="9">
        <v>18.52</v>
      </c>
      <c r="Q294" s="4">
        <v>1</v>
      </c>
      <c r="R294" s="5">
        <v>42238</v>
      </c>
      <c r="S294" s="4">
        <v>1</v>
      </c>
      <c r="T294" s="4">
        <f t="shared" si="28"/>
        <v>0.2289999999999992</v>
      </c>
      <c r="V294" s="4">
        <v>1</v>
      </c>
      <c r="X294" s="5">
        <v>40544</v>
      </c>
      <c r="Y294" s="5">
        <v>42369</v>
      </c>
      <c r="Z294" s="14">
        <v>63133</v>
      </c>
      <c r="AA294" s="14">
        <v>63705</v>
      </c>
      <c r="AB294" s="14">
        <v>64276</v>
      </c>
      <c r="AC294" s="14">
        <v>64598</v>
      </c>
      <c r="AD294" s="14">
        <v>57698</v>
      </c>
      <c r="AH294" s="9">
        <v>0.37026515151515149</v>
      </c>
      <c r="AI294" s="4">
        <v>1915</v>
      </c>
      <c r="AJ294" s="4">
        <v>0.2289999999999992</v>
      </c>
      <c r="AK294" s="7">
        <v>11.490277754319308</v>
      </c>
      <c r="AL294" s="7">
        <v>9.9844121414952571</v>
      </c>
      <c r="AM294" s="7">
        <v>9.2953686882475388</v>
      </c>
      <c r="AN294" s="7">
        <v>861.17</v>
      </c>
      <c r="AO294" s="7">
        <v>1209.1199999999958</v>
      </c>
      <c r="AP294" s="7">
        <v>1207.6758798999645</v>
      </c>
      <c r="AQ294" s="7">
        <v>8.3040506125590117</v>
      </c>
      <c r="AR294" s="7">
        <v>29.901399758017799</v>
      </c>
      <c r="AS294" s="7">
        <v>13.898656130043548</v>
      </c>
      <c r="AT294" s="7">
        <v>12.978862244567424</v>
      </c>
      <c r="AU294" s="7" t="s">
        <v>589</v>
      </c>
      <c r="AV294" s="7">
        <v>9.9793696790629909</v>
      </c>
      <c r="AY294" s="4" t="s">
        <v>587</v>
      </c>
      <c r="BA294" s="4">
        <v>0.78699999999999903</v>
      </c>
      <c r="BB294" s="14">
        <v>6007</v>
      </c>
      <c r="BC294" s="14">
        <v>6069</v>
      </c>
      <c r="BD294" s="14">
        <v>6131</v>
      </c>
      <c r="BE294" s="14">
        <v>6162</v>
      </c>
      <c r="BF294" s="14">
        <v>6339</v>
      </c>
      <c r="BG294" s="14"/>
      <c r="BH294" s="14"/>
      <c r="BI294" s="14"/>
      <c r="BJ294" s="14">
        <v>0</v>
      </c>
      <c r="BK294" s="14">
        <v>15553</v>
      </c>
      <c r="BL294" s="14">
        <v>15324</v>
      </c>
      <c r="BM294" s="14">
        <v>15096</v>
      </c>
      <c r="BN294" s="14">
        <v>15171</v>
      </c>
      <c r="BO294" s="14">
        <v>15608</v>
      </c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>
        <v>15553</v>
      </c>
      <c r="CB294" s="14">
        <v>15324</v>
      </c>
      <c r="CC294" s="14">
        <v>15096</v>
      </c>
      <c r="CD294" s="14">
        <v>15171</v>
      </c>
      <c r="CE294" s="14">
        <v>15608</v>
      </c>
      <c r="CF294" s="14"/>
      <c r="CG294" s="14"/>
      <c r="CH294" s="14"/>
      <c r="CI294" s="4" t="s">
        <v>917</v>
      </c>
      <c r="CJ294" s="21"/>
      <c r="CK294" s="4">
        <v>365</v>
      </c>
      <c r="CL294" s="4">
        <v>366</v>
      </c>
      <c r="CM294" s="4">
        <v>365</v>
      </c>
      <c r="CN294" s="4">
        <v>365</v>
      </c>
      <c r="CO294" s="4">
        <v>365</v>
      </c>
      <c r="CP294" s="4">
        <v>0</v>
      </c>
      <c r="CQ294" s="4">
        <v>0</v>
      </c>
      <c r="CR294" s="4">
        <v>0</v>
      </c>
      <c r="CS294" s="14">
        <f t="shared" si="29"/>
        <v>62682.560240963852</v>
      </c>
      <c r="CT294" s="14">
        <f t="shared" si="30"/>
        <v>6141.560240963855</v>
      </c>
      <c r="CU294" s="14">
        <f t="shared" si="31"/>
        <v>15350.385542168675</v>
      </c>
      <c r="CV294" s="14">
        <f t="shared" si="32"/>
        <v>0</v>
      </c>
      <c r="CW294" s="14">
        <f t="shared" si="33"/>
        <v>15350.385542168675</v>
      </c>
      <c r="CX294" s="21"/>
      <c r="CY294" s="4">
        <f>COUNTIFS(crashes!$Q$2:$Q$15234,"="&amp;'Site Data'!$L294)</f>
        <v>12</v>
      </c>
      <c r="CZ294" s="4">
        <f>COUNTIFS(crashes!$Q$2:$Q$15234,"="&amp;'Site Data'!$L294,crashes!$M$2:$M$15234,"=SV")</f>
        <v>2</v>
      </c>
      <c r="DA294" s="4">
        <f>COUNTIFS(crashes!$Q$2:$Q$15234,"="&amp;'Site Data'!$L294,crashes!$M$2:$M$15234,"=MV")</f>
        <v>10</v>
      </c>
      <c r="DB294" s="17">
        <f t="shared" si="34"/>
        <v>3</v>
      </c>
      <c r="DC294" s="4">
        <f>COUNTIFS(crashes!$Q$2:$Q$15234,"="&amp;'Site Data'!$L294,crashes!$N$2:$N$15234,"=O")</f>
        <v>9</v>
      </c>
    </row>
    <row r="295" spans="1:107" s="4" customFormat="1" x14ac:dyDescent="0.2">
      <c r="A295" s="4" t="s">
        <v>593</v>
      </c>
      <c r="B295" s="4" t="s">
        <v>594</v>
      </c>
      <c r="C295" s="4">
        <v>70</v>
      </c>
      <c r="D295" s="4" t="s">
        <v>62</v>
      </c>
      <c r="E295" s="4" t="s">
        <v>92</v>
      </c>
      <c r="F295" s="4" t="s">
        <v>58</v>
      </c>
      <c r="G295" s="4">
        <v>3</v>
      </c>
      <c r="H295" s="4" t="s">
        <v>587</v>
      </c>
      <c r="I295" s="4">
        <v>0</v>
      </c>
      <c r="J295" s="4">
        <v>0</v>
      </c>
      <c r="K295" s="4">
        <v>65</v>
      </c>
      <c r="L295" s="4" t="s">
        <v>685</v>
      </c>
      <c r="M295" s="4" t="s">
        <v>684</v>
      </c>
      <c r="N295" s="4" t="s">
        <v>686</v>
      </c>
      <c r="O295" s="4">
        <v>18.52</v>
      </c>
      <c r="P295" s="9">
        <v>18.661000000000001</v>
      </c>
      <c r="Q295" s="4">
        <v>1</v>
      </c>
      <c r="R295" s="5">
        <v>42238</v>
      </c>
      <c r="S295" s="4">
        <v>1</v>
      </c>
      <c r="T295" s="4">
        <f t="shared" si="28"/>
        <v>0.14100000000000179</v>
      </c>
      <c r="X295" s="5">
        <v>40544</v>
      </c>
      <c r="Y295" s="5">
        <v>42369</v>
      </c>
      <c r="Z295" s="14">
        <v>47580</v>
      </c>
      <c r="AA295" s="14">
        <v>48381</v>
      </c>
      <c r="AB295" s="14">
        <v>49180</v>
      </c>
      <c r="AC295" s="14">
        <v>49427</v>
      </c>
      <c r="AD295" s="14">
        <v>42090</v>
      </c>
      <c r="AH295" s="9">
        <v>0.37026515151515149</v>
      </c>
      <c r="AI295" s="4">
        <v>1915</v>
      </c>
      <c r="AJ295" s="4">
        <v>0.14100000000000179</v>
      </c>
      <c r="AK295" s="7">
        <v>11.721641739100908</v>
      </c>
      <c r="AL295" s="7">
        <v>10.879213621977506</v>
      </c>
      <c r="AM295" s="7">
        <v>10.473517588940506</v>
      </c>
      <c r="AN295" s="7">
        <v>523.44000000000005</v>
      </c>
      <c r="AO295" s="7">
        <v>744.48000000000945</v>
      </c>
      <c r="AP295" s="7">
        <v>106.22264642373</v>
      </c>
      <c r="AQ295" s="7">
        <v>1</v>
      </c>
      <c r="AR295" s="7">
        <v>48.276959161360111</v>
      </c>
      <c r="AS295" s="7">
        <v>27.694569788118372</v>
      </c>
      <c r="AT295" s="7">
        <v>0</v>
      </c>
      <c r="AU295" s="7" t="s">
        <v>592</v>
      </c>
      <c r="AV295" s="7">
        <v>0</v>
      </c>
      <c r="AW295" s="7">
        <v>161.48106478797703</v>
      </c>
      <c r="AX295" s="7">
        <v>2.1400559175222362</v>
      </c>
      <c r="AY295" s="4" t="s">
        <v>587</v>
      </c>
      <c r="BA295" s="4">
        <v>1.0159999999999982</v>
      </c>
      <c r="BB295" s="14">
        <v>6007</v>
      </c>
      <c r="BC295" s="14">
        <v>6069</v>
      </c>
      <c r="BD295" s="14">
        <v>6131</v>
      </c>
      <c r="BE295" s="14">
        <v>6162</v>
      </c>
      <c r="BF295" s="14">
        <v>6339</v>
      </c>
      <c r="BG295" s="14"/>
      <c r="BH295" s="14"/>
      <c r="BI295" s="14"/>
      <c r="BJ295" s="14">
        <v>0.69899999999999807</v>
      </c>
      <c r="BK295" s="14">
        <v>4368</v>
      </c>
      <c r="BL295" s="14">
        <v>4325</v>
      </c>
      <c r="BM295" s="14">
        <v>4282</v>
      </c>
      <c r="BN295" s="14">
        <v>4303</v>
      </c>
      <c r="BO295" s="14">
        <v>4427</v>
      </c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4" t="s">
        <v>917</v>
      </c>
      <c r="CJ295" s="21"/>
      <c r="CK295" s="4">
        <v>365</v>
      </c>
      <c r="CL295" s="4">
        <v>366</v>
      </c>
      <c r="CM295" s="4">
        <v>365</v>
      </c>
      <c r="CN295" s="4">
        <v>365</v>
      </c>
      <c r="CO295" s="4">
        <v>365</v>
      </c>
      <c r="CP295" s="4">
        <v>0</v>
      </c>
      <c r="CQ295" s="4">
        <v>0</v>
      </c>
      <c r="CR295" s="4">
        <v>0</v>
      </c>
      <c r="CS295" s="14">
        <f t="shared" si="29"/>
        <v>47332.174698795177</v>
      </c>
      <c r="CT295" s="14">
        <f t="shared" si="30"/>
        <v>6141.560240963855</v>
      </c>
      <c r="CU295" s="14">
        <f t="shared" si="31"/>
        <v>4340.9912376779848</v>
      </c>
      <c r="CV295" s="14">
        <f t="shared" si="32"/>
        <v>0</v>
      </c>
      <c r="CW295" s="14">
        <f t="shared" si="33"/>
        <v>0</v>
      </c>
      <c r="CX295" s="21"/>
      <c r="CY295" s="4">
        <f>COUNTIFS(crashes!$Q$2:$Q$15234,"="&amp;'Site Data'!$L295)</f>
        <v>12</v>
      </c>
      <c r="CZ295" s="4">
        <f>COUNTIFS(crashes!$Q$2:$Q$15234,"="&amp;'Site Data'!$L295,crashes!$M$2:$M$15234,"=SV")</f>
        <v>3</v>
      </c>
      <c r="DA295" s="4">
        <f>COUNTIFS(crashes!$Q$2:$Q$15234,"="&amp;'Site Data'!$L295,crashes!$M$2:$M$15234,"=MV")</f>
        <v>9</v>
      </c>
      <c r="DB295" s="17">
        <f t="shared" si="34"/>
        <v>3</v>
      </c>
      <c r="DC295" s="4">
        <f>COUNTIFS(crashes!$Q$2:$Q$15234,"="&amp;'Site Data'!$L295,crashes!$N$2:$N$15234,"=O")</f>
        <v>9</v>
      </c>
    </row>
    <row r="296" spans="1:107" s="4" customFormat="1" x14ac:dyDescent="0.2">
      <c r="A296" s="4" t="s">
        <v>593</v>
      </c>
      <c r="B296" s="4" t="s">
        <v>594</v>
      </c>
      <c r="C296" s="4">
        <v>70</v>
      </c>
      <c r="D296" s="4" t="s">
        <v>62</v>
      </c>
      <c r="E296" s="4" t="s">
        <v>92</v>
      </c>
      <c r="F296" s="4" t="s">
        <v>58</v>
      </c>
      <c r="G296" s="4">
        <v>3</v>
      </c>
      <c r="H296" s="4" t="s">
        <v>587</v>
      </c>
      <c r="I296" s="4">
        <v>0</v>
      </c>
      <c r="J296" s="4">
        <v>0</v>
      </c>
      <c r="K296" s="4">
        <v>65</v>
      </c>
      <c r="L296" s="4" t="s">
        <v>687</v>
      </c>
      <c r="M296" s="4" t="s">
        <v>686</v>
      </c>
      <c r="N296" s="4" t="s">
        <v>688</v>
      </c>
      <c r="O296" s="4">
        <v>18.661000000000001</v>
      </c>
      <c r="P296" s="9">
        <v>19.231000000000002</v>
      </c>
      <c r="Q296" s="4">
        <v>1</v>
      </c>
      <c r="R296" s="5">
        <v>42238</v>
      </c>
      <c r="S296" s="4">
        <v>1</v>
      </c>
      <c r="T296" s="4">
        <f t="shared" si="28"/>
        <v>0.57000000000000028</v>
      </c>
      <c r="X296" s="5">
        <v>40544</v>
      </c>
      <c r="Y296" s="5">
        <v>42369</v>
      </c>
      <c r="Z296" s="14">
        <v>46943</v>
      </c>
      <c r="AA296" s="14">
        <v>47368</v>
      </c>
      <c r="AB296" s="14">
        <v>47793</v>
      </c>
      <c r="AC296" s="14">
        <v>48032</v>
      </c>
      <c r="AD296" s="14">
        <v>42090</v>
      </c>
      <c r="AH296" s="9"/>
      <c r="AK296" s="7">
        <v>11.875070783250406</v>
      </c>
      <c r="AL296" s="7">
        <v>11.148218690719842</v>
      </c>
      <c r="AM296" s="7">
        <v>10.1577654960881</v>
      </c>
      <c r="AN296" s="7">
        <v>2671.6400000000012</v>
      </c>
      <c r="AO296" s="7">
        <v>2671.6400000000012</v>
      </c>
      <c r="AP296" s="7">
        <v>1029.4390221819529</v>
      </c>
      <c r="AQ296" s="7">
        <v>1</v>
      </c>
      <c r="AR296" s="7">
        <v>50.131420026578326</v>
      </c>
      <c r="AS296" s="7">
        <v>29.087229745006184</v>
      </c>
      <c r="AT296" s="7">
        <v>0</v>
      </c>
      <c r="AU296" s="7" t="s">
        <v>592</v>
      </c>
      <c r="AV296" s="7">
        <v>0</v>
      </c>
      <c r="AW296" s="7">
        <v>594.64171781362347</v>
      </c>
      <c r="AX296" s="7">
        <v>1.6954075932561152</v>
      </c>
      <c r="AY296" s="4" t="s">
        <v>587</v>
      </c>
      <c r="BA296" s="4">
        <v>1.157</v>
      </c>
      <c r="BB296" s="14">
        <v>6007</v>
      </c>
      <c r="BC296" s="14">
        <v>6069</v>
      </c>
      <c r="BD296" s="14">
        <v>6131</v>
      </c>
      <c r="BE296" s="14">
        <v>6162</v>
      </c>
      <c r="BF296" s="14">
        <v>6339</v>
      </c>
      <c r="BG296" s="14"/>
      <c r="BH296" s="14"/>
      <c r="BI296" s="14"/>
      <c r="BJ296" s="14">
        <v>0.12899999999999778</v>
      </c>
      <c r="BK296" s="14">
        <v>4368</v>
      </c>
      <c r="BL296" s="14">
        <v>4325</v>
      </c>
      <c r="BM296" s="14">
        <v>4282</v>
      </c>
      <c r="BN296" s="14">
        <v>4303</v>
      </c>
      <c r="BO296" s="14">
        <v>4427</v>
      </c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4" t="s">
        <v>917</v>
      </c>
      <c r="CJ296" s="21"/>
      <c r="CK296" s="4">
        <v>365</v>
      </c>
      <c r="CL296" s="4">
        <v>366</v>
      </c>
      <c r="CM296" s="4">
        <v>365</v>
      </c>
      <c r="CN296" s="4">
        <v>365</v>
      </c>
      <c r="CO296" s="4">
        <v>365</v>
      </c>
      <c r="CP296" s="4">
        <v>0</v>
      </c>
      <c r="CQ296" s="4">
        <v>0</v>
      </c>
      <c r="CR296" s="4">
        <v>0</v>
      </c>
      <c r="CS296" s="14">
        <f t="shared" si="29"/>
        <v>46445.705366922237</v>
      </c>
      <c r="CT296" s="14">
        <f t="shared" si="30"/>
        <v>6141.560240963855</v>
      </c>
      <c r="CU296" s="14">
        <f t="shared" si="31"/>
        <v>4340.9912376779848</v>
      </c>
      <c r="CV296" s="14">
        <f t="shared" si="32"/>
        <v>0</v>
      </c>
      <c r="CW296" s="14">
        <f t="shared" si="33"/>
        <v>0</v>
      </c>
      <c r="CX296" s="21"/>
      <c r="CY296" s="4">
        <f>COUNTIFS(crashes!$Q$2:$Q$15234,"="&amp;'Site Data'!$L296)</f>
        <v>49</v>
      </c>
      <c r="CZ296" s="4">
        <f>COUNTIFS(crashes!$Q$2:$Q$15234,"="&amp;'Site Data'!$L296,crashes!$M$2:$M$15234,"=SV")</f>
        <v>10</v>
      </c>
      <c r="DA296" s="4">
        <f>COUNTIFS(crashes!$Q$2:$Q$15234,"="&amp;'Site Data'!$L296,crashes!$M$2:$M$15234,"=MV")</f>
        <v>39</v>
      </c>
      <c r="DB296" s="17">
        <f t="shared" si="34"/>
        <v>16</v>
      </c>
      <c r="DC296" s="4">
        <f>COUNTIFS(crashes!$Q$2:$Q$15234,"="&amp;'Site Data'!$L296,crashes!$N$2:$N$15234,"=O")</f>
        <v>33</v>
      </c>
    </row>
    <row r="297" spans="1:107" s="4" customFormat="1" x14ac:dyDescent="0.2">
      <c r="A297" s="4" t="s">
        <v>593</v>
      </c>
      <c r="B297" s="4" t="s">
        <v>594</v>
      </c>
      <c r="C297" s="4">
        <v>70</v>
      </c>
      <c r="D297" s="4" t="s">
        <v>62</v>
      </c>
      <c r="E297" s="4" t="s">
        <v>92</v>
      </c>
      <c r="F297" s="4" t="s">
        <v>60</v>
      </c>
      <c r="G297" s="4">
        <v>3</v>
      </c>
      <c r="H297" s="4" t="s">
        <v>587</v>
      </c>
      <c r="I297" s="4">
        <v>0</v>
      </c>
      <c r="J297" s="4">
        <v>0</v>
      </c>
      <c r="K297" s="4">
        <v>65</v>
      </c>
      <c r="L297" s="4" t="s">
        <v>689</v>
      </c>
      <c r="M297" s="4" t="s">
        <v>688</v>
      </c>
      <c r="N297" s="4" t="s">
        <v>690</v>
      </c>
      <c r="O297" s="4">
        <v>19.231000000000002</v>
      </c>
      <c r="P297" s="9">
        <v>19.36</v>
      </c>
      <c r="Q297" s="4">
        <v>1</v>
      </c>
      <c r="R297" s="5">
        <v>42238</v>
      </c>
      <c r="S297" s="4">
        <v>1</v>
      </c>
      <c r="T297" s="4">
        <f t="shared" si="28"/>
        <v>0.12899999999999778</v>
      </c>
      <c r="U297" s="4">
        <v>0.12899999999999778</v>
      </c>
      <c r="V297" s="4">
        <v>1</v>
      </c>
      <c r="X297" s="5">
        <v>40544</v>
      </c>
      <c r="Y297" s="5">
        <v>42369</v>
      </c>
      <c r="Z297" s="14">
        <v>46943</v>
      </c>
      <c r="AA297" s="14">
        <v>47368</v>
      </c>
      <c r="AB297" s="14">
        <v>47793</v>
      </c>
      <c r="AC297" s="14">
        <v>48032</v>
      </c>
      <c r="AD297" s="14">
        <v>42090</v>
      </c>
      <c r="AH297" s="9"/>
      <c r="AK297" s="7">
        <v>11.968937910665861</v>
      </c>
      <c r="AL297" s="7">
        <v>11.454122008997903</v>
      </c>
      <c r="AM297" s="7">
        <v>9.8838729227328415</v>
      </c>
      <c r="AN297" s="7">
        <v>681.11999999998829</v>
      </c>
      <c r="AO297" s="7">
        <v>681.11999999998829</v>
      </c>
      <c r="AP297" s="7">
        <v>278.72266755926847</v>
      </c>
      <c r="AQ297" s="7">
        <v>5.5800822928622154</v>
      </c>
      <c r="AR297" s="7">
        <v>49.595654619634793</v>
      </c>
      <c r="AS297" s="7">
        <v>29.21319881020338</v>
      </c>
      <c r="AT297" s="7">
        <v>0</v>
      </c>
      <c r="AU297" s="7" t="s">
        <v>592</v>
      </c>
      <c r="AV297" s="7">
        <v>0</v>
      </c>
      <c r="AW297" s="7">
        <v>338.52555484291668</v>
      </c>
      <c r="AX297" s="7">
        <v>11.52231999351153</v>
      </c>
      <c r="AY297" s="4" t="s">
        <v>587</v>
      </c>
      <c r="BA297" s="4">
        <v>1.7270000000000003</v>
      </c>
      <c r="BB297" s="14">
        <v>6007</v>
      </c>
      <c r="BC297" s="14">
        <v>6069</v>
      </c>
      <c r="BD297" s="14">
        <v>6131</v>
      </c>
      <c r="BE297" s="14">
        <v>6162</v>
      </c>
      <c r="BF297" s="14">
        <v>6339</v>
      </c>
      <c r="BG297" s="14"/>
      <c r="BH297" s="14"/>
      <c r="BI297" s="14"/>
      <c r="BJ297" s="14">
        <v>0</v>
      </c>
      <c r="BK297" s="14">
        <v>4368</v>
      </c>
      <c r="BL297" s="14">
        <v>4325</v>
      </c>
      <c r="BM297" s="14">
        <v>4282</v>
      </c>
      <c r="BN297" s="14">
        <v>4303</v>
      </c>
      <c r="BO297" s="14">
        <v>4427</v>
      </c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>
        <v>4368</v>
      </c>
      <c r="CB297" s="14">
        <v>4325</v>
      </c>
      <c r="CC297" s="14">
        <v>4282</v>
      </c>
      <c r="CD297" s="14">
        <v>4303</v>
      </c>
      <c r="CE297" s="14">
        <v>4427</v>
      </c>
      <c r="CF297" s="14"/>
      <c r="CG297" s="14"/>
      <c r="CH297" s="14"/>
      <c r="CI297" s="4" t="s">
        <v>917</v>
      </c>
      <c r="CJ297" s="21"/>
      <c r="CK297" s="4">
        <v>365</v>
      </c>
      <c r="CL297" s="4">
        <v>366</v>
      </c>
      <c r="CM297" s="4">
        <v>365</v>
      </c>
      <c r="CN297" s="4">
        <v>365</v>
      </c>
      <c r="CO297" s="4">
        <v>365</v>
      </c>
      <c r="CP297" s="4">
        <v>0</v>
      </c>
      <c r="CQ297" s="4">
        <v>0</v>
      </c>
      <c r="CR297" s="4">
        <v>0</v>
      </c>
      <c r="CS297" s="14">
        <f t="shared" si="29"/>
        <v>46445.705366922237</v>
      </c>
      <c r="CT297" s="14">
        <f t="shared" si="30"/>
        <v>6141.560240963855</v>
      </c>
      <c r="CU297" s="14">
        <f t="shared" si="31"/>
        <v>4340.9912376779848</v>
      </c>
      <c r="CV297" s="14">
        <f t="shared" si="32"/>
        <v>0</v>
      </c>
      <c r="CW297" s="14">
        <f t="shared" si="33"/>
        <v>4340.9912376779848</v>
      </c>
      <c r="CX297" s="21"/>
      <c r="CY297" s="4">
        <f>COUNTIFS(crashes!$Q$2:$Q$15234,"="&amp;'Site Data'!$L297)</f>
        <v>22</v>
      </c>
      <c r="CZ297" s="4">
        <f>COUNTIFS(crashes!$Q$2:$Q$15234,"="&amp;'Site Data'!$L297,crashes!$M$2:$M$15234,"=SV")</f>
        <v>4</v>
      </c>
      <c r="DA297" s="4">
        <f>COUNTIFS(crashes!$Q$2:$Q$15234,"="&amp;'Site Data'!$L297,crashes!$M$2:$M$15234,"=MV")</f>
        <v>18</v>
      </c>
      <c r="DB297" s="17">
        <f t="shared" si="34"/>
        <v>10</v>
      </c>
      <c r="DC297" s="4">
        <f>COUNTIFS(crashes!$Q$2:$Q$15234,"="&amp;'Site Data'!$L297,crashes!$N$2:$N$15234,"=O")</f>
        <v>12</v>
      </c>
    </row>
    <row r="298" spans="1:107" s="4" customFormat="1" x14ac:dyDescent="0.2">
      <c r="A298" s="4" t="s">
        <v>593</v>
      </c>
      <c r="B298" s="4" t="s">
        <v>594</v>
      </c>
      <c r="C298" s="4">
        <v>70</v>
      </c>
      <c r="D298" s="4" t="s">
        <v>62</v>
      </c>
      <c r="E298" s="4" t="s">
        <v>92</v>
      </c>
      <c r="F298" s="4" t="s">
        <v>58</v>
      </c>
      <c r="G298" s="4">
        <v>3</v>
      </c>
      <c r="H298" s="4" t="s">
        <v>587</v>
      </c>
      <c r="I298" s="4">
        <v>0</v>
      </c>
      <c r="J298" s="4">
        <v>0</v>
      </c>
      <c r="K298" s="4">
        <v>65</v>
      </c>
      <c r="L298" s="4" t="s">
        <v>691</v>
      </c>
      <c r="M298" s="4" t="s">
        <v>690</v>
      </c>
      <c r="N298" s="4" t="s">
        <v>692</v>
      </c>
      <c r="O298" s="4">
        <v>19.36</v>
      </c>
      <c r="P298" s="9">
        <v>19.588000000000001</v>
      </c>
      <c r="Q298" s="4">
        <v>1</v>
      </c>
      <c r="R298" s="5">
        <v>42238</v>
      </c>
      <c r="S298" s="4">
        <v>1</v>
      </c>
      <c r="T298" s="4">
        <f t="shared" si="28"/>
        <v>0.22800000000000153</v>
      </c>
      <c r="X298" s="5">
        <v>40544</v>
      </c>
      <c r="Y298" s="5">
        <v>42369</v>
      </c>
      <c r="Z298" s="14">
        <v>42575</v>
      </c>
      <c r="AA298" s="14">
        <v>43043</v>
      </c>
      <c r="AB298" s="14">
        <v>43511</v>
      </c>
      <c r="AC298" s="14">
        <v>43729</v>
      </c>
      <c r="AD298" s="14">
        <v>37663</v>
      </c>
      <c r="AH298" s="9"/>
      <c r="AK298" s="7">
        <v>11.893186177894716</v>
      </c>
      <c r="AL298" s="7">
        <v>12.03721083344808</v>
      </c>
      <c r="AM298" s="7">
        <v>9.8208302936901291</v>
      </c>
      <c r="AN298" s="7">
        <v>1203.8400000000081</v>
      </c>
      <c r="AO298" s="7">
        <v>1203.8400000000081</v>
      </c>
      <c r="AP298" s="7">
        <v>0</v>
      </c>
      <c r="AQ298" s="7">
        <v>0</v>
      </c>
      <c r="AR298" s="7">
        <v>49.397563335006311</v>
      </c>
      <c r="AS298" s="7">
        <v>29.7217376090959</v>
      </c>
      <c r="AT298" s="7">
        <v>0</v>
      </c>
      <c r="AU298" s="7" t="s">
        <v>919</v>
      </c>
      <c r="AV298" s="7">
        <v>0</v>
      </c>
      <c r="AW298" s="7"/>
      <c r="AX298" s="7"/>
      <c r="AY298" s="4" t="s">
        <v>587</v>
      </c>
      <c r="BA298" s="4">
        <v>1.8559999999999981</v>
      </c>
      <c r="BB298" s="14">
        <v>6007</v>
      </c>
      <c r="BC298" s="14">
        <v>6069</v>
      </c>
      <c r="BD298" s="14">
        <v>6131</v>
      </c>
      <c r="BE298" s="14">
        <v>6162</v>
      </c>
      <c r="BF298" s="14">
        <v>6339</v>
      </c>
      <c r="BG298" s="14"/>
      <c r="BH298" s="14"/>
      <c r="BI298" s="14"/>
      <c r="BJ298" s="14">
        <v>1.4909999999999997</v>
      </c>
      <c r="BK298" s="14">
        <v>4475</v>
      </c>
      <c r="BL298" s="14">
        <v>4197</v>
      </c>
      <c r="BM298" s="14">
        <v>3919</v>
      </c>
      <c r="BN298" s="14">
        <v>3939</v>
      </c>
      <c r="BO298" s="14">
        <v>3916</v>
      </c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4" t="s">
        <v>917</v>
      </c>
      <c r="CJ298" s="21"/>
      <c r="CK298" s="4">
        <v>365</v>
      </c>
      <c r="CL298" s="4">
        <v>366</v>
      </c>
      <c r="CM298" s="4">
        <v>365</v>
      </c>
      <c r="CN298" s="4">
        <v>365</v>
      </c>
      <c r="CO298" s="4">
        <v>365</v>
      </c>
      <c r="CP298" s="4">
        <v>0</v>
      </c>
      <c r="CQ298" s="4">
        <v>0</v>
      </c>
      <c r="CR298" s="4">
        <v>0</v>
      </c>
      <c r="CS298" s="14">
        <f t="shared" si="29"/>
        <v>42104.714129244247</v>
      </c>
      <c r="CT298" s="14">
        <f t="shared" si="30"/>
        <v>6141.560240963855</v>
      </c>
      <c r="CU298" s="14">
        <f t="shared" si="31"/>
        <v>4089.2590361445782</v>
      </c>
      <c r="CV298" s="14">
        <f t="shared" si="32"/>
        <v>0</v>
      </c>
      <c r="CW298" s="14">
        <f t="shared" si="33"/>
        <v>0</v>
      </c>
      <c r="CX298" s="21"/>
      <c r="CY298" s="4">
        <f>COUNTIFS(crashes!$Q$2:$Q$15234,"="&amp;'Site Data'!$L298)</f>
        <v>25</v>
      </c>
      <c r="CZ298" s="4">
        <f>COUNTIFS(crashes!$Q$2:$Q$15234,"="&amp;'Site Data'!$L298,crashes!$M$2:$M$15234,"=SV")</f>
        <v>9</v>
      </c>
      <c r="DA298" s="4">
        <f>COUNTIFS(crashes!$Q$2:$Q$15234,"="&amp;'Site Data'!$L298,crashes!$M$2:$M$15234,"=MV")</f>
        <v>16</v>
      </c>
      <c r="DB298" s="17">
        <f t="shared" si="34"/>
        <v>9</v>
      </c>
      <c r="DC298" s="4">
        <f>COUNTIFS(crashes!$Q$2:$Q$15234,"="&amp;'Site Data'!$L298,crashes!$N$2:$N$15234,"=O")</f>
        <v>16</v>
      </c>
    </row>
    <row r="299" spans="1:107" s="4" customFormat="1" x14ac:dyDescent="0.2">
      <c r="A299" s="4" t="s">
        <v>593</v>
      </c>
      <c r="B299" s="4" t="s">
        <v>594</v>
      </c>
      <c r="C299" s="4">
        <v>70</v>
      </c>
      <c r="D299" s="4" t="s">
        <v>62</v>
      </c>
      <c r="E299" s="4" t="s">
        <v>92</v>
      </c>
      <c r="F299" s="4" t="s">
        <v>58</v>
      </c>
      <c r="G299" s="4">
        <v>3</v>
      </c>
      <c r="H299" s="4" t="s">
        <v>587</v>
      </c>
      <c r="I299" s="4">
        <v>0</v>
      </c>
      <c r="J299" s="4">
        <v>0</v>
      </c>
      <c r="K299" s="4">
        <v>65</v>
      </c>
      <c r="L299" s="4" t="s">
        <v>693</v>
      </c>
      <c r="M299" s="4" t="s">
        <v>692</v>
      </c>
      <c r="N299" s="4" t="s">
        <v>694</v>
      </c>
      <c r="O299" s="4">
        <v>19.588000000000001</v>
      </c>
      <c r="P299" s="9">
        <v>19.681999999999999</v>
      </c>
      <c r="Q299" s="4">
        <v>1</v>
      </c>
      <c r="R299" s="5">
        <v>42238</v>
      </c>
      <c r="S299" s="4">
        <v>1</v>
      </c>
      <c r="T299" s="4">
        <f t="shared" si="28"/>
        <v>9.3999999999997641E-2</v>
      </c>
      <c r="X299" s="5">
        <v>40544</v>
      </c>
      <c r="Y299" s="5">
        <v>42369</v>
      </c>
      <c r="Z299" s="14">
        <v>42575</v>
      </c>
      <c r="AA299" s="14">
        <v>43043</v>
      </c>
      <c r="AB299" s="14">
        <v>43511</v>
      </c>
      <c r="AC299" s="14">
        <v>43729</v>
      </c>
      <c r="AD299" s="14">
        <v>37663</v>
      </c>
      <c r="AH299" s="9">
        <v>0.37064393939393941</v>
      </c>
      <c r="AI299" s="4">
        <v>5772</v>
      </c>
      <c r="AJ299" s="4">
        <v>9.3999999999997641E-2</v>
      </c>
      <c r="AK299" s="7">
        <v>11.888848510958184</v>
      </c>
      <c r="AL299" s="7">
        <v>12.322842132835735</v>
      </c>
      <c r="AM299" s="7">
        <v>9.6731602261045548</v>
      </c>
      <c r="AN299" s="7">
        <v>496.31999999998754</v>
      </c>
      <c r="AO299" s="7">
        <v>496.31999999998754</v>
      </c>
      <c r="AP299" s="7">
        <v>0</v>
      </c>
      <c r="AQ299" s="7">
        <v>0</v>
      </c>
      <c r="AR299" s="7">
        <v>49.489057100907942</v>
      </c>
      <c r="AS299" s="7">
        <v>30.052177950991144</v>
      </c>
      <c r="AT299" s="7">
        <v>0</v>
      </c>
      <c r="AU299" s="7" t="s">
        <v>919</v>
      </c>
      <c r="AV299" s="7">
        <v>0</v>
      </c>
      <c r="AW299" s="7"/>
      <c r="AX299" s="7"/>
      <c r="AY299" s="4" t="s">
        <v>587</v>
      </c>
      <c r="BA299" s="4">
        <v>2.0839999999999996</v>
      </c>
      <c r="BB299" s="14">
        <v>6007</v>
      </c>
      <c r="BC299" s="14">
        <v>6069</v>
      </c>
      <c r="BD299" s="14">
        <v>6131</v>
      </c>
      <c r="BE299" s="14">
        <v>6162</v>
      </c>
      <c r="BF299" s="14">
        <v>6339</v>
      </c>
      <c r="BG299" s="14"/>
      <c r="BH299" s="14"/>
      <c r="BI299" s="14"/>
      <c r="BJ299" s="14">
        <v>1.397000000000002</v>
      </c>
      <c r="BK299" s="14">
        <v>4475</v>
      </c>
      <c r="BL299" s="14">
        <v>4197</v>
      </c>
      <c r="BM299" s="14">
        <v>3919</v>
      </c>
      <c r="BN299" s="14">
        <v>3939</v>
      </c>
      <c r="BO299" s="14">
        <v>3916</v>
      </c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4" t="s">
        <v>917</v>
      </c>
      <c r="CJ299" s="21"/>
      <c r="CK299" s="4">
        <v>365</v>
      </c>
      <c r="CL299" s="4">
        <v>366</v>
      </c>
      <c r="CM299" s="4">
        <v>365</v>
      </c>
      <c r="CN299" s="4">
        <v>365</v>
      </c>
      <c r="CO299" s="4">
        <v>365</v>
      </c>
      <c r="CP299" s="4">
        <v>0</v>
      </c>
      <c r="CQ299" s="4">
        <v>0</v>
      </c>
      <c r="CR299" s="4">
        <v>0</v>
      </c>
      <c r="CS299" s="14">
        <f t="shared" si="29"/>
        <v>42104.714129244247</v>
      </c>
      <c r="CT299" s="14">
        <f t="shared" si="30"/>
        <v>6141.560240963855</v>
      </c>
      <c r="CU299" s="14">
        <f t="shared" si="31"/>
        <v>4089.2590361445782</v>
      </c>
      <c r="CV299" s="14">
        <f t="shared" si="32"/>
        <v>0</v>
      </c>
      <c r="CW299" s="14">
        <f t="shared" si="33"/>
        <v>0</v>
      </c>
      <c r="CX299" s="21"/>
      <c r="CY299" s="4">
        <f>COUNTIFS(crashes!$Q$2:$Q$15234,"="&amp;'Site Data'!$L299)</f>
        <v>1</v>
      </c>
      <c r="CZ299" s="4">
        <f>COUNTIFS(crashes!$Q$2:$Q$15234,"="&amp;'Site Data'!$L299,crashes!$M$2:$M$15234,"=SV")</f>
        <v>0</v>
      </c>
      <c r="DA299" s="4">
        <f>COUNTIFS(crashes!$Q$2:$Q$15234,"="&amp;'Site Data'!$L299,crashes!$M$2:$M$15234,"=MV")</f>
        <v>1</v>
      </c>
      <c r="DB299" s="17">
        <f t="shared" si="34"/>
        <v>0</v>
      </c>
      <c r="DC299" s="4">
        <f>COUNTIFS(crashes!$Q$2:$Q$15234,"="&amp;'Site Data'!$L299,crashes!$N$2:$N$15234,"=O")</f>
        <v>1</v>
      </c>
    </row>
    <row r="300" spans="1:107" s="4" customFormat="1" x14ac:dyDescent="0.2">
      <c r="A300" s="4" t="s">
        <v>593</v>
      </c>
      <c r="B300" s="4" t="s">
        <v>594</v>
      </c>
      <c r="C300" s="4">
        <v>70</v>
      </c>
      <c r="D300" s="4" t="s">
        <v>62</v>
      </c>
      <c r="E300" s="4" t="s">
        <v>92</v>
      </c>
      <c r="F300" s="4" t="s">
        <v>59</v>
      </c>
      <c r="G300" s="4">
        <v>3</v>
      </c>
      <c r="H300" s="4" t="s">
        <v>587</v>
      </c>
      <c r="I300" s="4">
        <v>0</v>
      </c>
      <c r="J300" s="4">
        <v>0</v>
      </c>
      <c r="K300" s="4">
        <v>65</v>
      </c>
      <c r="L300" s="4" t="s">
        <v>695</v>
      </c>
      <c r="M300" s="4" t="s">
        <v>694</v>
      </c>
      <c r="N300" s="4" t="s">
        <v>696</v>
      </c>
      <c r="O300" s="4">
        <v>19.681999999999999</v>
      </c>
      <c r="P300" s="9">
        <v>19.779</v>
      </c>
      <c r="Q300" s="4">
        <v>1</v>
      </c>
      <c r="R300" s="5">
        <v>42238</v>
      </c>
      <c r="S300" s="4">
        <v>1</v>
      </c>
      <c r="T300" s="4">
        <f t="shared" si="28"/>
        <v>9.7000000000001307E-2</v>
      </c>
      <c r="U300" s="4">
        <v>9.7000000000001307E-2</v>
      </c>
      <c r="V300" s="4">
        <v>1</v>
      </c>
      <c r="X300" s="5">
        <v>40544</v>
      </c>
      <c r="Y300" s="5">
        <v>42369</v>
      </c>
      <c r="Z300" s="14">
        <v>49521</v>
      </c>
      <c r="AA300" s="14">
        <v>50347</v>
      </c>
      <c r="AB300" s="14">
        <v>51173</v>
      </c>
      <c r="AC300" s="14">
        <v>51429</v>
      </c>
      <c r="AD300" s="14">
        <v>45585</v>
      </c>
      <c r="AH300" s="9">
        <v>0.37064393939393941</v>
      </c>
      <c r="AI300" s="4">
        <v>5772</v>
      </c>
      <c r="AJ300" s="4">
        <v>9.7000000000001307E-2</v>
      </c>
      <c r="AK300" s="7">
        <v>12.129596951012948</v>
      </c>
      <c r="AL300" s="7">
        <v>11.419254042323949</v>
      </c>
      <c r="AM300" s="7">
        <v>9.6845708446026038</v>
      </c>
      <c r="AN300" s="7">
        <v>350.32</v>
      </c>
      <c r="AO300" s="7">
        <v>512.1600000000069</v>
      </c>
      <c r="AP300" s="7">
        <v>0</v>
      </c>
      <c r="AQ300" s="7">
        <v>0</v>
      </c>
      <c r="AR300" s="7">
        <v>49.067798141181839</v>
      </c>
      <c r="AS300" s="7">
        <v>27.524434939124337</v>
      </c>
      <c r="AT300" s="7">
        <v>0</v>
      </c>
      <c r="AU300" s="7" t="s">
        <v>919</v>
      </c>
      <c r="AV300" s="7">
        <v>0</v>
      </c>
      <c r="AW300" s="7"/>
      <c r="AX300" s="7"/>
      <c r="AY300" s="4" t="s">
        <v>587</v>
      </c>
      <c r="BA300" s="4">
        <v>0</v>
      </c>
      <c r="BB300" s="14">
        <v>6946</v>
      </c>
      <c r="BC300" s="14">
        <v>7304</v>
      </c>
      <c r="BD300" s="14">
        <v>7662</v>
      </c>
      <c r="BE300" s="14">
        <v>7700</v>
      </c>
      <c r="BF300" s="14">
        <v>7922</v>
      </c>
      <c r="BG300" s="14"/>
      <c r="BH300" s="14"/>
      <c r="BI300" s="14"/>
      <c r="BJ300" s="14">
        <v>1.3000000000000007</v>
      </c>
      <c r="BK300" s="14">
        <v>4475</v>
      </c>
      <c r="BL300" s="14">
        <v>4197</v>
      </c>
      <c r="BM300" s="14">
        <v>3919</v>
      </c>
      <c r="BN300" s="14">
        <v>3939</v>
      </c>
      <c r="BO300" s="14">
        <v>3916</v>
      </c>
      <c r="BP300" s="14"/>
      <c r="BQ300" s="14"/>
      <c r="BR300" s="14"/>
      <c r="BS300" s="14">
        <v>6946</v>
      </c>
      <c r="BT300" s="14">
        <v>7304</v>
      </c>
      <c r="BU300" s="14">
        <v>7662</v>
      </c>
      <c r="BV300" s="14">
        <v>7700</v>
      </c>
      <c r="BW300" s="14">
        <v>7922</v>
      </c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4" t="s">
        <v>917</v>
      </c>
      <c r="CJ300" s="21"/>
      <c r="CK300" s="4">
        <v>365</v>
      </c>
      <c r="CL300" s="4">
        <v>366</v>
      </c>
      <c r="CM300" s="4">
        <v>365</v>
      </c>
      <c r="CN300" s="4">
        <v>365</v>
      </c>
      <c r="CO300" s="4">
        <v>365</v>
      </c>
      <c r="CP300" s="4">
        <v>0</v>
      </c>
      <c r="CQ300" s="4">
        <v>0</v>
      </c>
      <c r="CR300" s="4">
        <v>0</v>
      </c>
      <c r="CS300" s="14">
        <f t="shared" si="29"/>
        <v>49611.403066812709</v>
      </c>
      <c r="CT300" s="14">
        <f t="shared" si="30"/>
        <v>7506.6889375684559</v>
      </c>
      <c r="CU300" s="14">
        <f t="shared" si="31"/>
        <v>4089.2590361445782</v>
      </c>
      <c r="CV300" s="14">
        <f t="shared" si="32"/>
        <v>7506.6889375684559</v>
      </c>
      <c r="CW300" s="14">
        <f t="shared" si="33"/>
        <v>0</v>
      </c>
      <c r="CX300" s="21"/>
      <c r="CY300" s="4">
        <f>COUNTIFS(crashes!$Q$2:$Q$15234,"="&amp;'Site Data'!$L300)</f>
        <v>0</v>
      </c>
      <c r="CZ300" s="4">
        <f>COUNTIFS(crashes!$Q$2:$Q$15234,"="&amp;'Site Data'!$L300,crashes!$M$2:$M$15234,"=SV")</f>
        <v>0</v>
      </c>
      <c r="DA300" s="4">
        <f>COUNTIFS(crashes!$Q$2:$Q$15234,"="&amp;'Site Data'!$L300,crashes!$M$2:$M$15234,"=MV")</f>
        <v>0</v>
      </c>
      <c r="DB300" s="17">
        <f t="shared" si="34"/>
        <v>0</v>
      </c>
      <c r="DC300" s="4">
        <f>COUNTIFS(crashes!$Q$2:$Q$15234,"="&amp;'Site Data'!$L300,crashes!$N$2:$N$15234,"=O")</f>
        <v>0</v>
      </c>
    </row>
    <row r="301" spans="1:107" s="4" customFormat="1" x14ac:dyDescent="0.2">
      <c r="A301" s="4" t="s">
        <v>593</v>
      </c>
      <c r="B301" s="4" t="s">
        <v>594</v>
      </c>
      <c r="C301" s="4">
        <v>70</v>
      </c>
      <c r="D301" s="4" t="s">
        <v>87</v>
      </c>
      <c r="E301" s="4" t="s">
        <v>92</v>
      </c>
      <c r="F301" s="4" t="s">
        <v>60</v>
      </c>
      <c r="G301" s="4">
        <v>3</v>
      </c>
      <c r="H301" s="4" t="s">
        <v>519</v>
      </c>
      <c r="I301" s="4">
        <v>0</v>
      </c>
      <c r="J301" s="4">
        <v>0</v>
      </c>
      <c r="K301" s="4">
        <v>65</v>
      </c>
      <c r="L301" s="4" t="s">
        <v>697</v>
      </c>
      <c r="M301" s="4" t="s">
        <v>698</v>
      </c>
      <c r="N301" s="4" t="s">
        <v>692</v>
      </c>
      <c r="O301" s="4">
        <v>19.472000000000001</v>
      </c>
      <c r="P301" s="4">
        <v>19.588000000000001</v>
      </c>
      <c r="Q301" s="4">
        <v>1</v>
      </c>
      <c r="R301" s="5">
        <v>42238</v>
      </c>
      <c r="S301" s="4">
        <v>1</v>
      </c>
      <c r="T301" s="4">
        <f t="shared" si="28"/>
        <v>0.11599999999999966</v>
      </c>
      <c r="U301" s="9">
        <f>ROUND(167/5280,3)</f>
        <v>3.2000000000000001E-2</v>
      </c>
      <c r="V301" s="4">
        <v>1</v>
      </c>
      <c r="X301" s="5">
        <v>40544</v>
      </c>
      <c r="Y301" s="5">
        <v>42369</v>
      </c>
      <c r="Z301" s="14">
        <v>49536</v>
      </c>
      <c r="AA301" s="14">
        <v>50280</v>
      </c>
      <c r="AB301" s="14">
        <v>51021</v>
      </c>
      <c r="AC301" s="14">
        <v>51277</v>
      </c>
      <c r="AD301" s="14">
        <v>45324</v>
      </c>
      <c r="AH301" s="9"/>
      <c r="AK301" s="7">
        <v>11.983064655806217</v>
      </c>
      <c r="AL301" s="7">
        <v>9.8422799355922628</v>
      </c>
      <c r="AM301" s="7">
        <v>10.75410243902355</v>
      </c>
      <c r="AN301" s="7">
        <v>612.4799999999982</v>
      </c>
      <c r="AO301" s="7">
        <v>612.4799999999982</v>
      </c>
      <c r="AP301" s="7">
        <v>104.46114951693987</v>
      </c>
      <c r="AQ301" s="7">
        <v>21.225449786323097</v>
      </c>
      <c r="AR301" s="7">
        <v>49.658979760846087</v>
      </c>
      <c r="AS301" s="7">
        <v>29.041449105329008</v>
      </c>
      <c r="AT301" s="7">
        <v>-1</v>
      </c>
      <c r="AU301" s="7" t="s">
        <v>590</v>
      </c>
      <c r="AV301" s="7">
        <v>14.651100332162411</v>
      </c>
      <c r="AW301" s="7">
        <v>192.78827245452766</v>
      </c>
      <c r="AX301" s="7">
        <v>1</v>
      </c>
      <c r="AY301" s="4" t="s">
        <v>587</v>
      </c>
      <c r="BA301" s="4">
        <v>1.4809999999999981</v>
      </c>
      <c r="BB301" s="14">
        <v>8871</v>
      </c>
      <c r="BC301" s="14">
        <v>8569</v>
      </c>
      <c r="BD301" s="14">
        <v>8268</v>
      </c>
      <c r="BE301" s="14">
        <v>8309</v>
      </c>
      <c r="BF301" s="14">
        <v>8948</v>
      </c>
      <c r="BG301" s="14"/>
      <c r="BH301" s="14"/>
      <c r="BI301" s="14"/>
      <c r="BJ301" s="14">
        <v>0</v>
      </c>
      <c r="BK301" s="14">
        <v>2845</v>
      </c>
      <c r="BL301" s="14">
        <v>2807</v>
      </c>
      <c r="BM301" s="14">
        <v>2768</v>
      </c>
      <c r="BN301" s="14">
        <v>2782</v>
      </c>
      <c r="BO301" s="14">
        <v>2862</v>
      </c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>
        <v>2845</v>
      </c>
      <c r="CB301" s="14">
        <v>2807</v>
      </c>
      <c r="CC301" s="14">
        <v>2768</v>
      </c>
      <c r="CD301" s="14">
        <v>2782</v>
      </c>
      <c r="CE301" s="14">
        <v>2862</v>
      </c>
      <c r="CF301" s="14"/>
      <c r="CG301" s="14"/>
      <c r="CH301" s="14"/>
      <c r="CI301" s="4" t="s">
        <v>917</v>
      </c>
      <c r="CJ301" s="21"/>
      <c r="CK301" s="4">
        <v>365</v>
      </c>
      <c r="CL301" s="4">
        <v>366</v>
      </c>
      <c r="CM301" s="4">
        <v>365</v>
      </c>
      <c r="CN301" s="4">
        <v>365</v>
      </c>
      <c r="CO301" s="4">
        <v>365</v>
      </c>
      <c r="CP301" s="4">
        <v>0</v>
      </c>
      <c r="CQ301" s="4">
        <v>0</v>
      </c>
      <c r="CR301" s="4">
        <v>0</v>
      </c>
      <c r="CS301" s="14">
        <f t="shared" si="29"/>
        <v>49488.033953997809</v>
      </c>
      <c r="CT301" s="14">
        <f t="shared" si="30"/>
        <v>8592.9868565169763</v>
      </c>
      <c r="CU301" s="14">
        <f t="shared" si="31"/>
        <v>2812.7968236582697</v>
      </c>
      <c r="CV301" s="14">
        <f t="shared" si="32"/>
        <v>0</v>
      </c>
      <c r="CW301" s="14">
        <f t="shared" si="33"/>
        <v>2812.7968236582697</v>
      </c>
      <c r="CX301" s="21"/>
      <c r="CY301" s="4">
        <f>COUNTIFS(crashes!$Q$2:$Q$15234,"="&amp;'Site Data'!$L301)</f>
        <v>12</v>
      </c>
      <c r="CZ301" s="4">
        <f>COUNTIFS(crashes!$Q$2:$Q$15234,"="&amp;'Site Data'!$L301,crashes!$M$2:$M$15234,"=SV")</f>
        <v>2</v>
      </c>
      <c r="DA301" s="4">
        <f>COUNTIFS(crashes!$Q$2:$Q$15234,"="&amp;'Site Data'!$L301,crashes!$M$2:$M$15234,"=MV")</f>
        <v>10</v>
      </c>
      <c r="DB301" s="17">
        <f t="shared" si="34"/>
        <v>6</v>
      </c>
      <c r="DC301" s="4">
        <f>COUNTIFS(crashes!$Q$2:$Q$15234,"="&amp;'Site Data'!$L301,crashes!$N$2:$N$15234,"=O")</f>
        <v>6</v>
      </c>
    </row>
    <row r="302" spans="1:107" s="4" customFormat="1" x14ac:dyDescent="0.2">
      <c r="A302" s="4" t="s">
        <v>593</v>
      </c>
      <c r="B302" s="4" t="s">
        <v>594</v>
      </c>
      <c r="C302" s="4">
        <v>70</v>
      </c>
      <c r="D302" s="4" t="s">
        <v>87</v>
      </c>
      <c r="E302" s="4" t="s">
        <v>92</v>
      </c>
      <c r="F302" s="4" t="s">
        <v>58</v>
      </c>
      <c r="G302" s="4">
        <v>3</v>
      </c>
      <c r="H302" s="4" t="s">
        <v>519</v>
      </c>
      <c r="I302" s="4">
        <v>0</v>
      </c>
      <c r="J302" s="4">
        <v>0</v>
      </c>
      <c r="K302" s="4">
        <v>65</v>
      </c>
      <c r="L302" s="4" t="s">
        <v>699</v>
      </c>
      <c r="M302" s="4" t="s">
        <v>700</v>
      </c>
      <c r="N302" s="4" t="s">
        <v>698</v>
      </c>
      <c r="O302" s="4">
        <v>19.295999999999999</v>
      </c>
      <c r="P302" s="4">
        <v>19.472000000000001</v>
      </c>
      <c r="Q302" s="4">
        <v>1</v>
      </c>
      <c r="R302" s="5">
        <v>42238</v>
      </c>
      <c r="S302" s="4">
        <v>1</v>
      </c>
      <c r="T302" s="4">
        <f t="shared" si="28"/>
        <v>0.17600000000000193</v>
      </c>
      <c r="V302" s="4">
        <v>1</v>
      </c>
      <c r="X302" s="5">
        <v>40544</v>
      </c>
      <c r="Y302" s="5">
        <v>42369</v>
      </c>
      <c r="Z302" s="14">
        <v>46691</v>
      </c>
      <c r="AA302" s="14">
        <v>47473</v>
      </c>
      <c r="AB302" s="14">
        <v>48253</v>
      </c>
      <c r="AC302" s="14">
        <v>48495</v>
      </c>
      <c r="AD302" s="14">
        <v>42462</v>
      </c>
      <c r="AH302" s="9"/>
      <c r="AK302" s="7">
        <v>12.103582809287349</v>
      </c>
      <c r="AL302" s="7">
        <v>9.3454902633176324</v>
      </c>
      <c r="AM302" s="7">
        <v>10.101186199368067</v>
      </c>
      <c r="AN302" s="7">
        <v>929.2800000000102</v>
      </c>
      <c r="AO302" s="7">
        <v>929.2800000000102</v>
      </c>
      <c r="AP302" s="7">
        <v>313.27769196685352</v>
      </c>
      <c r="AQ302" s="7">
        <v>6.4532699123870234</v>
      </c>
      <c r="AR302" s="7">
        <v>49.784283260025497</v>
      </c>
      <c r="AS302" s="7">
        <v>29.730728248854106</v>
      </c>
      <c r="AT302" s="7">
        <v>-1</v>
      </c>
      <c r="AU302" s="7" t="s">
        <v>590</v>
      </c>
      <c r="AV302" s="7">
        <v>15.168915854777566</v>
      </c>
      <c r="AW302" s="7">
        <v>322.84563726333289</v>
      </c>
      <c r="AX302" s="7">
        <v>13.552131289445242</v>
      </c>
      <c r="AY302" s="4" t="s">
        <v>587</v>
      </c>
      <c r="BA302" s="4">
        <v>1.5969999999999978</v>
      </c>
      <c r="BB302" s="14">
        <v>8871</v>
      </c>
      <c r="BC302" s="14">
        <v>8569</v>
      </c>
      <c r="BD302" s="14">
        <v>8268</v>
      </c>
      <c r="BE302" s="14">
        <v>8309</v>
      </c>
      <c r="BF302" s="14">
        <v>8948</v>
      </c>
      <c r="BG302" s="14"/>
      <c r="BH302" s="14"/>
      <c r="BI302" s="14"/>
      <c r="BJ302" s="14">
        <v>0</v>
      </c>
      <c r="BK302" s="14">
        <v>4257</v>
      </c>
      <c r="BL302" s="14">
        <v>4387</v>
      </c>
      <c r="BM302" s="14">
        <v>4516</v>
      </c>
      <c r="BN302" s="14">
        <v>4539</v>
      </c>
      <c r="BO302" s="14">
        <v>4670</v>
      </c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>
        <v>4257</v>
      </c>
      <c r="CB302" s="14">
        <v>4387</v>
      </c>
      <c r="CC302" s="14">
        <v>4516</v>
      </c>
      <c r="CD302" s="14">
        <v>4539</v>
      </c>
      <c r="CE302" s="14">
        <v>4670</v>
      </c>
      <c r="CF302" s="14"/>
      <c r="CG302" s="14"/>
      <c r="CH302" s="14"/>
      <c r="CI302" s="4" t="s">
        <v>917</v>
      </c>
      <c r="CJ302" s="21"/>
      <c r="CK302" s="4">
        <v>365</v>
      </c>
      <c r="CL302" s="4">
        <v>366</v>
      </c>
      <c r="CM302" s="4">
        <v>365</v>
      </c>
      <c r="CN302" s="4">
        <v>365</v>
      </c>
      <c r="CO302" s="4">
        <v>365</v>
      </c>
      <c r="CP302" s="4">
        <v>0</v>
      </c>
      <c r="CQ302" s="4">
        <v>0</v>
      </c>
      <c r="CR302" s="4">
        <v>0</v>
      </c>
      <c r="CS302" s="14">
        <f t="shared" si="29"/>
        <v>46675.237130339541</v>
      </c>
      <c r="CT302" s="14">
        <f t="shared" si="30"/>
        <v>8592.9868565169763</v>
      </c>
      <c r="CU302" s="14">
        <f t="shared" si="31"/>
        <v>4473.7524644030664</v>
      </c>
      <c r="CV302" s="14">
        <f t="shared" si="32"/>
        <v>0</v>
      </c>
      <c r="CW302" s="14">
        <f t="shared" si="33"/>
        <v>4473.7524644030664</v>
      </c>
      <c r="CX302" s="21"/>
      <c r="CY302" s="4">
        <f>COUNTIFS(crashes!$Q$2:$Q$15234,"="&amp;'Site Data'!$L302)</f>
        <v>57</v>
      </c>
      <c r="CZ302" s="4">
        <f>COUNTIFS(crashes!$Q$2:$Q$15234,"="&amp;'Site Data'!$L302,crashes!$M$2:$M$15234,"=SV")</f>
        <v>13</v>
      </c>
      <c r="DA302" s="4">
        <f>COUNTIFS(crashes!$Q$2:$Q$15234,"="&amp;'Site Data'!$L302,crashes!$M$2:$M$15234,"=MV")</f>
        <v>44</v>
      </c>
      <c r="DB302" s="17">
        <f t="shared" si="34"/>
        <v>20</v>
      </c>
      <c r="DC302" s="4">
        <f>COUNTIFS(crashes!$Q$2:$Q$15234,"="&amp;'Site Data'!$L302,crashes!$N$2:$N$15234,"=O")</f>
        <v>37</v>
      </c>
    </row>
    <row r="303" spans="1:107" s="4" customFormat="1" x14ac:dyDescent="0.2">
      <c r="A303" s="4" t="s">
        <v>593</v>
      </c>
      <c r="B303" s="4" t="s">
        <v>594</v>
      </c>
      <c r="C303" s="4">
        <v>70</v>
      </c>
      <c r="D303" s="4" t="s">
        <v>87</v>
      </c>
      <c r="E303" s="4" t="s">
        <v>92</v>
      </c>
      <c r="F303" s="4" t="s">
        <v>58</v>
      </c>
      <c r="G303" s="4">
        <v>3</v>
      </c>
      <c r="H303" s="4" t="s">
        <v>587</v>
      </c>
      <c r="I303" s="4">
        <v>0</v>
      </c>
      <c r="J303" s="4">
        <v>0</v>
      </c>
      <c r="K303" s="4">
        <v>65</v>
      </c>
      <c r="L303" s="4" t="s">
        <v>701</v>
      </c>
      <c r="M303" s="4" t="s">
        <v>702</v>
      </c>
      <c r="N303" s="4" t="s">
        <v>700</v>
      </c>
      <c r="O303" s="4">
        <v>19.027999999999999</v>
      </c>
      <c r="P303" s="4">
        <v>19.295999999999999</v>
      </c>
      <c r="Q303" s="4">
        <v>1</v>
      </c>
      <c r="R303" s="5">
        <v>42238</v>
      </c>
      <c r="S303" s="4">
        <v>1</v>
      </c>
      <c r="T303" s="4">
        <f t="shared" si="28"/>
        <v>0.26800000000000068</v>
      </c>
      <c r="X303" s="5">
        <v>40544</v>
      </c>
      <c r="Y303" s="5">
        <v>42369</v>
      </c>
      <c r="Z303" s="14">
        <v>42434</v>
      </c>
      <c r="AA303" s="14">
        <v>43086</v>
      </c>
      <c r="AB303" s="14">
        <v>43737</v>
      </c>
      <c r="AC303" s="14">
        <v>43956</v>
      </c>
      <c r="AD303" s="14">
        <v>37792</v>
      </c>
      <c r="AH303" s="9"/>
      <c r="AK303" s="7">
        <v>12.041475530750164</v>
      </c>
      <c r="AL303" s="7">
        <v>10.123624516051828</v>
      </c>
      <c r="AM303" s="7">
        <v>9.9400476349236104</v>
      </c>
      <c r="AN303" s="7">
        <v>1415.0400000000036</v>
      </c>
      <c r="AO303" s="7">
        <v>1415.0400000000036</v>
      </c>
      <c r="AP303" s="7">
        <v>0</v>
      </c>
      <c r="AQ303" s="7">
        <v>0</v>
      </c>
      <c r="AR303" s="7">
        <v>49.931715827545673</v>
      </c>
      <c r="AS303" s="7">
        <v>30.013448430277013</v>
      </c>
      <c r="AT303" s="7">
        <v>-1.0371529068779446</v>
      </c>
      <c r="AU303" s="7" t="s">
        <v>590</v>
      </c>
      <c r="AV303" s="7">
        <v>12.215246487087709</v>
      </c>
      <c r="AW303" s="7">
        <v>26.308042439949656</v>
      </c>
      <c r="AX303" s="7">
        <v>14.661085201031819</v>
      </c>
      <c r="AY303" s="4" t="s">
        <v>587</v>
      </c>
      <c r="BA303" s="4">
        <v>1.7729999999999997</v>
      </c>
      <c r="BB303" s="14">
        <v>8871</v>
      </c>
      <c r="BC303" s="14">
        <v>8569</v>
      </c>
      <c r="BD303" s="14">
        <v>8268</v>
      </c>
      <c r="BE303" s="14">
        <v>8309</v>
      </c>
      <c r="BF303" s="14">
        <v>8948</v>
      </c>
      <c r="BG303" s="14"/>
      <c r="BH303" s="14"/>
      <c r="BI303" s="14"/>
      <c r="BJ303" s="14">
        <v>1.6449999999999996</v>
      </c>
      <c r="BK303" s="14">
        <v>4247</v>
      </c>
      <c r="BL303" s="14">
        <v>4240</v>
      </c>
      <c r="BM303" s="14">
        <v>4233</v>
      </c>
      <c r="BN303" s="14">
        <v>4254</v>
      </c>
      <c r="BO303" s="14">
        <v>4377</v>
      </c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4" t="s">
        <v>917</v>
      </c>
      <c r="CJ303" s="21"/>
      <c r="CK303" s="4">
        <v>365</v>
      </c>
      <c r="CL303" s="4">
        <v>366</v>
      </c>
      <c r="CM303" s="4">
        <v>365</v>
      </c>
      <c r="CN303" s="4">
        <v>365</v>
      </c>
      <c r="CO303" s="4">
        <v>365</v>
      </c>
      <c r="CP303" s="4">
        <v>0</v>
      </c>
      <c r="CQ303" s="4">
        <v>0</v>
      </c>
      <c r="CR303" s="4">
        <v>0</v>
      </c>
      <c r="CS303" s="14">
        <f t="shared" si="29"/>
        <v>42201.48466593647</v>
      </c>
      <c r="CT303" s="14">
        <f t="shared" si="30"/>
        <v>8592.9868565169763</v>
      </c>
      <c r="CU303" s="14">
        <f t="shared" si="31"/>
        <v>4270.1834611171962</v>
      </c>
      <c r="CV303" s="14">
        <f t="shared" si="32"/>
        <v>0</v>
      </c>
      <c r="CW303" s="14">
        <f t="shared" si="33"/>
        <v>0</v>
      </c>
      <c r="CX303" s="21"/>
      <c r="CY303" s="4">
        <f>COUNTIFS(crashes!$Q$2:$Q$15234,"="&amp;'Site Data'!$L303)</f>
        <v>27</v>
      </c>
      <c r="CZ303" s="4">
        <f>COUNTIFS(crashes!$Q$2:$Q$15234,"="&amp;'Site Data'!$L303,crashes!$M$2:$M$15234,"=SV")</f>
        <v>4</v>
      </c>
      <c r="DA303" s="4">
        <f>COUNTIFS(crashes!$Q$2:$Q$15234,"="&amp;'Site Data'!$L303,crashes!$M$2:$M$15234,"=MV")</f>
        <v>23</v>
      </c>
      <c r="DB303" s="17">
        <f t="shared" si="34"/>
        <v>7</v>
      </c>
      <c r="DC303" s="4">
        <f>COUNTIFS(crashes!$Q$2:$Q$15234,"="&amp;'Site Data'!$L303,crashes!$N$2:$N$15234,"=O")</f>
        <v>20</v>
      </c>
    </row>
    <row r="304" spans="1:107" s="4" customFormat="1" x14ac:dyDescent="0.2">
      <c r="A304" s="4" t="s">
        <v>593</v>
      </c>
      <c r="B304" s="4" t="s">
        <v>594</v>
      </c>
      <c r="C304" s="4">
        <v>70</v>
      </c>
      <c r="D304" s="4" t="s">
        <v>87</v>
      </c>
      <c r="E304" s="4" t="s">
        <v>92</v>
      </c>
      <c r="F304" s="4" t="s">
        <v>59</v>
      </c>
      <c r="G304" s="4">
        <v>3</v>
      </c>
      <c r="H304" s="4" t="s">
        <v>587</v>
      </c>
      <c r="I304" s="4">
        <v>0</v>
      </c>
      <c r="J304" s="4">
        <v>0</v>
      </c>
      <c r="K304" s="4">
        <v>65</v>
      </c>
      <c r="L304" s="4" t="s">
        <v>703</v>
      </c>
      <c r="M304" s="4" t="s">
        <v>704</v>
      </c>
      <c r="N304" s="4" t="s">
        <v>702</v>
      </c>
      <c r="O304" s="4">
        <v>18.893999999999998</v>
      </c>
      <c r="P304" s="4">
        <v>19.027999999999999</v>
      </c>
      <c r="Q304" s="4">
        <v>1</v>
      </c>
      <c r="R304" s="5">
        <v>42238</v>
      </c>
      <c r="S304" s="4">
        <v>1</v>
      </c>
      <c r="T304" s="4">
        <f t="shared" si="28"/>
        <v>0.13400000000000034</v>
      </c>
      <c r="U304" s="4">
        <v>0.13400000000000034</v>
      </c>
      <c r="V304" s="4">
        <v>1</v>
      </c>
      <c r="X304" s="5">
        <v>40544</v>
      </c>
      <c r="Y304" s="5">
        <v>42369</v>
      </c>
      <c r="Z304" s="14">
        <v>47612</v>
      </c>
      <c r="AA304" s="14">
        <v>48043</v>
      </c>
      <c r="AB304" s="14">
        <v>48474</v>
      </c>
      <c r="AC304" s="14">
        <v>48717</v>
      </c>
      <c r="AD304" s="14">
        <v>42690</v>
      </c>
      <c r="AH304" s="9"/>
      <c r="AK304" s="7">
        <v>11.911362554600501</v>
      </c>
      <c r="AL304" s="7">
        <v>10.76573263092722</v>
      </c>
      <c r="AM304" s="7">
        <v>9.925736689202397</v>
      </c>
      <c r="AN304" s="7">
        <v>707.5200000000018</v>
      </c>
      <c r="AO304" s="7">
        <v>707.5200000000018</v>
      </c>
      <c r="AP304" s="7">
        <v>0</v>
      </c>
      <c r="AQ304" s="7">
        <v>0</v>
      </c>
      <c r="AR304" s="7">
        <v>49.952335473782483</v>
      </c>
      <c r="AS304" s="7">
        <v>30.011105287373681</v>
      </c>
      <c r="AT304" s="7">
        <v>-1.1820554980486735</v>
      </c>
      <c r="AU304" s="7" t="s">
        <v>590</v>
      </c>
      <c r="AV304" s="7">
        <v>11.945785859233428</v>
      </c>
      <c r="AW304" s="7"/>
      <c r="AX304" s="7"/>
      <c r="AY304" s="4" t="s">
        <v>587</v>
      </c>
      <c r="BA304" s="4">
        <v>0</v>
      </c>
      <c r="BB304" s="14">
        <v>5178</v>
      </c>
      <c r="BC304" s="14">
        <v>4957</v>
      </c>
      <c r="BD304" s="14">
        <v>4737</v>
      </c>
      <c r="BE304" s="14">
        <v>4761</v>
      </c>
      <c r="BF304" s="14">
        <v>4898</v>
      </c>
      <c r="BG304" s="14"/>
      <c r="BH304" s="14"/>
      <c r="BI304" s="14"/>
      <c r="BJ304" s="14">
        <v>1.5109999999999992</v>
      </c>
      <c r="BK304" s="14">
        <v>4247</v>
      </c>
      <c r="BL304" s="14">
        <v>4240</v>
      </c>
      <c r="BM304" s="14">
        <v>4233</v>
      </c>
      <c r="BN304" s="14">
        <v>4254</v>
      </c>
      <c r="BO304" s="14">
        <v>4377</v>
      </c>
      <c r="BP304" s="14"/>
      <c r="BQ304" s="14"/>
      <c r="BR304" s="14"/>
      <c r="BS304" s="14">
        <v>5178</v>
      </c>
      <c r="BT304" s="14">
        <v>4957</v>
      </c>
      <c r="BU304" s="14">
        <v>4737</v>
      </c>
      <c r="BV304" s="14">
        <v>4761</v>
      </c>
      <c r="BW304" s="14">
        <v>4898</v>
      </c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4" t="s">
        <v>917</v>
      </c>
      <c r="CJ304" s="21"/>
      <c r="CK304" s="4">
        <v>365</v>
      </c>
      <c r="CL304" s="4">
        <v>366</v>
      </c>
      <c r="CM304" s="4">
        <v>365</v>
      </c>
      <c r="CN304" s="4">
        <v>365</v>
      </c>
      <c r="CO304" s="4">
        <v>365</v>
      </c>
      <c r="CP304" s="4">
        <v>0</v>
      </c>
      <c r="CQ304" s="4">
        <v>0</v>
      </c>
      <c r="CR304" s="4">
        <v>0</v>
      </c>
      <c r="CS304" s="14">
        <f t="shared" si="29"/>
        <v>47107.712486308868</v>
      </c>
      <c r="CT304" s="14">
        <f t="shared" si="30"/>
        <v>4906.227820372399</v>
      </c>
      <c r="CU304" s="14">
        <f t="shared" si="31"/>
        <v>4270.1834611171962</v>
      </c>
      <c r="CV304" s="14">
        <f t="shared" si="32"/>
        <v>4906.227820372399</v>
      </c>
      <c r="CW304" s="14">
        <f t="shared" si="33"/>
        <v>0</v>
      </c>
      <c r="CX304" s="21"/>
      <c r="CY304" s="4">
        <f>COUNTIFS(crashes!$Q$2:$Q$15234,"="&amp;'Site Data'!$L304)</f>
        <v>6</v>
      </c>
      <c r="CZ304" s="4">
        <f>COUNTIFS(crashes!$Q$2:$Q$15234,"="&amp;'Site Data'!$L304,crashes!$M$2:$M$15234,"=SV")</f>
        <v>2</v>
      </c>
      <c r="DA304" s="4">
        <f>COUNTIFS(crashes!$Q$2:$Q$15234,"="&amp;'Site Data'!$L304,crashes!$M$2:$M$15234,"=MV")</f>
        <v>4</v>
      </c>
      <c r="DB304" s="17">
        <f t="shared" si="34"/>
        <v>2</v>
      </c>
      <c r="DC304" s="4">
        <f>COUNTIFS(crashes!$Q$2:$Q$15234,"="&amp;'Site Data'!$L304,crashes!$N$2:$N$15234,"=O")</f>
        <v>4</v>
      </c>
    </row>
    <row r="305" spans="1:107" s="4" customFormat="1" x14ac:dyDescent="0.2">
      <c r="A305" s="4" t="s">
        <v>593</v>
      </c>
      <c r="B305" s="4" t="s">
        <v>594</v>
      </c>
      <c r="C305" s="4">
        <v>70</v>
      </c>
      <c r="D305" s="4" t="s">
        <v>87</v>
      </c>
      <c r="E305" s="4" t="s">
        <v>92</v>
      </c>
      <c r="F305" s="4" t="s">
        <v>58</v>
      </c>
      <c r="G305" s="4">
        <v>3</v>
      </c>
      <c r="H305" s="4" t="s">
        <v>587</v>
      </c>
      <c r="I305" s="4">
        <v>0</v>
      </c>
      <c r="J305" s="4">
        <v>0</v>
      </c>
      <c r="K305" s="4">
        <v>65</v>
      </c>
      <c r="L305" s="4" t="s">
        <v>705</v>
      </c>
      <c r="M305" s="4" t="s">
        <v>706</v>
      </c>
      <c r="N305" s="4" t="s">
        <v>704</v>
      </c>
      <c r="O305" s="4">
        <v>18.678000000000001</v>
      </c>
      <c r="P305" s="4">
        <v>18.893999999999998</v>
      </c>
      <c r="Q305" s="4">
        <v>1</v>
      </c>
      <c r="R305" s="5">
        <v>42238</v>
      </c>
      <c r="S305" s="4">
        <v>1</v>
      </c>
      <c r="T305" s="4">
        <f t="shared" si="28"/>
        <v>0.21599999999999753</v>
      </c>
      <c r="X305" s="5">
        <v>40544</v>
      </c>
      <c r="Y305" s="5">
        <v>42369</v>
      </c>
      <c r="Z305" s="14">
        <v>46883</v>
      </c>
      <c r="AA305" s="14">
        <v>48029</v>
      </c>
      <c r="AB305" s="14">
        <v>49175</v>
      </c>
      <c r="AC305" s="14">
        <v>49422</v>
      </c>
      <c r="AD305" s="14">
        <v>42690</v>
      </c>
      <c r="AH305" s="9"/>
      <c r="AK305" s="7">
        <v>11.798571390030435</v>
      </c>
      <c r="AL305" s="7">
        <v>11.323581414246419</v>
      </c>
      <c r="AM305" s="7">
        <v>9.7298299539213815</v>
      </c>
      <c r="AN305" s="7">
        <v>677.38999999998691</v>
      </c>
      <c r="AO305" s="7">
        <v>824.90999999998689</v>
      </c>
      <c r="AP305" s="7">
        <v>386.07629985974029</v>
      </c>
      <c r="AQ305" s="7">
        <v>14.894099985109241</v>
      </c>
      <c r="AR305" s="7">
        <v>49.562012423800539</v>
      </c>
      <c r="AS305" s="7">
        <v>29.983879251156985</v>
      </c>
      <c r="AT305" s="7">
        <v>-1.1309848889509824</v>
      </c>
      <c r="AU305" s="7" t="s">
        <v>590</v>
      </c>
      <c r="AV305" s="7">
        <v>12.063035560435441</v>
      </c>
      <c r="AW305" s="7"/>
      <c r="AX305" s="7"/>
      <c r="AY305" s="4" t="s">
        <v>587</v>
      </c>
      <c r="BA305" s="4">
        <v>0.13400000000000034</v>
      </c>
      <c r="BB305" s="14">
        <v>5178</v>
      </c>
      <c r="BC305" s="14">
        <v>4957</v>
      </c>
      <c r="BD305" s="14">
        <v>4737</v>
      </c>
      <c r="BE305" s="14">
        <v>4761</v>
      </c>
      <c r="BF305" s="14">
        <v>4898</v>
      </c>
      <c r="BG305" s="14"/>
      <c r="BH305" s="14"/>
      <c r="BI305" s="14"/>
      <c r="BJ305" s="14">
        <v>1.2950000000000017</v>
      </c>
      <c r="BK305" s="14">
        <v>4247</v>
      </c>
      <c r="BL305" s="14">
        <v>4240</v>
      </c>
      <c r="BM305" s="14">
        <v>4233</v>
      </c>
      <c r="BN305" s="14">
        <v>4254</v>
      </c>
      <c r="BO305" s="14">
        <v>4377</v>
      </c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4" t="s">
        <v>917</v>
      </c>
      <c r="CJ305" s="21"/>
      <c r="CK305" s="4">
        <v>365</v>
      </c>
      <c r="CL305" s="4">
        <v>366</v>
      </c>
      <c r="CM305" s="4">
        <v>365</v>
      </c>
      <c r="CN305" s="4">
        <v>365</v>
      </c>
      <c r="CO305" s="4">
        <v>365</v>
      </c>
      <c r="CP305" s="4">
        <v>0</v>
      </c>
      <c r="CQ305" s="4">
        <v>0</v>
      </c>
      <c r="CR305" s="4">
        <v>0</v>
      </c>
      <c r="CS305" s="14">
        <f t="shared" si="29"/>
        <v>47240.232201533407</v>
      </c>
      <c r="CT305" s="14">
        <f t="shared" si="30"/>
        <v>4906.227820372399</v>
      </c>
      <c r="CU305" s="14">
        <f t="shared" si="31"/>
        <v>4270.1834611171962</v>
      </c>
      <c r="CV305" s="14">
        <f t="shared" si="32"/>
        <v>0</v>
      </c>
      <c r="CW305" s="14">
        <f t="shared" si="33"/>
        <v>0</v>
      </c>
      <c r="CX305" s="21"/>
      <c r="CY305" s="4">
        <f>COUNTIFS(crashes!$Q$2:$Q$15234,"="&amp;'Site Data'!$L305)</f>
        <v>27</v>
      </c>
      <c r="CZ305" s="4">
        <f>COUNTIFS(crashes!$Q$2:$Q$15234,"="&amp;'Site Data'!$L305,crashes!$M$2:$M$15234,"=SV")</f>
        <v>11</v>
      </c>
      <c r="DA305" s="4">
        <f>COUNTIFS(crashes!$Q$2:$Q$15234,"="&amp;'Site Data'!$L305,crashes!$M$2:$M$15234,"=MV")</f>
        <v>16</v>
      </c>
      <c r="DB305" s="17">
        <f t="shared" si="34"/>
        <v>15</v>
      </c>
      <c r="DC305" s="4">
        <f>COUNTIFS(crashes!$Q$2:$Q$15234,"="&amp;'Site Data'!$L305,crashes!$N$2:$N$15234,"=O")</f>
        <v>12</v>
      </c>
    </row>
    <row r="306" spans="1:107" s="4" customFormat="1" x14ac:dyDescent="0.2">
      <c r="A306" s="4" t="s">
        <v>593</v>
      </c>
      <c r="B306" s="4" t="s">
        <v>594</v>
      </c>
      <c r="C306" s="4">
        <v>70</v>
      </c>
      <c r="D306" s="4" t="s">
        <v>87</v>
      </c>
      <c r="E306" s="4" t="s">
        <v>92</v>
      </c>
      <c r="F306" s="4" t="s">
        <v>59</v>
      </c>
      <c r="G306" s="4">
        <v>3</v>
      </c>
      <c r="H306" s="4" t="s">
        <v>587</v>
      </c>
      <c r="I306" s="4">
        <v>0</v>
      </c>
      <c r="J306" s="4">
        <v>0</v>
      </c>
      <c r="K306" s="4">
        <v>65</v>
      </c>
      <c r="L306" s="4" t="s">
        <v>707</v>
      </c>
      <c r="M306" s="4" t="s">
        <v>686</v>
      </c>
      <c r="N306" s="4" t="s">
        <v>706</v>
      </c>
      <c r="O306" s="4">
        <v>18.661000000000001</v>
      </c>
      <c r="P306" s="4">
        <v>18.678000000000001</v>
      </c>
      <c r="Q306" s="4">
        <v>1</v>
      </c>
      <c r="R306" s="5">
        <v>42238</v>
      </c>
      <c r="S306" s="4">
        <v>1</v>
      </c>
      <c r="T306" s="4">
        <f t="shared" si="28"/>
        <v>1.699999999999946E-2</v>
      </c>
      <c r="U306" s="4">
        <v>0.18700000000000117</v>
      </c>
      <c r="V306" s="4">
        <v>1</v>
      </c>
      <c r="X306" s="5">
        <v>40544</v>
      </c>
      <c r="Y306" s="5">
        <v>42369</v>
      </c>
      <c r="Z306" s="14">
        <v>58771</v>
      </c>
      <c r="AA306" s="14">
        <v>59302</v>
      </c>
      <c r="AB306" s="14">
        <v>59834</v>
      </c>
      <c r="AC306" s="14">
        <v>60134</v>
      </c>
      <c r="AD306" s="14">
        <v>53711</v>
      </c>
      <c r="AH306" s="9"/>
      <c r="AK306" s="7">
        <v>12.032190400224247</v>
      </c>
      <c r="AL306" s="7">
        <v>8.1015397923001995</v>
      </c>
      <c r="AM306" s="7">
        <v>10.861864898775707</v>
      </c>
      <c r="AN306" s="7">
        <v>0</v>
      </c>
      <c r="AO306" s="7">
        <v>43.16</v>
      </c>
      <c r="AP306" s="7">
        <v>77.89068668064607</v>
      </c>
      <c r="AQ306" s="7">
        <v>9.7935192157716564</v>
      </c>
      <c r="AR306" s="7">
        <v>50.270169830139629</v>
      </c>
      <c r="AS306" s="7">
        <v>28.861295540125234</v>
      </c>
      <c r="AT306" s="7">
        <v>25.460508530251293</v>
      </c>
      <c r="AU306" s="7" t="s">
        <v>589</v>
      </c>
      <c r="AV306" s="7">
        <v>11.233688096654316</v>
      </c>
      <c r="AW306" s="7"/>
      <c r="AX306" s="7"/>
      <c r="AY306" s="4" t="s">
        <v>587</v>
      </c>
      <c r="BA306" s="4">
        <v>0</v>
      </c>
      <c r="BB306" s="14">
        <v>11888</v>
      </c>
      <c r="BC306" s="14">
        <v>11273</v>
      </c>
      <c r="BD306" s="14">
        <v>10659</v>
      </c>
      <c r="BE306" s="14">
        <v>10712</v>
      </c>
      <c r="BF306" s="14">
        <v>11021</v>
      </c>
      <c r="BG306" s="14"/>
      <c r="BH306" s="14"/>
      <c r="BI306" s="14"/>
      <c r="BJ306" s="14">
        <v>1.2780000000000022</v>
      </c>
      <c r="BK306" s="14">
        <v>4247</v>
      </c>
      <c r="BL306" s="14">
        <v>4240</v>
      </c>
      <c r="BM306" s="14">
        <v>4233</v>
      </c>
      <c r="BN306" s="14">
        <v>4254</v>
      </c>
      <c r="BO306" s="14">
        <v>4377</v>
      </c>
      <c r="BP306" s="14"/>
      <c r="BQ306" s="14"/>
      <c r="BR306" s="14"/>
      <c r="BS306" s="14">
        <v>11888</v>
      </c>
      <c r="BT306" s="14">
        <v>11273</v>
      </c>
      <c r="BU306" s="14">
        <v>10659</v>
      </c>
      <c r="BV306" s="14">
        <v>10712</v>
      </c>
      <c r="BW306" s="14">
        <v>11021</v>
      </c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4" t="s">
        <v>917</v>
      </c>
      <c r="CJ306" s="21"/>
      <c r="CK306" s="4">
        <v>365</v>
      </c>
      <c r="CL306" s="4">
        <v>366</v>
      </c>
      <c r="CM306" s="4">
        <v>365</v>
      </c>
      <c r="CN306" s="4">
        <v>365</v>
      </c>
      <c r="CO306" s="4">
        <v>365</v>
      </c>
      <c r="CP306" s="4">
        <v>0</v>
      </c>
      <c r="CQ306" s="4">
        <v>0</v>
      </c>
      <c r="CR306" s="4">
        <v>0</v>
      </c>
      <c r="CS306" s="14">
        <f t="shared" si="29"/>
        <v>58350.921139101862</v>
      </c>
      <c r="CT306" s="14">
        <f t="shared" si="30"/>
        <v>11110.688937568455</v>
      </c>
      <c r="CU306" s="14">
        <f t="shared" si="31"/>
        <v>4270.1834611171962</v>
      </c>
      <c r="CV306" s="14">
        <f t="shared" si="32"/>
        <v>11110.688937568455</v>
      </c>
      <c r="CW306" s="14">
        <f t="shared" si="33"/>
        <v>0</v>
      </c>
      <c r="CX306" s="21"/>
      <c r="CY306" s="4">
        <f>COUNTIFS(crashes!$Q$2:$Q$15234,"="&amp;'Site Data'!$L306)</f>
        <v>1</v>
      </c>
      <c r="CZ306" s="4">
        <f>COUNTIFS(crashes!$Q$2:$Q$15234,"="&amp;'Site Data'!$L306,crashes!$M$2:$M$15234,"=SV")</f>
        <v>0</v>
      </c>
      <c r="DA306" s="4">
        <f>COUNTIFS(crashes!$Q$2:$Q$15234,"="&amp;'Site Data'!$L306,crashes!$M$2:$M$15234,"=MV")</f>
        <v>1</v>
      </c>
      <c r="DB306" s="17">
        <f t="shared" si="34"/>
        <v>0</v>
      </c>
      <c r="DC306" s="4">
        <f>COUNTIFS(crashes!$Q$2:$Q$15234,"="&amp;'Site Data'!$L306,crashes!$N$2:$N$15234,"=O")</f>
        <v>1</v>
      </c>
    </row>
    <row r="307" spans="1:107" s="4" customFormat="1" x14ac:dyDescent="0.2">
      <c r="A307" s="4" t="s">
        <v>593</v>
      </c>
      <c r="B307" s="4" t="s">
        <v>594</v>
      </c>
      <c r="C307" s="4">
        <v>70</v>
      </c>
      <c r="D307" s="4" t="s">
        <v>87</v>
      </c>
      <c r="E307" s="4" t="s">
        <v>92</v>
      </c>
      <c r="F307" s="4" t="s">
        <v>59</v>
      </c>
      <c r="G307" s="4">
        <v>3</v>
      </c>
      <c r="H307" s="4" t="s">
        <v>587</v>
      </c>
      <c r="I307" s="4">
        <v>0</v>
      </c>
      <c r="J307" s="4">
        <v>0</v>
      </c>
      <c r="K307" s="4">
        <v>65</v>
      </c>
      <c r="L307" s="4" t="s">
        <v>708</v>
      </c>
      <c r="M307" s="4" t="s">
        <v>709</v>
      </c>
      <c r="N307" s="4" t="s">
        <v>686</v>
      </c>
      <c r="O307" s="4">
        <v>18.491</v>
      </c>
      <c r="P307" s="4">
        <v>18.661000000000001</v>
      </c>
      <c r="Q307" s="4">
        <v>1</v>
      </c>
      <c r="R307" s="5">
        <v>42238</v>
      </c>
      <c r="S307" s="4">
        <v>1</v>
      </c>
      <c r="T307" s="4">
        <f t="shared" si="28"/>
        <v>0.17000000000000171</v>
      </c>
      <c r="U307" s="4">
        <v>0.18700000000000117</v>
      </c>
      <c r="V307" s="4">
        <v>1</v>
      </c>
      <c r="X307" s="5">
        <v>40544</v>
      </c>
      <c r="Y307" s="5">
        <v>42369</v>
      </c>
      <c r="Z307" s="14">
        <v>58771</v>
      </c>
      <c r="AA307" s="14">
        <v>59302</v>
      </c>
      <c r="AB307" s="14">
        <v>59834</v>
      </c>
      <c r="AC307" s="14">
        <v>60134</v>
      </c>
      <c r="AD307" s="14">
        <v>53711</v>
      </c>
      <c r="AH307" s="9">
        <v>0.37026515151515149</v>
      </c>
      <c r="AI307" s="4">
        <v>1915</v>
      </c>
      <c r="AJ307" s="4">
        <v>0.17000000000000171</v>
      </c>
      <c r="AK307" s="7">
        <v>12.33764267932975</v>
      </c>
      <c r="AL307" s="7">
        <v>9.1146373764369564</v>
      </c>
      <c r="AM307" s="7">
        <v>9.5203588889504687</v>
      </c>
      <c r="AN307" s="7">
        <v>822.85</v>
      </c>
      <c r="AO307" s="7">
        <v>822.85</v>
      </c>
      <c r="AP307" s="7">
        <v>854.0003230106297</v>
      </c>
      <c r="AQ307" s="7">
        <v>1.9489558917283372</v>
      </c>
      <c r="AR307" s="7">
        <v>45.307505459823673</v>
      </c>
      <c r="AS307" s="7">
        <v>25.62328973478219</v>
      </c>
      <c r="AT307" s="7">
        <v>-1.7467400450543726</v>
      </c>
      <c r="AU307" s="7" t="s">
        <v>589</v>
      </c>
      <c r="AV307" s="7">
        <v>9.774672495997514</v>
      </c>
      <c r="AW307" s="7"/>
      <c r="AX307" s="7"/>
      <c r="AY307" s="4" t="s">
        <v>587</v>
      </c>
      <c r="BA307" s="4">
        <v>1.699999999999946E-2</v>
      </c>
      <c r="BB307" s="14">
        <v>11888</v>
      </c>
      <c r="BC307" s="14">
        <v>11273</v>
      </c>
      <c r="BD307" s="14">
        <v>10659</v>
      </c>
      <c r="BE307" s="14">
        <v>10712</v>
      </c>
      <c r="BF307" s="14">
        <v>11021</v>
      </c>
      <c r="BG307" s="14"/>
      <c r="BH307" s="14"/>
      <c r="BI307" s="14"/>
      <c r="BJ307" s="14">
        <v>1.1080000000000005</v>
      </c>
      <c r="BK307" s="14">
        <v>4247</v>
      </c>
      <c r="BL307" s="14">
        <v>4240</v>
      </c>
      <c r="BM307" s="14">
        <v>4233</v>
      </c>
      <c r="BN307" s="14">
        <v>4254</v>
      </c>
      <c r="BO307" s="14">
        <v>4377</v>
      </c>
      <c r="BP307" s="14"/>
      <c r="BQ307" s="14"/>
      <c r="BR307" s="14"/>
      <c r="BS307" s="14">
        <v>11888</v>
      </c>
      <c r="BT307" s="14">
        <v>11273</v>
      </c>
      <c r="BU307" s="14">
        <v>10659</v>
      </c>
      <c r="BV307" s="14">
        <v>10712</v>
      </c>
      <c r="BW307" s="14">
        <v>11021</v>
      </c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4" t="s">
        <v>917</v>
      </c>
      <c r="CJ307" s="21"/>
      <c r="CK307" s="4">
        <v>365</v>
      </c>
      <c r="CL307" s="4">
        <v>366</v>
      </c>
      <c r="CM307" s="4">
        <v>365</v>
      </c>
      <c r="CN307" s="4">
        <v>365</v>
      </c>
      <c r="CO307" s="4">
        <v>365</v>
      </c>
      <c r="CP307" s="4">
        <v>0</v>
      </c>
      <c r="CQ307" s="4">
        <v>0</v>
      </c>
      <c r="CR307" s="4">
        <v>0</v>
      </c>
      <c r="CS307" s="14">
        <f t="shared" si="29"/>
        <v>58350.921139101862</v>
      </c>
      <c r="CT307" s="14">
        <f t="shared" si="30"/>
        <v>11110.688937568455</v>
      </c>
      <c r="CU307" s="14">
        <f t="shared" si="31"/>
        <v>4270.1834611171962</v>
      </c>
      <c r="CV307" s="14">
        <f t="shared" si="32"/>
        <v>11110.688937568455</v>
      </c>
      <c r="CW307" s="14">
        <f t="shared" si="33"/>
        <v>0</v>
      </c>
      <c r="CX307" s="21"/>
      <c r="CY307" s="4">
        <f>COUNTIFS(crashes!$Q$2:$Q$15234,"="&amp;'Site Data'!$L307)</f>
        <v>9</v>
      </c>
      <c r="CZ307" s="4">
        <f>COUNTIFS(crashes!$Q$2:$Q$15234,"="&amp;'Site Data'!$L307,crashes!$M$2:$M$15234,"=SV")</f>
        <v>2</v>
      </c>
      <c r="DA307" s="4">
        <f>COUNTIFS(crashes!$Q$2:$Q$15234,"="&amp;'Site Data'!$L307,crashes!$M$2:$M$15234,"=MV")</f>
        <v>7</v>
      </c>
      <c r="DB307" s="17">
        <f t="shared" si="34"/>
        <v>4</v>
      </c>
      <c r="DC307" s="4">
        <f>COUNTIFS(crashes!$Q$2:$Q$15234,"="&amp;'Site Data'!$L307,crashes!$N$2:$N$15234,"=O")</f>
        <v>5</v>
      </c>
    </row>
    <row r="308" spans="1:107" s="4" customFormat="1" x14ac:dyDescent="0.2">
      <c r="A308" s="4" t="s">
        <v>593</v>
      </c>
      <c r="B308" s="4" t="s">
        <v>594</v>
      </c>
      <c r="C308" s="4">
        <v>70</v>
      </c>
      <c r="D308" s="4" t="s">
        <v>87</v>
      </c>
      <c r="E308" s="4" t="s">
        <v>92</v>
      </c>
      <c r="F308" s="4" t="s">
        <v>58</v>
      </c>
      <c r="G308" s="4">
        <v>3</v>
      </c>
      <c r="H308" s="4" t="s">
        <v>587</v>
      </c>
      <c r="I308" s="4">
        <v>0</v>
      </c>
      <c r="J308" s="4">
        <v>0</v>
      </c>
      <c r="K308" s="4">
        <v>65</v>
      </c>
      <c r="L308" s="4" t="s">
        <v>710</v>
      </c>
      <c r="M308" s="4" t="s">
        <v>682</v>
      </c>
      <c r="N308" s="4" t="s">
        <v>709</v>
      </c>
      <c r="O308" s="4">
        <v>18.291</v>
      </c>
      <c r="P308" s="4">
        <v>18.491</v>
      </c>
      <c r="Q308" s="4">
        <v>1</v>
      </c>
      <c r="R308" s="5">
        <v>42238</v>
      </c>
      <c r="S308" s="4">
        <v>1</v>
      </c>
      <c r="T308" s="4">
        <f t="shared" si="28"/>
        <v>0.19999999999999929</v>
      </c>
      <c r="X308" s="5">
        <v>40544</v>
      </c>
      <c r="Y308" s="5">
        <v>42369</v>
      </c>
      <c r="Z308" s="14">
        <v>58771</v>
      </c>
      <c r="AA308" s="14">
        <v>59302</v>
      </c>
      <c r="AB308" s="14">
        <v>59834</v>
      </c>
      <c r="AC308" s="14">
        <v>60134</v>
      </c>
      <c r="AD308" s="14">
        <v>53711</v>
      </c>
      <c r="AH308" s="9">
        <v>0.37026515151515149</v>
      </c>
      <c r="AI308" s="4">
        <v>1915</v>
      </c>
      <c r="AJ308" s="4">
        <v>0.19999999999999929</v>
      </c>
      <c r="AK308" s="7">
        <v>12.368311752859643</v>
      </c>
      <c r="AL308" s="7">
        <v>10.470970186556661</v>
      </c>
      <c r="AM308" s="7">
        <v>6.9054274838570961</v>
      </c>
      <c r="AN308" s="7">
        <v>708.65999999999644</v>
      </c>
      <c r="AO308" s="7">
        <v>708.65999999999644</v>
      </c>
      <c r="AP308" s="7">
        <v>826.03913662364494</v>
      </c>
      <c r="AQ308" s="7">
        <v>1</v>
      </c>
      <c r="AR308" s="7">
        <v>28.270549824076848</v>
      </c>
      <c r="AS308" s="7">
        <v>12.151847398482879</v>
      </c>
      <c r="AT308" s="7">
        <v>11.543662969484105</v>
      </c>
      <c r="AU308" s="7" t="s">
        <v>589</v>
      </c>
      <c r="AV308" s="7">
        <v>7.0393373994252819</v>
      </c>
      <c r="AW308" s="7"/>
      <c r="AX308" s="7"/>
      <c r="AY308" s="4" t="s">
        <v>587</v>
      </c>
      <c r="BA308" s="4">
        <v>0.18700000000000117</v>
      </c>
      <c r="BB308" s="14">
        <v>11888</v>
      </c>
      <c r="BC308" s="14">
        <v>11273</v>
      </c>
      <c r="BD308" s="14">
        <v>10659</v>
      </c>
      <c r="BE308" s="14">
        <v>10712</v>
      </c>
      <c r="BF308" s="14">
        <v>11021</v>
      </c>
      <c r="BG308" s="14"/>
      <c r="BH308" s="14"/>
      <c r="BI308" s="14"/>
      <c r="BJ308" s="14">
        <v>0.90800000000000125</v>
      </c>
      <c r="BK308" s="14">
        <v>4247</v>
      </c>
      <c r="BL308" s="14">
        <v>4240</v>
      </c>
      <c r="BM308" s="14">
        <v>4233</v>
      </c>
      <c r="BN308" s="14">
        <v>4254</v>
      </c>
      <c r="BO308" s="14">
        <v>4377</v>
      </c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4" t="s">
        <v>917</v>
      </c>
      <c r="CJ308" s="21"/>
      <c r="CK308" s="4">
        <v>365</v>
      </c>
      <c r="CL308" s="4">
        <v>366</v>
      </c>
      <c r="CM308" s="4">
        <v>365</v>
      </c>
      <c r="CN308" s="4">
        <v>365</v>
      </c>
      <c r="CO308" s="4">
        <v>365</v>
      </c>
      <c r="CP308" s="4">
        <v>0</v>
      </c>
      <c r="CQ308" s="4">
        <v>0</v>
      </c>
      <c r="CR308" s="4">
        <v>0</v>
      </c>
      <c r="CS308" s="14">
        <f t="shared" si="29"/>
        <v>58350.921139101862</v>
      </c>
      <c r="CT308" s="14">
        <f t="shared" si="30"/>
        <v>11110.688937568455</v>
      </c>
      <c r="CU308" s="14">
        <f t="shared" si="31"/>
        <v>4270.1834611171962</v>
      </c>
      <c r="CV308" s="14">
        <f t="shared" si="32"/>
        <v>0</v>
      </c>
      <c r="CW308" s="14">
        <f t="shared" si="33"/>
        <v>0</v>
      </c>
      <c r="CX308" s="21"/>
      <c r="CY308" s="4">
        <f>COUNTIFS(crashes!$Q$2:$Q$15234,"="&amp;'Site Data'!$L308)</f>
        <v>16</v>
      </c>
      <c r="CZ308" s="4">
        <f>COUNTIFS(crashes!$Q$2:$Q$15234,"="&amp;'Site Data'!$L308,crashes!$M$2:$M$15234,"=SV")</f>
        <v>10</v>
      </c>
      <c r="DA308" s="4">
        <f>COUNTIFS(crashes!$Q$2:$Q$15234,"="&amp;'Site Data'!$L308,crashes!$M$2:$M$15234,"=MV")</f>
        <v>6</v>
      </c>
      <c r="DB308" s="17">
        <f t="shared" si="34"/>
        <v>8</v>
      </c>
      <c r="DC308" s="4">
        <f>COUNTIFS(crashes!$Q$2:$Q$15234,"="&amp;'Site Data'!$L308,crashes!$N$2:$N$15234,"=O")</f>
        <v>8</v>
      </c>
    </row>
    <row r="309" spans="1:107" s="4" customFormat="1" x14ac:dyDescent="0.2">
      <c r="A309" s="4" t="s">
        <v>593</v>
      </c>
      <c r="B309" s="4" t="s">
        <v>594</v>
      </c>
      <c r="C309" s="4">
        <v>70</v>
      </c>
      <c r="D309" s="4" t="s">
        <v>87</v>
      </c>
      <c r="E309" s="4" t="s">
        <v>92</v>
      </c>
      <c r="F309" s="4" t="s">
        <v>58</v>
      </c>
      <c r="G309" s="4">
        <v>3</v>
      </c>
      <c r="H309" s="4" t="s">
        <v>587</v>
      </c>
      <c r="I309" s="4">
        <v>0</v>
      </c>
      <c r="J309" s="4">
        <v>0</v>
      </c>
      <c r="K309" s="4">
        <v>65</v>
      </c>
      <c r="L309" s="4" t="s">
        <v>711</v>
      </c>
      <c r="M309" s="4" t="s">
        <v>712</v>
      </c>
      <c r="N309" s="4" t="s">
        <v>682</v>
      </c>
      <c r="O309" s="4">
        <v>17.497</v>
      </c>
      <c r="P309" s="4">
        <v>18.291</v>
      </c>
      <c r="Q309" s="4">
        <v>1</v>
      </c>
      <c r="R309" s="5">
        <v>42238</v>
      </c>
      <c r="S309" s="4">
        <v>1</v>
      </c>
      <c r="T309" s="4">
        <f t="shared" si="28"/>
        <v>0.79400000000000048</v>
      </c>
      <c r="X309" s="5">
        <v>40544</v>
      </c>
      <c r="Y309" s="5">
        <v>42369</v>
      </c>
      <c r="Z309" s="14">
        <v>58771</v>
      </c>
      <c r="AA309" s="14">
        <v>59302</v>
      </c>
      <c r="AB309" s="14">
        <v>59834</v>
      </c>
      <c r="AC309" s="14">
        <v>60134</v>
      </c>
      <c r="AD309" s="14">
        <v>53711</v>
      </c>
      <c r="AH309" s="9"/>
      <c r="AK309" s="7">
        <v>11.874443998393128</v>
      </c>
      <c r="AL309" s="7">
        <v>10.800421136114757</v>
      </c>
      <c r="AM309" s="7">
        <v>5.6618765755912541</v>
      </c>
      <c r="AN309" s="7">
        <v>4192.3200000000024</v>
      </c>
      <c r="AO309" s="7">
        <v>4192.3200000000024</v>
      </c>
      <c r="AP309" s="7">
        <v>579.3568094674182</v>
      </c>
      <c r="AQ309" s="7">
        <v>1</v>
      </c>
      <c r="AR309" s="7">
        <v>16.125869080109528</v>
      </c>
      <c r="AS309" s="7">
        <v>2.2449339903881924</v>
      </c>
      <c r="AT309" s="7">
        <v>1.9588090967299521</v>
      </c>
      <c r="AU309" s="7" t="s">
        <v>589</v>
      </c>
      <c r="AV309" s="7">
        <v>5.8169250208471102</v>
      </c>
      <c r="AW309" s="7"/>
      <c r="AX309" s="7"/>
      <c r="AY309" s="4" t="s">
        <v>587</v>
      </c>
      <c r="BA309" s="4">
        <v>0.38700000000000045</v>
      </c>
      <c r="BB309" s="14">
        <v>11888</v>
      </c>
      <c r="BC309" s="14">
        <v>11273</v>
      </c>
      <c r="BD309" s="14">
        <v>10659</v>
      </c>
      <c r="BE309" s="14">
        <v>10712</v>
      </c>
      <c r="BF309" s="14">
        <v>11021</v>
      </c>
      <c r="BG309" s="14"/>
      <c r="BH309" s="14"/>
      <c r="BI309" s="14"/>
      <c r="BJ309" s="14">
        <v>0.11400000000000077</v>
      </c>
      <c r="BK309" s="14">
        <v>4247</v>
      </c>
      <c r="BL309" s="14">
        <v>4240</v>
      </c>
      <c r="BM309" s="14">
        <v>4233</v>
      </c>
      <c r="BN309" s="14">
        <v>4254</v>
      </c>
      <c r="BO309" s="14">
        <v>4377</v>
      </c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4" t="s">
        <v>917</v>
      </c>
      <c r="CJ309" s="21"/>
      <c r="CK309" s="4">
        <v>365</v>
      </c>
      <c r="CL309" s="4">
        <v>366</v>
      </c>
      <c r="CM309" s="4">
        <v>365</v>
      </c>
      <c r="CN309" s="4">
        <v>365</v>
      </c>
      <c r="CO309" s="4">
        <v>365</v>
      </c>
      <c r="CP309" s="4">
        <v>0</v>
      </c>
      <c r="CQ309" s="4">
        <v>0</v>
      </c>
      <c r="CR309" s="4">
        <v>0</v>
      </c>
      <c r="CS309" s="14">
        <f t="shared" si="29"/>
        <v>58350.921139101862</v>
      </c>
      <c r="CT309" s="14">
        <f t="shared" si="30"/>
        <v>11110.688937568455</v>
      </c>
      <c r="CU309" s="14">
        <f t="shared" si="31"/>
        <v>4270.1834611171962</v>
      </c>
      <c r="CV309" s="14">
        <f t="shared" si="32"/>
        <v>0</v>
      </c>
      <c r="CW309" s="14">
        <f t="shared" si="33"/>
        <v>0</v>
      </c>
      <c r="CX309" s="21"/>
      <c r="CY309" s="4">
        <f>COUNTIFS(crashes!$Q$2:$Q$15234,"="&amp;'Site Data'!$L309)</f>
        <v>74</v>
      </c>
      <c r="CZ309" s="4">
        <f>COUNTIFS(crashes!$Q$2:$Q$15234,"="&amp;'Site Data'!$L309,crashes!$M$2:$M$15234,"=SV")</f>
        <v>16</v>
      </c>
      <c r="DA309" s="4">
        <f>COUNTIFS(crashes!$Q$2:$Q$15234,"="&amp;'Site Data'!$L309,crashes!$M$2:$M$15234,"=MV")</f>
        <v>58</v>
      </c>
      <c r="DB309" s="17">
        <f t="shared" si="34"/>
        <v>32</v>
      </c>
      <c r="DC309" s="4">
        <f>COUNTIFS(crashes!$Q$2:$Q$15234,"="&amp;'Site Data'!$L309,crashes!$N$2:$N$15234,"=O")</f>
        <v>42</v>
      </c>
    </row>
    <row r="310" spans="1:107" s="4" customFormat="1" x14ac:dyDescent="0.2">
      <c r="A310" s="4" t="s">
        <v>593</v>
      </c>
      <c r="B310" s="4" t="s">
        <v>594</v>
      </c>
      <c r="C310" s="4">
        <v>70</v>
      </c>
      <c r="D310" s="4" t="s">
        <v>87</v>
      </c>
      <c r="E310" s="4" t="s">
        <v>92</v>
      </c>
      <c r="F310" s="4" t="s">
        <v>60</v>
      </c>
      <c r="G310" s="4">
        <v>3</v>
      </c>
      <c r="H310" s="4" t="s">
        <v>587</v>
      </c>
      <c r="I310" s="4">
        <v>0</v>
      </c>
      <c r="J310" s="4">
        <v>0</v>
      </c>
      <c r="K310" s="4">
        <v>65</v>
      </c>
      <c r="L310" s="4" t="s">
        <v>713</v>
      </c>
      <c r="M310" s="4" t="s">
        <v>676</v>
      </c>
      <c r="N310" s="4" t="s">
        <v>712</v>
      </c>
      <c r="O310" s="4">
        <v>17.422999999999998</v>
      </c>
      <c r="P310" s="4">
        <v>17.497</v>
      </c>
      <c r="Q310" s="4">
        <v>1</v>
      </c>
      <c r="R310" s="5">
        <v>42238</v>
      </c>
      <c r="S310" s="4">
        <v>1</v>
      </c>
      <c r="T310" s="4">
        <f t="shared" si="28"/>
        <v>7.400000000000162E-2</v>
      </c>
      <c r="U310" s="4">
        <v>0.11400000000000077</v>
      </c>
      <c r="V310" s="4">
        <v>1</v>
      </c>
      <c r="X310" s="5">
        <v>40544</v>
      </c>
      <c r="Y310" s="5">
        <v>42369</v>
      </c>
      <c r="Z310" s="14">
        <v>63156</v>
      </c>
      <c r="AA310" s="14">
        <v>63683</v>
      </c>
      <c r="AB310" s="14">
        <v>64209</v>
      </c>
      <c r="AC310" s="14">
        <v>64530</v>
      </c>
      <c r="AD310" s="14">
        <v>53711</v>
      </c>
      <c r="AH310" s="9"/>
      <c r="AK310" s="7">
        <v>11.655359448231856</v>
      </c>
      <c r="AL310" s="7">
        <v>10.786636858778742</v>
      </c>
      <c r="AM310" s="7">
        <v>5.6917510617973646</v>
      </c>
      <c r="AN310" s="7">
        <v>390.72000000000855</v>
      </c>
      <c r="AO310" s="7">
        <v>390.72000000000855</v>
      </c>
      <c r="AP310" s="7">
        <v>0</v>
      </c>
      <c r="AQ310" s="7">
        <v>0</v>
      </c>
      <c r="AR310" s="7">
        <v>16.055479597310626</v>
      </c>
      <c r="AS310" s="7">
        <v>2.5714571115094929</v>
      </c>
      <c r="AT310" s="7">
        <v>2.3056153738384806</v>
      </c>
      <c r="AU310" s="7" t="s">
        <v>589</v>
      </c>
      <c r="AV310" s="7">
        <v>5.8405456259803623</v>
      </c>
      <c r="AW310" s="7"/>
      <c r="AX310" s="7"/>
      <c r="AY310" s="4" t="s">
        <v>587</v>
      </c>
      <c r="BA310" s="4">
        <v>1.1810000000000009</v>
      </c>
      <c r="BB310" s="14">
        <v>11888</v>
      </c>
      <c r="BC310" s="14">
        <v>11273</v>
      </c>
      <c r="BD310" s="14">
        <v>10659</v>
      </c>
      <c r="BE310" s="14">
        <v>10712</v>
      </c>
      <c r="BF310" s="14">
        <v>11021</v>
      </c>
      <c r="BG310" s="14"/>
      <c r="BH310" s="14"/>
      <c r="BI310" s="14"/>
      <c r="BJ310" s="14">
        <v>3.9999999999999147E-2</v>
      </c>
      <c r="BK310" s="14">
        <v>4247</v>
      </c>
      <c r="BL310" s="14">
        <v>4240</v>
      </c>
      <c r="BM310" s="14">
        <v>4233</v>
      </c>
      <c r="BN310" s="14">
        <v>4254</v>
      </c>
      <c r="BO310" s="14">
        <v>4377</v>
      </c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>
        <v>4247</v>
      </c>
      <c r="CB310" s="14">
        <v>4240</v>
      </c>
      <c r="CC310" s="14">
        <v>4233</v>
      </c>
      <c r="CD310" s="14">
        <v>4254</v>
      </c>
      <c r="CE310" s="14">
        <v>4377</v>
      </c>
      <c r="CF310" s="14"/>
      <c r="CG310" s="14"/>
      <c r="CH310" s="14"/>
      <c r="CI310" s="4" t="s">
        <v>917</v>
      </c>
      <c r="CJ310" s="21"/>
      <c r="CK310" s="4">
        <v>365</v>
      </c>
      <c r="CL310" s="4">
        <v>366</v>
      </c>
      <c r="CM310" s="4">
        <v>365</v>
      </c>
      <c r="CN310" s="4">
        <v>365</v>
      </c>
      <c r="CO310" s="4">
        <v>365</v>
      </c>
      <c r="CP310" s="4">
        <v>0</v>
      </c>
      <c r="CQ310" s="4">
        <v>0</v>
      </c>
      <c r="CR310" s="4">
        <v>0</v>
      </c>
      <c r="CS310" s="14">
        <f t="shared" si="29"/>
        <v>61858.799561883898</v>
      </c>
      <c r="CT310" s="14">
        <f t="shared" si="30"/>
        <v>11110.688937568455</v>
      </c>
      <c r="CU310" s="14">
        <f t="shared" si="31"/>
        <v>4270.1834611171962</v>
      </c>
      <c r="CV310" s="14">
        <f t="shared" si="32"/>
        <v>0</v>
      </c>
      <c r="CW310" s="14">
        <f t="shared" si="33"/>
        <v>4270.1834611171962</v>
      </c>
      <c r="CX310" s="21"/>
      <c r="CY310" s="4">
        <f>COUNTIFS(crashes!$Q$2:$Q$15234,"="&amp;'Site Data'!$L310)</f>
        <v>15</v>
      </c>
      <c r="CZ310" s="4">
        <f>COUNTIFS(crashes!$Q$2:$Q$15234,"="&amp;'Site Data'!$L310,crashes!$M$2:$M$15234,"=SV")</f>
        <v>4</v>
      </c>
      <c r="DA310" s="4">
        <f>COUNTIFS(crashes!$Q$2:$Q$15234,"="&amp;'Site Data'!$L310,crashes!$M$2:$M$15234,"=MV")</f>
        <v>11</v>
      </c>
      <c r="DB310" s="17">
        <f t="shared" si="34"/>
        <v>1</v>
      </c>
      <c r="DC310" s="4">
        <f>COUNTIFS(crashes!$Q$2:$Q$15234,"="&amp;'Site Data'!$L310,crashes!$N$2:$N$15234,"=O")</f>
        <v>14</v>
      </c>
    </row>
    <row r="311" spans="1:107" s="4" customFormat="1" x14ac:dyDescent="0.2">
      <c r="A311" s="4" t="s">
        <v>593</v>
      </c>
      <c r="B311" s="4" t="s">
        <v>594</v>
      </c>
      <c r="C311" s="4">
        <v>70</v>
      </c>
      <c r="D311" s="4" t="s">
        <v>87</v>
      </c>
      <c r="E311" s="4" t="s">
        <v>92</v>
      </c>
      <c r="F311" s="4" t="s">
        <v>60</v>
      </c>
      <c r="G311" s="4">
        <v>3</v>
      </c>
      <c r="H311" s="4" t="s">
        <v>587</v>
      </c>
      <c r="I311" s="4">
        <v>0</v>
      </c>
      <c r="J311" s="4">
        <v>0</v>
      </c>
      <c r="K311" s="4">
        <v>65</v>
      </c>
      <c r="L311" s="4" t="s">
        <v>714</v>
      </c>
      <c r="M311" s="4" t="s">
        <v>715</v>
      </c>
      <c r="N311" s="4" t="s">
        <v>676</v>
      </c>
      <c r="O311" s="4">
        <v>17.382999999999999</v>
      </c>
      <c r="P311" s="4">
        <v>17.422999999999998</v>
      </c>
      <c r="Q311" s="4">
        <v>1</v>
      </c>
      <c r="R311" s="5">
        <v>42238</v>
      </c>
      <c r="S311" s="4">
        <v>1</v>
      </c>
      <c r="T311" s="4">
        <f t="shared" si="28"/>
        <v>3.9999999999999147E-2</v>
      </c>
      <c r="U311" s="4">
        <v>0.11400000000000077</v>
      </c>
      <c r="V311" s="4">
        <v>1</v>
      </c>
      <c r="X311" s="5">
        <v>40544</v>
      </c>
      <c r="Y311" s="5">
        <v>42369</v>
      </c>
      <c r="Z311" s="14">
        <v>63156</v>
      </c>
      <c r="AA311" s="14">
        <v>63683</v>
      </c>
      <c r="AB311" s="14">
        <v>64209</v>
      </c>
      <c r="AC311" s="14">
        <v>64530</v>
      </c>
      <c r="AD311" s="14">
        <v>53711</v>
      </c>
      <c r="AH311" s="9">
        <v>0.19337121212121211</v>
      </c>
      <c r="AI311" s="4">
        <v>1973</v>
      </c>
      <c r="AJ311" s="4">
        <v>3.9999999999999147E-2</v>
      </c>
      <c r="AK311" s="7">
        <v>11.917739450952089</v>
      </c>
      <c r="AL311" s="7">
        <v>9.7946488752421264</v>
      </c>
      <c r="AM311" s="7">
        <v>5.8061959304495954</v>
      </c>
      <c r="AN311" s="7">
        <v>211.1999999999955</v>
      </c>
      <c r="AO311" s="7">
        <v>211.1999999999955</v>
      </c>
      <c r="AP311" s="7">
        <v>132.12698147076117</v>
      </c>
      <c r="AQ311" s="7">
        <v>11.905393330724586</v>
      </c>
      <c r="AR311" s="7">
        <v>15.468610071277411</v>
      </c>
      <c r="AS311" s="7">
        <v>2.6128789239383639</v>
      </c>
      <c r="AT311" s="7">
        <v>2.1898099657076515</v>
      </c>
      <c r="AU311" s="7" t="s">
        <v>589</v>
      </c>
      <c r="AV311" s="7">
        <v>6.0402005988410519</v>
      </c>
      <c r="AW311" s="7"/>
      <c r="AX311" s="7"/>
      <c r="AY311" s="4" t="s">
        <v>587</v>
      </c>
      <c r="BA311" s="4">
        <v>1.2550000000000026</v>
      </c>
      <c r="BB311" s="14">
        <v>11888</v>
      </c>
      <c r="BC311" s="14">
        <v>11273</v>
      </c>
      <c r="BD311" s="14">
        <v>10659</v>
      </c>
      <c r="BE311" s="14">
        <v>10712</v>
      </c>
      <c r="BF311" s="14">
        <v>11021</v>
      </c>
      <c r="BG311" s="14"/>
      <c r="BH311" s="14"/>
      <c r="BI311" s="14"/>
      <c r="BJ311" s="14">
        <v>0</v>
      </c>
      <c r="BK311" s="14">
        <v>4247</v>
      </c>
      <c r="BL311" s="14">
        <v>4240</v>
      </c>
      <c r="BM311" s="14">
        <v>4233</v>
      </c>
      <c r="BN311" s="14">
        <v>4254</v>
      </c>
      <c r="BO311" s="14">
        <v>4377</v>
      </c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>
        <v>4247</v>
      </c>
      <c r="CB311" s="14">
        <v>4240</v>
      </c>
      <c r="CC311" s="14">
        <v>4233</v>
      </c>
      <c r="CD311" s="14">
        <v>4254</v>
      </c>
      <c r="CE311" s="14">
        <v>4377</v>
      </c>
      <c r="CF311" s="14"/>
      <c r="CG311" s="14"/>
      <c r="CH311" s="14"/>
      <c r="CI311" s="4" t="s">
        <v>917</v>
      </c>
      <c r="CJ311" s="21"/>
      <c r="CK311" s="4">
        <v>365</v>
      </c>
      <c r="CL311" s="4">
        <v>366</v>
      </c>
      <c r="CM311" s="4">
        <v>365</v>
      </c>
      <c r="CN311" s="4">
        <v>365</v>
      </c>
      <c r="CO311" s="4">
        <v>365</v>
      </c>
      <c r="CP311" s="4">
        <v>0</v>
      </c>
      <c r="CQ311" s="4">
        <v>0</v>
      </c>
      <c r="CR311" s="4">
        <v>0</v>
      </c>
      <c r="CS311" s="14">
        <f t="shared" si="29"/>
        <v>61858.799561883898</v>
      </c>
      <c r="CT311" s="14">
        <f t="shared" si="30"/>
        <v>11110.688937568455</v>
      </c>
      <c r="CU311" s="14">
        <f t="shared" si="31"/>
        <v>4270.1834611171962</v>
      </c>
      <c r="CV311" s="14">
        <f t="shared" si="32"/>
        <v>0</v>
      </c>
      <c r="CW311" s="14">
        <f t="shared" si="33"/>
        <v>4270.1834611171962</v>
      </c>
      <c r="CX311" s="21"/>
      <c r="CY311" s="4">
        <f>COUNTIFS(crashes!$Q$2:$Q$15234,"="&amp;'Site Data'!$L311)</f>
        <v>2</v>
      </c>
      <c r="CZ311" s="4">
        <f>COUNTIFS(crashes!$Q$2:$Q$15234,"="&amp;'Site Data'!$L311,crashes!$M$2:$M$15234,"=SV")</f>
        <v>1</v>
      </c>
      <c r="DA311" s="4">
        <f>COUNTIFS(crashes!$Q$2:$Q$15234,"="&amp;'Site Data'!$L311,crashes!$M$2:$M$15234,"=MV")</f>
        <v>1</v>
      </c>
      <c r="DB311" s="17">
        <f t="shared" si="34"/>
        <v>1</v>
      </c>
      <c r="DC311" s="4">
        <f>COUNTIFS(crashes!$Q$2:$Q$15234,"="&amp;'Site Data'!$L311,crashes!$N$2:$N$15234,"=O")</f>
        <v>1</v>
      </c>
    </row>
    <row r="312" spans="1:107" s="4" customFormat="1" x14ac:dyDescent="0.2">
      <c r="A312" s="4" t="s">
        <v>593</v>
      </c>
      <c r="B312" s="4" t="s">
        <v>594</v>
      </c>
      <c r="C312" s="4">
        <v>70</v>
      </c>
      <c r="D312" s="4" t="s">
        <v>87</v>
      </c>
      <c r="E312" s="4" t="s">
        <v>92</v>
      </c>
      <c r="F312" s="4" t="s">
        <v>58</v>
      </c>
      <c r="G312" s="4">
        <v>3</v>
      </c>
      <c r="H312" s="4" t="s">
        <v>587</v>
      </c>
      <c r="I312" s="4">
        <v>0</v>
      </c>
      <c r="J312" s="4">
        <v>0</v>
      </c>
      <c r="K312" s="4">
        <v>65</v>
      </c>
      <c r="L312" s="4" t="s">
        <v>716</v>
      </c>
      <c r="M312" s="4" t="s">
        <v>672</v>
      </c>
      <c r="N312" s="4" t="s">
        <v>715</v>
      </c>
      <c r="O312" s="4">
        <v>17.228999999999999</v>
      </c>
      <c r="P312" s="4">
        <v>17.382999999999999</v>
      </c>
      <c r="Q312" s="4">
        <v>1</v>
      </c>
      <c r="R312" s="5">
        <v>42238</v>
      </c>
      <c r="S312" s="4">
        <v>1</v>
      </c>
      <c r="T312" s="4">
        <f t="shared" si="28"/>
        <v>0.15399999999999991</v>
      </c>
      <c r="X312" s="5">
        <v>40544</v>
      </c>
      <c r="Y312" s="5">
        <v>42369</v>
      </c>
      <c r="Z312" s="14">
        <v>58909</v>
      </c>
      <c r="AA312" s="14">
        <v>59443</v>
      </c>
      <c r="AB312" s="14">
        <v>59976</v>
      </c>
      <c r="AC312" s="14">
        <v>60276</v>
      </c>
      <c r="AD312" s="14">
        <v>49334</v>
      </c>
      <c r="AH312" s="9">
        <v>0.19337121212121211</v>
      </c>
      <c r="AI312" s="4">
        <v>1973</v>
      </c>
      <c r="AJ312" s="4">
        <v>0.15399999999999991</v>
      </c>
      <c r="AK312" s="7">
        <v>11.875376963891181</v>
      </c>
      <c r="AL312" s="7">
        <v>9.7556171172538733</v>
      </c>
      <c r="AM312" s="7">
        <v>5.4352676302462211</v>
      </c>
      <c r="AN312" s="7">
        <v>813.11999999999955</v>
      </c>
      <c r="AO312" s="7">
        <v>813.11999999999955</v>
      </c>
      <c r="AP312" s="7">
        <v>381.51774934241422</v>
      </c>
      <c r="AQ312" s="7">
        <v>1</v>
      </c>
      <c r="AR312" s="7">
        <v>14.887348880056933</v>
      </c>
      <c r="AS312" s="7">
        <v>2.6562115512557112</v>
      </c>
      <c r="AT312" s="7">
        <v>2.3272534682590318</v>
      </c>
      <c r="AU312" s="7" t="s">
        <v>589</v>
      </c>
      <c r="AV312" s="7">
        <v>5.6253662019742956</v>
      </c>
      <c r="AW312" s="7"/>
      <c r="AX312" s="7"/>
      <c r="AY312" s="4" t="s">
        <v>587</v>
      </c>
      <c r="BA312" s="4">
        <v>1.2950000000000017</v>
      </c>
      <c r="BB312" s="14">
        <v>11888</v>
      </c>
      <c r="BC312" s="14">
        <v>11273</v>
      </c>
      <c r="BD312" s="14">
        <v>10659</v>
      </c>
      <c r="BE312" s="14">
        <v>10712</v>
      </c>
      <c r="BF312" s="14">
        <v>11021</v>
      </c>
      <c r="BG312" s="14"/>
      <c r="BH312" s="14"/>
      <c r="BI312" s="14"/>
      <c r="BJ312" s="14">
        <v>0.85299999999999798</v>
      </c>
      <c r="BK312" s="14">
        <v>3799</v>
      </c>
      <c r="BL312" s="14">
        <v>3714</v>
      </c>
      <c r="BM312" s="14">
        <v>3628</v>
      </c>
      <c r="BN312" s="14">
        <v>3646</v>
      </c>
      <c r="BO312" s="14">
        <v>3751</v>
      </c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4" t="s">
        <v>917</v>
      </c>
      <c r="CJ312" s="21"/>
      <c r="CK312" s="4">
        <v>365</v>
      </c>
      <c r="CL312" s="4">
        <v>366</v>
      </c>
      <c r="CM312" s="4">
        <v>365</v>
      </c>
      <c r="CN312" s="4">
        <v>365</v>
      </c>
      <c r="CO312" s="4">
        <v>365</v>
      </c>
      <c r="CP312" s="4">
        <v>0</v>
      </c>
      <c r="CQ312" s="4">
        <v>0</v>
      </c>
      <c r="CR312" s="4">
        <v>0</v>
      </c>
      <c r="CS312" s="14">
        <f t="shared" si="29"/>
        <v>57588.616100766703</v>
      </c>
      <c r="CT312" s="14">
        <f t="shared" si="30"/>
        <v>11110.688937568455</v>
      </c>
      <c r="CU312" s="14">
        <f t="shared" si="31"/>
        <v>3707.6035049288062</v>
      </c>
      <c r="CV312" s="14">
        <f t="shared" si="32"/>
        <v>0</v>
      </c>
      <c r="CW312" s="14">
        <f t="shared" si="33"/>
        <v>0</v>
      </c>
      <c r="CX312" s="21"/>
      <c r="CY312" s="4">
        <f>COUNTIFS(crashes!$Q$2:$Q$15234,"="&amp;'Site Data'!$L312)</f>
        <v>43</v>
      </c>
      <c r="CZ312" s="4">
        <f>COUNTIFS(crashes!$Q$2:$Q$15234,"="&amp;'Site Data'!$L312,crashes!$M$2:$M$15234,"=SV")</f>
        <v>7</v>
      </c>
      <c r="DA312" s="4">
        <f>COUNTIFS(crashes!$Q$2:$Q$15234,"="&amp;'Site Data'!$L312,crashes!$M$2:$M$15234,"=MV")</f>
        <v>36</v>
      </c>
      <c r="DB312" s="17">
        <f t="shared" si="34"/>
        <v>9</v>
      </c>
      <c r="DC312" s="4">
        <f>COUNTIFS(crashes!$Q$2:$Q$15234,"="&amp;'Site Data'!$L312,crashes!$N$2:$N$15234,"=O")</f>
        <v>34</v>
      </c>
    </row>
    <row r="313" spans="1:107" s="4" customFormat="1" x14ac:dyDescent="0.2">
      <c r="A313" s="4" t="s">
        <v>593</v>
      </c>
      <c r="B313" s="4" t="s">
        <v>594</v>
      </c>
      <c r="C313" s="4">
        <v>70</v>
      </c>
      <c r="D313" s="4" t="s">
        <v>87</v>
      </c>
      <c r="E313" s="4" t="s">
        <v>92</v>
      </c>
      <c r="F313" s="4" t="s">
        <v>58</v>
      </c>
      <c r="G313" s="4">
        <v>3</v>
      </c>
      <c r="H313" s="4" t="s">
        <v>587</v>
      </c>
      <c r="I313" s="4">
        <v>0</v>
      </c>
      <c r="J313" s="4">
        <v>0</v>
      </c>
      <c r="K313" s="4">
        <v>65</v>
      </c>
      <c r="L313" s="4" t="s">
        <v>717</v>
      </c>
      <c r="M313" s="4" t="s">
        <v>668</v>
      </c>
      <c r="N313" s="4" t="s">
        <v>672</v>
      </c>
      <c r="O313" s="4">
        <v>17.137</v>
      </c>
      <c r="P313" s="4">
        <v>17.228999999999999</v>
      </c>
      <c r="Q313" s="4">
        <v>1</v>
      </c>
      <c r="R313" s="5">
        <v>42238</v>
      </c>
      <c r="S313" s="4">
        <v>1</v>
      </c>
      <c r="T313" s="4">
        <f t="shared" si="28"/>
        <v>9.1999999999998749E-2</v>
      </c>
      <c r="X313" s="5">
        <v>40544</v>
      </c>
      <c r="Y313" s="5">
        <v>42369</v>
      </c>
      <c r="Z313" s="14">
        <v>49791</v>
      </c>
      <c r="AA313" s="14">
        <v>49702</v>
      </c>
      <c r="AB313" s="14">
        <v>49612</v>
      </c>
      <c r="AC313" s="14">
        <v>49571</v>
      </c>
      <c r="AD313" s="14">
        <v>49334</v>
      </c>
      <c r="AH313" s="9"/>
      <c r="AK313" s="7">
        <v>11.648255930183455</v>
      </c>
      <c r="AL313" s="7">
        <v>10.248214534714968</v>
      </c>
      <c r="AM313" s="7">
        <v>5.3221953802634268</v>
      </c>
      <c r="AN313" s="7">
        <v>355.2599999999934</v>
      </c>
      <c r="AO313" s="7">
        <v>355.2599999999934</v>
      </c>
      <c r="AP313" s="7">
        <v>480.85643236192794</v>
      </c>
      <c r="AQ313" s="7">
        <v>1</v>
      </c>
      <c r="AR313" s="7">
        <v>14.609638393709504</v>
      </c>
      <c r="AS313" s="7">
        <v>2.5508892441237183</v>
      </c>
      <c r="AT313" s="7">
        <v>2.220301894694209</v>
      </c>
      <c r="AU313" s="7" t="s">
        <v>589</v>
      </c>
      <c r="AV313" s="7">
        <v>5.5149003514249211</v>
      </c>
      <c r="AW313" s="7"/>
      <c r="AX313" s="7"/>
      <c r="AY313" s="4" t="s">
        <v>587</v>
      </c>
      <c r="BA313" s="4">
        <v>1.4490000000000016</v>
      </c>
      <c r="BB313" s="14">
        <v>11888</v>
      </c>
      <c r="BC313" s="14">
        <v>11273</v>
      </c>
      <c r="BD313" s="14">
        <v>10659</v>
      </c>
      <c r="BE313" s="14">
        <v>10712</v>
      </c>
      <c r="BF313" s="14">
        <v>11021</v>
      </c>
      <c r="BG313" s="14"/>
      <c r="BH313" s="14"/>
      <c r="BI313" s="14"/>
      <c r="BJ313" s="14">
        <v>0.76099999999999923</v>
      </c>
      <c r="BK313" s="14">
        <v>3799</v>
      </c>
      <c r="BL313" s="14">
        <v>3714</v>
      </c>
      <c r="BM313" s="14">
        <v>3628</v>
      </c>
      <c r="BN313" s="14">
        <v>3646</v>
      </c>
      <c r="BO313" s="14">
        <v>3751</v>
      </c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4" t="s">
        <v>917</v>
      </c>
      <c r="CJ313" s="21"/>
      <c r="CK313" s="4">
        <v>365</v>
      </c>
      <c r="CL313" s="4">
        <v>366</v>
      </c>
      <c r="CM313" s="4">
        <v>365</v>
      </c>
      <c r="CN313" s="4">
        <v>365</v>
      </c>
      <c r="CO313" s="4">
        <v>365</v>
      </c>
      <c r="CP313" s="4">
        <v>0</v>
      </c>
      <c r="CQ313" s="4">
        <v>0</v>
      </c>
      <c r="CR313" s="4">
        <v>0</v>
      </c>
      <c r="CS313" s="14">
        <f t="shared" si="29"/>
        <v>49602.054764512599</v>
      </c>
      <c r="CT313" s="14">
        <f t="shared" si="30"/>
        <v>11110.688937568455</v>
      </c>
      <c r="CU313" s="14">
        <f t="shared" si="31"/>
        <v>3707.6035049288062</v>
      </c>
      <c r="CV313" s="14">
        <f t="shared" si="32"/>
        <v>0</v>
      </c>
      <c r="CW313" s="14">
        <f t="shared" si="33"/>
        <v>0</v>
      </c>
      <c r="CX313" s="21"/>
      <c r="CY313" s="4">
        <f>COUNTIFS(crashes!$Q$2:$Q$15234,"="&amp;'Site Data'!$L313)</f>
        <v>46</v>
      </c>
      <c r="CZ313" s="4">
        <f>COUNTIFS(crashes!$Q$2:$Q$15234,"="&amp;'Site Data'!$L313,crashes!$M$2:$M$15234,"=SV")</f>
        <v>6</v>
      </c>
      <c r="DA313" s="4">
        <f>COUNTIFS(crashes!$Q$2:$Q$15234,"="&amp;'Site Data'!$L313,crashes!$M$2:$M$15234,"=MV")</f>
        <v>40</v>
      </c>
      <c r="DB313" s="17">
        <f t="shared" si="34"/>
        <v>15</v>
      </c>
      <c r="DC313" s="4">
        <f>COUNTIFS(crashes!$Q$2:$Q$15234,"="&amp;'Site Data'!$L313,crashes!$N$2:$N$15234,"=O")</f>
        <v>31</v>
      </c>
    </row>
    <row r="314" spans="1:107" s="4" customFormat="1" x14ac:dyDescent="0.2">
      <c r="A314" s="4" t="s">
        <v>593</v>
      </c>
      <c r="B314" s="4" t="s">
        <v>594</v>
      </c>
      <c r="C314" s="4">
        <v>70</v>
      </c>
      <c r="D314" s="4" t="s">
        <v>87</v>
      </c>
      <c r="E314" s="4" t="s">
        <v>92</v>
      </c>
      <c r="F314" s="4" t="s">
        <v>58</v>
      </c>
      <c r="G314" s="4">
        <v>3</v>
      </c>
      <c r="H314" s="4" t="s">
        <v>587</v>
      </c>
      <c r="I314" s="4">
        <v>0</v>
      </c>
      <c r="J314" s="4">
        <v>0</v>
      </c>
      <c r="K314" s="4">
        <v>65</v>
      </c>
      <c r="L314" s="4" t="s">
        <v>718</v>
      </c>
      <c r="M314" s="4" t="s">
        <v>719</v>
      </c>
      <c r="N314" s="4" t="s">
        <v>668</v>
      </c>
      <c r="O314" s="4">
        <v>16.981000000000002</v>
      </c>
      <c r="P314" s="4">
        <v>17.137</v>
      </c>
      <c r="Q314" s="4">
        <v>1</v>
      </c>
      <c r="R314" s="5">
        <v>42238</v>
      </c>
      <c r="S314" s="4">
        <v>1</v>
      </c>
      <c r="T314" s="4">
        <f t="shared" si="28"/>
        <v>0.15599999999999881</v>
      </c>
      <c r="X314" s="5">
        <v>40544</v>
      </c>
      <c r="Y314" s="5">
        <v>42369</v>
      </c>
      <c r="Z314" s="14">
        <v>49791</v>
      </c>
      <c r="AA314" s="14">
        <v>49702</v>
      </c>
      <c r="AB314" s="14">
        <v>49612</v>
      </c>
      <c r="AC314" s="14">
        <v>49571</v>
      </c>
      <c r="AD314" s="14">
        <v>49334</v>
      </c>
      <c r="AH314" s="9">
        <v>0.40530303030303028</v>
      </c>
      <c r="AI314" s="4">
        <v>1432</v>
      </c>
      <c r="AJ314" s="4">
        <v>0.15599999999999881</v>
      </c>
      <c r="AK314" s="7">
        <v>11.366194978149782</v>
      </c>
      <c r="AL314" s="7">
        <v>11.398038249627326</v>
      </c>
      <c r="AM314" s="7">
        <v>5.7376372992484326</v>
      </c>
      <c r="AN314" s="7">
        <v>572.73999999999364</v>
      </c>
      <c r="AO314" s="7">
        <v>572.73999999999364</v>
      </c>
      <c r="AP314" s="7">
        <v>231.52389152867585</v>
      </c>
      <c r="AQ314" s="7">
        <v>1</v>
      </c>
      <c r="AR314" s="7">
        <v>15.734427326256071</v>
      </c>
      <c r="AS314" s="7">
        <v>2.4634033794571621</v>
      </c>
      <c r="AT314" s="7">
        <v>1.9787502977546634</v>
      </c>
      <c r="AU314" s="7" t="s">
        <v>589</v>
      </c>
      <c r="AV314" s="7">
        <v>5.9979334556480239</v>
      </c>
      <c r="AW314" s="7"/>
      <c r="AX314" s="7"/>
      <c r="AY314" s="4" t="s">
        <v>587</v>
      </c>
      <c r="BA314" s="4">
        <v>1.5410000000000004</v>
      </c>
      <c r="BB314" s="14">
        <v>11888</v>
      </c>
      <c r="BC314" s="14">
        <v>11273</v>
      </c>
      <c r="BD314" s="14">
        <v>10659</v>
      </c>
      <c r="BE314" s="14">
        <v>10712</v>
      </c>
      <c r="BF314" s="14">
        <v>11021</v>
      </c>
      <c r="BG314" s="14"/>
      <c r="BH314" s="14"/>
      <c r="BI314" s="14"/>
      <c r="BJ314" s="14">
        <v>0.60500000000000043</v>
      </c>
      <c r="BK314" s="14">
        <v>3799</v>
      </c>
      <c r="BL314" s="14">
        <v>3714</v>
      </c>
      <c r="BM314" s="14">
        <v>3628</v>
      </c>
      <c r="BN314" s="14">
        <v>3646</v>
      </c>
      <c r="BO314" s="14">
        <v>3751</v>
      </c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4" t="s">
        <v>917</v>
      </c>
      <c r="CJ314" s="21"/>
      <c r="CK314" s="4">
        <v>365</v>
      </c>
      <c r="CL314" s="4">
        <v>366</v>
      </c>
      <c r="CM314" s="4">
        <v>365</v>
      </c>
      <c r="CN314" s="4">
        <v>365</v>
      </c>
      <c r="CO314" s="4">
        <v>365</v>
      </c>
      <c r="CP314" s="4">
        <v>0</v>
      </c>
      <c r="CQ314" s="4">
        <v>0</v>
      </c>
      <c r="CR314" s="4">
        <v>0</v>
      </c>
      <c r="CS314" s="14">
        <f t="shared" si="29"/>
        <v>49602.054764512599</v>
      </c>
      <c r="CT314" s="14">
        <f t="shared" si="30"/>
        <v>11110.688937568455</v>
      </c>
      <c r="CU314" s="14">
        <f t="shared" si="31"/>
        <v>3707.6035049288062</v>
      </c>
      <c r="CV314" s="14">
        <f t="shared" si="32"/>
        <v>0</v>
      </c>
      <c r="CW314" s="14">
        <f t="shared" si="33"/>
        <v>0</v>
      </c>
      <c r="CX314" s="21"/>
      <c r="CY314" s="4">
        <f>COUNTIFS(crashes!$Q$2:$Q$15234,"="&amp;'Site Data'!$L314)</f>
        <v>34</v>
      </c>
      <c r="CZ314" s="4">
        <f>COUNTIFS(crashes!$Q$2:$Q$15234,"="&amp;'Site Data'!$L314,crashes!$M$2:$M$15234,"=SV")</f>
        <v>8</v>
      </c>
      <c r="DA314" s="4">
        <f>COUNTIFS(crashes!$Q$2:$Q$15234,"="&amp;'Site Data'!$L314,crashes!$M$2:$M$15234,"=MV")</f>
        <v>26</v>
      </c>
      <c r="DB314" s="17">
        <f t="shared" si="34"/>
        <v>11</v>
      </c>
      <c r="DC314" s="4">
        <f>COUNTIFS(crashes!$Q$2:$Q$15234,"="&amp;'Site Data'!$L314,crashes!$N$2:$N$15234,"=O")</f>
        <v>23</v>
      </c>
    </row>
    <row r="315" spans="1:107" s="4" customFormat="1" x14ac:dyDescent="0.2">
      <c r="A315" s="4" t="s">
        <v>593</v>
      </c>
      <c r="B315" s="4" t="s">
        <v>594</v>
      </c>
      <c r="C315" s="4">
        <v>70</v>
      </c>
      <c r="D315" s="4" t="s">
        <v>87</v>
      </c>
      <c r="E315" s="4" t="s">
        <v>92</v>
      </c>
      <c r="F315" s="4" t="s">
        <v>58</v>
      </c>
      <c r="G315" s="4">
        <v>4</v>
      </c>
      <c r="H315" s="4" t="s">
        <v>518</v>
      </c>
      <c r="I315" s="4">
        <v>0</v>
      </c>
      <c r="J315" s="4">
        <v>0</v>
      </c>
      <c r="K315" s="4">
        <v>65</v>
      </c>
      <c r="L315" s="4" t="s">
        <v>720</v>
      </c>
      <c r="M315" s="4" t="s">
        <v>662</v>
      </c>
      <c r="N315" s="4" t="s">
        <v>719</v>
      </c>
      <c r="O315" s="4">
        <v>16.731999999999999</v>
      </c>
      <c r="P315" s="4">
        <v>16.981000000000002</v>
      </c>
      <c r="Q315" s="4">
        <v>1</v>
      </c>
      <c r="R315" s="5">
        <v>42238</v>
      </c>
      <c r="S315" s="4">
        <v>1</v>
      </c>
      <c r="T315" s="4">
        <f t="shared" si="28"/>
        <v>0.24900000000000233</v>
      </c>
      <c r="V315" s="4">
        <v>1</v>
      </c>
      <c r="X315" s="5">
        <v>40544</v>
      </c>
      <c r="Y315" s="5">
        <v>42369</v>
      </c>
      <c r="Z315" s="14">
        <v>57909</v>
      </c>
      <c r="AA315" s="14">
        <v>57926</v>
      </c>
      <c r="AB315" s="14">
        <v>57944</v>
      </c>
      <c r="AC315" s="14">
        <v>57924</v>
      </c>
      <c r="AD315" s="14">
        <v>57806</v>
      </c>
      <c r="AH315" s="9">
        <v>0.40530303030303028</v>
      </c>
      <c r="AI315" s="4">
        <v>1432</v>
      </c>
      <c r="AJ315" s="4">
        <v>0.24900000000000233</v>
      </c>
      <c r="AK315" s="7">
        <v>11.366194978149782</v>
      </c>
      <c r="AL315" s="7">
        <v>11.398038249627326</v>
      </c>
      <c r="AM315" s="7">
        <v>5.7376372992484326</v>
      </c>
      <c r="AN315" s="7">
        <v>746.2300000000123</v>
      </c>
      <c r="AO315" s="7">
        <v>746.2300000000123</v>
      </c>
      <c r="AP315" s="7">
        <v>231.52389152867585</v>
      </c>
      <c r="AQ315" s="7">
        <v>1</v>
      </c>
      <c r="AR315" s="7">
        <v>15.734427326256071</v>
      </c>
      <c r="AS315" s="7">
        <v>2.4634033794571621</v>
      </c>
      <c r="AT315" s="7">
        <v>1.9787502977546634</v>
      </c>
      <c r="AU315" s="7" t="s">
        <v>589</v>
      </c>
      <c r="AV315" s="7">
        <v>5.9979334556480239</v>
      </c>
      <c r="AW315" s="7"/>
      <c r="AX315" s="7"/>
      <c r="AY315" s="4" t="s">
        <v>587</v>
      </c>
      <c r="BA315" s="4">
        <v>0</v>
      </c>
      <c r="BB315" s="14">
        <v>8015</v>
      </c>
      <c r="BC315" s="14">
        <v>8104</v>
      </c>
      <c r="BD315" s="14">
        <v>8194</v>
      </c>
      <c r="BE315" s="14">
        <v>8235</v>
      </c>
      <c r="BF315" s="14">
        <v>8472</v>
      </c>
      <c r="BG315" s="14"/>
      <c r="BH315" s="14"/>
      <c r="BI315" s="14"/>
      <c r="BJ315" s="14">
        <v>0.3559999999999981</v>
      </c>
      <c r="BK315" s="14">
        <v>3799</v>
      </c>
      <c r="BL315" s="14">
        <v>3714</v>
      </c>
      <c r="BM315" s="14">
        <v>3628</v>
      </c>
      <c r="BN315" s="14">
        <v>3646</v>
      </c>
      <c r="BO315" s="14">
        <v>3751</v>
      </c>
      <c r="BP315" s="14"/>
      <c r="BQ315" s="14"/>
      <c r="BR315" s="14"/>
      <c r="BS315" s="14">
        <v>8015</v>
      </c>
      <c r="BT315" s="14">
        <v>8104</v>
      </c>
      <c r="BU315" s="14">
        <v>8194</v>
      </c>
      <c r="BV315" s="14">
        <v>8235</v>
      </c>
      <c r="BW315" s="14">
        <v>8472</v>
      </c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4" t="s">
        <v>917</v>
      </c>
      <c r="CJ315" s="21"/>
      <c r="CK315" s="4">
        <v>365</v>
      </c>
      <c r="CL315" s="4">
        <v>366</v>
      </c>
      <c r="CM315" s="4">
        <v>365</v>
      </c>
      <c r="CN315" s="4">
        <v>365</v>
      </c>
      <c r="CO315" s="4">
        <v>365</v>
      </c>
      <c r="CP315" s="4">
        <v>0</v>
      </c>
      <c r="CQ315" s="4">
        <v>0</v>
      </c>
      <c r="CR315" s="4">
        <v>0</v>
      </c>
      <c r="CS315" s="14">
        <f t="shared" si="29"/>
        <v>57901.813253012049</v>
      </c>
      <c r="CT315" s="14">
        <f t="shared" si="30"/>
        <v>8203.9452354874047</v>
      </c>
      <c r="CU315" s="14">
        <f t="shared" si="31"/>
        <v>3707.6035049288062</v>
      </c>
      <c r="CV315" s="14">
        <f t="shared" si="32"/>
        <v>8203.9452354874047</v>
      </c>
      <c r="CW315" s="14">
        <f t="shared" si="33"/>
        <v>0</v>
      </c>
      <c r="CX315" s="21"/>
      <c r="CY315" s="4">
        <f>COUNTIFS(crashes!$Q$2:$Q$15234,"="&amp;'Site Data'!$L315)</f>
        <v>16</v>
      </c>
      <c r="CZ315" s="4">
        <f>COUNTIFS(crashes!$Q$2:$Q$15234,"="&amp;'Site Data'!$L315,crashes!$M$2:$M$15234,"=SV")</f>
        <v>6</v>
      </c>
      <c r="DA315" s="4">
        <f>COUNTIFS(crashes!$Q$2:$Q$15234,"="&amp;'Site Data'!$L315,crashes!$M$2:$M$15234,"=MV")</f>
        <v>10</v>
      </c>
      <c r="DB315" s="17">
        <f t="shared" si="34"/>
        <v>7</v>
      </c>
      <c r="DC315" s="4">
        <f>COUNTIFS(crashes!$Q$2:$Q$15234,"="&amp;'Site Data'!$L315,crashes!$N$2:$N$15234,"=O")</f>
        <v>9</v>
      </c>
    </row>
    <row r="316" spans="1:107" s="4" customFormat="1" x14ac:dyDescent="0.2">
      <c r="A316" s="4" t="s">
        <v>593</v>
      </c>
      <c r="B316" s="4" t="s">
        <v>594</v>
      </c>
      <c r="C316" s="4">
        <v>70</v>
      </c>
      <c r="D316" s="4" t="s">
        <v>87</v>
      </c>
      <c r="E316" s="4" t="s">
        <v>92</v>
      </c>
      <c r="F316" s="4" t="s">
        <v>58</v>
      </c>
      <c r="G316" s="4">
        <v>4</v>
      </c>
      <c r="H316" s="4" t="s">
        <v>587</v>
      </c>
      <c r="I316" s="4">
        <v>0</v>
      </c>
      <c r="J316" s="4">
        <v>0</v>
      </c>
      <c r="K316" s="4">
        <v>65</v>
      </c>
      <c r="L316" s="4" t="s">
        <v>721</v>
      </c>
      <c r="M316" s="4" t="s">
        <v>722</v>
      </c>
      <c r="N316" s="4" t="s">
        <v>662</v>
      </c>
      <c r="O316" s="4">
        <v>16.376000000000001</v>
      </c>
      <c r="P316" s="4">
        <v>16.731999999999999</v>
      </c>
      <c r="Q316" s="4">
        <v>1</v>
      </c>
      <c r="R316" s="5">
        <v>42238</v>
      </c>
      <c r="S316" s="4">
        <v>1</v>
      </c>
      <c r="T316" s="4">
        <f t="shared" si="28"/>
        <v>0.3559999999999981</v>
      </c>
      <c r="V316" s="4">
        <v>1</v>
      </c>
      <c r="X316" s="5">
        <v>40544</v>
      </c>
      <c r="Y316" s="5">
        <v>42369</v>
      </c>
      <c r="Z316" s="14">
        <v>72067</v>
      </c>
      <c r="AA316" s="14">
        <v>72600</v>
      </c>
      <c r="AB316" s="14">
        <v>73132</v>
      </c>
      <c r="AC316" s="14">
        <v>58841</v>
      </c>
      <c r="AD316" s="14">
        <v>62033</v>
      </c>
      <c r="AH316" s="9"/>
      <c r="AK316" s="7">
        <v>11.828316698060274</v>
      </c>
      <c r="AL316" s="7">
        <v>11.546455132085539</v>
      </c>
      <c r="AM316" s="7">
        <v>7.1179209809339632</v>
      </c>
      <c r="AN316" s="7">
        <v>1879.6799999999898</v>
      </c>
      <c r="AO316" s="7">
        <v>1879.6799999999898</v>
      </c>
      <c r="AP316" s="7">
        <v>1872.1439620761612</v>
      </c>
      <c r="AQ316" s="7">
        <v>9.2166461019297721</v>
      </c>
      <c r="AR316" s="7">
        <v>15.916907256681704</v>
      </c>
      <c r="AS316" s="7">
        <v>2.3612230495778816</v>
      </c>
      <c r="AT316" s="7">
        <v>1.9987079412945163</v>
      </c>
      <c r="AU316" s="7" t="s">
        <v>589</v>
      </c>
      <c r="AV316" s="7">
        <v>7.2892663701199973</v>
      </c>
      <c r="AW316" s="7"/>
      <c r="AX316" s="7"/>
      <c r="AY316" s="4" t="s">
        <v>588</v>
      </c>
      <c r="AZ316" s="4">
        <f>T316</f>
        <v>0.3559999999999981</v>
      </c>
      <c r="BA316" s="4">
        <v>0</v>
      </c>
      <c r="BB316" s="14">
        <v>4124</v>
      </c>
      <c r="BC316" s="14">
        <v>4107</v>
      </c>
      <c r="BD316" s="14">
        <v>4089</v>
      </c>
      <c r="BE316" s="14">
        <v>4109</v>
      </c>
      <c r="BF316" s="14">
        <v>4227</v>
      </c>
      <c r="BG316" s="14"/>
      <c r="BH316" s="14"/>
      <c r="BI316" s="14"/>
      <c r="BJ316" s="14">
        <v>0</v>
      </c>
      <c r="BK316" s="14">
        <v>3799</v>
      </c>
      <c r="BL316" s="14">
        <v>3714</v>
      </c>
      <c r="BM316" s="14">
        <v>3628</v>
      </c>
      <c r="BN316" s="14">
        <v>3646</v>
      </c>
      <c r="BO316" s="14">
        <v>3751</v>
      </c>
      <c r="BP316" s="14"/>
      <c r="BQ316" s="14"/>
      <c r="BR316" s="14"/>
      <c r="BS316" s="14">
        <v>4124</v>
      </c>
      <c r="BT316" s="14">
        <v>4107</v>
      </c>
      <c r="BU316" s="14">
        <v>4089</v>
      </c>
      <c r="BV316" s="14">
        <v>4109</v>
      </c>
      <c r="BW316" s="14">
        <v>4227</v>
      </c>
      <c r="BX316" s="14"/>
      <c r="BY316" s="14"/>
      <c r="BZ316" s="14"/>
      <c r="CA316" s="14">
        <v>3799</v>
      </c>
      <c r="CB316" s="14">
        <v>3714</v>
      </c>
      <c r="CC316" s="14">
        <v>3628</v>
      </c>
      <c r="CD316" s="14">
        <v>3646</v>
      </c>
      <c r="CE316" s="14">
        <v>3751</v>
      </c>
      <c r="CF316" s="14"/>
      <c r="CG316" s="14"/>
      <c r="CH316" s="14"/>
      <c r="CI316" s="4" t="s">
        <v>917</v>
      </c>
      <c r="CJ316" s="21"/>
      <c r="CK316" s="4">
        <v>365</v>
      </c>
      <c r="CL316" s="4">
        <v>366</v>
      </c>
      <c r="CM316" s="4">
        <v>365</v>
      </c>
      <c r="CN316" s="4">
        <v>365</v>
      </c>
      <c r="CO316" s="4">
        <v>365</v>
      </c>
      <c r="CP316" s="4">
        <v>0</v>
      </c>
      <c r="CQ316" s="4">
        <v>0</v>
      </c>
      <c r="CR316" s="4">
        <v>0</v>
      </c>
      <c r="CS316" s="14">
        <f t="shared" si="29"/>
        <v>67737.264512595837</v>
      </c>
      <c r="CT316" s="14">
        <f t="shared" si="30"/>
        <v>4131.1867469879517</v>
      </c>
      <c r="CU316" s="14">
        <f t="shared" si="31"/>
        <v>3707.6035049288062</v>
      </c>
      <c r="CV316" s="14">
        <f t="shared" si="32"/>
        <v>4131.1867469879517</v>
      </c>
      <c r="CW316" s="14">
        <f t="shared" si="33"/>
        <v>3707.6035049288062</v>
      </c>
      <c r="CX316" s="21"/>
      <c r="CY316" s="4">
        <f>COUNTIFS(crashes!$Q$2:$Q$15234,"="&amp;'Site Data'!$L316)</f>
        <v>32</v>
      </c>
      <c r="CZ316" s="4">
        <f>COUNTIFS(crashes!$Q$2:$Q$15234,"="&amp;'Site Data'!$L316,crashes!$M$2:$M$15234,"=SV")</f>
        <v>4</v>
      </c>
      <c r="DA316" s="4">
        <f>COUNTIFS(crashes!$Q$2:$Q$15234,"="&amp;'Site Data'!$L316,crashes!$M$2:$M$15234,"=MV")</f>
        <v>28</v>
      </c>
      <c r="DB316" s="17">
        <f t="shared" si="34"/>
        <v>7</v>
      </c>
      <c r="DC316" s="4">
        <f>COUNTIFS(crashes!$Q$2:$Q$15234,"="&amp;'Site Data'!$L316,crashes!$N$2:$N$15234,"=O")</f>
        <v>25</v>
      </c>
    </row>
    <row r="317" spans="1:107" s="4" customFormat="1" x14ac:dyDescent="0.2">
      <c r="A317" s="4" t="s">
        <v>593</v>
      </c>
      <c r="B317" s="4" t="s">
        <v>723</v>
      </c>
      <c r="C317" s="4">
        <v>71</v>
      </c>
      <c r="D317" s="4" t="s">
        <v>62</v>
      </c>
      <c r="E317" s="4" t="s">
        <v>92</v>
      </c>
      <c r="F317" s="4" t="s">
        <v>58</v>
      </c>
      <c r="G317" s="4">
        <v>3</v>
      </c>
      <c r="H317" s="4" t="s">
        <v>587</v>
      </c>
      <c r="I317" s="4">
        <v>0</v>
      </c>
      <c r="J317" s="4">
        <v>0</v>
      </c>
      <c r="K317" s="4">
        <v>55</v>
      </c>
      <c r="L317" s="4" t="s">
        <v>724</v>
      </c>
      <c r="M317" s="4" t="s">
        <v>725</v>
      </c>
      <c r="N317" s="4" t="s">
        <v>726</v>
      </c>
      <c r="O317" s="4">
        <v>11.72</v>
      </c>
      <c r="P317" s="4">
        <v>11.904999999999999</v>
      </c>
      <c r="Q317" s="4">
        <v>1</v>
      </c>
      <c r="R317" s="5">
        <v>42869</v>
      </c>
      <c r="S317" s="4">
        <v>1</v>
      </c>
      <c r="T317" s="4">
        <f>P317-O317</f>
        <v>0.18499999999999872</v>
      </c>
      <c r="W317" s="6"/>
      <c r="X317" s="5">
        <v>40544</v>
      </c>
      <c r="Y317" s="5">
        <v>42369</v>
      </c>
      <c r="Z317" s="14">
        <v>56518</v>
      </c>
      <c r="AA317" s="14">
        <v>55571</v>
      </c>
      <c r="AB317" s="14">
        <v>54623</v>
      </c>
      <c r="AC317" s="14">
        <v>54896</v>
      </c>
      <c r="AD317" s="14">
        <v>53562</v>
      </c>
      <c r="AH317" s="9"/>
      <c r="AK317" s="7">
        <v>11.679877505772136</v>
      </c>
      <c r="AL317" s="7">
        <v>10.461111897498121</v>
      </c>
      <c r="AM317" s="7">
        <v>13.378932747299546</v>
      </c>
      <c r="AN317" s="7">
        <v>976.79999999999325</v>
      </c>
      <c r="AO317" s="7">
        <v>976.79999999999325</v>
      </c>
      <c r="AP317" s="7">
        <v>974.93017084200096</v>
      </c>
      <c r="AQ317" s="7">
        <v>1</v>
      </c>
      <c r="AR317" s="20">
        <v>37.1</v>
      </c>
      <c r="AS317" s="7">
        <v>10.825130194086507</v>
      </c>
      <c r="AT317" s="7">
        <v>10.238792528215402</v>
      </c>
      <c r="AU317" s="7" t="s">
        <v>589</v>
      </c>
      <c r="AV317" s="7">
        <v>13.679026728751239</v>
      </c>
      <c r="AY317" s="4" t="s">
        <v>587</v>
      </c>
      <c r="BA317" s="4">
        <v>1.5400000000000009</v>
      </c>
      <c r="BB317" s="14">
        <v>11869</v>
      </c>
      <c r="BC317" s="14">
        <v>11869</v>
      </c>
      <c r="BD317" s="14">
        <v>11869</v>
      </c>
      <c r="BE317" s="14">
        <v>11952</v>
      </c>
      <c r="BF317" s="14">
        <v>13562</v>
      </c>
      <c r="BG317" s="14"/>
      <c r="BH317" s="14"/>
      <c r="BI317" s="14"/>
      <c r="BJ317" s="14">
        <v>0.39500000000000135</v>
      </c>
      <c r="BK317" s="14">
        <v>6787</v>
      </c>
      <c r="BL317" s="14">
        <v>6685</v>
      </c>
      <c r="BM317" s="14">
        <v>6583</v>
      </c>
      <c r="BN317" s="14">
        <v>6616</v>
      </c>
      <c r="BO317" s="14">
        <v>6421</v>
      </c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4" t="s">
        <v>918</v>
      </c>
      <c r="CJ317" s="21"/>
      <c r="CK317" s="4">
        <v>365</v>
      </c>
      <c r="CL317" s="4">
        <v>366</v>
      </c>
      <c r="CM317" s="4">
        <v>365</v>
      </c>
      <c r="CN317" s="4">
        <v>365</v>
      </c>
      <c r="CO317" s="4">
        <v>365</v>
      </c>
      <c r="CP317" s="4">
        <v>0</v>
      </c>
      <c r="CQ317" s="4">
        <v>0</v>
      </c>
      <c r="CR317" s="4">
        <v>0</v>
      </c>
      <c r="CS317" s="14">
        <f t="shared" si="29"/>
        <v>55034.294085432637</v>
      </c>
      <c r="CT317" s="14">
        <f t="shared" si="30"/>
        <v>12224.005476451259</v>
      </c>
      <c r="CU317" s="14">
        <f t="shared" si="31"/>
        <v>6618.4364731653886</v>
      </c>
      <c r="CV317" s="14">
        <f t="shared" si="32"/>
        <v>0</v>
      </c>
      <c r="CW317" s="14">
        <f t="shared" si="33"/>
        <v>0</v>
      </c>
      <c r="CX317" s="21"/>
      <c r="CY317" s="4">
        <f>COUNTIFS(crashes!$Q$2:$Q$15234,"="&amp;'Site Data'!$L317)</f>
        <v>53</v>
      </c>
      <c r="CZ317" s="4">
        <f>COUNTIFS(crashes!$Q$2:$Q$15234,"="&amp;'Site Data'!$L317,crashes!$M$2:$M$15234,"=SV")</f>
        <v>5</v>
      </c>
      <c r="DA317" s="4">
        <f>COUNTIFS(crashes!$Q$2:$Q$15234,"="&amp;'Site Data'!$L317,crashes!$M$2:$M$15234,"=MV")</f>
        <v>48</v>
      </c>
      <c r="DB317" s="17">
        <f t="shared" si="34"/>
        <v>15</v>
      </c>
      <c r="DC317" s="4">
        <f>COUNTIFS(crashes!$Q$2:$Q$15234,"="&amp;'Site Data'!$L317,crashes!$N$2:$N$15234,"=O")</f>
        <v>38</v>
      </c>
    </row>
    <row r="318" spans="1:107" s="4" customFormat="1" x14ac:dyDescent="0.2">
      <c r="A318" s="4" t="s">
        <v>593</v>
      </c>
      <c r="B318" s="4" t="s">
        <v>723</v>
      </c>
      <c r="C318" s="4">
        <v>71</v>
      </c>
      <c r="D318" s="4" t="s">
        <v>62</v>
      </c>
      <c r="E318" s="4" t="s">
        <v>92</v>
      </c>
      <c r="F318" s="4" t="s">
        <v>58</v>
      </c>
      <c r="G318" s="4">
        <v>3</v>
      </c>
      <c r="H318" s="4" t="s">
        <v>587</v>
      </c>
      <c r="I318" s="4">
        <v>0</v>
      </c>
      <c r="J318" s="4">
        <v>0</v>
      </c>
      <c r="K318" s="4">
        <v>55</v>
      </c>
      <c r="L318" s="4" t="s">
        <v>727</v>
      </c>
      <c r="M318" s="4" t="s">
        <v>726</v>
      </c>
      <c r="N318" s="4" t="s">
        <v>728</v>
      </c>
      <c r="O318" s="4">
        <v>11.904999999999999</v>
      </c>
      <c r="P318" s="4">
        <v>12.17</v>
      </c>
      <c r="Q318" s="4">
        <v>1</v>
      </c>
      <c r="R318" s="5">
        <v>42869</v>
      </c>
      <c r="S318" s="4">
        <v>1</v>
      </c>
      <c r="T318" s="4">
        <f t="shared" ref="T318:T383" si="35">P318-O318</f>
        <v>0.26500000000000057</v>
      </c>
      <c r="X318" s="5">
        <v>40544</v>
      </c>
      <c r="Y318" s="5">
        <v>42369</v>
      </c>
      <c r="Z318" s="14">
        <v>56585</v>
      </c>
      <c r="AA318" s="14">
        <v>55373</v>
      </c>
      <c r="AB318" s="14">
        <v>54162</v>
      </c>
      <c r="AC318" s="14">
        <v>54433</v>
      </c>
      <c r="AD318" s="14">
        <v>53562</v>
      </c>
      <c r="AH318" s="9">
        <v>0.31363636363636366</v>
      </c>
      <c r="AI318" s="4">
        <v>1924</v>
      </c>
      <c r="AJ318" s="4">
        <v>0.26500000000000057</v>
      </c>
      <c r="AK318" s="7">
        <v>11.608093568630339</v>
      </c>
      <c r="AL318" s="7">
        <v>10.530725993859525</v>
      </c>
      <c r="AM318" s="7">
        <v>12.897798086895465</v>
      </c>
      <c r="AN318" s="7">
        <v>1399.200000000003</v>
      </c>
      <c r="AO318" s="7">
        <v>1399.200000000003</v>
      </c>
      <c r="AP318" s="7">
        <v>1396.2989417640267</v>
      </c>
      <c r="AQ318" s="7">
        <v>1.0639350598940625</v>
      </c>
      <c r="AR318" s="20">
        <v>37</v>
      </c>
      <c r="AS318" s="7">
        <v>11.117830835213638</v>
      </c>
      <c r="AT318" s="7">
        <v>10.572075274036047</v>
      </c>
      <c r="AU318" s="7" t="s">
        <v>589</v>
      </c>
      <c r="AV318" s="7">
        <v>13.205162479654666</v>
      </c>
      <c r="AY318" s="4" t="s">
        <v>587</v>
      </c>
      <c r="BA318" s="4">
        <v>1.7249999999999996</v>
      </c>
      <c r="BB318" s="14">
        <v>11869</v>
      </c>
      <c r="BC318" s="14">
        <v>11869</v>
      </c>
      <c r="BD318" s="14">
        <v>11869</v>
      </c>
      <c r="BE318" s="14">
        <v>11952</v>
      </c>
      <c r="BF318" s="14">
        <v>13562</v>
      </c>
      <c r="BG318" s="14"/>
      <c r="BH318" s="14"/>
      <c r="BI318" s="14"/>
      <c r="BJ318" s="14">
        <v>0.13000000000000078</v>
      </c>
      <c r="BK318" s="14">
        <v>6787</v>
      </c>
      <c r="BL318" s="14">
        <v>6685</v>
      </c>
      <c r="BM318" s="14">
        <v>6583</v>
      </c>
      <c r="BN318" s="14">
        <v>6616</v>
      </c>
      <c r="BO318" s="14">
        <v>6421</v>
      </c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4" t="s">
        <v>918</v>
      </c>
      <c r="CJ318" s="21"/>
      <c r="CK318" s="4">
        <v>365</v>
      </c>
      <c r="CL318" s="4">
        <v>366</v>
      </c>
      <c r="CM318" s="4">
        <v>365</v>
      </c>
      <c r="CN318" s="4">
        <v>365</v>
      </c>
      <c r="CO318" s="4">
        <v>365</v>
      </c>
      <c r="CP318" s="4">
        <v>0</v>
      </c>
      <c r="CQ318" s="4">
        <v>0</v>
      </c>
      <c r="CR318" s="4">
        <v>0</v>
      </c>
      <c r="CS318" s="14">
        <f t="shared" si="29"/>
        <v>54823.301204819276</v>
      </c>
      <c r="CT318" s="14">
        <f t="shared" si="30"/>
        <v>12224.005476451259</v>
      </c>
      <c r="CU318" s="14">
        <f t="shared" si="31"/>
        <v>6618.4364731653886</v>
      </c>
      <c r="CV318" s="14">
        <f t="shared" si="32"/>
        <v>0</v>
      </c>
      <c r="CW318" s="14">
        <f t="shared" si="33"/>
        <v>0</v>
      </c>
      <c r="CX318" s="21"/>
      <c r="CY318" s="4">
        <f>COUNTIFS(crashes!$Q$2:$Q$15234,"="&amp;'Site Data'!$L318)</f>
        <v>32</v>
      </c>
      <c r="CZ318" s="4">
        <f>COUNTIFS(crashes!$Q$2:$Q$15234,"="&amp;'Site Data'!$L318,crashes!$M$2:$M$15234,"=SV")</f>
        <v>10</v>
      </c>
      <c r="DA318" s="4">
        <f>COUNTIFS(crashes!$Q$2:$Q$15234,"="&amp;'Site Data'!$L318,crashes!$M$2:$M$15234,"=MV")</f>
        <v>22</v>
      </c>
      <c r="DB318" s="17">
        <f t="shared" si="34"/>
        <v>9</v>
      </c>
      <c r="DC318" s="4">
        <f>COUNTIFS(crashes!$Q$2:$Q$15234,"="&amp;'Site Data'!$L318,crashes!$N$2:$N$15234,"=O")</f>
        <v>23</v>
      </c>
    </row>
    <row r="319" spans="1:107" s="4" customFormat="1" x14ac:dyDescent="0.2">
      <c r="A319" s="4" t="s">
        <v>593</v>
      </c>
      <c r="B319" s="4" t="s">
        <v>723</v>
      </c>
      <c r="C319" s="4">
        <v>71</v>
      </c>
      <c r="D319" s="4" t="s">
        <v>62</v>
      </c>
      <c r="E319" s="4" t="s">
        <v>92</v>
      </c>
      <c r="F319" s="4" t="s">
        <v>60</v>
      </c>
      <c r="G319" s="4">
        <v>3</v>
      </c>
      <c r="H319" s="4" t="s">
        <v>587</v>
      </c>
      <c r="I319" s="4">
        <v>0</v>
      </c>
      <c r="J319" s="4">
        <v>0</v>
      </c>
      <c r="K319" s="4">
        <v>55</v>
      </c>
      <c r="L319" s="4" t="s">
        <v>729</v>
      </c>
      <c r="M319" s="4" t="s">
        <v>728</v>
      </c>
      <c r="N319" s="4" t="s">
        <v>730</v>
      </c>
      <c r="O319" s="4">
        <v>12.17</v>
      </c>
      <c r="P319" s="4">
        <v>12.218999999999999</v>
      </c>
      <c r="Q319" s="4">
        <v>1</v>
      </c>
      <c r="R319" s="5">
        <v>42869</v>
      </c>
      <c r="S319" s="4">
        <v>1</v>
      </c>
      <c r="T319" s="4">
        <f t="shared" si="35"/>
        <v>4.8999999999999488E-2</v>
      </c>
      <c r="U319" s="4">
        <v>0.13000000000000078</v>
      </c>
      <c r="V319" s="4">
        <v>1</v>
      </c>
      <c r="X319" s="5">
        <v>40544</v>
      </c>
      <c r="Y319" s="5">
        <v>42369</v>
      </c>
      <c r="Z319" s="14">
        <v>56585</v>
      </c>
      <c r="AA319" s="14">
        <v>55373</v>
      </c>
      <c r="AB319" s="14">
        <v>54162</v>
      </c>
      <c r="AC319" s="14">
        <v>54433</v>
      </c>
      <c r="AD319" s="14">
        <v>53562</v>
      </c>
      <c r="AH319" s="9">
        <v>0.31363636363636366</v>
      </c>
      <c r="AI319" s="4">
        <v>1924</v>
      </c>
      <c r="AJ319" s="4">
        <v>4.8999999999999488E-2</v>
      </c>
      <c r="AK319" s="7">
        <v>11.626173888752993</v>
      </c>
      <c r="AL319" s="7">
        <v>11.363317839781788</v>
      </c>
      <c r="AM319" s="7">
        <v>12.298054007894187</v>
      </c>
      <c r="AN319" s="7">
        <v>258.7199999999973</v>
      </c>
      <c r="AO319" s="7">
        <v>258.7199999999973</v>
      </c>
      <c r="AP319" s="7">
        <v>258.4225387244299</v>
      </c>
      <c r="AQ319" s="7">
        <v>6.6839894204190644</v>
      </c>
      <c r="AR319" s="20">
        <v>36.9</v>
      </c>
      <c r="AS319" s="7">
        <v>11.639964014412172</v>
      </c>
      <c r="AT319" s="7">
        <v>11.281632034912844</v>
      </c>
      <c r="AU319" s="7" t="s">
        <v>589</v>
      </c>
      <c r="AV319" s="7">
        <v>12.465330297194466</v>
      </c>
      <c r="AY319" s="4" t="s">
        <v>587</v>
      </c>
      <c r="BA319" s="4">
        <v>1.9900000000000002</v>
      </c>
      <c r="BB319" s="14">
        <v>11869</v>
      </c>
      <c r="BC319" s="14">
        <v>11869</v>
      </c>
      <c r="BD319" s="14">
        <v>11869</v>
      </c>
      <c r="BE319" s="14">
        <v>11952</v>
      </c>
      <c r="BF319" s="14">
        <v>13562</v>
      </c>
      <c r="BG319" s="14"/>
      <c r="BH319" s="14"/>
      <c r="BI319" s="14"/>
      <c r="BJ319" s="14">
        <v>8.1000000000001293E-2</v>
      </c>
      <c r="BK319" s="14">
        <v>6787</v>
      </c>
      <c r="BL319" s="14">
        <v>6685</v>
      </c>
      <c r="BM319" s="14">
        <v>6583</v>
      </c>
      <c r="BN319" s="14">
        <v>6616</v>
      </c>
      <c r="BO319" s="14">
        <v>6421</v>
      </c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>
        <v>6787</v>
      </c>
      <c r="CB319" s="14">
        <v>6685</v>
      </c>
      <c r="CC319" s="14">
        <v>6583</v>
      </c>
      <c r="CD319" s="14">
        <v>6616</v>
      </c>
      <c r="CE319" s="14">
        <v>6421</v>
      </c>
      <c r="CF319" s="14"/>
      <c r="CG319" s="14"/>
      <c r="CH319" s="14"/>
      <c r="CI319" s="4" t="s">
        <v>918</v>
      </c>
      <c r="CJ319" s="21"/>
      <c r="CK319" s="4">
        <v>365</v>
      </c>
      <c r="CL319" s="4">
        <v>366</v>
      </c>
      <c r="CM319" s="4">
        <v>365</v>
      </c>
      <c r="CN319" s="4">
        <v>365</v>
      </c>
      <c r="CO319" s="4">
        <v>365</v>
      </c>
      <c r="CP319" s="4">
        <v>0</v>
      </c>
      <c r="CQ319" s="4">
        <v>0</v>
      </c>
      <c r="CR319" s="4">
        <v>0</v>
      </c>
      <c r="CS319" s="14">
        <f t="shared" si="29"/>
        <v>54823.301204819276</v>
      </c>
      <c r="CT319" s="14">
        <f t="shared" si="30"/>
        <v>12224.005476451259</v>
      </c>
      <c r="CU319" s="14">
        <f t="shared" si="31"/>
        <v>6618.4364731653886</v>
      </c>
      <c r="CV319" s="14">
        <f t="shared" si="32"/>
        <v>0</v>
      </c>
      <c r="CW319" s="14">
        <f t="shared" si="33"/>
        <v>6618.4364731653886</v>
      </c>
      <c r="CX319" s="21"/>
      <c r="CY319" s="4">
        <f>COUNTIFS(crashes!$Q$2:$Q$15234,"="&amp;'Site Data'!$L319)</f>
        <v>1</v>
      </c>
      <c r="CZ319" s="4">
        <f>COUNTIFS(crashes!$Q$2:$Q$15234,"="&amp;'Site Data'!$L319,crashes!$M$2:$M$15234,"=SV")</f>
        <v>0</v>
      </c>
      <c r="DA319" s="4">
        <f>COUNTIFS(crashes!$Q$2:$Q$15234,"="&amp;'Site Data'!$L319,crashes!$M$2:$M$15234,"=MV")</f>
        <v>1</v>
      </c>
      <c r="DB319" s="17">
        <f t="shared" si="34"/>
        <v>0</v>
      </c>
      <c r="DC319" s="4">
        <f>COUNTIFS(crashes!$Q$2:$Q$15234,"="&amp;'Site Data'!$L319,crashes!$N$2:$N$15234,"=O")</f>
        <v>1</v>
      </c>
    </row>
    <row r="320" spans="1:107" s="4" customFormat="1" x14ac:dyDescent="0.2">
      <c r="A320" s="4" t="s">
        <v>593</v>
      </c>
      <c r="B320" s="4" t="s">
        <v>723</v>
      </c>
      <c r="C320" s="4">
        <v>71</v>
      </c>
      <c r="D320" s="4" t="s">
        <v>62</v>
      </c>
      <c r="E320" s="4" t="s">
        <v>92</v>
      </c>
      <c r="F320" s="4" t="s">
        <v>60</v>
      </c>
      <c r="G320" s="4">
        <v>3</v>
      </c>
      <c r="H320" s="4" t="s">
        <v>587</v>
      </c>
      <c r="I320" s="4">
        <v>0</v>
      </c>
      <c r="J320" s="4">
        <v>0</v>
      </c>
      <c r="K320" s="4">
        <v>55</v>
      </c>
      <c r="L320" s="4" t="s">
        <v>731</v>
      </c>
      <c r="M320" s="4" t="s">
        <v>730</v>
      </c>
      <c r="N320" s="4" t="s">
        <v>732</v>
      </c>
      <c r="O320" s="4">
        <v>12.218999999999999</v>
      </c>
      <c r="P320" s="4">
        <v>12.3</v>
      </c>
      <c r="Q320" s="4">
        <v>1</v>
      </c>
      <c r="R320" s="5">
        <v>42869</v>
      </c>
      <c r="S320" s="4">
        <v>1</v>
      </c>
      <c r="T320" s="4">
        <f t="shared" si="35"/>
        <v>8.1000000000001293E-2</v>
      </c>
      <c r="U320" s="4">
        <v>0.13000000000000078</v>
      </c>
      <c r="V320" s="4">
        <v>1</v>
      </c>
      <c r="X320" s="5">
        <v>40544</v>
      </c>
      <c r="Y320" s="5">
        <v>42369</v>
      </c>
      <c r="Z320" s="14">
        <v>56585</v>
      </c>
      <c r="AA320" s="14">
        <v>55373</v>
      </c>
      <c r="AB320" s="14">
        <v>54162</v>
      </c>
      <c r="AC320" s="14">
        <v>54433</v>
      </c>
      <c r="AD320" s="14">
        <v>53562</v>
      </c>
      <c r="AH320" s="9"/>
      <c r="AK320" s="7">
        <v>11.803785349029846</v>
      </c>
      <c r="AL320" s="7">
        <v>11.312639971063868</v>
      </c>
      <c r="AM320" s="7">
        <v>11.798201198317381</v>
      </c>
      <c r="AN320" s="7">
        <v>427.68000000000683</v>
      </c>
      <c r="AO320" s="7">
        <v>427.68000000000683</v>
      </c>
      <c r="AP320" s="7">
        <v>424.38775079777986</v>
      </c>
      <c r="AQ320" s="7">
        <v>12.553553998617993</v>
      </c>
      <c r="AR320" s="20">
        <v>36.700000000000003</v>
      </c>
      <c r="AS320" s="7">
        <v>12.184490924390763</v>
      </c>
      <c r="AT320" s="7">
        <v>11.582263881974832</v>
      </c>
      <c r="AU320" s="7" t="s">
        <v>589</v>
      </c>
      <c r="AV320" s="7">
        <v>12.065806383149578</v>
      </c>
      <c r="AY320" s="4" t="s">
        <v>587</v>
      </c>
      <c r="BA320" s="4">
        <v>2.0389999999999997</v>
      </c>
      <c r="BB320" s="14">
        <v>11869</v>
      </c>
      <c r="BC320" s="14">
        <v>11869</v>
      </c>
      <c r="BD320" s="14">
        <v>11869</v>
      </c>
      <c r="BE320" s="14">
        <v>11952</v>
      </c>
      <c r="BF320" s="14">
        <v>13562</v>
      </c>
      <c r="BG320" s="14"/>
      <c r="BH320" s="14"/>
      <c r="BI320" s="14"/>
      <c r="BJ320" s="14">
        <v>0</v>
      </c>
      <c r="BK320" s="14">
        <v>6787</v>
      </c>
      <c r="BL320" s="14">
        <v>6685</v>
      </c>
      <c r="BM320" s="14">
        <v>6583</v>
      </c>
      <c r="BN320" s="14">
        <v>6616</v>
      </c>
      <c r="BO320" s="14">
        <v>6421</v>
      </c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>
        <v>6787</v>
      </c>
      <c r="CB320" s="14">
        <v>6685</v>
      </c>
      <c r="CC320" s="14">
        <v>6583</v>
      </c>
      <c r="CD320" s="14">
        <v>6616</v>
      </c>
      <c r="CE320" s="14">
        <v>6421</v>
      </c>
      <c r="CF320" s="14"/>
      <c r="CG320" s="14"/>
      <c r="CH320" s="14"/>
      <c r="CI320" s="4" t="s">
        <v>918</v>
      </c>
      <c r="CJ320" s="21"/>
      <c r="CK320" s="4">
        <v>365</v>
      </c>
      <c r="CL320" s="4">
        <v>366</v>
      </c>
      <c r="CM320" s="4">
        <v>365</v>
      </c>
      <c r="CN320" s="4">
        <v>365</v>
      </c>
      <c r="CO320" s="4">
        <v>365</v>
      </c>
      <c r="CP320" s="4">
        <v>0</v>
      </c>
      <c r="CQ320" s="4">
        <v>0</v>
      </c>
      <c r="CR320" s="4">
        <v>0</v>
      </c>
      <c r="CS320" s="14">
        <f t="shared" si="29"/>
        <v>54823.301204819276</v>
      </c>
      <c r="CT320" s="14">
        <f t="shared" si="30"/>
        <v>12224.005476451259</v>
      </c>
      <c r="CU320" s="14">
        <f t="shared" si="31"/>
        <v>6618.4364731653886</v>
      </c>
      <c r="CV320" s="14">
        <f t="shared" si="32"/>
        <v>0</v>
      </c>
      <c r="CW320" s="14">
        <f t="shared" si="33"/>
        <v>6618.4364731653886</v>
      </c>
      <c r="CX320" s="21"/>
      <c r="CY320" s="4">
        <f>COUNTIFS(crashes!$Q$2:$Q$15234,"="&amp;'Site Data'!$L320)</f>
        <v>6</v>
      </c>
      <c r="CZ320" s="4">
        <f>COUNTIFS(crashes!$Q$2:$Q$15234,"="&amp;'Site Data'!$L320,crashes!$M$2:$M$15234,"=SV")</f>
        <v>0</v>
      </c>
      <c r="DA320" s="4">
        <f>COUNTIFS(crashes!$Q$2:$Q$15234,"="&amp;'Site Data'!$L320,crashes!$M$2:$M$15234,"=MV")</f>
        <v>6</v>
      </c>
      <c r="DB320" s="17">
        <f t="shared" si="34"/>
        <v>0</v>
      </c>
      <c r="DC320" s="4">
        <f>COUNTIFS(crashes!$Q$2:$Q$15234,"="&amp;'Site Data'!$L320,crashes!$N$2:$N$15234,"=O")</f>
        <v>6</v>
      </c>
    </row>
    <row r="321" spans="1:107" s="4" customFormat="1" x14ac:dyDescent="0.2">
      <c r="A321" s="4" t="s">
        <v>593</v>
      </c>
      <c r="B321" s="4" t="s">
        <v>723</v>
      </c>
      <c r="C321" s="4">
        <v>71</v>
      </c>
      <c r="D321" s="4" t="s">
        <v>62</v>
      </c>
      <c r="E321" s="4" t="s">
        <v>92</v>
      </c>
      <c r="F321" s="4" t="s">
        <v>58</v>
      </c>
      <c r="G321" s="4">
        <v>3</v>
      </c>
      <c r="H321" s="4" t="s">
        <v>587</v>
      </c>
      <c r="I321" s="4">
        <v>0</v>
      </c>
      <c r="J321" s="4">
        <v>0</v>
      </c>
      <c r="K321" s="4">
        <v>65</v>
      </c>
      <c r="L321" s="4" t="s">
        <v>733</v>
      </c>
      <c r="M321" s="4" t="s">
        <v>732</v>
      </c>
      <c r="N321" s="4" t="s">
        <v>734</v>
      </c>
      <c r="O321" s="4">
        <v>12.3</v>
      </c>
      <c r="P321" s="4">
        <v>12.6</v>
      </c>
      <c r="Q321" s="4">
        <v>1</v>
      </c>
      <c r="R321" s="5">
        <v>42869</v>
      </c>
      <c r="S321" s="4">
        <v>1</v>
      </c>
      <c r="T321" s="4">
        <f t="shared" si="35"/>
        <v>0.29999999999999893</v>
      </c>
      <c r="X321" s="5">
        <v>40544</v>
      </c>
      <c r="Y321" s="5">
        <v>42369</v>
      </c>
      <c r="Z321" s="14">
        <v>49798</v>
      </c>
      <c r="AA321" s="14">
        <v>48688</v>
      </c>
      <c r="AB321" s="14">
        <v>47579</v>
      </c>
      <c r="AC321" s="14">
        <v>47817</v>
      </c>
      <c r="AD321" s="14">
        <v>47141</v>
      </c>
      <c r="AH321" s="9"/>
      <c r="AK321" s="7">
        <v>11.802298885046341</v>
      </c>
      <c r="AL321" s="7">
        <v>11.025553890091421</v>
      </c>
      <c r="AM321" s="7">
        <v>11.84693799080801</v>
      </c>
      <c r="AN321" s="7">
        <v>1583.9999999999943</v>
      </c>
      <c r="AO321" s="7">
        <v>1583.9999999999943</v>
      </c>
      <c r="AP321" s="7">
        <v>275.17271986981041</v>
      </c>
      <c r="AQ321" s="7">
        <v>1.8817072356673701</v>
      </c>
      <c r="AR321" s="20">
        <v>36.799999999999997</v>
      </c>
      <c r="AS321" s="7">
        <v>12.048205246214767</v>
      </c>
      <c r="AT321" s="7">
        <v>11.462114546182399</v>
      </c>
      <c r="AU321" s="7" t="s">
        <v>589</v>
      </c>
      <c r="AV321" s="7">
        <v>12.15512914986177</v>
      </c>
      <c r="AY321" s="4" t="s">
        <v>587</v>
      </c>
      <c r="BA321" s="4">
        <v>2.120000000000001</v>
      </c>
      <c r="BB321" s="14">
        <v>11869</v>
      </c>
      <c r="BC321" s="14">
        <v>11869</v>
      </c>
      <c r="BD321" s="14">
        <v>11869</v>
      </c>
      <c r="BE321" s="14">
        <v>11952</v>
      </c>
      <c r="BF321" s="14">
        <v>13562</v>
      </c>
      <c r="BG321" s="14"/>
      <c r="BH321" s="14"/>
      <c r="BI321" s="14"/>
      <c r="BJ321" s="14">
        <v>1.2309999999999999</v>
      </c>
      <c r="BK321" s="14">
        <v>8457</v>
      </c>
      <c r="BL321" s="14">
        <v>8457</v>
      </c>
      <c r="BM321" s="14">
        <v>8457</v>
      </c>
      <c r="BN321" s="14">
        <v>8499</v>
      </c>
      <c r="BO321" s="14">
        <v>7536</v>
      </c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4" t="s">
        <v>918</v>
      </c>
      <c r="CJ321" s="21"/>
      <c r="CK321" s="4">
        <v>365</v>
      </c>
      <c r="CL321" s="4">
        <v>366</v>
      </c>
      <c r="CM321" s="4">
        <v>365</v>
      </c>
      <c r="CN321" s="4">
        <v>365</v>
      </c>
      <c r="CO321" s="4">
        <v>365</v>
      </c>
      <c r="CP321" s="4">
        <v>0</v>
      </c>
      <c r="CQ321" s="4">
        <v>0</v>
      </c>
      <c r="CR321" s="4">
        <v>0</v>
      </c>
      <c r="CS321" s="14">
        <f t="shared" si="29"/>
        <v>48204.864731653892</v>
      </c>
      <c r="CT321" s="14">
        <f t="shared" si="30"/>
        <v>12224.005476451259</v>
      </c>
      <c r="CU321" s="14">
        <f t="shared" si="31"/>
        <v>8281.2962760131431</v>
      </c>
      <c r="CV321" s="14">
        <f t="shared" si="32"/>
        <v>0</v>
      </c>
      <c r="CW321" s="14">
        <f t="shared" si="33"/>
        <v>0</v>
      </c>
      <c r="CX321" s="21"/>
      <c r="CY321" s="4">
        <f>COUNTIFS(crashes!$Q$2:$Q$15234,"="&amp;'Site Data'!$L321)</f>
        <v>73</v>
      </c>
      <c r="CZ321" s="4">
        <f>COUNTIFS(crashes!$Q$2:$Q$15234,"="&amp;'Site Data'!$L321,crashes!$M$2:$M$15234,"=SV")</f>
        <v>5</v>
      </c>
      <c r="DA321" s="4">
        <f>COUNTIFS(crashes!$Q$2:$Q$15234,"="&amp;'Site Data'!$L321,crashes!$M$2:$M$15234,"=MV")</f>
        <v>68</v>
      </c>
      <c r="DB321" s="17">
        <f t="shared" si="34"/>
        <v>14</v>
      </c>
      <c r="DC321" s="4">
        <f>COUNTIFS(crashes!$Q$2:$Q$15234,"="&amp;'Site Data'!$L321,crashes!$N$2:$N$15234,"=O")</f>
        <v>59</v>
      </c>
    </row>
    <row r="322" spans="1:107" s="4" customFormat="1" x14ac:dyDescent="0.2">
      <c r="A322" s="4" t="s">
        <v>593</v>
      </c>
      <c r="B322" s="4" t="s">
        <v>723</v>
      </c>
      <c r="C322" s="4">
        <v>71</v>
      </c>
      <c r="D322" s="4" t="s">
        <v>62</v>
      </c>
      <c r="E322" s="4" t="s">
        <v>92</v>
      </c>
      <c r="F322" s="4" t="s">
        <v>58</v>
      </c>
      <c r="G322" s="4">
        <v>3</v>
      </c>
      <c r="H322" s="4" t="s">
        <v>587</v>
      </c>
      <c r="I322" s="4">
        <v>0</v>
      </c>
      <c r="J322" s="4">
        <v>0</v>
      </c>
      <c r="K322" s="4">
        <v>65</v>
      </c>
      <c r="L322" s="4" t="s">
        <v>735</v>
      </c>
      <c r="M322" s="4" t="s">
        <v>734</v>
      </c>
      <c r="N322" s="4" t="s">
        <v>736</v>
      </c>
      <c r="O322" s="4">
        <v>12.6</v>
      </c>
      <c r="P322" s="4">
        <v>12.715999999999999</v>
      </c>
      <c r="Q322" s="4">
        <v>1</v>
      </c>
      <c r="R322" s="5">
        <v>43390</v>
      </c>
      <c r="S322" s="4">
        <v>1</v>
      </c>
      <c r="T322" s="4">
        <f t="shared" si="35"/>
        <v>0.11599999999999966</v>
      </c>
      <c r="X322" s="5">
        <v>40544</v>
      </c>
      <c r="Y322" s="5">
        <v>42369</v>
      </c>
      <c r="Z322" s="14">
        <v>49798</v>
      </c>
      <c r="AA322" s="14">
        <v>48688</v>
      </c>
      <c r="AB322" s="14">
        <v>47579</v>
      </c>
      <c r="AC322" s="14">
        <v>47817</v>
      </c>
      <c r="AD322" s="14">
        <v>47141</v>
      </c>
      <c r="AH322" s="9">
        <v>0.46534090909090908</v>
      </c>
      <c r="AI322" s="4">
        <v>12438</v>
      </c>
      <c r="AJ322" s="4">
        <v>0.11599999999999966</v>
      </c>
      <c r="AK322" s="7">
        <v>11.745089594930681</v>
      </c>
      <c r="AL322" s="7">
        <v>10.0876547767399</v>
      </c>
      <c r="AM322" s="7">
        <v>11.481631293761421</v>
      </c>
      <c r="AN322" s="7">
        <v>612.4799999999982</v>
      </c>
      <c r="AO322" s="7">
        <v>612.4799999999982</v>
      </c>
      <c r="AP322" s="7">
        <v>48.878468884965223</v>
      </c>
      <c r="AQ322" s="7">
        <v>19.098316577872211</v>
      </c>
      <c r="AR322" s="20">
        <v>37.1</v>
      </c>
      <c r="AS322" s="7">
        <v>11.74040071656353</v>
      </c>
      <c r="AT322" s="7">
        <v>10.873585809157801</v>
      </c>
      <c r="AU322" s="7" t="s">
        <v>589</v>
      </c>
      <c r="AV322" s="7">
        <v>11.871052771143383</v>
      </c>
      <c r="AY322" s="4" t="s">
        <v>587</v>
      </c>
      <c r="BA322" s="4">
        <v>2.42</v>
      </c>
      <c r="BB322" s="14">
        <v>11869</v>
      </c>
      <c r="BC322" s="14">
        <v>11869</v>
      </c>
      <c r="BD322" s="14">
        <v>11869</v>
      </c>
      <c r="BE322" s="14">
        <v>11952</v>
      </c>
      <c r="BF322" s="14">
        <v>13562</v>
      </c>
      <c r="BG322" s="14"/>
      <c r="BH322" s="14"/>
      <c r="BI322" s="14"/>
      <c r="BJ322" s="14">
        <v>1.1150000000000002</v>
      </c>
      <c r="BK322" s="14">
        <v>8457</v>
      </c>
      <c r="BL322" s="14">
        <v>8457</v>
      </c>
      <c r="BM322" s="14">
        <v>8457</v>
      </c>
      <c r="BN322" s="14">
        <v>8499</v>
      </c>
      <c r="BO322" s="14">
        <v>7536</v>
      </c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4" t="s">
        <v>918</v>
      </c>
      <c r="CJ322" s="21"/>
      <c r="CK322" s="4">
        <v>365</v>
      </c>
      <c r="CL322" s="4">
        <v>366</v>
      </c>
      <c r="CM322" s="4">
        <v>365</v>
      </c>
      <c r="CN322" s="4">
        <v>365</v>
      </c>
      <c r="CO322" s="4">
        <v>365</v>
      </c>
      <c r="CP322" s="4">
        <v>0</v>
      </c>
      <c r="CQ322" s="4">
        <v>0</v>
      </c>
      <c r="CR322" s="4">
        <v>0</v>
      </c>
      <c r="CS322" s="14">
        <f t="shared" ref="CS322:CS385" si="36">SUMPRODUCT(CK322:CR322,Z322:AG322)/SUM(CK322:CR322)</f>
        <v>48204.864731653892</v>
      </c>
      <c r="CT322" s="14">
        <f t="shared" ref="CT322:CT385" si="37">SUMPRODUCT(BB322:BI322, CK322:CR322)/SUM(CK322:CR322)</f>
        <v>12224.005476451259</v>
      </c>
      <c r="CU322" s="14">
        <f t="shared" ref="CU322:CU385" si="38">SUMPRODUCT(BK322:BR322, CK322:CR322)/SUM(CK322:CR322)</f>
        <v>8281.2962760131431</v>
      </c>
      <c r="CV322" s="14">
        <f t="shared" ref="CV322:CV385" si="39">SUMPRODUCT(BS322:BZ322, CK322:CR322)/SUM(CK322:CR322)</f>
        <v>0</v>
      </c>
      <c r="CW322" s="14">
        <f t="shared" ref="CW322:CW385" si="40">SUMPRODUCT(CA322:CH322, CK322:CR322)/SUM(CK322:CR322)</f>
        <v>0</v>
      </c>
      <c r="CX322" s="21"/>
      <c r="CY322" s="4">
        <f>COUNTIFS(crashes!$Q$2:$Q$15234,"="&amp;'Site Data'!$L322)</f>
        <v>8</v>
      </c>
      <c r="CZ322" s="4">
        <f>COUNTIFS(crashes!$Q$2:$Q$15234,"="&amp;'Site Data'!$L322,crashes!$M$2:$M$15234,"=SV")</f>
        <v>1</v>
      </c>
      <c r="DA322" s="4">
        <f>COUNTIFS(crashes!$Q$2:$Q$15234,"="&amp;'Site Data'!$L322,crashes!$M$2:$M$15234,"=MV")</f>
        <v>7</v>
      </c>
      <c r="DB322" s="17">
        <f t="shared" ref="DB322:DB385" si="41">CY322-DC322</f>
        <v>1</v>
      </c>
      <c r="DC322" s="4">
        <f>COUNTIFS(crashes!$Q$2:$Q$15234,"="&amp;'Site Data'!$L322,crashes!$N$2:$N$15234,"=O")</f>
        <v>7</v>
      </c>
    </row>
    <row r="323" spans="1:107" s="4" customFormat="1" x14ac:dyDescent="0.2">
      <c r="A323" s="4" t="s">
        <v>593</v>
      </c>
      <c r="B323" s="4" t="s">
        <v>723</v>
      </c>
      <c r="C323" s="4">
        <v>71</v>
      </c>
      <c r="D323" s="4" t="s">
        <v>62</v>
      </c>
      <c r="E323" s="4" t="s">
        <v>92</v>
      </c>
      <c r="F323" s="4" t="s">
        <v>59</v>
      </c>
      <c r="G323" s="4">
        <v>3</v>
      </c>
      <c r="H323" s="4" t="s">
        <v>587</v>
      </c>
      <c r="I323" s="4">
        <v>0</v>
      </c>
      <c r="J323" s="4">
        <v>0</v>
      </c>
      <c r="K323" s="4">
        <v>65</v>
      </c>
      <c r="L323" s="4" t="s">
        <v>737</v>
      </c>
      <c r="M323" s="4" t="s">
        <v>736</v>
      </c>
      <c r="N323" s="4" t="s">
        <v>738</v>
      </c>
      <c r="O323" s="4">
        <v>12.715999999999999</v>
      </c>
      <c r="P323" s="4">
        <v>12.853</v>
      </c>
      <c r="Q323" s="4">
        <v>1</v>
      </c>
      <c r="R323" s="5">
        <v>43390</v>
      </c>
      <c r="S323" s="4">
        <v>1</v>
      </c>
      <c r="T323" s="4">
        <f t="shared" si="35"/>
        <v>0.13700000000000045</v>
      </c>
      <c r="U323" s="4">
        <v>0.13700000000000045</v>
      </c>
      <c r="V323" s="4">
        <v>1</v>
      </c>
      <c r="X323" s="5">
        <v>40544</v>
      </c>
      <c r="Y323" s="5">
        <v>42369</v>
      </c>
      <c r="Z323" s="14">
        <v>61287</v>
      </c>
      <c r="AA323" s="14">
        <v>60270</v>
      </c>
      <c r="AB323" s="14">
        <v>59253</v>
      </c>
      <c r="AC323" s="14">
        <v>59549</v>
      </c>
      <c r="AD323" s="14">
        <v>58834</v>
      </c>
      <c r="AH323" s="9">
        <v>0.46534090909090908</v>
      </c>
      <c r="AI323" s="4">
        <v>12438</v>
      </c>
      <c r="AJ323" s="4">
        <v>0.13700000000000045</v>
      </c>
      <c r="AK323" s="7">
        <v>12.252292278180679</v>
      </c>
      <c r="AL323" s="7">
        <v>10.0844687718355</v>
      </c>
      <c r="AM323" s="7">
        <v>11.525278390712202</v>
      </c>
      <c r="AN323" s="7">
        <v>569.73000000000241</v>
      </c>
      <c r="AO323" s="7">
        <v>569.73000000000241</v>
      </c>
      <c r="AP323" s="7">
        <v>628.29188482108589</v>
      </c>
      <c r="AQ323" s="7">
        <v>9.8499063180916018</v>
      </c>
      <c r="AR323" s="20">
        <v>36.700000000000003</v>
      </c>
      <c r="AS323" s="7">
        <v>11.145370468186503</v>
      </c>
      <c r="AT323" s="7">
        <v>10.515976507425616</v>
      </c>
      <c r="AU323" s="7" t="s">
        <v>589</v>
      </c>
      <c r="AV323" s="7">
        <v>11.818856084078767</v>
      </c>
      <c r="AY323" s="4" t="s">
        <v>587</v>
      </c>
      <c r="BA323" s="4">
        <v>0</v>
      </c>
      <c r="BB323" s="14">
        <v>11489</v>
      </c>
      <c r="BC323" s="14">
        <v>11582</v>
      </c>
      <c r="BD323" s="14">
        <v>11674</v>
      </c>
      <c r="BE323" s="14">
        <v>11732</v>
      </c>
      <c r="BF323" s="14">
        <v>11693</v>
      </c>
      <c r="BG323" s="14"/>
      <c r="BH323" s="14"/>
      <c r="BI323" s="14"/>
      <c r="BJ323" s="14">
        <v>0.97799999999999976</v>
      </c>
      <c r="BK323" s="14">
        <v>8457</v>
      </c>
      <c r="BL323" s="14">
        <v>8457</v>
      </c>
      <c r="BM323" s="14">
        <v>8457</v>
      </c>
      <c r="BN323" s="14">
        <v>8499</v>
      </c>
      <c r="BO323" s="14">
        <v>7536</v>
      </c>
      <c r="BP323" s="14"/>
      <c r="BQ323" s="14"/>
      <c r="BR323" s="14"/>
      <c r="BS323" s="14">
        <v>11489</v>
      </c>
      <c r="BT323" s="14">
        <v>11582</v>
      </c>
      <c r="BU323" s="14">
        <v>11674</v>
      </c>
      <c r="BV323" s="14">
        <v>11732</v>
      </c>
      <c r="BW323" s="14">
        <v>11693</v>
      </c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4" t="s">
        <v>918</v>
      </c>
      <c r="CJ323" s="21"/>
      <c r="CK323" s="4">
        <v>365</v>
      </c>
      <c r="CL323" s="4">
        <v>366</v>
      </c>
      <c r="CM323" s="4">
        <v>365</v>
      </c>
      <c r="CN323" s="4">
        <v>365</v>
      </c>
      <c r="CO323" s="4">
        <v>365</v>
      </c>
      <c r="CP323" s="4">
        <v>0</v>
      </c>
      <c r="CQ323" s="4">
        <v>0</v>
      </c>
      <c r="CR323" s="4">
        <v>0</v>
      </c>
      <c r="CS323" s="14">
        <f t="shared" si="36"/>
        <v>59838.836254107337</v>
      </c>
      <c r="CT323" s="14">
        <f t="shared" si="37"/>
        <v>11633.97152245345</v>
      </c>
      <c r="CU323" s="14">
        <f t="shared" si="38"/>
        <v>8281.2962760131431</v>
      </c>
      <c r="CV323" s="14">
        <f t="shared" si="39"/>
        <v>11633.97152245345</v>
      </c>
      <c r="CW323" s="14">
        <f t="shared" si="40"/>
        <v>0</v>
      </c>
      <c r="CX323" s="21"/>
      <c r="CY323" s="4">
        <f>COUNTIFS(crashes!$Q$2:$Q$15234,"="&amp;'Site Data'!$L323)</f>
        <v>19</v>
      </c>
      <c r="CZ323" s="4">
        <f>COUNTIFS(crashes!$Q$2:$Q$15234,"="&amp;'Site Data'!$L323,crashes!$M$2:$M$15234,"=SV")</f>
        <v>3</v>
      </c>
      <c r="DA323" s="4">
        <f>COUNTIFS(crashes!$Q$2:$Q$15234,"="&amp;'Site Data'!$L323,crashes!$M$2:$M$15234,"=MV")</f>
        <v>16</v>
      </c>
      <c r="DB323" s="17">
        <f t="shared" si="41"/>
        <v>7</v>
      </c>
      <c r="DC323" s="4">
        <f>COUNTIFS(crashes!$Q$2:$Q$15234,"="&amp;'Site Data'!$L323,crashes!$N$2:$N$15234,"=O")</f>
        <v>12</v>
      </c>
    </row>
    <row r="324" spans="1:107" s="4" customFormat="1" x14ac:dyDescent="0.2">
      <c r="A324" s="4" t="s">
        <v>593</v>
      </c>
      <c r="B324" s="4" t="s">
        <v>723</v>
      </c>
      <c r="C324" s="4">
        <v>71</v>
      </c>
      <c r="D324" s="4" t="s">
        <v>62</v>
      </c>
      <c r="E324" s="4" t="s">
        <v>92</v>
      </c>
      <c r="F324" s="4" t="s">
        <v>58</v>
      </c>
      <c r="G324" s="4">
        <v>3</v>
      </c>
      <c r="H324" s="4" t="s">
        <v>587</v>
      </c>
      <c r="I324" s="4">
        <v>0</v>
      </c>
      <c r="J324" s="4">
        <v>0</v>
      </c>
      <c r="K324" s="4">
        <v>65</v>
      </c>
      <c r="L324" s="4" t="s">
        <v>739</v>
      </c>
      <c r="M324" s="4" t="s">
        <v>738</v>
      </c>
      <c r="N324" s="4" t="s">
        <v>740</v>
      </c>
      <c r="O324" s="4">
        <v>12.853</v>
      </c>
      <c r="P324" s="4">
        <v>13.065</v>
      </c>
      <c r="Q324" s="4">
        <v>1</v>
      </c>
      <c r="R324" s="5">
        <v>43390</v>
      </c>
      <c r="S324" s="4">
        <v>1</v>
      </c>
      <c r="T324" s="4">
        <f t="shared" si="35"/>
        <v>0.21199999999999974</v>
      </c>
      <c r="X324" s="5">
        <v>40544</v>
      </c>
      <c r="Y324" s="5">
        <v>42369</v>
      </c>
      <c r="Z324" s="14">
        <v>61287</v>
      </c>
      <c r="AA324" s="14">
        <v>60270</v>
      </c>
      <c r="AB324" s="14">
        <v>59253</v>
      </c>
      <c r="AC324" s="14">
        <v>59549</v>
      </c>
      <c r="AD324" s="14">
        <v>58834</v>
      </c>
      <c r="AH324" s="9">
        <v>0.46534090909090908</v>
      </c>
      <c r="AI324" s="4">
        <v>12438</v>
      </c>
      <c r="AJ324" s="4">
        <v>0.21199999999999974</v>
      </c>
      <c r="AK324" s="7">
        <v>12.301121996678237</v>
      </c>
      <c r="AL324" s="7">
        <v>10.025832387047608</v>
      </c>
      <c r="AM324" s="7">
        <v>12.263143379734183</v>
      </c>
      <c r="AN324" s="7">
        <v>1119.3599999999988</v>
      </c>
      <c r="AO324" s="7">
        <v>1119.3599999999988</v>
      </c>
      <c r="AP324" s="7">
        <v>415.48952892070633</v>
      </c>
      <c r="AQ324" s="7">
        <v>2.6208409879962695</v>
      </c>
      <c r="AR324" s="20">
        <v>36.5</v>
      </c>
      <c r="AS324" s="7">
        <v>11.392526306464077</v>
      </c>
      <c r="AT324" s="7">
        <v>10.761740791424424</v>
      </c>
      <c r="AU324" s="7" t="s">
        <v>589</v>
      </c>
      <c r="AV324" s="7">
        <v>12.66856931229872</v>
      </c>
      <c r="AY324" s="4" t="s">
        <v>587</v>
      </c>
      <c r="BA324" s="4">
        <v>0.13700000000000045</v>
      </c>
      <c r="BB324" s="14">
        <v>11489</v>
      </c>
      <c r="BC324" s="14">
        <v>11582</v>
      </c>
      <c r="BD324" s="14">
        <v>11674</v>
      </c>
      <c r="BE324" s="14">
        <v>11732</v>
      </c>
      <c r="BF324" s="14">
        <v>11693</v>
      </c>
      <c r="BG324" s="14"/>
      <c r="BH324" s="14"/>
      <c r="BI324" s="14"/>
      <c r="BJ324" s="14">
        <v>0.76600000000000001</v>
      </c>
      <c r="BK324" s="14">
        <v>8457</v>
      </c>
      <c r="BL324" s="14">
        <v>8457</v>
      </c>
      <c r="BM324" s="14">
        <v>8457</v>
      </c>
      <c r="BN324" s="14">
        <v>8499</v>
      </c>
      <c r="BO324" s="14">
        <v>7536</v>
      </c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4" t="s">
        <v>918</v>
      </c>
      <c r="CJ324" s="21"/>
      <c r="CK324" s="4">
        <v>365</v>
      </c>
      <c r="CL324" s="4">
        <v>366</v>
      </c>
      <c r="CM324" s="4">
        <v>365</v>
      </c>
      <c r="CN324" s="4">
        <v>365</v>
      </c>
      <c r="CO324" s="4">
        <v>365</v>
      </c>
      <c r="CP324" s="4">
        <v>0</v>
      </c>
      <c r="CQ324" s="4">
        <v>0</v>
      </c>
      <c r="CR324" s="4">
        <v>0</v>
      </c>
      <c r="CS324" s="14">
        <f t="shared" si="36"/>
        <v>59838.836254107337</v>
      </c>
      <c r="CT324" s="14">
        <f t="shared" si="37"/>
        <v>11633.97152245345</v>
      </c>
      <c r="CU324" s="14">
        <f t="shared" si="38"/>
        <v>8281.2962760131431</v>
      </c>
      <c r="CV324" s="14">
        <f t="shared" si="39"/>
        <v>0</v>
      </c>
      <c r="CW324" s="14">
        <f t="shared" si="40"/>
        <v>0</v>
      </c>
      <c r="CX324" s="21"/>
      <c r="CY324" s="4">
        <f>COUNTIFS(crashes!$Q$2:$Q$15234,"="&amp;'Site Data'!$L324)</f>
        <v>28</v>
      </c>
      <c r="CZ324" s="4">
        <f>COUNTIFS(crashes!$Q$2:$Q$15234,"="&amp;'Site Data'!$L324,crashes!$M$2:$M$15234,"=SV")</f>
        <v>6</v>
      </c>
      <c r="DA324" s="4">
        <f>COUNTIFS(crashes!$Q$2:$Q$15234,"="&amp;'Site Data'!$L324,crashes!$M$2:$M$15234,"=MV")</f>
        <v>22</v>
      </c>
      <c r="DB324" s="17">
        <f t="shared" si="41"/>
        <v>4</v>
      </c>
      <c r="DC324" s="4">
        <f>COUNTIFS(crashes!$Q$2:$Q$15234,"="&amp;'Site Data'!$L324,crashes!$N$2:$N$15234,"=O")</f>
        <v>24</v>
      </c>
    </row>
    <row r="325" spans="1:107" s="4" customFormat="1" x14ac:dyDescent="0.2">
      <c r="A325" s="4" t="s">
        <v>593</v>
      </c>
      <c r="B325" s="4" t="s">
        <v>723</v>
      </c>
      <c r="C325" s="4">
        <v>71</v>
      </c>
      <c r="D325" s="4" t="s">
        <v>62</v>
      </c>
      <c r="E325" s="4" t="s">
        <v>92</v>
      </c>
      <c r="F325" s="4" t="s">
        <v>58</v>
      </c>
      <c r="G325" s="4">
        <v>3</v>
      </c>
      <c r="H325" s="4" t="s">
        <v>587</v>
      </c>
      <c r="I325" s="4">
        <v>0</v>
      </c>
      <c r="J325" s="4">
        <v>0</v>
      </c>
      <c r="K325" s="4">
        <v>65</v>
      </c>
      <c r="L325" s="4" t="s">
        <v>741</v>
      </c>
      <c r="M325" s="4" t="s">
        <v>740</v>
      </c>
      <c r="N325" s="4" t="s">
        <v>742</v>
      </c>
      <c r="O325" s="4">
        <v>13.065</v>
      </c>
      <c r="P325" s="4">
        <v>13.657999999999999</v>
      </c>
      <c r="Q325" s="4">
        <v>1</v>
      </c>
      <c r="R325" s="5">
        <v>43390</v>
      </c>
      <c r="S325" s="4">
        <v>1</v>
      </c>
      <c r="T325" s="4">
        <f t="shared" si="35"/>
        <v>0.59299999999999997</v>
      </c>
      <c r="X325" s="5">
        <v>40544</v>
      </c>
      <c r="Y325" s="5">
        <v>42369</v>
      </c>
      <c r="Z325" s="14">
        <v>61441</v>
      </c>
      <c r="AA325" s="14">
        <v>60183</v>
      </c>
      <c r="AB325" s="14">
        <v>58925</v>
      </c>
      <c r="AC325" s="14">
        <v>59220</v>
      </c>
      <c r="AD325" s="14">
        <v>58834</v>
      </c>
      <c r="AH325" s="9"/>
      <c r="AK325" s="7">
        <v>11.732616818074467</v>
      </c>
      <c r="AL325" s="7">
        <v>10.82985334903899</v>
      </c>
      <c r="AM325" s="7">
        <v>12.805879665513608</v>
      </c>
      <c r="AN325" s="7">
        <v>3131.04</v>
      </c>
      <c r="AO325" s="7">
        <v>3131.04</v>
      </c>
      <c r="AP325" s="7">
        <v>2714.8976630446796</v>
      </c>
      <c r="AQ325" s="7">
        <v>1</v>
      </c>
      <c r="AR325" s="20">
        <v>36.700000000000003</v>
      </c>
      <c r="AS325" s="7">
        <v>12.458493010011532</v>
      </c>
      <c r="AT325" s="7">
        <v>11.741230563216556</v>
      </c>
      <c r="AU325" s="7" t="s">
        <v>589</v>
      </c>
      <c r="AV325" s="7">
        <v>13.186411395318004</v>
      </c>
      <c r="AY325" s="4" t="s">
        <v>587</v>
      </c>
      <c r="BA325" s="4">
        <v>0.3490000000000002</v>
      </c>
      <c r="BB325" s="14">
        <v>11489</v>
      </c>
      <c r="BC325" s="14">
        <v>11582</v>
      </c>
      <c r="BD325" s="14">
        <v>11674</v>
      </c>
      <c r="BE325" s="14">
        <v>11732</v>
      </c>
      <c r="BF325" s="14">
        <v>11693</v>
      </c>
      <c r="BG325" s="14"/>
      <c r="BH325" s="14"/>
      <c r="BI325" s="14"/>
      <c r="BJ325" s="14">
        <v>0.17300000000000004</v>
      </c>
      <c r="BK325" s="14">
        <v>8457</v>
      </c>
      <c r="BL325" s="14">
        <v>8457</v>
      </c>
      <c r="BM325" s="14">
        <v>8457</v>
      </c>
      <c r="BN325" s="14">
        <v>8499</v>
      </c>
      <c r="BO325" s="14">
        <v>7536</v>
      </c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4" t="s">
        <v>918</v>
      </c>
      <c r="CJ325" s="21"/>
      <c r="CK325" s="4">
        <v>365</v>
      </c>
      <c r="CL325" s="4">
        <v>366</v>
      </c>
      <c r="CM325" s="4">
        <v>365</v>
      </c>
      <c r="CN325" s="4">
        <v>365</v>
      </c>
      <c r="CO325" s="4">
        <v>365</v>
      </c>
      <c r="CP325" s="4">
        <v>0</v>
      </c>
      <c r="CQ325" s="4">
        <v>0</v>
      </c>
      <c r="CR325" s="4">
        <v>0</v>
      </c>
      <c r="CS325" s="14">
        <f t="shared" si="36"/>
        <v>59720.853231106244</v>
      </c>
      <c r="CT325" s="14">
        <f t="shared" si="37"/>
        <v>11633.97152245345</v>
      </c>
      <c r="CU325" s="14">
        <f t="shared" si="38"/>
        <v>8281.2962760131431</v>
      </c>
      <c r="CV325" s="14">
        <f t="shared" si="39"/>
        <v>0</v>
      </c>
      <c r="CW325" s="14">
        <f t="shared" si="40"/>
        <v>0</v>
      </c>
      <c r="CX325" s="21"/>
      <c r="CY325" s="4">
        <f>COUNTIFS(crashes!$Q$2:$Q$15234,"="&amp;'Site Data'!$L325)</f>
        <v>74</v>
      </c>
      <c r="CZ325" s="4">
        <f>COUNTIFS(crashes!$Q$2:$Q$15234,"="&amp;'Site Data'!$L325,crashes!$M$2:$M$15234,"=SV")</f>
        <v>2</v>
      </c>
      <c r="DA325" s="4">
        <f>COUNTIFS(crashes!$Q$2:$Q$15234,"="&amp;'Site Data'!$L325,crashes!$M$2:$M$15234,"=MV")</f>
        <v>72</v>
      </c>
      <c r="DB325" s="17">
        <f t="shared" si="41"/>
        <v>17</v>
      </c>
      <c r="DC325" s="4">
        <f>COUNTIFS(crashes!$Q$2:$Q$15234,"="&amp;'Site Data'!$L325,crashes!$N$2:$N$15234,"=O")</f>
        <v>57</v>
      </c>
    </row>
    <row r="326" spans="1:107" s="4" customFormat="1" x14ac:dyDescent="0.2">
      <c r="A326" s="4" t="s">
        <v>593</v>
      </c>
      <c r="B326" s="4" t="s">
        <v>723</v>
      </c>
      <c r="C326" s="4">
        <v>71</v>
      </c>
      <c r="D326" s="4" t="s">
        <v>62</v>
      </c>
      <c r="E326" s="4" t="s">
        <v>92</v>
      </c>
      <c r="F326" s="4" t="s">
        <v>58</v>
      </c>
      <c r="G326" s="4">
        <v>3</v>
      </c>
      <c r="H326" s="4" t="s">
        <v>587</v>
      </c>
      <c r="I326" s="4">
        <v>0</v>
      </c>
      <c r="J326" s="4">
        <v>0</v>
      </c>
      <c r="K326" s="4">
        <v>65</v>
      </c>
      <c r="L326" s="4" t="s">
        <v>743</v>
      </c>
      <c r="M326" s="4" t="s">
        <v>742</v>
      </c>
      <c r="N326" s="4" t="s">
        <v>744</v>
      </c>
      <c r="O326" s="4">
        <v>13.657999999999999</v>
      </c>
      <c r="P326" s="4">
        <v>13.704000000000001</v>
      </c>
      <c r="Q326" s="4">
        <v>1</v>
      </c>
      <c r="R326" s="5">
        <v>43390</v>
      </c>
      <c r="S326" s="4">
        <v>1</v>
      </c>
      <c r="T326" s="4">
        <f t="shared" si="35"/>
        <v>4.6000000000001151E-2</v>
      </c>
      <c r="X326" s="5">
        <v>40544</v>
      </c>
      <c r="Y326" s="5">
        <v>42369</v>
      </c>
      <c r="Z326" s="14">
        <v>61441</v>
      </c>
      <c r="AA326" s="14">
        <v>60183</v>
      </c>
      <c r="AB326" s="14">
        <v>58925</v>
      </c>
      <c r="AC326" s="14">
        <v>59220</v>
      </c>
      <c r="AD326" s="14">
        <v>58834</v>
      </c>
      <c r="AH326" s="9">
        <v>0.2350378787878788</v>
      </c>
      <c r="AI326" s="4">
        <v>8417</v>
      </c>
      <c r="AJ326" s="4">
        <v>4.6000000000001151E-2</v>
      </c>
      <c r="AK326" s="7">
        <v>11.70480572132465</v>
      </c>
      <c r="AL326" s="7">
        <v>11.36723505328893</v>
      </c>
      <c r="AM326" s="7">
        <v>12.885470314164721</v>
      </c>
      <c r="AN326" s="7">
        <v>242.88000000000608</v>
      </c>
      <c r="AO326" s="7">
        <v>242.88000000000608</v>
      </c>
      <c r="AP326" s="7">
        <v>242.70246704240006</v>
      </c>
      <c r="AQ326" s="7">
        <v>1</v>
      </c>
      <c r="AR326" s="20">
        <v>36.799999999999997</v>
      </c>
      <c r="AS326" s="7">
        <v>12.470142505122761</v>
      </c>
      <c r="AT326" s="7">
        <v>11.907341712807597</v>
      </c>
      <c r="AU326" s="7" t="s">
        <v>589</v>
      </c>
      <c r="AV326" s="7">
        <v>13.168632325523873</v>
      </c>
      <c r="AY326" s="4" t="s">
        <v>587</v>
      </c>
      <c r="BA326" s="4">
        <v>0.94200000000000017</v>
      </c>
      <c r="BB326" s="14">
        <v>11489</v>
      </c>
      <c r="BC326" s="14">
        <v>11582</v>
      </c>
      <c r="BD326" s="14">
        <v>11674</v>
      </c>
      <c r="BE326" s="14">
        <v>11732</v>
      </c>
      <c r="BF326" s="14">
        <v>11693</v>
      </c>
      <c r="BG326" s="14"/>
      <c r="BH326" s="14"/>
      <c r="BI326" s="14"/>
      <c r="BJ326" s="14">
        <v>0.12699999999999889</v>
      </c>
      <c r="BK326" s="14">
        <v>8457</v>
      </c>
      <c r="BL326" s="14">
        <v>8457</v>
      </c>
      <c r="BM326" s="14">
        <v>8457</v>
      </c>
      <c r="BN326" s="14">
        <v>8499</v>
      </c>
      <c r="BO326" s="14">
        <v>7536</v>
      </c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4" t="s">
        <v>918</v>
      </c>
      <c r="CJ326" s="21"/>
      <c r="CK326" s="4">
        <v>365</v>
      </c>
      <c r="CL326" s="4">
        <v>366</v>
      </c>
      <c r="CM326" s="4">
        <v>365</v>
      </c>
      <c r="CN326" s="4">
        <v>365</v>
      </c>
      <c r="CO326" s="4">
        <v>365</v>
      </c>
      <c r="CP326" s="4">
        <v>0</v>
      </c>
      <c r="CQ326" s="4">
        <v>0</v>
      </c>
      <c r="CR326" s="4">
        <v>0</v>
      </c>
      <c r="CS326" s="14">
        <f t="shared" si="36"/>
        <v>59720.853231106244</v>
      </c>
      <c r="CT326" s="14">
        <f t="shared" si="37"/>
        <v>11633.97152245345</v>
      </c>
      <c r="CU326" s="14">
        <f t="shared" si="38"/>
        <v>8281.2962760131431</v>
      </c>
      <c r="CV326" s="14">
        <f t="shared" si="39"/>
        <v>0</v>
      </c>
      <c r="CW326" s="14">
        <f t="shared" si="40"/>
        <v>0</v>
      </c>
      <c r="CX326" s="21"/>
      <c r="CY326" s="4">
        <f>COUNTIFS(crashes!$Q$2:$Q$15234,"="&amp;'Site Data'!$L326)</f>
        <v>8</v>
      </c>
      <c r="CZ326" s="4">
        <f>COUNTIFS(crashes!$Q$2:$Q$15234,"="&amp;'Site Data'!$L326,crashes!$M$2:$M$15234,"=SV")</f>
        <v>0</v>
      </c>
      <c r="DA326" s="4">
        <f>COUNTIFS(crashes!$Q$2:$Q$15234,"="&amp;'Site Data'!$L326,crashes!$M$2:$M$15234,"=MV")</f>
        <v>8</v>
      </c>
      <c r="DB326" s="17">
        <f t="shared" si="41"/>
        <v>2</v>
      </c>
      <c r="DC326" s="4">
        <f>COUNTIFS(crashes!$Q$2:$Q$15234,"="&amp;'Site Data'!$L326,crashes!$N$2:$N$15234,"=O")</f>
        <v>6</v>
      </c>
    </row>
    <row r="327" spans="1:107" s="4" customFormat="1" x14ac:dyDescent="0.2">
      <c r="A327" s="4" t="s">
        <v>593</v>
      </c>
      <c r="B327" s="4" t="s">
        <v>723</v>
      </c>
      <c r="C327" s="4">
        <v>71</v>
      </c>
      <c r="D327" s="4" t="s">
        <v>62</v>
      </c>
      <c r="E327" s="4" t="s">
        <v>92</v>
      </c>
      <c r="F327" s="4" t="s">
        <v>60</v>
      </c>
      <c r="G327" s="4">
        <v>3</v>
      </c>
      <c r="H327" s="4" t="s">
        <v>587</v>
      </c>
      <c r="I327" s="4">
        <v>0</v>
      </c>
      <c r="J327" s="4">
        <v>0</v>
      </c>
      <c r="K327" s="4">
        <v>65</v>
      </c>
      <c r="L327" s="4" t="s">
        <v>745</v>
      </c>
      <c r="M327" s="4" t="s">
        <v>744</v>
      </c>
      <c r="N327" s="4" t="s">
        <v>746</v>
      </c>
      <c r="O327" s="4">
        <v>13.704000000000001</v>
      </c>
      <c r="P327" s="4">
        <v>13.831</v>
      </c>
      <c r="Q327" s="4">
        <v>1</v>
      </c>
      <c r="R327" s="5">
        <v>43390</v>
      </c>
      <c r="S327" s="4">
        <v>1</v>
      </c>
      <c r="T327" s="4">
        <f t="shared" si="35"/>
        <v>0.12699999999999889</v>
      </c>
      <c r="U327" s="4">
        <v>0.12699999999999889</v>
      </c>
      <c r="V327" s="4">
        <v>1</v>
      </c>
      <c r="X327" s="5">
        <v>40544</v>
      </c>
      <c r="Y327" s="5">
        <v>42369</v>
      </c>
      <c r="Z327" s="14">
        <v>61441</v>
      </c>
      <c r="AA327" s="14">
        <v>60183</v>
      </c>
      <c r="AB327" s="14">
        <v>58925</v>
      </c>
      <c r="AC327" s="14">
        <v>59220</v>
      </c>
      <c r="AD327" s="14">
        <v>58834</v>
      </c>
      <c r="AH327" s="9">
        <v>0.2350378787878788</v>
      </c>
      <c r="AI327" s="4">
        <v>8417</v>
      </c>
      <c r="AJ327" s="4">
        <v>0.12699999999999889</v>
      </c>
      <c r="AK327" s="7">
        <v>11.847378266355197</v>
      </c>
      <c r="AL327" s="7">
        <v>11.287560139599009</v>
      </c>
      <c r="AM327" s="7">
        <v>12.53069376357279</v>
      </c>
      <c r="AN327" s="7">
        <v>670.55999999999415</v>
      </c>
      <c r="AO327" s="7">
        <v>670.55999999999415</v>
      </c>
      <c r="AP327" s="7">
        <v>613.14391180251368</v>
      </c>
      <c r="AQ327" s="7">
        <v>8.0462376050223394</v>
      </c>
      <c r="AR327" s="20">
        <v>36.200000000000003</v>
      </c>
      <c r="AS327" s="7">
        <v>12.326398720335227</v>
      </c>
      <c r="AT327" s="7">
        <v>11.833661833154597</v>
      </c>
      <c r="AU327" s="7" t="s">
        <v>589</v>
      </c>
      <c r="AV327" s="7">
        <v>12.759274108637051</v>
      </c>
      <c r="AY327" s="4" t="s">
        <v>587</v>
      </c>
      <c r="BA327" s="4">
        <v>0.98800000000000132</v>
      </c>
      <c r="BB327" s="14">
        <v>11489</v>
      </c>
      <c r="BC327" s="14">
        <v>11582</v>
      </c>
      <c r="BD327" s="14">
        <v>11674</v>
      </c>
      <c r="BE327" s="14">
        <v>11732</v>
      </c>
      <c r="BF327" s="14">
        <v>11693</v>
      </c>
      <c r="BG327" s="14"/>
      <c r="BH327" s="14"/>
      <c r="BI327" s="14"/>
      <c r="BJ327" s="14">
        <v>0</v>
      </c>
      <c r="BK327" s="14">
        <v>8457</v>
      </c>
      <c r="BL327" s="14">
        <v>8457</v>
      </c>
      <c r="BM327" s="14">
        <v>8457</v>
      </c>
      <c r="BN327" s="14">
        <v>8499</v>
      </c>
      <c r="BO327" s="14">
        <v>7536</v>
      </c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>
        <v>8457</v>
      </c>
      <c r="CB327" s="14">
        <v>8457</v>
      </c>
      <c r="CC327" s="14">
        <v>8457</v>
      </c>
      <c r="CD327" s="14">
        <v>8499</v>
      </c>
      <c r="CE327" s="14">
        <v>7536</v>
      </c>
      <c r="CF327" s="14"/>
      <c r="CG327" s="14"/>
      <c r="CH327" s="14"/>
      <c r="CI327" s="4" t="s">
        <v>918</v>
      </c>
      <c r="CJ327" s="21"/>
      <c r="CK327" s="4">
        <v>365</v>
      </c>
      <c r="CL327" s="4">
        <v>366</v>
      </c>
      <c r="CM327" s="4">
        <v>365</v>
      </c>
      <c r="CN327" s="4">
        <v>365</v>
      </c>
      <c r="CO327" s="4">
        <v>365</v>
      </c>
      <c r="CP327" s="4">
        <v>0</v>
      </c>
      <c r="CQ327" s="4">
        <v>0</v>
      </c>
      <c r="CR327" s="4">
        <v>0</v>
      </c>
      <c r="CS327" s="14">
        <f t="shared" si="36"/>
        <v>59720.853231106244</v>
      </c>
      <c r="CT327" s="14">
        <f t="shared" si="37"/>
        <v>11633.97152245345</v>
      </c>
      <c r="CU327" s="14">
        <f t="shared" si="38"/>
        <v>8281.2962760131431</v>
      </c>
      <c r="CV327" s="14">
        <f t="shared" si="39"/>
        <v>0</v>
      </c>
      <c r="CW327" s="14">
        <f t="shared" si="40"/>
        <v>8281.2962760131431</v>
      </c>
      <c r="CX327" s="21"/>
      <c r="CY327" s="4">
        <f>COUNTIFS(crashes!$Q$2:$Q$15234,"="&amp;'Site Data'!$L327)</f>
        <v>5</v>
      </c>
      <c r="CZ327" s="4">
        <f>COUNTIFS(crashes!$Q$2:$Q$15234,"="&amp;'Site Data'!$L327,crashes!$M$2:$M$15234,"=SV")</f>
        <v>0</v>
      </c>
      <c r="DA327" s="4">
        <f>COUNTIFS(crashes!$Q$2:$Q$15234,"="&amp;'Site Data'!$L327,crashes!$M$2:$M$15234,"=MV")</f>
        <v>5</v>
      </c>
      <c r="DB327" s="17">
        <f t="shared" si="41"/>
        <v>1</v>
      </c>
      <c r="DC327" s="4">
        <f>COUNTIFS(crashes!$Q$2:$Q$15234,"="&amp;'Site Data'!$L327,crashes!$N$2:$N$15234,"=O")</f>
        <v>4</v>
      </c>
    </row>
    <row r="328" spans="1:107" s="4" customFormat="1" x14ac:dyDescent="0.2">
      <c r="A328" s="4" t="s">
        <v>593</v>
      </c>
      <c r="B328" s="4" t="s">
        <v>723</v>
      </c>
      <c r="C328" s="4">
        <v>71</v>
      </c>
      <c r="D328" s="4" t="s">
        <v>62</v>
      </c>
      <c r="E328" s="4" t="s">
        <v>92</v>
      </c>
      <c r="F328" s="4" t="s">
        <v>58</v>
      </c>
      <c r="G328" s="4">
        <v>3</v>
      </c>
      <c r="H328" s="4" t="s">
        <v>587</v>
      </c>
      <c r="I328" s="4">
        <v>0</v>
      </c>
      <c r="J328" s="4">
        <v>0</v>
      </c>
      <c r="K328" s="4">
        <v>65</v>
      </c>
      <c r="L328" s="4" t="s">
        <v>747</v>
      </c>
      <c r="M328" s="4" t="s">
        <v>746</v>
      </c>
      <c r="N328" s="4" t="s">
        <v>748</v>
      </c>
      <c r="O328" s="4">
        <v>13.831</v>
      </c>
      <c r="P328" s="4">
        <v>13.893000000000001</v>
      </c>
      <c r="Q328" s="4">
        <v>1</v>
      </c>
      <c r="R328" s="5">
        <v>43390</v>
      </c>
      <c r="S328" s="4">
        <v>1</v>
      </c>
      <c r="T328" s="4">
        <f t="shared" si="35"/>
        <v>6.2000000000001165E-2</v>
      </c>
      <c r="X328" s="5">
        <v>40544</v>
      </c>
      <c r="Y328" s="5">
        <v>42369</v>
      </c>
      <c r="Z328" s="14">
        <v>52984</v>
      </c>
      <c r="AA328" s="14">
        <v>51726</v>
      </c>
      <c r="AB328" s="14">
        <v>50468</v>
      </c>
      <c r="AC328" s="14">
        <v>50721</v>
      </c>
      <c r="AD328" s="14">
        <v>51298</v>
      </c>
      <c r="AH328" s="9">
        <v>0.2350378787878788</v>
      </c>
      <c r="AI328" s="4">
        <v>8417</v>
      </c>
      <c r="AJ328" s="4">
        <v>6.2000000000001165E-2</v>
      </c>
      <c r="AK328" s="7">
        <v>12.029693529466215</v>
      </c>
      <c r="AL328" s="7">
        <v>11.198898401951212</v>
      </c>
      <c r="AM328" s="7">
        <v>12.060846136987184</v>
      </c>
      <c r="AN328" s="7">
        <v>0</v>
      </c>
      <c r="AO328" s="7">
        <v>0</v>
      </c>
      <c r="AP328" s="7">
        <v>0</v>
      </c>
      <c r="AQ328" s="7">
        <v>0</v>
      </c>
      <c r="AR328" s="20">
        <v>35.799999999999997</v>
      </c>
      <c r="AS328" s="7">
        <v>12.418616224106335</v>
      </c>
      <c r="AT328" s="7">
        <v>11.83020432811859</v>
      </c>
      <c r="AU328" s="7" t="s">
        <v>589</v>
      </c>
      <c r="AV328" s="7">
        <v>12.361696927142138</v>
      </c>
      <c r="AY328" s="4" t="s">
        <v>587</v>
      </c>
      <c r="BA328" s="4">
        <v>1.1150000000000002</v>
      </c>
      <c r="BB328" s="14">
        <v>11489</v>
      </c>
      <c r="BC328" s="14">
        <v>11582</v>
      </c>
      <c r="BD328" s="14">
        <v>11674</v>
      </c>
      <c r="BE328" s="14">
        <v>11732</v>
      </c>
      <c r="BF328" s="14">
        <v>11693</v>
      </c>
      <c r="BG328" s="14"/>
      <c r="BH328" s="14"/>
      <c r="BI328" s="14"/>
      <c r="BJ328" s="14">
        <v>1.7370000000000001</v>
      </c>
      <c r="BK328" s="14">
        <v>8838</v>
      </c>
      <c r="BL328" s="14">
        <v>8550</v>
      </c>
      <c r="BM328" s="14">
        <v>8262</v>
      </c>
      <c r="BN328" s="14">
        <v>8303</v>
      </c>
      <c r="BO328" s="14">
        <v>8336</v>
      </c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4" t="s">
        <v>918</v>
      </c>
      <c r="CJ328" s="21"/>
      <c r="CK328" s="4">
        <v>365</v>
      </c>
      <c r="CL328" s="4">
        <v>366</v>
      </c>
      <c r="CM328" s="4">
        <v>365</v>
      </c>
      <c r="CN328" s="4">
        <v>365</v>
      </c>
      <c r="CO328" s="4">
        <v>365</v>
      </c>
      <c r="CP328" s="4">
        <v>0</v>
      </c>
      <c r="CQ328" s="4">
        <v>0</v>
      </c>
      <c r="CR328" s="4">
        <v>0</v>
      </c>
      <c r="CS328" s="14">
        <f t="shared" si="36"/>
        <v>51439.556955093103</v>
      </c>
      <c r="CT328" s="14">
        <f t="shared" si="37"/>
        <v>11633.97152245345</v>
      </c>
      <c r="CU328" s="14">
        <f t="shared" si="38"/>
        <v>8457.8504928806142</v>
      </c>
      <c r="CV328" s="14">
        <f t="shared" si="39"/>
        <v>0</v>
      </c>
      <c r="CW328" s="14">
        <f t="shared" si="40"/>
        <v>0</v>
      </c>
      <c r="CX328" s="21"/>
      <c r="CY328" s="4">
        <f>COUNTIFS(crashes!$Q$2:$Q$15234,"="&amp;'Site Data'!$L328)</f>
        <v>1</v>
      </c>
      <c r="CZ328" s="4">
        <f>COUNTIFS(crashes!$Q$2:$Q$15234,"="&amp;'Site Data'!$L328,crashes!$M$2:$M$15234,"=SV")</f>
        <v>0</v>
      </c>
      <c r="DA328" s="4">
        <f>COUNTIFS(crashes!$Q$2:$Q$15234,"="&amp;'Site Data'!$L328,crashes!$M$2:$M$15234,"=MV")</f>
        <v>1</v>
      </c>
      <c r="DB328" s="17">
        <f t="shared" si="41"/>
        <v>0</v>
      </c>
      <c r="DC328" s="4">
        <f>COUNTIFS(crashes!$Q$2:$Q$15234,"="&amp;'Site Data'!$L328,crashes!$N$2:$N$15234,"=O")</f>
        <v>1</v>
      </c>
    </row>
    <row r="329" spans="1:107" s="4" customFormat="1" x14ac:dyDescent="0.2">
      <c r="A329" s="4" t="s">
        <v>593</v>
      </c>
      <c r="B329" s="4" t="s">
        <v>723</v>
      </c>
      <c r="C329" s="4">
        <v>71</v>
      </c>
      <c r="D329" s="4" t="s">
        <v>62</v>
      </c>
      <c r="E329" s="4" t="s">
        <v>92</v>
      </c>
      <c r="F329" s="4" t="s">
        <v>58</v>
      </c>
      <c r="G329" s="4">
        <v>3</v>
      </c>
      <c r="H329" s="4" t="s">
        <v>587</v>
      </c>
      <c r="I329" s="4">
        <v>0</v>
      </c>
      <c r="J329" s="4">
        <v>0</v>
      </c>
      <c r="K329" s="4">
        <v>65</v>
      </c>
      <c r="L329" s="4" t="s">
        <v>749</v>
      </c>
      <c r="M329" s="4" t="s">
        <v>748</v>
      </c>
      <c r="N329" s="4" t="s">
        <v>750</v>
      </c>
      <c r="O329" s="4">
        <v>13.893000000000001</v>
      </c>
      <c r="P329" s="4">
        <v>14.016</v>
      </c>
      <c r="Q329" s="4">
        <v>1</v>
      </c>
      <c r="R329" s="5">
        <v>43390</v>
      </c>
      <c r="S329" s="4">
        <v>1</v>
      </c>
      <c r="T329" s="4">
        <f t="shared" si="35"/>
        <v>0.12299999999999933</v>
      </c>
      <c r="X329" s="5">
        <v>40544</v>
      </c>
      <c r="Y329" s="5">
        <v>42369</v>
      </c>
      <c r="Z329" s="14">
        <v>52984</v>
      </c>
      <c r="AA329" s="14">
        <v>51726</v>
      </c>
      <c r="AB329" s="14">
        <v>50468</v>
      </c>
      <c r="AC329" s="14">
        <v>50721</v>
      </c>
      <c r="AD329" s="14">
        <v>51298</v>
      </c>
      <c r="AH329" s="9"/>
      <c r="AK329" s="7">
        <v>11.966269754127365</v>
      </c>
      <c r="AL329" s="7">
        <v>11.475968377493167</v>
      </c>
      <c r="AM329" s="7">
        <v>11.482954318159228</v>
      </c>
      <c r="AN329" s="7">
        <v>0</v>
      </c>
      <c r="AO329" s="7">
        <v>0</v>
      </c>
      <c r="AP329" s="7">
        <v>0</v>
      </c>
      <c r="AQ329" s="7">
        <v>0</v>
      </c>
      <c r="AR329" s="20">
        <v>35.5</v>
      </c>
      <c r="AS329" s="7">
        <v>12.513124117377505</v>
      </c>
      <c r="AT329" s="7">
        <v>11.915989142672146</v>
      </c>
      <c r="AU329" s="7" t="s">
        <v>589</v>
      </c>
      <c r="AV329" s="7">
        <v>11.833997620331878</v>
      </c>
      <c r="AY329" s="4" t="s">
        <v>587</v>
      </c>
      <c r="BA329" s="4">
        <v>1.1770000000000014</v>
      </c>
      <c r="BB329" s="14">
        <v>11489</v>
      </c>
      <c r="BC329" s="14">
        <v>11582</v>
      </c>
      <c r="BD329" s="14">
        <v>11674</v>
      </c>
      <c r="BE329" s="14">
        <v>11732</v>
      </c>
      <c r="BF329" s="14">
        <v>11693</v>
      </c>
      <c r="BG329" s="14"/>
      <c r="BH329" s="14"/>
      <c r="BI329" s="14"/>
      <c r="BJ329" s="14">
        <v>1.6140000000000008</v>
      </c>
      <c r="BK329" s="14">
        <v>8838</v>
      </c>
      <c r="BL329" s="14">
        <v>8550</v>
      </c>
      <c r="BM329" s="14">
        <v>8262</v>
      </c>
      <c r="BN329" s="14">
        <v>8303</v>
      </c>
      <c r="BO329" s="14">
        <v>8336</v>
      </c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4" t="s">
        <v>918</v>
      </c>
      <c r="CJ329" s="21"/>
      <c r="CK329" s="4">
        <v>365</v>
      </c>
      <c r="CL329" s="4">
        <v>366</v>
      </c>
      <c r="CM329" s="4">
        <v>365</v>
      </c>
      <c r="CN329" s="4">
        <v>365</v>
      </c>
      <c r="CO329" s="4">
        <v>365</v>
      </c>
      <c r="CP329" s="4">
        <v>0</v>
      </c>
      <c r="CQ329" s="4">
        <v>0</v>
      </c>
      <c r="CR329" s="4">
        <v>0</v>
      </c>
      <c r="CS329" s="14">
        <f t="shared" si="36"/>
        <v>51439.556955093103</v>
      </c>
      <c r="CT329" s="14">
        <f t="shared" si="37"/>
        <v>11633.97152245345</v>
      </c>
      <c r="CU329" s="14">
        <f t="shared" si="38"/>
        <v>8457.8504928806142</v>
      </c>
      <c r="CV329" s="14">
        <f t="shared" si="39"/>
        <v>0</v>
      </c>
      <c r="CW329" s="14">
        <f t="shared" si="40"/>
        <v>0</v>
      </c>
      <c r="CX329" s="21"/>
      <c r="CY329" s="4">
        <f>COUNTIFS(crashes!$Q$2:$Q$15234,"="&amp;'Site Data'!$L329)</f>
        <v>38</v>
      </c>
      <c r="CZ329" s="4">
        <f>COUNTIFS(crashes!$Q$2:$Q$15234,"="&amp;'Site Data'!$L329,crashes!$M$2:$M$15234,"=SV")</f>
        <v>5</v>
      </c>
      <c r="DA329" s="4">
        <f>COUNTIFS(crashes!$Q$2:$Q$15234,"="&amp;'Site Data'!$L329,crashes!$M$2:$M$15234,"=MV")</f>
        <v>33</v>
      </c>
      <c r="DB329" s="17">
        <f t="shared" si="41"/>
        <v>10</v>
      </c>
      <c r="DC329" s="4">
        <f>COUNTIFS(crashes!$Q$2:$Q$15234,"="&amp;'Site Data'!$L329,crashes!$N$2:$N$15234,"=O")</f>
        <v>28</v>
      </c>
    </row>
    <row r="330" spans="1:107" s="4" customFormat="1" x14ac:dyDescent="0.2">
      <c r="A330" s="4" t="s">
        <v>593</v>
      </c>
      <c r="B330" s="4" t="s">
        <v>723</v>
      </c>
      <c r="C330" s="4">
        <v>71</v>
      </c>
      <c r="D330" s="4" t="s">
        <v>62</v>
      </c>
      <c r="E330" s="4" t="s">
        <v>92</v>
      </c>
      <c r="F330" s="4" t="s">
        <v>58</v>
      </c>
      <c r="G330" s="4">
        <v>3</v>
      </c>
      <c r="H330" s="4" t="s">
        <v>587</v>
      </c>
      <c r="I330" s="4">
        <v>0</v>
      </c>
      <c r="J330" s="4">
        <v>0</v>
      </c>
      <c r="K330" s="4">
        <v>65</v>
      </c>
      <c r="L330" s="4" t="s">
        <v>751</v>
      </c>
      <c r="M330" s="4" t="s">
        <v>750</v>
      </c>
      <c r="N330" s="4" t="s">
        <v>752</v>
      </c>
      <c r="O330" s="4">
        <v>14.016</v>
      </c>
      <c r="P330" s="4">
        <v>14.125999999999999</v>
      </c>
      <c r="Q330" s="4">
        <v>1</v>
      </c>
      <c r="R330" s="5">
        <v>43390</v>
      </c>
      <c r="S330" s="4">
        <v>1</v>
      </c>
      <c r="T330" s="4">
        <f t="shared" si="35"/>
        <v>0.10999999999999943</v>
      </c>
      <c r="X330" s="5">
        <v>40544</v>
      </c>
      <c r="Y330" s="5">
        <v>42369</v>
      </c>
      <c r="Z330" s="14">
        <v>52984</v>
      </c>
      <c r="AA330" s="14">
        <v>51726</v>
      </c>
      <c r="AB330" s="14">
        <v>50468</v>
      </c>
      <c r="AC330" s="14">
        <v>50721</v>
      </c>
      <c r="AD330" s="14">
        <v>51298</v>
      </c>
      <c r="AH330" s="9">
        <v>0.25378787878787878</v>
      </c>
      <c r="AI330" s="4">
        <v>3890</v>
      </c>
      <c r="AJ330" s="4">
        <v>0.10999999999999943</v>
      </c>
      <c r="AK330" s="7">
        <v>11.928462040117685</v>
      </c>
      <c r="AL330" s="7">
        <v>11.374493722573451</v>
      </c>
      <c r="AM330" s="7">
        <v>11.471983670363537</v>
      </c>
      <c r="AN330" s="7">
        <v>0</v>
      </c>
      <c r="AO330" s="7">
        <v>0</v>
      </c>
      <c r="AP330" s="7">
        <v>106.04730785853158</v>
      </c>
      <c r="AQ330" s="7">
        <v>17.593561874411634</v>
      </c>
      <c r="AR330" s="20">
        <v>35.5</v>
      </c>
      <c r="AS330" s="7">
        <v>12.26853815011653</v>
      </c>
      <c r="AT330" s="7">
        <v>11.319610971116125</v>
      </c>
      <c r="AU330" s="7" t="s">
        <v>589</v>
      </c>
      <c r="AV330" s="7">
        <v>12.205476728417072</v>
      </c>
      <c r="AY330" s="4" t="s">
        <v>587</v>
      </c>
      <c r="BA330" s="4">
        <v>1.3000000000000007</v>
      </c>
      <c r="BB330" s="14">
        <v>11489</v>
      </c>
      <c r="BC330" s="14">
        <v>11582</v>
      </c>
      <c r="BD330" s="14">
        <v>11674</v>
      </c>
      <c r="BE330" s="14">
        <v>11732</v>
      </c>
      <c r="BF330" s="14">
        <v>11693</v>
      </c>
      <c r="BG330" s="14"/>
      <c r="BH330" s="14"/>
      <c r="BI330" s="14"/>
      <c r="BJ330" s="14">
        <v>1.5040000000000013</v>
      </c>
      <c r="BK330" s="14">
        <v>8838</v>
      </c>
      <c r="BL330" s="14">
        <v>8550</v>
      </c>
      <c r="BM330" s="14">
        <v>8262</v>
      </c>
      <c r="BN330" s="14">
        <v>8303</v>
      </c>
      <c r="BO330" s="14">
        <v>8336</v>
      </c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4" t="s">
        <v>918</v>
      </c>
      <c r="CJ330" s="21"/>
      <c r="CK330" s="4">
        <v>365</v>
      </c>
      <c r="CL330" s="4">
        <v>366</v>
      </c>
      <c r="CM330" s="4">
        <v>365</v>
      </c>
      <c r="CN330" s="4">
        <v>365</v>
      </c>
      <c r="CO330" s="4">
        <v>365</v>
      </c>
      <c r="CP330" s="4">
        <v>0</v>
      </c>
      <c r="CQ330" s="4">
        <v>0</v>
      </c>
      <c r="CR330" s="4">
        <v>0</v>
      </c>
      <c r="CS330" s="14">
        <f t="shared" si="36"/>
        <v>51439.556955093103</v>
      </c>
      <c r="CT330" s="14">
        <f t="shared" si="37"/>
        <v>11633.97152245345</v>
      </c>
      <c r="CU330" s="14">
        <f t="shared" si="38"/>
        <v>8457.8504928806142</v>
      </c>
      <c r="CV330" s="14">
        <f t="shared" si="39"/>
        <v>0</v>
      </c>
      <c r="CW330" s="14">
        <f t="shared" si="40"/>
        <v>0</v>
      </c>
      <c r="CX330" s="21"/>
      <c r="CY330" s="4">
        <f>COUNTIFS(crashes!$Q$2:$Q$15234,"="&amp;'Site Data'!$L330)</f>
        <v>16</v>
      </c>
      <c r="CZ330" s="4">
        <f>COUNTIFS(crashes!$Q$2:$Q$15234,"="&amp;'Site Data'!$L330,crashes!$M$2:$M$15234,"=SV")</f>
        <v>2</v>
      </c>
      <c r="DA330" s="4">
        <f>COUNTIFS(crashes!$Q$2:$Q$15234,"="&amp;'Site Data'!$L330,crashes!$M$2:$M$15234,"=MV")</f>
        <v>14</v>
      </c>
      <c r="DB330" s="17">
        <f t="shared" si="41"/>
        <v>5</v>
      </c>
      <c r="DC330" s="4">
        <f>COUNTIFS(crashes!$Q$2:$Q$15234,"="&amp;'Site Data'!$L330,crashes!$N$2:$N$15234,"=O")</f>
        <v>11</v>
      </c>
    </row>
    <row r="331" spans="1:107" s="4" customFormat="1" x14ac:dyDescent="0.2">
      <c r="A331" s="4" t="s">
        <v>593</v>
      </c>
      <c r="B331" s="4" t="s">
        <v>723</v>
      </c>
      <c r="C331" s="4">
        <v>71</v>
      </c>
      <c r="D331" s="4" t="s">
        <v>62</v>
      </c>
      <c r="E331" s="4" t="s">
        <v>92</v>
      </c>
      <c r="F331" s="4" t="s">
        <v>59</v>
      </c>
      <c r="G331" s="4">
        <v>3</v>
      </c>
      <c r="H331" s="4" t="s">
        <v>587</v>
      </c>
      <c r="I331" s="4">
        <v>0</v>
      </c>
      <c r="J331" s="4">
        <v>0</v>
      </c>
      <c r="K331" s="4">
        <v>65</v>
      </c>
      <c r="L331" s="4" t="s">
        <v>753</v>
      </c>
      <c r="M331" s="4" t="s">
        <v>752</v>
      </c>
      <c r="N331" s="4" t="s">
        <v>754</v>
      </c>
      <c r="O331" s="4">
        <v>14.125999999999999</v>
      </c>
      <c r="P331" s="4">
        <v>14.269</v>
      </c>
      <c r="Q331" s="4">
        <v>1</v>
      </c>
      <c r="R331" s="5">
        <v>43390</v>
      </c>
      <c r="S331" s="4">
        <v>1</v>
      </c>
      <c r="T331" s="4">
        <f t="shared" si="35"/>
        <v>0.14300000000000068</v>
      </c>
      <c r="U331" s="4">
        <v>0.14299999999999999</v>
      </c>
      <c r="V331" s="4">
        <v>1</v>
      </c>
      <c r="X331" s="5">
        <v>40544</v>
      </c>
      <c r="Y331" s="5">
        <v>42369</v>
      </c>
      <c r="Z331" s="14">
        <v>65937</v>
      </c>
      <c r="AA331" s="14">
        <v>64679</v>
      </c>
      <c r="AB331" s="14">
        <v>63421</v>
      </c>
      <c r="AC331" s="14">
        <v>63739</v>
      </c>
      <c r="AD331" s="14">
        <v>64878</v>
      </c>
      <c r="AH331" s="9">
        <v>0.25378787878787878</v>
      </c>
      <c r="AI331" s="4">
        <v>3890</v>
      </c>
      <c r="AJ331" s="4">
        <v>0.14300000000000068</v>
      </c>
      <c r="AK331" s="7">
        <v>11.971224588712996</v>
      </c>
      <c r="AL331" s="7">
        <v>12.191606222003943</v>
      </c>
      <c r="AM331" s="7">
        <v>11.207494861890059</v>
      </c>
      <c r="AN331" s="7">
        <v>755.0400000000036</v>
      </c>
      <c r="AO331" s="7">
        <v>755.0400000000036</v>
      </c>
      <c r="AP331" s="7">
        <v>147.03781384287961</v>
      </c>
      <c r="AQ331" s="7">
        <v>14.659434241106352</v>
      </c>
      <c r="AR331" s="20">
        <v>35.9</v>
      </c>
      <c r="AS331" s="7">
        <v>12.730140067186106</v>
      </c>
      <c r="AT331" s="7">
        <v>11.983472067688124</v>
      </c>
      <c r="AU331" s="7" t="s">
        <v>589</v>
      </c>
      <c r="AV331" s="7">
        <v>11.684658215914009</v>
      </c>
      <c r="AY331" s="4" t="s">
        <v>587</v>
      </c>
      <c r="BA331" s="4">
        <v>0</v>
      </c>
      <c r="BB331" s="14">
        <v>12953</v>
      </c>
      <c r="BC331" s="14">
        <v>12953</v>
      </c>
      <c r="BD331" s="14">
        <v>12953</v>
      </c>
      <c r="BE331" s="14">
        <v>13018</v>
      </c>
      <c r="BF331" s="14">
        <v>13580</v>
      </c>
      <c r="BG331" s="14"/>
      <c r="BH331" s="14"/>
      <c r="BI331" s="14"/>
      <c r="BJ331" s="14">
        <v>1.3610000000000007</v>
      </c>
      <c r="BK331" s="14">
        <v>8838</v>
      </c>
      <c r="BL331" s="14">
        <v>8550</v>
      </c>
      <c r="BM331" s="14">
        <v>8262</v>
      </c>
      <c r="BN331" s="14">
        <v>8303</v>
      </c>
      <c r="BO331" s="14">
        <v>8336</v>
      </c>
      <c r="BP331" s="14"/>
      <c r="BQ331" s="14"/>
      <c r="BR331" s="14"/>
      <c r="BS331" s="14">
        <v>12953</v>
      </c>
      <c r="BT331" s="14">
        <v>12953</v>
      </c>
      <c r="BU331" s="14">
        <v>12953</v>
      </c>
      <c r="BV331" s="14">
        <v>13018</v>
      </c>
      <c r="BW331" s="14">
        <v>13580</v>
      </c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4" t="s">
        <v>918</v>
      </c>
      <c r="CJ331" s="21"/>
      <c r="CK331" s="4">
        <v>365</v>
      </c>
      <c r="CL331" s="4">
        <v>366</v>
      </c>
      <c r="CM331" s="4">
        <v>365</v>
      </c>
      <c r="CN331" s="4">
        <v>365</v>
      </c>
      <c r="CO331" s="4">
        <v>365</v>
      </c>
      <c r="CP331" s="4">
        <v>0</v>
      </c>
      <c r="CQ331" s="4">
        <v>0</v>
      </c>
      <c r="CR331" s="4">
        <v>0</v>
      </c>
      <c r="CS331" s="14">
        <f t="shared" si="36"/>
        <v>64530.881161007666</v>
      </c>
      <c r="CT331" s="14">
        <f t="shared" si="37"/>
        <v>13091.324205914567</v>
      </c>
      <c r="CU331" s="14">
        <f t="shared" si="38"/>
        <v>8457.8504928806142</v>
      </c>
      <c r="CV331" s="14">
        <f t="shared" si="39"/>
        <v>13091.324205914567</v>
      </c>
      <c r="CW331" s="14">
        <f t="shared" si="40"/>
        <v>0</v>
      </c>
      <c r="CX331" s="21"/>
      <c r="CY331" s="4">
        <f>COUNTIFS(crashes!$Q$2:$Q$15234,"="&amp;'Site Data'!$L331)</f>
        <v>25</v>
      </c>
      <c r="CZ331" s="4">
        <f>COUNTIFS(crashes!$Q$2:$Q$15234,"="&amp;'Site Data'!$L331,crashes!$M$2:$M$15234,"=SV")</f>
        <v>2</v>
      </c>
      <c r="DA331" s="4">
        <f>COUNTIFS(crashes!$Q$2:$Q$15234,"="&amp;'Site Data'!$L331,crashes!$M$2:$M$15234,"=MV")</f>
        <v>23</v>
      </c>
      <c r="DB331" s="17">
        <f t="shared" si="41"/>
        <v>3</v>
      </c>
      <c r="DC331" s="4">
        <f>COUNTIFS(crashes!$Q$2:$Q$15234,"="&amp;'Site Data'!$L331,crashes!$N$2:$N$15234,"=O")</f>
        <v>22</v>
      </c>
    </row>
    <row r="332" spans="1:107" s="4" customFormat="1" x14ac:dyDescent="0.2">
      <c r="A332" s="4" t="s">
        <v>593</v>
      </c>
      <c r="B332" s="4" t="s">
        <v>723</v>
      </c>
      <c r="C332" s="4">
        <v>71</v>
      </c>
      <c r="D332" s="4" t="s">
        <v>62</v>
      </c>
      <c r="E332" s="4" t="s">
        <v>92</v>
      </c>
      <c r="F332" s="4" t="s">
        <v>58</v>
      </c>
      <c r="G332" s="4">
        <v>3</v>
      </c>
      <c r="H332" s="4" t="s">
        <v>587</v>
      </c>
      <c r="I332" s="4">
        <v>0</v>
      </c>
      <c r="J332" s="4">
        <v>0</v>
      </c>
      <c r="K332" s="4">
        <v>65</v>
      </c>
      <c r="L332" s="4" t="s">
        <v>755</v>
      </c>
      <c r="M332" s="4" t="s">
        <v>754</v>
      </c>
      <c r="N332" s="4" t="s">
        <v>756</v>
      </c>
      <c r="O332" s="4">
        <v>14.269</v>
      </c>
      <c r="P332" s="4">
        <v>14.638999999999999</v>
      </c>
      <c r="Q332" s="4">
        <v>1</v>
      </c>
      <c r="R332" s="5">
        <v>43390</v>
      </c>
      <c r="S332" s="4">
        <v>1</v>
      </c>
      <c r="T332" s="4">
        <f t="shared" si="35"/>
        <v>0.36999999999999922</v>
      </c>
      <c r="X332" s="5">
        <v>40544</v>
      </c>
      <c r="Y332" s="5">
        <v>42369</v>
      </c>
      <c r="Z332" s="14">
        <v>65937</v>
      </c>
      <c r="AA332" s="14">
        <v>64679</v>
      </c>
      <c r="AB332" s="14">
        <v>63421</v>
      </c>
      <c r="AC332" s="14">
        <v>63739</v>
      </c>
      <c r="AD332" s="14">
        <v>64878</v>
      </c>
      <c r="AH332" s="9"/>
      <c r="AK332" s="7">
        <v>12.033883245496135</v>
      </c>
      <c r="AL332" s="7">
        <v>11.768446596880977</v>
      </c>
      <c r="AM332" s="7">
        <v>11.741715291980112</v>
      </c>
      <c r="AN332" s="7">
        <v>1953.5999999999958</v>
      </c>
      <c r="AO332" s="7">
        <v>1953.5999999999958</v>
      </c>
      <c r="AP332" s="7">
        <v>570.04283621275772</v>
      </c>
      <c r="AQ332" s="7">
        <v>1</v>
      </c>
      <c r="AR332" s="20">
        <v>36.6</v>
      </c>
      <c r="AS332" s="7">
        <v>13.149781827443382</v>
      </c>
      <c r="AT332" s="7">
        <v>12.455665049930388</v>
      </c>
      <c r="AU332" s="7" t="s">
        <v>589</v>
      </c>
      <c r="AV332" s="7">
        <v>12.139236907818413</v>
      </c>
      <c r="AY332" s="4" t="s">
        <v>587</v>
      </c>
      <c r="BA332" s="4">
        <v>0.14300000000000068</v>
      </c>
      <c r="BB332" s="14">
        <v>12953</v>
      </c>
      <c r="BC332" s="14">
        <v>12953</v>
      </c>
      <c r="BD332" s="14">
        <v>12953</v>
      </c>
      <c r="BE332" s="14">
        <v>13018</v>
      </c>
      <c r="BF332" s="14">
        <v>13580</v>
      </c>
      <c r="BG332" s="14"/>
      <c r="BH332" s="14"/>
      <c r="BI332" s="14"/>
      <c r="BJ332" s="14">
        <v>0.99100000000000144</v>
      </c>
      <c r="BK332" s="14">
        <v>8838</v>
      </c>
      <c r="BL332" s="14">
        <v>8550</v>
      </c>
      <c r="BM332" s="14">
        <v>8262</v>
      </c>
      <c r="BN332" s="14">
        <v>8303</v>
      </c>
      <c r="BO332" s="14">
        <v>8336</v>
      </c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4" t="s">
        <v>918</v>
      </c>
      <c r="CJ332" s="21"/>
      <c r="CK332" s="4">
        <v>365</v>
      </c>
      <c r="CL332" s="4">
        <v>366</v>
      </c>
      <c r="CM332" s="4">
        <v>365</v>
      </c>
      <c r="CN332" s="4">
        <v>365</v>
      </c>
      <c r="CO332" s="4">
        <v>365</v>
      </c>
      <c r="CP332" s="4">
        <v>0</v>
      </c>
      <c r="CQ332" s="4">
        <v>0</v>
      </c>
      <c r="CR332" s="4">
        <v>0</v>
      </c>
      <c r="CS332" s="14">
        <f t="shared" si="36"/>
        <v>64530.881161007666</v>
      </c>
      <c r="CT332" s="14">
        <f t="shared" si="37"/>
        <v>13091.324205914567</v>
      </c>
      <c r="CU332" s="14">
        <f t="shared" si="38"/>
        <v>8457.8504928806142</v>
      </c>
      <c r="CV332" s="14">
        <f t="shared" si="39"/>
        <v>0</v>
      </c>
      <c r="CW332" s="14">
        <f t="shared" si="40"/>
        <v>0</v>
      </c>
      <c r="CX332" s="21"/>
      <c r="CY332" s="4">
        <f>COUNTIFS(crashes!$Q$2:$Q$15234,"="&amp;'Site Data'!$L332)</f>
        <v>28</v>
      </c>
      <c r="CZ332" s="4">
        <f>COUNTIFS(crashes!$Q$2:$Q$15234,"="&amp;'Site Data'!$L332,crashes!$M$2:$M$15234,"=SV")</f>
        <v>3</v>
      </c>
      <c r="DA332" s="4">
        <f>COUNTIFS(crashes!$Q$2:$Q$15234,"="&amp;'Site Data'!$L332,crashes!$M$2:$M$15234,"=MV")</f>
        <v>25</v>
      </c>
      <c r="DB332" s="17">
        <f t="shared" si="41"/>
        <v>11</v>
      </c>
      <c r="DC332" s="4">
        <f>COUNTIFS(crashes!$Q$2:$Q$15234,"="&amp;'Site Data'!$L332,crashes!$N$2:$N$15234,"=O")</f>
        <v>17</v>
      </c>
    </row>
    <row r="333" spans="1:107" s="4" customFormat="1" x14ac:dyDescent="0.2">
      <c r="A333" s="4" t="s">
        <v>593</v>
      </c>
      <c r="B333" s="4" t="s">
        <v>723</v>
      </c>
      <c r="C333" s="4">
        <v>71</v>
      </c>
      <c r="D333" s="4" t="s">
        <v>62</v>
      </c>
      <c r="E333" s="4" t="s">
        <v>92</v>
      </c>
      <c r="F333" s="4" t="s">
        <v>58</v>
      </c>
      <c r="G333" s="4">
        <v>3</v>
      </c>
      <c r="H333" s="4" t="s">
        <v>587</v>
      </c>
      <c r="I333" s="4">
        <v>0</v>
      </c>
      <c r="J333" s="4">
        <v>0</v>
      </c>
      <c r="K333" s="4">
        <v>65</v>
      </c>
      <c r="L333" s="4" t="s">
        <v>757</v>
      </c>
      <c r="M333" s="4" t="s">
        <v>756</v>
      </c>
      <c r="N333" s="4" t="s">
        <v>758</v>
      </c>
      <c r="O333" s="4">
        <v>14.638999999999999</v>
      </c>
      <c r="P333" s="4">
        <v>14.913</v>
      </c>
      <c r="Q333" s="4">
        <v>1</v>
      </c>
      <c r="R333" s="5">
        <v>43390</v>
      </c>
      <c r="S333" s="4">
        <v>1</v>
      </c>
      <c r="T333" s="4">
        <f t="shared" si="35"/>
        <v>0.27400000000000091</v>
      </c>
      <c r="X333" s="5">
        <v>40544</v>
      </c>
      <c r="Y333" s="5">
        <v>42369</v>
      </c>
      <c r="Z333" s="14">
        <v>65757</v>
      </c>
      <c r="AA333" s="14">
        <v>64856</v>
      </c>
      <c r="AB333" s="14">
        <v>63955</v>
      </c>
      <c r="AC333" s="14">
        <v>64275</v>
      </c>
      <c r="AD333" s="14">
        <v>64878</v>
      </c>
      <c r="AH333" s="9">
        <v>0.27272727272727271</v>
      </c>
      <c r="AI333" s="4">
        <v>12758</v>
      </c>
      <c r="AJ333" s="4">
        <v>0.27400000000000091</v>
      </c>
      <c r="AK333" s="7">
        <v>12.006475713156631</v>
      </c>
      <c r="AL333" s="7">
        <v>11.191355888723336</v>
      </c>
      <c r="AM333" s="7">
        <v>12.093952214854101</v>
      </c>
      <c r="AN333" s="7">
        <v>1446.7200000000048</v>
      </c>
      <c r="AO333" s="7">
        <v>1446.7200000000048</v>
      </c>
      <c r="AP333" s="7">
        <v>107.23092647039576</v>
      </c>
      <c r="AQ333" s="7">
        <v>1</v>
      </c>
      <c r="AR333" s="20">
        <v>36.9</v>
      </c>
      <c r="AS333" s="7">
        <v>13.492819156800998</v>
      </c>
      <c r="AT333" s="7">
        <v>12.69067515561388</v>
      </c>
      <c r="AU333" s="7" t="s">
        <v>589</v>
      </c>
      <c r="AV333" s="7">
        <v>12.607474980950389</v>
      </c>
      <c r="AY333" s="4" t="s">
        <v>587</v>
      </c>
      <c r="BA333" s="4">
        <v>0.5129999999999999</v>
      </c>
      <c r="BB333" s="14">
        <v>12953</v>
      </c>
      <c r="BC333" s="14">
        <v>12953</v>
      </c>
      <c r="BD333" s="14">
        <v>12953</v>
      </c>
      <c r="BE333" s="14">
        <v>13018</v>
      </c>
      <c r="BF333" s="14">
        <v>13580</v>
      </c>
      <c r="BG333" s="14"/>
      <c r="BH333" s="14"/>
      <c r="BI333" s="14"/>
      <c r="BJ333" s="14">
        <v>0.71700000000000053</v>
      </c>
      <c r="BK333" s="14">
        <v>8838</v>
      </c>
      <c r="BL333" s="14">
        <v>8550</v>
      </c>
      <c r="BM333" s="14">
        <v>8262</v>
      </c>
      <c r="BN333" s="14">
        <v>8303</v>
      </c>
      <c r="BO333" s="14">
        <v>8336</v>
      </c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4" t="s">
        <v>918</v>
      </c>
      <c r="CJ333" s="21"/>
      <c r="CK333" s="4">
        <v>365</v>
      </c>
      <c r="CL333" s="4">
        <v>366</v>
      </c>
      <c r="CM333" s="4">
        <v>365</v>
      </c>
      <c r="CN333" s="4">
        <v>365</v>
      </c>
      <c r="CO333" s="4">
        <v>365</v>
      </c>
      <c r="CP333" s="4">
        <v>0</v>
      </c>
      <c r="CQ333" s="4">
        <v>0</v>
      </c>
      <c r="CR333" s="4">
        <v>0</v>
      </c>
      <c r="CS333" s="14">
        <f t="shared" si="36"/>
        <v>64744.261226725081</v>
      </c>
      <c r="CT333" s="14">
        <f t="shared" si="37"/>
        <v>13091.324205914567</v>
      </c>
      <c r="CU333" s="14">
        <f t="shared" si="38"/>
        <v>8457.8504928806142</v>
      </c>
      <c r="CV333" s="14">
        <f t="shared" si="39"/>
        <v>0</v>
      </c>
      <c r="CW333" s="14">
        <f t="shared" si="40"/>
        <v>0</v>
      </c>
      <c r="CX333" s="21"/>
      <c r="CY333" s="4">
        <f>COUNTIFS(crashes!$Q$2:$Q$15234,"="&amp;'Site Data'!$L333)</f>
        <v>19</v>
      </c>
      <c r="CZ333" s="4">
        <f>COUNTIFS(crashes!$Q$2:$Q$15234,"="&amp;'Site Data'!$L333,crashes!$M$2:$M$15234,"=SV")</f>
        <v>4</v>
      </c>
      <c r="DA333" s="4">
        <f>COUNTIFS(crashes!$Q$2:$Q$15234,"="&amp;'Site Data'!$L333,crashes!$M$2:$M$15234,"=MV")</f>
        <v>15</v>
      </c>
      <c r="DB333" s="17">
        <f t="shared" si="41"/>
        <v>4</v>
      </c>
      <c r="DC333" s="4">
        <f>COUNTIFS(crashes!$Q$2:$Q$15234,"="&amp;'Site Data'!$L333,crashes!$N$2:$N$15234,"=O")</f>
        <v>15</v>
      </c>
    </row>
    <row r="334" spans="1:107" s="4" customFormat="1" x14ac:dyDescent="0.2">
      <c r="A334" s="4" t="s">
        <v>593</v>
      </c>
      <c r="B334" s="4" t="s">
        <v>723</v>
      </c>
      <c r="C334" s="4">
        <v>71</v>
      </c>
      <c r="D334" s="4" t="s">
        <v>62</v>
      </c>
      <c r="E334" s="4" t="s">
        <v>92</v>
      </c>
      <c r="F334" s="4" t="s">
        <v>58</v>
      </c>
      <c r="G334" s="4">
        <v>3</v>
      </c>
      <c r="H334" s="4" t="s">
        <v>587</v>
      </c>
      <c r="I334" s="4">
        <v>0</v>
      </c>
      <c r="J334" s="4">
        <v>0</v>
      </c>
      <c r="K334" s="4">
        <v>65</v>
      </c>
      <c r="L334" s="4" t="s">
        <v>759</v>
      </c>
      <c r="M334" s="4" t="s">
        <v>758</v>
      </c>
      <c r="N334" s="4" t="s">
        <v>760</v>
      </c>
      <c r="O334" s="4">
        <v>14.913</v>
      </c>
      <c r="P334" s="4">
        <v>15.522</v>
      </c>
      <c r="Q334" s="4">
        <v>1</v>
      </c>
      <c r="R334" s="5">
        <v>43390</v>
      </c>
      <c r="S334" s="4">
        <v>1</v>
      </c>
      <c r="T334" s="4">
        <f t="shared" si="35"/>
        <v>0.60899999999999999</v>
      </c>
      <c r="X334" s="5">
        <v>40544</v>
      </c>
      <c r="Y334" s="5">
        <v>42369</v>
      </c>
      <c r="Z334" s="14">
        <v>65757</v>
      </c>
      <c r="AA334" s="14">
        <v>64856</v>
      </c>
      <c r="AB334" s="14">
        <v>63955</v>
      </c>
      <c r="AC334" s="14">
        <v>64275</v>
      </c>
      <c r="AD334" s="14">
        <v>64878</v>
      </c>
      <c r="AH334" s="9"/>
      <c r="AK334" s="7">
        <v>11.969307359038288</v>
      </c>
      <c r="AL334" s="7">
        <v>11.328616001370094</v>
      </c>
      <c r="AM334" s="7">
        <v>11.679226435940693</v>
      </c>
      <c r="AN334" s="7">
        <v>3215.52</v>
      </c>
      <c r="AO334" s="7">
        <v>3215.52</v>
      </c>
      <c r="AP334" s="7">
        <v>1471.1535389290702</v>
      </c>
      <c r="AQ334" s="7">
        <v>1.0236385267438859</v>
      </c>
      <c r="AR334" s="20">
        <v>36.200000000000003</v>
      </c>
      <c r="AS334" s="7">
        <v>13.068524398513061</v>
      </c>
      <c r="AT334" s="7">
        <v>12.53444193797926</v>
      </c>
      <c r="AU334" s="7" t="s">
        <v>589</v>
      </c>
      <c r="AV334" s="7">
        <v>11.948506641128091</v>
      </c>
      <c r="AY334" s="4" t="s">
        <v>587</v>
      </c>
      <c r="BA334" s="4">
        <v>0.78700000000000081</v>
      </c>
      <c r="BB334" s="14">
        <v>12953</v>
      </c>
      <c r="BC334" s="14">
        <v>12953</v>
      </c>
      <c r="BD334" s="14">
        <v>12953</v>
      </c>
      <c r="BE334" s="14">
        <v>13018</v>
      </c>
      <c r="BF334" s="14">
        <v>13580</v>
      </c>
      <c r="BG334" s="14"/>
      <c r="BH334" s="14"/>
      <c r="BI334" s="14"/>
      <c r="BJ334" s="14">
        <v>0.10800000000000054</v>
      </c>
      <c r="BK334" s="14">
        <v>8838</v>
      </c>
      <c r="BL334" s="14">
        <v>8550</v>
      </c>
      <c r="BM334" s="14">
        <v>8262</v>
      </c>
      <c r="BN334" s="14">
        <v>8303</v>
      </c>
      <c r="BO334" s="14">
        <v>8336</v>
      </c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4" t="s">
        <v>918</v>
      </c>
      <c r="CJ334" s="21"/>
      <c r="CK334" s="4">
        <v>365</v>
      </c>
      <c r="CL334" s="4">
        <v>366</v>
      </c>
      <c r="CM334" s="4">
        <v>365</v>
      </c>
      <c r="CN334" s="4">
        <v>365</v>
      </c>
      <c r="CO334" s="4">
        <v>365</v>
      </c>
      <c r="CP334" s="4">
        <v>0</v>
      </c>
      <c r="CQ334" s="4">
        <v>0</v>
      </c>
      <c r="CR334" s="4">
        <v>0</v>
      </c>
      <c r="CS334" s="14">
        <f t="shared" si="36"/>
        <v>64744.261226725081</v>
      </c>
      <c r="CT334" s="14">
        <f t="shared" si="37"/>
        <v>13091.324205914567</v>
      </c>
      <c r="CU334" s="14">
        <f t="shared" si="38"/>
        <v>8457.8504928806142</v>
      </c>
      <c r="CV334" s="14">
        <f t="shared" si="39"/>
        <v>0</v>
      </c>
      <c r="CW334" s="14">
        <f t="shared" si="40"/>
        <v>0</v>
      </c>
      <c r="CX334" s="21"/>
      <c r="CY334" s="4">
        <f>COUNTIFS(crashes!$Q$2:$Q$15234,"="&amp;'Site Data'!$L334)</f>
        <v>88</v>
      </c>
      <c r="CZ334" s="4">
        <f>COUNTIFS(crashes!$Q$2:$Q$15234,"="&amp;'Site Data'!$L334,crashes!$M$2:$M$15234,"=SV")</f>
        <v>15</v>
      </c>
      <c r="DA334" s="4">
        <f>COUNTIFS(crashes!$Q$2:$Q$15234,"="&amp;'Site Data'!$L334,crashes!$M$2:$M$15234,"=MV")</f>
        <v>73</v>
      </c>
      <c r="DB334" s="17">
        <f t="shared" si="41"/>
        <v>32</v>
      </c>
      <c r="DC334" s="4">
        <f>COUNTIFS(crashes!$Q$2:$Q$15234,"="&amp;'Site Data'!$L334,crashes!$N$2:$N$15234,"=O")</f>
        <v>56</v>
      </c>
    </row>
    <row r="335" spans="1:107" s="4" customFormat="1" x14ac:dyDescent="0.2">
      <c r="A335" s="4" t="s">
        <v>593</v>
      </c>
      <c r="B335" s="4" t="s">
        <v>723</v>
      </c>
      <c r="C335" s="4">
        <v>71</v>
      </c>
      <c r="D335" s="4" t="s">
        <v>62</v>
      </c>
      <c r="E335" s="4" t="s">
        <v>92</v>
      </c>
      <c r="F335" s="4" t="s">
        <v>60</v>
      </c>
      <c r="G335" s="4">
        <v>3</v>
      </c>
      <c r="H335" s="4" t="s">
        <v>587</v>
      </c>
      <c r="I335" s="4">
        <v>0</v>
      </c>
      <c r="J335" s="4">
        <v>0</v>
      </c>
      <c r="K335" s="4">
        <v>65</v>
      </c>
      <c r="L335" s="4" t="s">
        <v>761</v>
      </c>
      <c r="M335" s="4" t="s">
        <v>760</v>
      </c>
      <c r="N335" s="4" t="s">
        <v>762</v>
      </c>
      <c r="O335" s="4">
        <v>15.522</v>
      </c>
      <c r="P335" s="4">
        <v>15.63</v>
      </c>
      <c r="Q335" s="4">
        <v>1</v>
      </c>
      <c r="R335" s="5">
        <v>43390</v>
      </c>
      <c r="S335" s="4">
        <v>1</v>
      </c>
      <c r="T335" s="4">
        <f t="shared" si="35"/>
        <v>0.10800000000000054</v>
      </c>
      <c r="U335" s="4">
        <v>0.10800000000000054</v>
      </c>
      <c r="V335" s="4">
        <v>1</v>
      </c>
      <c r="X335" s="5">
        <v>40544</v>
      </c>
      <c r="Y335" s="5">
        <v>42369</v>
      </c>
      <c r="Z335" s="14">
        <v>65757</v>
      </c>
      <c r="AA335" s="14">
        <v>64856</v>
      </c>
      <c r="AB335" s="14">
        <v>63955</v>
      </c>
      <c r="AC335" s="14">
        <v>64275</v>
      </c>
      <c r="AD335" s="14">
        <v>64878</v>
      </c>
      <c r="AH335" s="9"/>
      <c r="AK335" s="7">
        <v>11.951036783563771</v>
      </c>
      <c r="AL335" s="7">
        <v>11.065459795561424</v>
      </c>
      <c r="AM335" s="7">
        <v>11.840412179270166</v>
      </c>
      <c r="AN335" s="7">
        <v>570.24000000000285</v>
      </c>
      <c r="AO335" s="7">
        <v>570.24000000000285</v>
      </c>
      <c r="AP335" s="7">
        <v>139.28747784015201</v>
      </c>
      <c r="AQ335" s="7">
        <v>10.735566435827742</v>
      </c>
      <c r="AR335" s="20">
        <v>36</v>
      </c>
      <c r="AS335" s="7">
        <v>12.652363265716357</v>
      </c>
      <c r="AT335" s="7">
        <v>12.121043553903931</v>
      </c>
      <c r="AU335" s="7" t="s">
        <v>589</v>
      </c>
      <c r="AV335" s="7">
        <v>12.115118817043385</v>
      </c>
      <c r="AY335" s="4" t="s">
        <v>587</v>
      </c>
      <c r="BA335" s="4">
        <v>1.3960000000000008</v>
      </c>
      <c r="BB335" s="14">
        <v>12953</v>
      </c>
      <c r="BC335" s="14">
        <v>12953</v>
      </c>
      <c r="BD335" s="14">
        <v>12953</v>
      </c>
      <c r="BE335" s="14">
        <v>13018</v>
      </c>
      <c r="BF335" s="14">
        <v>13580</v>
      </c>
      <c r="BG335" s="14"/>
      <c r="BH335" s="14"/>
      <c r="BI335" s="14"/>
      <c r="BJ335" s="14">
        <v>0</v>
      </c>
      <c r="BK335" s="14">
        <v>8838</v>
      </c>
      <c r="BL335" s="14">
        <v>8550</v>
      </c>
      <c r="BM335" s="14">
        <v>8262</v>
      </c>
      <c r="BN335" s="14">
        <v>8303</v>
      </c>
      <c r="BO335" s="14">
        <v>8336</v>
      </c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>
        <v>8838</v>
      </c>
      <c r="CB335" s="14">
        <v>8550</v>
      </c>
      <c r="CC335" s="14">
        <v>8262</v>
      </c>
      <c r="CD335" s="14">
        <v>8303</v>
      </c>
      <c r="CE335" s="14">
        <v>8336</v>
      </c>
      <c r="CF335" s="14"/>
      <c r="CG335" s="14"/>
      <c r="CH335" s="14"/>
      <c r="CI335" s="4" t="s">
        <v>918</v>
      </c>
      <c r="CJ335" s="21"/>
      <c r="CK335" s="4">
        <v>365</v>
      </c>
      <c r="CL335" s="4">
        <v>366</v>
      </c>
      <c r="CM335" s="4">
        <v>365</v>
      </c>
      <c r="CN335" s="4">
        <v>365</v>
      </c>
      <c r="CO335" s="4">
        <v>365</v>
      </c>
      <c r="CP335" s="4">
        <v>0</v>
      </c>
      <c r="CQ335" s="4">
        <v>0</v>
      </c>
      <c r="CR335" s="4">
        <v>0</v>
      </c>
      <c r="CS335" s="14">
        <f t="shared" si="36"/>
        <v>64744.261226725081</v>
      </c>
      <c r="CT335" s="14">
        <f t="shared" si="37"/>
        <v>13091.324205914567</v>
      </c>
      <c r="CU335" s="14">
        <f t="shared" si="38"/>
        <v>8457.8504928806142</v>
      </c>
      <c r="CV335" s="14">
        <f t="shared" si="39"/>
        <v>0</v>
      </c>
      <c r="CW335" s="14">
        <f t="shared" si="40"/>
        <v>8457.8504928806142</v>
      </c>
      <c r="CX335" s="21"/>
      <c r="CY335" s="4">
        <f>COUNTIFS(crashes!$Q$2:$Q$15234,"="&amp;'Site Data'!$L335)</f>
        <v>11</v>
      </c>
      <c r="CZ335" s="4">
        <f>COUNTIFS(crashes!$Q$2:$Q$15234,"="&amp;'Site Data'!$L335,crashes!$M$2:$M$15234,"=SV")</f>
        <v>2</v>
      </c>
      <c r="DA335" s="4">
        <f>COUNTIFS(crashes!$Q$2:$Q$15234,"="&amp;'Site Data'!$L335,crashes!$M$2:$M$15234,"=MV")</f>
        <v>9</v>
      </c>
      <c r="DB335" s="17">
        <f t="shared" si="41"/>
        <v>3</v>
      </c>
      <c r="DC335" s="4">
        <f>COUNTIFS(crashes!$Q$2:$Q$15234,"="&amp;'Site Data'!$L335,crashes!$N$2:$N$15234,"=O")</f>
        <v>8</v>
      </c>
    </row>
    <row r="336" spans="1:107" s="4" customFormat="1" x14ac:dyDescent="0.2">
      <c r="A336" s="4" t="s">
        <v>593</v>
      </c>
      <c r="B336" s="4" t="s">
        <v>723</v>
      </c>
      <c r="C336" s="4">
        <v>71</v>
      </c>
      <c r="D336" s="4" t="s">
        <v>62</v>
      </c>
      <c r="E336" s="4" t="s">
        <v>92</v>
      </c>
      <c r="F336" s="4" t="s">
        <v>58</v>
      </c>
      <c r="G336" s="4">
        <v>3</v>
      </c>
      <c r="H336" s="4" t="s">
        <v>587</v>
      </c>
      <c r="I336" s="4">
        <v>0</v>
      </c>
      <c r="J336" s="4">
        <v>0</v>
      </c>
      <c r="K336" s="4">
        <v>65</v>
      </c>
      <c r="L336" s="4" t="s">
        <v>763</v>
      </c>
      <c r="M336" s="4" t="s">
        <v>762</v>
      </c>
      <c r="N336" s="4" t="s">
        <v>764</v>
      </c>
      <c r="O336" s="4">
        <v>15.63</v>
      </c>
      <c r="P336" s="4">
        <v>15.824999999999999</v>
      </c>
      <c r="Q336" s="4">
        <v>1</v>
      </c>
      <c r="R336" s="5">
        <v>43390</v>
      </c>
      <c r="S336" s="4">
        <v>1</v>
      </c>
      <c r="T336" s="4">
        <f t="shared" si="35"/>
        <v>0.19499999999999851</v>
      </c>
      <c r="W336" s="4" t="s">
        <v>948</v>
      </c>
      <c r="X336" s="5">
        <v>42005</v>
      </c>
      <c r="Y336" s="5">
        <v>42369</v>
      </c>
      <c r="Z336" s="14"/>
      <c r="AA336" s="14"/>
      <c r="AB336" s="14"/>
      <c r="AC336" s="14"/>
      <c r="AD336" s="14">
        <v>56542</v>
      </c>
      <c r="AH336" s="9"/>
      <c r="AK336" s="7">
        <v>12.008262641068509</v>
      </c>
      <c r="AL336" s="7">
        <v>10.93837720771409</v>
      </c>
      <c r="AM336" s="7">
        <v>11.72102046598439</v>
      </c>
      <c r="AN336" s="7">
        <v>939.01999999999214</v>
      </c>
      <c r="AO336" s="7">
        <v>939.01999999999214</v>
      </c>
      <c r="AP336" s="7">
        <v>629.77167319894261</v>
      </c>
      <c r="AQ336" s="7">
        <v>1</v>
      </c>
      <c r="AR336" s="20">
        <v>36.1</v>
      </c>
      <c r="AS336" s="7">
        <v>12.6622777753755</v>
      </c>
      <c r="AT336" s="7">
        <v>12.15832337393298</v>
      </c>
      <c r="AU336" s="7" t="s">
        <v>589</v>
      </c>
      <c r="AV336" s="7">
        <v>11.951478446692231</v>
      </c>
      <c r="AY336" s="4" t="s">
        <v>587</v>
      </c>
      <c r="BA336" s="4">
        <v>1.5040000000000013</v>
      </c>
      <c r="BB336" s="14"/>
      <c r="BC336" s="14"/>
      <c r="BD336" s="14"/>
      <c r="BE336" s="14"/>
      <c r="BF336" s="14">
        <v>13580</v>
      </c>
      <c r="BG336" s="14"/>
      <c r="BH336" s="14"/>
      <c r="BI336" s="14"/>
      <c r="BJ336" s="14">
        <v>1.2920000000000016</v>
      </c>
      <c r="BK336" s="14"/>
      <c r="BL336" s="14"/>
      <c r="BM336" s="14"/>
      <c r="BN336" s="14"/>
      <c r="BO336" s="14">
        <v>26622</v>
      </c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4" t="s">
        <v>918</v>
      </c>
      <c r="CJ336" s="21"/>
      <c r="CK336" s="4">
        <v>0</v>
      </c>
      <c r="CL336" s="4">
        <v>0</v>
      </c>
      <c r="CM336" s="4">
        <v>0</v>
      </c>
      <c r="CN336" s="4">
        <v>0</v>
      </c>
      <c r="CO336" s="4">
        <v>365</v>
      </c>
      <c r="CP336" s="4">
        <v>0</v>
      </c>
      <c r="CQ336" s="4">
        <v>0</v>
      </c>
      <c r="CR336" s="4">
        <v>0</v>
      </c>
      <c r="CS336" s="14">
        <f t="shared" si="36"/>
        <v>56542</v>
      </c>
      <c r="CT336" s="14">
        <f t="shared" si="37"/>
        <v>13580</v>
      </c>
      <c r="CU336" s="14">
        <f t="shared" si="38"/>
        <v>26622</v>
      </c>
      <c r="CV336" s="14">
        <f t="shared" si="39"/>
        <v>0</v>
      </c>
      <c r="CW336" s="14">
        <f t="shared" si="40"/>
        <v>0</v>
      </c>
      <c r="CX336" s="21"/>
      <c r="CY336" s="4">
        <f>COUNTIFS(crashes!$Q$2:$Q$15234,"="&amp;'Site Data'!$L336)</f>
        <v>4</v>
      </c>
      <c r="CZ336" s="4">
        <f>COUNTIFS(crashes!$Q$2:$Q$15234,"="&amp;'Site Data'!$L336,crashes!$M$2:$M$15234,"=SV")</f>
        <v>0</v>
      </c>
      <c r="DA336" s="4">
        <f>COUNTIFS(crashes!$Q$2:$Q$15234,"="&amp;'Site Data'!$L336,crashes!$M$2:$M$15234,"=MV")</f>
        <v>4</v>
      </c>
      <c r="DB336" s="17">
        <f t="shared" si="41"/>
        <v>2</v>
      </c>
      <c r="DC336" s="4">
        <f>COUNTIFS(crashes!$Q$2:$Q$15234,"="&amp;'Site Data'!$L336,crashes!$N$2:$N$15234,"=O")</f>
        <v>2</v>
      </c>
    </row>
    <row r="337" spans="1:107" s="4" customFormat="1" x14ac:dyDescent="0.2">
      <c r="A337" s="4" t="s">
        <v>593</v>
      </c>
      <c r="B337" s="4" t="s">
        <v>723</v>
      </c>
      <c r="C337" s="4">
        <v>71</v>
      </c>
      <c r="D337" s="4" t="s">
        <v>62</v>
      </c>
      <c r="E337" s="4" t="s">
        <v>92</v>
      </c>
      <c r="F337" s="4" t="s">
        <v>58</v>
      </c>
      <c r="G337" s="4">
        <v>3</v>
      </c>
      <c r="H337" s="4" t="s">
        <v>587</v>
      </c>
      <c r="I337" s="4">
        <v>0</v>
      </c>
      <c r="J337" s="4">
        <v>0</v>
      </c>
      <c r="K337" s="4">
        <v>65</v>
      </c>
      <c r="L337" s="4" t="s">
        <v>765</v>
      </c>
      <c r="M337" s="4" t="s">
        <v>764</v>
      </c>
      <c r="N337" s="4" t="s">
        <v>766</v>
      </c>
      <c r="O337" s="4">
        <v>15.824999999999999</v>
      </c>
      <c r="P337" s="4">
        <v>16.100000000000001</v>
      </c>
      <c r="Q337" s="4">
        <v>1</v>
      </c>
      <c r="R337" s="5">
        <v>43390</v>
      </c>
      <c r="S337" s="4">
        <v>1</v>
      </c>
      <c r="T337" s="4">
        <f t="shared" si="35"/>
        <v>0.27500000000000213</v>
      </c>
      <c r="W337" s="4" t="s">
        <v>948</v>
      </c>
      <c r="X337" s="5">
        <v>42005</v>
      </c>
      <c r="Y337" s="5">
        <v>42369</v>
      </c>
      <c r="Z337" s="14"/>
      <c r="AA337" s="14"/>
      <c r="AB337" s="14"/>
      <c r="AC337" s="14"/>
      <c r="AD337" s="14">
        <v>56542</v>
      </c>
      <c r="AH337" s="9">
        <v>0.38124999999999998</v>
      </c>
      <c r="AI337" s="4">
        <v>5666</v>
      </c>
      <c r="AJ337" s="4">
        <v>0.27500000000000213</v>
      </c>
      <c r="AK337" s="7">
        <v>12.045758054589676</v>
      </c>
      <c r="AL337" s="7">
        <v>10.425223969234322</v>
      </c>
      <c r="AM337" s="7">
        <v>11.485455129765354</v>
      </c>
      <c r="AN337" s="7">
        <v>1353.0900000000113</v>
      </c>
      <c r="AO337" s="7">
        <v>1353.0900000000113</v>
      </c>
      <c r="AP337" s="7">
        <v>631.03264009702548</v>
      </c>
      <c r="AQ337" s="7">
        <v>1</v>
      </c>
      <c r="AR337" s="20">
        <v>36.200000000000003</v>
      </c>
      <c r="AS337" s="7">
        <v>12.846840492498298</v>
      </c>
      <c r="AT337" s="7">
        <v>12.271381790017188</v>
      </c>
      <c r="AU337" s="7" t="s">
        <v>589</v>
      </c>
      <c r="AV337" s="7">
        <v>11.75788935161111</v>
      </c>
      <c r="AY337" s="4" t="s">
        <v>587</v>
      </c>
      <c r="BA337" s="4">
        <v>1.6989999999999998</v>
      </c>
      <c r="BB337" s="14"/>
      <c r="BC337" s="14"/>
      <c r="BD337" s="14"/>
      <c r="BE337" s="14"/>
      <c r="BF337" s="14">
        <v>13580</v>
      </c>
      <c r="BG337" s="14"/>
      <c r="BH337" s="14"/>
      <c r="BI337" s="14"/>
      <c r="BJ337" s="14">
        <v>1.0169999999999995</v>
      </c>
      <c r="BK337" s="14"/>
      <c r="BL337" s="14"/>
      <c r="BM337" s="14"/>
      <c r="BN337" s="14"/>
      <c r="BO337" s="14">
        <v>26622</v>
      </c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4" t="s">
        <v>918</v>
      </c>
      <c r="CJ337" s="21"/>
      <c r="CK337" s="4">
        <v>0</v>
      </c>
      <c r="CL337" s="4">
        <v>0</v>
      </c>
      <c r="CM337" s="4">
        <v>0</v>
      </c>
      <c r="CN337" s="4">
        <v>0</v>
      </c>
      <c r="CO337" s="4">
        <v>365</v>
      </c>
      <c r="CP337" s="4">
        <v>0</v>
      </c>
      <c r="CQ337" s="4">
        <v>0</v>
      </c>
      <c r="CR337" s="4">
        <v>0</v>
      </c>
      <c r="CS337" s="14">
        <f t="shared" si="36"/>
        <v>56542</v>
      </c>
      <c r="CT337" s="14">
        <f t="shared" si="37"/>
        <v>13580</v>
      </c>
      <c r="CU337" s="14">
        <f t="shared" si="38"/>
        <v>26622</v>
      </c>
      <c r="CV337" s="14">
        <f t="shared" si="39"/>
        <v>0</v>
      </c>
      <c r="CW337" s="14">
        <f t="shared" si="40"/>
        <v>0</v>
      </c>
      <c r="CX337" s="21"/>
      <c r="CY337" s="4">
        <f>COUNTIFS(crashes!$Q$2:$Q$15234,"="&amp;'Site Data'!$L337)</f>
        <v>1</v>
      </c>
      <c r="CZ337" s="4">
        <f>COUNTIFS(crashes!$Q$2:$Q$15234,"="&amp;'Site Data'!$L337,crashes!$M$2:$M$15234,"=SV")</f>
        <v>0</v>
      </c>
      <c r="DA337" s="4">
        <f>COUNTIFS(crashes!$Q$2:$Q$15234,"="&amp;'Site Data'!$L337,crashes!$M$2:$M$15234,"=MV")</f>
        <v>1</v>
      </c>
      <c r="DB337" s="17">
        <f t="shared" si="41"/>
        <v>1</v>
      </c>
      <c r="DC337" s="4">
        <f>COUNTIFS(crashes!$Q$2:$Q$15234,"="&amp;'Site Data'!$L337,crashes!$N$2:$N$15234,"=O")</f>
        <v>0</v>
      </c>
    </row>
    <row r="338" spans="1:107" s="4" customFormat="1" x14ac:dyDescent="0.2">
      <c r="A338" s="4" t="s">
        <v>593</v>
      </c>
      <c r="B338" s="4" t="s">
        <v>723</v>
      </c>
      <c r="C338" s="4">
        <v>71</v>
      </c>
      <c r="D338" s="4" t="s">
        <v>62</v>
      </c>
      <c r="E338" s="4" t="s">
        <v>92</v>
      </c>
      <c r="F338" s="4" t="s">
        <v>58</v>
      </c>
      <c r="G338" s="4">
        <v>4</v>
      </c>
      <c r="H338" s="4" t="s">
        <v>518</v>
      </c>
      <c r="I338" s="4">
        <v>0</v>
      </c>
      <c r="J338" s="4">
        <v>0</v>
      </c>
      <c r="K338" s="4">
        <v>65</v>
      </c>
      <c r="L338" s="4" t="s">
        <v>767</v>
      </c>
      <c r="M338" s="4" t="s">
        <v>766</v>
      </c>
      <c r="N338" s="4" t="s">
        <v>768</v>
      </c>
      <c r="O338" s="4">
        <v>16.100000000000001</v>
      </c>
      <c r="P338" s="4">
        <v>16.206</v>
      </c>
      <c r="Q338" s="4">
        <v>1</v>
      </c>
      <c r="R338" s="5">
        <v>43390</v>
      </c>
      <c r="S338" s="4">
        <v>1</v>
      </c>
      <c r="T338" s="4">
        <f t="shared" si="35"/>
        <v>0.1059999999999981</v>
      </c>
      <c r="V338" s="4">
        <v>1</v>
      </c>
      <c r="W338" s="4" t="s">
        <v>948</v>
      </c>
      <c r="X338" s="5">
        <v>42005</v>
      </c>
      <c r="Y338" s="5">
        <v>42369</v>
      </c>
      <c r="Z338" s="14"/>
      <c r="AA338" s="14"/>
      <c r="AB338" s="14"/>
      <c r="AC338" s="14"/>
      <c r="AD338" s="14">
        <v>63025</v>
      </c>
      <c r="AH338" s="9">
        <v>0.38124999999999998</v>
      </c>
      <c r="AI338" s="4">
        <v>5666</v>
      </c>
      <c r="AJ338" s="4">
        <v>0.1059999999999981</v>
      </c>
      <c r="AK338" s="7">
        <v>12.061984968252204</v>
      </c>
      <c r="AL338" s="7">
        <v>10.026254956947511</v>
      </c>
      <c r="AM338" s="7">
        <v>11.372404990855934</v>
      </c>
      <c r="AN338" s="7">
        <v>559.67999999998995</v>
      </c>
      <c r="AO338" s="7">
        <v>559.67999999998995</v>
      </c>
      <c r="AP338" s="7">
        <v>547.86755330961091</v>
      </c>
      <c r="AQ338" s="7">
        <v>15.587295542005217</v>
      </c>
      <c r="AR338" s="20">
        <v>36</v>
      </c>
      <c r="AS338" s="7">
        <v>12.972326056802304</v>
      </c>
      <c r="AT338" s="7">
        <v>12.273893648804256</v>
      </c>
      <c r="AU338" s="7" t="s">
        <v>589</v>
      </c>
      <c r="AV338" s="7">
        <v>11.697553709441987</v>
      </c>
      <c r="AY338" s="4" t="s">
        <v>587</v>
      </c>
      <c r="BA338" s="4">
        <v>0</v>
      </c>
      <c r="BB338" s="14"/>
      <c r="BC338" s="14"/>
      <c r="BD338" s="14"/>
      <c r="BE338" s="14"/>
      <c r="BF338" s="14">
        <v>6483</v>
      </c>
      <c r="BG338" s="14"/>
      <c r="BH338" s="14"/>
      <c r="BI338" s="14"/>
      <c r="BJ338" s="14">
        <v>0.91100000000000136</v>
      </c>
      <c r="BK338" s="14"/>
      <c r="BL338" s="14"/>
      <c r="BM338" s="14"/>
      <c r="BN338" s="14"/>
      <c r="BO338" s="14">
        <v>26622</v>
      </c>
      <c r="BP338" s="14"/>
      <c r="BQ338" s="14"/>
      <c r="BR338" s="14"/>
      <c r="BS338" s="14"/>
      <c r="BT338" s="14"/>
      <c r="BU338" s="14"/>
      <c r="BV338" s="14"/>
      <c r="BW338" s="14">
        <v>6483</v>
      </c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4" t="s">
        <v>918</v>
      </c>
      <c r="CJ338" s="21"/>
      <c r="CK338" s="4">
        <v>0</v>
      </c>
      <c r="CL338" s="4">
        <v>0</v>
      </c>
      <c r="CM338" s="4">
        <v>0</v>
      </c>
      <c r="CN338" s="4">
        <v>0</v>
      </c>
      <c r="CO338" s="4">
        <v>365</v>
      </c>
      <c r="CP338" s="4">
        <v>0</v>
      </c>
      <c r="CQ338" s="4">
        <v>0</v>
      </c>
      <c r="CR338" s="4">
        <v>0</v>
      </c>
      <c r="CS338" s="14">
        <f t="shared" si="36"/>
        <v>63025</v>
      </c>
      <c r="CT338" s="14">
        <f t="shared" si="37"/>
        <v>6483</v>
      </c>
      <c r="CU338" s="14">
        <f t="shared" si="38"/>
        <v>26622</v>
      </c>
      <c r="CV338" s="14">
        <f t="shared" si="39"/>
        <v>6483</v>
      </c>
      <c r="CW338" s="14">
        <f t="shared" si="40"/>
        <v>0</v>
      </c>
      <c r="CX338" s="21"/>
      <c r="CY338" s="4">
        <f>COUNTIFS(crashes!$Q$2:$Q$15234,"="&amp;'Site Data'!$L338)</f>
        <v>1</v>
      </c>
      <c r="CZ338" s="4">
        <f>COUNTIFS(crashes!$Q$2:$Q$15234,"="&amp;'Site Data'!$L338,crashes!$M$2:$M$15234,"=SV")</f>
        <v>1</v>
      </c>
      <c r="DA338" s="4">
        <f>COUNTIFS(crashes!$Q$2:$Q$15234,"="&amp;'Site Data'!$L338,crashes!$M$2:$M$15234,"=MV")</f>
        <v>0</v>
      </c>
      <c r="DB338" s="17">
        <f t="shared" si="41"/>
        <v>0</v>
      </c>
      <c r="DC338" s="4">
        <f>COUNTIFS(crashes!$Q$2:$Q$15234,"="&amp;'Site Data'!$L338,crashes!$N$2:$N$15234,"=O")</f>
        <v>1</v>
      </c>
    </row>
    <row r="339" spans="1:107" s="4" customFormat="1" x14ac:dyDescent="0.2">
      <c r="A339" s="4" t="s">
        <v>593</v>
      </c>
      <c r="B339" s="4" t="s">
        <v>723</v>
      </c>
      <c r="C339" s="4">
        <v>71</v>
      </c>
      <c r="D339" s="4" t="s">
        <v>62</v>
      </c>
      <c r="E339" s="4" t="s">
        <v>92</v>
      </c>
      <c r="F339" s="4" t="s">
        <v>58</v>
      </c>
      <c r="G339" s="4">
        <v>4</v>
      </c>
      <c r="H339" s="4" t="s">
        <v>587</v>
      </c>
      <c r="I339" s="4">
        <v>0</v>
      </c>
      <c r="J339" s="4">
        <v>0</v>
      </c>
      <c r="K339" s="4">
        <v>65</v>
      </c>
      <c r="L339" s="4" t="s">
        <v>769</v>
      </c>
      <c r="M339" s="4" t="s">
        <v>768</v>
      </c>
      <c r="N339" s="4" t="s">
        <v>770</v>
      </c>
      <c r="O339" s="4">
        <v>16.206</v>
      </c>
      <c r="P339" s="4">
        <v>16.937999999999999</v>
      </c>
      <c r="Q339" s="4">
        <v>1</v>
      </c>
      <c r="R339" s="5">
        <v>43390</v>
      </c>
      <c r="S339" s="4">
        <v>1</v>
      </c>
      <c r="T339" s="4">
        <f t="shared" si="35"/>
        <v>0.73199999999999932</v>
      </c>
      <c r="W339" s="4" t="s">
        <v>948</v>
      </c>
      <c r="X339" s="5">
        <v>42005</v>
      </c>
      <c r="Y339" s="5">
        <v>42369</v>
      </c>
      <c r="Z339" s="14"/>
      <c r="AA339" s="14"/>
      <c r="AB339" s="14"/>
      <c r="AC339" s="14"/>
      <c r="AD339" s="14">
        <v>63025</v>
      </c>
      <c r="AH339" s="9"/>
      <c r="AK339" s="7">
        <v>11.935837926910965</v>
      </c>
      <c r="AL339" s="7">
        <v>10.523376289016975</v>
      </c>
      <c r="AM339" s="7">
        <v>11.773756864696816</v>
      </c>
      <c r="AN339" s="7">
        <v>3864.9599999999964</v>
      </c>
      <c r="AO339" s="7">
        <v>3864.9599999999964</v>
      </c>
      <c r="AP339" s="7">
        <v>3107.8514644871684</v>
      </c>
      <c r="AQ339" s="7">
        <v>10.944036974698477</v>
      </c>
      <c r="AR339" s="20">
        <v>36.200000000000003</v>
      </c>
      <c r="AS339" s="7">
        <v>12.352547733161822</v>
      </c>
      <c r="AT339" s="7">
        <v>11.832667414409643</v>
      </c>
      <c r="AU339" s="7" t="s">
        <v>589</v>
      </c>
      <c r="AV339" s="7">
        <v>12.030850840465479</v>
      </c>
      <c r="AY339" s="4" t="s">
        <v>587</v>
      </c>
      <c r="BA339" s="4">
        <v>0.1059999999999981</v>
      </c>
      <c r="BB339" s="14"/>
      <c r="BC339" s="14"/>
      <c r="BD339" s="14"/>
      <c r="BE339" s="14"/>
      <c r="BF339" s="14">
        <v>6483</v>
      </c>
      <c r="BG339" s="14"/>
      <c r="BH339" s="14"/>
      <c r="BI339" s="14"/>
      <c r="BJ339" s="14">
        <v>0.17900000000000205</v>
      </c>
      <c r="BK339" s="14"/>
      <c r="BL339" s="14"/>
      <c r="BM339" s="14"/>
      <c r="BN339" s="14"/>
      <c r="BO339" s="14">
        <v>26622</v>
      </c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4" t="s">
        <v>918</v>
      </c>
      <c r="CJ339" s="21"/>
      <c r="CK339" s="4">
        <v>0</v>
      </c>
      <c r="CL339" s="4">
        <v>0</v>
      </c>
      <c r="CM339" s="4">
        <v>0</v>
      </c>
      <c r="CN339" s="4">
        <v>0</v>
      </c>
      <c r="CO339" s="4">
        <v>365</v>
      </c>
      <c r="CP339" s="4">
        <v>0</v>
      </c>
      <c r="CQ339" s="4">
        <v>0</v>
      </c>
      <c r="CR339" s="4">
        <v>0</v>
      </c>
      <c r="CS339" s="14">
        <f t="shared" si="36"/>
        <v>63025</v>
      </c>
      <c r="CT339" s="14">
        <f t="shared" si="37"/>
        <v>6483</v>
      </c>
      <c r="CU339" s="14">
        <f t="shared" si="38"/>
        <v>26622</v>
      </c>
      <c r="CV339" s="14">
        <f t="shared" si="39"/>
        <v>0</v>
      </c>
      <c r="CW339" s="14">
        <f t="shared" si="40"/>
        <v>0</v>
      </c>
      <c r="CX339" s="21"/>
      <c r="CY339" s="4">
        <f>COUNTIFS(crashes!$Q$2:$Q$15234,"="&amp;'Site Data'!$L339)</f>
        <v>15</v>
      </c>
      <c r="CZ339" s="4">
        <f>COUNTIFS(crashes!$Q$2:$Q$15234,"="&amp;'Site Data'!$L339,crashes!$M$2:$M$15234,"=SV")</f>
        <v>3</v>
      </c>
      <c r="DA339" s="4">
        <f>COUNTIFS(crashes!$Q$2:$Q$15234,"="&amp;'Site Data'!$L339,crashes!$M$2:$M$15234,"=MV")</f>
        <v>12</v>
      </c>
      <c r="DB339" s="17">
        <f t="shared" si="41"/>
        <v>3</v>
      </c>
      <c r="DC339" s="4">
        <f>COUNTIFS(crashes!$Q$2:$Q$15234,"="&amp;'Site Data'!$L339,crashes!$N$2:$N$15234,"=O")</f>
        <v>12</v>
      </c>
    </row>
    <row r="340" spans="1:107" s="4" customFormat="1" x14ac:dyDescent="0.2">
      <c r="A340" s="4" t="s">
        <v>593</v>
      </c>
      <c r="B340" s="4" t="s">
        <v>723</v>
      </c>
      <c r="C340" s="4">
        <v>71</v>
      </c>
      <c r="D340" s="4" t="s">
        <v>62</v>
      </c>
      <c r="E340" s="4" t="s">
        <v>92</v>
      </c>
      <c r="F340" s="4" t="s">
        <v>58</v>
      </c>
      <c r="G340" s="4">
        <v>4</v>
      </c>
      <c r="H340" s="4" t="s">
        <v>587</v>
      </c>
      <c r="I340" s="4">
        <v>0</v>
      </c>
      <c r="J340" s="4">
        <v>0</v>
      </c>
      <c r="K340" s="4">
        <v>65</v>
      </c>
      <c r="L340" s="4" t="s">
        <v>771</v>
      </c>
      <c r="M340" s="4" t="s">
        <v>770</v>
      </c>
      <c r="N340" s="4" t="s">
        <v>772</v>
      </c>
      <c r="O340" s="4">
        <v>16.937999999999999</v>
      </c>
      <c r="P340" s="4">
        <v>17.024999999999999</v>
      </c>
      <c r="Q340" s="4">
        <v>1</v>
      </c>
      <c r="R340" s="5">
        <v>43390</v>
      </c>
      <c r="S340" s="4">
        <v>1</v>
      </c>
      <c r="T340" s="4">
        <f t="shared" si="35"/>
        <v>8.6999999999999744E-2</v>
      </c>
      <c r="X340" s="5">
        <v>40544</v>
      </c>
      <c r="Y340" s="5">
        <v>42369</v>
      </c>
      <c r="Z340" s="14">
        <v>64549</v>
      </c>
      <c r="AA340" s="14">
        <v>63783</v>
      </c>
      <c r="AB340" s="14">
        <v>63016</v>
      </c>
      <c r="AC340" s="14">
        <v>63332</v>
      </c>
      <c r="AD340" s="14">
        <v>63025</v>
      </c>
      <c r="AH340" s="9">
        <v>0.26609848484848486</v>
      </c>
      <c r="AI340" s="4">
        <v>4332</v>
      </c>
      <c r="AJ340" s="4">
        <v>8.6999999999999744E-2</v>
      </c>
      <c r="AK340" s="7">
        <v>11.748769890746992</v>
      </c>
      <c r="AL340" s="7">
        <v>10.868445048866477</v>
      </c>
      <c r="AM340" s="7">
        <v>12.336788760035461</v>
      </c>
      <c r="AN340" s="7">
        <v>459.35999999999865</v>
      </c>
      <c r="AO340" s="7">
        <v>459.35999999999865</v>
      </c>
      <c r="AP340" s="7">
        <v>0</v>
      </c>
      <c r="AQ340" s="7">
        <v>0</v>
      </c>
      <c r="AR340" s="20">
        <v>36.6</v>
      </c>
      <c r="AS340" s="7">
        <v>11.943083751502206</v>
      </c>
      <c r="AT340" s="7">
        <v>11.358604206223923</v>
      </c>
      <c r="AU340" s="7" t="s">
        <v>589</v>
      </c>
      <c r="AV340" s="7">
        <v>12.650229613173577</v>
      </c>
      <c r="AY340" s="4" t="s">
        <v>587</v>
      </c>
      <c r="BA340" s="4">
        <v>0.83799999999999741</v>
      </c>
      <c r="BB340" s="14">
        <v>7536</v>
      </c>
      <c r="BC340" s="14">
        <v>7512</v>
      </c>
      <c r="BD340" s="14">
        <v>7489</v>
      </c>
      <c r="BE340" s="14">
        <v>7526</v>
      </c>
      <c r="BF340" s="14">
        <v>6483</v>
      </c>
      <c r="BG340" s="14"/>
      <c r="BH340" s="14"/>
      <c r="BI340" s="14"/>
      <c r="BJ340" s="14">
        <v>9.2000000000002302E-2</v>
      </c>
      <c r="BK340" s="14">
        <v>28330</v>
      </c>
      <c r="BL340" s="14">
        <v>28298</v>
      </c>
      <c r="BM340" s="14">
        <v>28267</v>
      </c>
      <c r="BN340" s="14">
        <v>28409</v>
      </c>
      <c r="BO340" s="14">
        <v>26622</v>
      </c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4" t="s">
        <v>918</v>
      </c>
      <c r="CJ340" s="21"/>
      <c r="CK340" s="4">
        <v>365</v>
      </c>
      <c r="CL340" s="4">
        <v>366</v>
      </c>
      <c r="CM340" s="4">
        <v>365</v>
      </c>
      <c r="CN340" s="4">
        <v>365</v>
      </c>
      <c r="CO340" s="4">
        <v>365</v>
      </c>
      <c r="CP340" s="4">
        <v>0</v>
      </c>
      <c r="CQ340" s="4">
        <v>0</v>
      </c>
      <c r="CR340" s="4">
        <v>0</v>
      </c>
      <c r="CS340" s="14">
        <f t="shared" si="36"/>
        <v>63541.132530120485</v>
      </c>
      <c r="CT340" s="14">
        <f t="shared" si="37"/>
        <v>7309.3110624315441</v>
      </c>
      <c r="CU340" s="14">
        <f t="shared" si="38"/>
        <v>27985.371303395401</v>
      </c>
      <c r="CV340" s="14">
        <f t="shared" si="39"/>
        <v>0</v>
      </c>
      <c r="CW340" s="14">
        <f t="shared" si="40"/>
        <v>0</v>
      </c>
      <c r="CX340" s="21"/>
      <c r="CY340" s="4">
        <f>COUNTIFS(crashes!$Q$2:$Q$15234,"="&amp;'Site Data'!$L340)</f>
        <v>7</v>
      </c>
      <c r="CZ340" s="4">
        <f>COUNTIFS(crashes!$Q$2:$Q$15234,"="&amp;'Site Data'!$L340,crashes!$M$2:$M$15234,"=SV")</f>
        <v>3</v>
      </c>
      <c r="DA340" s="4">
        <f>COUNTIFS(crashes!$Q$2:$Q$15234,"="&amp;'Site Data'!$L340,crashes!$M$2:$M$15234,"=MV")</f>
        <v>4</v>
      </c>
      <c r="DB340" s="17">
        <f t="shared" si="41"/>
        <v>1</v>
      </c>
      <c r="DC340" s="4">
        <f>COUNTIFS(crashes!$Q$2:$Q$15234,"="&amp;'Site Data'!$L340,crashes!$N$2:$N$15234,"=O")</f>
        <v>6</v>
      </c>
    </row>
    <row r="341" spans="1:107" s="4" customFormat="1" x14ac:dyDescent="0.2">
      <c r="A341" s="4" t="s">
        <v>593</v>
      </c>
      <c r="B341" s="4" t="s">
        <v>723</v>
      </c>
      <c r="C341" s="4">
        <v>71</v>
      </c>
      <c r="D341" s="4" t="s">
        <v>62</v>
      </c>
      <c r="E341" s="4" t="s">
        <v>92</v>
      </c>
      <c r="F341" s="4" t="s">
        <v>60</v>
      </c>
      <c r="G341" s="4">
        <v>3</v>
      </c>
      <c r="H341" s="4" t="s">
        <v>519</v>
      </c>
      <c r="I341" s="4">
        <v>0</v>
      </c>
      <c r="J341" s="4">
        <v>0</v>
      </c>
      <c r="K341" s="4">
        <v>65</v>
      </c>
      <c r="L341" s="4" t="s">
        <v>773</v>
      </c>
      <c r="M341" s="4" t="s">
        <v>772</v>
      </c>
      <c r="N341" s="4" t="s">
        <v>774</v>
      </c>
      <c r="O341" s="4">
        <v>17.024999999999999</v>
      </c>
      <c r="P341" s="4">
        <v>17.117000000000001</v>
      </c>
      <c r="Q341" s="4">
        <v>1</v>
      </c>
      <c r="R341" s="5">
        <v>43390</v>
      </c>
      <c r="S341" s="4">
        <v>1</v>
      </c>
      <c r="T341" s="4">
        <f t="shared" si="35"/>
        <v>9.2000000000002302E-2</v>
      </c>
      <c r="U341" s="4">
        <v>9.2000000000002302E-2</v>
      </c>
      <c r="V341" s="4">
        <v>2</v>
      </c>
      <c r="X341" s="5">
        <v>40544</v>
      </c>
      <c r="Y341" s="5">
        <v>42369</v>
      </c>
      <c r="Z341" s="14">
        <v>64549</v>
      </c>
      <c r="AA341" s="14">
        <v>63783</v>
      </c>
      <c r="AB341" s="14">
        <v>63016</v>
      </c>
      <c r="AC341" s="14">
        <v>63332</v>
      </c>
      <c r="AD341" s="14">
        <v>63025</v>
      </c>
      <c r="AH341" s="9">
        <v>0.26609848484848486</v>
      </c>
      <c r="AI341" s="4">
        <v>4332</v>
      </c>
      <c r="AJ341" s="4">
        <v>9.2000000000002302E-2</v>
      </c>
      <c r="AK341" s="7">
        <v>11.630027542168115</v>
      </c>
      <c r="AL341" s="7">
        <v>14.355397885551248</v>
      </c>
      <c r="AM341" s="7">
        <v>11.933309115879236</v>
      </c>
      <c r="AN341" s="7">
        <v>485.76000000001216</v>
      </c>
      <c r="AO341" s="7">
        <v>485.76000000001216</v>
      </c>
      <c r="AP341" s="7">
        <v>0</v>
      </c>
      <c r="AQ341" s="7">
        <v>0</v>
      </c>
      <c r="AR341" s="20">
        <v>37.299999999999997</v>
      </c>
      <c r="AS341" s="7">
        <v>12.256527670394778</v>
      </c>
      <c r="AT341" s="7">
        <v>11.697601187803468</v>
      </c>
      <c r="AU341" s="7" t="s">
        <v>589</v>
      </c>
      <c r="AV341" s="7">
        <v>12.143272075574396</v>
      </c>
      <c r="AY341" s="4" t="s">
        <v>587</v>
      </c>
      <c r="BA341" s="4">
        <v>0.92499999999999716</v>
      </c>
      <c r="BB341" s="14">
        <v>7536</v>
      </c>
      <c r="BC341" s="14">
        <v>7512</v>
      </c>
      <c r="BD341" s="14">
        <v>7489</v>
      </c>
      <c r="BE341" s="14">
        <v>7526</v>
      </c>
      <c r="BF341" s="14">
        <v>6483</v>
      </c>
      <c r="BG341" s="14"/>
      <c r="BH341" s="14"/>
      <c r="BI341" s="14"/>
      <c r="BJ341" s="14">
        <v>0</v>
      </c>
      <c r="BK341" s="14">
        <v>28330</v>
      </c>
      <c r="BL341" s="14">
        <v>28298</v>
      </c>
      <c r="BM341" s="14">
        <v>28267</v>
      </c>
      <c r="BN341" s="14">
        <v>28409</v>
      </c>
      <c r="BO341" s="14">
        <v>26622</v>
      </c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>
        <v>28330</v>
      </c>
      <c r="CB341" s="14">
        <v>28298</v>
      </c>
      <c r="CC341" s="14">
        <v>28267</v>
      </c>
      <c r="CD341" s="14">
        <v>28409</v>
      </c>
      <c r="CE341" s="14">
        <v>26622</v>
      </c>
      <c r="CF341" s="14"/>
      <c r="CG341" s="14"/>
      <c r="CH341" s="14"/>
      <c r="CI341" s="4" t="s">
        <v>918</v>
      </c>
      <c r="CJ341" s="21"/>
      <c r="CK341" s="4">
        <v>365</v>
      </c>
      <c r="CL341" s="4">
        <v>366</v>
      </c>
      <c r="CM341" s="4">
        <v>365</v>
      </c>
      <c r="CN341" s="4">
        <v>365</v>
      </c>
      <c r="CO341" s="4">
        <v>365</v>
      </c>
      <c r="CP341" s="4">
        <v>0</v>
      </c>
      <c r="CQ341" s="4">
        <v>0</v>
      </c>
      <c r="CR341" s="4">
        <v>0</v>
      </c>
      <c r="CS341" s="14">
        <f t="shared" si="36"/>
        <v>63541.132530120485</v>
      </c>
      <c r="CT341" s="14">
        <f t="shared" si="37"/>
        <v>7309.3110624315441</v>
      </c>
      <c r="CU341" s="14">
        <f t="shared" si="38"/>
        <v>27985.371303395401</v>
      </c>
      <c r="CV341" s="14">
        <f t="shared" si="39"/>
        <v>0</v>
      </c>
      <c r="CW341" s="14">
        <f t="shared" si="40"/>
        <v>27985.371303395401</v>
      </c>
      <c r="CX341" s="21"/>
      <c r="CY341" s="4">
        <f>COUNTIFS(crashes!$Q$2:$Q$15234,"="&amp;'Site Data'!$L341)</f>
        <v>28</v>
      </c>
      <c r="CZ341" s="4">
        <f>COUNTIFS(crashes!$Q$2:$Q$15234,"="&amp;'Site Data'!$L341,crashes!$M$2:$M$15234,"=SV")</f>
        <v>11</v>
      </c>
      <c r="DA341" s="4">
        <f>COUNTIFS(crashes!$Q$2:$Q$15234,"="&amp;'Site Data'!$L341,crashes!$M$2:$M$15234,"=MV")</f>
        <v>17</v>
      </c>
      <c r="DB341" s="17">
        <f t="shared" si="41"/>
        <v>5</v>
      </c>
      <c r="DC341" s="4">
        <f>COUNTIFS(crashes!$Q$2:$Q$15234,"="&amp;'Site Data'!$L341,crashes!$N$2:$N$15234,"=O")</f>
        <v>23</v>
      </c>
    </row>
    <row r="342" spans="1:107" s="4" customFormat="1" x14ac:dyDescent="0.2">
      <c r="A342" s="4" t="s">
        <v>593</v>
      </c>
      <c r="B342" s="4" t="s">
        <v>723</v>
      </c>
      <c r="C342" s="4">
        <v>71</v>
      </c>
      <c r="D342" s="4" t="s">
        <v>62</v>
      </c>
      <c r="E342" s="4" t="s">
        <v>92</v>
      </c>
      <c r="F342" s="4" t="s">
        <v>58</v>
      </c>
      <c r="G342" s="4">
        <v>3</v>
      </c>
      <c r="H342" s="4" t="s">
        <v>587</v>
      </c>
      <c r="I342" s="4">
        <v>0</v>
      </c>
      <c r="J342" s="4">
        <v>0</v>
      </c>
      <c r="K342" s="4">
        <v>65</v>
      </c>
      <c r="L342" s="4" t="s">
        <v>775</v>
      </c>
      <c r="M342" s="4" t="s">
        <v>774</v>
      </c>
      <c r="N342" s="4" t="s">
        <v>776</v>
      </c>
      <c r="O342" s="4">
        <v>17.117000000000001</v>
      </c>
      <c r="P342" s="4">
        <v>17.204000000000001</v>
      </c>
      <c r="Q342" s="4">
        <v>1</v>
      </c>
      <c r="R342" s="5">
        <v>43390</v>
      </c>
      <c r="S342" s="4">
        <v>1</v>
      </c>
      <c r="T342" s="4">
        <f t="shared" si="35"/>
        <v>8.6999999999999744E-2</v>
      </c>
      <c r="X342" s="5">
        <v>40544</v>
      </c>
      <c r="Y342" s="5">
        <v>42369</v>
      </c>
      <c r="Z342" s="14">
        <v>36219</v>
      </c>
      <c r="AA342" s="14">
        <v>35485</v>
      </c>
      <c r="AB342" s="14">
        <v>34749</v>
      </c>
      <c r="AC342" s="14">
        <v>34923</v>
      </c>
      <c r="AD342" s="14">
        <v>36403</v>
      </c>
      <c r="AH342" s="9">
        <v>0.26609848484848486</v>
      </c>
      <c r="AI342" s="4">
        <v>4332</v>
      </c>
      <c r="AJ342" s="4">
        <v>8.6999999999999744E-2</v>
      </c>
      <c r="AK342" s="7">
        <v>11.63002754227</v>
      </c>
      <c r="AL342" s="7">
        <v>14.355397885623409</v>
      </c>
      <c r="AM342" s="7">
        <v>11.933309116029973</v>
      </c>
      <c r="AN342" s="7">
        <v>459.35999999999865</v>
      </c>
      <c r="AO342" s="7">
        <v>459.35999999999865</v>
      </c>
      <c r="AP342" s="7">
        <v>0</v>
      </c>
      <c r="AQ342" s="7">
        <v>0</v>
      </c>
      <c r="AR342" s="20">
        <v>37.299999999999997</v>
      </c>
      <c r="AS342" s="7">
        <v>12.256527670595812</v>
      </c>
      <c r="AT342" s="7">
        <v>11.69760118798426</v>
      </c>
      <c r="AU342" s="7" t="s">
        <v>589</v>
      </c>
      <c r="AV342" s="7">
        <v>12.143272075729501</v>
      </c>
      <c r="AY342" s="4" t="s">
        <v>587</v>
      </c>
      <c r="BA342" s="4">
        <v>1.0169999999999995</v>
      </c>
      <c r="BB342" s="14">
        <v>7536</v>
      </c>
      <c r="BC342" s="14">
        <v>7512</v>
      </c>
      <c r="BD342" s="14">
        <v>7489</v>
      </c>
      <c r="BE342" s="14">
        <v>7526</v>
      </c>
      <c r="BF342" s="14">
        <v>6483</v>
      </c>
      <c r="BG342" s="14"/>
      <c r="BH342" s="14"/>
      <c r="BI342" s="14"/>
      <c r="BJ342" s="14">
        <v>2.4329999999999998</v>
      </c>
      <c r="BK342" s="14">
        <v>25676</v>
      </c>
      <c r="BL342" s="14">
        <v>25178</v>
      </c>
      <c r="BM342" s="14">
        <v>24680</v>
      </c>
      <c r="BN342" s="14">
        <v>24803</v>
      </c>
      <c r="BO342" s="14">
        <v>22150</v>
      </c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4" t="s">
        <v>918</v>
      </c>
      <c r="CJ342" s="21"/>
      <c r="CK342" s="4">
        <v>365</v>
      </c>
      <c r="CL342" s="4">
        <v>366</v>
      </c>
      <c r="CM342" s="4">
        <v>365</v>
      </c>
      <c r="CN342" s="4">
        <v>365</v>
      </c>
      <c r="CO342" s="4">
        <v>365</v>
      </c>
      <c r="CP342" s="4">
        <v>0</v>
      </c>
      <c r="CQ342" s="4">
        <v>0</v>
      </c>
      <c r="CR342" s="4">
        <v>0</v>
      </c>
      <c r="CS342" s="14">
        <f t="shared" si="36"/>
        <v>35555.761226725081</v>
      </c>
      <c r="CT342" s="14">
        <f t="shared" si="37"/>
        <v>7309.3110624315441</v>
      </c>
      <c r="CU342" s="14">
        <f t="shared" si="38"/>
        <v>24497.772727272728</v>
      </c>
      <c r="CV342" s="14">
        <f t="shared" si="39"/>
        <v>0</v>
      </c>
      <c r="CW342" s="14">
        <f t="shared" si="40"/>
        <v>0</v>
      </c>
      <c r="CX342" s="21"/>
      <c r="CY342" s="4">
        <f>COUNTIFS(crashes!$Q$2:$Q$15234,"="&amp;'Site Data'!$L342)</f>
        <v>12</v>
      </c>
      <c r="CZ342" s="4">
        <f>COUNTIFS(crashes!$Q$2:$Q$15234,"="&amp;'Site Data'!$L342,crashes!$M$2:$M$15234,"=SV")</f>
        <v>6</v>
      </c>
      <c r="DA342" s="4">
        <f>COUNTIFS(crashes!$Q$2:$Q$15234,"="&amp;'Site Data'!$L342,crashes!$M$2:$M$15234,"=MV")</f>
        <v>6</v>
      </c>
      <c r="DB342" s="17">
        <f t="shared" si="41"/>
        <v>2</v>
      </c>
      <c r="DC342" s="4">
        <f>COUNTIFS(crashes!$Q$2:$Q$15234,"="&amp;'Site Data'!$L342,crashes!$N$2:$N$15234,"=O")</f>
        <v>10</v>
      </c>
    </row>
    <row r="343" spans="1:107" s="4" customFormat="1" x14ac:dyDescent="0.2">
      <c r="A343" s="4" t="s">
        <v>593</v>
      </c>
      <c r="B343" s="4" t="s">
        <v>723</v>
      </c>
      <c r="C343" s="4">
        <v>71</v>
      </c>
      <c r="D343" s="4" t="s">
        <v>62</v>
      </c>
      <c r="E343" s="4" t="s">
        <v>92</v>
      </c>
      <c r="F343" s="4" t="s">
        <v>58</v>
      </c>
      <c r="G343" s="4">
        <v>3</v>
      </c>
      <c r="H343" s="4" t="s">
        <v>587</v>
      </c>
      <c r="I343" s="4">
        <v>0</v>
      </c>
      <c r="J343" s="4">
        <v>0</v>
      </c>
      <c r="K343" s="4">
        <v>65</v>
      </c>
      <c r="L343" s="4" t="s">
        <v>777</v>
      </c>
      <c r="M343" s="4" t="s">
        <v>776</v>
      </c>
      <c r="N343" s="4" t="s">
        <v>778</v>
      </c>
      <c r="O343" s="4">
        <v>17.204000000000001</v>
      </c>
      <c r="P343" s="4">
        <v>17.693999999999999</v>
      </c>
      <c r="Q343" s="4">
        <v>1</v>
      </c>
      <c r="R343" s="5">
        <v>42836</v>
      </c>
      <c r="S343" s="4">
        <v>1</v>
      </c>
      <c r="T343" s="4">
        <f t="shared" si="35"/>
        <v>0.48999999999999844</v>
      </c>
      <c r="X343" s="5">
        <v>40544</v>
      </c>
      <c r="Y343" s="5">
        <v>42369</v>
      </c>
      <c r="Z343" s="14">
        <v>36219</v>
      </c>
      <c r="AA343" s="14">
        <v>35485</v>
      </c>
      <c r="AB343" s="14">
        <v>34749</v>
      </c>
      <c r="AC343" s="14">
        <v>34923</v>
      </c>
      <c r="AD343" s="14">
        <v>36403</v>
      </c>
      <c r="AH343" s="9"/>
      <c r="AK343" s="7">
        <v>11.653453627429027</v>
      </c>
      <c r="AL343" s="7">
        <v>13.940702758637595</v>
      </c>
      <c r="AM343" s="7">
        <v>12.418216629205769</v>
      </c>
      <c r="AN343" s="7">
        <v>2587.1999999999916</v>
      </c>
      <c r="AO343" s="7">
        <v>2587.1999999999916</v>
      </c>
      <c r="AP343" s="7">
        <v>1167.460842389856</v>
      </c>
      <c r="AQ343" s="7">
        <v>1.935530613515678</v>
      </c>
      <c r="AR343" s="20">
        <v>37.200000000000003</v>
      </c>
      <c r="AS343" s="7">
        <v>12.055979405249282</v>
      </c>
      <c r="AT343" s="7">
        <v>11.576792563864831</v>
      </c>
      <c r="AU343" s="7" t="s">
        <v>589</v>
      </c>
      <c r="AV343" s="7">
        <v>12.611893595982249</v>
      </c>
      <c r="AY343" s="4" t="s">
        <v>587</v>
      </c>
      <c r="BA343" s="4">
        <v>1.1039999999999992</v>
      </c>
      <c r="BB343" s="14">
        <v>7536</v>
      </c>
      <c r="BC343" s="14">
        <v>7512</v>
      </c>
      <c r="BD343" s="14">
        <v>7489</v>
      </c>
      <c r="BE343" s="14">
        <v>7526</v>
      </c>
      <c r="BF343" s="14">
        <v>6483</v>
      </c>
      <c r="BG343" s="14"/>
      <c r="BH343" s="14"/>
      <c r="BI343" s="14"/>
      <c r="BJ343" s="14">
        <v>1.9430000000000014</v>
      </c>
      <c r="BK343" s="14">
        <v>25676</v>
      </c>
      <c r="BL343" s="14">
        <v>25178</v>
      </c>
      <c r="BM343" s="14">
        <v>24680</v>
      </c>
      <c r="BN343" s="14">
        <v>24803</v>
      </c>
      <c r="BO343" s="14">
        <v>22150</v>
      </c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4" t="s">
        <v>918</v>
      </c>
      <c r="CJ343" s="21"/>
      <c r="CK343" s="4">
        <v>365</v>
      </c>
      <c r="CL343" s="4">
        <v>366</v>
      </c>
      <c r="CM343" s="4">
        <v>365</v>
      </c>
      <c r="CN343" s="4">
        <v>365</v>
      </c>
      <c r="CO343" s="4">
        <v>365</v>
      </c>
      <c r="CP343" s="4">
        <v>0</v>
      </c>
      <c r="CQ343" s="4">
        <v>0</v>
      </c>
      <c r="CR343" s="4">
        <v>0</v>
      </c>
      <c r="CS343" s="14">
        <f t="shared" si="36"/>
        <v>35555.761226725081</v>
      </c>
      <c r="CT343" s="14">
        <f t="shared" si="37"/>
        <v>7309.3110624315441</v>
      </c>
      <c r="CU343" s="14">
        <f t="shared" si="38"/>
        <v>24497.772727272728</v>
      </c>
      <c r="CV343" s="14">
        <f t="shared" si="39"/>
        <v>0</v>
      </c>
      <c r="CW343" s="14">
        <f t="shared" si="40"/>
        <v>0</v>
      </c>
      <c r="CX343" s="21"/>
      <c r="CY343" s="4">
        <f>COUNTIFS(crashes!$Q$2:$Q$15234,"="&amp;'Site Data'!$L343)</f>
        <v>74</v>
      </c>
      <c r="CZ343" s="4">
        <f>COUNTIFS(crashes!$Q$2:$Q$15234,"="&amp;'Site Data'!$L343,crashes!$M$2:$M$15234,"=SV")</f>
        <v>52</v>
      </c>
      <c r="DA343" s="4">
        <f>COUNTIFS(crashes!$Q$2:$Q$15234,"="&amp;'Site Data'!$L343,crashes!$M$2:$M$15234,"=MV")</f>
        <v>22</v>
      </c>
      <c r="DB343" s="17">
        <f t="shared" si="41"/>
        <v>23</v>
      </c>
      <c r="DC343" s="4">
        <f>COUNTIFS(crashes!$Q$2:$Q$15234,"="&amp;'Site Data'!$L343,crashes!$N$2:$N$15234,"=O")</f>
        <v>51</v>
      </c>
    </row>
    <row r="344" spans="1:107" s="4" customFormat="1" x14ac:dyDescent="0.2">
      <c r="A344" s="4" t="s">
        <v>593</v>
      </c>
      <c r="B344" s="4" t="s">
        <v>723</v>
      </c>
      <c r="C344" s="4">
        <v>71</v>
      </c>
      <c r="D344" s="4" t="s">
        <v>62</v>
      </c>
      <c r="E344" s="4" t="s">
        <v>92</v>
      </c>
      <c r="F344" s="4" t="s">
        <v>58</v>
      </c>
      <c r="G344" s="4">
        <v>3</v>
      </c>
      <c r="H344" s="4" t="s">
        <v>587</v>
      </c>
      <c r="I344" s="4">
        <v>0</v>
      </c>
      <c r="J344" s="4">
        <v>0</v>
      </c>
      <c r="K344" s="4">
        <v>65</v>
      </c>
      <c r="L344" s="4" t="s">
        <v>779</v>
      </c>
      <c r="M344" s="4" t="s">
        <v>778</v>
      </c>
      <c r="N344" s="4" t="s">
        <v>780</v>
      </c>
      <c r="O344" s="4">
        <v>17.693999999999999</v>
      </c>
      <c r="P344" s="4">
        <v>17.992999999999999</v>
      </c>
      <c r="Q344" s="4">
        <v>1</v>
      </c>
      <c r="R344" s="5">
        <v>42836</v>
      </c>
      <c r="S344" s="4">
        <v>1</v>
      </c>
      <c r="T344" s="4">
        <f t="shared" si="35"/>
        <v>0.29899999999999949</v>
      </c>
      <c r="X344" s="5">
        <v>40544</v>
      </c>
      <c r="Y344" s="5">
        <v>42369</v>
      </c>
      <c r="Z344" s="14">
        <v>36219</v>
      </c>
      <c r="AA344" s="14">
        <v>35485</v>
      </c>
      <c r="AB344" s="14">
        <v>34749</v>
      </c>
      <c r="AC344" s="14">
        <v>34923</v>
      </c>
      <c r="AD344" s="14">
        <v>36403</v>
      </c>
      <c r="AH344" s="9">
        <v>0.29899999999999949</v>
      </c>
      <c r="AI344" s="4">
        <v>7467</v>
      </c>
      <c r="AJ344" s="4">
        <v>0.29899999999999949</v>
      </c>
      <c r="AK344" s="7">
        <v>11.742582595531335</v>
      </c>
      <c r="AL344" s="7">
        <v>16.230863329949575</v>
      </c>
      <c r="AM344" s="7">
        <v>12.331070552260627</v>
      </c>
      <c r="AN344" s="7">
        <v>1578.7199999999973</v>
      </c>
      <c r="AO344" s="7">
        <v>839.81</v>
      </c>
      <c r="AP344" s="7">
        <v>163.34378204261779</v>
      </c>
      <c r="AQ344" s="7">
        <v>1</v>
      </c>
      <c r="AR344" s="20">
        <v>37.200000000000003</v>
      </c>
      <c r="AS344" s="7">
        <v>11.816847614002729</v>
      </c>
      <c r="AT344" s="7">
        <v>11.3791000587967</v>
      </c>
      <c r="AU344" s="7" t="s">
        <v>589</v>
      </c>
      <c r="AV344" s="7">
        <v>12.498726586088424</v>
      </c>
      <c r="AY344" s="4" t="s">
        <v>587</v>
      </c>
      <c r="BA344" s="4">
        <v>1.5939999999999976</v>
      </c>
      <c r="BB344" s="14">
        <v>7536</v>
      </c>
      <c r="BC344" s="14">
        <v>7512</v>
      </c>
      <c r="BD344" s="14">
        <v>7489</v>
      </c>
      <c r="BE344" s="14">
        <v>7526</v>
      </c>
      <c r="BF344" s="14">
        <v>6483</v>
      </c>
      <c r="BG344" s="14"/>
      <c r="BH344" s="14"/>
      <c r="BI344" s="14"/>
      <c r="BJ344" s="14">
        <v>1.6440000000000019</v>
      </c>
      <c r="BK344" s="14">
        <v>25676</v>
      </c>
      <c r="BL344" s="14">
        <v>25178</v>
      </c>
      <c r="BM344" s="14">
        <v>24680</v>
      </c>
      <c r="BN344" s="14">
        <v>24803</v>
      </c>
      <c r="BO344" s="14">
        <v>22150</v>
      </c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4" t="s">
        <v>918</v>
      </c>
      <c r="CJ344" s="21"/>
      <c r="CK344" s="4">
        <v>365</v>
      </c>
      <c r="CL344" s="4">
        <v>366</v>
      </c>
      <c r="CM344" s="4">
        <v>365</v>
      </c>
      <c r="CN344" s="4">
        <v>365</v>
      </c>
      <c r="CO344" s="4">
        <v>365</v>
      </c>
      <c r="CP344" s="4">
        <v>0</v>
      </c>
      <c r="CQ344" s="4">
        <v>0</v>
      </c>
      <c r="CR344" s="4">
        <v>0</v>
      </c>
      <c r="CS344" s="14">
        <f t="shared" si="36"/>
        <v>35555.761226725081</v>
      </c>
      <c r="CT344" s="14">
        <f t="shared" si="37"/>
        <v>7309.3110624315441</v>
      </c>
      <c r="CU344" s="14">
        <f t="shared" si="38"/>
        <v>24497.772727272728</v>
      </c>
      <c r="CV344" s="14">
        <f t="shared" si="39"/>
        <v>0</v>
      </c>
      <c r="CW344" s="14">
        <f t="shared" si="40"/>
        <v>0</v>
      </c>
      <c r="CX344" s="21"/>
      <c r="CY344" s="4">
        <f>COUNTIFS(crashes!$Q$2:$Q$15234,"="&amp;'Site Data'!$L344)</f>
        <v>27</v>
      </c>
      <c r="CZ344" s="4">
        <f>COUNTIFS(crashes!$Q$2:$Q$15234,"="&amp;'Site Data'!$L344,crashes!$M$2:$M$15234,"=SV")</f>
        <v>18</v>
      </c>
      <c r="DA344" s="4">
        <f>COUNTIFS(crashes!$Q$2:$Q$15234,"="&amp;'Site Data'!$L344,crashes!$M$2:$M$15234,"=MV")</f>
        <v>9</v>
      </c>
      <c r="DB344" s="17">
        <f t="shared" si="41"/>
        <v>4</v>
      </c>
      <c r="DC344" s="4">
        <f>COUNTIFS(crashes!$Q$2:$Q$15234,"="&amp;'Site Data'!$L344,crashes!$N$2:$N$15234,"=O")</f>
        <v>23</v>
      </c>
    </row>
    <row r="345" spans="1:107" s="4" customFormat="1" x14ac:dyDescent="0.2">
      <c r="A345" s="4" t="s">
        <v>593</v>
      </c>
      <c r="B345" s="4" t="s">
        <v>723</v>
      </c>
      <c r="C345" s="4">
        <v>71</v>
      </c>
      <c r="D345" s="4" t="s">
        <v>62</v>
      </c>
      <c r="E345" s="4" t="s">
        <v>92</v>
      </c>
      <c r="F345" s="4" t="s">
        <v>58</v>
      </c>
      <c r="G345" s="4">
        <v>3</v>
      </c>
      <c r="H345" s="4" t="s">
        <v>587</v>
      </c>
      <c r="I345" s="4">
        <v>0</v>
      </c>
      <c r="J345" s="4">
        <v>0</v>
      </c>
      <c r="K345" s="4">
        <v>65</v>
      </c>
      <c r="L345" s="4" t="s">
        <v>781</v>
      </c>
      <c r="M345" s="4" t="s">
        <v>780</v>
      </c>
      <c r="N345" s="4" t="s">
        <v>782</v>
      </c>
      <c r="O345" s="4">
        <v>17.992999999999999</v>
      </c>
      <c r="P345" s="4">
        <v>18.113</v>
      </c>
      <c r="Q345" s="4">
        <v>1</v>
      </c>
      <c r="R345" s="5">
        <v>43390</v>
      </c>
      <c r="S345" s="4">
        <v>1</v>
      </c>
      <c r="T345" s="4">
        <f t="shared" si="35"/>
        <v>0.12000000000000099</v>
      </c>
      <c r="X345" s="5">
        <v>40544</v>
      </c>
      <c r="Y345" s="5">
        <v>42369</v>
      </c>
      <c r="Z345" s="14">
        <v>36219</v>
      </c>
      <c r="AA345" s="14">
        <v>35485</v>
      </c>
      <c r="AB345" s="14">
        <v>34749</v>
      </c>
      <c r="AC345" s="14">
        <v>34923</v>
      </c>
      <c r="AD345" s="14">
        <v>36403</v>
      </c>
      <c r="AH345" s="9"/>
      <c r="AK345" s="7">
        <v>11.718877488438965</v>
      </c>
      <c r="AL345" s="7">
        <v>18.150895390371396</v>
      </c>
      <c r="AM345" s="7">
        <v>11.876196268717724</v>
      </c>
      <c r="AN345" s="7">
        <v>394.12</v>
      </c>
      <c r="AO345" s="7">
        <v>633.60000000000525</v>
      </c>
      <c r="AP345" s="7">
        <v>0</v>
      </c>
      <c r="AQ345" s="7">
        <v>0</v>
      </c>
      <c r="AR345" s="20">
        <v>36.9</v>
      </c>
      <c r="AS345" s="7">
        <v>11.980870316207058</v>
      </c>
      <c r="AT345" s="7">
        <v>11.364692762060805</v>
      </c>
      <c r="AU345" s="7" t="s">
        <v>589</v>
      </c>
      <c r="AV345" s="7">
        <v>12.182451155277132</v>
      </c>
      <c r="AY345" s="4" t="s">
        <v>587</v>
      </c>
      <c r="BA345" s="4">
        <v>1.8929999999999971</v>
      </c>
      <c r="BB345" s="14">
        <v>7536</v>
      </c>
      <c r="BC345" s="14">
        <v>7512</v>
      </c>
      <c r="BD345" s="14">
        <v>7489</v>
      </c>
      <c r="BE345" s="14">
        <v>7526</v>
      </c>
      <c r="BF345" s="14">
        <v>6483</v>
      </c>
      <c r="BG345" s="14"/>
      <c r="BH345" s="14"/>
      <c r="BI345" s="14"/>
      <c r="BJ345" s="14">
        <v>1.5240000000000009</v>
      </c>
      <c r="BK345" s="14">
        <v>25676</v>
      </c>
      <c r="BL345" s="14">
        <v>25178</v>
      </c>
      <c r="BM345" s="14">
        <v>24680</v>
      </c>
      <c r="BN345" s="14">
        <v>24803</v>
      </c>
      <c r="BO345" s="14">
        <v>22150</v>
      </c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4" t="s">
        <v>918</v>
      </c>
      <c r="CJ345" s="21"/>
      <c r="CK345" s="4">
        <v>365</v>
      </c>
      <c r="CL345" s="4">
        <v>366</v>
      </c>
      <c r="CM345" s="4">
        <v>365</v>
      </c>
      <c r="CN345" s="4">
        <v>365</v>
      </c>
      <c r="CO345" s="4">
        <v>365</v>
      </c>
      <c r="CP345" s="4">
        <v>0</v>
      </c>
      <c r="CQ345" s="4">
        <v>0</v>
      </c>
      <c r="CR345" s="4">
        <v>0</v>
      </c>
      <c r="CS345" s="14">
        <f t="shared" si="36"/>
        <v>35555.761226725081</v>
      </c>
      <c r="CT345" s="14">
        <f t="shared" si="37"/>
        <v>7309.3110624315441</v>
      </c>
      <c r="CU345" s="14">
        <f t="shared" si="38"/>
        <v>24497.772727272728</v>
      </c>
      <c r="CV345" s="14">
        <f t="shared" si="39"/>
        <v>0</v>
      </c>
      <c r="CW345" s="14">
        <f t="shared" si="40"/>
        <v>0</v>
      </c>
      <c r="CX345" s="21"/>
      <c r="CY345" s="4">
        <f>COUNTIFS(crashes!$Q$2:$Q$15234,"="&amp;'Site Data'!$L345)</f>
        <v>26</v>
      </c>
      <c r="CZ345" s="4">
        <f>COUNTIFS(crashes!$Q$2:$Q$15234,"="&amp;'Site Data'!$L345,crashes!$M$2:$M$15234,"=SV")</f>
        <v>11</v>
      </c>
      <c r="DA345" s="4">
        <f>COUNTIFS(crashes!$Q$2:$Q$15234,"="&amp;'Site Data'!$L345,crashes!$M$2:$M$15234,"=MV")</f>
        <v>15</v>
      </c>
      <c r="DB345" s="17">
        <f t="shared" si="41"/>
        <v>8</v>
      </c>
      <c r="DC345" s="4">
        <f>COUNTIFS(crashes!$Q$2:$Q$15234,"="&amp;'Site Data'!$L345,crashes!$N$2:$N$15234,"=O")</f>
        <v>18</v>
      </c>
    </row>
    <row r="346" spans="1:107" s="4" customFormat="1" x14ac:dyDescent="0.2">
      <c r="A346" s="4" t="s">
        <v>593</v>
      </c>
      <c r="B346" s="4" t="s">
        <v>723</v>
      </c>
      <c r="C346" s="4">
        <v>71</v>
      </c>
      <c r="D346" s="4" t="s">
        <v>62</v>
      </c>
      <c r="E346" s="4" t="s">
        <v>92</v>
      </c>
      <c r="F346" s="4" t="s">
        <v>59</v>
      </c>
      <c r="G346" s="4">
        <v>4</v>
      </c>
      <c r="H346" s="4" t="s">
        <v>518</v>
      </c>
      <c r="I346" s="4">
        <v>0</v>
      </c>
      <c r="J346" s="4">
        <v>0</v>
      </c>
      <c r="K346" s="4">
        <v>65</v>
      </c>
      <c r="L346" s="4" t="s">
        <v>783</v>
      </c>
      <c r="M346" s="4" t="s">
        <v>782</v>
      </c>
      <c r="N346" s="4" t="s">
        <v>784</v>
      </c>
      <c r="O346" s="4">
        <v>18.113</v>
      </c>
      <c r="P346" s="4">
        <v>18.212</v>
      </c>
      <c r="Q346" s="4">
        <v>1</v>
      </c>
      <c r="R346" s="5">
        <v>43390</v>
      </c>
      <c r="S346" s="4">
        <v>1</v>
      </c>
      <c r="T346" s="4">
        <f t="shared" si="35"/>
        <v>9.9000000000000199E-2</v>
      </c>
      <c r="U346" s="4">
        <v>9.9000000000000199E-2</v>
      </c>
      <c r="V346" s="4">
        <v>2</v>
      </c>
      <c r="X346" s="5">
        <v>40544</v>
      </c>
      <c r="Y346" s="5">
        <v>42369</v>
      </c>
      <c r="Z346" s="14">
        <v>61171</v>
      </c>
      <c r="AA346" s="14">
        <v>60547</v>
      </c>
      <c r="AB346" s="14">
        <v>59922</v>
      </c>
      <c r="AC346" s="14">
        <v>60221</v>
      </c>
      <c r="AD346" s="14">
        <v>61946</v>
      </c>
      <c r="AH346" s="9"/>
      <c r="AK346" s="7">
        <v>11.746612855574327</v>
      </c>
      <c r="AL346" s="7">
        <v>10.177889571079902</v>
      </c>
      <c r="AM346" s="7">
        <v>11.666933718323467</v>
      </c>
      <c r="AN346" s="7">
        <v>522.72000000000105</v>
      </c>
      <c r="AO346" s="7">
        <v>522.72000000000105</v>
      </c>
      <c r="AP346" s="7">
        <v>248.58309977251801</v>
      </c>
      <c r="AQ346" s="7">
        <v>17.11744210913086</v>
      </c>
      <c r="AR346" s="20">
        <v>36.799999999999997</v>
      </c>
      <c r="AS346" s="7">
        <v>12.384419236801236</v>
      </c>
      <c r="AT346" s="7">
        <v>11.823800065109076</v>
      </c>
      <c r="AU346" s="7" t="s">
        <v>589</v>
      </c>
      <c r="AV346" s="7">
        <v>11.909277639319601</v>
      </c>
      <c r="AY346" s="4" t="s">
        <v>587</v>
      </c>
      <c r="BA346" s="4">
        <v>0</v>
      </c>
      <c r="BB346" s="14">
        <v>24952</v>
      </c>
      <c r="BC346" s="14">
        <v>25062</v>
      </c>
      <c r="BD346" s="14">
        <v>25173</v>
      </c>
      <c r="BE346" s="14">
        <v>25298</v>
      </c>
      <c r="BF346" s="14">
        <v>25543</v>
      </c>
      <c r="BG346" s="14"/>
      <c r="BH346" s="14"/>
      <c r="BI346" s="14"/>
      <c r="BJ346" s="14">
        <v>1.4250000000000007</v>
      </c>
      <c r="BK346" s="14">
        <v>25676</v>
      </c>
      <c r="BL346" s="14">
        <v>25178</v>
      </c>
      <c r="BM346" s="14">
        <v>24680</v>
      </c>
      <c r="BN346" s="14">
        <v>24803</v>
      </c>
      <c r="BO346" s="14">
        <v>22150</v>
      </c>
      <c r="BP346" s="14"/>
      <c r="BQ346" s="14"/>
      <c r="BR346" s="14"/>
      <c r="BS346" s="14">
        <v>24952</v>
      </c>
      <c r="BT346" s="14">
        <v>25062</v>
      </c>
      <c r="BU346" s="14">
        <v>25173</v>
      </c>
      <c r="BV346" s="14">
        <v>25298</v>
      </c>
      <c r="BW346" s="14">
        <v>25543</v>
      </c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4" t="s">
        <v>918</v>
      </c>
      <c r="CJ346" s="21"/>
      <c r="CK346" s="4">
        <v>365</v>
      </c>
      <c r="CL346" s="4">
        <v>366</v>
      </c>
      <c r="CM346" s="4">
        <v>365</v>
      </c>
      <c r="CN346" s="4">
        <v>365</v>
      </c>
      <c r="CO346" s="4">
        <v>365</v>
      </c>
      <c r="CP346" s="4">
        <v>0</v>
      </c>
      <c r="CQ346" s="4">
        <v>0</v>
      </c>
      <c r="CR346" s="4">
        <v>0</v>
      </c>
      <c r="CS346" s="14">
        <f t="shared" si="36"/>
        <v>60761.282584884997</v>
      </c>
      <c r="CT346" s="14">
        <f t="shared" si="37"/>
        <v>25205.521358159913</v>
      </c>
      <c r="CU346" s="14">
        <f t="shared" si="38"/>
        <v>24497.772727272728</v>
      </c>
      <c r="CV346" s="14">
        <f t="shared" si="39"/>
        <v>25205.521358159913</v>
      </c>
      <c r="CW346" s="14">
        <f t="shared" si="40"/>
        <v>0</v>
      </c>
      <c r="CX346" s="21"/>
      <c r="CY346" s="4">
        <f>COUNTIFS(crashes!$Q$2:$Q$15234,"="&amp;'Site Data'!$L346)</f>
        <v>18</v>
      </c>
      <c r="CZ346" s="4">
        <f>COUNTIFS(crashes!$Q$2:$Q$15234,"="&amp;'Site Data'!$L346,crashes!$M$2:$M$15234,"=SV")</f>
        <v>5</v>
      </c>
      <c r="DA346" s="4">
        <f>COUNTIFS(crashes!$Q$2:$Q$15234,"="&amp;'Site Data'!$L346,crashes!$M$2:$M$15234,"=MV")</f>
        <v>13</v>
      </c>
      <c r="DB346" s="17">
        <f t="shared" si="41"/>
        <v>0</v>
      </c>
      <c r="DC346" s="4">
        <f>COUNTIFS(crashes!$Q$2:$Q$15234,"="&amp;'Site Data'!$L346,crashes!$N$2:$N$15234,"=O")</f>
        <v>18</v>
      </c>
    </row>
    <row r="347" spans="1:107" s="4" customFormat="1" x14ac:dyDescent="0.2">
      <c r="A347" s="4" t="s">
        <v>593</v>
      </c>
      <c r="B347" s="4" t="s">
        <v>723</v>
      </c>
      <c r="C347" s="4">
        <v>71</v>
      </c>
      <c r="D347" s="4" t="s">
        <v>62</v>
      </c>
      <c r="E347" s="4" t="s">
        <v>92</v>
      </c>
      <c r="F347" s="4" t="s">
        <v>58</v>
      </c>
      <c r="G347" s="4">
        <v>4</v>
      </c>
      <c r="H347" s="4" t="s">
        <v>587</v>
      </c>
      <c r="I347" s="4">
        <v>0</v>
      </c>
      <c r="J347" s="4">
        <v>0</v>
      </c>
      <c r="K347" s="4">
        <v>65</v>
      </c>
      <c r="L347" s="4" t="s">
        <v>785</v>
      </c>
      <c r="M347" s="4" t="s">
        <v>784</v>
      </c>
      <c r="N347" s="4" t="s">
        <v>786</v>
      </c>
      <c r="O347" s="4">
        <v>18.212</v>
      </c>
      <c r="P347" s="4">
        <v>18.757999999999999</v>
      </c>
      <c r="Q347" s="4">
        <v>1</v>
      </c>
      <c r="R347" s="5">
        <v>43390</v>
      </c>
      <c r="S347" s="4">
        <v>1</v>
      </c>
      <c r="T347" s="4">
        <f t="shared" si="35"/>
        <v>0.54599999999999937</v>
      </c>
      <c r="X347" s="5">
        <v>40544</v>
      </c>
      <c r="Y347" s="5">
        <v>42369</v>
      </c>
      <c r="Z347" s="14">
        <v>62762</v>
      </c>
      <c r="AA347" s="14">
        <v>62227</v>
      </c>
      <c r="AB347" s="14">
        <v>61692</v>
      </c>
      <c r="AC347" s="14">
        <v>62000</v>
      </c>
      <c r="AD347" s="14">
        <v>61946</v>
      </c>
      <c r="AH347" s="9"/>
      <c r="AK347" s="7">
        <v>11.867652187980344</v>
      </c>
      <c r="AL347" s="7">
        <v>10.791723184928038</v>
      </c>
      <c r="AM347" s="7">
        <v>11.818333832516453</v>
      </c>
      <c r="AN347" s="7">
        <v>2665.0199999999963</v>
      </c>
      <c r="AO347" s="7">
        <v>2665.0199999999963</v>
      </c>
      <c r="AP347" s="7">
        <v>864.86493764906845</v>
      </c>
      <c r="AQ347" s="7">
        <v>1.1397924596631261</v>
      </c>
      <c r="AR347" s="20">
        <v>36.299999999999997</v>
      </c>
      <c r="AS347" s="7">
        <v>12.055239539380352</v>
      </c>
      <c r="AT347" s="7">
        <v>11.566024014817522</v>
      </c>
      <c r="AU347" s="7" t="s">
        <v>589</v>
      </c>
      <c r="AV347" s="7">
        <v>12.071846932969578</v>
      </c>
      <c r="AY347" s="4" t="s">
        <v>587</v>
      </c>
      <c r="BA347" s="4">
        <v>9.9000000000000199E-2</v>
      </c>
      <c r="BB347" s="14">
        <v>24952</v>
      </c>
      <c r="BC347" s="14">
        <v>25062</v>
      </c>
      <c r="BD347" s="14">
        <v>25173</v>
      </c>
      <c r="BE347" s="14">
        <v>25298</v>
      </c>
      <c r="BF347" s="14">
        <v>25543</v>
      </c>
      <c r="BG347" s="14"/>
      <c r="BH347" s="14"/>
      <c r="BI347" s="14"/>
      <c r="BJ347" s="14">
        <v>0.87900000000000134</v>
      </c>
      <c r="BK347" s="14">
        <v>25676</v>
      </c>
      <c r="BL347" s="14">
        <v>25178</v>
      </c>
      <c r="BM347" s="14">
        <v>24680</v>
      </c>
      <c r="BN347" s="14">
        <v>24803</v>
      </c>
      <c r="BO347" s="14">
        <v>22150</v>
      </c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4" t="s">
        <v>918</v>
      </c>
      <c r="CJ347" s="21"/>
      <c r="CK347" s="4">
        <v>365</v>
      </c>
      <c r="CL347" s="4">
        <v>366</v>
      </c>
      <c r="CM347" s="4">
        <v>365</v>
      </c>
      <c r="CN347" s="4">
        <v>365</v>
      </c>
      <c r="CO347" s="4">
        <v>365</v>
      </c>
      <c r="CP347" s="4">
        <v>0</v>
      </c>
      <c r="CQ347" s="4">
        <v>0</v>
      </c>
      <c r="CR347" s="4">
        <v>0</v>
      </c>
      <c r="CS347" s="14">
        <f t="shared" si="36"/>
        <v>62125.455640744796</v>
      </c>
      <c r="CT347" s="14">
        <f t="shared" si="37"/>
        <v>25205.521358159913</v>
      </c>
      <c r="CU347" s="14">
        <f t="shared" si="38"/>
        <v>24497.772727272728</v>
      </c>
      <c r="CV347" s="14">
        <f t="shared" si="39"/>
        <v>0</v>
      </c>
      <c r="CW347" s="14">
        <f t="shared" si="40"/>
        <v>0</v>
      </c>
      <c r="CX347" s="21"/>
      <c r="CY347" s="4">
        <f>COUNTIFS(crashes!$Q$2:$Q$15234,"="&amp;'Site Data'!$L347)</f>
        <v>70</v>
      </c>
      <c r="CZ347" s="4">
        <f>COUNTIFS(crashes!$Q$2:$Q$15234,"="&amp;'Site Data'!$L347,crashes!$M$2:$M$15234,"=SV")</f>
        <v>10</v>
      </c>
      <c r="DA347" s="4">
        <f>COUNTIFS(crashes!$Q$2:$Q$15234,"="&amp;'Site Data'!$L347,crashes!$M$2:$M$15234,"=MV")</f>
        <v>60</v>
      </c>
      <c r="DB347" s="17">
        <f t="shared" si="41"/>
        <v>24</v>
      </c>
      <c r="DC347" s="4">
        <f>COUNTIFS(crashes!$Q$2:$Q$15234,"="&amp;'Site Data'!$L347,crashes!$N$2:$N$15234,"=O")</f>
        <v>46</v>
      </c>
    </row>
    <row r="348" spans="1:107" s="4" customFormat="1" x14ac:dyDescent="0.2">
      <c r="A348" s="4" t="s">
        <v>593</v>
      </c>
      <c r="B348" s="4" t="s">
        <v>723</v>
      </c>
      <c r="C348" s="4">
        <v>71</v>
      </c>
      <c r="D348" s="4" t="s">
        <v>62</v>
      </c>
      <c r="E348" s="4" t="s">
        <v>92</v>
      </c>
      <c r="F348" s="4" t="s">
        <v>58</v>
      </c>
      <c r="G348" s="4">
        <v>4</v>
      </c>
      <c r="H348" s="4" t="s">
        <v>587</v>
      </c>
      <c r="I348" s="4">
        <v>0</v>
      </c>
      <c r="J348" s="4">
        <v>0</v>
      </c>
      <c r="K348" s="4">
        <v>65</v>
      </c>
      <c r="L348" s="4" t="s">
        <v>787</v>
      </c>
      <c r="M348" s="4" t="s">
        <v>786</v>
      </c>
      <c r="N348" s="4" t="s">
        <v>788</v>
      </c>
      <c r="O348" s="4">
        <v>18.757999999999999</v>
      </c>
      <c r="P348" s="4">
        <v>19.015000000000001</v>
      </c>
      <c r="Q348" s="4">
        <v>1</v>
      </c>
      <c r="R348" s="5">
        <v>43390</v>
      </c>
      <c r="S348" s="4">
        <v>1</v>
      </c>
      <c r="T348" s="4">
        <f t="shared" si="35"/>
        <v>0.25700000000000145</v>
      </c>
      <c r="X348" s="5">
        <v>40544</v>
      </c>
      <c r="Y348" s="5">
        <v>42369</v>
      </c>
      <c r="Z348" s="14">
        <v>62762</v>
      </c>
      <c r="AA348" s="14">
        <v>62227</v>
      </c>
      <c r="AB348" s="14">
        <v>61692</v>
      </c>
      <c r="AC348" s="14">
        <v>62000</v>
      </c>
      <c r="AD348" s="14">
        <v>61946</v>
      </c>
      <c r="AH348" s="9">
        <v>0.60890151515151514</v>
      </c>
      <c r="AI348" s="4">
        <v>13647</v>
      </c>
      <c r="AJ348" s="4">
        <v>0.25700000000000145</v>
      </c>
      <c r="AK348" s="7">
        <v>11.89775501164803</v>
      </c>
      <c r="AL348" s="7">
        <v>12.608699491251915</v>
      </c>
      <c r="AM348" s="7">
        <v>11.791735365865918</v>
      </c>
      <c r="AN348" s="7">
        <v>1356.9600000000078</v>
      </c>
      <c r="AO348" s="7">
        <v>1356.9600000000078</v>
      </c>
      <c r="AP348" s="7">
        <v>529.32759712114</v>
      </c>
      <c r="AQ348" s="7">
        <v>1</v>
      </c>
      <c r="AR348" s="20">
        <v>36.200000000000003</v>
      </c>
      <c r="AS348" s="7">
        <v>11.793521930924971</v>
      </c>
      <c r="AT348" s="7">
        <v>11.209828758775817</v>
      </c>
      <c r="AU348" s="7" t="s">
        <v>589</v>
      </c>
      <c r="AV348" s="7">
        <v>12.120844424061492</v>
      </c>
      <c r="AY348" s="4" t="s">
        <v>587</v>
      </c>
      <c r="BA348" s="4">
        <v>0.64499999999999957</v>
      </c>
      <c r="BB348" s="14">
        <v>24952</v>
      </c>
      <c r="BC348" s="14">
        <v>25062</v>
      </c>
      <c r="BD348" s="14">
        <v>25173</v>
      </c>
      <c r="BE348" s="14">
        <v>25298</v>
      </c>
      <c r="BF348" s="14">
        <v>25543</v>
      </c>
      <c r="BG348" s="14"/>
      <c r="BH348" s="14"/>
      <c r="BI348" s="14"/>
      <c r="BJ348" s="14">
        <v>0.62199999999999989</v>
      </c>
      <c r="BK348" s="14">
        <v>25676</v>
      </c>
      <c r="BL348" s="14">
        <v>25178</v>
      </c>
      <c r="BM348" s="14">
        <v>24680</v>
      </c>
      <c r="BN348" s="14">
        <v>24803</v>
      </c>
      <c r="BO348" s="14">
        <v>22150</v>
      </c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4" t="s">
        <v>918</v>
      </c>
      <c r="CJ348" s="21"/>
      <c r="CK348" s="4">
        <v>365</v>
      </c>
      <c r="CL348" s="4">
        <v>366</v>
      </c>
      <c r="CM348" s="4">
        <v>365</v>
      </c>
      <c r="CN348" s="4">
        <v>365</v>
      </c>
      <c r="CO348" s="4">
        <v>365</v>
      </c>
      <c r="CP348" s="4">
        <v>0</v>
      </c>
      <c r="CQ348" s="4">
        <v>0</v>
      </c>
      <c r="CR348" s="4">
        <v>0</v>
      </c>
      <c r="CS348" s="14">
        <f t="shared" si="36"/>
        <v>62125.455640744796</v>
      </c>
      <c r="CT348" s="14">
        <f t="shared" si="37"/>
        <v>25205.521358159913</v>
      </c>
      <c r="CU348" s="14">
        <f t="shared" si="38"/>
        <v>24497.772727272728</v>
      </c>
      <c r="CV348" s="14">
        <f t="shared" si="39"/>
        <v>0</v>
      </c>
      <c r="CW348" s="14">
        <f t="shared" si="40"/>
        <v>0</v>
      </c>
      <c r="CX348" s="21"/>
      <c r="CY348" s="4">
        <f>COUNTIFS(crashes!$Q$2:$Q$15234,"="&amp;'Site Data'!$L348)</f>
        <v>65</v>
      </c>
      <c r="CZ348" s="4">
        <f>COUNTIFS(crashes!$Q$2:$Q$15234,"="&amp;'Site Data'!$L348,crashes!$M$2:$M$15234,"=SV")</f>
        <v>14</v>
      </c>
      <c r="DA348" s="4">
        <f>COUNTIFS(crashes!$Q$2:$Q$15234,"="&amp;'Site Data'!$L348,crashes!$M$2:$M$15234,"=MV")</f>
        <v>51</v>
      </c>
      <c r="DB348" s="17">
        <f t="shared" si="41"/>
        <v>14</v>
      </c>
      <c r="DC348" s="4">
        <f>COUNTIFS(crashes!$Q$2:$Q$15234,"="&amp;'Site Data'!$L348,crashes!$N$2:$N$15234,"=O")</f>
        <v>51</v>
      </c>
    </row>
    <row r="349" spans="1:107" s="4" customFormat="1" x14ac:dyDescent="0.2">
      <c r="A349" s="4" t="s">
        <v>593</v>
      </c>
      <c r="B349" s="4" t="s">
        <v>723</v>
      </c>
      <c r="C349" s="4">
        <v>71</v>
      </c>
      <c r="D349" s="4" t="s">
        <v>62</v>
      </c>
      <c r="E349" s="4" t="s">
        <v>92</v>
      </c>
      <c r="F349" s="4" t="s">
        <v>58</v>
      </c>
      <c r="G349" s="4">
        <v>4</v>
      </c>
      <c r="H349" s="4" t="s">
        <v>587</v>
      </c>
      <c r="I349" s="4">
        <v>0</v>
      </c>
      <c r="J349" s="4">
        <v>0</v>
      </c>
      <c r="K349" s="4">
        <v>65</v>
      </c>
      <c r="L349" s="4" t="s">
        <v>789</v>
      </c>
      <c r="M349" s="4" t="s">
        <v>788</v>
      </c>
      <c r="N349" s="4" t="s">
        <v>790</v>
      </c>
      <c r="O349" s="4">
        <v>19.015000000000001</v>
      </c>
      <c r="P349" s="4">
        <v>19.332999999999998</v>
      </c>
      <c r="Q349" s="4">
        <v>1</v>
      </c>
      <c r="R349" s="5">
        <v>43390</v>
      </c>
      <c r="S349" s="4">
        <v>1</v>
      </c>
      <c r="T349" s="4">
        <f t="shared" si="35"/>
        <v>0.31799999999999784</v>
      </c>
      <c r="X349" s="5">
        <v>40544</v>
      </c>
      <c r="Y349" s="5">
        <v>42369</v>
      </c>
      <c r="Z349" s="14">
        <v>62762</v>
      </c>
      <c r="AA349" s="14">
        <v>62227</v>
      </c>
      <c r="AB349" s="14">
        <v>61692</v>
      </c>
      <c r="AC349" s="14">
        <v>62000</v>
      </c>
      <c r="AD349" s="14">
        <v>61946</v>
      </c>
      <c r="AH349" s="9">
        <v>0.60890151515151514</v>
      </c>
      <c r="AI349" s="4">
        <v>13647</v>
      </c>
      <c r="AJ349" s="4">
        <v>0.31799999999999784</v>
      </c>
      <c r="AK349" s="7">
        <v>11.785143208893693</v>
      </c>
      <c r="AL349" s="7">
        <v>13.388467304861596</v>
      </c>
      <c r="AM349" s="7">
        <v>11.708554368986588</v>
      </c>
      <c r="AN349" s="7">
        <v>1679.0399999999886</v>
      </c>
      <c r="AO349" s="7">
        <v>1679.0399999999886</v>
      </c>
      <c r="AP349" s="7">
        <v>1274.5672520158369</v>
      </c>
      <c r="AQ349" s="7">
        <v>1</v>
      </c>
      <c r="AR349" s="20">
        <v>36.299999999999997</v>
      </c>
      <c r="AS349" s="7">
        <v>11.69932359028928</v>
      </c>
      <c r="AT349" s="7">
        <v>11.005845174410496</v>
      </c>
      <c r="AU349" s="7" t="s">
        <v>589</v>
      </c>
      <c r="AV349" s="7">
        <v>12.059942093417058</v>
      </c>
      <c r="AY349" s="4" t="s">
        <v>587</v>
      </c>
      <c r="BA349" s="4">
        <v>0.90200000000000102</v>
      </c>
      <c r="BB349" s="14">
        <v>24952</v>
      </c>
      <c r="BC349" s="14">
        <v>25062</v>
      </c>
      <c r="BD349" s="14">
        <v>25173</v>
      </c>
      <c r="BE349" s="14">
        <v>25298</v>
      </c>
      <c r="BF349" s="14">
        <v>25543</v>
      </c>
      <c r="BG349" s="14"/>
      <c r="BH349" s="14"/>
      <c r="BI349" s="14"/>
      <c r="BJ349" s="14">
        <v>0.30400000000000205</v>
      </c>
      <c r="BK349" s="14">
        <v>25676</v>
      </c>
      <c r="BL349" s="14">
        <v>25178</v>
      </c>
      <c r="BM349" s="14">
        <v>24680</v>
      </c>
      <c r="BN349" s="14">
        <v>24803</v>
      </c>
      <c r="BO349" s="14">
        <v>22150</v>
      </c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4" t="s">
        <v>918</v>
      </c>
      <c r="CJ349" s="21"/>
      <c r="CK349" s="4">
        <v>365</v>
      </c>
      <c r="CL349" s="4">
        <v>366</v>
      </c>
      <c r="CM349" s="4">
        <v>365</v>
      </c>
      <c r="CN349" s="4">
        <v>365</v>
      </c>
      <c r="CO349" s="4">
        <v>365</v>
      </c>
      <c r="CP349" s="4">
        <v>0</v>
      </c>
      <c r="CQ349" s="4">
        <v>0</v>
      </c>
      <c r="CR349" s="4">
        <v>0</v>
      </c>
      <c r="CS349" s="14">
        <f t="shared" si="36"/>
        <v>62125.455640744796</v>
      </c>
      <c r="CT349" s="14">
        <f t="shared" si="37"/>
        <v>25205.521358159913</v>
      </c>
      <c r="CU349" s="14">
        <f t="shared" si="38"/>
        <v>24497.772727272728</v>
      </c>
      <c r="CV349" s="14">
        <f t="shared" si="39"/>
        <v>0</v>
      </c>
      <c r="CW349" s="14">
        <f t="shared" si="40"/>
        <v>0</v>
      </c>
      <c r="CX349" s="21"/>
      <c r="CY349" s="4">
        <f>COUNTIFS(crashes!$Q$2:$Q$15234,"="&amp;'Site Data'!$L349)</f>
        <v>45</v>
      </c>
      <c r="CZ349" s="4">
        <f>COUNTIFS(crashes!$Q$2:$Q$15234,"="&amp;'Site Data'!$L349,crashes!$M$2:$M$15234,"=SV")</f>
        <v>8</v>
      </c>
      <c r="DA349" s="4">
        <f>COUNTIFS(crashes!$Q$2:$Q$15234,"="&amp;'Site Data'!$L349,crashes!$M$2:$M$15234,"=MV")</f>
        <v>37</v>
      </c>
      <c r="DB349" s="17">
        <f t="shared" si="41"/>
        <v>9</v>
      </c>
      <c r="DC349" s="4">
        <f>COUNTIFS(crashes!$Q$2:$Q$15234,"="&amp;'Site Data'!$L349,crashes!$N$2:$N$15234,"=O")</f>
        <v>36</v>
      </c>
    </row>
    <row r="350" spans="1:107" s="4" customFormat="1" x14ac:dyDescent="0.2">
      <c r="A350" s="4" t="s">
        <v>593</v>
      </c>
      <c r="B350" s="4" t="s">
        <v>723</v>
      </c>
      <c r="C350" s="4">
        <v>71</v>
      </c>
      <c r="D350" s="4" t="s">
        <v>87</v>
      </c>
      <c r="E350" s="4" t="s">
        <v>92</v>
      </c>
      <c r="F350" s="4" t="s">
        <v>58</v>
      </c>
      <c r="G350" s="4">
        <v>4</v>
      </c>
      <c r="H350" s="4" t="s">
        <v>519</v>
      </c>
      <c r="I350" s="4">
        <v>0</v>
      </c>
      <c r="J350" s="4">
        <v>0</v>
      </c>
      <c r="K350" s="4">
        <v>65</v>
      </c>
      <c r="L350" s="4" t="s">
        <v>791</v>
      </c>
      <c r="M350" s="4" t="s">
        <v>788</v>
      </c>
      <c r="N350" s="4" t="s">
        <v>792</v>
      </c>
      <c r="O350" s="9">
        <v>19.015000000000001</v>
      </c>
      <c r="P350" s="9">
        <v>19.367000000000001</v>
      </c>
      <c r="Q350" s="4">
        <v>1</v>
      </c>
      <c r="R350" s="5">
        <v>43390</v>
      </c>
      <c r="S350" s="4">
        <v>1</v>
      </c>
      <c r="T350" s="4">
        <f t="shared" si="35"/>
        <v>0.35200000000000031</v>
      </c>
      <c r="X350" s="5">
        <v>40544</v>
      </c>
      <c r="Y350" s="5">
        <v>42369</v>
      </c>
      <c r="Z350" s="14">
        <v>64244</v>
      </c>
      <c r="AA350" s="14">
        <v>63696</v>
      </c>
      <c r="AB350" s="14">
        <v>63148</v>
      </c>
      <c r="AC350" s="14">
        <v>63463</v>
      </c>
      <c r="AD350" s="14">
        <v>63408</v>
      </c>
      <c r="AH350" s="9">
        <v>0.60890151515151514</v>
      </c>
      <c r="AI350" s="4">
        <v>13647</v>
      </c>
      <c r="AJ350" s="4">
        <v>0.35200000000000031</v>
      </c>
      <c r="AK350" s="7">
        <v>12.063809927630059</v>
      </c>
      <c r="AL350" s="7">
        <v>9.455417739395763</v>
      </c>
      <c r="AM350" s="7">
        <v>12.899426520582535</v>
      </c>
      <c r="AN350" s="7">
        <v>1858.5600000000018</v>
      </c>
      <c r="AO350" s="7">
        <v>1858.5600000000018</v>
      </c>
      <c r="AP350" s="7">
        <v>601.97615691975011</v>
      </c>
      <c r="AQ350" s="7">
        <v>9.5059633923313349</v>
      </c>
      <c r="AR350" s="20">
        <v>36.299999999999997</v>
      </c>
      <c r="AS350" s="7">
        <v>11.546967675431883</v>
      </c>
      <c r="AT350" s="7">
        <v>11.010571628817836</v>
      </c>
      <c r="AU350" s="7" t="s">
        <v>589</v>
      </c>
      <c r="AV350" s="7">
        <v>13.238646863495157</v>
      </c>
      <c r="AY350" s="4" t="s">
        <v>587</v>
      </c>
      <c r="BA350" s="4">
        <v>0.18999999999999773</v>
      </c>
      <c r="BB350" s="14">
        <v>26004</v>
      </c>
      <c r="BC350" s="14">
        <v>24903</v>
      </c>
      <c r="BD350" s="14">
        <v>23802</v>
      </c>
      <c r="BE350" s="14">
        <v>23921</v>
      </c>
      <c r="BF350" s="14">
        <v>24617</v>
      </c>
      <c r="BG350" s="14"/>
      <c r="BH350" s="14"/>
      <c r="BI350" s="14"/>
      <c r="BJ350" s="14">
        <v>1.0659999999999989</v>
      </c>
      <c r="BK350" s="14">
        <v>16530</v>
      </c>
      <c r="BL350" s="14">
        <v>16616</v>
      </c>
      <c r="BM350" s="14">
        <v>16701</v>
      </c>
      <c r="BN350" s="14">
        <v>16785</v>
      </c>
      <c r="BO350" s="14">
        <v>16720</v>
      </c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4" t="s">
        <v>918</v>
      </c>
      <c r="CJ350" s="21"/>
      <c r="CK350" s="4">
        <v>365</v>
      </c>
      <c r="CL350" s="4">
        <v>366</v>
      </c>
      <c r="CM350" s="4">
        <v>365</v>
      </c>
      <c r="CN350" s="4">
        <v>365</v>
      </c>
      <c r="CO350" s="4">
        <v>365</v>
      </c>
      <c r="CP350" s="4">
        <v>0</v>
      </c>
      <c r="CQ350" s="4">
        <v>0</v>
      </c>
      <c r="CR350" s="4">
        <v>0</v>
      </c>
      <c r="CS350" s="14">
        <f t="shared" si="36"/>
        <v>63591.857064622127</v>
      </c>
      <c r="CT350" s="14">
        <f t="shared" si="37"/>
        <v>24649.538882803943</v>
      </c>
      <c r="CU350" s="14">
        <f t="shared" si="38"/>
        <v>16670.370208105149</v>
      </c>
      <c r="CV350" s="14">
        <f t="shared" si="39"/>
        <v>0</v>
      </c>
      <c r="CW350" s="14">
        <f t="shared" si="40"/>
        <v>0</v>
      </c>
      <c r="CX350" s="21"/>
      <c r="CY350" s="4">
        <f>COUNTIFS(crashes!$Q$2:$Q$15234,"="&amp;'Site Data'!$L350)</f>
        <v>38</v>
      </c>
      <c r="CZ350" s="4">
        <f>COUNTIFS(crashes!$Q$2:$Q$15234,"="&amp;'Site Data'!$L350,crashes!$M$2:$M$15234,"=SV")</f>
        <v>5</v>
      </c>
      <c r="DA350" s="4">
        <f>COUNTIFS(crashes!$Q$2:$Q$15234,"="&amp;'Site Data'!$L350,crashes!$M$2:$M$15234,"=MV")</f>
        <v>33</v>
      </c>
      <c r="DB350" s="17">
        <f t="shared" si="41"/>
        <v>8</v>
      </c>
      <c r="DC350" s="4">
        <f>COUNTIFS(crashes!$Q$2:$Q$15234,"="&amp;'Site Data'!$L350,crashes!$N$2:$N$15234,"=O")</f>
        <v>30</v>
      </c>
    </row>
    <row r="351" spans="1:107" s="4" customFormat="1" x14ac:dyDescent="0.2">
      <c r="A351" s="4" t="s">
        <v>593</v>
      </c>
      <c r="B351" s="4" t="s">
        <v>723</v>
      </c>
      <c r="C351" s="4">
        <v>71</v>
      </c>
      <c r="D351" s="4" t="s">
        <v>87</v>
      </c>
      <c r="E351" s="4" t="s">
        <v>92</v>
      </c>
      <c r="F351" s="4" t="s">
        <v>58</v>
      </c>
      <c r="G351" s="4">
        <v>4</v>
      </c>
      <c r="H351" s="4" t="s">
        <v>587</v>
      </c>
      <c r="I351" s="4">
        <v>0</v>
      </c>
      <c r="J351" s="4">
        <v>0</v>
      </c>
      <c r="K351" s="4">
        <v>65</v>
      </c>
      <c r="L351" s="4" t="s">
        <v>793</v>
      </c>
      <c r="M351" s="4" t="s">
        <v>786</v>
      </c>
      <c r="N351" s="4" t="s">
        <v>788</v>
      </c>
      <c r="O351" s="9">
        <v>18.757999999999999</v>
      </c>
      <c r="P351" s="9">
        <v>19.015000000000001</v>
      </c>
      <c r="Q351" s="4">
        <v>1</v>
      </c>
      <c r="R351" s="5">
        <v>43390</v>
      </c>
      <c r="S351" s="4">
        <v>1</v>
      </c>
      <c r="T351" s="4">
        <f t="shared" si="35"/>
        <v>0.25700000000000145</v>
      </c>
      <c r="X351" s="5">
        <v>40544</v>
      </c>
      <c r="Y351" s="5">
        <v>42369</v>
      </c>
      <c r="Z351" s="14">
        <v>64244</v>
      </c>
      <c r="AA351" s="14">
        <v>63696</v>
      </c>
      <c r="AB351" s="14">
        <v>63148</v>
      </c>
      <c r="AC351" s="14">
        <v>63463</v>
      </c>
      <c r="AD351" s="14">
        <v>63408</v>
      </c>
      <c r="AH351" s="9">
        <v>0.60890151515151514</v>
      </c>
      <c r="AI351" s="4">
        <v>13647</v>
      </c>
      <c r="AJ351" s="4">
        <v>0.25700000000000145</v>
      </c>
      <c r="AK351" s="7">
        <v>12.043167783219626</v>
      </c>
      <c r="AL351" s="7">
        <v>9.8779317056587583</v>
      </c>
      <c r="AM351" s="7">
        <v>12.894033206951072</v>
      </c>
      <c r="AN351" s="7">
        <v>1356.9600000000078</v>
      </c>
      <c r="AO351" s="7">
        <v>1356.9600000000078</v>
      </c>
      <c r="AP351" s="7">
        <v>882.16830705532197</v>
      </c>
      <c r="AQ351" s="7">
        <v>2.1375176697251144</v>
      </c>
      <c r="AR351" s="20">
        <v>36.4</v>
      </c>
      <c r="AS351" s="7">
        <v>11.71846307624682</v>
      </c>
      <c r="AT351" s="7">
        <v>11.216507914913938</v>
      </c>
      <c r="AU351" s="7" t="s">
        <v>589</v>
      </c>
      <c r="AV351" s="7">
        <v>13.171473077838789</v>
      </c>
      <c r="AY351" s="4" t="s">
        <v>587</v>
      </c>
      <c r="BA351" s="4">
        <v>0.54199999999999804</v>
      </c>
      <c r="BB351" s="14">
        <v>26004</v>
      </c>
      <c r="BC351" s="14">
        <v>24903</v>
      </c>
      <c r="BD351" s="14">
        <v>23802</v>
      </c>
      <c r="BE351" s="14">
        <v>23921</v>
      </c>
      <c r="BF351" s="14">
        <v>24617</v>
      </c>
      <c r="BG351" s="14"/>
      <c r="BH351" s="14"/>
      <c r="BI351" s="14"/>
      <c r="BJ351" s="14">
        <v>0.8089999999999975</v>
      </c>
      <c r="BK351" s="14">
        <v>16530</v>
      </c>
      <c r="BL351" s="14">
        <v>16616</v>
      </c>
      <c r="BM351" s="14">
        <v>16701</v>
      </c>
      <c r="BN351" s="14">
        <v>16785</v>
      </c>
      <c r="BO351" s="14">
        <v>16720</v>
      </c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4" t="s">
        <v>918</v>
      </c>
      <c r="CJ351" s="21"/>
      <c r="CK351" s="4">
        <v>365</v>
      </c>
      <c r="CL351" s="4">
        <v>366</v>
      </c>
      <c r="CM351" s="4">
        <v>365</v>
      </c>
      <c r="CN351" s="4">
        <v>365</v>
      </c>
      <c r="CO351" s="4">
        <v>365</v>
      </c>
      <c r="CP351" s="4">
        <v>0</v>
      </c>
      <c r="CQ351" s="4">
        <v>0</v>
      </c>
      <c r="CR351" s="4">
        <v>0</v>
      </c>
      <c r="CS351" s="14">
        <f t="shared" si="36"/>
        <v>63591.857064622127</v>
      </c>
      <c r="CT351" s="14">
        <f t="shared" si="37"/>
        <v>24649.538882803943</v>
      </c>
      <c r="CU351" s="14">
        <f t="shared" si="38"/>
        <v>16670.370208105149</v>
      </c>
      <c r="CV351" s="14">
        <f t="shared" si="39"/>
        <v>0</v>
      </c>
      <c r="CW351" s="14">
        <f t="shared" si="40"/>
        <v>0</v>
      </c>
      <c r="CX351" s="21"/>
      <c r="CY351" s="4">
        <f>COUNTIFS(crashes!$Q$2:$Q$15234,"="&amp;'Site Data'!$L351)</f>
        <v>75</v>
      </c>
      <c r="CZ351" s="4">
        <f>COUNTIFS(crashes!$Q$2:$Q$15234,"="&amp;'Site Data'!$L351,crashes!$M$2:$M$15234,"=SV")</f>
        <v>14</v>
      </c>
      <c r="DA351" s="4">
        <f>COUNTIFS(crashes!$Q$2:$Q$15234,"="&amp;'Site Data'!$L351,crashes!$M$2:$M$15234,"=MV")</f>
        <v>61</v>
      </c>
      <c r="DB351" s="17">
        <f t="shared" si="41"/>
        <v>13</v>
      </c>
      <c r="DC351" s="4">
        <f>COUNTIFS(crashes!$Q$2:$Q$15234,"="&amp;'Site Data'!$L351,crashes!$N$2:$N$15234,"=O")</f>
        <v>62</v>
      </c>
    </row>
    <row r="352" spans="1:107" s="4" customFormat="1" x14ac:dyDescent="0.2">
      <c r="A352" s="4" t="s">
        <v>593</v>
      </c>
      <c r="B352" s="4" t="s">
        <v>723</v>
      </c>
      <c r="C352" s="4">
        <v>71</v>
      </c>
      <c r="D352" s="4" t="s">
        <v>87</v>
      </c>
      <c r="E352" s="4" t="s">
        <v>92</v>
      </c>
      <c r="F352" s="4" t="s">
        <v>58</v>
      </c>
      <c r="G352" s="4">
        <v>3</v>
      </c>
      <c r="H352" s="4" t="s">
        <v>519</v>
      </c>
      <c r="I352" s="4">
        <v>0</v>
      </c>
      <c r="J352" s="4">
        <v>0</v>
      </c>
      <c r="K352" s="4">
        <v>65</v>
      </c>
      <c r="L352" s="4" t="s">
        <v>794</v>
      </c>
      <c r="M352" s="4" t="s">
        <v>780</v>
      </c>
      <c r="N352" s="4" t="s">
        <v>786</v>
      </c>
      <c r="O352" s="9">
        <v>17.992999999999999</v>
      </c>
      <c r="P352" s="9">
        <v>18.757999999999999</v>
      </c>
      <c r="Q352" s="4">
        <v>1</v>
      </c>
      <c r="R352" s="5">
        <v>43390</v>
      </c>
      <c r="S352" s="4">
        <v>1</v>
      </c>
      <c r="T352" s="4">
        <f t="shared" si="35"/>
        <v>0.76500000000000057</v>
      </c>
      <c r="V352" s="4">
        <v>1</v>
      </c>
      <c r="X352" s="5">
        <v>40544</v>
      </c>
      <c r="Y352" s="5">
        <v>42369</v>
      </c>
      <c r="Z352" s="14">
        <v>64244</v>
      </c>
      <c r="AA352" s="14">
        <v>63696</v>
      </c>
      <c r="AB352" s="14">
        <v>63148</v>
      </c>
      <c r="AC352" s="14">
        <v>63463</v>
      </c>
      <c r="AD352" s="14">
        <v>63408</v>
      </c>
      <c r="AK352" s="7">
        <v>12.105103749769466</v>
      </c>
      <c r="AL352" s="7">
        <v>10.434926038392984</v>
      </c>
      <c r="AM352" s="7">
        <v>12.875002933902286</v>
      </c>
      <c r="AN352" s="7">
        <v>4039.200000000003</v>
      </c>
      <c r="AO352" s="7">
        <v>4039.200000000003</v>
      </c>
      <c r="AP352" s="7">
        <v>1080.1605826441046</v>
      </c>
      <c r="AQ352" s="7">
        <v>1.2786504192641801</v>
      </c>
      <c r="AR352" s="20">
        <v>36.6</v>
      </c>
      <c r="AS352" s="7">
        <v>12.100977924344843</v>
      </c>
      <c r="AT352" s="7">
        <v>11.551564501558861</v>
      </c>
      <c r="AU352" s="7" t="s">
        <v>589</v>
      </c>
      <c r="AV352" s="7">
        <v>13.151722735409241</v>
      </c>
      <c r="AY352" s="4" t="s">
        <v>587</v>
      </c>
      <c r="BA352" s="4">
        <v>0.79899999999999949</v>
      </c>
      <c r="BB352" s="14">
        <v>26004</v>
      </c>
      <c r="BC352" s="14">
        <v>24903</v>
      </c>
      <c r="BD352" s="14">
        <v>23802</v>
      </c>
      <c r="BE352" s="14">
        <v>23921</v>
      </c>
      <c r="BF352" s="14">
        <v>24617</v>
      </c>
      <c r="BG352" s="14"/>
      <c r="BH352" s="14"/>
      <c r="BI352" s="14"/>
      <c r="BJ352" s="14">
        <v>4.399999999999693E-2</v>
      </c>
      <c r="BK352" s="14">
        <v>16530</v>
      </c>
      <c r="BL352" s="14">
        <v>16616</v>
      </c>
      <c r="BM352" s="14">
        <v>16701</v>
      </c>
      <c r="BN352" s="14">
        <v>16785</v>
      </c>
      <c r="BO352" s="14">
        <v>16720</v>
      </c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4" t="s">
        <v>918</v>
      </c>
      <c r="CJ352" s="21"/>
      <c r="CK352" s="4">
        <v>365</v>
      </c>
      <c r="CL352" s="4">
        <v>366</v>
      </c>
      <c r="CM352" s="4">
        <v>365</v>
      </c>
      <c r="CN352" s="4">
        <v>365</v>
      </c>
      <c r="CO352" s="4">
        <v>365</v>
      </c>
      <c r="CP352" s="4">
        <v>0</v>
      </c>
      <c r="CQ352" s="4">
        <v>0</v>
      </c>
      <c r="CR352" s="4">
        <v>0</v>
      </c>
      <c r="CS352" s="14">
        <f t="shared" si="36"/>
        <v>63591.857064622127</v>
      </c>
      <c r="CT352" s="14">
        <f t="shared" si="37"/>
        <v>24649.538882803943</v>
      </c>
      <c r="CU352" s="14">
        <f t="shared" si="38"/>
        <v>16670.370208105149</v>
      </c>
      <c r="CV352" s="14">
        <f t="shared" si="39"/>
        <v>0</v>
      </c>
      <c r="CW352" s="14">
        <f t="shared" si="40"/>
        <v>0</v>
      </c>
      <c r="CX352" s="21"/>
      <c r="CY352" s="4">
        <f>COUNTIFS(crashes!$Q$2:$Q$15234,"="&amp;'Site Data'!$L352)</f>
        <v>126</v>
      </c>
      <c r="CZ352" s="4">
        <f>COUNTIFS(crashes!$Q$2:$Q$15234,"="&amp;'Site Data'!$L352,crashes!$M$2:$M$15234,"=SV")</f>
        <v>17</v>
      </c>
      <c r="DA352" s="4">
        <f>COUNTIFS(crashes!$Q$2:$Q$15234,"="&amp;'Site Data'!$L352,crashes!$M$2:$M$15234,"=MV")</f>
        <v>109</v>
      </c>
      <c r="DB352" s="17">
        <f t="shared" si="41"/>
        <v>24</v>
      </c>
      <c r="DC352" s="4">
        <f>COUNTIFS(crashes!$Q$2:$Q$15234,"="&amp;'Site Data'!$L352,crashes!$N$2:$N$15234,"=O")</f>
        <v>102</v>
      </c>
    </row>
    <row r="353" spans="1:107" s="4" customFormat="1" x14ac:dyDescent="0.2">
      <c r="A353" s="4" t="s">
        <v>593</v>
      </c>
      <c r="B353" s="4" t="s">
        <v>723</v>
      </c>
      <c r="C353" s="4">
        <v>71</v>
      </c>
      <c r="D353" s="4" t="s">
        <v>87</v>
      </c>
      <c r="E353" s="4" t="s">
        <v>92</v>
      </c>
      <c r="F353" s="4" t="s">
        <v>58</v>
      </c>
      <c r="G353" s="4">
        <v>3</v>
      </c>
      <c r="H353" s="4" t="s">
        <v>519</v>
      </c>
      <c r="I353" s="4">
        <v>0</v>
      </c>
      <c r="J353" s="4">
        <v>0</v>
      </c>
      <c r="K353" s="4">
        <v>65</v>
      </c>
      <c r="L353" s="4" t="s">
        <v>795</v>
      </c>
      <c r="M353" s="4" t="s">
        <v>796</v>
      </c>
      <c r="N353" s="4" t="s">
        <v>780</v>
      </c>
      <c r="O353" s="9">
        <v>17.949000000000002</v>
      </c>
      <c r="P353" s="9">
        <v>17.992999999999999</v>
      </c>
      <c r="Q353" s="4">
        <v>1</v>
      </c>
      <c r="R353" s="5">
        <v>42836</v>
      </c>
      <c r="S353" s="4">
        <v>1</v>
      </c>
      <c r="T353" s="4">
        <f t="shared" si="35"/>
        <v>4.399999999999693E-2</v>
      </c>
      <c r="V353" s="4">
        <v>1</v>
      </c>
      <c r="X353" s="5">
        <v>40544</v>
      </c>
      <c r="Y353" s="5">
        <v>42369</v>
      </c>
      <c r="Z353" s="14">
        <v>65838</v>
      </c>
      <c r="AA353" s="14">
        <v>65379</v>
      </c>
      <c r="AB353" s="14">
        <v>64919</v>
      </c>
      <c r="AC353" s="14">
        <v>65245</v>
      </c>
      <c r="AD353" s="14">
        <v>63408</v>
      </c>
      <c r="AH353" s="4">
        <v>0.29899999999999999</v>
      </c>
      <c r="AI353" s="4">
        <v>7467</v>
      </c>
      <c r="AJ353" s="4">
        <v>4.399999999999693E-2</v>
      </c>
      <c r="AK353" s="7">
        <v>11.875337619981162</v>
      </c>
      <c r="AL353" s="7">
        <v>18.950521509879675</v>
      </c>
      <c r="AM353" s="7">
        <v>12.974434195378054</v>
      </c>
      <c r="AN353" s="7">
        <v>232.31999999998379</v>
      </c>
      <c r="AO353" s="7">
        <v>232.31999999998379</v>
      </c>
      <c r="AP353" s="7">
        <v>0</v>
      </c>
      <c r="AQ353" s="7">
        <v>0</v>
      </c>
      <c r="AR353" s="20">
        <v>36.6</v>
      </c>
      <c r="AS353" s="7">
        <v>11.809883293784806</v>
      </c>
      <c r="AT353" s="7">
        <v>11.256771460766249</v>
      </c>
      <c r="AU353" s="7" t="s">
        <v>589</v>
      </c>
      <c r="AV353" s="7">
        <v>13.231290039154381</v>
      </c>
      <c r="AY353" s="4" t="s">
        <v>587</v>
      </c>
      <c r="BA353" s="4">
        <v>1.5640000000000001</v>
      </c>
      <c r="BB353" s="14">
        <v>26004</v>
      </c>
      <c r="BC353" s="14">
        <v>24903</v>
      </c>
      <c r="BD353" s="14">
        <v>23802</v>
      </c>
      <c r="BE353" s="14">
        <v>23921</v>
      </c>
      <c r="BF353" s="14">
        <v>24617</v>
      </c>
      <c r="BG353" s="14"/>
      <c r="BH353" s="14"/>
      <c r="BI353" s="14"/>
      <c r="BJ353" s="14">
        <v>0</v>
      </c>
      <c r="BK353" s="14">
        <v>16530</v>
      </c>
      <c r="BL353" s="14">
        <v>16616</v>
      </c>
      <c r="BM353" s="14">
        <v>16701</v>
      </c>
      <c r="BN353" s="14">
        <v>16785</v>
      </c>
      <c r="BO353" s="14">
        <v>16720</v>
      </c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>
        <v>16530</v>
      </c>
      <c r="CB353" s="14">
        <v>16616</v>
      </c>
      <c r="CC353" s="14">
        <v>16701</v>
      </c>
      <c r="CD353" s="14">
        <v>16785</v>
      </c>
      <c r="CE353" s="14">
        <v>16720</v>
      </c>
      <c r="CF353" s="14"/>
      <c r="CG353" s="14"/>
      <c r="CH353" s="14"/>
      <c r="CI353" s="4" t="s">
        <v>918</v>
      </c>
      <c r="CJ353" s="21"/>
      <c r="CK353" s="4">
        <v>365</v>
      </c>
      <c r="CL353" s="4">
        <v>366</v>
      </c>
      <c r="CM353" s="4">
        <v>365</v>
      </c>
      <c r="CN353" s="4">
        <v>365</v>
      </c>
      <c r="CO353" s="4">
        <v>365</v>
      </c>
      <c r="CP353" s="4">
        <v>0</v>
      </c>
      <c r="CQ353" s="4">
        <v>0</v>
      </c>
      <c r="CR353" s="4">
        <v>0</v>
      </c>
      <c r="CS353" s="14">
        <f t="shared" si="36"/>
        <v>64958.030668127052</v>
      </c>
      <c r="CT353" s="14">
        <f t="shared" si="37"/>
        <v>24649.538882803943</v>
      </c>
      <c r="CU353" s="14">
        <f t="shared" si="38"/>
        <v>16670.370208105149</v>
      </c>
      <c r="CV353" s="14">
        <f t="shared" si="39"/>
        <v>0</v>
      </c>
      <c r="CW353" s="14">
        <f t="shared" si="40"/>
        <v>16670.370208105149</v>
      </c>
      <c r="CX353" s="21"/>
      <c r="CY353" s="4">
        <f>COUNTIFS(crashes!$Q$2:$Q$15234,"="&amp;'Site Data'!$L353)</f>
        <v>10</v>
      </c>
      <c r="CZ353" s="4">
        <f>COUNTIFS(crashes!$Q$2:$Q$15234,"="&amp;'Site Data'!$L353,crashes!$M$2:$M$15234,"=SV")</f>
        <v>3</v>
      </c>
      <c r="DA353" s="4">
        <f>COUNTIFS(crashes!$Q$2:$Q$15234,"="&amp;'Site Data'!$L353,crashes!$M$2:$M$15234,"=MV")</f>
        <v>7</v>
      </c>
      <c r="DB353" s="17">
        <f t="shared" si="41"/>
        <v>4</v>
      </c>
      <c r="DC353" s="4">
        <f>COUNTIFS(crashes!$Q$2:$Q$15234,"="&amp;'Site Data'!$L353,crashes!$N$2:$N$15234,"=O")</f>
        <v>6</v>
      </c>
    </row>
    <row r="354" spans="1:107" s="4" customFormat="1" x14ac:dyDescent="0.2">
      <c r="A354" s="4" t="s">
        <v>593</v>
      </c>
      <c r="B354" s="4" t="s">
        <v>723</v>
      </c>
      <c r="C354" s="4">
        <v>71</v>
      </c>
      <c r="D354" s="4" t="s">
        <v>87</v>
      </c>
      <c r="E354" s="4" t="s">
        <v>92</v>
      </c>
      <c r="F354" s="4" t="s">
        <v>58</v>
      </c>
      <c r="G354" s="4">
        <v>3</v>
      </c>
      <c r="H354" s="4" t="s">
        <v>587</v>
      </c>
      <c r="I354" s="4">
        <v>0</v>
      </c>
      <c r="J354" s="4">
        <v>0</v>
      </c>
      <c r="K354" s="4">
        <v>65</v>
      </c>
      <c r="L354" s="4" t="s">
        <v>797</v>
      </c>
      <c r="M354" s="4" t="s">
        <v>778</v>
      </c>
      <c r="N354" s="4" t="s">
        <v>796</v>
      </c>
      <c r="O354" s="9">
        <v>17.693999999999999</v>
      </c>
      <c r="P354" s="9">
        <v>17.949000000000002</v>
      </c>
      <c r="Q354" s="4">
        <v>1</v>
      </c>
      <c r="R354" s="5">
        <v>42836</v>
      </c>
      <c r="S354" s="4">
        <v>1</v>
      </c>
      <c r="T354" s="4">
        <f t="shared" si="35"/>
        <v>0.25500000000000256</v>
      </c>
      <c r="X354" s="5">
        <v>40544</v>
      </c>
      <c r="Y354" s="5">
        <v>42369</v>
      </c>
      <c r="Z354" s="14">
        <v>49308</v>
      </c>
      <c r="AA354" s="14">
        <v>48763</v>
      </c>
      <c r="AB354" s="14">
        <v>48218</v>
      </c>
      <c r="AC354" s="14">
        <v>48460</v>
      </c>
      <c r="AD354" s="14">
        <v>46688</v>
      </c>
      <c r="AH354" s="4">
        <v>0.29899999999999999</v>
      </c>
      <c r="AI354" s="4">
        <v>7467</v>
      </c>
      <c r="AJ354" s="4">
        <v>0.25500000000000256</v>
      </c>
      <c r="AK354" s="7">
        <v>11.841619841398645</v>
      </c>
      <c r="AL354" s="7">
        <v>15.839831249601501</v>
      </c>
      <c r="AM354" s="7">
        <v>12.810157134042246</v>
      </c>
      <c r="AN354" s="7">
        <v>1346.4000000000135</v>
      </c>
      <c r="AO354" s="7">
        <v>1346.4000000000135</v>
      </c>
      <c r="AP354" s="7">
        <v>171.8373138874708</v>
      </c>
      <c r="AQ354" s="7">
        <v>1</v>
      </c>
      <c r="AR354" s="20">
        <v>37</v>
      </c>
      <c r="AS354" s="7">
        <v>12.008817719061076</v>
      </c>
      <c r="AT354" s="7">
        <v>11.46473580007647</v>
      </c>
      <c r="AU354" s="7" t="s">
        <v>589</v>
      </c>
      <c r="AV354" s="7">
        <v>13.062592062984725</v>
      </c>
      <c r="AY354" s="4" t="s">
        <v>587</v>
      </c>
      <c r="BA354" s="4">
        <v>1.607999999999997</v>
      </c>
      <c r="BB354" s="14">
        <v>26004</v>
      </c>
      <c r="BC354" s="14">
        <v>24903</v>
      </c>
      <c r="BD354" s="14">
        <v>23802</v>
      </c>
      <c r="BE354" s="14">
        <v>23921</v>
      </c>
      <c r="BF354" s="14">
        <v>24617</v>
      </c>
      <c r="BG354" s="14"/>
      <c r="BH354" s="14"/>
      <c r="BI354" s="14"/>
      <c r="BJ354" s="14">
        <v>0.25900000000000034</v>
      </c>
      <c r="BK354" s="14">
        <v>8337</v>
      </c>
      <c r="BL354" s="14">
        <v>8116</v>
      </c>
      <c r="BM354" s="14">
        <v>7894</v>
      </c>
      <c r="BN354" s="14">
        <v>7933</v>
      </c>
      <c r="BO354" s="14">
        <v>7509</v>
      </c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4" t="s">
        <v>918</v>
      </c>
      <c r="CJ354" s="21"/>
      <c r="CK354" s="4">
        <v>365</v>
      </c>
      <c r="CL354" s="4">
        <v>366</v>
      </c>
      <c r="CM354" s="4">
        <v>365</v>
      </c>
      <c r="CN354" s="4">
        <v>365</v>
      </c>
      <c r="CO354" s="4">
        <v>365</v>
      </c>
      <c r="CP354" s="4">
        <v>0</v>
      </c>
      <c r="CQ354" s="4">
        <v>0</v>
      </c>
      <c r="CR354" s="4">
        <v>0</v>
      </c>
      <c r="CS354" s="14">
        <f t="shared" si="36"/>
        <v>48287.660460021907</v>
      </c>
      <c r="CT354" s="14">
        <f t="shared" si="37"/>
        <v>24649.538882803943</v>
      </c>
      <c r="CU354" s="14">
        <f t="shared" si="38"/>
        <v>7957.886637458927</v>
      </c>
      <c r="CV354" s="14">
        <f t="shared" si="39"/>
        <v>0</v>
      </c>
      <c r="CW354" s="14">
        <f t="shared" si="40"/>
        <v>0</v>
      </c>
      <c r="CX354" s="21"/>
      <c r="CY354" s="4">
        <f>COUNTIFS(crashes!$Q$2:$Q$15234,"="&amp;'Site Data'!$L354)</f>
        <v>31</v>
      </c>
      <c r="CZ354" s="4">
        <f>COUNTIFS(crashes!$Q$2:$Q$15234,"="&amp;'Site Data'!$L354,crashes!$M$2:$M$15234,"=SV")</f>
        <v>5</v>
      </c>
      <c r="DA354" s="4">
        <f>COUNTIFS(crashes!$Q$2:$Q$15234,"="&amp;'Site Data'!$L354,crashes!$M$2:$M$15234,"=MV")</f>
        <v>26</v>
      </c>
      <c r="DB354" s="17">
        <f t="shared" si="41"/>
        <v>2</v>
      </c>
      <c r="DC354" s="4">
        <f>COUNTIFS(crashes!$Q$2:$Q$15234,"="&amp;'Site Data'!$L354,crashes!$N$2:$N$15234,"=O")</f>
        <v>29</v>
      </c>
    </row>
    <row r="355" spans="1:107" s="4" customFormat="1" x14ac:dyDescent="0.2">
      <c r="A355" s="4" t="s">
        <v>593</v>
      </c>
      <c r="B355" s="4" t="s">
        <v>723</v>
      </c>
      <c r="C355" s="4">
        <v>71</v>
      </c>
      <c r="D355" s="4" t="s">
        <v>87</v>
      </c>
      <c r="E355" s="4" t="s">
        <v>92</v>
      </c>
      <c r="F355" s="4" t="s">
        <v>58</v>
      </c>
      <c r="G355" s="4">
        <v>4</v>
      </c>
      <c r="H355" s="4" t="s">
        <v>518</v>
      </c>
      <c r="I355" s="4">
        <v>0</v>
      </c>
      <c r="J355" s="4">
        <v>0</v>
      </c>
      <c r="K355" s="4">
        <v>65</v>
      </c>
      <c r="L355" s="4" t="s">
        <v>798</v>
      </c>
      <c r="M355" s="4" t="s">
        <v>799</v>
      </c>
      <c r="N355" s="4" t="s">
        <v>778</v>
      </c>
      <c r="O355" s="9">
        <v>17.611999999999998</v>
      </c>
      <c r="P355" s="9">
        <v>17.693999999999999</v>
      </c>
      <c r="Q355" s="4">
        <v>1</v>
      </c>
      <c r="R355" s="5">
        <v>42836</v>
      </c>
      <c r="S355" s="4">
        <v>1</v>
      </c>
      <c r="T355" s="4">
        <f t="shared" si="35"/>
        <v>8.2000000000000739E-2</v>
      </c>
      <c r="X355" s="5">
        <v>40544</v>
      </c>
      <c r="Y355" s="5">
        <v>42369</v>
      </c>
      <c r="Z355" s="14">
        <v>49308</v>
      </c>
      <c r="AA355" s="14">
        <v>48763</v>
      </c>
      <c r="AB355" s="14">
        <v>48218</v>
      </c>
      <c r="AC355" s="14">
        <v>48460</v>
      </c>
      <c r="AD355" s="14">
        <v>46688</v>
      </c>
      <c r="AK355" s="7">
        <v>11.895776374381757</v>
      </c>
      <c r="AL355" s="7">
        <v>12.398982043557456</v>
      </c>
      <c r="AM355" s="7">
        <v>12.830659671212715</v>
      </c>
      <c r="AN355" s="7">
        <v>432.9600000000039</v>
      </c>
      <c r="AO355" s="7">
        <v>432.9600000000039</v>
      </c>
      <c r="AP355" s="7">
        <v>0</v>
      </c>
      <c r="AQ355" s="7">
        <v>0</v>
      </c>
      <c r="AR355" s="20">
        <v>37</v>
      </c>
      <c r="AS355" s="7">
        <v>11.822376075598314</v>
      </c>
      <c r="AT355" s="7">
        <v>11.311527896868625</v>
      </c>
      <c r="AU355" s="7" t="s">
        <v>589</v>
      </c>
      <c r="AV355" s="7">
        <v>13.044840910610109</v>
      </c>
      <c r="AY355" s="4" t="s">
        <v>587</v>
      </c>
      <c r="BA355" s="4">
        <v>1.8629999999999995</v>
      </c>
      <c r="BB355" s="14">
        <v>26004</v>
      </c>
      <c r="BC355" s="14">
        <v>24903</v>
      </c>
      <c r="BD355" s="14">
        <v>23802</v>
      </c>
      <c r="BE355" s="14">
        <v>23921</v>
      </c>
      <c r="BF355" s="14">
        <v>24617</v>
      </c>
      <c r="BG355" s="14"/>
      <c r="BH355" s="14"/>
      <c r="BI355" s="14"/>
      <c r="BJ355" s="14">
        <v>0.1769999999999996</v>
      </c>
      <c r="BK355" s="14">
        <v>8337</v>
      </c>
      <c r="BL355" s="14">
        <v>8116</v>
      </c>
      <c r="BM355" s="14">
        <v>7894</v>
      </c>
      <c r="BN355" s="14">
        <v>7933</v>
      </c>
      <c r="BO355" s="14">
        <v>7509</v>
      </c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4" t="s">
        <v>918</v>
      </c>
      <c r="CJ355" s="21"/>
      <c r="CK355" s="4">
        <v>365</v>
      </c>
      <c r="CL355" s="4">
        <v>366</v>
      </c>
      <c r="CM355" s="4">
        <v>365</v>
      </c>
      <c r="CN355" s="4">
        <v>365</v>
      </c>
      <c r="CO355" s="4">
        <v>365</v>
      </c>
      <c r="CP355" s="4">
        <v>0</v>
      </c>
      <c r="CQ355" s="4">
        <v>0</v>
      </c>
      <c r="CR355" s="4">
        <v>0</v>
      </c>
      <c r="CS355" s="14">
        <f t="shared" si="36"/>
        <v>48287.660460021907</v>
      </c>
      <c r="CT355" s="14">
        <f t="shared" si="37"/>
        <v>24649.538882803943</v>
      </c>
      <c r="CU355" s="14">
        <f t="shared" si="38"/>
        <v>7957.886637458927</v>
      </c>
      <c r="CV355" s="14">
        <f t="shared" si="39"/>
        <v>0</v>
      </c>
      <c r="CW355" s="14">
        <f t="shared" si="40"/>
        <v>0</v>
      </c>
      <c r="CX355" s="21"/>
      <c r="CY355" s="4">
        <f>COUNTIFS(crashes!$Q$2:$Q$15234,"="&amp;'Site Data'!$L355)</f>
        <v>4</v>
      </c>
      <c r="CZ355" s="4">
        <f>COUNTIFS(crashes!$Q$2:$Q$15234,"="&amp;'Site Data'!$L355,crashes!$M$2:$M$15234,"=SV")</f>
        <v>1</v>
      </c>
      <c r="DA355" s="4">
        <f>COUNTIFS(crashes!$Q$2:$Q$15234,"="&amp;'Site Data'!$L355,crashes!$M$2:$M$15234,"=MV")</f>
        <v>3</v>
      </c>
      <c r="DB355" s="17">
        <f t="shared" si="41"/>
        <v>0</v>
      </c>
      <c r="DC355" s="4">
        <f>COUNTIFS(crashes!$Q$2:$Q$15234,"="&amp;'Site Data'!$L355,crashes!$N$2:$N$15234,"=O")</f>
        <v>4</v>
      </c>
    </row>
    <row r="356" spans="1:107" s="4" customFormat="1" x14ac:dyDescent="0.2">
      <c r="A356" s="4" t="s">
        <v>593</v>
      </c>
      <c r="B356" s="4" t="s">
        <v>723</v>
      </c>
      <c r="C356" s="4">
        <v>71</v>
      </c>
      <c r="D356" s="4" t="s">
        <v>87</v>
      </c>
      <c r="E356" s="4" t="s">
        <v>92</v>
      </c>
      <c r="F356" s="4" t="s">
        <v>58</v>
      </c>
      <c r="G356" s="4">
        <v>4</v>
      </c>
      <c r="H356" s="4" t="s">
        <v>587</v>
      </c>
      <c r="I356" s="4">
        <v>0</v>
      </c>
      <c r="J356" s="4">
        <v>0</v>
      </c>
      <c r="K356" s="4">
        <v>65</v>
      </c>
      <c r="L356" s="4" t="s">
        <v>800</v>
      </c>
      <c r="M356" s="4" t="s">
        <v>801</v>
      </c>
      <c r="N356" s="4" t="s">
        <v>799</v>
      </c>
      <c r="O356" s="9">
        <v>17.434999999999999</v>
      </c>
      <c r="P356" s="9">
        <v>17.611999999999998</v>
      </c>
      <c r="Q356" s="4">
        <v>1</v>
      </c>
      <c r="R356" s="5">
        <v>42836</v>
      </c>
      <c r="S356" s="4">
        <v>1</v>
      </c>
      <c r="T356" s="4">
        <f t="shared" si="35"/>
        <v>0.1769999999999996</v>
      </c>
      <c r="V356" s="4">
        <v>1</v>
      </c>
      <c r="X356" s="5">
        <v>40544</v>
      </c>
      <c r="Y356" s="5">
        <v>42369</v>
      </c>
      <c r="Z356" s="14">
        <v>63365</v>
      </c>
      <c r="AA356" s="14">
        <v>62523</v>
      </c>
      <c r="AB356" s="14">
        <v>61681</v>
      </c>
      <c r="AC356" s="14">
        <v>61990</v>
      </c>
      <c r="AD356" s="14">
        <v>60333</v>
      </c>
      <c r="AK356" s="7">
        <v>11.903451773509136</v>
      </c>
      <c r="AL356" s="7">
        <v>12.469625913967615</v>
      </c>
      <c r="AM356" s="7">
        <v>12.767774528696634</v>
      </c>
      <c r="AN356" s="7">
        <v>934.5599999999979</v>
      </c>
      <c r="AO356" s="7">
        <v>934.5599999999979</v>
      </c>
      <c r="AP356" s="7">
        <v>499.16281059520594</v>
      </c>
      <c r="AQ356" s="7">
        <v>13.407995530269567</v>
      </c>
      <c r="AR356" s="20">
        <v>37</v>
      </c>
      <c r="AS356" s="7">
        <v>12.101978707893</v>
      </c>
      <c r="AT356" s="7">
        <v>11.575871936975208</v>
      </c>
      <c r="AU356" s="7" t="s">
        <v>589</v>
      </c>
      <c r="AV356" s="7">
        <v>12.984004503305304</v>
      </c>
      <c r="AY356" s="4" t="s">
        <v>588</v>
      </c>
      <c r="AZ356" s="4">
        <f>T356</f>
        <v>0.1769999999999996</v>
      </c>
      <c r="BA356" s="4">
        <v>0</v>
      </c>
      <c r="BB356" s="14">
        <v>14057</v>
      </c>
      <c r="BC356" s="14">
        <v>13760</v>
      </c>
      <c r="BD356" s="14">
        <v>13463</v>
      </c>
      <c r="BE356" s="14">
        <v>13530</v>
      </c>
      <c r="BF356" s="14">
        <v>13645</v>
      </c>
      <c r="BG356" s="14"/>
      <c r="BH356" s="14"/>
      <c r="BI356" s="14"/>
      <c r="BJ356" s="14">
        <v>0</v>
      </c>
      <c r="BK356" s="14">
        <v>8337</v>
      </c>
      <c r="BL356" s="14">
        <v>8116</v>
      </c>
      <c r="BM356" s="14">
        <v>7894</v>
      </c>
      <c r="BN356" s="14">
        <v>7933</v>
      </c>
      <c r="BO356" s="14">
        <v>7509</v>
      </c>
      <c r="BP356" s="14"/>
      <c r="BQ356" s="14"/>
      <c r="BR356" s="14"/>
      <c r="BS356" s="14">
        <v>14057</v>
      </c>
      <c r="BT356" s="14">
        <v>13760</v>
      </c>
      <c r="BU356" s="14">
        <v>13463</v>
      </c>
      <c r="BV356" s="14">
        <v>13530</v>
      </c>
      <c r="BW356" s="14">
        <v>13645</v>
      </c>
      <c r="BX356" s="14"/>
      <c r="BY356" s="14"/>
      <c r="BZ356" s="14"/>
      <c r="CA356" s="14">
        <v>8337</v>
      </c>
      <c r="CB356" s="14">
        <v>8116</v>
      </c>
      <c r="CC356" s="14">
        <v>7894</v>
      </c>
      <c r="CD356" s="14">
        <v>7933</v>
      </c>
      <c r="CE356" s="14">
        <v>7509</v>
      </c>
      <c r="CF356" s="14"/>
      <c r="CG356" s="14"/>
      <c r="CH356" s="14"/>
      <c r="CI356" s="4" t="s">
        <v>918</v>
      </c>
      <c r="CJ356" s="21"/>
      <c r="CK356" s="4">
        <v>365</v>
      </c>
      <c r="CL356" s="4">
        <v>366</v>
      </c>
      <c r="CM356" s="4">
        <v>365</v>
      </c>
      <c r="CN356" s="4">
        <v>365</v>
      </c>
      <c r="CO356" s="4">
        <v>365</v>
      </c>
      <c r="CP356" s="4">
        <v>0</v>
      </c>
      <c r="CQ356" s="4">
        <v>0</v>
      </c>
      <c r="CR356" s="4">
        <v>0</v>
      </c>
      <c r="CS356" s="14">
        <f t="shared" si="36"/>
        <v>61978.698247535598</v>
      </c>
      <c r="CT356" s="14">
        <f t="shared" si="37"/>
        <v>13691.037787513691</v>
      </c>
      <c r="CU356" s="14">
        <f t="shared" si="38"/>
        <v>7957.886637458927</v>
      </c>
      <c r="CV356" s="14">
        <f t="shared" si="39"/>
        <v>13691.037787513691</v>
      </c>
      <c r="CW356" s="14">
        <f t="shared" si="40"/>
        <v>7957.886637458927</v>
      </c>
      <c r="CX356" s="21"/>
      <c r="CY356" s="4">
        <f>COUNTIFS(crashes!$Q$2:$Q$15234,"="&amp;'Site Data'!$L356)</f>
        <v>63</v>
      </c>
      <c r="CZ356" s="4">
        <f>COUNTIFS(crashes!$Q$2:$Q$15234,"="&amp;'Site Data'!$L356,crashes!$M$2:$M$15234,"=SV")</f>
        <v>24</v>
      </c>
      <c r="DA356" s="4">
        <f>COUNTIFS(crashes!$Q$2:$Q$15234,"="&amp;'Site Data'!$L356,crashes!$M$2:$M$15234,"=MV")</f>
        <v>39</v>
      </c>
      <c r="DB356" s="17">
        <f t="shared" si="41"/>
        <v>14</v>
      </c>
      <c r="DC356" s="4">
        <f>COUNTIFS(crashes!$Q$2:$Q$15234,"="&amp;'Site Data'!$L356,crashes!$N$2:$N$15234,"=O")</f>
        <v>49</v>
      </c>
    </row>
    <row r="357" spans="1:107" s="4" customFormat="1" x14ac:dyDescent="0.2">
      <c r="A357" s="4" t="s">
        <v>593</v>
      </c>
      <c r="B357" s="4" t="s">
        <v>723</v>
      </c>
      <c r="C357" s="4">
        <v>71</v>
      </c>
      <c r="D357" s="4" t="s">
        <v>87</v>
      </c>
      <c r="E357" s="4" t="s">
        <v>92</v>
      </c>
      <c r="F357" s="4" t="s">
        <v>58</v>
      </c>
      <c r="G357" s="4">
        <v>3</v>
      </c>
      <c r="H357" s="4" t="s">
        <v>519</v>
      </c>
      <c r="I357" s="4">
        <v>0</v>
      </c>
      <c r="J357" s="4">
        <v>0</v>
      </c>
      <c r="K357" s="4">
        <v>65</v>
      </c>
      <c r="L357" s="4" t="s">
        <v>802</v>
      </c>
      <c r="M357" s="4" t="s">
        <v>803</v>
      </c>
      <c r="N357" s="4" t="s">
        <v>801</v>
      </c>
      <c r="O357" s="9">
        <v>17.292999999999999</v>
      </c>
      <c r="P357" s="9">
        <v>17.434999999999999</v>
      </c>
      <c r="Q357" s="4">
        <v>1</v>
      </c>
      <c r="R357" s="5">
        <v>42836</v>
      </c>
      <c r="S357" s="4">
        <v>1</v>
      </c>
      <c r="T357" s="4">
        <f t="shared" si="35"/>
        <v>0.14199999999999946</v>
      </c>
      <c r="X357" s="5">
        <v>40544</v>
      </c>
      <c r="Y357" s="5">
        <v>42369</v>
      </c>
      <c r="Z357" s="14">
        <v>55028</v>
      </c>
      <c r="AA357" s="14">
        <v>54407</v>
      </c>
      <c r="AB357" s="14">
        <v>53787</v>
      </c>
      <c r="AC357" s="14">
        <v>54057</v>
      </c>
      <c r="AD357" s="14">
        <v>52824</v>
      </c>
      <c r="AK357" s="7">
        <v>12.054172296375411</v>
      </c>
      <c r="AL357" s="7">
        <v>11.614576167175292</v>
      </c>
      <c r="AM357" s="7">
        <v>13.165719976928447</v>
      </c>
      <c r="AN357" s="7">
        <v>749.75999999999715</v>
      </c>
      <c r="AO357" s="7">
        <v>749.75999999999715</v>
      </c>
      <c r="AP357" s="7">
        <v>174.42240877997429</v>
      </c>
      <c r="AQ357" s="7">
        <v>9.1128842275165116</v>
      </c>
      <c r="AR357" s="20">
        <v>37.200000000000003</v>
      </c>
      <c r="AS357" s="7">
        <v>12.109918695685751</v>
      </c>
      <c r="AT357" s="7">
        <v>11.654130053079967</v>
      </c>
      <c r="AU357" s="7" t="s">
        <v>589</v>
      </c>
      <c r="AV357" s="7">
        <v>13.409604393393703</v>
      </c>
      <c r="AY357" s="4" t="s">
        <v>587</v>
      </c>
      <c r="BA357" s="4">
        <v>0.1769999999999996</v>
      </c>
      <c r="BB357" s="14">
        <v>14057</v>
      </c>
      <c r="BC357" s="14">
        <v>13760</v>
      </c>
      <c r="BD357" s="14">
        <v>13463</v>
      </c>
      <c r="BE357" s="14">
        <v>13530</v>
      </c>
      <c r="BF357" s="14">
        <v>13645</v>
      </c>
      <c r="BG357" s="14"/>
      <c r="BH357" s="14"/>
      <c r="BI357" s="14"/>
      <c r="BJ357" s="14">
        <v>1.245000000000001</v>
      </c>
      <c r="BK357" s="14">
        <v>8086</v>
      </c>
      <c r="BL357" s="14">
        <v>7947</v>
      </c>
      <c r="BM357" s="14">
        <v>7809</v>
      </c>
      <c r="BN357" s="14">
        <v>7848</v>
      </c>
      <c r="BO357" s="14">
        <v>7599</v>
      </c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4" t="s">
        <v>918</v>
      </c>
      <c r="CJ357" s="21"/>
      <c r="CK357" s="4">
        <v>365</v>
      </c>
      <c r="CL357" s="4">
        <v>366</v>
      </c>
      <c r="CM357" s="4">
        <v>365</v>
      </c>
      <c r="CN357" s="4">
        <v>365</v>
      </c>
      <c r="CO357" s="4">
        <v>365</v>
      </c>
      <c r="CP357" s="4">
        <v>0</v>
      </c>
      <c r="CQ357" s="4">
        <v>0</v>
      </c>
      <c r="CR357" s="4">
        <v>0</v>
      </c>
      <c r="CS357" s="14">
        <f t="shared" si="36"/>
        <v>54020.811610076671</v>
      </c>
      <c r="CT357" s="14">
        <f t="shared" si="37"/>
        <v>13691.037787513691</v>
      </c>
      <c r="CU357" s="14">
        <f t="shared" si="38"/>
        <v>7857.8488499452351</v>
      </c>
      <c r="CV357" s="14">
        <f t="shared" si="39"/>
        <v>0</v>
      </c>
      <c r="CW357" s="14">
        <f t="shared" si="40"/>
        <v>0</v>
      </c>
      <c r="CX357" s="21"/>
      <c r="CY357" s="4">
        <f>COUNTIFS(crashes!$Q$2:$Q$15234,"="&amp;'Site Data'!$L357)</f>
        <v>33</v>
      </c>
      <c r="CZ357" s="4">
        <f>COUNTIFS(crashes!$Q$2:$Q$15234,"="&amp;'Site Data'!$L357,crashes!$M$2:$M$15234,"=SV")</f>
        <v>5</v>
      </c>
      <c r="DA357" s="4">
        <f>COUNTIFS(crashes!$Q$2:$Q$15234,"="&amp;'Site Data'!$L357,crashes!$M$2:$M$15234,"=MV")</f>
        <v>28</v>
      </c>
      <c r="DB357" s="17">
        <f t="shared" si="41"/>
        <v>7</v>
      </c>
      <c r="DC357" s="4">
        <f>COUNTIFS(crashes!$Q$2:$Q$15234,"="&amp;'Site Data'!$L357,crashes!$N$2:$N$15234,"=O")</f>
        <v>26</v>
      </c>
    </row>
    <row r="358" spans="1:107" s="4" customFormat="1" x14ac:dyDescent="0.2">
      <c r="A358" s="4" t="s">
        <v>593</v>
      </c>
      <c r="B358" s="4" t="s">
        <v>723</v>
      </c>
      <c r="C358" s="4">
        <v>71</v>
      </c>
      <c r="D358" s="4" t="s">
        <v>87</v>
      </c>
      <c r="E358" s="4" t="s">
        <v>92</v>
      </c>
      <c r="F358" s="4" t="s">
        <v>58</v>
      </c>
      <c r="G358" s="4">
        <v>3</v>
      </c>
      <c r="H358" s="4" t="s">
        <v>587</v>
      </c>
      <c r="I358" s="4">
        <v>0</v>
      </c>
      <c r="J358" s="4">
        <v>0</v>
      </c>
      <c r="K358" s="4">
        <v>65</v>
      </c>
      <c r="L358" s="4" t="s">
        <v>804</v>
      </c>
      <c r="M358" s="4" t="s">
        <v>776</v>
      </c>
      <c r="N358" s="4" t="s">
        <v>803</v>
      </c>
      <c r="O358" s="9">
        <v>17.204000000000001</v>
      </c>
      <c r="P358" s="9">
        <v>17.292999999999999</v>
      </c>
      <c r="Q358" s="4">
        <v>1</v>
      </c>
      <c r="R358" s="5">
        <v>43390</v>
      </c>
      <c r="S358" s="4">
        <v>1</v>
      </c>
      <c r="T358" s="4">
        <f t="shared" si="35"/>
        <v>8.8999999999998636E-2</v>
      </c>
      <c r="X358" s="5">
        <v>40544</v>
      </c>
      <c r="Y358" s="5">
        <v>42369</v>
      </c>
      <c r="Z358" s="14">
        <v>55028</v>
      </c>
      <c r="AA358" s="14">
        <v>54407</v>
      </c>
      <c r="AB358" s="14">
        <v>53787</v>
      </c>
      <c r="AC358" s="14">
        <v>54057</v>
      </c>
      <c r="AD358" s="14">
        <v>52824</v>
      </c>
      <c r="AK358" s="7">
        <v>11.979815419264146</v>
      </c>
      <c r="AL358" s="7">
        <v>10.590301610970151</v>
      </c>
      <c r="AM358" s="7">
        <v>13.228294507363207</v>
      </c>
      <c r="AN358" s="7">
        <v>469.9199999999928</v>
      </c>
      <c r="AO358" s="7">
        <v>469.9199999999928</v>
      </c>
      <c r="AP358" s="7">
        <v>278.02517393662009</v>
      </c>
      <c r="AQ358" s="7">
        <v>2.6139220744591363</v>
      </c>
      <c r="AR358" s="20">
        <v>37.4</v>
      </c>
      <c r="AS358" s="7">
        <v>11.940674931355463</v>
      </c>
      <c r="AT358" s="7">
        <v>11.429345707664453</v>
      </c>
      <c r="AU358" s="7" t="s">
        <v>589</v>
      </c>
      <c r="AV358" s="7">
        <v>13.485533953189847</v>
      </c>
      <c r="AY358" s="4" t="s">
        <v>587</v>
      </c>
      <c r="BA358" s="4">
        <v>0.31899999999999906</v>
      </c>
      <c r="BB358" s="14">
        <v>14057</v>
      </c>
      <c r="BC358" s="14">
        <v>13760</v>
      </c>
      <c r="BD358" s="14">
        <v>13463</v>
      </c>
      <c r="BE358" s="14">
        <v>13530</v>
      </c>
      <c r="BF358" s="14">
        <v>13645</v>
      </c>
      <c r="BG358" s="14"/>
      <c r="BH358" s="14"/>
      <c r="BI358" s="14"/>
      <c r="BJ358" s="14">
        <v>1.1560000000000024</v>
      </c>
      <c r="BK358" s="14">
        <v>8086</v>
      </c>
      <c r="BL358" s="14">
        <v>7947</v>
      </c>
      <c r="BM358" s="14">
        <v>7809</v>
      </c>
      <c r="BN358" s="14">
        <v>7848</v>
      </c>
      <c r="BO358" s="14">
        <v>7599</v>
      </c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4" t="s">
        <v>918</v>
      </c>
      <c r="CJ358" s="21"/>
      <c r="CK358" s="4">
        <v>365</v>
      </c>
      <c r="CL358" s="4">
        <v>366</v>
      </c>
      <c r="CM358" s="4">
        <v>365</v>
      </c>
      <c r="CN358" s="4">
        <v>365</v>
      </c>
      <c r="CO358" s="4">
        <v>365</v>
      </c>
      <c r="CP358" s="4">
        <v>0</v>
      </c>
      <c r="CQ358" s="4">
        <v>0</v>
      </c>
      <c r="CR358" s="4">
        <v>0</v>
      </c>
      <c r="CS358" s="14">
        <f t="shared" si="36"/>
        <v>54020.811610076671</v>
      </c>
      <c r="CT358" s="14">
        <f t="shared" si="37"/>
        <v>13691.037787513691</v>
      </c>
      <c r="CU358" s="14">
        <f t="shared" si="38"/>
        <v>7857.8488499452351</v>
      </c>
      <c r="CV358" s="14">
        <f t="shared" si="39"/>
        <v>0</v>
      </c>
      <c r="CW358" s="14">
        <f t="shared" si="40"/>
        <v>0</v>
      </c>
      <c r="CX358" s="21"/>
      <c r="CY358" s="4">
        <f>COUNTIFS(crashes!$Q$2:$Q$15234,"="&amp;'Site Data'!$L358)</f>
        <v>8</v>
      </c>
      <c r="CZ358" s="4">
        <f>COUNTIFS(crashes!$Q$2:$Q$15234,"="&amp;'Site Data'!$L358,crashes!$M$2:$M$15234,"=SV")</f>
        <v>2</v>
      </c>
      <c r="DA358" s="4">
        <f>COUNTIFS(crashes!$Q$2:$Q$15234,"="&amp;'Site Data'!$L358,crashes!$M$2:$M$15234,"=MV")</f>
        <v>6</v>
      </c>
      <c r="DB358" s="17">
        <f t="shared" si="41"/>
        <v>2</v>
      </c>
      <c r="DC358" s="4">
        <f>COUNTIFS(crashes!$Q$2:$Q$15234,"="&amp;'Site Data'!$L358,crashes!$N$2:$N$15234,"=O")</f>
        <v>6</v>
      </c>
    </row>
    <row r="359" spans="1:107" s="4" customFormat="1" x14ac:dyDescent="0.2">
      <c r="A359" s="4" t="s">
        <v>593</v>
      </c>
      <c r="B359" s="4" t="s">
        <v>723</v>
      </c>
      <c r="C359" s="4">
        <v>71</v>
      </c>
      <c r="D359" s="4" t="s">
        <v>87</v>
      </c>
      <c r="E359" s="4" t="s">
        <v>92</v>
      </c>
      <c r="F359" s="4" t="s">
        <v>58</v>
      </c>
      <c r="G359" s="4">
        <v>3</v>
      </c>
      <c r="H359" s="4" t="s">
        <v>587</v>
      </c>
      <c r="I359" s="4">
        <v>0</v>
      </c>
      <c r="J359" s="4">
        <v>0</v>
      </c>
      <c r="K359" s="4">
        <v>65</v>
      </c>
      <c r="L359" s="4" t="s">
        <v>805</v>
      </c>
      <c r="M359" s="4" t="s">
        <v>806</v>
      </c>
      <c r="N359" s="4" t="s">
        <v>776</v>
      </c>
      <c r="O359" s="9">
        <v>17.09</v>
      </c>
      <c r="P359" s="9">
        <v>17.204000000000001</v>
      </c>
      <c r="Q359" s="4">
        <v>1</v>
      </c>
      <c r="R359" s="5">
        <v>43390</v>
      </c>
      <c r="S359" s="4">
        <v>1</v>
      </c>
      <c r="T359" s="4">
        <f t="shared" si="35"/>
        <v>0.11400000000000077</v>
      </c>
      <c r="X359" s="5">
        <v>40544</v>
      </c>
      <c r="Y359" s="5">
        <v>42369</v>
      </c>
      <c r="Z359" s="14">
        <v>55028</v>
      </c>
      <c r="AA359" s="14">
        <v>54407</v>
      </c>
      <c r="AB359" s="14">
        <v>53787</v>
      </c>
      <c r="AC359" s="14">
        <v>54057</v>
      </c>
      <c r="AD359" s="14">
        <v>52824</v>
      </c>
      <c r="AH359" s="9">
        <v>0.26609848484848486</v>
      </c>
      <c r="AI359" s="4">
        <v>4332</v>
      </c>
      <c r="AJ359" s="4">
        <v>0.11400000000000077</v>
      </c>
      <c r="AK359" s="7">
        <v>11.81056883490893</v>
      </c>
      <c r="AL359" s="7">
        <v>9.9104709562037243</v>
      </c>
      <c r="AM359" s="7">
        <v>13.107318956733319</v>
      </c>
      <c r="AN359" s="7">
        <v>601.92000000000405</v>
      </c>
      <c r="AO359" s="7">
        <v>601.92000000000405</v>
      </c>
      <c r="AP359" s="7">
        <v>0</v>
      </c>
      <c r="AQ359" s="7">
        <v>0</v>
      </c>
      <c r="AR359" s="20">
        <v>37.4</v>
      </c>
      <c r="AS359" s="7">
        <v>11.867399151530302</v>
      </c>
      <c r="AT359" s="7">
        <v>11.436924834930535</v>
      </c>
      <c r="AU359" s="7" t="s">
        <v>589</v>
      </c>
      <c r="AV359" s="7">
        <v>13.344013276683569</v>
      </c>
      <c r="AY359" s="4" t="s">
        <v>587</v>
      </c>
      <c r="BA359" s="4">
        <v>0.4079999999999977</v>
      </c>
      <c r="BB359" s="14">
        <v>14057</v>
      </c>
      <c r="BC359" s="14">
        <v>13760</v>
      </c>
      <c r="BD359" s="14">
        <v>13463</v>
      </c>
      <c r="BE359" s="14">
        <v>13530</v>
      </c>
      <c r="BF359" s="14">
        <v>13645</v>
      </c>
      <c r="BG359" s="14"/>
      <c r="BH359" s="14"/>
      <c r="BI359" s="14"/>
      <c r="BJ359" s="14">
        <v>1.0420000000000016</v>
      </c>
      <c r="BK359" s="14">
        <v>8086</v>
      </c>
      <c r="BL359" s="14">
        <v>7947</v>
      </c>
      <c r="BM359" s="14">
        <v>7809</v>
      </c>
      <c r="BN359" s="14">
        <v>7848</v>
      </c>
      <c r="BO359" s="14">
        <v>7599</v>
      </c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4" t="s">
        <v>918</v>
      </c>
      <c r="CJ359" s="21"/>
      <c r="CK359" s="4">
        <v>365</v>
      </c>
      <c r="CL359" s="4">
        <v>366</v>
      </c>
      <c r="CM359" s="4">
        <v>365</v>
      </c>
      <c r="CN359" s="4">
        <v>365</v>
      </c>
      <c r="CO359" s="4">
        <v>365</v>
      </c>
      <c r="CP359" s="4">
        <v>0</v>
      </c>
      <c r="CQ359" s="4">
        <v>0</v>
      </c>
      <c r="CR359" s="4">
        <v>0</v>
      </c>
      <c r="CS359" s="14">
        <f t="shared" si="36"/>
        <v>54020.811610076671</v>
      </c>
      <c r="CT359" s="14">
        <f t="shared" si="37"/>
        <v>13691.037787513691</v>
      </c>
      <c r="CU359" s="14">
        <f t="shared" si="38"/>
        <v>7857.8488499452351</v>
      </c>
      <c r="CV359" s="14">
        <f t="shared" si="39"/>
        <v>0</v>
      </c>
      <c r="CW359" s="14">
        <f t="shared" si="40"/>
        <v>0</v>
      </c>
      <c r="CX359" s="21"/>
      <c r="CY359" s="4">
        <f>COUNTIFS(crashes!$Q$2:$Q$15234,"="&amp;'Site Data'!$L359)</f>
        <v>31</v>
      </c>
      <c r="CZ359" s="4">
        <f>COUNTIFS(crashes!$Q$2:$Q$15234,"="&amp;'Site Data'!$L359,crashes!$M$2:$M$15234,"=SV")</f>
        <v>13</v>
      </c>
      <c r="DA359" s="4">
        <f>COUNTIFS(crashes!$Q$2:$Q$15234,"="&amp;'Site Data'!$L359,crashes!$M$2:$M$15234,"=MV")</f>
        <v>18</v>
      </c>
      <c r="DB359" s="17">
        <f t="shared" si="41"/>
        <v>7</v>
      </c>
      <c r="DC359" s="4">
        <f>COUNTIFS(crashes!$Q$2:$Q$15234,"="&amp;'Site Data'!$L359,crashes!$N$2:$N$15234,"=O")</f>
        <v>24</v>
      </c>
    </row>
    <row r="360" spans="1:107" s="4" customFormat="1" x14ac:dyDescent="0.2">
      <c r="A360" s="4" t="s">
        <v>593</v>
      </c>
      <c r="B360" s="4" t="s">
        <v>723</v>
      </c>
      <c r="C360" s="4">
        <v>71</v>
      </c>
      <c r="D360" s="4" t="s">
        <v>87</v>
      </c>
      <c r="E360" s="4" t="s">
        <v>92</v>
      </c>
      <c r="F360" s="4" t="s">
        <v>58</v>
      </c>
      <c r="G360" s="4">
        <v>4</v>
      </c>
      <c r="H360" s="4" t="s">
        <v>518</v>
      </c>
      <c r="I360" s="4">
        <v>0</v>
      </c>
      <c r="J360" s="4">
        <v>0</v>
      </c>
      <c r="K360" s="4">
        <v>65</v>
      </c>
      <c r="L360" s="4" t="s">
        <v>807</v>
      </c>
      <c r="M360" s="4" t="s">
        <v>770</v>
      </c>
      <c r="N360" s="4" t="s">
        <v>806</v>
      </c>
      <c r="O360" s="9">
        <v>16.937999999999999</v>
      </c>
      <c r="P360" s="9">
        <v>17.09</v>
      </c>
      <c r="Q360" s="4">
        <v>1</v>
      </c>
      <c r="R360" s="5">
        <v>43390</v>
      </c>
      <c r="S360" s="4">
        <v>1</v>
      </c>
      <c r="T360" s="4">
        <f t="shared" si="35"/>
        <v>0.15200000000000102</v>
      </c>
      <c r="V360" s="4">
        <v>1</v>
      </c>
      <c r="X360" s="5">
        <v>40544</v>
      </c>
      <c r="Y360" s="5">
        <v>42369</v>
      </c>
      <c r="Z360" s="14">
        <v>70641</v>
      </c>
      <c r="AA360" s="14">
        <v>69802</v>
      </c>
      <c r="AB360" s="14">
        <v>68963</v>
      </c>
      <c r="AC360" s="14">
        <v>69309</v>
      </c>
      <c r="AD360" s="14">
        <v>68973</v>
      </c>
      <c r="AH360" s="9">
        <v>0.26609848484848486</v>
      </c>
      <c r="AI360" s="4">
        <v>4332</v>
      </c>
      <c r="AJ360" s="4">
        <v>0.15200000000000102</v>
      </c>
      <c r="AK360" s="7">
        <v>11.824453426776252</v>
      </c>
      <c r="AL360" s="7">
        <v>9.8381203874363337</v>
      </c>
      <c r="AM360" s="7">
        <v>12.803382982080931</v>
      </c>
      <c r="AN360" s="7">
        <v>802.5600000000054</v>
      </c>
      <c r="AO360" s="7">
        <v>802.5600000000054</v>
      </c>
      <c r="AP360" s="7">
        <v>29.209816348130737</v>
      </c>
      <c r="AQ360" s="7">
        <v>14.705945601130917</v>
      </c>
      <c r="AR360" s="20">
        <v>37.299999999999997</v>
      </c>
      <c r="AS360" s="7">
        <v>11.861786905079729</v>
      </c>
      <c r="AT360" s="7">
        <v>11.428663193804223</v>
      </c>
      <c r="AU360" s="7" t="s">
        <v>589</v>
      </c>
      <c r="AV360" s="7">
        <v>13.033921717542244</v>
      </c>
      <c r="AY360" s="4" t="s">
        <v>587</v>
      </c>
      <c r="BA360" s="4">
        <v>0</v>
      </c>
      <c r="BB360" s="14">
        <v>15613</v>
      </c>
      <c r="BC360" s="14">
        <v>15395</v>
      </c>
      <c r="BD360" s="14">
        <v>15176</v>
      </c>
      <c r="BE360" s="14">
        <v>15252</v>
      </c>
      <c r="BF360" s="14">
        <v>16149</v>
      </c>
      <c r="BG360" s="14"/>
      <c r="BH360" s="14"/>
      <c r="BI360" s="14"/>
      <c r="BJ360" s="14">
        <v>0.89000000000000057</v>
      </c>
      <c r="BK360" s="14">
        <v>8086</v>
      </c>
      <c r="BL360" s="14">
        <v>7947</v>
      </c>
      <c r="BM360" s="14">
        <v>7809</v>
      </c>
      <c r="BN360" s="14">
        <v>7848</v>
      </c>
      <c r="BO360" s="14">
        <v>7599</v>
      </c>
      <c r="BP360" s="14"/>
      <c r="BQ360" s="14"/>
      <c r="BR360" s="14"/>
      <c r="BS360" s="14">
        <v>15613</v>
      </c>
      <c r="BT360" s="14">
        <v>15395</v>
      </c>
      <c r="BU360" s="14">
        <v>15176</v>
      </c>
      <c r="BV360" s="14">
        <v>15252</v>
      </c>
      <c r="BW360" s="14">
        <v>16149</v>
      </c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4" t="s">
        <v>918</v>
      </c>
      <c r="CJ360" s="21"/>
      <c r="CK360" s="4">
        <v>365</v>
      </c>
      <c r="CL360" s="4">
        <v>366</v>
      </c>
      <c r="CM360" s="4">
        <v>365</v>
      </c>
      <c r="CN360" s="4">
        <v>365</v>
      </c>
      <c r="CO360" s="4">
        <v>365</v>
      </c>
      <c r="CP360" s="4">
        <v>0</v>
      </c>
      <c r="CQ360" s="4">
        <v>0</v>
      </c>
      <c r="CR360" s="4">
        <v>0</v>
      </c>
      <c r="CS360" s="14">
        <f t="shared" si="36"/>
        <v>69537.744797371299</v>
      </c>
      <c r="CT360" s="14">
        <f t="shared" si="37"/>
        <v>15516.933187294633</v>
      </c>
      <c r="CU360" s="14">
        <f t="shared" si="38"/>
        <v>7857.8488499452351</v>
      </c>
      <c r="CV360" s="14">
        <f t="shared" si="39"/>
        <v>15516.933187294633</v>
      </c>
      <c r="CW360" s="14">
        <f t="shared" si="40"/>
        <v>0</v>
      </c>
      <c r="CX360" s="21"/>
      <c r="CY360" s="4">
        <f>COUNTIFS(crashes!$Q$2:$Q$15234,"="&amp;'Site Data'!$L360)</f>
        <v>58</v>
      </c>
      <c r="CZ360" s="4">
        <f>COUNTIFS(crashes!$Q$2:$Q$15234,"="&amp;'Site Data'!$L360,crashes!$M$2:$M$15234,"=SV")</f>
        <v>13</v>
      </c>
      <c r="DA360" s="4">
        <f>COUNTIFS(crashes!$Q$2:$Q$15234,"="&amp;'Site Data'!$L360,crashes!$M$2:$M$15234,"=MV")</f>
        <v>45</v>
      </c>
      <c r="DB360" s="17">
        <f t="shared" si="41"/>
        <v>11</v>
      </c>
      <c r="DC360" s="4">
        <f>COUNTIFS(crashes!$Q$2:$Q$15234,"="&amp;'Site Data'!$L360,crashes!$N$2:$N$15234,"=O")</f>
        <v>47</v>
      </c>
    </row>
    <row r="361" spans="1:107" s="4" customFormat="1" x14ac:dyDescent="0.2">
      <c r="A361" s="4" t="s">
        <v>593</v>
      </c>
      <c r="B361" s="4" t="s">
        <v>723</v>
      </c>
      <c r="C361" s="4">
        <v>71</v>
      </c>
      <c r="D361" s="4" t="s">
        <v>87</v>
      </c>
      <c r="E361" s="4" t="s">
        <v>92</v>
      </c>
      <c r="F361" s="4" t="s">
        <v>58</v>
      </c>
      <c r="G361" s="4">
        <v>4</v>
      </c>
      <c r="H361" s="4" t="s">
        <v>587</v>
      </c>
      <c r="I361" s="4">
        <v>0</v>
      </c>
      <c r="J361" s="4">
        <v>0</v>
      </c>
      <c r="K361" s="4">
        <v>65</v>
      </c>
      <c r="L361" s="4" t="s">
        <v>808</v>
      </c>
      <c r="M361" s="4" t="s">
        <v>768</v>
      </c>
      <c r="N361" s="4" t="s">
        <v>770</v>
      </c>
      <c r="O361" s="9">
        <v>16.206</v>
      </c>
      <c r="P361" s="9">
        <v>16.937999999999999</v>
      </c>
      <c r="Q361" s="4">
        <v>1</v>
      </c>
      <c r="R361" s="5">
        <v>43390</v>
      </c>
      <c r="S361" s="4">
        <v>1</v>
      </c>
      <c r="T361" s="4">
        <f t="shared" si="35"/>
        <v>0.73199999999999932</v>
      </c>
      <c r="X361" s="5">
        <v>40544</v>
      </c>
      <c r="Y361" s="5">
        <v>42369</v>
      </c>
      <c r="Z361" s="14">
        <v>70641</v>
      </c>
      <c r="AA361" s="14">
        <v>69802</v>
      </c>
      <c r="AB361" s="14">
        <v>68963</v>
      </c>
      <c r="AC361" s="14">
        <v>69309</v>
      </c>
      <c r="AD361" s="14">
        <v>68973</v>
      </c>
      <c r="AK361" s="7">
        <v>11.884211786342878</v>
      </c>
      <c r="AL361" s="7">
        <v>10.746428551380115</v>
      </c>
      <c r="AM361" s="7">
        <v>12.225856991687586</v>
      </c>
      <c r="AN361" s="7">
        <v>3864.9599999999964</v>
      </c>
      <c r="AO361" s="7">
        <v>3864.9599999999964</v>
      </c>
      <c r="AP361" s="7">
        <v>2515.6149494788806</v>
      </c>
      <c r="AQ361" s="7">
        <v>14.214479196563845</v>
      </c>
      <c r="AR361" s="20">
        <v>36.700000000000003</v>
      </c>
      <c r="AS361" s="7">
        <v>12.229640633629256</v>
      </c>
      <c r="AT361" s="7">
        <v>11.796506477211855</v>
      </c>
      <c r="AU361" s="7" t="s">
        <v>589</v>
      </c>
      <c r="AV361" s="7">
        <v>12.429183367066363</v>
      </c>
      <c r="AY361" s="4" t="s">
        <v>587</v>
      </c>
      <c r="BA361" s="4">
        <v>0.15200000000000102</v>
      </c>
      <c r="BB361" s="14">
        <v>15613</v>
      </c>
      <c r="BC361" s="14">
        <v>15395</v>
      </c>
      <c r="BD361" s="14">
        <v>15176</v>
      </c>
      <c r="BE361" s="14">
        <v>15252</v>
      </c>
      <c r="BF361" s="14">
        <v>16149</v>
      </c>
      <c r="BG361" s="14"/>
      <c r="BH361" s="14"/>
      <c r="BI361" s="14"/>
      <c r="BJ361" s="14">
        <v>0.15800000000000125</v>
      </c>
      <c r="BK361" s="14">
        <v>8086</v>
      </c>
      <c r="BL361" s="14">
        <v>7947</v>
      </c>
      <c r="BM361" s="14">
        <v>7809</v>
      </c>
      <c r="BN361" s="14">
        <v>7848</v>
      </c>
      <c r="BO361" s="14">
        <v>7599</v>
      </c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4" t="s">
        <v>918</v>
      </c>
      <c r="CJ361" s="21"/>
      <c r="CK361" s="4">
        <v>365</v>
      </c>
      <c r="CL361" s="4">
        <v>366</v>
      </c>
      <c r="CM361" s="4">
        <v>365</v>
      </c>
      <c r="CN361" s="4">
        <v>365</v>
      </c>
      <c r="CO361" s="4">
        <v>365</v>
      </c>
      <c r="CP361" s="4">
        <v>0</v>
      </c>
      <c r="CQ361" s="4">
        <v>0</v>
      </c>
      <c r="CR361" s="4">
        <v>0</v>
      </c>
      <c r="CS361" s="14">
        <f t="shared" si="36"/>
        <v>69537.744797371299</v>
      </c>
      <c r="CT361" s="14">
        <f t="shared" si="37"/>
        <v>15516.933187294633</v>
      </c>
      <c r="CU361" s="14">
        <f t="shared" si="38"/>
        <v>7857.8488499452351</v>
      </c>
      <c r="CV361" s="14">
        <f t="shared" si="39"/>
        <v>0</v>
      </c>
      <c r="CW361" s="14">
        <f t="shared" si="40"/>
        <v>0</v>
      </c>
      <c r="CX361" s="21"/>
      <c r="CY361" s="4">
        <f>COUNTIFS(crashes!$Q$2:$Q$15234,"="&amp;'Site Data'!$L361)</f>
        <v>71</v>
      </c>
      <c r="CZ361" s="4">
        <f>COUNTIFS(crashes!$Q$2:$Q$15234,"="&amp;'Site Data'!$L361,crashes!$M$2:$M$15234,"=SV")</f>
        <v>8</v>
      </c>
      <c r="DA361" s="4">
        <f>COUNTIFS(crashes!$Q$2:$Q$15234,"="&amp;'Site Data'!$L361,crashes!$M$2:$M$15234,"=MV")</f>
        <v>63</v>
      </c>
      <c r="DB361" s="17">
        <f t="shared" si="41"/>
        <v>11</v>
      </c>
      <c r="DC361" s="4">
        <f>COUNTIFS(crashes!$Q$2:$Q$15234,"="&amp;'Site Data'!$L361,crashes!$N$2:$N$15234,"=O")</f>
        <v>60</v>
      </c>
    </row>
    <row r="362" spans="1:107" s="4" customFormat="1" x14ac:dyDescent="0.2">
      <c r="A362" s="4" t="s">
        <v>593</v>
      </c>
      <c r="B362" s="4" t="s">
        <v>723</v>
      </c>
      <c r="C362" s="4">
        <v>71</v>
      </c>
      <c r="D362" s="4" t="s">
        <v>87</v>
      </c>
      <c r="E362" s="4" t="s">
        <v>92</v>
      </c>
      <c r="F362" s="4" t="s">
        <v>58</v>
      </c>
      <c r="G362" s="4">
        <v>4</v>
      </c>
      <c r="H362" s="4" t="s">
        <v>519</v>
      </c>
      <c r="I362" s="4">
        <v>0</v>
      </c>
      <c r="J362" s="4">
        <v>0</v>
      </c>
      <c r="K362" s="4">
        <v>65</v>
      </c>
      <c r="L362" s="4" t="s">
        <v>809</v>
      </c>
      <c r="M362" s="4" t="s">
        <v>810</v>
      </c>
      <c r="N362" s="4" t="s">
        <v>768</v>
      </c>
      <c r="O362" s="9">
        <v>16.047999999999998</v>
      </c>
      <c r="P362" s="9">
        <v>16.206</v>
      </c>
      <c r="Q362" s="4">
        <v>1</v>
      </c>
      <c r="R362" s="5">
        <v>43390</v>
      </c>
      <c r="S362" s="4">
        <v>1</v>
      </c>
      <c r="T362" s="4">
        <f t="shared" si="35"/>
        <v>0.15800000000000125</v>
      </c>
      <c r="V362" s="4">
        <v>1</v>
      </c>
      <c r="X362" s="5">
        <v>40544</v>
      </c>
      <c r="Y362" s="5">
        <v>42369</v>
      </c>
      <c r="Z362" s="14">
        <v>70743</v>
      </c>
      <c r="AA362" s="14">
        <v>69769</v>
      </c>
      <c r="AB362" s="14">
        <v>68797</v>
      </c>
      <c r="AC362" s="14">
        <v>69141</v>
      </c>
      <c r="AD362" s="14">
        <v>68973</v>
      </c>
      <c r="AH362" s="9">
        <v>0.38124999999999998</v>
      </c>
      <c r="AI362" s="4">
        <v>5666</v>
      </c>
      <c r="AJ362" s="4">
        <v>0.15800000000000125</v>
      </c>
      <c r="AK362" s="7">
        <v>11.951522842907393</v>
      </c>
      <c r="AL362" s="7">
        <v>11.289777666344763</v>
      </c>
      <c r="AM362" s="7">
        <v>11.850466384767184</v>
      </c>
      <c r="AN362" s="7">
        <v>834.2400000000066</v>
      </c>
      <c r="AO362" s="7">
        <v>834.2400000000066</v>
      </c>
      <c r="AP362" s="7">
        <v>533.4119864618126</v>
      </c>
      <c r="AQ362" s="7">
        <v>13.650596048859146</v>
      </c>
      <c r="AR362" s="20">
        <v>36.200000000000003</v>
      </c>
      <c r="AS362" s="7">
        <v>12.655335068490398</v>
      </c>
      <c r="AT362" s="7">
        <v>12.217414574735253</v>
      </c>
      <c r="AU362" s="7" t="s">
        <v>589</v>
      </c>
      <c r="AV362" s="7">
        <v>12.050398082077843</v>
      </c>
      <c r="AY362" s="4" t="s">
        <v>587</v>
      </c>
      <c r="BA362" s="4">
        <v>0.88400000000000034</v>
      </c>
      <c r="BB362" s="14">
        <v>15613</v>
      </c>
      <c r="BC362" s="14">
        <v>15395</v>
      </c>
      <c r="BD362" s="14">
        <v>15176</v>
      </c>
      <c r="BE362" s="14">
        <v>15252</v>
      </c>
      <c r="BF362" s="14">
        <v>16149</v>
      </c>
      <c r="BG362" s="14"/>
      <c r="BH362" s="14"/>
      <c r="BI362" s="14"/>
      <c r="BJ362" s="14">
        <v>0</v>
      </c>
      <c r="BK362" s="14">
        <v>8086</v>
      </c>
      <c r="BL362" s="14">
        <v>7947</v>
      </c>
      <c r="BM362" s="14">
        <v>7809</v>
      </c>
      <c r="BN362" s="14">
        <v>7848</v>
      </c>
      <c r="BO362" s="14">
        <v>7599</v>
      </c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>
        <v>8086</v>
      </c>
      <c r="CB362" s="14">
        <v>7947</v>
      </c>
      <c r="CC362" s="14">
        <v>7809</v>
      </c>
      <c r="CD362" s="14">
        <v>7848</v>
      </c>
      <c r="CE362" s="14">
        <v>7599</v>
      </c>
      <c r="CF362" s="14"/>
      <c r="CG362" s="14"/>
      <c r="CH362" s="14"/>
      <c r="CI362" s="4" t="s">
        <v>918</v>
      </c>
      <c r="CJ362" s="21"/>
      <c r="CK362" s="4">
        <v>365</v>
      </c>
      <c r="CL362" s="4">
        <v>366</v>
      </c>
      <c r="CM362" s="4">
        <v>365</v>
      </c>
      <c r="CN362" s="4">
        <v>365</v>
      </c>
      <c r="CO362" s="4">
        <v>365</v>
      </c>
      <c r="CP362" s="4">
        <v>0</v>
      </c>
      <c r="CQ362" s="4">
        <v>0</v>
      </c>
      <c r="CR362" s="4">
        <v>0</v>
      </c>
      <c r="CS362" s="14">
        <f t="shared" si="36"/>
        <v>69484.75575027382</v>
      </c>
      <c r="CT362" s="14">
        <f t="shared" si="37"/>
        <v>15516.933187294633</v>
      </c>
      <c r="CU362" s="14">
        <f t="shared" si="38"/>
        <v>7857.8488499452351</v>
      </c>
      <c r="CV362" s="14">
        <f t="shared" si="39"/>
        <v>0</v>
      </c>
      <c r="CW362" s="14">
        <f t="shared" si="40"/>
        <v>7857.8488499452351</v>
      </c>
      <c r="CX362" s="21"/>
      <c r="CY362" s="4">
        <f>COUNTIFS(crashes!$Q$2:$Q$15234,"="&amp;'Site Data'!$L362)</f>
        <v>26</v>
      </c>
      <c r="CZ362" s="4">
        <f>COUNTIFS(crashes!$Q$2:$Q$15234,"="&amp;'Site Data'!$L362,crashes!$M$2:$M$15234,"=SV")</f>
        <v>4</v>
      </c>
      <c r="DA362" s="4">
        <f>COUNTIFS(crashes!$Q$2:$Q$15234,"="&amp;'Site Data'!$L362,crashes!$M$2:$M$15234,"=MV")</f>
        <v>22</v>
      </c>
      <c r="DB362" s="17">
        <f t="shared" si="41"/>
        <v>5</v>
      </c>
      <c r="DC362" s="4">
        <f>COUNTIFS(crashes!$Q$2:$Q$15234,"="&amp;'Site Data'!$L362,crashes!$N$2:$N$15234,"=O")</f>
        <v>21</v>
      </c>
    </row>
    <row r="363" spans="1:107" s="4" customFormat="1" x14ac:dyDescent="0.2">
      <c r="A363" s="4" t="s">
        <v>593</v>
      </c>
      <c r="B363" s="4" t="s">
        <v>723</v>
      </c>
      <c r="C363" s="4">
        <v>71</v>
      </c>
      <c r="D363" s="4" t="s">
        <v>87</v>
      </c>
      <c r="E363" s="4" t="s">
        <v>92</v>
      </c>
      <c r="F363" s="4" t="s">
        <v>58</v>
      </c>
      <c r="G363" s="4">
        <v>3</v>
      </c>
      <c r="H363" s="4" t="s">
        <v>587</v>
      </c>
      <c r="I363" s="4">
        <v>0</v>
      </c>
      <c r="J363" s="4">
        <v>0</v>
      </c>
      <c r="K363" s="4">
        <v>65</v>
      </c>
      <c r="L363" s="4" t="s">
        <v>811</v>
      </c>
      <c r="M363" s="4" t="s">
        <v>764</v>
      </c>
      <c r="N363" s="4" t="s">
        <v>810</v>
      </c>
      <c r="O363" s="9">
        <v>15.824999999999999</v>
      </c>
      <c r="P363" s="9">
        <v>16.047999999999998</v>
      </c>
      <c r="Q363" s="4">
        <v>1</v>
      </c>
      <c r="R363" s="5">
        <v>43390</v>
      </c>
      <c r="S363" s="4">
        <v>1</v>
      </c>
      <c r="T363" s="4">
        <f t="shared" si="35"/>
        <v>0.22299999999999898</v>
      </c>
      <c r="X363" s="5">
        <v>40544</v>
      </c>
      <c r="Y363" s="5">
        <v>42369</v>
      </c>
      <c r="Z363" s="14">
        <v>62657</v>
      </c>
      <c r="AA363" s="14">
        <v>61822</v>
      </c>
      <c r="AB363" s="14">
        <v>60988</v>
      </c>
      <c r="AC363" s="14">
        <v>61293</v>
      </c>
      <c r="AD363" s="14">
        <v>61374</v>
      </c>
      <c r="AH363" s="9">
        <v>0.38124999999999998</v>
      </c>
      <c r="AI363" s="4">
        <v>5666</v>
      </c>
      <c r="AJ363" s="4">
        <v>0.22299999999999898</v>
      </c>
      <c r="AK363" s="7">
        <v>12.009578337605447</v>
      </c>
      <c r="AL363" s="7">
        <v>10.603542624961939</v>
      </c>
      <c r="AM363" s="7">
        <v>12.005854271653265</v>
      </c>
      <c r="AN363" s="7">
        <v>1066.5699999999947</v>
      </c>
      <c r="AO363" s="7">
        <v>1066.5699999999947</v>
      </c>
      <c r="AP363" s="7">
        <v>584.14118925085563</v>
      </c>
      <c r="AQ363" s="7">
        <v>1.3944789012650596</v>
      </c>
      <c r="AR363" s="20">
        <v>36.299999999999997</v>
      </c>
      <c r="AS363" s="7">
        <v>12.572013917415171</v>
      </c>
      <c r="AT363" s="7">
        <v>12.029876336225923</v>
      </c>
      <c r="AU363" s="7" t="s">
        <v>589</v>
      </c>
      <c r="AV363" s="7">
        <v>12.267115944494375</v>
      </c>
      <c r="AY363" s="4" t="s">
        <v>587</v>
      </c>
      <c r="BA363" s="4">
        <v>1.0420000000000016</v>
      </c>
      <c r="BB363" s="14">
        <v>15613</v>
      </c>
      <c r="BC363" s="14">
        <v>15395</v>
      </c>
      <c r="BD363" s="14">
        <v>15176</v>
      </c>
      <c r="BE363" s="14">
        <v>15252</v>
      </c>
      <c r="BF363" s="14">
        <v>16149</v>
      </c>
      <c r="BG363" s="14"/>
      <c r="BH363" s="14"/>
      <c r="BI363" s="14"/>
      <c r="BJ363" s="14">
        <v>1.4619999999999997</v>
      </c>
      <c r="BK363" s="14">
        <v>15314</v>
      </c>
      <c r="BL363" s="14">
        <v>15314</v>
      </c>
      <c r="BM363" s="14">
        <v>15314</v>
      </c>
      <c r="BN363" s="14">
        <v>15391</v>
      </c>
      <c r="BO363" s="14">
        <v>15915</v>
      </c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4" t="s">
        <v>918</v>
      </c>
      <c r="CJ363" s="21"/>
      <c r="CK363" s="4">
        <v>365</v>
      </c>
      <c r="CL363" s="4">
        <v>366</v>
      </c>
      <c r="CM363" s="4">
        <v>365</v>
      </c>
      <c r="CN363" s="4">
        <v>365</v>
      </c>
      <c r="CO363" s="4">
        <v>365</v>
      </c>
      <c r="CP363" s="4">
        <v>0</v>
      </c>
      <c r="CQ363" s="4">
        <v>0</v>
      </c>
      <c r="CR363" s="4">
        <v>0</v>
      </c>
      <c r="CS363" s="14">
        <f t="shared" si="36"/>
        <v>61626.906900328584</v>
      </c>
      <c r="CT363" s="14">
        <f t="shared" si="37"/>
        <v>15516.933187294633</v>
      </c>
      <c r="CU363" s="14">
        <f t="shared" si="38"/>
        <v>15449.525739320919</v>
      </c>
      <c r="CV363" s="14">
        <f t="shared" si="39"/>
        <v>0</v>
      </c>
      <c r="CW363" s="14">
        <f t="shared" si="40"/>
        <v>0</v>
      </c>
      <c r="CX363" s="21"/>
      <c r="CY363" s="4">
        <f>COUNTIFS(crashes!$Q$2:$Q$15234,"="&amp;'Site Data'!$L363)</f>
        <v>69</v>
      </c>
      <c r="CZ363" s="4">
        <f>COUNTIFS(crashes!$Q$2:$Q$15234,"="&amp;'Site Data'!$L363,crashes!$M$2:$M$15234,"=SV")</f>
        <v>6</v>
      </c>
      <c r="DA363" s="4">
        <f>COUNTIFS(crashes!$Q$2:$Q$15234,"="&amp;'Site Data'!$L363,crashes!$M$2:$M$15234,"=MV")</f>
        <v>63</v>
      </c>
      <c r="DB363" s="17">
        <f t="shared" si="41"/>
        <v>16</v>
      </c>
      <c r="DC363" s="4">
        <f>COUNTIFS(crashes!$Q$2:$Q$15234,"="&amp;'Site Data'!$L363,crashes!$N$2:$N$15234,"=O")</f>
        <v>53</v>
      </c>
    </row>
    <row r="364" spans="1:107" s="4" customFormat="1" x14ac:dyDescent="0.2">
      <c r="A364" s="4" t="s">
        <v>593</v>
      </c>
      <c r="B364" s="4" t="s">
        <v>723</v>
      </c>
      <c r="C364" s="4">
        <v>71</v>
      </c>
      <c r="D364" s="4" t="s">
        <v>87</v>
      </c>
      <c r="E364" s="4" t="s">
        <v>92</v>
      </c>
      <c r="F364" s="4" t="s">
        <v>58</v>
      </c>
      <c r="G364" s="4">
        <v>3</v>
      </c>
      <c r="H364" s="4" t="s">
        <v>587</v>
      </c>
      <c r="I364" s="4">
        <v>0</v>
      </c>
      <c r="J364" s="4">
        <v>0</v>
      </c>
      <c r="K364" s="4">
        <v>65</v>
      </c>
      <c r="L364" s="4" t="s">
        <v>812</v>
      </c>
      <c r="M364" s="4" t="s">
        <v>813</v>
      </c>
      <c r="N364" s="4" t="s">
        <v>764</v>
      </c>
      <c r="O364" s="9">
        <v>15.566000000000001</v>
      </c>
      <c r="P364" s="9">
        <v>15.824999999999999</v>
      </c>
      <c r="Q364" s="4">
        <v>1</v>
      </c>
      <c r="R364" s="5">
        <v>43390</v>
      </c>
      <c r="S364" s="4">
        <v>1</v>
      </c>
      <c r="T364" s="4">
        <f t="shared" si="35"/>
        <v>0.25899999999999856</v>
      </c>
      <c r="W364" s="4" t="s">
        <v>948</v>
      </c>
      <c r="X364" s="5">
        <v>40544</v>
      </c>
      <c r="Y364" s="5">
        <v>41639</v>
      </c>
      <c r="Z364" s="14">
        <v>62657</v>
      </c>
      <c r="AA364" s="14">
        <v>61822</v>
      </c>
      <c r="AB364" s="14">
        <v>60988</v>
      </c>
      <c r="AC364" s="14"/>
      <c r="AD364" s="14"/>
      <c r="AK364" s="7">
        <v>12.077744417105951</v>
      </c>
      <c r="AL364" s="7">
        <v>10.63727921722316</v>
      </c>
      <c r="AM364" s="7">
        <v>12.056353399603504</v>
      </c>
      <c r="AN364" s="7">
        <v>1290.0099999999925</v>
      </c>
      <c r="AO364" s="7">
        <v>1290.0099999999925</v>
      </c>
      <c r="AP364" s="7">
        <v>616.37130169822012</v>
      </c>
      <c r="AQ364" s="7">
        <v>1</v>
      </c>
      <c r="AR364" s="20">
        <v>36.200000000000003</v>
      </c>
      <c r="AS364" s="7">
        <v>12.57309268147975</v>
      </c>
      <c r="AT364" s="7">
        <v>11.915093030294988</v>
      </c>
      <c r="AU364" s="7" t="s">
        <v>589</v>
      </c>
      <c r="AV364" s="7">
        <v>12.370691659597465</v>
      </c>
      <c r="AY364" s="4" t="s">
        <v>587</v>
      </c>
      <c r="BA364" s="4">
        <v>1.2650000000000006</v>
      </c>
      <c r="BB364" s="14">
        <v>15613</v>
      </c>
      <c r="BC364" s="14">
        <v>15395</v>
      </c>
      <c r="BD364" s="14">
        <v>15176</v>
      </c>
      <c r="BE364" s="14"/>
      <c r="BF364" s="14"/>
      <c r="BG364" s="14"/>
      <c r="BH364" s="14"/>
      <c r="BI364" s="14"/>
      <c r="BJ364" s="14">
        <v>1.2030000000000012</v>
      </c>
      <c r="BK364" s="14">
        <v>15314</v>
      </c>
      <c r="BL364" s="14">
        <v>15314</v>
      </c>
      <c r="BM364" s="14">
        <v>15314</v>
      </c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4" t="s">
        <v>918</v>
      </c>
      <c r="CJ364" s="21"/>
      <c r="CK364" s="4">
        <v>365</v>
      </c>
      <c r="CL364" s="4">
        <v>366</v>
      </c>
      <c r="CM364" s="4">
        <v>365</v>
      </c>
      <c r="CN364" s="4">
        <v>0</v>
      </c>
      <c r="CO364" s="4">
        <v>0</v>
      </c>
      <c r="CP364" s="4">
        <v>0</v>
      </c>
      <c r="CQ364" s="4">
        <v>0</v>
      </c>
      <c r="CR364" s="4">
        <v>0</v>
      </c>
      <c r="CS364" s="14">
        <f t="shared" si="36"/>
        <v>61822.333029197078</v>
      </c>
      <c r="CT364" s="14">
        <f t="shared" si="37"/>
        <v>15394.66697080292</v>
      </c>
      <c r="CU364" s="14">
        <f t="shared" si="38"/>
        <v>15314</v>
      </c>
      <c r="CV364" s="14">
        <f t="shared" si="39"/>
        <v>0</v>
      </c>
      <c r="CW364" s="14">
        <f t="shared" si="40"/>
        <v>0</v>
      </c>
      <c r="CX364" s="21"/>
      <c r="CY364" s="4">
        <f>COUNTIFS(crashes!$Q$2:$Q$15234,"="&amp;'Site Data'!$L364)</f>
        <v>16</v>
      </c>
      <c r="CZ364" s="4">
        <f>COUNTIFS(crashes!$Q$2:$Q$15234,"="&amp;'Site Data'!$L364,crashes!$M$2:$M$15234,"=SV")</f>
        <v>1</v>
      </c>
      <c r="DA364" s="4">
        <f>COUNTIFS(crashes!$Q$2:$Q$15234,"="&amp;'Site Data'!$L364,crashes!$M$2:$M$15234,"=MV")</f>
        <v>15</v>
      </c>
      <c r="DB364" s="17">
        <f t="shared" si="41"/>
        <v>3</v>
      </c>
      <c r="DC364" s="4">
        <f>COUNTIFS(crashes!$Q$2:$Q$15234,"="&amp;'Site Data'!$L364,crashes!$N$2:$N$15234,"=O")</f>
        <v>13</v>
      </c>
    </row>
    <row r="365" spans="1:107" s="4" customFormat="1" x14ac:dyDescent="0.2">
      <c r="A365" s="4" t="s">
        <v>593</v>
      </c>
      <c r="B365" s="4" t="s">
        <v>723</v>
      </c>
      <c r="C365" s="4">
        <v>71</v>
      </c>
      <c r="D365" s="4" t="s">
        <v>87</v>
      </c>
      <c r="E365" s="4" t="s">
        <v>92</v>
      </c>
      <c r="F365" s="4" t="s">
        <v>58</v>
      </c>
      <c r="G365" s="4">
        <v>4</v>
      </c>
      <c r="H365" s="4" t="s">
        <v>518</v>
      </c>
      <c r="I365" s="4">
        <v>0</v>
      </c>
      <c r="J365" s="4">
        <v>0</v>
      </c>
      <c r="K365" s="4">
        <v>65</v>
      </c>
      <c r="L365" s="4" t="s">
        <v>814</v>
      </c>
      <c r="M365" s="4" t="s">
        <v>758</v>
      </c>
      <c r="N365" s="4" t="s">
        <v>813</v>
      </c>
      <c r="O365" s="9">
        <v>14.913</v>
      </c>
      <c r="P365" s="9">
        <v>15.566000000000001</v>
      </c>
      <c r="Q365" s="4">
        <v>1</v>
      </c>
      <c r="R365" s="5">
        <v>43390</v>
      </c>
      <c r="S365" s="4">
        <v>1</v>
      </c>
      <c r="T365" s="4">
        <f t="shared" si="35"/>
        <v>0.65300000000000047</v>
      </c>
      <c r="V365" s="4">
        <v>1</v>
      </c>
      <c r="W365" s="4" t="s">
        <v>948</v>
      </c>
      <c r="X365" s="5">
        <v>40544</v>
      </c>
      <c r="Y365" s="5">
        <v>41639</v>
      </c>
      <c r="Z365" s="14">
        <v>72028</v>
      </c>
      <c r="AA365" s="14">
        <v>71041</v>
      </c>
      <c r="AB365" s="14">
        <v>70054</v>
      </c>
      <c r="AC365" s="14"/>
      <c r="AD365" s="14"/>
      <c r="AK365" s="7">
        <v>12.13709351669441</v>
      </c>
      <c r="AL365" s="7">
        <v>12.292475877533274</v>
      </c>
      <c r="AM365" s="7">
        <v>11.551545057698162</v>
      </c>
      <c r="AN365" s="7">
        <v>3447.8400000000024</v>
      </c>
      <c r="AO365" s="7">
        <v>3447.8400000000024</v>
      </c>
      <c r="AP365" s="7">
        <v>1950.5921885204343</v>
      </c>
      <c r="AQ365" s="7">
        <v>10.468706065640976</v>
      </c>
      <c r="AR365" s="20">
        <v>36.200000000000003</v>
      </c>
      <c r="AS365" s="7">
        <v>13.114438830719754</v>
      </c>
      <c r="AT365" s="7">
        <v>12.479456045527137</v>
      </c>
      <c r="AU365" s="7" t="s">
        <v>589</v>
      </c>
      <c r="AV365" s="7">
        <v>11.846772032531309</v>
      </c>
      <c r="AY365" s="4" t="s">
        <v>587</v>
      </c>
      <c r="BA365" s="4">
        <v>0</v>
      </c>
      <c r="BB365" s="14">
        <v>9371</v>
      </c>
      <c r="BC365" s="14">
        <v>9219</v>
      </c>
      <c r="BD365" s="14">
        <v>9066</v>
      </c>
      <c r="BE365" s="14"/>
      <c r="BF365" s="14"/>
      <c r="BG365" s="14"/>
      <c r="BH365" s="14"/>
      <c r="BI365" s="14"/>
      <c r="BJ365" s="14">
        <v>0.55000000000000071</v>
      </c>
      <c r="BK365" s="14">
        <v>15314</v>
      </c>
      <c r="BL365" s="14">
        <v>15314</v>
      </c>
      <c r="BM365" s="14">
        <v>15314</v>
      </c>
      <c r="BN365" s="14"/>
      <c r="BO365" s="14"/>
      <c r="BP365" s="14"/>
      <c r="BQ365" s="14"/>
      <c r="BR365" s="14"/>
      <c r="BS365" s="14">
        <v>9371</v>
      </c>
      <c r="BT365" s="14">
        <v>9219</v>
      </c>
      <c r="BU365" s="14">
        <v>9066</v>
      </c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4" t="s">
        <v>918</v>
      </c>
      <c r="CJ365" s="21"/>
      <c r="CK365" s="4">
        <v>365</v>
      </c>
      <c r="CL365" s="4">
        <v>366</v>
      </c>
      <c r="CM365" s="4">
        <v>365</v>
      </c>
      <c r="CN365" s="4">
        <v>0</v>
      </c>
      <c r="CO365" s="4">
        <v>0</v>
      </c>
      <c r="CP365" s="4">
        <v>0</v>
      </c>
      <c r="CQ365" s="4">
        <v>0</v>
      </c>
      <c r="CR365" s="4">
        <v>0</v>
      </c>
      <c r="CS365" s="14">
        <f t="shared" si="36"/>
        <v>71041</v>
      </c>
      <c r="CT365" s="14">
        <f t="shared" si="37"/>
        <v>9218.6669708029203</v>
      </c>
      <c r="CU365" s="14">
        <f t="shared" si="38"/>
        <v>15314</v>
      </c>
      <c r="CV365" s="14">
        <f t="shared" si="39"/>
        <v>9218.6669708029203</v>
      </c>
      <c r="CW365" s="14">
        <f t="shared" si="40"/>
        <v>0</v>
      </c>
      <c r="CX365" s="21"/>
      <c r="CY365" s="4">
        <f>COUNTIFS(crashes!$Q$2:$Q$15234,"="&amp;'Site Data'!$L365)</f>
        <v>61</v>
      </c>
      <c r="CZ365" s="4">
        <f>COUNTIFS(crashes!$Q$2:$Q$15234,"="&amp;'Site Data'!$L365,crashes!$M$2:$M$15234,"=SV")</f>
        <v>8</v>
      </c>
      <c r="DA365" s="4">
        <f>COUNTIFS(crashes!$Q$2:$Q$15234,"="&amp;'Site Data'!$L365,crashes!$M$2:$M$15234,"=MV")</f>
        <v>53</v>
      </c>
      <c r="DB365" s="17">
        <f t="shared" si="41"/>
        <v>14</v>
      </c>
      <c r="DC365" s="4">
        <f>COUNTIFS(crashes!$Q$2:$Q$15234,"="&amp;'Site Data'!$L365,crashes!$N$2:$N$15234,"=O")</f>
        <v>47</v>
      </c>
    </row>
    <row r="366" spans="1:107" s="4" customFormat="1" x14ac:dyDescent="0.2">
      <c r="A366" s="4" t="s">
        <v>593</v>
      </c>
      <c r="B366" s="4" t="s">
        <v>723</v>
      </c>
      <c r="C366" s="4">
        <v>71</v>
      </c>
      <c r="D366" s="4" t="s">
        <v>87</v>
      </c>
      <c r="E366" s="4" t="s">
        <v>92</v>
      </c>
      <c r="F366" s="4" t="s">
        <v>58</v>
      </c>
      <c r="G366" s="4">
        <v>4</v>
      </c>
      <c r="H366" s="4" t="s">
        <v>587</v>
      </c>
      <c r="I366" s="4">
        <v>0</v>
      </c>
      <c r="J366" s="4">
        <v>0</v>
      </c>
      <c r="K366" s="4">
        <v>65</v>
      </c>
      <c r="L366" s="4" t="s">
        <v>815</v>
      </c>
      <c r="M366" s="4" t="s">
        <v>756</v>
      </c>
      <c r="N366" s="4" t="s">
        <v>758</v>
      </c>
      <c r="O366" s="9">
        <v>14.638999999999999</v>
      </c>
      <c r="P366" s="9">
        <v>14.913</v>
      </c>
      <c r="Q366" s="4">
        <v>1</v>
      </c>
      <c r="R366" s="5">
        <v>43390</v>
      </c>
      <c r="S366" s="4">
        <v>1</v>
      </c>
      <c r="T366" s="4">
        <f t="shared" si="35"/>
        <v>0.27400000000000091</v>
      </c>
      <c r="W366" s="4" t="s">
        <v>948</v>
      </c>
      <c r="X366" s="5">
        <v>40544</v>
      </c>
      <c r="Y366" s="5">
        <v>41639</v>
      </c>
      <c r="Z366" s="14">
        <v>72028</v>
      </c>
      <c r="AA366" s="14">
        <v>71041</v>
      </c>
      <c r="AB366" s="14">
        <v>70054</v>
      </c>
      <c r="AC366" s="14"/>
      <c r="AD366" s="14"/>
      <c r="AH366" s="9">
        <v>0.27272727272727271</v>
      </c>
      <c r="AI366" s="4">
        <v>12758</v>
      </c>
      <c r="AJ366" s="4">
        <v>0.27400000000000091</v>
      </c>
      <c r="AK366" s="7">
        <v>12.095235579992323</v>
      </c>
      <c r="AL366" s="7">
        <v>13.170233895562514</v>
      </c>
      <c r="AM366" s="7">
        <v>11.300073831598045</v>
      </c>
      <c r="AN366" s="7">
        <v>1446.7200000000048</v>
      </c>
      <c r="AO366" s="7">
        <v>1446.7200000000048</v>
      </c>
      <c r="AP366" s="7">
        <v>176.15313656403623</v>
      </c>
      <c r="AQ366" s="7">
        <v>13.534032485201436</v>
      </c>
      <c r="AR366" s="20">
        <v>36.6</v>
      </c>
      <c r="AS366" s="7">
        <v>13.563004250740734</v>
      </c>
      <c r="AT366" s="7">
        <v>13.064724751752156</v>
      </c>
      <c r="AU366" s="7" t="s">
        <v>589</v>
      </c>
      <c r="AV366" s="7">
        <v>11.525409335741191</v>
      </c>
      <c r="AY366" s="4" t="s">
        <v>587</v>
      </c>
      <c r="BA366" s="4">
        <v>0.65300000000000047</v>
      </c>
      <c r="BB366" s="14">
        <v>9371</v>
      </c>
      <c r="BC366" s="14">
        <v>9219</v>
      </c>
      <c r="BD366" s="14">
        <v>9066</v>
      </c>
      <c r="BE366" s="14"/>
      <c r="BF366" s="14"/>
      <c r="BG366" s="14"/>
      <c r="BH366" s="14"/>
      <c r="BI366" s="14"/>
      <c r="BJ366" s="14">
        <v>0.2759999999999998</v>
      </c>
      <c r="BK366" s="14">
        <v>15314</v>
      </c>
      <c r="BL366" s="14">
        <v>15314</v>
      </c>
      <c r="BM366" s="14">
        <v>15314</v>
      </c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4" t="s">
        <v>918</v>
      </c>
      <c r="CJ366" s="21"/>
      <c r="CK366" s="4">
        <v>365</v>
      </c>
      <c r="CL366" s="4">
        <v>366</v>
      </c>
      <c r="CM366" s="4">
        <v>365</v>
      </c>
      <c r="CN366" s="4">
        <v>0</v>
      </c>
      <c r="CO366" s="4">
        <v>0</v>
      </c>
      <c r="CP366" s="4">
        <v>0</v>
      </c>
      <c r="CQ366" s="4">
        <v>0</v>
      </c>
      <c r="CR366" s="4">
        <v>0</v>
      </c>
      <c r="CS366" s="14">
        <f t="shared" si="36"/>
        <v>71041</v>
      </c>
      <c r="CT366" s="14">
        <f t="shared" si="37"/>
        <v>9218.6669708029203</v>
      </c>
      <c r="CU366" s="14">
        <f t="shared" si="38"/>
        <v>15314</v>
      </c>
      <c r="CV366" s="14">
        <f t="shared" si="39"/>
        <v>0</v>
      </c>
      <c r="CW366" s="14">
        <f t="shared" si="40"/>
        <v>0</v>
      </c>
      <c r="CX366" s="21"/>
      <c r="CY366" s="4">
        <f>COUNTIFS(crashes!$Q$2:$Q$15234,"="&amp;'Site Data'!$L366)</f>
        <v>4</v>
      </c>
      <c r="CZ366" s="4">
        <f>COUNTIFS(crashes!$Q$2:$Q$15234,"="&amp;'Site Data'!$L366,crashes!$M$2:$M$15234,"=SV")</f>
        <v>1</v>
      </c>
      <c r="DA366" s="4">
        <f>COUNTIFS(crashes!$Q$2:$Q$15234,"="&amp;'Site Data'!$L366,crashes!$M$2:$M$15234,"=MV")</f>
        <v>3</v>
      </c>
      <c r="DB366" s="17">
        <f t="shared" si="41"/>
        <v>0</v>
      </c>
      <c r="DC366" s="4">
        <f>COUNTIFS(crashes!$Q$2:$Q$15234,"="&amp;'Site Data'!$L366,crashes!$N$2:$N$15234,"=O")</f>
        <v>4</v>
      </c>
    </row>
    <row r="367" spans="1:107" s="4" customFormat="1" x14ac:dyDescent="0.2">
      <c r="A367" s="4" t="s">
        <v>593</v>
      </c>
      <c r="B367" s="4" t="s">
        <v>723</v>
      </c>
      <c r="C367" s="4">
        <v>71</v>
      </c>
      <c r="D367" s="4" t="s">
        <v>87</v>
      </c>
      <c r="E367" s="4" t="s">
        <v>92</v>
      </c>
      <c r="F367" s="4" t="s">
        <v>58</v>
      </c>
      <c r="G367" s="4">
        <v>4</v>
      </c>
      <c r="H367" s="4" t="s">
        <v>519</v>
      </c>
      <c r="I367" s="4">
        <v>0</v>
      </c>
      <c r="J367" s="4">
        <v>0</v>
      </c>
      <c r="K367" s="4">
        <v>65</v>
      </c>
      <c r="L367" s="4" t="s">
        <v>816</v>
      </c>
      <c r="M367" s="4" t="s">
        <v>817</v>
      </c>
      <c r="N367" s="4" t="s">
        <v>756</v>
      </c>
      <c r="O367" s="9">
        <v>14.363</v>
      </c>
      <c r="P367" s="9">
        <v>14.638999999999999</v>
      </c>
      <c r="Q367" s="4">
        <v>1</v>
      </c>
      <c r="R367" s="5">
        <v>43390</v>
      </c>
      <c r="S367" s="4">
        <v>1</v>
      </c>
      <c r="T367" s="4">
        <f t="shared" si="35"/>
        <v>0.2759999999999998</v>
      </c>
      <c r="V367" s="4">
        <v>1</v>
      </c>
      <c r="W367" s="4" t="s">
        <v>948</v>
      </c>
      <c r="X367" s="5">
        <v>40544</v>
      </c>
      <c r="Y367" s="5">
        <v>41639</v>
      </c>
      <c r="Z367" s="14">
        <v>72028</v>
      </c>
      <c r="AA367" s="14">
        <v>71041</v>
      </c>
      <c r="AB367" s="14">
        <v>70054</v>
      </c>
      <c r="AC367" s="14"/>
      <c r="AD367" s="14"/>
      <c r="AK367" s="7">
        <v>12.038638655335873</v>
      </c>
      <c r="AL367" s="7">
        <v>12.024094693453129</v>
      </c>
      <c r="AM367" s="7">
        <v>11.30581824456535</v>
      </c>
      <c r="AN367" s="7">
        <v>1457.2799999999988</v>
      </c>
      <c r="AO367" s="7">
        <v>1457.2799999999988</v>
      </c>
      <c r="AP367" s="7">
        <v>224.55813606940436</v>
      </c>
      <c r="AQ367" s="7">
        <v>10.532743616312526</v>
      </c>
      <c r="AR367" s="20">
        <v>36.5</v>
      </c>
      <c r="AS367" s="7">
        <v>13.591687554210729</v>
      </c>
      <c r="AT367" s="7">
        <v>13.039407186170347</v>
      </c>
      <c r="AU367" s="7" t="s">
        <v>589</v>
      </c>
      <c r="AV367" s="7">
        <v>11.546442844249334</v>
      </c>
      <c r="AY367" s="4" t="s">
        <v>587</v>
      </c>
      <c r="BA367" s="4">
        <v>0.92700000000000138</v>
      </c>
      <c r="BB367" s="14">
        <v>9371</v>
      </c>
      <c r="BC367" s="14">
        <v>9219</v>
      </c>
      <c r="BD367" s="14">
        <v>9066</v>
      </c>
      <c r="BE367" s="14"/>
      <c r="BF367" s="14"/>
      <c r="BG367" s="14"/>
      <c r="BH367" s="14"/>
      <c r="BI367" s="14"/>
      <c r="BJ367" s="14">
        <v>0</v>
      </c>
      <c r="BK367" s="14">
        <v>15314</v>
      </c>
      <c r="BL367" s="14">
        <v>15314</v>
      </c>
      <c r="BM367" s="14">
        <v>15314</v>
      </c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>
        <v>15314</v>
      </c>
      <c r="CB367" s="14">
        <v>15314</v>
      </c>
      <c r="CC367" s="14">
        <v>15314</v>
      </c>
      <c r="CD367" s="14"/>
      <c r="CE367" s="14"/>
      <c r="CF367" s="14"/>
      <c r="CG367" s="14"/>
      <c r="CH367" s="14"/>
      <c r="CI367" s="4" t="s">
        <v>918</v>
      </c>
      <c r="CJ367" s="21"/>
      <c r="CK367" s="4">
        <v>365</v>
      </c>
      <c r="CL367" s="4">
        <v>366</v>
      </c>
      <c r="CM367" s="4">
        <v>365</v>
      </c>
      <c r="CN367" s="4">
        <v>0</v>
      </c>
      <c r="CO367" s="4">
        <v>0</v>
      </c>
      <c r="CP367" s="4">
        <v>0</v>
      </c>
      <c r="CQ367" s="4">
        <v>0</v>
      </c>
      <c r="CR367" s="4">
        <v>0</v>
      </c>
      <c r="CS367" s="14">
        <f t="shared" si="36"/>
        <v>71041</v>
      </c>
      <c r="CT367" s="14">
        <f t="shared" si="37"/>
        <v>9218.6669708029203</v>
      </c>
      <c r="CU367" s="14">
        <f t="shared" si="38"/>
        <v>15314</v>
      </c>
      <c r="CV367" s="14">
        <f t="shared" si="39"/>
        <v>0</v>
      </c>
      <c r="CW367" s="14">
        <f t="shared" si="40"/>
        <v>15314</v>
      </c>
      <c r="CX367" s="21"/>
      <c r="CY367" s="4">
        <f>COUNTIFS(crashes!$Q$2:$Q$15234,"="&amp;'Site Data'!$L367)</f>
        <v>8</v>
      </c>
      <c r="CZ367" s="4">
        <f>COUNTIFS(crashes!$Q$2:$Q$15234,"="&amp;'Site Data'!$L367,crashes!$M$2:$M$15234,"=SV")</f>
        <v>2</v>
      </c>
      <c r="DA367" s="4">
        <f>COUNTIFS(crashes!$Q$2:$Q$15234,"="&amp;'Site Data'!$L367,crashes!$M$2:$M$15234,"=MV")</f>
        <v>6</v>
      </c>
      <c r="DB367" s="17">
        <f t="shared" si="41"/>
        <v>2</v>
      </c>
      <c r="DC367" s="4">
        <f>COUNTIFS(crashes!$Q$2:$Q$15234,"="&amp;'Site Data'!$L367,crashes!$N$2:$N$15234,"=O")</f>
        <v>6</v>
      </c>
    </row>
    <row r="368" spans="1:107" s="4" customFormat="1" x14ac:dyDescent="0.2">
      <c r="A368" s="4" t="s">
        <v>593</v>
      </c>
      <c r="B368" s="4" t="s">
        <v>723</v>
      </c>
      <c r="C368" s="4">
        <v>71</v>
      </c>
      <c r="D368" s="4" t="s">
        <v>87</v>
      </c>
      <c r="E368" s="4" t="s">
        <v>92</v>
      </c>
      <c r="F368" s="4" t="s">
        <v>58</v>
      </c>
      <c r="G368" s="4">
        <v>3</v>
      </c>
      <c r="H368" s="4" t="s">
        <v>587</v>
      </c>
      <c r="I368" s="4">
        <v>0</v>
      </c>
      <c r="J368" s="4">
        <v>0</v>
      </c>
      <c r="K368" s="4">
        <v>65</v>
      </c>
      <c r="L368" s="4" t="s">
        <v>818</v>
      </c>
      <c r="M368" s="4" t="s">
        <v>754</v>
      </c>
      <c r="N368" s="4" t="s">
        <v>817</v>
      </c>
      <c r="O368" s="9">
        <v>14.269</v>
      </c>
      <c r="P368" s="9">
        <v>14.363</v>
      </c>
      <c r="Q368" s="4">
        <v>1</v>
      </c>
      <c r="R368" s="5">
        <v>43390</v>
      </c>
      <c r="S368" s="4">
        <v>1</v>
      </c>
      <c r="T368" s="4">
        <f t="shared" si="35"/>
        <v>9.3999999999999417E-2</v>
      </c>
      <c r="W368" s="4" t="s">
        <v>948</v>
      </c>
      <c r="X368" s="5">
        <v>40544</v>
      </c>
      <c r="Y368" s="5">
        <v>41639</v>
      </c>
      <c r="Z368" s="14">
        <v>57946</v>
      </c>
      <c r="AA368" s="14">
        <v>56574</v>
      </c>
      <c r="AB368" s="14">
        <v>55201</v>
      </c>
      <c r="AC368" s="14"/>
      <c r="AD368" s="14"/>
      <c r="AH368" s="9"/>
      <c r="AK368" s="7">
        <v>12.10648090111494</v>
      </c>
      <c r="AL368" s="7">
        <v>11.155541525379359</v>
      </c>
      <c r="AM368" s="7">
        <v>11.563280266186489</v>
      </c>
      <c r="AN368" s="7">
        <v>496.31999999999692</v>
      </c>
      <c r="AO368" s="7">
        <v>496.31999999999692</v>
      </c>
      <c r="AP368" s="7">
        <v>0</v>
      </c>
      <c r="AQ368" s="7">
        <v>0</v>
      </c>
      <c r="AR368" s="20">
        <v>36.200000000000003</v>
      </c>
      <c r="AS368" s="7">
        <v>13.454614143236398</v>
      </c>
      <c r="AT368" s="7">
        <v>12.881629030179861</v>
      </c>
      <c r="AU368" s="7" t="s">
        <v>589</v>
      </c>
      <c r="AV368" s="7">
        <v>11.830610447073202</v>
      </c>
      <c r="AY368" s="4" t="s">
        <v>587</v>
      </c>
      <c r="BA368" s="4">
        <v>1.2030000000000012</v>
      </c>
      <c r="BB368" s="14">
        <v>9371</v>
      </c>
      <c r="BC368" s="14">
        <v>9219</v>
      </c>
      <c r="BD368" s="14">
        <v>9066</v>
      </c>
      <c r="BE368" s="14"/>
      <c r="BF368" s="14"/>
      <c r="BG368" s="14"/>
      <c r="BH368" s="14"/>
      <c r="BI368" s="14"/>
      <c r="BJ368" s="14">
        <v>1.6690000000000005</v>
      </c>
      <c r="BK368" s="14">
        <v>11448</v>
      </c>
      <c r="BL368" s="14">
        <v>11581</v>
      </c>
      <c r="BM368" s="14">
        <v>11714</v>
      </c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4" t="s">
        <v>918</v>
      </c>
      <c r="CJ368" s="21"/>
      <c r="CK368" s="4">
        <v>365</v>
      </c>
      <c r="CL368" s="4">
        <v>366</v>
      </c>
      <c r="CM368" s="4">
        <v>365</v>
      </c>
      <c r="CN368" s="4">
        <v>0</v>
      </c>
      <c r="CO368" s="4">
        <v>0</v>
      </c>
      <c r="CP368" s="4">
        <v>0</v>
      </c>
      <c r="CQ368" s="4">
        <v>0</v>
      </c>
      <c r="CR368" s="4">
        <v>0</v>
      </c>
      <c r="CS368" s="14">
        <f t="shared" si="36"/>
        <v>56573.666970802922</v>
      </c>
      <c r="CT368" s="14">
        <f t="shared" si="37"/>
        <v>9218.6669708029203</v>
      </c>
      <c r="CU368" s="14">
        <f t="shared" si="38"/>
        <v>11581</v>
      </c>
      <c r="CV368" s="14">
        <f t="shared" si="39"/>
        <v>0</v>
      </c>
      <c r="CW368" s="14">
        <f t="shared" si="40"/>
        <v>0</v>
      </c>
      <c r="CX368" s="21"/>
      <c r="CY368" s="4">
        <f>COUNTIFS(crashes!$Q$2:$Q$15234,"="&amp;'Site Data'!$L368)</f>
        <v>2</v>
      </c>
      <c r="CZ368" s="4">
        <f>COUNTIFS(crashes!$Q$2:$Q$15234,"="&amp;'Site Data'!$L368,crashes!$M$2:$M$15234,"=SV")</f>
        <v>2</v>
      </c>
      <c r="DA368" s="4">
        <f>COUNTIFS(crashes!$Q$2:$Q$15234,"="&amp;'Site Data'!$L368,crashes!$M$2:$M$15234,"=MV")</f>
        <v>0</v>
      </c>
      <c r="DB368" s="17">
        <f t="shared" si="41"/>
        <v>0</v>
      </c>
      <c r="DC368" s="4">
        <f>COUNTIFS(crashes!$Q$2:$Q$15234,"="&amp;'Site Data'!$L368,crashes!$N$2:$N$15234,"=O")</f>
        <v>2</v>
      </c>
    </row>
    <row r="369" spans="1:107" s="4" customFormat="1" x14ac:dyDescent="0.2">
      <c r="A369" s="4" t="s">
        <v>593</v>
      </c>
      <c r="B369" s="4" t="s">
        <v>723</v>
      </c>
      <c r="C369" s="4">
        <v>71</v>
      </c>
      <c r="D369" s="4" t="s">
        <v>87</v>
      </c>
      <c r="E369" s="4" t="s">
        <v>92</v>
      </c>
      <c r="F369" s="4" t="s">
        <v>58</v>
      </c>
      <c r="G369" s="4">
        <v>3</v>
      </c>
      <c r="H369" s="4" t="s">
        <v>587</v>
      </c>
      <c r="I369" s="4">
        <v>0</v>
      </c>
      <c r="J369" s="4">
        <v>0</v>
      </c>
      <c r="K369" s="4">
        <v>65</v>
      </c>
      <c r="L369" s="4" t="s">
        <v>819</v>
      </c>
      <c r="M369" s="4" t="s">
        <v>820</v>
      </c>
      <c r="N369" s="4" t="s">
        <v>754</v>
      </c>
      <c r="O369" s="9">
        <v>14.15</v>
      </c>
      <c r="P369" s="9">
        <v>14.269</v>
      </c>
      <c r="Q369" s="4">
        <v>1</v>
      </c>
      <c r="R369" s="5">
        <v>43390</v>
      </c>
      <c r="S369" s="4">
        <v>1</v>
      </c>
      <c r="T369" s="4">
        <f t="shared" si="35"/>
        <v>0.11899999999999977</v>
      </c>
      <c r="X369" s="5">
        <v>40544</v>
      </c>
      <c r="Y369" s="5">
        <v>42369</v>
      </c>
      <c r="Z369" s="14">
        <v>57946</v>
      </c>
      <c r="AA369" s="14">
        <v>56574</v>
      </c>
      <c r="AB369" s="14">
        <v>55201</v>
      </c>
      <c r="AC369" s="14">
        <v>55478</v>
      </c>
      <c r="AD369" s="14">
        <v>55150</v>
      </c>
      <c r="AH369" s="9">
        <v>0.25378787878787878</v>
      </c>
      <c r="AI369" s="4">
        <v>3890</v>
      </c>
      <c r="AJ369" s="4">
        <v>0.11899999999999977</v>
      </c>
      <c r="AK369" s="7">
        <v>12.092380899915385</v>
      </c>
      <c r="AL369" s="7">
        <v>11.06899445944865</v>
      </c>
      <c r="AM369" s="7">
        <v>11.727049811155945</v>
      </c>
      <c r="AN369" s="7">
        <v>628.3199999999988</v>
      </c>
      <c r="AO369" s="7">
        <v>628.3199999999988</v>
      </c>
      <c r="AP369" s="7">
        <v>164.28497720636739</v>
      </c>
      <c r="AQ369" s="7">
        <v>18.191031208704072</v>
      </c>
      <c r="AR369" s="20">
        <v>36.1</v>
      </c>
      <c r="AS369" s="7">
        <v>13.170094303074386</v>
      </c>
      <c r="AT369" s="7">
        <v>12.485127561131321</v>
      </c>
      <c r="AU369" s="7" t="s">
        <v>589</v>
      </c>
      <c r="AV369" s="7">
        <v>12.073580671624395</v>
      </c>
      <c r="AY369" s="4" t="s">
        <v>587</v>
      </c>
      <c r="BA369" s="4">
        <v>1.2970000000000006</v>
      </c>
      <c r="BB369" s="14">
        <v>9371</v>
      </c>
      <c r="BC369" s="14">
        <v>9219</v>
      </c>
      <c r="BD369" s="14">
        <v>9066</v>
      </c>
      <c r="BE369" s="14">
        <v>9111</v>
      </c>
      <c r="BF369" s="14">
        <v>9691</v>
      </c>
      <c r="BG369" s="14"/>
      <c r="BH369" s="14"/>
      <c r="BI369" s="14"/>
      <c r="BJ369" s="14">
        <v>1.5500000000000007</v>
      </c>
      <c r="BK369" s="14">
        <v>11448</v>
      </c>
      <c r="BL369" s="14">
        <v>11581</v>
      </c>
      <c r="BM369" s="14">
        <v>11714</v>
      </c>
      <c r="BN369" s="14">
        <v>11773</v>
      </c>
      <c r="BO369" s="14">
        <v>10989</v>
      </c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4" t="s">
        <v>918</v>
      </c>
      <c r="CJ369" s="21"/>
      <c r="CK369" s="4">
        <v>365</v>
      </c>
      <c r="CL369" s="4">
        <v>366</v>
      </c>
      <c r="CM369" s="4">
        <v>365</v>
      </c>
      <c r="CN369" s="4">
        <v>365</v>
      </c>
      <c r="CO369" s="4">
        <v>365</v>
      </c>
      <c r="CP369" s="4">
        <v>0</v>
      </c>
      <c r="CQ369" s="4">
        <v>0</v>
      </c>
      <c r="CR369" s="4">
        <v>0</v>
      </c>
      <c r="CS369" s="14">
        <f t="shared" si="36"/>
        <v>56070.076122672508</v>
      </c>
      <c r="CT369" s="14">
        <f t="shared" si="37"/>
        <v>9291.5602409638559</v>
      </c>
      <c r="CU369" s="14">
        <f t="shared" si="38"/>
        <v>11501.043811610076</v>
      </c>
      <c r="CV369" s="14">
        <f t="shared" si="39"/>
        <v>0</v>
      </c>
      <c r="CW369" s="14">
        <f t="shared" si="40"/>
        <v>0</v>
      </c>
      <c r="CX369" s="21"/>
      <c r="CY369" s="4">
        <f>COUNTIFS(crashes!$Q$2:$Q$15234,"="&amp;'Site Data'!$L369)</f>
        <v>14</v>
      </c>
      <c r="CZ369" s="4">
        <f>COUNTIFS(crashes!$Q$2:$Q$15234,"="&amp;'Site Data'!$L369,crashes!$M$2:$M$15234,"=SV")</f>
        <v>2</v>
      </c>
      <c r="DA369" s="4">
        <f>COUNTIFS(crashes!$Q$2:$Q$15234,"="&amp;'Site Data'!$L369,crashes!$M$2:$M$15234,"=MV")</f>
        <v>12</v>
      </c>
      <c r="DB369" s="17">
        <f t="shared" si="41"/>
        <v>4</v>
      </c>
      <c r="DC369" s="4">
        <f>COUNTIFS(crashes!$Q$2:$Q$15234,"="&amp;'Site Data'!$L369,crashes!$N$2:$N$15234,"=O")</f>
        <v>10</v>
      </c>
    </row>
    <row r="370" spans="1:107" s="4" customFormat="1" x14ac:dyDescent="0.2">
      <c r="A370" s="4" t="s">
        <v>593</v>
      </c>
      <c r="B370" s="4" t="s">
        <v>723</v>
      </c>
      <c r="C370" s="4">
        <v>71</v>
      </c>
      <c r="D370" s="4" t="s">
        <v>87</v>
      </c>
      <c r="E370" s="4" t="s">
        <v>92</v>
      </c>
      <c r="F370" s="4" t="s">
        <v>59</v>
      </c>
      <c r="G370" s="4">
        <v>3</v>
      </c>
      <c r="H370" s="4" t="s">
        <v>587</v>
      </c>
      <c r="I370" s="4">
        <v>0</v>
      </c>
      <c r="J370" s="4">
        <v>0</v>
      </c>
      <c r="K370" s="4">
        <v>65</v>
      </c>
      <c r="L370" s="4" t="s">
        <v>821</v>
      </c>
      <c r="M370" s="4" t="s">
        <v>750</v>
      </c>
      <c r="N370" s="4" t="s">
        <v>820</v>
      </c>
      <c r="O370" s="9">
        <v>14.016</v>
      </c>
      <c r="P370" s="9">
        <v>14.15</v>
      </c>
      <c r="Q370" s="4">
        <v>1</v>
      </c>
      <c r="R370" s="5">
        <v>43390</v>
      </c>
      <c r="S370" s="4">
        <v>1</v>
      </c>
      <c r="T370" s="4">
        <f t="shared" si="35"/>
        <v>0.13400000000000034</v>
      </c>
      <c r="U370" s="4">
        <v>0.13400000000000034</v>
      </c>
      <c r="V370" s="4">
        <v>1</v>
      </c>
      <c r="X370" s="5">
        <v>40544</v>
      </c>
      <c r="Y370" s="5">
        <v>42369</v>
      </c>
      <c r="Z370" s="14">
        <v>60842</v>
      </c>
      <c r="AA370" s="14">
        <v>59470</v>
      </c>
      <c r="AB370" s="14">
        <v>58097</v>
      </c>
      <c r="AC370" s="14">
        <v>58388</v>
      </c>
      <c r="AD370" s="14">
        <v>57955</v>
      </c>
      <c r="AH370" s="9">
        <v>0.25378787878787878</v>
      </c>
      <c r="AI370" s="4">
        <v>3890</v>
      </c>
      <c r="AJ370" s="4">
        <v>0.13400000000000034</v>
      </c>
      <c r="AK370" s="7">
        <v>13.12640258768009</v>
      </c>
      <c r="AL370" s="7">
        <v>12.117493650721837</v>
      </c>
      <c r="AM370" s="7">
        <v>11.82397972833512</v>
      </c>
      <c r="AN370" s="7">
        <v>707.5200000000018</v>
      </c>
      <c r="AO370" s="7">
        <v>707.5200000000018</v>
      </c>
      <c r="AP370" s="7">
        <v>126.65162160894452</v>
      </c>
      <c r="AQ370" s="7">
        <v>14.902551479916088</v>
      </c>
      <c r="AR370" s="20">
        <v>35.9</v>
      </c>
      <c r="AS370" s="7">
        <v>12.621034828807602</v>
      </c>
      <c r="AT370" s="7">
        <v>11.868913780995463</v>
      </c>
      <c r="AU370" s="7" t="s">
        <v>589</v>
      </c>
      <c r="AV370" s="7">
        <v>12.180080762571114</v>
      </c>
      <c r="AY370" s="4" t="s">
        <v>587</v>
      </c>
      <c r="BA370" s="4">
        <v>0</v>
      </c>
      <c r="BB370" s="14">
        <v>2896</v>
      </c>
      <c r="BC370" s="14">
        <v>2896</v>
      </c>
      <c r="BD370" s="14">
        <v>2896</v>
      </c>
      <c r="BE370" s="14">
        <v>2910</v>
      </c>
      <c r="BF370" s="14">
        <v>2805</v>
      </c>
      <c r="BG370" s="14"/>
      <c r="BH370" s="14"/>
      <c r="BI370" s="14"/>
      <c r="BJ370" s="14">
        <v>1.4160000000000004</v>
      </c>
      <c r="BK370" s="14">
        <v>11448</v>
      </c>
      <c r="BL370" s="14">
        <v>11581</v>
      </c>
      <c r="BM370" s="14">
        <v>11714</v>
      </c>
      <c r="BN370" s="14">
        <v>11773</v>
      </c>
      <c r="BO370" s="14">
        <v>10989</v>
      </c>
      <c r="BP370" s="14"/>
      <c r="BQ370" s="14"/>
      <c r="BR370" s="14"/>
      <c r="BS370" s="14">
        <v>2896</v>
      </c>
      <c r="BT370" s="14">
        <v>2896</v>
      </c>
      <c r="BU370" s="14">
        <v>2896</v>
      </c>
      <c r="BV370" s="14">
        <v>2910</v>
      </c>
      <c r="BW370" s="14">
        <v>2805</v>
      </c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4" t="s">
        <v>918</v>
      </c>
      <c r="CJ370" s="21"/>
      <c r="CK370" s="4">
        <v>365</v>
      </c>
      <c r="CL370" s="4">
        <v>366</v>
      </c>
      <c r="CM370" s="4">
        <v>365</v>
      </c>
      <c r="CN370" s="4">
        <v>365</v>
      </c>
      <c r="CO370" s="4">
        <v>365</v>
      </c>
      <c r="CP370" s="4">
        <v>0</v>
      </c>
      <c r="CQ370" s="4">
        <v>0</v>
      </c>
      <c r="CR370" s="4">
        <v>0</v>
      </c>
      <c r="CS370" s="14">
        <f t="shared" si="36"/>
        <v>58950.684556407447</v>
      </c>
      <c r="CT370" s="14">
        <f t="shared" si="37"/>
        <v>2880.6084337349398</v>
      </c>
      <c r="CU370" s="14">
        <f t="shared" si="38"/>
        <v>11501.043811610076</v>
      </c>
      <c r="CV370" s="14">
        <f t="shared" si="39"/>
        <v>2880.6084337349398</v>
      </c>
      <c r="CW370" s="14">
        <f t="shared" si="40"/>
        <v>0</v>
      </c>
      <c r="CX370" s="21"/>
      <c r="CY370" s="4">
        <f>COUNTIFS(crashes!$Q$2:$Q$15234,"="&amp;'Site Data'!$L370)</f>
        <v>30</v>
      </c>
      <c r="CZ370" s="4">
        <f>COUNTIFS(crashes!$Q$2:$Q$15234,"="&amp;'Site Data'!$L370,crashes!$M$2:$M$15234,"=SV")</f>
        <v>7</v>
      </c>
      <c r="DA370" s="4">
        <f>COUNTIFS(crashes!$Q$2:$Q$15234,"="&amp;'Site Data'!$L370,crashes!$M$2:$M$15234,"=MV")</f>
        <v>23</v>
      </c>
      <c r="DB370" s="17">
        <f t="shared" si="41"/>
        <v>7</v>
      </c>
      <c r="DC370" s="4">
        <f>COUNTIFS(crashes!$Q$2:$Q$15234,"="&amp;'Site Data'!$L370,crashes!$N$2:$N$15234,"=O")</f>
        <v>23</v>
      </c>
    </row>
    <row r="371" spans="1:107" s="4" customFormat="1" x14ac:dyDescent="0.2">
      <c r="A371" s="4" t="s">
        <v>593</v>
      </c>
      <c r="B371" s="4" t="s">
        <v>723</v>
      </c>
      <c r="C371" s="4">
        <v>71</v>
      </c>
      <c r="D371" s="4" t="s">
        <v>87</v>
      </c>
      <c r="E371" s="4" t="s">
        <v>92</v>
      </c>
      <c r="F371" s="4" t="s">
        <v>58</v>
      </c>
      <c r="G371" s="4">
        <v>3</v>
      </c>
      <c r="H371" s="4" t="s">
        <v>587</v>
      </c>
      <c r="I371" s="4">
        <v>0</v>
      </c>
      <c r="J371" s="4">
        <v>0</v>
      </c>
      <c r="K371" s="4">
        <v>65</v>
      </c>
      <c r="L371" s="4" t="s">
        <v>822</v>
      </c>
      <c r="M371" s="4" t="s">
        <v>823</v>
      </c>
      <c r="N371" s="4" t="s">
        <v>750</v>
      </c>
      <c r="O371" s="9">
        <v>13.992000000000001</v>
      </c>
      <c r="P371" s="9">
        <v>14.016</v>
      </c>
      <c r="Q371" s="4">
        <v>1</v>
      </c>
      <c r="R371" s="5">
        <v>43390</v>
      </c>
      <c r="S371" s="4">
        <v>1</v>
      </c>
      <c r="T371" s="4">
        <f t="shared" si="35"/>
        <v>2.3999999999999133E-2</v>
      </c>
      <c r="X371" s="5">
        <v>40544</v>
      </c>
      <c r="Y371" s="5">
        <v>42369</v>
      </c>
      <c r="Z371" s="14">
        <v>60842</v>
      </c>
      <c r="AA371" s="14">
        <v>59470</v>
      </c>
      <c r="AB371" s="14">
        <v>58097</v>
      </c>
      <c r="AC371" s="14">
        <v>58388</v>
      </c>
      <c r="AD371" s="14">
        <v>57955</v>
      </c>
      <c r="AK371" s="7">
        <v>14.229304285895395</v>
      </c>
      <c r="AL371" s="7">
        <v>13.101793499518273</v>
      </c>
      <c r="AM371" s="7">
        <v>12.057905303220826</v>
      </c>
      <c r="AN371" s="7">
        <v>126.71999999999542</v>
      </c>
      <c r="AO371" s="7">
        <v>126.71999999999542</v>
      </c>
      <c r="AP371" s="7">
        <v>0</v>
      </c>
      <c r="AQ371" s="7">
        <v>0</v>
      </c>
      <c r="AR371" s="20">
        <v>35.799999999999997</v>
      </c>
      <c r="AS371" s="7">
        <v>12.23458612716931</v>
      </c>
      <c r="AT371" s="7">
        <v>11.655204677107958</v>
      </c>
      <c r="AU371" s="7" t="s">
        <v>589</v>
      </c>
      <c r="AV371" s="7">
        <v>12.311784427705648</v>
      </c>
      <c r="AY371" s="4" t="s">
        <v>587</v>
      </c>
      <c r="BA371" s="4">
        <v>0.13400000000000034</v>
      </c>
      <c r="BB371" s="14">
        <v>2896</v>
      </c>
      <c r="BC371" s="14">
        <v>2896</v>
      </c>
      <c r="BD371" s="14">
        <v>2896</v>
      </c>
      <c r="BE371" s="14">
        <v>2910</v>
      </c>
      <c r="BF371" s="14">
        <v>2805</v>
      </c>
      <c r="BG371" s="14"/>
      <c r="BH371" s="14"/>
      <c r="BI371" s="14"/>
      <c r="BJ371" s="14">
        <v>1.3920000000000012</v>
      </c>
      <c r="BK371" s="14">
        <v>11448</v>
      </c>
      <c r="BL371" s="14">
        <v>11581</v>
      </c>
      <c r="BM371" s="14">
        <v>11714</v>
      </c>
      <c r="BN371" s="14">
        <v>11773</v>
      </c>
      <c r="BO371" s="14">
        <v>10989</v>
      </c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4" t="s">
        <v>918</v>
      </c>
      <c r="CJ371" s="21"/>
      <c r="CK371" s="4">
        <v>365</v>
      </c>
      <c r="CL371" s="4">
        <v>366</v>
      </c>
      <c r="CM371" s="4">
        <v>365</v>
      </c>
      <c r="CN371" s="4">
        <v>365</v>
      </c>
      <c r="CO371" s="4">
        <v>365</v>
      </c>
      <c r="CP371" s="4">
        <v>0</v>
      </c>
      <c r="CQ371" s="4">
        <v>0</v>
      </c>
      <c r="CR371" s="4">
        <v>0</v>
      </c>
      <c r="CS371" s="14">
        <f t="shared" si="36"/>
        <v>58950.684556407447</v>
      </c>
      <c r="CT371" s="14">
        <f t="shared" si="37"/>
        <v>2880.6084337349398</v>
      </c>
      <c r="CU371" s="14">
        <f t="shared" si="38"/>
        <v>11501.043811610076</v>
      </c>
      <c r="CV371" s="14">
        <f t="shared" si="39"/>
        <v>0</v>
      </c>
      <c r="CW371" s="14">
        <f t="shared" si="40"/>
        <v>0</v>
      </c>
      <c r="CX371" s="21"/>
      <c r="CY371" s="4">
        <f>COUNTIFS(crashes!$Q$2:$Q$15234,"="&amp;'Site Data'!$L371)</f>
        <v>34</v>
      </c>
      <c r="CZ371" s="4">
        <f>COUNTIFS(crashes!$Q$2:$Q$15234,"="&amp;'Site Data'!$L371,crashes!$M$2:$M$15234,"=SV")</f>
        <v>3</v>
      </c>
      <c r="DA371" s="4">
        <f>COUNTIFS(crashes!$Q$2:$Q$15234,"="&amp;'Site Data'!$L371,crashes!$M$2:$M$15234,"=MV")</f>
        <v>31</v>
      </c>
      <c r="DB371" s="17">
        <f t="shared" si="41"/>
        <v>5</v>
      </c>
      <c r="DC371" s="4">
        <f>COUNTIFS(crashes!$Q$2:$Q$15234,"="&amp;'Site Data'!$L371,crashes!$N$2:$N$15234,"=O")</f>
        <v>29</v>
      </c>
    </row>
    <row r="372" spans="1:107" s="4" customFormat="1" x14ac:dyDescent="0.2">
      <c r="A372" s="4" t="s">
        <v>593</v>
      </c>
      <c r="B372" s="4" t="s">
        <v>723</v>
      </c>
      <c r="C372" s="4">
        <v>71</v>
      </c>
      <c r="D372" s="4" t="s">
        <v>87</v>
      </c>
      <c r="E372" s="4" t="s">
        <v>92</v>
      </c>
      <c r="F372" s="4" t="s">
        <v>59</v>
      </c>
      <c r="G372" s="4">
        <v>3</v>
      </c>
      <c r="H372" s="4" t="s">
        <v>587</v>
      </c>
      <c r="I372" s="4">
        <v>0</v>
      </c>
      <c r="J372" s="4">
        <v>0</v>
      </c>
      <c r="K372" s="4">
        <v>65</v>
      </c>
      <c r="L372" s="4" t="s">
        <v>824</v>
      </c>
      <c r="M372" s="4" t="s">
        <v>748</v>
      </c>
      <c r="N372" s="4" t="s">
        <v>823</v>
      </c>
      <c r="O372" s="9">
        <v>13.893000000000001</v>
      </c>
      <c r="P372" s="9">
        <v>13.992000000000001</v>
      </c>
      <c r="Q372" s="4">
        <v>1</v>
      </c>
      <c r="R372" s="5">
        <v>43390</v>
      </c>
      <c r="S372" s="4">
        <v>1</v>
      </c>
      <c r="T372" s="4">
        <f t="shared" si="35"/>
        <v>9.9000000000000199E-2</v>
      </c>
      <c r="U372" s="4">
        <v>0.18200000000000038</v>
      </c>
      <c r="V372" s="4">
        <v>1</v>
      </c>
      <c r="X372" s="5">
        <v>40544</v>
      </c>
      <c r="Y372" s="5">
        <v>42369</v>
      </c>
      <c r="Z372" s="14">
        <v>67029</v>
      </c>
      <c r="AA372" s="14">
        <v>65657</v>
      </c>
      <c r="AB372" s="14">
        <v>64284</v>
      </c>
      <c r="AC372" s="14">
        <v>64606</v>
      </c>
      <c r="AD372" s="14">
        <v>64185</v>
      </c>
      <c r="AK372" s="7">
        <v>12.399979892605847</v>
      </c>
      <c r="AL372" s="7">
        <v>10.027550096212915</v>
      </c>
      <c r="AM372" s="7">
        <v>11.376227524287504</v>
      </c>
      <c r="AN372" s="7">
        <v>522.72000000000105</v>
      </c>
      <c r="AO372" s="7">
        <v>522.72000000000105</v>
      </c>
      <c r="AP372" s="7">
        <v>48.017107099587896</v>
      </c>
      <c r="AQ372" s="7">
        <v>13.777834128561997</v>
      </c>
      <c r="AR372" s="20">
        <v>36</v>
      </c>
      <c r="AS372" s="7">
        <v>12.103453786440719</v>
      </c>
      <c r="AT372" s="7">
        <v>11.61389505048203</v>
      </c>
      <c r="AU372" s="7" t="s">
        <v>589</v>
      </c>
      <c r="AV372" s="7">
        <v>11.609364011374716</v>
      </c>
      <c r="AY372" s="4" t="s">
        <v>587</v>
      </c>
      <c r="BA372" s="4">
        <v>0</v>
      </c>
      <c r="BB372" s="14">
        <v>6187</v>
      </c>
      <c r="BC372" s="14">
        <v>6187</v>
      </c>
      <c r="BD372" s="14">
        <v>6187</v>
      </c>
      <c r="BE372" s="14">
        <v>6218</v>
      </c>
      <c r="BF372" s="14">
        <v>6230</v>
      </c>
      <c r="BG372" s="14"/>
      <c r="BH372" s="14"/>
      <c r="BI372" s="14"/>
      <c r="BJ372" s="14">
        <v>1.293000000000001</v>
      </c>
      <c r="BK372" s="14">
        <v>11448</v>
      </c>
      <c r="BL372" s="14">
        <v>11581</v>
      </c>
      <c r="BM372" s="14">
        <v>11714</v>
      </c>
      <c r="BN372" s="14">
        <v>11773</v>
      </c>
      <c r="BO372" s="14">
        <v>10989</v>
      </c>
      <c r="BP372" s="14"/>
      <c r="BQ372" s="14"/>
      <c r="BR372" s="14"/>
      <c r="BS372" s="14">
        <v>6187</v>
      </c>
      <c r="BT372" s="14">
        <v>6187</v>
      </c>
      <c r="BU372" s="14">
        <v>6187</v>
      </c>
      <c r="BV372" s="14">
        <v>6218</v>
      </c>
      <c r="BW372" s="14">
        <v>6230</v>
      </c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4" t="s">
        <v>918</v>
      </c>
      <c r="CJ372" s="21"/>
      <c r="CK372" s="4">
        <v>365</v>
      </c>
      <c r="CL372" s="4">
        <v>366</v>
      </c>
      <c r="CM372" s="4">
        <v>365</v>
      </c>
      <c r="CN372" s="4">
        <v>365</v>
      </c>
      <c r="CO372" s="4">
        <v>365</v>
      </c>
      <c r="CP372" s="4">
        <v>0</v>
      </c>
      <c r="CQ372" s="4">
        <v>0</v>
      </c>
      <c r="CR372" s="4">
        <v>0</v>
      </c>
      <c r="CS372" s="14">
        <f t="shared" si="36"/>
        <v>65152.476451259587</v>
      </c>
      <c r="CT372" s="14">
        <f t="shared" si="37"/>
        <v>6201.7918948521356</v>
      </c>
      <c r="CU372" s="14">
        <f t="shared" si="38"/>
        <v>11501.043811610076</v>
      </c>
      <c r="CV372" s="14">
        <f t="shared" si="39"/>
        <v>6201.7918948521356</v>
      </c>
      <c r="CW372" s="14">
        <f t="shared" si="40"/>
        <v>0</v>
      </c>
      <c r="CX372" s="21"/>
      <c r="CY372" s="4">
        <f>COUNTIFS(crashes!$Q$2:$Q$15234,"="&amp;'Site Data'!$L372)</f>
        <v>9</v>
      </c>
      <c r="CZ372" s="4">
        <f>COUNTIFS(crashes!$Q$2:$Q$15234,"="&amp;'Site Data'!$L372,crashes!$M$2:$M$15234,"=SV")</f>
        <v>1</v>
      </c>
      <c r="DA372" s="4">
        <f>COUNTIFS(crashes!$Q$2:$Q$15234,"="&amp;'Site Data'!$L372,crashes!$M$2:$M$15234,"=MV")</f>
        <v>8</v>
      </c>
      <c r="DB372" s="17">
        <f t="shared" si="41"/>
        <v>2</v>
      </c>
      <c r="DC372" s="4">
        <f>COUNTIFS(crashes!$Q$2:$Q$15234,"="&amp;'Site Data'!$L372,crashes!$N$2:$N$15234,"=O")</f>
        <v>7</v>
      </c>
    </row>
    <row r="373" spans="1:107" s="4" customFormat="1" x14ac:dyDescent="0.2">
      <c r="A373" s="4" t="s">
        <v>593</v>
      </c>
      <c r="B373" s="4" t="s">
        <v>723</v>
      </c>
      <c r="C373" s="4">
        <v>71</v>
      </c>
      <c r="D373" s="4" t="s">
        <v>87</v>
      </c>
      <c r="E373" s="4" t="s">
        <v>92</v>
      </c>
      <c r="F373" s="4" t="s">
        <v>59</v>
      </c>
      <c r="G373" s="4">
        <v>3</v>
      </c>
      <c r="H373" s="4" t="s">
        <v>587</v>
      </c>
      <c r="I373" s="4">
        <v>0</v>
      </c>
      <c r="J373" s="4">
        <v>0</v>
      </c>
      <c r="K373" s="4">
        <v>65</v>
      </c>
      <c r="L373" s="4" t="s">
        <v>825</v>
      </c>
      <c r="M373" s="4" t="s">
        <v>826</v>
      </c>
      <c r="N373" s="4" t="s">
        <v>748</v>
      </c>
      <c r="O373" s="9">
        <v>13.81</v>
      </c>
      <c r="P373" s="9">
        <v>13.893000000000001</v>
      </c>
      <c r="Q373" s="4">
        <v>1</v>
      </c>
      <c r="R373" s="5">
        <v>43390</v>
      </c>
      <c r="S373" s="4">
        <v>1</v>
      </c>
      <c r="T373" s="4">
        <f t="shared" si="35"/>
        <v>8.3000000000000185E-2</v>
      </c>
      <c r="U373" s="4">
        <v>0.18200000000000038</v>
      </c>
      <c r="V373" s="4">
        <v>1</v>
      </c>
      <c r="X373" s="5">
        <v>40544</v>
      </c>
      <c r="Y373" s="5">
        <v>42369</v>
      </c>
      <c r="Z373" s="14">
        <v>67029</v>
      </c>
      <c r="AA373" s="14">
        <v>65657</v>
      </c>
      <c r="AB373" s="14">
        <v>64284</v>
      </c>
      <c r="AC373" s="14">
        <v>64606</v>
      </c>
      <c r="AD373" s="14">
        <v>64185</v>
      </c>
      <c r="AH373" s="9">
        <v>0.2350378787878788</v>
      </c>
      <c r="AI373" s="4">
        <v>8417</v>
      </c>
      <c r="AJ373" s="4">
        <v>8.3000000000000185E-2</v>
      </c>
      <c r="AK373" s="7">
        <v>12.399979892623655</v>
      </c>
      <c r="AL373" s="7">
        <v>10.027550096241178</v>
      </c>
      <c r="AM373" s="7">
        <v>11.376227524296153</v>
      </c>
      <c r="AN373" s="7">
        <v>438.24000000000098</v>
      </c>
      <c r="AO373" s="7">
        <v>295.67</v>
      </c>
      <c r="AP373" s="7">
        <v>438.12979467897287</v>
      </c>
      <c r="AQ373" s="7">
        <v>8.0397483114121471</v>
      </c>
      <c r="AR373" s="20">
        <v>36</v>
      </c>
      <c r="AS373" s="7">
        <v>12.103453786448288</v>
      </c>
      <c r="AT373" s="7">
        <v>11.613895050489692</v>
      </c>
      <c r="AU373" s="7" t="s">
        <v>589</v>
      </c>
      <c r="AV373" s="7">
        <v>11.609364011382928</v>
      </c>
      <c r="AY373" s="4" t="s">
        <v>587</v>
      </c>
      <c r="BA373" s="4">
        <v>9.9000000000000199E-2</v>
      </c>
      <c r="BB373" s="14">
        <v>6187</v>
      </c>
      <c r="BC373" s="14">
        <v>6187</v>
      </c>
      <c r="BD373" s="14">
        <v>6187</v>
      </c>
      <c r="BE373" s="14">
        <v>6218</v>
      </c>
      <c r="BF373" s="14">
        <v>6230</v>
      </c>
      <c r="BG373" s="14"/>
      <c r="BH373" s="14"/>
      <c r="BI373" s="14"/>
      <c r="BJ373" s="14">
        <v>1.2100000000000009</v>
      </c>
      <c r="BK373" s="14">
        <v>11448</v>
      </c>
      <c r="BL373" s="14">
        <v>11581</v>
      </c>
      <c r="BM373" s="14">
        <v>11714</v>
      </c>
      <c r="BN373" s="14">
        <v>11773</v>
      </c>
      <c r="BO373" s="14">
        <v>10989</v>
      </c>
      <c r="BP373" s="14"/>
      <c r="BQ373" s="14"/>
      <c r="BR373" s="14"/>
      <c r="BS373" s="14">
        <v>6187</v>
      </c>
      <c r="BT373" s="14">
        <v>6187</v>
      </c>
      <c r="BU373" s="14">
        <v>6187</v>
      </c>
      <c r="BV373" s="14">
        <v>6218</v>
      </c>
      <c r="BW373" s="14">
        <v>6230</v>
      </c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4" t="s">
        <v>918</v>
      </c>
      <c r="CJ373" s="21"/>
      <c r="CK373" s="4">
        <v>365</v>
      </c>
      <c r="CL373" s="4">
        <v>366</v>
      </c>
      <c r="CM373" s="4">
        <v>365</v>
      </c>
      <c r="CN373" s="4">
        <v>365</v>
      </c>
      <c r="CO373" s="4">
        <v>365</v>
      </c>
      <c r="CP373" s="4">
        <v>0</v>
      </c>
      <c r="CQ373" s="4">
        <v>0</v>
      </c>
      <c r="CR373" s="4">
        <v>0</v>
      </c>
      <c r="CS373" s="14">
        <f t="shared" si="36"/>
        <v>65152.476451259587</v>
      </c>
      <c r="CT373" s="14">
        <f t="shared" si="37"/>
        <v>6201.7918948521356</v>
      </c>
      <c r="CU373" s="14">
        <f t="shared" si="38"/>
        <v>11501.043811610076</v>
      </c>
      <c r="CV373" s="14">
        <f t="shared" si="39"/>
        <v>6201.7918948521356</v>
      </c>
      <c r="CW373" s="14">
        <f t="shared" si="40"/>
        <v>0</v>
      </c>
      <c r="CX373" s="21"/>
      <c r="CY373" s="4">
        <f>COUNTIFS(crashes!$Q$2:$Q$15234,"="&amp;'Site Data'!$L373)</f>
        <v>1</v>
      </c>
      <c r="CZ373" s="4">
        <f>COUNTIFS(crashes!$Q$2:$Q$15234,"="&amp;'Site Data'!$L373,crashes!$M$2:$M$15234,"=SV")</f>
        <v>0</v>
      </c>
      <c r="DA373" s="4">
        <f>COUNTIFS(crashes!$Q$2:$Q$15234,"="&amp;'Site Data'!$L373,crashes!$M$2:$M$15234,"=MV")</f>
        <v>1</v>
      </c>
      <c r="DB373" s="17">
        <f t="shared" si="41"/>
        <v>0</v>
      </c>
      <c r="DC373" s="4">
        <f>COUNTIFS(crashes!$Q$2:$Q$15234,"="&amp;'Site Data'!$L373,crashes!$N$2:$N$15234,"=O")</f>
        <v>1</v>
      </c>
    </row>
    <row r="374" spans="1:107" s="4" customFormat="1" x14ac:dyDescent="0.2">
      <c r="A374" s="4" t="s">
        <v>593</v>
      </c>
      <c r="B374" s="4" t="s">
        <v>723</v>
      </c>
      <c r="C374" s="4">
        <v>71</v>
      </c>
      <c r="D374" s="4" t="s">
        <v>87</v>
      </c>
      <c r="E374" s="4" t="s">
        <v>92</v>
      </c>
      <c r="F374" s="4" t="s">
        <v>58</v>
      </c>
      <c r="G374" s="4">
        <v>3</v>
      </c>
      <c r="H374" s="4" t="s">
        <v>587</v>
      </c>
      <c r="I374" s="4">
        <v>0</v>
      </c>
      <c r="J374" s="4">
        <v>0</v>
      </c>
      <c r="K374" s="4">
        <v>65</v>
      </c>
      <c r="L374" s="4" t="s">
        <v>827</v>
      </c>
      <c r="M374" s="4" t="s">
        <v>742</v>
      </c>
      <c r="N374" s="4" t="s">
        <v>826</v>
      </c>
      <c r="O374" s="9">
        <v>13.657999999999999</v>
      </c>
      <c r="P374" s="9">
        <v>13.81</v>
      </c>
      <c r="Q374" s="4">
        <v>1</v>
      </c>
      <c r="R374" s="5">
        <v>43390</v>
      </c>
      <c r="S374" s="4">
        <v>1</v>
      </c>
      <c r="T374" s="4">
        <f t="shared" si="35"/>
        <v>0.15200000000000102</v>
      </c>
      <c r="X374" s="5">
        <v>40544</v>
      </c>
      <c r="Y374" s="5">
        <v>42369</v>
      </c>
      <c r="Z374" s="14">
        <v>67029</v>
      </c>
      <c r="AA374" s="14">
        <v>65657</v>
      </c>
      <c r="AB374" s="14">
        <v>64284</v>
      </c>
      <c r="AC374" s="14">
        <v>64606</v>
      </c>
      <c r="AD374" s="14">
        <v>64185</v>
      </c>
      <c r="AH374" s="9">
        <v>0.2350378787878788</v>
      </c>
      <c r="AI374" s="4">
        <v>8417</v>
      </c>
      <c r="AJ374" s="4">
        <v>0.15200000000000102</v>
      </c>
      <c r="AK374" s="7">
        <v>12.258153503628364</v>
      </c>
      <c r="AL374" s="7">
        <v>9.796849750056726</v>
      </c>
      <c r="AM374" s="7">
        <v>11.374780456195138</v>
      </c>
      <c r="AN374" s="7">
        <v>802.5600000000054</v>
      </c>
      <c r="AO374" s="7">
        <v>0</v>
      </c>
      <c r="AP374" s="7">
        <v>802.01838234972342</v>
      </c>
      <c r="AQ374" s="7">
        <v>2.0444298154219998</v>
      </c>
      <c r="AR374" s="20">
        <v>36.6</v>
      </c>
      <c r="AS374" s="7">
        <v>12.570331460892824</v>
      </c>
      <c r="AT374" s="7">
        <v>11.949290140346536</v>
      </c>
      <c r="AU374" s="7" t="s">
        <v>589</v>
      </c>
      <c r="AV374" s="7">
        <v>11.717394051337781</v>
      </c>
      <c r="AY374" s="4" t="s">
        <v>587</v>
      </c>
      <c r="BA374" s="4">
        <v>0.18200000000000038</v>
      </c>
      <c r="BB374" s="14">
        <v>6187</v>
      </c>
      <c r="BC374" s="14">
        <v>6187</v>
      </c>
      <c r="BD374" s="14">
        <v>6187</v>
      </c>
      <c r="BE374" s="14">
        <v>6218</v>
      </c>
      <c r="BF374" s="14">
        <v>6230</v>
      </c>
      <c r="BG374" s="14"/>
      <c r="BH374" s="14"/>
      <c r="BI374" s="14"/>
      <c r="BJ374" s="14">
        <v>1.0579999999999998</v>
      </c>
      <c r="BK374" s="14">
        <v>11448</v>
      </c>
      <c r="BL374" s="14">
        <v>11581</v>
      </c>
      <c r="BM374" s="14">
        <v>11714</v>
      </c>
      <c r="BN374" s="14">
        <v>11773</v>
      </c>
      <c r="BO374" s="14">
        <v>10989</v>
      </c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4" t="s">
        <v>918</v>
      </c>
      <c r="CJ374" s="21"/>
      <c r="CK374" s="4">
        <v>365</v>
      </c>
      <c r="CL374" s="4">
        <v>366</v>
      </c>
      <c r="CM374" s="4">
        <v>365</v>
      </c>
      <c r="CN374" s="4">
        <v>365</v>
      </c>
      <c r="CO374" s="4">
        <v>365</v>
      </c>
      <c r="CP374" s="4">
        <v>0</v>
      </c>
      <c r="CQ374" s="4">
        <v>0</v>
      </c>
      <c r="CR374" s="4">
        <v>0</v>
      </c>
      <c r="CS374" s="14">
        <f t="shared" si="36"/>
        <v>65152.476451259587</v>
      </c>
      <c r="CT374" s="14">
        <f t="shared" si="37"/>
        <v>6201.7918948521356</v>
      </c>
      <c r="CU374" s="14">
        <f t="shared" si="38"/>
        <v>11501.043811610076</v>
      </c>
      <c r="CV374" s="14">
        <f t="shared" si="39"/>
        <v>0</v>
      </c>
      <c r="CW374" s="14">
        <f t="shared" si="40"/>
        <v>0</v>
      </c>
      <c r="CX374" s="21"/>
      <c r="CY374" s="4">
        <f>COUNTIFS(crashes!$Q$2:$Q$15234,"="&amp;'Site Data'!$L374)</f>
        <v>15</v>
      </c>
      <c r="CZ374" s="4">
        <f>COUNTIFS(crashes!$Q$2:$Q$15234,"="&amp;'Site Data'!$L374,crashes!$M$2:$M$15234,"=SV")</f>
        <v>4</v>
      </c>
      <c r="DA374" s="4">
        <f>COUNTIFS(crashes!$Q$2:$Q$15234,"="&amp;'Site Data'!$L374,crashes!$M$2:$M$15234,"=MV")</f>
        <v>11</v>
      </c>
      <c r="DB374" s="17">
        <f t="shared" si="41"/>
        <v>3</v>
      </c>
      <c r="DC374" s="4">
        <f>COUNTIFS(crashes!$Q$2:$Q$15234,"="&amp;'Site Data'!$L374,crashes!$N$2:$N$15234,"=O")</f>
        <v>12</v>
      </c>
    </row>
    <row r="375" spans="1:107" s="4" customFormat="1" x14ac:dyDescent="0.2">
      <c r="A375" s="4" t="s">
        <v>593</v>
      </c>
      <c r="B375" s="4" t="s">
        <v>723</v>
      </c>
      <c r="C375" s="4">
        <v>71</v>
      </c>
      <c r="D375" s="4" t="s">
        <v>87</v>
      </c>
      <c r="E375" s="4" t="s">
        <v>92</v>
      </c>
      <c r="F375" s="4" t="s">
        <v>58</v>
      </c>
      <c r="G375" s="4">
        <v>3</v>
      </c>
      <c r="H375" s="4" t="s">
        <v>587</v>
      </c>
      <c r="I375" s="4">
        <v>0</v>
      </c>
      <c r="J375" s="4">
        <v>0</v>
      </c>
      <c r="K375" s="4">
        <v>65</v>
      </c>
      <c r="L375" s="4" t="s">
        <v>828</v>
      </c>
      <c r="M375" s="4" t="s">
        <v>740</v>
      </c>
      <c r="N375" s="4" t="s">
        <v>742</v>
      </c>
      <c r="O375" s="9">
        <v>13.065</v>
      </c>
      <c r="P375" s="9">
        <v>13.657999999999999</v>
      </c>
      <c r="Q375" s="4">
        <v>1</v>
      </c>
      <c r="R375" s="5">
        <v>43390</v>
      </c>
      <c r="S375" s="4">
        <v>1</v>
      </c>
      <c r="T375" s="4">
        <f t="shared" si="35"/>
        <v>0.59299999999999997</v>
      </c>
      <c r="X375" s="5">
        <v>40544</v>
      </c>
      <c r="Y375" s="5">
        <v>42369</v>
      </c>
      <c r="Z375" s="14">
        <v>67029</v>
      </c>
      <c r="AA375" s="14">
        <v>65657</v>
      </c>
      <c r="AB375" s="14">
        <v>64284</v>
      </c>
      <c r="AC375" s="14">
        <v>64606</v>
      </c>
      <c r="AD375" s="14">
        <v>64185</v>
      </c>
      <c r="AK375" s="7">
        <v>11.983118707855819</v>
      </c>
      <c r="AL375" s="7">
        <v>10.040192969276966</v>
      </c>
      <c r="AM375" s="7">
        <v>11.295315244797353</v>
      </c>
      <c r="AN375" s="7">
        <v>3131.04</v>
      </c>
      <c r="AO375" s="7">
        <v>0</v>
      </c>
      <c r="AP375" s="7">
        <v>2422.485982467435</v>
      </c>
      <c r="AQ375" s="7">
        <v>1.1701523840179457</v>
      </c>
      <c r="AR375" s="20">
        <v>36.799999999999997</v>
      </c>
      <c r="AS375" s="7">
        <v>13.068684192515626</v>
      </c>
      <c r="AT375" s="7">
        <v>12.375277179232798</v>
      </c>
      <c r="AU375" s="7" t="s">
        <v>589</v>
      </c>
      <c r="AV375" s="7">
        <v>11.703109113372694</v>
      </c>
      <c r="AY375" s="4" t="s">
        <v>587</v>
      </c>
      <c r="BA375" s="4">
        <v>0.33400000000000141</v>
      </c>
      <c r="BB375" s="14">
        <v>6187</v>
      </c>
      <c r="BC375" s="14">
        <v>6187</v>
      </c>
      <c r="BD375" s="14">
        <v>6187</v>
      </c>
      <c r="BE375" s="14">
        <v>6218</v>
      </c>
      <c r="BF375" s="14">
        <v>6230</v>
      </c>
      <c r="BG375" s="14"/>
      <c r="BH375" s="14"/>
      <c r="BI375" s="14"/>
      <c r="BJ375" s="14">
        <v>0.46499999999999986</v>
      </c>
      <c r="BK375" s="14">
        <v>11448</v>
      </c>
      <c r="BL375" s="14">
        <v>11581</v>
      </c>
      <c r="BM375" s="14">
        <v>11714</v>
      </c>
      <c r="BN375" s="14">
        <v>11773</v>
      </c>
      <c r="BO375" s="14">
        <v>10989</v>
      </c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4" t="s">
        <v>918</v>
      </c>
      <c r="CJ375" s="21"/>
      <c r="CK375" s="4">
        <v>365</v>
      </c>
      <c r="CL375" s="4">
        <v>366</v>
      </c>
      <c r="CM375" s="4">
        <v>365</v>
      </c>
      <c r="CN375" s="4">
        <v>365</v>
      </c>
      <c r="CO375" s="4">
        <v>365</v>
      </c>
      <c r="CP375" s="4">
        <v>0</v>
      </c>
      <c r="CQ375" s="4">
        <v>0</v>
      </c>
      <c r="CR375" s="4">
        <v>0</v>
      </c>
      <c r="CS375" s="14">
        <f t="shared" si="36"/>
        <v>65152.476451259587</v>
      </c>
      <c r="CT375" s="14">
        <f t="shared" si="37"/>
        <v>6201.7918948521356</v>
      </c>
      <c r="CU375" s="14">
        <f t="shared" si="38"/>
        <v>11501.043811610076</v>
      </c>
      <c r="CV375" s="14">
        <f t="shared" si="39"/>
        <v>0</v>
      </c>
      <c r="CW375" s="14">
        <f t="shared" si="40"/>
        <v>0</v>
      </c>
      <c r="CX375" s="21"/>
      <c r="CY375" s="4">
        <f>COUNTIFS(crashes!$Q$2:$Q$15234,"="&amp;'Site Data'!$L375)</f>
        <v>67</v>
      </c>
      <c r="CZ375" s="4">
        <f>COUNTIFS(crashes!$Q$2:$Q$15234,"="&amp;'Site Data'!$L375,crashes!$M$2:$M$15234,"=SV")</f>
        <v>3</v>
      </c>
      <c r="DA375" s="4">
        <f>COUNTIFS(crashes!$Q$2:$Q$15234,"="&amp;'Site Data'!$L375,crashes!$M$2:$M$15234,"=MV")</f>
        <v>64</v>
      </c>
      <c r="DB375" s="17">
        <f t="shared" si="41"/>
        <v>12</v>
      </c>
      <c r="DC375" s="4">
        <f>COUNTIFS(crashes!$Q$2:$Q$15234,"="&amp;'Site Data'!$L375,crashes!$N$2:$N$15234,"=O")</f>
        <v>55</v>
      </c>
    </row>
    <row r="376" spans="1:107" s="4" customFormat="1" x14ac:dyDescent="0.2">
      <c r="A376" s="4" t="s">
        <v>593</v>
      </c>
      <c r="B376" s="4" t="s">
        <v>723</v>
      </c>
      <c r="C376" s="4">
        <v>71</v>
      </c>
      <c r="D376" s="4" t="s">
        <v>87</v>
      </c>
      <c r="E376" s="4" t="s">
        <v>92</v>
      </c>
      <c r="F376" s="4" t="s">
        <v>58</v>
      </c>
      <c r="G376" s="4">
        <v>3</v>
      </c>
      <c r="H376" s="4" t="s">
        <v>587</v>
      </c>
      <c r="I376" s="4">
        <v>0</v>
      </c>
      <c r="J376" s="4">
        <v>0</v>
      </c>
      <c r="K376" s="4">
        <v>65</v>
      </c>
      <c r="L376" s="4" t="s">
        <v>829</v>
      </c>
      <c r="M376" s="4" t="s">
        <v>736</v>
      </c>
      <c r="N376" s="4" t="s">
        <v>740</v>
      </c>
      <c r="O376" s="9">
        <v>12.715999999999999</v>
      </c>
      <c r="P376" s="9">
        <v>13.065</v>
      </c>
      <c r="Q376" s="4">
        <v>1</v>
      </c>
      <c r="R376" s="5">
        <v>43390</v>
      </c>
      <c r="S376" s="4">
        <v>1</v>
      </c>
      <c r="T376" s="4">
        <f t="shared" si="35"/>
        <v>0.3490000000000002</v>
      </c>
      <c r="X376" s="5">
        <v>40544</v>
      </c>
      <c r="Y376" s="5">
        <v>42369</v>
      </c>
      <c r="Z376" s="14">
        <v>68128</v>
      </c>
      <c r="AA376" s="14">
        <v>66991</v>
      </c>
      <c r="AB376" s="14">
        <v>65853</v>
      </c>
      <c r="AC376" s="14">
        <v>66183</v>
      </c>
      <c r="AD376" s="14">
        <v>64185</v>
      </c>
      <c r="AH376" s="9">
        <v>0.46534090909090908</v>
      </c>
      <c r="AI376" s="4">
        <v>12438</v>
      </c>
      <c r="AJ376" s="4">
        <v>0.3490000000000002</v>
      </c>
      <c r="AK376" s="7">
        <v>11.77695582166373</v>
      </c>
      <c r="AL376" s="7">
        <v>9.8190637654110091</v>
      </c>
      <c r="AM376" s="7">
        <v>12.66450964414269</v>
      </c>
      <c r="AN376" s="7">
        <v>1690.2800000000011</v>
      </c>
      <c r="AO376" s="7">
        <v>0</v>
      </c>
      <c r="AP376" s="7">
        <v>1139.5965520924094</v>
      </c>
      <c r="AQ376" s="7">
        <v>1.3728969362234764</v>
      </c>
      <c r="AR376" s="20">
        <v>36.799999999999997</v>
      </c>
      <c r="AS376" s="7">
        <v>12.529546403335623</v>
      </c>
      <c r="AT376" s="7">
        <v>11.941406257950373</v>
      </c>
      <c r="AU376" s="7" t="s">
        <v>589</v>
      </c>
      <c r="AV376" s="7">
        <v>13.011758421635644</v>
      </c>
      <c r="AY376" s="4" t="s">
        <v>587</v>
      </c>
      <c r="BA376" s="4">
        <v>0.92700000000000138</v>
      </c>
      <c r="BB376" s="14">
        <v>6187</v>
      </c>
      <c r="BC376" s="14">
        <v>6187</v>
      </c>
      <c r="BD376" s="14">
        <v>6187</v>
      </c>
      <c r="BE376" s="14">
        <v>6218</v>
      </c>
      <c r="BF376" s="14">
        <v>6230</v>
      </c>
      <c r="BG376" s="14"/>
      <c r="BH376" s="14"/>
      <c r="BI376" s="14"/>
      <c r="BJ376" s="14">
        <v>0.11599999999999966</v>
      </c>
      <c r="BK376" s="14">
        <v>11448</v>
      </c>
      <c r="BL376" s="14">
        <v>11581</v>
      </c>
      <c r="BM376" s="14">
        <v>11714</v>
      </c>
      <c r="BN376" s="14">
        <v>11773</v>
      </c>
      <c r="BO376" s="14">
        <v>10989</v>
      </c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4" t="s">
        <v>918</v>
      </c>
      <c r="CJ376" s="21"/>
      <c r="CK376" s="4">
        <v>365</v>
      </c>
      <c r="CL376" s="4">
        <v>366</v>
      </c>
      <c r="CM376" s="4">
        <v>365</v>
      </c>
      <c r="CN376" s="4">
        <v>365</v>
      </c>
      <c r="CO376" s="4">
        <v>365</v>
      </c>
      <c r="CP376" s="4">
        <v>0</v>
      </c>
      <c r="CQ376" s="4">
        <v>0</v>
      </c>
      <c r="CR376" s="4">
        <v>0</v>
      </c>
      <c r="CS376" s="14">
        <f t="shared" si="36"/>
        <v>66268.395947426063</v>
      </c>
      <c r="CT376" s="14">
        <f t="shared" si="37"/>
        <v>6201.7918948521356</v>
      </c>
      <c r="CU376" s="14">
        <f t="shared" si="38"/>
        <v>11501.043811610076</v>
      </c>
      <c r="CV376" s="14">
        <f t="shared" si="39"/>
        <v>0</v>
      </c>
      <c r="CW376" s="14">
        <f t="shared" si="40"/>
        <v>0</v>
      </c>
      <c r="CX376" s="21"/>
      <c r="CY376" s="4">
        <f>COUNTIFS(crashes!$Q$2:$Q$15234,"="&amp;'Site Data'!$L376)</f>
        <v>58</v>
      </c>
      <c r="CZ376" s="4">
        <f>COUNTIFS(crashes!$Q$2:$Q$15234,"="&amp;'Site Data'!$L376,crashes!$M$2:$M$15234,"=SV")</f>
        <v>6</v>
      </c>
      <c r="DA376" s="4">
        <f>COUNTIFS(crashes!$Q$2:$Q$15234,"="&amp;'Site Data'!$L376,crashes!$M$2:$M$15234,"=MV")</f>
        <v>52</v>
      </c>
      <c r="DB376" s="17">
        <f t="shared" si="41"/>
        <v>13</v>
      </c>
      <c r="DC376" s="4">
        <f>COUNTIFS(crashes!$Q$2:$Q$15234,"="&amp;'Site Data'!$L376,crashes!$N$2:$N$15234,"=O")</f>
        <v>45</v>
      </c>
    </row>
    <row r="377" spans="1:107" s="4" customFormat="1" x14ac:dyDescent="0.2">
      <c r="A377" s="4" t="s">
        <v>593</v>
      </c>
      <c r="B377" s="4" t="s">
        <v>723</v>
      </c>
      <c r="C377" s="4">
        <v>71</v>
      </c>
      <c r="D377" s="4" t="s">
        <v>87</v>
      </c>
      <c r="E377" s="4" t="s">
        <v>92</v>
      </c>
      <c r="F377" s="4" t="s">
        <v>60</v>
      </c>
      <c r="G377" s="4">
        <v>3</v>
      </c>
      <c r="H377" s="4" t="s">
        <v>587</v>
      </c>
      <c r="I377" s="4">
        <v>0</v>
      </c>
      <c r="J377" s="4">
        <v>0</v>
      </c>
      <c r="K377" s="4">
        <v>55</v>
      </c>
      <c r="L377" s="4" t="s">
        <v>830</v>
      </c>
      <c r="M377" s="4" t="s">
        <v>734</v>
      </c>
      <c r="N377" s="4" t="s">
        <v>736</v>
      </c>
      <c r="O377" s="9">
        <v>12.6</v>
      </c>
      <c r="P377" s="9">
        <v>12.715999999999999</v>
      </c>
      <c r="Q377" s="4">
        <v>1</v>
      </c>
      <c r="R377" s="5">
        <v>43390</v>
      </c>
      <c r="S377" s="4">
        <v>1</v>
      </c>
      <c r="T377" s="4">
        <f t="shared" si="35"/>
        <v>0.11599999999999966</v>
      </c>
      <c r="U377" s="4">
        <v>0.11599999999999966</v>
      </c>
      <c r="V377" s="4">
        <v>1</v>
      </c>
      <c r="X377" s="5">
        <v>40544</v>
      </c>
      <c r="Y377" s="5">
        <v>42369</v>
      </c>
      <c r="Z377" s="14">
        <v>68128</v>
      </c>
      <c r="AA377" s="14">
        <v>66991</v>
      </c>
      <c r="AB377" s="14">
        <v>65853</v>
      </c>
      <c r="AC377" s="14">
        <v>66183</v>
      </c>
      <c r="AD377" s="14">
        <v>64185</v>
      </c>
      <c r="AH377" s="9">
        <v>0.46534090909090908</v>
      </c>
      <c r="AI377" s="4">
        <v>12438</v>
      </c>
      <c r="AJ377" s="4">
        <v>0.11599999999999966</v>
      </c>
      <c r="AK377" s="7">
        <v>11.754718507708454</v>
      </c>
      <c r="AL377" s="7">
        <v>10.014836862710812</v>
      </c>
      <c r="AM377" s="7">
        <v>13.869571564811652</v>
      </c>
      <c r="AN377" s="7">
        <v>612.4799999999982</v>
      </c>
      <c r="AO377" s="7">
        <v>0</v>
      </c>
      <c r="AP377" s="7">
        <v>212.22793217180993</v>
      </c>
      <c r="AQ377" s="7">
        <v>13.056983626233915</v>
      </c>
      <c r="AR377" s="20">
        <v>36.700000000000003</v>
      </c>
      <c r="AS377" s="7">
        <v>11.679140122982524</v>
      </c>
      <c r="AT377" s="7">
        <v>11.12001382635524</v>
      </c>
      <c r="AU377" s="7" t="s">
        <v>589</v>
      </c>
      <c r="AV377" s="7">
        <v>14.185252646803381</v>
      </c>
      <c r="AY377" s="4" t="s">
        <v>587</v>
      </c>
      <c r="BA377" s="4">
        <v>1.2760000000000016</v>
      </c>
      <c r="BB377" s="14">
        <v>6187</v>
      </c>
      <c r="BC377" s="14">
        <v>6187</v>
      </c>
      <c r="BD377" s="14">
        <v>6187</v>
      </c>
      <c r="BE377" s="14">
        <v>6218</v>
      </c>
      <c r="BF377" s="14">
        <v>6230</v>
      </c>
      <c r="BG377" s="14"/>
      <c r="BH377" s="14"/>
      <c r="BI377" s="14"/>
      <c r="BJ377" s="14">
        <v>0</v>
      </c>
      <c r="BK377" s="14">
        <v>11448</v>
      </c>
      <c r="BL377" s="14">
        <v>11581</v>
      </c>
      <c r="BM377" s="14">
        <v>11714</v>
      </c>
      <c r="BN377" s="14">
        <v>11773</v>
      </c>
      <c r="BO377" s="14">
        <v>10989</v>
      </c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>
        <v>11448</v>
      </c>
      <c r="CB377" s="14">
        <v>11581</v>
      </c>
      <c r="CC377" s="14">
        <v>11714</v>
      </c>
      <c r="CD377" s="14">
        <v>11773</v>
      </c>
      <c r="CE377" s="14">
        <v>10989</v>
      </c>
      <c r="CF377" s="14"/>
      <c r="CG377" s="14"/>
      <c r="CH377" s="14"/>
      <c r="CI377" s="4" t="s">
        <v>918</v>
      </c>
      <c r="CJ377" s="21"/>
      <c r="CK377" s="4">
        <v>365</v>
      </c>
      <c r="CL377" s="4">
        <v>366</v>
      </c>
      <c r="CM377" s="4">
        <v>365</v>
      </c>
      <c r="CN377" s="4">
        <v>365</v>
      </c>
      <c r="CO377" s="4">
        <v>365</v>
      </c>
      <c r="CP377" s="4">
        <v>0</v>
      </c>
      <c r="CQ377" s="4">
        <v>0</v>
      </c>
      <c r="CR377" s="4">
        <v>0</v>
      </c>
      <c r="CS377" s="14">
        <f t="shared" si="36"/>
        <v>66268.395947426063</v>
      </c>
      <c r="CT377" s="14">
        <f t="shared" si="37"/>
        <v>6201.7918948521356</v>
      </c>
      <c r="CU377" s="14">
        <f t="shared" si="38"/>
        <v>11501.043811610076</v>
      </c>
      <c r="CV377" s="14">
        <f t="shared" si="39"/>
        <v>0</v>
      </c>
      <c r="CW377" s="14">
        <f t="shared" si="40"/>
        <v>11501.043811610076</v>
      </c>
      <c r="CX377" s="21"/>
      <c r="CY377" s="4">
        <f>COUNTIFS(crashes!$Q$2:$Q$15234,"="&amp;'Site Data'!$L377)</f>
        <v>12</v>
      </c>
      <c r="CZ377" s="4">
        <f>COUNTIFS(crashes!$Q$2:$Q$15234,"="&amp;'Site Data'!$L377,crashes!$M$2:$M$15234,"=SV")</f>
        <v>0</v>
      </c>
      <c r="DA377" s="4">
        <f>COUNTIFS(crashes!$Q$2:$Q$15234,"="&amp;'Site Data'!$L377,crashes!$M$2:$M$15234,"=MV")</f>
        <v>12</v>
      </c>
      <c r="DB377" s="17">
        <f t="shared" si="41"/>
        <v>3</v>
      </c>
      <c r="DC377" s="4">
        <f>COUNTIFS(crashes!$Q$2:$Q$15234,"="&amp;'Site Data'!$L377,crashes!$N$2:$N$15234,"=O")</f>
        <v>9</v>
      </c>
    </row>
    <row r="378" spans="1:107" s="4" customFormat="1" x14ac:dyDescent="0.2">
      <c r="A378" s="4" t="s">
        <v>593</v>
      </c>
      <c r="B378" s="4" t="s">
        <v>723</v>
      </c>
      <c r="C378" s="4">
        <v>71</v>
      </c>
      <c r="D378" s="4" t="s">
        <v>87</v>
      </c>
      <c r="E378" s="4" t="s">
        <v>92</v>
      </c>
      <c r="F378" s="4" t="s">
        <v>58</v>
      </c>
      <c r="G378" s="4">
        <v>3</v>
      </c>
      <c r="H378" s="4" t="s">
        <v>587</v>
      </c>
      <c r="I378" s="4">
        <v>0</v>
      </c>
      <c r="J378" s="4">
        <v>0</v>
      </c>
      <c r="K378" s="4">
        <v>55</v>
      </c>
      <c r="L378" s="4" t="s">
        <v>831</v>
      </c>
      <c r="M378" s="4" t="s">
        <v>730</v>
      </c>
      <c r="N378" s="4" t="s">
        <v>734</v>
      </c>
      <c r="O378" s="9">
        <v>12.218999999999999</v>
      </c>
      <c r="P378" s="9">
        <v>12.6</v>
      </c>
      <c r="Q378" s="4">
        <v>1</v>
      </c>
      <c r="R378" s="5">
        <v>42869</v>
      </c>
      <c r="S378" s="4">
        <v>1</v>
      </c>
      <c r="T378" s="4">
        <f t="shared" si="35"/>
        <v>0.38100000000000023</v>
      </c>
      <c r="X378" s="5">
        <v>40544</v>
      </c>
      <c r="Y378" s="5">
        <v>42369</v>
      </c>
      <c r="Z378" s="14">
        <v>56680</v>
      </c>
      <c r="AA378" s="14">
        <v>55410</v>
      </c>
      <c r="AB378" s="14">
        <v>54139</v>
      </c>
      <c r="AC378" s="14">
        <v>54410</v>
      </c>
      <c r="AD378" s="14">
        <v>53196</v>
      </c>
      <c r="AK378" s="7">
        <v>11.747120134805453</v>
      </c>
      <c r="AL378" s="7">
        <v>9.8603606218132924</v>
      </c>
      <c r="AM378" s="7">
        <v>12.690822111776857</v>
      </c>
      <c r="AN378" s="7">
        <v>2011.6800000000012</v>
      </c>
      <c r="AO378" s="7">
        <v>0</v>
      </c>
      <c r="AP378" s="7">
        <v>434.80235152130103</v>
      </c>
      <c r="AQ378" s="7">
        <v>3.0584992202134935</v>
      </c>
      <c r="AR378" s="20">
        <v>36.700000000000003</v>
      </c>
      <c r="AS378" s="7">
        <v>12.153425709965516</v>
      </c>
      <c r="AT378" s="7">
        <v>11.700580530474898</v>
      </c>
      <c r="AU378" s="7" t="s">
        <v>589</v>
      </c>
      <c r="AV378" s="7">
        <v>12.95810281017441</v>
      </c>
      <c r="AY378" s="4" t="s">
        <v>587</v>
      </c>
      <c r="BA378" s="4">
        <v>1.3920000000000012</v>
      </c>
      <c r="BB378" s="14">
        <v>6187</v>
      </c>
      <c r="BC378" s="14">
        <v>6187</v>
      </c>
      <c r="BD378" s="14">
        <v>6187</v>
      </c>
      <c r="BE378" s="14">
        <v>6218</v>
      </c>
      <c r="BF378" s="14">
        <v>6230</v>
      </c>
      <c r="BG378" s="14"/>
      <c r="BH378" s="14"/>
      <c r="BI378" s="14"/>
      <c r="BJ378" s="14">
        <v>1.9489999999999998</v>
      </c>
      <c r="BK378" s="14">
        <v>12328</v>
      </c>
      <c r="BL378" s="14">
        <v>12328</v>
      </c>
      <c r="BM378" s="14">
        <v>12328</v>
      </c>
      <c r="BN378" s="14">
        <v>12390</v>
      </c>
      <c r="BO378" s="14">
        <v>13161</v>
      </c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4" t="s">
        <v>918</v>
      </c>
      <c r="CJ378" s="21"/>
      <c r="CK378" s="4">
        <v>365</v>
      </c>
      <c r="CL378" s="4">
        <v>366</v>
      </c>
      <c r="CM378" s="4">
        <v>365</v>
      </c>
      <c r="CN378" s="4">
        <v>365</v>
      </c>
      <c r="CO378" s="4">
        <v>365</v>
      </c>
      <c r="CP378" s="4">
        <v>0</v>
      </c>
      <c r="CQ378" s="4">
        <v>0</v>
      </c>
      <c r="CR378" s="4">
        <v>0</v>
      </c>
      <c r="CS378" s="14">
        <f t="shared" si="36"/>
        <v>54767.352135815992</v>
      </c>
      <c r="CT378" s="14">
        <f t="shared" si="37"/>
        <v>6201.7918948521356</v>
      </c>
      <c r="CU378" s="14">
        <f t="shared" si="38"/>
        <v>12506.901971522453</v>
      </c>
      <c r="CV378" s="14">
        <f t="shared" si="39"/>
        <v>0</v>
      </c>
      <c r="CW378" s="14">
        <f t="shared" si="40"/>
        <v>0</v>
      </c>
      <c r="CX378" s="21"/>
      <c r="CY378" s="4">
        <f>COUNTIFS(crashes!$Q$2:$Q$15234,"="&amp;'Site Data'!$L378)</f>
        <v>53</v>
      </c>
      <c r="CZ378" s="4">
        <f>COUNTIFS(crashes!$Q$2:$Q$15234,"="&amp;'Site Data'!$L378,crashes!$M$2:$M$15234,"=SV")</f>
        <v>3</v>
      </c>
      <c r="DA378" s="4">
        <f>COUNTIFS(crashes!$Q$2:$Q$15234,"="&amp;'Site Data'!$L378,crashes!$M$2:$M$15234,"=MV")</f>
        <v>50</v>
      </c>
      <c r="DB378" s="17">
        <f t="shared" si="41"/>
        <v>8</v>
      </c>
      <c r="DC378" s="4">
        <f>COUNTIFS(crashes!$Q$2:$Q$15234,"="&amp;'Site Data'!$L378,crashes!$N$2:$N$15234,"=O")</f>
        <v>45</v>
      </c>
    </row>
    <row r="379" spans="1:107" s="4" customFormat="1" x14ac:dyDescent="0.2">
      <c r="A379" s="4" t="s">
        <v>593</v>
      </c>
      <c r="B379" s="4" t="s">
        <v>723</v>
      </c>
      <c r="C379" s="4">
        <v>71</v>
      </c>
      <c r="D379" s="4" t="s">
        <v>87</v>
      </c>
      <c r="E379" s="4" t="s">
        <v>92</v>
      </c>
      <c r="F379" s="4" t="s">
        <v>59</v>
      </c>
      <c r="G379" s="4">
        <v>3</v>
      </c>
      <c r="H379" s="4" t="s">
        <v>587</v>
      </c>
      <c r="I379" s="4">
        <v>0</v>
      </c>
      <c r="J379" s="4">
        <v>0</v>
      </c>
      <c r="K379" s="4">
        <v>55</v>
      </c>
      <c r="L379" s="4" t="s">
        <v>832</v>
      </c>
      <c r="M379" s="4" t="s">
        <v>833</v>
      </c>
      <c r="N379" s="4" t="s">
        <v>730</v>
      </c>
      <c r="O379" s="9">
        <v>12.058</v>
      </c>
      <c r="P379" s="9">
        <v>12.218999999999999</v>
      </c>
      <c r="Q379" s="4">
        <v>1</v>
      </c>
      <c r="R379" s="5">
        <v>42869</v>
      </c>
      <c r="S379" s="4">
        <v>1</v>
      </c>
      <c r="T379" s="4">
        <f t="shared" si="35"/>
        <v>0.16099999999999959</v>
      </c>
      <c r="U379" s="4">
        <v>0.16099999999999959</v>
      </c>
      <c r="V379" s="4">
        <v>1</v>
      </c>
      <c r="X379" s="5">
        <v>40544</v>
      </c>
      <c r="Y379" s="5">
        <v>42369</v>
      </c>
      <c r="Z379" s="14">
        <v>63072</v>
      </c>
      <c r="AA379" s="14">
        <v>61722</v>
      </c>
      <c r="AB379" s="14">
        <v>60372</v>
      </c>
      <c r="AC379" s="14">
        <v>60674</v>
      </c>
      <c r="AD379" s="14">
        <v>59703</v>
      </c>
      <c r="AH379" s="9">
        <v>0.31363636363636366</v>
      </c>
      <c r="AI379" s="4">
        <v>1924</v>
      </c>
      <c r="AJ379" s="4">
        <v>0.16099999999999959</v>
      </c>
      <c r="AK379" s="7">
        <v>11.783428774492982</v>
      </c>
      <c r="AL379" s="7">
        <v>10.318285723561079</v>
      </c>
      <c r="AM379" s="7">
        <v>12.762058836632768</v>
      </c>
      <c r="AN379" s="7">
        <v>850.07999999999788</v>
      </c>
      <c r="AO379" s="7">
        <v>443.95</v>
      </c>
      <c r="AP379" s="7">
        <v>601.6983544981498</v>
      </c>
      <c r="AQ379" s="7">
        <v>8.8278004210385301</v>
      </c>
      <c r="AR379" s="20">
        <v>36.799999999999997</v>
      </c>
      <c r="AS379" s="7">
        <v>12.083283572638411</v>
      </c>
      <c r="AT379" s="7">
        <v>11.535409999466339</v>
      </c>
      <c r="AU379" s="7" t="s">
        <v>589</v>
      </c>
      <c r="AV379" s="7">
        <v>13.077984301342811</v>
      </c>
      <c r="AY379" s="4" t="s">
        <v>587</v>
      </c>
      <c r="BA379" s="4">
        <v>0</v>
      </c>
      <c r="BB379" s="14">
        <v>6392</v>
      </c>
      <c r="BC379" s="14">
        <v>6312</v>
      </c>
      <c r="BD379" s="14">
        <v>6233</v>
      </c>
      <c r="BE379" s="14">
        <v>6264</v>
      </c>
      <c r="BF379" s="14">
        <v>6507</v>
      </c>
      <c r="BG379" s="14"/>
      <c r="BH379" s="14"/>
      <c r="BI379" s="14"/>
      <c r="BJ379" s="14">
        <v>1.7880000000000003</v>
      </c>
      <c r="BK379" s="14">
        <v>12328</v>
      </c>
      <c r="BL379" s="14">
        <v>12328</v>
      </c>
      <c r="BM379" s="14">
        <v>12328</v>
      </c>
      <c r="BN379" s="14">
        <v>12390</v>
      </c>
      <c r="BO379" s="14">
        <v>13161</v>
      </c>
      <c r="BP379" s="14"/>
      <c r="BQ379" s="14"/>
      <c r="BR379" s="14"/>
      <c r="BS379" s="14">
        <v>6392</v>
      </c>
      <c r="BT379" s="14">
        <v>6312</v>
      </c>
      <c r="BU379" s="14">
        <v>6233</v>
      </c>
      <c r="BV379" s="14">
        <v>6264</v>
      </c>
      <c r="BW379" s="14">
        <v>6507</v>
      </c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4" t="s">
        <v>918</v>
      </c>
      <c r="CJ379" s="21"/>
      <c r="CK379" s="4">
        <v>365</v>
      </c>
      <c r="CL379" s="4">
        <v>366</v>
      </c>
      <c r="CM379" s="4">
        <v>365</v>
      </c>
      <c r="CN379" s="4">
        <v>365</v>
      </c>
      <c r="CO379" s="4">
        <v>365</v>
      </c>
      <c r="CP379" s="4">
        <v>0</v>
      </c>
      <c r="CQ379" s="4">
        <v>0</v>
      </c>
      <c r="CR379" s="4">
        <v>0</v>
      </c>
      <c r="CS379" s="14">
        <f t="shared" si="36"/>
        <v>61108.935925520265</v>
      </c>
      <c r="CT379" s="14">
        <f t="shared" si="37"/>
        <v>6341.583789704272</v>
      </c>
      <c r="CU379" s="14">
        <f t="shared" si="38"/>
        <v>12506.901971522453</v>
      </c>
      <c r="CV379" s="14">
        <f t="shared" si="39"/>
        <v>6341.583789704272</v>
      </c>
      <c r="CW379" s="14">
        <f t="shared" si="40"/>
        <v>0</v>
      </c>
      <c r="CX379" s="21"/>
      <c r="CY379" s="4">
        <f>COUNTIFS(crashes!$Q$2:$Q$15234,"="&amp;'Site Data'!$L379)</f>
        <v>5</v>
      </c>
      <c r="CZ379" s="4">
        <f>COUNTIFS(crashes!$Q$2:$Q$15234,"="&amp;'Site Data'!$L379,crashes!$M$2:$M$15234,"=SV")</f>
        <v>2</v>
      </c>
      <c r="DA379" s="4">
        <f>COUNTIFS(crashes!$Q$2:$Q$15234,"="&amp;'Site Data'!$L379,crashes!$M$2:$M$15234,"=MV")</f>
        <v>3</v>
      </c>
      <c r="DB379" s="17">
        <f t="shared" si="41"/>
        <v>3</v>
      </c>
      <c r="DC379" s="4">
        <f>COUNTIFS(crashes!$Q$2:$Q$15234,"="&amp;'Site Data'!$L379,crashes!$N$2:$N$15234,"=O")</f>
        <v>2</v>
      </c>
    </row>
    <row r="380" spans="1:107" s="4" customFormat="1" x14ac:dyDescent="0.2">
      <c r="A380" s="4" t="s">
        <v>593</v>
      </c>
      <c r="B380" s="4" t="s">
        <v>723</v>
      </c>
      <c r="C380" s="4">
        <v>71</v>
      </c>
      <c r="D380" s="4" t="s">
        <v>87</v>
      </c>
      <c r="E380" s="4" t="s">
        <v>92</v>
      </c>
      <c r="F380" s="4" t="s">
        <v>58</v>
      </c>
      <c r="G380" s="4">
        <v>3</v>
      </c>
      <c r="H380" s="4" t="s">
        <v>587</v>
      </c>
      <c r="I380" s="4">
        <v>0</v>
      </c>
      <c r="J380" s="4">
        <v>0</v>
      </c>
      <c r="K380" s="4">
        <v>55</v>
      </c>
      <c r="L380" s="4" t="s">
        <v>834</v>
      </c>
      <c r="M380" s="4" t="s">
        <v>726</v>
      </c>
      <c r="N380" s="4" t="s">
        <v>833</v>
      </c>
      <c r="O380" s="9">
        <v>11.904999999999999</v>
      </c>
      <c r="P380" s="9">
        <v>12.058</v>
      </c>
      <c r="Q380" s="4">
        <v>1</v>
      </c>
      <c r="R380" s="5">
        <v>42869</v>
      </c>
      <c r="S380" s="4">
        <v>1</v>
      </c>
      <c r="T380" s="4">
        <f t="shared" si="35"/>
        <v>0.15300000000000047</v>
      </c>
      <c r="X380" s="5">
        <v>40544</v>
      </c>
      <c r="Y380" s="5">
        <v>42369</v>
      </c>
      <c r="Z380" s="14">
        <v>63072</v>
      </c>
      <c r="AA380" s="14">
        <v>61722</v>
      </c>
      <c r="AB380" s="14">
        <v>60372</v>
      </c>
      <c r="AC380" s="14">
        <v>60674</v>
      </c>
      <c r="AD380" s="14">
        <v>59703</v>
      </c>
      <c r="AH380" s="9">
        <v>0.31363636363636366</v>
      </c>
      <c r="AI380" s="4">
        <v>1924</v>
      </c>
      <c r="AJ380" s="4">
        <v>0.15300000000000047</v>
      </c>
      <c r="AK380" s="7">
        <v>11.766910022608343</v>
      </c>
      <c r="AL380" s="7">
        <v>10.669491779737781</v>
      </c>
      <c r="AM380" s="7">
        <v>12.861815569576811</v>
      </c>
      <c r="AN380" s="7">
        <v>807.84000000000242</v>
      </c>
      <c r="AO380" s="7">
        <v>807.84000000000242</v>
      </c>
      <c r="AP380" s="7">
        <v>793.78654091652402</v>
      </c>
      <c r="AQ380" s="7">
        <v>2.1461949456302576</v>
      </c>
      <c r="AR380" s="20">
        <v>36.9</v>
      </c>
      <c r="AS380" s="7">
        <v>11.953345148048177</v>
      </c>
      <c r="AT380" s="7">
        <v>11.507680111522152</v>
      </c>
      <c r="AU380" s="7" t="s">
        <v>589</v>
      </c>
      <c r="AV380" s="7">
        <v>13.094238189274154</v>
      </c>
      <c r="AY380" s="4" t="s">
        <v>587</v>
      </c>
      <c r="BA380" s="4">
        <v>0.16099999999999959</v>
      </c>
      <c r="BB380" s="14">
        <v>6392</v>
      </c>
      <c r="BC380" s="14">
        <v>6312</v>
      </c>
      <c r="BD380" s="14">
        <v>6233</v>
      </c>
      <c r="BE380" s="14">
        <v>6264</v>
      </c>
      <c r="BF380" s="14">
        <v>6507</v>
      </c>
      <c r="BG380" s="14"/>
      <c r="BH380" s="14"/>
      <c r="BI380" s="14"/>
      <c r="BJ380" s="14">
        <v>1.6349999999999998</v>
      </c>
      <c r="BK380" s="14">
        <v>12328</v>
      </c>
      <c r="BL380" s="14">
        <v>12328</v>
      </c>
      <c r="BM380" s="14">
        <v>12328</v>
      </c>
      <c r="BN380" s="14">
        <v>12390</v>
      </c>
      <c r="BO380" s="14">
        <v>13161</v>
      </c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4" t="s">
        <v>918</v>
      </c>
      <c r="CJ380" s="21"/>
      <c r="CK380" s="4">
        <v>365</v>
      </c>
      <c r="CL380" s="4">
        <v>366</v>
      </c>
      <c r="CM380" s="4">
        <v>365</v>
      </c>
      <c r="CN380" s="4">
        <v>365</v>
      </c>
      <c r="CO380" s="4">
        <v>365</v>
      </c>
      <c r="CP380" s="4">
        <v>0</v>
      </c>
      <c r="CQ380" s="4">
        <v>0</v>
      </c>
      <c r="CR380" s="4">
        <v>0</v>
      </c>
      <c r="CS380" s="14">
        <f t="shared" si="36"/>
        <v>61108.935925520265</v>
      </c>
      <c r="CT380" s="14">
        <f t="shared" si="37"/>
        <v>6341.583789704272</v>
      </c>
      <c r="CU380" s="14">
        <f t="shared" si="38"/>
        <v>12506.901971522453</v>
      </c>
      <c r="CV380" s="14">
        <f t="shared" si="39"/>
        <v>0</v>
      </c>
      <c r="CW380" s="14">
        <f t="shared" si="40"/>
        <v>0</v>
      </c>
      <c r="CX380" s="21"/>
      <c r="CY380" s="4">
        <f>COUNTIFS(crashes!$Q$2:$Q$15234,"="&amp;'Site Data'!$L380)</f>
        <v>22</v>
      </c>
      <c r="CZ380" s="4">
        <f>COUNTIFS(crashes!$Q$2:$Q$15234,"="&amp;'Site Data'!$L380,crashes!$M$2:$M$15234,"=SV")</f>
        <v>2</v>
      </c>
      <c r="DA380" s="4">
        <f>COUNTIFS(crashes!$Q$2:$Q$15234,"="&amp;'Site Data'!$L380,crashes!$M$2:$M$15234,"=MV")</f>
        <v>20</v>
      </c>
      <c r="DB380" s="17">
        <f t="shared" si="41"/>
        <v>3</v>
      </c>
      <c r="DC380" s="4">
        <f>COUNTIFS(crashes!$Q$2:$Q$15234,"="&amp;'Site Data'!$L380,crashes!$N$2:$N$15234,"=O")</f>
        <v>19</v>
      </c>
    </row>
    <row r="381" spans="1:107" s="4" customFormat="1" x14ac:dyDescent="0.2">
      <c r="A381" s="4" t="s">
        <v>593</v>
      </c>
      <c r="B381" s="4" t="s">
        <v>723</v>
      </c>
      <c r="C381" s="4">
        <v>71</v>
      </c>
      <c r="D381" s="4" t="s">
        <v>87</v>
      </c>
      <c r="E381" s="4" t="s">
        <v>92</v>
      </c>
      <c r="F381" s="4" t="s">
        <v>58</v>
      </c>
      <c r="G381" s="4">
        <v>3</v>
      </c>
      <c r="H381" s="4" t="s">
        <v>587</v>
      </c>
      <c r="I381" s="4">
        <v>0</v>
      </c>
      <c r="J381" s="4">
        <v>0</v>
      </c>
      <c r="K381" s="4">
        <v>65</v>
      </c>
      <c r="L381" s="4" t="s">
        <v>835</v>
      </c>
      <c r="M381" s="4" t="s">
        <v>725</v>
      </c>
      <c r="N381" s="4" t="s">
        <v>726</v>
      </c>
      <c r="O381" s="9">
        <v>11.72</v>
      </c>
      <c r="P381" s="9">
        <v>11.904999999999999</v>
      </c>
      <c r="Q381" s="4">
        <v>1</v>
      </c>
      <c r="R381" s="5">
        <v>42869</v>
      </c>
      <c r="S381" s="4">
        <v>1</v>
      </c>
      <c r="T381" s="4">
        <f t="shared" si="35"/>
        <v>0.18499999999999872</v>
      </c>
      <c r="X381" s="5">
        <v>40544</v>
      </c>
      <c r="Y381" s="5">
        <v>42369</v>
      </c>
      <c r="Z381" s="14">
        <v>62186</v>
      </c>
      <c r="AA381" s="14">
        <v>60092</v>
      </c>
      <c r="AB381" s="14">
        <v>57999</v>
      </c>
      <c r="AC381" s="14">
        <v>58289</v>
      </c>
      <c r="AD381" s="14">
        <v>59703</v>
      </c>
      <c r="AK381" s="7">
        <v>11.739762404312057</v>
      </c>
      <c r="AL381" s="7">
        <v>10.175794786630643</v>
      </c>
      <c r="AM381" s="7">
        <v>12.90474280257177</v>
      </c>
      <c r="AN381" s="7">
        <v>757.82999999999322</v>
      </c>
      <c r="AO381" s="7">
        <v>757.82999999999322</v>
      </c>
      <c r="AP381" s="7">
        <v>975.07113362515088</v>
      </c>
      <c r="AQ381" s="7">
        <v>1.3816820224517532</v>
      </c>
      <c r="AR381" s="20">
        <v>37.200000000000003</v>
      </c>
      <c r="AS381" s="7">
        <v>12.313377873265278</v>
      </c>
      <c r="AT381" s="7">
        <v>11.752654529919445</v>
      </c>
      <c r="AU381" s="7" t="s">
        <v>589</v>
      </c>
      <c r="AV381" s="7">
        <v>13.210781625565215</v>
      </c>
      <c r="AY381" s="4" t="s">
        <v>587</v>
      </c>
      <c r="BA381" s="4">
        <v>0.31400000000000006</v>
      </c>
      <c r="BB381" s="14">
        <v>6392</v>
      </c>
      <c r="BC381" s="14">
        <v>6312</v>
      </c>
      <c r="BD381" s="14">
        <v>6233</v>
      </c>
      <c r="BE381" s="14">
        <v>6264</v>
      </c>
      <c r="BF381" s="14">
        <v>6507</v>
      </c>
      <c r="BG381" s="14"/>
      <c r="BH381" s="14"/>
      <c r="BI381" s="14"/>
      <c r="BJ381" s="14">
        <v>1.4500000000000011</v>
      </c>
      <c r="BK381" s="14">
        <v>12328</v>
      </c>
      <c r="BL381" s="14">
        <v>12328</v>
      </c>
      <c r="BM381" s="14">
        <v>12328</v>
      </c>
      <c r="BN381" s="14">
        <v>12390</v>
      </c>
      <c r="BO381" s="14">
        <v>13161</v>
      </c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4" t="s">
        <v>918</v>
      </c>
      <c r="CJ381" s="21"/>
      <c r="CK381" s="4">
        <v>365</v>
      </c>
      <c r="CL381" s="4">
        <v>366</v>
      </c>
      <c r="CM381" s="4">
        <v>365</v>
      </c>
      <c r="CN381" s="4">
        <v>365</v>
      </c>
      <c r="CO381" s="4">
        <v>365</v>
      </c>
      <c r="CP381" s="4">
        <v>0</v>
      </c>
      <c r="CQ381" s="4">
        <v>0</v>
      </c>
      <c r="CR381" s="4">
        <v>0</v>
      </c>
      <c r="CS381" s="14">
        <f t="shared" si="36"/>
        <v>59654.039978094195</v>
      </c>
      <c r="CT381" s="14">
        <f t="shared" si="37"/>
        <v>6341.583789704272</v>
      </c>
      <c r="CU381" s="14">
        <f t="shared" si="38"/>
        <v>12506.901971522453</v>
      </c>
      <c r="CV381" s="14">
        <f t="shared" si="39"/>
        <v>0</v>
      </c>
      <c r="CW381" s="14">
        <f t="shared" si="40"/>
        <v>0</v>
      </c>
      <c r="CX381" s="21"/>
      <c r="CY381" s="4">
        <f>COUNTIFS(crashes!$Q$2:$Q$15234,"="&amp;'Site Data'!$L381)</f>
        <v>18</v>
      </c>
      <c r="CZ381" s="4">
        <f>COUNTIFS(crashes!$Q$2:$Q$15234,"="&amp;'Site Data'!$L381,crashes!$M$2:$M$15234,"=SV")</f>
        <v>3</v>
      </c>
      <c r="DA381" s="4">
        <f>COUNTIFS(crashes!$Q$2:$Q$15234,"="&amp;'Site Data'!$L381,crashes!$M$2:$M$15234,"=MV")</f>
        <v>15</v>
      </c>
      <c r="DB381" s="17">
        <f t="shared" si="41"/>
        <v>2</v>
      </c>
      <c r="DC381" s="4">
        <f>COUNTIFS(crashes!$Q$2:$Q$15234,"="&amp;'Site Data'!$L381,crashes!$N$2:$N$15234,"=O")</f>
        <v>16</v>
      </c>
    </row>
    <row r="382" spans="1:107" s="4" customFormat="1" x14ac:dyDescent="0.2">
      <c r="A382" s="4" t="s">
        <v>593</v>
      </c>
      <c r="B382" s="4" t="s">
        <v>836</v>
      </c>
      <c r="C382" s="4">
        <v>71</v>
      </c>
      <c r="D382" s="4" t="s">
        <v>62</v>
      </c>
      <c r="E382" s="4" t="s">
        <v>92</v>
      </c>
      <c r="F382" s="4" t="s">
        <v>58</v>
      </c>
      <c r="G382" s="4">
        <v>4</v>
      </c>
      <c r="H382" s="4" t="s">
        <v>519</v>
      </c>
      <c r="I382" s="4">
        <v>0</v>
      </c>
      <c r="J382" s="4">
        <v>0</v>
      </c>
      <c r="K382" s="4">
        <v>65</v>
      </c>
      <c r="L382" s="4" t="s">
        <v>837</v>
      </c>
      <c r="M382" s="4" t="s">
        <v>838</v>
      </c>
      <c r="N382" s="4" t="s">
        <v>839</v>
      </c>
      <c r="O382" s="4">
        <v>0.85599999999999998</v>
      </c>
      <c r="P382" s="4">
        <v>0.98899999999999999</v>
      </c>
      <c r="Q382" s="4">
        <v>1</v>
      </c>
      <c r="R382" s="5">
        <v>43390</v>
      </c>
      <c r="S382" s="4">
        <v>1</v>
      </c>
      <c r="T382" s="4">
        <f t="shared" si="35"/>
        <v>0.13300000000000001</v>
      </c>
      <c r="X382" s="5">
        <v>40544</v>
      </c>
      <c r="Y382" s="5">
        <v>42369</v>
      </c>
      <c r="Z382" s="14">
        <v>45543</v>
      </c>
      <c r="AA382" s="14">
        <v>45528</v>
      </c>
      <c r="AB382" s="14">
        <v>45513</v>
      </c>
      <c r="AC382" s="14">
        <v>45542</v>
      </c>
      <c r="AD382" s="14">
        <v>46073</v>
      </c>
      <c r="AH382" s="9">
        <v>0.59204545454545454</v>
      </c>
      <c r="AI382" s="4">
        <v>12409</v>
      </c>
      <c r="AJ382" s="4">
        <v>0.13300000000000001</v>
      </c>
      <c r="AK382" s="7">
        <v>11.997028541919642</v>
      </c>
      <c r="AL382" s="7">
        <v>10.59406394274113</v>
      </c>
      <c r="AM382" s="7">
        <v>11.759597429505416</v>
      </c>
      <c r="AN382" s="7">
        <v>702.24</v>
      </c>
      <c r="AO382" s="7">
        <v>702.24</v>
      </c>
      <c r="AP382" s="7">
        <v>0</v>
      </c>
      <c r="AQ382" s="7">
        <v>0</v>
      </c>
      <c r="AR382" s="20">
        <v>36.6</v>
      </c>
      <c r="AS382" s="7">
        <v>12.468686967502688</v>
      </c>
      <c r="AT382" s="7">
        <v>11.999586428426616</v>
      </c>
      <c r="AU382" s="7" t="s">
        <v>589</v>
      </c>
      <c r="AV382" s="7">
        <v>11.997899197920761</v>
      </c>
      <c r="AY382" s="4" t="s">
        <v>587</v>
      </c>
      <c r="BA382" s="4">
        <v>0.41</v>
      </c>
      <c r="BB382" s="14">
        <v>5743</v>
      </c>
      <c r="BC382" s="14">
        <v>5728</v>
      </c>
      <c r="BD382" s="14">
        <v>5713</v>
      </c>
      <c r="BE382" s="14">
        <v>5742</v>
      </c>
      <c r="BF382" s="14">
        <v>6273</v>
      </c>
      <c r="BG382" s="14"/>
      <c r="BH382" s="14"/>
      <c r="BI382" s="14"/>
      <c r="BJ382" s="14">
        <v>2.052</v>
      </c>
      <c r="BK382" s="14">
        <v>9843</v>
      </c>
      <c r="BL382" s="14">
        <v>9969</v>
      </c>
      <c r="BM382" s="14">
        <v>10094</v>
      </c>
      <c r="BN382" s="14">
        <v>10144</v>
      </c>
      <c r="BO382" s="14">
        <v>10155</v>
      </c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4" t="s">
        <v>918</v>
      </c>
      <c r="CJ382" s="21"/>
      <c r="CK382" s="4">
        <v>365</v>
      </c>
      <c r="CL382" s="4">
        <v>366</v>
      </c>
      <c r="CM382" s="4">
        <v>365</v>
      </c>
      <c r="CN382" s="4">
        <v>365</v>
      </c>
      <c r="CO382" s="4">
        <v>365</v>
      </c>
      <c r="CP382" s="4">
        <v>0</v>
      </c>
      <c r="CQ382" s="4">
        <v>0</v>
      </c>
      <c r="CR382" s="4">
        <v>0</v>
      </c>
      <c r="CS382" s="14">
        <f t="shared" si="36"/>
        <v>45639.738773274919</v>
      </c>
      <c r="CT382" s="14">
        <f t="shared" si="37"/>
        <v>5839.7387732749175</v>
      </c>
      <c r="CU382" s="14">
        <f t="shared" si="38"/>
        <v>10040.960569550931</v>
      </c>
      <c r="CV382" s="14">
        <f t="shared" si="39"/>
        <v>0</v>
      </c>
      <c r="CW382" s="14">
        <f t="shared" si="40"/>
        <v>0</v>
      </c>
      <c r="CX382" s="21"/>
      <c r="CY382" s="4">
        <f>COUNTIFS(crashes!$Q$2:$Q$15234,"="&amp;'Site Data'!$L382)</f>
        <v>3</v>
      </c>
      <c r="CZ382" s="4">
        <f>COUNTIFS(crashes!$Q$2:$Q$15234,"="&amp;'Site Data'!$L382,crashes!$M$2:$M$15234,"=SV")</f>
        <v>2</v>
      </c>
      <c r="DA382" s="4">
        <f>COUNTIFS(crashes!$Q$2:$Q$15234,"="&amp;'Site Data'!$L382,crashes!$M$2:$M$15234,"=MV")</f>
        <v>1</v>
      </c>
      <c r="DB382" s="17">
        <f t="shared" si="41"/>
        <v>0</v>
      </c>
      <c r="DC382" s="4">
        <f>COUNTIFS(crashes!$Q$2:$Q$15234,"="&amp;'Site Data'!$L382,crashes!$N$2:$N$15234,"=O")</f>
        <v>3</v>
      </c>
    </row>
    <row r="383" spans="1:107" s="4" customFormat="1" x14ac:dyDescent="0.2">
      <c r="A383" s="4" t="s">
        <v>593</v>
      </c>
      <c r="B383" s="4" t="s">
        <v>836</v>
      </c>
      <c r="C383" s="4">
        <v>71</v>
      </c>
      <c r="D383" s="4" t="s">
        <v>62</v>
      </c>
      <c r="E383" s="4" t="s">
        <v>92</v>
      </c>
      <c r="F383" s="4" t="s">
        <v>58</v>
      </c>
      <c r="G383" s="4">
        <v>4</v>
      </c>
      <c r="H383" s="4" t="s">
        <v>587</v>
      </c>
      <c r="I383" s="4">
        <v>0</v>
      </c>
      <c r="J383" s="4">
        <v>0</v>
      </c>
      <c r="K383" s="4">
        <v>65</v>
      </c>
      <c r="L383" s="4" t="s">
        <v>840</v>
      </c>
      <c r="M383" s="4" t="s">
        <v>839</v>
      </c>
      <c r="N383" s="4" t="s">
        <v>841</v>
      </c>
      <c r="O383" s="4">
        <v>0.98899999999999999</v>
      </c>
      <c r="P383" s="4">
        <v>1.448</v>
      </c>
      <c r="Q383" s="4">
        <v>1</v>
      </c>
      <c r="R383" s="5">
        <v>43390</v>
      </c>
      <c r="S383" s="4">
        <v>1</v>
      </c>
      <c r="T383" s="4">
        <f t="shared" si="35"/>
        <v>0.45899999999999996</v>
      </c>
      <c r="X383" s="5">
        <v>40544</v>
      </c>
      <c r="Y383" s="5">
        <v>42369</v>
      </c>
      <c r="Z383" s="14">
        <v>45543</v>
      </c>
      <c r="AA383" s="14">
        <v>45528</v>
      </c>
      <c r="AB383" s="14">
        <v>45513</v>
      </c>
      <c r="AC383" s="14">
        <v>45542</v>
      </c>
      <c r="AD383" s="14">
        <v>46073</v>
      </c>
      <c r="AH383" s="9">
        <v>0.59204545454545454</v>
      </c>
      <c r="AI383" s="4">
        <v>12409</v>
      </c>
      <c r="AJ383" s="4">
        <v>0.45899999999999996</v>
      </c>
      <c r="AK383" s="7">
        <v>11.915370290046724</v>
      </c>
      <c r="AL383" s="7">
        <v>10.412277147366687</v>
      </c>
      <c r="AM383" s="7">
        <v>11.338060819758319</v>
      </c>
      <c r="AN383" s="7">
        <v>2423.52</v>
      </c>
      <c r="AO383" s="7">
        <v>2423.52</v>
      </c>
      <c r="AP383" s="7">
        <v>920.68997042428373</v>
      </c>
      <c r="AQ383" s="7">
        <v>1.5693110178890139</v>
      </c>
      <c r="AR383" s="20">
        <v>36.4</v>
      </c>
      <c r="AS383" s="7">
        <v>12.536112737014514</v>
      </c>
      <c r="AT383" s="7">
        <v>11.906971132114055</v>
      </c>
      <c r="AU383" s="7" t="s">
        <v>589</v>
      </c>
      <c r="AV383" s="7">
        <v>11.668272473820709</v>
      </c>
      <c r="AY383" s="4" t="s">
        <v>587</v>
      </c>
      <c r="BA383" s="4">
        <v>0.54299999999999993</v>
      </c>
      <c r="BB383" s="14">
        <v>5743</v>
      </c>
      <c r="BC383" s="14">
        <v>5728</v>
      </c>
      <c r="BD383" s="14">
        <v>5713</v>
      </c>
      <c r="BE383" s="14">
        <v>5742</v>
      </c>
      <c r="BF383" s="14">
        <v>6273</v>
      </c>
      <c r="BG383" s="14"/>
      <c r="BH383" s="14"/>
      <c r="BI383" s="14"/>
      <c r="BJ383" s="14">
        <v>1.593</v>
      </c>
      <c r="BK383" s="14">
        <v>9843</v>
      </c>
      <c r="BL383" s="14">
        <v>9969</v>
      </c>
      <c r="BM383" s="14">
        <v>10094</v>
      </c>
      <c r="BN383" s="14">
        <v>10144</v>
      </c>
      <c r="BO383" s="14">
        <v>10155</v>
      </c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4" t="s">
        <v>918</v>
      </c>
      <c r="CJ383" s="21"/>
      <c r="CK383" s="4">
        <v>365</v>
      </c>
      <c r="CL383" s="4">
        <v>366</v>
      </c>
      <c r="CM383" s="4">
        <v>365</v>
      </c>
      <c r="CN383" s="4">
        <v>365</v>
      </c>
      <c r="CO383" s="4">
        <v>365</v>
      </c>
      <c r="CP383" s="4">
        <v>0</v>
      </c>
      <c r="CQ383" s="4">
        <v>0</v>
      </c>
      <c r="CR383" s="4">
        <v>0</v>
      </c>
      <c r="CS383" s="14">
        <f t="shared" si="36"/>
        <v>45639.738773274919</v>
      </c>
      <c r="CT383" s="14">
        <f t="shared" si="37"/>
        <v>5839.7387732749175</v>
      </c>
      <c r="CU383" s="14">
        <f t="shared" si="38"/>
        <v>10040.960569550931</v>
      </c>
      <c r="CV383" s="14">
        <f t="shared" si="39"/>
        <v>0</v>
      </c>
      <c r="CW383" s="14">
        <f t="shared" si="40"/>
        <v>0</v>
      </c>
      <c r="CX383" s="21"/>
      <c r="CY383" s="4">
        <f>COUNTIFS(crashes!$Q$2:$Q$15234,"="&amp;'Site Data'!$L383)</f>
        <v>26</v>
      </c>
      <c r="CZ383" s="4">
        <f>COUNTIFS(crashes!$Q$2:$Q$15234,"="&amp;'Site Data'!$L383,crashes!$M$2:$M$15234,"=SV")</f>
        <v>16</v>
      </c>
      <c r="DA383" s="4">
        <f>COUNTIFS(crashes!$Q$2:$Q$15234,"="&amp;'Site Data'!$L383,crashes!$M$2:$M$15234,"=MV")</f>
        <v>10</v>
      </c>
      <c r="DB383" s="17">
        <f t="shared" si="41"/>
        <v>4</v>
      </c>
      <c r="DC383" s="4">
        <f>COUNTIFS(crashes!$Q$2:$Q$15234,"="&amp;'Site Data'!$L383,crashes!$N$2:$N$15234,"=O")</f>
        <v>22</v>
      </c>
    </row>
    <row r="384" spans="1:107" s="4" customFormat="1" x14ac:dyDescent="0.2">
      <c r="A384" s="4" t="s">
        <v>593</v>
      </c>
      <c r="B384" s="4" t="s">
        <v>836</v>
      </c>
      <c r="C384" s="4">
        <v>71</v>
      </c>
      <c r="D384" s="4" t="s">
        <v>62</v>
      </c>
      <c r="E384" s="4" t="s">
        <v>92</v>
      </c>
      <c r="F384" s="4" t="s">
        <v>58</v>
      </c>
      <c r="G384" s="4">
        <v>4</v>
      </c>
      <c r="H384" s="4" t="s">
        <v>587</v>
      </c>
      <c r="I384" s="4">
        <v>0</v>
      </c>
      <c r="J384" s="4">
        <v>0</v>
      </c>
      <c r="K384" s="4">
        <v>65</v>
      </c>
      <c r="L384" s="4" t="s">
        <v>842</v>
      </c>
      <c r="M384" s="4" t="s">
        <v>841</v>
      </c>
      <c r="N384" s="4" t="s">
        <v>843</v>
      </c>
      <c r="O384" s="4">
        <v>1.448</v>
      </c>
      <c r="P384" s="4">
        <v>2.1960000000000002</v>
      </c>
      <c r="Q384" s="4">
        <v>1</v>
      </c>
      <c r="R384" s="5">
        <v>43390</v>
      </c>
      <c r="S384" s="4">
        <v>1</v>
      </c>
      <c r="T384" s="4">
        <f t="shared" ref="T384:T391" si="42">P384-O384</f>
        <v>0.74800000000000022</v>
      </c>
      <c r="X384" s="5">
        <v>40544</v>
      </c>
      <c r="Y384" s="5">
        <v>42369</v>
      </c>
      <c r="Z384" s="14">
        <v>43693</v>
      </c>
      <c r="AA384" s="14">
        <v>44040</v>
      </c>
      <c r="AB384" s="14">
        <v>44560</v>
      </c>
      <c r="AC384" s="14">
        <v>44182</v>
      </c>
      <c r="AD384" s="14">
        <v>46069</v>
      </c>
      <c r="AK384" s="7">
        <v>11.860378380755748</v>
      </c>
      <c r="AL384" s="7">
        <v>10.08915223744053</v>
      </c>
      <c r="AM384" s="7">
        <v>11.312659381413383</v>
      </c>
      <c r="AN384" s="7">
        <v>3949.440000000001</v>
      </c>
      <c r="AO384" s="7">
        <v>3949.440000000001</v>
      </c>
      <c r="AP384" s="7">
        <v>2245.5851120006755</v>
      </c>
      <c r="AQ384" s="7">
        <v>2.4705543374206056</v>
      </c>
      <c r="AR384" s="20">
        <v>36.4</v>
      </c>
      <c r="AS384" s="7">
        <v>12.488427253784646</v>
      </c>
      <c r="AT384" s="7">
        <v>11.932832899352412</v>
      </c>
      <c r="AU384" s="7" t="s">
        <v>589</v>
      </c>
      <c r="AV384" s="7">
        <v>11.616252724207863</v>
      </c>
      <c r="AY384" s="4" t="s">
        <v>587</v>
      </c>
      <c r="BA384" s="4">
        <v>1.002</v>
      </c>
      <c r="BB384" s="14">
        <v>5743</v>
      </c>
      <c r="BC384" s="14">
        <v>5728</v>
      </c>
      <c r="BD384" s="14">
        <v>5713</v>
      </c>
      <c r="BE384" s="14">
        <v>5742</v>
      </c>
      <c r="BF384" s="14">
        <v>6273</v>
      </c>
      <c r="BG384" s="14"/>
      <c r="BH384" s="14"/>
      <c r="BI384" s="14"/>
      <c r="BJ384" s="14">
        <v>0.84499999999999975</v>
      </c>
      <c r="BK384" s="14">
        <v>9843</v>
      </c>
      <c r="BL384" s="14">
        <v>9969</v>
      </c>
      <c r="BM384" s="14">
        <v>10094</v>
      </c>
      <c r="BN384" s="14">
        <v>10144</v>
      </c>
      <c r="BO384" s="14">
        <v>10155</v>
      </c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4" t="s">
        <v>918</v>
      </c>
      <c r="CJ384" s="21"/>
      <c r="CK384" s="4">
        <v>365</v>
      </c>
      <c r="CL384" s="4">
        <v>366</v>
      </c>
      <c r="CM384" s="4">
        <v>365</v>
      </c>
      <c r="CN384" s="4">
        <v>365</v>
      </c>
      <c r="CO384" s="4">
        <v>365</v>
      </c>
      <c r="CP384" s="4">
        <v>0</v>
      </c>
      <c r="CQ384" s="4">
        <v>0</v>
      </c>
      <c r="CR384" s="4">
        <v>0</v>
      </c>
      <c r="CS384" s="14">
        <f t="shared" si="36"/>
        <v>44508.543263964952</v>
      </c>
      <c r="CT384" s="14">
        <f t="shared" si="37"/>
        <v>5839.7387732749175</v>
      </c>
      <c r="CU384" s="14">
        <f t="shared" si="38"/>
        <v>10040.960569550931</v>
      </c>
      <c r="CV384" s="14">
        <f t="shared" si="39"/>
        <v>0</v>
      </c>
      <c r="CW384" s="14">
        <f t="shared" si="40"/>
        <v>0</v>
      </c>
      <c r="CX384" s="21"/>
      <c r="CY384" s="4">
        <f>COUNTIFS(crashes!$Q$2:$Q$15234,"="&amp;'Site Data'!$L384)</f>
        <v>48</v>
      </c>
      <c r="CZ384" s="4">
        <f>COUNTIFS(crashes!$Q$2:$Q$15234,"="&amp;'Site Data'!$L384,crashes!$M$2:$M$15234,"=SV")</f>
        <v>26</v>
      </c>
      <c r="DA384" s="4">
        <f>COUNTIFS(crashes!$Q$2:$Q$15234,"="&amp;'Site Data'!$L384,crashes!$M$2:$M$15234,"=MV")</f>
        <v>22</v>
      </c>
      <c r="DB384" s="17">
        <f t="shared" si="41"/>
        <v>15</v>
      </c>
      <c r="DC384" s="4">
        <f>COUNTIFS(crashes!$Q$2:$Q$15234,"="&amp;'Site Data'!$L384,crashes!$N$2:$N$15234,"=O")</f>
        <v>33</v>
      </c>
    </row>
    <row r="385" spans="1:107" s="4" customFormat="1" x14ac:dyDescent="0.2">
      <c r="A385" s="4" t="s">
        <v>593</v>
      </c>
      <c r="B385" s="4" t="s">
        <v>836</v>
      </c>
      <c r="C385" s="4">
        <v>71</v>
      </c>
      <c r="D385" s="4" t="s">
        <v>62</v>
      </c>
      <c r="E385" s="4" t="s">
        <v>92</v>
      </c>
      <c r="F385" s="4" t="s">
        <v>58</v>
      </c>
      <c r="G385" s="4">
        <v>4</v>
      </c>
      <c r="H385" s="4" t="s">
        <v>587</v>
      </c>
      <c r="I385" s="4">
        <v>0</v>
      </c>
      <c r="J385" s="4">
        <v>0</v>
      </c>
      <c r="K385" s="4">
        <v>65</v>
      </c>
      <c r="L385" s="4" t="s">
        <v>844</v>
      </c>
      <c r="M385" s="4" t="s">
        <v>843</v>
      </c>
      <c r="N385" s="4" t="s">
        <v>845</v>
      </c>
      <c r="O385" s="4">
        <v>2.1960000000000002</v>
      </c>
      <c r="P385" s="4">
        <v>2.9209999999999998</v>
      </c>
      <c r="Q385" s="4">
        <v>1</v>
      </c>
      <c r="R385" s="5">
        <v>43390</v>
      </c>
      <c r="S385" s="4">
        <v>1</v>
      </c>
      <c r="T385" s="4">
        <f t="shared" si="42"/>
        <v>0.72499999999999964</v>
      </c>
      <c r="X385" s="5">
        <v>40544</v>
      </c>
      <c r="Y385" s="5">
        <v>42369</v>
      </c>
      <c r="Z385" s="14">
        <v>43693</v>
      </c>
      <c r="AA385" s="14">
        <v>44040</v>
      </c>
      <c r="AB385" s="14">
        <v>44560</v>
      </c>
      <c r="AC385" s="14">
        <v>44182</v>
      </c>
      <c r="AD385" s="14">
        <v>46069</v>
      </c>
      <c r="AH385" s="9">
        <v>0.7248106060606061</v>
      </c>
      <c r="AI385" s="4">
        <v>13158</v>
      </c>
      <c r="AJ385" s="4">
        <v>0.72499999999999964</v>
      </c>
      <c r="AK385" s="7">
        <v>11.878806514827723</v>
      </c>
      <c r="AL385" s="7">
        <v>10.290831476265161</v>
      </c>
      <c r="AM385" s="7">
        <v>11.521881567276088</v>
      </c>
      <c r="AN385" s="7">
        <v>3827.9999999999982</v>
      </c>
      <c r="AO385" s="7">
        <v>3827.9999999999982</v>
      </c>
      <c r="AP385" s="7">
        <v>479.28360355097038</v>
      </c>
      <c r="AQ385" s="7">
        <v>1.6335703117539344</v>
      </c>
      <c r="AR385" s="20">
        <v>47.874275362203143</v>
      </c>
      <c r="AS385" s="7">
        <v>24.405000201224809</v>
      </c>
      <c r="AT385" s="7">
        <v>0</v>
      </c>
      <c r="AU385" s="7" t="s">
        <v>589</v>
      </c>
      <c r="AV385" s="7">
        <v>0</v>
      </c>
      <c r="AW385" s="7">
        <v>2695.7589850336872</v>
      </c>
      <c r="AX385" s="7">
        <v>8.7301349842386298</v>
      </c>
      <c r="AY385" s="4" t="s">
        <v>587</v>
      </c>
      <c r="BA385" s="4">
        <v>1.7500000000000002</v>
      </c>
      <c r="BB385" s="14">
        <v>5743</v>
      </c>
      <c r="BC385" s="14">
        <v>5728</v>
      </c>
      <c r="BD385" s="14">
        <v>5713</v>
      </c>
      <c r="BE385" s="14">
        <v>5742</v>
      </c>
      <c r="BF385" s="14">
        <v>6273</v>
      </c>
      <c r="BG385" s="14"/>
      <c r="BH385" s="14"/>
      <c r="BI385" s="14"/>
      <c r="BJ385" s="14">
        <v>0.12000000000000011</v>
      </c>
      <c r="BK385" s="14">
        <v>9843</v>
      </c>
      <c r="BL385" s="14">
        <v>9969</v>
      </c>
      <c r="BM385" s="14">
        <v>10094</v>
      </c>
      <c r="BN385" s="14">
        <v>10144</v>
      </c>
      <c r="BO385" s="14">
        <v>10155</v>
      </c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4" t="s">
        <v>918</v>
      </c>
      <c r="CJ385" s="21"/>
      <c r="CK385" s="4">
        <v>365</v>
      </c>
      <c r="CL385" s="4">
        <v>366</v>
      </c>
      <c r="CM385" s="4">
        <v>365</v>
      </c>
      <c r="CN385" s="4">
        <v>365</v>
      </c>
      <c r="CO385" s="4">
        <v>365</v>
      </c>
      <c r="CP385" s="4">
        <v>0</v>
      </c>
      <c r="CQ385" s="4">
        <v>0</v>
      </c>
      <c r="CR385" s="4">
        <v>0</v>
      </c>
      <c r="CS385" s="14">
        <f t="shared" si="36"/>
        <v>44508.543263964952</v>
      </c>
      <c r="CT385" s="14">
        <f t="shared" si="37"/>
        <v>5839.7387732749175</v>
      </c>
      <c r="CU385" s="14">
        <f t="shared" si="38"/>
        <v>10040.960569550931</v>
      </c>
      <c r="CV385" s="14">
        <f t="shared" si="39"/>
        <v>0</v>
      </c>
      <c r="CW385" s="14">
        <f t="shared" si="40"/>
        <v>0</v>
      </c>
      <c r="CX385" s="21"/>
      <c r="CY385" s="4">
        <f>COUNTIFS(crashes!$Q$2:$Q$15234,"="&amp;'Site Data'!$L385)</f>
        <v>34</v>
      </c>
      <c r="CZ385" s="4">
        <f>COUNTIFS(crashes!$Q$2:$Q$15234,"="&amp;'Site Data'!$L385,crashes!$M$2:$M$15234,"=SV")</f>
        <v>8</v>
      </c>
      <c r="DA385" s="4">
        <f>COUNTIFS(crashes!$Q$2:$Q$15234,"="&amp;'Site Data'!$L385,crashes!$M$2:$M$15234,"=MV")</f>
        <v>26</v>
      </c>
      <c r="DB385" s="17">
        <f t="shared" si="41"/>
        <v>7</v>
      </c>
      <c r="DC385" s="4">
        <f>COUNTIFS(crashes!$Q$2:$Q$15234,"="&amp;'Site Data'!$L385,crashes!$N$2:$N$15234,"=O")</f>
        <v>27</v>
      </c>
    </row>
    <row r="386" spans="1:107" s="4" customFormat="1" x14ac:dyDescent="0.2">
      <c r="A386" s="4" t="s">
        <v>593</v>
      </c>
      <c r="B386" s="4" t="s">
        <v>836</v>
      </c>
      <c r="C386" s="4">
        <v>71</v>
      </c>
      <c r="D386" s="4" t="s">
        <v>62</v>
      </c>
      <c r="E386" s="4" t="s">
        <v>92</v>
      </c>
      <c r="F386" s="4" t="s">
        <v>58</v>
      </c>
      <c r="G386" s="4">
        <v>4</v>
      </c>
      <c r="H386" s="4" t="s">
        <v>587</v>
      </c>
      <c r="I386" s="4">
        <v>0</v>
      </c>
      <c r="J386" s="4">
        <v>0</v>
      </c>
      <c r="K386" s="4">
        <v>65</v>
      </c>
      <c r="L386" s="4" t="s">
        <v>846</v>
      </c>
      <c r="M386" s="4" t="s">
        <v>845</v>
      </c>
      <c r="N386" s="4" t="s">
        <v>847</v>
      </c>
      <c r="O386" s="4">
        <v>2.9209999999999998</v>
      </c>
      <c r="P386" s="4">
        <v>2.9609999999999999</v>
      </c>
      <c r="Q386" s="4">
        <v>1</v>
      </c>
      <c r="R386" s="5">
        <v>43390</v>
      </c>
      <c r="S386" s="4">
        <v>1</v>
      </c>
      <c r="T386" s="4">
        <f t="shared" si="42"/>
        <v>4.0000000000000036E-2</v>
      </c>
      <c r="X386" s="5">
        <v>40544</v>
      </c>
      <c r="Y386" s="5">
        <v>42369</v>
      </c>
      <c r="Z386" s="14">
        <v>43693</v>
      </c>
      <c r="AA386" s="14">
        <v>44040</v>
      </c>
      <c r="AB386" s="14">
        <v>44560</v>
      </c>
      <c r="AC386" s="14">
        <v>44182</v>
      </c>
      <c r="AD386" s="14">
        <v>46069</v>
      </c>
      <c r="AK386" s="7">
        <v>11.834918773601164</v>
      </c>
      <c r="AL386" s="7">
        <v>10.510708879167154</v>
      </c>
      <c r="AM386" s="7">
        <v>11.510570902510445</v>
      </c>
      <c r="AN386" s="7">
        <v>211.20000000000019</v>
      </c>
      <c r="AO386" s="7">
        <v>211.20000000000019</v>
      </c>
      <c r="AP386" s="7">
        <v>0</v>
      </c>
      <c r="AQ386" s="7">
        <v>0</v>
      </c>
      <c r="AR386" s="20">
        <v>59.1</v>
      </c>
      <c r="AS386" s="7">
        <v>36.502683873321061</v>
      </c>
      <c r="AT386" s="7">
        <v>0</v>
      </c>
      <c r="AU386" s="7" t="s">
        <v>919</v>
      </c>
      <c r="AV386" s="7">
        <v>0</v>
      </c>
      <c r="AW386" s="7"/>
      <c r="AX386" s="7"/>
      <c r="AY386" s="4" t="s">
        <v>587</v>
      </c>
      <c r="BA386" s="4">
        <v>2.4749999999999996</v>
      </c>
      <c r="BB386" s="14">
        <v>5743</v>
      </c>
      <c r="BC386" s="14">
        <v>5728</v>
      </c>
      <c r="BD386" s="14">
        <v>5713</v>
      </c>
      <c r="BE386" s="14">
        <v>5742</v>
      </c>
      <c r="BF386" s="14">
        <v>6273</v>
      </c>
      <c r="BG386" s="14"/>
      <c r="BH386" s="14"/>
      <c r="BI386" s="14"/>
      <c r="BJ386" s="14">
        <v>8.0000000000000071E-2</v>
      </c>
      <c r="BK386" s="14">
        <v>9843</v>
      </c>
      <c r="BL386" s="14">
        <v>9969</v>
      </c>
      <c r="BM386" s="14">
        <v>10094</v>
      </c>
      <c r="BN386" s="14">
        <v>10144</v>
      </c>
      <c r="BO386" s="14">
        <v>10155</v>
      </c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4" t="s">
        <v>918</v>
      </c>
      <c r="CJ386" s="21"/>
      <c r="CK386" s="4">
        <v>365</v>
      </c>
      <c r="CL386" s="4">
        <v>366</v>
      </c>
      <c r="CM386" s="4">
        <v>365</v>
      </c>
      <c r="CN386" s="4">
        <v>365</v>
      </c>
      <c r="CO386" s="4">
        <v>365</v>
      </c>
      <c r="CP386" s="4">
        <v>0</v>
      </c>
      <c r="CQ386" s="4">
        <v>0</v>
      </c>
      <c r="CR386" s="4">
        <v>0</v>
      </c>
      <c r="CS386" s="14">
        <f t="shared" ref="CS386:CS417" si="43">SUMPRODUCT(CK386:CR386,Z386:AG386)/SUM(CK386:CR386)</f>
        <v>44508.543263964952</v>
      </c>
      <c r="CT386" s="14">
        <f t="shared" ref="CT386:CT417" si="44">SUMPRODUCT(BB386:BI386, CK386:CR386)/SUM(CK386:CR386)</f>
        <v>5839.7387732749175</v>
      </c>
      <c r="CU386" s="14">
        <f t="shared" ref="CU386:CU417" si="45">SUMPRODUCT(BK386:BR386, CK386:CR386)/SUM(CK386:CR386)</f>
        <v>10040.960569550931</v>
      </c>
      <c r="CV386" s="14">
        <f t="shared" ref="CV386:CV417" si="46">SUMPRODUCT(BS386:BZ386, CK386:CR386)/SUM(CK386:CR386)</f>
        <v>0</v>
      </c>
      <c r="CW386" s="14">
        <f t="shared" ref="CW386:CW417" si="47">SUMPRODUCT(CA386:CH386, CK386:CR386)/SUM(CK386:CR386)</f>
        <v>0</v>
      </c>
      <c r="CX386" s="21"/>
      <c r="CY386" s="4">
        <f>COUNTIFS(crashes!$Q$2:$Q$15234,"="&amp;'Site Data'!$L386)</f>
        <v>5</v>
      </c>
      <c r="CZ386" s="4">
        <f>COUNTIFS(crashes!$Q$2:$Q$15234,"="&amp;'Site Data'!$L386,crashes!$M$2:$M$15234,"=SV")</f>
        <v>2</v>
      </c>
      <c r="DA386" s="4">
        <f>COUNTIFS(crashes!$Q$2:$Q$15234,"="&amp;'Site Data'!$L386,crashes!$M$2:$M$15234,"=MV")</f>
        <v>3</v>
      </c>
      <c r="DB386" s="17">
        <f t="shared" ref="DB386:DB417" si="48">CY386-DC386</f>
        <v>2</v>
      </c>
      <c r="DC386" s="4">
        <f>COUNTIFS(crashes!$Q$2:$Q$15234,"="&amp;'Site Data'!$L386,crashes!$N$2:$N$15234,"=O")</f>
        <v>3</v>
      </c>
    </row>
    <row r="387" spans="1:107" s="4" customFormat="1" x14ac:dyDescent="0.2">
      <c r="A387" s="4" t="s">
        <v>593</v>
      </c>
      <c r="B387" s="4" t="s">
        <v>836</v>
      </c>
      <c r="C387" s="4">
        <v>71</v>
      </c>
      <c r="D387" s="4" t="s">
        <v>87</v>
      </c>
      <c r="E387" s="4" t="s">
        <v>92</v>
      </c>
      <c r="F387" s="4" t="s">
        <v>58</v>
      </c>
      <c r="G387" s="4">
        <v>3</v>
      </c>
      <c r="H387" s="4" t="s">
        <v>587</v>
      </c>
      <c r="I387" s="4">
        <v>0</v>
      </c>
      <c r="J387" s="4">
        <v>0</v>
      </c>
      <c r="K387" s="4">
        <v>65</v>
      </c>
      <c r="L387" s="4" t="s">
        <v>848</v>
      </c>
      <c r="M387" s="4" t="s">
        <v>849</v>
      </c>
      <c r="N387" s="4" t="s">
        <v>845</v>
      </c>
      <c r="O387" s="4">
        <v>2.798</v>
      </c>
      <c r="P387" s="4">
        <v>2.9209999999999998</v>
      </c>
      <c r="Q387" s="4">
        <v>1</v>
      </c>
      <c r="R387" s="5">
        <v>43390</v>
      </c>
      <c r="S387" s="4">
        <v>1</v>
      </c>
      <c r="T387" s="4">
        <f t="shared" si="42"/>
        <v>0.12299999999999978</v>
      </c>
      <c r="X387" s="5">
        <v>40544</v>
      </c>
      <c r="Y387" s="5">
        <v>42369</v>
      </c>
      <c r="Z387" s="14">
        <v>33931</v>
      </c>
      <c r="AA387" s="14">
        <v>34214</v>
      </c>
      <c r="AB387" s="14">
        <v>34664</v>
      </c>
      <c r="AC387" s="14">
        <v>33608</v>
      </c>
      <c r="AD387" s="14">
        <v>35331</v>
      </c>
      <c r="AH387" s="9">
        <v>0.7248106060606061</v>
      </c>
      <c r="AI387" s="4">
        <v>13158</v>
      </c>
      <c r="AJ387" s="4">
        <v>0.12299999999999978</v>
      </c>
      <c r="AK387" s="7">
        <v>11.892984220810161</v>
      </c>
      <c r="AL387" s="7">
        <v>10.651104678029682</v>
      </c>
      <c r="AM387" s="7">
        <v>11.855852786457836</v>
      </c>
      <c r="AN387" s="7">
        <v>649.4399999999988</v>
      </c>
      <c r="AO387" s="7">
        <v>649.4399999999988</v>
      </c>
      <c r="AP387" s="7">
        <v>0</v>
      </c>
      <c r="AQ387" s="7">
        <v>0</v>
      </c>
      <c r="AR387" s="20">
        <v>59.8</v>
      </c>
      <c r="AS387" s="7">
        <v>36.49481643930983</v>
      </c>
      <c r="AT387" s="7">
        <v>0</v>
      </c>
      <c r="AU387" s="7" t="s">
        <v>919</v>
      </c>
      <c r="AV387" s="7">
        <v>0</v>
      </c>
      <c r="AW387" s="7"/>
      <c r="AX387" s="7"/>
      <c r="AY387" s="4" t="s">
        <v>587</v>
      </c>
      <c r="BA387" s="4">
        <v>7.5990000000000002</v>
      </c>
      <c r="BB387" s="14">
        <v>5041</v>
      </c>
      <c r="BC387" s="14">
        <v>4979</v>
      </c>
      <c r="BD387" s="14">
        <v>4917</v>
      </c>
      <c r="BE387" s="14">
        <v>4942</v>
      </c>
      <c r="BF387" s="14">
        <v>4804</v>
      </c>
      <c r="BG387" s="14"/>
      <c r="BH387" s="14"/>
      <c r="BI387" s="14"/>
      <c r="BJ387" s="14">
        <v>2.3719999999999999</v>
      </c>
      <c r="BK387" s="14">
        <v>5913</v>
      </c>
      <c r="BL387" s="14">
        <v>5929</v>
      </c>
      <c r="BM387" s="14">
        <v>5945</v>
      </c>
      <c r="BN387" s="14">
        <v>5975</v>
      </c>
      <c r="BO387" s="14">
        <v>6130</v>
      </c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4" t="s">
        <v>918</v>
      </c>
      <c r="CJ387" s="21"/>
      <c r="CK387" s="4">
        <v>365</v>
      </c>
      <c r="CL387" s="4">
        <v>366</v>
      </c>
      <c r="CM387" s="4">
        <v>365</v>
      </c>
      <c r="CN387" s="4">
        <v>365</v>
      </c>
      <c r="CO387" s="4">
        <v>365</v>
      </c>
      <c r="CP387" s="4">
        <v>0</v>
      </c>
      <c r="CQ387" s="4">
        <v>0</v>
      </c>
      <c r="CR387" s="4">
        <v>0</v>
      </c>
      <c r="CS387" s="14">
        <f t="shared" si="43"/>
        <v>34349.525739320918</v>
      </c>
      <c r="CT387" s="14">
        <f t="shared" si="44"/>
        <v>4936.6232201533403</v>
      </c>
      <c r="CU387" s="14">
        <f t="shared" si="45"/>
        <v>5978.3729463307773</v>
      </c>
      <c r="CV387" s="14">
        <f t="shared" si="46"/>
        <v>0</v>
      </c>
      <c r="CW387" s="14">
        <f t="shared" si="47"/>
        <v>0</v>
      </c>
      <c r="CX387" s="21"/>
      <c r="CY387" s="4">
        <f>COUNTIFS(crashes!$Q$2:$Q$15234,"="&amp;'Site Data'!$L387)</f>
        <v>2</v>
      </c>
      <c r="CZ387" s="4">
        <f>COUNTIFS(crashes!$Q$2:$Q$15234,"="&amp;'Site Data'!$L387,crashes!$M$2:$M$15234,"=SV")</f>
        <v>1</v>
      </c>
      <c r="DA387" s="4">
        <f>COUNTIFS(crashes!$Q$2:$Q$15234,"="&amp;'Site Data'!$L387,crashes!$M$2:$M$15234,"=MV")</f>
        <v>1</v>
      </c>
      <c r="DB387" s="17">
        <f t="shared" si="48"/>
        <v>2</v>
      </c>
      <c r="DC387" s="4">
        <f>COUNTIFS(crashes!$Q$2:$Q$15234,"="&amp;'Site Data'!$L387,crashes!$N$2:$N$15234,"=O")</f>
        <v>0</v>
      </c>
    </row>
    <row r="388" spans="1:107" s="4" customFormat="1" x14ac:dyDescent="0.2">
      <c r="A388" s="4" t="s">
        <v>593</v>
      </c>
      <c r="B388" s="4" t="s">
        <v>836</v>
      </c>
      <c r="C388" s="4">
        <v>71</v>
      </c>
      <c r="D388" s="4" t="s">
        <v>87</v>
      </c>
      <c r="E388" s="4" t="s">
        <v>92</v>
      </c>
      <c r="F388" s="4" t="s">
        <v>59</v>
      </c>
      <c r="G388" s="4">
        <v>4</v>
      </c>
      <c r="H388" s="4" t="s">
        <v>518</v>
      </c>
      <c r="I388" s="4">
        <v>0</v>
      </c>
      <c r="J388" s="4">
        <v>0</v>
      </c>
      <c r="K388" s="4">
        <v>65</v>
      </c>
      <c r="L388" s="4" t="s">
        <v>850</v>
      </c>
      <c r="M388" s="4" t="s">
        <v>851</v>
      </c>
      <c r="N388" s="4" t="s">
        <v>849</v>
      </c>
      <c r="O388" s="4">
        <v>2.5630000000000002</v>
      </c>
      <c r="P388" s="4">
        <v>2.798</v>
      </c>
      <c r="Q388" s="4">
        <v>1</v>
      </c>
      <c r="R388" s="5">
        <v>43390</v>
      </c>
      <c r="S388" s="4">
        <v>1</v>
      </c>
      <c r="T388" s="4">
        <f t="shared" si="42"/>
        <v>0.23499999999999988</v>
      </c>
      <c r="U388" s="4">
        <v>0.23499999999999988</v>
      </c>
      <c r="V388" s="4">
        <v>2</v>
      </c>
      <c r="X388" s="5">
        <v>40544</v>
      </c>
      <c r="Y388" s="5">
        <v>42369</v>
      </c>
      <c r="Z388" s="14">
        <v>42604</v>
      </c>
      <c r="AA388" s="14">
        <v>42943</v>
      </c>
      <c r="AB388" s="14">
        <v>43450</v>
      </c>
      <c r="AC388" s="14">
        <v>42438</v>
      </c>
      <c r="AD388" s="14">
        <v>44921</v>
      </c>
      <c r="AH388" s="9">
        <v>0.7248106060606061</v>
      </c>
      <c r="AI388" s="4">
        <v>13158</v>
      </c>
      <c r="AJ388" s="4">
        <v>0.23499999999999988</v>
      </c>
      <c r="AK388" s="7">
        <v>11.798891172170723</v>
      </c>
      <c r="AL388" s="7">
        <v>9.949436216308623</v>
      </c>
      <c r="AM388" s="7">
        <v>12.663332813056366</v>
      </c>
      <c r="AN388" s="7">
        <v>1240.7999999999993</v>
      </c>
      <c r="AO388" s="7">
        <v>1240.7999999999993</v>
      </c>
      <c r="AP388" s="7">
        <v>0</v>
      </c>
      <c r="AQ388" s="7">
        <v>0</v>
      </c>
      <c r="AR388" s="20">
        <v>36.6</v>
      </c>
      <c r="AS388" s="7">
        <v>12.258730090987349</v>
      </c>
      <c r="AT388" s="7">
        <v>0</v>
      </c>
      <c r="AU388" s="7" t="s">
        <v>589</v>
      </c>
      <c r="AV388" s="7">
        <v>0</v>
      </c>
      <c r="AW388" s="7">
        <v>753.35556979463968</v>
      </c>
      <c r="AX388" s="7">
        <v>13.071131538684549</v>
      </c>
      <c r="AY388" s="4" t="s">
        <v>587</v>
      </c>
      <c r="BA388" s="4">
        <v>0</v>
      </c>
      <c r="BB388" s="14">
        <v>8673</v>
      </c>
      <c r="BC388" s="14">
        <v>8729</v>
      </c>
      <c r="BD388" s="14">
        <v>8786</v>
      </c>
      <c r="BE388" s="14">
        <v>8830</v>
      </c>
      <c r="BF388" s="14">
        <v>9590</v>
      </c>
      <c r="BG388" s="14"/>
      <c r="BH388" s="14"/>
      <c r="BI388" s="14"/>
      <c r="BJ388" s="14">
        <v>2.137</v>
      </c>
      <c r="BK388" s="14">
        <v>5913</v>
      </c>
      <c r="BL388" s="14">
        <v>5929</v>
      </c>
      <c r="BM388" s="14">
        <v>5945</v>
      </c>
      <c r="BN388" s="14">
        <v>5975</v>
      </c>
      <c r="BO388" s="14">
        <v>6130</v>
      </c>
      <c r="BP388" s="14"/>
      <c r="BQ388" s="14"/>
      <c r="BR388" s="14"/>
      <c r="BS388" s="14">
        <v>8673</v>
      </c>
      <c r="BT388" s="14">
        <v>8729</v>
      </c>
      <c r="BU388" s="14">
        <v>8786</v>
      </c>
      <c r="BV388" s="14">
        <v>8830</v>
      </c>
      <c r="BW388" s="14">
        <v>9590</v>
      </c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4" t="s">
        <v>918</v>
      </c>
      <c r="CJ388" s="21"/>
      <c r="CK388" s="4">
        <v>365</v>
      </c>
      <c r="CL388" s="4">
        <v>366</v>
      </c>
      <c r="CM388" s="4">
        <v>365</v>
      </c>
      <c r="CN388" s="4">
        <v>365</v>
      </c>
      <c r="CO388" s="4">
        <v>365</v>
      </c>
      <c r="CP388" s="4">
        <v>0</v>
      </c>
      <c r="CQ388" s="4">
        <v>0</v>
      </c>
      <c r="CR388" s="4">
        <v>0</v>
      </c>
      <c r="CS388" s="14">
        <f t="shared" si="43"/>
        <v>43271.020262869657</v>
      </c>
      <c r="CT388" s="14">
        <f t="shared" si="44"/>
        <v>8921.4945235487412</v>
      </c>
      <c r="CU388" s="14">
        <f t="shared" si="45"/>
        <v>5978.3729463307773</v>
      </c>
      <c r="CV388" s="14">
        <f t="shared" si="46"/>
        <v>8921.4945235487412</v>
      </c>
      <c r="CW388" s="14">
        <f t="shared" si="47"/>
        <v>0</v>
      </c>
      <c r="CX388" s="21"/>
      <c r="CY388" s="4">
        <f>COUNTIFS(crashes!$Q$2:$Q$15234,"="&amp;'Site Data'!$L388)</f>
        <v>7</v>
      </c>
      <c r="CZ388" s="4">
        <f>COUNTIFS(crashes!$Q$2:$Q$15234,"="&amp;'Site Data'!$L388,crashes!$M$2:$M$15234,"=SV")</f>
        <v>3</v>
      </c>
      <c r="DA388" s="4">
        <f>COUNTIFS(crashes!$Q$2:$Q$15234,"="&amp;'Site Data'!$L388,crashes!$M$2:$M$15234,"=MV")</f>
        <v>4</v>
      </c>
      <c r="DB388" s="17">
        <f t="shared" si="48"/>
        <v>1</v>
      </c>
      <c r="DC388" s="4">
        <f>COUNTIFS(crashes!$Q$2:$Q$15234,"="&amp;'Site Data'!$L388,crashes!$N$2:$N$15234,"=O")</f>
        <v>6</v>
      </c>
    </row>
    <row r="389" spans="1:107" s="4" customFormat="1" x14ac:dyDescent="0.2">
      <c r="A389" s="4" t="s">
        <v>593</v>
      </c>
      <c r="B389" s="4" t="s">
        <v>836</v>
      </c>
      <c r="C389" s="4">
        <v>71</v>
      </c>
      <c r="D389" s="4" t="s">
        <v>87</v>
      </c>
      <c r="E389" s="4" t="s">
        <v>92</v>
      </c>
      <c r="F389" s="4" t="s">
        <v>58</v>
      </c>
      <c r="G389" s="4">
        <v>4</v>
      </c>
      <c r="H389" s="4" t="s">
        <v>587</v>
      </c>
      <c r="I389" s="4">
        <v>0</v>
      </c>
      <c r="J389" s="4">
        <v>0</v>
      </c>
      <c r="K389" s="4">
        <v>65</v>
      </c>
      <c r="L389" s="4" t="s">
        <v>852</v>
      </c>
      <c r="M389" s="4" t="s">
        <v>843</v>
      </c>
      <c r="N389" s="4" t="s">
        <v>851</v>
      </c>
      <c r="O389" s="4">
        <v>2.1960000000000002</v>
      </c>
      <c r="P389" s="4">
        <v>2.5630000000000002</v>
      </c>
      <c r="Q389" s="4">
        <v>1</v>
      </c>
      <c r="R389" s="5">
        <v>43390</v>
      </c>
      <c r="S389" s="4">
        <v>1</v>
      </c>
      <c r="T389" s="4">
        <f t="shared" si="42"/>
        <v>0.36699999999999999</v>
      </c>
      <c r="X389" s="5">
        <v>40544</v>
      </c>
      <c r="Y389" s="5">
        <v>42369</v>
      </c>
      <c r="Z389" s="14">
        <v>42604</v>
      </c>
      <c r="AA389" s="14">
        <v>42943</v>
      </c>
      <c r="AB389" s="14">
        <v>43450</v>
      </c>
      <c r="AC389" s="14">
        <v>42438</v>
      </c>
      <c r="AD389" s="14">
        <v>44921</v>
      </c>
      <c r="AH389" s="9">
        <v>0.7248106060606061</v>
      </c>
      <c r="AI389" s="4">
        <v>13158</v>
      </c>
      <c r="AJ389" s="4">
        <v>0.36699999999999999</v>
      </c>
      <c r="AK389" s="7">
        <v>11.83589189887342</v>
      </c>
      <c r="AL389" s="7">
        <v>10.043956099415617</v>
      </c>
      <c r="AM389" s="7">
        <v>12.648624591565156</v>
      </c>
      <c r="AN389" s="7">
        <v>1937.76</v>
      </c>
      <c r="AO389" s="7">
        <v>1937.76</v>
      </c>
      <c r="AP389" s="7">
        <v>303.61369599164988</v>
      </c>
      <c r="AQ389" s="7">
        <v>2.6652050545787453</v>
      </c>
      <c r="AR389" s="20">
        <v>36.5</v>
      </c>
      <c r="AS389" s="7">
        <v>12.251825661782929</v>
      </c>
      <c r="AT389" s="7">
        <v>11.740949950097569</v>
      </c>
      <c r="AU389" s="7" t="s">
        <v>589</v>
      </c>
      <c r="AV389" s="7">
        <v>12.913967198770274</v>
      </c>
      <c r="AW389" s="7"/>
      <c r="AX389" s="7"/>
      <c r="AY389" s="4" t="s">
        <v>587</v>
      </c>
      <c r="BA389" s="4">
        <v>0.23499999999999988</v>
      </c>
      <c r="BB389" s="14">
        <v>8673</v>
      </c>
      <c r="BC389" s="14">
        <v>8729</v>
      </c>
      <c r="BD389" s="14">
        <v>8786</v>
      </c>
      <c r="BE389" s="14">
        <v>8830</v>
      </c>
      <c r="BF389" s="14">
        <v>9590</v>
      </c>
      <c r="BG389" s="14"/>
      <c r="BH389" s="14"/>
      <c r="BI389" s="14"/>
      <c r="BJ389" s="14">
        <v>1.7700000000000002</v>
      </c>
      <c r="BK389" s="14">
        <v>5913</v>
      </c>
      <c r="BL389" s="14">
        <v>5929</v>
      </c>
      <c r="BM389" s="14">
        <v>5945</v>
      </c>
      <c r="BN389" s="14">
        <v>5975</v>
      </c>
      <c r="BO389" s="14">
        <v>6130</v>
      </c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4" t="s">
        <v>918</v>
      </c>
      <c r="CJ389" s="21"/>
      <c r="CK389" s="4">
        <v>365</v>
      </c>
      <c r="CL389" s="4">
        <v>366</v>
      </c>
      <c r="CM389" s="4">
        <v>365</v>
      </c>
      <c r="CN389" s="4">
        <v>365</v>
      </c>
      <c r="CO389" s="4">
        <v>365</v>
      </c>
      <c r="CP389" s="4">
        <v>0</v>
      </c>
      <c r="CQ389" s="4">
        <v>0</v>
      </c>
      <c r="CR389" s="4">
        <v>0</v>
      </c>
      <c r="CS389" s="14">
        <f t="shared" si="43"/>
        <v>43271.020262869657</v>
      </c>
      <c r="CT389" s="14">
        <f t="shared" si="44"/>
        <v>8921.4945235487412</v>
      </c>
      <c r="CU389" s="14">
        <f t="shared" si="45"/>
        <v>5978.3729463307773</v>
      </c>
      <c r="CV389" s="14">
        <f t="shared" si="46"/>
        <v>0</v>
      </c>
      <c r="CW389" s="14">
        <f t="shared" si="47"/>
        <v>0</v>
      </c>
      <c r="CX389" s="21"/>
      <c r="CY389" s="4">
        <f>COUNTIFS(crashes!$Q$2:$Q$15234,"="&amp;'Site Data'!$L389)</f>
        <v>8</v>
      </c>
      <c r="CZ389" s="4">
        <f>COUNTIFS(crashes!$Q$2:$Q$15234,"="&amp;'Site Data'!$L389,crashes!$M$2:$M$15234,"=SV")</f>
        <v>5</v>
      </c>
      <c r="DA389" s="4">
        <f>COUNTIFS(crashes!$Q$2:$Q$15234,"="&amp;'Site Data'!$L389,crashes!$M$2:$M$15234,"=MV")</f>
        <v>3</v>
      </c>
      <c r="DB389" s="17">
        <f t="shared" si="48"/>
        <v>2</v>
      </c>
      <c r="DC389" s="4">
        <f>COUNTIFS(crashes!$Q$2:$Q$15234,"="&amp;'Site Data'!$L389,crashes!$N$2:$N$15234,"=O")</f>
        <v>6</v>
      </c>
    </row>
    <row r="390" spans="1:107" s="4" customFormat="1" x14ac:dyDescent="0.2">
      <c r="A390" s="4" t="s">
        <v>593</v>
      </c>
      <c r="B390" s="4" t="s">
        <v>836</v>
      </c>
      <c r="C390" s="4">
        <v>71</v>
      </c>
      <c r="D390" s="4" t="s">
        <v>87</v>
      </c>
      <c r="E390" s="4" t="s">
        <v>92</v>
      </c>
      <c r="F390" s="4" t="s">
        <v>58</v>
      </c>
      <c r="G390" s="4">
        <v>4</v>
      </c>
      <c r="H390" s="4" t="s">
        <v>587</v>
      </c>
      <c r="I390" s="4">
        <v>0</v>
      </c>
      <c r="J390" s="4">
        <v>0</v>
      </c>
      <c r="K390" s="4">
        <v>65</v>
      </c>
      <c r="L390" s="4" t="s">
        <v>853</v>
      </c>
      <c r="M390" s="4" t="s">
        <v>841</v>
      </c>
      <c r="N390" s="4" t="s">
        <v>843</v>
      </c>
      <c r="O390" s="4">
        <v>1.448</v>
      </c>
      <c r="P390" s="4">
        <v>2.1960000000000002</v>
      </c>
      <c r="Q390" s="4">
        <v>1</v>
      </c>
      <c r="R390" s="5">
        <v>43390</v>
      </c>
      <c r="S390" s="4">
        <v>1</v>
      </c>
      <c r="T390" s="4">
        <f t="shared" si="42"/>
        <v>0.74800000000000022</v>
      </c>
      <c r="X390" s="5">
        <v>40544</v>
      </c>
      <c r="Y390" s="5">
        <v>42369</v>
      </c>
      <c r="Z390" s="14">
        <v>42604</v>
      </c>
      <c r="AA390" s="14">
        <v>42943</v>
      </c>
      <c r="AB390" s="14">
        <v>43450</v>
      </c>
      <c r="AC390" s="14">
        <v>42438</v>
      </c>
      <c r="AD390" s="14">
        <v>44921</v>
      </c>
      <c r="AK390" s="7">
        <v>11.839494932347701</v>
      </c>
      <c r="AL390" s="7">
        <v>10.436844382819205</v>
      </c>
      <c r="AM390" s="7">
        <v>12.538483023969077</v>
      </c>
      <c r="AN390" s="7">
        <v>3949.440000000001</v>
      </c>
      <c r="AO390" s="7">
        <v>3949.440000000001</v>
      </c>
      <c r="AP390" s="7">
        <v>361.27493920942356</v>
      </c>
      <c r="AQ390" s="7">
        <v>1.9310109159495716</v>
      </c>
      <c r="AR390" s="20">
        <v>36.4</v>
      </c>
      <c r="AS390" s="7">
        <v>12.469006160656532</v>
      </c>
      <c r="AT390" s="7">
        <v>12.018990670665715</v>
      </c>
      <c r="AU390" s="7" t="s">
        <v>589</v>
      </c>
      <c r="AV390" s="7">
        <v>12.762413555813463</v>
      </c>
      <c r="AW390" s="7"/>
      <c r="AX390" s="7"/>
      <c r="AY390" s="4" t="s">
        <v>587</v>
      </c>
      <c r="BA390" s="4">
        <v>0.60199999999999987</v>
      </c>
      <c r="BB390" s="14">
        <v>8673</v>
      </c>
      <c r="BC390" s="14">
        <v>8729</v>
      </c>
      <c r="BD390" s="14">
        <v>8786</v>
      </c>
      <c r="BE390" s="14">
        <v>8830</v>
      </c>
      <c r="BF390" s="14">
        <v>9590</v>
      </c>
      <c r="BG390" s="14"/>
      <c r="BH390" s="14"/>
      <c r="BI390" s="14"/>
      <c r="BJ390" s="14">
        <v>1.022</v>
      </c>
      <c r="BK390" s="14">
        <v>5913</v>
      </c>
      <c r="BL390" s="14">
        <v>5929</v>
      </c>
      <c r="BM390" s="14">
        <v>5945</v>
      </c>
      <c r="BN390" s="14">
        <v>5975</v>
      </c>
      <c r="BO390" s="14">
        <v>6130</v>
      </c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4" t="s">
        <v>918</v>
      </c>
      <c r="CJ390" s="21"/>
      <c r="CK390" s="4">
        <v>365</v>
      </c>
      <c r="CL390" s="4">
        <v>366</v>
      </c>
      <c r="CM390" s="4">
        <v>365</v>
      </c>
      <c r="CN390" s="4">
        <v>365</v>
      </c>
      <c r="CO390" s="4">
        <v>365</v>
      </c>
      <c r="CP390" s="4">
        <v>0</v>
      </c>
      <c r="CQ390" s="4">
        <v>0</v>
      </c>
      <c r="CR390" s="4">
        <v>0</v>
      </c>
      <c r="CS390" s="14">
        <f t="shared" si="43"/>
        <v>43271.020262869657</v>
      </c>
      <c r="CT390" s="14">
        <f t="shared" si="44"/>
        <v>8921.4945235487412</v>
      </c>
      <c r="CU390" s="14">
        <f t="shared" si="45"/>
        <v>5978.3729463307773</v>
      </c>
      <c r="CV390" s="14">
        <f t="shared" si="46"/>
        <v>0</v>
      </c>
      <c r="CW390" s="14">
        <f t="shared" si="47"/>
        <v>0</v>
      </c>
      <c r="CX390" s="21"/>
      <c r="CY390" s="4">
        <f>COUNTIFS(crashes!$Q$2:$Q$15234,"="&amp;'Site Data'!$L390)</f>
        <v>39</v>
      </c>
      <c r="CZ390" s="4">
        <f>COUNTIFS(crashes!$Q$2:$Q$15234,"="&amp;'Site Data'!$L390,crashes!$M$2:$M$15234,"=SV")</f>
        <v>18</v>
      </c>
      <c r="DA390" s="4">
        <f>COUNTIFS(crashes!$Q$2:$Q$15234,"="&amp;'Site Data'!$L390,crashes!$M$2:$M$15234,"=MV")</f>
        <v>21</v>
      </c>
      <c r="DB390" s="17">
        <f t="shared" si="48"/>
        <v>8</v>
      </c>
      <c r="DC390" s="4">
        <f>COUNTIFS(crashes!$Q$2:$Q$15234,"="&amp;'Site Data'!$L390,crashes!$N$2:$N$15234,"=O")</f>
        <v>31</v>
      </c>
    </row>
    <row r="391" spans="1:107" s="4" customFormat="1" x14ac:dyDescent="0.2">
      <c r="A391" s="4" t="s">
        <v>593</v>
      </c>
      <c r="B391" s="4" t="s">
        <v>836</v>
      </c>
      <c r="C391" s="4">
        <v>71</v>
      </c>
      <c r="D391" s="4" t="s">
        <v>87</v>
      </c>
      <c r="E391" s="4" t="s">
        <v>92</v>
      </c>
      <c r="F391" s="4" t="s">
        <v>58</v>
      </c>
      <c r="G391" s="4">
        <v>4</v>
      </c>
      <c r="H391" s="4" t="s">
        <v>587</v>
      </c>
      <c r="I391" s="4">
        <v>0</v>
      </c>
      <c r="J391" s="4">
        <v>0</v>
      </c>
      <c r="K391" s="4">
        <v>65</v>
      </c>
      <c r="L391" s="4" t="s">
        <v>854</v>
      </c>
      <c r="M391" s="4" t="s">
        <v>838</v>
      </c>
      <c r="N391" s="4" t="s">
        <v>841</v>
      </c>
      <c r="O391" s="4">
        <v>0.85599999999999998</v>
      </c>
      <c r="P391" s="4">
        <v>1.448</v>
      </c>
      <c r="Q391" s="4">
        <v>1</v>
      </c>
      <c r="R391" s="5">
        <v>43390</v>
      </c>
      <c r="S391" s="4">
        <v>1</v>
      </c>
      <c r="T391" s="4">
        <f t="shared" si="42"/>
        <v>0.59199999999999997</v>
      </c>
      <c r="X391" s="5">
        <v>40544</v>
      </c>
      <c r="Y391" s="5">
        <v>42369</v>
      </c>
      <c r="Z391" s="14">
        <v>45913</v>
      </c>
      <c r="AA391" s="14">
        <v>45929</v>
      </c>
      <c r="AB391" s="14">
        <v>45945</v>
      </c>
      <c r="AC391" s="14">
        <v>45975</v>
      </c>
      <c r="AD391" s="14">
        <v>46130</v>
      </c>
      <c r="AH391" s="9">
        <v>0.59204545454545454</v>
      </c>
      <c r="AI391" s="4">
        <v>12409</v>
      </c>
      <c r="AJ391" s="4">
        <v>0.59199999999999997</v>
      </c>
      <c r="AK391" s="7">
        <v>11.817007118143231</v>
      </c>
      <c r="AL391" s="7">
        <v>10.471899137491182</v>
      </c>
      <c r="AM391" s="7">
        <v>12.440701634557538</v>
      </c>
      <c r="AN391" s="7">
        <v>3125.7599999999998</v>
      </c>
      <c r="AO391" s="7">
        <v>3125.7599999999998</v>
      </c>
      <c r="AP391" s="7">
        <v>213.30481245668355</v>
      </c>
      <c r="AQ391" s="7">
        <v>1.2902072726785114</v>
      </c>
      <c r="AR391" s="20">
        <v>36.299999999999997</v>
      </c>
      <c r="AS391" s="7">
        <v>12.69696570386899</v>
      </c>
      <c r="AT391" s="7">
        <v>12.19327453878056</v>
      </c>
      <c r="AU391" s="7" t="s">
        <v>589</v>
      </c>
      <c r="AV391" s="7">
        <v>12.681734918187509</v>
      </c>
      <c r="AW391" s="7"/>
      <c r="AX391" s="7"/>
      <c r="AY391" s="4" t="s">
        <v>587</v>
      </c>
      <c r="BA391" s="4">
        <v>1.35</v>
      </c>
      <c r="BB391" s="14">
        <v>8673</v>
      </c>
      <c r="BC391" s="14">
        <v>8729</v>
      </c>
      <c r="BD391" s="14">
        <v>8786</v>
      </c>
      <c r="BE391" s="14">
        <v>8830</v>
      </c>
      <c r="BF391" s="14">
        <v>9590</v>
      </c>
      <c r="BG391" s="14"/>
      <c r="BH391" s="14"/>
      <c r="BI391" s="14"/>
      <c r="BJ391" s="14">
        <v>0.43</v>
      </c>
      <c r="BK391" s="14">
        <v>5913</v>
      </c>
      <c r="BL391" s="14">
        <v>5929</v>
      </c>
      <c r="BM391" s="14">
        <v>5945</v>
      </c>
      <c r="BN391" s="14">
        <v>5975</v>
      </c>
      <c r="BO391" s="14">
        <v>6130</v>
      </c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4" t="s">
        <v>918</v>
      </c>
      <c r="CJ391" s="21"/>
      <c r="CK391" s="4">
        <v>365</v>
      </c>
      <c r="CL391" s="4">
        <v>366</v>
      </c>
      <c r="CM391" s="4">
        <v>365</v>
      </c>
      <c r="CN391" s="4">
        <v>365</v>
      </c>
      <c r="CO391" s="4">
        <v>365</v>
      </c>
      <c r="CP391" s="4">
        <v>0</v>
      </c>
      <c r="CQ391" s="4">
        <v>0</v>
      </c>
      <c r="CR391" s="4">
        <v>0</v>
      </c>
      <c r="CS391" s="14">
        <f t="shared" si="43"/>
        <v>45978.372946330775</v>
      </c>
      <c r="CT391" s="14">
        <f t="shared" si="44"/>
        <v>8921.4945235487412</v>
      </c>
      <c r="CU391" s="14">
        <f t="shared" si="45"/>
        <v>5978.3729463307773</v>
      </c>
      <c r="CV391" s="14">
        <f t="shared" si="46"/>
        <v>0</v>
      </c>
      <c r="CW391" s="14">
        <f t="shared" si="47"/>
        <v>0</v>
      </c>
      <c r="CX391" s="21"/>
      <c r="CY391" s="4">
        <f>COUNTIFS(crashes!$Q$2:$Q$15234,"="&amp;'Site Data'!$L391)</f>
        <v>29</v>
      </c>
      <c r="CZ391" s="4">
        <f>COUNTIFS(crashes!$Q$2:$Q$15234,"="&amp;'Site Data'!$L391,crashes!$M$2:$M$15234,"=SV")</f>
        <v>16</v>
      </c>
      <c r="DA391" s="4">
        <f>COUNTIFS(crashes!$Q$2:$Q$15234,"="&amp;'Site Data'!$L391,crashes!$M$2:$M$15234,"=MV")</f>
        <v>13</v>
      </c>
      <c r="DB391" s="17">
        <f t="shared" si="48"/>
        <v>9</v>
      </c>
      <c r="DC391" s="4">
        <f>COUNTIFS(crashes!$Q$2:$Q$15234,"="&amp;'Site Data'!$L391,crashes!$N$2:$N$15234,"=O")</f>
        <v>20</v>
      </c>
    </row>
    <row r="392" spans="1:107" s="4" customFormat="1" x14ac:dyDescent="0.2">
      <c r="A392" s="4" t="s">
        <v>593</v>
      </c>
      <c r="B392" s="4" t="s">
        <v>723</v>
      </c>
      <c r="C392" s="4">
        <v>275</v>
      </c>
      <c r="D392" s="4" t="s">
        <v>62</v>
      </c>
      <c r="E392" s="4" t="s">
        <v>91</v>
      </c>
      <c r="F392" s="4" t="s">
        <v>59</v>
      </c>
      <c r="G392" s="4">
        <v>3</v>
      </c>
      <c r="H392" s="4" t="s">
        <v>587</v>
      </c>
      <c r="I392" s="4">
        <v>0</v>
      </c>
      <c r="J392" s="4">
        <v>0</v>
      </c>
      <c r="K392" s="4">
        <v>65</v>
      </c>
      <c r="L392" s="4" t="s">
        <v>855</v>
      </c>
      <c r="M392" s="4" t="s">
        <v>856</v>
      </c>
      <c r="N392" s="4" t="s">
        <v>857</v>
      </c>
      <c r="O392" s="4">
        <v>31.22</v>
      </c>
      <c r="P392" s="4">
        <v>31.4</v>
      </c>
      <c r="Q392" s="4">
        <v>1</v>
      </c>
      <c r="R392" s="5">
        <v>43162</v>
      </c>
      <c r="S392" s="4">
        <v>1</v>
      </c>
      <c r="T392" s="4">
        <f>P392-O392</f>
        <v>0.17999999999999972</v>
      </c>
      <c r="U392" s="4">
        <v>0.17999999999999972</v>
      </c>
      <c r="V392" s="4">
        <v>1</v>
      </c>
      <c r="W392" s="6"/>
      <c r="X392" s="5">
        <v>40544</v>
      </c>
      <c r="Y392" s="5">
        <v>42369</v>
      </c>
      <c r="Z392" s="14">
        <v>34137</v>
      </c>
      <c r="AA392" s="14">
        <v>33916</v>
      </c>
      <c r="AB392" s="14">
        <v>33694</v>
      </c>
      <c r="AC392" s="14">
        <v>33733</v>
      </c>
      <c r="AD392" s="14">
        <v>33309</v>
      </c>
      <c r="AH392" s="9"/>
      <c r="AK392" s="7">
        <v>11.784072045100372</v>
      </c>
      <c r="AL392" s="7">
        <v>11.076931796103544</v>
      </c>
      <c r="AM392" s="7">
        <v>17.5363505492871</v>
      </c>
      <c r="AN392" s="7">
        <v>520.09999999999854</v>
      </c>
      <c r="AO392" s="7">
        <v>520.09999999999854</v>
      </c>
      <c r="AP392" s="7">
        <v>803.71605446909689</v>
      </c>
      <c r="AQ392" s="7">
        <v>4.1380200290024645</v>
      </c>
      <c r="AR392" s="7">
        <v>70.762648998891706</v>
      </c>
      <c r="AS392" s="7">
        <v>28.489011885489834</v>
      </c>
      <c r="AT392" s="7">
        <v>27.754562984057898</v>
      </c>
      <c r="AU392" s="7" t="s">
        <v>592</v>
      </c>
      <c r="AV392" s="7">
        <v>17.960419787100662</v>
      </c>
      <c r="AW392" s="7">
        <v>0</v>
      </c>
      <c r="AX392" s="7">
        <v>0</v>
      </c>
      <c r="AY392" s="4" t="s">
        <v>587</v>
      </c>
      <c r="BA392" s="4">
        <v>0</v>
      </c>
      <c r="BB392" s="14">
        <v>8337</v>
      </c>
      <c r="BC392" s="14">
        <v>8116</v>
      </c>
      <c r="BD392" s="14">
        <v>7894</v>
      </c>
      <c r="BE392" s="14">
        <v>7933</v>
      </c>
      <c r="BF392" s="14">
        <v>7509</v>
      </c>
      <c r="BG392" s="14"/>
      <c r="BH392" s="14"/>
      <c r="BI392" s="14"/>
      <c r="BJ392" s="14">
        <v>0.71500000000000341</v>
      </c>
      <c r="BK392" s="14">
        <v>8490</v>
      </c>
      <c r="BL392" s="14">
        <v>8667</v>
      </c>
      <c r="BM392" s="14">
        <v>8844</v>
      </c>
      <c r="BN392" s="14">
        <v>8888</v>
      </c>
      <c r="BO392" s="14">
        <v>9704</v>
      </c>
      <c r="BP392" s="14"/>
      <c r="BQ392" s="14"/>
      <c r="BR392" s="14"/>
      <c r="BS392" s="14">
        <v>8337</v>
      </c>
      <c r="BT392" s="14">
        <v>8116</v>
      </c>
      <c r="BU392" s="14">
        <v>7894</v>
      </c>
      <c r="BV392" s="14">
        <v>7933</v>
      </c>
      <c r="BW392" s="14">
        <v>7509</v>
      </c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J392" s="21"/>
      <c r="CK392" s="4">
        <v>365</v>
      </c>
      <c r="CL392" s="4">
        <v>366</v>
      </c>
      <c r="CM392" s="4">
        <v>365</v>
      </c>
      <c r="CN392" s="4">
        <v>365</v>
      </c>
      <c r="CO392" s="4">
        <v>365</v>
      </c>
      <c r="CP392" s="4">
        <v>0</v>
      </c>
      <c r="CQ392" s="4">
        <v>0</v>
      </c>
      <c r="CR392" s="4">
        <v>0</v>
      </c>
      <c r="CS392" s="14">
        <f t="shared" si="43"/>
        <v>33757.886637458927</v>
      </c>
      <c r="CT392" s="14">
        <f t="shared" si="44"/>
        <v>7957.886637458927</v>
      </c>
      <c r="CU392" s="14">
        <f t="shared" si="45"/>
        <v>8918.462212486309</v>
      </c>
      <c r="CV392" s="14">
        <f t="shared" si="46"/>
        <v>7957.886637458927</v>
      </c>
      <c r="CW392" s="14">
        <f t="shared" si="47"/>
        <v>0</v>
      </c>
      <c r="CX392" s="21"/>
      <c r="CY392" s="4">
        <f>COUNTIFS(crashes!$Q$2:$Q$15234,"="&amp;'Site Data'!$L392)</f>
        <v>51</v>
      </c>
      <c r="CZ392" s="4">
        <f>COUNTIFS(crashes!$Q$2:$Q$15234,"="&amp;'Site Data'!$L392,crashes!$M$2:$M$15234,"=SV")</f>
        <v>31</v>
      </c>
      <c r="DA392" s="4">
        <f>COUNTIFS(crashes!$Q$2:$Q$15234,"="&amp;'Site Data'!$L392,crashes!$M$2:$M$15234,"=MV")</f>
        <v>20</v>
      </c>
      <c r="DB392" s="17">
        <f t="shared" si="48"/>
        <v>7</v>
      </c>
      <c r="DC392" s="4">
        <f>COUNTIFS(crashes!$Q$2:$Q$15234,"="&amp;'Site Data'!$L392,crashes!$N$2:$N$15234,"=O")</f>
        <v>44</v>
      </c>
    </row>
    <row r="393" spans="1:107" s="4" customFormat="1" x14ac:dyDescent="0.2">
      <c r="A393" s="4" t="s">
        <v>593</v>
      </c>
      <c r="B393" s="4" t="s">
        <v>723</v>
      </c>
      <c r="C393" s="4">
        <v>275</v>
      </c>
      <c r="D393" s="4" t="s">
        <v>62</v>
      </c>
      <c r="E393" s="4" t="s">
        <v>91</v>
      </c>
      <c r="F393" s="4" t="s">
        <v>58</v>
      </c>
      <c r="G393" s="4">
        <v>3</v>
      </c>
      <c r="H393" s="4" t="s">
        <v>587</v>
      </c>
      <c r="I393" s="4">
        <v>0</v>
      </c>
      <c r="J393" s="4">
        <v>0</v>
      </c>
      <c r="K393" s="4">
        <v>65</v>
      </c>
      <c r="L393" s="4" t="s">
        <v>858</v>
      </c>
      <c r="M393" s="4" t="s">
        <v>857</v>
      </c>
      <c r="N393" s="4" t="s">
        <v>859</v>
      </c>
      <c r="O393" s="4">
        <v>31.4</v>
      </c>
      <c r="P393" s="4">
        <v>31.652000000000001</v>
      </c>
      <c r="Q393" s="4">
        <v>1</v>
      </c>
      <c r="R393" s="5">
        <v>43162</v>
      </c>
      <c r="S393" s="4">
        <v>1</v>
      </c>
      <c r="T393" s="4">
        <f t="shared" ref="T393:T417" si="49">P393-O393</f>
        <v>0.25200000000000244</v>
      </c>
      <c r="X393" s="5">
        <v>40544</v>
      </c>
      <c r="Y393" s="5">
        <v>42369</v>
      </c>
      <c r="Z393" s="14">
        <v>34137</v>
      </c>
      <c r="AA393" s="14">
        <v>33916</v>
      </c>
      <c r="AB393" s="14">
        <v>33694</v>
      </c>
      <c r="AC393" s="14">
        <v>33733</v>
      </c>
      <c r="AD393" s="14">
        <v>33309</v>
      </c>
      <c r="AH393" s="9"/>
      <c r="AK393" s="7">
        <v>11.851510999979276</v>
      </c>
      <c r="AL393" s="7">
        <v>11.165279887436174</v>
      </c>
      <c r="AM393" s="7">
        <v>16.886840178864155</v>
      </c>
      <c r="AN393" s="7">
        <v>1330.5600000000129</v>
      </c>
      <c r="AO393" s="7">
        <v>1330.5600000000129</v>
      </c>
      <c r="AP393" s="7">
        <v>0</v>
      </c>
      <c r="AQ393" s="7">
        <v>0</v>
      </c>
      <c r="AR393" s="7">
        <v>69.526572395388428</v>
      </c>
      <c r="AS393" s="7">
        <v>28.40913941615602</v>
      </c>
      <c r="AT393" s="7">
        <v>26.408024634972694</v>
      </c>
      <c r="AU393" s="7" t="s">
        <v>592</v>
      </c>
      <c r="AV393" s="7">
        <v>17.243239639190726</v>
      </c>
      <c r="AW393" s="7">
        <v>0</v>
      </c>
      <c r="AX393" s="7">
        <v>0</v>
      </c>
      <c r="AY393" s="4" t="s">
        <v>587</v>
      </c>
      <c r="BA393" s="4">
        <v>0.17999999999999972</v>
      </c>
      <c r="BB393" s="14">
        <v>8337</v>
      </c>
      <c r="BC393" s="14">
        <v>8116</v>
      </c>
      <c r="BD393" s="14">
        <v>7894</v>
      </c>
      <c r="BE393" s="14">
        <v>7933</v>
      </c>
      <c r="BF393" s="14">
        <v>7509</v>
      </c>
      <c r="BG393" s="14"/>
      <c r="BH393" s="14"/>
      <c r="BI393" s="14"/>
      <c r="BJ393" s="14">
        <v>0.46300000000000097</v>
      </c>
      <c r="BK393" s="14">
        <v>8490</v>
      </c>
      <c r="BL393" s="14">
        <v>8667</v>
      </c>
      <c r="BM393" s="14">
        <v>8844</v>
      </c>
      <c r="BN393" s="14">
        <v>8888</v>
      </c>
      <c r="BO393" s="14">
        <v>9704</v>
      </c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J393" s="21"/>
      <c r="CK393" s="4">
        <v>365</v>
      </c>
      <c r="CL393" s="4">
        <v>366</v>
      </c>
      <c r="CM393" s="4">
        <v>365</v>
      </c>
      <c r="CN393" s="4">
        <v>365</v>
      </c>
      <c r="CO393" s="4">
        <v>365</v>
      </c>
      <c r="CP393" s="4">
        <v>0</v>
      </c>
      <c r="CQ393" s="4">
        <v>0</v>
      </c>
      <c r="CR393" s="4">
        <v>0</v>
      </c>
      <c r="CS393" s="14">
        <f t="shared" si="43"/>
        <v>33757.886637458927</v>
      </c>
      <c r="CT393" s="14">
        <f t="shared" si="44"/>
        <v>7957.886637458927</v>
      </c>
      <c r="CU393" s="14">
        <f t="shared" si="45"/>
        <v>8918.462212486309</v>
      </c>
      <c r="CV393" s="14">
        <f t="shared" si="46"/>
        <v>0</v>
      </c>
      <c r="CW393" s="14">
        <f t="shared" si="47"/>
        <v>0</v>
      </c>
      <c r="CX393" s="21"/>
      <c r="CY393" s="4">
        <f>COUNTIFS(crashes!$Q$2:$Q$15234,"="&amp;'Site Data'!$L393)</f>
        <v>11</v>
      </c>
      <c r="CZ393" s="4">
        <f>COUNTIFS(crashes!$Q$2:$Q$15234,"="&amp;'Site Data'!$L393,crashes!$M$2:$M$15234,"=SV")</f>
        <v>5</v>
      </c>
      <c r="DA393" s="4">
        <f>COUNTIFS(crashes!$Q$2:$Q$15234,"="&amp;'Site Data'!$L393,crashes!$M$2:$M$15234,"=MV")</f>
        <v>6</v>
      </c>
      <c r="DB393" s="17">
        <f t="shared" si="48"/>
        <v>3</v>
      </c>
      <c r="DC393" s="4">
        <f>COUNTIFS(crashes!$Q$2:$Q$15234,"="&amp;'Site Data'!$L393,crashes!$N$2:$N$15234,"=O")</f>
        <v>8</v>
      </c>
    </row>
    <row r="394" spans="1:107" s="4" customFormat="1" x14ac:dyDescent="0.2">
      <c r="A394" s="4" t="s">
        <v>593</v>
      </c>
      <c r="B394" s="4" t="s">
        <v>723</v>
      </c>
      <c r="C394" s="4">
        <v>275</v>
      </c>
      <c r="D394" s="4" t="s">
        <v>62</v>
      </c>
      <c r="E394" s="4" t="s">
        <v>91</v>
      </c>
      <c r="F394" s="4" t="s">
        <v>58</v>
      </c>
      <c r="G394" s="4">
        <v>3</v>
      </c>
      <c r="H394" s="4" t="s">
        <v>587</v>
      </c>
      <c r="I394" s="4">
        <v>0</v>
      </c>
      <c r="J394" s="4">
        <v>0</v>
      </c>
      <c r="K394" s="4">
        <v>65</v>
      </c>
      <c r="L394" s="4" t="s">
        <v>860</v>
      </c>
      <c r="M394" s="4" t="s">
        <v>859</v>
      </c>
      <c r="N394" s="4" t="s">
        <v>861</v>
      </c>
      <c r="O394" s="4">
        <v>31.652000000000001</v>
      </c>
      <c r="P394" s="4">
        <v>32.115000000000002</v>
      </c>
      <c r="Q394" s="4">
        <v>1</v>
      </c>
      <c r="R394" s="5">
        <v>43162</v>
      </c>
      <c r="S394" s="4">
        <v>1</v>
      </c>
      <c r="T394" s="4">
        <f t="shared" si="49"/>
        <v>0.46300000000000097</v>
      </c>
      <c r="V394" s="4">
        <v>1</v>
      </c>
      <c r="X394" s="5">
        <v>40544</v>
      </c>
      <c r="Y394" s="5">
        <v>42369</v>
      </c>
      <c r="Z394" s="14">
        <v>45543</v>
      </c>
      <c r="AA394" s="14">
        <v>45303</v>
      </c>
      <c r="AB394" s="14">
        <v>45062</v>
      </c>
      <c r="AC394" s="14">
        <v>45287</v>
      </c>
      <c r="AD394" s="14">
        <v>45877</v>
      </c>
      <c r="AH394" s="9"/>
      <c r="AK394" s="7">
        <v>11.637213706517246</v>
      </c>
      <c r="AL394" s="7">
        <v>11.221040254763103</v>
      </c>
      <c r="AM394" s="7">
        <v>16.393241377703788</v>
      </c>
      <c r="AN394" s="7">
        <v>2444.6400000000049</v>
      </c>
      <c r="AO394" s="7">
        <v>2444.6400000000049</v>
      </c>
      <c r="AP394" s="7">
        <v>336.86671163651272</v>
      </c>
      <c r="AQ394" s="7">
        <v>1.6648829378063201</v>
      </c>
      <c r="AR394" s="7">
        <v>53.67954537538629</v>
      </c>
      <c r="AS394" s="7">
        <v>25.228952060652698</v>
      </c>
      <c r="AT394" s="7">
        <v>-1</v>
      </c>
      <c r="AU394" s="7" t="s">
        <v>590</v>
      </c>
      <c r="AV394" s="7">
        <v>16.826375967801713</v>
      </c>
      <c r="AW394" s="7">
        <v>2028.5935034168467</v>
      </c>
      <c r="AX394" s="7">
        <v>1.0683533460673655</v>
      </c>
      <c r="AY394" s="4" t="s">
        <v>588</v>
      </c>
      <c r="AZ394" s="4">
        <f>T394</f>
        <v>0.46300000000000097</v>
      </c>
      <c r="BA394" s="4">
        <v>0</v>
      </c>
      <c r="BB394" s="14">
        <v>13672</v>
      </c>
      <c r="BC394" s="14">
        <v>13513</v>
      </c>
      <c r="BD394" s="14">
        <v>13354</v>
      </c>
      <c r="BE394" s="14">
        <v>13421</v>
      </c>
      <c r="BF394" s="14">
        <v>12529</v>
      </c>
      <c r="BG394" s="14"/>
      <c r="BH394" s="14"/>
      <c r="BI394" s="14"/>
      <c r="BJ394" s="14">
        <v>0</v>
      </c>
      <c r="BK394" s="14">
        <v>8490</v>
      </c>
      <c r="BL394" s="14">
        <v>8667</v>
      </c>
      <c r="BM394" s="14">
        <v>8844</v>
      </c>
      <c r="BN394" s="14">
        <v>8888</v>
      </c>
      <c r="BO394" s="14">
        <v>9704</v>
      </c>
      <c r="BP394" s="14"/>
      <c r="BQ394" s="14"/>
      <c r="BR394" s="14"/>
      <c r="BS394" s="14">
        <v>13672</v>
      </c>
      <c r="BT394" s="14">
        <v>13513</v>
      </c>
      <c r="BU394" s="14">
        <v>13354</v>
      </c>
      <c r="BV394" s="14">
        <v>13421</v>
      </c>
      <c r="BW394" s="14">
        <v>12529</v>
      </c>
      <c r="BX394" s="14"/>
      <c r="BY394" s="14"/>
      <c r="BZ394" s="14"/>
      <c r="CA394" s="14">
        <v>8490</v>
      </c>
      <c r="CB394" s="14">
        <v>8667</v>
      </c>
      <c r="CC394" s="14">
        <v>8844</v>
      </c>
      <c r="CD394" s="14">
        <v>8888</v>
      </c>
      <c r="CE394" s="14">
        <v>9704</v>
      </c>
      <c r="CF394" s="14"/>
      <c r="CG394" s="14"/>
      <c r="CH394" s="14"/>
      <c r="CJ394" s="21"/>
      <c r="CK394" s="4">
        <v>365</v>
      </c>
      <c r="CL394" s="4">
        <v>366</v>
      </c>
      <c r="CM394" s="4">
        <v>365</v>
      </c>
      <c r="CN394" s="4">
        <v>365</v>
      </c>
      <c r="CO394" s="4">
        <v>365</v>
      </c>
      <c r="CP394" s="4">
        <v>0</v>
      </c>
      <c r="CQ394" s="4">
        <v>0</v>
      </c>
      <c r="CR394" s="4">
        <v>0</v>
      </c>
      <c r="CS394" s="14">
        <f t="shared" si="43"/>
        <v>45414.338992332967</v>
      </c>
      <c r="CT394" s="14">
        <f t="shared" si="44"/>
        <v>13297.917853231107</v>
      </c>
      <c r="CU394" s="14">
        <f t="shared" si="45"/>
        <v>8918.462212486309</v>
      </c>
      <c r="CV394" s="14">
        <f t="shared" si="46"/>
        <v>13297.917853231107</v>
      </c>
      <c r="CW394" s="14">
        <f t="shared" si="47"/>
        <v>8918.462212486309</v>
      </c>
      <c r="CX394" s="21"/>
      <c r="CY394" s="4">
        <f>COUNTIFS(crashes!$Q$2:$Q$15234,"="&amp;'Site Data'!$L394)</f>
        <v>71</v>
      </c>
      <c r="CZ394" s="4">
        <f>COUNTIFS(crashes!$Q$2:$Q$15234,"="&amp;'Site Data'!$L394,crashes!$M$2:$M$15234,"=SV")</f>
        <v>18</v>
      </c>
      <c r="DA394" s="4">
        <f>COUNTIFS(crashes!$Q$2:$Q$15234,"="&amp;'Site Data'!$L394,crashes!$M$2:$M$15234,"=MV")</f>
        <v>53</v>
      </c>
      <c r="DB394" s="17">
        <f t="shared" si="48"/>
        <v>16</v>
      </c>
      <c r="DC394" s="4">
        <f>COUNTIFS(crashes!$Q$2:$Q$15234,"="&amp;'Site Data'!$L394,crashes!$N$2:$N$15234,"=O")</f>
        <v>55</v>
      </c>
    </row>
    <row r="395" spans="1:107" s="4" customFormat="1" x14ac:dyDescent="0.2">
      <c r="A395" s="4" t="s">
        <v>593</v>
      </c>
      <c r="B395" s="4" t="s">
        <v>723</v>
      </c>
      <c r="C395" s="4">
        <v>275</v>
      </c>
      <c r="D395" s="4" t="s">
        <v>62</v>
      </c>
      <c r="E395" s="4" t="s">
        <v>91</v>
      </c>
      <c r="F395" s="4" t="s">
        <v>58</v>
      </c>
      <c r="G395" s="4">
        <v>3</v>
      </c>
      <c r="H395" s="4" t="s">
        <v>587</v>
      </c>
      <c r="I395" s="4">
        <v>0</v>
      </c>
      <c r="J395" s="4">
        <v>0</v>
      </c>
      <c r="K395" s="4">
        <v>65</v>
      </c>
      <c r="L395" s="4" t="s">
        <v>862</v>
      </c>
      <c r="M395" s="4" t="s">
        <v>861</v>
      </c>
      <c r="N395" s="4" t="s">
        <v>863</v>
      </c>
      <c r="O395" s="4">
        <v>32.115000000000002</v>
      </c>
      <c r="P395" s="4">
        <v>32.594000000000001</v>
      </c>
      <c r="Q395" s="4">
        <v>1</v>
      </c>
      <c r="R395" s="5">
        <v>43162</v>
      </c>
      <c r="S395" s="4">
        <v>1</v>
      </c>
      <c r="T395" s="4">
        <f t="shared" si="49"/>
        <v>0.4789999999999992</v>
      </c>
      <c r="X395" s="5">
        <v>40544</v>
      </c>
      <c r="Y395" s="5">
        <v>42369</v>
      </c>
      <c r="Z395" s="14">
        <v>37053</v>
      </c>
      <c r="AA395" s="14">
        <v>36636</v>
      </c>
      <c r="AB395" s="14">
        <v>36218</v>
      </c>
      <c r="AC395" s="14">
        <v>36399</v>
      </c>
      <c r="AD395" s="14">
        <v>36173</v>
      </c>
      <c r="AH395" s="9"/>
      <c r="AK395" s="7">
        <v>11.916064062497142</v>
      </c>
      <c r="AL395" s="7">
        <v>16.600597385632216</v>
      </c>
      <c r="AM395" s="7">
        <v>15.511696208206359</v>
      </c>
      <c r="AN395" s="7">
        <v>2529.1199999999958</v>
      </c>
      <c r="AO395" s="7">
        <v>2529.1199999999958</v>
      </c>
      <c r="AP395" s="7">
        <v>0</v>
      </c>
      <c r="AQ395" s="7">
        <v>0</v>
      </c>
      <c r="AR395" s="7">
        <v>54.166773156050041</v>
      </c>
      <c r="AS395" s="7">
        <v>26.99908486849214</v>
      </c>
      <c r="AT395" s="7">
        <v>-1</v>
      </c>
      <c r="AU395" s="7" t="s">
        <v>590</v>
      </c>
      <c r="AV395" s="7">
        <v>15.782297798316037</v>
      </c>
      <c r="AW395" s="7">
        <v>0</v>
      </c>
      <c r="AX395" s="7">
        <v>0</v>
      </c>
      <c r="AY395" s="4" t="s">
        <v>587</v>
      </c>
      <c r="BA395" s="4">
        <v>0.46300000000000097</v>
      </c>
      <c r="BB395" s="14">
        <v>13672</v>
      </c>
      <c r="BC395" s="14">
        <v>13513</v>
      </c>
      <c r="BD395" s="14">
        <v>13354</v>
      </c>
      <c r="BE395" s="14">
        <v>13421</v>
      </c>
      <c r="BF395" s="14">
        <v>12529</v>
      </c>
      <c r="BG395" s="14"/>
      <c r="BH395" s="14"/>
      <c r="BI395" s="14"/>
      <c r="BJ395" s="14">
        <v>1.9140000000000015</v>
      </c>
      <c r="BK395" s="14">
        <v>6350</v>
      </c>
      <c r="BL395" s="14">
        <v>6595</v>
      </c>
      <c r="BM395" s="14">
        <v>6839</v>
      </c>
      <c r="BN395" s="14">
        <v>6873</v>
      </c>
      <c r="BO395" s="14">
        <v>6839</v>
      </c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J395" s="21"/>
      <c r="CK395" s="4">
        <v>365</v>
      </c>
      <c r="CL395" s="4">
        <v>366</v>
      </c>
      <c r="CM395" s="4">
        <v>365</v>
      </c>
      <c r="CN395" s="4">
        <v>365</v>
      </c>
      <c r="CO395" s="4">
        <v>365</v>
      </c>
      <c r="CP395" s="4">
        <v>0</v>
      </c>
      <c r="CQ395" s="4">
        <v>0</v>
      </c>
      <c r="CR395" s="4">
        <v>0</v>
      </c>
      <c r="CS395" s="14">
        <f t="shared" si="43"/>
        <v>36495.876779846658</v>
      </c>
      <c r="CT395" s="14">
        <f t="shared" si="44"/>
        <v>13297.917853231107</v>
      </c>
      <c r="CU395" s="14">
        <f t="shared" si="45"/>
        <v>6699.1429353778749</v>
      </c>
      <c r="CV395" s="14">
        <f t="shared" si="46"/>
        <v>0</v>
      </c>
      <c r="CW395" s="14">
        <f t="shared" si="47"/>
        <v>0</v>
      </c>
      <c r="CX395" s="21"/>
      <c r="CY395" s="4">
        <f>COUNTIFS(crashes!$Q$2:$Q$15234,"="&amp;'Site Data'!$L395)</f>
        <v>60</v>
      </c>
      <c r="CZ395" s="4">
        <f>COUNTIFS(crashes!$Q$2:$Q$15234,"="&amp;'Site Data'!$L395,crashes!$M$2:$M$15234,"=SV")</f>
        <v>25</v>
      </c>
      <c r="DA395" s="4">
        <f>COUNTIFS(crashes!$Q$2:$Q$15234,"="&amp;'Site Data'!$L395,crashes!$M$2:$M$15234,"=MV")</f>
        <v>35</v>
      </c>
      <c r="DB395" s="17">
        <f t="shared" si="48"/>
        <v>7</v>
      </c>
      <c r="DC395" s="4">
        <f>COUNTIFS(crashes!$Q$2:$Q$15234,"="&amp;'Site Data'!$L395,crashes!$N$2:$N$15234,"=O")</f>
        <v>53</v>
      </c>
    </row>
    <row r="396" spans="1:107" s="4" customFormat="1" x14ac:dyDescent="0.2">
      <c r="A396" s="4" t="s">
        <v>593</v>
      </c>
      <c r="B396" s="4" t="s">
        <v>723</v>
      </c>
      <c r="C396" s="4">
        <v>275</v>
      </c>
      <c r="D396" s="4" t="s">
        <v>62</v>
      </c>
      <c r="E396" s="4" t="s">
        <v>91</v>
      </c>
      <c r="F396" s="4" t="s">
        <v>59</v>
      </c>
      <c r="G396" s="4">
        <v>3</v>
      </c>
      <c r="H396" s="4" t="s">
        <v>587</v>
      </c>
      <c r="I396" s="4">
        <v>0</v>
      </c>
      <c r="J396" s="4">
        <v>0</v>
      </c>
      <c r="K396" s="4">
        <v>65</v>
      </c>
      <c r="L396" s="4" t="s">
        <v>864</v>
      </c>
      <c r="M396" s="4" t="s">
        <v>863</v>
      </c>
      <c r="N396" s="4" t="s">
        <v>865</v>
      </c>
      <c r="O396" s="4">
        <v>32.594000000000001</v>
      </c>
      <c r="P396" s="4">
        <v>32.726999999999997</v>
      </c>
      <c r="Q396" s="4">
        <v>1</v>
      </c>
      <c r="R396" s="5">
        <v>43162</v>
      </c>
      <c r="S396" s="4">
        <v>1</v>
      </c>
      <c r="T396" s="4">
        <f t="shared" si="49"/>
        <v>0.13299999999999557</v>
      </c>
      <c r="U396" s="4">
        <v>0.13299999999999557</v>
      </c>
      <c r="V396" s="4">
        <v>1</v>
      </c>
      <c r="X396" s="5">
        <v>40544</v>
      </c>
      <c r="Y396" s="5">
        <v>42369</v>
      </c>
      <c r="Z396" s="14">
        <v>44637</v>
      </c>
      <c r="AA396" s="14">
        <v>44416</v>
      </c>
      <c r="AB396" s="14">
        <v>44194</v>
      </c>
      <c r="AC396" s="14">
        <v>44415</v>
      </c>
      <c r="AD396" s="14">
        <v>43815</v>
      </c>
      <c r="AH396" s="9"/>
      <c r="AK396" s="7">
        <v>11.847521383140032</v>
      </c>
      <c r="AL396" s="7">
        <v>11.65580867112004</v>
      </c>
      <c r="AM396" s="7">
        <v>15.61181063371351</v>
      </c>
      <c r="AN396" s="7">
        <v>702.23999999997659</v>
      </c>
      <c r="AO396" s="7">
        <v>702.23999999997659</v>
      </c>
      <c r="AP396" s="7">
        <v>390.52616907758818</v>
      </c>
      <c r="AQ396" s="7">
        <v>6.8815991650540624</v>
      </c>
      <c r="AR396" s="7">
        <v>60.201551721313095</v>
      </c>
      <c r="AS396" s="7">
        <v>32.844539796429302</v>
      </c>
      <c r="AT396" s="7">
        <v>-1</v>
      </c>
      <c r="AU396" s="7" t="s">
        <v>590</v>
      </c>
      <c r="AV396" s="7">
        <v>15.982494050199287</v>
      </c>
      <c r="AW396" s="7">
        <v>178.15656911481511</v>
      </c>
      <c r="AX396" s="7">
        <v>7.8179853367296657</v>
      </c>
      <c r="AY396" s="4" t="s">
        <v>587</v>
      </c>
      <c r="BA396" s="4">
        <v>0</v>
      </c>
      <c r="BB396" s="14">
        <v>7584</v>
      </c>
      <c r="BC396" s="14">
        <v>7780</v>
      </c>
      <c r="BD396" s="14">
        <v>7976</v>
      </c>
      <c r="BE396" s="14">
        <v>8016</v>
      </c>
      <c r="BF396" s="14">
        <v>7642</v>
      </c>
      <c r="BG396" s="14"/>
      <c r="BH396" s="14"/>
      <c r="BI396" s="14"/>
      <c r="BJ396" s="14">
        <v>1.7810000000000059</v>
      </c>
      <c r="BK396" s="14">
        <v>6350</v>
      </c>
      <c r="BL396" s="14">
        <v>6595</v>
      </c>
      <c r="BM396" s="14">
        <v>6839</v>
      </c>
      <c r="BN396" s="14">
        <v>6873</v>
      </c>
      <c r="BO396" s="14">
        <v>6839</v>
      </c>
      <c r="BP396" s="14"/>
      <c r="BQ396" s="14"/>
      <c r="BR396" s="14"/>
      <c r="BS396" s="14">
        <v>7584</v>
      </c>
      <c r="BT396" s="14">
        <v>7780</v>
      </c>
      <c r="BU396" s="14">
        <v>7976</v>
      </c>
      <c r="BV396" s="14">
        <v>8016</v>
      </c>
      <c r="BW396" s="14">
        <v>7642</v>
      </c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J396" s="21"/>
      <c r="CK396" s="4">
        <v>365</v>
      </c>
      <c r="CL396" s="4">
        <v>366</v>
      </c>
      <c r="CM396" s="4">
        <v>365</v>
      </c>
      <c r="CN396" s="4">
        <v>365</v>
      </c>
      <c r="CO396" s="4">
        <v>365</v>
      </c>
      <c r="CP396" s="4">
        <v>0</v>
      </c>
      <c r="CQ396" s="4">
        <v>0</v>
      </c>
      <c r="CR396" s="4">
        <v>0</v>
      </c>
      <c r="CS396" s="14">
        <f t="shared" si="43"/>
        <v>44295.466046002191</v>
      </c>
      <c r="CT396" s="14">
        <f t="shared" si="44"/>
        <v>7799.5892661555308</v>
      </c>
      <c r="CU396" s="14">
        <f t="shared" si="45"/>
        <v>6699.1429353778749</v>
      </c>
      <c r="CV396" s="14">
        <f t="shared" si="46"/>
        <v>7799.5892661555308</v>
      </c>
      <c r="CW396" s="14">
        <f t="shared" si="47"/>
        <v>0</v>
      </c>
      <c r="CX396" s="21"/>
      <c r="CY396" s="4">
        <f>COUNTIFS(crashes!$Q$2:$Q$15234,"="&amp;'Site Data'!$L396)</f>
        <v>19</v>
      </c>
      <c r="CZ396" s="4">
        <f>COUNTIFS(crashes!$Q$2:$Q$15234,"="&amp;'Site Data'!$L396,crashes!$M$2:$M$15234,"=SV")</f>
        <v>3</v>
      </c>
      <c r="DA396" s="4">
        <f>COUNTIFS(crashes!$Q$2:$Q$15234,"="&amp;'Site Data'!$L396,crashes!$M$2:$M$15234,"=MV")</f>
        <v>16</v>
      </c>
      <c r="DB396" s="17">
        <f t="shared" si="48"/>
        <v>4</v>
      </c>
      <c r="DC396" s="4">
        <f>COUNTIFS(crashes!$Q$2:$Q$15234,"="&amp;'Site Data'!$L396,crashes!$N$2:$N$15234,"=O")</f>
        <v>15</v>
      </c>
    </row>
    <row r="397" spans="1:107" s="4" customFormat="1" x14ac:dyDescent="0.2">
      <c r="A397" s="4" t="s">
        <v>593</v>
      </c>
      <c r="B397" s="4" t="s">
        <v>723</v>
      </c>
      <c r="C397" s="4">
        <v>275</v>
      </c>
      <c r="D397" s="4" t="s">
        <v>62</v>
      </c>
      <c r="E397" s="4" t="s">
        <v>91</v>
      </c>
      <c r="F397" s="4" t="s">
        <v>58</v>
      </c>
      <c r="G397" s="4">
        <v>3</v>
      </c>
      <c r="H397" s="4" t="s">
        <v>587</v>
      </c>
      <c r="I397" s="4">
        <v>0</v>
      </c>
      <c r="J397" s="4">
        <v>0</v>
      </c>
      <c r="K397" s="4">
        <v>65</v>
      </c>
      <c r="L397" s="4" t="s">
        <v>866</v>
      </c>
      <c r="M397" s="4" t="s">
        <v>865</v>
      </c>
      <c r="N397" s="4" t="s">
        <v>867</v>
      </c>
      <c r="O397" s="4">
        <v>32.726999999999997</v>
      </c>
      <c r="P397" s="4">
        <v>32.844000000000001</v>
      </c>
      <c r="Q397" s="4">
        <v>1</v>
      </c>
      <c r="R397" s="5">
        <v>43162</v>
      </c>
      <c r="S397" s="4">
        <v>1</v>
      </c>
      <c r="T397" s="4">
        <f t="shared" si="49"/>
        <v>0.11700000000000443</v>
      </c>
      <c r="X397" s="5">
        <v>40544</v>
      </c>
      <c r="Y397" s="5">
        <v>42369</v>
      </c>
      <c r="Z397" s="14">
        <v>44637</v>
      </c>
      <c r="AA397" s="14">
        <v>44416</v>
      </c>
      <c r="AB397" s="14">
        <v>44194</v>
      </c>
      <c r="AC397" s="14">
        <v>44415</v>
      </c>
      <c r="AD397" s="14">
        <v>43815</v>
      </c>
      <c r="AH397" s="9"/>
      <c r="AK397" s="7">
        <v>11.750600035323048</v>
      </c>
      <c r="AL397" s="7">
        <v>11.742945984452714</v>
      </c>
      <c r="AM397" s="7">
        <v>15.688077561853966</v>
      </c>
      <c r="AN397" s="7">
        <v>617.76000000002341</v>
      </c>
      <c r="AO397" s="7">
        <v>617.76000000002341</v>
      </c>
      <c r="AP397" s="7">
        <v>0</v>
      </c>
      <c r="AQ397" s="7">
        <v>0</v>
      </c>
      <c r="AR397" s="7">
        <v>59.740074106354371</v>
      </c>
      <c r="AS397" s="7">
        <v>32.081055033652078</v>
      </c>
      <c r="AT397" s="7">
        <v>-1</v>
      </c>
      <c r="AU397" s="7" t="s">
        <v>590</v>
      </c>
      <c r="AV397" s="7">
        <v>16.291802393559685</v>
      </c>
      <c r="AW397" s="7">
        <v>0</v>
      </c>
      <c r="AX397" s="7">
        <v>0</v>
      </c>
      <c r="AY397" s="4" t="s">
        <v>587</v>
      </c>
      <c r="BA397" s="4">
        <v>0.13299999999999557</v>
      </c>
      <c r="BB397" s="14">
        <v>7584</v>
      </c>
      <c r="BC397" s="14">
        <v>7780</v>
      </c>
      <c r="BD397" s="14">
        <v>7976</v>
      </c>
      <c r="BE397" s="14">
        <v>8016</v>
      </c>
      <c r="BF397" s="14">
        <v>7642</v>
      </c>
      <c r="BG397" s="14"/>
      <c r="BH397" s="14"/>
      <c r="BI397" s="14"/>
      <c r="BJ397" s="14">
        <v>1.6640000000000015</v>
      </c>
      <c r="BK397" s="14">
        <v>6350</v>
      </c>
      <c r="BL397" s="14">
        <v>6595</v>
      </c>
      <c r="BM397" s="14">
        <v>6839</v>
      </c>
      <c r="BN397" s="14">
        <v>6873</v>
      </c>
      <c r="BO397" s="14">
        <v>6839</v>
      </c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J397" s="21"/>
      <c r="CK397" s="4">
        <v>365</v>
      </c>
      <c r="CL397" s="4">
        <v>366</v>
      </c>
      <c r="CM397" s="4">
        <v>365</v>
      </c>
      <c r="CN397" s="4">
        <v>365</v>
      </c>
      <c r="CO397" s="4">
        <v>365</v>
      </c>
      <c r="CP397" s="4">
        <v>0</v>
      </c>
      <c r="CQ397" s="4">
        <v>0</v>
      </c>
      <c r="CR397" s="4">
        <v>0</v>
      </c>
      <c r="CS397" s="14">
        <f t="shared" si="43"/>
        <v>44295.466046002191</v>
      </c>
      <c r="CT397" s="14">
        <f t="shared" si="44"/>
        <v>7799.5892661555308</v>
      </c>
      <c r="CU397" s="14">
        <f t="shared" si="45"/>
        <v>6699.1429353778749</v>
      </c>
      <c r="CV397" s="14">
        <f t="shared" si="46"/>
        <v>0</v>
      </c>
      <c r="CW397" s="14">
        <f t="shared" si="47"/>
        <v>0</v>
      </c>
      <c r="CX397" s="21"/>
      <c r="CY397" s="4">
        <f>COUNTIFS(crashes!$Q$2:$Q$15234,"="&amp;'Site Data'!$L397)</f>
        <v>5</v>
      </c>
      <c r="CZ397" s="4">
        <f>COUNTIFS(crashes!$Q$2:$Q$15234,"="&amp;'Site Data'!$L397,crashes!$M$2:$M$15234,"=SV")</f>
        <v>2</v>
      </c>
      <c r="DA397" s="4">
        <f>COUNTIFS(crashes!$Q$2:$Q$15234,"="&amp;'Site Data'!$L397,crashes!$M$2:$M$15234,"=MV")</f>
        <v>3</v>
      </c>
      <c r="DB397" s="17">
        <f t="shared" si="48"/>
        <v>2</v>
      </c>
      <c r="DC397" s="4">
        <f>COUNTIFS(crashes!$Q$2:$Q$15234,"="&amp;'Site Data'!$L397,crashes!$N$2:$N$15234,"=O")</f>
        <v>3</v>
      </c>
    </row>
    <row r="398" spans="1:107" s="4" customFormat="1" x14ac:dyDescent="0.2">
      <c r="A398" s="4" t="s">
        <v>593</v>
      </c>
      <c r="B398" s="4" t="s">
        <v>723</v>
      </c>
      <c r="C398" s="4">
        <v>275</v>
      </c>
      <c r="D398" s="4" t="s">
        <v>62</v>
      </c>
      <c r="E398" s="4" t="s">
        <v>91</v>
      </c>
      <c r="F398" s="4" t="s">
        <v>58</v>
      </c>
      <c r="G398" s="4">
        <v>3</v>
      </c>
      <c r="H398" s="4" t="s">
        <v>587</v>
      </c>
      <c r="I398" s="4">
        <v>0</v>
      </c>
      <c r="J398" s="4">
        <v>0</v>
      </c>
      <c r="K398" s="4">
        <v>65</v>
      </c>
      <c r="L398" s="4" t="s">
        <v>868</v>
      </c>
      <c r="M398" s="4" t="s">
        <v>867</v>
      </c>
      <c r="N398" s="4" t="s">
        <v>869</v>
      </c>
      <c r="O398" s="4">
        <v>32.844000000000001</v>
      </c>
      <c r="P398" s="4">
        <v>33.192</v>
      </c>
      <c r="Q398" s="4">
        <v>1</v>
      </c>
      <c r="R398" s="5">
        <v>43162</v>
      </c>
      <c r="S398" s="4">
        <v>1</v>
      </c>
      <c r="T398" s="4">
        <f t="shared" si="49"/>
        <v>0.34799999999999898</v>
      </c>
      <c r="X398" s="5">
        <v>40544</v>
      </c>
      <c r="Y398" s="5">
        <v>42369</v>
      </c>
      <c r="Z398" s="14">
        <v>44637</v>
      </c>
      <c r="AA398" s="14">
        <v>44416</v>
      </c>
      <c r="AB398" s="14">
        <v>44194</v>
      </c>
      <c r="AC398" s="14">
        <v>44415</v>
      </c>
      <c r="AD398" s="14">
        <v>43815</v>
      </c>
      <c r="AH398" s="9">
        <v>0.34829545454545452</v>
      </c>
      <c r="AI398" s="4">
        <v>2942</v>
      </c>
      <c r="AJ398" s="9">
        <v>0.34829545454545452</v>
      </c>
      <c r="AK398" s="7">
        <v>11.688519725022855</v>
      </c>
      <c r="AL398" s="7">
        <v>11.566396582684803</v>
      </c>
      <c r="AM398" s="7">
        <v>15.482795290706838</v>
      </c>
      <c r="AN398" s="7">
        <v>1837.4399999999946</v>
      </c>
      <c r="AO398" s="7">
        <v>1837.4399999999946</v>
      </c>
      <c r="AP398" s="7">
        <v>0</v>
      </c>
      <c r="AQ398" s="7">
        <v>0</v>
      </c>
      <c r="AR398" s="7">
        <v>59.699604017196663</v>
      </c>
      <c r="AS398" s="7">
        <v>32.06463283549239</v>
      </c>
      <c r="AT398" s="7">
        <v>-1</v>
      </c>
      <c r="AU398" s="7" t="s">
        <v>590</v>
      </c>
      <c r="AV398" s="7">
        <v>15.943536789100905</v>
      </c>
      <c r="AW398" s="7">
        <v>0</v>
      </c>
      <c r="AX398" s="7">
        <v>0</v>
      </c>
      <c r="AY398" s="4" t="s">
        <v>587</v>
      </c>
      <c r="BA398" s="4">
        <v>0.25</v>
      </c>
      <c r="BB398" s="14">
        <v>7584</v>
      </c>
      <c r="BC398" s="14">
        <v>7780</v>
      </c>
      <c r="BD398" s="14">
        <v>7976</v>
      </c>
      <c r="BE398" s="14">
        <v>8016</v>
      </c>
      <c r="BF398" s="14">
        <v>7642</v>
      </c>
      <c r="BG398" s="14"/>
      <c r="BH398" s="14"/>
      <c r="BI398" s="14"/>
      <c r="BJ398" s="14">
        <v>1.3160000000000025</v>
      </c>
      <c r="BK398" s="14">
        <v>6350</v>
      </c>
      <c r="BL398" s="14">
        <v>6595</v>
      </c>
      <c r="BM398" s="14">
        <v>6839</v>
      </c>
      <c r="BN398" s="14">
        <v>6873</v>
      </c>
      <c r="BO398" s="14">
        <v>6839</v>
      </c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J398" s="21"/>
      <c r="CK398" s="4">
        <v>365</v>
      </c>
      <c r="CL398" s="4">
        <v>366</v>
      </c>
      <c r="CM398" s="4">
        <v>365</v>
      </c>
      <c r="CN398" s="4">
        <v>365</v>
      </c>
      <c r="CO398" s="4">
        <v>365</v>
      </c>
      <c r="CP398" s="4">
        <v>0</v>
      </c>
      <c r="CQ398" s="4">
        <v>0</v>
      </c>
      <c r="CR398" s="4">
        <v>0</v>
      </c>
      <c r="CS398" s="14">
        <f t="shared" si="43"/>
        <v>44295.466046002191</v>
      </c>
      <c r="CT398" s="14">
        <f t="shared" si="44"/>
        <v>7799.5892661555308</v>
      </c>
      <c r="CU398" s="14">
        <f t="shared" si="45"/>
        <v>6699.1429353778749</v>
      </c>
      <c r="CV398" s="14">
        <f t="shared" si="46"/>
        <v>0</v>
      </c>
      <c r="CW398" s="14">
        <f t="shared" si="47"/>
        <v>0</v>
      </c>
      <c r="CX398" s="21"/>
      <c r="CY398" s="4">
        <f>COUNTIFS(crashes!$Q$2:$Q$15234,"="&amp;'Site Data'!$L398)</f>
        <v>28</v>
      </c>
      <c r="CZ398" s="4">
        <f>COUNTIFS(crashes!$Q$2:$Q$15234,"="&amp;'Site Data'!$L398,crashes!$M$2:$M$15234,"=SV")</f>
        <v>7</v>
      </c>
      <c r="DA398" s="4">
        <f>COUNTIFS(crashes!$Q$2:$Q$15234,"="&amp;'Site Data'!$L398,crashes!$M$2:$M$15234,"=MV")</f>
        <v>21</v>
      </c>
      <c r="DB398" s="17">
        <f t="shared" si="48"/>
        <v>5</v>
      </c>
      <c r="DC398" s="4">
        <f>COUNTIFS(crashes!$Q$2:$Q$15234,"="&amp;'Site Data'!$L398,crashes!$N$2:$N$15234,"=O")</f>
        <v>23</v>
      </c>
    </row>
    <row r="399" spans="1:107" s="4" customFormat="1" x14ac:dyDescent="0.2">
      <c r="A399" s="4" t="s">
        <v>593</v>
      </c>
      <c r="B399" s="4" t="s">
        <v>723</v>
      </c>
      <c r="C399" s="4">
        <v>275</v>
      </c>
      <c r="D399" s="4" t="s">
        <v>62</v>
      </c>
      <c r="E399" s="4" t="s">
        <v>91</v>
      </c>
      <c r="F399" s="4" t="s">
        <v>58</v>
      </c>
      <c r="G399" s="4">
        <v>3</v>
      </c>
      <c r="H399" s="4" t="s">
        <v>587</v>
      </c>
      <c r="I399" s="4">
        <v>0</v>
      </c>
      <c r="J399" s="4">
        <v>0</v>
      </c>
      <c r="K399" s="4">
        <v>65</v>
      </c>
      <c r="L399" s="4" t="s">
        <v>870</v>
      </c>
      <c r="M399" s="4" t="s">
        <v>869</v>
      </c>
      <c r="N399" s="4" t="s">
        <v>871</v>
      </c>
      <c r="O399" s="4">
        <v>33.192</v>
      </c>
      <c r="P399" s="4">
        <v>33.753999999999998</v>
      </c>
      <c r="Q399" s="4">
        <v>1</v>
      </c>
      <c r="R399" s="5">
        <v>43162</v>
      </c>
      <c r="S399" s="4">
        <v>1</v>
      </c>
      <c r="T399" s="4">
        <f t="shared" si="49"/>
        <v>0.56199999999999761</v>
      </c>
      <c r="X399" s="5">
        <v>40544</v>
      </c>
      <c r="Y399" s="5">
        <v>42369</v>
      </c>
      <c r="Z399" s="14">
        <v>44637</v>
      </c>
      <c r="AA399" s="14">
        <v>44416</v>
      </c>
      <c r="AB399" s="14">
        <v>44194</v>
      </c>
      <c r="AC399" s="14">
        <v>44415</v>
      </c>
      <c r="AD399" s="14">
        <v>43815</v>
      </c>
      <c r="AH399" s="9"/>
      <c r="AK399" s="7">
        <v>11.729577008399218</v>
      </c>
      <c r="AL399" s="7">
        <v>11.918557804768144</v>
      </c>
      <c r="AM399" s="7">
        <v>14.454663171536659</v>
      </c>
      <c r="AN399" s="7">
        <v>2751.7999999999874</v>
      </c>
      <c r="AO399" s="7">
        <v>2751.7999999999874</v>
      </c>
      <c r="AP399" s="7">
        <v>2842.9266791960245</v>
      </c>
      <c r="AQ399" s="7">
        <v>1.3117035301395386</v>
      </c>
      <c r="AR399" s="7">
        <v>60.334355686056938</v>
      </c>
      <c r="AS399" s="7">
        <v>32.953206092138025</v>
      </c>
      <c r="AT399" s="7">
        <v>0</v>
      </c>
      <c r="AU399" s="7" t="s">
        <v>590</v>
      </c>
      <c r="AV399" s="7">
        <v>0</v>
      </c>
      <c r="AW399" s="7">
        <v>2304.6399017568006</v>
      </c>
      <c r="AX399" s="7">
        <v>2.3904046320410801</v>
      </c>
      <c r="AY399" s="4" t="s">
        <v>587</v>
      </c>
      <c r="BA399" s="4">
        <v>0.59799999999999898</v>
      </c>
      <c r="BB399" s="14">
        <v>7584</v>
      </c>
      <c r="BC399" s="14">
        <v>7780</v>
      </c>
      <c r="BD399" s="14">
        <v>7976</v>
      </c>
      <c r="BE399" s="14">
        <v>8016</v>
      </c>
      <c r="BF399" s="14">
        <v>7642</v>
      </c>
      <c r="BG399" s="14"/>
      <c r="BH399" s="14"/>
      <c r="BI399" s="14"/>
      <c r="BJ399" s="14">
        <v>0.75400000000000489</v>
      </c>
      <c r="BK399" s="14">
        <v>6350</v>
      </c>
      <c r="BL399" s="14">
        <v>6595</v>
      </c>
      <c r="BM399" s="14">
        <v>6839</v>
      </c>
      <c r="BN399" s="14">
        <v>6873</v>
      </c>
      <c r="BO399" s="14">
        <v>6839</v>
      </c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J399" s="21"/>
      <c r="CK399" s="4">
        <v>365</v>
      </c>
      <c r="CL399" s="4">
        <v>366</v>
      </c>
      <c r="CM399" s="4">
        <v>365</v>
      </c>
      <c r="CN399" s="4">
        <v>365</v>
      </c>
      <c r="CO399" s="4">
        <v>365</v>
      </c>
      <c r="CP399" s="4">
        <v>0</v>
      </c>
      <c r="CQ399" s="4">
        <v>0</v>
      </c>
      <c r="CR399" s="4">
        <v>0</v>
      </c>
      <c r="CS399" s="14">
        <f t="shared" si="43"/>
        <v>44295.466046002191</v>
      </c>
      <c r="CT399" s="14">
        <f t="shared" si="44"/>
        <v>7799.5892661555308</v>
      </c>
      <c r="CU399" s="14">
        <f t="shared" si="45"/>
        <v>6699.1429353778749</v>
      </c>
      <c r="CV399" s="14">
        <f t="shared" si="46"/>
        <v>0</v>
      </c>
      <c r="CW399" s="14">
        <f t="shared" si="47"/>
        <v>0</v>
      </c>
      <c r="CX399" s="21"/>
      <c r="CY399" s="4">
        <f>COUNTIFS(crashes!$Q$2:$Q$15234,"="&amp;'Site Data'!$L399)</f>
        <v>24</v>
      </c>
      <c r="CZ399" s="4">
        <f>COUNTIFS(crashes!$Q$2:$Q$15234,"="&amp;'Site Data'!$L399,crashes!$M$2:$M$15234,"=SV")</f>
        <v>6</v>
      </c>
      <c r="DA399" s="4">
        <f>COUNTIFS(crashes!$Q$2:$Q$15234,"="&amp;'Site Data'!$L399,crashes!$M$2:$M$15234,"=MV")</f>
        <v>18</v>
      </c>
      <c r="DB399" s="17">
        <f t="shared" si="48"/>
        <v>3</v>
      </c>
      <c r="DC399" s="4">
        <f>COUNTIFS(crashes!$Q$2:$Q$15234,"="&amp;'Site Data'!$L399,crashes!$N$2:$N$15234,"=O")</f>
        <v>21</v>
      </c>
    </row>
    <row r="400" spans="1:107" s="4" customFormat="1" x14ac:dyDescent="0.2">
      <c r="A400" s="4" t="s">
        <v>593</v>
      </c>
      <c r="B400" s="4" t="s">
        <v>723</v>
      </c>
      <c r="C400" s="4">
        <v>275</v>
      </c>
      <c r="D400" s="4" t="s">
        <v>62</v>
      </c>
      <c r="E400" s="4" t="s">
        <v>91</v>
      </c>
      <c r="F400" s="4" t="s">
        <v>58</v>
      </c>
      <c r="G400" s="4">
        <v>3</v>
      </c>
      <c r="H400" s="4" t="s">
        <v>587</v>
      </c>
      <c r="I400" s="4">
        <v>0</v>
      </c>
      <c r="J400" s="4">
        <v>0</v>
      </c>
      <c r="K400" s="4">
        <v>65</v>
      </c>
      <c r="L400" s="4" t="s">
        <v>872</v>
      </c>
      <c r="M400" s="4" t="s">
        <v>871</v>
      </c>
      <c r="N400" s="4" t="s">
        <v>873</v>
      </c>
      <c r="O400" s="4">
        <v>33.753999999999998</v>
      </c>
      <c r="P400" s="4">
        <v>34.180999999999997</v>
      </c>
      <c r="Q400" s="4">
        <v>1</v>
      </c>
      <c r="R400" s="5">
        <v>43162</v>
      </c>
      <c r="S400" s="4">
        <v>1</v>
      </c>
      <c r="T400" s="4">
        <f t="shared" si="49"/>
        <v>0.4269999999999996</v>
      </c>
      <c r="X400" s="5">
        <v>40544</v>
      </c>
      <c r="Y400" s="5">
        <v>42369</v>
      </c>
      <c r="Z400" s="14">
        <v>44637</v>
      </c>
      <c r="AA400" s="14">
        <v>44416</v>
      </c>
      <c r="AB400" s="14">
        <v>44194</v>
      </c>
      <c r="AC400" s="14">
        <v>44415</v>
      </c>
      <c r="AD400" s="14">
        <v>43815</v>
      </c>
      <c r="AH400" s="9">
        <v>0.42708333333333331</v>
      </c>
      <c r="AI400" s="4">
        <v>2851</v>
      </c>
      <c r="AJ400" s="9">
        <v>0.42708333333333331</v>
      </c>
      <c r="AK400" s="7">
        <v>11.577267188398784</v>
      </c>
      <c r="AL400" s="7">
        <v>11.481363958878697</v>
      </c>
      <c r="AM400" s="7">
        <v>12.345722352136299</v>
      </c>
      <c r="AN400" s="7">
        <v>2254.5599999999977</v>
      </c>
      <c r="AO400" s="7">
        <v>2254.5599999999977</v>
      </c>
      <c r="AP400" s="7">
        <v>699.08887685265699</v>
      </c>
      <c r="AQ400" s="7">
        <v>1.6707446970215341</v>
      </c>
      <c r="AR400" s="7">
        <v>60.341761921352791</v>
      </c>
      <c r="AS400" s="7">
        <v>33.375104688466628</v>
      </c>
      <c r="AT400" s="7">
        <v>0</v>
      </c>
      <c r="AU400" s="7" t="s">
        <v>592</v>
      </c>
      <c r="AV400" s="7">
        <v>0</v>
      </c>
      <c r="AW400" s="7">
        <v>20.230081555730465</v>
      </c>
      <c r="AX400" s="7">
        <v>13.849121776990494</v>
      </c>
      <c r="AY400" s="4" t="s">
        <v>587</v>
      </c>
      <c r="BA400" s="4">
        <v>1.1599999999999966</v>
      </c>
      <c r="BB400" s="14">
        <v>7584</v>
      </c>
      <c r="BC400" s="14">
        <v>7780</v>
      </c>
      <c r="BD400" s="14">
        <v>7976</v>
      </c>
      <c r="BE400" s="14">
        <v>8016</v>
      </c>
      <c r="BF400" s="14">
        <v>7642</v>
      </c>
      <c r="BG400" s="14"/>
      <c r="BH400" s="14"/>
      <c r="BI400" s="14"/>
      <c r="BJ400" s="14">
        <v>0.32700000000000529</v>
      </c>
      <c r="BK400" s="14">
        <v>6350</v>
      </c>
      <c r="BL400" s="14">
        <v>6595</v>
      </c>
      <c r="BM400" s="14">
        <v>6839</v>
      </c>
      <c r="BN400" s="14">
        <v>6873</v>
      </c>
      <c r="BO400" s="14">
        <v>6839</v>
      </c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J400" s="21"/>
      <c r="CK400" s="4">
        <v>365</v>
      </c>
      <c r="CL400" s="4">
        <v>366</v>
      </c>
      <c r="CM400" s="4">
        <v>365</v>
      </c>
      <c r="CN400" s="4">
        <v>365</v>
      </c>
      <c r="CO400" s="4">
        <v>365</v>
      </c>
      <c r="CP400" s="4">
        <v>0</v>
      </c>
      <c r="CQ400" s="4">
        <v>0</v>
      </c>
      <c r="CR400" s="4">
        <v>0</v>
      </c>
      <c r="CS400" s="14">
        <f t="shared" si="43"/>
        <v>44295.466046002191</v>
      </c>
      <c r="CT400" s="14">
        <f t="shared" si="44"/>
        <v>7799.5892661555308</v>
      </c>
      <c r="CU400" s="14">
        <f t="shared" si="45"/>
        <v>6699.1429353778749</v>
      </c>
      <c r="CV400" s="14">
        <f t="shared" si="46"/>
        <v>0</v>
      </c>
      <c r="CW400" s="14">
        <f t="shared" si="47"/>
        <v>0</v>
      </c>
      <c r="CX400" s="21"/>
      <c r="CY400" s="4">
        <f>COUNTIFS(crashes!$Q$2:$Q$15234,"="&amp;'Site Data'!$L400)</f>
        <v>32</v>
      </c>
      <c r="CZ400" s="4">
        <f>COUNTIFS(crashes!$Q$2:$Q$15234,"="&amp;'Site Data'!$L400,crashes!$M$2:$M$15234,"=SV")</f>
        <v>9</v>
      </c>
      <c r="DA400" s="4">
        <f>COUNTIFS(crashes!$Q$2:$Q$15234,"="&amp;'Site Data'!$L400,crashes!$M$2:$M$15234,"=MV")</f>
        <v>23</v>
      </c>
      <c r="DB400" s="17">
        <f t="shared" si="48"/>
        <v>6</v>
      </c>
      <c r="DC400" s="4">
        <f>COUNTIFS(crashes!$Q$2:$Q$15234,"="&amp;'Site Data'!$L400,crashes!$N$2:$N$15234,"=O")</f>
        <v>26</v>
      </c>
    </row>
    <row r="401" spans="1:107" s="4" customFormat="1" x14ac:dyDescent="0.2">
      <c r="A401" s="4" t="s">
        <v>593</v>
      </c>
      <c r="B401" s="4" t="s">
        <v>723</v>
      </c>
      <c r="C401" s="4">
        <v>275</v>
      </c>
      <c r="D401" s="4" t="s">
        <v>62</v>
      </c>
      <c r="E401" s="4" t="s">
        <v>91</v>
      </c>
      <c r="F401" s="4" t="s">
        <v>58</v>
      </c>
      <c r="G401" s="4">
        <v>3</v>
      </c>
      <c r="H401" s="4" t="s">
        <v>587</v>
      </c>
      <c r="I401" s="4">
        <v>0</v>
      </c>
      <c r="J401" s="4">
        <v>0</v>
      </c>
      <c r="K401" s="4">
        <v>65</v>
      </c>
      <c r="L401" s="4" t="s">
        <v>874</v>
      </c>
      <c r="M401" s="4" t="s">
        <v>873</v>
      </c>
      <c r="N401" s="4" t="s">
        <v>875</v>
      </c>
      <c r="O401" s="4">
        <v>34.180999999999997</v>
      </c>
      <c r="P401" s="4">
        <v>34.4</v>
      </c>
      <c r="Q401" s="4">
        <v>1</v>
      </c>
      <c r="R401" s="5">
        <v>43162</v>
      </c>
      <c r="S401" s="4">
        <v>1</v>
      </c>
      <c r="T401" s="4">
        <f t="shared" si="49"/>
        <v>0.21900000000000119</v>
      </c>
      <c r="X401" s="5">
        <v>40544</v>
      </c>
      <c r="Y401" s="5">
        <v>42369</v>
      </c>
      <c r="Z401" s="14">
        <v>43800</v>
      </c>
      <c r="AA401" s="14">
        <v>43397</v>
      </c>
      <c r="AB401" s="14">
        <v>42994</v>
      </c>
      <c r="AC401" s="14">
        <v>43209</v>
      </c>
      <c r="AD401" s="14">
        <v>43815</v>
      </c>
      <c r="AH401" s="9"/>
      <c r="AK401" s="7">
        <v>11.691053720719522</v>
      </c>
      <c r="AL401" s="7">
        <v>11.103954558091642</v>
      </c>
      <c r="AM401" s="7">
        <v>12.16158974445568</v>
      </c>
      <c r="AN401" s="7">
        <v>1156.3200000000063</v>
      </c>
      <c r="AO401" s="7">
        <v>1156.3200000000063</v>
      </c>
      <c r="AP401" s="7">
        <v>49.205014648860029</v>
      </c>
      <c r="AQ401" s="7">
        <v>1</v>
      </c>
      <c r="AR401" s="7">
        <v>60.719034078429161</v>
      </c>
      <c r="AS401" s="7">
        <v>33.348469298620785</v>
      </c>
      <c r="AT401" s="7">
        <v>0</v>
      </c>
      <c r="AU401" s="7" t="s">
        <v>592</v>
      </c>
      <c r="AV401" s="7">
        <v>0</v>
      </c>
      <c r="AW401" s="7">
        <v>108.61401532110924</v>
      </c>
      <c r="AX401" s="7">
        <v>12.155376227355413</v>
      </c>
      <c r="AY401" s="4" t="s">
        <v>587</v>
      </c>
      <c r="BA401" s="4">
        <v>1.5869999999999962</v>
      </c>
      <c r="BB401" s="14">
        <v>7584</v>
      </c>
      <c r="BC401" s="14">
        <v>7780</v>
      </c>
      <c r="BD401" s="14">
        <v>7976</v>
      </c>
      <c r="BE401" s="14">
        <v>8016</v>
      </c>
      <c r="BF401" s="14">
        <v>7642</v>
      </c>
      <c r="BG401" s="14"/>
      <c r="BH401" s="14"/>
      <c r="BI401" s="14"/>
      <c r="BJ401" s="14">
        <v>0.10800000000000409</v>
      </c>
      <c r="BK401" s="14">
        <v>6350</v>
      </c>
      <c r="BL401" s="14">
        <v>6595</v>
      </c>
      <c r="BM401" s="14">
        <v>6839</v>
      </c>
      <c r="BN401" s="14">
        <v>6873</v>
      </c>
      <c r="BO401" s="14">
        <v>6839</v>
      </c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J401" s="21"/>
      <c r="CK401" s="4">
        <v>365</v>
      </c>
      <c r="CL401" s="4">
        <v>366</v>
      </c>
      <c r="CM401" s="4">
        <v>365</v>
      </c>
      <c r="CN401" s="4">
        <v>365</v>
      </c>
      <c r="CO401" s="4">
        <v>365</v>
      </c>
      <c r="CP401" s="4">
        <v>0</v>
      </c>
      <c r="CQ401" s="4">
        <v>0</v>
      </c>
      <c r="CR401" s="4">
        <v>0</v>
      </c>
      <c r="CS401" s="14">
        <f t="shared" si="43"/>
        <v>43442.974808324208</v>
      </c>
      <c r="CT401" s="14">
        <f t="shared" si="44"/>
        <v>7799.5892661555308</v>
      </c>
      <c r="CU401" s="14">
        <f t="shared" si="45"/>
        <v>6699.1429353778749</v>
      </c>
      <c r="CV401" s="14">
        <f t="shared" si="46"/>
        <v>0</v>
      </c>
      <c r="CW401" s="14">
        <f t="shared" si="47"/>
        <v>0</v>
      </c>
      <c r="CX401" s="21"/>
      <c r="CY401" s="4">
        <f>COUNTIFS(crashes!$Q$2:$Q$15234,"="&amp;'Site Data'!$L401)</f>
        <v>11</v>
      </c>
      <c r="CZ401" s="4">
        <f>COUNTIFS(crashes!$Q$2:$Q$15234,"="&amp;'Site Data'!$L401,crashes!$M$2:$M$15234,"=SV")</f>
        <v>2</v>
      </c>
      <c r="DA401" s="4">
        <f>COUNTIFS(crashes!$Q$2:$Q$15234,"="&amp;'Site Data'!$L401,crashes!$M$2:$M$15234,"=MV")</f>
        <v>9</v>
      </c>
      <c r="DB401" s="17">
        <f t="shared" si="48"/>
        <v>3</v>
      </c>
      <c r="DC401" s="4">
        <f>COUNTIFS(crashes!$Q$2:$Q$15234,"="&amp;'Site Data'!$L401,crashes!$N$2:$N$15234,"=O")</f>
        <v>8</v>
      </c>
    </row>
    <row r="402" spans="1:107" s="4" customFormat="1" x14ac:dyDescent="0.2">
      <c r="A402" s="4" t="s">
        <v>593</v>
      </c>
      <c r="B402" s="4" t="s">
        <v>723</v>
      </c>
      <c r="C402" s="4">
        <v>275</v>
      </c>
      <c r="D402" s="4" t="s">
        <v>62</v>
      </c>
      <c r="E402" s="4" t="s">
        <v>91</v>
      </c>
      <c r="F402" s="4" t="s">
        <v>60</v>
      </c>
      <c r="G402" s="4">
        <v>3</v>
      </c>
      <c r="H402" s="4" t="s">
        <v>587</v>
      </c>
      <c r="I402" s="4">
        <v>0</v>
      </c>
      <c r="J402" s="4">
        <v>0</v>
      </c>
      <c r="K402" s="4">
        <v>65</v>
      </c>
      <c r="L402" s="4" t="s">
        <v>876</v>
      </c>
      <c r="M402" s="4" t="s">
        <v>875</v>
      </c>
      <c r="N402" s="4" t="s">
        <v>877</v>
      </c>
      <c r="O402" s="4">
        <v>34.4</v>
      </c>
      <c r="P402" s="4">
        <v>34.508000000000003</v>
      </c>
      <c r="Q402" s="4">
        <v>1</v>
      </c>
      <c r="R402" s="5">
        <v>43162</v>
      </c>
      <c r="S402" s="4">
        <v>1</v>
      </c>
      <c r="T402" s="4">
        <f t="shared" si="49"/>
        <v>0.10800000000000409</v>
      </c>
      <c r="U402" s="4">
        <v>0.10800000000000409</v>
      </c>
      <c r="V402" s="4">
        <v>1</v>
      </c>
      <c r="X402" s="5">
        <v>40544</v>
      </c>
      <c r="Y402" s="5">
        <v>42369</v>
      </c>
      <c r="Z402" s="14">
        <v>43800</v>
      </c>
      <c r="AA402" s="14">
        <v>43397</v>
      </c>
      <c r="AB402" s="14">
        <v>42994</v>
      </c>
      <c r="AC402" s="14">
        <v>43209</v>
      </c>
      <c r="AD402" s="14">
        <v>43815</v>
      </c>
      <c r="AH402" s="9"/>
      <c r="AK402" s="7">
        <v>11.812332797273289</v>
      </c>
      <c r="AL402" s="7">
        <v>11.490525063206045</v>
      </c>
      <c r="AM402" s="7">
        <v>12.204751806638523</v>
      </c>
      <c r="AN402" s="7">
        <v>570.24000000002161</v>
      </c>
      <c r="AO402" s="7">
        <v>570.24000000002161</v>
      </c>
      <c r="AP402" s="7">
        <v>337.68687162632739</v>
      </c>
      <c r="AQ402" s="7">
        <v>15.201280770368239</v>
      </c>
      <c r="AR402" s="7">
        <v>60.640332529149674</v>
      </c>
      <c r="AS402" s="7">
        <v>32.884895394593855</v>
      </c>
      <c r="AT402" s="7">
        <v>0</v>
      </c>
      <c r="AU402" s="7" t="s">
        <v>592</v>
      </c>
      <c r="AV402" s="7">
        <v>0</v>
      </c>
      <c r="AW402" s="7">
        <v>154.20363363818976</v>
      </c>
      <c r="AX402" s="7">
        <v>4.7787082095110645</v>
      </c>
      <c r="AY402" s="4" t="s">
        <v>587</v>
      </c>
      <c r="BA402" s="4">
        <v>1.8059999999999974</v>
      </c>
      <c r="BB402" s="14">
        <v>7584</v>
      </c>
      <c r="BC402" s="14">
        <v>7780</v>
      </c>
      <c r="BD402" s="14">
        <v>7976</v>
      </c>
      <c r="BE402" s="14">
        <v>8016</v>
      </c>
      <c r="BF402" s="14">
        <v>7642</v>
      </c>
      <c r="BG402" s="14"/>
      <c r="BH402" s="14"/>
      <c r="BI402" s="14"/>
      <c r="BJ402" s="14">
        <v>0</v>
      </c>
      <c r="BK402" s="14">
        <v>6350</v>
      </c>
      <c r="BL402" s="14">
        <v>6595</v>
      </c>
      <c r="BM402" s="14">
        <v>6839</v>
      </c>
      <c r="BN402" s="14">
        <v>6873</v>
      </c>
      <c r="BO402" s="14">
        <v>6839</v>
      </c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>
        <v>6350</v>
      </c>
      <c r="CB402" s="14">
        <v>6595</v>
      </c>
      <c r="CC402" s="14">
        <v>6839</v>
      </c>
      <c r="CD402" s="14">
        <v>6873</v>
      </c>
      <c r="CE402" s="14">
        <v>6839</v>
      </c>
      <c r="CF402" s="14"/>
      <c r="CG402" s="14"/>
      <c r="CH402" s="14"/>
      <c r="CJ402" s="21"/>
      <c r="CK402" s="4">
        <v>365</v>
      </c>
      <c r="CL402" s="4">
        <v>366</v>
      </c>
      <c r="CM402" s="4">
        <v>365</v>
      </c>
      <c r="CN402" s="4">
        <v>365</v>
      </c>
      <c r="CO402" s="4">
        <v>365</v>
      </c>
      <c r="CP402" s="4">
        <v>0</v>
      </c>
      <c r="CQ402" s="4">
        <v>0</v>
      </c>
      <c r="CR402" s="4">
        <v>0</v>
      </c>
      <c r="CS402" s="14">
        <f t="shared" si="43"/>
        <v>43442.974808324208</v>
      </c>
      <c r="CT402" s="14">
        <f t="shared" si="44"/>
        <v>7799.5892661555308</v>
      </c>
      <c r="CU402" s="14">
        <f t="shared" si="45"/>
        <v>6699.1429353778749</v>
      </c>
      <c r="CV402" s="14">
        <f t="shared" si="46"/>
        <v>0</v>
      </c>
      <c r="CW402" s="14">
        <f t="shared" si="47"/>
        <v>6699.1429353778749</v>
      </c>
      <c r="CX402" s="21"/>
      <c r="CY402" s="4">
        <f>COUNTIFS(crashes!$Q$2:$Q$15234,"="&amp;'Site Data'!$L402)</f>
        <v>11</v>
      </c>
      <c r="CZ402" s="4">
        <f>COUNTIFS(crashes!$Q$2:$Q$15234,"="&amp;'Site Data'!$L402,crashes!$M$2:$M$15234,"=SV")</f>
        <v>7</v>
      </c>
      <c r="DA402" s="4">
        <f>COUNTIFS(crashes!$Q$2:$Q$15234,"="&amp;'Site Data'!$L402,crashes!$M$2:$M$15234,"=MV")</f>
        <v>4</v>
      </c>
      <c r="DB402" s="17">
        <f t="shared" si="48"/>
        <v>1</v>
      </c>
      <c r="DC402" s="4">
        <f>COUNTIFS(crashes!$Q$2:$Q$15234,"="&amp;'Site Data'!$L402,crashes!$N$2:$N$15234,"=O")</f>
        <v>10</v>
      </c>
    </row>
    <row r="403" spans="1:107" s="4" customFormat="1" x14ac:dyDescent="0.2">
      <c r="A403" s="4" t="s">
        <v>593</v>
      </c>
      <c r="B403" s="4" t="s">
        <v>723</v>
      </c>
      <c r="C403" s="4">
        <v>275</v>
      </c>
      <c r="D403" s="4" t="s">
        <v>62</v>
      </c>
      <c r="E403" s="4" t="s">
        <v>91</v>
      </c>
      <c r="F403" s="4" t="s">
        <v>58</v>
      </c>
      <c r="G403" s="4">
        <v>3</v>
      </c>
      <c r="H403" s="4" t="s">
        <v>587</v>
      </c>
      <c r="I403" s="4">
        <v>0</v>
      </c>
      <c r="J403" s="4">
        <v>0</v>
      </c>
      <c r="K403" s="4">
        <v>65</v>
      </c>
      <c r="L403" s="4" t="s">
        <v>878</v>
      </c>
      <c r="M403" s="4" t="s">
        <v>877</v>
      </c>
      <c r="N403" s="4" t="s">
        <v>879</v>
      </c>
      <c r="O403" s="4">
        <v>34.508000000000003</v>
      </c>
      <c r="P403" s="4">
        <v>34.9</v>
      </c>
      <c r="Q403" s="4">
        <v>1</v>
      </c>
      <c r="R403" s="5">
        <v>43162</v>
      </c>
      <c r="S403" s="4">
        <v>1</v>
      </c>
      <c r="T403" s="4">
        <f t="shared" si="49"/>
        <v>0.39199999999999591</v>
      </c>
      <c r="X403" s="5">
        <v>40544</v>
      </c>
      <c r="Y403" s="5">
        <v>42369</v>
      </c>
      <c r="Z403" s="14">
        <v>37450</v>
      </c>
      <c r="AA403" s="14">
        <v>36802</v>
      </c>
      <c r="AB403" s="14">
        <v>36155</v>
      </c>
      <c r="AC403" s="14">
        <v>36336</v>
      </c>
      <c r="AD403" s="14">
        <v>36976</v>
      </c>
      <c r="AH403" s="9"/>
      <c r="AK403" s="7">
        <v>11.837850192605574</v>
      </c>
      <c r="AL403" s="7">
        <v>10.940618518677194</v>
      </c>
      <c r="AM403" s="7">
        <v>11.691007528168129</v>
      </c>
      <c r="AN403" s="7">
        <v>1692.7899999999784</v>
      </c>
      <c r="AO403" s="7">
        <v>1692.7899999999784</v>
      </c>
      <c r="AP403" s="7">
        <v>119.49010801518718</v>
      </c>
      <c r="AQ403" s="7">
        <v>17.114878141447271</v>
      </c>
      <c r="AR403" s="7">
        <v>59.939422670293382</v>
      </c>
      <c r="AS403" s="7">
        <v>33.390212430237398</v>
      </c>
      <c r="AT403" s="7">
        <v>0</v>
      </c>
      <c r="AU403" s="7" t="s">
        <v>592</v>
      </c>
      <c r="AV403" s="7">
        <v>0</v>
      </c>
      <c r="AW403" s="7">
        <v>603.88589890571313</v>
      </c>
      <c r="AX403" s="7">
        <v>1.1552317585809955</v>
      </c>
      <c r="AY403" s="4" t="s">
        <v>587</v>
      </c>
      <c r="BA403" s="4">
        <v>1.9140000000000015</v>
      </c>
      <c r="BB403" s="14">
        <v>7584</v>
      </c>
      <c r="BC403" s="14">
        <v>7780</v>
      </c>
      <c r="BD403" s="14">
        <v>7976</v>
      </c>
      <c r="BE403" s="14">
        <v>8016</v>
      </c>
      <c r="BF403" s="14">
        <v>7642</v>
      </c>
      <c r="BG403" s="14"/>
      <c r="BH403" s="14"/>
      <c r="BI403" s="14"/>
      <c r="BJ403" s="14">
        <v>1.2169999999999987</v>
      </c>
      <c r="BK403" s="14">
        <v>8260</v>
      </c>
      <c r="BL403" s="14">
        <v>8395</v>
      </c>
      <c r="BM403" s="14">
        <v>8529</v>
      </c>
      <c r="BN403" s="14">
        <v>8702</v>
      </c>
      <c r="BO403" s="14">
        <v>8953</v>
      </c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J403" s="21"/>
      <c r="CK403" s="4">
        <v>365</v>
      </c>
      <c r="CL403" s="4">
        <v>366</v>
      </c>
      <c r="CM403" s="4">
        <v>365</v>
      </c>
      <c r="CN403" s="4">
        <v>365</v>
      </c>
      <c r="CO403" s="4">
        <v>365</v>
      </c>
      <c r="CP403" s="4">
        <v>0</v>
      </c>
      <c r="CQ403" s="4">
        <v>0</v>
      </c>
      <c r="CR403" s="4">
        <v>0</v>
      </c>
      <c r="CS403" s="14">
        <f t="shared" si="43"/>
        <v>36743.831872946328</v>
      </c>
      <c r="CT403" s="14">
        <f t="shared" si="44"/>
        <v>7799.5892661555308</v>
      </c>
      <c r="CU403" s="14">
        <f t="shared" si="45"/>
        <v>8567.705366922235</v>
      </c>
      <c r="CV403" s="14">
        <f t="shared" si="46"/>
        <v>0</v>
      </c>
      <c r="CW403" s="14">
        <f t="shared" si="47"/>
        <v>0</v>
      </c>
      <c r="CX403" s="21"/>
      <c r="CY403" s="4">
        <f>COUNTIFS(crashes!$Q$2:$Q$15234,"="&amp;'Site Data'!$L403)</f>
        <v>34</v>
      </c>
      <c r="CZ403" s="4">
        <f>COUNTIFS(crashes!$Q$2:$Q$15234,"="&amp;'Site Data'!$L403,crashes!$M$2:$M$15234,"=SV")</f>
        <v>17</v>
      </c>
      <c r="DA403" s="4">
        <f>COUNTIFS(crashes!$Q$2:$Q$15234,"="&amp;'Site Data'!$L403,crashes!$M$2:$M$15234,"=MV")</f>
        <v>17</v>
      </c>
      <c r="DB403" s="17">
        <f t="shared" si="48"/>
        <v>9</v>
      </c>
      <c r="DC403" s="4">
        <f>COUNTIFS(crashes!$Q$2:$Q$15234,"="&amp;'Site Data'!$L403,crashes!$N$2:$N$15234,"=O")</f>
        <v>25</v>
      </c>
    </row>
    <row r="404" spans="1:107" s="4" customFormat="1" x14ac:dyDescent="0.2">
      <c r="A404" s="4" t="s">
        <v>593</v>
      </c>
      <c r="B404" s="4" t="s">
        <v>723</v>
      </c>
      <c r="C404" s="4">
        <v>275</v>
      </c>
      <c r="D404" s="4" t="s">
        <v>62</v>
      </c>
      <c r="E404" s="4" t="s">
        <v>91</v>
      </c>
      <c r="F404" s="4" t="s">
        <v>59</v>
      </c>
      <c r="G404" s="4">
        <v>3</v>
      </c>
      <c r="H404" s="4" t="s">
        <v>587</v>
      </c>
      <c r="I404" s="4">
        <v>0</v>
      </c>
      <c r="J404" s="4">
        <v>0</v>
      </c>
      <c r="K404" s="4">
        <v>65</v>
      </c>
      <c r="L404" s="4" t="s">
        <v>880</v>
      </c>
      <c r="M404" s="4" t="s">
        <v>879</v>
      </c>
      <c r="N404" s="4" t="s">
        <v>881</v>
      </c>
      <c r="O404" s="4">
        <v>34.9</v>
      </c>
      <c r="P404" s="4">
        <v>34.976999999999997</v>
      </c>
      <c r="Q404" s="4">
        <v>1</v>
      </c>
      <c r="R404" s="5">
        <v>43162</v>
      </c>
      <c r="S404" s="4">
        <v>1</v>
      </c>
      <c r="T404" s="4">
        <f t="shared" si="49"/>
        <v>7.6999999999998181E-2</v>
      </c>
      <c r="U404" s="4">
        <v>7.6999999999999999E-2</v>
      </c>
      <c r="V404" s="4">
        <v>1</v>
      </c>
      <c r="X404" s="5">
        <v>40544</v>
      </c>
      <c r="Y404" s="5">
        <v>42369</v>
      </c>
      <c r="Z404" s="14">
        <v>42115</v>
      </c>
      <c r="AA404" s="14">
        <v>41647</v>
      </c>
      <c r="AB404" s="14">
        <v>41180</v>
      </c>
      <c r="AC404" s="14">
        <v>41386</v>
      </c>
      <c r="AD404" s="14">
        <v>41794</v>
      </c>
      <c r="AH404" s="9"/>
      <c r="AK404" s="7">
        <v>14.386859931974588</v>
      </c>
      <c r="AL404" s="7">
        <v>9.4325451642736908</v>
      </c>
      <c r="AM404" s="7">
        <v>5.5378704605354274</v>
      </c>
      <c r="AN404" s="7">
        <v>374.18999999999039</v>
      </c>
      <c r="AO404" s="7">
        <v>374.18999999999039</v>
      </c>
      <c r="AP404" s="7">
        <v>396.5417882875488</v>
      </c>
      <c r="AQ404" s="7">
        <v>1</v>
      </c>
      <c r="AR404" s="7">
        <v>60.158428719581451</v>
      </c>
      <c r="AS404" s="7">
        <v>50.956265344136838</v>
      </c>
      <c r="AT404" s="7">
        <v>0</v>
      </c>
      <c r="AU404" s="7" t="s">
        <v>592</v>
      </c>
      <c r="AV404" s="7">
        <v>0</v>
      </c>
      <c r="AW404" s="7">
        <v>272.98078551184045</v>
      </c>
      <c r="AX404" s="7">
        <v>4.6930032639297226</v>
      </c>
      <c r="AY404" s="4" t="s">
        <v>587</v>
      </c>
      <c r="BA404" s="4">
        <v>0</v>
      </c>
      <c r="BB404" s="14">
        <v>4665</v>
      </c>
      <c r="BC404" s="14">
        <v>4845</v>
      </c>
      <c r="BD404" s="14">
        <v>5025</v>
      </c>
      <c r="BE404" s="14">
        <v>5050</v>
      </c>
      <c r="BF404" s="14">
        <v>4818</v>
      </c>
      <c r="BG404" s="14"/>
      <c r="BH404" s="14"/>
      <c r="BI404" s="14"/>
      <c r="BJ404" s="14">
        <v>1.1400000000000006</v>
      </c>
      <c r="BK404" s="14">
        <v>8260</v>
      </c>
      <c r="BL404" s="14">
        <v>8395</v>
      </c>
      <c r="BM404" s="14">
        <v>8529</v>
      </c>
      <c r="BN404" s="14">
        <v>8702</v>
      </c>
      <c r="BO404" s="14">
        <v>8953</v>
      </c>
      <c r="BP404" s="14"/>
      <c r="BQ404" s="14"/>
      <c r="BR404" s="14"/>
      <c r="BS404" s="14">
        <v>4665</v>
      </c>
      <c r="BT404" s="14">
        <v>4845</v>
      </c>
      <c r="BU404" s="14">
        <v>5025</v>
      </c>
      <c r="BV404" s="14">
        <v>5050</v>
      </c>
      <c r="BW404" s="14">
        <v>4818</v>
      </c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J404" s="21"/>
      <c r="CK404" s="4">
        <v>365</v>
      </c>
      <c r="CL404" s="4">
        <v>366</v>
      </c>
      <c r="CM404" s="4">
        <v>365</v>
      </c>
      <c r="CN404" s="4">
        <v>365</v>
      </c>
      <c r="CO404" s="4">
        <v>365</v>
      </c>
      <c r="CP404" s="4">
        <v>0</v>
      </c>
      <c r="CQ404" s="4">
        <v>0</v>
      </c>
      <c r="CR404" s="4">
        <v>0</v>
      </c>
      <c r="CS404" s="14">
        <f t="shared" si="43"/>
        <v>41624.412376779845</v>
      </c>
      <c r="CT404" s="14">
        <f t="shared" si="44"/>
        <v>4880.5805038335156</v>
      </c>
      <c r="CU404" s="14">
        <f t="shared" si="45"/>
        <v>8567.705366922235</v>
      </c>
      <c r="CV404" s="14">
        <f t="shared" si="46"/>
        <v>4880.5805038335156</v>
      </c>
      <c r="CW404" s="14">
        <f t="shared" si="47"/>
        <v>0</v>
      </c>
      <c r="CX404" s="21"/>
      <c r="CY404" s="4">
        <f>COUNTIFS(crashes!$Q$2:$Q$15234,"="&amp;'Site Data'!$L404)</f>
        <v>5</v>
      </c>
      <c r="CZ404" s="4">
        <f>COUNTIFS(crashes!$Q$2:$Q$15234,"="&amp;'Site Data'!$L404,crashes!$M$2:$M$15234,"=SV")</f>
        <v>2</v>
      </c>
      <c r="DA404" s="4">
        <f>COUNTIFS(crashes!$Q$2:$Q$15234,"="&amp;'Site Data'!$L404,crashes!$M$2:$M$15234,"=MV")</f>
        <v>3</v>
      </c>
      <c r="DB404" s="17">
        <f t="shared" si="48"/>
        <v>0</v>
      </c>
      <c r="DC404" s="4">
        <f>COUNTIFS(crashes!$Q$2:$Q$15234,"="&amp;'Site Data'!$L404,crashes!$N$2:$N$15234,"=O")</f>
        <v>5</v>
      </c>
    </row>
    <row r="405" spans="1:107" s="4" customFormat="1" x14ac:dyDescent="0.2">
      <c r="A405" s="4" t="s">
        <v>593</v>
      </c>
      <c r="B405" s="4" t="s">
        <v>723</v>
      </c>
      <c r="C405" s="4">
        <v>275</v>
      </c>
      <c r="D405" s="4" t="s">
        <v>87</v>
      </c>
      <c r="E405" s="4" t="s">
        <v>91</v>
      </c>
      <c r="F405" s="4" t="s">
        <v>58</v>
      </c>
      <c r="G405" s="4">
        <v>3</v>
      </c>
      <c r="H405" s="4" t="s">
        <v>587</v>
      </c>
      <c r="I405" s="4">
        <v>0</v>
      </c>
      <c r="J405" s="4">
        <v>0</v>
      </c>
      <c r="K405" s="4">
        <v>65</v>
      </c>
      <c r="L405" s="4" t="s">
        <v>882</v>
      </c>
      <c r="M405" s="4" t="s">
        <v>883</v>
      </c>
      <c r="N405" s="4" t="s">
        <v>881</v>
      </c>
      <c r="O405" s="4">
        <v>34.834000000000003</v>
      </c>
      <c r="P405" s="4">
        <v>34.976999999999997</v>
      </c>
      <c r="Q405" s="4">
        <v>1</v>
      </c>
      <c r="R405" s="5">
        <v>43162</v>
      </c>
      <c r="S405" s="4">
        <v>1</v>
      </c>
      <c r="T405" s="4">
        <f t="shared" si="49"/>
        <v>0.14299999999999358</v>
      </c>
      <c r="X405" s="5">
        <v>40544</v>
      </c>
      <c r="Y405" s="5">
        <v>42369</v>
      </c>
      <c r="Z405" s="14">
        <v>47796</v>
      </c>
      <c r="AA405" s="14">
        <v>47142</v>
      </c>
      <c r="AB405" s="14">
        <v>46487</v>
      </c>
      <c r="AC405" s="14">
        <v>46719</v>
      </c>
      <c r="AD405" s="14">
        <v>46989</v>
      </c>
      <c r="AH405" s="9"/>
      <c r="AK405" s="7">
        <v>11.932168763158558</v>
      </c>
      <c r="AL405" s="7">
        <v>8.3526687514330114</v>
      </c>
      <c r="AM405" s="7">
        <v>3.6192003351784874</v>
      </c>
      <c r="AN405" s="7">
        <v>363.23999999996607</v>
      </c>
      <c r="AO405" s="7">
        <v>363.23999999996607</v>
      </c>
      <c r="AP405" s="7">
        <v>744.12005314424414</v>
      </c>
      <c r="AQ405" s="7">
        <v>1</v>
      </c>
      <c r="AR405" s="7">
        <v>60.200971760950104</v>
      </c>
      <c r="AS405" s="7">
        <v>51.155938733847435</v>
      </c>
      <c r="AT405" s="7">
        <v>0</v>
      </c>
      <c r="AU405" s="7" t="s">
        <v>592</v>
      </c>
      <c r="AV405" s="7">
        <v>0</v>
      </c>
      <c r="AW405" s="7">
        <v>652.20062168605637</v>
      </c>
      <c r="AX405" s="7">
        <v>2.2674126754606561</v>
      </c>
      <c r="AY405" s="4" t="s">
        <v>587</v>
      </c>
      <c r="BA405" s="4">
        <v>1.0800000000000054</v>
      </c>
      <c r="BB405" s="14">
        <v>8250</v>
      </c>
      <c r="BC405" s="14">
        <v>8385</v>
      </c>
      <c r="BD405" s="14">
        <v>8519</v>
      </c>
      <c r="BE405" s="14">
        <v>8673</v>
      </c>
      <c r="BF405" s="14">
        <v>8923</v>
      </c>
      <c r="BG405" s="14"/>
      <c r="BH405" s="14"/>
      <c r="BI405" s="14"/>
      <c r="BJ405" s="14">
        <v>8.100000000000307E-2</v>
      </c>
      <c r="BK405" s="14">
        <v>4484</v>
      </c>
      <c r="BL405" s="14">
        <v>4589</v>
      </c>
      <c r="BM405" s="14">
        <v>4694</v>
      </c>
      <c r="BN405" s="14">
        <v>4717</v>
      </c>
      <c r="BO405" s="14">
        <v>4636</v>
      </c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J405" s="21"/>
      <c r="CK405" s="4">
        <v>365</v>
      </c>
      <c r="CL405" s="4">
        <v>366</v>
      </c>
      <c r="CM405" s="4">
        <v>365</v>
      </c>
      <c r="CN405" s="4">
        <v>365</v>
      </c>
      <c r="CO405" s="4">
        <v>365</v>
      </c>
      <c r="CP405" s="4">
        <v>0</v>
      </c>
      <c r="CQ405" s="4">
        <v>0</v>
      </c>
      <c r="CR405" s="4">
        <v>0</v>
      </c>
      <c r="CS405" s="14">
        <f t="shared" si="43"/>
        <v>47026.663198247537</v>
      </c>
      <c r="CT405" s="14">
        <f t="shared" si="44"/>
        <v>8549.9096385542161</v>
      </c>
      <c r="CU405" s="14">
        <f t="shared" si="45"/>
        <v>4623.9808324205915</v>
      </c>
      <c r="CV405" s="14">
        <f t="shared" si="46"/>
        <v>0</v>
      </c>
      <c r="CW405" s="14">
        <f t="shared" si="47"/>
        <v>0</v>
      </c>
      <c r="CX405" s="21"/>
      <c r="CY405" s="4">
        <f>COUNTIFS(crashes!$Q$2:$Q$15234,"="&amp;'Site Data'!$L405)</f>
        <v>14</v>
      </c>
      <c r="CZ405" s="4">
        <f>COUNTIFS(crashes!$Q$2:$Q$15234,"="&amp;'Site Data'!$L405,crashes!$M$2:$M$15234,"=SV")</f>
        <v>7</v>
      </c>
      <c r="DA405" s="4">
        <f>COUNTIFS(crashes!$Q$2:$Q$15234,"="&amp;'Site Data'!$L405,crashes!$M$2:$M$15234,"=MV")</f>
        <v>7</v>
      </c>
      <c r="DB405" s="17">
        <f t="shared" si="48"/>
        <v>2</v>
      </c>
      <c r="DC405" s="4">
        <f>COUNTIFS(crashes!$Q$2:$Q$15234,"="&amp;'Site Data'!$L405,crashes!$N$2:$N$15234,"=O")</f>
        <v>12</v>
      </c>
    </row>
    <row r="406" spans="1:107" s="4" customFormat="1" x14ac:dyDescent="0.2">
      <c r="A406" s="4" t="s">
        <v>593</v>
      </c>
      <c r="B406" s="4" t="s">
        <v>723</v>
      </c>
      <c r="C406" s="4">
        <v>275</v>
      </c>
      <c r="D406" s="4" t="s">
        <v>87</v>
      </c>
      <c r="E406" s="4" t="s">
        <v>91</v>
      </c>
      <c r="F406" s="4" t="s">
        <v>60</v>
      </c>
      <c r="G406" s="4">
        <v>3</v>
      </c>
      <c r="H406" s="4" t="s">
        <v>587</v>
      </c>
      <c r="I406" s="4">
        <v>0</v>
      </c>
      <c r="J406" s="4">
        <v>0</v>
      </c>
      <c r="K406" s="4">
        <v>65</v>
      </c>
      <c r="L406" s="4" t="s">
        <v>884</v>
      </c>
      <c r="M406" s="4" t="s">
        <v>885</v>
      </c>
      <c r="N406" s="4" t="s">
        <v>883</v>
      </c>
      <c r="O406" s="4">
        <v>34.753</v>
      </c>
      <c r="P406" s="4">
        <v>34.834000000000003</v>
      </c>
      <c r="Q406" s="4">
        <v>1</v>
      </c>
      <c r="R406" s="5">
        <v>43162</v>
      </c>
      <c r="S406" s="4">
        <v>1</v>
      </c>
      <c r="T406" s="4">
        <f t="shared" si="49"/>
        <v>8.100000000000307E-2</v>
      </c>
      <c r="U406" s="4">
        <v>8.100000000000307E-2</v>
      </c>
      <c r="V406" s="4">
        <v>1</v>
      </c>
      <c r="X406" s="5">
        <v>40544</v>
      </c>
      <c r="Y406" s="5">
        <v>42369</v>
      </c>
      <c r="Z406" s="14">
        <v>47796</v>
      </c>
      <c r="AA406" s="14">
        <v>47142</v>
      </c>
      <c r="AB406" s="14">
        <v>46487</v>
      </c>
      <c r="AC406" s="14">
        <v>46719</v>
      </c>
      <c r="AD406" s="14">
        <v>46989</v>
      </c>
      <c r="AH406" s="9"/>
      <c r="AK406" s="7">
        <v>11.727109430557855</v>
      </c>
      <c r="AL406" s="7">
        <v>10.343330217401487</v>
      </c>
      <c r="AM406" s="7">
        <v>8.194653018567168</v>
      </c>
      <c r="AN406" s="7">
        <v>397.99000000001621</v>
      </c>
      <c r="AO406" s="7">
        <v>397.99000000001621</v>
      </c>
      <c r="AP406" s="7">
        <v>421.74806833397241</v>
      </c>
      <c r="AQ406" s="7">
        <v>11.19947348960619</v>
      </c>
      <c r="AR406" s="7">
        <v>60.142445464394619</v>
      </c>
      <c r="AS406" s="7">
        <v>43.020971674836062</v>
      </c>
      <c r="AT406" s="7">
        <v>-1</v>
      </c>
      <c r="AU406" s="7" t="s">
        <v>590</v>
      </c>
      <c r="AV406" s="7">
        <v>50.029239137948821</v>
      </c>
      <c r="AW406" s="7">
        <v>0</v>
      </c>
      <c r="AX406" s="7">
        <v>0</v>
      </c>
      <c r="AY406" s="4" t="s">
        <v>587</v>
      </c>
      <c r="BA406" s="4">
        <v>1.222999999999999</v>
      </c>
      <c r="BB406" s="14">
        <v>8250</v>
      </c>
      <c r="BC406" s="14">
        <v>8385</v>
      </c>
      <c r="BD406" s="14">
        <v>8519</v>
      </c>
      <c r="BE406" s="14">
        <v>8673</v>
      </c>
      <c r="BF406" s="14">
        <v>8923</v>
      </c>
      <c r="BG406" s="14"/>
      <c r="BH406" s="14"/>
      <c r="BI406" s="14"/>
      <c r="BJ406" s="14">
        <v>0</v>
      </c>
      <c r="BK406" s="14">
        <v>4484</v>
      </c>
      <c r="BL406" s="14">
        <v>4589</v>
      </c>
      <c r="BM406" s="14">
        <v>4694</v>
      </c>
      <c r="BN406" s="14">
        <v>4717</v>
      </c>
      <c r="BO406" s="14">
        <v>4636</v>
      </c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>
        <v>4484</v>
      </c>
      <c r="CB406" s="14">
        <v>4589</v>
      </c>
      <c r="CC406" s="14">
        <v>4694</v>
      </c>
      <c r="CD406" s="14">
        <v>4717</v>
      </c>
      <c r="CE406" s="14">
        <v>4636</v>
      </c>
      <c r="CF406" s="14"/>
      <c r="CG406" s="14"/>
      <c r="CH406" s="14"/>
      <c r="CJ406" s="21"/>
      <c r="CK406" s="4">
        <v>365</v>
      </c>
      <c r="CL406" s="4">
        <v>366</v>
      </c>
      <c r="CM406" s="4">
        <v>365</v>
      </c>
      <c r="CN406" s="4">
        <v>365</v>
      </c>
      <c r="CO406" s="4">
        <v>365</v>
      </c>
      <c r="CP406" s="4">
        <v>0</v>
      </c>
      <c r="CQ406" s="4">
        <v>0</v>
      </c>
      <c r="CR406" s="4">
        <v>0</v>
      </c>
      <c r="CS406" s="14">
        <f t="shared" si="43"/>
        <v>47026.663198247537</v>
      </c>
      <c r="CT406" s="14">
        <f t="shared" si="44"/>
        <v>8549.9096385542161</v>
      </c>
      <c r="CU406" s="14">
        <f t="shared" si="45"/>
        <v>4623.9808324205915</v>
      </c>
      <c r="CV406" s="14">
        <f t="shared" si="46"/>
        <v>0</v>
      </c>
      <c r="CW406" s="14">
        <f t="shared" si="47"/>
        <v>4623.9808324205915</v>
      </c>
      <c r="CX406" s="21"/>
      <c r="CY406" s="4">
        <f>COUNTIFS(crashes!$Q$2:$Q$15234,"="&amp;'Site Data'!$L406)</f>
        <v>15</v>
      </c>
      <c r="CZ406" s="4">
        <f>COUNTIFS(crashes!$Q$2:$Q$15234,"="&amp;'Site Data'!$L406,crashes!$M$2:$M$15234,"=SV")</f>
        <v>9</v>
      </c>
      <c r="DA406" s="4">
        <f>COUNTIFS(crashes!$Q$2:$Q$15234,"="&amp;'Site Data'!$L406,crashes!$M$2:$M$15234,"=MV")</f>
        <v>6</v>
      </c>
      <c r="DB406" s="17">
        <f t="shared" si="48"/>
        <v>2</v>
      </c>
      <c r="DC406" s="4">
        <f>COUNTIFS(crashes!$Q$2:$Q$15234,"="&amp;'Site Data'!$L406,crashes!$N$2:$N$15234,"=O")</f>
        <v>13</v>
      </c>
    </row>
    <row r="407" spans="1:107" s="4" customFormat="1" x14ac:dyDescent="0.2">
      <c r="A407" s="4" t="s">
        <v>593</v>
      </c>
      <c r="B407" s="4" t="s">
        <v>723</v>
      </c>
      <c r="C407" s="4">
        <v>275</v>
      </c>
      <c r="D407" s="4" t="s">
        <v>87</v>
      </c>
      <c r="E407" s="4" t="s">
        <v>91</v>
      </c>
      <c r="F407" s="4" t="s">
        <v>58</v>
      </c>
      <c r="G407" s="4">
        <v>3</v>
      </c>
      <c r="H407" s="4" t="s">
        <v>587</v>
      </c>
      <c r="I407" s="4">
        <v>0</v>
      </c>
      <c r="J407" s="4">
        <v>0</v>
      </c>
      <c r="K407" s="4">
        <v>65</v>
      </c>
      <c r="L407" s="4" t="s">
        <v>886</v>
      </c>
      <c r="M407" s="4" t="s">
        <v>875</v>
      </c>
      <c r="N407" s="4" t="s">
        <v>885</v>
      </c>
      <c r="O407" s="4">
        <v>34.4</v>
      </c>
      <c r="P407" s="4">
        <v>34.753</v>
      </c>
      <c r="Q407" s="4">
        <v>1</v>
      </c>
      <c r="R407" s="5">
        <v>43162</v>
      </c>
      <c r="S407" s="4">
        <v>1</v>
      </c>
      <c r="T407" s="4">
        <f t="shared" si="49"/>
        <v>0.35300000000000153</v>
      </c>
      <c r="X407" s="5">
        <v>40544</v>
      </c>
      <c r="Y407" s="5">
        <v>42369</v>
      </c>
      <c r="Z407" s="14">
        <v>43312</v>
      </c>
      <c r="AA407" s="14">
        <v>42553</v>
      </c>
      <c r="AB407" s="14">
        <v>41793</v>
      </c>
      <c r="AC407" s="14">
        <v>42002</v>
      </c>
      <c r="AD407" s="14">
        <v>42353</v>
      </c>
      <c r="AH407" s="9"/>
      <c r="AK407" s="7">
        <v>11.601441458850044</v>
      </c>
      <c r="AL407" s="7">
        <v>12.025795325374709</v>
      </c>
      <c r="AM407" s="7">
        <v>12.999265831027479</v>
      </c>
      <c r="AN407" s="7">
        <v>1863.8400000000081</v>
      </c>
      <c r="AO407" s="7">
        <v>1863.8400000000081</v>
      </c>
      <c r="AP407" s="7">
        <v>0</v>
      </c>
      <c r="AQ407" s="7">
        <v>0</v>
      </c>
      <c r="AR407" s="7">
        <v>60.553973838292379</v>
      </c>
      <c r="AS407" s="7">
        <v>34.928153032054027</v>
      </c>
      <c r="AT407" s="7">
        <v>-1</v>
      </c>
      <c r="AU407" s="7" t="s">
        <v>590</v>
      </c>
      <c r="AV407" s="7">
        <v>46.840556240768208</v>
      </c>
      <c r="AW407" s="7">
        <v>0</v>
      </c>
      <c r="AX407" s="7">
        <v>0</v>
      </c>
      <c r="AY407" s="4" t="s">
        <v>587</v>
      </c>
      <c r="BA407" s="4">
        <v>1.304000000000002</v>
      </c>
      <c r="BB407" s="14">
        <v>8250</v>
      </c>
      <c r="BC407" s="14">
        <v>8385</v>
      </c>
      <c r="BD407" s="14">
        <v>8519</v>
      </c>
      <c r="BE407" s="14">
        <v>8673</v>
      </c>
      <c r="BF407" s="14">
        <v>8923</v>
      </c>
      <c r="BG407" s="14"/>
      <c r="BH407" s="14"/>
      <c r="BI407" s="14"/>
      <c r="BJ407" s="14">
        <v>1.9480000000000004</v>
      </c>
      <c r="BK407" s="14">
        <v>7632</v>
      </c>
      <c r="BL407" s="14">
        <v>7779</v>
      </c>
      <c r="BM407" s="14">
        <v>7926</v>
      </c>
      <c r="BN407" s="14">
        <v>7966</v>
      </c>
      <c r="BO407" s="14">
        <v>8350</v>
      </c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J407" s="21"/>
      <c r="CK407" s="4">
        <v>365</v>
      </c>
      <c r="CL407" s="4">
        <v>366</v>
      </c>
      <c r="CM407" s="4">
        <v>365</v>
      </c>
      <c r="CN407" s="4">
        <v>365</v>
      </c>
      <c r="CO407" s="4">
        <v>365</v>
      </c>
      <c r="CP407" s="4">
        <v>0</v>
      </c>
      <c r="CQ407" s="4">
        <v>0</v>
      </c>
      <c r="CR407" s="4">
        <v>0</v>
      </c>
      <c r="CS407" s="14">
        <f t="shared" si="43"/>
        <v>42402.682365826942</v>
      </c>
      <c r="CT407" s="14">
        <f t="shared" si="44"/>
        <v>8549.9096385542161</v>
      </c>
      <c r="CU407" s="14">
        <f t="shared" si="45"/>
        <v>7930.5169769989043</v>
      </c>
      <c r="CV407" s="14">
        <f t="shared" si="46"/>
        <v>0</v>
      </c>
      <c r="CW407" s="14">
        <f t="shared" si="47"/>
        <v>0</v>
      </c>
      <c r="CX407" s="21"/>
      <c r="CY407" s="4">
        <f>COUNTIFS(crashes!$Q$2:$Q$15234,"="&amp;'Site Data'!$L407)</f>
        <v>20</v>
      </c>
      <c r="CZ407" s="4">
        <f>COUNTIFS(crashes!$Q$2:$Q$15234,"="&amp;'Site Data'!$L407,crashes!$M$2:$M$15234,"=SV")</f>
        <v>7</v>
      </c>
      <c r="DA407" s="4">
        <f>COUNTIFS(crashes!$Q$2:$Q$15234,"="&amp;'Site Data'!$L407,crashes!$M$2:$M$15234,"=MV")</f>
        <v>13</v>
      </c>
      <c r="DB407" s="17">
        <f t="shared" si="48"/>
        <v>6</v>
      </c>
      <c r="DC407" s="4">
        <f>COUNTIFS(crashes!$Q$2:$Q$15234,"="&amp;'Site Data'!$L407,crashes!$N$2:$N$15234,"=O")</f>
        <v>14</v>
      </c>
    </row>
    <row r="408" spans="1:107" s="4" customFormat="1" x14ac:dyDescent="0.2">
      <c r="A408" s="4" t="s">
        <v>593</v>
      </c>
      <c r="B408" s="4" t="s">
        <v>723</v>
      </c>
      <c r="C408" s="4">
        <v>275</v>
      </c>
      <c r="D408" s="4" t="s">
        <v>87</v>
      </c>
      <c r="E408" s="4" t="s">
        <v>91</v>
      </c>
      <c r="F408" s="4" t="s">
        <v>59</v>
      </c>
      <c r="G408" s="4">
        <v>3</v>
      </c>
      <c r="H408" s="4" t="s">
        <v>587</v>
      </c>
      <c r="I408" s="4">
        <v>0</v>
      </c>
      <c r="J408" s="4">
        <v>0</v>
      </c>
      <c r="K408" s="4">
        <v>65</v>
      </c>
      <c r="L408" s="4" t="s">
        <v>887</v>
      </c>
      <c r="M408" s="4" t="s">
        <v>888</v>
      </c>
      <c r="N408" s="4" t="s">
        <v>875</v>
      </c>
      <c r="O408" s="4">
        <v>34.244</v>
      </c>
      <c r="P408" s="4">
        <v>34.4</v>
      </c>
      <c r="Q408" s="4">
        <v>1</v>
      </c>
      <c r="R408" s="5">
        <v>43162</v>
      </c>
      <c r="S408" s="4">
        <v>1</v>
      </c>
      <c r="T408" s="4">
        <f t="shared" si="49"/>
        <v>0.15599999999999881</v>
      </c>
      <c r="U408" s="4">
        <v>0.15599999999999881</v>
      </c>
      <c r="V408" s="4">
        <v>1</v>
      </c>
      <c r="X408" s="5">
        <v>40544</v>
      </c>
      <c r="Y408" s="5">
        <v>42369</v>
      </c>
      <c r="Z408" s="14">
        <v>50575</v>
      </c>
      <c r="AA408" s="14">
        <v>50110</v>
      </c>
      <c r="AB408" s="14">
        <v>49645</v>
      </c>
      <c r="AC408" s="14">
        <v>49893</v>
      </c>
      <c r="AD408" s="14">
        <v>50593</v>
      </c>
      <c r="AH408" s="9"/>
      <c r="AK408" s="7">
        <v>11.645769542812616</v>
      </c>
      <c r="AL408" s="7">
        <v>11.816980065343085</v>
      </c>
      <c r="AM408" s="7">
        <v>13.077546081346529</v>
      </c>
      <c r="AN408" s="7">
        <v>823.6799999999937</v>
      </c>
      <c r="AO408" s="7">
        <v>823.6799999999937</v>
      </c>
      <c r="AP408" s="7">
        <v>0</v>
      </c>
      <c r="AQ408" s="7">
        <v>0</v>
      </c>
      <c r="AR408" s="7">
        <v>60.710049685219211</v>
      </c>
      <c r="AS408" s="7">
        <v>34.870139804221466</v>
      </c>
      <c r="AT408" s="7">
        <v>-1</v>
      </c>
      <c r="AU408" s="7" t="s">
        <v>590</v>
      </c>
      <c r="AV408" s="7">
        <v>46.820442167634354</v>
      </c>
      <c r="AW408" s="7">
        <v>0</v>
      </c>
      <c r="AX408" s="7">
        <v>0</v>
      </c>
      <c r="AY408" s="4" t="s">
        <v>587</v>
      </c>
      <c r="BA408" s="4">
        <v>0</v>
      </c>
      <c r="BB408" s="14">
        <v>7263</v>
      </c>
      <c r="BC408" s="14">
        <v>7557</v>
      </c>
      <c r="BD408" s="14">
        <v>7852</v>
      </c>
      <c r="BE408" s="14">
        <v>7891</v>
      </c>
      <c r="BF408" s="14">
        <v>8240</v>
      </c>
      <c r="BG408" s="14"/>
      <c r="BH408" s="14"/>
      <c r="BI408" s="14"/>
      <c r="BJ408" s="14">
        <v>1.7920000000000016</v>
      </c>
      <c r="BK408" s="14">
        <v>7632</v>
      </c>
      <c r="BL408" s="14">
        <v>7779</v>
      </c>
      <c r="BM408" s="14">
        <v>7926</v>
      </c>
      <c r="BN408" s="14">
        <v>7966</v>
      </c>
      <c r="BO408" s="14">
        <v>8350</v>
      </c>
      <c r="BP408" s="14"/>
      <c r="BQ408" s="14"/>
      <c r="BR408" s="14"/>
      <c r="BS408" s="14">
        <v>7263</v>
      </c>
      <c r="BT408" s="14">
        <v>7557</v>
      </c>
      <c r="BU408" s="14">
        <v>7852</v>
      </c>
      <c r="BV408" s="14">
        <v>7891</v>
      </c>
      <c r="BW408" s="14">
        <v>8240</v>
      </c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J408" s="21"/>
      <c r="CK408" s="4">
        <v>365</v>
      </c>
      <c r="CL408" s="4">
        <v>366</v>
      </c>
      <c r="CM408" s="4">
        <v>365</v>
      </c>
      <c r="CN408" s="4">
        <v>365</v>
      </c>
      <c r="CO408" s="4">
        <v>365</v>
      </c>
      <c r="CP408" s="4">
        <v>0</v>
      </c>
      <c r="CQ408" s="4">
        <v>0</v>
      </c>
      <c r="CR408" s="4">
        <v>0</v>
      </c>
      <c r="CS408" s="14">
        <f t="shared" si="43"/>
        <v>50163.170865279302</v>
      </c>
      <c r="CT408" s="14">
        <f t="shared" si="44"/>
        <v>7760.4884994523545</v>
      </c>
      <c r="CU408" s="14">
        <f t="shared" si="45"/>
        <v>7930.5169769989043</v>
      </c>
      <c r="CV408" s="14">
        <f t="shared" si="46"/>
        <v>7760.4884994523545</v>
      </c>
      <c r="CW408" s="14">
        <f t="shared" si="47"/>
        <v>0</v>
      </c>
      <c r="CX408" s="21"/>
      <c r="CY408" s="4">
        <f>COUNTIFS(crashes!$Q$2:$Q$15234,"="&amp;'Site Data'!$L408)</f>
        <v>1</v>
      </c>
      <c r="CZ408" s="4">
        <f>COUNTIFS(crashes!$Q$2:$Q$15234,"="&amp;'Site Data'!$L408,crashes!$M$2:$M$15234,"=SV")</f>
        <v>1</v>
      </c>
      <c r="DA408" s="4">
        <f>COUNTIFS(crashes!$Q$2:$Q$15234,"="&amp;'Site Data'!$L408,crashes!$M$2:$M$15234,"=MV")</f>
        <v>0</v>
      </c>
      <c r="DB408" s="17">
        <f t="shared" si="48"/>
        <v>0</v>
      </c>
      <c r="DC408" s="4">
        <f>COUNTIFS(crashes!$Q$2:$Q$15234,"="&amp;'Site Data'!$L408,crashes!$N$2:$N$15234,"=O")</f>
        <v>1</v>
      </c>
    </row>
    <row r="409" spans="1:107" s="4" customFormat="1" x14ac:dyDescent="0.2">
      <c r="A409" s="4" t="s">
        <v>593</v>
      </c>
      <c r="B409" s="4" t="s">
        <v>723</v>
      </c>
      <c r="C409" s="4">
        <v>275</v>
      </c>
      <c r="D409" s="4" t="s">
        <v>87</v>
      </c>
      <c r="E409" s="4" t="s">
        <v>91</v>
      </c>
      <c r="F409" s="4" t="s">
        <v>58</v>
      </c>
      <c r="G409" s="4">
        <v>3</v>
      </c>
      <c r="H409" s="4" t="s">
        <v>587</v>
      </c>
      <c r="I409" s="4">
        <v>0</v>
      </c>
      <c r="J409" s="4">
        <v>0</v>
      </c>
      <c r="K409" s="4">
        <v>65</v>
      </c>
      <c r="L409" s="4" t="s">
        <v>889</v>
      </c>
      <c r="M409" s="4" t="s">
        <v>873</v>
      </c>
      <c r="N409" s="4" t="s">
        <v>888</v>
      </c>
      <c r="O409" s="9">
        <v>34.180999999999997</v>
      </c>
      <c r="P409" s="9">
        <v>34.244</v>
      </c>
      <c r="Q409" s="4">
        <v>1</v>
      </c>
      <c r="R409" s="5">
        <v>43162</v>
      </c>
      <c r="S409" s="4">
        <v>1</v>
      </c>
      <c r="T409" s="4">
        <f t="shared" si="49"/>
        <v>6.3000000000002387E-2</v>
      </c>
      <c r="X409" s="5">
        <v>40544</v>
      </c>
      <c r="Y409" s="5">
        <v>42369</v>
      </c>
      <c r="Z409" s="14">
        <v>50575</v>
      </c>
      <c r="AA409" s="14">
        <v>50110</v>
      </c>
      <c r="AB409" s="14">
        <v>49645</v>
      </c>
      <c r="AC409" s="14">
        <v>49893</v>
      </c>
      <c r="AD409" s="14">
        <v>50593</v>
      </c>
      <c r="AH409" s="9"/>
      <c r="AK409" s="7">
        <v>11.614896031605085</v>
      </c>
      <c r="AL409" s="7">
        <v>12.139114171730494</v>
      </c>
      <c r="AM409" s="7">
        <v>13.006943713542819</v>
      </c>
      <c r="AN409" s="7">
        <v>332.64000000001261</v>
      </c>
      <c r="AO409" s="7">
        <v>332.64000000001261</v>
      </c>
      <c r="AP409" s="7">
        <v>230.12828680410934</v>
      </c>
      <c r="AQ409" s="7">
        <v>1.3815296215114226</v>
      </c>
      <c r="AR409" s="7">
        <v>60.287762454103174</v>
      </c>
      <c r="AS409" s="7">
        <v>35.046619525391165</v>
      </c>
      <c r="AT409" s="7">
        <v>-1</v>
      </c>
      <c r="AU409" s="7" t="s">
        <v>590</v>
      </c>
      <c r="AV409" s="7">
        <v>46.524570397484666</v>
      </c>
      <c r="AW409" s="7">
        <v>212.42672097551389</v>
      </c>
      <c r="AX409" s="7">
        <v>10.277913737695316</v>
      </c>
      <c r="AY409" s="4" t="s">
        <v>587</v>
      </c>
      <c r="BA409" s="4">
        <v>0.15599999999999881</v>
      </c>
      <c r="BB409" s="14">
        <v>7263</v>
      </c>
      <c r="BC409" s="14">
        <v>7557</v>
      </c>
      <c r="BD409" s="14">
        <v>7852</v>
      </c>
      <c r="BE409" s="14">
        <v>7891</v>
      </c>
      <c r="BF409" s="14">
        <v>8240</v>
      </c>
      <c r="BG409" s="14"/>
      <c r="BH409" s="14"/>
      <c r="BI409" s="14"/>
      <c r="BJ409" s="14">
        <v>1.7289999999999992</v>
      </c>
      <c r="BK409" s="14">
        <v>7632</v>
      </c>
      <c r="BL409" s="14">
        <v>7779</v>
      </c>
      <c r="BM409" s="14">
        <v>7926</v>
      </c>
      <c r="BN409" s="14">
        <v>7966</v>
      </c>
      <c r="BO409" s="14">
        <v>8350</v>
      </c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J409" s="21"/>
      <c r="CK409" s="4">
        <v>365</v>
      </c>
      <c r="CL409" s="4">
        <v>366</v>
      </c>
      <c r="CM409" s="4">
        <v>365</v>
      </c>
      <c r="CN409" s="4">
        <v>365</v>
      </c>
      <c r="CO409" s="4">
        <v>365</v>
      </c>
      <c r="CP409" s="4">
        <v>0</v>
      </c>
      <c r="CQ409" s="4">
        <v>0</v>
      </c>
      <c r="CR409" s="4">
        <v>0</v>
      </c>
      <c r="CS409" s="14">
        <f t="shared" si="43"/>
        <v>50163.170865279302</v>
      </c>
      <c r="CT409" s="14">
        <f t="shared" si="44"/>
        <v>7760.4884994523545</v>
      </c>
      <c r="CU409" s="14">
        <f t="shared" si="45"/>
        <v>7930.5169769989043</v>
      </c>
      <c r="CV409" s="14">
        <f t="shared" si="46"/>
        <v>0</v>
      </c>
      <c r="CW409" s="14">
        <f t="shared" si="47"/>
        <v>0</v>
      </c>
      <c r="CX409" s="21"/>
      <c r="CY409" s="4">
        <f>COUNTIFS(crashes!$Q$2:$Q$15234,"="&amp;'Site Data'!$L409)</f>
        <v>3</v>
      </c>
      <c r="CZ409" s="4">
        <f>COUNTIFS(crashes!$Q$2:$Q$15234,"="&amp;'Site Data'!$L409,crashes!$M$2:$M$15234,"=SV")</f>
        <v>3</v>
      </c>
      <c r="DA409" s="4">
        <f>COUNTIFS(crashes!$Q$2:$Q$15234,"="&amp;'Site Data'!$L409,crashes!$M$2:$M$15234,"=MV")</f>
        <v>0</v>
      </c>
      <c r="DB409" s="17">
        <f t="shared" si="48"/>
        <v>0</v>
      </c>
      <c r="DC409" s="4">
        <f>COUNTIFS(crashes!$Q$2:$Q$15234,"="&amp;'Site Data'!$L409,crashes!$N$2:$N$15234,"=O")</f>
        <v>3</v>
      </c>
    </row>
    <row r="410" spans="1:107" s="4" customFormat="1" x14ac:dyDescent="0.2">
      <c r="A410" s="4" t="s">
        <v>593</v>
      </c>
      <c r="B410" s="4" t="s">
        <v>723</v>
      </c>
      <c r="C410" s="4">
        <v>275</v>
      </c>
      <c r="D410" s="4" t="s">
        <v>87</v>
      </c>
      <c r="E410" s="4" t="s">
        <v>91</v>
      </c>
      <c r="F410" s="4" t="s">
        <v>58</v>
      </c>
      <c r="G410" s="4">
        <v>3</v>
      </c>
      <c r="H410" s="4" t="s">
        <v>587</v>
      </c>
      <c r="I410" s="4">
        <v>0</v>
      </c>
      <c r="J410" s="4">
        <v>0</v>
      </c>
      <c r="K410" s="4">
        <v>65</v>
      </c>
      <c r="L410" s="4" t="s">
        <v>890</v>
      </c>
      <c r="M410" s="4" t="s">
        <v>871</v>
      </c>
      <c r="N410" s="4" t="s">
        <v>873</v>
      </c>
      <c r="O410" s="9">
        <v>33.753999999999998</v>
      </c>
      <c r="P410" s="9">
        <v>34.180999999999997</v>
      </c>
      <c r="Q410" s="4">
        <v>1</v>
      </c>
      <c r="R410" s="5">
        <v>43162</v>
      </c>
      <c r="S410" s="4">
        <v>1</v>
      </c>
      <c r="T410" s="4">
        <f t="shared" si="49"/>
        <v>0.4269999999999996</v>
      </c>
      <c r="X410" s="5">
        <v>40544</v>
      </c>
      <c r="Y410" s="5">
        <v>42369</v>
      </c>
      <c r="Z410" s="14">
        <v>49734</v>
      </c>
      <c r="AA410" s="14">
        <v>49095</v>
      </c>
      <c r="AB410" s="14">
        <v>48457</v>
      </c>
      <c r="AC410" s="14">
        <v>48699</v>
      </c>
      <c r="AD410" s="14">
        <v>50593</v>
      </c>
      <c r="AH410" s="9">
        <v>0.42708333333333331</v>
      </c>
      <c r="AI410" s="4">
        <v>2851</v>
      </c>
      <c r="AJ410" s="9">
        <v>0.42708333333333331</v>
      </c>
      <c r="AK410" s="7">
        <v>11.648084395163474</v>
      </c>
      <c r="AL410" s="7">
        <v>11.785088518651344</v>
      </c>
      <c r="AM410" s="7">
        <v>12.186492187381868</v>
      </c>
      <c r="AN410" s="7">
        <v>2254.5599999999977</v>
      </c>
      <c r="AO410" s="7">
        <v>2254.5599999999977</v>
      </c>
      <c r="AP410" s="7">
        <v>1869.5448231381624</v>
      </c>
      <c r="AQ410" s="7">
        <v>1.1472704698653418</v>
      </c>
      <c r="AR410" s="7">
        <v>59.997332716317111</v>
      </c>
      <c r="AS410" s="7">
        <v>36.164764954894174</v>
      </c>
      <c r="AT410" s="7">
        <v>-1</v>
      </c>
      <c r="AU410" s="7" t="s">
        <v>590</v>
      </c>
      <c r="AV410" s="7">
        <v>46.712503877527809</v>
      </c>
      <c r="AW410" s="7">
        <v>0</v>
      </c>
      <c r="AX410" s="7">
        <v>0</v>
      </c>
      <c r="AY410" s="4" t="s">
        <v>587</v>
      </c>
      <c r="BA410" s="4">
        <v>0.21900000000000119</v>
      </c>
      <c r="BB410" s="14">
        <v>7263</v>
      </c>
      <c r="BC410" s="14">
        <v>7557</v>
      </c>
      <c r="BD410" s="14">
        <v>7852</v>
      </c>
      <c r="BE410" s="14">
        <v>7891</v>
      </c>
      <c r="BF410" s="14">
        <v>8240</v>
      </c>
      <c r="BG410" s="14"/>
      <c r="BH410" s="14"/>
      <c r="BI410" s="14"/>
      <c r="BJ410" s="14">
        <v>1.3019999999999996</v>
      </c>
      <c r="BK410" s="14">
        <v>7632</v>
      </c>
      <c r="BL410" s="14">
        <v>7779</v>
      </c>
      <c r="BM410" s="14">
        <v>7926</v>
      </c>
      <c r="BN410" s="14">
        <v>7966</v>
      </c>
      <c r="BO410" s="14">
        <v>8350</v>
      </c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J410" s="21"/>
      <c r="CK410" s="4">
        <v>365</v>
      </c>
      <c r="CL410" s="4">
        <v>366</v>
      </c>
      <c r="CM410" s="4">
        <v>365</v>
      </c>
      <c r="CN410" s="4">
        <v>365</v>
      </c>
      <c r="CO410" s="4">
        <v>365</v>
      </c>
      <c r="CP410" s="4">
        <v>0</v>
      </c>
      <c r="CQ410" s="4">
        <v>0</v>
      </c>
      <c r="CR410" s="4">
        <v>0</v>
      </c>
      <c r="CS410" s="14">
        <f t="shared" si="43"/>
        <v>49315.479189485217</v>
      </c>
      <c r="CT410" s="14">
        <f t="shared" si="44"/>
        <v>7760.4884994523545</v>
      </c>
      <c r="CU410" s="14">
        <f t="shared" si="45"/>
        <v>7930.5169769989043</v>
      </c>
      <c r="CV410" s="14">
        <f t="shared" si="46"/>
        <v>0</v>
      </c>
      <c r="CW410" s="14">
        <f t="shared" si="47"/>
        <v>0</v>
      </c>
      <c r="CX410" s="21"/>
      <c r="CY410" s="4">
        <f>COUNTIFS(crashes!$Q$2:$Q$15234,"="&amp;'Site Data'!$L410)</f>
        <v>28</v>
      </c>
      <c r="CZ410" s="4">
        <f>COUNTIFS(crashes!$Q$2:$Q$15234,"="&amp;'Site Data'!$L410,crashes!$M$2:$M$15234,"=SV")</f>
        <v>8</v>
      </c>
      <c r="DA410" s="4">
        <f>COUNTIFS(crashes!$Q$2:$Q$15234,"="&amp;'Site Data'!$L410,crashes!$M$2:$M$15234,"=MV")</f>
        <v>20</v>
      </c>
      <c r="DB410" s="17">
        <f t="shared" si="48"/>
        <v>5</v>
      </c>
      <c r="DC410" s="4">
        <f>COUNTIFS(crashes!$Q$2:$Q$15234,"="&amp;'Site Data'!$L410,crashes!$N$2:$N$15234,"=O")</f>
        <v>23</v>
      </c>
    </row>
    <row r="411" spans="1:107" s="4" customFormat="1" x14ac:dyDescent="0.2">
      <c r="A411" s="4" t="s">
        <v>593</v>
      </c>
      <c r="B411" s="4" t="s">
        <v>723</v>
      </c>
      <c r="C411" s="4">
        <v>275</v>
      </c>
      <c r="D411" s="4" t="s">
        <v>87</v>
      </c>
      <c r="E411" s="4" t="s">
        <v>91</v>
      </c>
      <c r="F411" s="4" t="s">
        <v>58</v>
      </c>
      <c r="G411" s="4">
        <v>3</v>
      </c>
      <c r="H411" s="4" t="s">
        <v>587</v>
      </c>
      <c r="I411" s="4">
        <v>0</v>
      </c>
      <c r="J411" s="4">
        <v>0</v>
      </c>
      <c r="K411" s="4">
        <v>65</v>
      </c>
      <c r="L411" s="4" t="s">
        <v>891</v>
      </c>
      <c r="M411" s="4" t="s">
        <v>869</v>
      </c>
      <c r="N411" s="4" t="s">
        <v>871</v>
      </c>
      <c r="O411" s="9">
        <v>33.192</v>
      </c>
      <c r="P411" s="9">
        <v>33.753999999999998</v>
      </c>
      <c r="Q411" s="4">
        <v>1</v>
      </c>
      <c r="R411" s="5">
        <v>43162</v>
      </c>
      <c r="S411" s="4">
        <v>1</v>
      </c>
      <c r="T411" s="4">
        <f t="shared" si="49"/>
        <v>0.56199999999999761</v>
      </c>
      <c r="X411" s="5">
        <v>40544</v>
      </c>
      <c r="Y411" s="5">
        <v>42369</v>
      </c>
      <c r="Z411" s="14">
        <v>49734</v>
      </c>
      <c r="AA411" s="14">
        <v>49095</v>
      </c>
      <c r="AB411" s="14">
        <v>48457</v>
      </c>
      <c r="AC411" s="14">
        <v>48699</v>
      </c>
      <c r="AD411" s="14">
        <v>50593</v>
      </c>
      <c r="AK411" s="7">
        <v>11.775815786078233</v>
      </c>
      <c r="AL411" s="7">
        <v>10.000695320473993</v>
      </c>
      <c r="AM411" s="7">
        <v>12.075383156731935</v>
      </c>
      <c r="AN411" s="7">
        <v>2754.3199999999874</v>
      </c>
      <c r="AO411" s="7">
        <v>2754.3199999999874</v>
      </c>
      <c r="AP411" s="7">
        <v>2423.3749353714684</v>
      </c>
      <c r="AQ411" s="7">
        <v>2.4280600527573961</v>
      </c>
      <c r="AR411" s="7">
        <v>60.050422578154084</v>
      </c>
      <c r="AS411" s="7">
        <v>34.191108281979922</v>
      </c>
      <c r="AT411" s="7">
        <v>0</v>
      </c>
      <c r="AU411" s="7" t="s">
        <v>590</v>
      </c>
      <c r="AV411" s="7">
        <v>0</v>
      </c>
      <c r="AW411" s="7">
        <v>1009.6485400873514</v>
      </c>
      <c r="AX411" s="7">
        <v>1.6369340703705082</v>
      </c>
      <c r="AY411" s="4" t="s">
        <v>587</v>
      </c>
      <c r="BA411" s="4">
        <v>0.6460000000000008</v>
      </c>
      <c r="BB411" s="14">
        <v>7263</v>
      </c>
      <c r="BC411" s="14">
        <v>7557</v>
      </c>
      <c r="BD411" s="14">
        <v>7852</v>
      </c>
      <c r="BE411" s="14">
        <v>7891</v>
      </c>
      <c r="BF411" s="14">
        <v>8240</v>
      </c>
      <c r="BG411" s="14"/>
      <c r="BH411" s="14"/>
      <c r="BI411" s="14"/>
      <c r="BJ411" s="14">
        <v>0.74000000000000199</v>
      </c>
      <c r="BK411" s="14">
        <v>7632</v>
      </c>
      <c r="BL411" s="14">
        <v>7779</v>
      </c>
      <c r="BM411" s="14">
        <v>7926</v>
      </c>
      <c r="BN411" s="14">
        <v>7966</v>
      </c>
      <c r="BO411" s="14">
        <v>8350</v>
      </c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J411" s="21"/>
      <c r="CK411" s="4">
        <v>365</v>
      </c>
      <c r="CL411" s="4">
        <v>366</v>
      </c>
      <c r="CM411" s="4">
        <v>365</v>
      </c>
      <c r="CN411" s="4">
        <v>365</v>
      </c>
      <c r="CO411" s="4">
        <v>365</v>
      </c>
      <c r="CP411" s="4">
        <v>0</v>
      </c>
      <c r="CQ411" s="4">
        <v>0</v>
      </c>
      <c r="CR411" s="4">
        <v>0</v>
      </c>
      <c r="CS411" s="14">
        <f t="shared" si="43"/>
        <v>49315.479189485217</v>
      </c>
      <c r="CT411" s="14">
        <f t="shared" si="44"/>
        <v>7760.4884994523545</v>
      </c>
      <c r="CU411" s="14">
        <f t="shared" si="45"/>
        <v>7930.5169769989043</v>
      </c>
      <c r="CV411" s="14">
        <f t="shared" si="46"/>
        <v>0</v>
      </c>
      <c r="CW411" s="14">
        <f t="shared" si="47"/>
        <v>0</v>
      </c>
      <c r="CX411" s="21"/>
      <c r="CY411" s="4">
        <f>COUNTIFS(crashes!$Q$2:$Q$15234,"="&amp;'Site Data'!$L411)</f>
        <v>26</v>
      </c>
      <c r="CZ411" s="4">
        <f>COUNTIFS(crashes!$Q$2:$Q$15234,"="&amp;'Site Data'!$L411,crashes!$M$2:$M$15234,"=SV")</f>
        <v>4</v>
      </c>
      <c r="DA411" s="4">
        <f>COUNTIFS(crashes!$Q$2:$Q$15234,"="&amp;'Site Data'!$L411,crashes!$M$2:$M$15234,"=MV")</f>
        <v>22</v>
      </c>
      <c r="DB411" s="17">
        <f t="shared" si="48"/>
        <v>11</v>
      </c>
      <c r="DC411" s="4">
        <f>COUNTIFS(crashes!$Q$2:$Q$15234,"="&amp;'Site Data'!$L411,crashes!$N$2:$N$15234,"=O")</f>
        <v>15</v>
      </c>
    </row>
    <row r="412" spans="1:107" s="4" customFormat="1" x14ac:dyDescent="0.2">
      <c r="A412" s="4" t="s">
        <v>593</v>
      </c>
      <c r="B412" s="4" t="s">
        <v>723</v>
      </c>
      <c r="C412" s="4">
        <v>275</v>
      </c>
      <c r="D412" s="4" t="s">
        <v>87</v>
      </c>
      <c r="E412" s="4" t="s">
        <v>91</v>
      </c>
      <c r="F412" s="4" t="s">
        <v>58</v>
      </c>
      <c r="G412" s="4">
        <v>3</v>
      </c>
      <c r="H412" s="4" t="s">
        <v>587</v>
      </c>
      <c r="I412" s="4">
        <v>0</v>
      </c>
      <c r="J412" s="4">
        <v>0</v>
      </c>
      <c r="K412" s="4">
        <v>65</v>
      </c>
      <c r="L412" s="4" t="s">
        <v>892</v>
      </c>
      <c r="M412" s="4" t="s">
        <v>867</v>
      </c>
      <c r="N412" s="4" t="s">
        <v>869</v>
      </c>
      <c r="O412" s="9">
        <v>32.844000000000001</v>
      </c>
      <c r="P412" s="9">
        <v>33.192</v>
      </c>
      <c r="Q412" s="4">
        <v>1</v>
      </c>
      <c r="R412" s="5">
        <v>43162</v>
      </c>
      <c r="S412" s="4">
        <v>1</v>
      </c>
      <c r="T412" s="4">
        <f t="shared" si="49"/>
        <v>0.34799999999999898</v>
      </c>
      <c r="X412" s="5">
        <v>40544</v>
      </c>
      <c r="Y412" s="5">
        <v>42369</v>
      </c>
      <c r="Z412" s="14">
        <v>49734</v>
      </c>
      <c r="AA412" s="14">
        <v>49095</v>
      </c>
      <c r="AB412" s="14">
        <v>48457</v>
      </c>
      <c r="AC412" s="14">
        <v>48699</v>
      </c>
      <c r="AD412" s="14">
        <v>50593</v>
      </c>
      <c r="AH412" s="9">
        <v>0.34829545454545452</v>
      </c>
      <c r="AI412" s="4">
        <v>2942</v>
      </c>
      <c r="AJ412" s="9">
        <v>0.34829545454545452</v>
      </c>
      <c r="AK412" s="7">
        <v>11.73938335206654</v>
      </c>
      <c r="AL412" s="7">
        <v>10.369164580362007</v>
      </c>
      <c r="AM412" s="7">
        <v>12.040752877353823</v>
      </c>
      <c r="AN412" s="7">
        <v>1837.4399999999946</v>
      </c>
      <c r="AO412" s="7">
        <v>1837.4399999999946</v>
      </c>
      <c r="AP412" s="7">
        <v>336.06310889852762</v>
      </c>
      <c r="AQ412" s="7">
        <v>1.3928564567087254</v>
      </c>
      <c r="AR412" s="7">
        <v>59.598950218814359</v>
      </c>
      <c r="AS412" s="7">
        <v>31.769561423190289</v>
      </c>
      <c r="AT412" s="7">
        <v>0</v>
      </c>
      <c r="AU412" s="7" t="s">
        <v>919</v>
      </c>
      <c r="AV412" s="7">
        <v>0</v>
      </c>
      <c r="AW412" s="7">
        <v>0</v>
      </c>
      <c r="AX412" s="7">
        <v>0</v>
      </c>
      <c r="AY412" s="4" t="s">
        <v>587</v>
      </c>
      <c r="BA412" s="4">
        <v>1.2079999999999984</v>
      </c>
      <c r="BB412" s="14">
        <v>7263</v>
      </c>
      <c r="BC412" s="14">
        <v>7557</v>
      </c>
      <c r="BD412" s="14">
        <v>7852</v>
      </c>
      <c r="BE412" s="14">
        <v>7891</v>
      </c>
      <c r="BF412" s="14">
        <v>8240</v>
      </c>
      <c r="BG412" s="14"/>
      <c r="BH412" s="14"/>
      <c r="BI412" s="14"/>
      <c r="BJ412" s="14">
        <v>0.39200000000000301</v>
      </c>
      <c r="BK412" s="14">
        <v>7632</v>
      </c>
      <c r="BL412" s="14">
        <v>7779</v>
      </c>
      <c r="BM412" s="14">
        <v>7926</v>
      </c>
      <c r="BN412" s="14">
        <v>7966</v>
      </c>
      <c r="BO412" s="14">
        <v>8350</v>
      </c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J412" s="21"/>
      <c r="CK412" s="4">
        <v>365</v>
      </c>
      <c r="CL412" s="4">
        <v>366</v>
      </c>
      <c r="CM412" s="4">
        <v>365</v>
      </c>
      <c r="CN412" s="4">
        <v>365</v>
      </c>
      <c r="CO412" s="4">
        <v>365</v>
      </c>
      <c r="CP412" s="4">
        <v>0</v>
      </c>
      <c r="CQ412" s="4">
        <v>0</v>
      </c>
      <c r="CR412" s="4">
        <v>0</v>
      </c>
      <c r="CS412" s="14">
        <f t="shared" si="43"/>
        <v>49315.479189485217</v>
      </c>
      <c r="CT412" s="14">
        <f t="shared" si="44"/>
        <v>7760.4884994523545</v>
      </c>
      <c r="CU412" s="14">
        <f t="shared" si="45"/>
        <v>7930.5169769989043</v>
      </c>
      <c r="CV412" s="14">
        <f t="shared" si="46"/>
        <v>0</v>
      </c>
      <c r="CW412" s="14">
        <f t="shared" si="47"/>
        <v>0</v>
      </c>
      <c r="CX412" s="21"/>
      <c r="CY412" s="4">
        <f>COUNTIFS(crashes!$Q$2:$Q$15234,"="&amp;'Site Data'!$L412)</f>
        <v>26</v>
      </c>
      <c r="CZ412" s="4">
        <f>COUNTIFS(crashes!$Q$2:$Q$15234,"="&amp;'Site Data'!$L412,crashes!$M$2:$M$15234,"=SV")</f>
        <v>5</v>
      </c>
      <c r="DA412" s="4">
        <f>COUNTIFS(crashes!$Q$2:$Q$15234,"="&amp;'Site Data'!$L412,crashes!$M$2:$M$15234,"=MV")</f>
        <v>21</v>
      </c>
      <c r="DB412" s="17">
        <f t="shared" si="48"/>
        <v>4</v>
      </c>
      <c r="DC412" s="4">
        <f>COUNTIFS(crashes!$Q$2:$Q$15234,"="&amp;'Site Data'!$L412,crashes!$N$2:$N$15234,"=O")</f>
        <v>22</v>
      </c>
    </row>
    <row r="413" spans="1:107" s="4" customFormat="1" x14ac:dyDescent="0.2">
      <c r="A413" s="4" t="s">
        <v>593</v>
      </c>
      <c r="B413" s="4" t="s">
        <v>723</v>
      </c>
      <c r="C413" s="4">
        <v>275</v>
      </c>
      <c r="D413" s="4" t="s">
        <v>87</v>
      </c>
      <c r="E413" s="4" t="s">
        <v>91</v>
      </c>
      <c r="F413" s="4" t="s">
        <v>58</v>
      </c>
      <c r="G413" s="4">
        <v>3</v>
      </c>
      <c r="H413" s="4" t="s">
        <v>587</v>
      </c>
      <c r="I413" s="4">
        <v>0</v>
      </c>
      <c r="J413" s="4">
        <v>0</v>
      </c>
      <c r="K413" s="4">
        <v>65</v>
      </c>
      <c r="L413" s="4" t="s">
        <v>893</v>
      </c>
      <c r="M413" s="4" t="s">
        <v>894</v>
      </c>
      <c r="N413" s="4" t="s">
        <v>867</v>
      </c>
      <c r="O413" s="9">
        <v>32.551000000000002</v>
      </c>
      <c r="P413" s="9">
        <v>32.844000000000001</v>
      </c>
      <c r="Q413" s="4">
        <v>1</v>
      </c>
      <c r="R413" s="5">
        <v>43162</v>
      </c>
      <c r="S413" s="4">
        <v>1</v>
      </c>
      <c r="T413" s="4">
        <f t="shared" si="49"/>
        <v>0.29299999999999926</v>
      </c>
      <c r="X413" s="5">
        <v>40544</v>
      </c>
      <c r="Y413" s="5">
        <v>42369</v>
      </c>
      <c r="Z413" s="14">
        <v>49734</v>
      </c>
      <c r="AA413" s="14">
        <v>49095</v>
      </c>
      <c r="AB413" s="14">
        <v>48457</v>
      </c>
      <c r="AC413" s="14">
        <v>48699</v>
      </c>
      <c r="AD413" s="14">
        <v>50593</v>
      </c>
      <c r="AH413" s="9"/>
      <c r="AK413" s="7">
        <v>12.052471446899048</v>
      </c>
      <c r="AL413" s="7">
        <v>11.982284371251144</v>
      </c>
      <c r="AM413" s="7">
        <v>11.563661676574675</v>
      </c>
      <c r="AN413" s="7">
        <v>1547.0399999999961</v>
      </c>
      <c r="AO413" s="7">
        <v>1547.0399999999961</v>
      </c>
      <c r="AP413" s="7">
        <v>654.08230357763352</v>
      </c>
      <c r="AQ413" s="7">
        <v>2.5686968560416812</v>
      </c>
      <c r="AR413" s="7">
        <v>59.202285917870171</v>
      </c>
      <c r="AS413" s="7">
        <v>32.366791357741292</v>
      </c>
      <c r="AT413" s="7">
        <v>0</v>
      </c>
      <c r="AU413" s="7" t="s">
        <v>592</v>
      </c>
      <c r="AV413" s="7">
        <v>0</v>
      </c>
      <c r="AW413" s="7">
        <v>153.02143621985121</v>
      </c>
      <c r="AX413" s="7">
        <v>11.841631306207212</v>
      </c>
      <c r="AY413" s="4" t="s">
        <v>587</v>
      </c>
      <c r="BA413" s="4">
        <v>1.5559999999999974</v>
      </c>
      <c r="BB413" s="14">
        <v>7263</v>
      </c>
      <c r="BC413" s="14">
        <v>7557</v>
      </c>
      <c r="BD413" s="14">
        <v>7852</v>
      </c>
      <c r="BE413" s="14">
        <v>7891</v>
      </c>
      <c r="BF413" s="14">
        <v>8240</v>
      </c>
      <c r="BG413" s="14"/>
      <c r="BH413" s="14"/>
      <c r="BI413" s="14"/>
      <c r="BJ413" s="14">
        <v>9.9000000000003752E-2</v>
      </c>
      <c r="BK413" s="14">
        <v>7632</v>
      </c>
      <c r="BL413" s="14">
        <v>7779</v>
      </c>
      <c r="BM413" s="14">
        <v>7926</v>
      </c>
      <c r="BN413" s="14">
        <v>7966</v>
      </c>
      <c r="BO413" s="14">
        <v>8350</v>
      </c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J413" s="21"/>
      <c r="CK413" s="4">
        <v>365</v>
      </c>
      <c r="CL413" s="4">
        <v>366</v>
      </c>
      <c r="CM413" s="4">
        <v>365</v>
      </c>
      <c r="CN413" s="4">
        <v>365</v>
      </c>
      <c r="CO413" s="4">
        <v>365</v>
      </c>
      <c r="CP413" s="4">
        <v>0</v>
      </c>
      <c r="CQ413" s="4">
        <v>0</v>
      </c>
      <c r="CR413" s="4">
        <v>0</v>
      </c>
      <c r="CS413" s="14">
        <f t="shared" si="43"/>
        <v>49315.479189485217</v>
      </c>
      <c r="CT413" s="14">
        <f t="shared" si="44"/>
        <v>7760.4884994523545</v>
      </c>
      <c r="CU413" s="14">
        <f t="shared" si="45"/>
        <v>7930.5169769989043</v>
      </c>
      <c r="CV413" s="14">
        <f t="shared" si="46"/>
        <v>0</v>
      </c>
      <c r="CW413" s="14">
        <f t="shared" si="47"/>
        <v>0</v>
      </c>
      <c r="CX413" s="21"/>
      <c r="CY413" s="4">
        <f>COUNTIFS(crashes!$Q$2:$Q$15234,"="&amp;'Site Data'!$L413)</f>
        <v>10</v>
      </c>
      <c r="CZ413" s="4">
        <f>COUNTIFS(crashes!$Q$2:$Q$15234,"="&amp;'Site Data'!$L413,crashes!$M$2:$M$15234,"=SV")</f>
        <v>5</v>
      </c>
      <c r="DA413" s="4">
        <f>COUNTIFS(crashes!$Q$2:$Q$15234,"="&amp;'Site Data'!$L413,crashes!$M$2:$M$15234,"=MV")</f>
        <v>5</v>
      </c>
      <c r="DB413" s="17">
        <f t="shared" si="48"/>
        <v>3</v>
      </c>
      <c r="DC413" s="4">
        <f>COUNTIFS(crashes!$Q$2:$Q$15234,"="&amp;'Site Data'!$L413,crashes!$N$2:$N$15234,"=O")</f>
        <v>7</v>
      </c>
    </row>
    <row r="414" spans="1:107" s="4" customFormat="1" x14ac:dyDescent="0.2">
      <c r="A414" s="4" t="s">
        <v>593</v>
      </c>
      <c r="B414" s="4" t="s">
        <v>723</v>
      </c>
      <c r="C414" s="4">
        <v>275</v>
      </c>
      <c r="D414" s="4" t="s">
        <v>87</v>
      </c>
      <c r="E414" s="4" t="s">
        <v>91</v>
      </c>
      <c r="F414" s="4" t="s">
        <v>60</v>
      </c>
      <c r="G414" s="4">
        <v>3</v>
      </c>
      <c r="H414" s="4" t="s">
        <v>587</v>
      </c>
      <c r="I414" s="4">
        <v>0</v>
      </c>
      <c r="J414" s="4">
        <v>0</v>
      </c>
      <c r="K414" s="4">
        <v>65</v>
      </c>
      <c r="L414" s="4" t="s">
        <v>895</v>
      </c>
      <c r="M414" s="4" t="s">
        <v>896</v>
      </c>
      <c r="N414" s="4" t="s">
        <v>894</v>
      </c>
      <c r="O414" s="9">
        <v>32.451999999999998</v>
      </c>
      <c r="P414" s="9">
        <v>32.551000000000002</v>
      </c>
      <c r="Q414" s="4">
        <v>1</v>
      </c>
      <c r="R414" s="5">
        <v>43162</v>
      </c>
      <c r="S414" s="4">
        <v>1</v>
      </c>
      <c r="T414" s="4">
        <f t="shared" si="49"/>
        <v>9.9000000000003752E-2</v>
      </c>
      <c r="U414" s="4">
        <v>9.9000000000003752E-2</v>
      </c>
      <c r="V414" s="4">
        <v>1</v>
      </c>
      <c r="X414" s="5">
        <v>40544</v>
      </c>
      <c r="Y414" s="5">
        <v>42369</v>
      </c>
      <c r="Z414" s="14">
        <v>49734</v>
      </c>
      <c r="AA414" s="14">
        <v>49095</v>
      </c>
      <c r="AB414" s="14">
        <v>48457</v>
      </c>
      <c r="AC414" s="14">
        <v>48699</v>
      </c>
      <c r="AD414" s="14">
        <v>50593</v>
      </c>
      <c r="AH414" s="9"/>
      <c r="AK414" s="7">
        <v>12.283052429971526</v>
      </c>
      <c r="AL414" s="7">
        <v>11.85715677473104</v>
      </c>
      <c r="AM414" s="7">
        <v>11.460716653542168</v>
      </c>
      <c r="AN414" s="7">
        <v>522.72000000001981</v>
      </c>
      <c r="AO414" s="7">
        <v>522.72000000001981</v>
      </c>
      <c r="AP414" s="7">
        <v>181.08770483040016</v>
      </c>
      <c r="AQ414" s="7">
        <v>13.904225526168736</v>
      </c>
      <c r="AR414" s="7">
        <v>59.07794869437376</v>
      </c>
      <c r="AS414" s="7">
        <v>32.602799718899306</v>
      </c>
      <c r="AT414" s="7">
        <v>0</v>
      </c>
      <c r="AU414" s="7" t="s">
        <v>592</v>
      </c>
      <c r="AV414" s="7">
        <v>0</v>
      </c>
      <c r="AW414" s="7">
        <v>111.02271633573406</v>
      </c>
      <c r="AX414" s="7">
        <v>7.9781662513272948</v>
      </c>
      <c r="AY414" s="4" t="s">
        <v>587</v>
      </c>
      <c r="BA414" s="4">
        <v>1.8489999999999966</v>
      </c>
      <c r="BB414" s="14">
        <v>7263</v>
      </c>
      <c r="BC414" s="14">
        <v>7557</v>
      </c>
      <c r="BD414" s="14">
        <v>7852</v>
      </c>
      <c r="BE414" s="14">
        <v>7891</v>
      </c>
      <c r="BF414" s="14">
        <v>8240</v>
      </c>
      <c r="BG414" s="14"/>
      <c r="BH414" s="14"/>
      <c r="BI414" s="14"/>
      <c r="BJ414" s="14">
        <v>0</v>
      </c>
      <c r="BK414" s="14">
        <v>7632</v>
      </c>
      <c r="BL414" s="14">
        <v>7779</v>
      </c>
      <c r="BM414" s="14">
        <v>7926</v>
      </c>
      <c r="BN414" s="14">
        <v>7966</v>
      </c>
      <c r="BO414" s="14">
        <v>8350</v>
      </c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>
        <v>7632</v>
      </c>
      <c r="CB414" s="14">
        <v>7779</v>
      </c>
      <c r="CC414" s="14">
        <v>7926</v>
      </c>
      <c r="CD414" s="14">
        <v>7966</v>
      </c>
      <c r="CE414" s="14">
        <v>8350</v>
      </c>
      <c r="CF414" s="14"/>
      <c r="CG414" s="14"/>
      <c r="CH414" s="14"/>
      <c r="CJ414" s="21"/>
      <c r="CK414" s="4">
        <v>365</v>
      </c>
      <c r="CL414" s="4">
        <v>366</v>
      </c>
      <c r="CM414" s="4">
        <v>365</v>
      </c>
      <c r="CN414" s="4">
        <v>365</v>
      </c>
      <c r="CO414" s="4">
        <v>365</v>
      </c>
      <c r="CP414" s="4">
        <v>0</v>
      </c>
      <c r="CQ414" s="4">
        <v>0</v>
      </c>
      <c r="CR414" s="4">
        <v>0</v>
      </c>
      <c r="CS414" s="14">
        <f t="shared" si="43"/>
        <v>49315.479189485217</v>
      </c>
      <c r="CT414" s="14">
        <f t="shared" si="44"/>
        <v>7760.4884994523545</v>
      </c>
      <c r="CU414" s="14">
        <f t="shared" si="45"/>
        <v>7930.5169769989043</v>
      </c>
      <c r="CV414" s="14">
        <f t="shared" si="46"/>
        <v>0</v>
      </c>
      <c r="CW414" s="14">
        <f t="shared" si="47"/>
        <v>7930.5169769989043</v>
      </c>
      <c r="CX414" s="21"/>
      <c r="CY414" s="4">
        <f>COUNTIFS(crashes!$Q$2:$Q$15234,"="&amp;'Site Data'!$L414)</f>
        <v>2</v>
      </c>
      <c r="CZ414" s="4">
        <f>COUNTIFS(crashes!$Q$2:$Q$15234,"="&amp;'Site Data'!$L414,crashes!$M$2:$M$15234,"=SV")</f>
        <v>0</v>
      </c>
      <c r="DA414" s="4">
        <f>COUNTIFS(crashes!$Q$2:$Q$15234,"="&amp;'Site Data'!$L414,crashes!$M$2:$M$15234,"=MV")</f>
        <v>2</v>
      </c>
      <c r="DB414" s="17">
        <f t="shared" si="48"/>
        <v>0</v>
      </c>
      <c r="DC414" s="4">
        <f>COUNTIFS(crashes!$Q$2:$Q$15234,"="&amp;'Site Data'!$L414,crashes!$N$2:$N$15234,"=O")</f>
        <v>2</v>
      </c>
    </row>
    <row r="415" spans="1:107" s="4" customFormat="1" x14ac:dyDescent="0.2">
      <c r="A415" s="4" t="s">
        <v>593</v>
      </c>
      <c r="B415" s="4" t="s">
        <v>723</v>
      </c>
      <c r="C415" s="4">
        <v>275</v>
      </c>
      <c r="D415" s="4" t="s">
        <v>87</v>
      </c>
      <c r="E415" s="4" t="s">
        <v>91</v>
      </c>
      <c r="F415" s="4" t="s">
        <v>58</v>
      </c>
      <c r="G415" s="4">
        <v>3</v>
      </c>
      <c r="H415" s="4" t="s">
        <v>587</v>
      </c>
      <c r="I415" s="4">
        <v>0</v>
      </c>
      <c r="J415" s="4">
        <v>0</v>
      </c>
      <c r="K415" s="4">
        <v>65</v>
      </c>
      <c r="L415" s="4" t="s">
        <v>897</v>
      </c>
      <c r="M415" s="4" t="s">
        <v>898</v>
      </c>
      <c r="N415" s="4" t="s">
        <v>896</v>
      </c>
      <c r="O415" s="9">
        <v>31.84</v>
      </c>
      <c r="P415" s="9">
        <v>32.451999999999998</v>
      </c>
      <c r="Q415" s="4">
        <v>1</v>
      </c>
      <c r="R415" s="5">
        <v>43162</v>
      </c>
      <c r="S415" s="4">
        <v>1</v>
      </c>
      <c r="T415" s="4">
        <f t="shared" si="49"/>
        <v>0.61199999999999832</v>
      </c>
      <c r="X415" s="5">
        <v>40544</v>
      </c>
      <c r="Y415" s="5">
        <v>42369</v>
      </c>
      <c r="Z415" s="14">
        <v>42102</v>
      </c>
      <c r="AA415" s="14">
        <v>41316</v>
      </c>
      <c r="AB415" s="14">
        <v>40531</v>
      </c>
      <c r="AC415" s="14">
        <v>40733</v>
      </c>
      <c r="AD415" s="14">
        <v>42243</v>
      </c>
      <c r="AH415" s="9"/>
      <c r="AK415" s="7">
        <v>12.258085811398846</v>
      </c>
      <c r="AL415" s="7">
        <v>10.783098084531474</v>
      </c>
      <c r="AM415" s="7">
        <v>11.695014541642067</v>
      </c>
      <c r="AN415" s="7">
        <v>3231.359999999991</v>
      </c>
      <c r="AO415" s="7">
        <v>3231.359999999991</v>
      </c>
      <c r="AP415" s="7">
        <v>405.68055492331484</v>
      </c>
      <c r="AQ415" s="7">
        <v>1</v>
      </c>
      <c r="AR415" s="7">
        <v>53.480310328487839</v>
      </c>
      <c r="AS415" s="7">
        <v>26.154784020965792</v>
      </c>
      <c r="AT415" s="7">
        <v>0</v>
      </c>
      <c r="AU415" s="7" t="s">
        <v>592</v>
      </c>
      <c r="AV415" s="7">
        <v>0</v>
      </c>
      <c r="AW415" s="7">
        <v>1044.1128914599349</v>
      </c>
      <c r="AX415" s="7">
        <v>2.4784091643504249</v>
      </c>
      <c r="AY415" s="4" t="s">
        <v>587</v>
      </c>
      <c r="BA415" s="4">
        <v>1.9480000000000004</v>
      </c>
      <c r="BB415" s="14">
        <v>7263</v>
      </c>
      <c r="BC415" s="14">
        <v>7557</v>
      </c>
      <c r="BD415" s="14">
        <v>7852</v>
      </c>
      <c r="BE415" s="14">
        <v>7891</v>
      </c>
      <c r="BF415" s="14">
        <v>8240</v>
      </c>
      <c r="BG415" s="14"/>
      <c r="BH415" s="14"/>
      <c r="BI415" s="14"/>
      <c r="BJ415" s="14">
        <v>0.26999999999999957</v>
      </c>
      <c r="BK415" s="14">
        <v>9466</v>
      </c>
      <c r="BL415" s="14">
        <v>9281</v>
      </c>
      <c r="BM415" s="14">
        <v>9096</v>
      </c>
      <c r="BN415" s="14">
        <v>9141</v>
      </c>
      <c r="BO415" s="14">
        <v>9721</v>
      </c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J415" s="21"/>
      <c r="CK415" s="4">
        <v>365</v>
      </c>
      <c r="CL415" s="4">
        <v>366</v>
      </c>
      <c r="CM415" s="4">
        <v>365</v>
      </c>
      <c r="CN415" s="4">
        <v>365</v>
      </c>
      <c r="CO415" s="4">
        <v>365</v>
      </c>
      <c r="CP415" s="4">
        <v>0</v>
      </c>
      <c r="CQ415" s="4">
        <v>0</v>
      </c>
      <c r="CR415" s="4">
        <v>0</v>
      </c>
      <c r="CS415" s="14">
        <f t="shared" si="43"/>
        <v>41384.962212486309</v>
      </c>
      <c r="CT415" s="14">
        <f t="shared" si="44"/>
        <v>7760.4884994523545</v>
      </c>
      <c r="CU415" s="14">
        <f t="shared" si="45"/>
        <v>9340.9671412924417</v>
      </c>
      <c r="CV415" s="14">
        <f t="shared" si="46"/>
        <v>0</v>
      </c>
      <c r="CW415" s="14">
        <f t="shared" si="47"/>
        <v>0</v>
      </c>
      <c r="CX415" s="21"/>
      <c r="CY415" s="4">
        <f>COUNTIFS(crashes!$Q$2:$Q$15234,"="&amp;'Site Data'!$L415)</f>
        <v>86</v>
      </c>
      <c r="CZ415" s="4">
        <f>COUNTIFS(crashes!$Q$2:$Q$15234,"="&amp;'Site Data'!$L415,crashes!$M$2:$M$15234,"=SV")</f>
        <v>24</v>
      </c>
      <c r="DA415" s="4">
        <f>COUNTIFS(crashes!$Q$2:$Q$15234,"="&amp;'Site Data'!$L415,crashes!$M$2:$M$15234,"=MV")</f>
        <v>62</v>
      </c>
      <c r="DB415" s="17">
        <f t="shared" si="48"/>
        <v>11</v>
      </c>
      <c r="DC415" s="4">
        <f>COUNTIFS(crashes!$Q$2:$Q$15234,"="&amp;'Site Data'!$L415,crashes!$N$2:$N$15234,"=O")</f>
        <v>75</v>
      </c>
    </row>
    <row r="416" spans="1:107" s="4" customFormat="1" x14ac:dyDescent="0.2">
      <c r="A416" s="4" t="s">
        <v>593</v>
      </c>
      <c r="B416" s="4" t="s">
        <v>723</v>
      </c>
      <c r="C416" s="4">
        <v>275</v>
      </c>
      <c r="D416" s="4" t="s">
        <v>87</v>
      </c>
      <c r="E416" s="4" t="s">
        <v>91</v>
      </c>
      <c r="F416" s="4" t="s">
        <v>58</v>
      </c>
      <c r="G416" s="4">
        <v>3</v>
      </c>
      <c r="H416" s="4" t="s">
        <v>587</v>
      </c>
      <c r="I416" s="4">
        <v>0</v>
      </c>
      <c r="J416" s="4">
        <v>0</v>
      </c>
      <c r="K416" s="4">
        <v>65</v>
      </c>
      <c r="L416" s="4" t="s">
        <v>899</v>
      </c>
      <c r="M416" s="4" t="s">
        <v>900</v>
      </c>
      <c r="N416" s="4" t="s">
        <v>898</v>
      </c>
      <c r="O416" s="9">
        <v>31.57</v>
      </c>
      <c r="P416" s="9">
        <v>31.84</v>
      </c>
      <c r="Q416" s="4">
        <v>1</v>
      </c>
      <c r="R416" s="5">
        <v>43162</v>
      </c>
      <c r="S416" s="4">
        <v>1</v>
      </c>
      <c r="T416" s="4">
        <f t="shared" si="49"/>
        <v>0.26999999999999957</v>
      </c>
      <c r="V416" s="4">
        <v>1</v>
      </c>
      <c r="X416" s="5">
        <v>40544</v>
      </c>
      <c r="Y416" s="5">
        <v>42369</v>
      </c>
      <c r="Z416" s="14">
        <v>53023</v>
      </c>
      <c r="AA416" s="14">
        <v>52541</v>
      </c>
      <c r="AB416" s="14">
        <v>52059</v>
      </c>
      <c r="AC416" s="14">
        <v>52171</v>
      </c>
      <c r="AD416" s="14">
        <v>52866</v>
      </c>
      <c r="AH416" s="9"/>
      <c r="AK416" s="7">
        <v>12.283101836383384</v>
      </c>
      <c r="AL416" s="7">
        <v>10.266061671470602</v>
      </c>
      <c r="AM416" s="7">
        <v>13.131316686419581</v>
      </c>
      <c r="AN416" s="7">
        <v>1425.5999999999976</v>
      </c>
      <c r="AO416" s="7">
        <v>1425.5999999999976</v>
      </c>
      <c r="AP416" s="7">
        <v>835.22802025309534</v>
      </c>
      <c r="AQ416" s="7">
        <v>12.783498416171707</v>
      </c>
      <c r="AR416" s="7">
        <v>55.609830475239946</v>
      </c>
      <c r="AS416" s="7">
        <v>28.38967821133043</v>
      </c>
      <c r="AT416" s="7">
        <v>0</v>
      </c>
      <c r="AU416" s="7" t="s">
        <v>592</v>
      </c>
      <c r="AV416" s="7">
        <v>0</v>
      </c>
      <c r="AW416" s="7">
        <v>384.55554427378968</v>
      </c>
      <c r="AX416" s="7">
        <v>1.1213333714219507</v>
      </c>
      <c r="AY416" s="4" t="s">
        <v>588</v>
      </c>
      <c r="AZ416" s="4">
        <f>T416</f>
        <v>0.26999999999999957</v>
      </c>
      <c r="BA416" s="4">
        <v>0</v>
      </c>
      <c r="BB416" s="14">
        <v>10360</v>
      </c>
      <c r="BC416" s="14">
        <v>10869</v>
      </c>
      <c r="BD416" s="14">
        <v>11377</v>
      </c>
      <c r="BE416" s="14">
        <v>11434</v>
      </c>
      <c r="BF416" s="14">
        <v>10604</v>
      </c>
      <c r="BG416" s="14"/>
      <c r="BH416" s="14"/>
      <c r="BI416" s="14"/>
      <c r="BJ416" s="14">
        <v>0</v>
      </c>
      <c r="BK416" s="14">
        <v>9466</v>
      </c>
      <c r="BL416" s="14">
        <v>9281</v>
      </c>
      <c r="BM416" s="14">
        <v>9096</v>
      </c>
      <c r="BN416" s="14">
        <v>9141</v>
      </c>
      <c r="BO416" s="14">
        <v>9721</v>
      </c>
      <c r="BP416" s="14"/>
      <c r="BQ416" s="14"/>
      <c r="BR416" s="14"/>
      <c r="BS416" s="14">
        <v>10360</v>
      </c>
      <c r="BT416" s="14">
        <v>10869</v>
      </c>
      <c r="BU416" s="14">
        <v>11377</v>
      </c>
      <c r="BV416" s="14">
        <v>11434</v>
      </c>
      <c r="BW416" s="14">
        <v>10604</v>
      </c>
      <c r="BX416" s="14"/>
      <c r="BY416" s="14"/>
      <c r="BZ416" s="14"/>
      <c r="CA416" s="14">
        <v>9466</v>
      </c>
      <c r="CB416" s="14">
        <v>9281</v>
      </c>
      <c r="CC416" s="14">
        <v>9096</v>
      </c>
      <c r="CD416" s="14">
        <v>9141</v>
      </c>
      <c r="CE416" s="14">
        <v>9721</v>
      </c>
      <c r="CF416" s="14"/>
      <c r="CG416" s="14"/>
      <c r="CH416" s="14"/>
      <c r="CJ416" s="21"/>
      <c r="CK416" s="4">
        <v>365</v>
      </c>
      <c r="CL416" s="4">
        <v>366</v>
      </c>
      <c r="CM416" s="4">
        <v>365</v>
      </c>
      <c r="CN416" s="4">
        <v>365</v>
      </c>
      <c r="CO416" s="4">
        <v>365</v>
      </c>
      <c r="CP416" s="4">
        <v>0</v>
      </c>
      <c r="CQ416" s="4">
        <v>0</v>
      </c>
      <c r="CR416" s="4">
        <v>0</v>
      </c>
      <c r="CS416" s="14">
        <f t="shared" si="43"/>
        <v>52532.004928806135</v>
      </c>
      <c r="CT416" s="14">
        <f t="shared" si="44"/>
        <v>10928.767250821467</v>
      </c>
      <c r="CU416" s="14">
        <f t="shared" si="45"/>
        <v>9340.9671412924417</v>
      </c>
      <c r="CV416" s="14">
        <f t="shared" si="46"/>
        <v>10928.767250821467</v>
      </c>
      <c r="CW416" s="14">
        <f t="shared" si="47"/>
        <v>9340.9671412924417</v>
      </c>
      <c r="CX416" s="21"/>
      <c r="CY416" s="4">
        <f>COUNTIFS(crashes!$Q$2:$Q$15234,"="&amp;'Site Data'!$L416)</f>
        <v>15</v>
      </c>
      <c r="CZ416" s="4">
        <f>COUNTIFS(crashes!$Q$2:$Q$15234,"="&amp;'Site Data'!$L416,crashes!$M$2:$M$15234,"=SV")</f>
        <v>6</v>
      </c>
      <c r="DA416" s="4">
        <f>COUNTIFS(crashes!$Q$2:$Q$15234,"="&amp;'Site Data'!$L416,crashes!$M$2:$M$15234,"=MV")</f>
        <v>9</v>
      </c>
      <c r="DB416" s="17">
        <f t="shared" si="48"/>
        <v>6</v>
      </c>
      <c r="DC416" s="4">
        <f>COUNTIFS(crashes!$Q$2:$Q$15234,"="&amp;'Site Data'!$L416,crashes!$N$2:$N$15234,"=O")</f>
        <v>9</v>
      </c>
    </row>
    <row r="417" spans="1:107" s="4" customFormat="1" x14ac:dyDescent="0.2">
      <c r="A417" s="4" t="s">
        <v>593</v>
      </c>
      <c r="B417" s="4" t="s">
        <v>723</v>
      </c>
      <c r="C417" s="4">
        <v>275</v>
      </c>
      <c r="D417" s="4" t="s">
        <v>87</v>
      </c>
      <c r="E417" s="4" t="s">
        <v>91</v>
      </c>
      <c r="F417" s="4" t="s">
        <v>58</v>
      </c>
      <c r="G417" s="4">
        <v>2</v>
      </c>
      <c r="H417" s="4" t="s">
        <v>519</v>
      </c>
      <c r="I417" s="4">
        <v>0</v>
      </c>
      <c r="J417" s="4">
        <v>0</v>
      </c>
      <c r="K417" s="4">
        <v>65</v>
      </c>
      <c r="L417" s="4" t="s">
        <v>901</v>
      </c>
      <c r="M417" s="4" t="s">
        <v>902</v>
      </c>
      <c r="N417" s="4" t="s">
        <v>900</v>
      </c>
      <c r="O417" s="9">
        <v>31.164999999999999</v>
      </c>
      <c r="P417" s="9">
        <v>31.57</v>
      </c>
      <c r="Q417" s="4">
        <v>1</v>
      </c>
      <c r="R417" s="5">
        <v>43162</v>
      </c>
      <c r="S417" s="4">
        <v>1</v>
      </c>
      <c r="T417" s="4">
        <f t="shared" si="49"/>
        <v>0.40500000000000114</v>
      </c>
      <c r="V417" s="4">
        <v>1</v>
      </c>
      <c r="X417" s="5">
        <v>40544</v>
      </c>
      <c r="Y417" s="5">
        <v>42369</v>
      </c>
      <c r="Z417" s="14">
        <v>43557</v>
      </c>
      <c r="AA417" s="14">
        <v>43260</v>
      </c>
      <c r="AB417" s="14">
        <v>42963</v>
      </c>
      <c r="AC417" s="14">
        <v>43030</v>
      </c>
      <c r="AD417" s="14">
        <v>43145</v>
      </c>
      <c r="AH417" s="9"/>
      <c r="AK417" s="7">
        <v>12.25758061179943</v>
      </c>
      <c r="AL417" s="7">
        <v>11.058988196718143</v>
      </c>
      <c r="AM417" s="7">
        <v>21.364978121262482</v>
      </c>
      <c r="AN417" s="7">
        <v>1558.5800000000061</v>
      </c>
      <c r="AO417" s="7">
        <v>1558.5800000000061</v>
      </c>
      <c r="AP417" s="7">
        <v>1075.2263169737193</v>
      </c>
      <c r="AQ417" s="7">
        <v>1.0780067239597919</v>
      </c>
      <c r="AR417" s="7">
        <v>67.582424094350102</v>
      </c>
      <c r="AS417" s="7">
        <v>32.98807497202607</v>
      </c>
      <c r="AT417" s="7">
        <v>0</v>
      </c>
      <c r="AU417" s="7" t="s">
        <v>592</v>
      </c>
      <c r="AV417" s="7">
        <v>0</v>
      </c>
      <c r="AW417" s="7">
        <v>1071.8952011984779</v>
      </c>
      <c r="AX417" s="7">
        <v>5.0512909898714495</v>
      </c>
      <c r="AY417" s="4" t="s">
        <v>587</v>
      </c>
      <c r="BA417" s="4">
        <v>0.26999999999999957</v>
      </c>
      <c r="BB417" s="14">
        <v>10360</v>
      </c>
      <c r="BC417" s="14">
        <v>10869</v>
      </c>
      <c r="BD417" s="14">
        <v>11377</v>
      </c>
      <c r="BE417" s="14">
        <v>11434</v>
      </c>
      <c r="BF417" s="14">
        <v>10604</v>
      </c>
      <c r="BG417" s="14"/>
      <c r="BH417" s="14"/>
      <c r="BI417" s="14"/>
      <c r="BJ417" s="14">
        <v>0</v>
      </c>
      <c r="BK417" s="14">
        <v>14057</v>
      </c>
      <c r="BL417" s="14">
        <v>13760</v>
      </c>
      <c r="BM417" s="14">
        <v>13463</v>
      </c>
      <c r="BN417" s="14">
        <v>13530</v>
      </c>
      <c r="BO417" s="14">
        <v>13645</v>
      </c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>
        <v>14057</v>
      </c>
      <c r="CB417" s="14">
        <v>13760</v>
      </c>
      <c r="CC417" s="14">
        <v>13463</v>
      </c>
      <c r="CD417" s="14">
        <v>13530</v>
      </c>
      <c r="CE417" s="14">
        <v>13645</v>
      </c>
      <c r="CF417" s="14"/>
      <c r="CG417" s="14"/>
      <c r="CH417" s="14"/>
      <c r="CJ417" s="21"/>
      <c r="CK417" s="4">
        <v>365</v>
      </c>
      <c r="CL417" s="4">
        <v>366</v>
      </c>
      <c r="CM417" s="4">
        <v>365</v>
      </c>
      <c r="CN417" s="4">
        <v>365</v>
      </c>
      <c r="CO417" s="4">
        <v>365</v>
      </c>
      <c r="CP417" s="4">
        <v>0</v>
      </c>
      <c r="CQ417" s="4">
        <v>0</v>
      </c>
      <c r="CR417" s="4">
        <v>0</v>
      </c>
      <c r="CS417" s="14">
        <f t="shared" si="43"/>
        <v>43191.037787513691</v>
      </c>
      <c r="CT417" s="14">
        <f t="shared" si="44"/>
        <v>10928.767250821467</v>
      </c>
      <c r="CU417" s="14">
        <f t="shared" si="45"/>
        <v>13691.037787513691</v>
      </c>
      <c r="CV417" s="14">
        <f t="shared" si="46"/>
        <v>0</v>
      </c>
      <c r="CW417" s="14">
        <f t="shared" si="47"/>
        <v>13691.037787513691</v>
      </c>
      <c r="CX417" s="21"/>
      <c r="CY417" s="4">
        <f>COUNTIFS(crashes!$Q$2:$Q$15234,"="&amp;'Site Data'!$L417)</f>
        <v>81</v>
      </c>
      <c r="CZ417" s="4">
        <f>COUNTIFS(crashes!$Q$2:$Q$15234,"="&amp;'Site Data'!$L417,crashes!$M$2:$M$15234,"=SV")</f>
        <v>33</v>
      </c>
      <c r="DA417" s="4">
        <f>COUNTIFS(crashes!$Q$2:$Q$15234,"="&amp;'Site Data'!$L417,crashes!$M$2:$M$15234,"=MV")</f>
        <v>48</v>
      </c>
      <c r="DB417" s="17">
        <f t="shared" si="48"/>
        <v>24</v>
      </c>
      <c r="DC417" s="4">
        <f>COUNTIFS(crashes!$Q$2:$Q$15234,"="&amp;'Site Data'!$L417,crashes!$N$2:$N$15234,"=O")</f>
        <v>57</v>
      </c>
    </row>
    <row r="418" spans="1:107" s="1" customFormat="1" x14ac:dyDescent="0.2">
      <c r="AP418" s="4"/>
      <c r="AW418" s="4"/>
      <c r="AX418" s="4"/>
      <c r="CJ418" s="24"/>
      <c r="CS418" s="16"/>
      <c r="CX418" s="24"/>
      <c r="CY418" s="1">
        <f>SUM(CY2:CY417)</f>
        <v>6776</v>
      </c>
      <c r="CZ418" s="1">
        <f t="shared" ref="CZ418:DA418" si="50">SUM(CZ2:CZ417)</f>
        <v>1728</v>
      </c>
      <c r="DA418" s="1">
        <f t="shared" si="50"/>
        <v>5048</v>
      </c>
      <c r="DB418" s="1">
        <f>SUM(DB2:DB417)</f>
        <v>1715</v>
      </c>
      <c r="DC418" s="1">
        <f>SUM(DC2:DC417)</f>
        <v>5061</v>
      </c>
    </row>
    <row r="419" spans="1:107" s="1" customFormat="1" x14ac:dyDescent="0.2">
      <c r="AP419" s="4"/>
      <c r="AW419" s="4"/>
      <c r="AX419" s="4"/>
      <c r="CJ419" s="24"/>
      <c r="CS419" s="16"/>
      <c r="CX419" s="24"/>
    </row>
    <row r="420" spans="1:107" s="1" customFormat="1" x14ac:dyDescent="0.2">
      <c r="AP420" s="4"/>
      <c r="AW420" s="4"/>
      <c r="AX420" s="4"/>
      <c r="CJ420" s="24"/>
      <c r="CS420" s="16"/>
      <c r="CX420" s="24"/>
    </row>
    <row r="421" spans="1:107" s="1" customFormat="1" x14ac:dyDescent="0.2">
      <c r="AP421" s="4"/>
      <c r="AW421" s="4"/>
      <c r="AX421" s="4"/>
      <c r="CJ421" s="24"/>
      <c r="CS421" s="16"/>
      <c r="CX421" s="24"/>
    </row>
    <row r="422" spans="1:107" s="1" customFormat="1" x14ac:dyDescent="0.2">
      <c r="AP422" s="4"/>
      <c r="AW422" s="4"/>
      <c r="AX422" s="4"/>
      <c r="CJ422" s="24"/>
      <c r="CS422" s="16"/>
      <c r="CX422" s="24"/>
    </row>
    <row r="423" spans="1:107" s="1" customFormat="1" x14ac:dyDescent="0.2">
      <c r="AP423" s="4"/>
      <c r="AW423" s="4"/>
      <c r="AX423" s="4"/>
      <c r="CJ423" s="24"/>
      <c r="CS423" s="16"/>
      <c r="CX423" s="24"/>
    </row>
    <row r="424" spans="1:107" s="1" customFormat="1" x14ac:dyDescent="0.2">
      <c r="AP424" s="4"/>
      <c r="AW424" s="4"/>
      <c r="AX424" s="4"/>
      <c r="CJ424" s="24"/>
      <c r="CS424" s="16"/>
      <c r="CX424" s="24"/>
    </row>
    <row r="425" spans="1:107" s="1" customFormat="1" x14ac:dyDescent="0.2">
      <c r="AP425" s="4"/>
      <c r="AW425" s="4"/>
      <c r="AX425" s="4"/>
      <c r="CJ425" s="24"/>
      <c r="CS425" s="16"/>
      <c r="CX425" s="24"/>
    </row>
    <row r="426" spans="1:107" s="1" customFormat="1" x14ac:dyDescent="0.2">
      <c r="AP426" s="4"/>
      <c r="AW426" s="4"/>
      <c r="AX426" s="4"/>
      <c r="CJ426" s="24"/>
      <c r="CS426" s="16"/>
      <c r="CX426" s="24"/>
    </row>
    <row r="427" spans="1:107" s="1" customFormat="1" x14ac:dyDescent="0.2">
      <c r="AP427" s="4"/>
      <c r="AW427" s="4"/>
      <c r="AX427" s="4"/>
      <c r="CJ427" s="24"/>
      <c r="CS427" s="16"/>
      <c r="CX427" s="24"/>
    </row>
    <row r="428" spans="1:107" s="1" customFormat="1" x14ac:dyDescent="0.2">
      <c r="AP428" s="4"/>
      <c r="AW428" s="4"/>
      <c r="AX428" s="4"/>
      <c r="CJ428" s="24"/>
      <c r="CS428" s="16"/>
      <c r="CX428" s="24"/>
    </row>
    <row r="429" spans="1:107" s="1" customFormat="1" x14ac:dyDescent="0.2">
      <c r="AP429" s="4"/>
      <c r="AW429" s="4"/>
      <c r="AX429" s="4"/>
      <c r="CJ429" s="24"/>
      <c r="CS429" s="16"/>
      <c r="CX429" s="24"/>
    </row>
    <row r="430" spans="1:107" s="1" customFormat="1" x14ac:dyDescent="0.2">
      <c r="AP430" s="4"/>
      <c r="AW430" s="4"/>
      <c r="AX430" s="4"/>
      <c r="CJ430" s="24"/>
      <c r="CS430" s="16"/>
      <c r="CX430" s="24"/>
    </row>
    <row r="431" spans="1:107" s="1" customFormat="1" x14ac:dyDescent="0.2">
      <c r="AP431" s="4"/>
      <c r="AW431" s="4"/>
      <c r="AX431" s="4"/>
      <c r="CJ431" s="24"/>
      <c r="CS431" s="16"/>
      <c r="CX431" s="24"/>
    </row>
    <row r="432" spans="1:107" s="1" customFormat="1" x14ac:dyDescent="0.2">
      <c r="AP432" s="4"/>
      <c r="AW432" s="4"/>
      <c r="AX432" s="4"/>
      <c r="CJ432" s="24"/>
      <c r="CS432" s="16"/>
      <c r="CX432" s="24"/>
    </row>
    <row r="433" spans="42:102" s="1" customFormat="1" x14ac:dyDescent="0.2">
      <c r="AP433" s="4"/>
      <c r="AW433" s="4"/>
      <c r="AX433" s="4"/>
      <c r="CJ433" s="24"/>
      <c r="CS433" s="16"/>
      <c r="CX433" s="24"/>
    </row>
    <row r="434" spans="42:102" s="1" customFormat="1" x14ac:dyDescent="0.2">
      <c r="AP434" s="4"/>
      <c r="AW434" s="4"/>
      <c r="AX434" s="4"/>
      <c r="CJ434" s="24"/>
      <c r="CS434" s="16"/>
      <c r="CX434" s="24"/>
    </row>
    <row r="435" spans="42:102" s="1" customFormat="1" x14ac:dyDescent="0.2">
      <c r="AP435" s="4"/>
      <c r="AW435" s="4"/>
      <c r="AX435" s="4"/>
      <c r="CJ435" s="24"/>
      <c r="CS435" s="16"/>
      <c r="CX435" s="24"/>
    </row>
    <row r="436" spans="42:102" s="1" customFormat="1" x14ac:dyDescent="0.2">
      <c r="AP436" s="4"/>
      <c r="AW436" s="4"/>
      <c r="AX436" s="4"/>
      <c r="CJ436" s="24"/>
      <c r="CS436" s="16"/>
      <c r="CX436" s="24"/>
    </row>
    <row r="437" spans="42:102" s="1" customFormat="1" x14ac:dyDescent="0.2">
      <c r="AP437" s="4"/>
      <c r="AW437" s="4"/>
      <c r="AX437" s="4"/>
      <c r="CJ437" s="24"/>
      <c r="CS437" s="16"/>
      <c r="CX437" s="24"/>
    </row>
    <row r="438" spans="42:102" s="1" customFormat="1" x14ac:dyDescent="0.2">
      <c r="AP438" s="4"/>
      <c r="AW438" s="4"/>
      <c r="AX438" s="4"/>
      <c r="CJ438" s="24"/>
      <c r="CS438" s="16"/>
      <c r="CX438" s="24"/>
    </row>
    <row r="439" spans="42:102" s="1" customFormat="1" x14ac:dyDescent="0.2">
      <c r="AP439" s="4"/>
      <c r="AW439" s="4"/>
      <c r="AX439" s="4"/>
      <c r="CJ439" s="24"/>
      <c r="CS439" s="16"/>
      <c r="CX439" s="24"/>
    </row>
    <row r="440" spans="42:102" s="1" customFormat="1" x14ac:dyDescent="0.2">
      <c r="AP440" s="4"/>
      <c r="AW440" s="4"/>
      <c r="AX440" s="4"/>
      <c r="CJ440" s="24"/>
      <c r="CS440" s="16"/>
      <c r="CX440" s="24"/>
    </row>
    <row r="441" spans="42:102" s="1" customFormat="1" x14ac:dyDescent="0.2">
      <c r="AP441" s="4"/>
      <c r="AW441" s="4"/>
      <c r="AX441" s="4"/>
      <c r="CJ441" s="24"/>
      <c r="CS441" s="16"/>
      <c r="CX441" s="24"/>
    </row>
    <row r="442" spans="42:102" s="1" customFormat="1" x14ac:dyDescent="0.2">
      <c r="AP442" s="4"/>
      <c r="AW442" s="4"/>
      <c r="AX442" s="4"/>
      <c r="CJ442" s="24"/>
      <c r="CX442" s="24"/>
    </row>
    <row r="1048566" spans="23:23" x14ac:dyDescent="0.2">
      <c r="W1048566" s="4"/>
    </row>
  </sheetData>
  <dataValidations count="7">
    <dataValidation type="list" allowBlank="1" showInputMessage="1" showErrorMessage="1" sqref="AU2:AU417">
      <formula1>"cable_barrier,guardrail_barrier,concrete_barrier,obstruction,unobstructed"</formula1>
    </dataValidation>
    <dataValidation type="list" allowBlank="1" showInputMessage="1" showErrorMessage="1" sqref="D2:D417">
      <formula1>"INC, DEC"</formula1>
    </dataValidation>
    <dataValidation type="list" allowBlank="1" showInputMessage="1" showErrorMessage="1" sqref="F1:F1048576">
      <formula1>"BFS, ENSCL,EXSCL"</formula1>
    </dataValidation>
    <dataValidation type="list" allowBlank="1" showInputMessage="1" showErrorMessage="1" sqref="E1:E1048576">
      <formula1>"BOS, S-PTSU, D-PTSU,BOSTRAN, S-PTSUTRAN, D-PTSUTRAN,BOSCOMP,S-PTSUCOMP, D-PTSUCOMP"</formula1>
    </dataValidation>
    <dataValidation type="list" allowBlank="1" showInputMessage="1" showErrorMessage="1" sqref="D1 D418:D1048576">
      <formula1>"NB, SB, EB, WB"</formula1>
    </dataValidation>
    <dataValidation type="list" allowBlank="1" showInputMessage="1" showErrorMessage="1" sqref="H316:H417 H2:H314">
      <formula1>"None, Add, Drop"</formula1>
    </dataValidation>
    <dataValidation type="list" allowBlank="1" showInputMessage="1" showErrorMessage="1" sqref="AY87 AY1:AY62 AY89:AY1048576 AY76:AY78">
      <formula1>"One-Sided, Two-Sided, None"</formula1>
    </dataValidation>
  </dataValidation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5118"/>
  <sheetViews>
    <sheetView workbookViewId="0">
      <pane ySplit="1" topLeftCell="A2" activePane="bottomLeft" state="frozen"/>
      <selection pane="bottomLeft" activeCell="O6" sqref="O6:O7"/>
    </sheetView>
  </sheetViews>
  <sheetFormatPr defaultRowHeight="15" x14ac:dyDescent="0.25"/>
  <cols>
    <col min="3" max="3" width="12" bestFit="1" customWidth="1"/>
    <col min="5" max="5" width="18.140625" customWidth="1"/>
    <col min="17" max="17" width="11.7109375" bestFit="1" customWidth="1"/>
    <col min="18" max="18" width="17.85546875" customWidth="1"/>
    <col min="19" max="19" width="12" customWidth="1"/>
  </cols>
  <sheetData>
    <row r="1" spans="1:19" ht="16.5" x14ac:dyDescent="0.3">
      <c r="A1" s="11" t="s">
        <v>0</v>
      </c>
      <c r="B1" s="11" t="s">
        <v>88</v>
      </c>
      <c r="C1" s="11" t="s">
        <v>920</v>
      </c>
      <c r="D1" s="11" t="s">
        <v>1</v>
      </c>
      <c r="E1" s="13" t="s">
        <v>921</v>
      </c>
      <c r="F1" s="13"/>
      <c r="G1" s="13" t="s">
        <v>922</v>
      </c>
      <c r="H1" s="13" t="s">
        <v>923</v>
      </c>
      <c r="I1" s="11" t="s">
        <v>924</v>
      </c>
      <c r="J1" s="11" t="s">
        <v>925</v>
      </c>
      <c r="K1" s="11" t="s">
        <v>926</v>
      </c>
      <c r="L1" s="11" t="s">
        <v>927</v>
      </c>
      <c r="M1" s="11" t="s">
        <v>928</v>
      </c>
      <c r="N1" s="11" t="s">
        <v>929</v>
      </c>
      <c r="O1" s="11" t="s">
        <v>930</v>
      </c>
      <c r="P1" s="11" t="s">
        <v>931</v>
      </c>
      <c r="Q1" s="22" t="s">
        <v>8</v>
      </c>
      <c r="R1" s="22" t="s">
        <v>943</v>
      </c>
      <c r="S1" s="23" t="s">
        <v>947</v>
      </c>
    </row>
    <row r="2" spans="1:19" x14ac:dyDescent="0.25">
      <c r="A2" t="s">
        <v>593</v>
      </c>
      <c r="B2" t="s">
        <v>594</v>
      </c>
      <c r="C2">
        <v>20116500321</v>
      </c>
      <c r="D2">
        <v>70</v>
      </c>
      <c r="E2" t="s">
        <v>87</v>
      </c>
      <c r="G2">
        <v>19.059999999999999</v>
      </c>
      <c r="H2">
        <v>2011</v>
      </c>
      <c r="I2">
        <v>1</v>
      </c>
      <c r="J2">
        <v>4</v>
      </c>
      <c r="K2">
        <v>14</v>
      </c>
      <c r="M2" t="s">
        <v>932</v>
      </c>
      <c r="N2" t="s">
        <v>933</v>
      </c>
      <c r="O2" t="s">
        <v>934</v>
      </c>
      <c r="P2" t="s">
        <v>934</v>
      </c>
      <c r="Q2" t="s">
        <v>701</v>
      </c>
      <c r="R2" t="str">
        <f>IF(WEEKDAY(DATE(H2,I2,J2),2)&lt;6,"Weekday","Weekend")</f>
        <v>Weekday</v>
      </c>
      <c r="S2" s="12">
        <f>DATE(H2,I2,J2)</f>
        <v>40547</v>
      </c>
    </row>
    <row r="3" spans="1:19" x14ac:dyDescent="0.25">
      <c r="A3" t="s">
        <v>593</v>
      </c>
      <c r="B3" t="s">
        <v>836</v>
      </c>
      <c r="C3">
        <v>20116500455</v>
      </c>
      <c r="D3">
        <v>71</v>
      </c>
      <c r="E3" t="s">
        <v>87</v>
      </c>
      <c r="G3">
        <v>1.87</v>
      </c>
      <c r="H3">
        <v>2011</v>
      </c>
      <c r="I3">
        <v>1</v>
      </c>
      <c r="J3">
        <v>3</v>
      </c>
      <c r="K3">
        <v>6</v>
      </c>
      <c r="M3" t="s">
        <v>935</v>
      </c>
      <c r="N3" t="s">
        <v>933</v>
      </c>
      <c r="O3" t="s">
        <v>934</v>
      </c>
      <c r="P3" t="s">
        <v>934</v>
      </c>
      <c r="Q3" t="s">
        <v>853</v>
      </c>
      <c r="R3" t="str">
        <f t="shared" ref="R3:R23" si="0">IF(WEEKDAY(DATE(H3,I3,J3),2)&lt;6,"Weekday","Weekend")</f>
        <v>Weekday</v>
      </c>
      <c r="S3" s="12">
        <f t="shared" ref="S3:S66" si="1">DATE(H3,I3,J3)</f>
        <v>40546</v>
      </c>
    </row>
    <row r="4" spans="1:19" x14ac:dyDescent="0.25">
      <c r="A4" t="s">
        <v>593</v>
      </c>
      <c r="B4" t="s">
        <v>836</v>
      </c>
      <c r="C4">
        <v>20116500718</v>
      </c>
      <c r="D4">
        <v>71</v>
      </c>
      <c r="E4" t="s">
        <v>62</v>
      </c>
      <c r="G4">
        <v>0.36</v>
      </c>
      <c r="H4">
        <v>2011</v>
      </c>
      <c r="I4">
        <v>1</v>
      </c>
      <c r="J4">
        <v>3</v>
      </c>
      <c r="K4">
        <v>15</v>
      </c>
      <c r="M4" t="s">
        <v>932</v>
      </c>
      <c r="N4" t="s">
        <v>933</v>
      </c>
      <c r="O4" t="s">
        <v>934</v>
      </c>
      <c r="P4" t="s">
        <v>934</v>
      </c>
      <c r="R4" t="str">
        <f t="shared" si="0"/>
        <v>Weekday</v>
      </c>
      <c r="S4" s="12">
        <f t="shared" si="1"/>
        <v>40546</v>
      </c>
    </row>
    <row r="5" spans="1:19" x14ac:dyDescent="0.25">
      <c r="A5" t="s">
        <v>593</v>
      </c>
      <c r="B5" t="s">
        <v>836</v>
      </c>
      <c r="C5">
        <v>20116501936</v>
      </c>
      <c r="D5">
        <v>71</v>
      </c>
      <c r="E5" t="s">
        <v>62</v>
      </c>
      <c r="G5">
        <v>0.66</v>
      </c>
      <c r="H5">
        <v>2011</v>
      </c>
      <c r="I5">
        <v>1</v>
      </c>
      <c r="J5">
        <v>8</v>
      </c>
      <c r="K5">
        <v>8</v>
      </c>
      <c r="M5" t="s">
        <v>935</v>
      </c>
      <c r="N5" t="s">
        <v>933</v>
      </c>
      <c r="O5" t="s">
        <v>934</v>
      </c>
      <c r="P5" t="s">
        <v>934</v>
      </c>
      <c r="R5" t="str">
        <f t="shared" si="0"/>
        <v>Weekend</v>
      </c>
      <c r="S5" s="12">
        <f t="shared" si="1"/>
        <v>40551</v>
      </c>
    </row>
    <row r="6" spans="1:19" x14ac:dyDescent="0.25">
      <c r="A6" t="s">
        <v>593</v>
      </c>
      <c r="B6" t="s">
        <v>836</v>
      </c>
      <c r="C6">
        <v>20116502038</v>
      </c>
      <c r="D6">
        <v>71</v>
      </c>
      <c r="E6" t="s">
        <v>87</v>
      </c>
      <c r="G6">
        <v>1.17</v>
      </c>
      <c r="H6">
        <v>2011</v>
      </c>
      <c r="I6">
        <v>1</v>
      </c>
      <c r="J6">
        <v>9</v>
      </c>
      <c r="K6">
        <v>15</v>
      </c>
      <c r="M6" t="s">
        <v>932</v>
      </c>
      <c r="N6" t="s">
        <v>933</v>
      </c>
      <c r="O6" t="s">
        <v>934</v>
      </c>
      <c r="P6" t="s">
        <v>934</v>
      </c>
      <c r="Q6" t="s">
        <v>854</v>
      </c>
      <c r="R6" t="str">
        <f t="shared" si="0"/>
        <v>Weekend</v>
      </c>
      <c r="S6" s="12">
        <f t="shared" si="1"/>
        <v>40552</v>
      </c>
    </row>
    <row r="7" spans="1:19" x14ac:dyDescent="0.25">
      <c r="A7" t="s">
        <v>593</v>
      </c>
      <c r="B7" t="s">
        <v>836</v>
      </c>
      <c r="C7">
        <v>20116503042</v>
      </c>
      <c r="D7">
        <v>71</v>
      </c>
      <c r="E7" t="s">
        <v>87</v>
      </c>
      <c r="G7">
        <v>1.17</v>
      </c>
      <c r="H7">
        <v>2011</v>
      </c>
      <c r="I7">
        <v>1</v>
      </c>
      <c r="J7">
        <v>12</v>
      </c>
      <c r="K7">
        <v>9</v>
      </c>
      <c r="M7" t="s">
        <v>935</v>
      </c>
      <c r="N7" t="s">
        <v>933</v>
      </c>
      <c r="O7" t="s">
        <v>934</v>
      </c>
      <c r="P7" t="s">
        <v>934</v>
      </c>
      <c r="Q7" t="s">
        <v>854</v>
      </c>
      <c r="R7" t="str">
        <f t="shared" si="0"/>
        <v>Weekday</v>
      </c>
      <c r="S7" s="12">
        <f t="shared" si="1"/>
        <v>40555</v>
      </c>
    </row>
    <row r="8" spans="1:19" x14ac:dyDescent="0.25">
      <c r="A8" t="s">
        <v>593</v>
      </c>
      <c r="B8" t="s">
        <v>836</v>
      </c>
      <c r="C8">
        <v>20116503314</v>
      </c>
      <c r="D8">
        <v>71</v>
      </c>
      <c r="E8" t="s">
        <v>87</v>
      </c>
      <c r="G8">
        <v>0.16</v>
      </c>
      <c r="H8">
        <v>2011</v>
      </c>
      <c r="I8">
        <v>1</v>
      </c>
      <c r="J8">
        <v>12</v>
      </c>
      <c r="K8">
        <v>8</v>
      </c>
      <c r="M8" t="s">
        <v>935</v>
      </c>
      <c r="N8" t="s">
        <v>933</v>
      </c>
      <c r="O8" t="s">
        <v>934</v>
      </c>
      <c r="P8" t="s">
        <v>934</v>
      </c>
      <c r="R8" t="str">
        <f t="shared" si="0"/>
        <v>Weekday</v>
      </c>
      <c r="S8" s="12">
        <f t="shared" si="1"/>
        <v>40555</v>
      </c>
    </row>
    <row r="9" spans="1:19" x14ac:dyDescent="0.25">
      <c r="A9" t="s">
        <v>593</v>
      </c>
      <c r="B9" t="s">
        <v>723</v>
      </c>
      <c r="C9">
        <v>20116503315</v>
      </c>
      <c r="D9">
        <v>71</v>
      </c>
      <c r="E9" t="s">
        <v>87</v>
      </c>
      <c r="G9">
        <v>19.600000000000001</v>
      </c>
      <c r="H9">
        <v>2011</v>
      </c>
      <c r="I9">
        <v>1</v>
      </c>
      <c r="J9">
        <v>12</v>
      </c>
      <c r="K9">
        <v>8</v>
      </c>
      <c r="M9" t="s">
        <v>935</v>
      </c>
      <c r="N9" t="s">
        <v>933</v>
      </c>
      <c r="O9" t="s">
        <v>934</v>
      </c>
      <c r="P9" t="s">
        <v>934</v>
      </c>
      <c r="R9" t="str">
        <f t="shared" si="0"/>
        <v>Weekday</v>
      </c>
      <c r="S9" s="12">
        <f t="shared" si="1"/>
        <v>40555</v>
      </c>
    </row>
    <row r="10" spans="1:19" x14ac:dyDescent="0.25">
      <c r="A10" t="s">
        <v>593</v>
      </c>
      <c r="B10" t="s">
        <v>836</v>
      </c>
      <c r="C10">
        <v>20116506296</v>
      </c>
      <c r="D10">
        <v>71</v>
      </c>
      <c r="E10" t="s">
        <v>62</v>
      </c>
      <c r="G10">
        <v>1.73</v>
      </c>
      <c r="H10">
        <v>2011</v>
      </c>
      <c r="I10">
        <v>1</v>
      </c>
      <c r="J10">
        <v>20</v>
      </c>
      <c r="K10">
        <v>13</v>
      </c>
      <c r="M10" t="s">
        <v>935</v>
      </c>
      <c r="N10" t="s">
        <v>933</v>
      </c>
      <c r="P10" t="s">
        <v>934</v>
      </c>
      <c r="Q10" t="s">
        <v>842</v>
      </c>
      <c r="R10" t="str">
        <f t="shared" si="0"/>
        <v>Weekday</v>
      </c>
      <c r="S10" s="12">
        <f t="shared" si="1"/>
        <v>40563</v>
      </c>
    </row>
    <row r="11" spans="1:19" x14ac:dyDescent="0.25">
      <c r="A11" t="s">
        <v>593</v>
      </c>
      <c r="B11" t="s">
        <v>723</v>
      </c>
      <c r="C11">
        <v>20116506577</v>
      </c>
      <c r="D11">
        <v>71</v>
      </c>
      <c r="E11" t="s">
        <v>62</v>
      </c>
      <c r="G11">
        <v>17.03</v>
      </c>
      <c r="H11">
        <v>2011</v>
      </c>
      <c r="I11">
        <v>1</v>
      </c>
      <c r="J11">
        <v>21</v>
      </c>
      <c r="K11">
        <v>12</v>
      </c>
      <c r="M11" t="s">
        <v>935</v>
      </c>
      <c r="N11" t="s">
        <v>933</v>
      </c>
      <c r="O11" t="s">
        <v>934</v>
      </c>
      <c r="P11" t="s">
        <v>934</v>
      </c>
      <c r="Q11" t="s">
        <v>773</v>
      </c>
      <c r="R11" t="str">
        <f t="shared" si="0"/>
        <v>Weekday</v>
      </c>
      <c r="S11" s="12">
        <f t="shared" si="1"/>
        <v>40564</v>
      </c>
    </row>
    <row r="12" spans="1:19" x14ac:dyDescent="0.25">
      <c r="A12" t="s">
        <v>593</v>
      </c>
      <c r="B12" t="s">
        <v>594</v>
      </c>
      <c r="C12">
        <v>20116506680</v>
      </c>
      <c r="D12">
        <v>70</v>
      </c>
      <c r="E12" t="s">
        <v>62</v>
      </c>
      <c r="G12">
        <v>16.920000000000002</v>
      </c>
      <c r="H12">
        <v>2011</v>
      </c>
      <c r="I12">
        <v>1</v>
      </c>
      <c r="J12">
        <v>24</v>
      </c>
      <c r="K12">
        <v>13</v>
      </c>
      <c r="M12" t="s">
        <v>932</v>
      </c>
      <c r="N12" t="s">
        <v>933</v>
      </c>
      <c r="O12" t="s">
        <v>934</v>
      </c>
      <c r="P12" t="s">
        <v>934</v>
      </c>
      <c r="Q12" t="s">
        <v>663</v>
      </c>
      <c r="R12" t="str">
        <f t="shared" si="0"/>
        <v>Weekday</v>
      </c>
      <c r="S12" s="12">
        <f t="shared" si="1"/>
        <v>40567</v>
      </c>
    </row>
    <row r="13" spans="1:19" x14ac:dyDescent="0.25">
      <c r="A13" t="s">
        <v>593</v>
      </c>
      <c r="B13" t="s">
        <v>723</v>
      </c>
      <c r="C13">
        <v>20116507243</v>
      </c>
      <c r="D13">
        <v>275</v>
      </c>
      <c r="E13" t="s">
        <v>87</v>
      </c>
      <c r="G13">
        <v>33.299999999999997</v>
      </c>
      <c r="H13">
        <v>2011</v>
      </c>
      <c r="I13">
        <v>1</v>
      </c>
      <c r="J13">
        <v>25</v>
      </c>
      <c r="K13">
        <v>7</v>
      </c>
      <c r="M13" t="s">
        <v>932</v>
      </c>
      <c r="N13" t="s">
        <v>933</v>
      </c>
      <c r="O13" t="s">
        <v>934</v>
      </c>
      <c r="P13" t="s">
        <v>934</v>
      </c>
      <c r="Q13" t="s">
        <v>891</v>
      </c>
      <c r="R13" t="str">
        <f t="shared" si="0"/>
        <v>Weekday</v>
      </c>
      <c r="S13" s="12">
        <f t="shared" si="1"/>
        <v>40568</v>
      </c>
    </row>
    <row r="14" spans="1:19" x14ac:dyDescent="0.25">
      <c r="A14" t="s">
        <v>593</v>
      </c>
      <c r="B14" t="s">
        <v>723</v>
      </c>
      <c r="C14">
        <v>20116507245</v>
      </c>
      <c r="D14">
        <v>71</v>
      </c>
      <c r="E14" t="s">
        <v>87</v>
      </c>
      <c r="G14">
        <v>19.3</v>
      </c>
      <c r="H14">
        <v>2011</v>
      </c>
      <c r="I14">
        <v>1</v>
      </c>
      <c r="J14">
        <v>20</v>
      </c>
      <c r="K14">
        <v>20</v>
      </c>
      <c r="M14" t="s">
        <v>935</v>
      </c>
      <c r="N14" t="s">
        <v>933</v>
      </c>
      <c r="O14" t="s">
        <v>934</v>
      </c>
      <c r="P14" t="s">
        <v>934</v>
      </c>
      <c r="Q14" t="s">
        <v>791</v>
      </c>
      <c r="R14" t="str">
        <f t="shared" si="0"/>
        <v>Weekday</v>
      </c>
      <c r="S14" s="12">
        <f t="shared" si="1"/>
        <v>40563</v>
      </c>
    </row>
    <row r="15" spans="1:19" x14ac:dyDescent="0.25">
      <c r="A15" t="s">
        <v>593</v>
      </c>
      <c r="B15" t="s">
        <v>723</v>
      </c>
      <c r="C15">
        <v>20116507896</v>
      </c>
      <c r="D15">
        <v>275</v>
      </c>
      <c r="E15" t="s">
        <v>87</v>
      </c>
      <c r="G15">
        <v>34.79</v>
      </c>
      <c r="H15">
        <v>2011</v>
      </c>
      <c r="I15">
        <v>1</v>
      </c>
      <c r="J15">
        <v>27</v>
      </c>
      <c r="K15">
        <v>7</v>
      </c>
      <c r="M15" t="s">
        <v>932</v>
      </c>
      <c r="N15" t="s">
        <v>936</v>
      </c>
      <c r="O15" t="s">
        <v>934</v>
      </c>
      <c r="P15" t="s">
        <v>934</v>
      </c>
      <c r="Q15" t="s">
        <v>884</v>
      </c>
      <c r="R15" t="str">
        <f t="shared" si="0"/>
        <v>Weekday</v>
      </c>
      <c r="S15" s="12">
        <f t="shared" si="1"/>
        <v>40570</v>
      </c>
    </row>
    <row r="16" spans="1:19" x14ac:dyDescent="0.25">
      <c r="A16" t="s">
        <v>593</v>
      </c>
      <c r="B16" t="s">
        <v>836</v>
      </c>
      <c r="C16">
        <v>20116507984</v>
      </c>
      <c r="D16">
        <v>71</v>
      </c>
      <c r="E16" t="s">
        <v>62</v>
      </c>
      <c r="G16">
        <v>2.74</v>
      </c>
      <c r="H16">
        <v>2011</v>
      </c>
      <c r="I16">
        <v>1</v>
      </c>
      <c r="J16">
        <v>20</v>
      </c>
      <c r="K16">
        <v>11</v>
      </c>
      <c r="M16" t="s">
        <v>932</v>
      </c>
      <c r="N16" t="s">
        <v>936</v>
      </c>
      <c r="O16" t="s">
        <v>934</v>
      </c>
      <c r="P16" t="s">
        <v>934</v>
      </c>
      <c r="Q16" t="s">
        <v>844</v>
      </c>
      <c r="R16" t="str">
        <f t="shared" si="0"/>
        <v>Weekday</v>
      </c>
      <c r="S16" s="12">
        <f t="shared" si="1"/>
        <v>40563</v>
      </c>
    </row>
    <row r="17" spans="1:19" x14ac:dyDescent="0.25">
      <c r="A17" t="s">
        <v>593</v>
      </c>
      <c r="B17" t="s">
        <v>836</v>
      </c>
      <c r="C17">
        <v>20116507988</v>
      </c>
      <c r="D17">
        <v>71</v>
      </c>
      <c r="E17" t="s">
        <v>62</v>
      </c>
      <c r="G17">
        <v>1.17</v>
      </c>
      <c r="H17">
        <v>2011</v>
      </c>
      <c r="I17">
        <v>1</v>
      </c>
      <c r="J17">
        <v>20</v>
      </c>
      <c r="K17">
        <v>10</v>
      </c>
      <c r="M17" t="s">
        <v>932</v>
      </c>
      <c r="N17" t="s">
        <v>933</v>
      </c>
      <c r="O17" t="s">
        <v>934</v>
      </c>
      <c r="P17" t="s">
        <v>934</v>
      </c>
      <c r="Q17" t="s">
        <v>840</v>
      </c>
      <c r="R17" t="str">
        <f t="shared" si="0"/>
        <v>Weekday</v>
      </c>
      <c r="S17" s="12">
        <f t="shared" si="1"/>
        <v>40563</v>
      </c>
    </row>
    <row r="18" spans="1:19" x14ac:dyDescent="0.25">
      <c r="A18" t="s">
        <v>593</v>
      </c>
      <c r="B18" t="s">
        <v>836</v>
      </c>
      <c r="C18">
        <v>20116508330</v>
      </c>
      <c r="D18">
        <v>71</v>
      </c>
      <c r="E18" t="s">
        <v>87</v>
      </c>
      <c r="G18">
        <v>0.66</v>
      </c>
      <c r="H18">
        <v>2011</v>
      </c>
      <c r="I18">
        <v>1</v>
      </c>
      <c r="J18">
        <v>11</v>
      </c>
      <c r="K18">
        <v>9</v>
      </c>
      <c r="M18" t="s">
        <v>932</v>
      </c>
      <c r="N18" t="s">
        <v>933</v>
      </c>
      <c r="O18" t="s">
        <v>934</v>
      </c>
      <c r="P18" t="s">
        <v>934</v>
      </c>
      <c r="R18" t="str">
        <f t="shared" si="0"/>
        <v>Weekday</v>
      </c>
      <c r="S18" s="12">
        <f t="shared" si="1"/>
        <v>40554</v>
      </c>
    </row>
    <row r="19" spans="1:19" x14ac:dyDescent="0.25">
      <c r="A19" t="s">
        <v>593</v>
      </c>
      <c r="B19" t="s">
        <v>594</v>
      </c>
      <c r="C19">
        <v>20116511727</v>
      </c>
      <c r="D19">
        <v>70</v>
      </c>
      <c r="E19" t="s">
        <v>87</v>
      </c>
      <c r="G19">
        <v>13.31</v>
      </c>
      <c r="H19">
        <v>2011</v>
      </c>
      <c r="I19">
        <v>1</v>
      </c>
      <c r="J19">
        <v>27</v>
      </c>
      <c r="K19">
        <v>15</v>
      </c>
      <c r="M19" t="s">
        <v>932</v>
      </c>
      <c r="N19" t="s">
        <v>933</v>
      </c>
      <c r="O19" t="s">
        <v>934</v>
      </c>
      <c r="P19" t="s">
        <v>934</v>
      </c>
      <c r="R19" t="str">
        <f t="shared" si="0"/>
        <v>Weekday</v>
      </c>
      <c r="S19" s="12">
        <f t="shared" si="1"/>
        <v>40570</v>
      </c>
    </row>
    <row r="20" spans="1:19" x14ac:dyDescent="0.25">
      <c r="A20" t="s">
        <v>593</v>
      </c>
      <c r="B20" t="s">
        <v>594</v>
      </c>
      <c r="C20">
        <v>20116511928</v>
      </c>
      <c r="D20">
        <v>70</v>
      </c>
      <c r="E20" t="s">
        <v>87</v>
      </c>
      <c r="G20">
        <v>12.97</v>
      </c>
      <c r="H20">
        <v>2011</v>
      </c>
      <c r="I20">
        <v>2</v>
      </c>
      <c r="J20">
        <v>12</v>
      </c>
      <c r="K20">
        <v>16</v>
      </c>
      <c r="M20" t="s">
        <v>935</v>
      </c>
      <c r="N20" t="s">
        <v>933</v>
      </c>
      <c r="O20" t="s">
        <v>934</v>
      </c>
      <c r="P20" t="s">
        <v>934</v>
      </c>
      <c r="R20" t="str">
        <f t="shared" si="0"/>
        <v>Weekend</v>
      </c>
      <c r="S20" s="12">
        <f t="shared" si="1"/>
        <v>40586</v>
      </c>
    </row>
    <row r="21" spans="1:19" x14ac:dyDescent="0.25">
      <c r="A21" t="s">
        <v>593</v>
      </c>
      <c r="B21" t="s">
        <v>594</v>
      </c>
      <c r="C21">
        <v>20116512613</v>
      </c>
      <c r="D21">
        <v>70</v>
      </c>
      <c r="E21" t="s">
        <v>87</v>
      </c>
      <c r="G21">
        <v>15.67</v>
      </c>
      <c r="H21">
        <v>2011</v>
      </c>
      <c r="I21">
        <v>2</v>
      </c>
      <c r="J21">
        <v>7</v>
      </c>
      <c r="K21">
        <v>6</v>
      </c>
      <c r="M21" t="s">
        <v>932</v>
      </c>
      <c r="N21" t="s">
        <v>936</v>
      </c>
      <c r="O21" t="s">
        <v>934</v>
      </c>
      <c r="P21" t="s">
        <v>934</v>
      </c>
      <c r="R21" t="str">
        <f t="shared" si="0"/>
        <v>Weekday</v>
      </c>
      <c r="S21" s="12">
        <f t="shared" si="1"/>
        <v>40581</v>
      </c>
    </row>
    <row r="22" spans="1:19" x14ac:dyDescent="0.25">
      <c r="A22" t="s">
        <v>593</v>
      </c>
      <c r="B22" t="s">
        <v>723</v>
      </c>
      <c r="C22">
        <v>20116512968</v>
      </c>
      <c r="D22">
        <v>275</v>
      </c>
      <c r="E22" t="s">
        <v>87</v>
      </c>
      <c r="G22">
        <v>34.79</v>
      </c>
      <c r="H22">
        <v>2011</v>
      </c>
      <c r="I22">
        <v>2</v>
      </c>
      <c r="J22">
        <v>14</v>
      </c>
      <c r="K22">
        <v>8</v>
      </c>
      <c r="M22" t="s">
        <v>932</v>
      </c>
      <c r="N22" t="s">
        <v>933</v>
      </c>
      <c r="O22" t="s">
        <v>934</v>
      </c>
      <c r="P22" t="s">
        <v>934</v>
      </c>
      <c r="Q22" t="s">
        <v>884</v>
      </c>
      <c r="R22" t="str">
        <f t="shared" si="0"/>
        <v>Weekday</v>
      </c>
      <c r="S22" s="12">
        <f t="shared" si="1"/>
        <v>40588</v>
      </c>
    </row>
    <row r="23" spans="1:19" x14ac:dyDescent="0.25">
      <c r="A23" t="s">
        <v>593</v>
      </c>
      <c r="B23" t="s">
        <v>594</v>
      </c>
      <c r="C23">
        <v>20116514707</v>
      </c>
      <c r="D23">
        <v>70</v>
      </c>
      <c r="E23" t="s">
        <v>62</v>
      </c>
      <c r="G23">
        <v>19.5</v>
      </c>
      <c r="H23">
        <v>2011</v>
      </c>
      <c r="I23">
        <v>2</v>
      </c>
      <c r="J23">
        <v>14</v>
      </c>
      <c r="K23">
        <v>8</v>
      </c>
      <c r="M23" t="s">
        <v>935</v>
      </c>
      <c r="N23" t="s">
        <v>933</v>
      </c>
      <c r="O23" t="s">
        <v>934</v>
      </c>
      <c r="P23" t="s">
        <v>934</v>
      </c>
      <c r="Q23" t="s">
        <v>691</v>
      </c>
      <c r="R23" t="str">
        <f t="shared" si="0"/>
        <v>Weekday</v>
      </c>
      <c r="S23" s="12">
        <f t="shared" si="1"/>
        <v>40588</v>
      </c>
    </row>
    <row r="24" spans="1:19" x14ac:dyDescent="0.25">
      <c r="A24" t="s">
        <v>593</v>
      </c>
      <c r="B24" t="s">
        <v>836</v>
      </c>
      <c r="C24">
        <v>20116515651</v>
      </c>
      <c r="D24">
        <v>71</v>
      </c>
      <c r="E24" t="s">
        <v>87</v>
      </c>
      <c r="G24">
        <v>1.47</v>
      </c>
      <c r="H24">
        <v>2011</v>
      </c>
      <c r="I24">
        <v>2</v>
      </c>
      <c r="J24">
        <v>25</v>
      </c>
      <c r="K24">
        <v>8</v>
      </c>
      <c r="M24" t="s">
        <v>935</v>
      </c>
      <c r="N24" t="s">
        <v>936</v>
      </c>
      <c r="O24" t="s">
        <v>934</v>
      </c>
      <c r="P24" t="s">
        <v>934</v>
      </c>
      <c r="Q24" t="s">
        <v>853</v>
      </c>
      <c r="R24" t="str">
        <f t="shared" ref="R24:R68" si="2">IF(WEEKDAY(DATE(H24,I24,J24),2)&lt;6,"Weekday","Weekend")</f>
        <v>Weekday</v>
      </c>
      <c r="S24" s="12">
        <f t="shared" si="1"/>
        <v>40599</v>
      </c>
    </row>
    <row r="25" spans="1:19" x14ac:dyDescent="0.25">
      <c r="A25" t="s">
        <v>593</v>
      </c>
      <c r="B25" t="s">
        <v>723</v>
      </c>
      <c r="C25">
        <v>20116517124</v>
      </c>
      <c r="D25">
        <v>71</v>
      </c>
      <c r="E25" t="s">
        <v>87</v>
      </c>
      <c r="G25">
        <v>18.100000000000001</v>
      </c>
      <c r="H25">
        <v>2011</v>
      </c>
      <c r="I25">
        <v>3</v>
      </c>
      <c r="J25">
        <v>1</v>
      </c>
      <c r="K25">
        <v>8</v>
      </c>
      <c r="M25" t="s">
        <v>932</v>
      </c>
      <c r="N25" t="s">
        <v>937</v>
      </c>
      <c r="O25" t="s">
        <v>934</v>
      </c>
      <c r="P25" t="s">
        <v>934</v>
      </c>
      <c r="Q25" t="s">
        <v>794</v>
      </c>
      <c r="R25" t="str">
        <f t="shared" si="2"/>
        <v>Weekday</v>
      </c>
      <c r="S25" s="12">
        <f t="shared" si="1"/>
        <v>40603</v>
      </c>
    </row>
    <row r="26" spans="1:19" x14ac:dyDescent="0.25">
      <c r="A26" t="s">
        <v>593</v>
      </c>
      <c r="B26" t="s">
        <v>594</v>
      </c>
      <c r="C26">
        <v>20116517266</v>
      </c>
      <c r="D26">
        <v>70</v>
      </c>
      <c r="E26" t="s">
        <v>87</v>
      </c>
      <c r="G26">
        <v>9.3000000000000007</v>
      </c>
      <c r="H26">
        <v>2011</v>
      </c>
      <c r="I26">
        <v>2</v>
      </c>
      <c r="J26">
        <v>24</v>
      </c>
      <c r="K26">
        <v>17</v>
      </c>
      <c r="M26" t="s">
        <v>932</v>
      </c>
      <c r="N26" t="s">
        <v>937</v>
      </c>
      <c r="O26" t="s">
        <v>934</v>
      </c>
      <c r="P26" t="s">
        <v>934</v>
      </c>
      <c r="R26" t="str">
        <f t="shared" si="2"/>
        <v>Weekday</v>
      </c>
      <c r="S26" s="12">
        <f t="shared" si="1"/>
        <v>40598</v>
      </c>
    </row>
    <row r="27" spans="1:19" x14ac:dyDescent="0.25">
      <c r="A27" t="s">
        <v>593</v>
      </c>
      <c r="B27" t="s">
        <v>594</v>
      </c>
      <c r="C27">
        <v>20116517992</v>
      </c>
      <c r="D27">
        <v>70</v>
      </c>
      <c r="E27" t="s">
        <v>87</v>
      </c>
      <c r="G27">
        <v>17.23</v>
      </c>
      <c r="H27">
        <v>2011</v>
      </c>
      <c r="I27">
        <v>3</v>
      </c>
      <c r="J27">
        <v>4</v>
      </c>
      <c r="K27">
        <v>10</v>
      </c>
      <c r="M27" t="s">
        <v>935</v>
      </c>
      <c r="N27" t="s">
        <v>933</v>
      </c>
      <c r="O27" t="s">
        <v>934</v>
      </c>
      <c r="P27" t="s">
        <v>934</v>
      </c>
      <c r="Q27" t="s">
        <v>716</v>
      </c>
      <c r="R27" t="str">
        <f t="shared" si="2"/>
        <v>Weekday</v>
      </c>
      <c r="S27" s="12">
        <f t="shared" si="1"/>
        <v>40606</v>
      </c>
    </row>
    <row r="28" spans="1:19" x14ac:dyDescent="0.25">
      <c r="A28" t="s">
        <v>593</v>
      </c>
      <c r="B28" t="s">
        <v>594</v>
      </c>
      <c r="C28">
        <v>20116517994</v>
      </c>
      <c r="D28">
        <v>70</v>
      </c>
      <c r="E28" t="s">
        <v>87</v>
      </c>
      <c r="G28">
        <v>15.34</v>
      </c>
      <c r="H28">
        <v>2011</v>
      </c>
      <c r="I28">
        <v>3</v>
      </c>
      <c r="J28">
        <v>4</v>
      </c>
      <c r="K28">
        <v>14</v>
      </c>
      <c r="M28" t="s">
        <v>932</v>
      </c>
      <c r="N28" t="s">
        <v>936</v>
      </c>
      <c r="O28" t="s">
        <v>934</v>
      </c>
      <c r="P28" t="s">
        <v>934</v>
      </c>
      <c r="R28" t="str">
        <f t="shared" si="2"/>
        <v>Weekday</v>
      </c>
      <c r="S28" s="12">
        <f t="shared" si="1"/>
        <v>40606</v>
      </c>
    </row>
    <row r="29" spans="1:19" x14ac:dyDescent="0.25">
      <c r="A29" t="s">
        <v>593</v>
      </c>
      <c r="B29" t="s">
        <v>594</v>
      </c>
      <c r="C29">
        <v>20116518093</v>
      </c>
      <c r="D29">
        <v>70</v>
      </c>
      <c r="E29" t="s">
        <v>62</v>
      </c>
      <c r="G29">
        <v>8.1199999999999992</v>
      </c>
      <c r="H29">
        <v>2011</v>
      </c>
      <c r="I29">
        <v>2</v>
      </c>
      <c r="J29">
        <v>28</v>
      </c>
      <c r="K29">
        <v>9</v>
      </c>
      <c r="M29" t="s">
        <v>935</v>
      </c>
      <c r="N29" t="s">
        <v>933</v>
      </c>
      <c r="O29" t="s">
        <v>934</v>
      </c>
      <c r="P29" t="s">
        <v>934</v>
      </c>
      <c r="Q29" t="s">
        <v>595</v>
      </c>
      <c r="R29" t="str">
        <f t="shared" si="2"/>
        <v>Weekday</v>
      </c>
      <c r="S29" s="12">
        <f t="shared" si="1"/>
        <v>40602</v>
      </c>
    </row>
    <row r="30" spans="1:19" x14ac:dyDescent="0.25">
      <c r="A30" t="s">
        <v>593</v>
      </c>
      <c r="B30" t="s">
        <v>594</v>
      </c>
      <c r="C30">
        <v>20116518311</v>
      </c>
      <c r="D30">
        <v>70</v>
      </c>
      <c r="E30" t="s">
        <v>87</v>
      </c>
      <c r="G30">
        <v>15.16</v>
      </c>
      <c r="H30">
        <v>2011</v>
      </c>
      <c r="I30">
        <v>3</v>
      </c>
      <c r="J30">
        <v>2</v>
      </c>
      <c r="K30">
        <v>19</v>
      </c>
      <c r="M30" t="s">
        <v>932</v>
      </c>
      <c r="N30" t="s">
        <v>933</v>
      </c>
      <c r="O30" t="s">
        <v>934</v>
      </c>
      <c r="P30" t="s">
        <v>934</v>
      </c>
      <c r="R30" t="str">
        <f t="shared" si="2"/>
        <v>Weekday</v>
      </c>
      <c r="S30" s="12">
        <f t="shared" si="1"/>
        <v>40604</v>
      </c>
    </row>
    <row r="31" spans="1:19" x14ac:dyDescent="0.25">
      <c r="A31" t="s">
        <v>593</v>
      </c>
      <c r="B31" t="s">
        <v>594</v>
      </c>
      <c r="C31">
        <v>20116518733</v>
      </c>
      <c r="D31">
        <v>70</v>
      </c>
      <c r="E31" t="s">
        <v>87</v>
      </c>
      <c r="G31">
        <v>16.03</v>
      </c>
      <c r="H31">
        <v>2011</v>
      </c>
      <c r="I31">
        <v>3</v>
      </c>
      <c r="J31">
        <v>10</v>
      </c>
      <c r="K31">
        <v>7</v>
      </c>
      <c r="M31" t="s">
        <v>932</v>
      </c>
      <c r="N31" t="s">
        <v>933</v>
      </c>
      <c r="O31" t="s">
        <v>934</v>
      </c>
      <c r="P31" t="s">
        <v>934</v>
      </c>
      <c r="R31" t="str">
        <f t="shared" si="2"/>
        <v>Weekday</v>
      </c>
      <c r="S31" s="12">
        <f t="shared" si="1"/>
        <v>40612</v>
      </c>
    </row>
    <row r="32" spans="1:19" x14ac:dyDescent="0.25">
      <c r="A32" t="s">
        <v>593</v>
      </c>
      <c r="B32" t="s">
        <v>594</v>
      </c>
      <c r="C32">
        <v>20116519543</v>
      </c>
      <c r="D32">
        <v>70</v>
      </c>
      <c r="E32" t="s">
        <v>87</v>
      </c>
      <c r="G32">
        <v>7.05</v>
      </c>
      <c r="H32">
        <v>2011</v>
      </c>
      <c r="I32">
        <v>3</v>
      </c>
      <c r="J32">
        <v>11</v>
      </c>
      <c r="K32">
        <v>15</v>
      </c>
      <c r="M32" t="s">
        <v>935</v>
      </c>
      <c r="N32" t="s">
        <v>933</v>
      </c>
      <c r="O32" t="s">
        <v>934</v>
      </c>
      <c r="P32" t="s">
        <v>934</v>
      </c>
      <c r="R32" t="str">
        <f t="shared" si="2"/>
        <v>Weekday</v>
      </c>
      <c r="S32" s="12">
        <f t="shared" si="1"/>
        <v>40613</v>
      </c>
    </row>
    <row r="33" spans="1:19" x14ac:dyDescent="0.25">
      <c r="A33" t="s">
        <v>593</v>
      </c>
      <c r="B33" t="s">
        <v>594</v>
      </c>
      <c r="C33">
        <v>20116519618</v>
      </c>
      <c r="D33">
        <v>70</v>
      </c>
      <c r="E33" t="s">
        <v>87</v>
      </c>
      <c r="G33">
        <v>14.72</v>
      </c>
      <c r="H33">
        <v>2011</v>
      </c>
      <c r="I33">
        <v>3</v>
      </c>
      <c r="J33">
        <v>14</v>
      </c>
      <c r="K33">
        <v>8</v>
      </c>
      <c r="M33" t="s">
        <v>935</v>
      </c>
      <c r="N33" t="s">
        <v>933</v>
      </c>
      <c r="O33" t="s">
        <v>934</v>
      </c>
      <c r="P33" t="s">
        <v>934</v>
      </c>
      <c r="R33" t="str">
        <f t="shared" si="2"/>
        <v>Weekday</v>
      </c>
      <c r="S33" s="12">
        <f t="shared" si="1"/>
        <v>40616</v>
      </c>
    </row>
    <row r="34" spans="1:19" x14ac:dyDescent="0.25">
      <c r="A34" t="s">
        <v>593</v>
      </c>
      <c r="B34" t="s">
        <v>594</v>
      </c>
      <c r="C34">
        <v>20116519641</v>
      </c>
      <c r="D34">
        <v>70</v>
      </c>
      <c r="E34" t="s">
        <v>87</v>
      </c>
      <c r="G34">
        <v>19.29</v>
      </c>
      <c r="H34">
        <v>2011</v>
      </c>
      <c r="I34">
        <v>3</v>
      </c>
      <c r="J34">
        <v>14</v>
      </c>
      <c r="K34">
        <v>8</v>
      </c>
      <c r="M34" t="s">
        <v>932</v>
      </c>
      <c r="N34" t="s">
        <v>933</v>
      </c>
      <c r="O34" t="s">
        <v>934</v>
      </c>
      <c r="P34" t="s">
        <v>934</v>
      </c>
      <c r="Q34" t="s">
        <v>701</v>
      </c>
      <c r="R34" t="str">
        <f t="shared" si="2"/>
        <v>Weekday</v>
      </c>
      <c r="S34" s="12">
        <f t="shared" si="1"/>
        <v>40616</v>
      </c>
    </row>
    <row r="35" spans="1:19" x14ac:dyDescent="0.25">
      <c r="A35" t="s">
        <v>593</v>
      </c>
      <c r="B35" t="s">
        <v>594</v>
      </c>
      <c r="C35">
        <v>20116519882</v>
      </c>
      <c r="D35">
        <v>70</v>
      </c>
      <c r="E35" t="s">
        <v>87</v>
      </c>
      <c r="G35">
        <v>17.93</v>
      </c>
      <c r="H35">
        <v>2011</v>
      </c>
      <c r="I35">
        <v>3</v>
      </c>
      <c r="J35">
        <v>15</v>
      </c>
      <c r="K35">
        <v>9</v>
      </c>
      <c r="M35" t="s">
        <v>932</v>
      </c>
      <c r="N35" t="s">
        <v>936</v>
      </c>
      <c r="O35" t="s">
        <v>934</v>
      </c>
      <c r="P35" t="s">
        <v>934</v>
      </c>
      <c r="Q35" t="s">
        <v>711</v>
      </c>
      <c r="R35" t="str">
        <f t="shared" si="2"/>
        <v>Weekday</v>
      </c>
      <c r="S35" s="12">
        <f t="shared" si="1"/>
        <v>40617</v>
      </c>
    </row>
    <row r="36" spans="1:19" x14ac:dyDescent="0.25">
      <c r="A36" t="s">
        <v>593</v>
      </c>
      <c r="B36" t="s">
        <v>594</v>
      </c>
      <c r="C36">
        <v>20116521941</v>
      </c>
      <c r="D36">
        <v>70</v>
      </c>
      <c r="E36" t="s">
        <v>62</v>
      </c>
      <c r="G36">
        <v>14.6</v>
      </c>
      <c r="H36">
        <v>2011</v>
      </c>
      <c r="I36">
        <v>3</v>
      </c>
      <c r="J36">
        <v>24</v>
      </c>
      <c r="K36">
        <v>16</v>
      </c>
      <c r="M36" t="s">
        <v>932</v>
      </c>
      <c r="N36" t="s">
        <v>933</v>
      </c>
      <c r="O36" t="s">
        <v>934</v>
      </c>
      <c r="P36" t="s">
        <v>934</v>
      </c>
      <c r="R36" t="str">
        <f t="shared" si="2"/>
        <v>Weekday</v>
      </c>
      <c r="S36" s="12">
        <f t="shared" si="1"/>
        <v>40626</v>
      </c>
    </row>
    <row r="37" spans="1:19" x14ac:dyDescent="0.25">
      <c r="A37" t="s">
        <v>593</v>
      </c>
      <c r="B37" t="s">
        <v>836</v>
      </c>
      <c r="C37">
        <v>20116522039</v>
      </c>
      <c r="D37">
        <v>71</v>
      </c>
      <c r="E37" t="s">
        <v>62</v>
      </c>
      <c r="G37">
        <v>1.57</v>
      </c>
      <c r="H37">
        <v>2011</v>
      </c>
      <c r="I37">
        <v>3</v>
      </c>
      <c r="J37">
        <v>19</v>
      </c>
      <c r="K37">
        <v>21</v>
      </c>
      <c r="M37" t="s">
        <v>935</v>
      </c>
      <c r="N37" t="s">
        <v>936</v>
      </c>
      <c r="P37" t="s">
        <v>934</v>
      </c>
      <c r="Q37" t="s">
        <v>842</v>
      </c>
      <c r="R37" t="str">
        <f t="shared" si="2"/>
        <v>Weekend</v>
      </c>
      <c r="S37" s="12">
        <f t="shared" si="1"/>
        <v>40621</v>
      </c>
    </row>
    <row r="38" spans="1:19" x14ac:dyDescent="0.25">
      <c r="A38" t="s">
        <v>593</v>
      </c>
      <c r="B38" t="s">
        <v>723</v>
      </c>
      <c r="C38">
        <v>20116522437</v>
      </c>
      <c r="D38">
        <v>71</v>
      </c>
      <c r="E38" t="s">
        <v>62</v>
      </c>
      <c r="G38">
        <v>19.3</v>
      </c>
      <c r="H38">
        <v>2011</v>
      </c>
      <c r="I38">
        <v>3</v>
      </c>
      <c r="J38">
        <v>25</v>
      </c>
      <c r="K38">
        <v>19</v>
      </c>
      <c r="M38" t="s">
        <v>935</v>
      </c>
      <c r="N38" t="s">
        <v>933</v>
      </c>
      <c r="O38" t="s">
        <v>934</v>
      </c>
      <c r="P38" t="s">
        <v>934</v>
      </c>
      <c r="Q38" t="s">
        <v>789</v>
      </c>
      <c r="R38" t="str">
        <f t="shared" si="2"/>
        <v>Weekday</v>
      </c>
      <c r="S38" s="12">
        <f t="shared" si="1"/>
        <v>40627</v>
      </c>
    </row>
    <row r="39" spans="1:19" x14ac:dyDescent="0.25">
      <c r="A39" t="s">
        <v>593</v>
      </c>
      <c r="B39" t="s">
        <v>723</v>
      </c>
      <c r="C39">
        <v>20116522578</v>
      </c>
      <c r="D39">
        <v>275</v>
      </c>
      <c r="E39" t="s">
        <v>87</v>
      </c>
      <c r="G39">
        <v>32.9</v>
      </c>
      <c r="H39">
        <v>2011</v>
      </c>
      <c r="I39">
        <v>3</v>
      </c>
      <c r="J39">
        <v>24</v>
      </c>
      <c r="K39">
        <v>7</v>
      </c>
      <c r="M39" t="s">
        <v>932</v>
      </c>
      <c r="N39" t="s">
        <v>933</v>
      </c>
      <c r="O39" t="s">
        <v>934</v>
      </c>
      <c r="P39" t="s">
        <v>934</v>
      </c>
      <c r="Q39" t="s">
        <v>892</v>
      </c>
      <c r="R39" t="str">
        <f t="shared" si="2"/>
        <v>Weekday</v>
      </c>
      <c r="S39" s="12">
        <f t="shared" si="1"/>
        <v>40626</v>
      </c>
    </row>
    <row r="40" spans="1:19" x14ac:dyDescent="0.25">
      <c r="A40" t="s">
        <v>593</v>
      </c>
      <c r="B40" t="s">
        <v>836</v>
      </c>
      <c r="C40">
        <v>20116524041</v>
      </c>
      <c r="D40">
        <v>71</v>
      </c>
      <c r="E40" t="s">
        <v>62</v>
      </c>
      <c r="G40">
        <v>0.56000000000000005</v>
      </c>
      <c r="H40">
        <v>2011</v>
      </c>
      <c r="I40">
        <v>4</v>
      </c>
      <c r="J40">
        <v>2</v>
      </c>
      <c r="K40">
        <v>0</v>
      </c>
      <c r="M40" t="s">
        <v>935</v>
      </c>
      <c r="N40" t="s">
        <v>933</v>
      </c>
      <c r="O40" t="s">
        <v>934</v>
      </c>
      <c r="P40" t="s">
        <v>934</v>
      </c>
      <c r="R40" t="str">
        <f t="shared" si="2"/>
        <v>Weekend</v>
      </c>
      <c r="S40" s="12">
        <f t="shared" si="1"/>
        <v>40635</v>
      </c>
    </row>
    <row r="41" spans="1:19" x14ac:dyDescent="0.25">
      <c r="A41" t="s">
        <v>593</v>
      </c>
      <c r="B41" t="s">
        <v>594</v>
      </c>
      <c r="C41">
        <v>20116525411</v>
      </c>
      <c r="D41">
        <v>70</v>
      </c>
      <c r="E41" t="s">
        <v>87</v>
      </c>
      <c r="G41">
        <v>7.95</v>
      </c>
      <c r="H41">
        <v>2011</v>
      </c>
      <c r="I41">
        <v>4</v>
      </c>
      <c r="J41">
        <v>12</v>
      </c>
      <c r="K41">
        <v>16</v>
      </c>
      <c r="M41" t="s">
        <v>932</v>
      </c>
      <c r="N41" t="s">
        <v>933</v>
      </c>
      <c r="O41" t="s">
        <v>934</v>
      </c>
      <c r="P41" t="s">
        <v>938</v>
      </c>
      <c r="Q41" t="s">
        <v>618</v>
      </c>
      <c r="R41" t="str">
        <f t="shared" si="2"/>
        <v>Weekday</v>
      </c>
      <c r="S41" s="12">
        <f t="shared" si="1"/>
        <v>40645</v>
      </c>
    </row>
    <row r="42" spans="1:19" x14ac:dyDescent="0.25">
      <c r="A42" t="s">
        <v>593</v>
      </c>
      <c r="B42" t="s">
        <v>594</v>
      </c>
      <c r="C42">
        <v>20116525444</v>
      </c>
      <c r="D42">
        <v>70</v>
      </c>
      <c r="E42" t="s">
        <v>87</v>
      </c>
      <c r="G42">
        <v>15.26</v>
      </c>
      <c r="H42">
        <v>2011</v>
      </c>
      <c r="I42">
        <v>4</v>
      </c>
      <c r="J42">
        <v>8</v>
      </c>
      <c r="K42">
        <v>16</v>
      </c>
      <c r="M42" t="s">
        <v>932</v>
      </c>
      <c r="N42" t="s">
        <v>933</v>
      </c>
      <c r="O42" t="s">
        <v>934</v>
      </c>
      <c r="P42" t="s">
        <v>934</v>
      </c>
      <c r="R42" t="str">
        <f t="shared" si="2"/>
        <v>Weekday</v>
      </c>
      <c r="S42" s="12">
        <f t="shared" si="1"/>
        <v>40641</v>
      </c>
    </row>
    <row r="43" spans="1:19" x14ac:dyDescent="0.25">
      <c r="A43" t="s">
        <v>593</v>
      </c>
      <c r="B43" t="s">
        <v>723</v>
      </c>
      <c r="C43">
        <v>20116526296</v>
      </c>
      <c r="D43">
        <v>71</v>
      </c>
      <c r="E43" t="s">
        <v>62</v>
      </c>
      <c r="G43">
        <v>17.03</v>
      </c>
      <c r="H43">
        <v>2011</v>
      </c>
      <c r="I43">
        <v>4</v>
      </c>
      <c r="J43">
        <v>6</v>
      </c>
      <c r="K43">
        <v>18</v>
      </c>
      <c r="M43" t="s">
        <v>932</v>
      </c>
      <c r="N43" t="s">
        <v>933</v>
      </c>
      <c r="O43" t="s">
        <v>934</v>
      </c>
      <c r="P43" t="s">
        <v>934</v>
      </c>
      <c r="Q43" t="s">
        <v>773</v>
      </c>
      <c r="R43" t="str">
        <f t="shared" si="2"/>
        <v>Weekday</v>
      </c>
      <c r="S43" s="12">
        <f t="shared" si="1"/>
        <v>40639</v>
      </c>
    </row>
    <row r="44" spans="1:19" x14ac:dyDescent="0.25">
      <c r="A44" t="s">
        <v>593</v>
      </c>
      <c r="B44" t="s">
        <v>594</v>
      </c>
      <c r="C44">
        <v>20116526536</v>
      </c>
      <c r="D44">
        <v>70</v>
      </c>
      <c r="E44" t="s">
        <v>62</v>
      </c>
      <c r="G44">
        <v>18.54</v>
      </c>
      <c r="H44">
        <v>2011</v>
      </c>
      <c r="I44">
        <v>4</v>
      </c>
      <c r="J44">
        <v>11</v>
      </c>
      <c r="K44">
        <v>16</v>
      </c>
      <c r="M44" t="s">
        <v>932</v>
      </c>
      <c r="N44" t="s">
        <v>937</v>
      </c>
      <c r="O44" t="s">
        <v>934</v>
      </c>
      <c r="P44" t="s">
        <v>934</v>
      </c>
      <c r="Q44" t="s">
        <v>685</v>
      </c>
      <c r="R44" t="str">
        <f t="shared" si="2"/>
        <v>Weekday</v>
      </c>
      <c r="S44" s="12">
        <f t="shared" si="1"/>
        <v>40644</v>
      </c>
    </row>
    <row r="45" spans="1:19" x14ac:dyDescent="0.25">
      <c r="A45" t="s">
        <v>593</v>
      </c>
      <c r="B45" t="s">
        <v>723</v>
      </c>
      <c r="C45">
        <v>20116527656</v>
      </c>
      <c r="D45">
        <v>71</v>
      </c>
      <c r="E45" t="s">
        <v>62</v>
      </c>
      <c r="G45">
        <v>19.600000000000001</v>
      </c>
      <c r="H45">
        <v>2011</v>
      </c>
      <c r="I45">
        <v>4</v>
      </c>
      <c r="J45">
        <v>18</v>
      </c>
      <c r="K45">
        <v>8</v>
      </c>
      <c r="M45" t="s">
        <v>932</v>
      </c>
      <c r="N45" t="s">
        <v>933</v>
      </c>
      <c r="O45" t="s">
        <v>934</v>
      </c>
      <c r="P45" t="s">
        <v>934</v>
      </c>
      <c r="R45" t="str">
        <f t="shared" si="2"/>
        <v>Weekday</v>
      </c>
      <c r="S45" s="12">
        <f t="shared" si="1"/>
        <v>40651</v>
      </c>
    </row>
    <row r="46" spans="1:19" x14ac:dyDescent="0.25">
      <c r="A46" t="s">
        <v>593</v>
      </c>
      <c r="B46" t="s">
        <v>836</v>
      </c>
      <c r="C46">
        <v>20116528195</v>
      </c>
      <c r="D46">
        <v>71</v>
      </c>
      <c r="E46" t="s">
        <v>87</v>
      </c>
      <c r="G46">
        <v>2.13</v>
      </c>
      <c r="H46">
        <v>2011</v>
      </c>
      <c r="I46">
        <v>2</v>
      </c>
      <c r="J46">
        <v>28</v>
      </c>
      <c r="K46">
        <v>5</v>
      </c>
      <c r="M46" t="s">
        <v>932</v>
      </c>
      <c r="N46" t="s">
        <v>933</v>
      </c>
      <c r="O46" t="s">
        <v>934</v>
      </c>
      <c r="P46" t="s">
        <v>934</v>
      </c>
      <c r="Q46" t="s">
        <v>853</v>
      </c>
      <c r="R46" t="str">
        <f t="shared" si="2"/>
        <v>Weekday</v>
      </c>
      <c r="S46" s="12">
        <f t="shared" si="1"/>
        <v>40602</v>
      </c>
    </row>
    <row r="47" spans="1:19" x14ac:dyDescent="0.25">
      <c r="A47" t="s">
        <v>593</v>
      </c>
      <c r="B47" t="s">
        <v>723</v>
      </c>
      <c r="C47">
        <v>20116528566</v>
      </c>
      <c r="D47">
        <v>275</v>
      </c>
      <c r="E47" t="s">
        <v>87</v>
      </c>
      <c r="G47">
        <v>34.6</v>
      </c>
      <c r="H47">
        <v>2011</v>
      </c>
      <c r="I47">
        <v>4</v>
      </c>
      <c r="J47">
        <v>27</v>
      </c>
      <c r="K47">
        <v>8</v>
      </c>
      <c r="M47" t="s">
        <v>932</v>
      </c>
      <c r="N47" t="s">
        <v>933</v>
      </c>
      <c r="O47" t="s">
        <v>934</v>
      </c>
      <c r="P47" t="s">
        <v>934</v>
      </c>
      <c r="Q47" t="s">
        <v>886</v>
      </c>
      <c r="R47" t="str">
        <f t="shared" si="2"/>
        <v>Weekday</v>
      </c>
      <c r="S47" s="12">
        <f t="shared" si="1"/>
        <v>40660</v>
      </c>
    </row>
    <row r="48" spans="1:19" x14ac:dyDescent="0.25">
      <c r="A48" t="s">
        <v>593</v>
      </c>
      <c r="B48" t="s">
        <v>723</v>
      </c>
      <c r="C48">
        <v>20116529418</v>
      </c>
      <c r="D48">
        <v>71</v>
      </c>
      <c r="E48" t="s">
        <v>87</v>
      </c>
      <c r="G48">
        <v>12.23</v>
      </c>
      <c r="H48">
        <v>2011</v>
      </c>
      <c r="I48">
        <v>4</v>
      </c>
      <c r="J48">
        <v>28</v>
      </c>
      <c r="K48">
        <v>8</v>
      </c>
      <c r="M48" t="s">
        <v>932</v>
      </c>
      <c r="N48" t="s">
        <v>933</v>
      </c>
      <c r="O48" t="s">
        <v>934</v>
      </c>
      <c r="P48" t="s">
        <v>934</v>
      </c>
      <c r="Q48" t="s">
        <v>831</v>
      </c>
      <c r="R48" t="str">
        <f t="shared" si="2"/>
        <v>Weekday</v>
      </c>
      <c r="S48" s="12">
        <f t="shared" si="1"/>
        <v>40661</v>
      </c>
    </row>
    <row r="49" spans="1:19" x14ac:dyDescent="0.25">
      <c r="A49" t="s">
        <v>593</v>
      </c>
      <c r="B49" t="s">
        <v>723</v>
      </c>
      <c r="C49">
        <v>20116529832</v>
      </c>
      <c r="D49">
        <v>275</v>
      </c>
      <c r="E49" t="s">
        <v>87</v>
      </c>
      <c r="G49">
        <v>31.29</v>
      </c>
      <c r="H49">
        <v>2011</v>
      </c>
      <c r="I49">
        <v>4</v>
      </c>
      <c r="J49">
        <v>27</v>
      </c>
      <c r="K49">
        <v>7</v>
      </c>
      <c r="M49" t="s">
        <v>932</v>
      </c>
      <c r="N49" t="s">
        <v>933</v>
      </c>
      <c r="O49" t="s">
        <v>934</v>
      </c>
      <c r="P49" t="s">
        <v>934</v>
      </c>
      <c r="Q49" t="s">
        <v>901</v>
      </c>
      <c r="R49" t="str">
        <f t="shared" si="2"/>
        <v>Weekday</v>
      </c>
      <c r="S49" s="12">
        <f t="shared" si="1"/>
        <v>40660</v>
      </c>
    </row>
    <row r="50" spans="1:19" x14ac:dyDescent="0.25">
      <c r="A50" t="s">
        <v>593</v>
      </c>
      <c r="B50" t="s">
        <v>594</v>
      </c>
      <c r="C50">
        <v>20116530506</v>
      </c>
      <c r="D50">
        <v>70</v>
      </c>
      <c r="E50" t="s">
        <v>62</v>
      </c>
      <c r="G50">
        <v>13.43</v>
      </c>
      <c r="H50">
        <v>2011</v>
      </c>
      <c r="I50">
        <v>5</v>
      </c>
      <c r="J50">
        <v>6</v>
      </c>
      <c r="K50">
        <v>15</v>
      </c>
      <c r="M50" t="s">
        <v>932</v>
      </c>
      <c r="N50" t="s">
        <v>933</v>
      </c>
      <c r="O50" t="s">
        <v>934</v>
      </c>
      <c r="P50" t="s">
        <v>934</v>
      </c>
      <c r="R50" t="str">
        <f t="shared" si="2"/>
        <v>Weekday</v>
      </c>
      <c r="S50" s="12">
        <f t="shared" si="1"/>
        <v>40669</v>
      </c>
    </row>
    <row r="51" spans="1:19" x14ac:dyDescent="0.25">
      <c r="A51" t="s">
        <v>593</v>
      </c>
      <c r="B51" t="s">
        <v>594</v>
      </c>
      <c r="C51">
        <v>20116530753</v>
      </c>
      <c r="D51">
        <v>70</v>
      </c>
      <c r="E51" t="s">
        <v>87</v>
      </c>
      <c r="G51">
        <v>7.95</v>
      </c>
      <c r="H51">
        <v>2011</v>
      </c>
      <c r="I51">
        <v>5</v>
      </c>
      <c r="J51">
        <v>5</v>
      </c>
      <c r="K51">
        <v>13</v>
      </c>
      <c r="M51" t="s">
        <v>935</v>
      </c>
      <c r="N51" t="s">
        <v>933</v>
      </c>
      <c r="O51" t="s">
        <v>934</v>
      </c>
      <c r="P51" t="s">
        <v>934</v>
      </c>
      <c r="Q51" t="s">
        <v>618</v>
      </c>
      <c r="R51" t="str">
        <f t="shared" si="2"/>
        <v>Weekday</v>
      </c>
      <c r="S51" s="12">
        <f t="shared" si="1"/>
        <v>40668</v>
      </c>
    </row>
    <row r="52" spans="1:19" x14ac:dyDescent="0.25">
      <c r="A52" t="s">
        <v>593</v>
      </c>
      <c r="B52" t="s">
        <v>836</v>
      </c>
      <c r="C52">
        <v>20116530995</v>
      </c>
      <c r="D52">
        <v>71</v>
      </c>
      <c r="E52" t="s">
        <v>62</v>
      </c>
      <c r="G52">
        <v>0.36</v>
      </c>
      <c r="H52">
        <v>2011</v>
      </c>
      <c r="I52">
        <v>5</v>
      </c>
      <c r="J52">
        <v>6</v>
      </c>
      <c r="K52">
        <v>11</v>
      </c>
      <c r="M52" t="s">
        <v>932</v>
      </c>
      <c r="N52" t="s">
        <v>933</v>
      </c>
      <c r="O52" t="s">
        <v>934</v>
      </c>
      <c r="P52" t="s">
        <v>934</v>
      </c>
      <c r="R52" t="str">
        <f t="shared" si="2"/>
        <v>Weekday</v>
      </c>
      <c r="S52" s="12">
        <f t="shared" si="1"/>
        <v>40669</v>
      </c>
    </row>
    <row r="53" spans="1:19" x14ac:dyDescent="0.25">
      <c r="A53" t="s">
        <v>593</v>
      </c>
      <c r="B53" t="s">
        <v>836</v>
      </c>
      <c r="C53">
        <v>20116532988</v>
      </c>
      <c r="D53">
        <v>71</v>
      </c>
      <c r="E53" t="s">
        <v>62</v>
      </c>
      <c r="G53">
        <v>2.33</v>
      </c>
      <c r="H53">
        <v>2011</v>
      </c>
      <c r="I53">
        <v>5</v>
      </c>
      <c r="J53">
        <v>9</v>
      </c>
      <c r="K53">
        <v>15</v>
      </c>
      <c r="M53" t="s">
        <v>932</v>
      </c>
      <c r="N53" t="s">
        <v>933</v>
      </c>
      <c r="O53" t="s">
        <v>934</v>
      </c>
      <c r="P53" t="s">
        <v>934</v>
      </c>
      <c r="Q53" t="s">
        <v>844</v>
      </c>
      <c r="R53" t="str">
        <f t="shared" si="2"/>
        <v>Weekday</v>
      </c>
      <c r="S53" s="12">
        <f t="shared" si="1"/>
        <v>40672</v>
      </c>
    </row>
    <row r="54" spans="1:19" x14ac:dyDescent="0.25">
      <c r="A54" t="s">
        <v>593</v>
      </c>
      <c r="B54" t="s">
        <v>594</v>
      </c>
      <c r="C54">
        <v>20116533167</v>
      </c>
      <c r="D54">
        <v>70</v>
      </c>
      <c r="E54" t="s">
        <v>87</v>
      </c>
      <c r="G54">
        <v>16.09</v>
      </c>
      <c r="H54">
        <v>2011</v>
      </c>
      <c r="I54">
        <v>5</v>
      </c>
      <c r="J54">
        <v>18</v>
      </c>
      <c r="K54">
        <v>13</v>
      </c>
      <c r="M54" t="s">
        <v>932</v>
      </c>
      <c r="N54" t="s">
        <v>933</v>
      </c>
      <c r="O54" t="s">
        <v>934</v>
      </c>
      <c r="P54" t="s">
        <v>934</v>
      </c>
      <c r="R54" t="str">
        <f t="shared" si="2"/>
        <v>Weekday</v>
      </c>
      <c r="S54" s="12">
        <f t="shared" si="1"/>
        <v>40681</v>
      </c>
    </row>
    <row r="55" spans="1:19" x14ac:dyDescent="0.25">
      <c r="A55" t="s">
        <v>593</v>
      </c>
      <c r="B55" t="s">
        <v>594</v>
      </c>
      <c r="C55">
        <v>20116533194</v>
      </c>
      <c r="D55">
        <v>70</v>
      </c>
      <c r="E55" t="s">
        <v>87</v>
      </c>
      <c r="G55">
        <v>13.53</v>
      </c>
      <c r="H55">
        <v>2011</v>
      </c>
      <c r="I55">
        <v>5</v>
      </c>
      <c r="J55">
        <v>18</v>
      </c>
      <c r="K55">
        <v>16</v>
      </c>
      <c r="M55" t="s">
        <v>932</v>
      </c>
      <c r="N55" t="s">
        <v>937</v>
      </c>
      <c r="O55" t="s">
        <v>934</v>
      </c>
      <c r="P55" t="s">
        <v>934</v>
      </c>
      <c r="R55" t="str">
        <f t="shared" si="2"/>
        <v>Weekday</v>
      </c>
      <c r="S55" s="12">
        <f t="shared" si="1"/>
        <v>40681</v>
      </c>
    </row>
    <row r="56" spans="1:19" x14ac:dyDescent="0.25">
      <c r="A56" t="s">
        <v>593</v>
      </c>
      <c r="B56" t="s">
        <v>594</v>
      </c>
      <c r="C56">
        <v>20116533600</v>
      </c>
      <c r="D56">
        <v>70</v>
      </c>
      <c r="E56" t="s">
        <v>87</v>
      </c>
      <c r="G56">
        <v>9.94</v>
      </c>
      <c r="H56">
        <v>2011</v>
      </c>
      <c r="I56">
        <v>5</v>
      </c>
      <c r="J56">
        <v>9</v>
      </c>
      <c r="K56">
        <v>11</v>
      </c>
      <c r="M56" t="s">
        <v>932</v>
      </c>
      <c r="N56" t="s">
        <v>933</v>
      </c>
      <c r="O56" t="s">
        <v>934</v>
      </c>
      <c r="P56" t="s">
        <v>934</v>
      </c>
      <c r="R56" t="str">
        <f t="shared" si="2"/>
        <v>Weekday</v>
      </c>
      <c r="S56" s="12">
        <f t="shared" si="1"/>
        <v>40672</v>
      </c>
    </row>
    <row r="57" spans="1:19" x14ac:dyDescent="0.25">
      <c r="A57" t="s">
        <v>593</v>
      </c>
      <c r="B57" t="s">
        <v>723</v>
      </c>
      <c r="C57">
        <v>20116533724</v>
      </c>
      <c r="D57">
        <v>71</v>
      </c>
      <c r="E57" t="s">
        <v>62</v>
      </c>
      <c r="G57">
        <v>18.5</v>
      </c>
      <c r="H57">
        <v>2011</v>
      </c>
      <c r="I57">
        <v>5</v>
      </c>
      <c r="J57">
        <v>15</v>
      </c>
      <c r="K57">
        <v>8</v>
      </c>
      <c r="M57" t="s">
        <v>935</v>
      </c>
      <c r="N57" t="s">
        <v>933</v>
      </c>
      <c r="O57" t="s">
        <v>934</v>
      </c>
      <c r="P57" t="s">
        <v>934</v>
      </c>
      <c r="Q57" t="s">
        <v>785</v>
      </c>
      <c r="R57" t="str">
        <f t="shared" si="2"/>
        <v>Weekend</v>
      </c>
      <c r="S57" s="12">
        <f t="shared" si="1"/>
        <v>40678</v>
      </c>
    </row>
    <row r="58" spans="1:19" x14ac:dyDescent="0.25">
      <c r="A58" t="s">
        <v>593</v>
      </c>
      <c r="B58" t="s">
        <v>594</v>
      </c>
      <c r="C58">
        <v>20116534429</v>
      </c>
      <c r="D58">
        <v>70</v>
      </c>
      <c r="E58" t="s">
        <v>62</v>
      </c>
      <c r="G58">
        <v>13.15</v>
      </c>
      <c r="H58">
        <v>2011</v>
      </c>
      <c r="I58">
        <v>5</v>
      </c>
      <c r="J58">
        <v>23</v>
      </c>
      <c r="K58">
        <v>20</v>
      </c>
      <c r="M58" t="s">
        <v>932</v>
      </c>
      <c r="N58" t="s">
        <v>936</v>
      </c>
      <c r="O58" t="s">
        <v>934</v>
      </c>
      <c r="P58" t="s">
        <v>934</v>
      </c>
      <c r="R58" t="str">
        <f t="shared" si="2"/>
        <v>Weekday</v>
      </c>
      <c r="S58" s="12">
        <f t="shared" si="1"/>
        <v>40686</v>
      </c>
    </row>
    <row r="59" spans="1:19" x14ac:dyDescent="0.25">
      <c r="A59" t="s">
        <v>593</v>
      </c>
      <c r="B59" t="s">
        <v>594</v>
      </c>
      <c r="C59">
        <v>20116534680</v>
      </c>
      <c r="D59">
        <v>70</v>
      </c>
      <c r="E59" t="s">
        <v>87</v>
      </c>
      <c r="G59">
        <v>16.2</v>
      </c>
      <c r="H59">
        <v>2011</v>
      </c>
      <c r="I59">
        <v>5</v>
      </c>
      <c r="J59">
        <v>25</v>
      </c>
      <c r="K59">
        <v>14</v>
      </c>
      <c r="M59" t="s">
        <v>932</v>
      </c>
      <c r="N59" t="s">
        <v>936</v>
      </c>
      <c r="O59" t="s">
        <v>934</v>
      </c>
      <c r="P59" t="s">
        <v>934</v>
      </c>
      <c r="R59" t="str">
        <f t="shared" si="2"/>
        <v>Weekday</v>
      </c>
      <c r="S59" s="12">
        <f t="shared" si="1"/>
        <v>40688</v>
      </c>
    </row>
    <row r="60" spans="1:19" x14ac:dyDescent="0.25">
      <c r="A60" t="s">
        <v>593</v>
      </c>
      <c r="B60" t="s">
        <v>723</v>
      </c>
      <c r="C60">
        <v>20116534797</v>
      </c>
      <c r="D60">
        <v>275</v>
      </c>
      <c r="E60" t="s">
        <v>87</v>
      </c>
      <c r="G60">
        <v>31.29</v>
      </c>
      <c r="H60">
        <v>2011</v>
      </c>
      <c r="I60">
        <v>5</v>
      </c>
      <c r="J60">
        <v>25</v>
      </c>
      <c r="K60">
        <v>7</v>
      </c>
      <c r="M60" t="s">
        <v>932</v>
      </c>
      <c r="N60" t="s">
        <v>936</v>
      </c>
      <c r="O60" t="s">
        <v>934</v>
      </c>
      <c r="P60" t="s">
        <v>934</v>
      </c>
      <c r="Q60" t="s">
        <v>901</v>
      </c>
      <c r="R60" t="str">
        <f t="shared" si="2"/>
        <v>Weekday</v>
      </c>
      <c r="S60" s="12">
        <f t="shared" si="1"/>
        <v>40688</v>
      </c>
    </row>
    <row r="61" spans="1:19" x14ac:dyDescent="0.25">
      <c r="A61" t="s">
        <v>593</v>
      </c>
      <c r="B61" t="s">
        <v>594</v>
      </c>
      <c r="C61">
        <v>20116535182</v>
      </c>
      <c r="D61">
        <v>70</v>
      </c>
      <c r="E61" t="s">
        <v>62</v>
      </c>
      <c r="G61">
        <v>13.38</v>
      </c>
      <c r="H61">
        <v>2011</v>
      </c>
      <c r="I61">
        <v>5</v>
      </c>
      <c r="J61">
        <v>27</v>
      </c>
      <c r="K61">
        <v>14</v>
      </c>
      <c r="M61" t="s">
        <v>932</v>
      </c>
      <c r="N61" t="s">
        <v>936</v>
      </c>
      <c r="O61" t="s">
        <v>934</v>
      </c>
      <c r="P61" t="s">
        <v>934</v>
      </c>
      <c r="R61" t="str">
        <f t="shared" si="2"/>
        <v>Weekday</v>
      </c>
      <c r="S61" s="12">
        <f t="shared" si="1"/>
        <v>40690</v>
      </c>
    </row>
    <row r="62" spans="1:19" x14ac:dyDescent="0.25">
      <c r="A62" t="s">
        <v>593</v>
      </c>
      <c r="B62" t="s">
        <v>594</v>
      </c>
      <c r="C62">
        <v>20116535465</v>
      </c>
      <c r="D62">
        <v>70</v>
      </c>
      <c r="E62" t="s">
        <v>87</v>
      </c>
      <c r="G62">
        <v>15.56</v>
      </c>
      <c r="H62">
        <v>2011</v>
      </c>
      <c r="I62">
        <v>5</v>
      </c>
      <c r="J62">
        <v>31</v>
      </c>
      <c r="K62">
        <v>7</v>
      </c>
      <c r="M62" t="s">
        <v>932</v>
      </c>
      <c r="N62" t="s">
        <v>939</v>
      </c>
      <c r="O62" t="s">
        <v>934</v>
      </c>
      <c r="P62" t="s">
        <v>934</v>
      </c>
      <c r="R62" t="str">
        <f t="shared" si="2"/>
        <v>Weekday</v>
      </c>
      <c r="S62" s="12">
        <f t="shared" si="1"/>
        <v>40694</v>
      </c>
    </row>
    <row r="63" spans="1:19" x14ac:dyDescent="0.25">
      <c r="A63" t="s">
        <v>593</v>
      </c>
      <c r="B63" t="s">
        <v>594</v>
      </c>
      <c r="C63">
        <v>20116536619</v>
      </c>
      <c r="D63">
        <v>70</v>
      </c>
      <c r="E63" t="s">
        <v>62</v>
      </c>
      <c r="G63">
        <v>13.11</v>
      </c>
      <c r="H63">
        <v>2011</v>
      </c>
      <c r="I63">
        <v>6</v>
      </c>
      <c r="J63">
        <v>3</v>
      </c>
      <c r="K63">
        <v>15</v>
      </c>
      <c r="M63" t="s">
        <v>932</v>
      </c>
      <c r="N63" t="s">
        <v>933</v>
      </c>
      <c r="O63" t="s">
        <v>934</v>
      </c>
      <c r="P63" t="s">
        <v>934</v>
      </c>
      <c r="R63" t="str">
        <f t="shared" si="2"/>
        <v>Weekday</v>
      </c>
      <c r="S63" s="12">
        <f t="shared" si="1"/>
        <v>40697</v>
      </c>
    </row>
    <row r="64" spans="1:19" x14ac:dyDescent="0.25">
      <c r="A64" t="s">
        <v>593</v>
      </c>
      <c r="B64" t="s">
        <v>836</v>
      </c>
      <c r="C64">
        <v>20116537071</v>
      </c>
      <c r="D64">
        <v>71</v>
      </c>
      <c r="E64" t="s">
        <v>87</v>
      </c>
      <c r="G64">
        <v>0.97</v>
      </c>
      <c r="H64">
        <v>2011</v>
      </c>
      <c r="I64">
        <v>6</v>
      </c>
      <c r="J64">
        <v>4</v>
      </c>
      <c r="K64">
        <v>13</v>
      </c>
      <c r="M64" t="s">
        <v>932</v>
      </c>
      <c r="N64" t="s">
        <v>937</v>
      </c>
      <c r="O64" t="s">
        <v>934</v>
      </c>
      <c r="P64" t="s">
        <v>934</v>
      </c>
      <c r="Q64" t="s">
        <v>854</v>
      </c>
      <c r="R64" t="str">
        <f t="shared" si="2"/>
        <v>Weekend</v>
      </c>
      <c r="S64" s="12">
        <f t="shared" si="1"/>
        <v>40698</v>
      </c>
    </row>
    <row r="65" spans="1:19" x14ac:dyDescent="0.25">
      <c r="A65" t="s">
        <v>593</v>
      </c>
      <c r="B65" t="s">
        <v>594</v>
      </c>
      <c r="C65">
        <v>20116539386</v>
      </c>
      <c r="D65">
        <v>70</v>
      </c>
      <c r="E65" t="s">
        <v>62</v>
      </c>
      <c r="G65">
        <v>13.26</v>
      </c>
      <c r="H65">
        <v>2011</v>
      </c>
      <c r="I65">
        <v>6</v>
      </c>
      <c r="J65">
        <v>13</v>
      </c>
      <c r="K65">
        <v>16</v>
      </c>
      <c r="M65" t="s">
        <v>932</v>
      </c>
      <c r="N65" t="s">
        <v>933</v>
      </c>
      <c r="O65" t="s">
        <v>934</v>
      </c>
      <c r="P65" t="s">
        <v>934</v>
      </c>
      <c r="R65" t="str">
        <f t="shared" si="2"/>
        <v>Weekday</v>
      </c>
      <c r="S65" s="12">
        <f t="shared" si="1"/>
        <v>40707</v>
      </c>
    </row>
    <row r="66" spans="1:19" x14ac:dyDescent="0.25">
      <c r="A66" t="s">
        <v>593</v>
      </c>
      <c r="B66" t="s">
        <v>836</v>
      </c>
      <c r="C66">
        <v>20116539769</v>
      </c>
      <c r="D66">
        <v>71</v>
      </c>
      <c r="E66" t="s">
        <v>940</v>
      </c>
      <c r="G66">
        <v>0.96</v>
      </c>
      <c r="H66">
        <v>2011</v>
      </c>
      <c r="I66">
        <v>6</v>
      </c>
      <c r="J66">
        <v>9</v>
      </c>
      <c r="K66">
        <v>19</v>
      </c>
      <c r="M66" t="s">
        <v>935</v>
      </c>
      <c r="N66" t="s">
        <v>933</v>
      </c>
      <c r="O66" t="s">
        <v>934</v>
      </c>
      <c r="P66" t="s">
        <v>934</v>
      </c>
      <c r="R66" t="str">
        <f t="shared" si="2"/>
        <v>Weekday</v>
      </c>
      <c r="S66" s="12">
        <f t="shared" si="1"/>
        <v>40703</v>
      </c>
    </row>
    <row r="67" spans="1:19" x14ac:dyDescent="0.25">
      <c r="A67" t="s">
        <v>593</v>
      </c>
      <c r="B67" t="s">
        <v>594</v>
      </c>
      <c r="C67">
        <v>20116539896</v>
      </c>
      <c r="D67">
        <v>70</v>
      </c>
      <c r="E67" t="s">
        <v>87</v>
      </c>
      <c r="G67">
        <v>18.100000000000001</v>
      </c>
      <c r="H67">
        <v>2011</v>
      </c>
      <c r="I67">
        <v>6</v>
      </c>
      <c r="J67">
        <v>16</v>
      </c>
      <c r="K67">
        <v>8</v>
      </c>
      <c r="M67" t="s">
        <v>935</v>
      </c>
      <c r="N67" t="s">
        <v>936</v>
      </c>
      <c r="O67" t="s">
        <v>934</v>
      </c>
      <c r="P67" t="s">
        <v>934</v>
      </c>
      <c r="Q67" t="s">
        <v>711</v>
      </c>
      <c r="R67" t="str">
        <f t="shared" si="2"/>
        <v>Weekday</v>
      </c>
      <c r="S67" s="12">
        <f t="shared" ref="S67:S130" si="3">DATE(H67,I67,J67)</f>
        <v>40710</v>
      </c>
    </row>
    <row r="68" spans="1:19" x14ac:dyDescent="0.25">
      <c r="A68" t="s">
        <v>593</v>
      </c>
      <c r="B68" t="s">
        <v>594</v>
      </c>
      <c r="C68">
        <v>20116540212</v>
      </c>
      <c r="D68">
        <v>70</v>
      </c>
      <c r="E68" t="s">
        <v>87</v>
      </c>
      <c r="G68">
        <v>16.12</v>
      </c>
      <c r="H68">
        <v>2011</v>
      </c>
      <c r="I68">
        <v>6</v>
      </c>
      <c r="J68">
        <v>17</v>
      </c>
      <c r="K68">
        <v>14</v>
      </c>
      <c r="M68" t="s">
        <v>932</v>
      </c>
      <c r="N68" t="s">
        <v>933</v>
      </c>
      <c r="O68" t="s">
        <v>934</v>
      </c>
      <c r="P68" t="s">
        <v>934</v>
      </c>
      <c r="R68" t="str">
        <f t="shared" si="2"/>
        <v>Weekday</v>
      </c>
      <c r="S68" s="12">
        <f t="shared" si="3"/>
        <v>40711</v>
      </c>
    </row>
    <row r="69" spans="1:19" x14ac:dyDescent="0.25">
      <c r="A69" t="s">
        <v>593</v>
      </c>
      <c r="B69" t="s">
        <v>594</v>
      </c>
      <c r="C69">
        <v>20116540217</v>
      </c>
      <c r="D69">
        <v>70</v>
      </c>
      <c r="E69" t="s">
        <v>87</v>
      </c>
      <c r="G69">
        <v>13.62</v>
      </c>
      <c r="H69">
        <v>2011</v>
      </c>
      <c r="I69">
        <v>6</v>
      </c>
      <c r="J69">
        <v>17</v>
      </c>
      <c r="K69">
        <v>13</v>
      </c>
      <c r="M69" t="s">
        <v>932</v>
      </c>
      <c r="N69" t="s">
        <v>933</v>
      </c>
      <c r="O69" t="s">
        <v>934</v>
      </c>
      <c r="P69" t="s">
        <v>934</v>
      </c>
      <c r="R69" t="str">
        <f t="shared" ref="R69:R132" si="4">IF(WEEKDAY(DATE(H69,I69,J69),2)&lt;6,"Weekday","Weekend")</f>
        <v>Weekday</v>
      </c>
      <c r="S69" s="12">
        <f t="shared" si="3"/>
        <v>40711</v>
      </c>
    </row>
    <row r="70" spans="1:19" x14ac:dyDescent="0.25">
      <c r="A70" t="s">
        <v>593</v>
      </c>
      <c r="B70" t="s">
        <v>594</v>
      </c>
      <c r="C70">
        <v>20116540232</v>
      </c>
      <c r="D70">
        <v>70</v>
      </c>
      <c r="E70" t="s">
        <v>87</v>
      </c>
      <c r="G70">
        <v>17.09</v>
      </c>
      <c r="H70">
        <v>2011</v>
      </c>
      <c r="I70">
        <v>6</v>
      </c>
      <c r="J70">
        <v>17</v>
      </c>
      <c r="K70">
        <v>18</v>
      </c>
      <c r="M70" t="s">
        <v>932</v>
      </c>
      <c r="N70" t="s">
        <v>933</v>
      </c>
      <c r="O70" t="s">
        <v>934</v>
      </c>
      <c r="P70" t="s">
        <v>934</v>
      </c>
      <c r="Q70" t="s">
        <v>718</v>
      </c>
      <c r="R70" t="str">
        <f t="shared" si="4"/>
        <v>Weekday</v>
      </c>
      <c r="S70" s="12">
        <f t="shared" si="3"/>
        <v>40711</v>
      </c>
    </row>
    <row r="71" spans="1:19" x14ac:dyDescent="0.25">
      <c r="A71" t="s">
        <v>593</v>
      </c>
      <c r="B71" t="s">
        <v>594</v>
      </c>
      <c r="C71">
        <v>20116540290</v>
      </c>
      <c r="D71">
        <v>70</v>
      </c>
      <c r="E71" t="s">
        <v>62</v>
      </c>
      <c r="G71">
        <v>9.5500000000000007</v>
      </c>
      <c r="H71">
        <v>2011</v>
      </c>
      <c r="I71">
        <v>6</v>
      </c>
      <c r="J71">
        <v>2</v>
      </c>
      <c r="K71">
        <v>12</v>
      </c>
      <c r="M71" t="s">
        <v>935</v>
      </c>
      <c r="N71" t="s">
        <v>936</v>
      </c>
      <c r="O71" t="s">
        <v>934</v>
      </c>
      <c r="P71" t="s">
        <v>934</v>
      </c>
      <c r="R71" t="str">
        <f t="shared" si="4"/>
        <v>Weekday</v>
      </c>
      <c r="S71" s="12">
        <f t="shared" si="3"/>
        <v>40696</v>
      </c>
    </row>
    <row r="72" spans="1:19" x14ac:dyDescent="0.25">
      <c r="A72" t="s">
        <v>593</v>
      </c>
      <c r="B72" t="s">
        <v>594</v>
      </c>
      <c r="C72">
        <v>20116540338</v>
      </c>
      <c r="D72">
        <v>70</v>
      </c>
      <c r="E72" t="s">
        <v>87</v>
      </c>
      <c r="G72">
        <v>18.61</v>
      </c>
      <c r="H72">
        <v>2011</v>
      </c>
      <c r="I72">
        <v>6</v>
      </c>
      <c r="J72">
        <v>18</v>
      </c>
      <c r="K72">
        <v>14</v>
      </c>
      <c r="M72" t="s">
        <v>935</v>
      </c>
      <c r="N72" t="s">
        <v>933</v>
      </c>
      <c r="O72" t="s">
        <v>934</v>
      </c>
      <c r="P72" t="s">
        <v>934</v>
      </c>
      <c r="Q72" t="s">
        <v>708</v>
      </c>
      <c r="R72" t="str">
        <f t="shared" si="4"/>
        <v>Weekend</v>
      </c>
      <c r="S72" s="12">
        <f t="shared" si="3"/>
        <v>40712</v>
      </c>
    </row>
    <row r="73" spans="1:19" x14ac:dyDescent="0.25">
      <c r="A73" t="s">
        <v>593</v>
      </c>
      <c r="B73" t="s">
        <v>723</v>
      </c>
      <c r="C73">
        <v>20116540610</v>
      </c>
      <c r="D73">
        <v>71</v>
      </c>
      <c r="E73" t="s">
        <v>62</v>
      </c>
      <c r="G73">
        <v>17.899999999999999</v>
      </c>
      <c r="H73">
        <v>2011</v>
      </c>
      <c r="I73">
        <v>6</v>
      </c>
      <c r="J73">
        <v>6</v>
      </c>
      <c r="K73">
        <v>23</v>
      </c>
      <c r="M73" t="s">
        <v>935</v>
      </c>
      <c r="N73" t="s">
        <v>933</v>
      </c>
      <c r="O73" t="s">
        <v>934</v>
      </c>
      <c r="P73" t="s">
        <v>934</v>
      </c>
      <c r="Q73" t="s">
        <v>779</v>
      </c>
      <c r="R73" t="str">
        <f t="shared" si="4"/>
        <v>Weekday</v>
      </c>
      <c r="S73" s="12">
        <f t="shared" si="3"/>
        <v>40700</v>
      </c>
    </row>
    <row r="74" spans="1:19" x14ac:dyDescent="0.25">
      <c r="A74" t="s">
        <v>593</v>
      </c>
      <c r="B74" t="s">
        <v>594</v>
      </c>
      <c r="C74">
        <v>20116540672</v>
      </c>
      <c r="D74">
        <v>70</v>
      </c>
      <c r="E74" t="s">
        <v>87</v>
      </c>
      <c r="G74">
        <v>9.01</v>
      </c>
      <c r="H74">
        <v>2011</v>
      </c>
      <c r="I74">
        <v>6</v>
      </c>
      <c r="J74">
        <v>20</v>
      </c>
      <c r="K74">
        <v>7</v>
      </c>
      <c r="M74" t="s">
        <v>932</v>
      </c>
      <c r="N74" t="s">
        <v>933</v>
      </c>
      <c r="O74" t="s">
        <v>934</v>
      </c>
      <c r="P74" t="s">
        <v>934</v>
      </c>
      <c r="R74" t="str">
        <f t="shared" si="4"/>
        <v>Weekday</v>
      </c>
      <c r="S74" s="12">
        <f t="shared" si="3"/>
        <v>40714</v>
      </c>
    </row>
    <row r="75" spans="1:19" x14ac:dyDescent="0.25">
      <c r="A75" t="s">
        <v>593</v>
      </c>
      <c r="B75" t="s">
        <v>594</v>
      </c>
      <c r="C75">
        <v>20116541087</v>
      </c>
      <c r="D75">
        <v>70</v>
      </c>
      <c r="E75" t="s">
        <v>87</v>
      </c>
      <c r="G75">
        <v>14.45</v>
      </c>
      <c r="H75">
        <v>2011</v>
      </c>
      <c r="I75">
        <v>6</v>
      </c>
      <c r="J75">
        <v>21</v>
      </c>
      <c r="K75">
        <v>16</v>
      </c>
      <c r="M75" t="s">
        <v>932</v>
      </c>
      <c r="N75" t="s">
        <v>933</v>
      </c>
      <c r="O75" t="s">
        <v>934</v>
      </c>
      <c r="P75" t="s">
        <v>934</v>
      </c>
      <c r="R75" t="str">
        <f t="shared" si="4"/>
        <v>Weekday</v>
      </c>
      <c r="S75" s="12">
        <f t="shared" si="3"/>
        <v>40715</v>
      </c>
    </row>
    <row r="76" spans="1:19" x14ac:dyDescent="0.25">
      <c r="A76" t="s">
        <v>593</v>
      </c>
      <c r="B76" t="s">
        <v>594</v>
      </c>
      <c r="C76">
        <v>20116541583</v>
      </c>
      <c r="D76">
        <v>70</v>
      </c>
      <c r="E76" t="s">
        <v>62</v>
      </c>
      <c r="G76">
        <v>7.82</v>
      </c>
      <c r="H76">
        <v>2011</v>
      </c>
      <c r="I76">
        <v>6</v>
      </c>
      <c r="J76">
        <v>23</v>
      </c>
      <c r="K76">
        <v>13</v>
      </c>
      <c r="M76" t="s">
        <v>935</v>
      </c>
      <c r="N76" t="s">
        <v>936</v>
      </c>
      <c r="O76" t="s">
        <v>934</v>
      </c>
      <c r="P76" t="s">
        <v>934</v>
      </c>
      <c r="R76" t="str">
        <f t="shared" si="4"/>
        <v>Weekday</v>
      </c>
      <c r="S76" s="12">
        <f t="shared" si="3"/>
        <v>40717</v>
      </c>
    </row>
    <row r="77" spans="1:19" x14ac:dyDescent="0.25">
      <c r="A77" t="s">
        <v>593</v>
      </c>
      <c r="B77" t="s">
        <v>594</v>
      </c>
      <c r="C77">
        <v>20116541594</v>
      </c>
      <c r="D77">
        <v>70</v>
      </c>
      <c r="E77" t="s">
        <v>87</v>
      </c>
      <c r="G77">
        <v>16.27</v>
      </c>
      <c r="H77">
        <v>2011</v>
      </c>
      <c r="I77">
        <v>6</v>
      </c>
      <c r="J77">
        <v>23</v>
      </c>
      <c r="K77">
        <v>14</v>
      </c>
      <c r="M77" t="s">
        <v>932</v>
      </c>
      <c r="N77" t="s">
        <v>933</v>
      </c>
      <c r="O77" t="s">
        <v>934</v>
      </c>
      <c r="P77" t="s">
        <v>934</v>
      </c>
      <c r="R77" t="str">
        <f t="shared" si="4"/>
        <v>Weekday</v>
      </c>
      <c r="S77" s="12">
        <f t="shared" si="3"/>
        <v>40717</v>
      </c>
    </row>
    <row r="78" spans="1:19" x14ac:dyDescent="0.25">
      <c r="A78" t="s">
        <v>593</v>
      </c>
      <c r="B78" t="s">
        <v>836</v>
      </c>
      <c r="C78">
        <v>20116542062</v>
      </c>
      <c r="D78">
        <v>71</v>
      </c>
      <c r="E78" t="s">
        <v>62</v>
      </c>
      <c r="G78">
        <v>2.84</v>
      </c>
      <c r="H78">
        <v>2011</v>
      </c>
      <c r="I78">
        <v>6</v>
      </c>
      <c r="J78">
        <v>25</v>
      </c>
      <c r="K78">
        <v>10</v>
      </c>
      <c r="M78" t="s">
        <v>932</v>
      </c>
      <c r="N78" t="s">
        <v>933</v>
      </c>
      <c r="O78" t="s">
        <v>934</v>
      </c>
      <c r="P78" t="s">
        <v>934</v>
      </c>
      <c r="Q78" t="s">
        <v>844</v>
      </c>
      <c r="R78" t="str">
        <f t="shared" si="4"/>
        <v>Weekend</v>
      </c>
      <c r="S78" s="12">
        <f t="shared" si="3"/>
        <v>40719</v>
      </c>
    </row>
    <row r="79" spans="1:19" x14ac:dyDescent="0.25">
      <c r="A79" t="s">
        <v>593</v>
      </c>
      <c r="B79" t="s">
        <v>594</v>
      </c>
      <c r="C79">
        <v>20116542837</v>
      </c>
      <c r="D79">
        <v>70</v>
      </c>
      <c r="E79" t="s">
        <v>62</v>
      </c>
      <c r="G79">
        <v>11.9</v>
      </c>
      <c r="H79">
        <v>2011</v>
      </c>
      <c r="I79">
        <v>6</v>
      </c>
      <c r="J79">
        <v>24</v>
      </c>
      <c r="K79">
        <v>9</v>
      </c>
      <c r="M79" t="s">
        <v>935</v>
      </c>
      <c r="N79" t="s">
        <v>933</v>
      </c>
      <c r="O79" t="s">
        <v>934</v>
      </c>
      <c r="P79" t="s">
        <v>934</v>
      </c>
      <c r="Q79" t="s">
        <v>633</v>
      </c>
      <c r="R79" t="str">
        <f t="shared" si="4"/>
        <v>Weekday</v>
      </c>
      <c r="S79" s="12">
        <f t="shared" si="3"/>
        <v>40718</v>
      </c>
    </row>
    <row r="80" spans="1:19" x14ac:dyDescent="0.25">
      <c r="A80" t="s">
        <v>593</v>
      </c>
      <c r="B80" t="s">
        <v>723</v>
      </c>
      <c r="C80">
        <v>20116542850</v>
      </c>
      <c r="D80">
        <v>275</v>
      </c>
      <c r="E80" t="s">
        <v>62</v>
      </c>
      <c r="G80">
        <v>31.8</v>
      </c>
      <c r="H80">
        <v>2011</v>
      </c>
      <c r="I80">
        <v>6</v>
      </c>
      <c r="J80">
        <v>28</v>
      </c>
      <c r="K80">
        <v>17</v>
      </c>
      <c r="M80" t="s">
        <v>932</v>
      </c>
      <c r="N80" t="s">
        <v>937</v>
      </c>
      <c r="O80" t="s">
        <v>934</v>
      </c>
      <c r="P80" t="s">
        <v>934</v>
      </c>
      <c r="Q80" t="s">
        <v>860</v>
      </c>
      <c r="R80" t="str">
        <f t="shared" si="4"/>
        <v>Weekday</v>
      </c>
      <c r="S80" s="12">
        <f t="shared" si="3"/>
        <v>40722</v>
      </c>
    </row>
    <row r="81" spans="1:19" x14ac:dyDescent="0.25">
      <c r="A81" t="s">
        <v>593</v>
      </c>
      <c r="B81" t="s">
        <v>594</v>
      </c>
      <c r="C81">
        <v>20116542923</v>
      </c>
      <c r="D81">
        <v>70</v>
      </c>
      <c r="E81" t="s">
        <v>62</v>
      </c>
      <c r="G81">
        <v>9.1199999999999992</v>
      </c>
      <c r="H81">
        <v>2011</v>
      </c>
      <c r="I81">
        <v>6</v>
      </c>
      <c r="J81">
        <v>29</v>
      </c>
      <c r="K81">
        <v>12</v>
      </c>
      <c r="M81" t="s">
        <v>935</v>
      </c>
      <c r="N81" t="s">
        <v>939</v>
      </c>
      <c r="O81" t="s">
        <v>934</v>
      </c>
      <c r="P81" t="s">
        <v>934</v>
      </c>
      <c r="Q81" t="s">
        <v>602</v>
      </c>
      <c r="R81" t="str">
        <f t="shared" si="4"/>
        <v>Weekday</v>
      </c>
      <c r="S81" s="12">
        <f t="shared" si="3"/>
        <v>40723</v>
      </c>
    </row>
    <row r="82" spans="1:19" x14ac:dyDescent="0.25">
      <c r="A82" t="s">
        <v>593</v>
      </c>
      <c r="B82" t="s">
        <v>594</v>
      </c>
      <c r="C82">
        <v>20116542950</v>
      </c>
      <c r="D82">
        <v>70</v>
      </c>
      <c r="E82" t="s">
        <v>62</v>
      </c>
      <c r="G82">
        <v>17.149999999999999</v>
      </c>
      <c r="H82">
        <v>2011</v>
      </c>
      <c r="I82">
        <v>6</v>
      </c>
      <c r="J82">
        <v>29</v>
      </c>
      <c r="K82">
        <v>14</v>
      </c>
      <c r="M82" t="s">
        <v>935</v>
      </c>
      <c r="N82" t="s">
        <v>936</v>
      </c>
      <c r="O82" t="s">
        <v>934</v>
      </c>
      <c r="P82" t="s">
        <v>934</v>
      </c>
      <c r="Q82" t="s">
        <v>669</v>
      </c>
      <c r="R82" t="str">
        <f t="shared" si="4"/>
        <v>Weekday</v>
      </c>
      <c r="S82" s="12">
        <f t="shared" si="3"/>
        <v>40723</v>
      </c>
    </row>
    <row r="83" spans="1:19" x14ac:dyDescent="0.25">
      <c r="A83" t="s">
        <v>593</v>
      </c>
      <c r="B83" t="s">
        <v>594</v>
      </c>
      <c r="C83">
        <v>20116542951</v>
      </c>
      <c r="D83">
        <v>70</v>
      </c>
      <c r="E83" t="s">
        <v>87</v>
      </c>
      <c r="G83">
        <v>9.07</v>
      </c>
      <c r="H83">
        <v>2011</v>
      </c>
      <c r="I83">
        <v>6</v>
      </c>
      <c r="J83">
        <v>29</v>
      </c>
      <c r="K83">
        <v>16</v>
      </c>
      <c r="M83" t="s">
        <v>932</v>
      </c>
      <c r="N83" t="s">
        <v>937</v>
      </c>
      <c r="O83" t="s">
        <v>934</v>
      </c>
      <c r="P83" t="s">
        <v>934</v>
      </c>
      <c r="R83" t="str">
        <f t="shared" si="4"/>
        <v>Weekday</v>
      </c>
      <c r="S83" s="12">
        <f t="shared" si="3"/>
        <v>40723</v>
      </c>
    </row>
    <row r="84" spans="1:19" x14ac:dyDescent="0.25">
      <c r="A84" t="s">
        <v>593</v>
      </c>
      <c r="B84" t="s">
        <v>594</v>
      </c>
      <c r="C84">
        <v>20116543151</v>
      </c>
      <c r="D84">
        <v>70</v>
      </c>
      <c r="E84" t="s">
        <v>62</v>
      </c>
      <c r="G84">
        <v>16.23</v>
      </c>
      <c r="H84">
        <v>2011</v>
      </c>
      <c r="I84">
        <v>6</v>
      </c>
      <c r="J84">
        <v>30</v>
      </c>
      <c r="K84">
        <v>13</v>
      </c>
      <c r="M84" t="s">
        <v>932</v>
      </c>
      <c r="N84" t="s">
        <v>933</v>
      </c>
      <c r="O84" t="s">
        <v>934</v>
      </c>
      <c r="P84" t="s">
        <v>934</v>
      </c>
      <c r="Q84" t="s">
        <v>657</v>
      </c>
      <c r="R84" t="str">
        <f t="shared" si="4"/>
        <v>Weekday</v>
      </c>
      <c r="S84" s="12">
        <f t="shared" si="3"/>
        <v>40724</v>
      </c>
    </row>
    <row r="85" spans="1:19" x14ac:dyDescent="0.25">
      <c r="A85" t="s">
        <v>593</v>
      </c>
      <c r="B85" t="s">
        <v>723</v>
      </c>
      <c r="C85">
        <v>20116544525</v>
      </c>
      <c r="D85">
        <v>275</v>
      </c>
      <c r="E85" t="s">
        <v>62</v>
      </c>
      <c r="G85">
        <v>35.72</v>
      </c>
      <c r="H85">
        <v>2011</v>
      </c>
      <c r="I85">
        <v>6</v>
      </c>
      <c r="J85">
        <v>30</v>
      </c>
      <c r="K85">
        <v>15</v>
      </c>
      <c r="M85" t="s">
        <v>932</v>
      </c>
      <c r="N85" t="s">
        <v>933</v>
      </c>
      <c r="O85" t="s">
        <v>934</v>
      </c>
      <c r="P85" t="s">
        <v>934</v>
      </c>
      <c r="R85" t="str">
        <f t="shared" si="4"/>
        <v>Weekday</v>
      </c>
      <c r="S85" s="12">
        <f t="shared" si="3"/>
        <v>40724</v>
      </c>
    </row>
    <row r="86" spans="1:19" x14ac:dyDescent="0.25">
      <c r="A86" t="s">
        <v>593</v>
      </c>
      <c r="B86" t="s">
        <v>594</v>
      </c>
      <c r="C86">
        <v>20116544631</v>
      </c>
      <c r="D86">
        <v>70</v>
      </c>
      <c r="E86" t="s">
        <v>62</v>
      </c>
      <c r="G86">
        <v>14.52</v>
      </c>
      <c r="H86">
        <v>2011</v>
      </c>
      <c r="I86">
        <v>7</v>
      </c>
      <c r="J86">
        <v>7</v>
      </c>
      <c r="K86">
        <v>16</v>
      </c>
      <c r="M86" t="s">
        <v>932</v>
      </c>
      <c r="N86" t="s">
        <v>937</v>
      </c>
      <c r="O86" t="s">
        <v>934</v>
      </c>
      <c r="P86" t="s">
        <v>934</v>
      </c>
      <c r="R86" t="str">
        <f t="shared" si="4"/>
        <v>Weekday</v>
      </c>
      <c r="S86" s="12">
        <f t="shared" si="3"/>
        <v>40731</v>
      </c>
    </row>
    <row r="87" spans="1:19" x14ac:dyDescent="0.25">
      <c r="A87" t="s">
        <v>593</v>
      </c>
      <c r="B87" t="s">
        <v>594</v>
      </c>
      <c r="C87">
        <v>20116544875</v>
      </c>
      <c r="D87">
        <v>70</v>
      </c>
      <c r="E87" t="s">
        <v>62</v>
      </c>
      <c r="G87">
        <v>14.21</v>
      </c>
      <c r="H87">
        <v>2011</v>
      </c>
      <c r="I87">
        <v>7</v>
      </c>
      <c r="J87">
        <v>8</v>
      </c>
      <c r="K87">
        <v>18</v>
      </c>
      <c r="M87" t="s">
        <v>932</v>
      </c>
      <c r="N87" t="s">
        <v>937</v>
      </c>
      <c r="O87" t="s">
        <v>934</v>
      </c>
      <c r="P87" t="s">
        <v>934</v>
      </c>
      <c r="R87" t="str">
        <f t="shared" si="4"/>
        <v>Weekday</v>
      </c>
      <c r="S87" s="12">
        <f t="shared" si="3"/>
        <v>40732</v>
      </c>
    </row>
    <row r="88" spans="1:19" x14ac:dyDescent="0.25">
      <c r="A88" t="s">
        <v>593</v>
      </c>
      <c r="B88" t="s">
        <v>836</v>
      </c>
      <c r="C88">
        <v>20116544946</v>
      </c>
      <c r="D88">
        <v>71</v>
      </c>
      <c r="E88" t="s">
        <v>62</v>
      </c>
      <c r="G88">
        <v>1.18</v>
      </c>
      <c r="H88">
        <v>2011</v>
      </c>
      <c r="I88">
        <v>7</v>
      </c>
      <c r="J88">
        <v>3</v>
      </c>
      <c r="K88">
        <v>20</v>
      </c>
      <c r="M88" t="s">
        <v>935</v>
      </c>
      <c r="N88" t="s">
        <v>933</v>
      </c>
      <c r="O88" t="s">
        <v>934</v>
      </c>
      <c r="P88" t="s">
        <v>934</v>
      </c>
      <c r="Q88" t="s">
        <v>840</v>
      </c>
      <c r="R88" t="str">
        <f t="shared" si="4"/>
        <v>Weekend</v>
      </c>
      <c r="S88" s="12">
        <f t="shared" si="3"/>
        <v>40727</v>
      </c>
    </row>
    <row r="89" spans="1:19" x14ac:dyDescent="0.25">
      <c r="A89" t="s">
        <v>593</v>
      </c>
      <c r="B89" t="s">
        <v>594</v>
      </c>
      <c r="C89">
        <v>20116545474</v>
      </c>
      <c r="D89">
        <v>70</v>
      </c>
      <c r="E89" t="s">
        <v>87</v>
      </c>
      <c r="G89">
        <v>14.34</v>
      </c>
      <c r="H89">
        <v>2011</v>
      </c>
      <c r="I89">
        <v>7</v>
      </c>
      <c r="J89">
        <v>11</v>
      </c>
      <c r="K89">
        <v>16</v>
      </c>
      <c r="M89" t="s">
        <v>935</v>
      </c>
      <c r="N89" t="s">
        <v>933</v>
      </c>
      <c r="O89" t="s">
        <v>934</v>
      </c>
      <c r="P89" t="s">
        <v>934</v>
      </c>
      <c r="R89" t="str">
        <f t="shared" si="4"/>
        <v>Weekday</v>
      </c>
      <c r="S89" s="12">
        <f t="shared" si="3"/>
        <v>40735</v>
      </c>
    </row>
    <row r="90" spans="1:19" x14ac:dyDescent="0.25">
      <c r="A90" t="s">
        <v>593</v>
      </c>
      <c r="B90" t="s">
        <v>594</v>
      </c>
      <c r="C90">
        <v>20116545595</v>
      </c>
      <c r="D90">
        <v>70</v>
      </c>
      <c r="E90" t="s">
        <v>87</v>
      </c>
      <c r="G90">
        <v>15.22</v>
      </c>
      <c r="H90">
        <v>2011</v>
      </c>
      <c r="I90">
        <v>7</v>
      </c>
      <c r="J90">
        <v>12</v>
      </c>
      <c r="K90">
        <v>8</v>
      </c>
      <c r="M90" t="s">
        <v>935</v>
      </c>
      <c r="N90" t="s">
        <v>933</v>
      </c>
      <c r="O90" t="s">
        <v>934</v>
      </c>
      <c r="P90" t="s">
        <v>934</v>
      </c>
      <c r="R90" t="str">
        <f t="shared" si="4"/>
        <v>Weekday</v>
      </c>
      <c r="S90" s="12">
        <f t="shared" si="3"/>
        <v>40736</v>
      </c>
    </row>
    <row r="91" spans="1:19" x14ac:dyDescent="0.25">
      <c r="A91" t="s">
        <v>593</v>
      </c>
      <c r="B91" t="s">
        <v>836</v>
      </c>
      <c r="C91">
        <v>20116545977</v>
      </c>
      <c r="D91">
        <v>71</v>
      </c>
      <c r="E91" t="s">
        <v>62</v>
      </c>
      <c r="G91">
        <v>1.47</v>
      </c>
      <c r="H91">
        <v>2011</v>
      </c>
      <c r="I91">
        <v>7</v>
      </c>
      <c r="J91">
        <v>4</v>
      </c>
      <c r="K91">
        <v>8</v>
      </c>
      <c r="M91" t="s">
        <v>935</v>
      </c>
      <c r="N91" t="s">
        <v>933</v>
      </c>
      <c r="P91" t="s">
        <v>934</v>
      </c>
      <c r="Q91" t="s">
        <v>842</v>
      </c>
      <c r="R91" t="str">
        <f t="shared" si="4"/>
        <v>Weekday</v>
      </c>
      <c r="S91" s="12">
        <f t="shared" si="3"/>
        <v>40728</v>
      </c>
    </row>
    <row r="92" spans="1:19" x14ac:dyDescent="0.25">
      <c r="A92" t="s">
        <v>593</v>
      </c>
      <c r="B92" t="s">
        <v>594</v>
      </c>
      <c r="C92">
        <v>20116546047</v>
      </c>
      <c r="D92">
        <v>70</v>
      </c>
      <c r="E92" t="s">
        <v>62</v>
      </c>
      <c r="G92">
        <v>9.9499999999999993</v>
      </c>
      <c r="H92">
        <v>2011</v>
      </c>
      <c r="I92">
        <v>7</v>
      </c>
      <c r="J92">
        <v>13</v>
      </c>
      <c r="K92">
        <v>11</v>
      </c>
      <c r="M92" t="s">
        <v>932</v>
      </c>
      <c r="N92" t="s">
        <v>933</v>
      </c>
      <c r="O92" t="s">
        <v>934</v>
      </c>
      <c r="P92" t="s">
        <v>934</v>
      </c>
      <c r="R92" t="str">
        <f t="shared" si="4"/>
        <v>Weekday</v>
      </c>
      <c r="S92" s="12">
        <f t="shared" si="3"/>
        <v>40737</v>
      </c>
    </row>
    <row r="93" spans="1:19" x14ac:dyDescent="0.25">
      <c r="A93" t="s">
        <v>593</v>
      </c>
      <c r="B93" t="s">
        <v>594</v>
      </c>
      <c r="C93">
        <v>20116546125</v>
      </c>
      <c r="D93">
        <v>70</v>
      </c>
      <c r="E93" t="s">
        <v>62</v>
      </c>
      <c r="G93">
        <v>11.28</v>
      </c>
      <c r="H93">
        <v>2011</v>
      </c>
      <c r="I93">
        <v>7</v>
      </c>
      <c r="J93">
        <v>13</v>
      </c>
      <c r="K93">
        <v>17</v>
      </c>
      <c r="M93" t="s">
        <v>935</v>
      </c>
      <c r="N93" t="s">
        <v>933</v>
      </c>
      <c r="O93" t="s">
        <v>934</v>
      </c>
      <c r="P93" t="s">
        <v>934</v>
      </c>
      <c r="Q93" t="s">
        <v>627</v>
      </c>
      <c r="R93" t="str">
        <f t="shared" si="4"/>
        <v>Weekday</v>
      </c>
      <c r="S93" s="12">
        <f t="shared" si="3"/>
        <v>40737</v>
      </c>
    </row>
    <row r="94" spans="1:19" x14ac:dyDescent="0.25">
      <c r="A94" t="s">
        <v>593</v>
      </c>
      <c r="B94" t="s">
        <v>836</v>
      </c>
      <c r="C94">
        <v>20116546373</v>
      </c>
      <c r="D94">
        <v>71</v>
      </c>
      <c r="E94" t="s">
        <v>87</v>
      </c>
      <c r="G94">
        <v>0.97</v>
      </c>
      <c r="H94">
        <v>2011</v>
      </c>
      <c r="I94">
        <v>7</v>
      </c>
      <c r="J94">
        <v>11</v>
      </c>
      <c r="K94">
        <v>8</v>
      </c>
      <c r="M94" t="s">
        <v>935</v>
      </c>
      <c r="N94" t="s">
        <v>933</v>
      </c>
      <c r="O94" t="s">
        <v>934</v>
      </c>
      <c r="P94" t="s">
        <v>934</v>
      </c>
      <c r="Q94" t="s">
        <v>854</v>
      </c>
      <c r="R94" t="str">
        <f t="shared" si="4"/>
        <v>Weekday</v>
      </c>
      <c r="S94" s="12">
        <f t="shared" si="3"/>
        <v>40735</v>
      </c>
    </row>
    <row r="95" spans="1:19" x14ac:dyDescent="0.25">
      <c r="A95" t="s">
        <v>593</v>
      </c>
      <c r="B95" t="s">
        <v>594</v>
      </c>
      <c r="C95">
        <v>20116546697</v>
      </c>
      <c r="D95">
        <v>70</v>
      </c>
      <c r="E95" t="s">
        <v>87</v>
      </c>
      <c r="G95">
        <v>14.58</v>
      </c>
      <c r="H95">
        <v>2011</v>
      </c>
      <c r="I95">
        <v>7</v>
      </c>
      <c r="J95">
        <v>15</v>
      </c>
      <c r="K95">
        <v>13</v>
      </c>
      <c r="M95" t="s">
        <v>932</v>
      </c>
      <c r="N95" t="s">
        <v>937</v>
      </c>
      <c r="O95" t="s">
        <v>934</v>
      </c>
      <c r="P95" t="s">
        <v>934</v>
      </c>
      <c r="R95" t="str">
        <f t="shared" si="4"/>
        <v>Weekday</v>
      </c>
      <c r="S95" s="12">
        <f t="shared" si="3"/>
        <v>40739</v>
      </c>
    </row>
    <row r="96" spans="1:19" x14ac:dyDescent="0.25">
      <c r="A96" t="s">
        <v>593</v>
      </c>
      <c r="B96" t="s">
        <v>594</v>
      </c>
      <c r="C96">
        <v>20116547371</v>
      </c>
      <c r="D96">
        <v>70</v>
      </c>
      <c r="E96" t="s">
        <v>87</v>
      </c>
      <c r="G96">
        <v>16.03</v>
      </c>
      <c r="H96">
        <v>2011</v>
      </c>
      <c r="I96">
        <v>7</v>
      </c>
      <c r="J96">
        <v>19</v>
      </c>
      <c r="K96">
        <v>7</v>
      </c>
      <c r="M96" t="s">
        <v>932</v>
      </c>
      <c r="N96" t="s">
        <v>933</v>
      </c>
      <c r="O96" t="s">
        <v>934</v>
      </c>
      <c r="P96" t="s">
        <v>934</v>
      </c>
      <c r="R96" t="str">
        <f t="shared" si="4"/>
        <v>Weekday</v>
      </c>
      <c r="S96" s="12">
        <f t="shared" si="3"/>
        <v>40743</v>
      </c>
    </row>
    <row r="97" spans="1:19" x14ac:dyDescent="0.25">
      <c r="A97" t="s">
        <v>593</v>
      </c>
      <c r="B97" t="s">
        <v>594</v>
      </c>
      <c r="C97">
        <v>20116548145</v>
      </c>
      <c r="D97">
        <v>70</v>
      </c>
      <c r="E97" t="s">
        <v>62</v>
      </c>
      <c r="G97">
        <v>13.53</v>
      </c>
      <c r="H97">
        <v>2011</v>
      </c>
      <c r="I97">
        <v>7</v>
      </c>
      <c r="J97">
        <v>21</v>
      </c>
      <c r="K97">
        <v>17</v>
      </c>
      <c r="M97" t="s">
        <v>932</v>
      </c>
      <c r="N97" t="s">
        <v>933</v>
      </c>
      <c r="O97" t="s">
        <v>934</v>
      </c>
      <c r="P97" t="s">
        <v>934</v>
      </c>
      <c r="R97" t="str">
        <f t="shared" si="4"/>
        <v>Weekday</v>
      </c>
      <c r="S97" s="12">
        <f t="shared" si="3"/>
        <v>40745</v>
      </c>
    </row>
    <row r="98" spans="1:19" x14ac:dyDescent="0.25">
      <c r="A98" t="s">
        <v>593</v>
      </c>
      <c r="B98" t="s">
        <v>594</v>
      </c>
      <c r="C98">
        <v>20116548148</v>
      </c>
      <c r="D98">
        <v>70</v>
      </c>
      <c r="E98" t="s">
        <v>87</v>
      </c>
      <c r="G98">
        <v>16.04</v>
      </c>
      <c r="H98">
        <v>2011</v>
      </c>
      <c r="I98">
        <v>7</v>
      </c>
      <c r="J98">
        <v>22</v>
      </c>
      <c r="K98">
        <v>16</v>
      </c>
      <c r="M98" t="s">
        <v>932</v>
      </c>
      <c r="N98" t="s">
        <v>933</v>
      </c>
      <c r="O98" t="s">
        <v>934</v>
      </c>
      <c r="P98" t="s">
        <v>934</v>
      </c>
      <c r="R98" t="str">
        <f t="shared" si="4"/>
        <v>Weekday</v>
      </c>
      <c r="S98" s="12">
        <f t="shared" si="3"/>
        <v>40746</v>
      </c>
    </row>
    <row r="99" spans="1:19" x14ac:dyDescent="0.25">
      <c r="A99" t="s">
        <v>593</v>
      </c>
      <c r="B99" t="s">
        <v>594</v>
      </c>
      <c r="C99">
        <v>20116548179</v>
      </c>
      <c r="D99">
        <v>70</v>
      </c>
      <c r="E99" t="s">
        <v>62</v>
      </c>
      <c r="G99">
        <v>13.79</v>
      </c>
      <c r="H99">
        <v>2011</v>
      </c>
      <c r="I99">
        <v>7</v>
      </c>
      <c r="J99">
        <v>21</v>
      </c>
      <c r="K99">
        <v>19</v>
      </c>
      <c r="M99" t="s">
        <v>935</v>
      </c>
      <c r="N99" t="s">
        <v>933</v>
      </c>
      <c r="O99" t="s">
        <v>938</v>
      </c>
      <c r="P99" t="s">
        <v>934</v>
      </c>
      <c r="R99" t="str">
        <f t="shared" si="4"/>
        <v>Weekday</v>
      </c>
      <c r="S99" s="12">
        <f t="shared" si="3"/>
        <v>40745</v>
      </c>
    </row>
    <row r="100" spans="1:19" x14ac:dyDescent="0.25">
      <c r="A100" t="s">
        <v>593</v>
      </c>
      <c r="B100" t="s">
        <v>594</v>
      </c>
      <c r="C100">
        <v>20116548905</v>
      </c>
      <c r="D100">
        <v>70</v>
      </c>
      <c r="E100" t="s">
        <v>87</v>
      </c>
      <c r="G100">
        <v>18.7</v>
      </c>
      <c r="H100">
        <v>2011</v>
      </c>
      <c r="I100">
        <v>7</v>
      </c>
      <c r="J100">
        <v>26</v>
      </c>
      <c r="K100">
        <v>8</v>
      </c>
      <c r="M100" t="s">
        <v>932</v>
      </c>
      <c r="N100" t="s">
        <v>933</v>
      </c>
      <c r="O100" t="s">
        <v>934</v>
      </c>
      <c r="P100" t="s">
        <v>934</v>
      </c>
      <c r="Q100" t="s">
        <v>705</v>
      </c>
      <c r="R100" t="str">
        <f t="shared" si="4"/>
        <v>Weekday</v>
      </c>
      <c r="S100" s="12">
        <f t="shared" si="3"/>
        <v>40750</v>
      </c>
    </row>
    <row r="101" spans="1:19" x14ac:dyDescent="0.25">
      <c r="A101" t="s">
        <v>593</v>
      </c>
      <c r="B101" t="s">
        <v>594</v>
      </c>
      <c r="C101">
        <v>20116548951</v>
      </c>
      <c r="D101">
        <v>70</v>
      </c>
      <c r="E101" t="s">
        <v>87</v>
      </c>
      <c r="G101">
        <v>18.670000000000002</v>
      </c>
      <c r="H101">
        <v>2011</v>
      </c>
      <c r="I101">
        <v>7</v>
      </c>
      <c r="J101">
        <v>26</v>
      </c>
      <c r="K101">
        <v>8</v>
      </c>
      <c r="M101" t="s">
        <v>932</v>
      </c>
      <c r="N101" t="s">
        <v>933</v>
      </c>
      <c r="O101" t="s">
        <v>934</v>
      </c>
      <c r="P101" t="s">
        <v>934</v>
      </c>
      <c r="Q101" t="s">
        <v>707</v>
      </c>
      <c r="R101" t="str">
        <f t="shared" si="4"/>
        <v>Weekday</v>
      </c>
      <c r="S101" s="12">
        <f t="shared" si="3"/>
        <v>40750</v>
      </c>
    </row>
    <row r="102" spans="1:19" x14ac:dyDescent="0.25">
      <c r="A102" t="s">
        <v>593</v>
      </c>
      <c r="B102" t="s">
        <v>594</v>
      </c>
      <c r="C102">
        <v>20116549183</v>
      </c>
      <c r="D102">
        <v>70</v>
      </c>
      <c r="E102" t="s">
        <v>87</v>
      </c>
      <c r="G102">
        <v>16.079999999999998</v>
      </c>
      <c r="H102">
        <v>2011</v>
      </c>
      <c r="I102">
        <v>7</v>
      </c>
      <c r="J102">
        <v>26</v>
      </c>
      <c r="K102">
        <v>17</v>
      </c>
      <c r="M102" t="s">
        <v>932</v>
      </c>
      <c r="N102" t="s">
        <v>936</v>
      </c>
      <c r="O102" t="s">
        <v>934</v>
      </c>
      <c r="P102" t="s">
        <v>934</v>
      </c>
      <c r="R102" t="str">
        <f t="shared" si="4"/>
        <v>Weekday</v>
      </c>
      <c r="S102" s="12">
        <f t="shared" si="3"/>
        <v>40750</v>
      </c>
    </row>
    <row r="103" spans="1:19" x14ac:dyDescent="0.25">
      <c r="A103" t="s">
        <v>593</v>
      </c>
      <c r="B103" t="s">
        <v>594</v>
      </c>
      <c r="C103">
        <v>20116549250</v>
      </c>
      <c r="D103">
        <v>70</v>
      </c>
      <c r="E103" t="s">
        <v>87</v>
      </c>
      <c r="G103">
        <v>17.059999999999999</v>
      </c>
      <c r="H103">
        <v>2011</v>
      </c>
      <c r="I103">
        <v>7</v>
      </c>
      <c r="J103">
        <v>20</v>
      </c>
      <c r="K103">
        <v>17</v>
      </c>
      <c r="M103" t="s">
        <v>932</v>
      </c>
      <c r="N103" t="s">
        <v>933</v>
      </c>
      <c r="O103" t="s">
        <v>934</v>
      </c>
      <c r="P103" t="s">
        <v>934</v>
      </c>
      <c r="Q103" t="s">
        <v>718</v>
      </c>
      <c r="R103" t="str">
        <f t="shared" si="4"/>
        <v>Weekday</v>
      </c>
      <c r="S103" s="12">
        <f t="shared" si="3"/>
        <v>40744</v>
      </c>
    </row>
    <row r="104" spans="1:19" x14ac:dyDescent="0.25">
      <c r="A104" t="s">
        <v>593</v>
      </c>
      <c r="B104" t="s">
        <v>594</v>
      </c>
      <c r="C104">
        <v>20116549263</v>
      </c>
      <c r="D104">
        <v>70</v>
      </c>
      <c r="E104" t="s">
        <v>87</v>
      </c>
      <c r="G104">
        <v>14.35</v>
      </c>
      <c r="H104">
        <v>2011</v>
      </c>
      <c r="I104">
        <v>7</v>
      </c>
      <c r="J104">
        <v>27</v>
      </c>
      <c r="K104">
        <v>15</v>
      </c>
      <c r="M104" t="s">
        <v>932</v>
      </c>
      <c r="N104" t="s">
        <v>936</v>
      </c>
      <c r="O104" t="s">
        <v>934</v>
      </c>
      <c r="P104" t="s">
        <v>934</v>
      </c>
      <c r="R104" t="str">
        <f t="shared" si="4"/>
        <v>Weekday</v>
      </c>
      <c r="S104" s="12">
        <f t="shared" si="3"/>
        <v>40751</v>
      </c>
    </row>
    <row r="105" spans="1:19" x14ac:dyDescent="0.25">
      <c r="A105" t="s">
        <v>593</v>
      </c>
      <c r="B105" t="s">
        <v>594</v>
      </c>
      <c r="C105">
        <v>20116549743</v>
      </c>
      <c r="D105">
        <v>70</v>
      </c>
      <c r="E105" t="s">
        <v>62</v>
      </c>
      <c r="G105">
        <v>14.6</v>
      </c>
      <c r="H105">
        <v>2011</v>
      </c>
      <c r="I105">
        <v>7</v>
      </c>
      <c r="J105">
        <v>28</v>
      </c>
      <c r="K105">
        <v>17</v>
      </c>
      <c r="M105" t="s">
        <v>932</v>
      </c>
      <c r="N105" t="s">
        <v>933</v>
      </c>
      <c r="O105" t="s">
        <v>934</v>
      </c>
      <c r="P105" t="s">
        <v>934</v>
      </c>
      <c r="R105" t="str">
        <f t="shared" si="4"/>
        <v>Weekday</v>
      </c>
      <c r="S105" s="12">
        <f t="shared" si="3"/>
        <v>40752</v>
      </c>
    </row>
    <row r="106" spans="1:19" x14ac:dyDescent="0.25">
      <c r="A106" t="s">
        <v>593</v>
      </c>
      <c r="B106" t="s">
        <v>594</v>
      </c>
      <c r="C106">
        <v>20116549745</v>
      </c>
      <c r="D106">
        <v>70</v>
      </c>
      <c r="E106" t="s">
        <v>87</v>
      </c>
      <c r="G106">
        <v>14.31</v>
      </c>
      <c r="H106">
        <v>2011</v>
      </c>
      <c r="I106">
        <v>7</v>
      </c>
      <c r="J106">
        <v>29</v>
      </c>
      <c r="K106">
        <v>13</v>
      </c>
      <c r="M106" t="s">
        <v>932</v>
      </c>
      <c r="N106" t="s">
        <v>933</v>
      </c>
      <c r="O106" t="s">
        <v>934</v>
      </c>
      <c r="P106" t="s">
        <v>934</v>
      </c>
      <c r="R106" t="str">
        <f t="shared" si="4"/>
        <v>Weekday</v>
      </c>
      <c r="S106" s="12">
        <f t="shared" si="3"/>
        <v>40753</v>
      </c>
    </row>
    <row r="107" spans="1:19" x14ac:dyDescent="0.25">
      <c r="A107" t="s">
        <v>593</v>
      </c>
      <c r="B107" t="s">
        <v>836</v>
      </c>
      <c r="C107">
        <v>20116549924</v>
      </c>
      <c r="D107">
        <v>71</v>
      </c>
      <c r="E107" t="s">
        <v>62</v>
      </c>
      <c r="G107">
        <v>2.23</v>
      </c>
      <c r="H107">
        <v>2011</v>
      </c>
      <c r="I107">
        <v>7</v>
      </c>
      <c r="J107">
        <v>28</v>
      </c>
      <c r="K107">
        <v>11</v>
      </c>
      <c r="M107" t="s">
        <v>932</v>
      </c>
      <c r="N107" t="s">
        <v>937</v>
      </c>
      <c r="O107" t="s">
        <v>934</v>
      </c>
      <c r="P107" t="s">
        <v>934</v>
      </c>
      <c r="Q107" t="s">
        <v>844</v>
      </c>
      <c r="R107" t="str">
        <f t="shared" si="4"/>
        <v>Weekday</v>
      </c>
      <c r="S107" s="12">
        <f t="shared" si="3"/>
        <v>40752</v>
      </c>
    </row>
    <row r="108" spans="1:19" x14ac:dyDescent="0.25">
      <c r="A108" t="s">
        <v>593</v>
      </c>
      <c r="B108" t="s">
        <v>594</v>
      </c>
      <c r="C108">
        <v>20116550043</v>
      </c>
      <c r="D108">
        <v>70</v>
      </c>
      <c r="E108" t="s">
        <v>62</v>
      </c>
      <c r="G108">
        <v>16.940000000000001</v>
      </c>
      <c r="H108">
        <v>2011</v>
      </c>
      <c r="I108">
        <v>7</v>
      </c>
      <c r="J108">
        <v>31</v>
      </c>
      <c r="K108">
        <v>8</v>
      </c>
      <c r="M108" t="s">
        <v>932</v>
      </c>
      <c r="N108" t="s">
        <v>933</v>
      </c>
      <c r="O108" t="s">
        <v>934</v>
      </c>
      <c r="P108" t="s">
        <v>934</v>
      </c>
      <c r="Q108" t="s">
        <v>663</v>
      </c>
      <c r="R108" t="str">
        <f t="shared" si="4"/>
        <v>Weekend</v>
      </c>
      <c r="S108" s="12">
        <f t="shared" si="3"/>
        <v>40755</v>
      </c>
    </row>
    <row r="109" spans="1:19" x14ac:dyDescent="0.25">
      <c r="A109" t="s">
        <v>593</v>
      </c>
      <c r="B109" t="s">
        <v>836</v>
      </c>
      <c r="C109">
        <v>20116550222</v>
      </c>
      <c r="D109">
        <v>71</v>
      </c>
      <c r="E109" t="s">
        <v>62</v>
      </c>
      <c r="G109">
        <v>1.17</v>
      </c>
      <c r="H109">
        <v>2011</v>
      </c>
      <c r="I109">
        <v>7</v>
      </c>
      <c r="J109">
        <v>22</v>
      </c>
      <c r="K109">
        <v>22</v>
      </c>
      <c r="M109" t="s">
        <v>932</v>
      </c>
      <c r="N109" t="s">
        <v>933</v>
      </c>
      <c r="O109" t="s">
        <v>934</v>
      </c>
      <c r="P109" t="s">
        <v>934</v>
      </c>
      <c r="Q109" t="s">
        <v>840</v>
      </c>
      <c r="R109" t="str">
        <f t="shared" si="4"/>
        <v>Weekday</v>
      </c>
      <c r="S109" s="12">
        <f t="shared" si="3"/>
        <v>40746</v>
      </c>
    </row>
    <row r="110" spans="1:19" x14ac:dyDescent="0.25">
      <c r="A110" t="s">
        <v>593</v>
      </c>
      <c r="B110" t="s">
        <v>594</v>
      </c>
      <c r="C110">
        <v>20116550606</v>
      </c>
      <c r="D110">
        <v>70</v>
      </c>
      <c r="E110" t="s">
        <v>87</v>
      </c>
      <c r="G110">
        <v>7.75</v>
      </c>
      <c r="H110">
        <v>2011</v>
      </c>
      <c r="I110">
        <v>7</v>
      </c>
      <c r="J110">
        <v>30</v>
      </c>
      <c r="K110">
        <v>13</v>
      </c>
      <c r="M110" t="s">
        <v>932</v>
      </c>
      <c r="N110" t="s">
        <v>937</v>
      </c>
      <c r="O110" t="s">
        <v>934</v>
      </c>
      <c r="P110" t="s">
        <v>934</v>
      </c>
      <c r="R110" t="str">
        <f t="shared" si="4"/>
        <v>Weekend</v>
      </c>
      <c r="S110" s="12">
        <f t="shared" si="3"/>
        <v>40754</v>
      </c>
    </row>
    <row r="111" spans="1:19" x14ac:dyDescent="0.25">
      <c r="A111" t="s">
        <v>593</v>
      </c>
      <c r="B111" t="s">
        <v>594</v>
      </c>
      <c r="C111">
        <v>20116550628</v>
      </c>
      <c r="D111">
        <v>70</v>
      </c>
      <c r="E111" t="s">
        <v>87</v>
      </c>
      <c r="G111">
        <v>7.56</v>
      </c>
      <c r="H111">
        <v>2011</v>
      </c>
      <c r="I111">
        <v>7</v>
      </c>
      <c r="J111">
        <v>30</v>
      </c>
      <c r="K111">
        <v>17</v>
      </c>
      <c r="M111" t="s">
        <v>935</v>
      </c>
      <c r="N111" t="s">
        <v>933</v>
      </c>
      <c r="O111" t="s">
        <v>934</v>
      </c>
      <c r="P111" t="s">
        <v>934</v>
      </c>
      <c r="R111" t="str">
        <f t="shared" si="4"/>
        <v>Weekend</v>
      </c>
      <c r="S111" s="12">
        <f t="shared" si="3"/>
        <v>40754</v>
      </c>
    </row>
    <row r="112" spans="1:19" x14ac:dyDescent="0.25">
      <c r="A112" t="s">
        <v>593</v>
      </c>
      <c r="B112" t="s">
        <v>594</v>
      </c>
      <c r="C112">
        <v>20116551056</v>
      </c>
      <c r="D112">
        <v>70</v>
      </c>
      <c r="E112" t="s">
        <v>62</v>
      </c>
      <c r="G112">
        <v>9.76</v>
      </c>
      <c r="H112">
        <v>2011</v>
      </c>
      <c r="I112">
        <v>8</v>
      </c>
      <c r="J112">
        <v>4</v>
      </c>
      <c r="K112">
        <v>9</v>
      </c>
      <c r="M112" t="s">
        <v>932</v>
      </c>
      <c r="N112" t="s">
        <v>933</v>
      </c>
      <c r="O112" t="s">
        <v>934</v>
      </c>
      <c r="P112" t="s">
        <v>934</v>
      </c>
      <c r="R112" t="str">
        <f t="shared" si="4"/>
        <v>Weekday</v>
      </c>
      <c r="S112" s="12">
        <f t="shared" si="3"/>
        <v>40759</v>
      </c>
    </row>
    <row r="113" spans="1:19" x14ac:dyDescent="0.25">
      <c r="A113" t="s">
        <v>593</v>
      </c>
      <c r="B113" t="s">
        <v>594</v>
      </c>
      <c r="C113">
        <v>20116551060</v>
      </c>
      <c r="D113">
        <v>70</v>
      </c>
      <c r="E113" t="s">
        <v>62</v>
      </c>
      <c r="G113">
        <v>9.76</v>
      </c>
      <c r="H113">
        <v>2011</v>
      </c>
      <c r="I113">
        <v>8</v>
      </c>
      <c r="J113">
        <v>4</v>
      </c>
      <c r="K113">
        <v>9</v>
      </c>
      <c r="M113" t="s">
        <v>932</v>
      </c>
      <c r="N113" t="s">
        <v>933</v>
      </c>
      <c r="O113" t="s">
        <v>934</v>
      </c>
      <c r="P113" t="s">
        <v>934</v>
      </c>
      <c r="R113" t="str">
        <f t="shared" si="4"/>
        <v>Weekday</v>
      </c>
      <c r="S113" s="12">
        <f t="shared" si="3"/>
        <v>40759</v>
      </c>
    </row>
    <row r="114" spans="1:19" x14ac:dyDescent="0.25">
      <c r="A114" t="s">
        <v>593</v>
      </c>
      <c r="B114" t="s">
        <v>594</v>
      </c>
      <c r="C114">
        <v>20116551115</v>
      </c>
      <c r="D114">
        <v>70</v>
      </c>
      <c r="E114" t="s">
        <v>62</v>
      </c>
      <c r="G114">
        <v>12.95</v>
      </c>
      <c r="H114">
        <v>2011</v>
      </c>
      <c r="I114">
        <v>8</v>
      </c>
      <c r="J114">
        <v>4</v>
      </c>
      <c r="K114">
        <v>18</v>
      </c>
      <c r="M114" t="s">
        <v>932</v>
      </c>
      <c r="N114" t="s">
        <v>936</v>
      </c>
      <c r="O114" t="s">
        <v>934</v>
      </c>
      <c r="P114" t="s">
        <v>934</v>
      </c>
      <c r="R114" t="str">
        <f t="shared" si="4"/>
        <v>Weekday</v>
      </c>
      <c r="S114" s="12">
        <f t="shared" si="3"/>
        <v>40759</v>
      </c>
    </row>
    <row r="115" spans="1:19" x14ac:dyDescent="0.25">
      <c r="A115" t="s">
        <v>593</v>
      </c>
      <c r="B115" t="s">
        <v>594</v>
      </c>
      <c r="C115">
        <v>20116551960</v>
      </c>
      <c r="D115">
        <v>70</v>
      </c>
      <c r="E115" t="s">
        <v>87</v>
      </c>
      <c r="G115">
        <v>19.47</v>
      </c>
      <c r="H115">
        <v>2011</v>
      </c>
      <c r="I115">
        <v>8</v>
      </c>
      <c r="J115">
        <v>8</v>
      </c>
      <c r="K115">
        <v>13</v>
      </c>
      <c r="M115" t="s">
        <v>932</v>
      </c>
      <c r="N115" t="s">
        <v>937</v>
      </c>
      <c r="O115" t="s">
        <v>934</v>
      </c>
      <c r="P115" t="s">
        <v>934</v>
      </c>
      <c r="Q115" t="s">
        <v>699</v>
      </c>
      <c r="R115" t="str">
        <f t="shared" si="4"/>
        <v>Weekday</v>
      </c>
      <c r="S115" s="12">
        <f t="shared" si="3"/>
        <v>40763</v>
      </c>
    </row>
    <row r="116" spans="1:19" x14ac:dyDescent="0.25">
      <c r="A116" t="s">
        <v>593</v>
      </c>
      <c r="B116" t="s">
        <v>594</v>
      </c>
      <c r="C116">
        <v>20116552227</v>
      </c>
      <c r="D116">
        <v>70</v>
      </c>
      <c r="E116" t="s">
        <v>87</v>
      </c>
      <c r="G116">
        <v>17.54</v>
      </c>
      <c r="H116">
        <v>2011</v>
      </c>
      <c r="I116">
        <v>8</v>
      </c>
      <c r="J116">
        <v>6</v>
      </c>
      <c r="K116">
        <v>18</v>
      </c>
      <c r="M116" t="s">
        <v>935</v>
      </c>
      <c r="N116" t="s">
        <v>939</v>
      </c>
      <c r="O116" t="s">
        <v>934</v>
      </c>
      <c r="P116" t="s">
        <v>934</v>
      </c>
      <c r="Q116" t="s">
        <v>711</v>
      </c>
      <c r="R116" t="str">
        <f t="shared" si="4"/>
        <v>Weekend</v>
      </c>
      <c r="S116" s="12">
        <f t="shared" si="3"/>
        <v>40761</v>
      </c>
    </row>
    <row r="117" spans="1:19" x14ac:dyDescent="0.25">
      <c r="A117" t="s">
        <v>593</v>
      </c>
      <c r="B117" t="s">
        <v>723</v>
      </c>
      <c r="C117">
        <v>20116552411</v>
      </c>
      <c r="D117">
        <v>71</v>
      </c>
      <c r="E117" t="s">
        <v>87</v>
      </c>
      <c r="G117">
        <v>12.13</v>
      </c>
      <c r="H117">
        <v>2011</v>
      </c>
      <c r="I117">
        <v>8</v>
      </c>
      <c r="J117">
        <v>10</v>
      </c>
      <c r="K117">
        <v>8</v>
      </c>
      <c r="M117" t="s">
        <v>932</v>
      </c>
      <c r="N117" t="s">
        <v>937</v>
      </c>
      <c r="O117" t="s">
        <v>934</v>
      </c>
      <c r="P117" t="s">
        <v>934</v>
      </c>
      <c r="Q117" t="s">
        <v>832</v>
      </c>
      <c r="R117" t="str">
        <f t="shared" si="4"/>
        <v>Weekday</v>
      </c>
      <c r="S117" s="12">
        <f t="shared" si="3"/>
        <v>40765</v>
      </c>
    </row>
    <row r="118" spans="1:19" x14ac:dyDescent="0.25">
      <c r="A118" t="s">
        <v>593</v>
      </c>
      <c r="B118" t="s">
        <v>594</v>
      </c>
      <c r="C118">
        <v>20116552422</v>
      </c>
      <c r="D118">
        <v>70</v>
      </c>
      <c r="E118" t="s">
        <v>87</v>
      </c>
      <c r="G118">
        <v>15.57</v>
      </c>
      <c r="H118">
        <v>2011</v>
      </c>
      <c r="I118">
        <v>8</v>
      </c>
      <c r="J118">
        <v>10</v>
      </c>
      <c r="K118">
        <v>8</v>
      </c>
      <c r="M118" t="s">
        <v>932</v>
      </c>
      <c r="N118" t="s">
        <v>933</v>
      </c>
      <c r="O118" t="s">
        <v>934</v>
      </c>
      <c r="P118" t="s">
        <v>934</v>
      </c>
      <c r="R118" t="str">
        <f t="shared" si="4"/>
        <v>Weekday</v>
      </c>
      <c r="S118" s="12">
        <f t="shared" si="3"/>
        <v>40765</v>
      </c>
    </row>
    <row r="119" spans="1:19" x14ac:dyDescent="0.25">
      <c r="A119" t="s">
        <v>593</v>
      </c>
      <c r="B119" t="s">
        <v>594</v>
      </c>
      <c r="C119">
        <v>20116552448</v>
      </c>
      <c r="D119">
        <v>70</v>
      </c>
      <c r="E119" t="s">
        <v>87</v>
      </c>
      <c r="G119">
        <v>7.91</v>
      </c>
      <c r="H119">
        <v>2011</v>
      </c>
      <c r="I119">
        <v>8</v>
      </c>
      <c r="J119">
        <v>10</v>
      </c>
      <c r="K119">
        <v>17</v>
      </c>
      <c r="M119" t="s">
        <v>932</v>
      </c>
      <c r="N119" t="s">
        <v>933</v>
      </c>
      <c r="O119" t="s">
        <v>934</v>
      </c>
      <c r="P119" t="s">
        <v>934</v>
      </c>
      <c r="R119" t="str">
        <f t="shared" si="4"/>
        <v>Weekday</v>
      </c>
      <c r="S119" s="12">
        <f t="shared" si="3"/>
        <v>40765</v>
      </c>
    </row>
    <row r="120" spans="1:19" x14ac:dyDescent="0.25">
      <c r="A120" t="s">
        <v>593</v>
      </c>
      <c r="B120" t="s">
        <v>594</v>
      </c>
      <c r="C120">
        <v>20116552651</v>
      </c>
      <c r="D120">
        <v>70</v>
      </c>
      <c r="E120" t="s">
        <v>62</v>
      </c>
      <c r="G120">
        <v>17.100000000000001</v>
      </c>
      <c r="H120">
        <v>2011</v>
      </c>
      <c r="I120">
        <v>8</v>
      </c>
      <c r="J120">
        <v>10</v>
      </c>
      <c r="K120">
        <v>17</v>
      </c>
      <c r="M120" t="s">
        <v>932</v>
      </c>
      <c r="N120" t="s">
        <v>933</v>
      </c>
      <c r="O120" t="s">
        <v>934</v>
      </c>
      <c r="P120" t="s">
        <v>934</v>
      </c>
      <c r="Q120" t="s">
        <v>667</v>
      </c>
      <c r="R120" t="str">
        <f t="shared" si="4"/>
        <v>Weekday</v>
      </c>
      <c r="S120" s="12">
        <f t="shared" si="3"/>
        <v>40765</v>
      </c>
    </row>
    <row r="121" spans="1:19" x14ac:dyDescent="0.25">
      <c r="A121" t="s">
        <v>593</v>
      </c>
      <c r="B121" t="s">
        <v>723</v>
      </c>
      <c r="C121">
        <v>20116552663</v>
      </c>
      <c r="D121">
        <v>275</v>
      </c>
      <c r="E121" t="s">
        <v>62</v>
      </c>
      <c r="G121">
        <v>35.82</v>
      </c>
      <c r="H121">
        <v>2011</v>
      </c>
      <c r="I121">
        <v>8</v>
      </c>
      <c r="J121">
        <v>11</v>
      </c>
      <c r="K121">
        <v>9</v>
      </c>
      <c r="M121" t="s">
        <v>932</v>
      </c>
      <c r="N121" t="s">
        <v>933</v>
      </c>
      <c r="O121" t="s">
        <v>934</v>
      </c>
      <c r="P121" t="s">
        <v>934</v>
      </c>
      <c r="R121" t="str">
        <f t="shared" si="4"/>
        <v>Weekday</v>
      </c>
      <c r="S121" s="12">
        <f t="shared" si="3"/>
        <v>40766</v>
      </c>
    </row>
    <row r="122" spans="1:19" x14ac:dyDescent="0.25">
      <c r="A122" t="s">
        <v>593</v>
      </c>
      <c r="B122" t="s">
        <v>836</v>
      </c>
      <c r="C122">
        <v>20116552795</v>
      </c>
      <c r="D122">
        <v>71</v>
      </c>
      <c r="E122" t="s">
        <v>87</v>
      </c>
      <c r="G122">
        <v>2.74</v>
      </c>
      <c r="H122">
        <v>2011</v>
      </c>
      <c r="I122">
        <v>8</v>
      </c>
      <c r="J122">
        <v>12</v>
      </c>
      <c r="K122">
        <v>5</v>
      </c>
      <c r="M122" t="s">
        <v>935</v>
      </c>
      <c r="N122" t="s">
        <v>933</v>
      </c>
      <c r="O122" t="s">
        <v>934</v>
      </c>
      <c r="P122" t="s">
        <v>934</v>
      </c>
      <c r="Q122" t="s">
        <v>850</v>
      </c>
      <c r="R122" t="str">
        <f t="shared" si="4"/>
        <v>Weekday</v>
      </c>
      <c r="S122" s="12">
        <f t="shared" si="3"/>
        <v>40767</v>
      </c>
    </row>
    <row r="123" spans="1:19" x14ac:dyDescent="0.25">
      <c r="A123" t="s">
        <v>593</v>
      </c>
      <c r="B123" t="s">
        <v>594</v>
      </c>
      <c r="C123">
        <v>20116552904</v>
      </c>
      <c r="D123">
        <v>70</v>
      </c>
      <c r="E123" t="s">
        <v>87</v>
      </c>
      <c r="G123">
        <v>14.66</v>
      </c>
      <c r="H123">
        <v>2011</v>
      </c>
      <c r="I123">
        <v>8</v>
      </c>
      <c r="J123">
        <v>12</v>
      </c>
      <c r="K123">
        <v>16</v>
      </c>
      <c r="M123" t="s">
        <v>932</v>
      </c>
      <c r="N123" t="s">
        <v>933</v>
      </c>
      <c r="O123" t="s">
        <v>934</v>
      </c>
      <c r="P123" t="s">
        <v>934</v>
      </c>
      <c r="R123" t="str">
        <f t="shared" si="4"/>
        <v>Weekday</v>
      </c>
      <c r="S123" s="12">
        <f t="shared" si="3"/>
        <v>40767</v>
      </c>
    </row>
    <row r="124" spans="1:19" x14ac:dyDescent="0.25">
      <c r="A124" t="s">
        <v>593</v>
      </c>
      <c r="B124" t="s">
        <v>594</v>
      </c>
      <c r="C124">
        <v>20116552921</v>
      </c>
      <c r="D124">
        <v>70</v>
      </c>
      <c r="E124" t="s">
        <v>87</v>
      </c>
      <c r="G124">
        <v>15.33</v>
      </c>
      <c r="H124">
        <v>2011</v>
      </c>
      <c r="I124">
        <v>7</v>
      </c>
      <c r="J124">
        <v>22</v>
      </c>
      <c r="K124">
        <v>15</v>
      </c>
      <c r="M124" t="s">
        <v>932</v>
      </c>
      <c r="N124" t="s">
        <v>933</v>
      </c>
      <c r="O124" t="s">
        <v>934</v>
      </c>
      <c r="P124" t="s">
        <v>934</v>
      </c>
      <c r="R124" t="str">
        <f t="shared" si="4"/>
        <v>Weekday</v>
      </c>
      <c r="S124" s="12">
        <f t="shared" si="3"/>
        <v>40746</v>
      </c>
    </row>
    <row r="125" spans="1:19" x14ac:dyDescent="0.25">
      <c r="A125" t="s">
        <v>593</v>
      </c>
      <c r="B125" t="s">
        <v>594</v>
      </c>
      <c r="C125">
        <v>20116553795</v>
      </c>
      <c r="D125">
        <v>70</v>
      </c>
      <c r="E125" t="s">
        <v>87</v>
      </c>
      <c r="G125">
        <v>14.58</v>
      </c>
      <c r="H125">
        <v>2011</v>
      </c>
      <c r="I125">
        <v>8</v>
      </c>
      <c r="J125">
        <v>15</v>
      </c>
      <c r="K125">
        <v>16</v>
      </c>
      <c r="M125" t="s">
        <v>932</v>
      </c>
      <c r="N125" t="s">
        <v>939</v>
      </c>
      <c r="O125" t="s">
        <v>934</v>
      </c>
      <c r="P125" t="s">
        <v>934</v>
      </c>
      <c r="R125" t="str">
        <f t="shared" si="4"/>
        <v>Weekday</v>
      </c>
      <c r="S125" s="12">
        <f t="shared" si="3"/>
        <v>40770</v>
      </c>
    </row>
    <row r="126" spans="1:19" x14ac:dyDescent="0.25">
      <c r="A126" t="s">
        <v>593</v>
      </c>
      <c r="B126" t="s">
        <v>594</v>
      </c>
      <c r="C126">
        <v>20116553879</v>
      </c>
      <c r="D126">
        <v>70</v>
      </c>
      <c r="E126" t="s">
        <v>87</v>
      </c>
      <c r="G126">
        <v>16.27</v>
      </c>
      <c r="H126">
        <v>2011</v>
      </c>
      <c r="I126">
        <v>8</v>
      </c>
      <c r="J126">
        <v>17</v>
      </c>
      <c r="K126">
        <v>7</v>
      </c>
      <c r="M126" t="s">
        <v>932</v>
      </c>
      <c r="N126" t="s">
        <v>937</v>
      </c>
      <c r="O126" t="s">
        <v>934</v>
      </c>
      <c r="P126" t="s">
        <v>934</v>
      </c>
      <c r="R126" t="str">
        <f t="shared" si="4"/>
        <v>Weekday</v>
      </c>
      <c r="S126" s="12">
        <f t="shared" si="3"/>
        <v>40772</v>
      </c>
    </row>
    <row r="127" spans="1:19" x14ac:dyDescent="0.25">
      <c r="A127" t="s">
        <v>593</v>
      </c>
      <c r="B127" t="s">
        <v>594</v>
      </c>
      <c r="C127">
        <v>20116554097</v>
      </c>
      <c r="D127">
        <v>70</v>
      </c>
      <c r="E127" t="s">
        <v>87</v>
      </c>
      <c r="G127">
        <v>7.37</v>
      </c>
      <c r="H127">
        <v>2011</v>
      </c>
      <c r="I127">
        <v>8</v>
      </c>
      <c r="J127">
        <v>16</v>
      </c>
      <c r="K127">
        <v>17</v>
      </c>
      <c r="M127" t="s">
        <v>932</v>
      </c>
      <c r="N127" t="s">
        <v>939</v>
      </c>
      <c r="O127" t="s">
        <v>934</v>
      </c>
      <c r="P127" t="s">
        <v>934</v>
      </c>
      <c r="R127" t="str">
        <f t="shared" si="4"/>
        <v>Weekday</v>
      </c>
      <c r="S127" s="12">
        <f t="shared" si="3"/>
        <v>40771</v>
      </c>
    </row>
    <row r="128" spans="1:19" x14ac:dyDescent="0.25">
      <c r="A128" t="s">
        <v>593</v>
      </c>
      <c r="B128" t="s">
        <v>594</v>
      </c>
      <c r="C128">
        <v>20116554303</v>
      </c>
      <c r="D128">
        <v>70</v>
      </c>
      <c r="E128" t="s">
        <v>87</v>
      </c>
      <c r="G128">
        <v>13.16</v>
      </c>
      <c r="H128">
        <v>2011</v>
      </c>
      <c r="I128">
        <v>8</v>
      </c>
      <c r="J128">
        <v>18</v>
      </c>
      <c r="K128">
        <v>15</v>
      </c>
      <c r="M128" t="s">
        <v>932</v>
      </c>
      <c r="N128" t="s">
        <v>933</v>
      </c>
      <c r="O128" t="s">
        <v>934</v>
      </c>
      <c r="P128" t="s">
        <v>934</v>
      </c>
      <c r="R128" t="str">
        <f t="shared" si="4"/>
        <v>Weekday</v>
      </c>
      <c r="S128" s="12">
        <f t="shared" si="3"/>
        <v>40773</v>
      </c>
    </row>
    <row r="129" spans="1:19" x14ac:dyDescent="0.25">
      <c r="A129" t="s">
        <v>593</v>
      </c>
      <c r="B129" t="s">
        <v>836</v>
      </c>
      <c r="C129">
        <v>20116554358</v>
      </c>
      <c r="D129">
        <v>71</v>
      </c>
      <c r="E129" t="s">
        <v>62</v>
      </c>
      <c r="G129">
        <v>0.16</v>
      </c>
      <c r="H129">
        <v>2011</v>
      </c>
      <c r="I129">
        <v>8</v>
      </c>
      <c r="J129">
        <v>12</v>
      </c>
      <c r="K129">
        <v>11</v>
      </c>
      <c r="M129" t="s">
        <v>935</v>
      </c>
      <c r="N129" t="s">
        <v>933</v>
      </c>
      <c r="O129" t="s">
        <v>934</v>
      </c>
      <c r="P129" t="s">
        <v>934</v>
      </c>
      <c r="R129" t="str">
        <f t="shared" si="4"/>
        <v>Weekday</v>
      </c>
      <c r="S129" s="12">
        <f t="shared" si="3"/>
        <v>40767</v>
      </c>
    </row>
    <row r="130" spans="1:19" x14ac:dyDescent="0.25">
      <c r="A130" t="s">
        <v>593</v>
      </c>
      <c r="B130" t="s">
        <v>594</v>
      </c>
      <c r="C130">
        <v>20116554503</v>
      </c>
      <c r="D130">
        <v>70</v>
      </c>
      <c r="E130" t="s">
        <v>87</v>
      </c>
      <c r="G130">
        <v>10.210000000000001</v>
      </c>
      <c r="H130">
        <v>2011</v>
      </c>
      <c r="I130">
        <v>8</v>
      </c>
      <c r="J130">
        <v>18</v>
      </c>
      <c r="K130">
        <v>17</v>
      </c>
      <c r="M130" t="s">
        <v>932</v>
      </c>
      <c r="N130" t="s">
        <v>933</v>
      </c>
      <c r="O130" t="s">
        <v>934</v>
      </c>
      <c r="P130" t="s">
        <v>934</v>
      </c>
      <c r="R130" t="str">
        <f t="shared" si="4"/>
        <v>Weekday</v>
      </c>
      <c r="S130" s="12">
        <f t="shared" si="3"/>
        <v>40773</v>
      </c>
    </row>
    <row r="131" spans="1:19" x14ac:dyDescent="0.25">
      <c r="A131" t="s">
        <v>593</v>
      </c>
      <c r="B131" t="s">
        <v>594</v>
      </c>
      <c r="C131">
        <v>20116554833</v>
      </c>
      <c r="D131">
        <v>70</v>
      </c>
      <c r="E131" t="s">
        <v>62</v>
      </c>
      <c r="G131">
        <v>12.83</v>
      </c>
      <c r="H131">
        <v>2011</v>
      </c>
      <c r="I131">
        <v>8</v>
      </c>
      <c r="J131">
        <v>20</v>
      </c>
      <c r="K131">
        <v>14</v>
      </c>
      <c r="M131" t="s">
        <v>932</v>
      </c>
      <c r="N131" t="s">
        <v>933</v>
      </c>
      <c r="O131" t="s">
        <v>938</v>
      </c>
      <c r="P131" t="s">
        <v>934</v>
      </c>
      <c r="R131" t="str">
        <f t="shared" si="4"/>
        <v>Weekend</v>
      </c>
      <c r="S131" s="12">
        <f t="shared" ref="S131:S194" si="5">DATE(H131,I131,J131)</f>
        <v>40775</v>
      </c>
    </row>
    <row r="132" spans="1:19" x14ac:dyDescent="0.25">
      <c r="A132" t="s">
        <v>593</v>
      </c>
      <c r="B132" t="s">
        <v>594</v>
      </c>
      <c r="C132">
        <v>20116555494</v>
      </c>
      <c r="D132">
        <v>70</v>
      </c>
      <c r="E132" t="s">
        <v>87</v>
      </c>
      <c r="G132">
        <v>19.5</v>
      </c>
      <c r="H132">
        <v>2011</v>
      </c>
      <c r="I132">
        <v>8</v>
      </c>
      <c r="J132">
        <v>24</v>
      </c>
      <c r="K132">
        <v>6</v>
      </c>
      <c r="M132" t="s">
        <v>932</v>
      </c>
      <c r="N132" t="s">
        <v>933</v>
      </c>
      <c r="O132" t="s">
        <v>934</v>
      </c>
      <c r="P132" t="s">
        <v>934</v>
      </c>
      <c r="Q132" t="s">
        <v>697</v>
      </c>
      <c r="R132" t="str">
        <f t="shared" si="4"/>
        <v>Weekday</v>
      </c>
      <c r="S132" s="12">
        <f t="shared" si="5"/>
        <v>40779</v>
      </c>
    </row>
    <row r="133" spans="1:19" x14ac:dyDescent="0.25">
      <c r="A133" t="s">
        <v>593</v>
      </c>
      <c r="B133" t="s">
        <v>723</v>
      </c>
      <c r="C133">
        <v>20116555857</v>
      </c>
      <c r="D133">
        <v>275</v>
      </c>
      <c r="E133" t="s">
        <v>87</v>
      </c>
      <c r="G133">
        <v>34.99</v>
      </c>
      <c r="H133">
        <v>2011</v>
      </c>
      <c r="I133">
        <v>8</v>
      </c>
      <c r="J133">
        <v>23</v>
      </c>
      <c r="K133">
        <v>7</v>
      </c>
      <c r="M133" t="s">
        <v>932</v>
      </c>
      <c r="N133" t="s">
        <v>933</v>
      </c>
      <c r="O133" t="s">
        <v>934</v>
      </c>
      <c r="P133" t="s">
        <v>934</v>
      </c>
      <c r="R133" t="str">
        <f t="shared" ref="R133:R196" si="6">IF(WEEKDAY(DATE(H133,I133,J133),2)&lt;6,"Weekday","Weekend")</f>
        <v>Weekday</v>
      </c>
      <c r="S133" s="12">
        <f t="shared" si="5"/>
        <v>40778</v>
      </c>
    </row>
    <row r="134" spans="1:19" x14ac:dyDescent="0.25">
      <c r="A134" t="s">
        <v>593</v>
      </c>
      <c r="B134" t="s">
        <v>723</v>
      </c>
      <c r="C134">
        <v>20116556123</v>
      </c>
      <c r="D134">
        <v>71</v>
      </c>
      <c r="E134" t="s">
        <v>87</v>
      </c>
      <c r="G134">
        <v>17.899999999999999</v>
      </c>
      <c r="H134">
        <v>2011</v>
      </c>
      <c r="I134">
        <v>8</v>
      </c>
      <c r="J134">
        <v>24</v>
      </c>
      <c r="K134">
        <v>7</v>
      </c>
      <c r="M134" t="s">
        <v>932</v>
      </c>
      <c r="N134" t="s">
        <v>933</v>
      </c>
      <c r="O134" t="s">
        <v>934</v>
      </c>
      <c r="P134" t="s">
        <v>934</v>
      </c>
      <c r="Q134" t="s">
        <v>797</v>
      </c>
      <c r="R134" t="str">
        <f t="shared" si="6"/>
        <v>Weekday</v>
      </c>
      <c r="S134" s="12">
        <f t="shared" si="5"/>
        <v>40779</v>
      </c>
    </row>
    <row r="135" spans="1:19" x14ac:dyDescent="0.25">
      <c r="A135" t="s">
        <v>593</v>
      </c>
      <c r="B135" t="s">
        <v>594</v>
      </c>
      <c r="C135">
        <v>20116556711</v>
      </c>
      <c r="D135">
        <v>70</v>
      </c>
      <c r="E135" t="s">
        <v>87</v>
      </c>
      <c r="G135">
        <v>14.58</v>
      </c>
      <c r="H135">
        <v>2011</v>
      </c>
      <c r="I135">
        <v>8</v>
      </c>
      <c r="J135">
        <v>29</v>
      </c>
      <c r="K135">
        <v>13</v>
      </c>
      <c r="M135" t="s">
        <v>932</v>
      </c>
      <c r="N135" t="s">
        <v>933</v>
      </c>
      <c r="O135" t="s">
        <v>934</v>
      </c>
      <c r="P135" t="s">
        <v>934</v>
      </c>
      <c r="R135" t="str">
        <f t="shared" si="6"/>
        <v>Weekday</v>
      </c>
      <c r="S135" s="12">
        <f t="shared" si="5"/>
        <v>40784</v>
      </c>
    </row>
    <row r="136" spans="1:19" x14ac:dyDescent="0.25">
      <c r="A136" t="s">
        <v>593</v>
      </c>
      <c r="B136" t="s">
        <v>594</v>
      </c>
      <c r="C136">
        <v>20116556729</v>
      </c>
      <c r="D136">
        <v>70</v>
      </c>
      <c r="E136" t="s">
        <v>62</v>
      </c>
      <c r="G136">
        <v>13.07</v>
      </c>
      <c r="H136">
        <v>2011</v>
      </c>
      <c r="I136">
        <v>8</v>
      </c>
      <c r="J136">
        <v>25</v>
      </c>
      <c r="K136">
        <v>14</v>
      </c>
      <c r="M136" t="s">
        <v>932</v>
      </c>
      <c r="N136" t="s">
        <v>933</v>
      </c>
      <c r="O136" t="s">
        <v>934</v>
      </c>
      <c r="P136" t="s">
        <v>934</v>
      </c>
      <c r="R136" t="str">
        <f t="shared" si="6"/>
        <v>Weekday</v>
      </c>
      <c r="S136" s="12">
        <f t="shared" si="5"/>
        <v>40780</v>
      </c>
    </row>
    <row r="137" spans="1:19" x14ac:dyDescent="0.25">
      <c r="A137" t="s">
        <v>593</v>
      </c>
      <c r="B137" t="s">
        <v>723</v>
      </c>
      <c r="C137">
        <v>20116556772</v>
      </c>
      <c r="D137">
        <v>275</v>
      </c>
      <c r="E137" t="s">
        <v>62</v>
      </c>
      <c r="G137">
        <v>35.119999999999997</v>
      </c>
      <c r="H137">
        <v>2011</v>
      </c>
      <c r="I137">
        <v>8</v>
      </c>
      <c r="J137">
        <v>28</v>
      </c>
      <c r="K137">
        <v>19</v>
      </c>
      <c r="M137" t="s">
        <v>935</v>
      </c>
      <c r="N137" t="s">
        <v>933</v>
      </c>
      <c r="O137" t="s">
        <v>934</v>
      </c>
      <c r="P137" t="s">
        <v>934</v>
      </c>
      <c r="R137" t="str">
        <f t="shared" si="6"/>
        <v>Weekend</v>
      </c>
      <c r="S137" s="12">
        <f t="shared" si="5"/>
        <v>40783</v>
      </c>
    </row>
    <row r="138" spans="1:19" x14ac:dyDescent="0.25">
      <c r="A138" t="s">
        <v>593</v>
      </c>
      <c r="B138" t="s">
        <v>723</v>
      </c>
      <c r="C138">
        <v>20116556944</v>
      </c>
      <c r="D138">
        <v>71</v>
      </c>
      <c r="E138" t="s">
        <v>87</v>
      </c>
      <c r="G138">
        <v>11.73</v>
      </c>
      <c r="H138">
        <v>2011</v>
      </c>
      <c r="I138">
        <v>8</v>
      </c>
      <c r="J138">
        <v>25</v>
      </c>
      <c r="K138">
        <v>8</v>
      </c>
      <c r="M138" t="s">
        <v>932</v>
      </c>
      <c r="N138" t="s">
        <v>933</v>
      </c>
      <c r="O138" t="s">
        <v>934</v>
      </c>
      <c r="P138" t="s">
        <v>934</v>
      </c>
      <c r="Q138" t="s">
        <v>835</v>
      </c>
      <c r="R138" t="str">
        <f t="shared" si="6"/>
        <v>Weekday</v>
      </c>
      <c r="S138" s="12">
        <f t="shared" si="5"/>
        <v>40780</v>
      </c>
    </row>
    <row r="139" spans="1:19" x14ac:dyDescent="0.25">
      <c r="A139" t="s">
        <v>593</v>
      </c>
      <c r="B139" t="s">
        <v>594</v>
      </c>
      <c r="C139">
        <v>20116556985</v>
      </c>
      <c r="D139">
        <v>70</v>
      </c>
      <c r="E139" t="s">
        <v>62</v>
      </c>
      <c r="G139">
        <v>17.84</v>
      </c>
      <c r="H139">
        <v>2011</v>
      </c>
      <c r="I139">
        <v>8</v>
      </c>
      <c r="J139">
        <v>30</v>
      </c>
      <c r="K139">
        <v>17</v>
      </c>
      <c r="M139" t="s">
        <v>932</v>
      </c>
      <c r="N139" t="s">
        <v>933</v>
      </c>
      <c r="O139" t="s">
        <v>934</v>
      </c>
      <c r="P139" t="s">
        <v>934</v>
      </c>
      <c r="Q139" t="s">
        <v>681</v>
      </c>
      <c r="R139" t="str">
        <f t="shared" si="6"/>
        <v>Weekday</v>
      </c>
      <c r="S139" s="12">
        <f t="shared" si="5"/>
        <v>40785</v>
      </c>
    </row>
    <row r="140" spans="1:19" x14ac:dyDescent="0.25">
      <c r="A140" t="s">
        <v>593</v>
      </c>
      <c r="B140" t="s">
        <v>594</v>
      </c>
      <c r="C140">
        <v>20116557215</v>
      </c>
      <c r="D140">
        <v>70</v>
      </c>
      <c r="E140" t="s">
        <v>87</v>
      </c>
      <c r="G140">
        <v>9.01</v>
      </c>
      <c r="H140">
        <v>2011</v>
      </c>
      <c r="I140">
        <v>8</v>
      </c>
      <c r="J140">
        <v>31</v>
      </c>
      <c r="K140">
        <v>17</v>
      </c>
      <c r="M140" t="s">
        <v>932</v>
      </c>
      <c r="N140" t="s">
        <v>933</v>
      </c>
      <c r="O140" t="s">
        <v>934</v>
      </c>
      <c r="P140" t="s">
        <v>934</v>
      </c>
      <c r="R140" t="str">
        <f t="shared" si="6"/>
        <v>Weekday</v>
      </c>
      <c r="S140" s="12">
        <f t="shared" si="5"/>
        <v>40786</v>
      </c>
    </row>
    <row r="141" spans="1:19" x14ac:dyDescent="0.25">
      <c r="A141" t="s">
        <v>593</v>
      </c>
      <c r="B141" t="s">
        <v>594</v>
      </c>
      <c r="C141">
        <v>20116557360</v>
      </c>
      <c r="D141">
        <v>70</v>
      </c>
      <c r="E141" t="s">
        <v>87</v>
      </c>
      <c r="G141">
        <v>16.309999999999999</v>
      </c>
      <c r="H141">
        <v>2011</v>
      </c>
      <c r="I141">
        <v>9</v>
      </c>
      <c r="J141">
        <v>1</v>
      </c>
      <c r="K141">
        <v>8</v>
      </c>
      <c r="M141" t="s">
        <v>932</v>
      </c>
      <c r="N141" t="s">
        <v>933</v>
      </c>
      <c r="O141" t="s">
        <v>934</v>
      </c>
      <c r="P141" t="s">
        <v>934</v>
      </c>
      <c r="R141" t="str">
        <f t="shared" si="6"/>
        <v>Weekday</v>
      </c>
      <c r="S141" s="12">
        <f t="shared" si="5"/>
        <v>40787</v>
      </c>
    </row>
    <row r="142" spans="1:19" x14ac:dyDescent="0.25">
      <c r="A142" t="s">
        <v>593</v>
      </c>
      <c r="B142" t="s">
        <v>594</v>
      </c>
      <c r="C142">
        <v>20116557596</v>
      </c>
      <c r="D142">
        <v>70</v>
      </c>
      <c r="E142" t="s">
        <v>62</v>
      </c>
      <c r="G142">
        <v>19.41</v>
      </c>
      <c r="H142">
        <v>2011</v>
      </c>
      <c r="I142">
        <v>9</v>
      </c>
      <c r="J142">
        <v>1</v>
      </c>
      <c r="K142">
        <v>18</v>
      </c>
      <c r="M142" t="s">
        <v>932</v>
      </c>
      <c r="N142" t="s">
        <v>933</v>
      </c>
      <c r="O142" t="s">
        <v>934</v>
      </c>
      <c r="P142" t="s">
        <v>934</v>
      </c>
      <c r="Q142" t="s">
        <v>691</v>
      </c>
      <c r="R142" t="str">
        <f t="shared" si="6"/>
        <v>Weekday</v>
      </c>
      <c r="S142" s="12">
        <f t="shared" si="5"/>
        <v>40787</v>
      </c>
    </row>
    <row r="143" spans="1:19" x14ac:dyDescent="0.25">
      <c r="A143" t="s">
        <v>593</v>
      </c>
      <c r="B143" t="s">
        <v>594</v>
      </c>
      <c r="C143">
        <v>20116557648</v>
      </c>
      <c r="D143">
        <v>70</v>
      </c>
      <c r="E143" t="s">
        <v>87</v>
      </c>
      <c r="G143">
        <v>8.02</v>
      </c>
      <c r="H143">
        <v>2011</v>
      </c>
      <c r="I143">
        <v>9</v>
      </c>
      <c r="J143">
        <v>2</v>
      </c>
      <c r="K143">
        <v>17</v>
      </c>
      <c r="M143" t="s">
        <v>932</v>
      </c>
      <c r="N143" t="s">
        <v>936</v>
      </c>
      <c r="O143" t="s">
        <v>934</v>
      </c>
      <c r="P143" t="s">
        <v>934</v>
      </c>
      <c r="Q143" t="s">
        <v>617</v>
      </c>
      <c r="R143" t="str">
        <f t="shared" si="6"/>
        <v>Weekday</v>
      </c>
      <c r="S143" s="12">
        <f t="shared" si="5"/>
        <v>40788</v>
      </c>
    </row>
    <row r="144" spans="1:19" x14ac:dyDescent="0.25">
      <c r="A144" t="s">
        <v>593</v>
      </c>
      <c r="B144" t="s">
        <v>594</v>
      </c>
      <c r="C144">
        <v>20116558857</v>
      </c>
      <c r="D144">
        <v>70</v>
      </c>
      <c r="E144" t="s">
        <v>62</v>
      </c>
      <c r="G144">
        <v>12.94</v>
      </c>
      <c r="H144">
        <v>2011</v>
      </c>
      <c r="I144">
        <v>9</v>
      </c>
      <c r="J144">
        <v>2</v>
      </c>
      <c r="K144">
        <v>16</v>
      </c>
      <c r="M144" t="s">
        <v>932</v>
      </c>
      <c r="N144" t="s">
        <v>933</v>
      </c>
      <c r="O144" t="s">
        <v>938</v>
      </c>
      <c r="P144" t="s">
        <v>934</v>
      </c>
      <c r="R144" t="str">
        <f t="shared" si="6"/>
        <v>Weekday</v>
      </c>
      <c r="S144" s="12">
        <f t="shared" si="5"/>
        <v>40788</v>
      </c>
    </row>
    <row r="145" spans="1:19" x14ac:dyDescent="0.25">
      <c r="A145" t="s">
        <v>593</v>
      </c>
      <c r="B145" t="s">
        <v>723</v>
      </c>
      <c r="C145">
        <v>20116559092</v>
      </c>
      <c r="D145">
        <v>275</v>
      </c>
      <c r="E145" t="s">
        <v>87</v>
      </c>
      <c r="G145">
        <v>34.4</v>
      </c>
      <c r="H145">
        <v>2011</v>
      </c>
      <c r="I145">
        <v>9</v>
      </c>
      <c r="J145">
        <v>2</v>
      </c>
      <c r="K145">
        <v>7</v>
      </c>
      <c r="M145" t="s">
        <v>932</v>
      </c>
      <c r="N145" t="s">
        <v>933</v>
      </c>
      <c r="O145" t="s">
        <v>934</v>
      </c>
      <c r="P145" t="s">
        <v>934</v>
      </c>
      <c r="Q145" t="s">
        <v>886</v>
      </c>
      <c r="R145" t="str">
        <f t="shared" si="6"/>
        <v>Weekday</v>
      </c>
      <c r="S145" s="12">
        <f t="shared" si="5"/>
        <v>40788</v>
      </c>
    </row>
    <row r="146" spans="1:19" x14ac:dyDescent="0.25">
      <c r="A146" t="s">
        <v>593</v>
      </c>
      <c r="B146" t="s">
        <v>836</v>
      </c>
      <c r="C146">
        <v>20116559771</v>
      </c>
      <c r="D146">
        <v>71</v>
      </c>
      <c r="E146" t="s">
        <v>87</v>
      </c>
      <c r="G146">
        <v>0.36</v>
      </c>
      <c r="H146">
        <v>2011</v>
      </c>
      <c r="I146">
        <v>9</v>
      </c>
      <c r="J146">
        <v>7</v>
      </c>
      <c r="K146">
        <v>17</v>
      </c>
      <c r="M146" t="s">
        <v>932</v>
      </c>
      <c r="N146" t="s">
        <v>933</v>
      </c>
      <c r="O146" t="s">
        <v>934</v>
      </c>
      <c r="P146" t="s">
        <v>934</v>
      </c>
      <c r="R146" t="str">
        <f t="shared" si="6"/>
        <v>Weekday</v>
      </c>
      <c r="S146" s="12">
        <f t="shared" si="5"/>
        <v>40793</v>
      </c>
    </row>
    <row r="147" spans="1:19" x14ac:dyDescent="0.25">
      <c r="A147" t="s">
        <v>593</v>
      </c>
      <c r="B147" t="s">
        <v>594</v>
      </c>
      <c r="C147">
        <v>20116560618</v>
      </c>
      <c r="D147">
        <v>70</v>
      </c>
      <c r="E147" t="s">
        <v>62</v>
      </c>
      <c r="G147">
        <v>13.28</v>
      </c>
      <c r="H147">
        <v>2011</v>
      </c>
      <c r="I147">
        <v>9</v>
      </c>
      <c r="J147">
        <v>15</v>
      </c>
      <c r="K147">
        <v>15</v>
      </c>
      <c r="M147" t="s">
        <v>932</v>
      </c>
      <c r="N147" t="s">
        <v>933</v>
      </c>
      <c r="O147" t="s">
        <v>938</v>
      </c>
      <c r="P147" t="s">
        <v>934</v>
      </c>
      <c r="R147" t="str">
        <f t="shared" si="6"/>
        <v>Weekday</v>
      </c>
      <c r="S147" s="12">
        <f t="shared" si="5"/>
        <v>40801</v>
      </c>
    </row>
    <row r="148" spans="1:19" x14ac:dyDescent="0.25">
      <c r="A148" t="s">
        <v>593</v>
      </c>
      <c r="B148" t="s">
        <v>594</v>
      </c>
      <c r="C148">
        <v>20116560662</v>
      </c>
      <c r="D148">
        <v>70</v>
      </c>
      <c r="E148" t="s">
        <v>87</v>
      </c>
      <c r="G148">
        <v>15.39</v>
      </c>
      <c r="H148">
        <v>2011</v>
      </c>
      <c r="I148">
        <v>9</v>
      </c>
      <c r="J148">
        <v>15</v>
      </c>
      <c r="K148">
        <v>17</v>
      </c>
      <c r="M148" t="s">
        <v>932</v>
      </c>
      <c r="N148" t="s">
        <v>933</v>
      </c>
      <c r="O148" t="s">
        <v>934</v>
      </c>
      <c r="P148" t="s">
        <v>934</v>
      </c>
      <c r="R148" t="str">
        <f t="shared" si="6"/>
        <v>Weekday</v>
      </c>
      <c r="S148" s="12">
        <f t="shared" si="5"/>
        <v>40801</v>
      </c>
    </row>
    <row r="149" spans="1:19" x14ac:dyDescent="0.25">
      <c r="A149" t="s">
        <v>593</v>
      </c>
      <c r="B149" t="s">
        <v>594</v>
      </c>
      <c r="C149">
        <v>20116561023</v>
      </c>
      <c r="D149">
        <v>70</v>
      </c>
      <c r="E149" t="s">
        <v>87</v>
      </c>
      <c r="G149">
        <v>14.48</v>
      </c>
      <c r="H149">
        <v>2011</v>
      </c>
      <c r="I149">
        <v>9</v>
      </c>
      <c r="J149">
        <v>12</v>
      </c>
      <c r="K149">
        <v>17</v>
      </c>
      <c r="M149" t="s">
        <v>932</v>
      </c>
      <c r="N149" t="s">
        <v>933</v>
      </c>
      <c r="O149" t="s">
        <v>934</v>
      </c>
      <c r="P149" t="s">
        <v>934</v>
      </c>
      <c r="R149" t="str">
        <f t="shared" si="6"/>
        <v>Weekday</v>
      </c>
      <c r="S149" s="12">
        <f t="shared" si="5"/>
        <v>40798</v>
      </c>
    </row>
    <row r="150" spans="1:19" x14ac:dyDescent="0.25">
      <c r="A150" t="s">
        <v>593</v>
      </c>
      <c r="B150" t="s">
        <v>594</v>
      </c>
      <c r="C150">
        <v>20116561456</v>
      </c>
      <c r="D150">
        <v>70</v>
      </c>
      <c r="E150" t="s">
        <v>87</v>
      </c>
      <c r="G150">
        <v>15.47</v>
      </c>
      <c r="H150">
        <v>2011</v>
      </c>
      <c r="I150">
        <v>9</v>
      </c>
      <c r="J150">
        <v>19</v>
      </c>
      <c r="K150">
        <v>7</v>
      </c>
      <c r="M150" t="s">
        <v>932</v>
      </c>
      <c r="N150" t="s">
        <v>936</v>
      </c>
      <c r="O150" t="s">
        <v>934</v>
      </c>
      <c r="P150" t="s">
        <v>934</v>
      </c>
      <c r="R150" t="str">
        <f t="shared" si="6"/>
        <v>Weekday</v>
      </c>
      <c r="S150" s="12">
        <f t="shared" si="5"/>
        <v>40805</v>
      </c>
    </row>
    <row r="151" spans="1:19" x14ac:dyDescent="0.25">
      <c r="A151" t="s">
        <v>593</v>
      </c>
      <c r="B151" t="s">
        <v>594</v>
      </c>
      <c r="C151">
        <v>20116561459</v>
      </c>
      <c r="D151">
        <v>70</v>
      </c>
      <c r="E151" t="s">
        <v>62</v>
      </c>
      <c r="G151">
        <v>13</v>
      </c>
      <c r="H151">
        <v>2011</v>
      </c>
      <c r="I151">
        <v>9</v>
      </c>
      <c r="J151">
        <v>17</v>
      </c>
      <c r="K151">
        <v>10</v>
      </c>
      <c r="M151" t="s">
        <v>932</v>
      </c>
      <c r="N151" t="s">
        <v>933</v>
      </c>
      <c r="O151" t="s">
        <v>938</v>
      </c>
      <c r="P151" t="s">
        <v>934</v>
      </c>
      <c r="R151" t="str">
        <f t="shared" si="6"/>
        <v>Weekend</v>
      </c>
      <c r="S151" s="12">
        <f t="shared" si="5"/>
        <v>40803</v>
      </c>
    </row>
    <row r="152" spans="1:19" x14ac:dyDescent="0.25">
      <c r="A152" t="s">
        <v>593</v>
      </c>
      <c r="B152" t="s">
        <v>594</v>
      </c>
      <c r="C152">
        <v>20116561803</v>
      </c>
      <c r="D152">
        <v>70</v>
      </c>
      <c r="E152" t="s">
        <v>62</v>
      </c>
      <c r="G152">
        <v>14.48</v>
      </c>
      <c r="H152">
        <v>2011</v>
      </c>
      <c r="I152">
        <v>9</v>
      </c>
      <c r="J152">
        <v>20</v>
      </c>
      <c r="K152">
        <v>9</v>
      </c>
      <c r="M152" t="s">
        <v>932</v>
      </c>
      <c r="N152" t="s">
        <v>933</v>
      </c>
      <c r="O152" t="s">
        <v>934</v>
      </c>
      <c r="P152" t="s">
        <v>934</v>
      </c>
      <c r="R152" t="str">
        <f t="shared" si="6"/>
        <v>Weekday</v>
      </c>
      <c r="S152" s="12">
        <f t="shared" si="5"/>
        <v>40806</v>
      </c>
    </row>
    <row r="153" spans="1:19" x14ac:dyDescent="0.25">
      <c r="A153" t="s">
        <v>593</v>
      </c>
      <c r="B153" t="s">
        <v>594</v>
      </c>
      <c r="C153">
        <v>20116562072</v>
      </c>
      <c r="D153">
        <v>70</v>
      </c>
      <c r="E153" t="s">
        <v>87</v>
      </c>
      <c r="G153">
        <v>17.37</v>
      </c>
      <c r="H153">
        <v>2011</v>
      </c>
      <c r="I153">
        <v>9</v>
      </c>
      <c r="J153">
        <v>21</v>
      </c>
      <c r="K153">
        <v>7</v>
      </c>
      <c r="M153" t="s">
        <v>932</v>
      </c>
      <c r="N153" t="s">
        <v>933</v>
      </c>
      <c r="O153" t="s">
        <v>934</v>
      </c>
      <c r="P153" t="s">
        <v>934</v>
      </c>
      <c r="Q153" t="s">
        <v>716</v>
      </c>
      <c r="R153" t="str">
        <f t="shared" si="6"/>
        <v>Weekday</v>
      </c>
      <c r="S153" s="12">
        <f t="shared" si="5"/>
        <v>40807</v>
      </c>
    </row>
    <row r="154" spans="1:19" x14ac:dyDescent="0.25">
      <c r="A154" t="s">
        <v>593</v>
      </c>
      <c r="B154" t="s">
        <v>594</v>
      </c>
      <c r="C154">
        <v>20116562364</v>
      </c>
      <c r="D154">
        <v>70</v>
      </c>
      <c r="E154" t="s">
        <v>87</v>
      </c>
      <c r="G154">
        <v>15.1</v>
      </c>
      <c r="H154">
        <v>2011</v>
      </c>
      <c r="I154">
        <v>9</v>
      </c>
      <c r="J154">
        <v>22</v>
      </c>
      <c r="K154">
        <v>7</v>
      </c>
      <c r="M154" t="s">
        <v>932</v>
      </c>
      <c r="N154" t="s">
        <v>933</v>
      </c>
      <c r="O154" t="s">
        <v>934</v>
      </c>
      <c r="P154" t="s">
        <v>934</v>
      </c>
      <c r="R154" t="str">
        <f t="shared" si="6"/>
        <v>Weekday</v>
      </c>
      <c r="S154" s="12">
        <f t="shared" si="5"/>
        <v>40808</v>
      </c>
    </row>
    <row r="155" spans="1:19" x14ac:dyDescent="0.25">
      <c r="A155" t="s">
        <v>593</v>
      </c>
      <c r="B155" t="s">
        <v>836</v>
      </c>
      <c r="C155">
        <v>20116562619</v>
      </c>
      <c r="D155">
        <v>71</v>
      </c>
      <c r="E155" t="s">
        <v>62</v>
      </c>
      <c r="G155">
        <v>0.26</v>
      </c>
      <c r="H155">
        <v>2011</v>
      </c>
      <c r="I155">
        <v>9</v>
      </c>
      <c r="J155">
        <v>21</v>
      </c>
      <c r="K155">
        <v>10</v>
      </c>
      <c r="M155" t="s">
        <v>935</v>
      </c>
      <c r="N155" t="s">
        <v>933</v>
      </c>
      <c r="O155" t="s">
        <v>934</v>
      </c>
      <c r="P155" t="s">
        <v>934</v>
      </c>
      <c r="R155" t="str">
        <f t="shared" si="6"/>
        <v>Weekday</v>
      </c>
      <c r="S155" s="12">
        <f t="shared" si="5"/>
        <v>40807</v>
      </c>
    </row>
    <row r="156" spans="1:19" x14ac:dyDescent="0.25">
      <c r="A156" t="s">
        <v>593</v>
      </c>
      <c r="B156" t="s">
        <v>723</v>
      </c>
      <c r="C156">
        <v>20116562638</v>
      </c>
      <c r="D156">
        <v>71</v>
      </c>
      <c r="E156" t="s">
        <v>87</v>
      </c>
      <c r="G156">
        <v>14.5</v>
      </c>
      <c r="H156">
        <v>2011</v>
      </c>
      <c r="I156">
        <v>9</v>
      </c>
      <c r="J156">
        <v>20</v>
      </c>
      <c r="K156">
        <v>8</v>
      </c>
      <c r="M156" t="s">
        <v>932</v>
      </c>
      <c r="N156" t="s">
        <v>937</v>
      </c>
      <c r="O156" t="s">
        <v>934</v>
      </c>
      <c r="P156" t="s">
        <v>934</v>
      </c>
      <c r="Q156" t="s">
        <v>816</v>
      </c>
      <c r="R156" t="str">
        <f t="shared" si="6"/>
        <v>Weekday</v>
      </c>
      <c r="S156" s="12">
        <f t="shared" si="5"/>
        <v>40806</v>
      </c>
    </row>
    <row r="157" spans="1:19" x14ac:dyDescent="0.25">
      <c r="A157" t="s">
        <v>593</v>
      </c>
      <c r="B157" t="s">
        <v>836</v>
      </c>
      <c r="C157">
        <v>20116562699</v>
      </c>
      <c r="D157">
        <v>71</v>
      </c>
      <c r="E157" t="s">
        <v>62</v>
      </c>
      <c r="G157">
        <v>1.17</v>
      </c>
      <c r="H157">
        <v>2011</v>
      </c>
      <c r="I157">
        <v>9</v>
      </c>
      <c r="J157">
        <v>21</v>
      </c>
      <c r="K157">
        <v>17</v>
      </c>
      <c r="M157" t="s">
        <v>932</v>
      </c>
      <c r="N157" t="s">
        <v>937</v>
      </c>
      <c r="O157" t="s">
        <v>934</v>
      </c>
      <c r="P157" t="s">
        <v>934</v>
      </c>
      <c r="Q157" t="s">
        <v>840</v>
      </c>
      <c r="R157" t="str">
        <f t="shared" si="6"/>
        <v>Weekday</v>
      </c>
      <c r="S157" s="12">
        <f t="shared" si="5"/>
        <v>40807</v>
      </c>
    </row>
    <row r="158" spans="1:19" x14ac:dyDescent="0.25">
      <c r="A158" t="s">
        <v>593</v>
      </c>
      <c r="B158" t="s">
        <v>594</v>
      </c>
      <c r="C158">
        <v>20116562804</v>
      </c>
      <c r="D158">
        <v>70</v>
      </c>
      <c r="E158" t="s">
        <v>940</v>
      </c>
      <c r="G158">
        <v>13.85</v>
      </c>
      <c r="H158">
        <v>2011</v>
      </c>
      <c r="I158">
        <v>9</v>
      </c>
      <c r="J158">
        <v>24</v>
      </c>
      <c r="K158">
        <v>7</v>
      </c>
      <c r="M158" t="s">
        <v>932</v>
      </c>
      <c r="N158" t="s">
        <v>937</v>
      </c>
      <c r="O158" t="s">
        <v>934</v>
      </c>
      <c r="P158" t="s">
        <v>934</v>
      </c>
      <c r="R158" t="str">
        <f t="shared" si="6"/>
        <v>Weekend</v>
      </c>
      <c r="S158" s="12">
        <f t="shared" si="5"/>
        <v>40810</v>
      </c>
    </row>
    <row r="159" spans="1:19" x14ac:dyDescent="0.25">
      <c r="A159" t="s">
        <v>593</v>
      </c>
      <c r="B159" t="s">
        <v>723</v>
      </c>
      <c r="C159">
        <v>20116562831</v>
      </c>
      <c r="D159">
        <v>71</v>
      </c>
      <c r="E159" t="s">
        <v>62</v>
      </c>
      <c r="G159">
        <v>19.600000000000001</v>
      </c>
      <c r="H159">
        <v>2011</v>
      </c>
      <c r="I159">
        <v>9</v>
      </c>
      <c r="J159">
        <v>20</v>
      </c>
      <c r="K159">
        <v>16</v>
      </c>
      <c r="M159" t="s">
        <v>932</v>
      </c>
      <c r="N159" t="s">
        <v>933</v>
      </c>
      <c r="O159" t="s">
        <v>934</v>
      </c>
      <c r="P159" t="s">
        <v>934</v>
      </c>
      <c r="R159" t="str">
        <f t="shared" si="6"/>
        <v>Weekday</v>
      </c>
      <c r="S159" s="12">
        <f t="shared" si="5"/>
        <v>40806</v>
      </c>
    </row>
    <row r="160" spans="1:19" x14ac:dyDescent="0.25">
      <c r="A160" t="s">
        <v>593</v>
      </c>
      <c r="B160" t="s">
        <v>594</v>
      </c>
      <c r="C160">
        <v>20116563304</v>
      </c>
      <c r="D160">
        <v>70</v>
      </c>
      <c r="E160" t="s">
        <v>62</v>
      </c>
      <c r="G160">
        <v>13.76</v>
      </c>
      <c r="H160">
        <v>2011</v>
      </c>
      <c r="I160">
        <v>9</v>
      </c>
      <c r="J160">
        <v>21</v>
      </c>
      <c r="K160">
        <v>9</v>
      </c>
      <c r="M160" t="s">
        <v>932</v>
      </c>
      <c r="N160" t="s">
        <v>933</v>
      </c>
      <c r="O160" t="s">
        <v>934</v>
      </c>
      <c r="P160" t="s">
        <v>934</v>
      </c>
      <c r="R160" t="str">
        <f t="shared" si="6"/>
        <v>Weekday</v>
      </c>
      <c r="S160" s="12">
        <f t="shared" si="5"/>
        <v>40807</v>
      </c>
    </row>
    <row r="161" spans="1:19" x14ac:dyDescent="0.25">
      <c r="A161" t="s">
        <v>593</v>
      </c>
      <c r="B161" t="s">
        <v>723</v>
      </c>
      <c r="C161">
        <v>20116564120</v>
      </c>
      <c r="D161">
        <v>71</v>
      </c>
      <c r="E161" t="s">
        <v>62</v>
      </c>
      <c r="G161">
        <v>14.3</v>
      </c>
      <c r="H161">
        <v>2011</v>
      </c>
      <c r="I161">
        <v>9</v>
      </c>
      <c r="J161">
        <v>13</v>
      </c>
      <c r="K161">
        <v>16</v>
      </c>
      <c r="M161" t="s">
        <v>932</v>
      </c>
      <c r="N161" t="s">
        <v>933</v>
      </c>
      <c r="O161" t="s">
        <v>934</v>
      </c>
      <c r="P161" t="s">
        <v>934</v>
      </c>
      <c r="Q161" t="s">
        <v>755</v>
      </c>
      <c r="R161" t="str">
        <f t="shared" si="6"/>
        <v>Weekday</v>
      </c>
      <c r="S161" s="12">
        <f t="shared" si="5"/>
        <v>40799</v>
      </c>
    </row>
    <row r="162" spans="1:19" x14ac:dyDescent="0.25">
      <c r="A162" t="s">
        <v>593</v>
      </c>
      <c r="B162" t="s">
        <v>836</v>
      </c>
      <c r="C162">
        <v>20116564955</v>
      </c>
      <c r="D162">
        <v>71</v>
      </c>
      <c r="E162" t="s">
        <v>62</v>
      </c>
      <c r="G162">
        <v>0.36</v>
      </c>
      <c r="H162">
        <v>2011</v>
      </c>
      <c r="I162">
        <v>10</v>
      </c>
      <c r="J162">
        <v>1</v>
      </c>
      <c r="K162">
        <v>10</v>
      </c>
      <c r="M162" t="s">
        <v>932</v>
      </c>
      <c r="N162" t="s">
        <v>933</v>
      </c>
      <c r="O162" t="s">
        <v>934</v>
      </c>
      <c r="P162" t="s">
        <v>934</v>
      </c>
      <c r="R162" t="str">
        <f t="shared" si="6"/>
        <v>Weekend</v>
      </c>
      <c r="S162" s="12">
        <f t="shared" si="5"/>
        <v>40817</v>
      </c>
    </row>
    <row r="163" spans="1:19" x14ac:dyDescent="0.25">
      <c r="A163" t="s">
        <v>593</v>
      </c>
      <c r="B163" t="s">
        <v>723</v>
      </c>
      <c r="C163">
        <v>20116565533</v>
      </c>
      <c r="D163">
        <v>71</v>
      </c>
      <c r="E163" t="s">
        <v>87</v>
      </c>
      <c r="G163">
        <v>19.2</v>
      </c>
      <c r="H163">
        <v>2011</v>
      </c>
      <c r="I163">
        <v>10</v>
      </c>
      <c r="J163">
        <v>2</v>
      </c>
      <c r="K163">
        <v>17</v>
      </c>
      <c r="M163" t="s">
        <v>935</v>
      </c>
      <c r="N163" t="s">
        <v>933</v>
      </c>
      <c r="O163" t="s">
        <v>934</v>
      </c>
      <c r="P163" t="s">
        <v>934</v>
      </c>
      <c r="Q163" t="s">
        <v>791</v>
      </c>
      <c r="R163" t="str">
        <f t="shared" si="6"/>
        <v>Weekend</v>
      </c>
      <c r="S163" s="12">
        <f t="shared" si="5"/>
        <v>40818</v>
      </c>
    </row>
    <row r="164" spans="1:19" x14ac:dyDescent="0.25">
      <c r="A164" t="s">
        <v>593</v>
      </c>
      <c r="B164" t="s">
        <v>836</v>
      </c>
      <c r="C164">
        <v>20116566060</v>
      </c>
      <c r="D164">
        <v>71</v>
      </c>
      <c r="E164" t="s">
        <v>62</v>
      </c>
      <c r="G164">
        <v>1.63</v>
      </c>
      <c r="H164">
        <v>2011</v>
      </c>
      <c r="I164">
        <v>9</v>
      </c>
      <c r="J164">
        <v>26</v>
      </c>
      <c r="K164">
        <v>8</v>
      </c>
      <c r="M164" t="s">
        <v>935</v>
      </c>
      <c r="N164" t="s">
        <v>933</v>
      </c>
      <c r="P164" t="s">
        <v>934</v>
      </c>
      <c r="Q164" t="s">
        <v>842</v>
      </c>
      <c r="R164" t="str">
        <f t="shared" si="6"/>
        <v>Weekday</v>
      </c>
      <c r="S164" s="12">
        <f t="shared" si="5"/>
        <v>40812</v>
      </c>
    </row>
    <row r="165" spans="1:19" x14ac:dyDescent="0.25">
      <c r="A165" t="s">
        <v>593</v>
      </c>
      <c r="B165" t="s">
        <v>723</v>
      </c>
      <c r="C165">
        <v>20116566257</v>
      </c>
      <c r="D165">
        <v>71</v>
      </c>
      <c r="E165" t="s">
        <v>62</v>
      </c>
      <c r="G165">
        <v>18.8</v>
      </c>
      <c r="H165">
        <v>2011</v>
      </c>
      <c r="I165">
        <v>10</v>
      </c>
      <c r="J165">
        <v>5</v>
      </c>
      <c r="K165">
        <v>18</v>
      </c>
      <c r="M165" t="s">
        <v>932</v>
      </c>
      <c r="N165" t="s">
        <v>933</v>
      </c>
      <c r="O165" t="s">
        <v>934</v>
      </c>
      <c r="P165" t="s">
        <v>934</v>
      </c>
      <c r="Q165" t="s">
        <v>787</v>
      </c>
      <c r="R165" t="str">
        <f t="shared" si="6"/>
        <v>Weekday</v>
      </c>
      <c r="S165" s="12">
        <f t="shared" si="5"/>
        <v>40821</v>
      </c>
    </row>
    <row r="166" spans="1:19" x14ac:dyDescent="0.25">
      <c r="A166" t="s">
        <v>593</v>
      </c>
      <c r="B166" t="s">
        <v>723</v>
      </c>
      <c r="C166">
        <v>20116566312</v>
      </c>
      <c r="D166">
        <v>275</v>
      </c>
      <c r="E166" t="s">
        <v>87</v>
      </c>
      <c r="G166">
        <v>34.79</v>
      </c>
      <c r="H166">
        <v>2011</v>
      </c>
      <c r="I166">
        <v>10</v>
      </c>
      <c r="J166">
        <v>4</v>
      </c>
      <c r="K166">
        <v>9</v>
      </c>
      <c r="M166" t="s">
        <v>935</v>
      </c>
      <c r="N166" t="s">
        <v>933</v>
      </c>
      <c r="O166" t="s">
        <v>934</v>
      </c>
      <c r="P166" t="s">
        <v>934</v>
      </c>
      <c r="Q166" t="s">
        <v>884</v>
      </c>
      <c r="R166" t="str">
        <f t="shared" si="6"/>
        <v>Weekday</v>
      </c>
      <c r="S166" s="12">
        <f t="shared" si="5"/>
        <v>40820</v>
      </c>
    </row>
    <row r="167" spans="1:19" x14ac:dyDescent="0.25">
      <c r="A167" t="s">
        <v>593</v>
      </c>
      <c r="B167" t="s">
        <v>836</v>
      </c>
      <c r="C167">
        <v>20116566887</v>
      </c>
      <c r="D167">
        <v>71</v>
      </c>
      <c r="E167" t="s">
        <v>62</v>
      </c>
      <c r="G167">
        <v>2.99</v>
      </c>
      <c r="H167">
        <v>2011</v>
      </c>
      <c r="I167">
        <v>10</v>
      </c>
      <c r="J167">
        <v>7</v>
      </c>
      <c r="K167">
        <v>20</v>
      </c>
      <c r="M167" t="s">
        <v>932</v>
      </c>
      <c r="N167" t="s">
        <v>936</v>
      </c>
      <c r="O167" t="s">
        <v>934</v>
      </c>
      <c r="P167" t="s">
        <v>934</v>
      </c>
      <c r="R167" t="str">
        <f t="shared" si="6"/>
        <v>Weekday</v>
      </c>
      <c r="S167" s="12">
        <f t="shared" si="5"/>
        <v>40823</v>
      </c>
    </row>
    <row r="168" spans="1:19" x14ac:dyDescent="0.25">
      <c r="A168" t="s">
        <v>593</v>
      </c>
      <c r="B168" t="s">
        <v>836</v>
      </c>
      <c r="C168">
        <v>20116567793</v>
      </c>
      <c r="D168">
        <v>71</v>
      </c>
      <c r="E168" t="s">
        <v>87</v>
      </c>
      <c r="G168">
        <v>0.36</v>
      </c>
      <c r="H168">
        <v>2011</v>
      </c>
      <c r="I168">
        <v>10</v>
      </c>
      <c r="J168">
        <v>10</v>
      </c>
      <c r="K168">
        <v>1</v>
      </c>
      <c r="M168" t="s">
        <v>935</v>
      </c>
      <c r="N168" t="s">
        <v>936</v>
      </c>
      <c r="O168" t="s">
        <v>934</v>
      </c>
      <c r="P168" t="s">
        <v>934</v>
      </c>
      <c r="R168" t="str">
        <f t="shared" si="6"/>
        <v>Weekday</v>
      </c>
      <c r="S168" s="12">
        <f t="shared" si="5"/>
        <v>40826</v>
      </c>
    </row>
    <row r="169" spans="1:19" x14ac:dyDescent="0.25">
      <c r="A169" t="s">
        <v>593</v>
      </c>
      <c r="B169" t="s">
        <v>836</v>
      </c>
      <c r="C169">
        <v>20116567813</v>
      </c>
      <c r="D169">
        <v>71</v>
      </c>
      <c r="E169" t="s">
        <v>62</v>
      </c>
      <c r="G169">
        <v>2.98</v>
      </c>
      <c r="H169">
        <v>2011</v>
      </c>
      <c r="I169">
        <v>10</v>
      </c>
      <c r="J169">
        <v>8</v>
      </c>
      <c r="K169">
        <v>11</v>
      </c>
      <c r="M169" t="s">
        <v>932</v>
      </c>
      <c r="N169" t="s">
        <v>933</v>
      </c>
      <c r="O169" t="s">
        <v>934</v>
      </c>
      <c r="P169" t="s">
        <v>934</v>
      </c>
      <c r="R169" t="str">
        <f t="shared" si="6"/>
        <v>Weekend</v>
      </c>
      <c r="S169" s="12">
        <f t="shared" si="5"/>
        <v>40824</v>
      </c>
    </row>
    <row r="170" spans="1:19" x14ac:dyDescent="0.25">
      <c r="A170" t="s">
        <v>593</v>
      </c>
      <c r="B170" t="s">
        <v>723</v>
      </c>
      <c r="C170">
        <v>20116567905</v>
      </c>
      <c r="D170">
        <v>71</v>
      </c>
      <c r="E170" t="s">
        <v>62</v>
      </c>
      <c r="G170">
        <v>19.899999999999999</v>
      </c>
      <c r="H170">
        <v>2011</v>
      </c>
      <c r="I170">
        <v>10</v>
      </c>
      <c r="J170">
        <v>12</v>
      </c>
      <c r="K170">
        <v>11</v>
      </c>
      <c r="M170" t="s">
        <v>932</v>
      </c>
      <c r="N170" t="s">
        <v>936</v>
      </c>
      <c r="O170" t="s">
        <v>934</v>
      </c>
      <c r="P170" t="s">
        <v>934</v>
      </c>
      <c r="R170" t="str">
        <f t="shared" si="6"/>
        <v>Weekday</v>
      </c>
      <c r="S170" s="12">
        <f t="shared" si="5"/>
        <v>40828</v>
      </c>
    </row>
    <row r="171" spans="1:19" x14ac:dyDescent="0.25">
      <c r="A171" t="s">
        <v>593</v>
      </c>
      <c r="B171" t="s">
        <v>723</v>
      </c>
      <c r="C171">
        <v>20116569711</v>
      </c>
      <c r="D171">
        <v>71</v>
      </c>
      <c r="E171" t="s">
        <v>87</v>
      </c>
      <c r="G171">
        <v>18.96</v>
      </c>
      <c r="H171">
        <v>2011</v>
      </c>
      <c r="I171">
        <v>10</v>
      </c>
      <c r="J171">
        <v>19</v>
      </c>
      <c r="K171">
        <v>12</v>
      </c>
      <c r="M171" t="s">
        <v>935</v>
      </c>
      <c r="N171" t="s">
        <v>933</v>
      </c>
      <c r="O171" t="s">
        <v>934</v>
      </c>
      <c r="P171" t="s">
        <v>934</v>
      </c>
      <c r="Q171" t="s">
        <v>793</v>
      </c>
      <c r="R171" t="str">
        <f t="shared" si="6"/>
        <v>Weekday</v>
      </c>
      <c r="S171" s="12">
        <f t="shared" si="5"/>
        <v>40835</v>
      </c>
    </row>
    <row r="172" spans="1:19" x14ac:dyDescent="0.25">
      <c r="A172" t="s">
        <v>593</v>
      </c>
      <c r="B172" t="s">
        <v>723</v>
      </c>
      <c r="C172">
        <v>20116569846</v>
      </c>
      <c r="D172">
        <v>275</v>
      </c>
      <c r="E172" t="s">
        <v>62</v>
      </c>
      <c r="G172">
        <v>31.49</v>
      </c>
      <c r="H172">
        <v>2011</v>
      </c>
      <c r="I172">
        <v>10</v>
      </c>
      <c r="J172">
        <v>20</v>
      </c>
      <c r="K172">
        <v>9</v>
      </c>
      <c r="M172" t="s">
        <v>932</v>
      </c>
      <c r="N172" t="s">
        <v>936</v>
      </c>
      <c r="O172" t="s">
        <v>934</v>
      </c>
      <c r="P172" t="s">
        <v>934</v>
      </c>
      <c r="Q172" t="s">
        <v>858</v>
      </c>
      <c r="R172" t="str">
        <f t="shared" si="6"/>
        <v>Weekday</v>
      </c>
      <c r="S172" s="12">
        <f t="shared" si="5"/>
        <v>40836</v>
      </c>
    </row>
    <row r="173" spans="1:19" x14ac:dyDescent="0.25">
      <c r="A173" t="s">
        <v>593</v>
      </c>
      <c r="B173" t="s">
        <v>594</v>
      </c>
      <c r="C173">
        <v>20116570029</v>
      </c>
      <c r="D173">
        <v>70</v>
      </c>
      <c r="E173" t="s">
        <v>87</v>
      </c>
      <c r="G173">
        <v>16.170000000000002</v>
      </c>
      <c r="H173">
        <v>2011</v>
      </c>
      <c r="I173">
        <v>10</v>
      </c>
      <c r="J173">
        <v>20</v>
      </c>
      <c r="K173">
        <v>9</v>
      </c>
      <c r="M173" t="s">
        <v>932</v>
      </c>
      <c r="N173" t="s">
        <v>933</v>
      </c>
      <c r="O173" t="s">
        <v>934</v>
      </c>
      <c r="P173" t="s">
        <v>934</v>
      </c>
      <c r="R173" t="str">
        <f t="shared" si="6"/>
        <v>Weekday</v>
      </c>
      <c r="S173" s="12">
        <f t="shared" si="5"/>
        <v>40836</v>
      </c>
    </row>
    <row r="174" spans="1:19" x14ac:dyDescent="0.25">
      <c r="A174" t="s">
        <v>593</v>
      </c>
      <c r="B174" t="s">
        <v>594</v>
      </c>
      <c r="C174">
        <v>20116570924</v>
      </c>
      <c r="D174">
        <v>70</v>
      </c>
      <c r="E174" t="s">
        <v>62</v>
      </c>
      <c r="G174">
        <v>14.85</v>
      </c>
      <c r="H174">
        <v>2011</v>
      </c>
      <c r="I174">
        <v>10</v>
      </c>
      <c r="J174">
        <v>19</v>
      </c>
      <c r="K174">
        <v>10</v>
      </c>
      <c r="M174" t="s">
        <v>932</v>
      </c>
      <c r="N174" t="s">
        <v>933</v>
      </c>
      <c r="O174" t="s">
        <v>934</v>
      </c>
      <c r="P174" t="s">
        <v>934</v>
      </c>
      <c r="R174" t="str">
        <f t="shared" si="6"/>
        <v>Weekday</v>
      </c>
      <c r="S174" s="12">
        <f t="shared" si="5"/>
        <v>40835</v>
      </c>
    </row>
    <row r="175" spans="1:19" x14ac:dyDescent="0.25">
      <c r="A175" t="s">
        <v>593</v>
      </c>
      <c r="B175" t="s">
        <v>836</v>
      </c>
      <c r="C175">
        <v>20116571750</v>
      </c>
      <c r="D175">
        <v>71</v>
      </c>
      <c r="E175" t="s">
        <v>87</v>
      </c>
      <c r="G175">
        <v>0.66</v>
      </c>
      <c r="H175">
        <v>2011</v>
      </c>
      <c r="I175">
        <v>10</v>
      </c>
      <c r="J175">
        <v>27</v>
      </c>
      <c r="K175">
        <v>7</v>
      </c>
      <c r="M175" t="s">
        <v>932</v>
      </c>
      <c r="N175" t="s">
        <v>933</v>
      </c>
      <c r="O175" t="s">
        <v>934</v>
      </c>
      <c r="P175" t="s">
        <v>934</v>
      </c>
      <c r="R175" t="str">
        <f t="shared" si="6"/>
        <v>Weekday</v>
      </c>
      <c r="S175" s="12">
        <f t="shared" si="5"/>
        <v>40843</v>
      </c>
    </row>
    <row r="176" spans="1:19" x14ac:dyDescent="0.25">
      <c r="A176" t="s">
        <v>593</v>
      </c>
      <c r="B176" t="s">
        <v>723</v>
      </c>
      <c r="C176">
        <v>20116573607</v>
      </c>
      <c r="D176">
        <v>71</v>
      </c>
      <c r="E176" t="s">
        <v>62</v>
      </c>
      <c r="G176">
        <v>19.2</v>
      </c>
      <c r="H176">
        <v>2011</v>
      </c>
      <c r="I176">
        <v>10</v>
      </c>
      <c r="J176">
        <v>28</v>
      </c>
      <c r="K176">
        <v>17</v>
      </c>
      <c r="M176" t="s">
        <v>932</v>
      </c>
      <c r="N176" t="s">
        <v>933</v>
      </c>
      <c r="O176" t="s">
        <v>934</v>
      </c>
      <c r="P176" t="s">
        <v>934</v>
      </c>
      <c r="Q176" t="s">
        <v>789</v>
      </c>
      <c r="R176" t="str">
        <f t="shared" si="6"/>
        <v>Weekday</v>
      </c>
      <c r="S176" s="12">
        <f t="shared" si="5"/>
        <v>40844</v>
      </c>
    </row>
    <row r="177" spans="1:19" x14ac:dyDescent="0.25">
      <c r="A177" t="s">
        <v>593</v>
      </c>
      <c r="B177" t="s">
        <v>723</v>
      </c>
      <c r="C177">
        <v>20116573876</v>
      </c>
      <c r="D177">
        <v>71</v>
      </c>
      <c r="E177" t="s">
        <v>62</v>
      </c>
      <c r="G177">
        <v>19.2</v>
      </c>
      <c r="H177">
        <v>2011</v>
      </c>
      <c r="I177">
        <v>10</v>
      </c>
      <c r="J177">
        <v>28</v>
      </c>
      <c r="K177">
        <v>17</v>
      </c>
      <c r="M177" t="s">
        <v>932</v>
      </c>
      <c r="N177" t="s">
        <v>936</v>
      </c>
      <c r="O177" t="s">
        <v>934</v>
      </c>
      <c r="P177" t="s">
        <v>934</v>
      </c>
      <c r="Q177" t="s">
        <v>789</v>
      </c>
      <c r="R177" t="str">
        <f t="shared" si="6"/>
        <v>Weekday</v>
      </c>
      <c r="S177" s="12">
        <f t="shared" si="5"/>
        <v>40844</v>
      </c>
    </row>
    <row r="178" spans="1:19" x14ac:dyDescent="0.25">
      <c r="A178" t="s">
        <v>593</v>
      </c>
      <c r="B178" t="s">
        <v>723</v>
      </c>
      <c r="C178">
        <v>20116575661</v>
      </c>
      <c r="D178">
        <v>275</v>
      </c>
      <c r="E178" t="s">
        <v>62</v>
      </c>
      <c r="G178">
        <v>35.22</v>
      </c>
      <c r="H178">
        <v>2011</v>
      </c>
      <c r="I178">
        <v>11</v>
      </c>
      <c r="J178">
        <v>6</v>
      </c>
      <c r="K178">
        <v>21</v>
      </c>
      <c r="M178" t="s">
        <v>935</v>
      </c>
      <c r="N178" t="s">
        <v>933</v>
      </c>
      <c r="O178" t="s">
        <v>934</v>
      </c>
      <c r="P178" t="s">
        <v>934</v>
      </c>
      <c r="R178" t="str">
        <f t="shared" si="6"/>
        <v>Weekend</v>
      </c>
      <c r="S178" s="12">
        <f t="shared" si="5"/>
        <v>40853</v>
      </c>
    </row>
    <row r="179" spans="1:19" x14ac:dyDescent="0.25">
      <c r="A179" t="s">
        <v>593</v>
      </c>
      <c r="B179" t="s">
        <v>836</v>
      </c>
      <c r="C179">
        <v>20116576030</v>
      </c>
      <c r="D179">
        <v>71</v>
      </c>
      <c r="E179" t="s">
        <v>87</v>
      </c>
      <c r="G179">
        <v>2.13</v>
      </c>
      <c r="H179">
        <v>2011</v>
      </c>
      <c r="I179">
        <v>11</v>
      </c>
      <c r="J179">
        <v>2</v>
      </c>
      <c r="K179">
        <v>22</v>
      </c>
      <c r="M179" t="s">
        <v>935</v>
      </c>
      <c r="N179" t="s">
        <v>933</v>
      </c>
      <c r="O179" t="s">
        <v>934</v>
      </c>
      <c r="P179" t="s">
        <v>934</v>
      </c>
      <c r="Q179" t="s">
        <v>853</v>
      </c>
      <c r="R179" t="str">
        <f t="shared" si="6"/>
        <v>Weekday</v>
      </c>
      <c r="S179" s="12">
        <f t="shared" si="5"/>
        <v>40849</v>
      </c>
    </row>
    <row r="180" spans="1:19" x14ac:dyDescent="0.25">
      <c r="A180" t="s">
        <v>593</v>
      </c>
      <c r="B180" t="s">
        <v>836</v>
      </c>
      <c r="C180">
        <v>20116576459</v>
      </c>
      <c r="D180">
        <v>71</v>
      </c>
      <c r="E180" t="s">
        <v>62</v>
      </c>
      <c r="G180">
        <v>1.47</v>
      </c>
      <c r="H180">
        <v>2011</v>
      </c>
      <c r="I180">
        <v>11</v>
      </c>
      <c r="J180">
        <v>8</v>
      </c>
      <c r="K180">
        <v>5</v>
      </c>
      <c r="M180" t="s">
        <v>935</v>
      </c>
      <c r="N180" t="s">
        <v>933</v>
      </c>
      <c r="P180" t="s">
        <v>934</v>
      </c>
      <c r="Q180" t="s">
        <v>842</v>
      </c>
      <c r="R180" t="str">
        <f t="shared" si="6"/>
        <v>Weekday</v>
      </c>
      <c r="S180" s="12">
        <f t="shared" si="5"/>
        <v>40855</v>
      </c>
    </row>
    <row r="181" spans="1:19" x14ac:dyDescent="0.25">
      <c r="A181" t="s">
        <v>593</v>
      </c>
      <c r="B181" t="s">
        <v>723</v>
      </c>
      <c r="C181">
        <v>20116576795</v>
      </c>
      <c r="D181">
        <v>71</v>
      </c>
      <c r="E181" t="s">
        <v>62</v>
      </c>
      <c r="G181">
        <v>18.5</v>
      </c>
      <c r="H181">
        <v>2011</v>
      </c>
      <c r="I181">
        <v>11</v>
      </c>
      <c r="J181">
        <v>11</v>
      </c>
      <c r="K181">
        <v>11</v>
      </c>
      <c r="M181" t="s">
        <v>932</v>
      </c>
      <c r="N181" t="s">
        <v>933</v>
      </c>
      <c r="O181" t="s">
        <v>934</v>
      </c>
      <c r="P181" t="s">
        <v>934</v>
      </c>
      <c r="Q181" t="s">
        <v>785</v>
      </c>
      <c r="R181" t="str">
        <f t="shared" si="6"/>
        <v>Weekday</v>
      </c>
      <c r="S181" s="12">
        <f t="shared" si="5"/>
        <v>40858</v>
      </c>
    </row>
    <row r="182" spans="1:19" x14ac:dyDescent="0.25">
      <c r="A182" t="s">
        <v>593</v>
      </c>
      <c r="B182" t="s">
        <v>723</v>
      </c>
      <c r="C182">
        <v>20116576974</v>
      </c>
      <c r="D182">
        <v>275</v>
      </c>
      <c r="E182" t="s">
        <v>87</v>
      </c>
      <c r="G182">
        <v>35</v>
      </c>
      <c r="H182">
        <v>2011</v>
      </c>
      <c r="I182">
        <v>11</v>
      </c>
      <c r="J182">
        <v>9</v>
      </c>
      <c r="K182">
        <v>8</v>
      </c>
      <c r="M182" t="s">
        <v>932</v>
      </c>
      <c r="N182" t="s">
        <v>933</v>
      </c>
      <c r="O182" t="s">
        <v>934</v>
      </c>
      <c r="P182" t="s">
        <v>934</v>
      </c>
      <c r="R182" t="str">
        <f t="shared" si="6"/>
        <v>Weekday</v>
      </c>
      <c r="S182" s="12">
        <f t="shared" si="5"/>
        <v>40856</v>
      </c>
    </row>
    <row r="183" spans="1:19" x14ac:dyDescent="0.25">
      <c r="A183" t="s">
        <v>593</v>
      </c>
      <c r="B183" t="s">
        <v>723</v>
      </c>
      <c r="C183">
        <v>20116580374</v>
      </c>
      <c r="D183">
        <v>71</v>
      </c>
      <c r="E183" t="s">
        <v>87</v>
      </c>
      <c r="G183">
        <v>19.399999999999999</v>
      </c>
      <c r="H183">
        <v>2011</v>
      </c>
      <c r="I183">
        <v>11</v>
      </c>
      <c r="J183">
        <v>16</v>
      </c>
      <c r="K183">
        <v>8</v>
      </c>
      <c r="M183" t="s">
        <v>932</v>
      </c>
      <c r="N183" t="s">
        <v>933</v>
      </c>
      <c r="O183" t="s">
        <v>934</v>
      </c>
      <c r="P183" t="s">
        <v>934</v>
      </c>
      <c r="R183" t="str">
        <f t="shared" si="6"/>
        <v>Weekday</v>
      </c>
      <c r="S183" s="12">
        <f t="shared" si="5"/>
        <v>40863</v>
      </c>
    </row>
    <row r="184" spans="1:19" x14ac:dyDescent="0.25">
      <c r="A184" t="s">
        <v>593</v>
      </c>
      <c r="B184" t="s">
        <v>723</v>
      </c>
      <c r="C184">
        <v>20116580814</v>
      </c>
      <c r="D184">
        <v>275</v>
      </c>
      <c r="E184" t="s">
        <v>87</v>
      </c>
      <c r="G184">
        <v>33.6</v>
      </c>
      <c r="H184">
        <v>2011</v>
      </c>
      <c r="I184">
        <v>11</v>
      </c>
      <c r="J184">
        <v>16</v>
      </c>
      <c r="K184">
        <v>7</v>
      </c>
      <c r="M184" t="s">
        <v>932</v>
      </c>
      <c r="N184" t="s">
        <v>936</v>
      </c>
      <c r="O184" t="s">
        <v>934</v>
      </c>
      <c r="P184" t="s">
        <v>934</v>
      </c>
      <c r="Q184" t="s">
        <v>891</v>
      </c>
      <c r="R184" t="str">
        <f t="shared" si="6"/>
        <v>Weekday</v>
      </c>
      <c r="S184" s="12">
        <f t="shared" si="5"/>
        <v>40863</v>
      </c>
    </row>
    <row r="185" spans="1:19" x14ac:dyDescent="0.25">
      <c r="A185" t="s">
        <v>593</v>
      </c>
      <c r="B185" t="s">
        <v>723</v>
      </c>
      <c r="C185">
        <v>20116580971</v>
      </c>
      <c r="D185">
        <v>275</v>
      </c>
      <c r="E185" t="s">
        <v>62</v>
      </c>
      <c r="G185">
        <v>35</v>
      </c>
      <c r="H185">
        <v>2011</v>
      </c>
      <c r="I185">
        <v>11</v>
      </c>
      <c r="J185">
        <v>19</v>
      </c>
      <c r="K185">
        <v>18</v>
      </c>
      <c r="M185" t="s">
        <v>935</v>
      </c>
      <c r="N185" t="s">
        <v>933</v>
      </c>
      <c r="O185" t="s">
        <v>934</v>
      </c>
      <c r="P185" t="s">
        <v>934</v>
      </c>
      <c r="R185" t="str">
        <f t="shared" si="6"/>
        <v>Weekend</v>
      </c>
      <c r="S185" s="12">
        <f t="shared" si="5"/>
        <v>40866</v>
      </c>
    </row>
    <row r="186" spans="1:19" x14ac:dyDescent="0.25">
      <c r="A186" t="s">
        <v>593</v>
      </c>
      <c r="B186" t="s">
        <v>836</v>
      </c>
      <c r="C186">
        <v>20116582336</v>
      </c>
      <c r="D186">
        <v>71</v>
      </c>
      <c r="E186" t="s">
        <v>87</v>
      </c>
      <c r="G186">
        <v>1.43</v>
      </c>
      <c r="H186">
        <v>2011</v>
      </c>
      <c r="I186">
        <v>11</v>
      </c>
      <c r="J186">
        <v>24</v>
      </c>
      <c r="K186">
        <v>5</v>
      </c>
      <c r="M186" t="s">
        <v>935</v>
      </c>
      <c r="N186" t="s">
        <v>933</v>
      </c>
      <c r="O186" t="s">
        <v>934</v>
      </c>
      <c r="P186" t="s">
        <v>934</v>
      </c>
      <c r="Q186" t="s">
        <v>854</v>
      </c>
      <c r="R186" t="str">
        <f t="shared" si="6"/>
        <v>Weekday</v>
      </c>
      <c r="S186" s="12">
        <f t="shared" si="5"/>
        <v>40871</v>
      </c>
    </row>
    <row r="187" spans="1:19" x14ac:dyDescent="0.25">
      <c r="A187" t="s">
        <v>593</v>
      </c>
      <c r="B187" t="s">
        <v>723</v>
      </c>
      <c r="C187">
        <v>20116584883</v>
      </c>
      <c r="D187">
        <v>275</v>
      </c>
      <c r="E187" t="s">
        <v>87</v>
      </c>
      <c r="G187">
        <v>34.799999999999997</v>
      </c>
      <c r="H187">
        <v>2011</v>
      </c>
      <c r="I187">
        <v>11</v>
      </c>
      <c r="J187">
        <v>29</v>
      </c>
      <c r="K187">
        <v>7</v>
      </c>
      <c r="M187" t="s">
        <v>932</v>
      </c>
      <c r="N187" t="s">
        <v>933</v>
      </c>
      <c r="O187" t="s">
        <v>934</v>
      </c>
      <c r="P187" t="s">
        <v>934</v>
      </c>
      <c r="Q187" t="s">
        <v>884</v>
      </c>
      <c r="R187" t="str">
        <f t="shared" si="6"/>
        <v>Weekday</v>
      </c>
      <c r="S187" s="12">
        <f t="shared" si="5"/>
        <v>40876</v>
      </c>
    </row>
    <row r="188" spans="1:19" x14ac:dyDescent="0.25">
      <c r="A188" t="s">
        <v>593</v>
      </c>
      <c r="B188" t="s">
        <v>723</v>
      </c>
      <c r="C188">
        <v>20116585095</v>
      </c>
      <c r="D188">
        <v>71</v>
      </c>
      <c r="E188" t="s">
        <v>62</v>
      </c>
      <c r="G188">
        <v>19.5</v>
      </c>
      <c r="H188">
        <v>2011</v>
      </c>
      <c r="I188">
        <v>11</v>
      </c>
      <c r="J188">
        <v>3</v>
      </c>
      <c r="K188">
        <v>6</v>
      </c>
      <c r="M188" t="s">
        <v>935</v>
      </c>
      <c r="N188" t="s">
        <v>936</v>
      </c>
      <c r="O188" t="s">
        <v>934</v>
      </c>
      <c r="P188" t="s">
        <v>934</v>
      </c>
      <c r="R188" t="str">
        <f t="shared" si="6"/>
        <v>Weekday</v>
      </c>
      <c r="S188" s="12">
        <f t="shared" si="5"/>
        <v>40850</v>
      </c>
    </row>
    <row r="189" spans="1:19" x14ac:dyDescent="0.25">
      <c r="A189" t="s">
        <v>593</v>
      </c>
      <c r="B189" t="s">
        <v>836</v>
      </c>
      <c r="C189">
        <v>20116585635</v>
      </c>
      <c r="D189">
        <v>71</v>
      </c>
      <c r="E189" t="s">
        <v>87</v>
      </c>
      <c r="G189">
        <v>0.46</v>
      </c>
      <c r="H189">
        <v>2011</v>
      </c>
      <c r="I189">
        <v>12</v>
      </c>
      <c r="J189">
        <v>1</v>
      </c>
      <c r="K189">
        <v>10</v>
      </c>
      <c r="M189" t="s">
        <v>935</v>
      </c>
      <c r="N189" t="s">
        <v>933</v>
      </c>
      <c r="O189" t="s">
        <v>934</v>
      </c>
      <c r="P189" t="s">
        <v>934</v>
      </c>
      <c r="R189" t="str">
        <f t="shared" si="6"/>
        <v>Weekday</v>
      </c>
      <c r="S189" s="12">
        <f t="shared" si="5"/>
        <v>40878</v>
      </c>
    </row>
    <row r="190" spans="1:19" x14ac:dyDescent="0.25">
      <c r="A190" t="s">
        <v>593</v>
      </c>
      <c r="B190" t="s">
        <v>723</v>
      </c>
      <c r="C190">
        <v>20116585645</v>
      </c>
      <c r="D190">
        <v>71</v>
      </c>
      <c r="E190" t="s">
        <v>87</v>
      </c>
      <c r="G190">
        <v>17.13</v>
      </c>
      <c r="H190">
        <v>2011</v>
      </c>
      <c r="I190">
        <v>12</v>
      </c>
      <c r="J190">
        <v>5</v>
      </c>
      <c r="K190">
        <v>8</v>
      </c>
      <c r="M190" t="s">
        <v>932</v>
      </c>
      <c r="N190" t="s">
        <v>933</v>
      </c>
      <c r="O190" t="s">
        <v>934</v>
      </c>
      <c r="P190" t="s">
        <v>934</v>
      </c>
      <c r="Q190" t="s">
        <v>805</v>
      </c>
      <c r="R190" t="str">
        <f t="shared" si="6"/>
        <v>Weekday</v>
      </c>
      <c r="S190" s="12">
        <f t="shared" si="5"/>
        <v>40882</v>
      </c>
    </row>
    <row r="191" spans="1:19" x14ac:dyDescent="0.25">
      <c r="A191" t="s">
        <v>593</v>
      </c>
      <c r="B191" t="s">
        <v>723</v>
      </c>
      <c r="C191">
        <v>20116586522</v>
      </c>
      <c r="D191">
        <v>71</v>
      </c>
      <c r="E191" t="s">
        <v>87</v>
      </c>
      <c r="G191">
        <v>19.7</v>
      </c>
      <c r="H191">
        <v>2011</v>
      </c>
      <c r="I191">
        <v>12</v>
      </c>
      <c r="J191">
        <v>8</v>
      </c>
      <c r="K191">
        <v>6</v>
      </c>
      <c r="M191" t="s">
        <v>932</v>
      </c>
      <c r="N191" t="s">
        <v>933</v>
      </c>
      <c r="O191" t="s">
        <v>934</v>
      </c>
      <c r="P191" t="s">
        <v>934</v>
      </c>
      <c r="R191" t="str">
        <f t="shared" si="6"/>
        <v>Weekday</v>
      </c>
      <c r="S191" s="12">
        <f t="shared" si="5"/>
        <v>40885</v>
      </c>
    </row>
    <row r="192" spans="1:19" x14ac:dyDescent="0.25">
      <c r="A192" t="s">
        <v>593</v>
      </c>
      <c r="B192" t="s">
        <v>723</v>
      </c>
      <c r="C192">
        <v>20116586523</v>
      </c>
      <c r="D192">
        <v>71</v>
      </c>
      <c r="E192" t="s">
        <v>87</v>
      </c>
      <c r="G192">
        <v>19.600000000000001</v>
      </c>
      <c r="H192">
        <v>2011</v>
      </c>
      <c r="I192">
        <v>12</v>
      </c>
      <c r="J192">
        <v>8</v>
      </c>
      <c r="K192">
        <v>7</v>
      </c>
      <c r="M192" t="s">
        <v>932</v>
      </c>
      <c r="N192" t="s">
        <v>933</v>
      </c>
      <c r="O192" t="s">
        <v>934</v>
      </c>
      <c r="P192" t="s">
        <v>934</v>
      </c>
      <c r="R192" t="str">
        <f t="shared" si="6"/>
        <v>Weekday</v>
      </c>
      <c r="S192" s="12">
        <f t="shared" si="5"/>
        <v>40885</v>
      </c>
    </row>
    <row r="193" spans="1:19" x14ac:dyDescent="0.25">
      <c r="A193" t="s">
        <v>593</v>
      </c>
      <c r="B193" t="s">
        <v>723</v>
      </c>
      <c r="C193">
        <v>20116586807</v>
      </c>
      <c r="D193">
        <v>275</v>
      </c>
      <c r="E193" t="s">
        <v>87</v>
      </c>
      <c r="G193">
        <v>34.5</v>
      </c>
      <c r="H193">
        <v>2011</v>
      </c>
      <c r="I193">
        <v>12</v>
      </c>
      <c r="J193">
        <v>8</v>
      </c>
      <c r="K193">
        <v>19</v>
      </c>
      <c r="M193" t="s">
        <v>932</v>
      </c>
      <c r="N193" t="s">
        <v>933</v>
      </c>
      <c r="O193" t="s">
        <v>934</v>
      </c>
      <c r="P193" t="s">
        <v>934</v>
      </c>
      <c r="Q193" t="s">
        <v>886</v>
      </c>
      <c r="R193" t="str">
        <f t="shared" si="6"/>
        <v>Weekday</v>
      </c>
      <c r="S193" s="12">
        <f t="shared" si="5"/>
        <v>40885</v>
      </c>
    </row>
    <row r="194" spans="1:19" x14ac:dyDescent="0.25">
      <c r="A194" t="s">
        <v>593</v>
      </c>
      <c r="B194" t="s">
        <v>723</v>
      </c>
      <c r="C194">
        <v>20116587334</v>
      </c>
      <c r="D194">
        <v>71</v>
      </c>
      <c r="E194" t="s">
        <v>62</v>
      </c>
      <c r="G194">
        <v>19.3</v>
      </c>
      <c r="H194">
        <v>2011</v>
      </c>
      <c r="I194">
        <v>12</v>
      </c>
      <c r="J194">
        <v>9</v>
      </c>
      <c r="K194">
        <v>19</v>
      </c>
      <c r="M194" t="s">
        <v>932</v>
      </c>
      <c r="N194" t="s">
        <v>933</v>
      </c>
      <c r="O194" t="s">
        <v>934</v>
      </c>
      <c r="P194" t="s">
        <v>934</v>
      </c>
      <c r="Q194" t="s">
        <v>789</v>
      </c>
      <c r="R194" t="str">
        <f t="shared" si="6"/>
        <v>Weekday</v>
      </c>
      <c r="S194" s="12">
        <f t="shared" si="5"/>
        <v>40886</v>
      </c>
    </row>
    <row r="195" spans="1:19" x14ac:dyDescent="0.25">
      <c r="A195" t="s">
        <v>593</v>
      </c>
      <c r="B195" t="s">
        <v>723</v>
      </c>
      <c r="C195">
        <v>20116591019</v>
      </c>
      <c r="D195">
        <v>71</v>
      </c>
      <c r="E195" t="s">
        <v>62</v>
      </c>
      <c r="G195">
        <v>19.5</v>
      </c>
      <c r="H195">
        <v>2011</v>
      </c>
      <c r="I195">
        <v>12</v>
      </c>
      <c r="J195">
        <v>21</v>
      </c>
      <c r="K195">
        <v>17</v>
      </c>
      <c r="M195" t="s">
        <v>932</v>
      </c>
      <c r="N195" t="s">
        <v>937</v>
      </c>
      <c r="O195" t="s">
        <v>934</v>
      </c>
      <c r="P195" t="s">
        <v>934</v>
      </c>
      <c r="R195" t="str">
        <f t="shared" si="6"/>
        <v>Weekday</v>
      </c>
      <c r="S195" s="12">
        <f t="shared" ref="S195:S258" si="7">DATE(H195,I195,J195)</f>
        <v>40898</v>
      </c>
    </row>
    <row r="196" spans="1:19" x14ac:dyDescent="0.25">
      <c r="A196" t="s">
        <v>593</v>
      </c>
      <c r="B196" t="s">
        <v>836</v>
      </c>
      <c r="C196">
        <v>20116591538</v>
      </c>
      <c r="D196">
        <v>71</v>
      </c>
      <c r="E196" t="s">
        <v>62</v>
      </c>
      <c r="G196">
        <v>1.69</v>
      </c>
      <c r="H196">
        <v>2011</v>
      </c>
      <c r="I196">
        <v>12</v>
      </c>
      <c r="J196">
        <v>21</v>
      </c>
      <c r="K196">
        <v>9</v>
      </c>
      <c r="M196" t="s">
        <v>935</v>
      </c>
      <c r="N196" t="s">
        <v>933</v>
      </c>
      <c r="P196" t="s">
        <v>934</v>
      </c>
      <c r="Q196" t="s">
        <v>842</v>
      </c>
      <c r="R196" t="str">
        <f t="shared" si="6"/>
        <v>Weekday</v>
      </c>
      <c r="S196" s="12">
        <f t="shared" si="7"/>
        <v>40898</v>
      </c>
    </row>
    <row r="197" spans="1:19" x14ac:dyDescent="0.25">
      <c r="A197" t="s">
        <v>593</v>
      </c>
      <c r="B197" t="s">
        <v>836</v>
      </c>
      <c r="C197">
        <v>20116592073</v>
      </c>
      <c r="D197">
        <v>71</v>
      </c>
      <c r="E197" t="s">
        <v>87</v>
      </c>
      <c r="G197">
        <v>0.56000000000000005</v>
      </c>
      <c r="H197">
        <v>2011</v>
      </c>
      <c r="I197">
        <v>12</v>
      </c>
      <c r="J197">
        <v>23</v>
      </c>
      <c r="K197">
        <v>23</v>
      </c>
      <c r="M197" t="s">
        <v>932</v>
      </c>
      <c r="N197" t="s">
        <v>933</v>
      </c>
      <c r="O197" t="s">
        <v>934</v>
      </c>
      <c r="P197" t="s">
        <v>934</v>
      </c>
      <c r="R197" t="str">
        <f t="shared" ref="R197:R260" si="8">IF(WEEKDAY(DATE(H197,I197,J197),2)&lt;6,"Weekday","Weekend")</f>
        <v>Weekday</v>
      </c>
      <c r="S197" s="12">
        <f t="shared" si="7"/>
        <v>40900</v>
      </c>
    </row>
    <row r="198" spans="1:19" x14ac:dyDescent="0.25">
      <c r="A198" t="s">
        <v>593</v>
      </c>
      <c r="B198" t="s">
        <v>723</v>
      </c>
      <c r="C198">
        <v>20116593785</v>
      </c>
      <c r="D198">
        <v>71</v>
      </c>
      <c r="E198" t="s">
        <v>62</v>
      </c>
      <c r="G198">
        <v>19.3</v>
      </c>
      <c r="H198">
        <v>2011</v>
      </c>
      <c r="I198">
        <v>11</v>
      </c>
      <c r="J198">
        <v>30</v>
      </c>
      <c r="K198">
        <v>19</v>
      </c>
      <c r="M198" t="s">
        <v>932</v>
      </c>
      <c r="N198" t="s">
        <v>933</v>
      </c>
      <c r="O198" t="s">
        <v>934</v>
      </c>
      <c r="P198" t="s">
        <v>934</v>
      </c>
      <c r="Q198" t="s">
        <v>789</v>
      </c>
      <c r="R198" t="str">
        <f t="shared" si="8"/>
        <v>Weekday</v>
      </c>
      <c r="S198" s="12">
        <f t="shared" si="7"/>
        <v>40877</v>
      </c>
    </row>
    <row r="199" spans="1:19" x14ac:dyDescent="0.25">
      <c r="A199" t="s">
        <v>593</v>
      </c>
      <c r="B199" t="s">
        <v>594</v>
      </c>
      <c r="C199">
        <v>20116594026</v>
      </c>
      <c r="D199">
        <v>70</v>
      </c>
      <c r="E199" t="s">
        <v>62</v>
      </c>
      <c r="G199">
        <v>12.82</v>
      </c>
      <c r="H199">
        <v>2011</v>
      </c>
      <c r="I199">
        <v>9</v>
      </c>
      <c r="J199">
        <v>17</v>
      </c>
      <c r="K199">
        <v>15</v>
      </c>
      <c r="M199" t="s">
        <v>932</v>
      </c>
      <c r="N199" t="s">
        <v>933</v>
      </c>
      <c r="O199" t="s">
        <v>938</v>
      </c>
      <c r="P199" t="s">
        <v>934</v>
      </c>
      <c r="R199" t="str">
        <f t="shared" si="8"/>
        <v>Weekend</v>
      </c>
      <c r="S199" s="12">
        <f t="shared" si="7"/>
        <v>40803</v>
      </c>
    </row>
    <row r="200" spans="1:19" x14ac:dyDescent="0.25">
      <c r="A200" t="s">
        <v>593</v>
      </c>
      <c r="B200" t="s">
        <v>594</v>
      </c>
      <c r="C200">
        <v>20116594072</v>
      </c>
      <c r="D200">
        <v>70</v>
      </c>
      <c r="E200" t="s">
        <v>62</v>
      </c>
      <c r="G200">
        <v>14.57</v>
      </c>
      <c r="H200">
        <v>2011</v>
      </c>
      <c r="I200">
        <v>9</v>
      </c>
      <c r="J200">
        <v>27</v>
      </c>
      <c r="K200">
        <v>15</v>
      </c>
      <c r="M200" t="s">
        <v>932</v>
      </c>
      <c r="N200" t="s">
        <v>937</v>
      </c>
      <c r="O200" t="s">
        <v>934</v>
      </c>
      <c r="P200" t="s">
        <v>934</v>
      </c>
      <c r="R200" t="str">
        <f t="shared" si="8"/>
        <v>Weekday</v>
      </c>
      <c r="S200" s="12">
        <f t="shared" si="7"/>
        <v>40813</v>
      </c>
    </row>
    <row r="201" spans="1:19" x14ac:dyDescent="0.25">
      <c r="A201" t="s">
        <v>593</v>
      </c>
      <c r="B201" t="s">
        <v>594</v>
      </c>
      <c r="C201">
        <v>20116594073</v>
      </c>
      <c r="D201">
        <v>70</v>
      </c>
      <c r="E201" t="s">
        <v>87</v>
      </c>
      <c r="G201">
        <v>18.14</v>
      </c>
      <c r="H201">
        <v>2011</v>
      </c>
      <c r="I201">
        <v>9</v>
      </c>
      <c r="J201">
        <v>27</v>
      </c>
      <c r="K201">
        <v>15</v>
      </c>
      <c r="M201" t="s">
        <v>932</v>
      </c>
      <c r="N201" t="s">
        <v>933</v>
      </c>
      <c r="O201" t="s">
        <v>934</v>
      </c>
      <c r="P201" t="s">
        <v>934</v>
      </c>
      <c r="Q201" t="s">
        <v>711</v>
      </c>
      <c r="R201" t="str">
        <f t="shared" si="8"/>
        <v>Weekday</v>
      </c>
      <c r="S201" s="12">
        <f t="shared" si="7"/>
        <v>40813</v>
      </c>
    </row>
    <row r="202" spans="1:19" x14ac:dyDescent="0.25">
      <c r="A202" t="s">
        <v>593</v>
      </c>
      <c r="B202" t="s">
        <v>594</v>
      </c>
      <c r="C202">
        <v>20116594099</v>
      </c>
      <c r="D202">
        <v>70</v>
      </c>
      <c r="E202" t="s">
        <v>62</v>
      </c>
      <c r="G202">
        <v>13.99</v>
      </c>
      <c r="H202">
        <v>2011</v>
      </c>
      <c r="I202">
        <v>9</v>
      </c>
      <c r="J202">
        <v>28</v>
      </c>
      <c r="K202">
        <v>8</v>
      </c>
      <c r="M202" t="s">
        <v>932</v>
      </c>
      <c r="N202" t="s">
        <v>933</v>
      </c>
      <c r="O202" t="s">
        <v>934</v>
      </c>
      <c r="P202" t="s">
        <v>934</v>
      </c>
      <c r="R202" t="str">
        <f t="shared" si="8"/>
        <v>Weekday</v>
      </c>
      <c r="S202" s="12">
        <f t="shared" si="7"/>
        <v>40814</v>
      </c>
    </row>
    <row r="203" spans="1:19" x14ac:dyDescent="0.25">
      <c r="A203" t="s">
        <v>593</v>
      </c>
      <c r="B203" t="s">
        <v>594</v>
      </c>
      <c r="C203">
        <v>20116594101</v>
      </c>
      <c r="D203">
        <v>70</v>
      </c>
      <c r="E203" t="s">
        <v>62</v>
      </c>
      <c r="G203">
        <v>14.06</v>
      </c>
      <c r="H203">
        <v>2011</v>
      </c>
      <c r="I203">
        <v>9</v>
      </c>
      <c r="J203">
        <v>24</v>
      </c>
      <c r="K203">
        <v>8</v>
      </c>
      <c r="M203" t="s">
        <v>932</v>
      </c>
      <c r="N203" t="s">
        <v>937</v>
      </c>
      <c r="O203" t="s">
        <v>934</v>
      </c>
      <c r="P203" t="s">
        <v>934</v>
      </c>
      <c r="R203" t="str">
        <f t="shared" si="8"/>
        <v>Weekend</v>
      </c>
      <c r="S203" s="12">
        <f t="shared" si="7"/>
        <v>40810</v>
      </c>
    </row>
    <row r="204" spans="1:19" x14ac:dyDescent="0.25">
      <c r="A204" t="s">
        <v>593</v>
      </c>
      <c r="B204" t="s">
        <v>594</v>
      </c>
      <c r="C204">
        <v>20116594102</v>
      </c>
      <c r="D204">
        <v>70</v>
      </c>
      <c r="E204" t="s">
        <v>87</v>
      </c>
      <c r="G204">
        <v>15.3</v>
      </c>
      <c r="H204">
        <v>2011</v>
      </c>
      <c r="I204">
        <v>9</v>
      </c>
      <c r="J204">
        <v>28</v>
      </c>
      <c r="K204">
        <v>7</v>
      </c>
      <c r="M204" t="s">
        <v>932</v>
      </c>
      <c r="N204" t="s">
        <v>933</v>
      </c>
      <c r="O204" t="s">
        <v>934</v>
      </c>
      <c r="P204" t="s">
        <v>934</v>
      </c>
      <c r="R204" t="str">
        <f t="shared" si="8"/>
        <v>Weekday</v>
      </c>
      <c r="S204" s="12">
        <f t="shared" si="7"/>
        <v>40814</v>
      </c>
    </row>
    <row r="205" spans="1:19" x14ac:dyDescent="0.25">
      <c r="A205" t="s">
        <v>593</v>
      </c>
      <c r="B205" t="s">
        <v>594</v>
      </c>
      <c r="C205">
        <v>20116594130</v>
      </c>
      <c r="D205">
        <v>70</v>
      </c>
      <c r="E205" t="s">
        <v>87</v>
      </c>
      <c r="G205">
        <v>16.02</v>
      </c>
      <c r="H205">
        <v>2011</v>
      </c>
      <c r="I205">
        <v>9</v>
      </c>
      <c r="J205">
        <v>29</v>
      </c>
      <c r="K205">
        <v>8</v>
      </c>
      <c r="M205" t="s">
        <v>932</v>
      </c>
      <c r="N205" t="s">
        <v>933</v>
      </c>
      <c r="O205" t="s">
        <v>934</v>
      </c>
      <c r="P205" t="s">
        <v>934</v>
      </c>
      <c r="R205" t="str">
        <f t="shared" si="8"/>
        <v>Weekday</v>
      </c>
      <c r="S205" s="12">
        <f t="shared" si="7"/>
        <v>40815</v>
      </c>
    </row>
    <row r="206" spans="1:19" x14ac:dyDescent="0.25">
      <c r="A206" t="s">
        <v>593</v>
      </c>
      <c r="B206" t="s">
        <v>594</v>
      </c>
      <c r="C206">
        <v>20116594131</v>
      </c>
      <c r="D206">
        <v>70</v>
      </c>
      <c r="E206" t="s">
        <v>87</v>
      </c>
      <c r="G206">
        <v>15.52</v>
      </c>
      <c r="H206">
        <v>2011</v>
      </c>
      <c r="I206">
        <v>9</v>
      </c>
      <c r="J206">
        <v>29</v>
      </c>
      <c r="K206">
        <v>7</v>
      </c>
      <c r="M206" t="s">
        <v>932</v>
      </c>
      <c r="N206" t="s">
        <v>933</v>
      </c>
      <c r="O206" t="s">
        <v>934</v>
      </c>
      <c r="P206" t="s">
        <v>934</v>
      </c>
      <c r="R206" t="str">
        <f t="shared" si="8"/>
        <v>Weekday</v>
      </c>
      <c r="S206" s="12">
        <f t="shared" si="7"/>
        <v>40815</v>
      </c>
    </row>
    <row r="207" spans="1:19" x14ac:dyDescent="0.25">
      <c r="A207" t="s">
        <v>593</v>
      </c>
      <c r="B207" t="s">
        <v>594</v>
      </c>
      <c r="C207">
        <v>20116594158</v>
      </c>
      <c r="D207">
        <v>70</v>
      </c>
      <c r="E207" t="s">
        <v>62</v>
      </c>
      <c r="G207">
        <v>13.07</v>
      </c>
      <c r="H207">
        <v>2011</v>
      </c>
      <c r="I207">
        <v>9</v>
      </c>
      <c r="J207">
        <v>30</v>
      </c>
      <c r="K207">
        <v>7</v>
      </c>
      <c r="M207" t="s">
        <v>932</v>
      </c>
      <c r="N207" t="s">
        <v>933</v>
      </c>
      <c r="O207" t="s">
        <v>934</v>
      </c>
      <c r="P207" t="s">
        <v>934</v>
      </c>
      <c r="R207" t="str">
        <f t="shared" si="8"/>
        <v>Weekday</v>
      </c>
      <c r="S207" s="12">
        <f t="shared" si="7"/>
        <v>40816</v>
      </c>
    </row>
    <row r="208" spans="1:19" x14ac:dyDescent="0.25">
      <c r="A208" t="s">
        <v>593</v>
      </c>
      <c r="B208" t="s">
        <v>594</v>
      </c>
      <c r="C208">
        <v>20116594190</v>
      </c>
      <c r="D208">
        <v>70</v>
      </c>
      <c r="E208" t="s">
        <v>62</v>
      </c>
      <c r="G208">
        <v>14.27</v>
      </c>
      <c r="H208">
        <v>2011</v>
      </c>
      <c r="I208">
        <v>9</v>
      </c>
      <c r="J208">
        <v>30</v>
      </c>
      <c r="K208">
        <v>17</v>
      </c>
      <c r="M208" t="s">
        <v>932</v>
      </c>
      <c r="N208" t="s">
        <v>933</v>
      </c>
      <c r="O208" t="s">
        <v>934</v>
      </c>
      <c r="P208" t="s">
        <v>934</v>
      </c>
      <c r="R208" t="str">
        <f t="shared" si="8"/>
        <v>Weekday</v>
      </c>
      <c r="S208" s="12">
        <f t="shared" si="7"/>
        <v>40816</v>
      </c>
    </row>
    <row r="209" spans="1:19" x14ac:dyDescent="0.25">
      <c r="A209" t="s">
        <v>593</v>
      </c>
      <c r="B209" t="s">
        <v>594</v>
      </c>
      <c r="C209">
        <v>20116594265</v>
      </c>
      <c r="D209">
        <v>70</v>
      </c>
      <c r="E209" t="s">
        <v>87</v>
      </c>
      <c r="G209">
        <v>7.81</v>
      </c>
      <c r="H209">
        <v>2011</v>
      </c>
      <c r="I209">
        <v>10</v>
      </c>
      <c r="J209">
        <v>4</v>
      </c>
      <c r="K209">
        <v>6</v>
      </c>
      <c r="M209" t="s">
        <v>935</v>
      </c>
      <c r="N209" t="s">
        <v>933</v>
      </c>
      <c r="O209" t="s">
        <v>934</v>
      </c>
      <c r="P209" t="s">
        <v>934</v>
      </c>
      <c r="R209" t="str">
        <f t="shared" si="8"/>
        <v>Weekday</v>
      </c>
      <c r="S209" s="12">
        <f t="shared" si="7"/>
        <v>40820</v>
      </c>
    </row>
    <row r="210" spans="1:19" x14ac:dyDescent="0.25">
      <c r="A210" t="s">
        <v>593</v>
      </c>
      <c r="B210" t="s">
        <v>594</v>
      </c>
      <c r="C210">
        <v>20116594296</v>
      </c>
      <c r="D210">
        <v>70</v>
      </c>
      <c r="E210" t="s">
        <v>87</v>
      </c>
      <c r="G210">
        <v>16.079999999999998</v>
      </c>
      <c r="H210">
        <v>2011</v>
      </c>
      <c r="I210">
        <v>10</v>
      </c>
      <c r="J210">
        <v>4</v>
      </c>
      <c r="K210">
        <v>8</v>
      </c>
      <c r="M210" t="s">
        <v>932</v>
      </c>
      <c r="N210" t="s">
        <v>936</v>
      </c>
      <c r="O210" t="s">
        <v>934</v>
      </c>
      <c r="P210" t="s">
        <v>934</v>
      </c>
      <c r="R210" t="str">
        <f t="shared" si="8"/>
        <v>Weekday</v>
      </c>
      <c r="S210" s="12">
        <f t="shared" si="7"/>
        <v>40820</v>
      </c>
    </row>
    <row r="211" spans="1:19" x14ac:dyDescent="0.25">
      <c r="A211" t="s">
        <v>593</v>
      </c>
      <c r="B211" t="s">
        <v>594</v>
      </c>
      <c r="C211">
        <v>20116594303</v>
      </c>
      <c r="D211">
        <v>70</v>
      </c>
      <c r="E211" t="s">
        <v>87</v>
      </c>
      <c r="G211">
        <v>15.22</v>
      </c>
      <c r="H211">
        <v>2011</v>
      </c>
      <c r="I211">
        <v>10</v>
      </c>
      <c r="J211">
        <v>4</v>
      </c>
      <c r="K211">
        <v>9</v>
      </c>
      <c r="M211" t="s">
        <v>932</v>
      </c>
      <c r="N211" t="s">
        <v>933</v>
      </c>
      <c r="O211" t="s">
        <v>934</v>
      </c>
      <c r="P211" t="s">
        <v>934</v>
      </c>
      <c r="R211" t="str">
        <f t="shared" si="8"/>
        <v>Weekday</v>
      </c>
      <c r="S211" s="12">
        <f t="shared" si="7"/>
        <v>40820</v>
      </c>
    </row>
    <row r="212" spans="1:19" x14ac:dyDescent="0.25">
      <c r="A212" t="s">
        <v>593</v>
      </c>
      <c r="B212" t="s">
        <v>594</v>
      </c>
      <c r="C212">
        <v>20116594309</v>
      </c>
      <c r="D212">
        <v>70</v>
      </c>
      <c r="E212" t="s">
        <v>62</v>
      </c>
      <c r="G212">
        <v>13.07</v>
      </c>
      <c r="H212">
        <v>2011</v>
      </c>
      <c r="I212">
        <v>10</v>
      </c>
      <c r="J212">
        <v>5</v>
      </c>
      <c r="K212">
        <v>17</v>
      </c>
      <c r="M212" t="s">
        <v>932</v>
      </c>
      <c r="N212" t="s">
        <v>936</v>
      </c>
      <c r="O212" t="s">
        <v>934</v>
      </c>
      <c r="P212" t="s">
        <v>934</v>
      </c>
      <c r="R212" t="str">
        <f t="shared" si="8"/>
        <v>Weekday</v>
      </c>
      <c r="S212" s="12">
        <f t="shared" si="7"/>
        <v>40821</v>
      </c>
    </row>
    <row r="213" spans="1:19" x14ac:dyDescent="0.25">
      <c r="A213" t="s">
        <v>593</v>
      </c>
      <c r="B213" t="s">
        <v>594</v>
      </c>
      <c r="C213">
        <v>20116594346</v>
      </c>
      <c r="D213">
        <v>70</v>
      </c>
      <c r="E213" t="s">
        <v>62</v>
      </c>
      <c r="G213">
        <v>18.8</v>
      </c>
      <c r="H213">
        <v>2011</v>
      </c>
      <c r="I213">
        <v>10</v>
      </c>
      <c r="J213">
        <v>6</v>
      </c>
      <c r="K213">
        <v>20</v>
      </c>
      <c r="M213" t="s">
        <v>935</v>
      </c>
      <c r="N213" t="s">
        <v>933</v>
      </c>
      <c r="O213" t="s">
        <v>934</v>
      </c>
      <c r="P213" t="s">
        <v>934</v>
      </c>
      <c r="Q213" t="s">
        <v>687</v>
      </c>
      <c r="R213" t="str">
        <f t="shared" si="8"/>
        <v>Weekday</v>
      </c>
      <c r="S213" s="12">
        <f t="shared" si="7"/>
        <v>40822</v>
      </c>
    </row>
    <row r="214" spans="1:19" x14ac:dyDescent="0.25">
      <c r="A214" t="s">
        <v>593</v>
      </c>
      <c r="B214" t="s">
        <v>594</v>
      </c>
      <c r="C214">
        <v>20116594353</v>
      </c>
      <c r="D214">
        <v>70</v>
      </c>
      <c r="E214" t="s">
        <v>87</v>
      </c>
      <c r="G214">
        <v>11.91</v>
      </c>
      <c r="H214">
        <v>2011</v>
      </c>
      <c r="I214">
        <v>10</v>
      </c>
      <c r="J214">
        <v>7</v>
      </c>
      <c r="K214">
        <v>16</v>
      </c>
      <c r="M214" t="s">
        <v>932</v>
      </c>
      <c r="N214" t="s">
        <v>933</v>
      </c>
      <c r="O214" t="s">
        <v>934</v>
      </c>
      <c r="P214" t="s">
        <v>934</v>
      </c>
      <c r="Q214" t="s">
        <v>641</v>
      </c>
      <c r="R214" t="str">
        <f t="shared" si="8"/>
        <v>Weekday</v>
      </c>
      <c r="S214" s="12">
        <f t="shared" si="7"/>
        <v>40823</v>
      </c>
    </row>
    <row r="215" spans="1:19" x14ac:dyDescent="0.25">
      <c r="A215" t="s">
        <v>593</v>
      </c>
      <c r="B215" t="s">
        <v>594</v>
      </c>
      <c r="C215">
        <v>20116594414</v>
      </c>
      <c r="D215">
        <v>70</v>
      </c>
      <c r="E215" t="s">
        <v>62</v>
      </c>
      <c r="G215">
        <v>7.56</v>
      </c>
      <c r="H215">
        <v>2011</v>
      </c>
      <c r="I215">
        <v>10</v>
      </c>
      <c r="J215">
        <v>11</v>
      </c>
      <c r="K215">
        <v>7</v>
      </c>
      <c r="M215" t="s">
        <v>932</v>
      </c>
      <c r="N215" t="s">
        <v>933</v>
      </c>
      <c r="O215" t="s">
        <v>934</v>
      </c>
      <c r="P215" t="s">
        <v>934</v>
      </c>
      <c r="R215" t="str">
        <f t="shared" si="8"/>
        <v>Weekday</v>
      </c>
      <c r="S215" s="12">
        <f t="shared" si="7"/>
        <v>40827</v>
      </c>
    </row>
    <row r="216" spans="1:19" x14ac:dyDescent="0.25">
      <c r="A216" t="s">
        <v>593</v>
      </c>
      <c r="B216" t="s">
        <v>594</v>
      </c>
      <c r="C216">
        <v>20116594421</v>
      </c>
      <c r="D216">
        <v>70</v>
      </c>
      <c r="E216" t="s">
        <v>62</v>
      </c>
      <c r="G216">
        <v>17.02</v>
      </c>
      <c r="H216">
        <v>2011</v>
      </c>
      <c r="I216">
        <v>10</v>
      </c>
      <c r="J216">
        <v>11</v>
      </c>
      <c r="K216">
        <v>9</v>
      </c>
      <c r="M216" t="s">
        <v>932</v>
      </c>
      <c r="N216" t="s">
        <v>933</v>
      </c>
      <c r="O216" t="s">
        <v>934</v>
      </c>
      <c r="P216" t="s">
        <v>934</v>
      </c>
      <c r="Q216" t="s">
        <v>665</v>
      </c>
      <c r="R216" t="str">
        <f t="shared" si="8"/>
        <v>Weekday</v>
      </c>
      <c r="S216" s="12">
        <f t="shared" si="7"/>
        <v>40827</v>
      </c>
    </row>
    <row r="217" spans="1:19" x14ac:dyDescent="0.25">
      <c r="A217" t="s">
        <v>593</v>
      </c>
      <c r="B217" t="s">
        <v>594</v>
      </c>
      <c r="C217">
        <v>20116594479</v>
      </c>
      <c r="D217">
        <v>70</v>
      </c>
      <c r="E217" t="s">
        <v>62</v>
      </c>
      <c r="G217">
        <v>14.29</v>
      </c>
      <c r="H217">
        <v>2011</v>
      </c>
      <c r="I217">
        <v>10</v>
      </c>
      <c r="J217">
        <v>12</v>
      </c>
      <c r="K217">
        <v>15</v>
      </c>
      <c r="M217" t="s">
        <v>932</v>
      </c>
      <c r="N217" t="s">
        <v>933</v>
      </c>
      <c r="O217" t="s">
        <v>934</v>
      </c>
      <c r="P217" t="s">
        <v>934</v>
      </c>
      <c r="R217" t="str">
        <f t="shared" si="8"/>
        <v>Weekday</v>
      </c>
      <c r="S217" s="12">
        <f t="shared" si="7"/>
        <v>40828</v>
      </c>
    </row>
    <row r="218" spans="1:19" x14ac:dyDescent="0.25">
      <c r="A218" t="s">
        <v>593</v>
      </c>
      <c r="B218" t="s">
        <v>594</v>
      </c>
      <c r="C218">
        <v>20116594506</v>
      </c>
      <c r="D218">
        <v>70</v>
      </c>
      <c r="E218" t="s">
        <v>87</v>
      </c>
      <c r="G218">
        <v>15.3</v>
      </c>
      <c r="H218">
        <v>2011</v>
      </c>
      <c r="I218">
        <v>10</v>
      </c>
      <c r="J218">
        <v>13</v>
      </c>
      <c r="K218">
        <v>9</v>
      </c>
      <c r="M218" t="s">
        <v>932</v>
      </c>
      <c r="N218" t="s">
        <v>933</v>
      </c>
      <c r="O218" t="s">
        <v>934</v>
      </c>
      <c r="P218" t="s">
        <v>934</v>
      </c>
      <c r="R218" t="str">
        <f t="shared" si="8"/>
        <v>Weekday</v>
      </c>
      <c r="S218" s="12">
        <f t="shared" si="7"/>
        <v>40829</v>
      </c>
    </row>
    <row r="219" spans="1:19" x14ac:dyDescent="0.25">
      <c r="A219" t="s">
        <v>593</v>
      </c>
      <c r="B219" t="s">
        <v>594</v>
      </c>
      <c r="C219">
        <v>20116594516</v>
      </c>
      <c r="D219">
        <v>70</v>
      </c>
      <c r="E219" t="s">
        <v>62</v>
      </c>
      <c r="G219">
        <v>13.76</v>
      </c>
      <c r="H219">
        <v>2011</v>
      </c>
      <c r="I219">
        <v>10</v>
      </c>
      <c r="J219">
        <v>13</v>
      </c>
      <c r="K219">
        <v>15</v>
      </c>
      <c r="M219" t="s">
        <v>932</v>
      </c>
      <c r="N219" t="s">
        <v>933</v>
      </c>
      <c r="O219" t="s">
        <v>934</v>
      </c>
      <c r="P219" t="s">
        <v>934</v>
      </c>
      <c r="R219" t="str">
        <f t="shared" si="8"/>
        <v>Weekday</v>
      </c>
      <c r="S219" s="12">
        <f t="shared" si="7"/>
        <v>40829</v>
      </c>
    </row>
    <row r="220" spans="1:19" x14ac:dyDescent="0.25">
      <c r="A220" t="s">
        <v>593</v>
      </c>
      <c r="B220" t="s">
        <v>594</v>
      </c>
      <c r="C220">
        <v>20116594532</v>
      </c>
      <c r="D220">
        <v>70</v>
      </c>
      <c r="E220" t="s">
        <v>940</v>
      </c>
      <c r="G220">
        <v>13.06</v>
      </c>
      <c r="H220">
        <v>2011</v>
      </c>
      <c r="I220">
        <v>10</v>
      </c>
      <c r="J220">
        <v>14</v>
      </c>
      <c r="K220">
        <v>0</v>
      </c>
      <c r="M220" t="s">
        <v>932</v>
      </c>
      <c r="N220" t="s">
        <v>933</v>
      </c>
      <c r="O220" t="s">
        <v>934</v>
      </c>
      <c r="P220" t="s">
        <v>934</v>
      </c>
      <c r="R220" t="str">
        <f t="shared" si="8"/>
        <v>Weekday</v>
      </c>
      <c r="S220" s="12">
        <f t="shared" si="7"/>
        <v>40830</v>
      </c>
    </row>
    <row r="221" spans="1:19" x14ac:dyDescent="0.25">
      <c r="A221" t="s">
        <v>593</v>
      </c>
      <c r="B221" t="s">
        <v>594</v>
      </c>
      <c r="C221">
        <v>20116594539</v>
      </c>
      <c r="D221">
        <v>70</v>
      </c>
      <c r="E221" t="s">
        <v>62</v>
      </c>
      <c r="G221">
        <v>17.09</v>
      </c>
      <c r="H221">
        <v>2011</v>
      </c>
      <c r="I221">
        <v>10</v>
      </c>
      <c r="J221">
        <v>14</v>
      </c>
      <c r="K221">
        <v>11</v>
      </c>
      <c r="M221" t="s">
        <v>932</v>
      </c>
      <c r="N221" t="s">
        <v>933</v>
      </c>
      <c r="O221" t="s">
        <v>934</v>
      </c>
      <c r="P221" t="s">
        <v>934</v>
      </c>
      <c r="Q221" t="s">
        <v>667</v>
      </c>
      <c r="R221" t="str">
        <f t="shared" si="8"/>
        <v>Weekday</v>
      </c>
      <c r="S221" s="12">
        <f t="shared" si="7"/>
        <v>40830</v>
      </c>
    </row>
    <row r="222" spans="1:19" x14ac:dyDescent="0.25">
      <c r="A222" t="s">
        <v>593</v>
      </c>
      <c r="B222" t="s">
        <v>594</v>
      </c>
      <c r="C222">
        <v>20116594542</v>
      </c>
      <c r="D222">
        <v>70</v>
      </c>
      <c r="E222" t="s">
        <v>87</v>
      </c>
      <c r="G222">
        <v>8</v>
      </c>
      <c r="H222">
        <v>2011</v>
      </c>
      <c r="I222">
        <v>10</v>
      </c>
      <c r="J222">
        <v>14</v>
      </c>
      <c r="K222">
        <v>14</v>
      </c>
      <c r="M222" t="s">
        <v>932</v>
      </c>
      <c r="N222" t="s">
        <v>933</v>
      </c>
      <c r="O222" t="s">
        <v>934</v>
      </c>
      <c r="P222" t="s">
        <v>934</v>
      </c>
      <c r="Q222" t="s">
        <v>618</v>
      </c>
      <c r="R222" t="str">
        <f t="shared" si="8"/>
        <v>Weekday</v>
      </c>
      <c r="S222" s="12">
        <f t="shared" si="7"/>
        <v>40830</v>
      </c>
    </row>
    <row r="223" spans="1:19" x14ac:dyDescent="0.25">
      <c r="A223" t="s">
        <v>593</v>
      </c>
      <c r="B223" t="s">
        <v>594</v>
      </c>
      <c r="C223">
        <v>20116594545</v>
      </c>
      <c r="D223">
        <v>70</v>
      </c>
      <c r="E223" t="s">
        <v>62</v>
      </c>
      <c r="G223">
        <v>14.33</v>
      </c>
      <c r="H223">
        <v>2011</v>
      </c>
      <c r="I223">
        <v>10</v>
      </c>
      <c r="J223">
        <v>14</v>
      </c>
      <c r="K223">
        <v>14</v>
      </c>
      <c r="M223" t="s">
        <v>932</v>
      </c>
      <c r="N223" t="s">
        <v>933</v>
      </c>
      <c r="O223" t="s">
        <v>934</v>
      </c>
      <c r="P223" t="s">
        <v>934</v>
      </c>
      <c r="R223" t="str">
        <f t="shared" si="8"/>
        <v>Weekday</v>
      </c>
      <c r="S223" s="12">
        <f t="shared" si="7"/>
        <v>40830</v>
      </c>
    </row>
    <row r="224" spans="1:19" x14ac:dyDescent="0.25">
      <c r="A224" t="s">
        <v>593</v>
      </c>
      <c r="B224" t="s">
        <v>594</v>
      </c>
      <c r="C224">
        <v>20116594546</v>
      </c>
      <c r="D224">
        <v>70</v>
      </c>
      <c r="E224" t="s">
        <v>87</v>
      </c>
      <c r="G224">
        <v>14.3</v>
      </c>
      <c r="H224">
        <v>2011</v>
      </c>
      <c r="I224">
        <v>10</v>
      </c>
      <c r="J224">
        <v>14</v>
      </c>
      <c r="K224">
        <v>16</v>
      </c>
      <c r="M224" t="s">
        <v>932</v>
      </c>
      <c r="N224" t="s">
        <v>933</v>
      </c>
      <c r="O224" t="s">
        <v>934</v>
      </c>
      <c r="P224" t="s">
        <v>934</v>
      </c>
      <c r="R224" t="str">
        <f t="shared" si="8"/>
        <v>Weekday</v>
      </c>
      <c r="S224" s="12">
        <f t="shared" si="7"/>
        <v>40830</v>
      </c>
    </row>
    <row r="225" spans="1:19" x14ac:dyDescent="0.25">
      <c r="A225" t="s">
        <v>593</v>
      </c>
      <c r="B225" t="s">
        <v>594</v>
      </c>
      <c r="C225">
        <v>20116594583</v>
      </c>
      <c r="D225">
        <v>70</v>
      </c>
      <c r="E225" t="s">
        <v>87</v>
      </c>
      <c r="G225">
        <v>19.260000000000002</v>
      </c>
      <c r="H225">
        <v>2011</v>
      </c>
      <c r="I225">
        <v>10</v>
      </c>
      <c r="J225">
        <v>17</v>
      </c>
      <c r="K225">
        <v>7</v>
      </c>
      <c r="M225" t="s">
        <v>932</v>
      </c>
      <c r="N225" t="s">
        <v>937</v>
      </c>
      <c r="O225" t="s">
        <v>934</v>
      </c>
      <c r="P225" t="s">
        <v>934</v>
      </c>
      <c r="Q225" t="s">
        <v>701</v>
      </c>
      <c r="R225" t="str">
        <f t="shared" si="8"/>
        <v>Weekday</v>
      </c>
      <c r="S225" s="12">
        <f t="shared" si="7"/>
        <v>40833</v>
      </c>
    </row>
    <row r="226" spans="1:19" x14ac:dyDescent="0.25">
      <c r="A226" t="s">
        <v>593</v>
      </c>
      <c r="B226" t="s">
        <v>594</v>
      </c>
      <c r="C226">
        <v>20116594585</v>
      </c>
      <c r="D226">
        <v>70</v>
      </c>
      <c r="E226" t="s">
        <v>62</v>
      </c>
      <c r="G226">
        <v>14.52</v>
      </c>
      <c r="H226">
        <v>2011</v>
      </c>
      <c r="I226">
        <v>10</v>
      </c>
      <c r="J226">
        <v>17</v>
      </c>
      <c r="K226">
        <v>7</v>
      </c>
      <c r="M226" t="s">
        <v>932</v>
      </c>
      <c r="N226" t="s">
        <v>933</v>
      </c>
      <c r="O226" t="s">
        <v>934</v>
      </c>
      <c r="P226" t="s">
        <v>934</v>
      </c>
      <c r="R226" t="str">
        <f t="shared" si="8"/>
        <v>Weekday</v>
      </c>
      <c r="S226" s="12">
        <f t="shared" si="7"/>
        <v>40833</v>
      </c>
    </row>
    <row r="227" spans="1:19" x14ac:dyDescent="0.25">
      <c r="A227" t="s">
        <v>593</v>
      </c>
      <c r="B227" t="s">
        <v>594</v>
      </c>
      <c r="C227">
        <v>20116594594</v>
      </c>
      <c r="D227">
        <v>70</v>
      </c>
      <c r="E227" t="s">
        <v>62</v>
      </c>
      <c r="G227">
        <v>14</v>
      </c>
      <c r="H227">
        <v>2011</v>
      </c>
      <c r="I227">
        <v>10</v>
      </c>
      <c r="J227">
        <v>18</v>
      </c>
      <c r="K227">
        <v>7</v>
      </c>
      <c r="M227" t="s">
        <v>932</v>
      </c>
      <c r="N227" t="s">
        <v>933</v>
      </c>
      <c r="O227" t="s">
        <v>934</v>
      </c>
      <c r="P227" t="s">
        <v>934</v>
      </c>
      <c r="R227" t="str">
        <f t="shared" si="8"/>
        <v>Weekday</v>
      </c>
      <c r="S227" s="12">
        <f t="shared" si="7"/>
        <v>40834</v>
      </c>
    </row>
    <row r="228" spans="1:19" x14ac:dyDescent="0.25">
      <c r="A228" t="s">
        <v>593</v>
      </c>
      <c r="B228" t="s">
        <v>594</v>
      </c>
      <c r="C228">
        <v>20116594624</v>
      </c>
      <c r="D228">
        <v>70</v>
      </c>
      <c r="E228" t="s">
        <v>62</v>
      </c>
      <c r="G228">
        <v>16.93</v>
      </c>
      <c r="H228">
        <v>2011</v>
      </c>
      <c r="I228">
        <v>10</v>
      </c>
      <c r="J228">
        <v>19</v>
      </c>
      <c r="K228">
        <v>12</v>
      </c>
      <c r="M228" t="s">
        <v>932</v>
      </c>
      <c r="N228" t="s">
        <v>933</v>
      </c>
      <c r="O228" t="s">
        <v>934</v>
      </c>
      <c r="P228" t="s">
        <v>934</v>
      </c>
      <c r="Q228" t="s">
        <v>663</v>
      </c>
      <c r="R228" t="str">
        <f t="shared" si="8"/>
        <v>Weekday</v>
      </c>
      <c r="S228" s="12">
        <f t="shared" si="7"/>
        <v>40835</v>
      </c>
    </row>
    <row r="229" spans="1:19" x14ac:dyDescent="0.25">
      <c r="A229" t="s">
        <v>593</v>
      </c>
      <c r="B229" t="s">
        <v>594</v>
      </c>
      <c r="C229">
        <v>20116594643</v>
      </c>
      <c r="D229">
        <v>70</v>
      </c>
      <c r="E229" t="s">
        <v>62</v>
      </c>
      <c r="G229">
        <v>14.3</v>
      </c>
      <c r="H229">
        <v>2011</v>
      </c>
      <c r="I229">
        <v>10</v>
      </c>
      <c r="J229">
        <v>20</v>
      </c>
      <c r="K229">
        <v>14</v>
      </c>
      <c r="M229" t="s">
        <v>932</v>
      </c>
      <c r="N229" t="s">
        <v>933</v>
      </c>
      <c r="O229" t="s">
        <v>934</v>
      </c>
      <c r="P229" t="s">
        <v>934</v>
      </c>
      <c r="R229" t="str">
        <f t="shared" si="8"/>
        <v>Weekday</v>
      </c>
      <c r="S229" s="12">
        <f t="shared" si="7"/>
        <v>40836</v>
      </c>
    </row>
    <row r="230" spans="1:19" x14ac:dyDescent="0.25">
      <c r="A230" t="s">
        <v>593</v>
      </c>
      <c r="B230" t="s">
        <v>594</v>
      </c>
      <c r="C230">
        <v>20116594644</v>
      </c>
      <c r="D230">
        <v>70</v>
      </c>
      <c r="E230" t="s">
        <v>940</v>
      </c>
      <c r="G230">
        <v>13.47</v>
      </c>
      <c r="H230">
        <v>2011</v>
      </c>
      <c r="I230">
        <v>10</v>
      </c>
      <c r="J230">
        <v>20</v>
      </c>
      <c r="K230">
        <v>16</v>
      </c>
      <c r="M230" t="s">
        <v>932</v>
      </c>
      <c r="N230" t="s">
        <v>933</v>
      </c>
      <c r="O230" t="s">
        <v>934</v>
      </c>
      <c r="P230" t="s">
        <v>934</v>
      </c>
      <c r="R230" t="str">
        <f t="shared" si="8"/>
        <v>Weekday</v>
      </c>
      <c r="S230" s="12">
        <f t="shared" si="7"/>
        <v>40836</v>
      </c>
    </row>
    <row r="231" spans="1:19" x14ac:dyDescent="0.25">
      <c r="A231" t="s">
        <v>593</v>
      </c>
      <c r="B231" t="s">
        <v>594</v>
      </c>
      <c r="C231">
        <v>20116594653</v>
      </c>
      <c r="D231">
        <v>70</v>
      </c>
      <c r="E231" t="s">
        <v>62</v>
      </c>
      <c r="G231">
        <v>12.63</v>
      </c>
      <c r="H231">
        <v>2011</v>
      </c>
      <c r="I231">
        <v>10</v>
      </c>
      <c r="J231">
        <v>21</v>
      </c>
      <c r="K231">
        <v>16</v>
      </c>
      <c r="M231" t="s">
        <v>932</v>
      </c>
      <c r="N231" t="s">
        <v>933</v>
      </c>
      <c r="O231" t="s">
        <v>934</v>
      </c>
      <c r="P231" t="s">
        <v>934</v>
      </c>
      <c r="R231" t="str">
        <f t="shared" si="8"/>
        <v>Weekday</v>
      </c>
      <c r="S231" s="12">
        <f t="shared" si="7"/>
        <v>40837</v>
      </c>
    </row>
    <row r="232" spans="1:19" x14ac:dyDescent="0.25">
      <c r="A232" t="s">
        <v>593</v>
      </c>
      <c r="B232" t="s">
        <v>594</v>
      </c>
      <c r="C232">
        <v>20116594655</v>
      </c>
      <c r="D232">
        <v>70</v>
      </c>
      <c r="E232" t="s">
        <v>62</v>
      </c>
      <c r="G232">
        <v>12.63</v>
      </c>
      <c r="H232">
        <v>2011</v>
      </c>
      <c r="I232">
        <v>10</v>
      </c>
      <c r="J232">
        <v>21</v>
      </c>
      <c r="K232">
        <v>16</v>
      </c>
      <c r="M232" t="s">
        <v>932</v>
      </c>
      <c r="N232" t="s">
        <v>936</v>
      </c>
      <c r="O232" t="s">
        <v>934</v>
      </c>
      <c r="P232" t="s">
        <v>934</v>
      </c>
      <c r="R232" t="str">
        <f t="shared" si="8"/>
        <v>Weekday</v>
      </c>
      <c r="S232" s="12">
        <f t="shared" si="7"/>
        <v>40837</v>
      </c>
    </row>
    <row r="233" spans="1:19" x14ac:dyDescent="0.25">
      <c r="A233" t="s">
        <v>593</v>
      </c>
      <c r="B233" t="s">
        <v>594</v>
      </c>
      <c r="C233">
        <v>20116594700</v>
      </c>
      <c r="D233">
        <v>70</v>
      </c>
      <c r="E233" t="s">
        <v>87</v>
      </c>
      <c r="G233">
        <v>14.2</v>
      </c>
      <c r="H233">
        <v>2011</v>
      </c>
      <c r="I233">
        <v>10</v>
      </c>
      <c r="J233">
        <v>25</v>
      </c>
      <c r="K233">
        <v>17</v>
      </c>
      <c r="M233" t="s">
        <v>932</v>
      </c>
      <c r="N233" t="s">
        <v>933</v>
      </c>
      <c r="O233" t="s">
        <v>934</v>
      </c>
      <c r="P233" t="s">
        <v>934</v>
      </c>
      <c r="R233" t="str">
        <f t="shared" si="8"/>
        <v>Weekday</v>
      </c>
      <c r="S233" s="12">
        <f t="shared" si="7"/>
        <v>40841</v>
      </c>
    </row>
    <row r="234" spans="1:19" x14ac:dyDescent="0.25">
      <c r="A234" t="s">
        <v>593</v>
      </c>
      <c r="B234" t="s">
        <v>594</v>
      </c>
      <c r="C234">
        <v>20116594723</v>
      </c>
      <c r="D234">
        <v>70</v>
      </c>
      <c r="E234" t="s">
        <v>87</v>
      </c>
      <c r="G234">
        <v>15.34</v>
      </c>
      <c r="H234">
        <v>2011</v>
      </c>
      <c r="I234">
        <v>10</v>
      </c>
      <c r="J234">
        <v>27</v>
      </c>
      <c r="K234">
        <v>19</v>
      </c>
      <c r="M234" t="s">
        <v>932</v>
      </c>
      <c r="N234" t="s">
        <v>933</v>
      </c>
      <c r="O234" t="s">
        <v>934</v>
      </c>
      <c r="P234" t="s">
        <v>934</v>
      </c>
      <c r="R234" t="str">
        <f t="shared" si="8"/>
        <v>Weekday</v>
      </c>
      <c r="S234" s="12">
        <f t="shared" si="7"/>
        <v>40843</v>
      </c>
    </row>
    <row r="235" spans="1:19" x14ac:dyDescent="0.25">
      <c r="A235" t="s">
        <v>593</v>
      </c>
      <c r="B235" t="s">
        <v>594</v>
      </c>
      <c r="C235">
        <v>20116594732</v>
      </c>
      <c r="D235">
        <v>70</v>
      </c>
      <c r="E235" t="s">
        <v>87</v>
      </c>
      <c r="G235">
        <v>9.07</v>
      </c>
      <c r="H235">
        <v>2011</v>
      </c>
      <c r="I235">
        <v>10</v>
      </c>
      <c r="J235">
        <v>28</v>
      </c>
      <c r="K235">
        <v>17</v>
      </c>
      <c r="M235" t="s">
        <v>932</v>
      </c>
      <c r="N235" t="s">
        <v>936</v>
      </c>
      <c r="O235" t="s">
        <v>934</v>
      </c>
      <c r="P235" t="s">
        <v>934</v>
      </c>
      <c r="R235" t="str">
        <f t="shared" si="8"/>
        <v>Weekday</v>
      </c>
      <c r="S235" s="12">
        <f t="shared" si="7"/>
        <v>40844</v>
      </c>
    </row>
    <row r="236" spans="1:19" x14ac:dyDescent="0.25">
      <c r="A236" t="s">
        <v>593</v>
      </c>
      <c r="B236" t="s">
        <v>594</v>
      </c>
      <c r="C236">
        <v>20116594787</v>
      </c>
      <c r="D236">
        <v>70</v>
      </c>
      <c r="E236" t="s">
        <v>87</v>
      </c>
      <c r="G236">
        <v>17.21</v>
      </c>
      <c r="H236">
        <v>2011</v>
      </c>
      <c r="I236">
        <v>11</v>
      </c>
      <c r="J236">
        <v>4</v>
      </c>
      <c r="K236">
        <v>10</v>
      </c>
      <c r="M236" t="s">
        <v>932</v>
      </c>
      <c r="N236" t="s">
        <v>933</v>
      </c>
      <c r="O236" t="s">
        <v>934</v>
      </c>
      <c r="P236" t="s">
        <v>934</v>
      </c>
      <c r="Q236" t="s">
        <v>717</v>
      </c>
      <c r="R236" t="str">
        <f t="shared" si="8"/>
        <v>Weekday</v>
      </c>
      <c r="S236" s="12">
        <f t="shared" si="7"/>
        <v>40851</v>
      </c>
    </row>
    <row r="237" spans="1:19" x14ac:dyDescent="0.25">
      <c r="A237" t="s">
        <v>593</v>
      </c>
      <c r="B237" t="s">
        <v>594</v>
      </c>
      <c r="C237">
        <v>20116594795</v>
      </c>
      <c r="D237">
        <v>70</v>
      </c>
      <c r="E237" t="s">
        <v>62</v>
      </c>
      <c r="G237">
        <v>16.11</v>
      </c>
      <c r="H237">
        <v>2011</v>
      </c>
      <c r="I237">
        <v>11</v>
      </c>
      <c r="J237">
        <v>4</v>
      </c>
      <c r="K237">
        <v>16</v>
      </c>
      <c r="M237" t="s">
        <v>932</v>
      </c>
      <c r="N237" t="s">
        <v>933</v>
      </c>
      <c r="O237" t="s">
        <v>934</v>
      </c>
      <c r="P237" t="s">
        <v>934</v>
      </c>
      <c r="Q237" t="s">
        <v>657</v>
      </c>
      <c r="R237" t="str">
        <f t="shared" si="8"/>
        <v>Weekday</v>
      </c>
      <c r="S237" s="12">
        <f t="shared" si="7"/>
        <v>40851</v>
      </c>
    </row>
    <row r="238" spans="1:19" x14ac:dyDescent="0.25">
      <c r="A238" t="s">
        <v>593</v>
      </c>
      <c r="B238" t="s">
        <v>594</v>
      </c>
      <c r="C238">
        <v>20116594833</v>
      </c>
      <c r="D238">
        <v>70</v>
      </c>
      <c r="E238" t="s">
        <v>62</v>
      </c>
      <c r="G238">
        <v>14.56</v>
      </c>
      <c r="H238">
        <v>2011</v>
      </c>
      <c r="I238">
        <v>11</v>
      </c>
      <c r="J238">
        <v>8</v>
      </c>
      <c r="K238">
        <v>18</v>
      </c>
      <c r="M238" t="s">
        <v>932</v>
      </c>
      <c r="N238" t="s">
        <v>933</v>
      </c>
      <c r="O238" t="s">
        <v>934</v>
      </c>
      <c r="P238" t="s">
        <v>934</v>
      </c>
      <c r="R238" t="str">
        <f t="shared" si="8"/>
        <v>Weekday</v>
      </c>
      <c r="S238" s="12">
        <f t="shared" si="7"/>
        <v>40855</v>
      </c>
    </row>
    <row r="239" spans="1:19" x14ac:dyDescent="0.25">
      <c r="A239" t="s">
        <v>593</v>
      </c>
      <c r="B239" t="s">
        <v>594</v>
      </c>
      <c r="C239">
        <v>20116594840</v>
      </c>
      <c r="D239">
        <v>70</v>
      </c>
      <c r="E239" t="s">
        <v>87</v>
      </c>
      <c r="G239">
        <v>13.13</v>
      </c>
      <c r="H239">
        <v>2011</v>
      </c>
      <c r="I239">
        <v>11</v>
      </c>
      <c r="J239">
        <v>9</v>
      </c>
      <c r="K239">
        <v>15</v>
      </c>
      <c r="M239" t="s">
        <v>932</v>
      </c>
      <c r="N239" t="s">
        <v>933</v>
      </c>
      <c r="O239" t="s">
        <v>934</v>
      </c>
      <c r="P239" t="s">
        <v>934</v>
      </c>
      <c r="R239" t="str">
        <f t="shared" si="8"/>
        <v>Weekday</v>
      </c>
      <c r="S239" s="12">
        <f t="shared" si="7"/>
        <v>40856</v>
      </c>
    </row>
    <row r="240" spans="1:19" x14ac:dyDescent="0.25">
      <c r="A240" t="s">
        <v>593</v>
      </c>
      <c r="B240" t="s">
        <v>594</v>
      </c>
      <c r="C240">
        <v>20116594900</v>
      </c>
      <c r="D240">
        <v>70</v>
      </c>
      <c r="E240" t="s">
        <v>62</v>
      </c>
      <c r="G240">
        <v>13.93</v>
      </c>
      <c r="H240">
        <v>2011</v>
      </c>
      <c r="I240">
        <v>11</v>
      </c>
      <c r="J240">
        <v>14</v>
      </c>
      <c r="K240">
        <v>15</v>
      </c>
      <c r="M240" t="s">
        <v>932</v>
      </c>
      <c r="N240" t="s">
        <v>933</v>
      </c>
      <c r="O240" t="s">
        <v>934</v>
      </c>
      <c r="P240" t="s">
        <v>934</v>
      </c>
      <c r="R240" t="str">
        <f t="shared" si="8"/>
        <v>Weekday</v>
      </c>
      <c r="S240" s="12">
        <f t="shared" si="7"/>
        <v>40861</v>
      </c>
    </row>
    <row r="241" spans="1:19" x14ac:dyDescent="0.25">
      <c r="A241" t="s">
        <v>593</v>
      </c>
      <c r="B241" t="s">
        <v>594</v>
      </c>
      <c r="C241">
        <v>20116594909</v>
      </c>
      <c r="D241">
        <v>70</v>
      </c>
      <c r="E241" t="s">
        <v>62</v>
      </c>
      <c r="G241">
        <v>13.85</v>
      </c>
      <c r="H241">
        <v>2011</v>
      </c>
      <c r="I241">
        <v>11</v>
      </c>
      <c r="J241">
        <v>15</v>
      </c>
      <c r="K241">
        <v>7</v>
      </c>
      <c r="M241" t="s">
        <v>932</v>
      </c>
      <c r="N241" t="s">
        <v>933</v>
      </c>
      <c r="O241" t="s">
        <v>934</v>
      </c>
      <c r="P241" t="s">
        <v>934</v>
      </c>
      <c r="R241" t="str">
        <f t="shared" si="8"/>
        <v>Weekday</v>
      </c>
      <c r="S241" s="12">
        <f t="shared" si="7"/>
        <v>40862</v>
      </c>
    </row>
    <row r="242" spans="1:19" x14ac:dyDescent="0.25">
      <c r="A242" t="s">
        <v>593</v>
      </c>
      <c r="B242" t="s">
        <v>594</v>
      </c>
      <c r="C242">
        <v>20116594964</v>
      </c>
      <c r="D242">
        <v>70</v>
      </c>
      <c r="E242" t="s">
        <v>62</v>
      </c>
      <c r="G242">
        <v>12.95</v>
      </c>
      <c r="H242">
        <v>2011</v>
      </c>
      <c r="I242">
        <v>11</v>
      </c>
      <c r="J242">
        <v>18</v>
      </c>
      <c r="K242">
        <v>15</v>
      </c>
      <c r="M242" t="s">
        <v>932</v>
      </c>
      <c r="N242" t="s">
        <v>933</v>
      </c>
      <c r="O242" t="s">
        <v>934</v>
      </c>
      <c r="P242" t="s">
        <v>934</v>
      </c>
      <c r="R242" t="str">
        <f t="shared" si="8"/>
        <v>Weekday</v>
      </c>
      <c r="S242" s="12">
        <f t="shared" si="7"/>
        <v>40865</v>
      </c>
    </row>
    <row r="243" spans="1:19" x14ac:dyDescent="0.25">
      <c r="A243" t="s">
        <v>593</v>
      </c>
      <c r="B243" t="s">
        <v>594</v>
      </c>
      <c r="C243">
        <v>20116594970</v>
      </c>
      <c r="D243">
        <v>70</v>
      </c>
      <c r="E243" t="s">
        <v>87</v>
      </c>
      <c r="G243">
        <v>16.02</v>
      </c>
      <c r="H243">
        <v>2011</v>
      </c>
      <c r="I243">
        <v>11</v>
      </c>
      <c r="J243">
        <v>18</v>
      </c>
      <c r="K243">
        <v>19</v>
      </c>
      <c r="M243" t="s">
        <v>932</v>
      </c>
      <c r="N243" t="s">
        <v>933</v>
      </c>
      <c r="O243" t="s">
        <v>934</v>
      </c>
      <c r="P243" t="s">
        <v>934</v>
      </c>
      <c r="R243" t="str">
        <f t="shared" si="8"/>
        <v>Weekday</v>
      </c>
      <c r="S243" s="12">
        <f t="shared" si="7"/>
        <v>40865</v>
      </c>
    </row>
    <row r="244" spans="1:19" x14ac:dyDescent="0.25">
      <c r="A244" t="s">
        <v>593</v>
      </c>
      <c r="B244" t="s">
        <v>594</v>
      </c>
      <c r="C244">
        <v>20116595003</v>
      </c>
      <c r="D244">
        <v>70</v>
      </c>
      <c r="E244" t="s">
        <v>87</v>
      </c>
      <c r="G244">
        <v>13.99</v>
      </c>
      <c r="H244">
        <v>2011</v>
      </c>
      <c r="I244">
        <v>11</v>
      </c>
      <c r="J244">
        <v>21</v>
      </c>
      <c r="K244">
        <v>16</v>
      </c>
      <c r="M244" t="s">
        <v>932</v>
      </c>
      <c r="N244" t="s">
        <v>933</v>
      </c>
      <c r="O244" t="s">
        <v>934</v>
      </c>
      <c r="P244" t="s">
        <v>934</v>
      </c>
      <c r="R244" t="str">
        <f t="shared" si="8"/>
        <v>Weekday</v>
      </c>
      <c r="S244" s="12">
        <f t="shared" si="7"/>
        <v>40868</v>
      </c>
    </row>
    <row r="245" spans="1:19" x14ac:dyDescent="0.25">
      <c r="A245" t="s">
        <v>593</v>
      </c>
      <c r="B245" t="s">
        <v>594</v>
      </c>
      <c r="C245">
        <v>20116595031</v>
      </c>
      <c r="D245">
        <v>70</v>
      </c>
      <c r="E245" t="s">
        <v>87</v>
      </c>
      <c r="G245">
        <v>16.98</v>
      </c>
      <c r="H245">
        <v>2011</v>
      </c>
      <c r="I245">
        <v>11</v>
      </c>
      <c r="J245">
        <v>22</v>
      </c>
      <c r="K245">
        <v>18</v>
      </c>
      <c r="M245" t="s">
        <v>932</v>
      </c>
      <c r="N245" t="s">
        <v>933</v>
      </c>
      <c r="O245" t="s">
        <v>934</v>
      </c>
      <c r="P245" t="s">
        <v>934</v>
      </c>
      <c r="Q245" t="s">
        <v>720</v>
      </c>
      <c r="R245" t="str">
        <f t="shared" si="8"/>
        <v>Weekday</v>
      </c>
      <c r="S245" s="12">
        <f t="shared" si="7"/>
        <v>40869</v>
      </c>
    </row>
    <row r="246" spans="1:19" x14ac:dyDescent="0.25">
      <c r="A246" t="s">
        <v>593</v>
      </c>
      <c r="B246" t="s">
        <v>594</v>
      </c>
      <c r="C246">
        <v>20116595037</v>
      </c>
      <c r="D246">
        <v>70</v>
      </c>
      <c r="E246" t="s">
        <v>87</v>
      </c>
      <c r="G246">
        <v>13.89</v>
      </c>
      <c r="H246">
        <v>2011</v>
      </c>
      <c r="I246">
        <v>11</v>
      </c>
      <c r="J246">
        <v>22</v>
      </c>
      <c r="K246">
        <v>13</v>
      </c>
      <c r="M246" t="s">
        <v>932</v>
      </c>
      <c r="N246" t="s">
        <v>933</v>
      </c>
      <c r="O246" t="s">
        <v>934</v>
      </c>
      <c r="P246" t="s">
        <v>934</v>
      </c>
      <c r="R246" t="str">
        <f t="shared" si="8"/>
        <v>Weekday</v>
      </c>
      <c r="S246" s="12">
        <f t="shared" si="7"/>
        <v>40869</v>
      </c>
    </row>
    <row r="247" spans="1:19" x14ac:dyDescent="0.25">
      <c r="A247" t="s">
        <v>593</v>
      </c>
      <c r="B247" t="s">
        <v>594</v>
      </c>
      <c r="C247">
        <v>20116595059</v>
      </c>
      <c r="D247">
        <v>70</v>
      </c>
      <c r="E247" t="s">
        <v>87</v>
      </c>
      <c r="G247">
        <v>15.99</v>
      </c>
      <c r="H247">
        <v>2011</v>
      </c>
      <c r="I247">
        <v>11</v>
      </c>
      <c r="J247">
        <v>23</v>
      </c>
      <c r="K247">
        <v>17</v>
      </c>
      <c r="M247" t="s">
        <v>932</v>
      </c>
      <c r="N247" t="s">
        <v>933</v>
      </c>
      <c r="O247" t="s">
        <v>934</v>
      </c>
      <c r="P247" t="s">
        <v>934</v>
      </c>
      <c r="R247" t="str">
        <f t="shared" si="8"/>
        <v>Weekday</v>
      </c>
      <c r="S247" s="12">
        <f t="shared" si="7"/>
        <v>40870</v>
      </c>
    </row>
    <row r="248" spans="1:19" x14ac:dyDescent="0.25">
      <c r="A248" t="s">
        <v>593</v>
      </c>
      <c r="B248" t="s">
        <v>594</v>
      </c>
      <c r="C248">
        <v>20116595089</v>
      </c>
      <c r="D248">
        <v>70</v>
      </c>
      <c r="E248" t="s">
        <v>62</v>
      </c>
      <c r="G248">
        <v>14.46</v>
      </c>
      <c r="H248">
        <v>2011</v>
      </c>
      <c r="I248">
        <v>11</v>
      </c>
      <c r="J248">
        <v>27</v>
      </c>
      <c r="K248">
        <v>14</v>
      </c>
      <c r="M248" t="s">
        <v>932</v>
      </c>
      <c r="N248" t="s">
        <v>936</v>
      </c>
      <c r="O248" t="s">
        <v>934</v>
      </c>
      <c r="P248" t="s">
        <v>934</v>
      </c>
      <c r="R248" t="str">
        <f t="shared" si="8"/>
        <v>Weekend</v>
      </c>
      <c r="S248" s="12">
        <f t="shared" si="7"/>
        <v>40874</v>
      </c>
    </row>
    <row r="249" spans="1:19" x14ac:dyDescent="0.25">
      <c r="A249" t="s">
        <v>593</v>
      </c>
      <c r="B249" t="s">
        <v>594</v>
      </c>
      <c r="C249">
        <v>20116595091</v>
      </c>
      <c r="D249">
        <v>70</v>
      </c>
      <c r="E249" t="s">
        <v>62</v>
      </c>
      <c r="G249">
        <v>13.47</v>
      </c>
      <c r="H249">
        <v>2011</v>
      </c>
      <c r="I249">
        <v>11</v>
      </c>
      <c r="J249">
        <v>27</v>
      </c>
      <c r="K249">
        <v>15</v>
      </c>
      <c r="M249" t="s">
        <v>932</v>
      </c>
      <c r="N249" t="s">
        <v>933</v>
      </c>
      <c r="O249" t="s">
        <v>934</v>
      </c>
      <c r="P249" t="s">
        <v>934</v>
      </c>
      <c r="R249" t="str">
        <f t="shared" si="8"/>
        <v>Weekend</v>
      </c>
      <c r="S249" s="12">
        <f t="shared" si="7"/>
        <v>40874</v>
      </c>
    </row>
    <row r="250" spans="1:19" x14ac:dyDescent="0.25">
      <c r="A250" t="s">
        <v>593</v>
      </c>
      <c r="B250" t="s">
        <v>594</v>
      </c>
      <c r="C250">
        <v>20116595113</v>
      </c>
      <c r="D250">
        <v>70</v>
      </c>
      <c r="E250" t="s">
        <v>62</v>
      </c>
      <c r="G250">
        <v>19.309999999999999</v>
      </c>
      <c r="H250">
        <v>2011</v>
      </c>
      <c r="I250">
        <v>11</v>
      </c>
      <c r="J250">
        <v>28</v>
      </c>
      <c r="K250">
        <v>14</v>
      </c>
      <c r="M250" t="s">
        <v>935</v>
      </c>
      <c r="N250" t="s">
        <v>933</v>
      </c>
      <c r="O250" t="s">
        <v>934</v>
      </c>
      <c r="P250" t="s">
        <v>934</v>
      </c>
      <c r="Q250" t="s">
        <v>689</v>
      </c>
      <c r="R250" t="str">
        <f t="shared" si="8"/>
        <v>Weekday</v>
      </c>
      <c r="S250" s="12">
        <f t="shared" si="7"/>
        <v>40875</v>
      </c>
    </row>
    <row r="251" spans="1:19" x14ac:dyDescent="0.25">
      <c r="A251" t="s">
        <v>593</v>
      </c>
      <c r="B251" t="s">
        <v>594</v>
      </c>
      <c r="C251">
        <v>20116595114</v>
      </c>
      <c r="D251">
        <v>70</v>
      </c>
      <c r="E251" t="s">
        <v>87</v>
      </c>
      <c r="G251">
        <v>14.29</v>
      </c>
      <c r="H251">
        <v>2011</v>
      </c>
      <c r="I251">
        <v>11</v>
      </c>
      <c r="J251">
        <v>28</v>
      </c>
      <c r="K251">
        <v>14</v>
      </c>
      <c r="M251" t="s">
        <v>932</v>
      </c>
      <c r="N251" t="s">
        <v>933</v>
      </c>
      <c r="O251" t="s">
        <v>934</v>
      </c>
      <c r="P251" t="s">
        <v>934</v>
      </c>
      <c r="R251" t="str">
        <f t="shared" si="8"/>
        <v>Weekday</v>
      </c>
      <c r="S251" s="12">
        <f t="shared" si="7"/>
        <v>40875</v>
      </c>
    </row>
    <row r="252" spans="1:19" x14ac:dyDescent="0.25">
      <c r="A252" t="s">
        <v>593</v>
      </c>
      <c r="B252" t="s">
        <v>594</v>
      </c>
      <c r="C252">
        <v>20116595115</v>
      </c>
      <c r="D252">
        <v>70</v>
      </c>
      <c r="E252" t="s">
        <v>87</v>
      </c>
      <c r="G252">
        <v>7.8</v>
      </c>
      <c r="H252">
        <v>2011</v>
      </c>
      <c r="I252">
        <v>11</v>
      </c>
      <c r="J252">
        <v>28</v>
      </c>
      <c r="K252">
        <v>14</v>
      </c>
      <c r="M252" t="s">
        <v>932</v>
      </c>
      <c r="N252" t="s">
        <v>933</v>
      </c>
      <c r="O252" t="s">
        <v>934</v>
      </c>
      <c r="P252" t="s">
        <v>934</v>
      </c>
      <c r="R252" t="str">
        <f t="shared" si="8"/>
        <v>Weekday</v>
      </c>
      <c r="S252" s="12">
        <f t="shared" si="7"/>
        <v>40875</v>
      </c>
    </row>
    <row r="253" spans="1:19" x14ac:dyDescent="0.25">
      <c r="A253" t="s">
        <v>593</v>
      </c>
      <c r="B253" t="s">
        <v>594</v>
      </c>
      <c r="C253">
        <v>20116595122</v>
      </c>
      <c r="D253">
        <v>70</v>
      </c>
      <c r="E253" t="s">
        <v>940</v>
      </c>
      <c r="G253">
        <v>16.190000000000001</v>
      </c>
      <c r="H253">
        <v>2011</v>
      </c>
      <c r="I253">
        <v>11</v>
      </c>
      <c r="J253">
        <v>28</v>
      </c>
      <c r="K253">
        <v>17</v>
      </c>
      <c r="M253" t="s">
        <v>932</v>
      </c>
      <c r="N253" t="s">
        <v>933</v>
      </c>
      <c r="O253" t="s">
        <v>934</v>
      </c>
      <c r="P253" t="s">
        <v>934</v>
      </c>
      <c r="R253" t="str">
        <f t="shared" si="8"/>
        <v>Weekday</v>
      </c>
      <c r="S253" s="12">
        <f t="shared" si="7"/>
        <v>40875</v>
      </c>
    </row>
    <row r="254" spans="1:19" x14ac:dyDescent="0.25">
      <c r="A254" t="s">
        <v>593</v>
      </c>
      <c r="B254" t="s">
        <v>594</v>
      </c>
      <c r="C254">
        <v>20116595180</v>
      </c>
      <c r="D254">
        <v>70</v>
      </c>
      <c r="E254" t="s">
        <v>62</v>
      </c>
      <c r="G254">
        <v>12.85</v>
      </c>
      <c r="H254">
        <v>2011</v>
      </c>
      <c r="I254">
        <v>12</v>
      </c>
      <c r="J254">
        <v>1</v>
      </c>
      <c r="K254">
        <v>16</v>
      </c>
      <c r="M254" t="s">
        <v>932</v>
      </c>
      <c r="N254" t="s">
        <v>933</v>
      </c>
      <c r="O254" t="s">
        <v>934</v>
      </c>
      <c r="P254" t="s">
        <v>934</v>
      </c>
      <c r="R254" t="str">
        <f t="shared" si="8"/>
        <v>Weekday</v>
      </c>
      <c r="S254" s="12">
        <f t="shared" si="7"/>
        <v>40878</v>
      </c>
    </row>
    <row r="255" spans="1:19" x14ac:dyDescent="0.25">
      <c r="A255" t="s">
        <v>593</v>
      </c>
      <c r="B255" t="s">
        <v>594</v>
      </c>
      <c r="C255">
        <v>20116595181</v>
      </c>
      <c r="D255">
        <v>70</v>
      </c>
      <c r="E255" t="s">
        <v>87</v>
      </c>
      <c r="G255">
        <v>16.010000000000002</v>
      </c>
      <c r="H255">
        <v>2011</v>
      </c>
      <c r="I255">
        <v>12</v>
      </c>
      <c r="J255">
        <v>1</v>
      </c>
      <c r="K255">
        <v>17</v>
      </c>
      <c r="M255" t="s">
        <v>932</v>
      </c>
      <c r="N255" t="s">
        <v>936</v>
      </c>
      <c r="O255" t="s">
        <v>934</v>
      </c>
      <c r="P255" t="s">
        <v>934</v>
      </c>
      <c r="R255" t="str">
        <f t="shared" si="8"/>
        <v>Weekday</v>
      </c>
      <c r="S255" s="12">
        <f t="shared" si="7"/>
        <v>40878</v>
      </c>
    </row>
    <row r="256" spans="1:19" x14ac:dyDescent="0.25">
      <c r="A256" t="s">
        <v>593</v>
      </c>
      <c r="B256" t="s">
        <v>594</v>
      </c>
      <c r="C256">
        <v>20116595196</v>
      </c>
      <c r="D256">
        <v>70</v>
      </c>
      <c r="E256" t="s">
        <v>62</v>
      </c>
      <c r="G256">
        <v>11.31</v>
      </c>
      <c r="H256">
        <v>2011</v>
      </c>
      <c r="I256">
        <v>12</v>
      </c>
      <c r="J256">
        <v>2</v>
      </c>
      <c r="K256">
        <v>7</v>
      </c>
      <c r="M256" t="s">
        <v>932</v>
      </c>
      <c r="N256" t="s">
        <v>933</v>
      </c>
      <c r="O256" t="s">
        <v>934</v>
      </c>
      <c r="P256" t="s">
        <v>934</v>
      </c>
      <c r="Q256" t="s">
        <v>627</v>
      </c>
      <c r="R256" t="str">
        <f t="shared" si="8"/>
        <v>Weekday</v>
      </c>
      <c r="S256" s="12">
        <f t="shared" si="7"/>
        <v>40879</v>
      </c>
    </row>
    <row r="257" spans="1:19" x14ac:dyDescent="0.25">
      <c r="A257" t="s">
        <v>593</v>
      </c>
      <c r="B257" t="s">
        <v>594</v>
      </c>
      <c r="C257">
        <v>20116595203</v>
      </c>
      <c r="D257">
        <v>70</v>
      </c>
      <c r="E257" t="s">
        <v>62</v>
      </c>
      <c r="G257">
        <v>12.93</v>
      </c>
      <c r="H257">
        <v>2011</v>
      </c>
      <c r="I257">
        <v>11</v>
      </c>
      <c r="J257">
        <v>30</v>
      </c>
      <c r="K257">
        <v>18</v>
      </c>
      <c r="M257" t="s">
        <v>932</v>
      </c>
      <c r="N257" t="s">
        <v>936</v>
      </c>
      <c r="O257" t="s">
        <v>934</v>
      </c>
      <c r="P257" t="s">
        <v>934</v>
      </c>
      <c r="R257" t="str">
        <f t="shared" si="8"/>
        <v>Weekday</v>
      </c>
      <c r="S257" s="12">
        <f t="shared" si="7"/>
        <v>40877</v>
      </c>
    </row>
    <row r="258" spans="1:19" x14ac:dyDescent="0.25">
      <c r="A258" t="s">
        <v>593</v>
      </c>
      <c r="B258" t="s">
        <v>594</v>
      </c>
      <c r="C258">
        <v>20116595234</v>
      </c>
      <c r="D258">
        <v>70</v>
      </c>
      <c r="E258" t="s">
        <v>87</v>
      </c>
      <c r="G258">
        <v>17.29</v>
      </c>
      <c r="H258">
        <v>2011</v>
      </c>
      <c r="I258">
        <v>12</v>
      </c>
      <c r="J258">
        <v>5</v>
      </c>
      <c r="K258">
        <v>7</v>
      </c>
      <c r="M258" t="s">
        <v>932</v>
      </c>
      <c r="N258" t="s">
        <v>933</v>
      </c>
      <c r="O258" t="s">
        <v>934</v>
      </c>
      <c r="P258" t="s">
        <v>934</v>
      </c>
      <c r="Q258" t="s">
        <v>716</v>
      </c>
      <c r="R258" t="str">
        <f t="shared" si="8"/>
        <v>Weekday</v>
      </c>
      <c r="S258" s="12">
        <f t="shared" si="7"/>
        <v>40882</v>
      </c>
    </row>
    <row r="259" spans="1:19" x14ac:dyDescent="0.25">
      <c r="A259" t="s">
        <v>593</v>
      </c>
      <c r="B259" t="s">
        <v>594</v>
      </c>
      <c r="C259">
        <v>20116595235</v>
      </c>
      <c r="D259">
        <v>70</v>
      </c>
      <c r="E259" t="s">
        <v>87</v>
      </c>
      <c r="G259">
        <v>14.5</v>
      </c>
      <c r="H259">
        <v>2011</v>
      </c>
      <c r="I259">
        <v>12</v>
      </c>
      <c r="J259">
        <v>5</v>
      </c>
      <c r="K259">
        <v>9</v>
      </c>
      <c r="M259" t="s">
        <v>932</v>
      </c>
      <c r="N259" t="s">
        <v>939</v>
      </c>
      <c r="O259" t="s">
        <v>934</v>
      </c>
      <c r="P259" t="s">
        <v>934</v>
      </c>
      <c r="R259" t="str">
        <f t="shared" si="8"/>
        <v>Weekday</v>
      </c>
      <c r="S259" s="12">
        <f t="shared" ref="S259:S322" si="9">DATE(H259,I259,J259)</f>
        <v>40882</v>
      </c>
    </row>
    <row r="260" spans="1:19" x14ac:dyDescent="0.25">
      <c r="A260" t="s">
        <v>593</v>
      </c>
      <c r="B260" t="s">
        <v>594</v>
      </c>
      <c r="C260">
        <v>20116595240</v>
      </c>
      <c r="D260">
        <v>70</v>
      </c>
      <c r="E260" t="s">
        <v>87</v>
      </c>
      <c r="G260">
        <v>16.77</v>
      </c>
      <c r="H260">
        <v>2011</v>
      </c>
      <c r="I260">
        <v>12</v>
      </c>
      <c r="J260">
        <v>5</v>
      </c>
      <c r="K260">
        <v>11</v>
      </c>
      <c r="M260" t="s">
        <v>935</v>
      </c>
      <c r="N260" t="s">
        <v>937</v>
      </c>
      <c r="O260" t="s">
        <v>934</v>
      </c>
      <c r="P260" t="s">
        <v>934</v>
      </c>
      <c r="Q260" t="s">
        <v>720</v>
      </c>
      <c r="R260" t="str">
        <f t="shared" si="8"/>
        <v>Weekday</v>
      </c>
      <c r="S260" s="12">
        <f t="shared" si="9"/>
        <v>40882</v>
      </c>
    </row>
    <row r="261" spans="1:19" x14ac:dyDescent="0.25">
      <c r="A261" t="s">
        <v>593</v>
      </c>
      <c r="B261" t="s">
        <v>594</v>
      </c>
      <c r="C261">
        <v>20116595243</v>
      </c>
      <c r="D261">
        <v>70</v>
      </c>
      <c r="E261" t="s">
        <v>940</v>
      </c>
      <c r="G261">
        <v>7.84</v>
      </c>
      <c r="H261">
        <v>2011</v>
      </c>
      <c r="I261">
        <v>12</v>
      </c>
      <c r="J261">
        <v>5</v>
      </c>
      <c r="K261">
        <v>17</v>
      </c>
      <c r="M261" t="s">
        <v>932</v>
      </c>
      <c r="N261" t="s">
        <v>933</v>
      </c>
      <c r="O261" t="s">
        <v>934</v>
      </c>
      <c r="P261" t="s">
        <v>934</v>
      </c>
      <c r="R261" t="str">
        <f t="shared" ref="R261:R324" si="10">IF(WEEKDAY(DATE(H261,I261,J261),2)&lt;6,"Weekday","Weekend")</f>
        <v>Weekday</v>
      </c>
      <c r="S261" s="12">
        <f t="shared" si="9"/>
        <v>40882</v>
      </c>
    </row>
    <row r="262" spans="1:19" x14ac:dyDescent="0.25">
      <c r="A262" t="s">
        <v>593</v>
      </c>
      <c r="B262" t="s">
        <v>594</v>
      </c>
      <c r="C262">
        <v>20116595285</v>
      </c>
      <c r="D262">
        <v>70</v>
      </c>
      <c r="E262" t="s">
        <v>87</v>
      </c>
      <c r="G262">
        <v>16.5</v>
      </c>
      <c r="H262">
        <v>2011</v>
      </c>
      <c r="I262">
        <v>12</v>
      </c>
      <c r="J262">
        <v>8</v>
      </c>
      <c r="K262">
        <v>8</v>
      </c>
      <c r="M262" t="s">
        <v>932</v>
      </c>
      <c r="N262" t="s">
        <v>933</v>
      </c>
      <c r="O262" t="s">
        <v>934</v>
      </c>
      <c r="P262" t="s">
        <v>934</v>
      </c>
      <c r="Q262" t="s">
        <v>721</v>
      </c>
      <c r="R262" t="str">
        <f t="shared" si="10"/>
        <v>Weekday</v>
      </c>
      <c r="S262" s="12">
        <f t="shared" si="9"/>
        <v>40885</v>
      </c>
    </row>
    <row r="263" spans="1:19" x14ac:dyDescent="0.25">
      <c r="A263" t="s">
        <v>593</v>
      </c>
      <c r="B263" t="s">
        <v>594</v>
      </c>
      <c r="C263">
        <v>20116595286</v>
      </c>
      <c r="D263">
        <v>70</v>
      </c>
      <c r="E263" t="s">
        <v>62</v>
      </c>
      <c r="G263">
        <v>14.61</v>
      </c>
      <c r="H263">
        <v>2011</v>
      </c>
      <c r="I263">
        <v>12</v>
      </c>
      <c r="J263">
        <v>8</v>
      </c>
      <c r="K263">
        <v>8</v>
      </c>
      <c r="M263" t="s">
        <v>932</v>
      </c>
      <c r="N263" t="s">
        <v>936</v>
      </c>
      <c r="O263" t="s">
        <v>938</v>
      </c>
      <c r="P263" t="s">
        <v>934</v>
      </c>
      <c r="R263" t="str">
        <f t="shared" si="10"/>
        <v>Weekday</v>
      </c>
      <c r="S263" s="12">
        <f t="shared" si="9"/>
        <v>40885</v>
      </c>
    </row>
    <row r="264" spans="1:19" x14ac:dyDescent="0.25">
      <c r="A264" t="s">
        <v>593</v>
      </c>
      <c r="B264" t="s">
        <v>594</v>
      </c>
      <c r="C264">
        <v>20116595291</v>
      </c>
      <c r="D264">
        <v>70</v>
      </c>
      <c r="E264" t="s">
        <v>87</v>
      </c>
      <c r="G264">
        <v>11.11</v>
      </c>
      <c r="H264">
        <v>2011</v>
      </c>
      <c r="I264">
        <v>12</v>
      </c>
      <c r="J264">
        <v>8</v>
      </c>
      <c r="K264">
        <v>17</v>
      </c>
      <c r="M264" t="s">
        <v>932</v>
      </c>
      <c r="N264" t="s">
        <v>933</v>
      </c>
      <c r="O264" t="s">
        <v>934</v>
      </c>
      <c r="P264" t="s">
        <v>934</v>
      </c>
      <c r="Q264" t="s">
        <v>647</v>
      </c>
      <c r="R264" t="str">
        <f t="shared" si="10"/>
        <v>Weekday</v>
      </c>
      <c r="S264" s="12">
        <f t="shared" si="9"/>
        <v>40885</v>
      </c>
    </row>
    <row r="265" spans="1:19" x14ac:dyDescent="0.25">
      <c r="A265" t="s">
        <v>593</v>
      </c>
      <c r="B265" t="s">
        <v>594</v>
      </c>
      <c r="C265">
        <v>20116595299</v>
      </c>
      <c r="D265">
        <v>70</v>
      </c>
      <c r="E265" t="s">
        <v>62</v>
      </c>
      <c r="G265">
        <v>14.53</v>
      </c>
      <c r="H265">
        <v>2011</v>
      </c>
      <c r="I265">
        <v>12</v>
      </c>
      <c r="J265">
        <v>9</v>
      </c>
      <c r="K265">
        <v>14</v>
      </c>
      <c r="M265" t="s">
        <v>932</v>
      </c>
      <c r="N265" t="s">
        <v>933</v>
      </c>
      <c r="O265" t="s">
        <v>934</v>
      </c>
      <c r="P265" t="s">
        <v>934</v>
      </c>
      <c r="R265" t="str">
        <f t="shared" si="10"/>
        <v>Weekday</v>
      </c>
      <c r="S265" s="12">
        <f t="shared" si="9"/>
        <v>40886</v>
      </c>
    </row>
    <row r="266" spans="1:19" x14ac:dyDescent="0.25">
      <c r="A266" t="s">
        <v>593</v>
      </c>
      <c r="B266" t="s">
        <v>594</v>
      </c>
      <c r="C266">
        <v>20116595302</v>
      </c>
      <c r="D266">
        <v>70</v>
      </c>
      <c r="E266" t="s">
        <v>87</v>
      </c>
      <c r="G266">
        <v>17.010000000000002</v>
      </c>
      <c r="H266">
        <v>2011</v>
      </c>
      <c r="I266">
        <v>12</v>
      </c>
      <c r="J266">
        <v>9</v>
      </c>
      <c r="K266">
        <v>15</v>
      </c>
      <c r="M266" t="s">
        <v>932</v>
      </c>
      <c r="N266" t="s">
        <v>937</v>
      </c>
      <c r="O266" t="s">
        <v>934</v>
      </c>
      <c r="P266" t="s">
        <v>934</v>
      </c>
      <c r="Q266" t="s">
        <v>718</v>
      </c>
      <c r="R266" t="str">
        <f t="shared" si="10"/>
        <v>Weekday</v>
      </c>
      <c r="S266" s="12">
        <f t="shared" si="9"/>
        <v>40886</v>
      </c>
    </row>
    <row r="267" spans="1:19" x14ac:dyDescent="0.25">
      <c r="A267" t="s">
        <v>593</v>
      </c>
      <c r="B267" t="s">
        <v>594</v>
      </c>
      <c r="C267">
        <v>20116595332</v>
      </c>
      <c r="D267">
        <v>70</v>
      </c>
      <c r="E267" t="s">
        <v>62</v>
      </c>
      <c r="G267">
        <v>13.47</v>
      </c>
      <c r="H267">
        <v>2011</v>
      </c>
      <c r="I267">
        <v>12</v>
      </c>
      <c r="J267">
        <v>11</v>
      </c>
      <c r="K267">
        <v>16</v>
      </c>
      <c r="M267" t="s">
        <v>932</v>
      </c>
      <c r="N267" t="s">
        <v>933</v>
      </c>
      <c r="O267" t="s">
        <v>934</v>
      </c>
      <c r="P267" t="s">
        <v>934</v>
      </c>
      <c r="R267" t="str">
        <f t="shared" si="10"/>
        <v>Weekend</v>
      </c>
      <c r="S267" s="12">
        <f t="shared" si="9"/>
        <v>40888</v>
      </c>
    </row>
    <row r="268" spans="1:19" x14ac:dyDescent="0.25">
      <c r="A268" t="s">
        <v>593</v>
      </c>
      <c r="B268" t="s">
        <v>594</v>
      </c>
      <c r="C268">
        <v>20116595336</v>
      </c>
      <c r="D268">
        <v>70</v>
      </c>
      <c r="E268" t="s">
        <v>87</v>
      </c>
      <c r="G268">
        <v>16.04</v>
      </c>
      <c r="H268">
        <v>2011</v>
      </c>
      <c r="I268">
        <v>12</v>
      </c>
      <c r="J268">
        <v>12</v>
      </c>
      <c r="K268">
        <v>6</v>
      </c>
      <c r="M268" t="s">
        <v>932</v>
      </c>
      <c r="N268" t="s">
        <v>933</v>
      </c>
      <c r="O268" t="s">
        <v>934</v>
      </c>
      <c r="P268" t="s">
        <v>934</v>
      </c>
      <c r="R268" t="str">
        <f t="shared" si="10"/>
        <v>Weekday</v>
      </c>
      <c r="S268" s="12">
        <f t="shared" si="9"/>
        <v>40889</v>
      </c>
    </row>
    <row r="269" spans="1:19" x14ac:dyDescent="0.25">
      <c r="A269" t="s">
        <v>593</v>
      </c>
      <c r="B269" t="s">
        <v>594</v>
      </c>
      <c r="C269">
        <v>20116595392</v>
      </c>
      <c r="D269">
        <v>70</v>
      </c>
      <c r="E269" t="s">
        <v>62</v>
      </c>
      <c r="G269">
        <v>12.79</v>
      </c>
      <c r="H269">
        <v>2011</v>
      </c>
      <c r="I269">
        <v>12</v>
      </c>
      <c r="J269">
        <v>15</v>
      </c>
      <c r="K269">
        <v>7</v>
      </c>
      <c r="M269" t="s">
        <v>932</v>
      </c>
      <c r="N269" t="s">
        <v>933</v>
      </c>
      <c r="O269" t="s">
        <v>934</v>
      </c>
      <c r="P269" t="s">
        <v>934</v>
      </c>
      <c r="R269" t="str">
        <f t="shared" si="10"/>
        <v>Weekday</v>
      </c>
      <c r="S269" s="12">
        <f t="shared" si="9"/>
        <v>40892</v>
      </c>
    </row>
    <row r="270" spans="1:19" x14ac:dyDescent="0.25">
      <c r="A270" t="s">
        <v>593</v>
      </c>
      <c r="B270" t="s">
        <v>594</v>
      </c>
      <c r="C270">
        <v>20116595396</v>
      </c>
      <c r="D270">
        <v>70</v>
      </c>
      <c r="E270" t="s">
        <v>62</v>
      </c>
      <c r="G270">
        <v>7.65</v>
      </c>
      <c r="H270">
        <v>2011</v>
      </c>
      <c r="I270">
        <v>12</v>
      </c>
      <c r="J270">
        <v>15</v>
      </c>
      <c r="K270">
        <v>8</v>
      </c>
      <c r="M270" t="s">
        <v>932</v>
      </c>
      <c r="N270" t="s">
        <v>937</v>
      </c>
      <c r="O270" t="s">
        <v>934</v>
      </c>
      <c r="P270" t="s">
        <v>934</v>
      </c>
      <c r="R270" t="str">
        <f t="shared" si="10"/>
        <v>Weekday</v>
      </c>
      <c r="S270" s="12">
        <f t="shared" si="9"/>
        <v>40892</v>
      </c>
    </row>
    <row r="271" spans="1:19" x14ac:dyDescent="0.25">
      <c r="A271" t="s">
        <v>593</v>
      </c>
      <c r="B271" t="s">
        <v>594</v>
      </c>
      <c r="C271">
        <v>20116595422</v>
      </c>
      <c r="D271">
        <v>70</v>
      </c>
      <c r="E271" t="s">
        <v>62</v>
      </c>
      <c r="G271">
        <v>14.28</v>
      </c>
      <c r="H271">
        <v>2011</v>
      </c>
      <c r="I271">
        <v>12</v>
      </c>
      <c r="J271">
        <v>16</v>
      </c>
      <c r="K271">
        <v>16</v>
      </c>
      <c r="M271" t="s">
        <v>932</v>
      </c>
      <c r="N271" t="s">
        <v>933</v>
      </c>
      <c r="O271" t="s">
        <v>934</v>
      </c>
      <c r="P271" t="s">
        <v>934</v>
      </c>
      <c r="R271" t="str">
        <f t="shared" si="10"/>
        <v>Weekday</v>
      </c>
      <c r="S271" s="12">
        <f t="shared" si="9"/>
        <v>40893</v>
      </c>
    </row>
    <row r="272" spans="1:19" x14ac:dyDescent="0.25">
      <c r="A272" t="s">
        <v>593</v>
      </c>
      <c r="B272" t="s">
        <v>594</v>
      </c>
      <c r="C272">
        <v>20116595450</v>
      </c>
      <c r="D272">
        <v>70</v>
      </c>
      <c r="E272" t="s">
        <v>62</v>
      </c>
      <c r="G272">
        <v>17.95</v>
      </c>
      <c r="H272">
        <v>2011</v>
      </c>
      <c r="I272">
        <v>12</v>
      </c>
      <c r="J272">
        <v>19</v>
      </c>
      <c r="K272">
        <v>19</v>
      </c>
      <c r="M272" t="s">
        <v>932</v>
      </c>
      <c r="N272" t="s">
        <v>933</v>
      </c>
      <c r="O272" t="s">
        <v>934</v>
      </c>
      <c r="P272" t="s">
        <v>934</v>
      </c>
      <c r="Q272" t="s">
        <v>681</v>
      </c>
      <c r="R272" t="str">
        <f t="shared" si="10"/>
        <v>Weekday</v>
      </c>
      <c r="S272" s="12">
        <f t="shared" si="9"/>
        <v>40896</v>
      </c>
    </row>
    <row r="273" spans="1:19" x14ac:dyDescent="0.25">
      <c r="A273" t="s">
        <v>593</v>
      </c>
      <c r="B273" t="s">
        <v>594</v>
      </c>
      <c r="C273">
        <v>20116595475</v>
      </c>
      <c r="D273">
        <v>70</v>
      </c>
      <c r="E273" t="s">
        <v>87</v>
      </c>
      <c r="G273">
        <v>13</v>
      </c>
      <c r="H273">
        <v>2011</v>
      </c>
      <c r="I273">
        <v>12</v>
      </c>
      <c r="J273">
        <v>20</v>
      </c>
      <c r="K273">
        <v>22</v>
      </c>
      <c r="M273" t="s">
        <v>932</v>
      </c>
      <c r="N273" t="s">
        <v>933</v>
      </c>
      <c r="O273" t="s">
        <v>934</v>
      </c>
      <c r="P273" t="s">
        <v>934</v>
      </c>
      <c r="R273" t="str">
        <f t="shared" si="10"/>
        <v>Weekday</v>
      </c>
      <c r="S273" s="12">
        <f t="shared" si="9"/>
        <v>40897</v>
      </c>
    </row>
    <row r="274" spans="1:19" x14ac:dyDescent="0.25">
      <c r="A274" t="s">
        <v>593</v>
      </c>
      <c r="B274" t="s">
        <v>594</v>
      </c>
      <c r="C274">
        <v>20116595488</v>
      </c>
      <c r="D274">
        <v>70</v>
      </c>
      <c r="E274" t="s">
        <v>62</v>
      </c>
      <c r="G274">
        <v>12.47</v>
      </c>
      <c r="H274">
        <v>2011</v>
      </c>
      <c r="I274">
        <v>12</v>
      </c>
      <c r="J274">
        <v>21</v>
      </c>
      <c r="K274">
        <v>15</v>
      </c>
      <c r="M274" t="s">
        <v>932</v>
      </c>
      <c r="N274" t="s">
        <v>933</v>
      </c>
      <c r="O274" t="s">
        <v>934</v>
      </c>
      <c r="P274" t="s">
        <v>934</v>
      </c>
      <c r="R274" t="str">
        <f t="shared" si="10"/>
        <v>Weekday</v>
      </c>
      <c r="S274" s="12">
        <f t="shared" si="9"/>
        <v>40898</v>
      </c>
    </row>
    <row r="275" spans="1:19" x14ac:dyDescent="0.25">
      <c r="A275" t="s">
        <v>593</v>
      </c>
      <c r="B275" t="s">
        <v>594</v>
      </c>
      <c r="C275">
        <v>20116595524</v>
      </c>
      <c r="D275">
        <v>70</v>
      </c>
      <c r="E275" t="s">
        <v>62</v>
      </c>
      <c r="G275">
        <v>14.19</v>
      </c>
      <c r="H275">
        <v>2011</v>
      </c>
      <c r="I275">
        <v>12</v>
      </c>
      <c r="J275">
        <v>23</v>
      </c>
      <c r="K275">
        <v>15</v>
      </c>
      <c r="M275" t="s">
        <v>932</v>
      </c>
      <c r="N275" t="s">
        <v>933</v>
      </c>
      <c r="O275" t="s">
        <v>934</v>
      </c>
      <c r="P275" t="s">
        <v>934</v>
      </c>
      <c r="R275" t="str">
        <f t="shared" si="10"/>
        <v>Weekday</v>
      </c>
      <c r="S275" s="12">
        <f t="shared" si="9"/>
        <v>40900</v>
      </c>
    </row>
    <row r="276" spans="1:19" x14ac:dyDescent="0.25">
      <c r="A276" t="s">
        <v>593</v>
      </c>
      <c r="B276" t="s">
        <v>594</v>
      </c>
      <c r="C276">
        <v>20116595547</v>
      </c>
      <c r="D276">
        <v>70</v>
      </c>
      <c r="E276" t="s">
        <v>87</v>
      </c>
      <c r="G276">
        <v>15.61</v>
      </c>
      <c r="H276">
        <v>2011</v>
      </c>
      <c r="I276">
        <v>12</v>
      </c>
      <c r="J276">
        <v>27</v>
      </c>
      <c r="K276">
        <v>8</v>
      </c>
      <c r="M276" t="s">
        <v>932</v>
      </c>
      <c r="N276" t="s">
        <v>937</v>
      </c>
      <c r="O276" t="s">
        <v>934</v>
      </c>
      <c r="P276" t="s">
        <v>934</v>
      </c>
      <c r="R276" t="str">
        <f t="shared" si="10"/>
        <v>Weekday</v>
      </c>
      <c r="S276" s="12">
        <f t="shared" si="9"/>
        <v>40904</v>
      </c>
    </row>
    <row r="277" spans="1:19" x14ac:dyDescent="0.25">
      <c r="A277" t="s">
        <v>593</v>
      </c>
      <c r="B277" t="s">
        <v>594</v>
      </c>
      <c r="C277">
        <v>20116595554</v>
      </c>
      <c r="D277">
        <v>70</v>
      </c>
      <c r="E277" t="s">
        <v>62</v>
      </c>
      <c r="G277">
        <v>13.02</v>
      </c>
      <c r="H277">
        <v>2011</v>
      </c>
      <c r="I277">
        <v>12</v>
      </c>
      <c r="J277">
        <v>27</v>
      </c>
      <c r="K277">
        <v>15</v>
      </c>
      <c r="M277" t="s">
        <v>932</v>
      </c>
      <c r="N277" t="s">
        <v>936</v>
      </c>
      <c r="O277" t="s">
        <v>934</v>
      </c>
      <c r="P277" t="s">
        <v>934</v>
      </c>
      <c r="R277" t="str">
        <f t="shared" si="10"/>
        <v>Weekday</v>
      </c>
      <c r="S277" s="12">
        <f t="shared" si="9"/>
        <v>40904</v>
      </c>
    </row>
    <row r="278" spans="1:19" x14ac:dyDescent="0.25">
      <c r="A278" t="s">
        <v>593</v>
      </c>
      <c r="B278" t="s">
        <v>594</v>
      </c>
      <c r="C278">
        <v>20116595572</v>
      </c>
      <c r="D278">
        <v>70</v>
      </c>
      <c r="E278" t="s">
        <v>62</v>
      </c>
      <c r="G278">
        <v>14.65</v>
      </c>
      <c r="H278">
        <v>2011</v>
      </c>
      <c r="I278">
        <v>12</v>
      </c>
      <c r="J278">
        <v>29</v>
      </c>
      <c r="K278">
        <v>13</v>
      </c>
      <c r="M278" t="s">
        <v>932</v>
      </c>
      <c r="N278" t="s">
        <v>933</v>
      </c>
      <c r="O278" t="s">
        <v>934</v>
      </c>
      <c r="P278" t="s">
        <v>934</v>
      </c>
      <c r="R278" t="str">
        <f t="shared" si="10"/>
        <v>Weekday</v>
      </c>
      <c r="S278" s="12">
        <f t="shared" si="9"/>
        <v>40906</v>
      </c>
    </row>
    <row r="279" spans="1:19" x14ac:dyDescent="0.25">
      <c r="A279" t="s">
        <v>593</v>
      </c>
      <c r="B279" t="s">
        <v>594</v>
      </c>
      <c r="C279">
        <v>20116595579</v>
      </c>
      <c r="D279">
        <v>70</v>
      </c>
      <c r="E279" t="s">
        <v>62</v>
      </c>
      <c r="G279">
        <v>13.85</v>
      </c>
      <c r="H279">
        <v>2011</v>
      </c>
      <c r="I279">
        <v>12</v>
      </c>
      <c r="J279">
        <v>29</v>
      </c>
      <c r="K279">
        <v>16</v>
      </c>
      <c r="M279" t="s">
        <v>932</v>
      </c>
      <c r="N279" t="s">
        <v>937</v>
      </c>
      <c r="O279" t="s">
        <v>934</v>
      </c>
      <c r="P279" t="s">
        <v>934</v>
      </c>
      <c r="R279" t="str">
        <f t="shared" si="10"/>
        <v>Weekday</v>
      </c>
      <c r="S279" s="12">
        <f t="shared" si="9"/>
        <v>40906</v>
      </c>
    </row>
    <row r="280" spans="1:19" x14ac:dyDescent="0.25">
      <c r="A280" t="s">
        <v>593</v>
      </c>
      <c r="B280" t="s">
        <v>594</v>
      </c>
      <c r="C280">
        <v>20116595668</v>
      </c>
      <c r="D280">
        <v>70</v>
      </c>
      <c r="E280" t="s">
        <v>62</v>
      </c>
      <c r="G280">
        <v>18.399999999999999</v>
      </c>
      <c r="H280">
        <v>2011</v>
      </c>
      <c r="I280">
        <v>1</v>
      </c>
      <c r="J280">
        <v>19</v>
      </c>
      <c r="K280">
        <v>17</v>
      </c>
      <c r="M280" t="s">
        <v>932</v>
      </c>
      <c r="N280" t="s">
        <v>933</v>
      </c>
      <c r="O280" t="s">
        <v>934</v>
      </c>
      <c r="P280" t="s">
        <v>934</v>
      </c>
      <c r="Q280" t="s">
        <v>683</v>
      </c>
      <c r="R280" t="str">
        <f t="shared" si="10"/>
        <v>Weekday</v>
      </c>
      <c r="S280" s="12">
        <f t="shared" si="9"/>
        <v>40562</v>
      </c>
    </row>
    <row r="281" spans="1:19" x14ac:dyDescent="0.25">
      <c r="A281" t="s">
        <v>593</v>
      </c>
      <c r="B281" t="s">
        <v>594</v>
      </c>
      <c r="C281">
        <v>20116595670</v>
      </c>
      <c r="D281">
        <v>70</v>
      </c>
      <c r="E281" t="s">
        <v>87</v>
      </c>
      <c r="G281">
        <v>13.43</v>
      </c>
      <c r="H281">
        <v>2011</v>
      </c>
      <c r="I281">
        <v>1</v>
      </c>
      <c r="J281">
        <v>19</v>
      </c>
      <c r="K281">
        <v>17</v>
      </c>
      <c r="M281" t="s">
        <v>932</v>
      </c>
      <c r="N281" t="s">
        <v>936</v>
      </c>
      <c r="O281" t="s">
        <v>934</v>
      </c>
      <c r="P281" t="s">
        <v>934</v>
      </c>
      <c r="R281" t="str">
        <f t="shared" si="10"/>
        <v>Weekday</v>
      </c>
      <c r="S281" s="12">
        <f t="shared" si="9"/>
        <v>40562</v>
      </c>
    </row>
    <row r="282" spans="1:19" x14ac:dyDescent="0.25">
      <c r="A282" t="s">
        <v>593</v>
      </c>
      <c r="B282" t="s">
        <v>594</v>
      </c>
      <c r="C282">
        <v>20116595671</v>
      </c>
      <c r="D282">
        <v>70</v>
      </c>
      <c r="E282" t="s">
        <v>87</v>
      </c>
      <c r="G282">
        <v>10.93</v>
      </c>
      <c r="H282">
        <v>2011</v>
      </c>
      <c r="I282">
        <v>1</v>
      </c>
      <c r="J282">
        <v>19</v>
      </c>
      <c r="K282">
        <v>19</v>
      </c>
      <c r="M282" t="s">
        <v>932</v>
      </c>
      <c r="N282" t="s">
        <v>933</v>
      </c>
      <c r="O282" t="s">
        <v>934</v>
      </c>
      <c r="P282" t="s">
        <v>934</v>
      </c>
      <c r="Q282" t="s">
        <v>647</v>
      </c>
      <c r="R282" t="str">
        <f t="shared" si="10"/>
        <v>Weekday</v>
      </c>
      <c r="S282" s="12">
        <f t="shared" si="9"/>
        <v>40562</v>
      </c>
    </row>
    <row r="283" spans="1:19" x14ac:dyDescent="0.25">
      <c r="A283" t="s">
        <v>593</v>
      </c>
      <c r="B283" t="s">
        <v>594</v>
      </c>
      <c r="C283">
        <v>20116595674</v>
      </c>
      <c r="D283">
        <v>70</v>
      </c>
      <c r="E283" t="s">
        <v>87</v>
      </c>
      <c r="G283">
        <v>14.29</v>
      </c>
      <c r="H283">
        <v>2011</v>
      </c>
      <c r="I283">
        <v>1</v>
      </c>
      <c r="J283">
        <v>21</v>
      </c>
      <c r="K283">
        <v>15</v>
      </c>
      <c r="M283" t="s">
        <v>932</v>
      </c>
      <c r="N283" t="s">
        <v>937</v>
      </c>
      <c r="O283" t="s">
        <v>934</v>
      </c>
      <c r="P283" t="s">
        <v>934</v>
      </c>
      <c r="R283" t="str">
        <f t="shared" si="10"/>
        <v>Weekday</v>
      </c>
      <c r="S283" s="12">
        <f t="shared" si="9"/>
        <v>40564</v>
      </c>
    </row>
    <row r="284" spans="1:19" x14ac:dyDescent="0.25">
      <c r="A284" t="s">
        <v>593</v>
      </c>
      <c r="B284" t="s">
        <v>594</v>
      </c>
      <c r="C284">
        <v>20116595679</v>
      </c>
      <c r="D284">
        <v>70</v>
      </c>
      <c r="E284" t="s">
        <v>87</v>
      </c>
      <c r="G284">
        <v>12</v>
      </c>
      <c r="H284">
        <v>2011</v>
      </c>
      <c r="I284">
        <v>1</v>
      </c>
      <c r="J284">
        <v>31</v>
      </c>
      <c r="K284">
        <v>15</v>
      </c>
      <c r="M284" t="s">
        <v>932</v>
      </c>
      <c r="N284" t="s">
        <v>936</v>
      </c>
      <c r="O284" t="s">
        <v>934</v>
      </c>
      <c r="P284" t="s">
        <v>934</v>
      </c>
      <c r="Q284" t="s">
        <v>639</v>
      </c>
      <c r="R284" t="str">
        <f t="shared" si="10"/>
        <v>Weekday</v>
      </c>
      <c r="S284" s="12">
        <f t="shared" si="9"/>
        <v>40574</v>
      </c>
    </row>
    <row r="285" spans="1:19" x14ac:dyDescent="0.25">
      <c r="A285" t="s">
        <v>593</v>
      </c>
      <c r="B285" t="s">
        <v>594</v>
      </c>
      <c r="C285">
        <v>20116595686</v>
      </c>
      <c r="D285">
        <v>70</v>
      </c>
      <c r="E285" t="s">
        <v>87</v>
      </c>
      <c r="G285">
        <v>16.04</v>
      </c>
      <c r="H285">
        <v>2011</v>
      </c>
      <c r="I285">
        <v>2</v>
      </c>
      <c r="J285">
        <v>15</v>
      </c>
      <c r="K285">
        <v>8</v>
      </c>
      <c r="M285" t="s">
        <v>932</v>
      </c>
      <c r="N285" t="s">
        <v>933</v>
      </c>
      <c r="O285" t="s">
        <v>934</v>
      </c>
      <c r="P285" t="s">
        <v>934</v>
      </c>
      <c r="R285" t="str">
        <f t="shared" si="10"/>
        <v>Weekday</v>
      </c>
      <c r="S285" s="12">
        <f t="shared" si="9"/>
        <v>40589</v>
      </c>
    </row>
    <row r="286" spans="1:19" x14ac:dyDescent="0.25">
      <c r="A286" t="s">
        <v>593</v>
      </c>
      <c r="B286" t="s">
        <v>594</v>
      </c>
      <c r="C286">
        <v>20116595688</v>
      </c>
      <c r="D286">
        <v>70</v>
      </c>
      <c r="E286" t="s">
        <v>62</v>
      </c>
      <c r="G286">
        <v>17.100000000000001</v>
      </c>
      <c r="H286">
        <v>2011</v>
      </c>
      <c r="I286">
        <v>2</v>
      </c>
      <c r="J286">
        <v>17</v>
      </c>
      <c r="K286">
        <v>16</v>
      </c>
      <c r="M286" t="s">
        <v>932</v>
      </c>
      <c r="N286" t="s">
        <v>937</v>
      </c>
      <c r="O286" t="s">
        <v>934</v>
      </c>
      <c r="P286" t="s">
        <v>934</v>
      </c>
      <c r="Q286" t="s">
        <v>667</v>
      </c>
      <c r="R286" t="str">
        <f t="shared" si="10"/>
        <v>Weekday</v>
      </c>
      <c r="S286" s="12">
        <f t="shared" si="9"/>
        <v>40591</v>
      </c>
    </row>
    <row r="287" spans="1:19" x14ac:dyDescent="0.25">
      <c r="A287" t="s">
        <v>593</v>
      </c>
      <c r="B287" t="s">
        <v>594</v>
      </c>
      <c r="C287">
        <v>20116595689</v>
      </c>
      <c r="D287">
        <v>70</v>
      </c>
      <c r="E287" t="s">
        <v>62</v>
      </c>
      <c r="G287">
        <v>15.46</v>
      </c>
      <c r="H287">
        <v>2011</v>
      </c>
      <c r="I287">
        <v>2</v>
      </c>
      <c r="J287">
        <v>18</v>
      </c>
      <c r="K287">
        <v>16</v>
      </c>
      <c r="M287" t="s">
        <v>932</v>
      </c>
      <c r="N287" t="s">
        <v>933</v>
      </c>
      <c r="O287" t="s">
        <v>934</v>
      </c>
      <c r="P287" t="s">
        <v>934</v>
      </c>
      <c r="R287" t="str">
        <f t="shared" si="10"/>
        <v>Weekday</v>
      </c>
      <c r="S287" s="12">
        <f t="shared" si="9"/>
        <v>40592</v>
      </c>
    </row>
    <row r="288" spans="1:19" x14ac:dyDescent="0.25">
      <c r="A288" t="s">
        <v>593</v>
      </c>
      <c r="B288" t="s">
        <v>594</v>
      </c>
      <c r="C288">
        <v>20116595690</v>
      </c>
      <c r="D288">
        <v>70</v>
      </c>
      <c r="E288" t="s">
        <v>87</v>
      </c>
      <c r="G288">
        <v>15.5</v>
      </c>
      <c r="H288">
        <v>2011</v>
      </c>
      <c r="I288">
        <v>2</v>
      </c>
      <c r="J288">
        <v>18</v>
      </c>
      <c r="K288">
        <v>15</v>
      </c>
      <c r="M288" t="s">
        <v>932</v>
      </c>
      <c r="N288" t="s">
        <v>933</v>
      </c>
      <c r="O288" t="s">
        <v>934</v>
      </c>
      <c r="P288" t="s">
        <v>934</v>
      </c>
      <c r="R288" t="str">
        <f t="shared" si="10"/>
        <v>Weekday</v>
      </c>
      <c r="S288" s="12">
        <f t="shared" si="9"/>
        <v>40592</v>
      </c>
    </row>
    <row r="289" spans="1:19" x14ac:dyDescent="0.25">
      <c r="A289" t="s">
        <v>593</v>
      </c>
      <c r="B289" t="s">
        <v>594</v>
      </c>
      <c r="C289">
        <v>20116595701</v>
      </c>
      <c r="D289">
        <v>70</v>
      </c>
      <c r="E289" t="s">
        <v>87</v>
      </c>
      <c r="G289">
        <v>13.12</v>
      </c>
      <c r="H289">
        <v>2011</v>
      </c>
      <c r="I289">
        <v>3</v>
      </c>
      <c r="J289">
        <v>3</v>
      </c>
      <c r="K289">
        <v>14</v>
      </c>
      <c r="M289" t="s">
        <v>932</v>
      </c>
      <c r="N289" t="s">
        <v>933</v>
      </c>
      <c r="O289" t="s">
        <v>934</v>
      </c>
      <c r="P289" t="s">
        <v>934</v>
      </c>
      <c r="R289" t="str">
        <f t="shared" si="10"/>
        <v>Weekday</v>
      </c>
      <c r="S289" s="12">
        <f t="shared" si="9"/>
        <v>40605</v>
      </c>
    </row>
    <row r="290" spans="1:19" x14ac:dyDescent="0.25">
      <c r="A290" t="s">
        <v>593</v>
      </c>
      <c r="B290" t="s">
        <v>594</v>
      </c>
      <c r="C290">
        <v>20116595702</v>
      </c>
      <c r="D290">
        <v>70</v>
      </c>
      <c r="E290" t="s">
        <v>62</v>
      </c>
      <c r="G290">
        <v>17.57</v>
      </c>
      <c r="H290">
        <v>2011</v>
      </c>
      <c r="I290">
        <v>3</v>
      </c>
      <c r="J290">
        <v>1</v>
      </c>
      <c r="K290">
        <v>17</v>
      </c>
      <c r="M290" t="s">
        <v>932</v>
      </c>
      <c r="N290" t="s">
        <v>937</v>
      </c>
      <c r="O290" t="s">
        <v>934</v>
      </c>
      <c r="P290" t="s">
        <v>934</v>
      </c>
      <c r="Q290" t="s">
        <v>679</v>
      </c>
      <c r="R290" t="str">
        <f t="shared" si="10"/>
        <v>Weekday</v>
      </c>
      <c r="S290" s="12">
        <f t="shared" si="9"/>
        <v>40603</v>
      </c>
    </row>
    <row r="291" spans="1:19" x14ac:dyDescent="0.25">
      <c r="A291" t="s">
        <v>593</v>
      </c>
      <c r="B291" t="s">
        <v>594</v>
      </c>
      <c r="C291">
        <v>20116595703</v>
      </c>
      <c r="D291">
        <v>70</v>
      </c>
      <c r="E291" t="s">
        <v>62</v>
      </c>
      <c r="G291">
        <v>7.98</v>
      </c>
      <c r="H291">
        <v>2011</v>
      </c>
      <c r="I291">
        <v>3</v>
      </c>
      <c r="J291">
        <v>7</v>
      </c>
      <c r="K291">
        <v>9</v>
      </c>
      <c r="M291" t="s">
        <v>932</v>
      </c>
      <c r="N291" t="s">
        <v>933</v>
      </c>
      <c r="O291" t="s">
        <v>934</v>
      </c>
      <c r="P291" t="s">
        <v>934</v>
      </c>
      <c r="R291" t="str">
        <f t="shared" si="10"/>
        <v>Weekday</v>
      </c>
      <c r="S291" s="12">
        <f t="shared" si="9"/>
        <v>40609</v>
      </c>
    </row>
    <row r="292" spans="1:19" x14ac:dyDescent="0.25">
      <c r="A292" t="s">
        <v>593</v>
      </c>
      <c r="B292" t="s">
        <v>594</v>
      </c>
      <c r="C292">
        <v>20116595704</v>
      </c>
      <c r="D292">
        <v>70</v>
      </c>
      <c r="E292" t="s">
        <v>87</v>
      </c>
      <c r="G292">
        <v>8.5299999999999994</v>
      </c>
      <c r="H292">
        <v>2011</v>
      </c>
      <c r="I292">
        <v>3</v>
      </c>
      <c r="J292">
        <v>8</v>
      </c>
      <c r="K292">
        <v>11</v>
      </c>
      <c r="M292" t="s">
        <v>932</v>
      </c>
      <c r="N292" t="s">
        <v>933</v>
      </c>
      <c r="O292" t="s">
        <v>934</v>
      </c>
      <c r="P292" t="s">
        <v>934</v>
      </c>
      <c r="Q292" t="s">
        <v>611</v>
      </c>
      <c r="R292" t="str">
        <f t="shared" si="10"/>
        <v>Weekday</v>
      </c>
      <c r="S292" s="12">
        <f t="shared" si="9"/>
        <v>40610</v>
      </c>
    </row>
    <row r="293" spans="1:19" x14ac:dyDescent="0.25">
      <c r="A293" t="s">
        <v>593</v>
      </c>
      <c r="B293" t="s">
        <v>594</v>
      </c>
      <c r="C293">
        <v>20116595707</v>
      </c>
      <c r="D293">
        <v>70</v>
      </c>
      <c r="E293" t="s">
        <v>87</v>
      </c>
      <c r="G293">
        <v>19.690000000000001</v>
      </c>
      <c r="H293">
        <v>2011</v>
      </c>
      <c r="I293">
        <v>3</v>
      </c>
      <c r="J293">
        <v>10</v>
      </c>
      <c r="K293">
        <v>8</v>
      </c>
      <c r="M293" t="s">
        <v>932</v>
      </c>
      <c r="N293" t="s">
        <v>933</v>
      </c>
      <c r="O293" t="s">
        <v>934</v>
      </c>
      <c r="P293" t="s">
        <v>934</v>
      </c>
      <c r="R293" t="str">
        <f t="shared" si="10"/>
        <v>Weekday</v>
      </c>
      <c r="S293" s="12">
        <f t="shared" si="9"/>
        <v>40612</v>
      </c>
    </row>
    <row r="294" spans="1:19" x14ac:dyDescent="0.25">
      <c r="A294" t="s">
        <v>593</v>
      </c>
      <c r="B294" t="s">
        <v>594</v>
      </c>
      <c r="C294">
        <v>20116595709</v>
      </c>
      <c r="D294">
        <v>70</v>
      </c>
      <c r="E294" t="s">
        <v>62</v>
      </c>
      <c r="G294">
        <v>14.66</v>
      </c>
      <c r="H294">
        <v>2011</v>
      </c>
      <c r="I294">
        <v>3</v>
      </c>
      <c r="J294">
        <v>10</v>
      </c>
      <c r="K294">
        <v>16</v>
      </c>
      <c r="M294" t="s">
        <v>932</v>
      </c>
      <c r="N294" t="s">
        <v>933</v>
      </c>
      <c r="O294" t="s">
        <v>934</v>
      </c>
      <c r="P294" t="s">
        <v>934</v>
      </c>
      <c r="R294" t="str">
        <f t="shared" si="10"/>
        <v>Weekday</v>
      </c>
      <c r="S294" s="12">
        <f t="shared" si="9"/>
        <v>40612</v>
      </c>
    </row>
    <row r="295" spans="1:19" x14ac:dyDescent="0.25">
      <c r="A295" t="s">
        <v>593</v>
      </c>
      <c r="B295" t="s">
        <v>594</v>
      </c>
      <c r="C295">
        <v>20116595715</v>
      </c>
      <c r="D295">
        <v>70</v>
      </c>
      <c r="E295" t="s">
        <v>62</v>
      </c>
      <c r="G295">
        <v>14.27</v>
      </c>
      <c r="H295">
        <v>2011</v>
      </c>
      <c r="I295">
        <v>3</v>
      </c>
      <c r="J295">
        <v>11</v>
      </c>
      <c r="K295">
        <v>17</v>
      </c>
      <c r="M295" t="s">
        <v>932</v>
      </c>
      <c r="N295" t="s">
        <v>933</v>
      </c>
      <c r="O295" t="s">
        <v>934</v>
      </c>
      <c r="P295" t="s">
        <v>934</v>
      </c>
      <c r="R295" t="str">
        <f t="shared" si="10"/>
        <v>Weekday</v>
      </c>
      <c r="S295" s="12">
        <f t="shared" si="9"/>
        <v>40613</v>
      </c>
    </row>
    <row r="296" spans="1:19" x14ac:dyDescent="0.25">
      <c r="A296" t="s">
        <v>593</v>
      </c>
      <c r="B296" t="s">
        <v>594</v>
      </c>
      <c r="C296">
        <v>20116595759</v>
      </c>
      <c r="D296">
        <v>70</v>
      </c>
      <c r="E296" t="s">
        <v>87</v>
      </c>
      <c r="G296">
        <v>19.47</v>
      </c>
      <c r="H296">
        <v>2011</v>
      </c>
      <c r="I296">
        <v>4</v>
      </c>
      <c r="J296">
        <v>11</v>
      </c>
      <c r="K296">
        <v>14</v>
      </c>
      <c r="M296" t="s">
        <v>932</v>
      </c>
      <c r="N296" t="s">
        <v>936</v>
      </c>
      <c r="O296" t="s">
        <v>934</v>
      </c>
      <c r="P296" t="s">
        <v>934</v>
      </c>
      <c r="Q296" t="s">
        <v>699</v>
      </c>
      <c r="R296" t="str">
        <f t="shared" si="10"/>
        <v>Weekday</v>
      </c>
      <c r="S296" s="12">
        <f t="shared" si="9"/>
        <v>40644</v>
      </c>
    </row>
    <row r="297" spans="1:19" x14ac:dyDescent="0.25">
      <c r="A297" t="s">
        <v>593</v>
      </c>
      <c r="B297" t="s">
        <v>594</v>
      </c>
      <c r="C297">
        <v>20116595769</v>
      </c>
      <c r="D297">
        <v>70</v>
      </c>
      <c r="E297" t="s">
        <v>62</v>
      </c>
      <c r="G297">
        <v>13.38</v>
      </c>
      <c r="H297">
        <v>2011</v>
      </c>
      <c r="I297">
        <v>4</v>
      </c>
      <c r="J297">
        <v>13</v>
      </c>
      <c r="K297">
        <v>14</v>
      </c>
      <c r="M297" t="s">
        <v>932</v>
      </c>
      <c r="N297" t="s">
        <v>933</v>
      </c>
      <c r="O297" t="s">
        <v>934</v>
      </c>
      <c r="P297" t="s">
        <v>934</v>
      </c>
      <c r="R297" t="str">
        <f t="shared" si="10"/>
        <v>Weekday</v>
      </c>
      <c r="S297" s="12">
        <f t="shared" si="9"/>
        <v>40646</v>
      </c>
    </row>
    <row r="298" spans="1:19" x14ac:dyDescent="0.25">
      <c r="A298" t="s">
        <v>593</v>
      </c>
      <c r="B298" t="s">
        <v>594</v>
      </c>
      <c r="C298">
        <v>20116595773</v>
      </c>
      <c r="D298">
        <v>70</v>
      </c>
      <c r="E298" t="s">
        <v>87</v>
      </c>
      <c r="G298">
        <v>13.42</v>
      </c>
      <c r="H298">
        <v>2011</v>
      </c>
      <c r="I298">
        <v>4</v>
      </c>
      <c r="J298">
        <v>14</v>
      </c>
      <c r="K298">
        <v>15</v>
      </c>
      <c r="M298" t="s">
        <v>932</v>
      </c>
      <c r="N298" t="s">
        <v>933</v>
      </c>
      <c r="O298" t="s">
        <v>934</v>
      </c>
      <c r="P298" t="s">
        <v>934</v>
      </c>
      <c r="R298" t="str">
        <f t="shared" si="10"/>
        <v>Weekday</v>
      </c>
      <c r="S298" s="12">
        <f t="shared" si="9"/>
        <v>40647</v>
      </c>
    </row>
    <row r="299" spans="1:19" x14ac:dyDescent="0.25">
      <c r="A299" t="s">
        <v>593</v>
      </c>
      <c r="B299" t="s">
        <v>594</v>
      </c>
      <c r="C299">
        <v>20116595780</v>
      </c>
      <c r="D299">
        <v>70</v>
      </c>
      <c r="E299" t="s">
        <v>87</v>
      </c>
      <c r="G299">
        <v>15.18</v>
      </c>
      <c r="H299">
        <v>2011</v>
      </c>
      <c r="I299">
        <v>4</v>
      </c>
      <c r="J299">
        <v>15</v>
      </c>
      <c r="K299">
        <v>14</v>
      </c>
      <c r="M299" t="s">
        <v>932</v>
      </c>
      <c r="N299" t="s">
        <v>933</v>
      </c>
      <c r="O299" t="s">
        <v>934</v>
      </c>
      <c r="P299" t="s">
        <v>934</v>
      </c>
      <c r="R299" t="str">
        <f t="shared" si="10"/>
        <v>Weekday</v>
      </c>
      <c r="S299" s="12">
        <f t="shared" si="9"/>
        <v>40648</v>
      </c>
    </row>
    <row r="300" spans="1:19" x14ac:dyDescent="0.25">
      <c r="A300" t="s">
        <v>593</v>
      </c>
      <c r="B300" t="s">
        <v>594</v>
      </c>
      <c r="C300">
        <v>20116595783</v>
      </c>
      <c r="D300">
        <v>70</v>
      </c>
      <c r="E300" t="s">
        <v>62</v>
      </c>
      <c r="G300">
        <v>16.8</v>
      </c>
      <c r="H300">
        <v>2011</v>
      </c>
      <c r="I300">
        <v>4</v>
      </c>
      <c r="J300">
        <v>18</v>
      </c>
      <c r="K300">
        <v>12</v>
      </c>
      <c r="M300" t="s">
        <v>935</v>
      </c>
      <c r="N300" t="s">
        <v>933</v>
      </c>
      <c r="O300" t="s">
        <v>934</v>
      </c>
      <c r="P300" t="s">
        <v>934</v>
      </c>
      <c r="Q300" t="s">
        <v>663</v>
      </c>
      <c r="R300" t="str">
        <f t="shared" si="10"/>
        <v>Weekday</v>
      </c>
      <c r="S300" s="12">
        <f t="shared" si="9"/>
        <v>40651</v>
      </c>
    </row>
    <row r="301" spans="1:19" x14ac:dyDescent="0.25">
      <c r="A301" t="s">
        <v>593</v>
      </c>
      <c r="B301" t="s">
        <v>594</v>
      </c>
      <c r="C301">
        <v>20116595784</v>
      </c>
      <c r="D301">
        <v>70</v>
      </c>
      <c r="E301" t="s">
        <v>62</v>
      </c>
      <c r="G301">
        <v>12.42</v>
      </c>
      <c r="H301">
        <v>2011</v>
      </c>
      <c r="I301">
        <v>4</v>
      </c>
      <c r="J301">
        <v>19</v>
      </c>
      <c r="K301">
        <v>13</v>
      </c>
      <c r="M301" t="s">
        <v>932</v>
      </c>
      <c r="N301" t="s">
        <v>933</v>
      </c>
      <c r="O301" t="s">
        <v>934</v>
      </c>
      <c r="P301" t="s">
        <v>934</v>
      </c>
      <c r="R301" t="str">
        <f t="shared" si="10"/>
        <v>Weekday</v>
      </c>
      <c r="S301" s="12">
        <f t="shared" si="9"/>
        <v>40652</v>
      </c>
    </row>
    <row r="302" spans="1:19" x14ac:dyDescent="0.25">
      <c r="A302" t="s">
        <v>593</v>
      </c>
      <c r="B302" t="s">
        <v>594</v>
      </c>
      <c r="C302">
        <v>20116595795</v>
      </c>
      <c r="D302">
        <v>70</v>
      </c>
      <c r="E302" t="s">
        <v>940</v>
      </c>
      <c r="G302">
        <v>13.49</v>
      </c>
      <c r="H302">
        <v>2011</v>
      </c>
      <c r="I302">
        <v>4</v>
      </c>
      <c r="J302">
        <v>22</v>
      </c>
      <c r="K302">
        <v>10</v>
      </c>
      <c r="M302" t="s">
        <v>932</v>
      </c>
      <c r="N302" t="s">
        <v>933</v>
      </c>
      <c r="O302" t="s">
        <v>934</v>
      </c>
      <c r="P302" t="s">
        <v>934</v>
      </c>
      <c r="R302" t="str">
        <f t="shared" si="10"/>
        <v>Weekday</v>
      </c>
      <c r="S302" s="12">
        <f t="shared" si="9"/>
        <v>40655</v>
      </c>
    </row>
    <row r="303" spans="1:19" x14ac:dyDescent="0.25">
      <c r="A303" t="s">
        <v>593</v>
      </c>
      <c r="B303" t="s">
        <v>594</v>
      </c>
      <c r="C303">
        <v>20116595821</v>
      </c>
      <c r="D303">
        <v>70</v>
      </c>
      <c r="E303" t="s">
        <v>62</v>
      </c>
      <c r="G303">
        <v>13.44</v>
      </c>
      <c r="H303">
        <v>2011</v>
      </c>
      <c r="I303">
        <v>4</v>
      </c>
      <c r="J303">
        <v>29</v>
      </c>
      <c r="K303">
        <v>10</v>
      </c>
      <c r="M303" t="s">
        <v>932</v>
      </c>
      <c r="N303" t="s">
        <v>933</v>
      </c>
      <c r="O303" t="s">
        <v>934</v>
      </c>
      <c r="P303" t="s">
        <v>934</v>
      </c>
      <c r="R303" t="str">
        <f t="shared" si="10"/>
        <v>Weekday</v>
      </c>
      <c r="S303" s="12">
        <f t="shared" si="9"/>
        <v>40662</v>
      </c>
    </row>
    <row r="304" spans="1:19" x14ac:dyDescent="0.25">
      <c r="A304" t="s">
        <v>593</v>
      </c>
      <c r="B304" t="s">
        <v>594</v>
      </c>
      <c r="C304">
        <v>20116595822</v>
      </c>
      <c r="D304">
        <v>70</v>
      </c>
      <c r="E304" t="s">
        <v>62</v>
      </c>
      <c r="G304">
        <v>16.350000000000001</v>
      </c>
      <c r="H304">
        <v>2011</v>
      </c>
      <c r="I304">
        <v>4</v>
      </c>
      <c r="J304">
        <v>29</v>
      </c>
      <c r="K304">
        <v>14</v>
      </c>
      <c r="M304" t="s">
        <v>932</v>
      </c>
      <c r="N304" t="s">
        <v>937</v>
      </c>
      <c r="O304" t="s">
        <v>934</v>
      </c>
      <c r="P304" t="s">
        <v>934</v>
      </c>
      <c r="Q304" t="s">
        <v>657</v>
      </c>
      <c r="R304" t="str">
        <f t="shared" si="10"/>
        <v>Weekday</v>
      </c>
      <c r="S304" s="12">
        <f t="shared" si="9"/>
        <v>40662</v>
      </c>
    </row>
    <row r="305" spans="1:19" x14ac:dyDescent="0.25">
      <c r="A305" t="s">
        <v>593</v>
      </c>
      <c r="B305" t="s">
        <v>594</v>
      </c>
      <c r="C305">
        <v>20116595875</v>
      </c>
      <c r="D305">
        <v>70</v>
      </c>
      <c r="E305" t="s">
        <v>62</v>
      </c>
      <c r="G305">
        <v>15.72</v>
      </c>
      <c r="H305">
        <v>2011</v>
      </c>
      <c r="I305">
        <v>5</v>
      </c>
      <c r="J305">
        <v>10</v>
      </c>
      <c r="K305">
        <v>15</v>
      </c>
      <c r="M305" t="s">
        <v>932</v>
      </c>
      <c r="N305" t="s">
        <v>933</v>
      </c>
      <c r="O305" t="s">
        <v>934</v>
      </c>
      <c r="P305" t="s">
        <v>934</v>
      </c>
      <c r="Q305" t="s">
        <v>654</v>
      </c>
      <c r="R305" t="str">
        <f t="shared" si="10"/>
        <v>Weekday</v>
      </c>
      <c r="S305" s="12">
        <f t="shared" si="9"/>
        <v>40673</v>
      </c>
    </row>
    <row r="306" spans="1:19" x14ac:dyDescent="0.25">
      <c r="A306" t="s">
        <v>593</v>
      </c>
      <c r="B306" t="s">
        <v>594</v>
      </c>
      <c r="C306">
        <v>20116595886</v>
      </c>
      <c r="D306">
        <v>70</v>
      </c>
      <c r="E306" t="s">
        <v>62</v>
      </c>
      <c r="G306">
        <v>13.94</v>
      </c>
      <c r="H306">
        <v>2011</v>
      </c>
      <c r="I306">
        <v>5</v>
      </c>
      <c r="J306">
        <v>11</v>
      </c>
      <c r="K306">
        <v>17</v>
      </c>
      <c r="M306" t="s">
        <v>932</v>
      </c>
      <c r="N306" t="s">
        <v>933</v>
      </c>
      <c r="O306" t="s">
        <v>934</v>
      </c>
      <c r="P306" t="s">
        <v>934</v>
      </c>
      <c r="R306" t="str">
        <f t="shared" si="10"/>
        <v>Weekday</v>
      </c>
      <c r="S306" s="12">
        <f t="shared" si="9"/>
        <v>40674</v>
      </c>
    </row>
    <row r="307" spans="1:19" x14ac:dyDescent="0.25">
      <c r="A307" t="s">
        <v>593</v>
      </c>
      <c r="B307" t="s">
        <v>594</v>
      </c>
      <c r="C307">
        <v>20116595889</v>
      </c>
      <c r="D307">
        <v>70</v>
      </c>
      <c r="E307" t="s">
        <v>62</v>
      </c>
      <c r="G307">
        <v>13.39</v>
      </c>
      <c r="H307">
        <v>2011</v>
      </c>
      <c r="I307">
        <v>5</v>
      </c>
      <c r="J307">
        <v>12</v>
      </c>
      <c r="K307">
        <v>15</v>
      </c>
      <c r="M307" t="s">
        <v>932</v>
      </c>
      <c r="N307" t="s">
        <v>933</v>
      </c>
      <c r="O307" t="s">
        <v>934</v>
      </c>
      <c r="P307" t="s">
        <v>934</v>
      </c>
      <c r="R307" t="str">
        <f t="shared" si="10"/>
        <v>Weekday</v>
      </c>
      <c r="S307" s="12">
        <f t="shared" si="9"/>
        <v>40675</v>
      </c>
    </row>
    <row r="308" spans="1:19" x14ac:dyDescent="0.25">
      <c r="A308" t="s">
        <v>593</v>
      </c>
      <c r="B308" t="s">
        <v>594</v>
      </c>
      <c r="C308">
        <v>20116595916</v>
      </c>
      <c r="D308">
        <v>70</v>
      </c>
      <c r="E308" t="s">
        <v>62</v>
      </c>
      <c r="G308">
        <v>16.27</v>
      </c>
      <c r="H308">
        <v>2011</v>
      </c>
      <c r="I308">
        <v>5</v>
      </c>
      <c r="J308">
        <v>17</v>
      </c>
      <c r="K308">
        <v>16</v>
      </c>
      <c r="M308" t="s">
        <v>932</v>
      </c>
      <c r="N308" t="s">
        <v>936</v>
      </c>
      <c r="O308" t="s">
        <v>934</v>
      </c>
      <c r="P308" t="s">
        <v>934</v>
      </c>
      <c r="Q308" t="s">
        <v>657</v>
      </c>
      <c r="R308" t="str">
        <f t="shared" si="10"/>
        <v>Weekday</v>
      </c>
      <c r="S308" s="12">
        <f t="shared" si="9"/>
        <v>40680</v>
      </c>
    </row>
    <row r="309" spans="1:19" x14ac:dyDescent="0.25">
      <c r="A309" t="s">
        <v>593</v>
      </c>
      <c r="B309" t="s">
        <v>594</v>
      </c>
      <c r="C309">
        <v>20116595951</v>
      </c>
      <c r="D309">
        <v>70</v>
      </c>
      <c r="E309" t="s">
        <v>87</v>
      </c>
      <c r="G309">
        <v>10.029999999999999</v>
      </c>
      <c r="H309">
        <v>2011</v>
      </c>
      <c r="I309">
        <v>5</v>
      </c>
      <c r="J309">
        <v>19</v>
      </c>
      <c r="K309">
        <v>18</v>
      </c>
      <c r="M309" t="s">
        <v>932</v>
      </c>
      <c r="N309" t="s">
        <v>933</v>
      </c>
      <c r="O309" t="s">
        <v>934</v>
      </c>
      <c r="P309" t="s">
        <v>934</v>
      </c>
      <c r="R309" t="str">
        <f t="shared" si="10"/>
        <v>Weekday</v>
      </c>
      <c r="S309" s="12">
        <f t="shared" si="9"/>
        <v>40682</v>
      </c>
    </row>
    <row r="310" spans="1:19" x14ac:dyDescent="0.25">
      <c r="A310" t="s">
        <v>593</v>
      </c>
      <c r="B310" t="s">
        <v>594</v>
      </c>
      <c r="C310">
        <v>20116595965</v>
      </c>
      <c r="D310">
        <v>70</v>
      </c>
      <c r="E310" t="s">
        <v>62</v>
      </c>
      <c r="G310">
        <v>16.899999999999999</v>
      </c>
      <c r="H310">
        <v>2011</v>
      </c>
      <c r="I310">
        <v>5</v>
      </c>
      <c r="J310">
        <v>18</v>
      </c>
      <c r="K310">
        <v>17</v>
      </c>
      <c r="M310" t="s">
        <v>932</v>
      </c>
      <c r="N310" t="s">
        <v>939</v>
      </c>
      <c r="O310" t="s">
        <v>934</v>
      </c>
      <c r="P310" t="s">
        <v>934</v>
      </c>
      <c r="Q310" t="s">
        <v>663</v>
      </c>
      <c r="R310" t="str">
        <f t="shared" si="10"/>
        <v>Weekday</v>
      </c>
      <c r="S310" s="12">
        <f t="shared" si="9"/>
        <v>40681</v>
      </c>
    </row>
    <row r="311" spans="1:19" x14ac:dyDescent="0.25">
      <c r="A311" t="s">
        <v>593</v>
      </c>
      <c r="B311" t="s">
        <v>594</v>
      </c>
      <c r="C311">
        <v>20116595967</v>
      </c>
      <c r="D311">
        <v>70</v>
      </c>
      <c r="E311" t="s">
        <v>62</v>
      </c>
      <c r="G311">
        <v>13.18</v>
      </c>
      <c r="H311">
        <v>2011</v>
      </c>
      <c r="I311">
        <v>5</v>
      </c>
      <c r="J311">
        <v>22</v>
      </c>
      <c r="K311">
        <v>2</v>
      </c>
      <c r="M311" t="s">
        <v>935</v>
      </c>
      <c r="N311" t="s">
        <v>933</v>
      </c>
      <c r="O311" t="s">
        <v>934</v>
      </c>
      <c r="P311" t="s">
        <v>934</v>
      </c>
      <c r="R311" t="str">
        <f t="shared" si="10"/>
        <v>Weekend</v>
      </c>
      <c r="S311" s="12">
        <f t="shared" si="9"/>
        <v>40685</v>
      </c>
    </row>
    <row r="312" spans="1:19" x14ac:dyDescent="0.25">
      <c r="A312" t="s">
        <v>593</v>
      </c>
      <c r="B312" t="s">
        <v>594</v>
      </c>
      <c r="C312">
        <v>20116595983</v>
      </c>
      <c r="D312">
        <v>70</v>
      </c>
      <c r="E312" t="s">
        <v>87</v>
      </c>
      <c r="G312">
        <v>15.07</v>
      </c>
      <c r="H312">
        <v>2011</v>
      </c>
      <c r="I312">
        <v>5</v>
      </c>
      <c r="J312">
        <v>25</v>
      </c>
      <c r="K312">
        <v>12</v>
      </c>
      <c r="M312" t="s">
        <v>932</v>
      </c>
      <c r="N312" t="s">
        <v>939</v>
      </c>
      <c r="O312" t="s">
        <v>934</v>
      </c>
      <c r="P312" t="s">
        <v>934</v>
      </c>
      <c r="R312" t="str">
        <f t="shared" si="10"/>
        <v>Weekday</v>
      </c>
      <c r="S312" s="12">
        <f t="shared" si="9"/>
        <v>40688</v>
      </c>
    </row>
    <row r="313" spans="1:19" x14ac:dyDescent="0.25">
      <c r="A313" t="s">
        <v>593</v>
      </c>
      <c r="B313" t="s">
        <v>594</v>
      </c>
      <c r="C313">
        <v>20116595990</v>
      </c>
      <c r="D313">
        <v>70</v>
      </c>
      <c r="E313" t="s">
        <v>62</v>
      </c>
      <c r="G313">
        <v>14.01</v>
      </c>
      <c r="H313">
        <v>2011</v>
      </c>
      <c r="I313">
        <v>5</v>
      </c>
      <c r="J313">
        <v>25</v>
      </c>
      <c r="K313">
        <v>16</v>
      </c>
      <c r="M313" t="s">
        <v>932</v>
      </c>
      <c r="N313" t="s">
        <v>933</v>
      </c>
      <c r="O313" t="s">
        <v>934</v>
      </c>
      <c r="P313" t="s">
        <v>934</v>
      </c>
      <c r="R313" t="str">
        <f t="shared" si="10"/>
        <v>Weekday</v>
      </c>
      <c r="S313" s="12">
        <f t="shared" si="9"/>
        <v>40688</v>
      </c>
    </row>
    <row r="314" spans="1:19" x14ac:dyDescent="0.25">
      <c r="A314" t="s">
        <v>593</v>
      </c>
      <c r="B314" t="s">
        <v>594</v>
      </c>
      <c r="C314">
        <v>20116595998</v>
      </c>
      <c r="D314">
        <v>70</v>
      </c>
      <c r="E314" t="s">
        <v>940</v>
      </c>
      <c r="G314">
        <v>15.49</v>
      </c>
      <c r="H314">
        <v>2011</v>
      </c>
      <c r="I314">
        <v>5</v>
      </c>
      <c r="J314">
        <v>27</v>
      </c>
      <c r="K314">
        <v>17</v>
      </c>
      <c r="M314" t="s">
        <v>932</v>
      </c>
      <c r="N314" t="s">
        <v>933</v>
      </c>
      <c r="O314" t="s">
        <v>934</v>
      </c>
      <c r="P314" t="s">
        <v>934</v>
      </c>
      <c r="R314" t="str">
        <f t="shared" si="10"/>
        <v>Weekday</v>
      </c>
      <c r="S314" s="12">
        <f t="shared" si="9"/>
        <v>40690</v>
      </c>
    </row>
    <row r="315" spans="1:19" x14ac:dyDescent="0.25">
      <c r="A315" t="s">
        <v>593</v>
      </c>
      <c r="B315" t="s">
        <v>594</v>
      </c>
      <c r="C315">
        <v>20116596014</v>
      </c>
      <c r="D315">
        <v>70</v>
      </c>
      <c r="E315" t="s">
        <v>87</v>
      </c>
      <c r="G315">
        <v>16.04</v>
      </c>
      <c r="H315">
        <v>2011</v>
      </c>
      <c r="I315">
        <v>5</v>
      </c>
      <c r="J315">
        <v>31</v>
      </c>
      <c r="K315">
        <v>7</v>
      </c>
      <c r="M315" t="s">
        <v>932</v>
      </c>
      <c r="N315" t="s">
        <v>937</v>
      </c>
      <c r="O315" t="s">
        <v>934</v>
      </c>
      <c r="P315" t="s">
        <v>934</v>
      </c>
      <c r="R315" t="str">
        <f t="shared" si="10"/>
        <v>Weekday</v>
      </c>
      <c r="S315" s="12">
        <f t="shared" si="9"/>
        <v>40694</v>
      </c>
    </row>
    <row r="316" spans="1:19" x14ac:dyDescent="0.25">
      <c r="A316" t="s">
        <v>593</v>
      </c>
      <c r="B316" t="s">
        <v>594</v>
      </c>
      <c r="C316">
        <v>20116596043</v>
      </c>
      <c r="D316">
        <v>70</v>
      </c>
      <c r="E316" t="s">
        <v>87</v>
      </c>
      <c r="G316">
        <v>13.97</v>
      </c>
      <c r="H316">
        <v>2011</v>
      </c>
      <c r="I316">
        <v>6</v>
      </c>
      <c r="J316">
        <v>3</v>
      </c>
      <c r="K316">
        <v>15</v>
      </c>
      <c r="M316" t="s">
        <v>932</v>
      </c>
      <c r="N316" t="s">
        <v>933</v>
      </c>
      <c r="O316" t="s">
        <v>934</v>
      </c>
      <c r="P316" t="s">
        <v>934</v>
      </c>
      <c r="R316" t="str">
        <f t="shared" si="10"/>
        <v>Weekday</v>
      </c>
      <c r="S316" s="12">
        <f t="shared" si="9"/>
        <v>40697</v>
      </c>
    </row>
    <row r="317" spans="1:19" x14ac:dyDescent="0.25">
      <c r="A317" t="s">
        <v>593</v>
      </c>
      <c r="B317" t="s">
        <v>594</v>
      </c>
      <c r="C317">
        <v>20116596087</v>
      </c>
      <c r="D317">
        <v>70</v>
      </c>
      <c r="E317" t="s">
        <v>87</v>
      </c>
      <c r="G317">
        <v>14.37</v>
      </c>
      <c r="H317">
        <v>2011</v>
      </c>
      <c r="I317">
        <v>6</v>
      </c>
      <c r="J317">
        <v>17</v>
      </c>
      <c r="K317">
        <v>15</v>
      </c>
      <c r="M317" t="s">
        <v>932</v>
      </c>
      <c r="N317" t="s">
        <v>933</v>
      </c>
      <c r="O317" t="s">
        <v>934</v>
      </c>
      <c r="P317" t="s">
        <v>934</v>
      </c>
      <c r="R317" t="str">
        <f t="shared" si="10"/>
        <v>Weekday</v>
      </c>
      <c r="S317" s="12">
        <f t="shared" si="9"/>
        <v>40711</v>
      </c>
    </row>
    <row r="318" spans="1:19" x14ac:dyDescent="0.25">
      <c r="A318" t="s">
        <v>593</v>
      </c>
      <c r="B318" t="s">
        <v>594</v>
      </c>
      <c r="C318">
        <v>20116596100</v>
      </c>
      <c r="D318">
        <v>70</v>
      </c>
      <c r="E318" t="s">
        <v>62</v>
      </c>
      <c r="G318">
        <v>14.35</v>
      </c>
      <c r="H318">
        <v>2011</v>
      </c>
      <c r="I318">
        <v>6</v>
      </c>
      <c r="J318">
        <v>21</v>
      </c>
      <c r="K318">
        <v>13</v>
      </c>
      <c r="M318" t="s">
        <v>932</v>
      </c>
      <c r="N318" t="s">
        <v>933</v>
      </c>
      <c r="O318" t="s">
        <v>934</v>
      </c>
      <c r="P318" t="s">
        <v>934</v>
      </c>
      <c r="R318" t="str">
        <f t="shared" si="10"/>
        <v>Weekday</v>
      </c>
      <c r="S318" s="12">
        <f t="shared" si="9"/>
        <v>40715</v>
      </c>
    </row>
    <row r="319" spans="1:19" x14ac:dyDescent="0.25">
      <c r="A319" t="s">
        <v>593</v>
      </c>
      <c r="B319" t="s">
        <v>594</v>
      </c>
      <c r="C319">
        <v>20116596108</v>
      </c>
      <c r="D319">
        <v>70</v>
      </c>
      <c r="E319" t="s">
        <v>62</v>
      </c>
      <c r="G319">
        <v>14.59</v>
      </c>
      <c r="H319">
        <v>2011</v>
      </c>
      <c r="I319">
        <v>6</v>
      </c>
      <c r="J319">
        <v>22</v>
      </c>
      <c r="K319">
        <v>15</v>
      </c>
      <c r="M319" t="s">
        <v>932</v>
      </c>
      <c r="N319" t="s">
        <v>933</v>
      </c>
      <c r="O319" t="s">
        <v>934</v>
      </c>
      <c r="P319" t="s">
        <v>934</v>
      </c>
      <c r="R319" t="str">
        <f t="shared" si="10"/>
        <v>Weekday</v>
      </c>
      <c r="S319" s="12">
        <f t="shared" si="9"/>
        <v>40716</v>
      </c>
    </row>
    <row r="320" spans="1:19" x14ac:dyDescent="0.25">
      <c r="A320" t="s">
        <v>593</v>
      </c>
      <c r="B320" t="s">
        <v>594</v>
      </c>
      <c r="C320">
        <v>20116596111</v>
      </c>
      <c r="D320">
        <v>70</v>
      </c>
      <c r="E320" t="s">
        <v>87</v>
      </c>
      <c r="G320">
        <v>13.19</v>
      </c>
      <c r="H320">
        <v>2011</v>
      </c>
      <c r="I320">
        <v>6</v>
      </c>
      <c r="J320">
        <v>24</v>
      </c>
      <c r="K320">
        <v>14</v>
      </c>
      <c r="M320" t="s">
        <v>932</v>
      </c>
      <c r="N320" t="s">
        <v>933</v>
      </c>
      <c r="O320" t="s">
        <v>934</v>
      </c>
      <c r="P320" t="s">
        <v>934</v>
      </c>
      <c r="R320" t="str">
        <f t="shared" si="10"/>
        <v>Weekday</v>
      </c>
      <c r="S320" s="12">
        <f t="shared" si="9"/>
        <v>40718</v>
      </c>
    </row>
    <row r="321" spans="1:19" x14ac:dyDescent="0.25">
      <c r="A321" t="s">
        <v>593</v>
      </c>
      <c r="B321" t="s">
        <v>594</v>
      </c>
      <c r="C321">
        <v>20116596864</v>
      </c>
      <c r="D321">
        <v>70</v>
      </c>
      <c r="E321" t="s">
        <v>62</v>
      </c>
      <c r="G321">
        <v>9.5399999999999991</v>
      </c>
      <c r="H321">
        <v>2011</v>
      </c>
      <c r="I321">
        <v>8</v>
      </c>
      <c r="J321">
        <v>31</v>
      </c>
      <c r="K321">
        <v>8</v>
      </c>
      <c r="M321" t="s">
        <v>932</v>
      </c>
      <c r="N321" t="s">
        <v>933</v>
      </c>
      <c r="O321" t="s">
        <v>934</v>
      </c>
      <c r="P321" t="s">
        <v>934</v>
      </c>
      <c r="R321" t="str">
        <f t="shared" si="10"/>
        <v>Weekday</v>
      </c>
      <c r="S321" s="12">
        <f t="shared" si="9"/>
        <v>40786</v>
      </c>
    </row>
    <row r="322" spans="1:19" x14ac:dyDescent="0.25">
      <c r="A322" t="s">
        <v>593</v>
      </c>
      <c r="B322" t="s">
        <v>594</v>
      </c>
      <c r="C322">
        <v>20116596876</v>
      </c>
      <c r="D322">
        <v>70</v>
      </c>
      <c r="E322" t="s">
        <v>62</v>
      </c>
      <c r="G322">
        <v>9.0299999999999994</v>
      </c>
      <c r="H322">
        <v>2011</v>
      </c>
      <c r="I322">
        <v>10</v>
      </c>
      <c r="J322">
        <v>16</v>
      </c>
      <c r="K322">
        <v>6</v>
      </c>
      <c r="M322" t="s">
        <v>935</v>
      </c>
      <c r="N322" t="s">
        <v>939</v>
      </c>
      <c r="O322" t="s">
        <v>934</v>
      </c>
      <c r="P322" t="s">
        <v>934</v>
      </c>
      <c r="Q322" t="s">
        <v>602</v>
      </c>
      <c r="R322" t="str">
        <f t="shared" si="10"/>
        <v>Weekend</v>
      </c>
      <c r="S322" s="12">
        <f t="shared" si="9"/>
        <v>40832</v>
      </c>
    </row>
    <row r="323" spans="1:19" x14ac:dyDescent="0.25">
      <c r="A323" t="s">
        <v>593</v>
      </c>
      <c r="B323" t="s">
        <v>594</v>
      </c>
      <c r="C323">
        <v>20116596898</v>
      </c>
      <c r="D323">
        <v>70</v>
      </c>
      <c r="E323" t="s">
        <v>87</v>
      </c>
      <c r="G323">
        <v>8.9700000000000006</v>
      </c>
      <c r="H323">
        <v>2011</v>
      </c>
      <c r="I323">
        <v>10</v>
      </c>
      <c r="J323">
        <v>21</v>
      </c>
      <c r="K323">
        <v>18</v>
      </c>
      <c r="M323" t="s">
        <v>932</v>
      </c>
      <c r="N323" t="s">
        <v>936</v>
      </c>
      <c r="O323" t="s">
        <v>934</v>
      </c>
      <c r="P323" t="s">
        <v>934</v>
      </c>
      <c r="Q323" t="s">
        <v>608</v>
      </c>
      <c r="R323" t="str">
        <f t="shared" si="10"/>
        <v>Weekday</v>
      </c>
      <c r="S323" s="12">
        <f t="shared" ref="S323:S386" si="11">DATE(H323,I323,J323)</f>
        <v>40837</v>
      </c>
    </row>
    <row r="324" spans="1:19" x14ac:dyDescent="0.25">
      <c r="A324" t="s">
        <v>593</v>
      </c>
      <c r="B324" t="s">
        <v>594</v>
      </c>
      <c r="C324">
        <v>20116596941</v>
      </c>
      <c r="D324">
        <v>70</v>
      </c>
      <c r="E324" t="s">
        <v>62</v>
      </c>
      <c r="G324">
        <v>13.79</v>
      </c>
      <c r="H324">
        <v>2011</v>
      </c>
      <c r="I324">
        <v>10</v>
      </c>
      <c r="J324">
        <v>27</v>
      </c>
      <c r="K324">
        <v>14</v>
      </c>
      <c r="M324" t="s">
        <v>932</v>
      </c>
      <c r="N324" t="s">
        <v>933</v>
      </c>
      <c r="O324" t="s">
        <v>934</v>
      </c>
      <c r="P324" t="s">
        <v>934</v>
      </c>
      <c r="R324" t="str">
        <f t="shared" si="10"/>
        <v>Weekday</v>
      </c>
      <c r="S324" s="12">
        <f t="shared" si="11"/>
        <v>40843</v>
      </c>
    </row>
    <row r="325" spans="1:19" x14ac:dyDescent="0.25">
      <c r="A325" t="s">
        <v>593</v>
      </c>
      <c r="B325" t="s">
        <v>594</v>
      </c>
      <c r="C325">
        <v>20116596966</v>
      </c>
      <c r="D325">
        <v>70</v>
      </c>
      <c r="E325" t="s">
        <v>62</v>
      </c>
      <c r="G325">
        <v>16.809999999999999</v>
      </c>
      <c r="H325">
        <v>2011</v>
      </c>
      <c r="I325">
        <v>11</v>
      </c>
      <c r="J325">
        <v>1</v>
      </c>
      <c r="K325">
        <v>17</v>
      </c>
      <c r="M325" t="s">
        <v>932</v>
      </c>
      <c r="N325" t="s">
        <v>933</v>
      </c>
      <c r="O325" t="s">
        <v>934</v>
      </c>
      <c r="P325" t="s">
        <v>934</v>
      </c>
      <c r="Q325" t="s">
        <v>663</v>
      </c>
      <c r="R325" t="str">
        <f t="shared" ref="R325:R388" si="12">IF(WEEKDAY(DATE(H325,I325,J325),2)&lt;6,"Weekday","Weekend")</f>
        <v>Weekday</v>
      </c>
      <c r="S325" s="12">
        <f t="shared" si="11"/>
        <v>40848</v>
      </c>
    </row>
    <row r="326" spans="1:19" x14ac:dyDescent="0.25">
      <c r="A326" t="s">
        <v>593</v>
      </c>
      <c r="B326" t="s">
        <v>594</v>
      </c>
      <c r="C326">
        <v>20116596974</v>
      </c>
      <c r="D326">
        <v>70</v>
      </c>
      <c r="E326" t="s">
        <v>62</v>
      </c>
      <c r="G326">
        <v>14.53</v>
      </c>
      <c r="H326">
        <v>2011</v>
      </c>
      <c r="I326">
        <v>11</v>
      </c>
      <c r="J326">
        <v>2</v>
      </c>
      <c r="K326">
        <v>14</v>
      </c>
      <c r="M326" t="s">
        <v>932</v>
      </c>
      <c r="N326" t="s">
        <v>937</v>
      </c>
      <c r="O326" t="s">
        <v>934</v>
      </c>
      <c r="P326" t="s">
        <v>934</v>
      </c>
      <c r="R326" t="str">
        <f t="shared" si="12"/>
        <v>Weekday</v>
      </c>
      <c r="S326" s="12">
        <f t="shared" si="11"/>
        <v>40849</v>
      </c>
    </row>
    <row r="327" spans="1:19" x14ac:dyDescent="0.25">
      <c r="A327" t="s">
        <v>593</v>
      </c>
      <c r="B327" t="s">
        <v>594</v>
      </c>
      <c r="C327">
        <v>20116596982</v>
      </c>
      <c r="D327">
        <v>70</v>
      </c>
      <c r="E327" t="s">
        <v>62</v>
      </c>
      <c r="G327">
        <v>14.48</v>
      </c>
      <c r="H327">
        <v>2011</v>
      </c>
      <c r="I327">
        <v>11</v>
      </c>
      <c r="J327">
        <v>3</v>
      </c>
      <c r="K327">
        <v>10</v>
      </c>
      <c r="M327" t="s">
        <v>932</v>
      </c>
      <c r="N327" t="s">
        <v>933</v>
      </c>
      <c r="O327" t="s">
        <v>938</v>
      </c>
      <c r="P327" t="s">
        <v>934</v>
      </c>
      <c r="R327" t="str">
        <f t="shared" si="12"/>
        <v>Weekday</v>
      </c>
      <c r="S327" s="12">
        <f t="shared" si="11"/>
        <v>40850</v>
      </c>
    </row>
    <row r="328" spans="1:19" x14ac:dyDescent="0.25">
      <c r="A328" t="s">
        <v>593</v>
      </c>
      <c r="B328" t="s">
        <v>594</v>
      </c>
      <c r="C328">
        <v>20116597018</v>
      </c>
      <c r="D328">
        <v>70</v>
      </c>
      <c r="E328" t="s">
        <v>87</v>
      </c>
      <c r="G328">
        <v>16.54</v>
      </c>
      <c r="H328">
        <v>2011</v>
      </c>
      <c r="I328">
        <v>6</v>
      </c>
      <c r="J328">
        <v>2</v>
      </c>
      <c r="K328">
        <v>7</v>
      </c>
      <c r="M328" t="s">
        <v>932</v>
      </c>
      <c r="N328" t="s">
        <v>936</v>
      </c>
      <c r="O328" t="s">
        <v>934</v>
      </c>
      <c r="P328" t="s">
        <v>934</v>
      </c>
      <c r="Q328" t="s">
        <v>721</v>
      </c>
      <c r="R328" t="str">
        <f t="shared" si="12"/>
        <v>Weekday</v>
      </c>
      <c r="S328" s="12">
        <f t="shared" si="11"/>
        <v>40696</v>
      </c>
    </row>
    <row r="329" spans="1:19" x14ac:dyDescent="0.25">
      <c r="A329" t="s">
        <v>593</v>
      </c>
      <c r="B329" t="s">
        <v>594</v>
      </c>
      <c r="C329">
        <v>20116597064</v>
      </c>
      <c r="D329">
        <v>70</v>
      </c>
      <c r="E329" t="s">
        <v>62</v>
      </c>
      <c r="G329">
        <v>9.91</v>
      </c>
      <c r="H329">
        <v>2011</v>
      </c>
      <c r="I329">
        <v>11</v>
      </c>
      <c r="J329">
        <v>24</v>
      </c>
      <c r="K329">
        <v>4</v>
      </c>
      <c r="M329" t="s">
        <v>935</v>
      </c>
      <c r="N329" t="s">
        <v>933</v>
      </c>
      <c r="O329" t="s">
        <v>934</v>
      </c>
      <c r="P329" t="s">
        <v>934</v>
      </c>
      <c r="R329" t="str">
        <f t="shared" si="12"/>
        <v>Weekday</v>
      </c>
      <c r="S329" s="12">
        <f t="shared" si="11"/>
        <v>40871</v>
      </c>
    </row>
    <row r="330" spans="1:19" x14ac:dyDescent="0.25">
      <c r="A330" t="s">
        <v>593</v>
      </c>
      <c r="B330" t="s">
        <v>594</v>
      </c>
      <c r="C330">
        <v>20116597071</v>
      </c>
      <c r="D330">
        <v>70</v>
      </c>
      <c r="E330" t="s">
        <v>87</v>
      </c>
      <c r="G330">
        <v>14.17</v>
      </c>
      <c r="H330">
        <v>2011</v>
      </c>
      <c r="I330">
        <v>7</v>
      </c>
      <c r="J330">
        <v>26</v>
      </c>
      <c r="K330">
        <v>18</v>
      </c>
      <c r="M330" t="s">
        <v>932</v>
      </c>
      <c r="N330" t="s">
        <v>933</v>
      </c>
      <c r="O330" t="s">
        <v>934</v>
      </c>
      <c r="P330" t="s">
        <v>934</v>
      </c>
      <c r="R330" t="str">
        <f t="shared" si="12"/>
        <v>Weekday</v>
      </c>
      <c r="S330" s="12">
        <f t="shared" si="11"/>
        <v>40750</v>
      </c>
    </row>
    <row r="331" spans="1:19" x14ac:dyDescent="0.25">
      <c r="A331" t="s">
        <v>593</v>
      </c>
      <c r="B331" t="s">
        <v>594</v>
      </c>
      <c r="C331">
        <v>20116597072</v>
      </c>
      <c r="D331">
        <v>70</v>
      </c>
      <c r="E331" t="s">
        <v>87</v>
      </c>
      <c r="G331">
        <v>19.350000000000001</v>
      </c>
      <c r="H331">
        <v>2011</v>
      </c>
      <c r="I331">
        <v>7</v>
      </c>
      <c r="J331">
        <v>31</v>
      </c>
      <c r="K331">
        <v>3</v>
      </c>
      <c r="M331" t="s">
        <v>935</v>
      </c>
      <c r="N331" t="s">
        <v>936</v>
      </c>
      <c r="O331" t="s">
        <v>934</v>
      </c>
      <c r="P331" t="s">
        <v>934</v>
      </c>
      <c r="Q331" t="s">
        <v>699</v>
      </c>
      <c r="R331" t="str">
        <f t="shared" si="12"/>
        <v>Weekend</v>
      </c>
      <c r="S331" s="12">
        <f t="shared" si="11"/>
        <v>40755</v>
      </c>
    </row>
    <row r="332" spans="1:19" x14ac:dyDescent="0.25">
      <c r="A332" t="s">
        <v>593</v>
      </c>
      <c r="B332" t="s">
        <v>594</v>
      </c>
      <c r="C332">
        <v>20116597073</v>
      </c>
      <c r="D332">
        <v>70</v>
      </c>
      <c r="E332" t="s">
        <v>87</v>
      </c>
      <c r="G332">
        <v>14.77</v>
      </c>
      <c r="H332">
        <v>2011</v>
      </c>
      <c r="I332">
        <v>8</v>
      </c>
      <c r="J332">
        <v>2</v>
      </c>
      <c r="K332">
        <v>18</v>
      </c>
      <c r="M332" t="s">
        <v>932</v>
      </c>
      <c r="N332" t="s">
        <v>933</v>
      </c>
      <c r="O332" t="s">
        <v>934</v>
      </c>
      <c r="P332" t="s">
        <v>934</v>
      </c>
      <c r="R332" t="str">
        <f t="shared" si="12"/>
        <v>Weekday</v>
      </c>
      <c r="S332" s="12">
        <f t="shared" si="11"/>
        <v>40757</v>
      </c>
    </row>
    <row r="333" spans="1:19" x14ac:dyDescent="0.25">
      <c r="A333" t="s">
        <v>593</v>
      </c>
      <c r="B333" t="s">
        <v>594</v>
      </c>
      <c r="C333">
        <v>20116597078</v>
      </c>
      <c r="D333">
        <v>70</v>
      </c>
      <c r="E333" t="s">
        <v>62</v>
      </c>
      <c r="G333">
        <v>16.96</v>
      </c>
      <c r="H333">
        <v>2011</v>
      </c>
      <c r="I333">
        <v>9</v>
      </c>
      <c r="J333">
        <v>4</v>
      </c>
      <c r="K333">
        <v>4</v>
      </c>
      <c r="M333" t="s">
        <v>935</v>
      </c>
      <c r="N333" t="s">
        <v>936</v>
      </c>
      <c r="O333" t="s">
        <v>934</v>
      </c>
      <c r="P333" t="s">
        <v>934</v>
      </c>
      <c r="Q333" t="s">
        <v>665</v>
      </c>
      <c r="R333" t="str">
        <f t="shared" si="12"/>
        <v>Weekend</v>
      </c>
      <c r="S333" s="12">
        <f t="shared" si="11"/>
        <v>40790</v>
      </c>
    </row>
    <row r="334" spans="1:19" x14ac:dyDescent="0.25">
      <c r="A334" t="s">
        <v>593</v>
      </c>
      <c r="B334" t="s">
        <v>594</v>
      </c>
      <c r="C334">
        <v>20116597081</v>
      </c>
      <c r="D334">
        <v>70</v>
      </c>
      <c r="E334" t="s">
        <v>62</v>
      </c>
      <c r="G334">
        <v>7.96</v>
      </c>
      <c r="H334">
        <v>2011</v>
      </c>
      <c r="I334">
        <v>11</v>
      </c>
      <c r="J334">
        <v>14</v>
      </c>
      <c r="K334">
        <v>23</v>
      </c>
      <c r="M334" t="s">
        <v>935</v>
      </c>
      <c r="N334" t="s">
        <v>933</v>
      </c>
      <c r="O334" t="s">
        <v>934</v>
      </c>
      <c r="P334" t="s">
        <v>934</v>
      </c>
      <c r="R334" t="str">
        <f t="shared" si="12"/>
        <v>Weekday</v>
      </c>
      <c r="S334" s="12">
        <f t="shared" si="11"/>
        <v>40861</v>
      </c>
    </row>
    <row r="335" spans="1:19" x14ac:dyDescent="0.25">
      <c r="A335" t="s">
        <v>593</v>
      </c>
      <c r="B335" t="s">
        <v>594</v>
      </c>
      <c r="C335">
        <v>20116597403</v>
      </c>
      <c r="D335">
        <v>70</v>
      </c>
      <c r="E335" t="s">
        <v>62</v>
      </c>
      <c r="G335">
        <v>17.04</v>
      </c>
      <c r="H335">
        <v>2011</v>
      </c>
      <c r="I335">
        <v>7</v>
      </c>
      <c r="J335">
        <v>27</v>
      </c>
      <c r="K335">
        <v>20</v>
      </c>
      <c r="M335" t="s">
        <v>935</v>
      </c>
      <c r="N335" t="s">
        <v>936</v>
      </c>
      <c r="O335" t="s">
        <v>934</v>
      </c>
      <c r="P335" t="s">
        <v>934</v>
      </c>
      <c r="Q335" t="s">
        <v>665</v>
      </c>
      <c r="R335" t="str">
        <f t="shared" si="12"/>
        <v>Weekday</v>
      </c>
      <c r="S335" s="12">
        <f t="shared" si="11"/>
        <v>40751</v>
      </c>
    </row>
    <row r="336" spans="1:19" x14ac:dyDescent="0.25">
      <c r="A336" t="s">
        <v>593</v>
      </c>
      <c r="B336" t="s">
        <v>594</v>
      </c>
      <c r="C336">
        <v>20116597417</v>
      </c>
      <c r="D336">
        <v>70</v>
      </c>
      <c r="E336" t="s">
        <v>87</v>
      </c>
      <c r="G336">
        <v>16.079999999999998</v>
      </c>
      <c r="H336">
        <v>2011</v>
      </c>
      <c r="I336">
        <v>11</v>
      </c>
      <c r="J336">
        <v>8</v>
      </c>
      <c r="K336">
        <v>6</v>
      </c>
      <c r="M336" t="s">
        <v>932</v>
      </c>
      <c r="N336" t="s">
        <v>933</v>
      </c>
      <c r="O336" t="s">
        <v>934</v>
      </c>
      <c r="P336" t="s">
        <v>934</v>
      </c>
      <c r="R336" t="str">
        <f t="shared" si="12"/>
        <v>Weekday</v>
      </c>
      <c r="S336" s="12">
        <f t="shared" si="11"/>
        <v>40855</v>
      </c>
    </row>
    <row r="337" spans="1:19" x14ac:dyDescent="0.25">
      <c r="A337" t="s">
        <v>593</v>
      </c>
      <c r="B337" t="s">
        <v>594</v>
      </c>
      <c r="C337">
        <v>20116597418</v>
      </c>
      <c r="D337">
        <v>70</v>
      </c>
      <c r="E337" t="s">
        <v>87</v>
      </c>
      <c r="G337">
        <v>16.350000000000001</v>
      </c>
      <c r="H337">
        <v>2011</v>
      </c>
      <c r="I337">
        <v>11</v>
      </c>
      <c r="J337">
        <v>10</v>
      </c>
      <c r="K337">
        <v>6</v>
      </c>
      <c r="M337" t="s">
        <v>932</v>
      </c>
      <c r="N337" t="s">
        <v>936</v>
      </c>
      <c r="O337" t="s">
        <v>934</v>
      </c>
      <c r="P337" t="s">
        <v>934</v>
      </c>
      <c r="R337" t="str">
        <f t="shared" si="12"/>
        <v>Weekday</v>
      </c>
      <c r="S337" s="12">
        <f t="shared" si="11"/>
        <v>40857</v>
      </c>
    </row>
    <row r="338" spans="1:19" x14ac:dyDescent="0.25">
      <c r="A338" t="s">
        <v>593</v>
      </c>
      <c r="B338" t="s">
        <v>594</v>
      </c>
      <c r="C338">
        <v>20116597426</v>
      </c>
      <c r="D338">
        <v>70</v>
      </c>
      <c r="E338" t="s">
        <v>62</v>
      </c>
      <c r="G338">
        <v>13.93</v>
      </c>
      <c r="H338">
        <v>2011</v>
      </c>
      <c r="I338">
        <v>12</v>
      </c>
      <c r="J338">
        <v>6</v>
      </c>
      <c r="K338">
        <v>7</v>
      </c>
      <c r="M338" t="s">
        <v>932</v>
      </c>
      <c r="N338" t="s">
        <v>933</v>
      </c>
      <c r="O338" t="s">
        <v>934</v>
      </c>
      <c r="P338" t="s">
        <v>934</v>
      </c>
      <c r="R338" t="str">
        <f t="shared" si="12"/>
        <v>Weekday</v>
      </c>
      <c r="S338" s="12">
        <f t="shared" si="11"/>
        <v>40883</v>
      </c>
    </row>
    <row r="339" spans="1:19" x14ac:dyDescent="0.25">
      <c r="A339" t="s">
        <v>593</v>
      </c>
      <c r="B339" t="s">
        <v>594</v>
      </c>
      <c r="C339">
        <v>20116597429</v>
      </c>
      <c r="D339">
        <v>70</v>
      </c>
      <c r="E339" t="s">
        <v>62</v>
      </c>
      <c r="G339">
        <v>14.43</v>
      </c>
      <c r="H339">
        <v>2011</v>
      </c>
      <c r="I339">
        <v>12</v>
      </c>
      <c r="J339">
        <v>5</v>
      </c>
      <c r="K339">
        <v>9</v>
      </c>
      <c r="M339" t="s">
        <v>932</v>
      </c>
      <c r="N339" t="s">
        <v>933</v>
      </c>
      <c r="O339" t="s">
        <v>938</v>
      </c>
      <c r="P339" t="s">
        <v>934</v>
      </c>
      <c r="R339" t="str">
        <f t="shared" si="12"/>
        <v>Weekday</v>
      </c>
      <c r="S339" s="12">
        <f t="shared" si="11"/>
        <v>40882</v>
      </c>
    </row>
    <row r="340" spans="1:19" x14ac:dyDescent="0.25">
      <c r="A340" t="s">
        <v>593</v>
      </c>
      <c r="B340" t="s">
        <v>594</v>
      </c>
      <c r="C340">
        <v>20116597432</v>
      </c>
      <c r="D340">
        <v>70</v>
      </c>
      <c r="E340" t="s">
        <v>62</v>
      </c>
      <c r="G340">
        <v>14.41</v>
      </c>
      <c r="H340">
        <v>2011</v>
      </c>
      <c r="I340">
        <v>12</v>
      </c>
      <c r="J340">
        <v>15</v>
      </c>
      <c r="K340">
        <v>10</v>
      </c>
      <c r="M340" t="s">
        <v>932</v>
      </c>
      <c r="N340" t="s">
        <v>936</v>
      </c>
      <c r="O340" t="s">
        <v>938</v>
      </c>
      <c r="P340" t="s">
        <v>934</v>
      </c>
      <c r="R340" t="str">
        <f t="shared" si="12"/>
        <v>Weekday</v>
      </c>
      <c r="S340" s="12">
        <f t="shared" si="11"/>
        <v>40892</v>
      </c>
    </row>
    <row r="341" spans="1:19" x14ac:dyDescent="0.25">
      <c r="A341" t="s">
        <v>593</v>
      </c>
      <c r="B341" t="s">
        <v>594</v>
      </c>
      <c r="C341">
        <v>20116597435</v>
      </c>
      <c r="D341">
        <v>70</v>
      </c>
      <c r="E341" t="s">
        <v>87</v>
      </c>
      <c r="G341">
        <v>14.58</v>
      </c>
      <c r="H341">
        <v>2011</v>
      </c>
      <c r="I341">
        <v>12</v>
      </c>
      <c r="J341">
        <v>27</v>
      </c>
      <c r="K341">
        <v>6</v>
      </c>
      <c r="M341" t="s">
        <v>932</v>
      </c>
      <c r="N341" t="s">
        <v>933</v>
      </c>
      <c r="O341" t="s">
        <v>934</v>
      </c>
      <c r="P341" t="s">
        <v>934</v>
      </c>
      <c r="R341" t="str">
        <f t="shared" si="12"/>
        <v>Weekday</v>
      </c>
      <c r="S341" s="12">
        <f t="shared" si="11"/>
        <v>40904</v>
      </c>
    </row>
    <row r="342" spans="1:19" x14ac:dyDescent="0.25">
      <c r="A342" t="s">
        <v>593</v>
      </c>
      <c r="B342" t="s">
        <v>594</v>
      </c>
      <c r="C342">
        <v>20116597473</v>
      </c>
      <c r="D342">
        <v>70</v>
      </c>
      <c r="E342" t="s">
        <v>62</v>
      </c>
      <c r="G342">
        <v>13.93</v>
      </c>
      <c r="H342">
        <v>2011</v>
      </c>
      <c r="I342">
        <v>12</v>
      </c>
      <c r="J342">
        <v>21</v>
      </c>
      <c r="K342">
        <v>16</v>
      </c>
      <c r="M342" t="s">
        <v>932</v>
      </c>
      <c r="N342" t="s">
        <v>933</v>
      </c>
      <c r="O342" t="s">
        <v>934</v>
      </c>
      <c r="P342" t="s">
        <v>934</v>
      </c>
      <c r="R342" t="str">
        <f t="shared" si="12"/>
        <v>Weekday</v>
      </c>
      <c r="S342" s="12">
        <f t="shared" si="11"/>
        <v>40898</v>
      </c>
    </row>
    <row r="343" spans="1:19" x14ac:dyDescent="0.25">
      <c r="A343" t="s">
        <v>593</v>
      </c>
      <c r="B343" t="s">
        <v>594</v>
      </c>
      <c r="C343">
        <v>20116597504</v>
      </c>
      <c r="D343">
        <v>70</v>
      </c>
      <c r="E343" t="s">
        <v>87</v>
      </c>
      <c r="G343">
        <v>14.15</v>
      </c>
      <c r="H343">
        <v>2011</v>
      </c>
      <c r="I343">
        <v>12</v>
      </c>
      <c r="J343">
        <v>1</v>
      </c>
      <c r="K343">
        <v>16</v>
      </c>
      <c r="M343" t="s">
        <v>932</v>
      </c>
      <c r="N343" t="s">
        <v>933</v>
      </c>
      <c r="O343" t="s">
        <v>934</v>
      </c>
      <c r="P343" t="s">
        <v>934</v>
      </c>
      <c r="R343" t="str">
        <f t="shared" si="12"/>
        <v>Weekday</v>
      </c>
      <c r="S343" s="12">
        <f t="shared" si="11"/>
        <v>40878</v>
      </c>
    </row>
    <row r="344" spans="1:19" x14ac:dyDescent="0.25">
      <c r="A344" t="s">
        <v>593</v>
      </c>
      <c r="B344" t="s">
        <v>594</v>
      </c>
      <c r="C344">
        <v>20116597506</v>
      </c>
      <c r="D344">
        <v>70</v>
      </c>
      <c r="E344" t="s">
        <v>87</v>
      </c>
      <c r="G344">
        <v>17.38</v>
      </c>
      <c r="H344">
        <v>2011</v>
      </c>
      <c r="I344">
        <v>9</v>
      </c>
      <c r="J344">
        <v>1</v>
      </c>
      <c r="K344">
        <v>13</v>
      </c>
      <c r="M344" t="s">
        <v>932</v>
      </c>
      <c r="N344" t="s">
        <v>937</v>
      </c>
      <c r="O344" t="s">
        <v>934</v>
      </c>
      <c r="P344" t="s">
        <v>934</v>
      </c>
      <c r="Q344" t="s">
        <v>716</v>
      </c>
      <c r="R344" t="str">
        <f t="shared" si="12"/>
        <v>Weekday</v>
      </c>
      <c r="S344" s="12">
        <f t="shared" si="11"/>
        <v>40787</v>
      </c>
    </row>
    <row r="345" spans="1:19" x14ac:dyDescent="0.25">
      <c r="A345" t="s">
        <v>593</v>
      </c>
      <c r="B345" t="s">
        <v>594</v>
      </c>
      <c r="C345">
        <v>20116597508</v>
      </c>
      <c r="D345">
        <v>70</v>
      </c>
      <c r="E345" t="s">
        <v>62</v>
      </c>
      <c r="G345">
        <v>13.03</v>
      </c>
      <c r="H345">
        <v>2011</v>
      </c>
      <c r="I345">
        <v>9</v>
      </c>
      <c r="J345">
        <v>30</v>
      </c>
      <c r="K345">
        <v>15</v>
      </c>
      <c r="M345" t="s">
        <v>932</v>
      </c>
      <c r="N345" t="s">
        <v>933</v>
      </c>
      <c r="O345" t="s">
        <v>934</v>
      </c>
      <c r="P345" t="s">
        <v>934</v>
      </c>
      <c r="R345" t="str">
        <f t="shared" si="12"/>
        <v>Weekday</v>
      </c>
      <c r="S345" s="12">
        <f t="shared" si="11"/>
        <v>40816</v>
      </c>
    </row>
    <row r="346" spans="1:19" x14ac:dyDescent="0.25">
      <c r="A346" t="s">
        <v>593</v>
      </c>
      <c r="B346" t="s">
        <v>594</v>
      </c>
      <c r="C346">
        <v>20116597575</v>
      </c>
      <c r="D346">
        <v>70</v>
      </c>
      <c r="E346" t="s">
        <v>87</v>
      </c>
      <c r="G346">
        <v>13.11</v>
      </c>
      <c r="H346">
        <v>2011</v>
      </c>
      <c r="I346">
        <v>12</v>
      </c>
      <c r="J346">
        <v>3</v>
      </c>
      <c r="K346">
        <v>15</v>
      </c>
      <c r="M346" t="s">
        <v>932</v>
      </c>
      <c r="N346" t="s">
        <v>933</v>
      </c>
      <c r="O346" t="s">
        <v>934</v>
      </c>
      <c r="P346" t="s">
        <v>934</v>
      </c>
      <c r="R346" t="str">
        <f t="shared" si="12"/>
        <v>Weekend</v>
      </c>
      <c r="S346" s="12">
        <f t="shared" si="11"/>
        <v>40880</v>
      </c>
    </row>
    <row r="347" spans="1:19" x14ac:dyDescent="0.25">
      <c r="A347" t="s">
        <v>593</v>
      </c>
      <c r="B347" t="s">
        <v>594</v>
      </c>
      <c r="C347">
        <v>20116597662</v>
      </c>
      <c r="D347">
        <v>70</v>
      </c>
      <c r="E347" t="s">
        <v>87</v>
      </c>
      <c r="G347">
        <v>16.73</v>
      </c>
      <c r="H347">
        <v>2011</v>
      </c>
      <c r="I347">
        <v>8</v>
      </c>
      <c r="J347">
        <v>20</v>
      </c>
      <c r="K347">
        <v>23</v>
      </c>
      <c r="M347" t="s">
        <v>935</v>
      </c>
      <c r="N347" t="s">
        <v>933</v>
      </c>
      <c r="O347" t="s">
        <v>934</v>
      </c>
      <c r="P347" t="s">
        <v>934</v>
      </c>
      <c r="Q347" t="s">
        <v>721</v>
      </c>
      <c r="R347" t="str">
        <f t="shared" si="12"/>
        <v>Weekend</v>
      </c>
      <c r="S347" s="12">
        <f t="shared" si="11"/>
        <v>40775</v>
      </c>
    </row>
    <row r="348" spans="1:19" x14ac:dyDescent="0.25">
      <c r="A348" t="s">
        <v>593</v>
      </c>
      <c r="B348" t="s">
        <v>594</v>
      </c>
      <c r="C348">
        <v>20116597663</v>
      </c>
      <c r="D348">
        <v>70</v>
      </c>
      <c r="E348" t="s">
        <v>87</v>
      </c>
      <c r="G348">
        <v>16.18</v>
      </c>
      <c r="H348">
        <v>2011</v>
      </c>
      <c r="I348">
        <v>12</v>
      </c>
      <c r="J348">
        <v>25</v>
      </c>
      <c r="K348">
        <v>21</v>
      </c>
      <c r="M348" t="s">
        <v>932</v>
      </c>
      <c r="N348" t="s">
        <v>937</v>
      </c>
      <c r="O348" t="s">
        <v>934</v>
      </c>
      <c r="P348" t="s">
        <v>934</v>
      </c>
      <c r="R348" t="str">
        <f t="shared" si="12"/>
        <v>Weekend</v>
      </c>
      <c r="S348" s="12">
        <f t="shared" si="11"/>
        <v>40902</v>
      </c>
    </row>
    <row r="349" spans="1:19" x14ac:dyDescent="0.25">
      <c r="A349" t="s">
        <v>593</v>
      </c>
      <c r="B349" t="s">
        <v>594</v>
      </c>
      <c r="C349">
        <v>20116597695</v>
      </c>
      <c r="D349">
        <v>70</v>
      </c>
      <c r="E349" t="s">
        <v>87</v>
      </c>
      <c r="G349">
        <v>13.15</v>
      </c>
      <c r="H349">
        <v>2011</v>
      </c>
      <c r="I349">
        <v>12</v>
      </c>
      <c r="J349">
        <v>3</v>
      </c>
      <c r="K349">
        <v>16</v>
      </c>
      <c r="M349" t="s">
        <v>932</v>
      </c>
      <c r="N349" t="s">
        <v>933</v>
      </c>
      <c r="O349" t="s">
        <v>934</v>
      </c>
      <c r="P349" t="s">
        <v>934</v>
      </c>
      <c r="R349" t="str">
        <f t="shared" si="12"/>
        <v>Weekend</v>
      </c>
      <c r="S349" s="12">
        <f t="shared" si="11"/>
        <v>40880</v>
      </c>
    </row>
    <row r="350" spans="1:19" x14ac:dyDescent="0.25">
      <c r="A350" t="s">
        <v>593</v>
      </c>
      <c r="B350" t="s">
        <v>594</v>
      </c>
      <c r="C350">
        <v>20116597751</v>
      </c>
      <c r="D350">
        <v>70</v>
      </c>
      <c r="E350" t="s">
        <v>87</v>
      </c>
      <c r="G350">
        <v>19</v>
      </c>
      <c r="H350">
        <v>2011</v>
      </c>
      <c r="I350">
        <v>10</v>
      </c>
      <c r="J350">
        <v>1</v>
      </c>
      <c r="K350">
        <v>6</v>
      </c>
      <c r="M350" t="s">
        <v>932</v>
      </c>
      <c r="N350" t="s">
        <v>937</v>
      </c>
      <c r="O350" t="s">
        <v>934</v>
      </c>
      <c r="P350" t="s">
        <v>934</v>
      </c>
      <c r="Q350" t="s">
        <v>703</v>
      </c>
      <c r="R350" t="str">
        <f t="shared" si="12"/>
        <v>Weekend</v>
      </c>
      <c r="S350" s="12">
        <f t="shared" si="11"/>
        <v>40817</v>
      </c>
    </row>
    <row r="351" spans="1:19" x14ac:dyDescent="0.25">
      <c r="A351" t="s">
        <v>593</v>
      </c>
      <c r="B351" t="s">
        <v>594</v>
      </c>
      <c r="C351">
        <v>20116597820</v>
      </c>
      <c r="D351">
        <v>70</v>
      </c>
      <c r="E351" t="s">
        <v>87</v>
      </c>
      <c r="G351">
        <v>9.9600000000000009</v>
      </c>
      <c r="H351">
        <v>2011</v>
      </c>
      <c r="I351">
        <v>10</v>
      </c>
      <c r="J351">
        <v>29</v>
      </c>
      <c r="K351">
        <v>13</v>
      </c>
      <c r="M351" t="s">
        <v>932</v>
      </c>
      <c r="N351" t="s">
        <v>933</v>
      </c>
      <c r="O351" t="s">
        <v>934</v>
      </c>
      <c r="P351" t="s">
        <v>934</v>
      </c>
      <c r="R351" t="str">
        <f t="shared" si="12"/>
        <v>Weekend</v>
      </c>
      <c r="S351" s="12">
        <f t="shared" si="11"/>
        <v>40845</v>
      </c>
    </row>
    <row r="352" spans="1:19" x14ac:dyDescent="0.25">
      <c r="A352" t="s">
        <v>593</v>
      </c>
      <c r="B352" t="s">
        <v>594</v>
      </c>
      <c r="C352">
        <v>20116597821</v>
      </c>
      <c r="D352">
        <v>70</v>
      </c>
      <c r="E352" t="s">
        <v>87</v>
      </c>
      <c r="G352">
        <v>9.9600000000000009</v>
      </c>
      <c r="H352">
        <v>2011</v>
      </c>
      <c r="I352">
        <v>10</v>
      </c>
      <c r="J352">
        <v>29</v>
      </c>
      <c r="K352">
        <v>13</v>
      </c>
      <c r="M352" t="s">
        <v>932</v>
      </c>
      <c r="N352" t="s">
        <v>933</v>
      </c>
      <c r="O352" t="s">
        <v>934</v>
      </c>
      <c r="P352" t="s">
        <v>934</v>
      </c>
      <c r="R352" t="str">
        <f t="shared" si="12"/>
        <v>Weekend</v>
      </c>
      <c r="S352" s="12">
        <f t="shared" si="11"/>
        <v>40845</v>
      </c>
    </row>
    <row r="353" spans="1:19" x14ac:dyDescent="0.25">
      <c r="A353" t="s">
        <v>593</v>
      </c>
      <c r="B353" t="s">
        <v>594</v>
      </c>
      <c r="C353">
        <v>20116597987</v>
      </c>
      <c r="D353">
        <v>70</v>
      </c>
      <c r="E353" t="s">
        <v>62</v>
      </c>
      <c r="G353">
        <v>9.5500000000000007</v>
      </c>
      <c r="H353">
        <v>2011</v>
      </c>
      <c r="I353">
        <v>9</v>
      </c>
      <c r="J353">
        <v>13</v>
      </c>
      <c r="K353">
        <v>9</v>
      </c>
      <c r="M353" t="s">
        <v>932</v>
      </c>
      <c r="N353" t="s">
        <v>936</v>
      </c>
      <c r="O353" t="s">
        <v>934</v>
      </c>
      <c r="P353" t="s">
        <v>934</v>
      </c>
      <c r="R353" t="str">
        <f t="shared" si="12"/>
        <v>Weekday</v>
      </c>
      <c r="S353" s="12">
        <f t="shared" si="11"/>
        <v>40799</v>
      </c>
    </row>
    <row r="354" spans="1:19" x14ac:dyDescent="0.25">
      <c r="A354" t="s">
        <v>593</v>
      </c>
      <c r="B354" t="s">
        <v>594</v>
      </c>
      <c r="C354">
        <v>20116598083</v>
      </c>
      <c r="D354">
        <v>70</v>
      </c>
      <c r="E354" t="s">
        <v>87</v>
      </c>
      <c r="G354">
        <v>12.93</v>
      </c>
      <c r="H354">
        <v>2011</v>
      </c>
      <c r="I354">
        <v>9</v>
      </c>
      <c r="J354">
        <v>18</v>
      </c>
      <c r="K354">
        <v>12</v>
      </c>
      <c r="M354" t="s">
        <v>935</v>
      </c>
      <c r="N354" t="s">
        <v>939</v>
      </c>
      <c r="O354" t="s">
        <v>934</v>
      </c>
      <c r="P354" t="s">
        <v>934</v>
      </c>
      <c r="R354" t="str">
        <f t="shared" si="12"/>
        <v>Weekend</v>
      </c>
      <c r="S354" s="12">
        <f t="shared" si="11"/>
        <v>40804</v>
      </c>
    </row>
    <row r="355" spans="1:19" x14ac:dyDescent="0.25">
      <c r="A355" t="s">
        <v>593</v>
      </c>
      <c r="B355" t="s">
        <v>594</v>
      </c>
      <c r="C355">
        <v>20116598101</v>
      </c>
      <c r="D355">
        <v>70</v>
      </c>
      <c r="E355" t="s">
        <v>62</v>
      </c>
      <c r="G355">
        <v>19.850000000000001</v>
      </c>
      <c r="H355">
        <v>2011</v>
      </c>
      <c r="I355">
        <v>8</v>
      </c>
      <c r="J355">
        <v>13</v>
      </c>
      <c r="K355">
        <v>2</v>
      </c>
      <c r="M355" t="s">
        <v>932</v>
      </c>
      <c r="N355" t="s">
        <v>933</v>
      </c>
      <c r="O355" t="s">
        <v>934</v>
      </c>
      <c r="P355" t="s">
        <v>934</v>
      </c>
      <c r="R355" t="str">
        <f t="shared" si="12"/>
        <v>Weekend</v>
      </c>
      <c r="S355" s="12">
        <f t="shared" si="11"/>
        <v>40768</v>
      </c>
    </row>
    <row r="356" spans="1:19" x14ac:dyDescent="0.25">
      <c r="A356" t="s">
        <v>593</v>
      </c>
      <c r="B356" t="s">
        <v>594</v>
      </c>
      <c r="C356">
        <v>20116598107</v>
      </c>
      <c r="D356">
        <v>70</v>
      </c>
      <c r="E356" t="s">
        <v>87</v>
      </c>
      <c r="G356">
        <v>19</v>
      </c>
      <c r="H356">
        <v>2011</v>
      </c>
      <c r="I356">
        <v>10</v>
      </c>
      <c r="J356">
        <v>1</v>
      </c>
      <c r="K356">
        <v>6</v>
      </c>
      <c r="M356" t="s">
        <v>935</v>
      </c>
      <c r="N356" t="s">
        <v>933</v>
      </c>
      <c r="O356" t="s">
        <v>934</v>
      </c>
      <c r="P356" t="s">
        <v>934</v>
      </c>
      <c r="Q356" t="s">
        <v>703</v>
      </c>
      <c r="R356" t="str">
        <f t="shared" si="12"/>
        <v>Weekend</v>
      </c>
      <c r="S356" s="12">
        <f t="shared" si="11"/>
        <v>40817</v>
      </c>
    </row>
    <row r="357" spans="1:19" x14ac:dyDescent="0.25">
      <c r="A357" t="s">
        <v>593</v>
      </c>
      <c r="B357" t="s">
        <v>594</v>
      </c>
      <c r="C357">
        <v>20116598119</v>
      </c>
      <c r="D357">
        <v>70</v>
      </c>
      <c r="E357" t="s">
        <v>62</v>
      </c>
      <c r="G357">
        <v>9.31</v>
      </c>
      <c r="H357">
        <v>2011</v>
      </c>
      <c r="I357">
        <v>11</v>
      </c>
      <c r="J357">
        <v>9</v>
      </c>
      <c r="K357">
        <v>11</v>
      </c>
      <c r="M357" t="s">
        <v>932</v>
      </c>
      <c r="N357" t="s">
        <v>933</v>
      </c>
      <c r="O357" t="s">
        <v>934</v>
      </c>
      <c r="P357" t="s">
        <v>934</v>
      </c>
      <c r="Q357" t="s">
        <v>602</v>
      </c>
      <c r="R357" t="str">
        <f t="shared" si="12"/>
        <v>Weekday</v>
      </c>
      <c r="S357" s="12">
        <f t="shared" si="11"/>
        <v>40856</v>
      </c>
    </row>
    <row r="358" spans="1:19" x14ac:dyDescent="0.25">
      <c r="A358" t="s">
        <v>593</v>
      </c>
      <c r="B358" t="s">
        <v>594</v>
      </c>
      <c r="C358">
        <v>20116598120</v>
      </c>
      <c r="D358">
        <v>70</v>
      </c>
      <c r="E358" t="s">
        <v>62</v>
      </c>
      <c r="G358">
        <v>8.32</v>
      </c>
      <c r="H358">
        <v>2011</v>
      </c>
      <c r="I358">
        <v>11</v>
      </c>
      <c r="J358">
        <v>7</v>
      </c>
      <c r="K358">
        <v>12</v>
      </c>
      <c r="M358" t="s">
        <v>932</v>
      </c>
      <c r="N358" t="s">
        <v>933</v>
      </c>
      <c r="O358" t="s">
        <v>934</v>
      </c>
      <c r="P358" t="s">
        <v>934</v>
      </c>
      <c r="Q358" t="s">
        <v>598</v>
      </c>
      <c r="R358" t="str">
        <f t="shared" si="12"/>
        <v>Weekday</v>
      </c>
      <c r="S358" s="12">
        <f t="shared" si="11"/>
        <v>40854</v>
      </c>
    </row>
    <row r="359" spans="1:19" x14ac:dyDescent="0.25">
      <c r="A359" t="s">
        <v>593</v>
      </c>
      <c r="B359" t="s">
        <v>594</v>
      </c>
      <c r="C359">
        <v>20116598121</v>
      </c>
      <c r="D359">
        <v>70</v>
      </c>
      <c r="E359" t="s">
        <v>62</v>
      </c>
      <c r="G359">
        <v>7.75</v>
      </c>
      <c r="H359">
        <v>2011</v>
      </c>
      <c r="I359">
        <v>11</v>
      </c>
      <c r="J359">
        <v>8</v>
      </c>
      <c r="K359">
        <v>7</v>
      </c>
      <c r="M359" t="s">
        <v>932</v>
      </c>
      <c r="N359" t="s">
        <v>933</v>
      </c>
      <c r="O359" t="s">
        <v>934</v>
      </c>
      <c r="P359" t="s">
        <v>934</v>
      </c>
      <c r="R359" t="str">
        <f t="shared" si="12"/>
        <v>Weekday</v>
      </c>
      <c r="S359" s="12">
        <f t="shared" si="11"/>
        <v>40855</v>
      </c>
    </row>
    <row r="360" spans="1:19" x14ac:dyDescent="0.25">
      <c r="A360" t="s">
        <v>593</v>
      </c>
      <c r="B360" t="s">
        <v>594</v>
      </c>
      <c r="C360">
        <v>20116598201</v>
      </c>
      <c r="D360">
        <v>70</v>
      </c>
      <c r="E360" t="s">
        <v>62</v>
      </c>
      <c r="G360">
        <v>13.62</v>
      </c>
      <c r="H360">
        <v>2011</v>
      </c>
      <c r="I360">
        <v>10</v>
      </c>
      <c r="J360">
        <v>1</v>
      </c>
      <c r="K360">
        <v>14</v>
      </c>
      <c r="M360" t="s">
        <v>932</v>
      </c>
      <c r="N360" t="s">
        <v>936</v>
      </c>
      <c r="O360" t="s">
        <v>934</v>
      </c>
      <c r="P360" t="s">
        <v>934</v>
      </c>
      <c r="R360" t="str">
        <f t="shared" si="12"/>
        <v>Weekend</v>
      </c>
      <c r="S360" s="12">
        <f t="shared" si="11"/>
        <v>40817</v>
      </c>
    </row>
    <row r="361" spans="1:19" x14ac:dyDescent="0.25">
      <c r="A361" t="s">
        <v>593</v>
      </c>
      <c r="B361" t="s">
        <v>594</v>
      </c>
      <c r="C361">
        <v>20116598238</v>
      </c>
      <c r="D361">
        <v>70</v>
      </c>
      <c r="E361" t="s">
        <v>62</v>
      </c>
      <c r="G361">
        <v>11.79</v>
      </c>
      <c r="H361">
        <v>2011</v>
      </c>
      <c r="I361">
        <v>12</v>
      </c>
      <c r="J361">
        <v>9</v>
      </c>
      <c r="K361">
        <v>17</v>
      </c>
      <c r="M361" t="s">
        <v>932</v>
      </c>
      <c r="N361" t="s">
        <v>933</v>
      </c>
      <c r="O361" t="s">
        <v>934</v>
      </c>
      <c r="P361" t="s">
        <v>934</v>
      </c>
      <c r="Q361" t="s">
        <v>633</v>
      </c>
      <c r="R361" t="str">
        <f t="shared" si="12"/>
        <v>Weekday</v>
      </c>
      <c r="S361" s="12">
        <f t="shared" si="11"/>
        <v>40886</v>
      </c>
    </row>
    <row r="362" spans="1:19" x14ac:dyDescent="0.25">
      <c r="A362" t="s">
        <v>593</v>
      </c>
      <c r="B362" t="s">
        <v>594</v>
      </c>
      <c r="C362">
        <v>20116598379</v>
      </c>
      <c r="D362">
        <v>70</v>
      </c>
      <c r="E362" t="s">
        <v>62</v>
      </c>
      <c r="G362">
        <v>13.9</v>
      </c>
      <c r="H362">
        <v>2011</v>
      </c>
      <c r="I362">
        <v>9</v>
      </c>
      <c r="J362">
        <v>3</v>
      </c>
      <c r="K362">
        <v>18</v>
      </c>
      <c r="M362" t="s">
        <v>932</v>
      </c>
      <c r="N362" t="s">
        <v>936</v>
      </c>
      <c r="O362" t="s">
        <v>934</v>
      </c>
      <c r="P362" t="s">
        <v>934</v>
      </c>
      <c r="R362" t="str">
        <f t="shared" si="12"/>
        <v>Weekend</v>
      </c>
      <c r="S362" s="12">
        <f t="shared" si="11"/>
        <v>40789</v>
      </c>
    </row>
    <row r="363" spans="1:19" x14ac:dyDescent="0.25">
      <c r="A363" t="s">
        <v>593</v>
      </c>
      <c r="B363" t="s">
        <v>594</v>
      </c>
      <c r="C363">
        <v>20116598384</v>
      </c>
      <c r="D363">
        <v>70</v>
      </c>
      <c r="E363" t="s">
        <v>62</v>
      </c>
      <c r="G363">
        <v>8.17</v>
      </c>
      <c r="H363">
        <v>2011</v>
      </c>
      <c r="I363">
        <v>9</v>
      </c>
      <c r="J363">
        <v>28</v>
      </c>
      <c r="K363">
        <v>16</v>
      </c>
      <c r="M363" t="s">
        <v>932</v>
      </c>
      <c r="N363" t="s">
        <v>933</v>
      </c>
      <c r="O363" t="s">
        <v>934</v>
      </c>
      <c r="P363" t="s">
        <v>934</v>
      </c>
      <c r="Q363" t="s">
        <v>595</v>
      </c>
      <c r="R363" t="str">
        <f t="shared" si="12"/>
        <v>Weekday</v>
      </c>
      <c r="S363" s="12">
        <f t="shared" si="11"/>
        <v>40814</v>
      </c>
    </row>
    <row r="364" spans="1:19" x14ac:dyDescent="0.25">
      <c r="A364" t="s">
        <v>593</v>
      </c>
      <c r="B364" t="s">
        <v>594</v>
      </c>
      <c r="C364">
        <v>20116598399</v>
      </c>
      <c r="D364">
        <v>70</v>
      </c>
      <c r="E364" t="s">
        <v>62</v>
      </c>
      <c r="G364">
        <v>11.05</v>
      </c>
      <c r="H364">
        <v>2011</v>
      </c>
      <c r="I364">
        <v>9</v>
      </c>
      <c r="J364">
        <v>12</v>
      </c>
      <c r="K364">
        <v>14</v>
      </c>
      <c r="M364" t="s">
        <v>932</v>
      </c>
      <c r="N364" t="s">
        <v>933</v>
      </c>
      <c r="O364" t="s">
        <v>934</v>
      </c>
      <c r="P364" t="s">
        <v>934</v>
      </c>
      <c r="Q364" t="s">
        <v>627</v>
      </c>
      <c r="R364" t="str">
        <f t="shared" si="12"/>
        <v>Weekday</v>
      </c>
      <c r="S364" s="12">
        <f t="shared" si="11"/>
        <v>40798</v>
      </c>
    </row>
    <row r="365" spans="1:19" x14ac:dyDescent="0.25">
      <c r="A365" t="s">
        <v>593</v>
      </c>
      <c r="B365" t="s">
        <v>594</v>
      </c>
      <c r="C365">
        <v>20116598426</v>
      </c>
      <c r="D365">
        <v>70</v>
      </c>
      <c r="E365" t="s">
        <v>87</v>
      </c>
      <c r="G365">
        <v>9.07</v>
      </c>
      <c r="H365">
        <v>2011</v>
      </c>
      <c r="I365">
        <v>12</v>
      </c>
      <c r="J365">
        <v>7</v>
      </c>
      <c r="K365">
        <v>18</v>
      </c>
      <c r="M365" t="s">
        <v>932</v>
      </c>
      <c r="N365" t="s">
        <v>933</v>
      </c>
      <c r="O365" t="s">
        <v>934</v>
      </c>
      <c r="P365" t="s">
        <v>934</v>
      </c>
      <c r="R365" t="str">
        <f t="shared" si="12"/>
        <v>Weekday</v>
      </c>
      <c r="S365" s="12">
        <f t="shared" si="11"/>
        <v>40884</v>
      </c>
    </row>
    <row r="366" spans="1:19" x14ac:dyDescent="0.25">
      <c r="A366" t="s">
        <v>593</v>
      </c>
      <c r="B366" t="s">
        <v>594</v>
      </c>
      <c r="C366">
        <v>20116598427</v>
      </c>
      <c r="D366">
        <v>70</v>
      </c>
      <c r="E366" t="s">
        <v>62</v>
      </c>
      <c r="G366">
        <v>13.85</v>
      </c>
      <c r="H366">
        <v>2011</v>
      </c>
      <c r="I366">
        <v>12</v>
      </c>
      <c r="J366">
        <v>16</v>
      </c>
      <c r="K366">
        <v>18</v>
      </c>
      <c r="M366" t="s">
        <v>932</v>
      </c>
      <c r="N366" t="s">
        <v>933</v>
      </c>
      <c r="O366" t="s">
        <v>934</v>
      </c>
      <c r="P366" t="s">
        <v>934</v>
      </c>
      <c r="R366" t="str">
        <f t="shared" si="12"/>
        <v>Weekday</v>
      </c>
      <c r="S366" s="12">
        <f t="shared" si="11"/>
        <v>40893</v>
      </c>
    </row>
    <row r="367" spans="1:19" x14ac:dyDescent="0.25">
      <c r="A367" t="s">
        <v>593</v>
      </c>
      <c r="B367" t="s">
        <v>594</v>
      </c>
      <c r="C367">
        <v>20116598434</v>
      </c>
      <c r="D367">
        <v>70</v>
      </c>
      <c r="E367" t="s">
        <v>62</v>
      </c>
      <c r="G367">
        <v>19.12</v>
      </c>
      <c r="H367">
        <v>2011</v>
      </c>
      <c r="I367">
        <v>12</v>
      </c>
      <c r="J367">
        <v>19</v>
      </c>
      <c r="K367">
        <v>19</v>
      </c>
      <c r="M367" t="s">
        <v>932</v>
      </c>
      <c r="N367" t="s">
        <v>937</v>
      </c>
      <c r="O367" t="s">
        <v>934</v>
      </c>
      <c r="P367" t="s">
        <v>934</v>
      </c>
      <c r="Q367" t="s">
        <v>687</v>
      </c>
      <c r="R367" t="str">
        <f t="shared" si="12"/>
        <v>Weekday</v>
      </c>
      <c r="S367" s="12">
        <f t="shared" si="11"/>
        <v>40896</v>
      </c>
    </row>
    <row r="368" spans="1:19" x14ac:dyDescent="0.25">
      <c r="A368" t="s">
        <v>593</v>
      </c>
      <c r="B368" t="s">
        <v>594</v>
      </c>
      <c r="C368">
        <v>20116598611</v>
      </c>
      <c r="D368">
        <v>70</v>
      </c>
      <c r="E368" t="s">
        <v>62</v>
      </c>
      <c r="G368">
        <v>13.91</v>
      </c>
      <c r="H368">
        <v>2011</v>
      </c>
      <c r="I368">
        <v>10</v>
      </c>
      <c r="J368">
        <v>30</v>
      </c>
      <c r="K368">
        <v>16</v>
      </c>
      <c r="M368" t="s">
        <v>932</v>
      </c>
      <c r="N368" t="s">
        <v>933</v>
      </c>
      <c r="O368" t="s">
        <v>934</v>
      </c>
      <c r="P368" t="s">
        <v>934</v>
      </c>
      <c r="R368" t="str">
        <f t="shared" si="12"/>
        <v>Weekend</v>
      </c>
      <c r="S368" s="12">
        <f t="shared" si="11"/>
        <v>40846</v>
      </c>
    </row>
    <row r="369" spans="1:19" x14ac:dyDescent="0.25">
      <c r="A369" t="s">
        <v>593</v>
      </c>
      <c r="B369" t="s">
        <v>594</v>
      </c>
      <c r="C369">
        <v>20116598713</v>
      </c>
      <c r="D369">
        <v>70</v>
      </c>
      <c r="E369" t="s">
        <v>87</v>
      </c>
      <c r="G369">
        <v>7.84</v>
      </c>
      <c r="H369">
        <v>2011</v>
      </c>
      <c r="I369">
        <v>11</v>
      </c>
      <c r="J369">
        <v>28</v>
      </c>
      <c r="K369">
        <v>17</v>
      </c>
      <c r="M369" t="s">
        <v>932</v>
      </c>
      <c r="N369" t="s">
        <v>933</v>
      </c>
      <c r="O369" t="s">
        <v>934</v>
      </c>
      <c r="P369" t="s">
        <v>934</v>
      </c>
      <c r="R369" t="str">
        <f t="shared" si="12"/>
        <v>Weekday</v>
      </c>
      <c r="S369" s="12">
        <f t="shared" si="11"/>
        <v>40875</v>
      </c>
    </row>
    <row r="370" spans="1:19" x14ac:dyDescent="0.25">
      <c r="A370" t="s">
        <v>593</v>
      </c>
      <c r="B370" t="s">
        <v>594</v>
      </c>
      <c r="C370">
        <v>20116598748</v>
      </c>
      <c r="D370">
        <v>70</v>
      </c>
      <c r="E370" t="s">
        <v>87</v>
      </c>
      <c r="G370">
        <v>8.1300000000000008</v>
      </c>
      <c r="H370">
        <v>2011</v>
      </c>
      <c r="I370">
        <v>11</v>
      </c>
      <c r="J370">
        <v>21</v>
      </c>
      <c r="K370">
        <v>6</v>
      </c>
      <c r="M370" t="s">
        <v>935</v>
      </c>
      <c r="N370" t="s">
        <v>933</v>
      </c>
      <c r="O370" t="s">
        <v>934</v>
      </c>
      <c r="P370" t="s">
        <v>934</v>
      </c>
      <c r="Q370" t="s">
        <v>617</v>
      </c>
      <c r="R370" t="str">
        <f t="shared" si="12"/>
        <v>Weekday</v>
      </c>
      <c r="S370" s="12">
        <f t="shared" si="11"/>
        <v>40868</v>
      </c>
    </row>
    <row r="371" spans="1:19" x14ac:dyDescent="0.25">
      <c r="A371" t="s">
        <v>593</v>
      </c>
      <c r="B371" t="s">
        <v>594</v>
      </c>
      <c r="C371">
        <v>20116598755</v>
      </c>
      <c r="D371">
        <v>70</v>
      </c>
      <c r="E371" t="s">
        <v>62</v>
      </c>
      <c r="G371">
        <v>13.88</v>
      </c>
      <c r="H371">
        <v>2011</v>
      </c>
      <c r="I371">
        <v>11</v>
      </c>
      <c r="J371">
        <v>10</v>
      </c>
      <c r="K371">
        <v>7</v>
      </c>
      <c r="M371" t="s">
        <v>932</v>
      </c>
      <c r="N371" t="s">
        <v>933</v>
      </c>
      <c r="O371" t="s">
        <v>934</v>
      </c>
      <c r="P371" t="s">
        <v>934</v>
      </c>
      <c r="R371" t="str">
        <f t="shared" si="12"/>
        <v>Weekday</v>
      </c>
      <c r="S371" s="12">
        <f t="shared" si="11"/>
        <v>40857</v>
      </c>
    </row>
    <row r="372" spans="1:19" x14ac:dyDescent="0.25">
      <c r="A372" t="s">
        <v>593</v>
      </c>
      <c r="B372" t="s">
        <v>594</v>
      </c>
      <c r="C372">
        <v>20116598900</v>
      </c>
      <c r="D372">
        <v>70</v>
      </c>
      <c r="E372" t="s">
        <v>87</v>
      </c>
      <c r="G372">
        <v>16.09</v>
      </c>
      <c r="H372">
        <v>2011</v>
      </c>
      <c r="I372">
        <v>11</v>
      </c>
      <c r="J372">
        <v>29</v>
      </c>
      <c r="K372">
        <v>7</v>
      </c>
      <c r="M372" t="s">
        <v>932</v>
      </c>
      <c r="N372" t="s">
        <v>937</v>
      </c>
      <c r="O372" t="s">
        <v>934</v>
      </c>
      <c r="P372" t="s">
        <v>934</v>
      </c>
      <c r="R372" t="str">
        <f t="shared" si="12"/>
        <v>Weekday</v>
      </c>
      <c r="S372" s="12">
        <f t="shared" si="11"/>
        <v>40876</v>
      </c>
    </row>
    <row r="373" spans="1:19" x14ac:dyDescent="0.25">
      <c r="A373" t="s">
        <v>593</v>
      </c>
      <c r="B373" t="s">
        <v>594</v>
      </c>
      <c r="C373">
        <v>20116599028</v>
      </c>
      <c r="D373">
        <v>70</v>
      </c>
      <c r="E373" t="s">
        <v>62</v>
      </c>
      <c r="G373">
        <v>19.32</v>
      </c>
      <c r="H373">
        <v>2011</v>
      </c>
      <c r="I373">
        <v>10</v>
      </c>
      <c r="J373">
        <v>16</v>
      </c>
      <c r="K373">
        <v>14</v>
      </c>
      <c r="M373" t="s">
        <v>932</v>
      </c>
      <c r="N373" t="s">
        <v>936</v>
      </c>
      <c r="O373" t="s">
        <v>934</v>
      </c>
      <c r="P373" t="s">
        <v>934</v>
      </c>
      <c r="Q373" t="s">
        <v>689</v>
      </c>
      <c r="R373" t="str">
        <f t="shared" si="12"/>
        <v>Weekend</v>
      </c>
      <c r="S373" s="12">
        <f t="shared" si="11"/>
        <v>40832</v>
      </c>
    </row>
    <row r="374" spans="1:19" x14ac:dyDescent="0.25">
      <c r="A374" t="s">
        <v>593</v>
      </c>
      <c r="B374" t="s">
        <v>594</v>
      </c>
      <c r="C374">
        <v>20116599137</v>
      </c>
      <c r="D374">
        <v>70</v>
      </c>
      <c r="E374" t="s">
        <v>87</v>
      </c>
      <c r="G374">
        <v>15.3</v>
      </c>
      <c r="H374">
        <v>2011</v>
      </c>
      <c r="I374">
        <v>10</v>
      </c>
      <c r="J374">
        <v>13</v>
      </c>
      <c r="K374">
        <v>8</v>
      </c>
      <c r="M374" t="s">
        <v>932</v>
      </c>
      <c r="N374" t="s">
        <v>933</v>
      </c>
      <c r="O374" t="s">
        <v>934</v>
      </c>
      <c r="P374" t="s">
        <v>934</v>
      </c>
      <c r="R374" t="str">
        <f t="shared" si="12"/>
        <v>Weekday</v>
      </c>
      <c r="S374" s="12">
        <f t="shared" si="11"/>
        <v>40829</v>
      </c>
    </row>
    <row r="375" spans="1:19" x14ac:dyDescent="0.25">
      <c r="A375" t="s">
        <v>593</v>
      </c>
      <c r="B375" t="s">
        <v>594</v>
      </c>
      <c r="C375">
        <v>20116599159</v>
      </c>
      <c r="D375">
        <v>70</v>
      </c>
      <c r="E375" t="s">
        <v>87</v>
      </c>
      <c r="G375">
        <v>14.48</v>
      </c>
      <c r="H375">
        <v>2011</v>
      </c>
      <c r="I375">
        <v>11</v>
      </c>
      <c r="J375">
        <v>4</v>
      </c>
      <c r="K375">
        <v>9</v>
      </c>
      <c r="M375" t="s">
        <v>932</v>
      </c>
      <c r="N375" t="s">
        <v>933</v>
      </c>
      <c r="O375" t="s">
        <v>934</v>
      </c>
      <c r="P375" t="s">
        <v>934</v>
      </c>
      <c r="R375" t="str">
        <f t="shared" si="12"/>
        <v>Weekday</v>
      </c>
      <c r="S375" s="12">
        <f t="shared" si="11"/>
        <v>40851</v>
      </c>
    </row>
    <row r="376" spans="1:19" x14ac:dyDescent="0.25">
      <c r="A376" t="s">
        <v>593</v>
      </c>
      <c r="B376" t="s">
        <v>594</v>
      </c>
      <c r="C376">
        <v>20116599219</v>
      </c>
      <c r="D376">
        <v>70</v>
      </c>
      <c r="E376" t="s">
        <v>62</v>
      </c>
      <c r="G376">
        <v>17.48</v>
      </c>
      <c r="H376">
        <v>2011</v>
      </c>
      <c r="I376">
        <v>8</v>
      </c>
      <c r="J376">
        <v>7</v>
      </c>
      <c r="K376">
        <v>14</v>
      </c>
      <c r="M376" t="s">
        <v>932</v>
      </c>
      <c r="N376" t="s">
        <v>933</v>
      </c>
      <c r="O376" t="s">
        <v>934</v>
      </c>
      <c r="P376" t="s">
        <v>934</v>
      </c>
      <c r="Q376" t="s">
        <v>677</v>
      </c>
      <c r="R376" t="str">
        <f t="shared" si="12"/>
        <v>Weekend</v>
      </c>
      <c r="S376" s="12">
        <f t="shared" si="11"/>
        <v>40762</v>
      </c>
    </row>
    <row r="377" spans="1:19" x14ac:dyDescent="0.25">
      <c r="A377" t="s">
        <v>593</v>
      </c>
      <c r="B377" t="s">
        <v>594</v>
      </c>
      <c r="C377">
        <v>20116599266</v>
      </c>
      <c r="D377">
        <v>70</v>
      </c>
      <c r="E377" t="s">
        <v>87</v>
      </c>
      <c r="G377">
        <v>15.48</v>
      </c>
      <c r="H377">
        <v>2011</v>
      </c>
      <c r="I377">
        <v>8</v>
      </c>
      <c r="J377">
        <v>1</v>
      </c>
      <c r="K377">
        <v>9</v>
      </c>
      <c r="M377" t="s">
        <v>932</v>
      </c>
      <c r="N377" t="s">
        <v>936</v>
      </c>
      <c r="O377" t="s">
        <v>934</v>
      </c>
      <c r="P377" t="s">
        <v>934</v>
      </c>
      <c r="R377" t="str">
        <f t="shared" si="12"/>
        <v>Weekday</v>
      </c>
      <c r="S377" s="12">
        <f t="shared" si="11"/>
        <v>40756</v>
      </c>
    </row>
    <row r="378" spans="1:19" x14ac:dyDescent="0.25">
      <c r="A378" t="s">
        <v>593</v>
      </c>
      <c r="B378" t="s">
        <v>594</v>
      </c>
      <c r="C378">
        <v>20116599301</v>
      </c>
      <c r="D378">
        <v>70</v>
      </c>
      <c r="E378" t="s">
        <v>87</v>
      </c>
      <c r="G378">
        <v>17</v>
      </c>
      <c r="H378">
        <v>2011</v>
      </c>
      <c r="I378">
        <v>8</v>
      </c>
      <c r="J378">
        <v>25</v>
      </c>
      <c r="K378">
        <v>7</v>
      </c>
      <c r="M378" t="s">
        <v>932</v>
      </c>
      <c r="N378" t="s">
        <v>936</v>
      </c>
      <c r="O378" t="s">
        <v>934</v>
      </c>
      <c r="P378" t="s">
        <v>934</v>
      </c>
      <c r="Q378" t="s">
        <v>718</v>
      </c>
      <c r="R378" t="str">
        <f t="shared" si="12"/>
        <v>Weekday</v>
      </c>
      <c r="S378" s="12">
        <f t="shared" si="11"/>
        <v>40780</v>
      </c>
    </row>
    <row r="379" spans="1:19" x14ac:dyDescent="0.25">
      <c r="A379" t="s">
        <v>593</v>
      </c>
      <c r="B379" t="s">
        <v>594</v>
      </c>
      <c r="C379">
        <v>20116599320</v>
      </c>
      <c r="D379">
        <v>70</v>
      </c>
      <c r="E379" t="s">
        <v>87</v>
      </c>
      <c r="G379">
        <v>16.34</v>
      </c>
      <c r="H379">
        <v>2011</v>
      </c>
      <c r="I379">
        <v>10</v>
      </c>
      <c r="J379">
        <v>4</v>
      </c>
      <c r="K379">
        <v>9</v>
      </c>
      <c r="M379" t="s">
        <v>932</v>
      </c>
      <c r="N379" t="s">
        <v>933</v>
      </c>
      <c r="O379" t="s">
        <v>934</v>
      </c>
      <c r="P379" t="s">
        <v>934</v>
      </c>
      <c r="R379" t="str">
        <f t="shared" si="12"/>
        <v>Weekday</v>
      </c>
      <c r="S379" s="12">
        <f t="shared" si="11"/>
        <v>40820</v>
      </c>
    </row>
    <row r="380" spans="1:19" x14ac:dyDescent="0.25">
      <c r="A380" t="s">
        <v>593</v>
      </c>
      <c r="B380" t="s">
        <v>594</v>
      </c>
      <c r="C380">
        <v>20116599321</v>
      </c>
      <c r="D380">
        <v>70</v>
      </c>
      <c r="E380" t="s">
        <v>87</v>
      </c>
      <c r="G380">
        <v>16.329999999999998</v>
      </c>
      <c r="H380">
        <v>2011</v>
      </c>
      <c r="I380">
        <v>10</v>
      </c>
      <c r="J380">
        <v>4</v>
      </c>
      <c r="K380">
        <v>9</v>
      </c>
      <c r="M380" t="s">
        <v>932</v>
      </c>
      <c r="N380" t="s">
        <v>933</v>
      </c>
      <c r="O380" t="s">
        <v>934</v>
      </c>
      <c r="P380" t="s">
        <v>934</v>
      </c>
      <c r="R380" t="str">
        <f t="shared" si="12"/>
        <v>Weekday</v>
      </c>
      <c r="S380" s="12">
        <f t="shared" si="11"/>
        <v>40820</v>
      </c>
    </row>
    <row r="381" spans="1:19" x14ac:dyDescent="0.25">
      <c r="A381" t="s">
        <v>593</v>
      </c>
      <c r="B381" t="s">
        <v>594</v>
      </c>
      <c r="C381">
        <v>20116599325</v>
      </c>
      <c r="D381">
        <v>70</v>
      </c>
      <c r="E381" t="s">
        <v>87</v>
      </c>
      <c r="G381">
        <v>15.77</v>
      </c>
      <c r="H381">
        <v>2011</v>
      </c>
      <c r="I381">
        <v>10</v>
      </c>
      <c r="J381">
        <v>31</v>
      </c>
      <c r="K381">
        <v>11</v>
      </c>
      <c r="M381" t="s">
        <v>932</v>
      </c>
      <c r="N381" t="s">
        <v>936</v>
      </c>
      <c r="O381" t="s">
        <v>934</v>
      </c>
      <c r="P381" t="s">
        <v>934</v>
      </c>
      <c r="R381" t="str">
        <f t="shared" si="12"/>
        <v>Weekday</v>
      </c>
      <c r="S381" s="12">
        <f t="shared" si="11"/>
        <v>40847</v>
      </c>
    </row>
    <row r="382" spans="1:19" x14ac:dyDescent="0.25">
      <c r="A382" t="s">
        <v>593</v>
      </c>
      <c r="B382" t="s">
        <v>594</v>
      </c>
      <c r="C382">
        <v>20116599441</v>
      </c>
      <c r="D382">
        <v>70</v>
      </c>
      <c r="E382" t="s">
        <v>62</v>
      </c>
      <c r="G382">
        <v>13.76</v>
      </c>
      <c r="H382">
        <v>2011</v>
      </c>
      <c r="I382">
        <v>11</v>
      </c>
      <c r="J382">
        <v>2</v>
      </c>
      <c r="K382">
        <v>9</v>
      </c>
      <c r="M382" t="s">
        <v>932</v>
      </c>
      <c r="N382" t="s">
        <v>933</v>
      </c>
      <c r="O382" t="s">
        <v>934</v>
      </c>
      <c r="P382" t="s">
        <v>934</v>
      </c>
      <c r="R382" t="str">
        <f t="shared" si="12"/>
        <v>Weekday</v>
      </c>
      <c r="S382" s="12">
        <f t="shared" si="11"/>
        <v>40849</v>
      </c>
    </row>
    <row r="383" spans="1:19" x14ac:dyDescent="0.25">
      <c r="A383" t="s">
        <v>593</v>
      </c>
      <c r="B383" t="s">
        <v>594</v>
      </c>
      <c r="C383">
        <v>20116599442</v>
      </c>
      <c r="D383">
        <v>70</v>
      </c>
      <c r="E383" t="s">
        <v>62</v>
      </c>
      <c r="G383">
        <v>7.56</v>
      </c>
      <c r="H383">
        <v>2011</v>
      </c>
      <c r="I383">
        <v>10</v>
      </c>
      <c r="J383">
        <v>31</v>
      </c>
      <c r="K383">
        <v>7</v>
      </c>
      <c r="M383" t="s">
        <v>932</v>
      </c>
      <c r="N383" t="s">
        <v>933</v>
      </c>
      <c r="O383" t="s">
        <v>934</v>
      </c>
      <c r="P383" t="s">
        <v>934</v>
      </c>
      <c r="R383" t="str">
        <f t="shared" si="12"/>
        <v>Weekday</v>
      </c>
      <c r="S383" s="12">
        <f t="shared" si="11"/>
        <v>40847</v>
      </c>
    </row>
    <row r="384" spans="1:19" x14ac:dyDescent="0.25">
      <c r="A384" t="s">
        <v>593</v>
      </c>
      <c r="B384" t="s">
        <v>594</v>
      </c>
      <c r="C384">
        <v>20116599443</v>
      </c>
      <c r="D384">
        <v>70</v>
      </c>
      <c r="E384" t="s">
        <v>62</v>
      </c>
      <c r="G384">
        <v>8.9499999999999993</v>
      </c>
      <c r="H384">
        <v>2011</v>
      </c>
      <c r="I384">
        <v>11</v>
      </c>
      <c r="J384">
        <v>1</v>
      </c>
      <c r="K384">
        <v>12</v>
      </c>
      <c r="M384" t="s">
        <v>935</v>
      </c>
      <c r="N384" t="s">
        <v>936</v>
      </c>
      <c r="O384" t="s">
        <v>934</v>
      </c>
      <c r="P384" t="s">
        <v>934</v>
      </c>
      <c r="Q384" t="s">
        <v>602</v>
      </c>
      <c r="R384" t="str">
        <f t="shared" si="12"/>
        <v>Weekday</v>
      </c>
      <c r="S384" s="12">
        <f t="shared" si="11"/>
        <v>40848</v>
      </c>
    </row>
    <row r="385" spans="1:19" x14ac:dyDescent="0.25">
      <c r="A385" t="s">
        <v>593</v>
      </c>
      <c r="B385" t="s">
        <v>594</v>
      </c>
      <c r="C385">
        <v>20116599513</v>
      </c>
      <c r="D385">
        <v>70</v>
      </c>
      <c r="E385" t="s">
        <v>62</v>
      </c>
      <c r="G385">
        <v>13.49</v>
      </c>
      <c r="H385">
        <v>2011</v>
      </c>
      <c r="I385">
        <v>9</v>
      </c>
      <c r="J385">
        <v>4</v>
      </c>
      <c r="K385">
        <v>11</v>
      </c>
      <c r="M385" t="s">
        <v>935</v>
      </c>
      <c r="N385" t="s">
        <v>936</v>
      </c>
      <c r="O385" t="s">
        <v>934</v>
      </c>
      <c r="P385" t="s">
        <v>934</v>
      </c>
      <c r="R385" t="str">
        <f t="shared" si="12"/>
        <v>Weekend</v>
      </c>
      <c r="S385" s="12">
        <f t="shared" si="11"/>
        <v>40790</v>
      </c>
    </row>
    <row r="386" spans="1:19" x14ac:dyDescent="0.25">
      <c r="A386" t="s">
        <v>593</v>
      </c>
      <c r="B386" t="s">
        <v>594</v>
      </c>
      <c r="C386">
        <v>20116599624</v>
      </c>
      <c r="D386">
        <v>70</v>
      </c>
      <c r="E386" t="s">
        <v>87</v>
      </c>
      <c r="G386">
        <v>11.59</v>
      </c>
      <c r="H386">
        <v>2011</v>
      </c>
      <c r="I386">
        <v>11</v>
      </c>
      <c r="J386">
        <v>9</v>
      </c>
      <c r="K386">
        <v>16</v>
      </c>
      <c r="M386" t="s">
        <v>935</v>
      </c>
      <c r="N386" t="s">
        <v>933</v>
      </c>
      <c r="O386" t="s">
        <v>934</v>
      </c>
      <c r="P386" t="s">
        <v>934</v>
      </c>
      <c r="Q386" t="s">
        <v>644</v>
      </c>
      <c r="R386" t="str">
        <f t="shared" si="12"/>
        <v>Weekday</v>
      </c>
      <c r="S386" s="12">
        <f t="shared" si="11"/>
        <v>40856</v>
      </c>
    </row>
    <row r="387" spans="1:19" x14ac:dyDescent="0.25">
      <c r="A387" t="s">
        <v>593</v>
      </c>
      <c r="B387" t="s">
        <v>594</v>
      </c>
      <c r="C387">
        <v>20116599629</v>
      </c>
      <c r="D387">
        <v>70</v>
      </c>
      <c r="E387" t="s">
        <v>62</v>
      </c>
      <c r="G387">
        <v>14.29</v>
      </c>
      <c r="H387">
        <v>2011</v>
      </c>
      <c r="I387">
        <v>10</v>
      </c>
      <c r="J387">
        <v>13</v>
      </c>
      <c r="K387">
        <v>14</v>
      </c>
      <c r="M387" t="s">
        <v>935</v>
      </c>
      <c r="N387" t="s">
        <v>933</v>
      </c>
      <c r="O387" t="s">
        <v>938</v>
      </c>
      <c r="P387" t="s">
        <v>934</v>
      </c>
      <c r="R387" t="str">
        <f t="shared" si="12"/>
        <v>Weekday</v>
      </c>
      <c r="S387" s="12">
        <f t="shared" ref="S387:S450" si="13">DATE(H387,I387,J387)</f>
        <v>40829</v>
      </c>
    </row>
    <row r="388" spans="1:19" x14ac:dyDescent="0.25">
      <c r="A388" t="s">
        <v>593</v>
      </c>
      <c r="B388" t="s">
        <v>594</v>
      </c>
      <c r="C388">
        <v>20116599694</v>
      </c>
      <c r="D388">
        <v>70</v>
      </c>
      <c r="E388" t="s">
        <v>62</v>
      </c>
      <c r="G388">
        <v>14.57</v>
      </c>
      <c r="H388">
        <v>2011</v>
      </c>
      <c r="I388">
        <v>9</v>
      </c>
      <c r="J388">
        <v>21</v>
      </c>
      <c r="K388">
        <v>9</v>
      </c>
      <c r="M388" t="s">
        <v>932</v>
      </c>
      <c r="N388" t="s">
        <v>933</v>
      </c>
      <c r="O388" t="s">
        <v>938</v>
      </c>
      <c r="P388" t="s">
        <v>934</v>
      </c>
      <c r="R388" t="str">
        <f t="shared" si="12"/>
        <v>Weekday</v>
      </c>
      <c r="S388" s="12">
        <f t="shared" si="13"/>
        <v>40807</v>
      </c>
    </row>
    <row r="389" spans="1:19" x14ac:dyDescent="0.25">
      <c r="A389" t="s">
        <v>593</v>
      </c>
      <c r="B389" t="s">
        <v>594</v>
      </c>
      <c r="C389">
        <v>20116599795</v>
      </c>
      <c r="D389">
        <v>70</v>
      </c>
      <c r="E389" t="s">
        <v>87</v>
      </c>
      <c r="G389">
        <v>7.78</v>
      </c>
      <c r="H389">
        <v>2011</v>
      </c>
      <c r="I389">
        <v>11</v>
      </c>
      <c r="J389">
        <v>28</v>
      </c>
      <c r="K389">
        <v>17</v>
      </c>
      <c r="M389" t="s">
        <v>932</v>
      </c>
      <c r="N389" t="s">
        <v>936</v>
      </c>
      <c r="O389" t="s">
        <v>934</v>
      </c>
      <c r="P389" t="s">
        <v>934</v>
      </c>
      <c r="R389" t="str">
        <f t="shared" ref="R389:R452" si="14">IF(WEEKDAY(DATE(H389,I389,J389),2)&lt;6,"Weekday","Weekend")</f>
        <v>Weekday</v>
      </c>
      <c r="S389" s="12">
        <f t="shared" si="13"/>
        <v>40875</v>
      </c>
    </row>
    <row r="390" spans="1:19" x14ac:dyDescent="0.25">
      <c r="A390" t="s">
        <v>593</v>
      </c>
      <c r="B390" t="s">
        <v>723</v>
      </c>
      <c r="C390">
        <v>20118000067</v>
      </c>
      <c r="D390">
        <v>71</v>
      </c>
      <c r="E390" t="s">
        <v>87</v>
      </c>
      <c r="G390">
        <v>11.81</v>
      </c>
      <c r="H390">
        <v>2011</v>
      </c>
      <c r="I390">
        <v>1</v>
      </c>
      <c r="J390">
        <v>3</v>
      </c>
      <c r="K390">
        <v>7</v>
      </c>
      <c r="M390" t="s">
        <v>932</v>
      </c>
      <c r="N390" t="s">
        <v>933</v>
      </c>
      <c r="O390" t="s">
        <v>934</v>
      </c>
      <c r="P390" t="s">
        <v>934</v>
      </c>
      <c r="Q390" t="s">
        <v>835</v>
      </c>
      <c r="R390" t="str">
        <f t="shared" si="14"/>
        <v>Weekday</v>
      </c>
      <c r="S390" s="12">
        <f t="shared" si="13"/>
        <v>40546</v>
      </c>
    </row>
    <row r="391" spans="1:19" x14ac:dyDescent="0.25">
      <c r="A391" t="s">
        <v>593</v>
      </c>
      <c r="B391" t="s">
        <v>723</v>
      </c>
      <c r="C391">
        <v>20118000921</v>
      </c>
      <c r="D391">
        <v>71</v>
      </c>
      <c r="E391" t="s">
        <v>62</v>
      </c>
      <c r="G391">
        <v>12.44</v>
      </c>
      <c r="H391">
        <v>2011</v>
      </c>
      <c r="I391">
        <v>1</v>
      </c>
      <c r="J391">
        <v>5</v>
      </c>
      <c r="K391">
        <v>14</v>
      </c>
      <c r="M391" t="s">
        <v>932</v>
      </c>
      <c r="N391" t="s">
        <v>933</v>
      </c>
      <c r="O391" t="s">
        <v>934</v>
      </c>
      <c r="P391" t="s">
        <v>934</v>
      </c>
      <c r="Q391" t="s">
        <v>733</v>
      </c>
      <c r="R391" t="str">
        <f t="shared" si="14"/>
        <v>Weekday</v>
      </c>
      <c r="S391" s="12">
        <f t="shared" si="13"/>
        <v>40548</v>
      </c>
    </row>
    <row r="392" spans="1:19" x14ac:dyDescent="0.25">
      <c r="A392" t="s">
        <v>593</v>
      </c>
      <c r="B392" t="s">
        <v>723</v>
      </c>
      <c r="C392">
        <v>20118000940</v>
      </c>
      <c r="D392">
        <v>71</v>
      </c>
      <c r="E392" t="s">
        <v>87</v>
      </c>
      <c r="G392">
        <v>14</v>
      </c>
      <c r="H392">
        <v>2011</v>
      </c>
      <c r="I392">
        <v>1</v>
      </c>
      <c r="J392">
        <v>10</v>
      </c>
      <c r="K392">
        <v>7</v>
      </c>
      <c r="M392" t="s">
        <v>932</v>
      </c>
      <c r="N392" t="s">
        <v>933</v>
      </c>
      <c r="O392" t="s">
        <v>934</v>
      </c>
      <c r="P392" t="s">
        <v>934</v>
      </c>
      <c r="Q392" t="s">
        <v>822</v>
      </c>
      <c r="R392" t="str">
        <f t="shared" si="14"/>
        <v>Weekday</v>
      </c>
      <c r="S392" s="12">
        <f t="shared" si="13"/>
        <v>40553</v>
      </c>
    </row>
    <row r="393" spans="1:19" x14ac:dyDescent="0.25">
      <c r="A393" t="s">
        <v>593</v>
      </c>
      <c r="B393" t="s">
        <v>723</v>
      </c>
      <c r="C393">
        <v>20118000948</v>
      </c>
      <c r="D393">
        <v>71</v>
      </c>
      <c r="E393" t="s">
        <v>62</v>
      </c>
      <c r="G393">
        <v>14</v>
      </c>
      <c r="H393">
        <v>2011</v>
      </c>
      <c r="I393">
        <v>1</v>
      </c>
      <c r="J393">
        <v>4</v>
      </c>
      <c r="K393">
        <v>17</v>
      </c>
      <c r="M393" t="s">
        <v>932</v>
      </c>
      <c r="N393" t="s">
        <v>937</v>
      </c>
      <c r="O393" t="s">
        <v>934</v>
      </c>
      <c r="P393" t="s">
        <v>934</v>
      </c>
      <c r="Q393" t="s">
        <v>749</v>
      </c>
      <c r="R393" t="str">
        <f t="shared" si="14"/>
        <v>Weekday</v>
      </c>
      <c r="S393" s="12">
        <f t="shared" si="13"/>
        <v>40547</v>
      </c>
    </row>
    <row r="394" spans="1:19" x14ac:dyDescent="0.25">
      <c r="A394" t="s">
        <v>593</v>
      </c>
      <c r="B394" t="s">
        <v>723</v>
      </c>
      <c r="C394">
        <v>20118001475</v>
      </c>
      <c r="D394">
        <v>71</v>
      </c>
      <c r="E394" t="s">
        <v>87</v>
      </c>
      <c r="G394">
        <v>19</v>
      </c>
      <c r="H394">
        <v>2011</v>
      </c>
      <c r="I394">
        <v>1</v>
      </c>
      <c r="J394">
        <v>10</v>
      </c>
      <c r="K394">
        <v>7</v>
      </c>
      <c r="M394" t="s">
        <v>932</v>
      </c>
      <c r="N394" t="s">
        <v>933</v>
      </c>
      <c r="O394" t="s">
        <v>934</v>
      </c>
      <c r="P394" t="s">
        <v>934</v>
      </c>
      <c r="Q394" t="s">
        <v>793</v>
      </c>
      <c r="R394" t="str">
        <f t="shared" si="14"/>
        <v>Weekday</v>
      </c>
      <c r="S394" s="12">
        <f t="shared" si="13"/>
        <v>40553</v>
      </c>
    </row>
    <row r="395" spans="1:19" x14ac:dyDescent="0.25">
      <c r="A395" t="s">
        <v>593</v>
      </c>
      <c r="B395" t="s">
        <v>723</v>
      </c>
      <c r="C395">
        <v>20118001509</v>
      </c>
      <c r="D395">
        <v>71</v>
      </c>
      <c r="E395" t="s">
        <v>62</v>
      </c>
      <c r="G395">
        <v>12.93</v>
      </c>
      <c r="H395">
        <v>2011</v>
      </c>
      <c r="I395">
        <v>1</v>
      </c>
      <c r="J395">
        <v>12</v>
      </c>
      <c r="K395">
        <v>4</v>
      </c>
      <c r="M395" t="s">
        <v>935</v>
      </c>
      <c r="N395" t="s">
        <v>933</v>
      </c>
      <c r="O395" t="s">
        <v>934</v>
      </c>
      <c r="P395" t="s">
        <v>934</v>
      </c>
      <c r="Q395" t="s">
        <v>739</v>
      </c>
      <c r="R395" t="str">
        <f t="shared" si="14"/>
        <v>Weekday</v>
      </c>
      <c r="S395" s="12">
        <f t="shared" si="13"/>
        <v>40555</v>
      </c>
    </row>
    <row r="396" spans="1:19" x14ac:dyDescent="0.25">
      <c r="A396" t="s">
        <v>593</v>
      </c>
      <c r="B396" t="s">
        <v>723</v>
      </c>
      <c r="C396">
        <v>20118001511</v>
      </c>
      <c r="D396">
        <v>71</v>
      </c>
      <c r="E396" t="s">
        <v>62</v>
      </c>
      <c r="G396">
        <v>12.44</v>
      </c>
      <c r="H396">
        <v>2011</v>
      </c>
      <c r="I396">
        <v>1</v>
      </c>
      <c r="J396">
        <v>11</v>
      </c>
      <c r="K396">
        <v>16</v>
      </c>
      <c r="M396" t="s">
        <v>932</v>
      </c>
      <c r="N396" t="s">
        <v>933</v>
      </c>
      <c r="O396" t="s">
        <v>934</v>
      </c>
      <c r="P396" t="s">
        <v>934</v>
      </c>
      <c r="Q396" t="s">
        <v>733</v>
      </c>
      <c r="R396" t="str">
        <f t="shared" si="14"/>
        <v>Weekday</v>
      </c>
      <c r="S396" s="12">
        <f t="shared" si="13"/>
        <v>40554</v>
      </c>
    </row>
    <row r="397" spans="1:19" x14ac:dyDescent="0.25">
      <c r="A397" t="s">
        <v>593</v>
      </c>
      <c r="B397" t="s">
        <v>723</v>
      </c>
      <c r="C397">
        <v>20118001875</v>
      </c>
      <c r="D397">
        <v>71</v>
      </c>
      <c r="E397" t="s">
        <v>62</v>
      </c>
      <c r="G397">
        <v>11.8</v>
      </c>
      <c r="H397">
        <v>2011</v>
      </c>
      <c r="I397">
        <v>1</v>
      </c>
      <c r="J397">
        <v>1</v>
      </c>
      <c r="K397">
        <v>12</v>
      </c>
      <c r="M397" t="s">
        <v>932</v>
      </c>
      <c r="N397" t="s">
        <v>933</v>
      </c>
      <c r="O397" t="s">
        <v>934</v>
      </c>
      <c r="P397" t="s">
        <v>934</v>
      </c>
      <c r="Q397" t="s">
        <v>724</v>
      </c>
      <c r="R397" t="str">
        <f t="shared" si="14"/>
        <v>Weekend</v>
      </c>
      <c r="S397" s="12">
        <f t="shared" si="13"/>
        <v>40544</v>
      </c>
    </row>
    <row r="398" spans="1:19" x14ac:dyDescent="0.25">
      <c r="A398" t="s">
        <v>593</v>
      </c>
      <c r="B398" t="s">
        <v>723</v>
      </c>
      <c r="C398">
        <v>20118001886</v>
      </c>
      <c r="D398">
        <v>71</v>
      </c>
      <c r="E398" t="s">
        <v>62</v>
      </c>
      <c r="G398">
        <v>11.73</v>
      </c>
      <c r="H398">
        <v>2011</v>
      </c>
      <c r="I398">
        <v>1</v>
      </c>
      <c r="J398">
        <v>1</v>
      </c>
      <c r="K398">
        <v>7</v>
      </c>
      <c r="M398" t="s">
        <v>935</v>
      </c>
      <c r="N398" t="s">
        <v>936</v>
      </c>
      <c r="O398" t="s">
        <v>934</v>
      </c>
      <c r="P398" t="s">
        <v>934</v>
      </c>
      <c r="Q398" t="s">
        <v>724</v>
      </c>
      <c r="R398" t="str">
        <f t="shared" si="14"/>
        <v>Weekend</v>
      </c>
      <c r="S398" s="12">
        <f t="shared" si="13"/>
        <v>40544</v>
      </c>
    </row>
    <row r="399" spans="1:19" x14ac:dyDescent="0.25">
      <c r="A399" t="s">
        <v>593</v>
      </c>
      <c r="B399" t="s">
        <v>723</v>
      </c>
      <c r="C399">
        <v>20118001938</v>
      </c>
      <c r="D399">
        <v>71</v>
      </c>
      <c r="E399" t="s">
        <v>62</v>
      </c>
      <c r="G399">
        <v>12.83</v>
      </c>
      <c r="H399">
        <v>2011</v>
      </c>
      <c r="I399">
        <v>1</v>
      </c>
      <c r="J399">
        <v>5</v>
      </c>
      <c r="K399">
        <v>12</v>
      </c>
      <c r="M399" t="s">
        <v>932</v>
      </c>
      <c r="N399" t="s">
        <v>933</v>
      </c>
      <c r="O399" t="s">
        <v>934</v>
      </c>
      <c r="P399" t="s">
        <v>934</v>
      </c>
      <c r="Q399" t="s">
        <v>737</v>
      </c>
      <c r="R399" t="str">
        <f t="shared" si="14"/>
        <v>Weekday</v>
      </c>
      <c r="S399" s="12">
        <f t="shared" si="13"/>
        <v>40548</v>
      </c>
    </row>
    <row r="400" spans="1:19" x14ac:dyDescent="0.25">
      <c r="A400" t="s">
        <v>593</v>
      </c>
      <c r="B400" t="s">
        <v>723</v>
      </c>
      <c r="C400">
        <v>20118001940</v>
      </c>
      <c r="D400">
        <v>71</v>
      </c>
      <c r="E400" t="s">
        <v>87</v>
      </c>
      <c r="G400">
        <v>11.53</v>
      </c>
      <c r="H400">
        <v>2011</v>
      </c>
      <c r="I400">
        <v>1</v>
      </c>
      <c r="J400">
        <v>4</v>
      </c>
      <c r="K400">
        <v>18</v>
      </c>
      <c r="M400" t="s">
        <v>932</v>
      </c>
      <c r="N400" t="s">
        <v>933</v>
      </c>
      <c r="O400" t="s">
        <v>934</v>
      </c>
      <c r="P400" t="s">
        <v>934</v>
      </c>
      <c r="R400" t="str">
        <f t="shared" si="14"/>
        <v>Weekday</v>
      </c>
      <c r="S400" s="12">
        <f t="shared" si="13"/>
        <v>40547</v>
      </c>
    </row>
    <row r="401" spans="1:19" x14ac:dyDescent="0.25">
      <c r="A401" t="s">
        <v>593</v>
      </c>
      <c r="B401" t="s">
        <v>723</v>
      </c>
      <c r="C401">
        <v>20118002061</v>
      </c>
      <c r="D401">
        <v>71</v>
      </c>
      <c r="E401" t="s">
        <v>62</v>
      </c>
      <c r="G401">
        <v>17.149999999999999</v>
      </c>
      <c r="H401">
        <v>2011</v>
      </c>
      <c r="I401">
        <v>1</v>
      </c>
      <c r="J401">
        <v>11</v>
      </c>
      <c r="K401">
        <v>11</v>
      </c>
      <c r="M401" t="s">
        <v>935</v>
      </c>
      <c r="N401" t="s">
        <v>933</v>
      </c>
      <c r="O401" t="s">
        <v>934</v>
      </c>
      <c r="P401" t="s">
        <v>934</v>
      </c>
      <c r="Q401" t="s">
        <v>775</v>
      </c>
      <c r="R401" t="str">
        <f t="shared" si="14"/>
        <v>Weekday</v>
      </c>
      <c r="S401" s="12">
        <f t="shared" si="13"/>
        <v>40554</v>
      </c>
    </row>
    <row r="402" spans="1:19" x14ac:dyDescent="0.25">
      <c r="A402" t="s">
        <v>593</v>
      </c>
      <c r="B402" t="s">
        <v>723</v>
      </c>
      <c r="C402">
        <v>20118002064</v>
      </c>
      <c r="D402">
        <v>71</v>
      </c>
      <c r="E402" t="s">
        <v>62</v>
      </c>
      <c r="G402">
        <v>16</v>
      </c>
      <c r="H402">
        <v>2011</v>
      </c>
      <c r="I402">
        <v>1</v>
      </c>
      <c r="J402">
        <v>11</v>
      </c>
      <c r="K402">
        <v>20</v>
      </c>
      <c r="M402" t="s">
        <v>932</v>
      </c>
      <c r="N402" t="s">
        <v>933</v>
      </c>
      <c r="O402" t="s">
        <v>934</v>
      </c>
      <c r="P402" t="s">
        <v>934</v>
      </c>
      <c r="Q402" t="s">
        <v>946</v>
      </c>
      <c r="R402" t="str">
        <f t="shared" si="14"/>
        <v>Weekday</v>
      </c>
      <c r="S402" s="12">
        <f t="shared" si="13"/>
        <v>40554</v>
      </c>
    </row>
    <row r="403" spans="1:19" x14ac:dyDescent="0.25">
      <c r="A403" t="s">
        <v>593</v>
      </c>
      <c r="B403" t="s">
        <v>723</v>
      </c>
      <c r="C403">
        <v>20118002065</v>
      </c>
      <c r="D403">
        <v>71</v>
      </c>
      <c r="E403" t="s">
        <v>87</v>
      </c>
      <c r="G403">
        <v>16.12</v>
      </c>
      <c r="H403">
        <v>2011</v>
      </c>
      <c r="I403">
        <v>1</v>
      </c>
      <c r="J403">
        <v>12</v>
      </c>
      <c r="K403">
        <v>8</v>
      </c>
      <c r="M403" t="s">
        <v>932</v>
      </c>
      <c r="N403" t="s">
        <v>937</v>
      </c>
      <c r="O403" t="s">
        <v>934</v>
      </c>
      <c r="P403" t="s">
        <v>934</v>
      </c>
      <c r="Q403" t="s">
        <v>809</v>
      </c>
      <c r="R403" t="str">
        <f t="shared" si="14"/>
        <v>Weekday</v>
      </c>
      <c r="S403" s="12">
        <f t="shared" si="13"/>
        <v>40555</v>
      </c>
    </row>
    <row r="404" spans="1:19" x14ac:dyDescent="0.25">
      <c r="A404" t="s">
        <v>593</v>
      </c>
      <c r="B404" t="s">
        <v>723</v>
      </c>
      <c r="C404">
        <v>20118002067</v>
      </c>
      <c r="D404">
        <v>71</v>
      </c>
      <c r="E404" t="s">
        <v>62</v>
      </c>
      <c r="G404">
        <v>15.88</v>
      </c>
      <c r="H404">
        <v>2011</v>
      </c>
      <c r="I404">
        <v>1</v>
      </c>
      <c r="J404">
        <v>12</v>
      </c>
      <c r="K404">
        <v>18</v>
      </c>
      <c r="M404" t="s">
        <v>932</v>
      </c>
      <c r="N404" t="s">
        <v>939</v>
      </c>
      <c r="O404" t="s">
        <v>934</v>
      </c>
      <c r="P404" t="s">
        <v>934</v>
      </c>
      <c r="Q404" t="s">
        <v>946</v>
      </c>
      <c r="R404" t="str">
        <f t="shared" si="14"/>
        <v>Weekday</v>
      </c>
      <c r="S404" s="12">
        <f t="shared" si="13"/>
        <v>40555</v>
      </c>
    </row>
    <row r="405" spans="1:19" x14ac:dyDescent="0.25">
      <c r="A405" t="s">
        <v>593</v>
      </c>
      <c r="B405" t="s">
        <v>723</v>
      </c>
      <c r="C405">
        <v>20118002542</v>
      </c>
      <c r="D405">
        <v>71</v>
      </c>
      <c r="E405" t="s">
        <v>87</v>
      </c>
      <c r="G405">
        <v>18.8</v>
      </c>
      <c r="H405">
        <v>2011</v>
      </c>
      <c r="I405">
        <v>1</v>
      </c>
      <c r="J405">
        <v>11</v>
      </c>
      <c r="K405">
        <v>8</v>
      </c>
      <c r="M405" t="s">
        <v>935</v>
      </c>
      <c r="N405" t="s">
        <v>933</v>
      </c>
      <c r="O405" t="s">
        <v>934</v>
      </c>
      <c r="P405" t="s">
        <v>934</v>
      </c>
      <c r="Q405" t="s">
        <v>793</v>
      </c>
      <c r="R405" t="str">
        <f t="shared" si="14"/>
        <v>Weekday</v>
      </c>
      <c r="S405" s="12">
        <f t="shared" si="13"/>
        <v>40554</v>
      </c>
    </row>
    <row r="406" spans="1:19" x14ac:dyDescent="0.25">
      <c r="A406" t="s">
        <v>593</v>
      </c>
      <c r="B406" t="s">
        <v>723</v>
      </c>
      <c r="C406">
        <v>20118002610</v>
      </c>
      <c r="D406">
        <v>71</v>
      </c>
      <c r="E406" t="s">
        <v>87</v>
      </c>
      <c r="G406">
        <v>12.43</v>
      </c>
      <c r="H406">
        <v>2011</v>
      </c>
      <c r="I406">
        <v>1</v>
      </c>
      <c r="J406">
        <v>11</v>
      </c>
      <c r="K406">
        <v>16</v>
      </c>
      <c r="M406" t="s">
        <v>935</v>
      </c>
      <c r="N406" t="s">
        <v>933</v>
      </c>
      <c r="O406" t="s">
        <v>934</v>
      </c>
      <c r="P406" t="s">
        <v>934</v>
      </c>
      <c r="Q406" t="s">
        <v>831</v>
      </c>
      <c r="R406" t="str">
        <f t="shared" si="14"/>
        <v>Weekday</v>
      </c>
      <c r="S406" s="12">
        <f t="shared" si="13"/>
        <v>40554</v>
      </c>
    </row>
    <row r="407" spans="1:19" x14ac:dyDescent="0.25">
      <c r="A407" t="s">
        <v>593</v>
      </c>
      <c r="B407" t="s">
        <v>723</v>
      </c>
      <c r="C407">
        <v>20118003566</v>
      </c>
      <c r="D407">
        <v>71</v>
      </c>
      <c r="E407" t="s">
        <v>87</v>
      </c>
      <c r="G407">
        <v>18.3</v>
      </c>
      <c r="H407">
        <v>2011</v>
      </c>
      <c r="I407">
        <v>1</v>
      </c>
      <c r="J407">
        <v>13</v>
      </c>
      <c r="K407">
        <v>19</v>
      </c>
      <c r="M407" t="s">
        <v>935</v>
      </c>
      <c r="N407" t="s">
        <v>933</v>
      </c>
      <c r="O407" t="s">
        <v>934</v>
      </c>
      <c r="P407" t="s">
        <v>934</v>
      </c>
      <c r="Q407" t="s">
        <v>794</v>
      </c>
      <c r="R407" t="str">
        <f t="shared" si="14"/>
        <v>Weekday</v>
      </c>
      <c r="S407" s="12">
        <f t="shared" si="13"/>
        <v>40556</v>
      </c>
    </row>
    <row r="408" spans="1:19" x14ac:dyDescent="0.25">
      <c r="A408" t="s">
        <v>593</v>
      </c>
      <c r="B408" t="s">
        <v>723</v>
      </c>
      <c r="C408">
        <v>20118003610</v>
      </c>
      <c r="D408">
        <v>71</v>
      </c>
      <c r="E408" t="s">
        <v>87</v>
      </c>
      <c r="G408">
        <v>12.46</v>
      </c>
      <c r="H408">
        <v>2011</v>
      </c>
      <c r="I408">
        <v>1</v>
      </c>
      <c r="J408">
        <v>13</v>
      </c>
      <c r="K408">
        <v>6</v>
      </c>
      <c r="M408" t="s">
        <v>932</v>
      </c>
      <c r="N408" t="s">
        <v>933</v>
      </c>
      <c r="O408" t="s">
        <v>934</v>
      </c>
      <c r="P408" t="s">
        <v>934</v>
      </c>
      <c r="Q408" t="s">
        <v>831</v>
      </c>
      <c r="R408" t="str">
        <f t="shared" si="14"/>
        <v>Weekday</v>
      </c>
      <c r="S408" s="12">
        <f t="shared" si="13"/>
        <v>40556</v>
      </c>
    </row>
    <row r="409" spans="1:19" x14ac:dyDescent="0.25">
      <c r="A409" t="s">
        <v>593</v>
      </c>
      <c r="B409" t="s">
        <v>723</v>
      </c>
      <c r="C409">
        <v>20118003703</v>
      </c>
      <c r="D409">
        <v>71</v>
      </c>
      <c r="E409" t="s">
        <v>87</v>
      </c>
      <c r="G409">
        <v>12.63</v>
      </c>
      <c r="H409">
        <v>2011</v>
      </c>
      <c r="I409">
        <v>1</v>
      </c>
      <c r="J409">
        <v>17</v>
      </c>
      <c r="K409">
        <v>13</v>
      </c>
      <c r="M409" t="s">
        <v>932</v>
      </c>
      <c r="N409" t="s">
        <v>933</v>
      </c>
      <c r="O409" t="s">
        <v>934</v>
      </c>
      <c r="P409" t="s">
        <v>934</v>
      </c>
      <c r="Q409" t="s">
        <v>830</v>
      </c>
      <c r="R409" t="str">
        <f t="shared" si="14"/>
        <v>Weekday</v>
      </c>
      <c r="S409" s="12">
        <f t="shared" si="13"/>
        <v>40560</v>
      </c>
    </row>
    <row r="410" spans="1:19" x14ac:dyDescent="0.25">
      <c r="A410" t="s">
        <v>593</v>
      </c>
      <c r="B410" t="s">
        <v>723</v>
      </c>
      <c r="C410">
        <v>20118003881</v>
      </c>
      <c r="D410">
        <v>275</v>
      </c>
      <c r="E410" t="s">
        <v>62</v>
      </c>
      <c r="G410">
        <v>31.39</v>
      </c>
      <c r="H410">
        <v>2011</v>
      </c>
      <c r="I410">
        <v>1</v>
      </c>
      <c r="J410">
        <v>13</v>
      </c>
      <c r="K410">
        <v>17</v>
      </c>
      <c r="M410" t="s">
        <v>932</v>
      </c>
      <c r="N410" t="s">
        <v>937</v>
      </c>
      <c r="O410" t="s">
        <v>934</v>
      </c>
      <c r="P410" t="s">
        <v>934</v>
      </c>
      <c r="Q410" t="s">
        <v>855</v>
      </c>
      <c r="R410" t="str">
        <f t="shared" si="14"/>
        <v>Weekday</v>
      </c>
      <c r="S410" s="12">
        <f t="shared" si="13"/>
        <v>40556</v>
      </c>
    </row>
    <row r="411" spans="1:19" x14ac:dyDescent="0.25">
      <c r="A411" t="s">
        <v>593</v>
      </c>
      <c r="B411" t="s">
        <v>723</v>
      </c>
      <c r="C411">
        <v>20118003890</v>
      </c>
      <c r="D411">
        <v>71</v>
      </c>
      <c r="E411" t="s">
        <v>87</v>
      </c>
      <c r="G411">
        <v>11.73</v>
      </c>
      <c r="H411">
        <v>2011</v>
      </c>
      <c r="I411">
        <v>1</v>
      </c>
      <c r="J411">
        <v>11</v>
      </c>
      <c r="K411">
        <v>17</v>
      </c>
      <c r="M411" t="s">
        <v>932</v>
      </c>
      <c r="N411" t="s">
        <v>933</v>
      </c>
      <c r="O411" t="s">
        <v>934</v>
      </c>
      <c r="P411" t="s">
        <v>934</v>
      </c>
      <c r="Q411" t="s">
        <v>835</v>
      </c>
      <c r="R411" t="str">
        <f t="shared" si="14"/>
        <v>Weekday</v>
      </c>
      <c r="S411" s="12">
        <f t="shared" si="13"/>
        <v>40554</v>
      </c>
    </row>
    <row r="412" spans="1:19" x14ac:dyDescent="0.25">
      <c r="A412" t="s">
        <v>593</v>
      </c>
      <c r="B412" t="s">
        <v>723</v>
      </c>
      <c r="C412">
        <v>20118003891</v>
      </c>
      <c r="D412">
        <v>71</v>
      </c>
      <c r="E412" t="s">
        <v>87</v>
      </c>
      <c r="G412">
        <v>11.63</v>
      </c>
      <c r="H412">
        <v>2011</v>
      </c>
      <c r="I412">
        <v>1</v>
      </c>
      <c r="J412">
        <v>11</v>
      </c>
      <c r="K412">
        <v>17</v>
      </c>
      <c r="M412" t="s">
        <v>935</v>
      </c>
      <c r="N412" t="s">
        <v>933</v>
      </c>
      <c r="O412" t="s">
        <v>934</v>
      </c>
      <c r="P412" t="s">
        <v>934</v>
      </c>
      <c r="R412" t="str">
        <f t="shared" si="14"/>
        <v>Weekday</v>
      </c>
      <c r="S412" s="12">
        <f t="shared" si="13"/>
        <v>40554</v>
      </c>
    </row>
    <row r="413" spans="1:19" x14ac:dyDescent="0.25">
      <c r="A413" t="s">
        <v>593</v>
      </c>
      <c r="B413" t="s">
        <v>723</v>
      </c>
      <c r="C413">
        <v>20118003897</v>
      </c>
      <c r="D413">
        <v>275</v>
      </c>
      <c r="E413" t="s">
        <v>62</v>
      </c>
      <c r="G413">
        <v>32.6</v>
      </c>
      <c r="H413">
        <v>2011</v>
      </c>
      <c r="I413">
        <v>1</v>
      </c>
      <c r="J413">
        <v>13</v>
      </c>
      <c r="K413">
        <v>17</v>
      </c>
      <c r="M413" t="s">
        <v>932</v>
      </c>
      <c r="N413" t="s">
        <v>933</v>
      </c>
      <c r="O413" t="s">
        <v>934</v>
      </c>
      <c r="P413" t="s">
        <v>934</v>
      </c>
      <c r="Q413" t="s">
        <v>864</v>
      </c>
      <c r="R413" t="str">
        <f t="shared" si="14"/>
        <v>Weekday</v>
      </c>
      <c r="S413" s="12">
        <f t="shared" si="13"/>
        <v>40556</v>
      </c>
    </row>
    <row r="414" spans="1:19" x14ac:dyDescent="0.25">
      <c r="A414" t="s">
        <v>593</v>
      </c>
      <c r="B414" t="s">
        <v>723</v>
      </c>
      <c r="C414">
        <v>20118005766</v>
      </c>
      <c r="D414">
        <v>71</v>
      </c>
      <c r="E414" t="s">
        <v>940</v>
      </c>
      <c r="G414">
        <v>17.510000000000002</v>
      </c>
      <c r="H414">
        <v>2011</v>
      </c>
      <c r="I414">
        <v>1</v>
      </c>
      <c r="J414">
        <v>7</v>
      </c>
      <c r="K414">
        <v>16</v>
      </c>
      <c r="M414" t="s">
        <v>932</v>
      </c>
      <c r="N414" t="s">
        <v>933</v>
      </c>
      <c r="O414" t="s">
        <v>934</v>
      </c>
      <c r="P414" t="s">
        <v>934</v>
      </c>
      <c r="R414" t="str">
        <f t="shared" si="14"/>
        <v>Weekday</v>
      </c>
      <c r="S414" s="12">
        <f t="shared" si="13"/>
        <v>40550</v>
      </c>
    </row>
    <row r="415" spans="1:19" x14ac:dyDescent="0.25">
      <c r="A415" t="s">
        <v>593</v>
      </c>
      <c r="B415" t="s">
        <v>594</v>
      </c>
      <c r="C415">
        <v>20118006255</v>
      </c>
      <c r="D415">
        <v>70</v>
      </c>
      <c r="E415" t="s">
        <v>62</v>
      </c>
      <c r="G415">
        <v>14.5</v>
      </c>
      <c r="H415">
        <v>2011</v>
      </c>
      <c r="I415">
        <v>1</v>
      </c>
      <c r="J415">
        <v>18</v>
      </c>
      <c r="K415">
        <v>16</v>
      </c>
      <c r="M415" t="s">
        <v>932</v>
      </c>
      <c r="N415" t="s">
        <v>933</v>
      </c>
      <c r="O415" t="s">
        <v>934</v>
      </c>
      <c r="P415" t="s">
        <v>934</v>
      </c>
      <c r="R415" t="str">
        <f t="shared" si="14"/>
        <v>Weekday</v>
      </c>
      <c r="S415" s="12">
        <f t="shared" si="13"/>
        <v>40561</v>
      </c>
    </row>
    <row r="416" spans="1:19" x14ac:dyDescent="0.25">
      <c r="A416" t="s">
        <v>593</v>
      </c>
      <c r="B416" t="s">
        <v>594</v>
      </c>
      <c r="C416">
        <v>20118006360</v>
      </c>
      <c r="D416">
        <v>70</v>
      </c>
      <c r="E416" t="s">
        <v>62</v>
      </c>
      <c r="G416">
        <v>11.8</v>
      </c>
      <c r="H416">
        <v>2011</v>
      </c>
      <c r="I416">
        <v>1</v>
      </c>
      <c r="J416">
        <v>1</v>
      </c>
      <c r="K416">
        <v>21</v>
      </c>
      <c r="M416" t="s">
        <v>932</v>
      </c>
      <c r="N416" t="s">
        <v>933</v>
      </c>
      <c r="O416" t="s">
        <v>934</v>
      </c>
      <c r="P416" t="s">
        <v>934</v>
      </c>
      <c r="Q416" t="s">
        <v>633</v>
      </c>
      <c r="R416" t="str">
        <f t="shared" si="14"/>
        <v>Weekend</v>
      </c>
      <c r="S416" s="12">
        <f t="shared" si="13"/>
        <v>40544</v>
      </c>
    </row>
    <row r="417" spans="1:19" x14ac:dyDescent="0.25">
      <c r="A417" t="s">
        <v>593</v>
      </c>
      <c r="B417" t="s">
        <v>594</v>
      </c>
      <c r="C417">
        <v>20118006362</v>
      </c>
      <c r="D417">
        <v>70</v>
      </c>
      <c r="E417" t="s">
        <v>87</v>
      </c>
      <c r="G417">
        <v>8.93</v>
      </c>
      <c r="H417">
        <v>2011</v>
      </c>
      <c r="I417">
        <v>1</v>
      </c>
      <c r="J417">
        <v>3</v>
      </c>
      <c r="K417">
        <v>6</v>
      </c>
      <c r="M417" t="s">
        <v>935</v>
      </c>
      <c r="N417" t="s">
        <v>933</v>
      </c>
      <c r="O417" t="s">
        <v>934</v>
      </c>
      <c r="P417" t="s">
        <v>934</v>
      </c>
      <c r="Q417" t="s">
        <v>608</v>
      </c>
      <c r="R417" t="str">
        <f t="shared" si="14"/>
        <v>Weekday</v>
      </c>
      <c r="S417" s="12">
        <f t="shared" si="13"/>
        <v>40546</v>
      </c>
    </row>
    <row r="418" spans="1:19" x14ac:dyDescent="0.25">
      <c r="A418" t="s">
        <v>593</v>
      </c>
      <c r="B418" t="s">
        <v>594</v>
      </c>
      <c r="C418">
        <v>20118006413</v>
      </c>
      <c r="D418">
        <v>70</v>
      </c>
      <c r="E418" t="s">
        <v>62</v>
      </c>
      <c r="G418">
        <v>10.46</v>
      </c>
      <c r="H418">
        <v>2011</v>
      </c>
      <c r="I418">
        <v>1</v>
      </c>
      <c r="J418">
        <v>18</v>
      </c>
      <c r="K418">
        <v>5</v>
      </c>
      <c r="M418" t="s">
        <v>935</v>
      </c>
      <c r="N418" t="s">
        <v>937</v>
      </c>
      <c r="O418" t="s">
        <v>934</v>
      </c>
      <c r="P418" t="s">
        <v>934</v>
      </c>
      <c r="Q418" t="s">
        <v>620</v>
      </c>
      <c r="R418" t="str">
        <f t="shared" si="14"/>
        <v>Weekday</v>
      </c>
      <c r="S418" s="12">
        <f t="shared" si="13"/>
        <v>40561</v>
      </c>
    </row>
    <row r="419" spans="1:19" x14ac:dyDescent="0.25">
      <c r="A419" t="s">
        <v>593</v>
      </c>
      <c r="B419" t="s">
        <v>594</v>
      </c>
      <c r="C419">
        <v>20118006434</v>
      </c>
      <c r="D419">
        <v>70</v>
      </c>
      <c r="E419" t="s">
        <v>62</v>
      </c>
      <c r="G419">
        <v>13.85</v>
      </c>
      <c r="H419">
        <v>2011</v>
      </c>
      <c r="I419">
        <v>1</v>
      </c>
      <c r="J419">
        <v>7</v>
      </c>
      <c r="K419">
        <v>8</v>
      </c>
      <c r="M419" t="s">
        <v>935</v>
      </c>
      <c r="N419" t="s">
        <v>936</v>
      </c>
      <c r="O419" t="s">
        <v>934</v>
      </c>
      <c r="P419" t="s">
        <v>934</v>
      </c>
      <c r="R419" t="str">
        <f t="shared" si="14"/>
        <v>Weekday</v>
      </c>
      <c r="S419" s="12">
        <f t="shared" si="13"/>
        <v>40550</v>
      </c>
    </row>
    <row r="420" spans="1:19" x14ac:dyDescent="0.25">
      <c r="A420" t="s">
        <v>593</v>
      </c>
      <c r="B420" t="s">
        <v>594</v>
      </c>
      <c r="C420">
        <v>20118006457</v>
      </c>
      <c r="D420">
        <v>70</v>
      </c>
      <c r="E420" t="s">
        <v>87</v>
      </c>
      <c r="G420">
        <v>13.09</v>
      </c>
      <c r="H420">
        <v>2011</v>
      </c>
      <c r="I420">
        <v>1</v>
      </c>
      <c r="J420">
        <v>1</v>
      </c>
      <c r="K420">
        <v>17</v>
      </c>
      <c r="M420" t="s">
        <v>932</v>
      </c>
      <c r="N420" t="s">
        <v>933</v>
      </c>
      <c r="O420" t="s">
        <v>934</v>
      </c>
      <c r="P420" t="s">
        <v>934</v>
      </c>
      <c r="R420" t="str">
        <f t="shared" si="14"/>
        <v>Weekend</v>
      </c>
      <c r="S420" s="12">
        <f t="shared" si="13"/>
        <v>40544</v>
      </c>
    </row>
    <row r="421" spans="1:19" x14ac:dyDescent="0.25">
      <c r="A421" t="s">
        <v>593</v>
      </c>
      <c r="B421" t="s">
        <v>594</v>
      </c>
      <c r="C421">
        <v>20118006493</v>
      </c>
      <c r="D421">
        <v>70</v>
      </c>
      <c r="E421" t="s">
        <v>62</v>
      </c>
      <c r="G421">
        <v>15.96</v>
      </c>
      <c r="H421">
        <v>2011</v>
      </c>
      <c r="I421">
        <v>1</v>
      </c>
      <c r="J421">
        <v>8</v>
      </c>
      <c r="K421">
        <v>5</v>
      </c>
      <c r="M421" t="s">
        <v>935</v>
      </c>
      <c r="N421" t="s">
        <v>933</v>
      </c>
      <c r="O421" t="s">
        <v>934</v>
      </c>
      <c r="P421" t="s">
        <v>934</v>
      </c>
      <c r="Q421" t="s">
        <v>657</v>
      </c>
      <c r="R421" t="str">
        <f t="shared" si="14"/>
        <v>Weekend</v>
      </c>
      <c r="S421" s="12">
        <f t="shared" si="13"/>
        <v>40551</v>
      </c>
    </row>
    <row r="422" spans="1:19" x14ac:dyDescent="0.25">
      <c r="A422" t="s">
        <v>593</v>
      </c>
      <c r="B422" t="s">
        <v>594</v>
      </c>
      <c r="C422">
        <v>20118006562</v>
      </c>
      <c r="D422">
        <v>70</v>
      </c>
      <c r="E422" t="s">
        <v>62</v>
      </c>
      <c r="G422">
        <v>13.85</v>
      </c>
      <c r="H422">
        <v>2011</v>
      </c>
      <c r="I422">
        <v>1</v>
      </c>
      <c r="J422">
        <v>13</v>
      </c>
      <c r="K422">
        <v>17</v>
      </c>
      <c r="M422" t="s">
        <v>932</v>
      </c>
      <c r="N422" t="s">
        <v>933</v>
      </c>
      <c r="O422" t="s">
        <v>934</v>
      </c>
      <c r="P422" t="s">
        <v>934</v>
      </c>
      <c r="R422" t="str">
        <f t="shared" si="14"/>
        <v>Weekday</v>
      </c>
      <c r="S422" s="12">
        <f t="shared" si="13"/>
        <v>40556</v>
      </c>
    </row>
    <row r="423" spans="1:19" x14ac:dyDescent="0.25">
      <c r="A423" t="s">
        <v>593</v>
      </c>
      <c r="B423" t="s">
        <v>594</v>
      </c>
      <c r="C423">
        <v>20118006564</v>
      </c>
      <c r="D423">
        <v>70</v>
      </c>
      <c r="E423" t="s">
        <v>87</v>
      </c>
      <c r="G423">
        <v>19.309999999999999</v>
      </c>
      <c r="H423">
        <v>2011</v>
      </c>
      <c r="I423">
        <v>1</v>
      </c>
      <c r="J423">
        <v>13</v>
      </c>
      <c r="K423">
        <v>7</v>
      </c>
      <c r="M423" t="s">
        <v>932</v>
      </c>
      <c r="N423" t="s">
        <v>933</v>
      </c>
      <c r="O423" t="s">
        <v>934</v>
      </c>
      <c r="P423" t="s">
        <v>934</v>
      </c>
      <c r="Q423" t="s">
        <v>699</v>
      </c>
      <c r="R423" t="str">
        <f t="shared" si="14"/>
        <v>Weekday</v>
      </c>
      <c r="S423" s="12">
        <f t="shared" si="13"/>
        <v>40556</v>
      </c>
    </row>
    <row r="424" spans="1:19" x14ac:dyDescent="0.25">
      <c r="A424" t="s">
        <v>593</v>
      </c>
      <c r="B424" t="s">
        <v>594</v>
      </c>
      <c r="C424">
        <v>20118006567</v>
      </c>
      <c r="D424">
        <v>70</v>
      </c>
      <c r="E424" t="s">
        <v>62</v>
      </c>
      <c r="G424">
        <v>8.9499999999999993</v>
      </c>
      <c r="H424">
        <v>2011</v>
      </c>
      <c r="I424">
        <v>1</v>
      </c>
      <c r="J424">
        <v>13</v>
      </c>
      <c r="K424">
        <v>8</v>
      </c>
      <c r="M424" t="s">
        <v>932</v>
      </c>
      <c r="N424" t="s">
        <v>937</v>
      </c>
      <c r="O424" t="s">
        <v>934</v>
      </c>
      <c r="P424" t="s">
        <v>934</v>
      </c>
      <c r="Q424" t="s">
        <v>602</v>
      </c>
      <c r="R424" t="str">
        <f t="shared" si="14"/>
        <v>Weekday</v>
      </c>
      <c r="S424" s="12">
        <f t="shared" si="13"/>
        <v>40556</v>
      </c>
    </row>
    <row r="425" spans="1:19" x14ac:dyDescent="0.25">
      <c r="A425" t="s">
        <v>593</v>
      </c>
      <c r="B425" t="s">
        <v>594</v>
      </c>
      <c r="C425">
        <v>20118006600</v>
      </c>
      <c r="D425">
        <v>70</v>
      </c>
      <c r="E425" t="s">
        <v>62</v>
      </c>
      <c r="G425">
        <v>19.510000000000002</v>
      </c>
      <c r="H425">
        <v>2011</v>
      </c>
      <c r="I425">
        <v>1</v>
      </c>
      <c r="J425">
        <v>9</v>
      </c>
      <c r="K425">
        <v>20</v>
      </c>
      <c r="M425" t="s">
        <v>932</v>
      </c>
      <c r="N425" t="s">
        <v>936</v>
      </c>
      <c r="O425" t="s">
        <v>934</v>
      </c>
      <c r="P425" t="s">
        <v>934</v>
      </c>
      <c r="Q425" t="s">
        <v>691</v>
      </c>
      <c r="R425" t="str">
        <f t="shared" si="14"/>
        <v>Weekend</v>
      </c>
      <c r="S425" s="12">
        <f t="shared" si="13"/>
        <v>40552</v>
      </c>
    </row>
    <row r="426" spans="1:19" x14ac:dyDescent="0.25">
      <c r="A426" t="s">
        <v>593</v>
      </c>
      <c r="B426" t="s">
        <v>594</v>
      </c>
      <c r="C426">
        <v>20118006632</v>
      </c>
      <c r="D426">
        <v>70</v>
      </c>
      <c r="E426" t="s">
        <v>87</v>
      </c>
      <c r="G426">
        <v>16.16</v>
      </c>
      <c r="H426">
        <v>2011</v>
      </c>
      <c r="I426">
        <v>1</v>
      </c>
      <c r="J426">
        <v>10</v>
      </c>
      <c r="K426">
        <v>7</v>
      </c>
      <c r="M426" t="s">
        <v>932</v>
      </c>
      <c r="N426" t="s">
        <v>937</v>
      </c>
      <c r="O426" t="s">
        <v>934</v>
      </c>
      <c r="P426" t="s">
        <v>934</v>
      </c>
      <c r="R426" t="str">
        <f t="shared" si="14"/>
        <v>Weekday</v>
      </c>
      <c r="S426" s="12">
        <f t="shared" si="13"/>
        <v>40553</v>
      </c>
    </row>
    <row r="427" spans="1:19" x14ac:dyDescent="0.25">
      <c r="A427" t="s">
        <v>593</v>
      </c>
      <c r="B427" t="s">
        <v>594</v>
      </c>
      <c r="C427">
        <v>20118006665</v>
      </c>
      <c r="D427">
        <v>70</v>
      </c>
      <c r="E427" t="s">
        <v>62</v>
      </c>
      <c r="G427">
        <v>13.22</v>
      </c>
      <c r="H427">
        <v>2011</v>
      </c>
      <c r="I427">
        <v>1</v>
      </c>
      <c r="J427">
        <v>14</v>
      </c>
      <c r="K427">
        <v>18</v>
      </c>
      <c r="M427" t="s">
        <v>932</v>
      </c>
      <c r="N427" t="s">
        <v>933</v>
      </c>
      <c r="O427" t="s">
        <v>934</v>
      </c>
      <c r="P427" t="s">
        <v>934</v>
      </c>
      <c r="R427" t="str">
        <f t="shared" si="14"/>
        <v>Weekday</v>
      </c>
      <c r="S427" s="12">
        <f t="shared" si="13"/>
        <v>40557</v>
      </c>
    </row>
    <row r="428" spans="1:19" x14ac:dyDescent="0.25">
      <c r="A428" t="s">
        <v>593</v>
      </c>
      <c r="B428" t="s">
        <v>594</v>
      </c>
      <c r="C428">
        <v>20118006703</v>
      </c>
      <c r="D428">
        <v>70</v>
      </c>
      <c r="E428" t="s">
        <v>87</v>
      </c>
      <c r="G428">
        <v>15.96</v>
      </c>
      <c r="H428">
        <v>2011</v>
      </c>
      <c r="I428">
        <v>1</v>
      </c>
      <c r="J428">
        <v>4</v>
      </c>
      <c r="K428">
        <v>9</v>
      </c>
      <c r="M428" t="s">
        <v>932</v>
      </c>
      <c r="N428" t="s">
        <v>936</v>
      </c>
      <c r="O428" t="s">
        <v>934</v>
      </c>
      <c r="P428" t="s">
        <v>934</v>
      </c>
      <c r="R428" t="str">
        <f t="shared" si="14"/>
        <v>Weekday</v>
      </c>
      <c r="S428" s="12">
        <f t="shared" si="13"/>
        <v>40547</v>
      </c>
    </row>
    <row r="429" spans="1:19" x14ac:dyDescent="0.25">
      <c r="A429" t="s">
        <v>593</v>
      </c>
      <c r="B429" t="s">
        <v>594</v>
      </c>
      <c r="C429">
        <v>20118006724</v>
      </c>
      <c r="D429">
        <v>70</v>
      </c>
      <c r="E429" t="s">
        <v>87</v>
      </c>
      <c r="G429">
        <v>15.8</v>
      </c>
      <c r="H429">
        <v>2011</v>
      </c>
      <c r="I429">
        <v>1</v>
      </c>
      <c r="J429">
        <v>14</v>
      </c>
      <c r="K429">
        <v>15</v>
      </c>
      <c r="M429" t="s">
        <v>932</v>
      </c>
      <c r="N429" t="s">
        <v>933</v>
      </c>
      <c r="O429" t="s">
        <v>934</v>
      </c>
      <c r="P429" t="s">
        <v>934</v>
      </c>
      <c r="R429" t="str">
        <f t="shared" si="14"/>
        <v>Weekday</v>
      </c>
      <c r="S429" s="12">
        <f t="shared" si="13"/>
        <v>40557</v>
      </c>
    </row>
    <row r="430" spans="1:19" x14ac:dyDescent="0.25">
      <c r="A430" t="s">
        <v>593</v>
      </c>
      <c r="B430" t="s">
        <v>594</v>
      </c>
      <c r="C430">
        <v>20118006839</v>
      </c>
      <c r="D430">
        <v>70</v>
      </c>
      <c r="E430" t="s">
        <v>62</v>
      </c>
      <c r="G430">
        <v>13.09</v>
      </c>
      <c r="H430">
        <v>2011</v>
      </c>
      <c r="I430">
        <v>1</v>
      </c>
      <c r="J430">
        <v>12</v>
      </c>
      <c r="K430">
        <v>17</v>
      </c>
      <c r="M430" t="s">
        <v>932</v>
      </c>
      <c r="N430" t="s">
        <v>933</v>
      </c>
      <c r="O430" t="s">
        <v>934</v>
      </c>
      <c r="P430" t="s">
        <v>934</v>
      </c>
      <c r="R430" t="str">
        <f t="shared" si="14"/>
        <v>Weekday</v>
      </c>
      <c r="S430" s="12">
        <f t="shared" si="13"/>
        <v>40555</v>
      </c>
    </row>
    <row r="431" spans="1:19" x14ac:dyDescent="0.25">
      <c r="A431" t="s">
        <v>593</v>
      </c>
      <c r="B431" t="s">
        <v>594</v>
      </c>
      <c r="C431">
        <v>20118006846</v>
      </c>
      <c r="D431">
        <v>70</v>
      </c>
      <c r="E431" t="s">
        <v>62</v>
      </c>
      <c r="G431">
        <v>14.56</v>
      </c>
      <c r="H431">
        <v>2011</v>
      </c>
      <c r="I431">
        <v>1</v>
      </c>
      <c r="J431">
        <v>14</v>
      </c>
      <c r="K431">
        <v>17</v>
      </c>
      <c r="M431" t="s">
        <v>932</v>
      </c>
      <c r="N431" t="s">
        <v>933</v>
      </c>
      <c r="O431" t="s">
        <v>934</v>
      </c>
      <c r="P431" t="s">
        <v>934</v>
      </c>
      <c r="R431" t="str">
        <f t="shared" si="14"/>
        <v>Weekday</v>
      </c>
      <c r="S431" s="12">
        <f t="shared" si="13"/>
        <v>40557</v>
      </c>
    </row>
    <row r="432" spans="1:19" x14ac:dyDescent="0.25">
      <c r="A432" t="s">
        <v>593</v>
      </c>
      <c r="B432" t="s">
        <v>594</v>
      </c>
      <c r="C432">
        <v>20118006876</v>
      </c>
      <c r="D432">
        <v>70</v>
      </c>
      <c r="E432" t="s">
        <v>62</v>
      </c>
      <c r="G432">
        <v>19.02</v>
      </c>
      <c r="H432">
        <v>2011</v>
      </c>
      <c r="I432">
        <v>1</v>
      </c>
      <c r="J432">
        <v>7</v>
      </c>
      <c r="K432">
        <v>18</v>
      </c>
      <c r="M432" t="s">
        <v>932</v>
      </c>
      <c r="N432" t="s">
        <v>933</v>
      </c>
      <c r="O432" t="s">
        <v>934</v>
      </c>
      <c r="P432" t="s">
        <v>934</v>
      </c>
      <c r="Q432" t="s">
        <v>687</v>
      </c>
      <c r="R432" t="str">
        <f t="shared" si="14"/>
        <v>Weekday</v>
      </c>
      <c r="S432" s="12">
        <f t="shared" si="13"/>
        <v>40550</v>
      </c>
    </row>
    <row r="433" spans="1:19" x14ac:dyDescent="0.25">
      <c r="A433" t="s">
        <v>593</v>
      </c>
      <c r="B433" t="s">
        <v>594</v>
      </c>
      <c r="C433">
        <v>20118006900</v>
      </c>
      <c r="D433">
        <v>70</v>
      </c>
      <c r="E433" t="s">
        <v>62</v>
      </c>
      <c r="G433">
        <v>8.34</v>
      </c>
      <c r="H433">
        <v>2011</v>
      </c>
      <c r="I433">
        <v>1</v>
      </c>
      <c r="J433">
        <v>4</v>
      </c>
      <c r="K433">
        <v>18</v>
      </c>
      <c r="M433" t="s">
        <v>932</v>
      </c>
      <c r="N433" t="s">
        <v>933</v>
      </c>
      <c r="O433" t="s">
        <v>934</v>
      </c>
      <c r="P433" t="s">
        <v>934</v>
      </c>
      <c r="Q433" t="s">
        <v>598</v>
      </c>
      <c r="R433" t="str">
        <f t="shared" si="14"/>
        <v>Weekday</v>
      </c>
      <c r="S433" s="12">
        <f t="shared" si="13"/>
        <v>40547</v>
      </c>
    </row>
    <row r="434" spans="1:19" x14ac:dyDescent="0.25">
      <c r="A434" t="s">
        <v>593</v>
      </c>
      <c r="B434" t="s">
        <v>594</v>
      </c>
      <c r="C434">
        <v>20118006907</v>
      </c>
      <c r="D434">
        <v>70</v>
      </c>
      <c r="E434" t="s">
        <v>87</v>
      </c>
      <c r="G434">
        <v>14.2</v>
      </c>
      <c r="H434">
        <v>2011</v>
      </c>
      <c r="I434">
        <v>1</v>
      </c>
      <c r="J434">
        <v>6</v>
      </c>
      <c r="K434">
        <v>21</v>
      </c>
      <c r="M434" t="s">
        <v>932</v>
      </c>
      <c r="N434" t="s">
        <v>933</v>
      </c>
      <c r="O434" t="s">
        <v>934</v>
      </c>
      <c r="P434" t="s">
        <v>934</v>
      </c>
      <c r="R434" t="str">
        <f t="shared" si="14"/>
        <v>Weekday</v>
      </c>
      <c r="S434" s="12">
        <f t="shared" si="13"/>
        <v>40549</v>
      </c>
    </row>
    <row r="435" spans="1:19" x14ac:dyDescent="0.25">
      <c r="A435" t="s">
        <v>593</v>
      </c>
      <c r="B435" t="s">
        <v>594</v>
      </c>
      <c r="C435">
        <v>20118006922</v>
      </c>
      <c r="D435">
        <v>70</v>
      </c>
      <c r="E435" t="s">
        <v>62</v>
      </c>
      <c r="G435">
        <v>16.04</v>
      </c>
      <c r="H435">
        <v>2011</v>
      </c>
      <c r="I435">
        <v>1</v>
      </c>
      <c r="J435">
        <v>2</v>
      </c>
      <c r="K435">
        <v>20</v>
      </c>
      <c r="M435" t="s">
        <v>932</v>
      </c>
      <c r="N435" t="s">
        <v>933</v>
      </c>
      <c r="O435" t="s">
        <v>934</v>
      </c>
      <c r="P435" t="s">
        <v>934</v>
      </c>
      <c r="Q435" t="s">
        <v>657</v>
      </c>
      <c r="R435" t="str">
        <f t="shared" si="14"/>
        <v>Weekend</v>
      </c>
      <c r="S435" s="12">
        <f t="shared" si="13"/>
        <v>40545</v>
      </c>
    </row>
    <row r="436" spans="1:19" x14ac:dyDescent="0.25">
      <c r="A436" t="s">
        <v>593</v>
      </c>
      <c r="B436" t="s">
        <v>594</v>
      </c>
      <c r="C436">
        <v>20118006936</v>
      </c>
      <c r="D436">
        <v>70</v>
      </c>
      <c r="E436" t="s">
        <v>62</v>
      </c>
      <c r="G436">
        <v>14.19</v>
      </c>
      <c r="H436">
        <v>2011</v>
      </c>
      <c r="I436">
        <v>1</v>
      </c>
      <c r="J436">
        <v>5</v>
      </c>
      <c r="K436">
        <v>15</v>
      </c>
      <c r="M436" t="s">
        <v>932</v>
      </c>
      <c r="N436" t="s">
        <v>933</v>
      </c>
      <c r="O436" t="s">
        <v>934</v>
      </c>
      <c r="P436" t="s">
        <v>934</v>
      </c>
      <c r="R436" t="str">
        <f t="shared" si="14"/>
        <v>Weekday</v>
      </c>
      <c r="S436" s="12">
        <f t="shared" si="13"/>
        <v>40548</v>
      </c>
    </row>
    <row r="437" spans="1:19" x14ac:dyDescent="0.25">
      <c r="A437" t="s">
        <v>593</v>
      </c>
      <c r="B437" t="s">
        <v>594</v>
      </c>
      <c r="C437">
        <v>20118006974</v>
      </c>
      <c r="D437">
        <v>70</v>
      </c>
      <c r="E437" t="s">
        <v>87</v>
      </c>
      <c r="G437">
        <v>16.11</v>
      </c>
      <c r="H437">
        <v>2011</v>
      </c>
      <c r="I437">
        <v>1</v>
      </c>
      <c r="J437">
        <v>12</v>
      </c>
      <c r="K437">
        <v>11</v>
      </c>
      <c r="M437" t="s">
        <v>932</v>
      </c>
      <c r="N437" t="s">
        <v>936</v>
      </c>
      <c r="O437" t="s">
        <v>934</v>
      </c>
      <c r="P437" t="s">
        <v>934</v>
      </c>
      <c r="R437" t="str">
        <f t="shared" si="14"/>
        <v>Weekday</v>
      </c>
      <c r="S437" s="12">
        <f t="shared" si="13"/>
        <v>40555</v>
      </c>
    </row>
    <row r="438" spans="1:19" x14ac:dyDescent="0.25">
      <c r="A438" t="s">
        <v>593</v>
      </c>
      <c r="B438" t="s">
        <v>594</v>
      </c>
      <c r="C438">
        <v>20118006981</v>
      </c>
      <c r="D438">
        <v>70</v>
      </c>
      <c r="E438" t="s">
        <v>62</v>
      </c>
      <c r="G438">
        <v>14.2</v>
      </c>
      <c r="H438">
        <v>2011</v>
      </c>
      <c r="I438">
        <v>1</v>
      </c>
      <c r="J438">
        <v>6</v>
      </c>
      <c r="K438">
        <v>20</v>
      </c>
      <c r="M438" t="s">
        <v>935</v>
      </c>
      <c r="N438" t="s">
        <v>933</v>
      </c>
      <c r="O438" t="s">
        <v>934</v>
      </c>
      <c r="P438" t="s">
        <v>934</v>
      </c>
      <c r="R438" t="str">
        <f t="shared" si="14"/>
        <v>Weekday</v>
      </c>
      <c r="S438" s="12">
        <f t="shared" si="13"/>
        <v>40549</v>
      </c>
    </row>
    <row r="439" spans="1:19" x14ac:dyDescent="0.25">
      <c r="A439" t="s">
        <v>593</v>
      </c>
      <c r="B439" t="s">
        <v>594</v>
      </c>
      <c r="C439">
        <v>20118006982</v>
      </c>
      <c r="D439">
        <v>70</v>
      </c>
      <c r="E439" t="s">
        <v>87</v>
      </c>
      <c r="G439">
        <v>16.55</v>
      </c>
      <c r="H439">
        <v>2011</v>
      </c>
      <c r="I439">
        <v>1</v>
      </c>
      <c r="J439">
        <v>6</v>
      </c>
      <c r="K439">
        <v>17</v>
      </c>
      <c r="M439" t="s">
        <v>935</v>
      </c>
      <c r="N439" t="s">
        <v>936</v>
      </c>
      <c r="O439" t="s">
        <v>934</v>
      </c>
      <c r="P439" t="s">
        <v>934</v>
      </c>
      <c r="Q439" t="s">
        <v>721</v>
      </c>
      <c r="R439" t="str">
        <f t="shared" si="14"/>
        <v>Weekday</v>
      </c>
      <c r="S439" s="12">
        <f t="shared" si="13"/>
        <v>40549</v>
      </c>
    </row>
    <row r="440" spans="1:19" x14ac:dyDescent="0.25">
      <c r="A440" t="s">
        <v>593</v>
      </c>
      <c r="B440" t="s">
        <v>594</v>
      </c>
      <c r="C440">
        <v>20118007011</v>
      </c>
      <c r="D440">
        <v>70</v>
      </c>
      <c r="E440" t="s">
        <v>87</v>
      </c>
      <c r="G440">
        <v>16.55</v>
      </c>
      <c r="H440">
        <v>2011</v>
      </c>
      <c r="I440">
        <v>1</v>
      </c>
      <c r="J440">
        <v>6</v>
      </c>
      <c r="K440">
        <v>17</v>
      </c>
      <c r="M440" t="s">
        <v>932</v>
      </c>
      <c r="N440" t="s">
        <v>933</v>
      </c>
      <c r="O440" t="s">
        <v>934</v>
      </c>
      <c r="P440" t="s">
        <v>934</v>
      </c>
      <c r="Q440" t="s">
        <v>721</v>
      </c>
      <c r="R440" t="str">
        <f t="shared" si="14"/>
        <v>Weekday</v>
      </c>
      <c r="S440" s="12">
        <f t="shared" si="13"/>
        <v>40549</v>
      </c>
    </row>
    <row r="441" spans="1:19" x14ac:dyDescent="0.25">
      <c r="A441" t="s">
        <v>593</v>
      </c>
      <c r="B441" t="s">
        <v>594</v>
      </c>
      <c r="C441">
        <v>20118007039</v>
      </c>
      <c r="D441">
        <v>70</v>
      </c>
      <c r="E441" t="s">
        <v>62</v>
      </c>
      <c r="G441">
        <v>14.25</v>
      </c>
      <c r="H441">
        <v>2011</v>
      </c>
      <c r="I441">
        <v>1</v>
      </c>
      <c r="J441">
        <v>8</v>
      </c>
      <c r="K441">
        <v>15</v>
      </c>
      <c r="M441" t="s">
        <v>932</v>
      </c>
      <c r="N441" t="s">
        <v>933</v>
      </c>
      <c r="O441" t="s">
        <v>934</v>
      </c>
      <c r="P441" t="s">
        <v>934</v>
      </c>
      <c r="R441" t="str">
        <f t="shared" si="14"/>
        <v>Weekend</v>
      </c>
      <c r="S441" s="12">
        <f t="shared" si="13"/>
        <v>40551</v>
      </c>
    </row>
    <row r="442" spans="1:19" x14ac:dyDescent="0.25">
      <c r="A442" t="s">
        <v>593</v>
      </c>
      <c r="B442" t="s">
        <v>594</v>
      </c>
      <c r="C442">
        <v>20118007040</v>
      </c>
      <c r="D442">
        <v>70</v>
      </c>
      <c r="E442" t="s">
        <v>62</v>
      </c>
      <c r="G442">
        <v>14.05</v>
      </c>
      <c r="H442">
        <v>2011</v>
      </c>
      <c r="I442">
        <v>1</v>
      </c>
      <c r="J442">
        <v>8</v>
      </c>
      <c r="K442">
        <v>16</v>
      </c>
      <c r="M442" t="s">
        <v>932</v>
      </c>
      <c r="N442" t="s">
        <v>933</v>
      </c>
      <c r="O442" t="s">
        <v>934</v>
      </c>
      <c r="P442" t="s">
        <v>934</v>
      </c>
      <c r="R442" t="str">
        <f t="shared" si="14"/>
        <v>Weekend</v>
      </c>
      <c r="S442" s="12">
        <f t="shared" si="13"/>
        <v>40551</v>
      </c>
    </row>
    <row r="443" spans="1:19" x14ac:dyDescent="0.25">
      <c r="A443" t="s">
        <v>593</v>
      </c>
      <c r="B443" t="s">
        <v>594</v>
      </c>
      <c r="C443">
        <v>20118007051</v>
      </c>
      <c r="D443">
        <v>70</v>
      </c>
      <c r="E443" t="s">
        <v>62</v>
      </c>
      <c r="G443">
        <v>17</v>
      </c>
      <c r="H443">
        <v>2011</v>
      </c>
      <c r="I443">
        <v>1</v>
      </c>
      <c r="J443">
        <v>5</v>
      </c>
      <c r="K443">
        <v>2</v>
      </c>
      <c r="M443" t="s">
        <v>932</v>
      </c>
      <c r="N443" t="s">
        <v>933</v>
      </c>
      <c r="O443" t="s">
        <v>934</v>
      </c>
      <c r="P443" t="s">
        <v>934</v>
      </c>
      <c r="Q443" t="s">
        <v>665</v>
      </c>
      <c r="R443" t="str">
        <f t="shared" si="14"/>
        <v>Weekday</v>
      </c>
      <c r="S443" s="12">
        <f t="shared" si="13"/>
        <v>40548</v>
      </c>
    </row>
    <row r="444" spans="1:19" x14ac:dyDescent="0.25">
      <c r="A444" t="s">
        <v>593</v>
      </c>
      <c r="B444" t="s">
        <v>594</v>
      </c>
      <c r="C444">
        <v>20118007193</v>
      </c>
      <c r="D444">
        <v>70</v>
      </c>
      <c r="E444" t="s">
        <v>87</v>
      </c>
      <c r="G444">
        <v>19.43</v>
      </c>
      <c r="H444">
        <v>2011</v>
      </c>
      <c r="I444">
        <v>1</v>
      </c>
      <c r="J444">
        <v>13</v>
      </c>
      <c r="K444">
        <v>7</v>
      </c>
      <c r="M444" t="s">
        <v>932</v>
      </c>
      <c r="N444" t="s">
        <v>933</v>
      </c>
      <c r="O444" t="s">
        <v>934</v>
      </c>
      <c r="P444" t="s">
        <v>934</v>
      </c>
      <c r="Q444" t="s">
        <v>699</v>
      </c>
      <c r="R444" t="str">
        <f t="shared" si="14"/>
        <v>Weekday</v>
      </c>
      <c r="S444" s="12">
        <f t="shared" si="13"/>
        <v>40556</v>
      </c>
    </row>
    <row r="445" spans="1:19" x14ac:dyDescent="0.25">
      <c r="A445" t="s">
        <v>593</v>
      </c>
      <c r="B445" t="s">
        <v>594</v>
      </c>
      <c r="C445">
        <v>20118007201</v>
      </c>
      <c r="D445">
        <v>70</v>
      </c>
      <c r="E445" t="s">
        <v>87</v>
      </c>
      <c r="G445">
        <v>19.14</v>
      </c>
      <c r="H445">
        <v>2011</v>
      </c>
      <c r="I445">
        <v>1</v>
      </c>
      <c r="J445">
        <v>13</v>
      </c>
      <c r="K445">
        <v>6</v>
      </c>
      <c r="M445" t="s">
        <v>935</v>
      </c>
      <c r="N445" t="s">
        <v>937</v>
      </c>
      <c r="O445" t="s">
        <v>934</v>
      </c>
      <c r="P445" t="s">
        <v>934</v>
      </c>
      <c r="Q445" t="s">
        <v>701</v>
      </c>
      <c r="R445" t="str">
        <f t="shared" si="14"/>
        <v>Weekday</v>
      </c>
      <c r="S445" s="12">
        <f t="shared" si="13"/>
        <v>40556</v>
      </c>
    </row>
    <row r="446" spans="1:19" x14ac:dyDescent="0.25">
      <c r="A446" t="s">
        <v>593</v>
      </c>
      <c r="B446" t="s">
        <v>594</v>
      </c>
      <c r="C446">
        <v>20118007209</v>
      </c>
      <c r="D446">
        <v>70</v>
      </c>
      <c r="E446" t="s">
        <v>62</v>
      </c>
      <c r="G446">
        <v>8.73</v>
      </c>
      <c r="H446">
        <v>2011</v>
      </c>
      <c r="I446">
        <v>1</v>
      </c>
      <c r="J446">
        <v>15</v>
      </c>
      <c r="K446">
        <v>16</v>
      </c>
      <c r="M446" t="s">
        <v>935</v>
      </c>
      <c r="N446" t="s">
        <v>933</v>
      </c>
      <c r="O446" t="s">
        <v>934</v>
      </c>
      <c r="P446" t="s">
        <v>934</v>
      </c>
      <c r="Q446" t="s">
        <v>602</v>
      </c>
      <c r="R446" t="str">
        <f t="shared" si="14"/>
        <v>Weekend</v>
      </c>
      <c r="S446" s="12">
        <f t="shared" si="13"/>
        <v>40558</v>
      </c>
    </row>
    <row r="447" spans="1:19" x14ac:dyDescent="0.25">
      <c r="A447" t="s">
        <v>593</v>
      </c>
      <c r="B447" t="s">
        <v>594</v>
      </c>
      <c r="C447">
        <v>20118007220</v>
      </c>
      <c r="D447">
        <v>70</v>
      </c>
      <c r="E447" t="s">
        <v>62</v>
      </c>
      <c r="G447">
        <v>7.82</v>
      </c>
      <c r="H447">
        <v>2011</v>
      </c>
      <c r="I447">
        <v>1</v>
      </c>
      <c r="J447">
        <v>15</v>
      </c>
      <c r="K447">
        <v>17</v>
      </c>
      <c r="M447" t="s">
        <v>932</v>
      </c>
      <c r="N447" t="s">
        <v>933</v>
      </c>
      <c r="O447" t="s">
        <v>934</v>
      </c>
      <c r="P447" t="s">
        <v>934</v>
      </c>
      <c r="R447" t="str">
        <f t="shared" si="14"/>
        <v>Weekend</v>
      </c>
      <c r="S447" s="12">
        <f t="shared" si="13"/>
        <v>40558</v>
      </c>
    </row>
    <row r="448" spans="1:19" x14ac:dyDescent="0.25">
      <c r="A448" t="s">
        <v>593</v>
      </c>
      <c r="B448" t="s">
        <v>594</v>
      </c>
      <c r="C448">
        <v>20118007245</v>
      </c>
      <c r="D448">
        <v>70</v>
      </c>
      <c r="E448" t="s">
        <v>62</v>
      </c>
      <c r="G448">
        <v>10.96</v>
      </c>
      <c r="H448">
        <v>2011</v>
      </c>
      <c r="I448">
        <v>1</v>
      </c>
      <c r="J448">
        <v>11</v>
      </c>
      <c r="K448">
        <v>8</v>
      </c>
      <c r="M448" t="s">
        <v>935</v>
      </c>
      <c r="N448" t="s">
        <v>936</v>
      </c>
      <c r="O448" t="s">
        <v>934</v>
      </c>
      <c r="P448" t="s">
        <v>934</v>
      </c>
      <c r="Q448" t="s">
        <v>627</v>
      </c>
      <c r="R448" t="str">
        <f t="shared" si="14"/>
        <v>Weekday</v>
      </c>
      <c r="S448" s="12">
        <f t="shared" si="13"/>
        <v>40554</v>
      </c>
    </row>
    <row r="449" spans="1:19" x14ac:dyDescent="0.25">
      <c r="A449" t="s">
        <v>593</v>
      </c>
      <c r="B449" t="s">
        <v>594</v>
      </c>
      <c r="C449">
        <v>20118007276</v>
      </c>
      <c r="D449">
        <v>70</v>
      </c>
      <c r="E449" t="s">
        <v>62</v>
      </c>
      <c r="G449">
        <v>17.29</v>
      </c>
      <c r="H449">
        <v>2011</v>
      </c>
      <c r="I449">
        <v>1</v>
      </c>
      <c r="J449">
        <v>12</v>
      </c>
      <c r="K449">
        <v>12</v>
      </c>
      <c r="M449" t="s">
        <v>935</v>
      </c>
      <c r="N449" t="s">
        <v>933</v>
      </c>
      <c r="O449" t="s">
        <v>934</v>
      </c>
      <c r="P449" t="s">
        <v>934</v>
      </c>
      <c r="Q449" t="s">
        <v>673</v>
      </c>
      <c r="R449" t="str">
        <f t="shared" si="14"/>
        <v>Weekday</v>
      </c>
      <c r="S449" s="12">
        <f t="shared" si="13"/>
        <v>40555</v>
      </c>
    </row>
    <row r="450" spans="1:19" x14ac:dyDescent="0.25">
      <c r="A450" t="s">
        <v>593</v>
      </c>
      <c r="B450" t="s">
        <v>723</v>
      </c>
      <c r="C450">
        <v>20118007443</v>
      </c>
      <c r="D450">
        <v>71</v>
      </c>
      <c r="E450" t="s">
        <v>87</v>
      </c>
      <c r="G450">
        <v>19</v>
      </c>
      <c r="H450">
        <v>2011</v>
      </c>
      <c r="I450">
        <v>1</v>
      </c>
      <c r="J450">
        <v>20</v>
      </c>
      <c r="K450">
        <v>13</v>
      </c>
      <c r="M450" t="s">
        <v>932</v>
      </c>
      <c r="N450" t="s">
        <v>937</v>
      </c>
      <c r="O450" t="s">
        <v>934</v>
      </c>
      <c r="P450" t="s">
        <v>934</v>
      </c>
      <c r="Q450" t="s">
        <v>793</v>
      </c>
      <c r="R450" t="str">
        <f t="shared" si="14"/>
        <v>Weekday</v>
      </c>
      <c r="S450" s="12">
        <f t="shared" si="13"/>
        <v>40563</v>
      </c>
    </row>
    <row r="451" spans="1:19" x14ac:dyDescent="0.25">
      <c r="A451" t="s">
        <v>593</v>
      </c>
      <c r="B451" t="s">
        <v>723</v>
      </c>
      <c r="C451">
        <v>20118007730</v>
      </c>
      <c r="D451">
        <v>275</v>
      </c>
      <c r="E451" t="s">
        <v>62</v>
      </c>
      <c r="G451">
        <v>35.71</v>
      </c>
      <c r="H451">
        <v>2011</v>
      </c>
      <c r="I451">
        <v>1</v>
      </c>
      <c r="J451">
        <v>7</v>
      </c>
      <c r="K451">
        <v>21</v>
      </c>
      <c r="M451" t="s">
        <v>935</v>
      </c>
      <c r="N451" t="s">
        <v>937</v>
      </c>
      <c r="O451" t="s">
        <v>934</v>
      </c>
      <c r="P451" t="s">
        <v>934</v>
      </c>
      <c r="R451" t="str">
        <f t="shared" si="14"/>
        <v>Weekday</v>
      </c>
      <c r="S451" s="12">
        <f t="shared" ref="S451:S514" si="15">DATE(H451,I451,J451)</f>
        <v>40550</v>
      </c>
    </row>
    <row r="452" spans="1:19" x14ac:dyDescent="0.25">
      <c r="A452" t="s">
        <v>593</v>
      </c>
      <c r="B452" t="s">
        <v>723</v>
      </c>
      <c r="C452">
        <v>20118008004</v>
      </c>
      <c r="D452">
        <v>71</v>
      </c>
      <c r="E452" t="s">
        <v>87</v>
      </c>
      <c r="G452">
        <v>14</v>
      </c>
      <c r="H452">
        <v>2011</v>
      </c>
      <c r="I452">
        <v>1</v>
      </c>
      <c r="J452">
        <v>21</v>
      </c>
      <c r="K452">
        <v>15</v>
      </c>
      <c r="M452" t="s">
        <v>932</v>
      </c>
      <c r="N452" t="s">
        <v>936</v>
      </c>
      <c r="O452" t="s">
        <v>934</v>
      </c>
      <c r="P452" t="s">
        <v>934</v>
      </c>
      <c r="Q452" t="s">
        <v>822</v>
      </c>
      <c r="R452" t="str">
        <f t="shared" si="14"/>
        <v>Weekday</v>
      </c>
      <c r="S452" s="12">
        <f t="shared" si="15"/>
        <v>40564</v>
      </c>
    </row>
    <row r="453" spans="1:19" x14ac:dyDescent="0.25">
      <c r="A453" t="s">
        <v>593</v>
      </c>
      <c r="B453" t="s">
        <v>723</v>
      </c>
      <c r="C453">
        <v>20118008058</v>
      </c>
      <c r="D453">
        <v>71</v>
      </c>
      <c r="E453" t="s">
        <v>87</v>
      </c>
      <c r="G453">
        <v>18.2</v>
      </c>
      <c r="H453">
        <v>2011</v>
      </c>
      <c r="I453">
        <v>1</v>
      </c>
      <c r="J453">
        <v>21</v>
      </c>
      <c r="K453">
        <v>20</v>
      </c>
      <c r="M453" t="s">
        <v>935</v>
      </c>
      <c r="N453" t="s">
        <v>937</v>
      </c>
      <c r="O453" t="s">
        <v>934</v>
      </c>
      <c r="P453" t="s">
        <v>934</v>
      </c>
      <c r="Q453" t="s">
        <v>794</v>
      </c>
      <c r="R453" t="str">
        <f t="shared" ref="R453:R516" si="16">IF(WEEKDAY(DATE(H453,I453,J453),2)&lt;6,"Weekday","Weekend")</f>
        <v>Weekday</v>
      </c>
      <c r="S453" s="12">
        <f t="shared" si="15"/>
        <v>40564</v>
      </c>
    </row>
    <row r="454" spans="1:19" x14ac:dyDescent="0.25">
      <c r="A454" t="s">
        <v>593</v>
      </c>
      <c r="B454" t="s">
        <v>723</v>
      </c>
      <c r="C454">
        <v>20118008065</v>
      </c>
      <c r="D454">
        <v>71</v>
      </c>
      <c r="E454" t="s">
        <v>62</v>
      </c>
      <c r="G454">
        <v>12.44</v>
      </c>
      <c r="H454">
        <v>2011</v>
      </c>
      <c r="I454">
        <v>1</v>
      </c>
      <c r="J454">
        <v>21</v>
      </c>
      <c r="K454">
        <v>14</v>
      </c>
      <c r="M454" t="s">
        <v>932</v>
      </c>
      <c r="N454" t="s">
        <v>933</v>
      </c>
      <c r="O454" t="s">
        <v>934</v>
      </c>
      <c r="P454" t="s">
        <v>934</v>
      </c>
      <c r="Q454" t="s">
        <v>733</v>
      </c>
      <c r="R454" t="str">
        <f t="shared" si="16"/>
        <v>Weekday</v>
      </c>
      <c r="S454" s="12">
        <f t="shared" si="15"/>
        <v>40564</v>
      </c>
    </row>
    <row r="455" spans="1:19" x14ac:dyDescent="0.25">
      <c r="A455" t="s">
        <v>593</v>
      </c>
      <c r="B455" t="s">
        <v>723</v>
      </c>
      <c r="C455">
        <v>20118008068</v>
      </c>
      <c r="D455">
        <v>71</v>
      </c>
      <c r="E455" t="s">
        <v>62</v>
      </c>
      <c r="G455">
        <v>13.63</v>
      </c>
      <c r="H455">
        <v>2011</v>
      </c>
      <c r="I455">
        <v>1</v>
      </c>
      <c r="J455">
        <v>21</v>
      </c>
      <c r="K455">
        <v>13</v>
      </c>
      <c r="M455" t="s">
        <v>932</v>
      </c>
      <c r="N455" t="s">
        <v>933</v>
      </c>
      <c r="O455" t="s">
        <v>934</v>
      </c>
      <c r="P455" t="s">
        <v>934</v>
      </c>
      <c r="Q455" t="s">
        <v>741</v>
      </c>
      <c r="R455" t="str">
        <f t="shared" si="16"/>
        <v>Weekday</v>
      </c>
      <c r="S455" s="12">
        <f t="shared" si="15"/>
        <v>40564</v>
      </c>
    </row>
    <row r="456" spans="1:19" x14ac:dyDescent="0.25">
      <c r="A456" t="s">
        <v>593</v>
      </c>
      <c r="B456" t="s">
        <v>723</v>
      </c>
      <c r="C456">
        <v>20118008070</v>
      </c>
      <c r="D456">
        <v>71</v>
      </c>
      <c r="E456" t="s">
        <v>62</v>
      </c>
      <c r="G456">
        <v>18.920000000000002</v>
      </c>
      <c r="H456">
        <v>2011</v>
      </c>
      <c r="I456">
        <v>1</v>
      </c>
      <c r="J456">
        <v>21</v>
      </c>
      <c r="K456">
        <v>12</v>
      </c>
      <c r="M456" t="s">
        <v>935</v>
      </c>
      <c r="N456" t="s">
        <v>933</v>
      </c>
      <c r="O456" t="s">
        <v>934</v>
      </c>
      <c r="P456" t="s">
        <v>934</v>
      </c>
      <c r="Q456" t="s">
        <v>787</v>
      </c>
      <c r="R456" t="str">
        <f t="shared" si="16"/>
        <v>Weekday</v>
      </c>
      <c r="S456" s="12">
        <f t="shared" si="15"/>
        <v>40564</v>
      </c>
    </row>
    <row r="457" spans="1:19" x14ac:dyDescent="0.25">
      <c r="A457" t="s">
        <v>593</v>
      </c>
      <c r="B457" t="s">
        <v>723</v>
      </c>
      <c r="C457">
        <v>20118008078</v>
      </c>
      <c r="D457">
        <v>275</v>
      </c>
      <c r="E457" t="s">
        <v>62</v>
      </c>
      <c r="G457">
        <v>32.1</v>
      </c>
      <c r="H457">
        <v>2011</v>
      </c>
      <c r="I457">
        <v>1</v>
      </c>
      <c r="J457">
        <v>20</v>
      </c>
      <c r="K457">
        <v>18</v>
      </c>
      <c r="M457" t="s">
        <v>935</v>
      </c>
      <c r="N457" t="s">
        <v>933</v>
      </c>
      <c r="O457" t="s">
        <v>934</v>
      </c>
      <c r="P457" t="s">
        <v>934</v>
      </c>
      <c r="Q457" t="s">
        <v>860</v>
      </c>
      <c r="R457" t="str">
        <f t="shared" si="16"/>
        <v>Weekday</v>
      </c>
      <c r="S457" s="12">
        <f t="shared" si="15"/>
        <v>40563</v>
      </c>
    </row>
    <row r="458" spans="1:19" x14ac:dyDescent="0.25">
      <c r="A458" t="s">
        <v>593</v>
      </c>
      <c r="B458" t="s">
        <v>723</v>
      </c>
      <c r="C458">
        <v>20118008103</v>
      </c>
      <c r="D458">
        <v>275</v>
      </c>
      <c r="E458" t="s">
        <v>62</v>
      </c>
      <c r="G458">
        <v>34.4</v>
      </c>
      <c r="H458">
        <v>2011</v>
      </c>
      <c r="I458">
        <v>1</v>
      </c>
      <c r="J458">
        <v>22</v>
      </c>
      <c r="K458">
        <v>14</v>
      </c>
      <c r="M458" t="s">
        <v>935</v>
      </c>
      <c r="N458" t="s">
        <v>933</v>
      </c>
      <c r="O458" t="s">
        <v>934</v>
      </c>
      <c r="P458" t="s">
        <v>934</v>
      </c>
      <c r="Q458" t="s">
        <v>876</v>
      </c>
      <c r="R458" t="str">
        <f t="shared" si="16"/>
        <v>Weekend</v>
      </c>
      <c r="S458" s="12">
        <f t="shared" si="15"/>
        <v>40565</v>
      </c>
    </row>
    <row r="459" spans="1:19" x14ac:dyDescent="0.25">
      <c r="A459" t="s">
        <v>593</v>
      </c>
      <c r="B459" t="s">
        <v>723</v>
      </c>
      <c r="C459">
        <v>20118008192</v>
      </c>
      <c r="D459">
        <v>71</v>
      </c>
      <c r="E459" t="s">
        <v>62</v>
      </c>
      <c r="G459">
        <v>12.53</v>
      </c>
      <c r="H459">
        <v>2011</v>
      </c>
      <c r="I459">
        <v>1</v>
      </c>
      <c r="J459">
        <v>20</v>
      </c>
      <c r="K459">
        <v>17</v>
      </c>
      <c r="M459" t="s">
        <v>935</v>
      </c>
      <c r="N459" t="s">
        <v>933</v>
      </c>
      <c r="O459" t="s">
        <v>934</v>
      </c>
      <c r="P459" t="s">
        <v>934</v>
      </c>
      <c r="Q459" t="s">
        <v>733</v>
      </c>
      <c r="R459" t="str">
        <f t="shared" si="16"/>
        <v>Weekday</v>
      </c>
      <c r="S459" s="12">
        <f t="shared" si="15"/>
        <v>40563</v>
      </c>
    </row>
    <row r="460" spans="1:19" x14ac:dyDescent="0.25">
      <c r="A460" t="s">
        <v>593</v>
      </c>
      <c r="B460" t="s">
        <v>723</v>
      </c>
      <c r="C460">
        <v>20118008193</v>
      </c>
      <c r="D460">
        <v>71</v>
      </c>
      <c r="E460" t="s">
        <v>87</v>
      </c>
      <c r="G460">
        <v>18.399999999999999</v>
      </c>
      <c r="H460">
        <v>2011</v>
      </c>
      <c r="I460">
        <v>1</v>
      </c>
      <c r="J460">
        <v>20</v>
      </c>
      <c r="K460">
        <v>17</v>
      </c>
      <c r="M460" t="s">
        <v>935</v>
      </c>
      <c r="N460" t="s">
        <v>933</v>
      </c>
      <c r="O460" t="s">
        <v>934</v>
      </c>
      <c r="P460" t="s">
        <v>934</v>
      </c>
      <c r="Q460" t="s">
        <v>794</v>
      </c>
      <c r="R460" t="str">
        <f t="shared" si="16"/>
        <v>Weekday</v>
      </c>
      <c r="S460" s="12">
        <f t="shared" si="15"/>
        <v>40563</v>
      </c>
    </row>
    <row r="461" spans="1:19" x14ac:dyDescent="0.25">
      <c r="A461" t="s">
        <v>593</v>
      </c>
      <c r="B461" t="s">
        <v>723</v>
      </c>
      <c r="C461">
        <v>20118008213</v>
      </c>
      <c r="D461">
        <v>71</v>
      </c>
      <c r="E461" t="s">
        <v>62</v>
      </c>
      <c r="G461">
        <v>17.510000000000002</v>
      </c>
      <c r="H461">
        <v>2011</v>
      </c>
      <c r="I461">
        <v>1</v>
      </c>
      <c r="J461">
        <v>20</v>
      </c>
      <c r="K461">
        <v>7</v>
      </c>
      <c r="M461" t="s">
        <v>935</v>
      </c>
      <c r="N461" t="s">
        <v>933</v>
      </c>
      <c r="O461" t="s">
        <v>934</v>
      </c>
      <c r="P461" t="s">
        <v>934</v>
      </c>
      <c r="Q461" t="s">
        <v>777</v>
      </c>
      <c r="R461" t="str">
        <f t="shared" si="16"/>
        <v>Weekday</v>
      </c>
      <c r="S461" s="12">
        <f t="shared" si="15"/>
        <v>40563</v>
      </c>
    </row>
    <row r="462" spans="1:19" x14ac:dyDescent="0.25">
      <c r="A462" t="s">
        <v>593</v>
      </c>
      <c r="B462" t="s">
        <v>723</v>
      </c>
      <c r="C462">
        <v>20118008224</v>
      </c>
      <c r="D462">
        <v>275</v>
      </c>
      <c r="E462" t="s">
        <v>87</v>
      </c>
      <c r="G462">
        <v>34.840000000000003</v>
      </c>
      <c r="H462">
        <v>2011</v>
      </c>
      <c r="I462">
        <v>1</v>
      </c>
      <c r="J462">
        <v>16</v>
      </c>
      <c r="K462">
        <v>3</v>
      </c>
      <c r="M462" t="s">
        <v>935</v>
      </c>
      <c r="N462" t="s">
        <v>936</v>
      </c>
      <c r="O462" t="s">
        <v>934</v>
      </c>
      <c r="P462" t="s">
        <v>934</v>
      </c>
      <c r="Q462" t="s">
        <v>882</v>
      </c>
      <c r="R462" t="str">
        <f t="shared" si="16"/>
        <v>Weekend</v>
      </c>
      <c r="S462" s="12">
        <f t="shared" si="15"/>
        <v>40559</v>
      </c>
    </row>
    <row r="463" spans="1:19" x14ac:dyDescent="0.25">
      <c r="A463" t="s">
        <v>593</v>
      </c>
      <c r="B463" t="s">
        <v>723</v>
      </c>
      <c r="C463">
        <v>20118009426</v>
      </c>
      <c r="D463">
        <v>275</v>
      </c>
      <c r="E463" t="s">
        <v>62</v>
      </c>
      <c r="G463">
        <v>34.1</v>
      </c>
      <c r="H463">
        <v>2011</v>
      </c>
      <c r="I463">
        <v>1</v>
      </c>
      <c r="J463">
        <v>25</v>
      </c>
      <c r="K463">
        <v>9</v>
      </c>
      <c r="M463" t="s">
        <v>935</v>
      </c>
      <c r="N463" t="s">
        <v>933</v>
      </c>
      <c r="O463" t="s">
        <v>934</v>
      </c>
      <c r="P463" t="s">
        <v>934</v>
      </c>
      <c r="Q463" t="s">
        <v>872</v>
      </c>
      <c r="R463" t="str">
        <f t="shared" si="16"/>
        <v>Weekday</v>
      </c>
      <c r="S463" s="12">
        <f t="shared" si="15"/>
        <v>40568</v>
      </c>
    </row>
    <row r="464" spans="1:19" x14ac:dyDescent="0.25">
      <c r="A464" t="s">
        <v>593</v>
      </c>
      <c r="B464" t="s">
        <v>723</v>
      </c>
      <c r="C464">
        <v>20118009894</v>
      </c>
      <c r="D464">
        <v>71</v>
      </c>
      <c r="E464" t="s">
        <v>62</v>
      </c>
      <c r="G464">
        <v>17.989999999999998</v>
      </c>
      <c r="H464">
        <v>2011</v>
      </c>
      <c r="I464">
        <v>1</v>
      </c>
      <c r="J464">
        <v>21</v>
      </c>
      <c r="K464">
        <v>12</v>
      </c>
      <c r="M464" t="s">
        <v>935</v>
      </c>
      <c r="N464" t="s">
        <v>933</v>
      </c>
      <c r="O464" t="s">
        <v>934</v>
      </c>
      <c r="P464" t="s">
        <v>934</v>
      </c>
      <c r="Q464" t="s">
        <v>779</v>
      </c>
      <c r="R464" t="str">
        <f t="shared" si="16"/>
        <v>Weekday</v>
      </c>
      <c r="S464" s="12">
        <f t="shared" si="15"/>
        <v>40564</v>
      </c>
    </row>
    <row r="465" spans="1:19" x14ac:dyDescent="0.25">
      <c r="A465" t="s">
        <v>593</v>
      </c>
      <c r="B465" t="s">
        <v>723</v>
      </c>
      <c r="C465">
        <v>20118009895</v>
      </c>
      <c r="D465">
        <v>275</v>
      </c>
      <c r="E465" t="s">
        <v>62</v>
      </c>
      <c r="G465">
        <v>32.11</v>
      </c>
      <c r="H465">
        <v>2011</v>
      </c>
      <c r="I465">
        <v>1</v>
      </c>
      <c r="J465">
        <v>24</v>
      </c>
      <c r="K465">
        <v>15</v>
      </c>
      <c r="M465" t="s">
        <v>932</v>
      </c>
      <c r="N465" t="s">
        <v>933</v>
      </c>
      <c r="O465" t="s">
        <v>934</v>
      </c>
      <c r="P465" t="s">
        <v>934</v>
      </c>
      <c r="Q465" t="s">
        <v>860</v>
      </c>
      <c r="R465" t="str">
        <f t="shared" si="16"/>
        <v>Weekday</v>
      </c>
      <c r="S465" s="12">
        <f t="shared" si="15"/>
        <v>40567</v>
      </c>
    </row>
    <row r="466" spans="1:19" x14ac:dyDescent="0.25">
      <c r="A466" t="s">
        <v>593</v>
      </c>
      <c r="B466" t="s">
        <v>723</v>
      </c>
      <c r="C466">
        <v>20118009897</v>
      </c>
      <c r="D466">
        <v>71</v>
      </c>
      <c r="E466" t="s">
        <v>62</v>
      </c>
      <c r="G466">
        <v>17.04</v>
      </c>
      <c r="H466">
        <v>2011</v>
      </c>
      <c r="I466">
        <v>1</v>
      </c>
      <c r="J466">
        <v>21</v>
      </c>
      <c r="K466">
        <v>17</v>
      </c>
      <c r="M466" t="s">
        <v>935</v>
      </c>
      <c r="N466" t="s">
        <v>933</v>
      </c>
      <c r="O466" t="s">
        <v>934</v>
      </c>
      <c r="P466" t="s">
        <v>934</v>
      </c>
      <c r="Q466" t="s">
        <v>773</v>
      </c>
      <c r="R466" t="str">
        <f t="shared" si="16"/>
        <v>Weekday</v>
      </c>
      <c r="S466" s="12">
        <f t="shared" si="15"/>
        <v>40564</v>
      </c>
    </row>
    <row r="467" spans="1:19" x14ac:dyDescent="0.25">
      <c r="A467" t="s">
        <v>593</v>
      </c>
      <c r="B467" t="s">
        <v>723</v>
      </c>
      <c r="C467">
        <v>20118009898</v>
      </c>
      <c r="D467">
        <v>71</v>
      </c>
      <c r="E467" t="s">
        <v>62</v>
      </c>
      <c r="G467">
        <v>15.99</v>
      </c>
      <c r="H467">
        <v>2011</v>
      </c>
      <c r="I467">
        <v>1</v>
      </c>
      <c r="J467">
        <v>21</v>
      </c>
      <c r="K467">
        <v>15</v>
      </c>
      <c r="M467" t="s">
        <v>935</v>
      </c>
      <c r="N467" t="s">
        <v>936</v>
      </c>
      <c r="O467" t="s">
        <v>934</v>
      </c>
      <c r="P467" t="s">
        <v>934</v>
      </c>
      <c r="Q467" t="s">
        <v>946</v>
      </c>
      <c r="R467" t="str">
        <f t="shared" si="16"/>
        <v>Weekday</v>
      </c>
      <c r="S467" s="12">
        <f t="shared" si="15"/>
        <v>40564</v>
      </c>
    </row>
    <row r="468" spans="1:19" x14ac:dyDescent="0.25">
      <c r="A468" t="s">
        <v>593</v>
      </c>
      <c r="B468" t="s">
        <v>723</v>
      </c>
      <c r="C468">
        <v>20118009899</v>
      </c>
      <c r="D468">
        <v>71</v>
      </c>
      <c r="E468" t="s">
        <v>62</v>
      </c>
      <c r="G468">
        <v>17.03</v>
      </c>
      <c r="H468">
        <v>2011</v>
      </c>
      <c r="I468">
        <v>1</v>
      </c>
      <c r="J468">
        <v>21</v>
      </c>
      <c r="K468">
        <v>12</v>
      </c>
      <c r="M468" t="s">
        <v>932</v>
      </c>
      <c r="N468" t="s">
        <v>933</v>
      </c>
      <c r="O468" t="s">
        <v>934</v>
      </c>
      <c r="P468" t="s">
        <v>934</v>
      </c>
      <c r="Q468" t="s">
        <v>773</v>
      </c>
      <c r="R468" t="str">
        <f t="shared" si="16"/>
        <v>Weekday</v>
      </c>
      <c r="S468" s="12">
        <f t="shared" si="15"/>
        <v>40564</v>
      </c>
    </row>
    <row r="469" spans="1:19" x14ac:dyDescent="0.25">
      <c r="A469" t="s">
        <v>593</v>
      </c>
      <c r="B469" t="s">
        <v>723</v>
      </c>
      <c r="C469">
        <v>20118009900</v>
      </c>
      <c r="D469">
        <v>71</v>
      </c>
      <c r="E469" t="s">
        <v>62</v>
      </c>
      <c r="G469">
        <v>17.149999999999999</v>
      </c>
      <c r="H469">
        <v>2011</v>
      </c>
      <c r="I469">
        <v>1</v>
      </c>
      <c r="J469">
        <v>21</v>
      </c>
      <c r="K469">
        <v>10</v>
      </c>
      <c r="M469" t="s">
        <v>935</v>
      </c>
      <c r="N469" t="s">
        <v>933</v>
      </c>
      <c r="O469" t="s">
        <v>934</v>
      </c>
      <c r="P469" t="s">
        <v>934</v>
      </c>
      <c r="Q469" t="s">
        <v>775</v>
      </c>
      <c r="R469" t="str">
        <f t="shared" si="16"/>
        <v>Weekday</v>
      </c>
      <c r="S469" s="12">
        <f t="shared" si="15"/>
        <v>40564</v>
      </c>
    </row>
    <row r="470" spans="1:19" x14ac:dyDescent="0.25">
      <c r="A470" t="s">
        <v>593</v>
      </c>
      <c r="B470" t="s">
        <v>723</v>
      </c>
      <c r="C470">
        <v>20118009901</v>
      </c>
      <c r="D470">
        <v>71</v>
      </c>
      <c r="E470" t="s">
        <v>62</v>
      </c>
      <c r="G470">
        <v>16</v>
      </c>
      <c r="H470">
        <v>2011</v>
      </c>
      <c r="I470">
        <v>1</v>
      </c>
      <c r="J470">
        <v>21</v>
      </c>
      <c r="K470">
        <v>10</v>
      </c>
      <c r="M470" t="s">
        <v>935</v>
      </c>
      <c r="N470" t="s">
        <v>933</v>
      </c>
      <c r="O470" t="s">
        <v>934</v>
      </c>
      <c r="P470" t="s">
        <v>934</v>
      </c>
      <c r="Q470" t="s">
        <v>946</v>
      </c>
      <c r="R470" t="str">
        <f t="shared" si="16"/>
        <v>Weekday</v>
      </c>
      <c r="S470" s="12">
        <f t="shared" si="15"/>
        <v>40564</v>
      </c>
    </row>
    <row r="471" spans="1:19" x14ac:dyDescent="0.25">
      <c r="A471" t="s">
        <v>593</v>
      </c>
      <c r="B471" t="s">
        <v>723</v>
      </c>
      <c r="C471">
        <v>20118009902</v>
      </c>
      <c r="D471">
        <v>71</v>
      </c>
      <c r="E471" t="s">
        <v>62</v>
      </c>
      <c r="G471">
        <v>18.12</v>
      </c>
      <c r="H471">
        <v>2011</v>
      </c>
      <c r="I471">
        <v>1</v>
      </c>
      <c r="J471">
        <v>21</v>
      </c>
      <c r="K471">
        <v>1</v>
      </c>
      <c r="M471" t="s">
        <v>935</v>
      </c>
      <c r="N471" t="s">
        <v>933</v>
      </c>
      <c r="O471" t="s">
        <v>934</v>
      </c>
      <c r="P471" t="s">
        <v>934</v>
      </c>
      <c r="Q471" t="s">
        <v>783</v>
      </c>
      <c r="R471" t="str">
        <f t="shared" si="16"/>
        <v>Weekday</v>
      </c>
      <c r="S471" s="12">
        <f t="shared" si="15"/>
        <v>40564</v>
      </c>
    </row>
    <row r="472" spans="1:19" x14ac:dyDescent="0.25">
      <c r="A472" t="s">
        <v>593</v>
      </c>
      <c r="B472" t="s">
        <v>723</v>
      </c>
      <c r="C472">
        <v>20118009917</v>
      </c>
      <c r="D472">
        <v>275</v>
      </c>
      <c r="E472" t="s">
        <v>62</v>
      </c>
      <c r="G472">
        <v>31.09</v>
      </c>
      <c r="H472">
        <v>2011</v>
      </c>
      <c r="I472">
        <v>1</v>
      </c>
      <c r="J472">
        <v>20</v>
      </c>
      <c r="K472">
        <v>15</v>
      </c>
      <c r="M472" t="s">
        <v>932</v>
      </c>
      <c r="N472" t="s">
        <v>933</v>
      </c>
      <c r="O472" t="s">
        <v>934</v>
      </c>
      <c r="P472" t="s">
        <v>934</v>
      </c>
      <c r="R472" t="str">
        <f t="shared" si="16"/>
        <v>Weekday</v>
      </c>
      <c r="S472" s="12">
        <f t="shared" si="15"/>
        <v>40563</v>
      </c>
    </row>
    <row r="473" spans="1:19" x14ac:dyDescent="0.25">
      <c r="A473" t="s">
        <v>593</v>
      </c>
      <c r="B473" t="s">
        <v>723</v>
      </c>
      <c r="C473">
        <v>20118009918</v>
      </c>
      <c r="D473">
        <v>71</v>
      </c>
      <c r="E473" t="s">
        <v>87</v>
      </c>
      <c r="G473">
        <v>16</v>
      </c>
      <c r="H473">
        <v>2011</v>
      </c>
      <c r="I473">
        <v>1</v>
      </c>
      <c r="J473">
        <v>19</v>
      </c>
      <c r="K473">
        <v>8</v>
      </c>
      <c r="M473" t="s">
        <v>932</v>
      </c>
      <c r="N473" t="s">
        <v>937</v>
      </c>
      <c r="O473" t="s">
        <v>934</v>
      </c>
      <c r="P473" t="s">
        <v>934</v>
      </c>
      <c r="Q473" t="s">
        <v>811</v>
      </c>
      <c r="R473" t="str">
        <f t="shared" si="16"/>
        <v>Weekday</v>
      </c>
      <c r="S473" s="12">
        <f t="shared" si="15"/>
        <v>40562</v>
      </c>
    </row>
    <row r="474" spans="1:19" x14ac:dyDescent="0.25">
      <c r="A474" t="s">
        <v>593</v>
      </c>
      <c r="B474" t="s">
        <v>723</v>
      </c>
      <c r="C474">
        <v>20118009921</v>
      </c>
      <c r="D474">
        <v>71</v>
      </c>
      <c r="E474" t="s">
        <v>87</v>
      </c>
      <c r="G474">
        <v>15.12</v>
      </c>
      <c r="H474">
        <v>2011</v>
      </c>
      <c r="I474">
        <v>1</v>
      </c>
      <c r="J474">
        <v>13</v>
      </c>
      <c r="K474">
        <v>17</v>
      </c>
      <c r="M474" t="s">
        <v>932</v>
      </c>
      <c r="N474" t="s">
        <v>937</v>
      </c>
      <c r="O474" t="s">
        <v>934</v>
      </c>
      <c r="P474" t="s">
        <v>934</v>
      </c>
      <c r="Q474" t="s">
        <v>814</v>
      </c>
      <c r="R474" t="str">
        <f t="shared" si="16"/>
        <v>Weekday</v>
      </c>
      <c r="S474" s="12">
        <f t="shared" si="15"/>
        <v>40556</v>
      </c>
    </row>
    <row r="475" spans="1:19" x14ac:dyDescent="0.25">
      <c r="A475" t="s">
        <v>593</v>
      </c>
      <c r="B475" t="s">
        <v>723</v>
      </c>
      <c r="C475">
        <v>20118009923</v>
      </c>
      <c r="D475">
        <v>71</v>
      </c>
      <c r="E475" t="s">
        <v>87</v>
      </c>
      <c r="G475">
        <v>17.149999999999999</v>
      </c>
      <c r="H475">
        <v>2011</v>
      </c>
      <c r="I475">
        <v>1</v>
      </c>
      <c r="J475">
        <v>13</v>
      </c>
      <c r="K475">
        <v>8</v>
      </c>
      <c r="M475" t="s">
        <v>932</v>
      </c>
      <c r="N475" t="s">
        <v>933</v>
      </c>
      <c r="O475" t="s">
        <v>934</v>
      </c>
      <c r="P475" t="s">
        <v>934</v>
      </c>
      <c r="Q475" t="s">
        <v>805</v>
      </c>
      <c r="R475" t="str">
        <f t="shared" si="16"/>
        <v>Weekday</v>
      </c>
      <c r="S475" s="12">
        <f t="shared" si="15"/>
        <v>40556</v>
      </c>
    </row>
    <row r="476" spans="1:19" x14ac:dyDescent="0.25">
      <c r="A476" t="s">
        <v>593</v>
      </c>
      <c r="B476" t="s">
        <v>723</v>
      </c>
      <c r="C476">
        <v>20118009925</v>
      </c>
      <c r="D476">
        <v>275</v>
      </c>
      <c r="E476" t="s">
        <v>62</v>
      </c>
      <c r="G476">
        <v>31.22</v>
      </c>
      <c r="H476">
        <v>2011</v>
      </c>
      <c r="I476">
        <v>1</v>
      </c>
      <c r="J476">
        <v>12</v>
      </c>
      <c r="K476">
        <v>13</v>
      </c>
      <c r="M476" t="s">
        <v>932</v>
      </c>
      <c r="N476" t="s">
        <v>933</v>
      </c>
      <c r="O476" t="s">
        <v>934</v>
      </c>
      <c r="P476" t="s">
        <v>934</v>
      </c>
      <c r="Q476" t="s">
        <v>855</v>
      </c>
      <c r="R476" t="str">
        <f t="shared" si="16"/>
        <v>Weekday</v>
      </c>
      <c r="S476" s="12">
        <f t="shared" si="15"/>
        <v>40555</v>
      </c>
    </row>
    <row r="477" spans="1:19" x14ac:dyDescent="0.25">
      <c r="A477" t="s">
        <v>593</v>
      </c>
      <c r="B477" t="s">
        <v>723</v>
      </c>
      <c r="C477">
        <v>20118010909</v>
      </c>
      <c r="D477">
        <v>71</v>
      </c>
      <c r="E477" t="s">
        <v>62</v>
      </c>
      <c r="G477">
        <v>17.11</v>
      </c>
      <c r="H477">
        <v>2011</v>
      </c>
      <c r="I477">
        <v>1</v>
      </c>
      <c r="J477">
        <v>21</v>
      </c>
      <c r="K477">
        <v>12</v>
      </c>
      <c r="M477" t="s">
        <v>932</v>
      </c>
      <c r="N477" t="s">
        <v>937</v>
      </c>
      <c r="O477" t="s">
        <v>934</v>
      </c>
      <c r="P477" t="s">
        <v>934</v>
      </c>
      <c r="Q477" t="s">
        <v>773</v>
      </c>
      <c r="R477" t="str">
        <f t="shared" si="16"/>
        <v>Weekday</v>
      </c>
      <c r="S477" s="12">
        <f t="shared" si="15"/>
        <v>40564</v>
      </c>
    </row>
    <row r="478" spans="1:19" x14ac:dyDescent="0.25">
      <c r="A478" t="s">
        <v>593</v>
      </c>
      <c r="B478" t="s">
        <v>723</v>
      </c>
      <c r="C478">
        <v>20118010910</v>
      </c>
      <c r="D478">
        <v>71</v>
      </c>
      <c r="E478" t="s">
        <v>62</v>
      </c>
      <c r="G478">
        <v>16.59</v>
      </c>
      <c r="H478">
        <v>2011</v>
      </c>
      <c r="I478">
        <v>1</v>
      </c>
      <c r="J478">
        <v>21</v>
      </c>
      <c r="K478">
        <v>9</v>
      </c>
      <c r="M478" t="s">
        <v>935</v>
      </c>
      <c r="N478" t="s">
        <v>933</v>
      </c>
      <c r="O478" t="s">
        <v>934</v>
      </c>
      <c r="P478" t="s">
        <v>934</v>
      </c>
      <c r="Q478" t="s">
        <v>946</v>
      </c>
      <c r="R478" t="str">
        <f t="shared" si="16"/>
        <v>Weekday</v>
      </c>
      <c r="S478" s="12">
        <f t="shared" si="15"/>
        <v>40564</v>
      </c>
    </row>
    <row r="479" spans="1:19" x14ac:dyDescent="0.25">
      <c r="A479" t="s">
        <v>593</v>
      </c>
      <c r="B479" t="s">
        <v>723</v>
      </c>
      <c r="C479">
        <v>20118011750</v>
      </c>
      <c r="D479">
        <v>71</v>
      </c>
      <c r="E479" t="s">
        <v>87</v>
      </c>
      <c r="G479">
        <v>12.93</v>
      </c>
      <c r="H479">
        <v>2011</v>
      </c>
      <c r="I479">
        <v>1</v>
      </c>
      <c r="J479">
        <v>29</v>
      </c>
      <c r="K479">
        <v>15</v>
      </c>
      <c r="M479" t="s">
        <v>932</v>
      </c>
      <c r="N479" t="s">
        <v>936</v>
      </c>
      <c r="O479" t="s">
        <v>934</v>
      </c>
      <c r="P479" t="s">
        <v>934</v>
      </c>
      <c r="Q479" t="s">
        <v>829</v>
      </c>
      <c r="R479" t="str">
        <f t="shared" si="16"/>
        <v>Weekend</v>
      </c>
      <c r="S479" s="12">
        <f t="shared" si="15"/>
        <v>40572</v>
      </c>
    </row>
    <row r="480" spans="1:19" x14ac:dyDescent="0.25">
      <c r="A480" t="s">
        <v>593</v>
      </c>
      <c r="B480" t="s">
        <v>723</v>
      </c>
      <c r="C480">
        <v>20118011760</v>
      </c>
      <c r="D480">
        <v>71</v>
      </c>
      <c r="E480" t="s">
        <v>62</v>
      </c>
      <c r="G480">
        <v>12.53</v>
      </c>
      <c r="H480">
        <v>2011</v>
      </c>
      <c r="I480">
        <v>1</v>
      </c>
      <c r="J480">
        <v>28</v>
      </c>
      <c r="K480">
        <v>18</v>
      </c>
      <c r="M480" t="s">
        <v>932</v>
      </c>
      <c r="N480" t="s">
        <v>933</v>
      </c>
      <c r="O480" t="s">
        <v>934</v>
      </c>
      <c r="P480" t="s">
        <v>934</v>
      </c>
      <c r="Q480" t="s">
        <v>733</v>
      </c>
      <c r="R480" t="str">
        <f t="shared" si="16"/>
        <v>Weekday</v>
      </c>
      <c r="S480" s="12">
        <f t="shared" si="15"/>
        <v>40571</v>
      </c>
    </row>
    <row r="481" spans="1:19" x14ac:dyDescent="0.25">
      <c r="A481" t="s">
        <v>593</v>
      </c>
      <c r="B481" t="s">
        <v>723</v>
      </c>
      <c r="C481">
        <v>20118012402</v>
      </c>
      <c r="D481">
        <v>71</v>
      </c>
      <c r="E481" t="s">
        <v>62</v>
      </c>
      <c r="G481">
        <v>13</v>
      </c>
      <c r="H481">
        <v>2011</v>
      </c>
      <c r="I481">
        <v>1</v>
      </c>
      <c r="J481">
        <v>28</v>
      </c>
      <c r="K481">
        <v>1</v>
      </c>
      <c r="M481" t="s">
        <v>935</v>
      </c>
      <c r="N481" t="s">
        <v>933</v>
      </c>
      <c r="O481" t="s">
        <v>934</v>
      </c>
      <c r="P481" t="s">
        <v>934</v>
      </c>
      <c r="Q481" t="s">
        <v>739</v>
      </c>
      <c r="R481" t="str">
        <f t="shared" si="16"/>
        <v>Weekday</v>
      </c>
      <c r="S481" s="12">
        <f t="shared" si="15"/>
        <v>40571</v>
      </c>
    </row>
    <row r="482" spans="1:19" x14ac:dyDescent="0.25">
      <c r="A482" t="s">
        <v>593</v>
      </c>
      <c r="B482" t="s">
        <v>723</v>
      </c>
      <c r="C482">
        <v>20118012713</v>
      </c>
      <c r="D482">
        <v>275</v>
      </c>
      <c r="E482" t="s">
        <v>87</v>
      </c>
      <c r="G482">
        <v>32.200000000000003</v>
      </c>
      <c r="H482">
        <v>2011</v>
      </c>
      <c r="I482">
        <v>1</v>
      </c>
      <c r="J482">
        <v>31</v>
      </c>
      <c r="K482">
        <v>8</v>
      </c>
      <c r="M482" t="s">
        <v>932</v>
      </c>
      <c r="N482" t="s">
        <v>933</v>
      </c>
      <c r="O482" t="s">
        <v>934</v>
      </c>
      <c r="P482" t="s">
        <v>934</v>
      </c>
      <c r="Q482" t="s">
        <v>897</v>
      </c>
      <c r="R482" t="str">
        <f t="shared" si="16"/>
        <v>Weekday</v>
      </c>
      <c r="S482" s="12">
        <f t="shared" si="15"/>
        <v>40574</v>
      </c>
    </row>
    <row r="483" spans="1:19" x14ac:dyDescent="0.25">
      <c r="A483" t="s">
        <v>593</v>
      </c>
      <c r="B483" t="s">
        <v>723</v>
      </c>
      <c r="C483">
        <v>20118014722</v>
      </c>
      <c r="D483">
        <v>71</v>
      </c>
      <c r="E483" t="s">
        <v>87</v>
      </c>
      <c r="G483">
        <v>18.7</v>
      </c>
      <c r="H483">
        <v>2011</v>
      </c>
      <c r="I483">
        <v>2</v>
      </c>
      <c r="J483">
        <v>3</v>
      </c>
      <c r="K483">
        <v>7</v>
      </c>
      <c r="M483" t="s">
        <v>932</v>
      </c>
      <c r="N483" t="s">
        <v>933</v>
      </c>
      <c r="O483" t="s">
        <v>934</v>
      </c>
      <c r="P483" t="s">
        <v>934</v>
      </c>
      <c r="Q483" t="s">
        <v>794</v>
      </c>
      <c r="R483" t="str">
        <f t="shared" si="16"/>
        <v>Weekday</v>
      </c>
      <c r="S483" s="12">
        <f t="shared" si="15"/>
        <v>40577</v>
      </c>
    </row>
    <row r="484" spans="1:19" x14ac:dyDescent="0.25">
      <c r="A484" t="s">
        <v>593</v>
      </c>
      <c r="B484" t="s">
        <v>723</v>
      </c>
      <c r="C484">
        <v>20118015288</v>
      </c>
      <c r="D484">
        <v>71</v>
      </c>
      <c r="E484" t="s">
        <v>87</v>
      </c>
      <c r="G484">
        <v>18.7</v>
      </c>
      <c r="H484">
        <v>2011</v>
      </c>
      <c r="I484">
        <v>2</v>
      </c>
      <c r="J484">
        <v>4</v>
      </c>
      <c r="K484">
        <v>7</v>
      </c>
      <c r="M484" t="s">
        <v>932</v>
      </c>
      <c r="N484" t="s">
        <v>933</v>
      </c>
      <c r="O484" t="s">
        <v>934</v>
      </c>
      <c r="P484" t="s">
        <v>934</v>
      </c>
      <c r="Q484" t="s">
        <v>794</v>
      </c>
      <c r="R484" t="str">
        <f t="shared" si="16"/>
        <v>Weekday</v>
      </c>
      <c r="S484" s="12">
        <f t="shared" si="15"/>
        <v>40578</v>
      </c>
    </row>
    <row r="485" spans="1:19" x14ac:dyDescent="0.25">
      <c r="A485" t="s">
        <v>593</v>
      </c>
      <c r="B485" t="s">
        <v>594</v>
      </c>
      <c r="C485">
        <v>20118015454</v>
      </c>
      <c r="D485">
        <v>70</v>
      </c>
      <c r="E485" t="s">
        <v>62</v>
      </c>
      <c r="G485">
        <v>9.93</v>
      </c>
      <c r="H485">
        <v>2011</v>
      </c>
      <c r="I485">
        <v>1</v>
      </c>
      <c r="J485">
        <v>27</v>
      </c>
      <c r="K485">
        <v>17</v>
      </c>
      <c r="M485" t="s">
        <v>932</v>
      </c>
      <c r="N485" t="s">
        <v>933</v>
      </c>
      <c r="O485" t="s">
        <v>934</v>
      </c>
      <c r="P485" t="s">
        <v>934</v>
      </c>
      <c r="R485" t="str">
        <f t="shared" si="16"/>
        <v>Weekday</v>
      </c>
      <c r="S485" s="12">
        <f t="shared" si="15"/>
        <v>40570</v>
      </c>
    </row>
    <row r="486" spans="1:19" x14ac:dyDescent="0.25">
      <c r="A486" t="s">
        <v>593</v>
      </c>
      <c r="B486" t="s">
        <v>594</v>
      </c>
      <c r="C486">
        <v>20118015459</v>
      </c>
      <c r="D486">
        <v>70</v>
      </c>
      <c r="E486" t="s">
        <v>87</v>
      </c>
      <c r="G486">
        <v>13.23</v>
      </c>
      <c r="H486">
        <v>2011</v>
      </c>
      <c r="I486">
        <v>1</v>
      </c>
      <c r="J486">
        <v>27</v>
      </c>
      <c r="K486">
        <v>15</v>
      </c>
      <c r="M486" t="s">
        <v>932</v>
      </c>
      <c r="N486" t="s">
        <v>933</v>
      </c>
      <c r="O486" t="s">
        <v>934</v>
      </c>
      <c r="P486" t="s">
        <v>934</v>
      </c>
      <c r="R486" t="str">
        <f t="shared" si="16"/>
        <v>Weekday</v>
      </c>
      <c r="S486" s="12">
        <f t="shared" si="15"/>
        <v>40570</v>
      </c>
    </row>
    <row r="487" spans="1:19" x14ac:dyDescent="0.25">
      <c r="A487" t="s">
        <v>593</v>
      </c>
      <c r="B487" t="s">
        <v>594</v>
      </c>
      <c r="C487">
        <v>20118015485</v>
      </c>
      <c r="D487">
        <v>70</v>
      </c>
      <c r="E487" t="s">
        <v>87</v>
      </c>
      <c r="G487">
        <v>14.2</v>
      </c>
      <c r="H487">
        <v>2011</v>
      </c>
      <c r="I487">
        <v>1</v>
      </c>
      <c r="J487">
        <v>24</v>
      </c>
      <c r="K487">
        <v>10</v>
      </c>
      <c r="M487" t="s">
        <v>932</v>
      </c>
      <c r="N487" t="s">
        <v>933</v>
      </c>
      <c r="O487" t="s">
        <v>934</v>
      </c>
      <c r="P487" t="s">
        <v>934</v>
      </c>
      <c r="R487" t="str">
        <f t="shared" si="16"/>
        <v>Weekday</v>
      </c>
      <c r="S487" s="12">
        <f t="shared" si="15"/>
        <v>40567</v>
      </c>
    </row>
    <row r="488" spans="1:19" x14ac:dyDescent="0.25">
      <c r="A488" t="s">
        <v>593</v>
      </c>
      <c r="B488" t="s">
        <v>594</v>
      </c>
      <c r="C488">
        <v>20118015497</v>
      </c>
      <c r="D488">
        <v>70</v>
      </c>
      <c r="E488" t="s">
        <v>62</v>
      </c>
      <c r="G488">
        <v>16.89</v>
      </c>
      <c r="H488">
        <v>2011</v>
      </c>
      <c r="I488">
        <v>1</v>
      </c>
      <c r="J488">
        <v>24</v>
      </c>
      <c r="K488">
        <v>13</v>
      </c>
      <c r="M488" t="s">
        <v>932</v>
      </c>
      <c r="N488" t="s">
        <v>933</v>
      </c>
      <c r="O488" t="s">
        <v>934</v>
      </c>
      <c r="P488" t="s">
        <v>934</v>
      </c>
      <c r="Q488" t="s">
        <v>663</v>
      </c>
      <c r="R488" t="str">
        <f t="shared" si="16"/>
        <v>Weekday</v>
      </c>
      <c r="S488" s="12">
        <f t="shared" si="15"/>
        <v>40567</v>
      </c>
    </row>
    <row r="489" spans="1:19" x14ac:dyDescent="0.25">
      <c r="A489" t="s">
        <v>593</v>
      </c>
      <c r="B489" t="s">
        <v>594</v>
      </c>
      <c r="C489">
        <v>20118015555</v>
      </c>
      <c r="D489">
        <v>70</v>
      </c>
      <c r="E489" t="s">
        <v>62</v>
      </c>
      <c r="G489">
        <v>14.22</v>
      </c>
      <c r="H489">
        <v>2011</v>
      </c>
      <c r="I489">
        <v>1</v>
      </c>
      <c r="J489">
        <v>24</v>
      </c>
      <c r="K489">
        <v>10</v>
      </c>
      <c r="M489" t="s">
        <v>932</v>
      </c>
      <c r="N489" t="s">
        <v>933</v>
      </c>
      <c r="O489" t="s">
        <v>934</v>
      </c>
      <c r="P489" t="s">
        <v>934</v>
      </c>
      <c r="R489" t="str">
        <f t="shared" si="16"/>
        <v>Weekday</v>
      </c>
      <c r="S489" s="12">
        <f t="shared" si="15"/>
        <v>40567</v>
      </c>
    </row>
    <row r="490" spans="1:19" x14ac:dyDescent="0.25">
      <c r="A490" t="s">
        <v>593</v>
      </c>
      <c r="B490" t="s">
        <v>594</v>
      </c>
      <c r="C490">
        <v>20118015591</v>
      </c>
      <c r="D490">
        <v>70</v>
      </c>
      <c r="E490" t="s">
        <v>62</v>
      </c>
      <c r="G490">
        <v>13.95</v>
      </c>
      <c r="H490">
        <v>2011</v>
      </c>
      <c r="I490">
        <v>1</v>
      </c>
      <c r="J490">
        <v>25</v>
      </c>
      <c r="K490">
        <v>17</v>
      </c>
      <c r="M490" t="s">
        <v>932</v>
      </c>
      <c r="N490" t="s">
        <v>933</v>
      </c>
      <c r="O490" t="s">
        <v>934</v>
      </c>
      <c r="P490" t="s">
        <v>934</v>
      </c>
      <c r="R490" t="str">
        <f t="shared" si="16"/>
        <v>Weekday</v>
      </c>
      <c r="S490" s="12">
        <f t="shared" si="15"/>
        <v>40568</v>
      </c>
    </row>
    <row r="491" spans="1:19" x14ac:dyDescent="0.25">
      <c r="A491" t="s">
        <v>593</v>
      </c>
      <c r="B491" t="s">
        <v>594</v>
      </c>
      <c r="C491">
        <v>20118015594</v>
      </c>
      <c r="D491">
        <v>70</v>
      </c>
      <c r="E491" t="s">
        <v>87</v>
      </c>
      <c r="G491">
        <v>19.71</v>
      </c>
      <c r="H491">
        <v>2011</v>
      </c>
      <c r="I491">
        <v>1</v>
      </c>
      <c r="J491">
        <v>25</v>
      </c>
      <c r="K491">
        <v>8</v>
      </c>
      <c r="M491" t="s">
        <v>935</v>
      </c>
      <c r="N491" t="s">
        <v>933</v>
      </c>
      <c r="O491" t="s">
        <v>934</v>
      </c>
      <c r="P491" t="s">
        <v>934</v>
      </c>
      <c r="R491" t="str">
        <f t="shared" si="16"/>
        <v>Weekday</v>
      </c>
      <c r="S491" s="12">
        <f t="shared" si="15"/>
        <v>40568</v>
      </c>
    </row>
    <row r="492" spans="1:19" x14ac:dyDescent="0.25">
      <c r="A492" t="s">
        <v>593</v>
      </c>
      <c r="B492" t="s">
        <v>594</v>
      </c>
      <c r="C492">
        <v>20118015598</v>
      </c>
      <c r="D492">
        <v>70</v>
      </c>
      <c r="E492" t="s">
        <v>87</v>
      </c>
      <c r="G492">
        <v>16.059999999999999</v>
      </c>
      <c r="H492">
        <v>2011</v>
      </c>
      <c r="I492">
        <v>1</v>
      </c>
      <c r="J492">
        <v>24</v>
      </c>
      <c r="K492">
        <v>6</v>
      </c>
      <c r="M492" t="s">
        <v>932</v>
      </c>
      <c r="N492" t="s">
        <v>936</v>
      </c>
      <c r="O492" t="s">
        <v>934</v>
      </c>
      <c r="P492" t="s">
        <v>934</v>
      </c>
      <c r="R492" t="str">
        <f t="shared" si="16"/>
        <v>Weekday</v>
      </c>
      <c r="S492" s="12">
        <f t="shared" si="15"/>
        <v>40567</v>
      </c>
    </row>
    <row r="493" spans="1:19" x14ac:dyDescent="0.25">
      <c r="A493" t="s">
        <v>593</v>
      </c>
      <c r="B493" t="s">
        <v>594</v>
      </c>
      <c r="C493">
        <v>20118015609</v>
      </c>
      <c r="D493">
        <v>70</v>
      </c>
      <c r="E493" t="s">
        <v>87</v>
      </c>
      <c r="G493">
        <v>18.190000000000001</v>
      </c>
      <c r="H493">
        <v>2011</v>
      </c>
      <c r="I493">
        <v>1</v>
      </c>
      <c r="J493">
        <v>18</v>
      </c>
      <c r="K493">
        <v>22</v>
      </c>
      <c r="M493" t="s">
        <v>935</v>
      </c>
      <c r="N493" t="s">
        <v>933</v>
      </c>
      <c r="O493" t="s">
        <v>934</v>
      </c>
      <c r="P493" t="s">
        <v>934</v>
      </c>
      <c r="Q493" t="s">
        <v>711</v>
      </c>
      <c r="R493" t="str">
        <f t="shared" si="16"/>
        <v>Weekday</v>
      </c>
      <c r="S493" s="12">
        <f t="shared" si="15"/>
        <v>40561</v>
      </c>
    </row>
    <row r="494" spans="1:19" x14ac:dyDescent="0.25">
      <c r="A494" t="s">
        <v>593</v>
      </c>
      <c r="B494" t="s">
        <v>594</v>
      </c>
      <c r="C494">
        <v>20118015616</v>
      </c>
      <c r="D494">
        <v>70</v>
      </c>
      <c r="E494" t="s">
        <v>87</v>
      </c>
      <c r="G494">
        <v>11.01</v>
      </c>
      <c r="H494">
        <v>2011</v>
      </c>
      <c r="I494">
        <v>1</v>
      </c>
      <c r="J494">
        <v>20</v>
      </c>
      <c r="K494">
        <v>8</v>
      </c>
      <c r="M494" t="s">
        <v>935</v>
      </c>
      <c r="N494" t="s">
        <v>936</v>
      </c>
      <c r="O494" t="s">
        <v>934</v>
      </c>
      <c r="P494" t="s">
        <v>934</v>
      </c>
      <c r="Q494" t="s">
        <v>647</v>
      </c>
      <c r="R494" t="str">
        <f t="shared" si="16"/>
        <v>Weekday</v>
      </c>
      <c r="S494" s="12">
        <f t="shared" si="15"/>
        <v>40563</v>
      </c>
    </row>
    <row r="495" spans="1:19" x14ac:dyDescent="0.25">
      <c r="A495" t="s">
        <v>593</v>
      </c>
      <c r="B495" t="s">
        <v>594</v>
      </c>
      <c r="C495">
        <v>20118015620</v>
      </c>
      <c r="D495">
        <v>70</v>
      </c>
      <c r="E495" t="s">
        <v>87</v>
      </c>
      <c r="G495">
        <v>14.49</v>
      </c>
      <c r="H495">
        <v>2011</v>
      </c>
      <c r="I495">
        <v>1</v>
      </c>
      <c r="J495">
        <v>26</v>
      </c>
      <c r="K495">
        <v>8</v>
      </c>
      <c r="M495" t="s">
        <v>932</v>
      </c>
      <c r="N495" t="s">
        <v>936</v>
      </c>
      <c r="O495" t="s">
        <v>934</v>
      </c>
      <c r="P495" t="s">
        <v>934</v>
      </c>
      <c r="R495" t="str">
        <f t="shared" si="16"/>
        <v>Weekday</v>
      </c>
      <c r="S495" s="12">
        <f t="shared" si="15"/>
        <v>40569</v>
      </c>
    </row>
    <row r="496" spans="1:19" x14ac:dyDescent="0.25">
      <c r="A496" t="s">
        <v>593</v>
      </c>
      <c r="B496" t="s">
        <v>594</v>
      </c>
      <c r="C496">
        <v>20118015675</v>
      </c>
      <c r="D496">
        <v>70</v>
      </c>
      <c r="E496" t="s">
        <v>62</v>
      </c>
      <c r="G496">
        <v>11.17</v>
      </c>
      <c r="H496">
        <v>2011</v>
      </c>
      <c r="I496">
        <v>1</v>
      </c>
      <c r="J496">
        <v>23</v>
      </c>
      <c r="K496">
        <v>16</v>
      </c>
      <c r="M496" t="s">
        <v>935</v>
      </c>
      <c r="N496" t="s">
        <v>936</v>
      </c>
      <c r="O496" t="s">
        <v>934</v>
      </c>
      <c r="P496" t="s">
        <v>934</v>
      </c>
      <c r="Q496" t="s">
        <v>627</v>
      </c>
      <c r="R496" t="str">
        <f t="shared" si="16"/>
        <v>Weekend</v>
      </c>
      <c r="S496" s="12">
        <f t="shared" si="15"/>
        <v>40566</v>
      </c>
    </row>
    <row r="497" spans="1:19" x14ac:dyDescent="0.25">
      <c r="A497" t="s">
        <v>593</v>
      </c>
      <c r="B497" t="s">
        <v>594</v>
      </c>
      <c r="C497">
        <v>20118015687</v>
      </c>
      <c r="D497">
        <v>70</v>
      </c>
      <c r="E497" t="s">
        <v>87</v>
      </c>
      <c r="G497">
        <v>14.29</v>
      </c>
      <c r="H497">
        <v>2011</v>
      </c>
      <c r="I497">
        <v>1</v>
      </c>
      <c r="J497">
        <v>23</v>
      </c>
      <c r="K497">
        <v>10</v>
      </c>
      <c r="M497" t="s">
        <v>935</v>
      </c>
      <c r="N497" t="s">
        <v>933</v>
      </c>
      <c r="O497" t="s">
        <v>934</v>
      </c>
      <c r="P497" t="s">
        <v>934</v>
      </c>
      <c r="R497" t="str">
        <f t="shared" si="16"/>
        <v>Weekend</v>
      </c>
      <c r="S497" s="12">
        <f t="shared" si="15"/>
        <v>40566</v>
      </c>
    </row>
    <row r="498" spans="1:19" x14ac:dyDescent="0.25">
      <c r="A498" t="s">
        <v>593</v>
      </c>
      <c r="B498" t="s">
        <v>594</v>
      </c>
      <c r="C498">
        <v>20118015706</v>
      </c>
      <c r="D498">
        <v>70</v>
      </c>
      <c r="E498" t="s">
        <v>62</v>
      </c>
      <c r="G498">
        <v>17</v>
      </c>
      <c r="H498">
        <v>2011</v>
      </c>
      <c r="I498">
        <v>1</v>
      </c>
      <c r="J498">
        <v>18</v>
      </c>
      <c r="K498">
        <v>1</v>
      </c>
      <c r="M498" t="s">
        <v>935</v>
      </c>
      <c r="N498" t="s">
        <v>933</v>
      </c>
      <c r="O498" t="s">
        <v>934</v>
      </c>
      <c r="P498" t="s">
        <v>934</v>
      </c>
      <c r="Q498" t="s">
        <v>665</v>
      </c>
      <c r="R498" t="str">
        <f t="shared" si="16"/>
        <v>Weekday</v>
      </c>
      <c r="S498" s="12">
        <f t="shared" si="15"/>
        <v>40561</v>
      </c>
    </row>
    <row r="499" spans="1:19" x14ac:dyDescent="0.25">
      <c r="A499" t="s">
        <v>593</v>
      </c>
      <c r="B499" t="s">
        <v>594</v>
      </c>
      <c r="C499">
        <v>20118015753</v>
      </c>
      <c r="D499">
        <v>70</v>
      </c>
      <c r="E499" t="s">
        <v>87</v>
      </c>
      <c r="G499">
        <v>14.36</v>
      </c>
      <c r="H499">
        <v>2011</v>
      </c>
      <c r="I499">
        <v>1</v>
      </c>
      <c r="J499">
        <v>14</v>
      </c>
      <c r="K499">
        <v>17</v>
      </c>
      <c r="M499" t="s">
        <v>932</v>
      </c>
      <c r="N499" t="s">
        <v>936</v>
      </c>
      <c r="O499" t="s">
        <v>934</v>
      </c>
      <c r="P499" t="s">
        <v>934</v>
      </c>
      <c r="R499" t="str">
        <f t="shared" si="16"/>
        <v>Weekday</v>
      </c>
      <c r="S499" s="12">
        <f t="shared" si="15"/>
        <v>40557</v>
      </c>
    </row>
    <row r="500" spans="1:19" x14ac:dyDescent="0.25">
      <c r="A500" t="s">
        <v>593</v>
      </c>
      <c r="B500" t="s">
        <v>594</v>
      </c>
      <c r="C500">
        <v>20118015756</v>
      </c>
      <c r="D500">
        <v>70</v>
      </c>
      <c r="E500" t="s">
        <v>87</v>
      </c>
      <c r="G500">
        <v>11.16</v>
      </c>
      <c r="H500">
        <v>2011</v>
      </c>
      <c r="I500">
        <v>1</v>
      </c>
      <c r="J500">
        <v>19</v>
      </c>
      <c r="K500">
        <v>19</v>
      </c>
      <c r="M500" t="s">
        <v>932</v>
      </c>
      <c r="N500" t="s">
        <v>933</v>
      </c>
      <c r="O500" t="s">
        <v>934</v>
      </c>
      <c r="P500" t="s">
        <v>934</v>
      </c>
      <c r="Q500" t="s">
        <v>647</v>
      </c>
      <c r="R500" t="str">
        <f t="shared" si="16"/>
        <v>Weekday</v>
      </c>
      <c r="S500" s="12">
        <f t="shared" si="15"/>
        <v>40562</v>
      </c>
    </row>
    <row r="501" spans="1:19" x14ac:dyDescent="0.25">
      <c r="A501" t="s">
        <v>593</v>
      </c>
      <c r="B501" t="s">
        <v>594</v>
      </c>
      <c r="C501">
        <v>20118015761</v>
      </c>
      <c r="D501">
        <v>70</v>
      </c>
      <c r="E501" t="s">
        <v>87</v>
      </c>
      <c r="G501">
        <v>16.100000000000001</v>
      </c>
      <c r="H501">
        <v>2011</v>
      </c>
      <c r="I501">
        <v>1</v>
      </c>
      <c r="J501">
        <v>20</v>
      </c>
      <c r="K501">
        <v>15</v>
      </c>
      <c r="M501" t="s">
        <v>935</v>
      </c>
      <c r="N501" t="s">
        <v>933</v>
      </c>
      <c r="O501" t="s">
        <v>934</v>
      </c>
      <c r="P501" t="s">
        <v>934</v>
      </c>
      <c r="R501" t="str">
        <f t="shared" si="16"/>
        <v>Weekday</v>
      </c>
      <c r="S501" s="12">
        <f t="shared" si="15"/>
        <v>40563</v>
      </c>
    </row>
    <row r="502" spans="1:19" x14ac:dyDescent="0.25">
      <c r="A502" t="s">
        <v>593</v>
      </c>
      <c r="B502" t="s">
        <v>594</v>
      </c>
      <c r="C502">
        <v>20118015773</v>
      </c>
      <c r="D502">
        <v>70</v>
      </c>
      <c r="E502" t="s">
        <v>87</v>
      </c>
      <c r="G502">
        <v>13.43</v>
      </c>
      <c r="H502">
        <v>2011</v>
      </c>
      <c r="I502">
        <v>1</v>
      </c>
      <c r="J502">
        <v>19</v>
      </c>
      <c r="K502">
        <v>17</v>
      </c>
      <c r="M502" t="s">
        <v>932</v>
      </c>
      <c r="N502" t="s">
        <v>936</v>
      </c>
      <c r="O502" t="s">
        <v>934</v>
      </c>
      <c r="P502" t="s">
        <v>934</v>
      </c>
      <c r="R502" t="str">
        <f t="shared" si="16"/>
        <v>Weekday</v>
      </c>
      <c r="S502" s="12">
        <f t="shared" si="15"/>
        <v>40562</v>
      </c>
    </row>
    <row r="503" spans="1:19" x14ac:dyDescent="0.25">
      <c r="A503" t="s">
        <v>593</v>
      </c>
      <c r="B503" t="s">
        <v>594</v>
      </c>
      <c r="C503">
        <v>20118015794</v>
      </c>
      <c r="D503">
        <v>70</v>
      </c>
      <c r="E503" t="s">
        <v>62</v>
      </c>
      <c r="G503">
        <v>11.77</v>
      </c>
      <c r="H503">
        <v>2011</v>
      </c>
      <c r="I503">
        <v>2</v>
      </c>
      <c r="J503">
        <v>3</v>
      </c>
      <c r="K503">
        <v>8</v>
      </c>
      <c r="M503" t="s">
        <v>932</v>
      </c>
      <c r="N503" t="s">
        <v>933</v>
      </c>
      <c r="O503" t="s">
        <v>934</v>
      </c>
      <c r="P503" t="s">
        <v>934</v>
      </c>
      <c r="Q503" t="s">
        <v>633</v>
      </c>
      <c r="R503" t="str">
        <f t="shared" si="16"/>
        <v>Weekday</v>
      </c>
      <c r="S503" s="12">
        <f t="shared" si="15"/>
        <v>40577</v>
      </c>
    </row>
    <row r="504" spans="1:19" x14ac:dyDescent="0.25">
      <c r="A504" t="s">
        <v>593</v>
      </c>
      <c r="B504" t="s">
        <v>594</v>
      </c>
      <c r="C504">
        <v>20118015836</v>
      </c>
      <c r="D504">
        <v>70</v>
      </c>
      <c r="E504" t="s">
        <v>62</v>
      </c>
      <c r="G504">
        <v>17</v>
      </c>
      <c r="H504">
        <v>2011</v>
      </c>
      <c r="I504">
        <v>1</v>
      </c>
      <c r="J504">
        <v>30</v>
      </c>
      <c r="K504">
        <v>17</v>
      </c>
      <c r="M504" t="s">
        <v>935</v>
      </c>
      <c r="N504" t="s">
        <v>933</v>
      </c>
      <c r="O504" t="s">
        <v>934</v>
      </c>
      <c r="P504" t="s">
        <v>934</v>
      </c>
      <c r="Q504" t="s">
        <v>665</v>
      </c>
      <c r="R504" t="str">
        <f t="shared" si="16"/>
        <v>Weekend</v>
      </c>
      <c r="S504" s="12">
        <f t="shared" si="15"/>
        <v>40573</v>
      </c>
    </row>
    <row r="505" spans="1:19" x14ac:dyDescent="0.25">
      <c r="A505" t="s">
        <v>593</v>
      </c>
      <c r="B505" t="s">
        <v>594</v>
      </c>
      <c r="C505">
        <v>20118015948</v>
      </c>
      <c r="D505">
        <v>70</v>
      </c>
      <c r="E505" t="s">
        <v>87</v>
      </c>
      <c r="G505">
        <v>16.23</v>
      </c>
      <c r="H505">
        <v>2011</v>
      </c>
      <c r="I505">
        <v>2</v>
      </c>
      <c r="J505">
        <v>1</v>
      </c>
      <c r="K505">
        <v>5</v>
      </c>
      <c r="M505" t="s">
        <v>932</v>
      </c>
      <c r="N505" t="s">
        <v>937</v>
      </c>
      <c r="O505" t="s">
        <v>934</v>
      </c>
      <c r="P505" t="s">
        <v>934</v>
      </c>
      <c r="R505" t="str">
        <f t="shared" si="16"/>
        <v>Weekday</v>
      </c>
      <c r="S505" s="12">
        <f t="shared" si="15"/>
        <v>40575</v>
      </c>
    </row>
    <row r="506" spans="1:19" x14ac:dyDescent="0.25">
      <c r="A506" t="s">
        <v>593</v>
      </c>
      <c r="B506" t="s">
        <v>594</v>
      </c>
      <c r="C506">
        <v>20118016004</v>
      </c>
      <c r="D506">
        <v>70</v>
      </c>
      <c r="E506" t="s">
        <v>87</v>
      </c>
      <c r="G506">
        <v>15.8</v>
      </c>
      <c r="H506">
        <v>2011</v>
      </c>
      <c r="I506">
        <v>1</v>
      </c>
      <c r="J506">
        <v>24</v>
      </c>
      <c r="K506">
        <v>7</v>
      </c>
      <c r="M506" t="s">
        <v>932</v>
      </c>
      <c r="N506" t="s">
        <v>936</v>
      </c>
      <c r="O506" t="s">
        <v>934</v>
      </c>
      <c r="P506" t="s">
        <v>934</v>
      </c>
      <c r="R506" t="str">
        <f t="shared" si="16"/>
        <v>Weekday</v>
      </c>
      <c r="S506" s="12">
        <f t="shared" si="15"/>
        <v>40567</v>
      </c>
    </row>
    <row r="507" spans="1:19" x14ac:dyDescent="0.25">
      <c r="A507" t="s">
        <v>593</v>
      </c>
      <c r="B507" t="s">
        <v>594</v>
      </c>
      <c r="C507">
        <v>20118016009</v>
      </c>
      <c r="D507">
        <v>70</v>
      </c>
      <c r="E507" t="s">
        <v>62</v>
      </c>
      <c r="G507">
        <v>13.09</v>
      </c>
      <c r="H507">
        <v>2011</v>
      </c>
      <c r="I507">
        <v>1</v>
      </c>
      <c r="J507">
        <v>23</v>
      </c>
      <c r="K507">
        <v>14</v>
      </c>
      <c r="M507" t="s">
        <v>932</v>
      </c>
      <c r="N507" t="s">
        <v>936</v>
      </c>
      <c r="O507" t="s">
        <v>934</v>
      </c>
      <c r="P507" t="s">
        <v>934</v>
      </c>
      <c r="R507" t="str">
        <f t="shared" si="16"/>
        <v>Weekend</v>
      </c>
      <c r="S507" s="12">
        <f t="shared" si="15"/>
        <v>40566</v>
      </c>
    </row>
    <row r="508" spans="1:19" x14ac:dyDescent="0.25">
      <c r="A508" t="s">
        <v>593</v>
      </c>
      <c r="B508" t="s">
        <v>594</v>
      </c>
      <c r="C508">
        <v>20118016064</v>
      </c>
      <c r="D508">
        <v>70</v>
      </c>
      <c r="E508" t="s">
        <v>87</v>
      </c>
      <c r="G508">
        <v>17</v>
      </c>
      <c r="H508">
        <v>2011</v>
      </c>
      <c r="I508">
        <v>1</v>
      </c>
      <c r="J508">
        <v>21</v>
      </c>
      <c r="K508">
        <v>2</v>
      </c>
      <c r="M508" t="s">
        <v>935</v>
      </c>
      <c r="N508" t="s">
        <v>936</v>
      </c>
      <c r="O508" t="s">
        <v>934</v>
      </c>
      <c r="P508" t="s">
        <v>934</v>
      </c>
      <c r="Q508" t="s">
        <v>718</v>
      </c>
      <c r="R508" t="str">
        <f t="shared" si="16"/>
        <v>Weekday</v>
      </c>
      <c r="S508" s="12">
        <f t="shared" si="15"/>
        <v>40564</v>
      </c>
    </row>
    <row r="509" spans="1:19" x14ac:dyDescent="0.25">
      <c r="A509" t="s">
        <v>593</v>
      </c>
      <c r="B509" t="s">
        <v>594</v>
      </c>
      <c r="C509">
        <v>20118016066</v>
      </c>
      <c r="D509">
        <v>70</v>
      </c>
      <c r="E509" t="s">
        <v>87</v>
      </c>
      <c r="G509">
        <v>13.09</v>
      </c>
      <c r="H509">
        <v>2011</v>
      </c>
      <c r="I509">
        <v>1</v>
      </c>
      <c r="J509">
        <v>21</v>
      </c>
      <c r="K509">
        <v>16</v>
      </c>
      <c r="M509" t="s">
        <v>935</v>
      </c>
      <c r="N509" t="s">
        <v>937</v>
      </c>
      <c r="O509" t="s">
        <v>934</v>
      </c>
      <c r="P509" t="s">
        <v>934</v>
      </c>
      <c r="R509" t="str">
        <f t="shared" si="16"/>
        <v>Weekday</v>
      </c>
      <c r="S509" s="12">
        <f t="shared" si="15"/>
        <v>40564</v>
      </c>
    </row>
    <row r="510" spans="1:19" x14ac:dyDescent="0.25">
      <c r="A510" t="s">
        <v>593</v>
      </c>
      <c r="B510" t="s">
        <v>594</v>
      </c>
      <c r="C510">
        <v>20118016074</v>
      </c>
      <c r="D510">
        <v>70</v>
      </c>
      <c r="E510" t="s">
        <v>87</v>
      </c>
      <c r="G510">
        <v>14.35</v>
      </c>
      <c r="H510">
        <v>2011</v>
      </c>
      <c r="I510">
        <v>1</v>
      </c>
      <c r="J510">
        <v>21</v>
      </c>
      <c r="K510">
        <v>8</v>
      </c>
      <c r="M510" t="s">
        <v>932</v>
      </c>
      <c r="N510" t="s">
        <v>933</v>
      </c>
      <c r="O510" t="s">
        <v>934</v>
      </c>
      <c r="P510" t="s">
        <v>934</v>
      </c>
      <c r="R510" t="str">
        <f t="shared" si="16"/>
        <v>Weekday</v>
      </c>
      <c r="S510" s="12">
        <f t="shared" si="15"/>
        <v>40564</v>
      </c>
    </row>
    <row r="511" spans="1:19" x14ac:dyDescent="0.25">
      <c r="A511" t="s">
        <v>593</v>
      </c>
      <c r="B511" t="s">
        <v>594</v>
      </c>
      <c r="C511">
        <v>20118016195</v>
      </c>
      <c r="D511">
        <v>70</v>
      </c>
      <c r="E511" t="s">
        <v>87</v>
      </c>
      <c r="G511">
        <v>11.78</v>
      </c>
      <c r="H511">
        <v>2011</v>
      </c>
      <c r="I511">
        <v>1</v>
      </c>
      <c r="J511">
        <v>22</v>
      </c>
      <c r="K511">
        <v>9</v>
      </c>
      <c r="M511" t="s">
        <v>935</v>
      </c>
      <c r="N511" t="s">
        <v>933</v>
      </c>
      <c r="O511" t="s">
        <v>934</v>
      </c>
      <c r="P511" t="s">
        <v>934</v>
      </c>
      <c r="Q511" t="s">
        <v>643</v>
      </c>
      <c r="R511" t="str">
        <f t="shared" si="16"/>
        <v>Weekend</v>
      </c>
      <c r="S511" s="12">
        <f t="shared" si="15"/>
        <v>40565</v>
      </c>
    </row>
    <row r="512" spans="1:19" x14ac:dyDescent="0.25">
      <c r="A512" t="s">
        <v>593</v>
      </c>
      <c r="B512" t="s">
        <v>594</v>
      </c>
      <c r="C512">
        <v>20118016223</v>
      </c>
      <c r="D512">
        <v>70</v>
      </c>
      <c r="E512" t="s">
        <v>62</v>
      </c>
      <c r="G512">
        <v>13.89</v>
      </c>
      <c r="H512">
        <v>2011</v>
      </c>
      <c r="I512">
        <v>1</v>
      </c>
      <c r="J512">
        <v>31</v>
      </c>
      <c r="K512">
        <v>16</v>
      </c>
      <c r="M512" t="s">
        <v>932</v>
      </c>
      <c r="N512" t="s">
        <v>937</v>
      </c>
      <c r="O512" t="s">
        <v>934</v>
      </c>
      <c r="P512" t="s">
        <v>934</v>
      </c>
      <c r="R512" t="str">
        <f t="shared" si="16"/>
        <v>Weekday</v>
      </c>
      <c r="S512" s="12">
        <f t="shared" si="15"/>
        <v>40574</v>
      </c>
    </row>
    <row r="513" spans="1:19" x14ac:dyDescent="0.25">
      <c r="A513" t="s">
        <v>593</v>
      </c>
      <c r="B513" t="s">
        <v>594</v>
      </c>
      <c r="C513">
        <v>20118016228</v>
      </c>
      <c r="D513">
        <v>70</v>
      </c>
      <c r="E513" t="s">
        <v>940</v>
      </c>
      <c r="G513">
        <v>13.22</v>
      </c>
      <c r="H513">
        <v>2011</v>
      </c>
      <c r="I513">
        <v>1</v>
      </c>
      <c r="J513">
        <v>21</v>
      </c>
      <c r="K513">
        <v>2</v>
      </c>
      <c r="M513" t="s">
        <v>932</v>
      </c>
      <c r="N513" t="s">
        <v>936</v>
      </c>
      <c r="O513" t="s">
        <v>934</v>
      </c>
      <c r="P513" t="s">
        <v>934</v>
      </c>
      <c r="R513" t="str">
        <f t="shared" si="16"/>
        <v>Weekday</v>
      </c>
      <c r="S513" s="12">
        <f t="shared" si="15"/>
        <v>40564</v>
      </c>
    </row>
    <row r="514" spans="1:19" x14ac:dyDescent="0.25">
      <c r="A514" t="s">
        <v>593</v>
      </c>
      <c r="B514" t="s">
        <v>594</v>
      </c>
      <c r="C514">
        <v>20118016235</v>
      </c>
      <c r="D514">
        <v>70</v>
      </c>
      <c r="E514" t="s">
        <v>62</v>
      </c>
      <c r="G514">
        <v>13.75</v>
      </c>
      <c r="H514">
        <v>2011</v>
      </c>
      <c r="I514">
        <v>1</v>
      </c>
      <c r="J514">
        <v>13</v>
      </c>
      <c r="K514">
        <v>17</v>
      </c>
      <c r="M514" t="s">
        <v>932</v>
      </c>
      <c r="N514" t="s">
        <v>937</v>
      </c>
      <c r="O514" t="s">
        <v>934</v>
      </c>
      <c r="P514" t="s">
        <v>934</v>
      </c>
      <c r="R514" t="str">
        <f t="shared" si="16"/>
        <v>Weekday</v>
      </c>
      <c r="S514" s="12">
        <f t="shared" si="15"/>
        <v>40556</v>
      </c>
    </row>
    <row r="515" spans="1:19" x14ac:dyDescent="0.25">
      <c r="A515" t="s">
        <v>593</v>
      </c>
      <c r="B515" t="s">
        <v>594</v>
      </c>
      <c r="C515">
        <v>20118016238</v>
      </c>
      <c r="D515">
        <v>70</v>
      </c>
      <c r="E515" t="s">
        <v>87</v>
      </c>
      <c r="G515">
        <v>16.059999999999999</v>
      </c>
      <c r="H515">
        <v>2011</v>
      </c>
      <c r="I515">
        <v>1</v>
      </c>
      <c r="J515">
        <v>28</v>
      </c>
      <c r="K515">
        <v>4</v>
      </c>
      <c r="M515" t="s">
        <v>932</v>
      </c>
      <c r="N515" t="s">
        <v>933</v>
      </c>
      <c r="O515" t="s">
        <v>934</v>
      </c>
      <c r="P515" t="s">
        <v>934</v>
      </c>
      <c r="R515" t="str">
        <f t="shared" si="16"/>
        <v>Weekday</v>
      </c>
      <c r="S515" s="12">
        <f t="shared" ref="S515:S578" si="17">DATE(H515,I515,J515)</f>
        <v>40571</v>
      </c>
    </row>
    <row r="516" spans="1:19" x14ac:dyDescent="0.25">
      <c r="A516" t="s">
        <v>593</v>
      </c>
      <c r="B516" t="s">
        <v>594</v>
      </c>
      <c r="C516">
        <v>20118016290</v>
      </c>
      <c r="D516">
        <v>70</v>
      </c>
      <c r="E516" t="s">
        <v>62</v>
      </c>
      <c r="G516">
        <v>9.6199999999999992</v>
      </c>
      <c r="H516">
        <v>2011</v>
      </c>
      <c r="I516">
        <v>1</v>
      </c>
      <c r="J516">
        <v>20</v>
      </c>
      <c r="K516">
        <v>19</v>
      </c>
      <c r="M516" t="s">
        <v>932</v>
      </c>
      <c r="N516" t="s">
        <v>937</v>
      </c>
      <c r="O516" t="s">
        <v>934</v>
      </c>
      <c r="P516" t="s">
        <v>934</v>
      </c>
      <c r="R516" t="str">
        <f t="shared" si="16"/>
        <v>Weekday</v>
      </c>
      <c r="S516" s="12">
        <f t="shared" si="17"/>
        <v>40563</v>
      </c>
    </row>
    <row r="517" spans="1:19" x14ac:dyDescent="0.25">
      <c r="A517" t="s">
        <v>593</v>
      </c>
      <c r="B517" t="s">
        <v>594</v>
      </c>
      <c r="C517">
        <v>20118016292</v>
      </c>
      <c r="D517">
        <v>70</v>
      </c>
      <c r="E517" t="s">
        <v>87</v>
      </c>
      <c r="G517">
        <v>11.17</v>
      </c>
      <c r="H517">
        <v>2011</v>
      </c>
      <c r="I517">
        <v>2</v>
      </c>
      <c r="J517">
        <v>1</v>
      </c>
      <c r="K517">
        <v>6</v>
      </c>
      <c r="M517" t="s">
        <v>932</v>
      </c>
      <c r="N517" t="s">
        <v>933</v>
      </c>
      <c r="O517" t="s">
        <v>934</v>
      </c>
      <c r="P517" t="s">
        <v>934</v>
      </c>
      <c r="Q517" t="s">
        <v>647</v>
      </c>
      <c r="R517" t="str">
        <f t="shared" ref="R517:R580" si="18">IF(WEEKDAY(DATE(H517,I517,J517),2)&lt;6,"Weekday","Weekend")</f>
        <v>Weekday</v>
      </c>
      <c r="S517" s="12">
        <f t="shared" si="17"/>
        <v>40575</v>
      </c>
    </row>
    <row r="518" spans="1:19" x14ac:dyDescent="0.25">
      <c r="A518" t="s">
        <v>593</v>
      </c>
      <c r="B518" t="s">
        <v>594</v>
      </c>
      <c r="C518">
        <v>20118016345</v>
      </c>
      <c r="D518">
        <v>70</v>
      </c>
      <c r="E518" t="s">
        <v>62</v>
      </c>
      <c r="G518">
        <v>16.16</v>
      </c>
      <c r="H518">
        <v>2011</v>
      </c>
      <c r="I518">
        <v>1</v>
      </c>
      <c r="J518">
        <v>21</v>
      </c>
      <c r="K518">
        <v>10</v>
      </c>
      <c r="M518" t="s">
        <v>935</v>
      </c>
      <c r="N518" t="s">
        <v>933</v>
      </c>
      <c r="O518" t="s">
        <v>934</v>
      </c>
      <c r="P518" t="s">
        <v>934</v>
      </c>
      <c r="Q518" t="s">
        <v>657</v>
      </c>
      <c r="R518" t="str">
        <f t="shared" si="18"/>
        <v>Weekday</v>
      </c>
      <c r="S518" s="12">
        <f t="shared" si="17"/>
        <v>40564</v>
      </c>
    </row>
    <row r="519" spans="1:19" x14ac:dyDescent="0.25">
      <c r="A519" t="s">
        <v>593</v>
      </c>
      <c r="B519" t="s">
        <v>723</v>
      </c>
      <c r="C519">
        <v>20118016878</v>
      </c>
      <c r="D519">
        <v>71</v>
      </c>
      <c r="E519" t="s">
        <v>940</v>
      </c>
      <c r="G519">
        <v>17.989999999999998</v>
      </c>
      <c r="H519">
        <v>2011</v>
      </c>
      <c r="I519">
        <v>1</v>
      </c>
      <c r="J519">
        <v>21</v>
      </c>
      <c r="K519">
        <v>12</v>
      </c>
      <c r="M519" t="s">
        <v>932</v>
      </c>
      <c r="N519" t="s">
        <v>933</v>
      </c>
      <c r="O519" t="s">
        <v>934</v>
      </c>
      <c r="P519" t="s">
        <v>934</v>
      </c>
      <c r="R519" t="str">
        <f t="shared" si="18"/>
        <v>Weekday</v>
      </c>
      <c r="S519" s="12">
        <f t="shared" si="17"/>
        <v>40564</v>
      </c>
    </row>
    <row r="520" spans="1:19" x14ac:dyDescent="0.25">
      <c r="A520" t="s">
        <v>593</v>
      </c>
      <c r="B520" t="s">
        <v>723</v>
      </c>
      <c r="C520">
        <v>20118016879</v>
      </c>
      <c r="D520">
        <v>71</v>
      </c>
      <c r="E520" t="s">
        <v>62</v>
      </c>
      <c r="G520">
        <v>17.510000000000002</v>
      </c>
      <c r="H520">
        <v>2011</v>
      </c>
      <c r="I520">
        <v>1</v>
      </c>
      <c r="J520">
        <v>21</v>
      </c>
      <c r="K520">
        <v>18</v>
      </c>
      <c r="M520" t="s">
        <v>935</v>
      </c>
      <c r="N520" t="s">
        <v>936</v>
      </c>
      <c r="O520" t="s">
        <v>934</v>
      </c>
      <c r="P520" t="s">
        <v>934</v>
      </c>
      <c r="Q520" t="s">
        <v>777</v>
      </c>
      <c r="R520" t="str">
        <f t="shared" si="18"/>
        <v>Weekday</v>
      </c>
      <c r="S520" s="12">
        <f t="shared" si="17"/>
        <v>40564</v>
      </c>
    </row>
    <row r="521" spans="1:19" x14ac:dyDescent="0.25">
      <c r="A521" t="s">
        <v>593</v>
      </c>
      <c r="B521" t="s">
        <v>723</v>
      </c>
      <c r="C521">
        <v>20118017394</v>
      </c>
      <c r="D521">
        <v>71</v>
      </c>
      <c r="E521" t="s">
        <v>87</v>
      </c>
      <c r="G521">
        <v>14</v>
      </c>
      <c r="H521">
        <v>2011</v>
      </c>
      <c r="I521">
        <v>1</v>
      </c>
      <c r="J521">
        <v>27</v>
      </c>
      <c r="K521">
        <v>6</v>
      </c>
      <c r="M521" t="s">
        <v>932</v>
      </c>
      <c r="N521" t="s">
        <v>933</v>
      </c>
      <c r="O521" t="s">
        <v>934</v>
      </c>
      <c r="P521" t="s">
        <v>934</v>
      </c>
      <c r="Q521" t="s">
        <v>822</v>
      </c>
      <c r="R521" t="str">
        <f t="shared" si="18"/>
        <v>Weekday</v>
      </c>
      <c r="S521" s="12">
        <f t="shared" si="17"/>
        <v>40570</v>
      </c>
    </row>
    <row r="522" spans="1:19" x14ac:dyDescent="0.25">
      <c r="A522" t="s">
        <v>593</v>
      </c>
      <c r="B522" t="s">
        <v>723</v>
      </c>
      <c r="C522">
        <v>20118017395</v>
      </c>
      <c r="D522">
        <v>71</v>
      </c>
      <c r="E522" t="s">
        <v>87</v>
      </c>
      <c r="G522">
        <v>14.99</v>
      </c>
      <c r="H522">
        <v>2011</v>
      </c>
      <c r="I522">
        <v>1</v>
      </c>
      <c r="J522">
        <v>26</v>
      </c>
      <c r="K522">
        <v>8</v>
      </c>
      <c r="M522" t="s">
        <v>932</v>
      </c>
      <c r="N522" t="s">
        <v>933</v>
      </c>
      <c r="O522" t="s">
        <v>934</v>
      </c>
      <c r="P522" t="s">
        <v>934</v>
      </c>
      <c r="Q522" t="s">
        <v>814</v>
      </c>
      <c r="R522" t="str">
        <f t="shared" si="18"/>
        <v>Weekday</v>
      </c>
      <c r="S522" s="12">
        <f t="shared" si="17"/>
        <v>40569</v>
      </c>
    </row>
    <row r="523" spans="1:19" x14ac:dyDescent="0.25">
      <c r="A523" t="s">
        <v>593</v>
      </c>
      <c r="B523" t="s">
        <v>723</v>
      </c>
      <c r="C523">
        <v>20118017674</v>
      </c>
      <c r="D523">
        <v>71</v>
      </c>
      <c r="E523" t="s">
        <v>940</v>
      </c>
      <c r="G523">
        <v>18</v>
      </c>
      <c r="H523">
        <v>2011</v>
      </c>
      <c r="I523">
        <v>2</v>
      </c>
      <c r="J523">
        <v>4</v>
      </c>
      <c r="K523">
        <v>21</v>
      </c>
      <c r="M523" t="s">
        <v>932</v>
      </c>
      <c r="N523" t="s">
        <v>936</v>
      </c>
      <c r="O523" t="s">
        <v>934</v>
      </c>
      <c r="P523" t="s">
        <v>934</v>
      </c>
      <c r="R523" t="str">
        <f t="shared" si="18"/>
        <v>Weekday</v>
      </c>
      <c r="S523" s="12">
        <f t="shared" si="17"/>
        <v>40578</v>
      </c>
    </row>
    <row r="524" spans="1:19" x14ac:dyDescent="0.25">
      <c r="A524" t="s">
        <v>593</v>
      </c>
      <c r="B524" t="s">
        <v>723</v>
      </c>
      <c r="C524">
        <v>20118017702</v>
      </c>
      <c r="D524">
        <v>275</v>
      </c>
      <c r="E524" t="s">
        <v>87</v>
      </c>
      <c r="G524">
        <v>32.21</v>
      </c>
      <c r="H524">
        <v>2011</v>
      </c>
      <c r="I524">
        <v>2</v>
      </c>
      <c r="J524">
        <v>4</v>
      </c>
      <c r="K524">
        <v>14</v>
      </c>
      <c r="M524" t="s">
        <v>932</v>
      </c>
      <c r="N524" t="s">
        <v>933</v>
      </c>
      <c r="O524" t="s">
        <v>934</v>
      </c>
      <c r="P524" t="s">
        <v>934</v>
      </c>
      <c r="Q524" t="s">
        <v>897</v>
      </c>
      <c r="R524" t="str">
        <f t="shared" si="18"/>
        <v>Weekday</v>
      </c>
      <c r="S524" s="12">
        <f t="shared" si="17"/>
        <v>40578</v>
      </c>
    </row>
    <row r="525" spans="1:19" x14ac:dyDescent="0.25">
      <c r="A525" t="s">
        <v>593</v>
      </c>
      <c r="B525" t="s">
        <v>723</v>
      </c>
      <c r="C525">
        <v>20118017727</v>
      </c>
      <c r="D525">
        <v>71</v>
      </c>
      <c r="E525" t="s">
        <v>62</v>
      </c>
      <c r="G525">
        <v>17.989999999999998</v>
      </c>
      <c r="H525">
        <v>2011</v>
      </c>
      <c r="I525">
        <v>1</v>
      </c>
      <c r="J525">
        <v>21</v>
      </c>
      <c r="K525">
        <v>12</v>
      </c>
      <c r="M525" t="s">
        <v>932</v>
      </c>
      <c r="N525" t="s">
        <v>933</v>
      </c>
      <c r="O525" t="s">
        <v>934</v>
      </c>
      <c r="P525" t="s">
        <v>934</v>
      </c>
      <c r="Q525" t="s">
        <v>779</v>
      </c>
      <c r="R525" t="str">
        <f t="shared" si="18"/>
        <v>Weekday</v>
      </c>
      <c r="S525" s="12">
        <f t="shared" si="17"/>
        <v>40564</v>
      </c>
    </row>
    <row r="526" spans="1:19" x14ac:dyDescent="0.25">
      <c r="A526" t="s">
        <v>593</v>
      </c>
      <c r="B526" t="s">
        <v>836</v>
      </c>
      <c r="C526">
        <v>20118017982</v>
      </c>
      <c r="D526">
        <v>71</v>
      </c>
      <c r="E526" t="s">
        <v>87</v>
      </c>
      <c r="G526">
        <v>2.0699999999999998</v>
      </c>
      <c r="H526">
        <v>2011</v>
      </c>
      <c r="I526">
        <v>2</v>
      </c>
      <c r="J526">
        <v>5</v>
      </c>
      <c r="K526">
        <v>9</v>
      </c>
      <c r="M526" t="s">
        <v>935</v>
      </c>
      <c r="N526" t="s">
        <v>933</v>
      </c>
      <c r="O526" t="s">
        <v>934</v>
      </c>
      <c r="P526" t="s">
        <v>934</v>
      </c>
      <c r="Q526" t="s">
        <v>853</v>
      </c>
      <c r="R526" t="str">
        <f t="shared" si="18"/>
        <v>Weekend</v>
      </c>
      <c r="S526" s="12">
        <f t="shared" si="17"/>
        <v>40579</v>
      </c>
    </row>
    <row r="527" spans="1:19" x14ac:dyDescent="0.25">
      <c r="A527" t="s">
        <v>593</v>
      </c>
      <c r="B527" t="s">
        <v>723</v>
      </c>
      <c r="C527">
        <v>20118018026</v>
      </c>
      <c r="D527">
        <v>71</v>
      </c>
      <c r="E527" t="s">
        <v>87</v>
      </c>
      <c r="G527">
        <v>17.13</v>
      </c>
      <c r="H527">
        <v>2011</v>
      </c>
      <c r="I527">
        <v>2</v>
      </c>
      <c r="J527">
        <v>4</v>
      </c>
      <c r="K527">
        <v>7</v>
      </c>
      <c r="M527" t="s">
        <v>932</v>
      </c>
      <c r="N527" t="s">
        <v>933</v>
      </c>
      <c r="O527" t="s">
        <v>934</v>
      </c>
      <c r="P527" t="s">
        <v>934</v>
      </c>
      <c r="Q527" t="s">
        <v>805</v>
      </c>
      <c r="R527" t="str">
        <f t="shared" si="18"/>
        <v>Weekday</v>
      </c>
      <c r="S527" s="12">
        <f t="shared" si="17"/>
        <v>40578</v>
      </c>
    </row>
    <row r="528" spans="1:19" x14ac:dyDescent="0.25">
      <c r="A528" t="s">
        <v>593</v>
      </c>
      <c r="B528" t="s">
        <v>723</v>
      </c>
      <c r="C528">
        <v>20118018475</v>
      </c>
      <c r="D528">
        <v>275</v>
      </c>
      <c r="E528" t="s">
        <v>62</v>
      </c>
      <c r="G528">
        <v>32.21</v>
      </c>
      <c r="H528">
        <v>2011</v>
      </c>
      <c r="I528">
        <v>2</v>
      </c>
      <c r="J528">
        <v>6</v>
      </c>
      <c r="K528">
        <v>3</v>
      </c>
      <c r="M528" t="s">
        <v>935</v>
      </c>
      <c r="N528" t="s">
        <v>933</v>
      </c>
      <c r="O528" t="s">
        <v>934</v>
      </c>
      <c r="P528" t="s">
        <v>934</v>
      </c>
      <c r="Q528" t="s">
        <v>862</v>
      </c>
      <c r="R528" t="str">
        <f t="shared" si="18"/>
        <v>Weekend</v>
      </c>
      <c r="S528" s="12">
        <f t="shared" si="17"/>
        <v>40580</v>
      </c>
    </row>
    <row r="529" spans="1:19" x14ac:dyDescent="0.25">
      <c r="A529" t="s">
        <v>593</v>
      </c>
      <c r="B529" t="s">
        <v>723</v>
      </c>
      <c r="C529">
        <v>20118018476</v>
      </c>
      <c r="D529">
        <v>71</v>
      </c>
      <c r="E529" t="s">
        <v>87</v>
      </c>
      <c r="G529">
        <v>17.03</v>
      </c>
      <c r="H529">
        <v>2011</v>
      </c>
      <c r="I529">
        <v>2</v>
      </c>
      <c r="J529">
        <v>8</v>
      </c>
      <c r="K529">
        <v>7</v>
      </c>
      <c r="M529" t="s">
        <v>932</v>
      </c>
      <c r="N529" t="s">
        <v>933</v>
      </c>
      <c r="O529" t="s">
        <v>934</v>
      </c>
      <c r="P529" t="s">
        <v>934</v>
      </c>
      <c r="Q529" t="s">
        <v>807</v>
      </c>
      <c r="R529" t="str">
        <f t="shared" si="18"/>
        <v>Weekday</v>
      </c>
      <c r="S529" s="12">
        <f t="shared" si="17"/>
        <v>40582</v>
      </c>
    </row>
    <row r="530" spans="1:19" x14ac:dyDescent="0.25">
      <c r="A530" t="s">
        <v>593</v>
      </c>
      <c r="B530" t="s">
        <v>723</v>
      </c>
      <c r="C530">
        <v>20118018521</v>
      </c>
      <c r="D530">
        <v>71</v>
      </c>
      <c r="E530" t="s">
        <v>87</v>
      </c>
      <c r="G530">
        <v>18</v>
      </c>
      <c r="H530">
        <v>2011</v>
      </c>
      <c r="I530">
        <v>2</v>
      </c>
      <c r="J530">
        <v>4</v>
      </c>
      <c r="K530">
        <v>16</v>
      </c>
      <c r="M530" t="s">
        <v>935</v>
      </c>
      <c r="N530" t="s">
        <v>933</v>
      </c>
      <c r="O530" t="s">
        <v>934</v>
      </c>
      <c r="P530" t="s">
        <v>934</v>
      </c>
      <c r="Q530" t="s">
        <v>794</v>
      </c>
      <c r="R530" t="str">
        <f t="shared" si="18"/>
        <v>Weekday</v>
      </c>
      <c r="S530" s="12">
        <f t="shared" si="17"/>
        <v>40578</v>
      </c>
    </row>
    <row r="531" spans="1:19" x14ac:dyDescent="0.25">
      <c r="A531" t="s">
        <v>593</v>
      </c>
      <c r="B531" t="s">
        <v>723</v>
      </c>
      <c r="C531">
        <v>20118018522</v>
      </c>
      <c r="D531">
        <v>71</v>
      </c>
      <c r="E531" t="s">
        <v>87</v>
      </c>
      <c r="G531">
        <v>16</v>
      </c>
      <c r="H531">
        <v>2011</v>
      </c>
      <c r="I531">
        <v>2</v>
      </c>
      <c r="J531">
        <v>4</v>
      </c>
      <c r="K531">
        <v>18</v>
      </c>
      <c r="M531" t="s">
        <v>932</v>
      </c>
      <c r="N531" t="s">
        <v>933</v>
      </c>
      <c r="O531" t="s">
        <v>934</v>
      </c>
      <c r="P531" t="s">
        <v>934</v>
      </c>
      <c r="Q531" t="s">
        <v>811</v>
      </c>
      <c r="R531" t="str">
        <f t="shared" si="18"/>
        <v>Weekday</v>
      </c>
      <c r="S531" s="12">
        <f t="shared" si="17"/>
        <v>40578</v>
      </c>
    </row>
    <row r="532" spans="1:19" x14ac:dyDescent="0.25">
      <c r="A532" t="s">
        <v>593</v>
      </c>
      <c r="B532" t="s">
        <v>723</v>
      </c>
      <c r="C532">
        <v>20118018597</v>
      </c>
      <c r="D532">
        <v>71</v>
      </c>
      <c r="E532" t="s">
        <v>87</v>
      </c>
      <c r="G532">
        <v>19.100000000000001</v>
      </c>
      <c r="H532">
        <v>2011</v>
      </c>
      <c r="I532">
        <v>2</v>
      </c>
      <c r="J532">
        <v>8</v>
      </c>
      <c r="K532">
        <v>8</v>
      </c>
      <c r="M532" t="s">
        <v>932</v>
      </c>
      <c r="N532" t="s">
        <v>933</v>
      </c>
      <c r="O532" t="s">
        <v>934</v>
      </c>
      <c r="P532" t="s">
        <v>934</v>
      </c>
      <c r="Q532" t="s">
        <v>791</v>
      </c>
      <c r="R532" t="str">
        <f t="shared" si="18"/>
        <v>Weekday</v>
      </c>
      <c r="S532" s="12">
        <f t="shared" si="17"/>
        <v>40582</v>
      </c>
    </row>
    <row r="533" spans="1:19" x14ac:dyDescent="0.25">
      <c r="A533" t="s">
        <v>593</v>
      </c>
      <c r="B533" t="s">
        <v>723</v>
      </c>
      <c r="C533">
        <v>20118018979</v>
      </c>
      <c r="D533">
        <v>71</v>
      </c>
      <c r="E533" t="s">
        <v>62</v>
      </c>
      <c r="G533">
        <v>13.4</v>
      </c>
      <c r="H533">
        <v>2011</v>
      </c>
      <c r="I533">
        <v>2</v>
      </c>
      <c r="J533">
        <v>10</v>
      </c>
      <c r="K533">
        <v>16</v>
      </c>
      <c r="M533" t="s">
        <v>932</v>
      </c>
      <c r="N533" t="s">
        <v>933</v>
      </c>
      <c r="O533" t="s">
        <v>934</v>
      </c>
      <c r="P533" t="s">
        <v>934</v>
      </c>
      <c r="Q533" t="s">
        <v>741</v>
      </c>
      <c r="R533" t="str">
        <f t="shared" si="18"/>
        <v>Weekday</v>
      </c>
      <c r="S533" s="12">
        <f t="shared" si="17"/>
        <v>40584</v>
      </c>
    </row>
    <row r="534" spans="1:19" x14ac:dyDescent="0.25">
      <c r="A534" t="s">
        <v>593</v>
      </c>
      <c r="B534" t="s">
        <v>723</v>
      </c>
      <c r="C534">
        <v>20118020919</v>
      </c>
      <c r="D534">
        <v>71</v>
      </c>
      <c r="E534" t="s">
        <v>87</v>
      </c>
      <c r="G534">
        <v>12.63</v>
      </c>
      <c r="H534">
        <v>2011</v>
      </c>
      <c r="I534">
        <v>2</v>
      </c>
      <c r="J534">
        <v>12</v>
      </c>
      <c r="K534">
        <v>15</v>
      </c>
      <c r="M534" t="s">
        <v>932</v>
      </c>
      <c r="N534" t="s">
        <v>937</v>
      </c>
      <c r="O534" t="s">
        <v>934</v>
      </c>
      <c r="P534" t="s">
        <v>934</v>
      </c>
      <c r="Q534" t="s">
        <v>830</v>
      </c>
      <c r="R534" t="str">
        <f t="shared" si="18"/>
        <v>Weekend</v>
      </c>
      <c r="S534" s="12">
        <f t="shared" si="17"/>
        <v>40586</v>
      </c>
    </row>
    <row r="535" spans="1:19" x14ac:dyDescent="0.25">
      <c r="A535" t="s">
        <v>593</v>
      </c>
      <c r="B535" t="s">
        <v>723</v>
      </c>
      <c r="C535">
        <v>20118020929</v>
      </c>
      <c r="D535">
        <v>71</v>
      </c>
      <c r="E535" t="s">
        <v>62</v>
      </c>
      <c r="G535">
        <v>11.73</v>
      </c>
      <c r="H535">
        <v>2011</v>
      </c>
      <c r="I535">
        <v>2</v>
      </c>
      <c r="J535">
        <v>11</v>
      </c>
      <c r="K535">
        <v>16</v>
      </c>
      <c r="M535" t="s">
        <v>932</v>
      </c>
      <c r="N535" t="s">
        <v>937</v>
      </c>
      <c r="O535" t="s">
        <v>934</v>
      </c>
      <c r="P535" t="s">
        <v>934</v>
      </c>
      <c r="Q535" t="s">
        <v>724</v>
      </c>
      <c r="R535" t="str">
        <f t="shared" si="18"/>
        <v>Weekday</v>
      </c>
      <c r="S535" s="12">
        <f t="shared" si="17"/>
        <v>40585</v>
      </c>
    </row>
    <row r="536" spans="1:19" x14ac:dyDescent="0.25">
      <c r="A536" t="s">
        <v>593</v>
      </c>
      <c r="B536" t="s">
        <v>723</v>
      </c>
      <c r="C536">
        <v>20118020951</v>
      </c>
      <c r="D536">
        <v>71</v>
      </c>
      <c r="E536" t="s">
        <v>62</v>
      </c>
      <c r="G536">
        <v>11.73</v>
      </c>
      <c r="H536">
        <v>2011</v>
      </c>
      <c r="I536">
        <v>2</v>
      </c>
      <c r="J536">
        <v>11</v>
      </c>
      <c r="K536">
        <v>17</v>
      </c>
      <c r="M536" t="s">
        <v>932</v>
      </c>
      <c r="N536" t="s">
        <v>933</v>
      </c>
      <c r="O536" t="s">
        <v>934</v>
      </c>
      <c r="P536" t="s">
        <v>934</v>
      </c>
      <c r="Q536" t="s">
        <v>724</v>
      </c>
      <c r="R536" t="str">
        <f t="shared" si="18"/>
        <v>Weekday</v>
      </c>
      <c r="S536" s="12">
        <f t="shared" si="17"/>
        <v>40585</v>
      </c>
    </row>
    <row r="537" spans="1:19" x14ac:dyDescent="0.25">
      <c r="A537" t="s">
        <v>593</v>
      </c>
      <c r="B537" t="s">
        <v>723</v>
      </c>
      <c r="C537">
        <v>20118022229</v>
      </c>
      <c r="D537">
        <v>71</v>
      </c>
      <c r="E537" t="s">
        <v>87</v>
      </c>
      <c r="G537">
        <v>17.13</v>
      </c>
      <c r="H537">
        <v>2011</v>
      </c>
      <c r="I537">
        <v>2</v>
      </c>
      <c r="J537">
        <v>8</v>
      </c>
      <c r="K537">
        <v>7</v>
      </c>
      <c r="M537" t="s">
        <v>932</v>
      </c>
      <c r="N537" t="s">
        <v>933</v>
      </c>
      <c r="O537" t="s">
        <v>934</v>
      </c>
      <c r="P537" t="s">
        <v>934</v>
      </c>
      <c r="Q537" t="s">
        <v>805</v>
      </c>
      <c r="R537" t="str">
        <f t="shared" si="18"/>
        <v>Weekday</v>
      </c>
      <c r="S537" s="12">
        <f t="shared" si="17"/>
        <v>40582</v>
      </c>
    </row>
    <row r="538" spans="1:19" x14ac:dyDescent="0.25">
      <c r="A538" t="s">
        <v>593</v>
      </c>
      <c r="B538" t="s">
        <v>723</v>
      </c>
      <c r="C538">
        <v>20118023328</v>
      </c>
      <c r="D538">
        <v>275</v>
      </c>
      <c r="E538" t="s">
        <v>87</v>
      </c>
      <c r="G538">
        <v>31.21</v>
      </c>
      <c r="H538">
        <v>2011</v>
      </c>
      <c r="I538">
        <v>2</v>
      </c>
      <c r="J538">
        <v>1</v>
      </c>
      <c r="K538">
        <v>4</v>
      </c>
      <c r="M538" t="s">
        <v>935</v>
      </c>
      <c r="N538" t="s">
        <v>933</v>
      </c>
      <c r="O538" t="s">
        <v>934</v>
      </c>
      <c r="P538" t="s">
        <v>934</v>
      </c>
      <c r="Q538" t="s">
        <v>901</v>
      </c>
      <c r="R538" t="str">
        <f t="shared" si="18"/>
        <v>Weekday</v>
      </c>
      <c r="S538" s="12">
        <f t="shared" si="17"/>
        <v>40575</v>
      </c>
    </row>
    <row r="539" spans="1:19" x14ac:dyDescent="0.25">
      <c r="A539" t="s">
        <v>593</v>
      </c>
      <c r="B539" t="s">
        <v>723</v>
      </c>
      <c r="C539">
        <v>20118023456</v>
      </c>
      <c r="D539">
        <v>275</v>
      </c>
      <c r="E539" t="s">
        <v>62</v>
      </c>
      <c r="G539">
        <v>33.1</v>
      </c>
      <c r="H539">
        <v>2011</v>
      </c>
      <c r="I539">
        <v>2</v>
      </c>
      <c r="J539">
        <v>7</v>
      </c>
      <c r="K539">
        <v>17</v>
      </c>
      <c r="M539" t="s">
        <v>932</v>
      </c>
      <c r="N539" t="s">
        <v>933</v>
      </c>
      <c r="O539" t="s">
        <v>934</v>
      </c>
      <c r="P539" t="s">
        <v>934</v>
      </c>
      <c r="Q539" t="s">
        <v>868</v>
      </c>
      <c r="R539" t="str">
        <f t="shared" si="18"/>
        <v>Weekday</v>
      </c>
      <c r="S539" s="12">
        <f t="shared" si="17"/>
        <v>40581</v>
      </c>
    </row>
    <row r="540" spans="1:19" x14ac:dyDescent="0.25">
      <c r="A540" t="s">
        <v>593</v>
      </c>
      <c r="B540" t="s">
        <v>723</v>
      </c>
      <c r="C540">
        <v>20118025097</v>
      </c>
      <c r="D540">
        <v>71</v>
      </c>
      <c r="E540" t="s">
        <v>62</v>
      </c>
      <c r="G540">
        <v>19.399999999999999</v>
      </c>
      <c r="H540">
        <v>2011</v>
      </c>
      <c r="I540">
        <v>2</v>
      </c>
      <c r="J540">
        <v>21</v>
      </c>
      <c r="K540">
        <v>14</v>
      </c>
      <c r="M540" t="s">
        <v>932</v>
      </c>
      <c r="N540" t="s">
        <v>936</v>
      </c>
      <c r="O540" t="s">
        <v>934</v>
      </c>
      <c r="P540" t="s">
        <v>934</v>
      </c>
      <c r="R540" t="str">
        <f t="shared" si="18"/>
        <v>Weekday</v>
      </c>
      <c r="S540" s="12">
        <f t="shared" si="17"/>
        <v>40595</v>
      </c>
    </row>
    <row r="541" spans="1:19" x14ac:dyDescent="0.25">
      <c r="A541" t="s">
        <v>593</v>
      </c>
      <c r="B541" t="s">
        <v>723</v>
      </c>
      <c r="C541">
        <v>20118025098</v>
      </c>
      <c r="D541">
        <v>71</v>
      </c>
      <c r="E541" t="s">
        <v>87</v>
      </c>
      <c r="G541">
        <v>12.46</v>
      </c>
      <c r="H541">
        <v>2011</v>
      </c>
      <c r="I541">
        <v>2</v>
      </c>
      <c r="J541">
        <v>21</v>
      </c>
      <c r="K541">
        <v>16</v>
      </c>
      <c r="M541" t="s">
        <v>932</v>
      </c>
      <c r="N541" t="s">
        <v>933</v>
      </c>
      <c r="O541" t="s">
        <v>934</v>
      </c>
      <c r="P541" t="s">
        <v>934</v>
      </c>
      <c r="Q541" t="s">
        <v>831</v>
      </c>
      <c r="R541" t="str">
        <f t="shared" si="18"/>
        <v>Weekday</v>
      </c>
      <c r="S541" s="12">
        <f t="shared" si="17"/>
        <v>40595</v>
      </c>
    </row>
    <row r="542" spans="1:19" x14ac:dyDescent="0.25">
      <c r="A542" t="s">
        <v>593</v>
      </c>
      <c r="B542" t="s">
        <v>723</v>
      </c>
      <c r="C542">
        <v>20118025114</v>
      </c>
      <c r="D542">
        <v>275</v>
      </c>
      <c r="E542" t="s">
        <v>62</v>
      </c>
      <c r="G542">
        <v>33.9</v>
      </c>
      <c r="H542">
        <v>2011</v>
      </c>
      <c r="I542">
        <v>2</v>
      </c>
      <c r="J542">
        <v>19</v>
      </c>
      <c r="K542">
        <v>1</v>
      </c>
      <c r="M542" t="s">
        <v>932</v>
      </c>
      <c r="N542" t="s">
        <v>933</v>
      </c>
      <c r="O542" t="s">
        <v>934</v>
      </c>
      <c r="P542" t="s">
        <v>934</v>
      </c>
      <c r="Q542" t="s">
        <v>872</v>
      </c>
      <c r="R542" t="str">
        <f t="shared" si="18"/>
        <v>Weekend</v>
      </c>
      <c r="S542" s="12">
        <f t="shared" si="17"/>
        <v>40593</v>
      </c>
    </row>
    <row r="543" spans="1:19" x14ac:dyDescent="0.25">
      <c r="A543" t="s">
        <v>593</v>
      </c>
      <c r="B543" t="s">
        <v>723</v>
      </c>
      <c r="C543">
        <v>20118025149</v>
      </c>
      <c r="D543">
        <v>71</v>
      </c>
      <c r="E543" t="s">
        <v>62</v>
      </c>
      <c r="G543">
        <v>12.53</v>
      </c>
      <c r="H543">
        <v>2011</v>
      </c>
      <c r="I543">
        <v>2</v>
      </c>
      <c r="J543">
        <v>17</v>
      </c>
      <c r="K543">
        <v>17</v>
      </c>
      <c r="M543" t="s">
        <v>932</v>
      </c>
      <c r="N543" t="s">
        <v>933</v>
      </c>
      <c r="O543" t="s">
        <v>934</v>
      </c>
      <c r="P543" t="s">
        <v>934</v>
      </c>
      <c r="Q543" t="s">
        <v>733</v>
      </c>
      <c r="R543" t="str">
        <f t="shared" si="18"/>
        <v>Weekday</v>
      </c>
      <c r="S543" s="12">
        <f t="shared" si="17"/>
        <v>40591</v>
      </c>
    </row>
    <row r="544" spans="1:19" x14ac:dyDescent="0.25">
      <c r="A544" t="s">
        <v>593</v>
      </c>
      <c r="B544" t="s">
        <v>723</v>
      </c>
      <c r="C544">
        <v>20118025154</v>
      </c>
      <c r="D544">
        <v>71</v>
      </c>
      <c r="E544" t="s">
        <v>62</v>
      </c>
      <c r="G544">
        <v>12.03</v>
      </c>
      <c r="H544">
        <v>2011</v>
      </c>
      <c r="I544">
        <v>2</v>
      </c>
      <c r="J544">
        <v>18</v>
      </c>
      <c r="K544">
        <v>17</v>
      </c>
      <c r="M544" t="s">
        <v>932</v>
      </c>
      <c r="N544" t="s">
        <v>933</v>
      </c>
      <c r="O544" t="s">
        <v>934</v>
      </c>
      <c r="P544" t="s">
        <v>934</v>
      </c>
      <c r="Q544" t="s">
        <v>727</v>
      </c>
      <c r="R544" t="str">
        <f t="shared" si="18"/>
        <v>Weekday</v>
      </c>
      <c r="S544" s="12">
        <f t="shared" si="17"/>
        <v>40592</v>
      </c>
    </row>
    <row r="545" spans="1:19" x14ac:dyDescent="0.25">
      <c r="A545" t="s">
        <v>593</v>
      </c>
      <c r="B545" t="s">
        <v>723</v>
      </c>
      <c r="C545">
        <v>20118025157</v>
      </c>
      <c r="D545">
        <v>71</v>
      </c>
      <c r="E545" t="s">
        <v>62</v>
      </c>
      <c r="G545">
        <v>13</v>
      </c>
      <c r="H545">
        <v>2011</v>
      </c>
      <c r="I545">
        <v>2</v>
      </c>
      <c r="J545">
        <v>20</v>
      </c>
      <c r="K545">
        <v>3</v>
      </c>
      <c r="M545" t="s">
        <v>935</v>
      </c>
      <c r="N545" t="s">
        <v>933</v>
      </c>
      <c r="O545" t="s">
        <v>934</v>
      </c>
      <c r="P545" t="s">
        <v>934</v>
      </c>
      <c r="Q545" t="s">
        <v>739</v>
      </c>
      <c r="R545" t="str">
        <f t="shared" si="18"/>
        <v>Weekend</v>
      </c>
      <c r="S545" s="12">
        <f t="shared" si="17"/>
        <v>40594</v>
      </c>
    </row>
    <row r="546" spans="1:19" x14ac:dyDescent="0.25">
      <c r="A546" t="s">
        <v>593</v>
      </c>
      <c r="B546" t="s">
        <v>723</v>
      </c>
      <c r="C546">
        <v>20118025371</v>
      </c>
      <c r="D546">
        <v>71</v>
      </c>
      <c r="E546" t="s">
        <v>62</v>
      </c>
      <c r="G546">
        <v>14.13</v>
      </c>
      <c r="H546">
        <v>2011</v>
      </c>
      <c r="I546">
        <v>2</v>
      </c>
      <c r="J546">
        <v>15</v>
      </c>
      <c r="K546">
        <v>17</v>
      </c>
      <c r="M546" t="s">
        <v>932</v>
      </c>
      <c r="N546" t="s">
        <v>933</v>
      </c>
      <c r="O546" t="s">
        <v>934</v>
      </c>
      <c r="P546" t="s">
        <v>934</v>
      </c>
      <c r="Q546" t="s">
        <v>753</v>
      </c>
      <c r="R546" t="str">
        <f t="shared" si="18"/>
        <v>Weekday</v>
      </c>
      <c r="S546" s="12">
        <f t="shared" si="17"/>
        <v>40589</v>
      </c>
    </row>
    <row r="547" spans="1:19" x14ac:dyDescent="0.25">
      <c r="A547" t="s">
        <v>593</v>
      </c>
      <c r="B547" t="s">
        <v>723</v>
      </c>
      <c r="C547">
        <v>20118025377</v>
      </c>
      <c r="D547">
        <v>71</v>
      </c>
      <c r="E547" t="s">
        <v>62</v>
      </c>
      <c r="G547">
        <v>19.399999999999999</v>
      </c>
      <c r="H547">
        <v>2011</v>
      </c>
      <c r="I547">
        <v>2</v>
      </c>
      <c r="J547">
        <v>21</v>
      </c>
      <c r="K547">
        <v>14</v>
      </c>
      <c r="M547" t="s">
        <v>932</v>
      </c>
      <c r="N547" t="s">
        <v>933</v>
      </c>
      <c r="O547" t="s">
        <v>934</v>
      </c>
      <c r="P547" t="s">
        <v>934</v>
      </c>
      <c r="R547" t="str">
        <f t="shared" si="18"/>
        <v>Weekday</v>
      </c>
      <c r="S547" s="12">
        <f t="shared" si="17"/>
        <v>40595</v>
      </c>
    </row>
    <row r="548" spans="1:19" x14ac:dyDescent="0.25">
      <c r="A548" t="s">
        <v>593</v>
      </c>
      <c r="B548" t="s">
        <v>723</v>
      </c>
      <c r="C548">
        <v>20118025619</v>
      </c>
      <c r="D548">
        <v>71</v>
      </c>
      <c r="E548" t="s">
        <v>87</v>
      </c>
      <c r="G548">
        <v>14.01</v>
      </c>
      <c r="H548">
        <v>2011</v>
      </c>
      <c r="I548">
        <v>2</v>
      </c>
      <c r="J548">
        <v>11</v>
      </c>
      <c r="K548">
        <v>17</v>
      </c>
      <c r="M548" t="s">
        <v>932</v>
      </c>
      <c r="N548" t="s">
        <v>933</v>
      </c>
      <c r="O548" t="s">
        <v>934</v>
      </c>
      <c r="P548" t="s">
        <v>934</v>
      </c>
      <c r="Q548" t="s">
        <v>822</v>
      </c>
      <c r="R548" t="str">
        <f t="shared" si="18"/>
        <v>Weekday</v>
      </c>
      <c r="S548" s="12">
        <f t="shared" si="17"/>
        <v>40585</v>
      </c>
    </row>
    <row r="549" spans="1:19" x14ac:dyDescent="0.25">
      <c r="A549" t="s">
        <v>593</v>
      </c>
      <c r="B549" t="s">
        <v>723</v>
      </c>
      <c r="C549">
        <v>20118025620</v>
      </c>
      <c r="D549">
        <v>71</v>
      </c>
      <c r="E549" t="s">
        <v>62</v>
      </c>
      <c r="G549">
        <v>16</v>
      </c>
      <c r="H549">
        <v>2011</v>
      </c>
      <c r="I549">
        <v>2</v>
      </c>
      <c r="J549">
        <v>10</v>
      </c>
      <c r="K549">
        <v>15</v>
      </c>
      <c r="M549" t="s">
        <v>932</v>
      </c>
      <c r="N549" t="s">
        <v>933</v>
      </c>
      <c r="O549" t="s">
        <v>934</v>
      </c>
      <c r="P549" t="s">
        <v>934</v>
      </c>
      <c r="Q549" t="s">
        <v>946</v>
      </c>
      <c r="R549" t="str">
        <f t="shared" si="18"/>
        <v>Weekday</v>
      </c>
      <c r="S549" s="12">
        <f t="shared" si="17"/>
        <v>40584</v>
      </c>
    </row>
    <row r="550" spans="1:19" x14ac:dyDescent="0.25">
      <c r="A550" t="s">
        <v>593</v>
      </c>
      <c r="B550" t="s">
        <v>594</v>
      </c>
      <c r="C550">
        <v>20118025818</v>
      </c>
      <c r="D550">
        <v>70</v>
      </c>
      <c r="E550" t="s">
        <v>940</v>
      </c>
      <c r="G550">
        <v>11.01</v>
      </c>
      <c r="H550">
        <v>2011</v>
      </c>
      <c r="I550">
        <v>2</v>
      </c>
      <c r="J550">
        <v>11</v>
      </c>
      <c r="K550">
        <v>20</v>
      </c>
      <c r="M550" t="s">
        <v>932</v>
      </c>
      <c r="N550" t="s">
        <v>933</v>
      </c>
      <c r="O550" t="s">
        <v>934</v>
      </c>
      <c r="P550" t="s">
        <v>934</v>
      </c>
      <c r="R550" t="str">
        <f t="shared" si="18"/>
        <v>Weekday</v>
      </c>
      <c r="S550" s="12">
        <f t="shared" si="17"/>
        <v>40585</v>
      </c>
    </row>
    <row r="551" spans="1:19" x14ac:dyDescent="0.25">
      <c r="A551" t="s">
        <v>593</v>
      </c>
      <c r="B551" t="s">
        <v>594</v>
      </c>
      <c r="C551">
        <v>20118025896</v>
      </c>
      <c r="D551">
        <v>70</v>
      </c>
      <c r="E551" t="s">
        <v>87</v>
      </c>
      <c r="G551">
        <v>17.190000000000001</v>
      </c>
      <c r="H551">
        <v>2011</v>
      </c>
      <c r="I551">
        <v>2</v>
      </c>
      <c r="J551">
        <v>15</v>
      </c>
      <c r="K551">
        <v>9</v>
      </c>
      <c r="M551" t="s">
        <v>932</v>
      </c>
      <c r="N551" t="s">
        <v>939</v>
      </c>
      <c r="O551" t="s">
        <v>934</v>
      </c>
      <c r="P551" t="s">
        <v>934</v>
      </c>
      <c r="Q551" t="s">
        <v>717</v>
      </c>
      <c r="R551" t="str">
        <f t="shared" si="18"/>
        <v>Weekday</v>
      </c>
      <c r="S551" s="12">
        <f t="shared" si="17"/>
        <v>40589</v>
      </c>
    </row>
    <row r="552" spans="1:19" x14ac:dyDescent="0.25">
      <c r="A552" t="s">
        <v>593</v>
      </c>
      <c r="B552" t="s">
        <v>594</v>
      </c>
      <c r="C552">
        <v>20118025901</v>
      </c>
      <c r="D552">
        <v>70</v>
      </c>
      <c r="E552" t="s">
        <v>87</v>
      </c>
      <c r="G552">
        <v>16.670000000000002</v>
      </c>
      <c r="H552">
        <v>2011</v>
      </c>
      <c r="I552">
        <v>2</v>
      </c>
      <c r="J552">
        <v>16</v>
      </c>
      <c r="K552">
        <v>8</v>
      </c>
      <c r="M552" t="s">
        <v>932</v>
      </c>
      <c r="N552" t="s">
        <v>933</v>
      </c>
      <c r="O552" t="s">
        <v>934</v>
      </c>
      <c r="P552" t="s">
        <v>934</v>
      </c>
      <c r="Q552" t="s">
        <v>721</v>
      </c>
      <c r="R552" t="str">
        <f t="shared" si="18"/>
        <v>Weekday</v>
      </c>
      <c r="S552" s="12">
        <f t="shared" si="17"/>
        <v>40590</v>
      </c>
    </row>
    <row r="553" spans="1:19" x14ac:dyDescent="0.25">
      <c r="A553" t="s">
        <v>593</v>
      </c>
      <c r="B553" t="s">
        <v>594</v>
      </c>
      <c r="C553">
        <v>20118025902</v>
      </c>
      <c r="D553">
        <v>70</v>
      </c>
      <c r="E553" t="s">
        <v>62</v>
      </c>
      <c r="G553">
        <v>17.190000000000001</v>
      </c>
      <c r="H553">
        <v>2011</v>
      </c>
      <c r="I553">
        <v>2</v>
      </c>
      <c r="J553">
        <v>16</v>
      </c>
      <c r="K553">
        <v>9</v>
      </c>
      <c r="M553" t="s">
        <v>935</v>
      </c>
      <c r="N553" t="s">
        <v>936</v>
      </c>
      <c r="O553" t="s">
        <v>938</v>
      </c>
      <c r="P553" t="s">
        <v>934</v>
      </c>
      <c r="Q553" t="s">
        <v>669</v>
      </c>
      <c r="R553" t="str">
        <f t="shared" si="18"/>
        <v>Weekday</v>
      </c>
      <c r="S553" s="12">
        <f t="shared" si="17"/>
        <v>40590</v>
      </c>
    </row>
    <row r="554" spans="1:19" x14ac:dyDescent="0.25">
      <c r="A554" t="s">
        <v>593</v>
      </c>
      <c r="B554" t="s">
        <v>594</v>
      </c>
      <c r="C554">
        <v>20118025911</v>
      </c>
      <c r="D554">
        <v>70</v>
      </c>
      <c r="E554" t="s">
        <v>62</v>
      </c>
      <c r="G554">
        <v>11.21</v>
      </c>
      <c r="H554">
        <v>2011</v>
      </c>
      <c r="I554">
        <v>2</v>
      </c>
      <c r="J554">
        <v>18</v>
      </c>
      <c r="K554">
        <v>12</v>
      </c>
      <c r="M554" t="s">
        <v>932</v>
      </c>
      <c r="N554" t="s">
        <v>933</v>
      </c>
      <c r="O554" t="s">
        <v>934</v>
      </c>
      <c r="P554" t="s">
        <v>934</v>
      </c>
      <c r="Q554" t="s">
        <v>627</v>
      </c>
      <c r="R554" t="str">
        <f t="shared" si="18"/>
        <v>Weekday</v>
      </c>
      <c r="S554" s="12">
        <f t="shared" si="17"/>
        <v>40592</v>
      </c>
    </row>
    <row r="555" spans="1:19" x14ac:dyDescent="0.25">
      <c r="A555" t="s">
        <v>593</v>
      </c>
      <c r="B555" t="s">
        <v>594</v>
      </c>
      <c r="C555">
        <v>20118025914</v>
      </c>
      <c r="D555">
        <v>70</v>
      </c>
      <c r="E555" t="s">
        <v>87</v>
      </c>
      <c r="G555">
        <v>15.61</v>
      </c>
      <c r="H555">
        <v>2011</v>
      </c>
      <c r="I555">
        <v>2</v>
      </c>
      <c r="J555">
        <v>16</v>
      </c>
      <c r="K555">
        <v>7</v>
      </c>
      <c r="M555" t="s">
        <v>932</v>
      </c>
      <c r="N555" t="s">
        <v>933</v>
      </c>
      <c r="O555" t="s">
        <v>934</v>
      </c>
      <c r="P555" t="s">
        <v>934</v>
      </c>
      <c r="R555" t="str">
        <f t="shared" si="18"/>
        <v>Weekday</v>
      </c>
      <c r="S555" s="12">
        <f t="shared" si="17"/>
        <v>40590</v>
      </c>
    </row>
    <row r="556" spans="1:19" x14ac:dyDescent="0.25">
      <c r="A556" t="s">
        <v>593</v>
      </c>
      <c r="B556" t="s">
        <v>594</v>
      </c>
      <c r="C556">
        <v>20118025960</v>
      </c>
      <c r="D556">
        <v>70</v>
      </c>
      <c r="E556" t="s">
        <v>62</v>
      </c>
      <c r="G556">
        <v>13.83</v>
      </c>
      <c r="H556">
        <v>2011</v>
      </c>
      <c r="I556">
        <v>2</v>
      </c>
      <c r="J556">
        <v>4</v>
      </c>
      <c r="K556">
        <v>16</v>
      </c>
      <c r="M556" t="s">
        <v>932</v>
      </c>
      <c r="N556" t="s">
        <v>933</v>
      </c>
      <c r="O556" t="s">
        <v>934</v>
      </c>
      <c r="P556" t="s">
        <v>934</v>
      </c>
      <c r="R556" t="str">
        <f t="shared" si="18"/>
        <v>Weekday</v>
      </c>
      <c r="S556" s="12">
        <f t="shared" si="17"/>
        <v>40578</v>
      </c>
    </row>
    <row r="557" spans="1:19" x14ac:dyDescent="0.25">
      <c r="A557" t="s">
        <v>593</v>
      </c>
      <c r="B557" t="s">
        <v>594</v>
      </c>
      <c r="C557">
        <v>20118025975</v>
      </c>
      <c r="D557">
        <v>70</v>
      </c>
      <c r="E557" t="s">
        <v>87</v>
      </c>
      <c r="G557">
        <v>14.35</v>
      </c>
      <c r="H557">
        <v>2011</v>
      </c>
      <c r="I557">
        <v>2</v>
      </c>
      <c r="J557">
        <v>4</v>
      </c>
      <c r="K557">
        <v>14</v>
      </c>
      <c r="M557" t="s">
        <v>935</v>
      </c>
      <c r="N557" t="s">
        <v>933</v>
      </c>
      <c r="O557" t="s">
        <v>934</v>
      </c>
      <c r="P557" t="s">
        <v>934</v>
      </c>
      <c r="R557" t="str">
        <f t="shared" si="18"/>
        <v>Weekday</v>
      </c>
      <c r="S557" s="12">
        <f t="shared" si="17"/>
        <v>40578</v>
      </c>
    </row>
    <row r="558" spans="1:19" x14ac:dyDescent="0.25">
      <c r="A558" t="s">
        <v>593</v>
      </c>
      <c r="B558" t="s">
        <v>594</v>
      </c>
      <c r="C558">
        <v>20118026091</v>
      </c>
      <c r="D558">
        <v>70</v>
      </c>
      <c r="E558" t="s">
        <v>62</v>
      </c>
      <c r="G558">
        <v>17.09</v>
      </c>
      <c r="H558">
        <v>2011</v>
      </c>
      <c r="I558">
        <v>2</v>
      </c>
      <c r="J558">
        <v>7</v>
      </c>
      <c r="K558">
        <v>20</v>
      </c>
      <c r="M558" t="s">
        <v>935</v>
      </c>
      <c r="N558" t="s">
        <v>933</v>
      </c>
      <c r="O558" t="s">
        <v>934</v>
      </c>
      <c r="P558" t="s">
        <v>934</v>
      </c>
      <c r="Q558" t="s">
        <v>667</v>
      </c>
      <c r="R558" t="str">
        <f t="shared" si="18"/>
        <v>Weekday</v>
      </c>
      <c r="S558" s="12">
        <f t="shared" si="17"/>
        <v>40581</v>
      </c>
    </row>
    <row r="559" spans="1:19" x14ac:dyDescent="0.25">
      <c r="A559" t="s">
        <v>593</v>
      </c>
      <c r="B559" t="s">
        <v>594</v>
      </c>
      <c r="C559">
        <v>20118026244</v>
      </c>
      <c r="D559">
        <v>70</v>
      </c>
      <c r="E559" t="s">
        <v>62</v>
      </c>
      <c r="G559">
        <v>13.15</v>
      </c>
      <c r="H559">
        <v>2011</v>
      </c>
      <c r="I559">
        <v>2</v>
      </c>
      <c r="J559">
        <v>4</v>
      </c>
      <c r="K559">
        <v>6</v>
      </c>
      <c r="M559" t="s">
        <v>935</v>
      </c>
      <c r="N559" t="s">
        <v>933</v>
      </c>
      <c r="O559" t="s">
        <v>934</v>
      </c>
      <c r="P559" t="s">
        <v>934</v>
      </c>
      <c r="R559" t="str">
        <f t="shared" si="18"/>
        <v>Weekday</v>
      </c>
      <c r="S559" s="12">
        <f t="shared" si="17"/>
        <v>40578</v>
      </c>
    </row>
    <row r="560" spans="1:19" x14ac:dyDescent="0.25">
      <c r="A560" t="s">
        <v>593</v>
      </c>
      <c r="B560" t="s">
        <v>594</v>
      </c>
      <c r="C560">
        <v>20118026259</v>
      </c>
      <c r="D560">
        <v>70</v>
      </c>
      <c r="E560" t="s">
        <v>62</v>
      </c>
      <c r="G560">
        <v>13.22</v>
      </c>
      <c r="H560">
        <v>2011</v>
      </c>
      <c r="I560">
        <v>2</v>
      </c>
      <c r="J560">
        <v>4</v>
      </c>
      <c r="K560">
        <v>19</v>
      </c>
      <c r="M560" t="s">
        <v>932</v>
      </c>
      <c r="N560" t="s">
        <v>933</v>
      </c>
      <c r="O560" t="s">
        <v>934</v>
      </c>
      <c r="P560" t="s">
        <v>934</v>
      </c>
      <c r="R560" t="str">
        <f t="shared" si="18"/>
        <v>Weekday</v>
      </c>
      <c r="S560" s="12">
        <f t="shared" si="17"/>
        <v>40578</v>
      </c>
    </row>
    <row r="561" spans="1:19" x14ac:dyDescent="0.25">
      <c r="A561" t="s">
        <v>593</v>
      </c>
      <c r="B561" t="s">
        <v>594</v>
      </c>
      <c r="C561">
        <v>20118026301</v>
      </c>
      <c r="D561">
        <v>70</v>
      </c>
      <c r="E561" t="s">
        <v>62</v>
      </c>
      <c r="G561">
        <v>13.09</v>
      </c>
      <c r="H561">
        <v>2011</v>
      </c>
      <c r="I561">
        <v>2</v>
      </c>
      <c r="J561">
        <v>12</v>
      </c>
      <c r="K561">
        <v>23</v>
      </c>
      <c r="M561" t="s">
        <v>935</v>
      </c>
      <c r="N561" t="s">
        <v>933</v>
      </c>
      <c r="O561" t="s">
        <v>934</v>
      </c>
      <c r="P561" t="s">
        <v>934</v>
      </c>
      <c r="R561" t="str">
        <f t="shared" si="18"/>
        <v>Weekend</v>
      </c>
      <c r="S561" s="12">
        <f t="shared" si="17"/>
        <v>40586</v>
      </c>
    </row>
    <row r="562" spans="1:19" x14ac:dyDescent="0.25">
      <c r="A562" t="s">
        <v>593</v>
      </c>
      <c r="B562" t="s">
        <v>594</v>
      </c>
      <c r="C562">
        <v>20118026335</v>
      </c>
      <c r="D562">
        <v>70</v>
      </c>
      <c r="E562" t="s">
        <v>62</v>
      </c>
      <c r="G562">
        <v>7.87</v>
      </c>
      <c r="H562">
        <v>2011</v>
      </c>
      <c r="I562">
        <v>2</v>
      </c>
      <c r="J562">
        <v>16</v>
      </c>
      <c r="K562">
        <v>8</v>
      </c>
      <c r="M562" t="s">
        <v>932</v>
      </c>
      <c r="N562" t="s">
        <v>937</v>
      </c>
      <c r="O562" t="s">
        <v>934</v>
      </c>
      <c r="P562" t="s">
        <v>934</v>
      </c>
      <c r="R562" t="str">
        <f t="shared" si="18"/>
        <v>Weekday</v>
      </c>
      <c r="S562" s="12">
        <f t="shared" si="17"/>
        <v>40590</v>
      </c>
    </row>
    <row r="563" spans="1:19" x14ac:dyDescent="0.25">
      <c r="A563" t="s">
        <v>593</v>
      </c>
      <c r="B563" t="s">
        <v>594</v>
      </c>
      <c r="C563">
        <v>20118026336</v>
      </c>
      <c r="D563">
        <v>70</v>
      </c>
      <c r="E563" t="s">
        <v>87</v>
      </c>
      <c r="G563">
        <v>19.43</v>
      </c>
      <c r="H563">
        <v>2011</v>
      </c>
      <c r="I563">
        <v>2</v>
      </c>
      <c r="J563">
        <v>15</v>
      </c>
      <c r="K563">
        <v>6</v>
      </c>
      <c r="M563" t="s">
        <v>932</v>
      </c>
      <c r="N563" t="s">
        <v>933</v>
      </c>
      <c r="O563" t="s">
        <v>934</v>
      </c>
      <c r="P563" t="s">
        <v>934</v>
      </c>
      <c r="Q563" t="s">
        <v>699</v>
      </c>
      <c r="R563" t="str">
        <f t="shared" si="18"/>
        <v>Weekday</v>
      </c>
      <c r="S563" s="12">
        <f t="shared" si="17"/>
        <v>40589</v>
      </c>
    </row>
    <row r="564" spans="1:19" x14ac:dyDescent="0.25">
      <c r="A564" t="s">
        <v>593</v>
      </c>
      <c r="B564" t="s">
        <v>594</v>
      </c>
      <c r="C564">
        <v>20118026349</v>
      </c>
      <c r="D564">
        <v>70</v>
      </c>
      <c r="E564" t="s">
        <v>62</v>
      </c>
      <c r="G564">
        <v>13.53</v>
      </c>
      <c r="H564">
        <v>2011</v>
      </c>
      <c r="I564">
        <v>2</v>
      </c>
      <c r="J564">
        <v>3</v>
      </c>
      <c r="K564">
        <v>17</v>
      </c>
      <c r="M564" t="s">
        <v>932</v>
      </c>
      <c r="N564" t="s">
        <v>936</v>
      </c>
      <c r="O564" t="s">
        <v>934</v>
      </c>
      <c r="P564" t="s">
        <v>934</v>
      </c>
      <c r="R564" t="str">
        <f t="shared" si="18"/>
        <v>Weekday</v>
      </c>
      <c r="S564" s="12">
        <f t="shared" si="17"/>
        <v>40577</v>
      </c>
    </row>
    <row r="565" spans="1:19" x14ac:dyDescent="0.25">
      <c r="A565" t="s">
        <v>593</v>
      </c>
      <c r="B565" t="s">
        <v>594</v>
      </c>
      <c r="C565">
        <v>20118026375</v>
      </c>
      <c r="D565">
        <v>70</v>
      </c>
      <c r="E565" t="s">
        <v>62</v>
      </c>
      <c r="G565">
        <v>17.190000000000001</v>
      </c>
      <c r="H565">
        <v>2011</v>
      </c>
      <c r="I565">
        <v>2</v>
      </c>
      <c r="J565">
        <v>5</v>
      </c>
      <c r="K565">
        <v>19</v>
      </c>
      <c r="M565" t="s">
        <v>932</v>
      </c>
      <c r="N565" t="s">
        <v>933</v>
      </c>
      <c r="O565" t="s">
        <v>934</v>
      </c>
      <c r="P565" t="s">
        <v>934</v>
      </c>
      <c r="Q565" t="s">
        <v>669</v>
      </c>
      <c r="R565" t="str">
        <f t="shared" si="18"/>
        <v>Weekend</v>
      </c>
      <c r="S565" s="12">
        <f t="shared" si="17"/>
        <v>40579</v>
      </c>
    </row>
    <row r="566" spans="1:19" x14ac:dyDescent="0.25">
      <c r="A566" t="s">
        <v>593</v>
      </c>
      <c r="B566" t="s">
        <v>594</v>
      </c>
      <c r="C566">
        <v>20118026404</v>
      </c>
      <c r="D566">
        <v>70</v>
      </c>
      <c r="E566" t="s">
        <v>87</v>
      </c>
      <c r="G566">
        <v>16.02</v>
      </c>
      <c r="H566">
        <v>2011</v>
      </c>
      <c r="I566">
        <v>2</v>
      </c>
      <c r="J566">
        <v>7</v>
      </c>
      <c r="K566">
        <v>6</v>
      </c>
      <c r="M566" t="s">
        <v>932</v>
      </c>
      <c r="N566" t="s">
        <v>936</v>
      </c>
      <c r="O566" t="s">
        <v>934</v>
      </c>
      <c r="P566" t="s">
        <v>934</v>
      </c>
      <c r="R566" t="str">
        <f t="shared" si="18"/>
        <v>Weekday</v>
      </c>
      <c r="S566" s="12">
        <f t="shared" si="17"/>
        <v>40581</v>
      </c>
    </row>
    <row r="567" spans="1:19" x14ac:dyDescent="0.25">
      <c r="A567" t="s">
        <v>593</v>
      </c>
      <c r="B567" t="s">
        <v>594</v>
      </c>
      <c r="C567">
        <v>20118026422</v>
      </c>
      <c r="D567">
        <v>70</v>
      </c>
      <c r="E567" t="s">
        <v>87</v>
      </c>
      <c r="G567">
        <v>19.21</v>
      </c>
      <c r="H567">
        <v>2011</v>
      </c>
      <c r="I567">
        <v>2</v>
      </c>
      <c r="J567">
        <v>14</v>
      </c>
      <c r="K567">
        <v>9</v>
      </c>
      <c r="M567" t="s">
        <v>935</v>
      </c>
      <c r="N567" t="s">
        <v>933</v>
      </c>
      <c r="O567" t="s">
        <v>934</v>
      </c>
      <c r="P567" t="s">
        <v>934</v>
      </c>
      <c r="Q567" t="s">
        <v>701</v>
      </c>
      <c r="R567" t="str">
        <f t="shared" si="18"/>
        <v>Weekday</v>
      </c>
      <c r="S567" s="12">
        <f t="shared" si="17"/>
        <v>40588</v>
      </c>
    </row>
    <row r="568" spans="1:19" x14ac:dyDescent="0.25">
      <c r="A568" t="s">
        <v>593</v>
      </c>
      <c r="B568" t="s">
        <v>594</v>
      </c>
      <c r="C568">
        <v>20118026423</v>
      </c>
      <c r="D568">
        <v>70</v>
      </c>
      <c r="E568" t="s">
        <v>62</v>
      </c>
      <c r="G568">
        <v>19.510000000000002</v>
      </c>
      <c r="H568">
        <v>2011</v>
      </c>
      <c r="I568">
        <v>2</v>
      </c>
      <c r="J568">
        <v>14</v>
      </c>
      <c r="K568">
        <v>8</v>
      </c>
      <c r="M568" t="s">
        <v>935</v>
      </c>
      <c r="N568" t="s">
        <v>933</v>
      </c>
      <c r="O568" t="s">
        <v>934</v>
      </c>
      <c r="P568" t="s">
        <v>934</v>
      </c>
      <c r="Q568" t="s">
        <v>691</v>
      </c>
      <c r="R568" t="str">
        <f t="shared" si="18"/>
        <v>Weekday</v>
      </c>
      <c r="S568" s="12">
        <f t="shared" si="17"/>
        <v>40588</v>
      </c>
    </row>
    <row r="569" spans="1:19" x14ac:dyDescent="0.25">
      <c r="A569" t="s">
        <v>593</v>
      </c>
      <c r="B569" t="s">
        <v>594</v>
      </c>
      <c r="C569">
        <v>20118026564</v>
      </c>
      <c r="D569">
        <v>70</v>
      </c>
      <c r="E569" t="s">
        <v>62</v>
      </c>
      <c r="G569">
        <v>17.3</v>
      </c>
      <c r="H569">
        <v>2011</v>
      </c>
      <c r="I569">
        <v>2</v>
      </c>
      <c r="J569">
        <v>5</v>
      </c>
      <c r="K569">
        <v>7</v>
      </c>
      <c r="M569" t="s">
        <v>932</v>
      </c>
      <c r="N569" t="s">
        <v>933</v>
      </c>
      <c r="O569" t="s">
        <v>934</v>
      </c>
      <c r="P569" t="s">
        <v>934</v>
      </c>
      <c r="Q569" t="s">
        <v>673</v>
      </c>
      <c r="R569" t="str">
        <f t="shared" si="18"/>
        <v>Weekend</v>
      </c>
      <c r="S569" s="12">
        <f t="shared" si="17"/>
        <v>40579</v>
      </c>
    </row>
    <row r="570" spans="1:19" x14ac:dyDescent="0.25">
      <c r="A570" t="s">
        <v>593</v>
      </c>
      <c r="B570" t="s">
        <v>594</v>
      </c>
      <c r="C570">
        <v>20118026594</v>
      </c>
      <c r="D570">
        <v>70</v>
      </c>
      <c r="E570" t="s">
        <v>87</v>
      </c>
      <c r="G570">
        <v>9.93</v>
      </c>
      <c r="H570">
        <v>2011</v>
      </c>
      <c r="I570">
        <v>2</v>
      </c>
      <c r="J570">
        <v>4</v>
      </c>
      <c r="K570">
        <v>17</v>
      </c>
      <c r="M570" t="s">
        <v>932</v>
      </c>
      <c r="N570" t="s">
        <v>937</v>
      </c>
      <c r="O570" t="s">
        <v>934</v>
      </c>
      <c r="P570" t="s">
        <v>934</v>
      </c>
      <c r="R570" t="str">
        <f t="shared" si="18"/>
        <v>Weekday</v>
      </c>
      <c r="S570" s="12">
        <f t="shared" si="17"/>
        <v>40578</v>
      </c>
    </row>
    <row r="571" spans="1:19" x14ac:dyDescent="0.25">
      <c r="A571" t="s">
        <v>593</v>
      </c>
      <c r="B571" t="s">
        <v>723</v>
      </c>
      <c r="C571">
        <v>20118026828</v>
      </c>
      <c r="D571">
        <v>71</v>
      </c>
      <c r="E571" t="s">
        <v>87</v>
      </c>
      <c r="G571">
        <v>12.44</v>
      </c>
      <c r="H571">
        <v>2011</v>
      </c>
      <c r="I571">
        <v>2</v>
      </c>
      <c r="J571">
        <v>24</v>
      </c>
      <c r="K571">
        <v>7</v>
      </c>
      <c r="M571" t="s">
        <v>932</v>
      </c>
      <c r="N571" t="s">
        <v>933</v>
      </c>
      <c r="O571" t="s">
        <v>934</v>
      </c>
      <c r="P571" t="s">
        <v>934</v>
      </c>
      <c r="Q571" t="s">
        <v>831</v>
      </c>
      <c r="R571" t="str">
        <f t="shared" si="18"/>
        <v>Weekday</v>
      </c>
      <c r="S571" s="12">
        <f t="shared" si="17"/>
        <v>40598</v>
      </c>
    </row>
    <row r="572" spans="1:19" x14ac:dyDescent="0.25">
      <c r="A572" t="s">
        <v>593</v>
      </c>
      <c r="B572" t="s">
        <v>723</v>
      </c>
      <c r="C572">
        <v>20118026866</v>
      </c>
      <c r="D572">
        <v>71</v>
      </c>
      <c r="E572" t="s">
        <v>87</v>
      </c>
      <c r="G572">
        <v>16.12</v>
      </c>
      <c r="H572">
        <v>2011</v>
      </c>
      <c r="I572">
        <v>2</v>
      </c>
      <c r="J572">
        <v>21</v>
      </c>
      <c r="K572">
        <v>17</v>
      </c>
      <c r="M572" t="s">
        <v>935</v>
      </c>
      <c r="N572" t="s">
        <v>933</v>
      </c>
      <c r="O572" t="s">
        <v>934</v>
      </c>
      <c r="P572" t="s">
        <v>934</v>
      </c>
      <c r="Q572" t="s">
        <v>809</v>
      </c>
      <c r="R572" t="str">
        <f t="shared" si="18"/>
        <v>Weekday</v>
      </c>
      <c r="S572" s="12">
        <f t="shared" si="17"/>
        <v>40595</v>
      </c>
    </row>
    <row r="573" spans="1:19" x14ac:dyDescent="0.25">
      <c r="A573" t="s">
        <v>593</v>
      </c>
      <c r="B573" t="s">
        <v>723</v>
      </c>
      <c r="C573">
        <v>20118026867</v>
      </c>
      <c r="D573">
        <v>275</v>
      </c>
      <c r="E573" t="s">
        <v>62</v>
      </c>
      <c r="G573">
        <v>31.34</v>
      </c>
      <c r="H573">
        <v>2011</v>
      </c>
      <c r="I573">
        <v>2</v>
      </c>
      <c r="J573">
        <v>21</v>
      </c>
      <c r="K573">
        <v>12</v>
      </c>
      <c r="M573" t="s">
        <v>935</v>
      </c>
      <c r="N573" t="s">
        <v>933</v>
      </c>
      <c r="O573" t="s">
        <v>934</v>
      </c>
      <c r="P573" t="s">
        <v>934</v>
      </c>
      <c r="Q573" t="s">
        <v>855</v>
      </c>
      <c r="R573" t="str">
        <f t="shared" si="18"/>
        <v>Weekday</v>
      </c>
      <c r="S573" s="12">
        <f t="shared" si="17"/>
        <v>40595</v>
      </c>
    </row>
    <row r="574" spans="1:19" x14ac:dyDescent="0.25">
      <c r="A574" t="s">
        <v>593</v>
      </c>
      <c r="B574" t="s">
        <v>723</v>
      </c>
      <c r="C574">
        <v>20118026868</v>
      </c>
      <c r="D574">
        <v>71</v>
      </c>
      <c r="E574" t="s">
        <v>87</v>
      </c>
      <c r="G574">
        <v>17.88</v>
      </c>
      <c r="H574">
        <v>2011</v>
      </c>
      <c r="I574">
        <v>2</v>
      </c>
      <c r="J574">
        <v>21</v>
      </c>
      <c r="K574">
        <v>12</v>
      </c>
      <c r="M574" t="s">
        <v>935</v>
      </c>
      <c r="N574" t="s">
        <v>933</v>
      </c>
      <c r="O574" t="s">
        <v>934</v>
      </c>
      <c r="P574" t="s">
        <v>934</v>
      </c>
      <c r="Q574" t="s">
        <v>797</v>
      </c>
      <c r="R574" t="str">
        <f t="shared" si="18"/>
        <v>Weekday</v>
      </c>
      <c r="S574" s="12">
        <f t="shared" si="17"/>
        <v>40595</v>
      </c>
    </row>
    <row r="575" spans="1:19" x14ac:dyDescent="0.25">
      <c r="A575" t="s">
        <v>593</v>
      </c>
      <c r="B575" t="s">
        <v>723</v>
      </c>
      <c r="C575">
        <v>20118026870</v>
      </c>
      <c r="D575">
        <v>71</v>
      </c>
      <c r="E575" t="s">
        <v>62</v>
      </c>
      <c r="G575">
        <v>16.12</v>
      </c>
      <c r="H575">
        <v>2011</v>
      </c>
      <c r="I575">
        <v>2</v>
      </c>
      <c r="J575">
        <v>17</v>
      </c>
      <c r="K575">
        <v>16</v>
      </c>
      <c r="M575" t="s">
        <v>932</v>
      </c>
      <c r="N575" t="s">
        <v>936</v>
      </c>
      <c r="O575" t="s">
        <v>934</v>
      </c>
      <c r="P575" t="s">
        <v>934</v>
      </c>
      <c r="Q575" t="s">
        <v>946</v>
      </c>
      <c r="R575" t="str">
        <f t="shared" si="18"/>
        <v>Weekday</v>
      </c>
      <c r="S575" s="12">
        <f t="shared" si="17"/>
        <v>40591</v>
      </c>
    </row>
    <row r="576" spans="1:19" x14ac:dyDescent="0.25">
      <c r="A576" t="s">
        <v>593</v>
      </c>
      <c r="B576" t="s">
        <v>723</v>
      </c>
      <c r="C576">
        <v>20118026871</v>
      </c>
      <c r="D576">
        <v>71</v>
      </c>
      <c r="E576" t="s">
        <v>87</v>
      </c>
      <c r="G576">
        <v>14</v>
      </c>
      <c r="H576">
        <v>2011</v>
      </c>
      <c r="I576">
        <v>2</v>
      </c>
      <c r="J576">
        <v>17</v>
      </c>
      <c r="K576">
        <v>8</v>
      </c>
      <c r="M576" t="s">
        <v>932</v>
      </c>
      <c r="N576" t="s">
        <v>933</v>
      </c>
      <c r="O576" t="s">
        <v>934</v>
      </c>
      <c r="P576" t="s">
        <v>934</v>
      </c>
      <c r="Q576" t="s">
        <v>822</v>
      </c>
      <c r="R576" t="str">
        <f t="shared" si="18"/>
        <v>Weekday</v>
      </c>
      <c r="S576" s="12">
        <f t="shared" si="17"/>
        <v>40591</v>
      </c>
    </row>
    <row r="577" spans="1:19" x14ac:dyDescent="0.25">
      <c r="A577" t="s">
        <v>593</v>
      </c>
      <c r="B577" t="s">
        <v>723</v>
      </c>
      <c r="C577">
        <v>20118027560</v>
      </c>
      <c r="D577">
        <v>71</v>
      </c>
      <c r="E577" t="s">
        <v>62</v>
      </c>
      <c r="G577">
        <v>16</v>
      </c>
      <c r="H577">
        <v>2011</v>
      </c>
      <c r="I577">
        <v>2</v>
      </c>
      <c r="J577">
        <v>3</v>
      </c>
      <c r="K577">
        <v>16</v>
      </c>
      <c r="M577" t="s">
        <v>932</v>
      </c>
      <c r="N577" t="s">
        <v>933</v>
      </c>
      <c r="O577" t="s">
        <v>934</v>
      </c>
      <c r="P577" t="s">
        <v>934</v>
      </c>
      <c r="Q577" t="s">
        <v>946</v>
      </c>
      <c r="R577" t="str">
        <f t="shared" si="18"/>
        <v>Weekday</v>
      </c>
      <c r="S577" s="12">
        <f t="shared" si="17"/>
        <v>40577</v>
      </c>
    </row>
    <row r="578" spans="1:19" x14ac:dyDescent="0.25">
      <c r="A578" t="s">
        <v>593</v>
      </c>
      <c r="B578" t="s">
        <v>723</v>
      </c>
      <c r="C578">
        <v>20118027965</v>
      </c>
      <c r="D578">
        <v>71</v>
      </c>
      <c r="E578" t="s">
        <v>87</v>
      </c>
      <c r="G578">
        <v>13.6</v>
      </c>
      <c r="H578">
        <v>2011</v>
      </c>
      <c r="I578">
        <v>2</v>
      </c>
      <c r="J578">
        <v>28</v>
      </c>
      <c r="K578">
        <v>8</v>
      </c>
      <c r="M578" t="s">
        <v>932</v>
      </c>
      <c r="N578" t="s">
        <v>937</v>
      </c>
      <c r="O578" t="s">
        <v>934</v>
      </c>
      <c r="P578" t="s">
        <v>934</v>
      </c>
      <c r="Q578" t="s">
        <v>828</v>
      </c>
      <c r="R578" t="str">
        <f t="shared" si="18"/>
        <v>Weekday</v>
      </c>
      <c r="S578" s="12">
        <f t="shared" si="17"/>
        <v>40602</v>
      </c>
    </row>
    <row r="579" spans="1:19" x14ac:dyDescent="0.25">
      <c r="A579" t="s">
        <v>593</v>
      </c>
      <c r="B579" t="s">
        <v>723</v>
      </c>
      <c r="C579">
        <v>20118028013</v>
      </c>
      <c r="D579">
        <v>71</v>
      </c>
      <c r="E579" t="s">
        <v>62</v>
      </c>
      <c r="G579">
        <v>13.5</v>
      </c>
      <c r="H579">
        <v>2011</v>
      </c>
      <c r="I579">
        <v>2</v>
      </c>
      <c r="J579">
        <v>25</v>
      </c>
      <c r="K579">
        <v>1</v>
      </c>
      <c r="M579" t="s">
        <v>935</v>
      </c>
      <c r="N579" t="s">
        <v>933</v>
      </c>
      <c r="O579" t="s">
        <v>934</v>
      </c>
      <c r="P579" t="s">
        <v>934</v>
      </c>
      <c r="Q579" t="s">
        <v>741</v>
      </c>
      <c r="R579" t="str">
        <f t="shared" si="18"/>
        <v>Weekday</v>
      </c>
      <c r="S579" s="12">
        <f t="shared" ref="S579:S642" si="19">DATE(H579,I579,J579)</f>
        <v>40599</v>
      </c>
    </row>
    <row r="580" spans="1:19" x14ac:dyDescent="0.25">
      <c r="A580" t="s">
        <v>593</v>
      </c>
      <c r="B580" t="s">
        <v>723</v>
      </c>
      <c r="C580">
        <v>20118028021</v>
      </c>
      <c r="D580">
        <v>71</v>
      </c>
      <c r="E580" t="s">
        <v>87</v>
      </c>
      <c r="G580">
        <v>13.84</v>
      </c>
      <c r="H580">
        <v>2011</v>
      </c>
      <c r="I580">
        <v>2</v>
      </c>
      <c r="J580">
        <v>24</v>
      </c>
      <c r="K580">
        <v>17</v>
      </c>
      <c r="M580" t="s">
        <v>932</v>
      </c>
      <c r="N580" t="s">
        <v>933</v>
      </c>
      <c r="O580" t="s">
        <v>934</v>
      </c>
      <c r="P580" t="s">
        <v>934</v>
      </c>
      <c r="Q580" t="s">
        <v>825</v>
      </c>
      <c r="R580" t="str">
        <f t="shared" si="18"/>
        <v>Weekday</v>
      </c>
      <c r="S580" s="12">
        <f t="shared" si="19"/>
        <v>40598</v>
      </c>
    </row>
    <row r="581" spans="1:19" x14ac:dyDescent="0.25">
      <c r="A581" t="s">
        <v>593</v>
      </c>
      <c r="B581" t="s">
        <v>723</v>
      </c>
      <c r="C581">
        <v>20118029907</v>
      </c>
      <c r="D581">
        <v>71</v>
      </c>
      <c r="E581" t="s">
        <v>62</v>
      </c>
      <c r="G581">
        <v>11.43</v>
      </c>
      <c r="H581">
        <v>2011</v>
      </c>
      <c r="I581">
        <v>1</v>
      </c>
      <c r="J581">
        <v>20</v>
      </c>
      <c r="K581">
        <v>7</v>
      </c>
      <c r="M581" t="s">
        <v>935</v>
      </c>
      <c r="N581" t="s">
        <v>933</v>
      </c>
      <c r="O581" t="s">
        <v>934</v>
      </c>
      <c r="P581" t="s">
        <v>934</v>
      </c>
      <c r="R581" t="str">
        <f t="shared" ref="R581:R644" si="20">IF(WEEKDAY(DATE(H581,I581,J581),2)&lt;6,"Weekday","Weekend")</f>
        <v>Weekday</v>
      </c>
      <c r="S581" s="12">
        <f t="shared" si="19"/>
        <v>40563</v>
      </c>
    </row>
    <row r="582" spans="1:19" x14ac:dyDescent="0.25">
      <c r="A582" t="s">
        <v>593</v>
      </c>
      <c r="B582" t="s">
        <v>723</v>
      </c>
      <c r="C582">
        <v>20118029909</v>
      </c>
      <c r="D582">
        <v>71</v>
      </c>
      <c r="E582" t="s">
        <v>87</v>
      </c>
      <c r="G582">
        <v>11.03</v>
      </c>
      <c r="H582">
        <v>2011</v>
      </c>
      <c r="I582">
        <v>1</v>
      </c>
      <c r="J582">
        <v>31</v>
      </c>
      <c r="K582">
        <v>19</v>
      </c>
      <c r="M582" t="s">
        <v>932</v>
      </c>
      <c r="N582" t="s">
        <v>933</v>
      </c>
      <c r="O582" t="s">
        <v>934</v>
      </c>
      <c r="P582" t="s">
        <v>934</v>
      </c>
      <c r="R582" t="str">
        <f t="shared" si="20"/>
        <v>Weekday</v>
      </c>
      <c r="S582" s="12">
        <f t="shared" si="19"/>
        <v>40574</v>
      </c>
    </row>
    <row r="583" spans="1:19" x14ac:dyDescent="0.25">
      <c r="A583" t="s">
        <v>593</v>
      </c>
      <c r="B583" t="s">
        <v>723</v>
      </c>
      <c r="C583">
        <v>20118030086</v>
      </c>
      <c r="D583">
        <v>71</v>
      </c>
      <c r="E583" t="s">
        <v>62</v>
      </c>
      <c r="G583">
        <v>17.510000000000002</v>
      </c>
      <c r="H583">
        <v>2011</v>
      </c>
      <c r="I583">
        <v>2</v>
      </c>
      <c r="J583">
        <v>22</v>
      </c>
      <c r="K583">
        <v>0</v>
      </c>
      <c r="M583" t="s">
        <v>935</v>
      </c>
      <c r="N583" t="s">
        <v>933</v>
      </c>
      <c r="O583" t="s">
        <v>934</v>
      </c>
      <c r="P583" t="s">
        <v>934</v>
      </c>
      <c r="Q583" t="s">
        <v>777</v>
      </c>
      <c r="R583" t="str">
        <f t="shared" si="20"/>
        <v>Weekday</v>
      </c>
      <c r="S583" s="12">
        <f t="shared" si="19"/>
        <v>40596</v>
      </c>
    </row>
    <row r="584" spans="1:19" x14ac:dyDescent="0.25">
      <c r="A584" t="s">
        <v>593</v>
      </c>
      <c r="B584" t="s">
        <v>723</v>
      </c>
      <c r="C584">
        <v>20118032459</v>
      </c>
      <c r="D584">
        <v>71</v>
      </c>
      <c r="E584" t="s">
        <v>87</v>
      </c>
      <c r="G584">
        <v>13.1</v>
      </c>
      <c r="H584">
        <v>2011</v>
      </c>
      <c r="I584">
        <v>3</v>
      </c>
      <c r="J584">
        <v>5</v>
      </c>
      <c r="K584">
        <v>14</v>
      </c>
      <c r="M584" t="s">
        <v>932</v>
      </c>
      <c r="N584" t="s">
        <v>933</v>
      </c>
      <c r="O584" t="s">
        <v>934</v>
      </c>
      <c r="P584" t="s">
        <v>934</v>
      </c>
      <c r="Q584" t="s">
        <v>828</v>
      </c>
      <c r="R584" t="str">
        <f t="shared" si="20"/>
        <v>Weekend</v>
      </c>
      <c r="S584" s="12">
        <f t="shared" si="19"/>
        <v>40607</v>
      </c>
    </row>
    <row r="585" spans="1:19" x14ac:dyDescent="0.25">
      <c r="A585" t="s">
        <v>593</v>
      </c>
      <c r="B585" t="s">
        <v>723</v>
      </c>
      <c r="C585">
        <v>20118032675</v>
      </c>
      <c r="D585">
        <v>71</v>
      </c>
      <c r="E585" t="s">
        <v>62</v>
      </c>
      <c r="G585">
        <v>14</v>
      </c>
      <c r="H585">
        <v>2011</v>
      </c>
      <c r="I585">
        <v>3</v>
      </c>
      <c r="J585">
        <v>4</v>
      </c>
      <c r="K585">
        <v>19</v>
      </c>
      <c r="M585" t="s">
        <v>932</v>
      </c>
      <c r="N585" t="s">
        <v>933</v>
      </c>
      <c r="O585" t="s">
        <v>934</v>
      </c>
      <c r="P585" t="s">
        <v>934</v>
      </c>
      <c r="Q585" t="s">
        <v>749</v>
      </c>
      <c r="R585" t="str">
        <f t="shared" si="20"/>
        <v>Weekday</v>
      </c>
      <c r="S585" s="12">
        <f t="shared" si="19"/>
        <v>40606</v>
      </c>
    </row>
    <row r="586" spans="1:19" x14ac:dyDescent="0.25">
      <c r="A586" t="s">
        <v>593</v>
      </c>
      <c r="B586" t="s">
        <v>723</v>
      </c>
      <c r="C586">
        <v>20118032676</v>
      </c>
      <c r="D586">
        <v>275</v>
      </c>
      <c r="E586" t="s">
        <v>62</v>
      </c>
      <c r="G586">
        <v>31.22</v>
      </c>
      <c r="H586">
        <v>2011</v>
      </c>
      <c r="I586">
        <v>3</v>
      </c>
      <c r="J586">
        <v>4</v>
      </c>
      <c r="K586">
        <v>15</v>
      </c>
      <c r="M586" t="s">
        <v>935</v>
      </c>
      <c r="N586" t="s">
        <v>936</v>
      </c>
      <c r="O586" t="s">
        <v>934</v>
      </c>
      <c r="P586" t="s">
        <v>934</v>
      </c>
      <c r="Q586" t="s">
        <v>855</v>
      </c>
      <c r="R586" t="str">
        <f t="shared" si="20"/>
        <v>Weekday</v>
      </c>
      <c r="S586" s="12">
        <f t="shared" si="19"/>
        <v>40606</v>
      </c>
    </row>
    <row r="587" spans="1:19" x14ac:dyDescent="0.25">
      <c r="A587" t="s">
        <v>593</v>
      </c>
      <c r="B587" t="s">
        <v>723</v>
      </c>
      <c r="C587">
        <v>20118032678</v>
      </c>
      <c r="D587">
        <v>71</v>
      </c>
      <c r="E587" t="s">
        <v>87</v>
      </c>
      <c r="G587">
        <v>17.510000000000002</v>
      </c>
      <c r="H587">
        <v>2011</v>
      </c>
      <c r="I587">
        <v>2</v>
      </c>
      <c r="J587">
        <v>28</v>
      </c>
      <c r="K587">
        <v>7</v>
      </c>
      <c r="M587" t="s">
        <v>932</v>
      </c>
      <c r="N587" t="s">
        <v>937</v>
      </c>
      <c r="O587" t="s">
        <v>934</v>
      </c>
      <c r="P587" t="s">
        <v>934</v>
      </c>
      <c r="Q587" t="s">
        <v>800</v>
      </c>
      <c r="R587" t="str">
        <f t="shared" si="20"/>
        <v>Weekday</v>
      </c>
      <c r="S587" s="12">
        <f t="shared" si="19"/>
        <v>40602</v>
      </c>
    </row>
    <row r="588" spans="1:19" x14ac:dyDescent="0.25">
      <c r="A588" t="s">
        <v>593</v>
      </c>
      <c r="B588" t="s">
        <v>723</v>
      </c>
      <c r="C588">
        <v>20118032679</v>
      </c>
      <c r="D588">
        <v>275</v>
      </c>
      <c r="E588" t="s">
        <v>87</v>
      </c>
      <c r="G588">
        <v>33.1</v>
      </c>
      <c r="H588">
        <v>2011</v>
      </c>
      <c r="I588">
        <v>2</v>
      </c>
      <c r="J588">
        <v>28</v>
      </c>
      <c r="K588">
        <v>6</v>
      </c>
      <c r="M588" t="s">
        <v>932</v>
      </c>
      <c r="N588" t="s">
        <v>933</v>
      </c>
      <c r="O588" t="s">
        <v>934</v>
      </c>
      <c r="P588" t="s">
        <v>934</v>
      </c>
      <c r="Q588" t="s">
        <v>892</v>
      </c>
      <c r="R588" t="str">
        <f t="shared" si="20"/>
        <v>Weekday</v>
      </c>
      <c r="S588" s="12">
        <f t="shared" si="19"/>
        <v>40602</v>
      </c>
    </row>
    <row r="589" spans="1:19" x14ac:dyDescent="0.25">
      <c r="A589" t="s">
        <v>593</v>
      </c>
      <c r="B589" t="s">
        <v>723</v>
      </c>
      <c r="C589">
        <v>20118032682</v>
      </c>
      <c r="D589">
        <v>71</v>
      </c>
      <c r="E589" t="s">
        <v>87</v>
      </c>
      <c r="G589">
        <v>15</v>
      </c>
      <c r="H589">
        <v>2011</v>
      </c>
      <c r="I589">
        <v>2</v>
      </c>
      <c r="J589">
        <v>26</v>
      </c>
      <c r="K589">
        <v>3</v>
      </c>
      <c r="M589" t="s">
        <v>935</v>
      </c>
      <c r="N589" t="s">
        <v>933</v>
      </c>
      <c r="O589" t="s">
        <v>934</v>
      </c>
      <c r="P589" t="s">
        <v>934</v>
      </c>
      <c r="Q589" t="s">
        <v>814</v>
      </c>
      <c r="R589" t="str">
        <f t="shared" si="20"/>
        <v>Weekend</v>
      </c>
      <c r="S589" s="12">
        <f t="shared" si="19"/>
        <v>40600</v>
      </c>
    </row>
    <row r="590" spans="1:19" x14ac:dyDescent="0.25">
      <c r="A590" t="s">
        <v>593</v>
      </c>
      <c r="B590" t="s">
        <v>723</v>
      </c>
      <c r="C590">
        <v>20118032683</v>
      </c>
      <c r="D590">
        <v>71</v>
      </c>
      <c r="E590" t="s">
        <v>62</v>
      </c>
      <c r="G590">
        <v>15</v>
      </c>
      <c r="H590">
        <v>2011</v>
      </c>
      <c r="I590">
        <v>2</v>
      </c>
      <c r="J590">
        <v>26</v>
      </c>
      <c r="K590">
        <v>2</v>
      </c>
      <c r="M590" t="s">
        <v>935</v>
      </c>
      <c r="N590" t="s">
        <v>936</v>
      </c>
      <c r="O590" t="s">
        <v>934</v>
      </c>
      <c r="P590" t="s">
        <v>934</v>
      </c>
      <c r="Q590" t="s">
        <v>759</v>
      </c>
      <c r="R590" t="str">
        <f t="shared" si="20"/>
        <v>Weekend</v>
      </c>
      <c r="S590" s="12">
        <f t="shared" si="19"/>
        <v>40600</v>
      </c>
    </row>
    <row r="591" spans="1:19" x14ac:dyDescent="0.25">
      <c r="A591" t="s">
        <v>593</v>
      </c>
      <c r="B591" t="s">
        <v>723</v>
      </c>
      <c r="C591">
        <v>20118032684</v>
      </c>
      <c r="D591">
        <v>71</v>
      </c>
      <c r="E591" t="s">
        <v>87</v>
      </c>
      <c r="G591">
        <v>16</v>
      </c>
      <c r="H591">
        <v>2011</v>
      </c>
      <c r="I591">
        <v>2</v>
      </c>
      <c r="J591">
        <v>24</v>
      </c>
      <c r="K591">
        <v>22</v>
      </c>
      <c r="M591" t="s">
        <v>935</v>
      </c>
      <c r="N591" t="s">
        <v>933</v>
      </c>
      <c r="O591" t="s">
        <v>934</v>
      </c>
      <c r="P591" t="s">
        <v>934</v>
      </c>
      <c r="Q591" t="s">
        <v>811</v>
      </c>
      <c r="R591" t="str">
        <f t="shared" si="20"/>
        <v>Weekday</v>
      </c>
      <c r="S591" s="12">
        <f t="shared" si="19"/>
        <v>40598</v>
      </c>
    </row>
    <row r="592" spans="1:19" x14ac:dyDescent="0.25">
      <c r="A592" t="s">
        <v>593</v>
      </c>
      <c r="B592" t="s">
        <v>723</v>
      </c>
      <c r="C592">
        <v>20118032818</v>
      </c>
      <c r="D592">
        <v>71</v>
      </c>
      <c r="E592" t="s">
        <v>87</v>
      </c>
      <c r="G592">
        <v>13.7</v>
      </c>
      <c r="H592">
        <v>2011</v>
      </c>
      <c r="I592">
        <v>3</v>
      </c>
      <c r="J592">
        <v>3</v>
      </c>
      <c r="K592">
        <v>7</v>
      </c>
      <c r="M592" t="s">
        <v>932</v>
      </c>
      <c r="N592" t="s">
        <v>933</v>
      </c>
      <c r="O592" t="s">
        <v>934</v>
      </c>
      <c r="P592" t="s">
        <v>934</v>
      </c>
      <c r="Q592" t="s">
        <v>827</v>
      </c>
      <c r="R592" t="str">
        <f t="shared" si="20"/>
        <v>Weekday</v>
      </c>
      <c r="S592" s="12">
        <f t="shared" si="19"/>
        <v>40605</v>
      </c>
    </row>
    <row r="593" spans="1:19" x14ac:dyDescent="0.25">
      <c r="A593" t="s">
        <v>593</v>
      </c>
      <c r="B593" t="s">
        <v>723</v>
      </c>
      <c r="C593">
        <v>20118033026</v>
      </c>
      <c r="D593">
        <v>71</v>
      </c>
      <c r="E593" t="s">
        <v>62</v>
      </c>
      <c r="G593">
        <v>15</v>
      </c>
      <c r="H593">
        <v>2011</v>
      </c>
      <c r="I593">
        <v>3</v>
      </c>
      <c r="J593">
        <v>2</v>
      </c>
      <c r="K593">
        <v>11</v>
      </c>
      <c r="M593" t="s">
        <v>932</v>
      </c>
      <c r="N593" t="s">
        <v>933</v>
      </c>
      <c r="O593" t="s">
        <v>934</v>
      </c>
      <c r="P593" t="s">
        <v>934</v>
      </c>
      <c r="Q593" t="s">
        <v>759</v>
      </c>
      <c r="R593" t="str">
        <f t="shared" si="20"/>
        <v>Weekday</v>
      </c>
      <c r="S593" s="12">
        <f t="shared" si="19"/>
        <v>40604</v>
      </c>
    </row>
    <row r="594" spans="1:19" x14ac:dyDescent="0.25">
      <c r="A594" t="s">
        <v>593</v>
      </c>
      <c r="B594" t="s">
        <v>723</v>
      </c>
      <c r="C594">
        <v>20118033030</v>
      </c>
      <c r="D594">
        <v>71</v>
      </c>
      <c r="E594" t="s">
        <v>87</v>
      </c>
      <c r="G594">
        <v>14</v>
      </c>
      <c r="H594">
        <v>2011</v>
      </c>
      <c r="I594">
        <v>3</v>
      </c>
      <c r="J594">
        <v>2</v>
      </c>
      <c r="K594">
        <v>9</v>
      </c>
      <c r="M594" t="s">
        <v>932</v>
      </c>
      <c r="N594" t="s">
        <v>933</v>
      </c>
      <c r="O594" t="s">
        <v>934</v>
      </c>
      <c r="P594" t="s">
        <v>934</v>
      </c>
      <c r="Q594" t="s">
        <v>822</v>
      </c>
      <c r="R594" t="str">
        <f t="shared" si="20"/>
        <v>Weekday</v>
      </c>
      <c r="S594" s="12">
        <f t="shared" si="19"/>
        <v>40604</v>
      </c>
    </row>
    <row r="595" spans="1:19" x14ac:dyDescent="0.25">
      <c r="A595" t="s">
        <v>593</v>
      </c>
      <c r="B595" t="s">
        <v>723</v>
      </c>
      <c r="C595">
        <v>20118033143</v>
      </c>
      <c r="D595">
        <v>71</v>
      </c>
      <c r="E595" t="s">
        <v>62</v>
      </c>
      <c r="G595">
        <v>15</v>
      </c>
      <c r="H595">
        <v>2011</v>
      </c>
      <c r="I595">
        <v>3</v>
      </c>
      <c r="J595">
        <v>8</v>
      </c>
      <c r="K595">
        <v>12</v>
      </c>
      <c r="M595" t="s">
        <v>932</v>
      </c>
      <c r="N595" t="s">
        <v>933</v>
      </c>
      <c r="O595" t="s">
        <v>934</v>
      </c>
      <c r="P595" t="s">
        <v>934</v>
      </c>
      <c r="Q595" t="s">
        <v>759</v>
      </c>
      <c r="R595" t="str">
        <f t="shared" si="20"/>
        <v>Weekday</v>
      </c>
      <c r="S595" s="12">
        <f t="shared" si="19"/>
        <v>40610</v>
      </c>
    </row>
    <row r="596" spans="1:19" x14ac:dyDescent="0.25">
      <c r="A596" t="s">
        <v>593</v>
      </c>
      <c r="B596" t="s">
        <v>723</v>
      </c>
      <c r="C596">
        <v>20118033144</v>
      </c>
      <c r="D596">
        <v>275</v>
      </c>
      <c r="E596" t="s">
        <v>87</v>
      </c>
      <c r="G596">
        <v>31.22</v>
      </c>
      <c r="H596">
        <v>2011</v>
      </c>
      <c r="I596">
        <v>3</v>
      </c>
      <c r="J596">
        <v>8</v>
      </c>
      <c r="K596">
        <v>7</v>
      </c>
      <c r="M596" t="s">
        <v>932</v>
      </c>
      <c r="N596" t="s">
        <v>937</v>
      </c>
      <c r="O596" t="s">
        <v>934</v>
      </c>
      <c r="P596" t="s">
        <v>934</v>
      </c>
      <c r="Q596" t="s">
        <v>901</v>
      </c>
      <c r="R596" t="str">
        <f t="shared" si="20"/>
        <v>Weekday</v>
      </c>
      <c r="S596" s="12">
        <f t="shared" si="19"/>
        <v>40610</v>
      </c>
    </row>
    <row r="597" spans="1:19" x14ac:dyDescent="0.25">
      <c r="A597" t="s">
        <v>593</v>
      </c>
      <c r="B597" t="s">
        <v>723</v>
      </c>
      <c r="C597">
        <v>20118033146</v>
      </c>
      <c r="D597">
        <v>71</v>
      </c>
      <c r="E597" t="s">
        <v>62</v>
      </c>
      <c r="G597">
        <v>17.510000000000002</v>
      </c>
      <c r="H597">
        <v>2011</v>
      </c>
      <c r="I597">
        <v>3</v>
      </c>
      <c r="J597">
        <v>6</v>
      </c>
      <c r="K597">
        <v>1</v>
      </c>
      <c r="M597" t="s">
        <v>932</v>
      </c>
      <c r="N597" t="s">
        <v>937</v>
      </c>
      <c r="O597" t="s">
        <v>934</v>
      </c>
      <c r="P597" t="s">
        <v>934</v>
      </c>
      <c r="Q597" t="s">
        <v>777</v>
      </c>
      <c r="R597" t="str">
        <f t="shared" si="20"/>
        <v>Weekend</v>
      </c>
      <c r="S597" s="12">
        <f t="shared" si="19"/>
        <v>40608</v>
      </c>
    </row>
    <row r="598" spans="1:19" x14ac:dyDescent="0.25">
      <c r="A598" t="s">
        <v>593</v>
      </c>
      <c r="B598" t="s">
        <v>723</v>
      </c>
      <c r="C598">
        <v>20118033147</v>
      </c>
      <c r="D598">
        <v>71</v>
      </c>
      <c r="E598" t="s">
        <v>87</v>
      </c>
      <c r="G598">
        <v>15.12</v>
      </c>
      <c r="H598">
        <v>2011</v>
      </c>
      <c r="I598">
        <v>3</v>
      </c>
      <c r="J598">
        <v>5</v>
      </c>
      <c r="K598">
        <v>14</v>
      </c>
      <c r="M598" t="s">
        <v>932</v>
      </c>
      <c r="N598" t="s">
        <v>933</v>
      </c>
      <c r="O598" t="s">
        <v>934</v>
      </c>
      <c r="P598" t="s">
        <v>934</v>
      </c>
      <c r="Q598" t="s">
        <v>814</v>
      </c>
      <c r="R598" t="str">
        <f t="shared" si="20"/>
        <v>Weekend</v>
      </c>
      <c r="S598" s="12">
        <f t="shared" si="19"/>
        <v>40607</v>
      </c>
    </row>
    <row r="599" spans="1:19" x14ac:dyDescent="0.25">
      <c r="A599" t="s">
        <v>593</v>
      </c>
      <c r="B599" t="s">
        <v>723</v>
      </c>
      <c r="C599">
        <v>20118033215</v>
      </c>
      <c r="D599">
        <v>71</v>
      </c>
      <c r="E599" t="s">
        <v>87</v>
      </c>
      <c r="G599">
        <v>16.8</v>
      </c>
      <c r="H599">
        <v>2011</v>
      </c>
      <c r="I599">
        <v>3</v>
      </c>
      <c r="J599">
        <v>2</v>
      </c>
      <c r="K599">
        <v>18</v>
      </c>
      <c r="M599" t="s">
        <v>932</v>
      </c>
      <c r="N599" t="s">
        <v>933</v>
      </c>
      <c r="O599" t="s">
        <v>934</v>
      </c>
      <c r="P599" t="s">
        <v>934</v>
      </c>
      <c r="Q599" t="s">
        <v>808</v>
      </c>
      <c r="R599" t="str">
        <f t="shared" si="20"/>
        <v>Weekday</v>
      </c>
      <c r="S599" s="12">
        <f t="shared" si="19"/>
        <v>40604</v>
      </c>
    </row>
    <row r="600" spans="1:19" x14ac:dyDescent="0.25">
      <c r="A600" t="s">
        <v>593</v>
      </c>
      <c r="B600" t="s">
        <v>723</v>
      </c>
      <c r="C600">
        <v>20118033296</v>
      </c>
      <c r="D600">
        <v>71</v>
      </c>
      <c r="E600" t="s">
        <v>87</v>
      </c>
      <c r="G600">
        <v>18.72</v>
      </c>
      <c r="H600">
        <v>2011</v>
      </c>
      <c r="I600">
        <v>3</v>
      </c>
      <c r="J600">
        <v>1</v>
      </c>
      <c r="K600">
        <v>7</v>
      </c>
      <c r="M600" t="s">
        <v>932</v>
      </c>
      <c r="N600" t="s">
        <v>933</v>
      </c>
      <c r="O600" t="s">
        <v>934</v>
      </c>
      <c r="P600" t="s">
        <v>934</v>
      </c>
      <c r="Q600" t="s">
        <v>794</v>
      </c>
      <c r="R600" t="str">
        <f t="shared" si="20"/>
        <v>Weekday</v>
      </c>
      <c r="S600" s="12">
        <f t="shared" si="19"/>
        <v>40603</v>
      </c>
    </row>
    <row r="601" spans="1:19" x14ac:dyDescent="0.25">
      <c r="A601" t="s">
        <v>593</v>
      </c>
      <c r="B601" t="s">
        <v>723</v>
      </c>
      <c r="C601">
        <v>20118033380</v>
      </c>
      <c r="D601">
        <v>71</v>
      </c>
      <c r="E601" t="s">
        <v>62</v>
      </c>
      <c r="G601">
        <v>19.600000000000001</v>
      </c>
      <c r="H601">
        <v>2011</v>
      </c>
      <c r="I601">
        <v>3</v>
      </c>
      <c r="J601">
        <v>1</v>
      </c>
      <c r="K601">
        <v>18</v>
      </c>
      <c r="M601" t="s">
        <v>932</v>
      </c>
      <c r="N601" t="s">
        <v>936</v>
      </c>
      <c r="O601" t="s">
        <v>934</v>
      </c>
      <c r="P601" t="s">
        <v>934</v>
      </c>
      <c r="R601" t="str">
        <f t="shared" si="20"/>
        <v>Weekday</v>
      </c>
      <c r="S601" s="12">
        <f t="shared" si="19"/>
        <v>40603</v>
      </c>
    </row>
    <row r="602" spans="1:19" x14ac:dyDescent="0.25">
      <c r="A602" t="s">
        <v>593</v>
      </c>
      <c r="B602" t="s">
        <v>723</v>
      </c>
      <c r="C602">
        <v>20118034056</v>
      </c>
      <c r="D602">
        <v>275</v>
      </c>
      <c r="E602" t="s">
        <v>87</v>
      </c>
      <c r="G602">
        <v>31.22</v>
      </c>
      <c r="H602">
        <v>2011</v>
      </c>
      <c r="I602">
        <v>3</v>
      </c>
      <c r="J602">
        <v>9</v>
      </c>
      <c r="K602">
        <v>8</v>
      </c>
      <c r="M602" t="s">
        <v>935</v>
      </c>
      <c r="N602" t="s">
        <v>933</v>
      </c>
      <c r="O602" t="s">
        <v>934</v>
      </c>
      <c r="P602" t="s">
        <v>934</v>
      </c>
      <c r="Q602" t="s">
        <v>901</v>
      </c>
      <c r="R602" t="str">
        <f t="shared" si="20"/>
        <v>Weekday</v>
      </c>
      <c r="S602" s="12">
        <f t="shared" si="19"/>
        <v>40611</v>
      </c>
    </row>
    <row r="603" spans="1:19" x14ac:dyDescent="0.25">
      <c r="A603" t="s">
        <v>593</v>
      </c>
      <c r="B603" t="s">
        <v>723</v>
      </c>
      <c r="C603">
        <v>20118034057</v>
      </c>
      <c r="D603">
        <v>71</v>
      </c>
      <c r="E603" t="s">
        <v>62</v>
      </c>
      <c r="G603">
        <v>17.510000000000002</v>
      </c>
      <c r="H603">
        <v>2011</v>
      </c>
      <c r="I603">
        <v>3</v>
      </c>
      <c r="J603">
        <v>9</v>
      </c>
      <c r="K603">
        <v>10</v>
      </c>
      <c r="M603" t="s">
        <v>935</v>
      </c>
      <c r="N603" t="s">
        <v>936</v>
      </c>
      <c r="O603" t="s">
        <v>934</v>
      </c>
      <c r="P603" t="s">
        <v>934</v>
      </c>
      <c r="Q603" t="s">
        <v>777</v>
      </c>
      <c r="R603" t="str">
        <f t="shared" si="20"/>
        <v>Weekday</v>
      </c>
      <c r="S603" s="12">
        <f t="shared" si="19"/>
        <v>40611</v>
      </c>
    </row>
    <row r="604" spans="1:19" x14ac:dyDescent="0.25">
      <c r="A604" t="s">
        <v>593</v>
      </c>
      <c r="B604" t="s">
        <v>723</v>
      </c>
      <c r="C604">
        <v>20118037035</v>
      </c>
      <c r="D604">
        <v>275</v>
      </c>
      <c r="E604" t="s">
        <v>87</v>
      </c>
      <c r="G604">
        <v>35.61</v>
      </c>
      <c r="H604">
        <v>2011</v>
      </c>
      <c r="I604">
        <v>3</v>
      </c>
      <c r="J604">
        <v>11</v>
      </c>
      <c r="K604">
        <v>8</v>
      </c>
      <c r="M604" t="s">
        <v>932</v>
      </c>
      <c r="N604" t="s">
        <v>937</v>
      </c>
      <c r="O604" t="s">
        <v>934</v>
      </c>
      <c r="P604" t="s">
        <v>934</v>
      </c>
      <c r="R604" t="str">
        <f t="shared" si="20"/>
        <v>Weekday</v>
      </c>
      <c r="S604" s="12">
        <f t="shared" si="19"/>
        <v>40613</v>
      </c>
    </row>
    <row r="605" spans="1:19" x14ac:dyDescent="0.25">
      <c r="A605" t="s">
        <v>593</v>
      </c>
      <c r="B605" t="s">
        <v>723</v>
      </c>
      <c r="C605">
        <v>20118037046</v>
      </c>
      <c r="D605">
        <v>71</v>
      </c>
      <c r="E605" t="s">
        <v>62</v>
      </c>
      <c r="G605">
        <v>16.2</v>
      </c>
      <c r="H605">
        <v>2011</v>
      </c>
      <c r="I605">
        <v>3</v>
      </c>
      <c r="J605">
        <v>11</v>
      </c>
      <c r="K605">
        <v>6</v>
      </c>
      <c r="M605" t="s">
        <v>935</v>
      </c>
      <c r="N605" t="s">
        <v>933</v>
      </c>
      <c r="O605" t="s">
        <v>934</v>
      </c>
      <c r="P605" t="s">
        <v>934</v>
      </c>
      <c r="Q605" t="s">
        <v>946</v>
      </c>
      <c r="R605" t="str">
        <f t="shared" si="20"/>
        <v>Weekday</v>
      </c>
      <c r="S605" s="12">
        <f t="shared" si="19"/>
        <v>40613</v>
      </c>
    </row>
    <row r="606" spans="1:19" x14ac:dyDescent="0.25">
      <c r="A606" t="s">
        <v>593</v>
      </c>
      <c r="B606" t="s">
        <v>723</v>
      </c>
      <c r="C606">
        <v>20118037048</v>
      </c>
      <c r="D606">
        <v>275</v>
      </c>
      <c r="E606" t="s">
        <v>87</v>
      </c>
      <c r="G606">
        <v>34.840000000000003</v>
      </c>
      <c r="H606">
        <v>2011</v>
      </c>
      <c r="I606">
        <v>3</v>
      </c>
      <c r="J606">
        <v>11</v>
      </c>
      <c r="K606">
        <v>6</v>
      </c>
      <c r="M606" t="s">
        <v>932</v>
      </c>
      <c r="N606" t="s">
        <v>933</v>
      </c>
      <c r="O606" t="s">
        <v>934</v>
      </c>
      <c r="P606" t="s">
        <v>934</v>
      </c>
      <c r="Q606" t="s">
        <v>882</v>
      </c>
      <c r="R606" t="str">
        <f t="shared" si="20"/>
        <v>Weekday</v>
      </c>
      <c r="S606" s="12">
        <f t="shared" si="19"/>
        <v>40613</v>
      </c>
    </row>
    <row r="607" spans="1:19" x14ac:dyDescent="0.25">
      <c r="A607" t="s">
        <v>593</v>
      </c>
      <c r="B607" t="s">
        <v>723</v>
      </c>
      <c r="C607">
        <v>20118037053</v>
      </c>
      <c r="D607">
        <v>71</v>
      </c>
      <c r="E607" t="s">
        <v>62</v>
      </c>
      <c r="G607">
        <v>18.3</v>
      </c>
      <c r="H607">
        <v>2011</v>
      </c>
      <c r="I607">
        <v>3</v>
      </c>
      <c r="J607">
        <v>11</v>
      </c>
      <c r="K607">
        <v>5</v>
      </c>
      <c r="M607" t="s">
        <v>932</v>
      </c>
      <c r="N607" t="s">
        <v>936</v>
      </c>
      <c r="O607" t="s">
        <v>934</v>
      </c>
      <c r="P607" t="s">
        <v>934</v>
      </c>
      <c r="Q607" t="s">
        <v>785</v>
      </c>
      <c r="R607" t="str">
        <f t="shared" si="20"/>
        <v>Weekday</v>
      </c>
      <c r="S607" s="12">
        <f t="shared" si="19"/>
        <v>40613</v>
      </c>
    </row>
    <row r="608" spans="1:19" x14ac:dyDescent="0.25">
      <c r="A608" t="s">
        <v>593</v>
      </c>
      <c r="B608" t="s">
        <v>723</v>
      </c>
      <c r="C608">
        <v>20118037054</v>
      </c>
      <c r="D608">
        <v>71</v>
      </c>
      <c r="E608" t="s">
        <v>62</v>
      </c>
      <c r="G608">
        <v>18.3</v>
      </c>
      <c r="H608">
        <v>2011</v>
      </c>
      <c r="I608">
        <v>3</v>
      </c>
      <c r="J608">
        <v>11</v>
      </c>
      <c r="K608">
        <v>5</v>
      </c>
      <c r="M608" t="s">
        <v>932</v>
      </c>
      <c r="N608" t="s">
        <v>933</v>
      </c>
      <c r="O608" t="s">
        <v>934</v>
      </c>
      <c r="P608" t="s">
        <v>934</v>
      </c>
      <c r="Q608" t="s">
        <v>785</v>
      </c>
      <c r="R608" t="str">
        <f t="shared" si="20"/>
        <v>Weekday</v>
      </c>
      <c r="S608" s="12">
        <f t="shared" si="19"/>
        <v>40613</v>
      </c>
    </row>
    <row r="609" spans="1:19" x14ac:dyDescent="0.25">
      <c r="A609" t="s">
        <v>593</v>
      </c>
      <c r="B609" t="s">
        <v>723</v>
      </c>
      <c r="C609">
        <v>20118037308</v>
      </c>
      <c r="D609">
        <v>71</v>
      </c>
      <c r="E609" t="s">
        <v>62</v>
      </c>
      <c r="G609">
        <v>11.23</v>
      </c>
      <c r="H609">
        <v>2011</v>
      </c>
      <c r="I609">
        <v>3</v>
      </c>
      <c r="J609">
        <v>14</v>
      </c>
      <c r="K609">
        <v>0</v>
      </c>
      <c r="M609" t="s">
        <v>932</v>
      </c>
      <c r="N609" t="s">
        <v>933</v>
      </c>
      <c r="O609" t="s">
        <v>938</v>
      </c>
      <c r="P609" t="s">
        <v>934</v>
      </c>
      <c r="R609" t="str">
        <f t="shared" si="20"/>
        <v>Weekday</v>
      </c>
      <c r="S609" s="12">
        <f t="shared" si="19"/>
        <v>40616</v>
      </c>
    </row>
    <row r="610" spans="1:19" x14ac:dyDescent="0.25">
      <c r="A610" t="s">
        <v>593</v>
      </c>
      <c r="B610" t="s">
        <v>723</v>
      </c>
      <c r="C610">
        <v>20118037354</v>
      </c>
      <c r="D610">
        <v>71</v>
      </c>
      <c r="E610" t="s">
        <v>940</v>
      </c>
      <c r="G610">
        <v>12.03</v>
      </c>
      <c r="H610">
        <v>2011</v>
      </c>
      <c r="I610">
        <v>3</v>
      </c>
      <c r="J610">
        <v>11</v>
      </c>
      <c r="K610">
        <v>6</v>
      </c>
      <c r="M610" t="s">
        <v>932</v>
      </c>
      <c r="N610" t="s">
        <v>933</v>
      </c>
      <c r="O610" t="s">
        <v>934</v>
      </c>
      <c r="P610" t="s">
        <v>934</v>
      </c>
      <c r="R610" t="str">
        <f t="shared" si="20"/>
        <v>Weekday</v>
      </c>
      <c r="S610" s="12">
        <f t="shared" si="19"/>
        <v>40613</v>
      </c>
    </row>
    <row r="611" spans="1:19" x14ac:dyDescent="0.25">
      <c r="A611" t="s">
        <v>593</v>
      </c>
      <c r="B611" t="s">
        <v>723</v>
      </c>
      <c r="C611">
        <v>20118037357</v>
      </c>
      <c r="D611">
        <v>71</v>
      </c>
      <c r="E611" t="s">
        <v>62</v>
      </c>
      <c r="G611">
        <v>17.510000000000002</v>
      </c>
      <c r="H611">
        <v>2011</v>
      </c>
      <c r="I611">
        <v>3</v>
      </c>
      <c r="J611">
        <v>12</v>
      </c>
      <c r="K611">
        <v>2</v>
      </c>
      <c r="M611" t="s">
        <v>932</v>
      </c>
      <c r="N611" t="s">
        <v>933</v>
      </c>
      <c r="O611" t="s">
        <v>934</v>
      </c>
      <c r="P611" t="s">
        <v>934</v>
      </c>
      <c r="Q611" t="s">
        <v>777</v>
      </c>
      <c r="R611" t="str">
        <f t="shared" si="20"/>
        <v>Weekend</v>
      </c>
      <c r="S611" s="12">
        <f t="shared" si="19"/>
        <v>40614</v>
      </c>
    </row>
    <row r="612" spans="1:19" x14ac:dyDescent="0.25">
      <c r="A612" t="s">
        <v>593</v>
      </c>
      <c r="B612" t="s">
        <v>723</v>
      </c>
      <c r="C612">
        <v>20118037778</v>
      </c>
      <c r="D612">
        <v>71</v>
      </c>
      <c r="E612" t="s">
        <v>62</v>
      </c>
      <c r="G612">
        <v>14.3</v>
      </c>
      <c r="H612">
        <v>2011</v>
      </c>
      <c r="I612">
        <v>3</v>
      </c>
      <c r="J612">
        <v>11</v>
      </c>
      <c r="K612">
        <v>15</v>
      </c>
      <c r="M612" t="s">
        <v>932</v>
      </c>
      <c r="N612" t="s">
        <v>933</v>
      </c>
      <c r="O612" t="s">
        <v>934</v>
      </c>
      <c r="P612" t="s">
        <v>934</v>
      </c>
      <c r="Q612" t="s">
        <v>755</v>
      </c>
      <c r="R612" t="str">
        <f t="shared" si="20"/>
        <v>Weekday</v>
      </c>
      <c r="S612" s="12">
        <f t="shared" si="19"/>
        <v>40613</v>
      </c>
    </row>
    <row r="613" spans="1:19" x14ac:dyDescent="0.25">
      <c r="A613" t="s">
        <v>593</v>
      </c>
      <c r="B613" t="s">
        <v>723</v>
      </c>
      <c r="C613">
        <v>20118038125</v>
      </c>
      <c r="D613">
        <v>71</v>
      </c>
      <c r="E613" t="s">
        <v>62</v>
      </c>
      <c r="G613">
        <v>13.9</v>
      </c>
      <c r="H613">
        <v>2011</v>
      </c>
      <c r="I613">
        <v>3</v>
      </c>
      <c r="J613">
        <v>10</v>
      </c>
      <c r="K613">
        <v>7</v>
      </c>
      <c r="M613" t="s">
        <v>932</v>
      </c>
      <c r="N613" t="s">
        <v>937</v>
      </c>
      <c r="O613" t="s">
        <v>934</v>
      </c>
      <c r="P613" t="s">
        <v>934</v>
      </c>
      <c r="Q613" t="s">
        <v>749</v>
      </c>
      <c r="R613" t="str">
        <f t="shared" si="20"/>
        <v>Weekday</v>
      </c>
      <c r="S613" s="12">
        <f t="shared" si="19"/>
        <v>40612</v>
      </c>
    </row>
    <row r="614" spans="1:19" x14ac:dyDescent="0.25">
      <c r="A614" t="s">
        <v>593</v>
      </c>
      <c r="B614" t="s">
        <v>723</v>
      </c>
      <c r="C614">
        <v>20118039233</v>
      </c>
      <c r="D614">
        <v>275</v>
      </c>
      <c r="E614" t="s">
        <v>87</v>
      </c>
      <c r="G614">
        <v>32.200000000000003</v>
      </c>
      <c r="H614">
        <v>2011</v>
      </c>
      <c r="I614">
        <v>3</v>
      </c>
      <c r="J614">
        <v>14</v>
      </c>
      <c r="K614">
        <v>15</v>
      </c>
      <c r="M614" t="s">
        <v>932</v>
      </c>
      <c r="N614" t="s">
        <v>933</v>
      </c>
      <c r="O614" t="s">
        <v>934</v>
      </c>
      <c r="P614" t="s">
        <v>934</v>
      </c>
      <c r="Q614" t="s">
        <v>897</v>
      </c>
      <c r="R614" t="str">
        <f t="shared" si="20"/>
        <v>Weekday</v>
      </c>
      <c r="S614" s="12">
        <f t="shared" si="19"/>
        <v>40616</v>
      </c>
    </row>
    <row r="615" spans="1:19" x14ac:dyDescent="0.25">
      <c r="A615" t="s">
        <v>593</v>
      </c>
      <c r="B615" t="s">
        <v>723</v>
      </c>
      <c r="C615">
        <v>20118039307</v>
      </c>
      <c r="D615">
        <v>71</v>
      </c>
      <c r="E615" t="s">
        <v>87</v>
      </c>
      <c r="G615">
        <v>18.100000000000001</v>
      </c>
      <c r="H615">
        <v>2011</v>
      </c>
      <c r="I615">
        <v>3</v>
      </c>
      <c r="J615">
        <v>16</v>
      </c>
      <c r="K615">
        <v>7</v>
      </c>
      <c r="M615" t="s">
        <v>932</v>
      </c>
      <c r="N615" t="s">
        <v>933</v>
      </c>
      <c r="O615" t="s">
        <v>934</v>
      </c>
      <c r="P615" t="s">
        <v>934</v>
      </c>
      <c r="Q615" t="s">
        <v>794</v>
      </c>
      <c r="R615" t="str">
        <f t="shared" si="20"/>
        <v>Weekday</v>
      </c>
      <c r="S615" s="12">
        <f t="shared" si="19"/>
        <v>40618</v>
      </c>
    </row>
    <row r="616" spans="1:19" x14ac:dyDescent="0.25">
      <c r="A616" t="s">
        <v>593</v>
      </c>
      <c r="B616" t="s">
        <v>723</v>
      </c>
      <c r="C616">
        <v>20118039795</v>
      </c>
      <c r="D616">
        <v>275</v>
      </c>
      <c r="E616" t="s">
        <v>62</v>
      </c>
      <c r="G616">
        <v>31.22</v>
      </c>
      <c r="H616">
        <v>2011</v>
      </c>
      <c r="I616">
        <v>3</v>
      </c>
      <c r="J616">
        <v>15</v>
      </c>
      <c r="K616">
        <v>16</v>
      </c>
      <c r="M616" t="s">
        <v>935</v>
      </c>
      <c r="N616" t="s">
        <v>933</v>
      </c>
      <c r="O616" t="s">
        <v>938</v>
      </c>
      <c r="P616" t="s">
        <v>934</v>
      </c>
      <c r="Q616" t="s">
        <v>855</v>
      </c>
      <c r="R616" t="str">
        <f t="shared" si="20"/>
        <v>Weekday</v>
      </c>
      <c r="S616" s="12">
        <f t="shared" si="19"/>
        <v>40617</v>
      </c>
    </row>
    <row r="617" spans="1:19" x14ac:dyDescent="0.25">
      <c r="A617" t="s">
        <v>593</v>
      </c>
      <c r="B617" t="s">
        <v>723</v>
      </c>
      <c r="C617">
        <v>20118039796</v>
      </c>
      <c r="D617">
        <v>71</v>
      </c>
      <c r="E617" t="s">
        <v>62</v>
      </c>
      <c r="G617">
        <v>16</v>
      </c>
      <c r="H617">
        <v>2011</v>
      </c>
      <c r="I617">
        <v>3</v>
      </c>
      <c r="J617">
        <v>15</v>
      </c>
      <c r="K617">
        <v>16</v>
      </c>
      <c r="M617" t="s">
        <v>932</v>
      </c>
      <c r="N617" t="s">
        <v>936</v>
      </c>
      <c r="O617" t="s">
        <v>934</v>
      </c>
      <c r="P617" t="s">
        <v>934</v>
      </c>
      <c r="Q617" t="s">
        <v>946</v>
      </c>
      <c r="R617" t="str">
        <f t="shared" si="20"/>
        <v>Weekday</v>
      </c>
      <c r="S617" s="12">
        <f t="shared" si="19"/>
        <v>40617</v>
      </c>
    </row>
    <row r="618" spans="1:19" x14ac:dyDescent="0.25">
      <c r="A618" t="s">
        <v>593</v>
      </c>
      <c r="B618" t="s">
        <v>723</v>
      </c>
      <c r="C618">
        <v>20118039797</v>
      </c>
      <c r="D618">
        <v>71</v>
      </c>
      <c r="E618" t="s">
        <v>62</v>
      </c>
      <c r="G618">
        <v>16</v>
      </c>
      <c r="H618">
        <v>2011</v>
      </c>
      <c r="I618">
        <v>3</v>
      </c>
      <c r="J618">
        <v>15</v>
      </c>
      <c r="K618">
        <v>15</v>
      </c>
      <c r="M618" t="s">
        <v>932</v>
      </c>
      <c r="N618" t="s">
        <v>933</v>
      </c>
      <c r="O618" t="s">
        <v>934</v>
      </c>
      <c r="P618" t="s">
        <v>934</v>
      </c>
      <c r="Q618" t="s">
        <v>946</v>
      </c>
      <c r="R618" t="str">
        <f t="shared" si="20"/>
        <v>Weekday</v>
      </c>
      <c r="S618" s="12">
        <f t="shared" si="19"/>
        <v>40617</v>
      </c>
    </row>
    <row r="619" spans="1:19" x14ac:dyDescent="0.25">
      <c r="A619" t="s">
        <v>593</v>
      </c>
      <c r="B619" t="s">
        <v>723</v>
      </c>
      <c r="C619">
        <v>20118039915</v>
      </c>
      <c r="D619">
        <v>71</v>
      </c>
      <c r="E619" t="s">
        <v>87</v>
      </c>
      <c r="G619">
        <v>16</v>
      </c>
      <c r="H619">
        <v>2011</v>
      </c>
      <c r="I619">
        <v>3</v>
      </c>
      <c r="J619">
        <v>16</v>
      </c>
      <c r="K619">
        <v>18</v>
      </c>
      <c r="M619" t="s">
        <v>932</v>
      </c>
      <c r="N619" t="s">
        <v>933</v>
      </c>
      <c r="O619" t="s">
        <v>934</v>
      </c>
      <c r="P619" t="s">
        <v>934</v>
      </c>
      <c r="Q619" t="s">
        <v>811</v>
      </c>
      <c r="R619" t="str">
        <f t="shared" si="20"/>
        <v>Weekday</v>
      </c>
      <c r="S619" s="12">
        <f t="shared" si="19"/>
        <v>40618</v>
      </c>
    </row>
    <row r="620" spans="1:19" x14ac:dyDescent="0.25">
      <c r="A620" t="s">
        <v>593</v>
      </c>
      <c r="B620" t="s">
        <v>723</v>
      </c>
      <c r="C620">
        <v>20118039916</v>
      </c>
      <c r="D620">
        <v>71</v>
      </c>
      <c r="E620" t="s">
        <v>62</v>
      </c>
      <c r="G620">
        <v>17</v>
      </c>
      <c r="H620">
        <v>2011</v>
      </c>
      <c r="I620">
        <v>3</v>
      </c>
      <c r="J620">
        <v>16</v>
      </c>
      <c r="K620">
        <v>18</v>
      </c>
      <c r="M620" t="s">
        <v>932</v>
      </c>
      <c r="N620" t="s">
        <v>933</v>
      </c>
      <c r="O620" t="s">
        <v>934</v>
      </c>
      <c r="P620" t="s">
        <v>934</v>
      </c>
      <c r="Q620" t="s">
        <v>771</v>
      </c>
      <c r="R620" t="str">
        <f t="shared" si="20"/>
        <v>Weekday</v>
      </c>
      <c r="S620" s="12">
        <f t="shared" si="19"/>
        <v>40618</v>
      </c>
    </row>
    <row r="621" spans="1:19" x14ac:dyDescent="0.25">
      <c r="A621" t="s">
        <v>593</v>
      </c>
      <c r="B621" t="s">
        <v>723</v>
      </c>
      <c r="C621">
        <v>20118039917</v>
      </c>
      <c r="D621">
        <v>71</v>
      </c>
      <c r="E621" t="s">
        <v>62</v>
      </c>
      <c r="G621">
        <v>15.8</v>
      </c>
      <c r="H621">
        <v>2011</v>
      </c>
      <c r="I621">
        <v>3</v>
      </c>
      <c r="J621">
        <v>16</v>
      </c>
      <c r="K621">
        <v>8</v>
      </c>
      <c r="M621" t="s">
        <v>932</v>
      </c>
      <c r="N621" t="s">
        <v>933</v>
      </c>
      <c r="O621" t="s">
        <v>934</v>
      </c>
      <c r="P621" t="s">
        <v>934</v>
      </c>
      <c r="Q621" t="s">
        <v>946</v>
      </c>
      <c r="R621" t="str">
        <f t="shared" si="20"/>
        <v>Weekday</v>
      </c>
      <c r="S621" s="12">
        <f t="shared" si="19"/>
        <v>40618</v>
      </c>
    </row>
    <row r="622" spans="1:19" x14ac:dyDescent="0.25">
      <c r="A622" t="s">
        <v>593</v>
      </c>
      <c r="B622" t="s">
        <v>723</v>
      </c>
      <c r="C622">
        <v>20118039918</v>
      </c>
      <c r="D622">
        <v>71</v>
      </c>
      <c r="E622" t="s">
        <v>62</v>
      </c>
      <c r="G622">
        <v>17</v>
      </c>
      <c r="H622">
        <v>2011</v>
      </c>
      <c r="I622">
        <v>3</v>
      </c>
      <c r="J622">
        <v>15</v>
      </c>
      <c r="K622">
        <v>19</v>
      </c>
      <c r="M622" t="s">
        <v>935</v>
      </c>
      <c r="N622" t="s">
        <v>933</v>
      </c>
      <c r="O622" t="s">
        <v>934</v>
      </c>
      <c r="P622" t="s">
        <v>934</v>
      </c>
      <c r="Q622" t="s">
        <v>771</v>
      </c>
      <c r="R622" t="str">
        <f t="shared" si="20"/>
        <v>Weekday</v>
      </c>
      <c r="S622" s="12">
        <f t="shared" si="19"/>
        <v>40617</v>
      </c>
    </row>
    <row r="623" spans="1:19" x14ac:dyDescent="0.25">
      <c r="A623" t="s">
        <v>593</v>
      </c>
      <c r="B623" t="s">
        <v>723</v>
      </c>
      <c r="C623">
        <v>20118040217</v>
      </c>
      <c r="D623">
        <v>71</v>
      </c>
      <c r="E623" t="s">
        <v>62</v>
      </c>
      <c r="G623">
        <v>13</v>
      </c>
      <c r="H623">
        <v>2011</v>
      </c>
      <c r="I623">
        <v>3</v>
      </c>
      <c r="J623">
        <v>19</v>
      </c>
      <c r="K623">
        <v>8</v>
      </c>
      <c r="M623" t="s">
        <v>932</v>
      </c>
      <c r="N623" t="s">
        <v>933</v>
      </c>
      <c r="O623" t="s">
        <v>934</v>
      </c>
      <c r="P623" t="s">
        <v>934</v>
      </c>
      <c r="Q623" t="s">
        <v>739</v>
      </c>
      <c r="R623" t="str">
        <f t="shared" si="20"/>
        <v>Weekend</v>
      </c>
      <c r="S623" s="12">
        <f t="shared" si="19"/>
        <v>40621</v>
      </c>
    </row>
    <row r="624" spans="1:19" x14ac:dyDescent="0.25">
      <c r="A624" t="s">
        <v>593</v>
      </c>
      <c r="B624" t="s">
        <v>723</v>
      </c>
      <c r="C624">
        <v>20118040228</v>
      </c>
      <c r="D624">
        <v>71</v>
      </c>
      <c r="E624" t="s">
        <v>87</v>
      </c>
      <c r="G624">
        <v>18.8</v>
      </c>
      <c r="H624">
        <v>2011</v>
      </c>
      <c r="I624">
        <v>3</v>
      </c>
      <c r="J624">
        <v>18</v>
      </c>
      <c r="K624">
        <v>17</v>
      </c>
      <c r="M624" t="s">
        <v>932</v>
      </c>
      <c r="N624" t="s">
        <v>933</v>
      </c>
      <c r="O624" t="s">
        <v>934</v>
      </c>
      <c r="P624" t="s">
        <v>934</v>
      </c>
      <c r="Q624" t="s">
        <v>793</v>
      </c>
      <c r="R624" t="str">
        <f t="shared" si="20"/>
        <v>Weekday</v>
      </c>
      <c r="S624" s="12">
        <f t="shared" si="19"/>
        <v>40620</v>
      </c>
    </row>
    <row r="625" spans="1:19" x14ac:dyDescent="0.25">
      <c r="A625" t="s">
        <v>593</v>
      </c>
      <c r="B625" t="s">
        <v>723</v>
      </c>
      <c r="C625">
        <v>20118041116</v>
      </c>
      <c r="D625">
        <v>71</v>
      </c>
      <c r="E625" t="s">
        <v>62</v>
      </c>
      <c r="G625">
        <v>12.53</v>
      </c>
      <c r="H625">
        <v>2011</v>
      </c>
      <c r="I625">
        <v>3</v>
      </c>
      <c r="J625">
        <v>22</v>
      </c>
      <c r="K625">
        <v>8</v>
      </c>
      <c r="M625" t="s">
        <v>932</v>
      </c>
      <c r="N625" t="s">
        <v>933</v>
      </c>
      <c r="O625" t="s">
        <v>934</v>
      </c>
      <c r="P625" t="s">
        <v>934</v>
      </c>
      <c r="Q625" t="s">
        <v>733</v>
      </c>
      <c r="R625" t="str">
        <f t="shared" si="20"/>
        <v>Weekday</v>
      </c>
      <c r="S625" s="12">
        <f t="shared" si="19"/>
        <v>40624</v>
      </c>
    </row>
    <row r="626" spans="1:19" x14ac:dyDescent="0.25">
      <c r="A626" t="s">
        <v>593</v>
      </c>
      <c r="B626" t="s">
        <v>723</v>
      </c>
      <c r="C626">
        <v>20118041282</v>
      </c>
      <c r="D626">
        <v>71</v>
      </c>
      <c r="E626" t="s">
        <v>62</v>
      </c>
      <c r="G626">
        <v>11.63</v>
      </c>
      <c r="H626">
        <v>2011</v>
      </c>
      <c r="I626">
        <v>3</v>
      </c>
      <c r="J626">
        <v>17</v>
      </c>
      <c r="K626">
        <v>14</v>
      </c>
      <c r="M626" t="s">
        <v>935</v>
      </c>
      <c r="N626" t="s">
        <v>936</v>
      </c>
      <c r="O626" t="s">
        <v>934</v>
      </c>
      <c r="P626" t="s">
        <v>934</v>
      </c>
      <c r="R626" t="str">
        <f t="shared" si="20"/>
        <v>Weekday</v>
      </c>
      <c r="S626" s="12">
        <f t="shared" si="19"/>
        <v>40619</v>
      </c>
    </row>
    <row r="627" spans="1:19" x14ac:dyDescent="0.25">
      <c r="A627" t="s">
        <v>593</v>
      </c>
      <c r="B627" t="s">
        <v>723</v>
      </c>
      <c r="C627">
        <v>20118041520</v>
      </c>
      <c r="D627">
        <v>71</v>
      </c>
      <c r="E627" t="s">
        <v>87</v>
      </c>
      <c r="G627">
        <v>17.88</v>
      </c>
      <c r="H627">
        <v>2011</v>
      </c>
      <c r="I627">
        <v>3</v>
      </c>
      <c r="J627">
        <v>22</v>
      </c>
      <c r="K627">
        <v>7</v>
      </c>
      <c r="M627" t="s">
        <v>932</v>
      </c>
      <c r="N627" t="s">
        <v>933</v>
      </c>
      <c r="O627" t="s">
        <v>934</v>
      </c>
      <c r="P627" t="s">
        <v>934</v>
      </c>
      <c r="Q627" t="s">
        <v>797</v>
      </c>
      <c r="R627" t="str">
        <f t="shared" si="20"/>
        <v>Weekday</v>
      </c>
      <c r="S627" s="12">
        <f t="shared" si="19"/>
        <v>40624</v>
      </c>
    </row>
    <row r="628" spans="1:19" x14ac:dyDescent="0.25">
      <c r="A628" t="s">
        <v>593</v>
      </c>
      <c r="B628" t="s">
        <v>723</v>
      </c>
      <c r="C628">
        <v>20118041522</v>
      </c>
      <c r="D628">
        <v>71</v>
      </c>
      <c r="E628" t="s">
        <v>87</v>
      </c>
      <c r="G628">
        <v>17.39</v>
      </c>
      <c r="H628">
        <v>2011</v>
      </c>
      <c r="I628">
        <v>3</v>
      </c>
      <c r="J628">
        <v>18</v>
      </c>
      <c r="K628">
        <v>7</v>
      </c>
      <c r="M628" t="s">
        <v>932</v>
      </c>
      <c r="N628" t="s">
        <v>933</v>
      </c>
      <c r="O628" t="s">
        <v>934</v>
      </c>
      <c r="P628" t="s">
        <v>934</v>
      </c>
      <c r="Q628" t="s">
        <v>802</v>
      </c>
      <c r="R628" t="str">
        <f t="shared" si="20"/>
        <v>Weekday</v>
      </c>
      <c r="S628" s="12">
        <f t="shared" si="19"/>
        <v>40620</v>
      </c>
    </row>
    <row r="629" spans="1:19" x14ac:dyDescent="0.25">
      <c r="A629" t="s">
        <v>593</v>
      </c>
      <c r="B629" t="s">
        <v>594</v>
      </c>
      <c r="C629">
        <v>20118043073</v>
      </c>
      <c r="D629">
        <v>70</v>
      </c>
      <c r="E629" t="s">
        <v>62</v>
      </c>
      <c r="G629">
        <v>9.93</v>
      </c>
      <c r="H629">
        <v>2011</v>
      </c>
      <c r="I629">
        <v>3</v>
      </c>
      <c r="J629">
        <v>5</v>
      </c>
      <c r="K629">
        <v>8</v>
      </c>
      <c r="M629" t="s">
        <v>935</v>
      </c>
      <c r="N629" t="s">
        <v>933</v>
      </c>
      <c r="O629" t="s">
        <v>934</v>
      </c>
      <c r="P629" t="s">
        <v>934</v>
      </c>
      <c r="R629" t="str">
        <f t="shared" si="20"/>
        <v>Weekend</v>
      </c>
      <c r="S629" s="12">
        <f t="shared" si="19"/>
        <v>40607</v>
      </c>
    </row>
    <row r="630" spans="1:19" x14ac:dyDescent="0.25">
      <c r="A630" t="s">
        <v>593</v>
      </c>
      <c r="B630" t="s">
        <v>594</v>
      </c>
      <c r="C630">
        <v>20118043105</v>
      </c>
      <c r="D630">
        <v>70</v>
      </c>
      <c r="E630" t="s">
        <v>62</v>
      </c>
      <c r="G630">
        <v>14.17</v>
      </c>
      <c r="H630">
        <v>2011</v>
      </c>
      <c r="I630">
        <v>1</v>
      </c>
      <c r="J630">
        <v>31</v>
      </c>
      <c r="K630">
        <v>15</v>
      </c>
      <c r="M630" t="s">
        <v>932</v>
      </c>
      <c r="N630" t="s">
        <v>937</v>
      </c>
      <c r="O630" t="s">
        <v>934</v>
      </c>
      <c r="P630" t="s">
        <v>934</v>
      </c>
      <c r="R630" t="str">
        <f t="shared" si="20"/>
        <v>Weekday</v>
      </c>
      <c r="S630" s="12">
        <f t="shared" si="19"/>
        <v>40574</v>
      </c>
    </row>
    <row r="631" spans="1:19" x14ac:dyDescent="0.25">
      <c r="A631" t="s">
        <v>593</v>
      </c>
      <c r="B631" t="s">
        <v>594</v>
      </c>
      <c r="C631">
        <v>20118043126</v>
      </c>
      <c r="D631">
        <v>70</v>
      </c>
      <c r="E631" t="s">
        <v>87</v>
      </c>
      <c r="G631">
        <v>15.5</v>
      </c>
      <c r="H631">
        <v>2011</v>
      </c>
      <c r="I631">
        <v>2</v>
      </c>
      <c r="J631">
        <v>18</v>
      </c>
      <c r="K631">
        <v>15</v>
      </c>
      <c r="M631" t="s">
        <v>932</v>
      </c>
      <c r="N631" t="s">
        <v>933</v>
      </c>
      <c r="O631" t="s">
        <v>934</v>
      </c>
      <c r="P631" t="s">
        <v>934</v>
      </c>
      <c r="R631" t="str">
        <f t="shared" si="20"/>
        <v>Weekday</v>
      </c>
      <c r="S631" s="12">
        <f t="shared" si="19"/>
        <v>40592</v>
      </c>
    </row>
    <row r="632" spans="1:19" x14ac:dyDescent="0.25">
      <c r="A632" t="s">
        <v>593</v>
      </c>
      <c r="B632" t="s">
        <v>594</v>
      </c>
      <c r="C632">
        <v>20118043127</v>
      </c>
      <c r="D632">
        <v>70</v>
      </c>
      <c r="E632" t="s">
        <v>62</v>
      </c>
      <c r="G632">
        <v>8.91</v>
      </c>
      <c r="H632">
        <v>2011</v>
      </c>
      <c r="I632">
        <v>2</v>
      </c>
      <c r="J632">
        <v>18</v>
      </c>
      <c r="K632">
        <v>6</v>
      </c>
      <c r="M632" t="s">
        <v>932</v>
      </c>
      <c r="N632" t="s">
        <v>933</v>
      </c>
      <c r="O632" t="s">
        <v>934</v>
      </c>
      <c r="P632" t="s">
        <v>934</v>
      </c>
      <c r="Q632" t="s">
        <v>602</v>
      </c>
      <c r="R632" t="str">
        <f t="shared" si="20"/>
        <v>Weekday</v>
      </c>
      <c r="S632" s="12">
        <f t="shared" si="19"/>
        <v>40592</v>
      </c>
    </row>
    <row r="633" spans="1:19" x14ac:dyDescent="0.25">
      <c r="A633" t="s">
        <v>593</v>
      </c>
      <c r="B633" t="s">
        <v>594</v>
      </c>
      <c r="C633">
        <v>20118043132</v>
      </c>
      <c r="D633">
        <v>70</v>
      </c>
      <c r="E633" t="s">
        <v>62</v>
      </c>
      <c r="G633">
        <v>13.87</v>
      </c>
      <c r="H633">
        <v>2011</v>
      </c>
      <c r="I633">
        <v>2</v>
      </c>
      <c r="J633">
        <v>20</v>
      </c>
      <c r="K633">
        <v>13</v>
      </c>
      <c r="M633" t="s">
        <v>935</v>
      </c>
      <c r="N633" t="s">
        <v>937</v>
      </c>
      <c r="O633" t="s">
        <v>934</v>
      </c>
      <c r="P633" t="s">
        <v>934</v>
      </c>
      <c r="R633" t="str">
        <f t="shared" si="20"/>
        <v>Weekend</v>
      </c>
      <c r="S633" s="12">
        <f t="shared" si="19"/>
        <v>40594</v>
      </c>
    </row>
    <row r="634" spans="1:19" x14ac:dyDescent="0.25">
      <c r="A634" t="s">
        <v>593</v>
      </c>
      <c r="B634" t="s">
        <v>594</v>
      </c>
      <c r="C634">
        <v>20118043290</v>
      </c>
      <c r="D634">
        <v>70</v>
      </c>
      <c r="E634" t="s">
        <v>87</v>
      </c>
      <c r="G634">
        <v>13.7</v>
      </c>
      <c r="H634">
        <v>2011</v>
      </c>
      <c r="I634">
        <v>2</v>
      </c>
      <c r="J634">
        <v>25</v>
      </c>
      <c r="K634">
        <v>12</v>
      </c>
      <c r="M634" t="s">
        <v>932</v>
      </c>
      <c r="N634" t="s">
        <v>933</v>
      </c>
      <c r="O634" t="s">
        <v>934</v>
      </c>
      <c r="P634" t="s">
        <v>934</v>
      </c>
      <c r="R634" t="str">
        <f t="shared" si="20"/>
        <v>Weekday</v>
      </c>
      <c r="S634" s="12">
        <f t="shared" si="19"/>
        <v>40599</v>
      </c>
    </row>
    <row r="635" spans="1:19" x14ac:dyDescent="0.25">
      <c r="A635" t="s">
        <v>593</v>
      </c>
      <c r="B635" t="s">
        <v>594</v>
      </c>
      <c r="C635">
        <v>20118043315</v>
      </c>
      <c r="D635">
        <v>70</v>
      </c>
      <c r="E635" t="s">
        <v>87</v>
      </c>
      <c r="G635">
        <v>13.41</v>
      </c>
      <c r="H635">
        <v>2011</v>
      </c>
      <c r="I635">
        <v>3</v>
      </c>
      <c r="J635">
        <v>1</v>
      </c>
      <c r="K635">
        <v>9</v>
      </c>
      <c r="M635" t="s">
        <v>932</v>
      </c>
      <c r="N635" t="s">
        <v>933</v>
      </c>
      <c r="O635" t="s">
        <v>934</v>
      </c>
      <c r="P635" t="s">
        <v>934</v>
      </c>
      <c r="R635" t="str">
        <f t="shared" si="20"/>
        <v>Weekday</v>
      </c>
      <c r="S635" s="12">
        <f t="shared" si="19"/>
        <v>40603</v>
      </c>
    </row>
    <row r="636" spans="1:19" x14ac:dyDescent="0.25">
      <c r="A636" t="s">
        <v>593</v>
      </c>
      <c r="B636" t="s">
        <v>594</v>
      </c>
      <c r="C636">
        <v>20118043326</v>
      </c>
      <c r="D636">
        <v>70</v>
      </c>
      <c r="E636" t="s">
        <v>62</v>
      </c>
      <c r="G636">
        <v>19.309999999999999</v>
      </c>
      <c r="H636">
        <v>2011</v>
      </c>
      <c r="I636">
        <v>2</v>
      </c>
      <c r="J636">
        <v>28</v>
      </c>
      <c r="K636">
        <v>17</v>
      </c>
      <c r="M636" t="s">
        <v>932</v>
      </c>
      <c r="N636" t="s">
        <v>933</v>
      </c>
      <c r="O636" t="s">
        <v>934</v>
      </c>
      <c r="P636" t="s">
        <v>934</v>
      </c>
      <c r="Q636" t="s">
        <v>689</v>
      </c>
      <c r="R636" t="str">
        <f t="shared" si="20"/>
        <v>Weekday</v>
      </c>
      <c r="S636" s="12">
        <f t="shared" si="19"/>
        <v>40602</v>
      </c>
    </row>
    <row r="637" spans="1:19" x14ac:dyDescent="0.25">
      <c r="A637" t="s">
        <v>593</v>
      </c>
      <c r="B637" t="s">
        <v>594</v>
      </c>
      <c r="C637">
        <v>20118043400</v>
      </c>
      <c r="D637">
        <v>70</v>
      </c>
      <c r="E637" t="s">
        <v>87</v>
      </c>
      <c r="G637">
        <v>14.19</v>
      </c>
      <c r="H637">
        <v>2011</v>
      </c>
      <c r="I637">
        <v>2</v>
      </c>
      <c r="J637">
        <v>18</v>
      </c>
      <c r="K637">
        <v>16</v>
      </c>
      <c r="M637" t="s">
        <v>932</v>
      </c>
      <c r="N637" t="s">
        <v>933</v>
      </c>
      <c r="O637" t="s">
        <v>934</v>
      </c>
      <c r="P637" t="s">
        <v>934</v>
      </c>
      <c r="R637" t="str">
        <f t="shared" si="20"/>
        <v>Weekday</v>
      </c>
      <c r="S637" s="12">
        <f t="shared" si="19"/>
        <v>40592</v>
      </c>
    </row>
    <row r="638" spans="1:19" x14ac:dyDescent="0.25">
      <c r="A638" t="s">
        <v>593</v>
      </c>
      <c r="B638" t="s">
        <v>594</v>
      </c>
      <c r="C638">
        <v>20118043401</v>
      </c>
      <c r="D638">
        <v>70</v>
      </c>
      <c r="E638" t="s">
        <v>87</v>
      </c>
      <c r="G638">
        <v>14.05</v>
      </c>
      <c r="H638">
        <v>2011</v>
      </c>
      <c r="I638">
        <v>2</v>
      </c>
      <c r="J638">
        <v>18</v>
      </c>
      <c r="K638">
        <v>18</v>
      </c>
      <c r="M638" t="s">
        <v>932</v>
      </c>
      <c r="N638" t="s">
        <v>936</v>
      </c>
      <c r="O638" t="s">
        <v>934</v>
      </c>
      <c r="P638" t="s">
        <v>934</v>
      </c>
      <c r="R638" t="str">
        <f t="shared" si="20"/>
        <v>Weekday</v>
      </c>
      <c r="S638" s="12">
        <f t="shared" si="19"/>
        <v>40592</v>
      </c>
    </row>
    <row r="639" spans="1:19" x14ac:dyDescent="0.25">
      <c r="A639" t="s">
        <v>593</v>
      </c>
      <c r="B639" t="s">
        <v>594</v>
      </c>
      <c r="C639">
        <v>20118043449</v>
      </c>
      <c r="D639">
        <v>70</v>
      </c>
      <c r="E639" t="s">
        <v>87</v>
      </c>
      <c r="G639">
        <v>17.190000000000001</v>
      </c>
      <c r="H639">
        <v>2011</v>
      </c>
      <c r="I639">
        <v>2</v>
      </c>
      <c r="J639">
        <v>23</v>
      </c>
      <c r="K639">
        <v>4</v>
      </c>
      <c r="M639" t="s">
        <v>932</v>
      </c>
      <c r="N639" t="s">
        <v>933</v>
      </c>
      <c r="O639" t="s">
        <v>934</v>
      </c>
      <c r="P639" t="s">
        <v>934</v>
      </c>
      <c r="Q639" t="s">
        <v>717</v>
      </c>
      <c r="R639" t="str">
        <f t="shared" si="20"/>
        <v>Weekday</v>
      </c>
      <c r="S639" s="12">
        <f t="shared" si="19"/>
        <v>40597</v>
      </c>
    </row>
    <row r="640" spans="1:19" x14ac:dyDescent="0.25">
      <c r="A640" t="s">
        <v>593</v>
      </c>
      <c r="B640" t="s">
        <v>594</v>
      </c>
      <c r="C640">
        <v>20118043565</v>
      </c>
      <c r="D640">
        <v>70</v>
      </c>
      <c r="E640" t="s">
        <v>62</v>
      </c>
      <c r="G640">
        <v>17.59</v>
      </c>
      <c r="H640">
        <v>2011</v>
      </c>
      <c r="I640">
        <v>3</v>
      </c>
      <c r="J640">
        <v>1</v>
      </c>
      <c r="K640">
        <v>17</v>
      </c>
      <c r="M640" t="s">
        <v>932</v>
      </c>
      <c r="N640" t="s">
        <v>937</v>
      </c>
      <c r="O640" t="s">
        <v>934</v>
      </c>
      <c r="P640" t="s">
        <v>934</v>
      </c>
      <c r="Q640" t="s">
        <v>679</v>
      </c>
      <c r="R640" t="str">
        <f t="shared" si="20"/>
        <v>Weekday</v>
      </c>
      <c r="S640" s="12">
        <f t="shared" si="19"/>
        <v>40603</v>
      </c>
    </row>
    <row r="641" spans="1:19" x14ac:dyDescent="0.25">
      <c r="A641" t="s">
        <v>593</v>
      </c>
      <c r="B641" t="s">
        <v>594</v>
      </c>
      <c r="C641">
        <v>20118043602</v>
      </c>
      <c r="D641">
        <v>70</v>
      </c>
      <c r="E641" t="s">
        <v>62</v>
      </c>
      <c r="G641">
        <v>14.05</v>
      </c>
      <c r="H641">
        <v>2011</v>
      </c>
      <c r="I641">
        <v>3</v>
      </c>
      <c r="J641">
        <v>4</v>
      </c>
      <c r="K641">
        <v>18</v>
      </c>
      <c r="M641" t="s">
        <v>932</v>
      </c>
      <c r="N641" t="s">
        <v>933</v>
      </c>
      <c r="O641" t="s">
        <v>934</v>
      </c>
      <c r="P641" t="s">
        <v>934</v>
      </c>
      <c r="R641" t="str">
        <f t="shared" si="20"/>
        <v>Weekday</v>
      </c>
      <c r="S641" s="12">
        <f t="shared" si="19"/>
        <v>40606</v>
      </c>
    </row>
    <row r="642" spans="1:19" x14ac:dyDescent="0.25">
      <c r="A642" t="s">
        <v>593</v>
      </c>
      <c r="B642" t="s">
        <v>594</v>
      </c>
      <c r="C642">
        <v>20118043654</v>
      </c>
      <c r="D642">
        <v>70</v>
      </c>
      <c r="E642" t="s">
        <v>62</v>
      </c>
      <c r="G642">
        <v>14.51</v>
      </c>
      <c r="H642">
        <v>2011</v>
      </c>
      <c r="I642">
        <v>2</v>
      </c>
      <c r="J642">
        <v>19</v>
      </c>
      <c r="K642">
        <v>9</v>
      </c>
      <c r="M642" t="s">
        <v>932</v>
      </c>
      <c r="N642" t="s">
        <v>933</v>
      </c>
      <c r="O642" t="s">
        <v>934</v>
      </c>
      <c r="P642" t="s">
        <v>934</v>
      </c>
      <c r="R642" t="str">
        <f t="shared" si="20"/>
        <v>Weekend</v>
      </c>
      <c r="S642" s="12">
        <f t="shared" si="19"/>
        <v>40593</v>
      </c>
    </row>
    <row r="643" spans="1:19" x14ac:dyDescent="0.25">
      <c r="A643" t="s">
        <v>593</v>
      </c>
      <c r="B643" t="s">
        <v>594</v>
      </c>
      <c r="C643">
        <v>20118043692</v>
      </c>
      <c r="D643">
        <v>70</v>
      </c>
      <c r="E643" t="s">
        <v>62</v>
      </c>
      <c r="G643">
        <v>13.95</v>
      </c>
      <c r="H643">
        <v>2011</v>
      </c>
      <c r="I643">
        <v>3</v>
      </c>
      <c r="J643">
        <v>5</v>
      </c>
      <c r="K643">
        <v>12</v>
      </c>
      <c r="M643" t="s">
        <v>932</v>
      </c>
      <c r="N643" t="s">
        <v>933</v>
      </c>
      <c r="O643" t="s">
        <v>934</v>
      </c>
      <c r="P643" t="s">
        <v>934</v>
      </c>
      <c r="R643" t="str">
        <f t="shared" si="20"/>
        <v>Weekend</v>
      </c>
      <c r="S643" s="12">
        <f t="shared" ref="S643:S706" si="21">DATE(H643,I643,J643)</f>
        <v>40607</v>
      </c>
    </row>
    <row r="644" spans="1:19" x14ac:dyDescent="0.25">
      <c r="A644" t="s">
        <v>593</v>
      </c>
      <c r="B644" t="s">
        <v>594</v>
      </c>
      <c r="C644">
        <v>20118043744</v>
      </c>
      <c r="D644">
        <v>70</v>
      </c>
      <c r="E644" t="s">
        <v>62</v>
      </c>
      <c r="G644">
        <v>17.09</v>
      </c>
      <c r="H644">
        <v>2011</v>
      </c>
      <c r="I644">
        <v>2</v>
      </c>
      <c r="J644">
        <v>20</v>
      </c>
      <c r="K644">
        <v>14</v>
      </c>
      <c r="M644" t="s">
        <v>932</v>
      </c>
      <c r="N644" t="s">
        <v>933</v>
      </c>
      <c r="O644" t="s">
        <v>934</v>
      </c>
      <c r="P644" t="s">
        <v>934</v>
      </c>
      <c r="Q644" t="s">
        <v>667</v>
      </c>
      <c r="R644" t="str">
        <f t="shared" si="20"/>
        <v>Weekend</v>
      </c>
      <c r="S644" s="12">
        <f t="shared" si="21"/>
        <v>40594</v>
      </c>
    </row>
    <row r="645" spans="1:19" x14ac:dyDescent="0.25">
      <c r="A645" t="s">
        <v>593</v>
      </c>
      <c r="B645" t="s">
        <v>594</v>
      </c>
      <c r="C645">
        <v>20118043746</v>
      </c>
      <c r="D645">
        <v>70</v>
      </c>
      <c r="E645" t="s">
        <v>87</v>
      </c>
      <c r="G645">
        <v>16.059999999999999</v>
      </c>
      <c r="H645">
        <v>2011</v>
      </c>
      <c r="I645">
        <v>2</v>
      </c>
      <c r="J645">
        <v>21</v>
      </c>
      <c r="K645">
        <v>19</v>
      </c>
      <c r="M645" t="s">
        <v>935</v>
      </c>
      <c r="N645" t="s">
        <v>933</v>
      </c>
      <c r="O645" t="s">
        <v>934</v>
      </c>
      <c r="P645" t="s">
        <v>934</v>
      </c>
      <c r="R645" t="str">
        <f t="shared" ref="R645:R708" si="22">IF(WEEKDAY(DATE(H645,I645,J645),2)&lt;6,"Weekday","Weekend")</f>
        <v>Weekday</v>
      </c>
      <c r="S645" s="12">
        <f t="shared" si="21"/>
        <v>40595</v>
      </c>
    </row>
    <row r="646" spans="1:19" x14ac:dyDescent="0.25">
      <c r="A646" t="s">
        <v>593</v>
      </c>
      <c r="B646" t="s">
        <v>594</v>
      </c>
      <c r="C646">
        <v>20118043770</v>
      </c>
      <c r="D646">
        <v>70</v>
      </c>
      <c r="E646" t="s">
        <v>62</v>
      </c>
      <c r="G646">
        <v>8.24</v>
      </c>
      <c r="H646">
        <v>2011</v>
      </c>
      <c r="I646">
        <v>2</v>
      </c>
      <c r="J646">
        <v>21</v>
      </c>
      <c r="K646">
        <v>18</v>
      </c>
      <c r="M646" t="s">
        <v>932</v>
      </c>
      <c r="N646" t="s">
        <v>936</v>
      </c>
      <c r="O646" t="s">
        <v>934</v>
      </c>
      <c r="P646" t="s">
        <v>934</v>
      </c>
      <c r="Q646" t="s">
        <v>595</v>
      </c>
      <c r="R646" t="str">
        <f t="shared" si="22"/>
        <v>Weekday</v>
      </c>
      <c r="S646" s="12">
        <f t="shared" si="21"/>
        <v>40595</v>
      </c>
    </row>
    <row r="647" spans="1:19" x14ac:dyDescent="0.25">
      <c r="A647" t="s">
        <v>593</v>
      </c>
      <c r="B647" t="s">
        <v>594</v>
      </c>
      <c r="C647">
        <v>20118043772</v>
      </c>
      <c r="D647">
        <v>70</v>
      </c>
      <c r="E647" t="s">
        <v>62</v>
      </c>
      <c r="G647">
        <v>7.74</v>
      </c>
      <c r="H647">
        <v>2011</v>
      </c>
      <c r="I647">
        <v>2</v>
      </c>
      <c r="J647">
        <v>21</v>
      </c>
      <c r="K647">
        <v>13</v>
      </c>
      <c r="M647" t="s">
        <v>932</v>
      </c>
      <c r="N647" t="s">
        <v>933</v>
      </c>
      <c r="O647" t="s">
        <v>934</v>
      </c>
      <c r="P647" t="s">
        <v>934</v>
      </c>
      <c r="R647" t="str">
        <f t="shared" si="22"/>
        <v>Weekday</v>
      </c>
      <c r="S647" s="12">
        <f t="shared" si="21"/>
        <v>40595</v>
      </c>
    </row>
    <row r="648" spans="1:19" x14ac:dyDescent="0.25">
      <c r="A648" t="s">
        <v>593</v>
      </c>
      <c r="B648" t="s">
        <v>594</v>
      </c>
      <c r="C648">
        <v>20118043786</v>
      </c>
      <c r="D648">
        <v>70</v>
      </c>
      <c r="E648" t="s">
        <v>87</v>
      </c>
      <c r="G648">
        <v>18.739999999999998</v>
      </c>
      <c r="H648">
        <v>2011</v>
      </c>
      <c r="I648">
        <v>2</v>
      </c>
      <c r="J648">
        <v>22</v>
      </c>
      <c r="K648">
        <v>5</v>
      </c>
      <c r="M648" t="s">
        <v>935</v>
      </c>
      <c r="N648" t="s">
        <v>937</v>
      </c>
      <c r="O648" t="s">
        <v>934</v>
      </c>
      <c r="P648" t="s">
        <v>934</v>
      </c>
      <c r="Q648" t="s">
        <v>705</v>
      </c>
      <c r="R648" t="str">
        <f t="shared" si="22"/>
        <v>Weekday</v>
      </c>
      <c r="S648" s="12">
        <f t="shared" si="21"/>
        <v>40596</v>
      </c>
    </row>
    <row r="649" spans="1:19" x14ac:dyDescent="0.25">
      <c r="A649" t="s">
        <v>593</v>
      </c>
      <c r="B649" t="s">
        <v>594</v>
      </c>
      <c r="C649">
        <v>20118043842</v>
      </c>
      <c r="D649">
        <v>70</v>
      </c>
      <c r="E649" t="s">
        <v>87</v>
      </c>
      <c r="G649">
        <v>9.9499999999999993</v>
      </c>
      <c r="H649">
        <v>2011</v>
      </c>
      <c r="I649">
        <v>2</v>
      </c>
      <c r="J649">
        <v>21</v>
      </c>
      <c r="K649">
        <v>19</v>
      </c>
      <c r="M649" t="s">
        <v>932</v>
      </c>
      <c r="N649" t="s">
        <v>933</v>
      </c>
      <c r="O649" t="s">
        <v>934</v>
      </c>
      <c r="P649" t="s">
        <v>934</v>
      </c>
      <c r="R649" t="str">
        <f t="shared" si="22"/>
        <v>Weekday</v>
      </c>
      <c r="S649" s="12">
        <f t="shared" si="21"/>
        <v>40595</v>
      </c>
    </row>
    <row r="650" spans="1:19" x14ac:dyDescent="0.25">
      <c r="A650" t="s">
        <v>593</v>
      </c>
      <c r="B650" t="s">
        <v>594</v>
      </c>
      <c r="C650">
        <v>20118043890</v>
      </c>
      <c r="D650">
        <v>70</v>
      </c>
      <c r="E650" t="s">
        <v>87</v>
      </c>
      <c r="G650">
        <v>16.18</v>
      </c>
      <c r="H650">
        <v>2011</v>
      </c>
      <c r="I650">
        <v>2</v>
      </c>
      <c r="J650">
        <v>23</v>
      </c>
      <c r="K650">
        <v>6</v>
      </c>
      <c r="M650" t="s">
        <v>932</v>
      </c>
      <c r="N650" t="s">
        <v>936</v>
      </c>
      <c r="O650" t="s">
        <v>934</v>
      </c>
      <c r="P650" t="s">
        <v>934</v>
      </c>
      <c r="R650" t="str">
        <f t="shared" si="22"/>
        <v>Weekday</v>
      </c>
      <c r="S650" s="12">
        <f t="shared" si="21"/>
        <v>40597</v>
      </c>
    </row>
    <row r="651" spans="1:19" x14ac:dyDescent="0.25">
      <c r="A651" t="s">
        <v>593</v>
      </c>
      <c r="B651" t="s">
        <v>594</v>
      </c>
      <c r="C651">
        <v>20118043957</v>
      </c>
      <c r="D651">
        <v>70</v>
      </c>
      <c r="E651" t="s">
        <v>62</v>
      </c>
      <c r="G651">
        <v>8.14</v>
      </c>
      <c r="H651">
        <v>2011</v>
      </c>
      <c r="I651">
        <v>2</v>
      </c>
      <c r="J651">
        <v>28</v>
      </c>
      <c r="K651">
        <v>9</v>
      </c>
      <c r="M651" t="s">
        <v>935</v>
      </c>
      <c r="N651" t="s">
        <v>933</v>
      </c>
      <c r="O651" t="s">
        <v>934</v>
      </c>
      <c r="P651" t="s">
        <v>934</v>
      </c>
      <c r="Q651" t="s">
        <v>595</v>
      </c>
      <c r="R651" t="str">
        <f t="shared" si="22"/>
        <v>Weekday</v>
      </c>
      <c r="S651" s="12">
        <f t="shared" si="21"/>
        <v>40602</v>
      </c>
    </row>
    <row r="652" spans="1:19" x14ac:dyDescent="0.25">
      <c r="A652" t="s">
        <v>593</v>
      </c>
      <c r="B652" t="s">
        <v>594</v>
      </c>
      <c r="C652">
        <v>20118044046</v>
      </c>
      <c r="D652">
        <v>70</v>
      </c>
      <c r="E652" t="s">
        <v>87</v>
      </c>
      <c r="G652">
        <v>17.940000000000001</v>
      </c>
      <c r="H652">
        <v>2011</v>
      </c>
      <c r="I652">
        <v>3</v>
      </c>
      <c r="J652">
        <v>14</v>
      </c>
      <c r="K652">
        <v>7</v>
      </c>
      <c r="M652" t="s">
        <v>935</v>
      </c>
      <c r="N652" t="s">
        <v>936</v>
      </c>
      <c r="O652" t="s">
        <v>934</v>
      </c>
      <c r="P652" t="s">
        <v>934</v>
      </c>
      <c r="Q652" t="s">
        <v>711</v>
      </c>
      <c r="R652" t="str">
        <f t="shared" si="22"/>
        <v>Weekday</v>
      </c>
      <c r="S652" s="12">
        <f t="shared" si="21"/>
        <v>40616</v>
      </c>
    </row>
    <row r="653" spans="1:19" x14ac:dyDescent="0.25">
      <c r="A653" t="s">
        <v>593</v>
      </c>
      <c r="B653" t="s">
        <v>594</v>
      </c>
      <c r="C653">
        <v>20118044091</v>
      </c>
      <c r="D653">
        <v>70</v>
      </c>
      <c r="E653" t="s">
        <v>87</v>
      </c>
      <c r="G653">
        <v>13.95</v>
      </c>
      <c r="H653">
        <v>2011</v>
      </c>
      <c r="I653">
        <v>2</v>
      </c>
      <c r="J653">
        <v>26</v>
      </c>
      <c r="K653">
        <v>8</v>
      </c>
      <c r="M653" t="s">
        <v>932</v>
      </c>
      <c r="N653" t="s">
        <v>933</v>
      </c>
      <c r="O653" t="s">
        <v>934</v>
      </c>
      <c r="P653" t="s">
        <v>934</v>
      </c>
      <c r="R653" t="str">
        <f t="shared" si="22"/>
        <v>Weekend</v>
      </c>
      <c r="S653" s="12">
        <f t="shared" si="21"/>
        <v>40600</v>
      </c>
    </row>
    <row r="654" spans="1:19" x14ac:dyDescent="0.25">
      <c r="A654" t="s">
        <v>593</v>
      </c>
      <c r="B654" t="s">
        <v>723</v>
      </c>
      <c r="C654">
        <v>20118044716</v>
      </c>
      <c r="D654">
        <v>275</v>
      </c>
      <c r="E654" t="s">
        <v>62</v>
      </c>
      <c r="G654">
        <v>32.119999999999997</v>
      </c>
      <c r="H654">
        <v>2011</v>
      </c>
      <c r="I654">
        <v>3</v>
      </c>
      <c r="J654">
        <v>24</v>
      </c>
      <c r="K654">
        <v>17</v>
      </c>
      <c r="M654" t="s">
        <v>932</v>
      </c>
      <c r="N654" t="s">
        <v>933</v>
      </c>
      <c r="O654" t="s">
        <v>934</v>
      </c>
      <c r="P654" t="s">
        <v>934</v>
      </c>
      <c r="Q654" t="s">
        <v>862</v>
      </c>
      <c r="R654" t="str">
        <f t="shared" si="22"/>
        <v>Weekday</v>
      </c>
      <c r="S654" s="12">
        <f t="shared" si="21"/>
        <v>40626</v>
      </c>
    </row>
    <row r="655" spans="1:19" x14ac:dyDescent="0.25">
      <c r="A655" t="s">
        <v>593</v>
      </c>
      <c r="B655" t="s">
        <v>723</v>
      </c>
      <c r="C655">
        <v>20118044941</v>
      </c>
      <c r="D655">
        <v>71</v>
      </c>
      <c r="E655" t="s">
        <v>87</v>
      </c>
      <c r="G655">
        <v>18.7</v>
      </c>
      <c r="H655">
        <v>2011</v>
      </c>
      <c r="I655">
        <v>3</v>
      </c>
      <c r="J655">
        <v>29</v>
      </c>
      <c r="K655">
        <v>8</v>
      </c>
      <c r="M655" t="s">
        <v>935</v>
      </c>
      <c r="N655" t="s">
        <v>937</v>
      </c>
      <c r="O655" t="s">
        <v>934</v>
      </c>
      <c r="P655" t="s">
        <v>934</v>
      </c>
      <c r="Q655" t="s">
        <v>794</v>
      </c>
      <c r="R655" t="str">
        <f t="shared" si="22"/>
        <v>Weekday</v>
      </c>
      <c r="S655" s="12">
        <f t="shared" si="21"/>
        <v>40631</v>
      </c>
    </row>
    <row r="656" spans="1:19" x14ac:dyDescent="0.25">
      <c r="A656" t="s">
        <v>593</v>
      </c>
      <c r="B656" t="s">
        <v>723</v>
      </c>
      <c r="C656">
        <v>20118045755</v>
      </c>
      <c r="D656">
        <v>71</v>
      </c>
      <c r="E656" t="s">
        <v>87</v>
      </c>
      <c r="G656">
        <v>17.03</v>
      </c>
      <c r="H656">
        <v>2011</v>
      </c>
      <c r="I656">
        <v>3</v>
      </c>
      <c r="J656">
        <v>15</v>
      </c>
      <c r="K656">
        <v>13</v>
      </c>
      <c r="M656" t="s">
        <v>935</v>
      </c>
      <c r="N656" t="s">
        <v>933</v>
      </c>
      <c r="O656" t="s">
        <v>934</v>
      </c>
      <c r="P656" t="s">
        <v>934</v>
      </c>
      <c r="Q656" t="s">
        <v>807</v>
      </c>
      <c r="R656" t="str">
        <f t="shared" si="22"/>
        <v>Weekday</v>
      </c>
      <c r="S656" s="12">
        <f t="shared" si="21"/>
        <v>40617</v>
      </c>
    </row>
    <row r="657" spans="1:19" x14ac:dyDescent="0.25">
      <c r="A657" t="s">
        <v>593</v>
      </c>
      <c r="B657" t="s">
        <v>723</v>
      </c>
      <c r="C657">
        <v>20118046701</v>
      </c>
      <c r="D657">
        <v>71</v>
      </c>
      <c r="E657" t="s">
        <v>62</v>
      </c>
      <c r="G657">
        <v>18.5</v>
      </c>
      <c r="H657">
        <v>2011</v>
      </c>
      <c r="I657">
        <v>3</v>
      </c>
      <c r="J657">
        <v>31</v>
      </c>
      <c r="K657">
        <v>14</v>
      </c>
      <c r="M657" t="s">
        <v>932</v>
      </c>
      <c r="N657" t="s">
        <v>933</v>
      </c>
      <c r="O657" t="s">
        <v>934</v>
      </c>
      <c r="P657" t="s">
        <v>934</v>
      </c>
      <c r="Q657" t="s">
        <v>785</v>
      </c>
      <c r="R657" t="str">
        <f t="shared" si="22"/>
        <v>Weekday</v>
      </c>
      <c r="S657" s="12">
        <f t="shared" si="21"/>
        <v>40633</v>
      </c>
    </row>
    <row r="658" spans="1:19" x14ac:dyDescent="0.25">
      <c r="A658" t="s">
        <v>593</v>
      </c>
      <c r="B658" t="s">
        <v>723</v>
      </c>
      <c r="C658">
        <v>20118046710</v>
      </c>
      <c r="D658">
        <v>71</v>
      </c>
      <c r="E658" t="s">
        <v>87</v>
      </c>
      <c r="G658">
        <v>17.989999999999998</v>
      </c>
      <c r="H658">
        <v>2011</v>
      </c>
      <c r="I658">
        <v>4</v>
      </c>
      <c r="J658">
        <v>4</v>
      </c>
      <c r="K658">
        <v>1</v>
      </c>
      <c r="M658" t="s">
        <v>935</v>
      </c>
      <c r="N658" t="s">
        <v>933</v>
      </c>
      <c r="O658" t="s">
        <v>934</v>
      </c>
      <c r="P658" t="s">
        <v>934</v>
      </c>
      <c r="Q658" t="s">
        <v>795</v>
      </c>
      <c r="R658" t="str">
        <f t="shared" si="22"/>
        <v>Weekday</v>
      </c>
      <c r="S658" s="12">
        <f t="shared" si="21"/>
        <v>40637</v>
      </c>
    </row>
    <row r="659" spans="1:19" x14ac:dyDescent="0.25">
      <c r="A659" t="s">
        <v>593</v>
      </c>
      <c r="B659" t="s">
        <v>723</v>
      </c>
      <c r="C659">
        <v>20118046711</v>
      </c>
      <c r="D659">
        <v>275</v>
      </c>
      <c r="E659" t="s">
        <v>62</v>
      </c>
      <c r="G659">
        <v>31.1</v>
      </c>
      <c r="H659">
        <v>2011</v>
      </c>
      <c r="I659">
        <v>4</v>
      </c>
      <c r="J659">
        <v>2</v>
      </c>
      <c r="K659">
        <v>3</v>
      </c>
      <c r="M659" t="s">
        <v>935</v>
      </c>
      <c r="N659" t="s">
        <v>933</v>
      </c>
      <c r="O659" t="s">
        <v>934</v>
      </c>
      <c r="P659" t="s">
        <v>934</v>
      </c>
      <c r="R659" t="str">
        <f t="shared" si="22"/>
        <v>Weekend</v>
      </c>
      <c r="S659" s="12">
        <f t="shared" si="21"/>
        <v>40635</v>
      </c>
    </row>
    <row r="660" spans="1:19" x14ac:dyDescent="0.25">
      <c r="A660" t="s">
        <v>593</v>
      </c>
      <c r="B660" t="s">
        <v>723</v>
      </c>
      <c r="C660">
        <v>20118046713</v>
      </c>
      <c r="D660">
        <v>71</v>
      </c>
      <c r="E660" t="s">
        <v>62</v>
      </c>
      <c r="G660">
        <v>15</v>
      </c>
      <c r="H660">
        <v>2011</v>
      </c>
      <c r="I660">
        <v>3</v>
      </c>
      <c r="J660">
        <v>29</v>
      </c>
      <c r="K660">
        <v>19</v>
      </c>
      <c r="M660" t="s">
        <v>935</v>
      </c>
      <c r="N660" t="s">
        <v>933</v>
      </c>
      <c r="O660" t="s">
        <v>934</v>
      </c>
      <c r="P660" t="s">
        <v>934</v>
      </c>
      <c r="Q660" t="s">
        <v>759</v>
      </c>
      <c r="R660" t="str">
        <f t="shared" si="22"/>
        <v>Weekday</v>
      </c>
      <c r="S660" s="12">
        <f t="shared" si="21"/>
        <v>40631</v>
      </c>
    </row>
    <row r="661" spans="1:19" x14ac:dyDescent="0.25">
      <c r="A661" t="s">
        <v>593</v>
      </c>
      <c r="B661" t="s">
        <v>723</v>
      </c>
      <c r="C661">
        <v>20118046715</v>
      </c>
      <c r="D661">
        <v>275</v>
      </c>
      <c r="E661" t="s">
        <v>87</v>
      </c>
      <c r="G661">
        <v>31.11</v>
      </c>
      <c r="H661">
        <v>2011</v>
      </c>
      <c r="I661">
        <v>3</v>
      </c>
      <c r="J661">
        <v>29</v>
      </c>
      <c r="K661">
        <v>16</v>
      </c>
      <c r="M661" t="s">
        <v>932</v>
      </c>
      <c r="N661" t="s">
        <v>933</v>
      </c>
      <c r="O661" t="s">
        <v>934</v>
      </c>
      <c r="P661" t="s">
        <v>934</v>
      </c>
      <c r="R661" t="str">
        <f t="shared" si="22"/>
        <v>Weekday</v>
      </c>
      <c r="S661" s="12">
        <f t="shared" si="21"/>
        <v>40631</v>
      </c>
    </row>
    <row r="662" spans="1:19" x14ac:dyDescent="0.25">
      <c r="A662" t="s">
        <v>593</v>
      </c>
      <c r="B662" t="s">
        <v>723</v>
      </c>
      <c r="C662">
        <v>20118047321</v>
      </c>
      <c r="D662">
        <v>71</v>
      </c>
      <c r="E662" t="s">
        <v>62</v>
      </c>
      <c r="G662">
        <v>11.73</v>
      </c>
      <c r="H662">
        <v>2011</v>
      </c>
      <c r="I662">
        <v>4</v>
      </c>
      <c r="J662">
        <v>1</v>
      </c>
      <c r="K662">
        <v>18</v>
      </c>
      <c r="M662" t="s">
        <v>932</v>
      </c>
      <c r="N662" t="s">
        <v>933</v>
      </c>
      <c r="O662" t="s">
        <v>934</v>
      </c>
      <c r="P662" t="s">
        <v>934</v>
      </c>
      <c r="Q662" t="s">
        <v>724</v>
      </c>
      <c r="R662" t="str">
        <f t="shared" si="22"/>
        <v>Weekday</v>
      </c>
      <c r="S662" s="12">
        <f t="shared" si="21"/>
        <v>40634</v>
      </c>
    </row>
    <row r="663" spans="1:19" x14ac:dyDescent="0.25">
      <c r="A663" t="s">
        <v>593</v>
      </c>
      <c r="B663" t="s">
        <v>723</v>
      </c>
      <c r="C663">
        <v>20118047323</v>
      </c>
      <c r="D663">
        <v>71</v>
      </c>
      <c r="E663" t="s">
        <v>62</v>
      </c>
      <c r="G663">
        <v>11.73</v>
      </c>
      <c r="H663">
        <v>2011</v>
      </c>
      <c r="I663">
        <v>4</v>
      </c>
      <c r="J663">
        <v>1</v>
      </c>
      <c r="K663">
        <v>18</v>
      </c>
      <c r="M663" t="s">
        <v>932</v>
      </c>
      <c r="N663" t="s">
        <v>937</v>
      </c>
      <c r="O663" t="s">
        <v>934</v>
      </c>
      <c r="P663" t="s">
        <v>934</v>
      </c>
      <c r="Q663" t="s">
        <v>724</v>
      </c>
      <c r="R663" t="str">
        <f t="shared" si="22"/>
        <v>Weekday</v>
      </c>
      <c r="S663" s="12">
        <f t="shared" si="21"/>
        <v>40634</v>
      </c>
    </row>
    <row r="664" spans="1:19" x14ac:dyDescent="0.25">
      <c r="A664" t="s">
        <v>593</v>
      </c>
      <c r="B664" t="s">
        <v>594</v>
      </c>
      <c r="C664">
        <v>20118048321</v>
      </c>
      <c r="D664">
        <v>70</v>
      </c>
      <c r="E664" t="s">
        <v>62</v>
      </c>
      <c r="G664">
        <v>13.75</v>
      </c>
      <c r="H664">
        <v>2011</v>
      </c>
      <c r="I664">
        <v>3</v>
      </c>
      <c r="J664">
        <v>19</v>
      </c>
      <c r="K664">
        <v>13</v>
      </c>
      <c r="M664" t="s">
        <v>932</v>
      </c>
      <c r="N664" t="s">
        <v>937</v>
      </c>
      <c r="O664" t="s">
        <v>934</v>
      </c>
      <c r="P664" t="s">
        <v>934</v>
      </c>
      <c r="R664" t="str">
        <f t="shared" si="22"/>
        <v>Weekend</v>
      </c>
      <c r="S664" s="12">
        <f t="shared" si="21"/>
        <v>40621</v>
      </c>
    </row>
    <row r="665" spans="1:19" x14ac:dyDescent="0.25">
      <c r="A665" t="s">
        <v>593</v>
      </c>
      <c r="B665" t="s">
        <v>594</v>
      </c>
      <c r="C665">
        <v>20118048338</v>
      </c>
      <c r="D665">
        <v>70</v>
      </c>
      <c r="E665" t="s">
        <v>940</v>
      </c>
      <c r="G665">
        <v>14.46</v>
      </c>
      <c r="H665">
        <v>2011</v>
      </c>
      <c r="I665">
        <v>3</v>
      </c>
      <c r="J665">
        <v>4</v>
      </c>
      <c r="K665">
        <v>6</v>
      </c>
      <c r="M665" t="s">
        <v>932</v>
      </c>
      <c r="N665" t="s">
        <v>937</v>
      </c>
      <c r="O665" t="s">
        <v>934</v>
      </c>
      <c r="P665" t="s">
        <v>934</v>
      </c>
      <c r="R665" t="str">
        <f t="shared" si="22"/>
        <v>Weekday</v>
      </c>
      <c r="S665" s="12">
        <f t="shared" si="21"/>
        <v>40606</v>
      </c>
    </row>
    <row r="666" spans="1:19" x14ac:dyDescent="0.25">
      <c r="A666" t="s">
        <v>593</v>
      </c>
      <c r="B666" t="s">
        <v>594</v>
      </c>
      <c r="C666">
        <v>20118048340</v>
      </c>
      <c r="D666">
        <v>70</v>
      </c>
      <c r="E666" t="s">
        <v>87</v>
      </c>
      <c r="G666">
        <v>16.96</v>
      </c>
      <c r="H666">
        <v>2011</v>
      </c>
      <c r="I666">
        <v>3</v>
      </c>
      <c r="J666">
        <v>6</v>
      </c>
      <c r="K666">
        <v>5</v>
      </c>
      <c r="M666" t="s">
        <v>935</v>
      </c>
      <c r="N666" t="s">
        <v>936</v>
      </c>
      <c r="O666" t="s">
        <v>934</v>
      </c>
      <c r="P666" t="s">
        <v>934</v>
      </c>
      <c r="Q666" t="s">
        <v>720</v>
      </c>
      <c r="R666" t="str">
        <f t="shared" si="22"/>
        <v>Weekend</v>
      </c>
      <c r="S666" s="12">
        <f t="shared" si="21"/>
        <v>40608</v>
      </c>
    </row>
    <row r="667" spans="1:19" x14ac:dyDescent="0.25">
      <c r="A667" t="s">
        <v>593</v>
      </c>
      <c r="B667" t="s">
        <v>594</v>
      </c>
      <c r="C667">
        <v>20118048402</v>
      </c>
      <c r="D667">
        <v>70</v>
      </c>
      <c r="E667" t="s">
        <v>87</v>
      </c>
      <c r="G667">
        <v>13.59</v>
      </c>
      <c r="H667">
        <v>2011</v>
      </c>
      <c r="I667">
        <v>3</v>
      </c>
      <c r="J667">
        <v>12</v>
      </c>
      <c r="K667">
        <v>0</v>
      </c>
      <c r="M667" t="s">
        <v>935</v>
      </c>
      <c r="N667" t="s">
        <v>936</v>
      </c>
      <c r="O667" t="s">
        <v>934</v>
      </c>
      <c r="P667" t="s">
        <v>934</v>
      </c>
      <c r="R667" t="str">
        <f t="shared" si="22"/>
        <v>Weekend</v>
      </c>
      <c r="S667" s="12">
        <f t="shared" si="21"/>
        <v>40614</v>
      </c>
    </row>
    <row r="668" spans="1:19" x14ac:dyDescent="0.25">
      <c r="A668" t="s">
        <v>593</v>
      </c>
      <c r="B668" t="s">
        <v>594</v>
      </c>
      <c r="C668">
        <v>20118048467</v>
      </c>
      <c r="D668">
        <v>70</v>
      </c>
      <c r="E668" t="s">
        <v>62</v>
      </c>
      <c r="G668">
        <v>19.37</v>
      </c>
      <c r="H668">
        <v>2011</v>
      </c>
      <c r="I668">
        <v>3</v>
      </c>
      <c r="J668">
        <v>13</v>
      </c>
      <c r="K668">
        <v>2</v>
      </c>
      <c r="M668" t="s">
        <v>935</v>
      </c>
      <c r="N668" t="s">
        <v>933</v>
      </c>
      <c r="O668" t="s">
        <v>934</v>
      </c>
      <c r="P668" t="s">
        <v>934</v>
      </c>
      <c r="Q668" t="s">
        <v>691</v>
      </c>
      <c r="R668" t="str">
        <f t="shared" si="22"/>
        <v>Weekend</v>
      </c>
      <c r="S668" s="12">
        <f t="shared" si="21"/>
        <v>40615</v>
      </c>
    </row>
    <row r="669" spans="1:19" x14ac:dyDescent="0.25">
      <c r="A669" t="s">
        <v>593</v>
      </c>
      <c r="B669" t="s">
        <v>594</v>
      </c>
      <c r="C669">
        <v>20118048478</v>
      </c>
      <c r="D669">
        <v>70</v>
      </c>
      <c r="E669" t="s">
        <v>87</v>
      </c>
      <c r="G669">
        <v>13.41</v>
      </c>
      <c r="H669">
        <v>2011</v>
      </c>
      <c r="I669">
        <v>3</v>
      </c>
      <c r="J669">
        <v>7</v>
      </c>
      <c r="K669">
        <v>0</v>
      </c>
      <c r="M669" t="s">
        <v>932</v>
      </c>
      <c r="N669" t="s">
        <v>933</v>
      </c>
      <c r="O669" t="s">
        <v>934</v>
      </c>
      <c r="P669" t="s">
        <v>934</v>
      </c>
      <c r="R669" t="str">
        <f t="shared" si="22"/>
        <v>Weekday</v>
      </c>
      <c r="S669" s="12">
        <f t="shared" si="21"/>
        <v>40609</v>
      </c>
    </row>
    <row r="670" spans="1:19" x14ac:dyDescent="0.25">
      <c r="A670" t="s">
        <v>593</v>
      </c>
      <c r="B670" t="s">
        <v>594</v>
      </c>
      <c r="C670">
        <v>20118048544</v>
      </c>
      <c r="D670">
        <v>70</v>
      </c>
      <c r="E670" t="s">
        <v>62</v>
      </c>
      <c r="G670">
        <v>13.22</v>
      </c>
      <c r="H670">
        <v>2011</v>
      </c>
      <c r="I670">
        <v>3</v>
      </c>
      <c r="J670">
        <v>11</v>
      </c>
      <c r="K670">
        <v>21</v>
      </c>
      <c r="M670" t="s">
        <v>932</v>
      </c>
      <c r="N670" t="s">
        <v>933</v>
      </c>
      <c r="O670" t="s">
        <v>934</v>
      </c>
      <c r="P670" t="s">
        <v>934</v>
      </c>
      <c r="R670" t="str">
        <f t="shared" si="22"/>
        <v>Weekday</v>
      </c>
      <c r="S670" s="12">
        <f t="shared" si="21"/>
        <v>40613</v>
      </c>
    </row>
    <row r="671" spans="1:19" x14ac:dyDescent="0.25">
      <c r="A671" t="s">
        <v>593</v>
      </c>
      <c r="B671" t="s">
        <v>594</v>
      </c>
      <c r="C671">
        <v>20118048592</v>
      </c>
      <c r="D671">
        <v>70</v>
      </c>
      <c r="E671" t="s">
        <v>62</v>
      </c>
      <c r="G671">
        <v>16.37</v>
      </c>
      <c r="H671">
        <v>2011</v>
      </c>
      <c r="I671">
        <v>3</v>
      </c>
      <c r="J671">
        <v>19</v>
      </c>
      <c r="K671">
        <v>0</v>
      </c>
      <c r="M671" t="s">
        <v>932</v>
      </c>
      <c r="N671" t="s">
        <v>936</v>
      </c>
      <c r="O671" t="s">
        <v>938</v>
      </c>
      <c r="P671" t="s">
        <v>934</v>
      </c>
      <c r="Q671" t="s">
        <v>657</v>
      </c>
      <c r="R671" t="str">
        <f t="shared" si="22"/>
        <v>Weekend</v>
      </c>
      <c r="S671" s="12">
        <f t="shared" si="21"/>
        <v>40621</v>
      </c>
    </row>
    <row r="672" spans="1:19" x14ac:dyDescent="0.25">
      <c r="A672" t="s">
        <v>593</v>
      </c>
      <c r="B672" t="s">
        <v>594</v>
      </c>
      <c r="C672">
        <v>20118048647</v>
      </c>
      <c r="D672">
        <v>70</v>
      </c>
      <c r="E672" t="s">
        <v>87</v>
      </c>
      <c r="G672">
        <v>15.49</v>
      </c>
      <c r="H672">
        <v>2011</v>
      </c>
      <c r="I672">
        <v>3</v>
      </c>
      <c r="J672">
        <v>11</v>
      </c>
      <c r="K672">
        <v>17</v>
      </c>
      <c r="M672" t="s">
        <v>932</v>
      </c>
      <c r="N672" t="s">
        <v>933</v>
      </c>
      <c r="O672" t="s">
        <v>934</v>
      </c>
      <c r="P672" t="s">
        <v>934</v>
      </c>
      <c r="R672" t="str">
        <f t="shared" si="22"/>
        <v>Weekday</v>
      </c>
      <c r="S672" s="12">
        <f t="shared" si="21"/>
        <v>40613</v>
      </c>
    </row>
    <row r="673" spans="1:19" x14ac:dyDescent="0.25">
      <c r="A673" t="s">
        <v>593</v>
      </c>
      <c r="B673" t="s">
        <v>594</v>
      </c>
      <c r="C673">
        <v>20118048657</v>
      </c>
      <c r="D673">
        <v>70</v>
      </c>
      <c r="E673" t="s">
        <v>62</v>
      </c>
      <c r="G673">
        <v>19.309999999999999</v>
      </c>
      <c r="H673">
        <v>2011</v>
      </c>
      <c r="I673">
        <v>3</v>
      </c>
      <c r="J673">
        <v>6</v>
      </c>
      <c r="K673">
        <v>6</v>
      </c>
      <c r="M673" t="s">
        <v>932</v>
      </c>
      <c r="N673" t="s">
        <v>933</v>
      </c>
      <c r="O673" t="s">
        <v>934</v>
      </c>
      <c r="P673" t="s">
        <v>934</v>
      </c>
      <c r="Q673" t="s">
        <v>689</v>
      </c>
      <c r="R673" t="str">
        <f t="shared" si="22"/>
        <v>Weekend</v>
      </c>
      <c r="S673" s="12">
        <f t="shared" si="21"/>
        <v>40608</v>
      </c>
    </row>
    <row r="674" spans="1:19" x14ac:dyDescent="0.25">
      <c r="A674" t="s">
        <v>593</v>
      </c>
      <c r="B674" t="s">
        <v>594</v>
      </c>
      <c r="C674">
        <v>20118048659</v>
      </c>
      <c r="D674">
        <v>70</v>
      </c>
      <c r="E674" t="s">
        <v>87</v>
      </c>
      <c r="G674">
        <v>16.98</v>
      </c>
      <c r="H674">
        <v>2011</v>
      </c>
      <c r="I674">
        <v>3</v>
      </c>
      <c r="J674">
        <v>6</v>
      </c>
      <c r="K674">
        <v>5</v>
      </c>
      <c r="M674" t="s">
        <v>932</v>
      </c>
      <c r="N674" t="s">
        <v>936</v>
      </c>
      <c r="O674" t="s">
        <v>934</v>
      </c>
      <c r="P674" t="s">
        <v>934</v>
      </c>
      <c r="Q674" t="s">
        <v>720</v>
      </c>
      <c r="R674" t="str">
        <f t="shared" si="22"/>
        <v>Weekend</v>
      </c>
      <c r="S674" s="12">
        <f t="shared" si="21"/>
        <v>40608</v>
      </c>
    </row>
    <row r="675" spans="1:19" x14ac:dyDescent="0.25">
      <c r="A675" t="s">
        <v>593</v>
      </c>
      <c r="B675" t="s">
        <v>594</v>
      </c>
      <c r="C675">
        <v>20118048662</v>
      </c>
      <c r="D675">
        <v>70</v>
      </c>
      <c r="E675" t="s">
        <v>940</v>
      </c>
      <c r="G675">
        <v>17.190000000000001</v>
      </c>
      <c r="H675">
        <v>2011</v>
      </c>
      <c r="I675">
        <v>3</v>
      </c>
      <c r="J675">
        <v>6</v>
      </c>
      <c r="K675">
        <v>5</v>
      </c>
      <c r="M675" t="s">
        <v>932</v>
      </c>
      <c r="N675" t="s">
        <v>933</v>
      </c>
      <c r="O675" t="s">
        <v>934</v>
      </c>
      <c r="P675" t="s">
        <v>934</v>
      </c>
      <c r="R675" t="str">
        <f t="shared" si="22"/>
        <v>Weekend</v>
      </c>
      <c r="S675" s="12">
        <f t="shared" si="21"/>
        <v>40608</v>
      </c>
    </row>
    <row r="676" spans="1:19" x14ac:dyDescent="0.25">
      <c r="A676" t="s">
        <v>593</v>
      </c>
      <c r="B676" t="s">
        <v>594</v>
      </c>
      <c r="C676">
        <v>20118048680</v>
      </c>
      <c r="D676">
        <v>70</v>
      </c>
      <c r="E676" t="s">
        <v>62</v>
      </c>
      <c r="G676">
        <v>18.920000000000002</v>
      </c>
      <c r="H676">
        <v>2011</v>
      </c>
      <c r="I676">
        <v>3</v>
      </c>
      <c r="J676">
        <v>6</v>
      </c>
      <c r="K676">
        <v>21</v>
      </c>
      <c r="M676" t="s">
        <v>932</v>
      </c>
      <c r="N676" t="s">
        <v>933</v>
      </c>
      <c r="O676" t="s">
        <v>934</v>
      </c>
      <c r="P676" t="s">
        <v>934</v>
      </c>
      <c r="Q676" t="s">
        <v>687</v>
      </c>
      <c r="R676" t="str">
        <f t="shared" si="22"/>
        <v>Weekend</v>
      </c>
      <c r="S676" s="12">
        <f t="shared" si="21"/>
        <v>40608</v>
      </c>
    </row>
    <row r="677" spans="1:19" x14ac:dyDescent="0.25">
      <c r="A677" t="s">
        <v>593</v>
      </c>
      <c r="B677" t="s">
        <v>594</v>
      </c>
      <c r="C677">
        <v>20118048681</v>
      </c>
      <c r="D677">
        <v>70</v>
      </c>
      <c r="E677" t="s">
        <v>87</v>
      </c>
      <c r="G677">
        <v>13.22</v>
      </c>
      <c r="H677">
        <v>2011</v>
      </c>
      <c r="I677">
        <v>3</v>
      </c>
      <c r="J677">
        <v>6</v>
      </c>
      <c r="K677">
        <v>6</v>
      </c>
      <c r="M677" t="s">
        <v>932</v>
      </c>
      <c r="N677" t="s">
        <v>937</v>
      </c>
      <c r="O677" t="s">
        <v>934</v>
      </c>
      <c r="P677" t="s">
        <v>934</v>
      </c>
      <c r="R677" t="str">
        <f t="shared" si="22"/>
        <v>Weekend</v>
      </c>
      <c r="S677" s="12">
        <f t="shared" si="21"/>
        <v>40608</v>
      </c>
    </row>
    <row r="678" spans="1:19" x14ac:dyDescent="0.25">
      <c r="A678" t="s">
        <v>593</v>
      </c>
      <c r="B678" t="s">
        <v>594</v>
      </c>
      <c r="C678">
        <v>20118048698</v>
      </c>
      <c r="D678">
        <v>70</v>
      </c>
      <c r="E678" t="s">
        <v>62</v>
      </c>
      <c r="G678">
        <v>15.3</v>
      </c>
      <c r="H678">
        <v>2011</v>
      </c>
      <c r="I678">
        <v>3</v>
      </c>
      <c r="J678">
        <v>8</v>
      </c>
      <c r="K678">
        <v>19</v>
      </c>
      <c r="M678" t="s">
        <v>932</v>
      </c>
      <c r="N678" t="s">
        <v>933</v>
      </c>
      <c r="O678" t="s">
        <v>934</v>
      </c>
      <c r="P678" t="s">
        <v>934</v>
      </c>
      <c r="R678" t="str">
        <f t="shared" si="22"/>
        <v>Weekday</v>
      </c>
      <c r="S678" s="12">
        <f t="shared" si="21"/>
        <v>40610</v>
      </c>
    </row>
    <row r="679" spans="1:19" x14ac:dyDescent="0.25">
      <c r="A679" t="s">
        <v>593</v>
      </c>
      <c r="B679" t="s">
        <v>594</v>
      </c>
      <c r="C679">
        <v>20118048705</v>
      </c>
      <c r="D679">
        <v>70</v>
      </c>
      <c r="E679" t="s">
        <v>62</v>
      </c>
      <c r="G679">
        <v>15.96</v>
      </c>
      <c r="H679">
        <v>2011</v>
      </c>
      <c r="I679">
        <v>3</v>
      </c>
      <c r="J679">
        <v>7</v>
      </c>
      <c r="K679">
        <v>23</v>
      </c>
      <c r="M679" t="s">
        <v>932</v>
      </c>
      <c r="N679" t="s">
        <v>933</v>
      </c>
      <c r="O679" t="s">
        <v>934</v>
      </c>
      <c r="P679" t="s">
        <v>934</v>
      </c>
      <c r="Q679" t="s">
        <v>657</v>
      </c>
      <c r="R679" t="str">
        <f t="shared" si="22"/>
        <v>Weekday</v>
      </c>
      <c r="S679" s="12">
        <f t="shared" si="21"/>
        <v>40609</v>
      </c>
    </row>
    <row r="680" spans="1:19" x14ac:dyDescent="0.25">
      <c r="A680" t="s">
        <v>593</v>
      </c>
      <c r="B680" t="s">
        <v>594</v>
      </c>
      <c r="C680">
        <v>20118048746</v>
      </c>
      <c r="D680">
        <v>70</v>
      </c>
      <c r="E680" t="s">
        <v>62</v>
      </c>
      <c r="G680">
        <v>13.79</v>
      </c>
      <c r="H680">
        <v>2011</v>
      </c>
      <c r="I680">
        <v>3</v>
      </c>
      <c r="J680">
        <v>1</v>
      </c>
      <c r="K680">
        <v>8</v>
      </c>
      <c r="M680" t="s">
        <v>932</v>
      </c>
      <c r="N680" t="s">
        <v>933</v>
      </c>
      <c r="O680" t="s">
        <v>934</v>
      </c>
      <c r="P680" t="s">
        <v>934</v>
      </c>
      <c r="R680" t="str">
        <f t="shared" si="22"/>
        <v>Weekday</v>
      </c>
      <c r="S680" s="12">
        <f t="shared" si="21"/>
        <v>40603</v>
      </c>
    </row>
    <row r="681" spans="1:19" x14ac:dyDescent="0.25">
      <c r="A681" t="s">
        <v>593</v>
      </c>
      <c r="B681" t="s">
        <v>594</v>
      </c>
      <c r="C681">
        <v>20118048804</v>
      </c>
      <c r="D681">
        <v>70</v>
      </c>
      <c r="E681" t="s">
        <v>87</v>
      </c>
      <c r="G681">
        <v>19.71</v>
      </c>
      <c r="H681">
        <v>2011</v>
      </c>
      <c r="I681">
        <v>3</v>
      </c>
      <c r="J681">
        <v>10</v>
      </c>
      <c r="K681">
        <v>8</v>
      </c>
      <c r="M681" t="s">
        <v>932</v>
      </c>
      <c r="N681" t="s">
        <v>933</v>
      </c>
      <c r="O681" t="s">
        <v>934</v>
      </c>
      <c r="P681" t="s">
        <v>934</v>
      </c>
      <c r="R681" t="str">
        <f t="shared" si="22"/>
        <v>Weekday</v>
      </c>
      <c r="S681" s="12">
        <f t="shared" si="21"/>
        <v>40612</v>
      </c>
    </row>
    <row r="682" spans="1:19" x14ac:dyDescent="0.25">
      <c r="A682" t="s">
        <v>593</v>
      </c>
      <c r="B682" t="s">
        <v>594</v>
      </c>
      <c r="C682">
        <v>20118049045</v>
      </c>
      <c r="D682">
        <v>70</v>
      </c>
      <c r="E682" t="s">
        <v>87</v>
      </c>
      <c r="G682">
        <v>7.93</v>
      </c>
      <c r="H682">
        <v>2011</v>
      </c>
      <c r="I682">
        <v>3</v>
      </c>
      <c r="J682">
        <v>16</v>
      </c>
      <c r="K682">
        <v>19</v>
      </c>
      <c r="M682" t="s">
        <v>935</v>
      </c>
      <c r="N682" t="s">
        <v>936</v>
      </c>
      <c r="O682" t="s">
        <v>934</v>
      </c>
      <c r="P682" t="s">
        <v>934</v>
      </c>
      <c r="R682" t="str">
        <f t="shared" si="22"/>
        <v>Weekday</v>
      </c>
      <c r="S682" s="12">
        <f t="shared" si="21"/>
        <v>40618</v>
      </c>
    </row>
    <row r="683" spans="1:19" x14ac:dyDescent="0.25">
      <c r="A683" t="s">
        <v>593</v>
      </c>
      <c r="B683" t="s">
        <v>594</v>
      </c>
      <c r="C683">
        <v>20118049054</v>
      </c>
      <c r="D683">
        <v>70</v>
      </c>
      <c r="E683" t="s">
        <v>62</v>
      </c>
      <c r="G683">
        <v>7.44</v>
      </c>
      <c r="H683">
        <v>2011</v>
      </c>
      <c r="I683">
        <v>3</v>
      </c>
      <c r="J683">
        <v>16</v>
      </c>
      <c r="K683">
        <v>7</v>
      </c>
      <c r="M683" t="s">
        <v>932</v>
      </c>
      <c r="N683" t="s">
        <v>933</v>
      </c>
      <c r="O683" t="s">
        <v>934</v>
      </c>
      <c r="P683" t="s">
        <v>934</v>
      </c>
      <c r="R683" t="str">
        <f t="shared" si="22"/>
        <v>Weekday</v>
      </c>
      <c r="S683" s="12">
        <f t="shared" si="21"/>
        <v>40618</v>
      </c>
    </row>
    <row r="684" spans="1:19" x14ac:dyDescent="0.25">
      <c r="A684" t="s">
        <v>593</v>
      </c>
      <c r="B684" t="s">
        <v>594</v>
      </c>
      <c r="C684">
        <v>20118049117</v>
      </c>
      <c r="D684">
        <v>70</v>
      </c>
      <c r="E684" t="s">
        <v>87</v>
      </c>
      <c r="G684">
        <v>14.29</v>
      </c>
      <c r="H684">
        <v>2011</v>
      </c>
      <c r="I684">
        <v>2</v>
      </c>
      <c r="J684">
        <v>18</v>
      </c>
      <c r="K684">
        <v>18</v>
      </c>
      <c r="M684" t="s">
        <v>932</v>
      </c>
      <c r="N684" t="s">
        <v>936</v>
      </c>
      <c r="O684" t="s">
        <v>934</v>
      </c>
      <c r="P684" t="s">
        <v>934</v>
      </c>
      <c r="R684" t="str">
        <f t="shared" si="22"/>
        <v>Weekday</v>
      </c>
      <c r="S684" s="12">
        <f t="shared" si="21"/>
        <v>40592</v>
      </c>
    </row>
    <row r="685" spans="1:19" x14ac:dyDescent="0.25">
      <c r="A685" t="s">
        <v>593</v>
      </c>
      <c r="B685" t="s">
        <v>594</v>
      </c>
      <c r="C685">
        <v>20118049149</v>
      </c>
      <c r="D685">
        <v>70</v>
      </c>
      <c r="E685" t="s">
        <v>87</v>
      </c>
      <c r="G685">
        <v>13.19</v>
      </c>
      <c r="H685">
        <v>2011</v>
      </c>
      <c r="I685">
        <v>2</v>
      </c>
      <c r="J685">
        <v>22</v>
      </c>
      <c r="K685">
        <v>5</v>
      </c>
      <c r="M685" t="s">
        <v>932</v>
      </c>
      <c r="N685" t="s">
        <v>933</v>
      </c>
      <c r="O685" t="s">
        <v>934</v>
      </c>
      <c r="P685" t="s">
        <v>934</v>
      </c>
      <c r="R685" t="str">
        <f t="shared" si="22"/>
        <v>Weekday</v>
      </c>
      <c r="S685" s="12">
        <f t="shared" si="21"/>
        <v>40596</v>
      </c>
    </row>
    <row r="686" spans="1:19" x14ac:dyDescent="0.25">
      <c r="A686" t="s">
        <v>593</v>
      </c>
      <c r="B686" t="s">
        <v>594</v>
      </c>
      <c r="C686">
        <v>20118049153</v>
      </c>
      <c r="D686">
        <v>70</v>
      </c>
      <c r="E686" t="s">
        <v>87</v>
      </c>
      <c r="G686">
        <v>17.190000000000001</v>
      </c>
      <c r="H686">
        <v>2011</v>
      </c>
      <c r="I686">
        <v>2</v>
      </c>
      <c r="J686">
        <v>23</v>
      </c>
      <c r="K686">
        <v>7</v>
      </c>
      <c r="M686" t="s">
        <v>932</v>
      </c>
      <c r="N686" t="s">
        <v>936</v>
      </c>
      <c r="O686" t="s">
        <v>934</v>
      </c>
      <c r="P686" t="s">
        <v>934</v>
      </c>
      <c r="Q686" t="s">
        <v>717</v>
      </c>
      <c r="R686" t="str">
        <f t="shared" si="22"/>
        <v>Weekday</v>
      </c>
      <c r="S686" s="12">
        <f t="shared" si="21"/>
        <v>40597</v>
      </c>
    </row>
    <row r="687" spans="1:19" x14ac:dyDescent="0.25">
      <c r="A687" t="s">
        <v>593</v>
      </c>
      <c r="B687" t="s">
        <v>594</v>
      </c>
      <c r="C687">
        <v>20118049170</v>
      </c>
      <c r="D687">
        <v>70</v>
      </c>
      <c r="E687" t="s">
        <v>87</v>
      </c>
      <c r="G687">
        <v>14.21</v>
      </c>
      <c r="H687">
        <v>2011</v>
      </c>
      <c r="I687">
        <v>3</v>
      </c>
      <c r="J687">
        <v>4</v>
      </c>
      <c r="K687">
        <v>15</v>
      </c>
      <c r="M687" t="s">
        <v>932</v>
      </c>
      <c r="N687" t="s">
        <v>936</v>
      </c>
      <c r="O687" t="s">
        <v>934</v>
      </c>
      <c r="P687" t="s">
        <v>934</v>
      </c>
      <c r="R687" t="str">
        <f t="shared" si="22"/>
        <v>Weekday</v>
      </c>
      <c r="S687" s="12">
        <f t="shared" si="21"/>
        <v>40606</v>
      </c>
    </row>
    <row r="688" spans="1:19" x14ac:dyDescent="0.25">
      <c r="A688" t="s">
        <v>593</v>
      </c>
      <c r="B688" t="s">
        <v>723</v>
      </c>
      <c r="C688">
        <v>20118050047</v>
      </c>
      <c r="D688">
        <v>71</v>
      </c>
      <c r="E688" t="s">
        <v>87</v>
      </c>
      <c r="G688">
        <v>16.899999999999999</v>
      </c>
      <c r="H688">
        <v>2011</v>
      </c>
      <c r="I688">
        <v>4</v>
      </c>
      <c r="J688">
        <v>4</v>
      </c>
      <c r="K688">
        <v>16</v>
      </c>
      <c r="M688" t="s">
        <v>932</v>
      </c>
      <c r="N688" t="s">
        <v>933</v>
      </c>
      <c r="O688" t="s">
        <v>934</v>
      </c>
      <c r="P688" t="s">
        <v>934</v>
      </c>
      <c r="Q688" t="s">
        <v>808</v>
      </c>
      <c r="R688" t="str">
        <f t="shared" si="22"/>
        <v>Weekday</v>
      </c>
      <c r="S688" s="12">
        <f t="shared" si="21"/>
        <v>40637</v>
      </c>
    </row>
    <row r="689" spans="1:19" x14ac:dyDescent="0.25">
      <c r="A689" t="s">
        <v>593</v>
      </c>
      <c r="B689" t="s">
        <v>594</v>
      </c>
      <c r="C689">
        <v>20118051052</v>
      </c>
      <c r="D689">
        <v>70</v>
      </c>
      <c r="E689" t="s">
        <v>87</v>
      </c>
      <c r="G689">
        <v>18.71</v>
      </c>
      <c r="H689">
        <v>2011</v>
      </c>
      <c r="I689">
        <v>4</v>
      </c>
      <c r="J689">
        <v>16</v>
      </c>
      <c r="K689">
        <v>2</v>
      </c>
      <c r="M689" t="s">
        <v>935</v>
      </c>
      <c r="N689" t="s">
        <v>941</v>
      </c>
      <c r="O689" t="s">
        <v>934</v>
      </c>
      <c r="P689" t="s">
        <v>934</v>
      </c>
      <c r="Q689" t="s">
        <v>705</v>
      </c>
      <c r="R689" t="str">
        <f t="shared" si="22"/>
        <v>Weekend</v>
      </c>
      <c r="S689" s="12">
        <f t="shared" si="21"/>
        <v>40649</v>
      </c>
    </row>
    <row r="690" spans="1:19" x14ac:dyDescent="0.25">
      <c r="A690" t="s">
        <v>593</v>
      </c>
      <c r="B690" t="s">
        <v>723</v>
      </c>
      <c r="C690">
        <v>20118051547</v>
      </c>
      <c r="D690">
        <v>71</v>
      </c>
      <c r="E690" t="s">
        <v>87</v>
      </c>
      <c r="G690">
        <v>17.04</v>
      </c>
      <c r="H690">
        <v>2011</v>
      </c>
      <c r="I690">
        <v>4</v>
      </c>
      <c r="J690">
        <v>6</v>
      </c>
      <c r="K690">
        <v>8</v>
      </c>
      <c r="M690" t="s">
        <v>932</v>
      </c>
      <c r="N690" t="s">
        <v>933</v>
      </c>
      <c r="O690" t="s">
        <v>934</v>
      </c>
      <c r="P690" t="s">
        <v>934</v>
      </c>
      <c r="Q690" t="s">
        <v>807</v>
      </c>
      <c r="R690" t="str">
        <f t="shared" si="22"/>
        <v>Weekday</v>
      </c>
      <c r="S690" s="12">
        <f t="shared" si="21"/>
        <v>40639</v>
      </c>
    </row>
    <row r="691" spans="1:19" x14ac:dyDescent="0.25">
      <c r="A691" t="s">
        <v>593</v>
      </c>
      <c r="B691" t="s">
        <v>723</v>
      </c>
      <c r="C691">
        <v>20118051548</v>
      </c>
      <c r="D691">
        <v>71</v>
      </c>
      <c r="E691" t="s">
        <v>87</v>
      </c>
      <c r="G691">
        <v>17.04</v>
      </c>
      <c r="H691">
        <v>2011</v>
      </c>
      <c r="I691">
        <v>4</v>
      </c>
      <c r="J691">
        <v>6</v>
      </c>
      <c r="K691">
        <v>7</v>
      </c>
      <c r="M691" t="s">
        <v>932</v>
      </c>
      <c r="N691" t="s">
        <v>933</v>
      </c>
      <c r="O691" t="s">
        <v>934</v>
      </c>
      <c r="P691" t="s">
        <v>934</v>
      </c>
      <c r="Q691" t="s">
        <v>807</v>
      </c>
      <c r="R691" t="str">
        <f t="shared" si="22"/>
        <v>Weekday</v>
      </c>
      <c r="S691" s="12">
        <f t="shared" si="21"/>
        <v>40639</v>
      </c>
    </row>
    <row r="692" spans="1:19" x14ac:dyDescent="0.25">
      <c r="A692" t="s">
        <v>593</v>
      </c>
      <c r="B692" t="s">
        <v>723</v>
      </c>
      <c r="C692">
        <v>20118051685</v>
      </c>
      <c r="D692">
        <v>71</v>
      </c>
      <c r="E692" t="s">
        <v>87</v>
      </c>
      <c r="G692">
        <v>12.73</v>
      </c>
      <c r="H692">
        <v>2011</v>
      </c>
      <c r="I692">
        <v>4</v>
      </c>
      <c r="J692">
        <v>12</v>
      </c>
      <c r="K692">
        <v>8</v>
      </c>
      <c r="M692" t="s">
        <v>932</v>
      </c>
      <c r="N692" t="s">
        <v>933</v>
      </c>
      <c r="O692" t="s">
        <v>934</v>
      </c>
      <c r="P692" t="s">
        <v>934</v>
      </c>
      <c r="Q692" t="s">
        <v>829</v>
      </c>
      <c r="R692" t="str">
        <f t="shared" si="22"/>
        <v>Weekday</v>
      </c>
      <c r="S692" s="12">
        <f t="shared" si="21"/>
        <v>40645</v>
      </c>
    </row>
    <row r="693" spans="1:19" x14ac:dyDescent="0.25">
      <c r="A693" t="s">
        <v>593</v>
      </c>
      <c r="B693" t="s">
        <v>723</v>
      </c>
      <c r="C693">
        <v>20118051686</v>
      </c>
      <c r="D693">
        <v>71</v>
      </c>
      <c r="E693" t="s">
        <v>87</v>
      </c>
      <c r="G693">
        <v>19.2</v>
      </c>
      <c r="H693">
        <v>2011</v>
      </c>
      <c r="I693">
        <v>4</v>
      </c>
      <c r="J693">
        <v>12</v>
      </c>
      <c r="K693">
        <v>7</v>
      </c>
      <c r="M693" t="s">
        <v>932</v>
      </c>
      <c r="N693" t="s">
        <v>933</v>
      </c>
      <c r="O693" t="s">
        <v>934</v>
      </c>
      <c r="P693" t="s">
        <v>934</v>
      </c>
      <c r="Q693" t="s">
        <v>791</v>
      </c>
      <c r="R693" t="str">
        <f t="shared" si="22"/>
        <v>Weekday</v>
      </c>
      <c r="S693" s="12">
        <f t="shared" si="21"/>
        <v>40645</v>
      </c>
    </row>
    <row r="694" spans="1:19" x14ac:dyDescent="0.25">
      <c r="A694" t="s">
        <v>593</v>
      </c>
      <c r="B694" t="s">
        <v>723</v>
      </c>
      <c r="C694">
        <v>20118052498</v>
      </c>
      <c r="D694">
        <v>71</v>
      </c>
      <c r="E694" t="s">
        <v>62</v>
      </c>
      <c r="G694">
        <v>14.1</v>
      </c>
      <c r="H694">
        <v>2011</v>
      </c>
      <c r="I694">
        <v>4</v>
      </c>
      <c r="J694">
        <v>8</v>
      </c>
      <c r="K694">
        <v>15</v>
      </c>
      <c r="M694" t="s">
        <v>932</v>
      </c>
      <c r="N694" t="s">
        <v>933</v>
      </c>
      <c r="O694" t="s">
        <v>934</v>
      </c>
      <c r="P694" t="s">
        <v>934</v>
      </c>
      <c r="Q694" t="s">
        <v>751</v>
      </c>
      <c r="R694" t="str">
        <f t="shared" si="22"/>
        <v>Weekday</v>
      </c>
      <c r="S694" s="12">
        <f t="shared" si="21"/>
        <v>40641</v>
      </c>
    </row>
    <row r="695" spans="1:19" x14ac:dyDescent="0.25">
      <c r="A695" t="s">
        <v>593</v>
      </c>
      <c r="B695" t="s">
        <v>723</v>
      </c>
      <c r="C695">
        <v>20118052499</v>
      </c>
      <c r="D695">
        <v>71</v>
      </c>
      <c r="E695" t="s">
        <v>62</v>
      </c>
      <c r="G695">
        <v>14.1</v>
      </c>
      <c r="H695">
        <v>2011</v>
      </c>
      <c r="I695">
        <v>4</v>
      </c>
      <c r="J695">
        <v>8</v>
      </c>
      <c r="K695">
        <v>15</v>
      </c>
      <c r="M695" t="s">
        <v>932</v>
      </c>
      <c r="N695" t="s">
        <v>936</v>
      </c>
      <c r="O695" t="s">
        <v>934</v>
      </c>
      <c r="P695" t="s">
        <v>934</v>
      </c>
      <c r="Q695" t="s">
        <v>751</v>
      </c>
      <c r="R695" t="str">
        <f t="shared" si="22"/>
        <v>Weekday</v>
      </c>
      <c r="S695" s="12">
        <f t="shared" si="21"/>
        <v>40641</v>
      </c>
    </row>
    <row r="696" spans="1:19" x14ac:dyDescent="0.25">
      <c r="A696" t="s">
        <v>593</v>
      </c>
      <c r="B696" t="s">
        <v>723</v>
      </c>
      <c r="C696">
        <v>20118052504</v>
      </c>
      <c r="D696">
        <v>71</v>
      </c>
      <c r="E696" t="s">
        <v>62</v>
      </c>
      <c r="G696">
        <v>13.7</v>
      </c>
      <c r="H696">
        <v>2011</v>
      </c>
      <c r="I696">
        <v>4</v>
      </c>
      <c r="J696">
        <v>8</v>
      </c>
      <c r="K696">
        <v>8</v>
      </c>
      <c r="M696" t="s">
        <v>932</v>
      </c>
      <c r="N696" t="s">
        <v>933</v>
      </c>
      <c r="O696" t="s">
        <v>934</v>
      </c>
      <c r="P696" t="s">
        <v>934</v>
      </c>
      <c r="Q696" t="s">
        <v>743</v>
      </c>
      <c r="R696" t="str">
        <f t="shared" si="22"/>
        <v>Weekday</v>
      </c>
      <c r="S696" s="12">
        <f t="shared" si="21"/>
        <v>40641</v>
      </c>
    </row>
    <row r="697" spans="1:19" x14ac:dyDescent="0.25">
      <c r="A697" t="s">
        <v>593</v>
      </c>
      <c r="B697" t="s">
        <v>723</v>
      </c>
      <c r="C697">
        <v>20118053280</v>
      </c>
      <c r="D697">
        <v>71</v>
      </c>
      <c r="E697" t="s">
        <v>62</v>
      </c>
      <c r="G697">
        <v>17.510000000000002</v>
      </c>
      <c r="H697">
        <v>2011</v>
      </c>
      <c r="I697">
        <v>4</v>
      </c>
      <c r="J697">
        <v>11</v>
      </c>
      <c r="K697">
        <v>10</v>
      </c>
      <c r="M697" t="s">
        <v>935</v>
      </c>
      <c r="N697" t="s">
        <v>933</v>
      </c>
      <c r="O697" t="s">
        <v>934</v>
      </c>
      <c r="P697" t="s">
        <v>934</v>
      </c>
      <c r="Q697" t="s">
        <v>777</v>
      </c>
      <c r="R697" t="str">
        <f t="shared" si="22"/>
        <v>Weekday</v>
      </c>
      <c r="S697" s="12">
        <f t="shared" si="21"/>
        <v>40644</v>
      </c>
    </row>
    <row r="698" spans="1:19" x14ac:dyDescent="0.25">
      <c r="A698" t="s">
        <v>593</v>
      </c>
      <c r="B698" t="s">
        <v>723</v>
      </c>
      <c r="C698">
        <v>20118053282</v>
      </c>
      <c r="D698">
        <v>71</v>
      </c>
      <c r="E698" t="s">
        <v>87</v>
      </c>
      <c r="G698">
        <v>15</v>
      </c>
      <c r="H698">
        <v>2011</v>
      </c>
      <c r="I698">
        <v>4</v>
      </c>
      <c r="J698">
        <v>9</v>
      </c>
      <c r="K698">
        <v>15</v>
      </c>
      <c r="M698" t="s">
        <v>932</v>
      </c>
      <c r="N698" t="s">
        <v>933</v>
      </c>
      <c r="O698" t="s">
        <v>934</v>
      </c>
      <c r="P698" t="s">
        <v>934</v>
      </c>
      <c r="Q698" t="s">
        <v>814</v>
      </c>
      <c r="R698" t="str">
        <f t="shared" si="22"/>
        <v>Weekend</v>
      </c>
      <c r="S698" s="12">
        <f t="shared" si="21"/>
        <v>40642</v>
      </c>
    </row>
    <row r="699" spans="1:19" x14ac:dyDescent="0.25">
      <c r="A699" t="s">
        <v>593</v>
      </c>
      <c r="B699" t="s">
        <v>723</v>
      </c>
      <c r="C699">
        <v>20118053283</v>
      </c>
      <c r="D699">
        <v>275</v>
      </c>
      <c r="E699" t="s">
        <v>87</v>
      </c>
      <c r="G699">
        <v>31.98</v>
      </c>
      <c r="H699">
        <v>2011</v>
      </c>
      <c r="I699">
        <v>4</v>
      </c>
      <c r="J699">
        <v>8</v>
      </c>
      <c r="K699">
        <v>17</v>
      </c>
      <c r="M699" t="s">
        <v>932</v>
      </c>
      <c r="N699" t="s">
        <v>936</v>
      </c>
      <c r="O699" t="s">
        <v>934</v>
      </c>
      <c r="P699" t="s">
        <v>934</v>
      </c>
      <c r="Q699" t="s">
        <v>897</v>
      </c>
      <c r="R699" t="str">
        <f t="shared" si="22"/>
        <v>Weekday</v>
      </c>
      <c r="S699" s="12">
        <f t="shared" si="21"/>
        <v>40641</v>
      </c>
    </row>
    <row r="700" spans="1:19" x14ac:dyDescent="0.25">
      <c r="A700" t="s">
        <v>593</v>
      </c>
      <c r="B700" t="s">
        <v>723</v>
      </c>
      <c r="C700">
        <v>20118053284</v>
      </c>
      <c r="D700">
        <v>71</v>
      </c>
      <c r="E700" t="s">
        <v>87</v>
      </c>
      <c r="G700">
        <v>15</v>
      </c>
      <c r="H700">
        <v>2011</v>
      </c>
      <c r="I700">
        <v>4</v>
      </c>
      <c r="J700">
        <v>8</v>
      </c>
      <c r="K700">
        <v>15</v>
      </c>
      <c r="M700" t="s">
        <v>932</v>
      </c>
      <c r="N700" t="s">
        <v>933</v>
      </c>
      <c r="O700" t="s">
        <v>934</v>
      </c>
      <c r="P700" t="s">
        <v>934</v>
      </c>
      <c r="Q700" t="s">
        <v>814</v>
      </c>
      <c r="R700" t="str">
        <f t="shared" si="22"/>
        <v>Weekday</v>
      </c>
      <c r="S700" s="12">
        <f t="shared" si="21"/>
        <v>40641</v>
      </c>
    </row>
    <row r="701" spans="1:19" x14ac:dyDescent="0.25">
      <c r="A701" t="s">
        <v>593</v>
      </c>
      <c r="B701" t="s">
        <v>723</v>
      </c>
      <c r="C701">
        <v>20118053397</v>
      </c>
      <c r="D701">
        <v>275</v>
      </c>
      <c r="E701" t="s">
        <v>87</v>
      </c>
      <c r="G701">
        <v>31.21</v>
      </c>
      <c r="H701">
        <v>2011</v>
      </c>
      <c r="I701">
        <v>4</v>
      </c>
      <c r="J701">
        <v>14</v>
      </c>
      <c r="K701">
        <v>8</v>
      </c>
      <c r="M701" t="s">
        <v>932</v>
      </c>
      <c r="N701" t="s">
        <v>936</v>
      </c>
      <c r="O701" t="s">
        <v>934</v>
      </c>
      <c r="P701" t="s">
        <v>934</v>
      </c>
      <c r="Q701" t="s">
        <v>901</v>
      </c>
      <c r="R701" t="str">
        <f t="shared" si="22"/>
        <v>Weekday</v>
      </c>
      <c r="S701" s="12">
        <f t="shared" si="21"/>
        <v>40647</v>
      </c>
    </row>
    <row r="702" spans="1:19" x14ac:dyDescent="0.25">
      <c r="A702" t="s">
        <v>593</v>
      </c>
      <c r="B702" t="s">
        <v>723</v>
      </c>
      <c r="C702">
        <v>20118053399</v>
      </c>
      <c r="D702">
        <v>71</v>
      </c>
      <c r="E702" t="s">
        <v>62</v>
      </c>
      <c r="G702">
        <v>15.88</v>
      </c>
      <c r="H702">
        <v>2011</v>
      </c>
      <c r="I702">
        <v>4</v>
      </c>
      <c r="J702">
        <v>12</v>
      </c>
      <c r="K702">
        <v>16</v>
      </c>
      <c r="M702" t="s">
        <v>932</v>
      </c>
      <c r="N702" t="s">
        <v>936</v>
      </c>
      <c r="O702" t="s">
        <v>934</v>
      </c>
      <c r="P702" t="s">
        <v>934</v>
      </c>
      <c r="Q702" t="s">
        <v>946</v>
      </c>
      <c r="R702" t="str">
        <f t="shared" si="22"/>
        <v>Weekday</v>
      </c>
      <c r="S702" s="12">
        <f t="shared" si="21"/>
        <v>40645</v>
      </c>
    </row>
    <row r="703" spans="1:19" x14ac:dyDescent="0.25">
      <c r="A703" t="s">
        <v>593</v>
      </c>
      <c r="B703" t="s">
        <v>723</v>
      </c>
      <c r="C703">
        <v>20118053469</v>
      </c>
      <c r="D703">
        <v>275</v>
      </c>
      <c r="E703" t="s">
        <v>62</v>
      </c>
      <c r="G703">
        <v>34.1</v>
      </c>
      <c r="H703">
        <v>2011</v>
      </c>
      <c r="I703">
        <v>4</v>
      </c>
      <c r="J703">
        <v>16</v>
      </c>
      <c r="K703">
        <v>3</v>
      </c>
      <c r="M703" t="s">
        <v>935</v>
      </c>
      <c r="N703" t="s">
        <v>933</v>
      </c>
      <c r="O703" t="s">
        <v>934</v>
      </c>
      <c r="P703" t="s">
        <v>934</v>
      </c>
      <c r="Q703" t="s">
        <v>872</v>
      </c>
      <c r="R703" t="str">
        <f t="shared" si="22"/>
        <v>Weekend</v>
      </c>
      <c r="S703" s="12">
        <f t="shared" si="21"/>
        <v>40649</v>
      </c>
    </row>
    <row r="704" spans="1:19" x14ac:dyDescent="0.25">
      <c r="A704" t="s">
        <v>593</v>
      </c>
      <c r="B704" t="s">
        <v>723</v>
      </c>
      <c r="C704">
        <v>20118053831</v>
      </c>
      <c r="D704">
        <v>71</v>
      </c>
      <c r="E704" t="s">
        <v>87</v>
      </c>
      <c r="G704">
        <v>15.99</v>
      </c>
      <c r="H704">
        <v>2011</v>
      </c>
      <c r="I704">
        <v>4</v>
      </c>
      <c r="J704">
        <v>15</v>
      </c>
      <c r="K704">
        <v>17</v>
      </c>
      <c r="M704" t="s">
        <v>932</v>
      </c>
      <c r="N704" t="s">
        <v>933</v>
      </c>
      <c r="O704" t="s">
        <v>934</v>
      </c>
      <c r="P704" t="s">
        <v>934</v>
      </c>
      <c r="Q704" t="s">
        <v>811</v>
      </c>
      <c r="R704" t="str">
        <f t="shared" si="22"/>
        <v>Weekday</v>
      </c>
      <c r="S704" s="12">
        <f t="shared" si="21"/>
        <v>40648</v>
      </c>
    </row>
    <row r="705" spans="1:19" x14ac:dyDescent="0.25">
      <c r="A705" t="s">
        <v>593</v>
      </c>
      <c r="B705" t="s">
        <v>723</v>
      </c>
      <c r="C705">
        <v>20118056034</v>
      </c>
      <c r="D705">
        <v>71</v>
      </c>
      <c r="E705" t="s">
        <v>62</v>
      </c>
      <c r="G705">
        <v>11.73</v>
      </c>
      <c r="H705">
        <v>2011</v>
      </c>
      <c r="I705">
        <v>4</v>
      </c>
      <c r="J705">
        <v>15</v>
      </c>
      <c r="K705">
        <v>19</v>
      </c>
      <c r="M705" t="s">
        <v>932</v>
      </c>
      <c r="N705" t="s">
        <v>936</v>
      </c>
      <c r="O705" t="s">
        <v>934</v>
      </c>
      <c r="P705" t="s">
        <v>934</v>
      </c>
      <c r="Q705" t="s">
        <v>724</v>
      </c>
      <c r="R705" t="str">
        <f t="shared" si="22"/>
        <v>Weekday</v>
      </c>
      <c r="S705" s="12">
        <f t="shared" si="21"/>
        <v>40648</v>
      </c>
    </row>
    <row r="706" spans="1:19" x14ac:dyDescent="0.25">
      <c r="A706" t="s">
        <v>593</v>
      </c>
      <c r="B706" t="s">
        <v>723</v>
      </c>
      <c r="C706">
        <v>20118056060</v>
      </c>
      <c r="D706">
        <v>71</v>
      </c>
      <c r="E706" t="s">
        <v>87</v>
      </c>
      <c r="G706">
        <v>13.8</v>
      </c>
      <c r="H706">
        <v>2011</v>
      </c>
      <c r="I706">
        <v>4</v>
      </c>
      <c r="J706">
        <v>12</v>
      </c>
      <c r="K706">
        <v>18</v>
      </c>
      <c r="M706" t="s">
        <v>932</v>
      </c>
      <c r="N706" t="s">
        <v>933</v>
      </c>
      <c r="O706" t="s">
        <v>934</v>
      </c>
      <c r="P706" t="s">
        <v>934</v>
      </c>
      <c r="Q706" t="s">
        <v>827</v>
      </c>
      <c r="R706" t="str">
        <f t="shared" si="22"/>
        <v>Weekday</v>
      </c>
      <c r="S706" s="12">
        <f t="shared" si="21"/>
        <v>40645</v>
      </c>
    </row>
    <row r="707" spans="1:19" x14ac:dyDescent="0.25">
      <c r="A707" t="s">
        <v>593</v>
      </c>
      <c r="B707" t="s">
        <v>723</v>
      </c>
      <c r="C707">
        <v>20118056065</v>
      </c>
      <c r="D707">
        <v>71</v>
      </c>
      <c r="E707" t="s">
        <v>87</v>
      </c>
      <c r="G707">
        <v>19.100000000000001</v>
      </c>
      <c r="H707">
        <v>2011</v>
      </c>
      <c r="I707">
        <v>4</v>
      </c>
      <c r="J707">
        <v>13</v>
      </c>
      <c r="K707">
        <v>11</v>
      </c>
      <c r="M707" t="s">
        <v>932</v>
      </c>
      <c r="N707" t="s">
        <v>933</v>
      </c>
      <c r="O707" t="s">
        <v>934</v>
      </c>
      <c r="P707" t="s">
        <v>934</v>
      </c>
      <c r="Q707" t="s">
        <v>791</v>
      </c>
      <c r="R707" t="str">
        <f t="shared" si="22"/>
        <v>Weekday</v>
      </c>
      <c r="S707" s="12">
        <f t="shared" ref="S707:S770" si="23">DATE(H707,I707,J707)</f>
        <v>40646</v>
      </c>
    </row>
    <row r="708" spans="1:19" x14ac:dyDescent="0.25">
      <c r="A708" t="s">
        <v>593</v>
      </c>
      <c r="B708" t="s">
        <v>723</v>
      </c>
      <c r="C708">
        <v>20118056081</v>
      </c>
      <c r="D708">
        <v>71</v>
      </c>
      <c r="E708" t="s">
        <v>87</v>
      </c>
      <c r="G708">
        <v>13.5</v>
      </c>
      <c r="H708">
        <v>2011</v>
      </c>
      <c r="I708">
        <v>4</v>
      </c>
      <c r="J708">
        <v>14</v>
      </c>
      <c r="K708">
        <v>8</v>
      </c>
      <c r="M708" t="s">
        <v>932</v>
      </c>
      <c r="N708" t="s">
        <v>933</v>
      </c>
      <c r="O708" t="s">
        <v>934</v>
      </c>
      <c r="P708" t="s">
        <v>934</v>
      </c>
      <c r="Q708" t="s">
        <v>828</v>
      </c>
      <c r="R708" t="str">
        <f t="shared" si="22"/>
        <v>Weekday</v>
      </c>
      <c r="S708" s="12">
        <f t="shared" si="23"/>
        <v>40647</v>
      </c>
    </row>
    <row r="709" spans="1:19" x14ac:dyDescent="0.25">
      <c r="A709" t="s">
        <v>593</v>
      </c>
      <c r="B709" t="s">
        <v>723</v>
      </c>
      <c r="C709">
        <v>20118056088</v>
      </c>
      <c r="D709">
        <v>71</v>
      </c>
      <c r="E709" t="s">
        <v>62</v>
      </c>
      <c r="G709">
        <v>13.1</v>
      </c>
      <c r="H709">
        <v>2011</v>
      </c>
      <c r="I709">
        <v>4</v>
      </c>
      <c r="J709">
        <v>14</v>
      </c>
      <c r="K709">
        <v>16</v>
      </c>
      <c r="M709" t="s">
        <v>932</v>
      </c>
      <c r="N709" t="s">
        <v>933</v>
      </c>
      <c r="O709" t="s">
        <v>934</v>
      </c>
      <c r="P709" t="s">
        <v>934</v>
      </c>
      <c r="Q709" t="s">
        <v>741</v>
      </c>
      <c r="R709" t="str">
        <f t="shared" ref="R709:R772" si="24">IF(WEEKDAY(DATE(H709,I709,J709),2)&lt;6,"Weekday","Weekend")</f>
        <v>Weekday</v>
      </c>
      <c r="S709" s="12">
        <f t="shared" si="23"/>
        <v>40647</v>
      </c>
    </row>
    <row r="710" spans="1:19" x14ac:dyDescent="0.25">
      <c r="A710" t="s">
        <v>593</v>
      </c>
      <c r="B710" t="s">
        <v>594</v>
      </c>
      <c r="C710">
        <v>20118056342</v>
      </c>
      <c r="D710">
        <v>70</v>
      </c>
      <c r="E710" t="s">
        <v>62</v>
      </c>
      <c r="G710">
        <v>19.02</v>
      </c>
      <c r="H710">
        <v>2011</v>
      </c>
      <c r="I710">
        <v>4</v>
      </c>
      <c r="J710">
        <v>5</v>
      </c>
      <c r="K710">
        <v>10</v>
      </c>
      <c r="M710" t="s">
        <v>932</v>
      </c>
      <c r="N710" t="s">
        <v>933</v>
      </c>
      <c r="O710" t="s">
        <v>934</v>
      </c>
      <c r="P710" t="s">
        <v>934</v>
      </c>
      <c r="Q710" t="s">
        <v>687</v>
      </c>
      <c r="R710" t="str">
        <f t="shared" si="24"/>
        <v>Weekday</v>
      </c>
      <c r="S710" s="12">
        <f t="shared" si="23"/>
        <v>40638</v>
      </c>
    </row>
    <row r="711" spans="1:19" x14ac:dyDescent="0.25">
      <c r="A711" t="s">
        <v>593</v>
      </c>
      <c r="B711" t="s">
        <v>594</v>
      </c>
      <c r="C711">
        <v>20118056382</v>
      </c>
      <c r="D711">
        <v>70</v>
      </c>
      <c r="E711" t="s">
        <v>87</v>
      </c>
      <c r="G711">
        <v>8.99</v>
      </c>
      <c r="H711">
        <v>2011</v>
      </c>
      <c r="I711">
        <v>4</v>
      </c>
      <c r="J711">
        <v>6</v>
      </c>
      <c r="K711">
        <v>14</v>
      </c>
      <c r="M711" t="s">
        <v>932</v>
      </c>
      <c r="N711" t="s">
        <v>933</v>
      </c>
      <c r="O711" t="s">
        <v>934</v>
      </c>
      <c r="P711" t="s">
        <v>934</v>
      </c>
      <c r="Q711" t="s">
        <v>608</v>
      </c>
      <c r="R711" t="str">
        <f t="shared" si="24"/>
        <v>Weekday</v>
      </c>
      <c r="S711" s="12">
        <f t="shared" si="23"/>
        <v>40639</v>
      </c>
    </row>
    <row r="712" spans="1:19" x14ac:dyDescent="0.25">
      <c r="A712" t="s">
        <v>593</v>
      </c>
      <c r="B712" t="s">
        <v>594</v>
      </c>
      <c r="C712">
        <v>20118056393</v>
      </c>
      <c r="D712">
        <v>70</v>
      </c>
      <c r="E712" t="s">
        <v>87</v>
      </c>
      <c r="G712">
        <v>11.21</v>
      </c>
      <c r="H712">
        <v>2011</v>
      </c>
      <c r="I712">
        <v>4</v>
      </c>
      <c r="J712">
        <v>1</v>
      </c>
      <c r="K712">
        <v>14</v>
      </c>
      <c r="M712" t="s">
        <v>932</v>
      </c>
      <c r="N712" t="s">
        <v>933</v>
      </c>
      <c r="O712" t="s">
        <v>934</v>
      </c>
      <c r="P712" t="s">
        <v>934</v>
      </c>
      <c r="Q712" t="s">
        <v>647</v>
      </c>
      <c r="R712" t="str">
        <f t="shared" si="24"/>
        <v>Weekday</v>
      </c>
      <c r="S712" s="12">
        <f t="shared" si="23"/>
        <v>40634</v>
      </c>
    </row>
    <row r="713" spans="1:19" x14ac:dyDescent="0.25">
      <c r="A713" t="s">
        <v>593</v>
      </c>
      <c r="B713" t="s">
        <v>594</v>
      </c>
      <c r="C713">
        <v>20118056442</v>
      </c>
      <c r="D713">
        <v>70</v>
      </c>
      <c r="E713" t="s">
        <v>62</v>
      </c>
      <c r="G713">
        <v>14.19</v>
      </c>
      <c r="H713">
        <v>2011</v>
      </c>
      <c r="I713">
        <v>4</v>
      </c>
      <c r="J713">
        <v>4</v>
      </c>
      <c r="K713">
        <v>16</v>
      </c>
      <c r="M713" t="s">
        <v>932</v>
      </c>
      <c r="N713" t="s">
        <v>933</v>
      </c>
      <c r="O713" t="s">
        <v>934</v>
      </c>
      <c r="P713" t="s">
        <v>934</v>
      </c>
      <c r="R713" t="str">
        <f t="shared" si="24"/>
        <v>Weekday</v>
      </c>
      <c r="S713" s="12">
        <f t="shared" si="23"/>
        <v>40637</v>
      </c>
    </row>
    <row r="714" spans="1:19" x14ac:dyDescent="0.25">
      <c r="A714" t="s">
        <v>593</v>
      </c>
      <c r="B714" t="s">
        <v>594</v>
      </c>
      <c r="C714">
        <v>20118056448</v>
      </c>
      <c r="D714">
        <v>70</v>
      </c>
      <c r="E714" t="s">
        <v>62</v>
      </c>
      <c r="G714">
        <v>8.44</v>
      </c>
      <c r="H714">
        <v>2011</v>
      </c>
      <c r="I714">
        <v>4</v>
      </c>
      <c r="J714">
        <v>4</v>
      </c>
      <c r="K714">
        <v>11</v>
      </c>
      <c r="M714" t="s">
        <v>935</v>
      </c>
      <c r="N714" t="s">
        <v>933</v>
      </c>
      <c r="O714" t="s">
        <v>934</v>
      </c>
      <c r="P714" t="s">
        <v>934</v>
      </c>
      <c r="Q714" t="s">
        <v>602</v>
      </c>
      <c r="R714" t="str">
        <f t="shared" si="24"/>
        <v>Weekday</v>
      </c>
      <c r="S714" s="12">
        <f t="shared" si="23"/>
        <v>40637</v>
      </c>
    </row>
    <row r="715" spans="1:19" x14ac:dyDescent="0.25">
      <c r="A715" t="s">
        <v>593</v>
      </c>
      <c r="B715" t="s">
        <v>594</v>
      </c>
      <c r="C715">
        <v>20118056483</v>
      </c>
      <c r="D715">
        <v>70</v>
      </c>
      <c r="E715" t="s">
        <v>62</v>
      </c>
      <c r="G715">
        <v>14.6</v>
      </c>
      <c r="H715">
        <v>2011</v>
      </c>
      <c r="I715">
        <v>3</v>
      </c>
      <c r="J715">
        <v>28</v>
      </c>
      <c r="K715">
        <v>17</v>
      </c>
      <c r="M715" t="s">
        <v>932</v>
      </c>
      <c r="N715" t="s">
        <v>933</v>
      </c>
      <c r="O715" t="s">
        <v>934</v>
      </c>
      <c r="P715" t="s">
        <v>934</v>
      </c>
      <c r="R715" t="str">
        <f t="shared" si="24"/>
        <v>Weekday</v>
      </c>
      <c r="S715" s="12">
        <f t="shared" si="23"/>
        <v>40630</v>
      </c>
    </row>
    <row r="716" spans="1:19" x14ac:dyDescent="0.25">
      <c r="A716" t="s">
        <v>593</v>
      </c>
      <c r="B716" t="s">
        <v>594</v>
      </c>
      <c r="C716">
        <v>20118056490</v>
      </c>
      <c r="D716">
        <v>70</v>
      </c>
      <c r="E716" t="s">
        <v>87</v>
      </c>
      <c r="G716">
        <v>12.23</v>
      </c>
      <c r="H716">
        <v>2011</v>
      </c>
      <c r="I716">
        <v>4</v>
      </c>
      <c r="J716">
        <v>8</v>
      </c>
      <c r="K716">
        <v>15</v>
      </c>
      <c r="M716" t="s">
        <v>932</v>
      </c>
      <c r="N716" t="s">
        <v>933</v>
      </c>
      <c r="O716" t="s">
        <v>934</v>
      </c>
      <c r="P716" t="s">
        <v>934</v>
      </c>
      <c r="Q716" t="s">
        <v>639</v>
      </c>
      <c r="R716" t="str">
        <f t="shared" si="24"/>
        <v>Weekday</v>
      </c>
      <c r="S716" s="12">
        <f t="shared" si="23"/>
        <v>40641</v>
      </c>
    </row>
    <row r="717" spans="1:19" x14ac:dyDescent="0.25">
      <c r="A717" t="s">
        <v>593</v>
      </c>
      <c r="B717" t="s">
        <v>594</v>
      </c>
      <c r="C717">
        <v>20118056523</v>
      </c>
      <c r="D717">
        <v>70</v>
      </c>
      <c r="E717" t="s">
        <v>87</v>
      </c>
      <c r="G717">
        <v>19.809999999999999</v>
      </c>
      <c r="H717">
        <v>2011</v>
      </c>
      <c r="I717">
        <v>4</v>
      </c>
      <c r="J717">
        <v>9</v>
      </c>
      <c r="K717">
        <v>12</v>
      </c>
      <c r="M717" t="s">
        <v>932</v>
      </c>
      <c r="N717" t="s">
        <v>933</v>
      </c>
      <c r="O717" t="s">
        <v>934</v>
      </c>
      <c r="P717" t="s">
        <v>934</v>
      </c>
      <c r="R717" t="str">
        <f t="shared" si="24"/>
        <v>Weekend</v>
      </c>
      <c r="S717" s="12">
        <f t="shared" si="23"/>
        <v>40642</v>
      </c>
    </row>
    <row r="718" spans="1:19" x14ac:dyDescent="0.25">
      <c r="A718" t="s">
        <v>593</v>
      </c>
      <c r="B718" t="s">
        <v>594</v>
      </c>
      <c r="C718">
        <v>20118056537</v>
      </c>
      <c r="D718">
        <v>70</v>
      </c>
      <c r="E718" t="s">
        <v>87</v>
      </c>
      <c r="G718">
        <v>14.41</v>
      </c>
      <c r="H718">
        <v>2011</v>
      </c>
      <c r="I718">
        <v>4</v>
      </c>
      <c r="J718">
        <v>7</v>
      </c>
      <c r="K718">
        <v>18</v>
      </c>
      <c r="M718" t="s">
        <v>932</v>
      </c>
      <c r="N718" t="s">
        <v>933</v>
      </c>
      <c r="O718" t="s">
        <v>934</v>
      </c>
      <c r="P718" t="s">
        <v>934</v>
      </c>
      <c r="R718" t="str">
        <f t="shared" si="24"/>
        <v>Weekday</v>
      </c>
      <c r="S718" s="12">
        <f t="shared" si="23"/>
        <v>40640</v>
      </c>
    </row>
    <row r="719" spans="1:19" x14ac:dyDescent="0.25">
      <c r="A719" t="s">
        <v>593</v>
      </c>
      <c r="B719" t="s">
        <v>594</v>
      </c>
      <c r="C719">
        <v>20118056561</v>
      </c>
      <c r="D719">
        <v>70</v>
      </c>
      <c r="E719" t="s">
        <v>87</v>
      </c>
      <c r="G719">
        <v>15.24</v>
      </c>
      <c r="H719">
        <v>2011</v>
      </c>
      <c r="I719">
        <v>4</v>
      </c>
      <c r="J719">
        <v>8</v>
      </c>
      <c r="K719">
        <v>16</v>
      </c>
      <c r="M719" t="s">
        <v>932</v>
      </c>
      <c r="N719" t="s">
        <v>933</v>
      </c>
      <c r="O719" t="s">
        <v>934</v>
      </c>
      <c r="P719" t="s">
        <v>934</v>
      </c>
      <c r="R719" t="str">
        <f t="shared" si="24"/>
        <v>Weekday</v>
      </c>
      <c r="S719" s="12">
        <f t="shared" si="23"/>
        <v>40641</v>
      </c>
    </row>
    <row r="720" spans="1:19" x14ac:dyDescent="0.25">
      <c r="A720" t="s">
        <v>593</v>
      </c>
      <c r="B720" t="s">
        <v>594</v>
      </c>
      <c r="C720">
        <v>20118056575</v>
      </c>
      <c r="D720">
        <v>70</v>
      </c>
      <c r="E720" t="s">
        <v>87</v>
      </c>
      <c r="G720">
        <v>7.54</v>
      </c>
      <c r="H720">
        <v>2011</v>
      </c>
      <c r="I720">
        <v>4</v>
      </c>
      <c r="J720">
        <v>8</v>
      </c>
      <c r="K720">
        <v>7</v>
      </c>
      <c r="M720" t="s">
        <v>932</v>
      </c>
      <c r="N720" t="s">
        <v>933</v>
      </c>
      <c r="O720" t="s">
        <v>934</v>
      </c>
      <c r="P720" t="s">
        <v>934</v>
      </c>
      <c r="R720" t="str">
        <f t="shared" si="24"/>
        <v>Weekday</v>
      </c>
      <c r="S720" s="12">
        <f t="shared" si="23"/>
        <v>40641</v>
      </c>
    </row>
    <row r="721" spans="1:19" x14ac:dyDescent="0.25">
      <c r="A721" t="s">
        <v>593</v>
      </c>
      <c r="B721" t="s">
        <v>594</v>
      </c>
      <c r="C721">
        <v>20118056650</v>
      </c>
      <c r="D721">
        <v>70</v>
      </c>
      <c r="E721" t="s">
        <v>87</v>
      </c>
      <c r="G721">
        <v>17.25</v>
      </c>
      <c r="H721">
        <v>2011</v>
      </c>
      <c r="I721">
        <v>3</v>
      </c>
      <c r="J721">
        <v>30</v>
      </c>
      <c r="K721">
        <v>8</v>
      </c>
      <c r="M721" t="s">
        <v>932</v>
      </c>
      <c r="N721" t="s">
        <v>933</v>
      </c>
      <c r="O721" t="s">
        <v>934</v>
      </c>
      <c r="P721" t="s">
        <v>934</v>
      </c>
      <c r="Q721" t="s">
        <v>716</v>
      </c>
      <c r="R721" t="str">
        <f t="shared" si="24"/>
        <v>Weekday</v>
      </c>
      <c r="S721" s="12">
        <f t="shared" si="23"/>
        <v>40632</v>
      </c>
    </row>
    <row r="722" spans="1:19" x14ac:dyDescent="0.25">
      <c r="A722" t="s">
        <v>593</v>
      </c>
      <c r="B722" t="s">
        <v>594</v>
      </c>
      <c r="C722">
        <v>20118056729</v>
      </c>
      <c r="D722">
        <v>70</v>
      </c>
      <c r="E722" t="s">
        <v>62</v>
      </c>
      <c r="G722">
        <v>9.83</v>
      </c>
      <c r="H722">
        <v>2011</v>
      </c>
      <c r="I722">
        <v>3</v>
      </c>
      <c r="J722">
        <v>20</v>
      </c>
      <c r="K722">
        <v>17</v>
      </c>
      <c r="M722" t="s">
        <v>935</v>
      </c>
      <c r="N722" t="s">
        <v>933</v>
      </c>
      <c r="O722" t="s">
        <v>934</v>
      </c>
      <c r="P722" t="s">
        <v>934</v>
      </c>
      <c r="R722" t="str">
        <f t="shared" si="24"/>
        <v>Weekend</v>
      </c>
      <c r="S722" s="12">
        <f t="shared" si="23"/>
        <v>40622</v>
      </c>
    </row>
    <row r="723" spans="1:19" x14ac:dyDescent="0.25">
      <c r="A723" t="s">
        <v>593</v>
      </c>
      <c r="B723" t="s">
        <v>594</v>
      </c>
      <c r="C723">
        <v>20118056910</v>
      </c>
      <c r="D723">
        <v>70</v>
      </c>
      <c r="E723" t="s">
        <v>62</v>
      </c>
      <c r="G723">
        <v>16.920000000000002</v>
      </c>
      <c r="H723">
        <v>2011</v>
      </c>
      <c r="I723">
        <v>4</v>
      </c>
      <c r="J723">
        <v>4</v>
      </c>
      <c r="K723">
        <v>18</v>
      </c>
      <c r="M723" t="s">
        <v>932</v>
      </c>
      <c r="N723" t="s">
        <v>933</v>
      </c>
      <c r="O723" t="s">
        <v>934</v>
      </c>
      <c r="P723" t="s">
        <v>934</v>
      </c>
      <c r="Q723" t="s">
        <v>663</v>
      </c>
      <c r="R723" t="str">
        <f t="shared" si="24"/>
        <v>Weekday</v>
      </c>
      <c r="S723" s="12">
        <f t="shared" si="23"/>
        <v>40637</v>
      </c>
    </row>
    <row r="724" spans="1:19" x14ac:dyDescent="0.25">
      <c r="A724" t="s">
        <v>593</v>
      </c>
      <c r="B724" t="s">
        <v>594</v>
      </c>
      <c r="C724">
        <v>20118056970</v>
      </c>
      <c r="D724">
        <v>70</v>
      </c>
      <c r="E724" t="s">
        <v>62</v>
      </c>
      <c r="G724">
        <v>17.940000000000001</v>
      </c>
      <c r="H724">
        <v>2011</v>
      </c>
      <c r="I724">
        <v>4</v>
      </c>
      <c r="J724">
        <v>4</v>
      </c>
      <c r="K724">
        <v>16</v>
      </c>
      <c r="M724" t="s">
        <v>932</v>
      </c>
      <c r="N724" t="s">
        <v>933</v>
      </c>
      <c r="O724" t="s">
        <v>934</v>
      </c>
      <c r="P724" t="s">
        <v>934</v>
      </c>
      <c r="Q724" t="s">
        <v>681</v>
      </c>
      <c r="R724" t="str">
        <f t="shared" si="24"/>
        <v>Weekday</v>
      </c>
      <c r="S724" s="12">
        <f t="shared" si="23"/>
        <v>40637</v>
      </c>
    </row>
    <row r="725" spans="1:19" x14ac:dyDescent="0.25">
      <c r="A725" t="s">
        <v>593</v>
      </c>
      <c r="B725" t="s">
        <v>594</v>
      </c>
      <c r="C725">
        <v>20118057033</v>
      </c>
      <c r="D725">
        <v>70</v>
      </c>
      <c r="E725" t="s">
        <v>62</v>
      </c>
      <c r="G725">
        <v>16.18</v>
      </c>
      <c r="H725">
        <v>2011</v>
      </c>
      <c r="I725">
        <v>4</v>
      </c>
      <c r="J725">
        <v>2</v>
      </c>
      <c r="K725">
        <v>11</v>
      </c>
      <c r="M725" t="s">
        <v>932</v>
      </c>
      <c r="N725" t="s">
        <v>933</v>
      </c>
      <c r="O725" t="s">
        <v>934</v>
      </c>
      <c r="P725" t="s">
        <v>934</v>
      </c>
      <c r="Q725" t="s">
        <v>657</v>
      </c>
      <c r="R725" t="str">
        <f t="shared" si="24"/>
        <v>Weekend</v>
      </c>
      <c r="S725" s="12">
        <f t="shared" si="23"/>
        <v>40635</v>
      </c>
    </row>
    <row r="726" spans="1:19" x14ac:dyDescent="0.25">
      <c r="A726" t="s">
        <v>593</v>
      </c>
      <c r="B726" t="s">
        <v>594</v>
      </c>
      <c r="C726">
        <v>20118057035</v>
      </c>
      <c r="D726">
        <v>70</v>
      </c>
      <c r="E726" t="s">
        <v>62</v>
      </c>
      <c r="G726">
        <v>13.41</v>
      </c>
      <c r="H726">
        <v>2011</v>
      </c>
      <c r="I726">
        <v>3</v>
      </c>
      <c r="J726">
        <v>24</v>
      </c>
      <c r="K726">
        <v>16</v>
      </c>
      <c r="M726" t="s">
        <v>932</v>
      </c>
      <c r="N726" t="s">
        <v>933</v>
      </c>
      <c r="O726" t="s">
        <v>934</v>
      </c>
      <c r="P726" t="s">
        <v>934</v>
      </c>
      <c r="R726" t="str">
        <f t="shared" si="24"/>
        <v>Weekday</v>
      </c>
      <c r="S726" s="12">
        <f t="shared" si="23"/>
        <v>40626</v>
      </c>
    </row>
    <row r="727" spans="1:19" x14ac:dyDescent="0.25">
      <c r="A727" t="s">
        <v>593</v>
      </c>
      <c r="B727" t="s">
        <v>594</v>
      </c>
      <c r="C727">
        <v>20118057064</v>
      </c>
      <c r="D727">
        <v>70</v>
      </c>
      <c r="E727" t="s">
        <v>87</v>
      </c>
      <c r="G727">
        <v>11.17</v>
      </c>
      <c r="H727">
        <v>2011</v>
      </c>
      <c r="I727">
        <v>3</v>
      </c>
      <c r="J727">
        <v>26</v>
      </c>
      <c r="K727">
        <v>1</v>
      </c>
      <c r="M727" t="s">
        <v>935</v>
      </c>
      <c r="N727" t="s">
        <v>933</v>
      </c>
      <c r="O727" t="s">
        <v>934</v>
      </c>
      <c r="P727" t="s">
        <v>934</v>
      </c>
      <c r="Q727" t="s">
        <v>647</v>
      </c>
      <c r="R727" t="str">
        <f t="shared" si="24"/>
        <v>Weekend</v>
      </c>
      <c r="S727" s="12">
        <f t="shared" si="23"/>
        <v>40628</v>
      </c>
    </row>
    <row r="728" spans="1:19" x14ac:dyDescent="0.25">
      <c r="A728" t="s">
        <v>593</v>
      </c>
      <c r="B728" t="s">
        <v>594</v>
      </c>
      <c r="C728">
        <v>20118057066</v>
      </c>
      <c r="D728">
        <v>70</v>
      </c>
      <c r="E728" t="s">
        <v>87</v>
      </c>
      <c r="G728">
        <v>13.22</v>
      </c>
      <c r="H728">
        <v>2011</v>
      </c>
      <c r="I728">
        <v>3</v>
      </c>
      <c r="J728">
        <v>26</v>
      </c>
      <c r="K728">
        <v>7</v>
      </c>
      <c r="M728" t="s">
        <v>935</v>
      </c>
      <c r="N728" t="s">
        <v>937</v>
      </c>
      <c r="O728" t="s">
        <v>934</v>
      </c>
      <c r="P728" t="s">
        <v>934</v>
      </c>
      <c r="R728" t="str">
        <f t="shared" si="24"/>
        <v>Weekend</v>
      </c>
      <c r="S728" s="12">
        <f t="shared" si="23"/>
        <v>40628</v>
      </c>
    </row>
    <row r="729" spans="1:19" x14ac:dyDescent="0.25">
      <c r="A729" t="s">
        <v>593</v>
      </c>
      <c r="B729" t="s">
        <v>594</v>
      </c>
      <c r="C729">
        <v>20118057140</v>
      </c>
      <c r="D729">
        <v>70</v>
      </c>
      <c r="E729" t="s">
        <v>87</v>
      </c>
      <c r="G729">
        <v>16.02</v>
      </c>
      <c r="H729">
        <v>2011</v>
      </c>
      <c r="I729">
        <v>3</v>
      </c>
      <c r="J729">
        <v>30</v>
      </c>
      <c r="K729">
        <v>16</v>
      </c>
      <c r="M729" t="s">
        <v>932</v>
      </c>
      <c r="N729" t="s">
        <v>937</v>
      </c>
      <c r="O729" t="s">
        <v>934</v>
      </c>
      <c r="P729" t="s">
        <v>934</v>
      </c>
      <c r="R729" t="str">
        <f t="shared" si="24"/>
        <v>Weekday</v>
      </c>
      <c r="S729" s="12">
        <f t="shared" si="23"/>
        <v>40632</v>
      </c>
    </row>
    <row r="730" spans="1:19" x14ac:dyDescent="0.25">
      <c r="A730" t="s">
        <v>593</v>
      </c>
      <c r="B730" t="s">
        <v>594</v>
      </c>
      <c r="C730">
        <v>20118057214</v>
      </c>
      <c r="D730">
        <v>70</v>
      </c>
      <c r="E730" t="s">
        <v>62</v>
      </c>
      <c r="G730">
        <v>13.45</v>
      </c>
      <c r="H730">
        <v>2011</v>
      </c>
      <c r="I730">
        <v>4</v>
      </c>
      <c r="J730">
        <v>5</v>
      </c>
      <c r="K730">
        <v>17</v>
      </c>
      <c r="M730" t="s">
        <v>932</v>
      </c>
      <c r="N730" t="s">
        <v>933</v>
      </c>
      <c r="O730" t="s">
        <v>934</v>
      </c>
      <c r="P730" t="s">
        <v>934</v>
      </c>
      <c r="R730" t="str">
        <f t="shared" si="24"/>
        <v>Weekday</v>
      </c>
      <c r="S730" s="12">
        <f t="shared" si="23"/>
        <v>40638</v>
      </c>
    </row>
    <row r="731" spans="1:19" x14ac:dyDescent="0.25">
      <c r="A731" t="s">
        <v>593</v>
      </c>
      <c r="B731" t="s">
        <v>594</v>
      </c>
      <c r="C731">
        <v>20118057235</v>
      </c>
      <c r="D731">
        <v>70</v>
      </c>
      <c r="E731" t="s">
        <v>87</v>
      </c>
      <c r="G731">
        <v>7.64</v>
      </c>
      <c r="H731">
        <v>2011</v>
      </c>
      <c r="I731">
        <v>4</v>
      </c>
      <c r="J731">
        <v>5</v>
      </c>
      <c r="K731">
        <v>7</v>
      </c>
      <c r="M731" t="s">
        <v>932</v>
      </c>
      <c r="N731" t="s">
        <v>936</v>
      </c>
      <c r="O731" t="s">
        <v>934</v>
      </c>
      <c r="P731" t="s">
        <v>934</v>
      </c>
      <c r="R731" t="str">
        <f t="shared" si="24"/>
        <v>Weekday</v>
      </c>
      <c r="S731" s="12">
        <f t="shared" si="23"/>
        <v>40638</v>
      </c>
    </row>
    <row r="732" spans="1:19" x14ac:dyDescent="0.25">
      <c r="A732" t="s">
        <v>593</v>
      </c>
      <c r="B732" t="s">
        <v>723</v>
      </c>
      <c r="C732">
        <v>20118057373</v>
      </c>
      <c r="D732">
        <v>71</v>
      </c>
      <c r="E732" t="s">
        <v>87</v>
      </c>
      <c r="G732">
        <v>16.8</v>
      </c>
      <c r="H732">
        <v>2011</v>
      </c>
      <c r="I732">
        <v>4</v>
      </c>
      <c r="J732">
        <v>20</v>
      </c>
      <c r="K732">
        <v>16</v>
      </c>
      <c r="M732" t="s">
        <v>932</v>
      </c>
      <c r="N732" t="s">
        <v>933</v>
      </c>
      <c r="O732" t="s">
        <v>934</v>
      </c>
      <c r="P732" t="s">
        <v>934</v>
      </c>
      <c r="Q732" t="s">
        <v>808</v>
      </c>
      <c r="R732" t="str">
        <f t="shared" si="24"/>
        <v>Weekday</v>
      </c>
      <c r="S732" s="12">
        <f t="shared" si="23"/>
        <v>40653</v>
      </c>
    </row>
    <row r="733" spans="1:19" x14ac:dyDescent="0.25">
      <c r="A733" t="s">
        <v>593</v>
      </c>
      <c r="B733" t="s">
        <v>723</v>
      </c>
      <c r="C733">
        <v>20118057789</v>
      </c>
      <c r="D733">
        <v>71</v>
      </c>
      <c r="E733" t="s">
        <v>62</v>
      </c>
      <c r="G733">
        <v>11.81</v>
      </c>
      <c r="H733">
        <v>2011</v>
      </c>
      <c r="I733">
        <v>4</v>
      </c>
      <c r="J733">
        <v>19</v>
      </c>
      <c r="K733">
        <v>14</v>
      </c>
      <c r="M733" t="s">
        <v>932</v>
      </c>
      <c r="N733" t="s">
        <v>933</v>
      </c>
      <c r="O733" t="s">
        <v>934</v>
      </c>
      <c r="P733" t="s">
        <v>934</v>
      </c>
      <c r="Q733" t="s">
        <v>724</v>
      </c>
      <c r="R733" t="str">
        <f t="shared" si="24"/>
        <v>Weekday</v>
      </c>
      <c r="S733" s="12">
        <f t="shared" si="23"/>
        <v>40652</v>
      </c>
    </row>
    <row r="734" spans="1:19" x14ac:dyDescent="0.25">
      <c r="A734" t="s">
        <v>593</v>
      </c>
      <c r="B734" t="s">
        <v>723</v>
      </c>
      <c r="C734">
        <v>20118058259</v>
      </c>
      <c r="D734">
        <v>275</v>
      </c>
      <c r="E734" t="s">
        <v>87</v>
      </c>
      <c r="G734">
        <v>31.22</v>
      </c>
      <c r="H734">
        <v>2011</v>
      </c>
      <c r="I734">
        <v>4</v>
      </c>
      <c r="J734">
        <v>19</v>
      </c>
      <c r="K734">
        <v>13</v>
      </c>
      <c r="M734" t="s">
        <v>935</v>
      </c>
      <c r="N734" t="s">
        <v>933</v>
      </c>
      <c r="O734" t="s">
        <v>934</v>
      </c>
      <c r="P734" t="s">
        <v>934</v>
      </c>
      <c r="Q734" t="s">
        <v>901</v>
      </c>
      <c r="R734" t="str">
        <f t="shared" si="24"/>
        <v>Weekday</v>
      </c>
      <c r="S734" s="12">
        <f t="shared" si="23"/>
        <v>40652</v>
      </c>
    </row>
    <row r="735" spans="1:19" x14ac:dyDescent="0.25">
      <c r="A735" t="s">
        <v>593</v>
      </c>
      <c r="B735" t="s">
        <v>723</v>
      </c>
      <c r="C735">
        <v>20118058260</v>
      </c>
      <c r="D735">
        <v>275</v>
      </c>
      <c r="E735" t="s">
        <v>62</v>
      </c>
      <c r="G735">
        <v>31.34</v>
      </c>
      <c r="H735">
        <v>2011</v>
      </c>
      <c r="I735">
        <v>4</v>
      </c>
      <c r="J735">
        <v>19</v>
      </c>
      <c r="K735">
        <v>13</v>
      </c>
      <c r="M735" t="s">
        <v>935</v>
      </c>
      <c r="N735" t="s">
        <v>933</v>
      </c>
      <c r="O735" t="s">
        <v>934</v>
      </c>
      <c r="P735" t="s">
        <v>934</v>
      </c>
      <c r="Q735" t="s">
        <v>855</v>
      </c>
      <c r="R735" t="str">
        <f t="shared" si="24"/>
        <v>Weekday</v>
      </c>
      <c r="S735" s="12">
        <f t="shared" si="23"/>
        <v>40652</v>
      </c>
    </row>
    <row r="736" spans="1:19" x14ac:dyDescent="0.25">
      <c r="A736" t="s">
        <v>593</v>
      </c>
      <c r="B736" t="s">
        <v>723</v>
      </c>
      <c r="C736">
        <v>20118058262</v>
      </c>
      <c r="D736">
        <v>275</v>
      </c>
      <c r="E736" t="s">
        <v>87</v>
      </c>
      <c r="G736">
        <v>31.21</v>
      </c>
      <c r="H736">
        <v>2011</v>
      </c>
      <c r="I736">
        <v>4</v>
      </c>
      <c r="J736">
        <v>16</v>
      </c>
      <c r="K736">
        <v>11</v>
      </c>
      <c r="M736" t="s">
        <v>935</v>
      </c>
      <c r="N736" t="s">
        <v>933</v>
      </c>
      <c r="O736" t="s">
        <v>934</v>
      </c>
      <c r="P736" t="s">
        <v>934</v>
      </c>
      <c r="Q736" t="s">
        <v>901</v>
      </c>
      <c r="R736" t="str">
        <f t="shared" si="24"/>
        <v>Weekend</v>
      </c>
      <c r="S736" s="12">
        <f t="shared" si="23"/>
        <v>40649</v>
      </c>
    </row>
    <row r="737" spans="1:19" x14ac:dyDescent="0.25">
      <c r="A737" t="s">
        <v>593</v>
      </c>
      <c r="B737" t="s">
        <v>723</v>
      </c>
      <c r="C737">
        <v>20118059249</v>
      </c>
      <c r="D737">
        <v>71</v>
      </c>
      <c r="E737" t="s">
        <v>87</v>
      </c>
      <c r="G737">
        <v>13</v>
      </c>
      <c r="H737">
        <v>2011</v>
      </c>
      <c r="I737">
        <v>4</v>
      </c>
      <c r="J737">
        <v>25</v>
      </c>
      <c r="K737">
        <v>15</v>
      </c>
      <c r="M737" t="s">
        <v>935</v>
      </c>
      <c r="N737" t="s">
        <v>933</v>
      </c>
      <c r="O737" t="s">
        <v>934</v>
      </c>
      <c r="P737" t="s">
        <v>934</v>
      </c>
      <c r="Q737" t="s">
        <v>829</v>
      </c>
      <c r="R737" t="str">
        <f t="shared" si="24"/>
        <v>Weekday</v>
      </c>
      <c r="S737" s="12">
        <f t="shared" si="23"/>
        <v>40658</v>
      </c>
    </row>
    <row r="738" spans="1:19" x14ac:dyDescent="0.25">
      <c r="A738" t="s">
        <v>593</v>
      </c>
      <c r="B738" t="s">
        <v>723</v>
      </c>
      <c r="C738">
        <v>20118059254</v>
      </c>
      <c r="D738">
        <v>71</v>
      </c>
      <c r="E738" t="s">
        <v>87</v>
      </c>
      <c r="G738">
        <v>12.44</v>
      </c>
      <c r="H738">
        <v>2011</v>
      </c>
      <c r="I738">
        <v>4</v>
      </c>
      <c r="J738">
        <v>23</v>
      </c>
      <c r="K738">
        <v>18</v>
      </c>
      <c r="M738" t="s">
        <v>932</v>
      </c>
      <c r="N738" t="s">
        <v>933</v>
      </c>
      <c r="O738" t="s">
        <v>934</v>
      </c>
      <c r="P738" t="s">
        <v>934</v>
      </c>
      <c r="Q738" t="s">
        <v>831</v>
      </c>
      <c r="R738" t="str">
        <f t="shared" si="24"/>
        <v>Weekend</v>
      </c>
      <c r="S738" s="12">
        <f t="shared" si="23"/>
        <v>40656</v>
      </c>
    </row>
    <row r="739" spans="1:19" x14ac:dyDescent="0.25">
      <c r="A739" t="s">
        <v>593</v>
      </c>
      <c r="B739" t="s">
        <v>723</v>
      </c>
      <c r="C739">
        <v>20118059445</v>
      </c>
      <c r="D739">
        <v>275</v>
      </c>
      <c r="E739" t="s">
        <v>62</v>
      </c>
      <c r="G739">
        <v>33.700000000000003</v>
      </c>
      <c r="H739">
        <v>2011</v>
      </c>
      <c r="I739">
        <v>4</v>
      </c>
      <c r="J739">
        <v>23</v>
      </c>
      <c r="K739">
        <v>2</v>
      </c>
      <c r="M739" t="s">
        <v>935</v>
      </c>
      <c r="N739" t="s">
        <v>933</v>
      </c>
      <c r="O739" t="s">
        <v>934</v>
      </c>
      <c r="P739" t="s">
        <v>934</v>
      </c>
      <c r="Q739" t="s">
        <v>870</v>
      </c>
      <c r="R739" t="str">
        <f t="shared" si="24"/>
        <v>Weekend</v>
      </c>
      <c r="S739" s="12">
        <f t="shared" si="23"/>
        <v>40656</v>
      </c>
    </row>
    <row r="740" spans="1:19" x14ac:dyDescent="0.25">
      <c r="A740" t="s">
        <v>593</v>
      </c>
      <c r="B740" t="s">
        <v>723</v>
      </c>
      <c r="C740">
        <v>20118059447</v>
      </c>
      <c r="D740">
        <v>275</v>
      </c>
      <c r="E740" t="s">
        <v>62</v>
      </c>
      <c r="G740">
        <v>34.1</v>
      </c>
      <c r="H740">
        <v>2011</v>
      </c>
      <c r="I740">
        <v>4</v>
      </c>
      <c r="J740">
        <v>23</v>
      </c>
      <c r="K740">
        <v>9</v>
      </c>
      <c r="M740" t="s">
        <v>935</v>
      </c>
      <c r="N740" t="s">
        <v>933</v>
      </c>
      <c r="O740" t="s">
        <v>934</v>
      </c>
      <c r="P740" t="s">
        <v>934</v>
      </c>
      <c r="Q740" t="s">
        <v>872</v>
      </c>
      <c r="R740" t="str">
        <f t="shared" si="24"/>
        <v>Weekend</v>
      </c>
      <c r="S740" s="12">
        <f t="shared" si="23"/>
        <v>40656</v>
      </c>
    </row>
    <row r="741" spans="1:19" x14ac:dyDescent="0.25">
      <c r="A741" t="s">
        <v>593</v>
      </c>
      <c r="B741" t="s">
        <v>723</v>
      </c>
      <c r="C741">
        <v>20118059463</v>
      </c>
      <c r="D741">
        <v>71</v>
      </c>
      <c r="E741" t="s">
        <v>62</v>
      </c>
      <c r="G741">
        <v>12.33</v>
      </c>
      <c r="H741">
        <v>2011</v>
      </c>
      <c r="I741">
        <v>4</v>
      </c>
      <c r="J741">
        <v>22</v>
      </c>
      <c r="K741">
        <v>16</v>
      </c>
      <c r="M741" t="s">
        <v>932</v>
      </c>
      <c r="N741" t="s">
        <v>933</v>
      </c>
      <c r="O741" t="s">
        <v>934</v>
      </c>
      <c r="P741" t="s">
        <v>934</v>
      </c>
      <c r="Q741" t="s">
        <v>733</v>
      </c>
      <c r="R741" t="str">
        <f t="shared" si="24"/>
        <v>Weekday</v>
      </c>
      <c r="S741" s="12">
        <f t="shared" si="23"/>
        <v>40655</v>
      </c>
    </row>
    <row r="742" spans="1:19" x14ac:dyDescent="0.25">
      <c r="A742" t="s">
        <v>593</v>
      </c>
      <c r="B742" t="s">
        <v>723</v>
      </c>
      <c r="C742">
        <v>20118059469</v>
      </c>
      <c r="D742">
        <v>71</v>
      </c>
      <c r="E742" t="s">
        <v>940</v>
      </c>
      <c r="G742">
        <v>18.3</v>
      </c>
      <c r="H742">
        <v>2011</v>
      </c>
      <c r="I742">
        <v>4</v>
      </c>
      <c r="J742">
        <v>22</v>
      </c>
      <c r="K742">
        <v>18</v>
      </c>
      <c r="M742" t="s">
        <v>932</v>
      </c>
      <c r="N742" t="s">
        <v>937</v>
      </c>
      <c r="O742" t="s">
        <v>934</v>
      </c>
      <c r="P742" t="s">
        <v>934</v>
      </c>
      <c r="R742" t="str">
        <f t="shared" si="24"/>
        <v>Weekday</v>
      </c>
      <c r="S742" s="12">
        <f t="shared" si="23"/>
        <v>40655</v>
      </c>
    </row>
    <row r="743" spans="1:19" x14ac:dyDescent="0.25">
      <c r="A743" t="s">
        <v>593</v>
      </c>
      <c r="B743" t="s">
        <v>723</v>
      </c>
      <c r="C743">
        <v>20118060071</v>
      </c>
      <c r="D743">
        <v>71</v>
      </c>
      <c r="E743" t="s">
        <v>87</v>
      </c>
      <c r="G743">
        <v>12.93</v>
      </c>
      <c r="H743">
        <v>2011</v>
      </c>
      <c r="I743">
        <v>4</v>
      </c>
      <c r="J743">
        <v>23</v>
      </c>
      <c r="K743">
        <v>18</v>
      </c>
      <c r="M743" t="s">
        <v>932</v>
      </c>
      <c r="N743" t="s">
        <v>933</v>
      </c>
      <c r="O743" t="s">
        <v>934</v>
      </c>
      <c r="P743" t="s">
        <v>934</v>
      </c>
      <c r="Q743" t="s">
        <v>829</v>
      </c>
      <c r="R743" t="str">
        <f t="shared" si="24"/>
        <v>Weekend</v>
      </c>
      <c r="S743" s="12">
        <f t="shared" si="23"/>
        <v>40656</v>
      </c>
    </row>
    <row r="744" spans="1:19" x14ac:dyDescent="0.25">
      <c r="A744" t="s">
        <v>593</v>
      </c>
      <c r="B744" t="s">
        <v>723</v>
      </c>
      <c r="C744">
        <v>20118060078</v>
      </c>
      <c r="D744">
        <v>71</v>
      </c>
      <c r="E744" t="s">
        <v>87</v>
      </c>
      <c r="G744">
        <v>11.73</v>
      </c>
      <c r="H744">
        <v>2011</v>
      </c>
      <c r="I744">
        <v>4</v>
      </c>
      <c r="J744">
        <v>25</v>
      </c>
      <c r="K744">
        <v>4</v>
      </c>
      <c r="M744" t="s">
        <v>935</v>
      </c>
      <c r="N744" t="s">
        <v>933</v>
      </c>
      <c r="O744" t="s">
        <v>934</v>
      </c>
      <c r="P744" t="s">
        <v>934</v>
      </c>
      <c r="Q744" t="s">
        <v>835</v>
      </c>
      <c r="R744" t="str">
        <f t="shared" si="24"/>
        <v>Weekday</v>
      </c>
      <c r="S744" s="12">
        <f t="shared" si="23"/>
        <v>40658</v>
      </c>
    </row>
    <row r="745" spans="1:19" x14ac:dyDescent="0.25">
      <c r="A745" t="s">
        <v>593</v>
      </c>
      <c r="B745" t="s">
        <v>723</v>
      </c>
      <c r="C745">
        <v>20118060502</v>
      </c>
      <c r="D745">
        <v>71</v>
      </c>
      <c r="E745" t="s">
        <v>62</v>
      </c>
      <c r="G745">
        <v>18.8</v>
      </c>
      <c r="H745">
        <v>2011</v>
      </c>
      <c r="I745">
        <v>4</v>
      </c>
      <c r="J745">
        <v>27</v>
      </c>
      <c r="K745">
        <v>7</v>
      </c>
      <c r="M745" t="s">
        <v>932</v>
      </c>
      <c r="N745" t="s">
        <v>933</v>
      </c>
      <c r="O745" t="s">
        <v>934</v>
      </c>
      <c r="P745" t="s">
        <v>934</v>
      </c>
      <c r="Q745" t="s">
        <v>787</v>
      </c>
      <c r="R745" t="str">
        <f t="shared" si="24"/>
        <v>Weekday</v>
      </c>
      <c r="S745" s="12">
        <f t="shared" si="23"/>
        <v>40660</v>
      </c>
    </row>
    <row r="746" spans="1:19" x14ac:dyDescent="0.25">
      <c r="A746" t="s">
        <v>593</v>
      </c>
      <c r="B746" t="s">
        <v>723</v>
      </c>
      <c r="C746">
        <v>20118060569</v>
      </c>
      <c r="D746">
        <v>71</v>
      </c>
      <c r="E746" t="s">
        <v>87</v>
      </c>
      <c r="G746">
        <v>11.33</v>
      </c>
      <c r="H746">
        <v>2011</v>
      </c>
      <c r="I746">
        <v>4</v>
      </c>
      <c r="J746">
        <v>19</v>
      </c>
      <c r="K746">
        <v>11</v>
      </c>
      <c r="M746" t="s">
        <v>932</v>
      </c>
      <c r="N746" t="s">
        <v>936</v>
      </c>
      <c r="O746" t="s">
        <v>934</v>
      </c>
      <c r="P746" t="s">
        <v>934</v>
      </c>
      <c r="R746" t="str">
        <f t="shared" si="24"/>
        <v>Weekday</v>
      </c>
      <c r="S746" s="12">
        <f t="shared" si="23"/>
        <v>40652</v>
      </c>
    </row>
    <row r="747" spans="1:19" x14ac:dyDescent="0.25">
      <c r="A747" t="s">
        <v>593</v>
      </c>
      <c r="B747" t="s">
        <v>723</v>
      </c>
      <c r="C747">
        <v>20118060984</v>
      </c>
      <c r="D747">
        <v>275</v>
      </c>
      <c r="E747" t="s">
        <v>62</v>
      </c>
      <c r="G747">
        <v>31.22</v>
      </c>
      <c r="H747">
        <v>2011</v>
      </c>
      <c r="I747">
        <v>4</v>
      </c>
      <c r="J747">
        <v>24</v>
      </c>
      <c r="K747">
        <v>11</v>
      </c>
      <c r="M747" t="s">
        <v>935</v>
      </c>
      <c r="N747" t="s">
        <v>933</v>
      </c>
      <c r="O747" t="s">
        <v>934</v>
      </c>
      <c r="P747" t="s">
        <v>934</v>
      </c>
      <c r="Q747" t="s">
        <v>855</v>
      </c>
      <c r="R747" t="str">
        <f t="shared" si="24"/>
        <v>Weekend</v>
      </c>
      <c r="S747" s="12">
        <f t="shared" si="23"/>
        <v>40657</v>
      </c>
    </row>
    <row r="748" spans="1:19" x14ac:dyDescent="0.25">
      <c r="A748" t="s">
        <v>593</v>
      </c>
      <c r="B748" t="s">
        <v>723</v>
      </c>
      <c r="C748">
        <v>20118060988</v>
      </c>
      <c r="D748">
        <v>71</v>
      </c>
      <c r="E748" t="s">
        <v>87</v>
      </c>
      <c r="G748">
        <v>15</v>
      </c>
      <c r="H748">
        <v>2011</v>
      </c>
      <c r="I748">
        <v>4</v>
      </c>
      <c r="J748">
        <v>25</v>
      </c>
      <c r="K748">
        <v>8</v>
      </c>
      <c r="M748" t="s">
        <v>932</v>
      </c>
      <c r="N748" t="s">
        <v>933</v>
      </c>
      <c r="O748" t="s">
        <v>934</v>
      </c>
      <c r="P748" t="s">
        <v>934</v>
      </c>
      <c r="Q748" t="s">
        <v>814</v>
      </c>
      <c r="R748" t="str">
        <f t="shared" si="24"/>
        <v>Weekday</v>
      </c>
      <c r="S748" s="12">
        <f t="shared" si="23"/>
        <v>40658</v>
      </c>
    </row>
    <row r="749" spans="1:19" x14ac:dyDescent="0.25">
      <c r="A749" t="s">
        <v>593</v>
      </c>
      <c r="B749" t="s">
        <v>723</v>
      </c>
      <c r="C749">
        <v>20118060989</v>
      </c>
      <c r="D749">
        <v>275</v>
      </c>
      <c r="E749" t="s">
        <v>87</v>
      </c>
      <c r="G749">
        <v>31.09</v>
      </c>
      <c r="H749">
        <v>2011</v>
      </c>
      <c r="I749">
        <v>4</v>
      </c>
      <c r="J749">
        <v>25</v>
      </c>
      <c r="K749">
        <v>9</v>
      </c>
      <c r="M749" t="s">
        <v>932</v>
      </c>
      <c r="N749" t="s">
        <v>933</v>
      </c>
      <c r="O749" t="s">
        <v>934</v>
      </c>
      <c r="P749" t="s">
        <v>934</v>
      </c>
      <c r="R749" t="str">
        <f t="shared" si="24"/>
        <v>Weekday</v>
      </c>
      <c r="S749" s="12">
        <f t="shared" si="23"/>
        <v>40658</v>
      </c>
    </row>
    <row r="750" spans="1:19" x14ac:dyDescent="0.25">
      <c r="A750" t="s">
        <v>593</v>
      </c>
      <c r="B750" t="s">
        <v>723</v>
      </c>
      <c r="C750">
        <v>20118060990</v>
      </c>
      <c r="D750">
        <v>71</v>
      </c>
      <c r="E750" t="s">
        <v>87</v>
      </c>
      <c r="G750">
        <v>17.510000000000002</v>
      </c>
      <c r="H750">
        <v>2011</v>
      </c>
      <c r="I750">
        <v>4</v>
      </c>
      <c r="J750">
        <v>25</v>
      </c>
      <c r="K750">
        <v>11</v>
      </c>
      <c r="M750" t="s">
        <v>935</v>
      </c>
      <c r="N750" t="s">
        <v>933</v>
      </c>
      <c r="O750" t="s">
        <v>934</v>
      </c>
      <c r="P750" t="s">
        <v>934</v>
      </c>
      <c r="Q750" t="s">
        <v>800</v>
      </c>
      <c r="R750" t="str">
        <f t="shared" si="24"/>
        <v>Weekday</v>
      </c>
      <c r="S750" s="12">
        <f t="shared" si="23"/>
        <v>40658</v>
      </c>
    </row>
    <row r="751" spans="1:19" x14ac:dyDescent="0.25">
      <c r="A751" t="s">
        <v>593</v>
      </c>
      <c r="B751" t="s">
        <v>723</v>
      </c>
      <c r="C751">
        <v>20118060992</v>
      </c>
      <c r="D751">
        <v>71</v>
      </c>
      <c r="E751" t="s">
        <v>62</v>
      </c>
      <c r="G751">
        <v>17.170000000000002</v>
      </c>
      <c r="H751">
        <v>2011</v>
      </c>
      <c r="I751">
        <v>4</v>
      </c>
      <c r="J751">
        <v>24</v>
      </c>
      <c r="K751">
        <v>12</v>
      </c>
      <c r="M751" t="s">
        <v>932</v>
      </c>
      <c r="N751" t="s">
        <v>933</v>
      </c>
      <c r="O751" t="s">
        <v>934</v>
      </c>
      <c r="P751" t="s">
        <v>934</v>
      </c>
      <c r="Q751" t="s">
        <v>775</v>
      </c>
      <c r="R751" t="str">
        <f t="shared" si="24"/>
        <v>Weekend</v>
      </c>
      <c r="S751" s="12">
        <f t="shared" si="23"/>
        <v>40657</v>
      </c>
    </row>
    <row r="752" spans="1:19" x14ac:dyDescent="0.25">
      <c r="A752" t="s">
        <v>593</v>
      </c>
      <c r="B752" t="s">
        <v>723</v>
      </c>
      <c r="C752">
        <v>20118060993</v>
      </c>
      <c r="D752">
        <v>275</v>
      </c>
      <c r="E752" t="s">
        <v>62</v>
      </c>
      <c r="G752">
        <v>31.22</v>
      </c>
      <c r="H752">
        <v>2011</v>
      </c>
      <c r="I752">
        <v>4</v>
      </c>
      <c r="J752">
        <v>22</v>
      </c>
      <c r="K752">
        <v>23</v>
      </c>
      <c r="M752" t="s">
        <v>935</v>
      </c>
      <c r="N752" t="s">
        <v>933</v>
      </c>
      <c r="O752" t="s">
        <v>934</v>
      </c>
      <c r="P752" t="s">
        <v>934</v>
      </c>
      <c r="Q752" t="s">
        <v>855</v>
      </c>
      <c r="R752" t="str">
        <f t="shared" si="24"/>
        <v>Weekday</v>
      </c>
      <c r="S752" s="12">
        <f t="shared" si="23"/>
        <v>40655</v>
      </c>
    </row>
    <row r="753" spans="1:19" x14ac:dyDescent="0.25">
      <c r="A753" t="s">
        <v>593</v>
      </c>
      <c r="B753" t="s">
        <v>723</v>
      </c>
      <c r="C753">
        <v>20118061002</v>
      </c>
      <c r="D753">
        <v>71</v>
      </c>
      <c r="E753" t="s">
        <v>87</v>
      </c>
      <c r="G753">
        <v>17.510000000000002</v>
      </c>
      <c r="H753">
        <v>2011</v>
      </c>
      <c r="I753">
        <v>4</v>
      </c>
      <c r="J753">
        <v>23</v>
      </c>
      <c r="K753">
        <v>8</v>
      </c>
      <c r="M753" t="s">
        <v>935</v>
      </c>
      <c r="N753" t="s">
        <v>933</v>
      </c>
      <c r="O753" t="s">
        <v>934</v>
      </c>
      <c r="P753" t="s">
        <v>934</v>
      </c>
      <c r="Q753" t="s">
        <v>800</v>
      </c>
      <c r="R753" t="str">
        <f t="shared" si="24"/>
        <v>Weekend</v>
      </c>
      <c r="S753" s="12">
        <f t="shared" si="23"/>
        <v>40656</v>
      </c>
    </row>
    <row r="754" spans="1:19" x14ac:dyDescent="0.25">
      <c r="A754" t="s">
        <v>593</v>
      </c>
      <c r="B754" t="s">
        <v>723</v>
      </c>
      <c r="C754">
        <v>20118061003</v>
      </c>
      <c r="D754">
        <v>275</v>
      </c>
      <c r="E754" t="s">
        <v>62</v>
      </c>
      <c r="G754">
        <v>33.1</v>
      </c>
      <c r="H754">
        <v>2011</v>
      </c>
      <c r="I754">
        <v>4</v>
      </c>
      <c r="J754">
        <v>23</v>
      </c>
      <c r="K754">
        <v>16</v>
      </c>
      <c r="M754" t="s">
        <v>932</v>
      </c>
      <c r="N754" t="s">
        <v>933</v>
      </c>
      <c r="O754" t="s">
        <v>934</v>
      </c>
      <c r="P754" t="s">
        <v>934</v>
      </c>
      <c r="Q754" t="s">
        <v>868</v>
      </c>
      <c r="R754" t="str">
        <f t="shared" si="24"/>
        <v>Weekend</v>
      </c>
      <c r="S754" s="12">
        <f t="shared" si="23"/>
        <v>40656</v>
      </c>
    </row>
    <row r="755" spans="1:19" x14ac:dyDescent="0.25">
      <c r="A755" t="s">
        <v>593</v>
      </c>
      <c r="B755" t="s">
        <v>723</v>
      </c>
      <c r="C755">
        <v>20118061009</v>
      </c>
      <c r="D755">
        <v>71</v>
      </c>
      <c r="E755" t="s">
        <v>62</v>
      </c>
      <c r="G755">
        <v>17.03</v>
      </c>
      <c r="H755">
        <v>2011</v>
      </c>
      <c r="I755">
        <v>4</v>
      </c>
      <c r="J755">
        <v>24</v>
      </c>
      <c r="K755">
        <v>8</v>
      </c>
      <c r="M755" t="s">
        <v>935</v>
      </c>
      <c r="N755" t="s">
        <v>933</v>
      </c>
      <c r="O755" t="s">
        <v>934</v>
      </c>
      <c r="P755" t="s">
        <v>934</v>
      </c>
      <c r="Q755" t="s">
        <v>773</v>
      </c>
      <c r="R755" t="str">
        <f t="shared" si="24"/>
        <v>Weekend</v>
      </c>
      <c r="S755" s="12">
        <f t="shared" si="23"/>
        <v>40657</v>
      </c>
    </row>
    <row r="756" spans="1:19" x14ac:dyDescent="0.25">
      <c r="A756" t="s">
        <v>593</v>
      </c>
      <c r="B756" t="s">
        <v>723</v>
      </c>
      <c r="C756">
        <v>20118061010</v>
      </c>
      <c r="D756">
        <v>275</v>
      </c>
      <c r="E756" t="s">
        <v>87</v>
      </c>
      <c r="G756">
        <v>31.09</v>
      </c>
      <c r="H756">
        <v>2011</v>
      </c>
      <c r="I756">
        <v>4</v>
      </c>
      <c r="J756">
        <v>24</v>
      </c>
      <c r="K756">
        <v>9</v>
      </c>
      <c r="M756" t="s">
        <v>935</v>
      </c>
      <c r="N756" t="s">
        <v>933</v>
      </c>
      <c r="O756" t="s">
        <v>934</v>
      </c>
      <c r="P756" t="s">
        <v>934</v>
      </c>
      <c r="R756" t="str">
        <f t="shared" si="24"/>
        <v>Weekend</v>
      </c>
      <c r="S756" s="12">
        <f t="shared" si="23"/>
        <v>40657</v>
      </c>
    </row>
    <row r="757" spans="1:19" x14ac:dyDescent="0.25">
      <c r="A757" t="s">
        <v>593</v>
      </c>
      <c r="B757" t="s">
        <v>723</v>
      </c>
      <c r="C757">
        <v>20118061243</v>
      </c>
      <c r="D757">
        <v>275</v>
      </c>
      <c r="E757" t="s">
        <v>87</v>
      </c>
      <c r="G757">
        <v>31.09</v>
      </c>
      <c r="H757">
        <v>2011</v>
      </c>
      <c r="I757">
        <v>4</v>
      </c>
      <c r="J757">
        <v>22</v>
      </c>
      <c r="K757">
        <v>7</v>
      </c>
      <c r="M757" t="s">
        <v>935</v>
      </c>
      <c r="N757" t="s">
        <v>937</v>
      </c>
      <c r="O757" t="s">
        <v>934</v>
      </c>
      <c r="P757" t="s">
        <v>934</v>
      </c>
      <c r="R757" t="str">
        <f t="shared" si="24"/>
        <v>Weekday</v>
      </c>
      <c r="S757" s="12">
        <f t="shared" si="23"/>
        <v>40655</v>
      </c>
    </row>
    <row r="758" spans="1:19" x14ac:dyDescent="0.25">
      <c r="A758" t="s">
        <v>593</v>
      </c>
      <c r="B758" t="s">
        <v>723</v>
      </c>
      <c r="C758">
        <v>20118061244</v>
      </c>
      <c r="D758">
        <v>71</v>
      </c>
      <c r="E758" t="s">
        <v>62</v>
      </c>
      <c r="G758">
        <v>16</v>
      </c>
      <c r="H758">
        <v>2011</v>
      </c>
      <c r="I758">
        <v>4</v>
      </c>
      <c r="J758">
        <v>22</v>
      </c>
      <c r="K758">
        <v>16</v>
      </c>
      <c r="M758" t="s">
        <v>935</v>
      </c>
      <c r="N758" t="s">
        <v>933</v>
      </c>
      <c r="O758" t="s">
        <v>934</v>
      </c>
      <c r="P758" t="s">
        <v>934</v>
      </c>
      <c r="Q758" t="s">
        <v>946</v>
      </c>
      <c r="R758" t="str">
        <f t="shared" si="24"/>
        <v>Weekday</v>
      </c>
      <c r="S758" s="12">
        <f t="shared" si="23"/>
        <v>40655</v>
      </c>
    </row>
    <row r="759" spans="1:19" x14ac:dyDescent="0.25">
      <c r="A759" t="s">
        <v>593</v>
      </c>
      <c r="B759" t="s">
        <v>723</v>
      </c>
      <c r="C759">
        <v>20118061245</v>
      </c>
      <c r="D759">
        <v>275</v>
      </c>
      <c r="E759" t="s">
        <v>87</v>
      </c>
      <c r="G759">
        <v>33.1</v>
      </c>
      <c r="H759">
        <v>2011</v>
      </c>
      <c r="I759">
        <v>4</v>
      </c>
      <c r="J759">
        <v>21</v>
      </c>
      <c r="K759">
        <v>8</v>
      </c>
      <c r="M759" t="s">
        <v>935</v>
      </c>
      <c r="N759" t="s">
        <v>933</v>
      </c>
      <c r="O759" t="s">
        <v>934</v>
      </c>
      <c r="P759" t="s">
        <v>934</v>
      </c>
      <c r="Q759" t="s">
        <v>892</v>
      </c>
      <c r="R759" t="str">
        <f t="shared" si="24"/>
        <v>Weekday</v>
      </c>
      <c r="S759" s="12">
        <f t="shared" si="23"/>
        <v>40654</v>
      </c>
    </row>
    <row r="760" spans="1:19" x14ac:dyDescent="0.25">
      <c r="A760" t="s">
        <v>593</v>
      </c>
      <c r="B760" t="s">
        <v>594</v>
      </c>
      <c r="C760">
        <v>20118061282</v>
      </c>
      <c r="D760">
        <v>70</v>
      </c>
      <c r="E760" t="s">
        <v>62</v>
      </c>
      <c r="G760">
        <v>14.01</v>
      </c>
      <c r="H760">
        <v>2011</v>
      </c>
      <c r="I760">
        <v>4</v>
      </c>
      <c r="J760">
        <v>16</v>
      </c>
      <c r="K760">
        <v>12</v>
      </c>
      <c r="M760" t="s">
        <v>932</v>
      </c>
      <c r="N760" t="s">
        <v>933</v>
      </c>
      <c r="O760" t="s">
        <v>934</v>
      </c>
      <c r="P760" t="s">
        <v>934</v>
      </c>
      <c r="R760" t="str">
        <f t="shared" si="24"/>
        <v>Weekend</v>
      </c>
      <c r="S760" s="12">
        <f t="shared" si="23"/>
        <v>40649</v>
      </c>
    </row>
    <row r="761" spans="1:19" x14ac:dyDescent="0.25">
      <c r="A761" t="s">
        <v>593</v>
      </c>
      <c r="B761" t="s">
        <v>594</v>
      </c>
      <c r="C761">
        <v>20118061314</v>
      </c>
      <c r="D761">
        <v>70</v>
      </c>
      <c r="E761" t="s">
        <v>62</v>
      </c>
      <c r="G761">
        <v>13.93</v>
      </c>
      <c r="H761">
        <v>2011</v>
      </c>
      <c r="I761">
        <v>4</v>
      </c>
      <c r="J761">
        <v>18</v>
      </c>
      <c r="K761">
        <v>16</v>
      </c>
      <c r="M761" t="s">
        <v>932</v>
      </c>
      <c r="N761" t="s">
        <v>933</v>
      </c>
      <c r="O761" t="s">
        <v>934</v>
      </c>
      <c r="P761" t="s">
        <v>934</v>
      </c>
      <c r="R761" t="str">
        <f t="shared" si="24"/>
        <v>Weekday</v>
      </c>
      <c r="S761" s="12">
        <f t="shared" si="23"/>
        <v>40651</v>
      </c>
    </row>
    <row r="762" spans="1:19" x14ac:dyDescent="0.25">
      <c r="A762" t="s">
        <v>593</v>
      </c>
      <c r="B762" t="s">
        <v>594</v>
      </c>
      <c r="C762">
        <v>20118061358</v>
      </c>
      <c r="D762">
        <v>70</v>
      </c>
      <c r="E762" t="s">
        <v>62</v>
      </c>
      <c r="G762">
        <v>11.21</v>
      </c>
      <c r="H762">
        <v>2011</v>
      </c>
      <c r="I762">
        <v>4</v>
      </c>
      <c r="J762">
        <v>23</v>
      </c>
      <c r="K762">
        <v>18</v>
      </c>
      <c r="M762" t="s">
        <v>935</v>
      </c>
      <c r="N762" t="s">
        <v>936</v>
      </c>
      <c r="O762" t="s">
        <v>934</v>
      </c>
      <c r="P762" t="s">
        <v>934</v>
      </c>
      <c r="Q762" t="s">
        <v>627</v>
      </c>
      <c r="R762" t="str">
        <f t="shared" si="24"/>
        <v>Weekend</v>
      </c>
      <c r="S762" s="12">
        <f t="shared" si="23"/>
        <v>40656</v>
      </c>
    </row>
    <row r="763" spans="1:19" x14ac:dyDescent="0.25">
      <c r="A763" t="s">
        <v>593</v>
      </c>
      <c r="B763" t="s">
        <v>594</v>
      </c>
      <c r="C763">
        <v>20118061443</v>
      </c>
      <c r="D763">
        <v>70</v>
      </c>
      <c r="E763" t="s">
        <v>62</v>
      </c>
      <c r="G763">
        <v>14.27</v>
      </c>
      <c r="H763">
        <v>2011</v>
      </c>
      <c r="I763">
        <v>4</v>
      </c>
      <c r="J763">
        <v>8</v>
      </c>
      <c r="K763">
        <v>12</v>
      </c>
      <c r="M763" t="s">
        <v>932</v>
      </c>
      <c r="N763" t="s">
        <v>933</v>
      </c>
      <c r="O763" t="s">
        <v>934</v>
      </c>
      <c r="P763" t="s">
        <v>934</v>
      </c>
      <c r="R763" t="str">
        <f t="shared" si="24"/>
        <v>Weekday</v>
      </c>
      <c r="S763" s="12">
        <f t="shared" si="23"/>
        <v>40641</v>
      </c>
    </row>
    <row r="764" spans="1:19" x14ac:dyDescent="0.25">
      <c r="A764" t="s">
        <v>593</v>
      </c>
      <c r="B764" t="s">
        <v>594</v>
      </c>
      <c r="C764">
        <v>20118061486</v>
      </c>
      <c r="D764">
        <v>70</v>
      </c>
      <c r="E764" t="s">
        <v>87</v>
      </c>
      <c r="G764">
        <v>13.22</v>
      </c>
      <c r="H764">
        <v>2011</v>
      </c>
      <c r="I764">
        <v>4</v>
      </c>
      <c r="J764">
        <v>14</v>
      </c>
      <c r="K764">
        <v>15</v>
      </c>
      <c r="M764" t="s">
        <v>932</v>
      </c>
      <c r="N764" t="s">
        <v>933</v>
      </c>
      <c r="O764" t="s">
        <v>934</v>
      </c>
      <c r="P764" t="s">
        <v>934</v>
      </c>
      <c r="R764" t="str">
        <f t="shared" si="24"/>
        <v>Weekday</v>
      </c>
      <c r="S764" s="12">
        <f t="shared" si="23"/>
        <v>40647</v>
      </c>
    </row>
    <row r="765" spans="1:19" x14ac:dyDescent="0.25">
      <c r="A765" t="s">
        <v>593</v>
      </c>
      <c r="B765" t="s">
        <v>594</v>
      </c>
      <c r="C765">
        <v>20118061546</v>
      </c>
      <c r="D765">
        <v>70</v>
      </c>
      <c r="E765" t="s">
        <v>62</v>
      </c>
      <c r="G765">
        <v>13.75</v>
      </c>
      <c r="H765">
        <v>2011</v>
      </c>
      <c r="I765">
        <v>4</v>
      </c>
      <c r="J765">
        <v>13</v>
      </c>
      <c r="K765">
        <v>9</v>
      </c>
      <c r="M765" t="s">
        <v>932</v>
      </c>
      <c r="N765" t="s">
        <v>933</v>
      </c>
      <c r="O765" t="s">
        <v>934</v>
      </c>
      <c r="P765" t="s">
        <v>934</v>
      </c>
      <c r="R765" t="str">
        <f t="shared" si="24"/>
        <v>Weekday</v>
      </c>
      <c r="S765" s="12">
        <f t="shared" si="23"/>
        <v>40646</v>
      </c>
    </row>
    <row r="766" spans="1:19" x14ac:dyDescent="0.25">
      <c r="A766" t="s">
        <v>593</v>
      </c>
      <c r="B766" t="s">
        <v>594</v>
      </c>
      <c r="C766">
        <v>20118061547</v>
      </c>
      <c r="D766">
        <v>70</v>
      </c>
      <c r="E766" t="s">
        <v>87</v>
      </c>
      <c r="G766">
        <v>14.32</v>
      </c>
      <c r="H766">
        <v>2011</v>
      </c>
      <c r="I766">
        <v>4</v>
      </c>
      <c r="J766">
        <v>13</v>
      </c>
      <c r="K766">
        <v>17</v>
      </c>
      <c r="M766" t="s">
        <v>932</v>
      </c>
      <c r="N766" t="s">
        <v>937</v>
      </c>
      <c r="O766" t="s">
        <v>934</v>
      </c>
      <c r="P766" t="s">
        <v>934</v>
      </c>
      <c r="R766" t="str">
        <f t="shared" si="24"/>
        <v>Weekday</v>
      </c>
      <c r="S766" s="12">
        <f t="shared" si="23"/>
        <v>40646</v>
      </c>
    </row>
    <row r="767" spans="1:19" x14ac:dyDescent="0.25">
      <c r="A767" t="s">
        <v>593</v>
      </c>
      <c r="B767" t="s">
        <v>594</v>
      </c>
      <c r="C767">
        <v>20118061571</v>
      </c>
      <c r="D767">
        <v>70</v>
      </c>
      <c r="E767" t="s">
        <v>87</v>
      </c>
      <c r="G767">
        <v>14.19</v>
      </c>
      <c r="H767">
        <v>2011</v>
      </c>
      <c r="I767">
        <v>4</v>
      </c>
      <c r="J767">
        <v>13</v>
      </c>
      <c r="K767">
        <v>17</v>
      </c>
      <c r="M767" t="s">
        <v>935</v>
      </c>
      <c r="N767" t="s">
        <v>933</v>
      </c>
      <c r="O767" t="s">
        <v>934</v>
      </c>
      <c r="P767" t="s">
        <v>934</v>
      </c>
      <c r="R767" t="str">
        <f t="shared" si="24"/>
        <v>Weekday</v>
      </c>
      <c r="S767" s="12">
        <f t="shared" si="23"/>
        <v>40646</v>
      </c>
    </row>
    <row r="768" spans="1:19" x14ac:dyDescent="0.25">
      <c r="A768" t="s">
        <v>593</v>
      </c>
      <c r="B768" t="s">
        <v>594</v>
      </c>
      <c r="C768">
        <v>20118061576</v>
      </c>
      <c r="D768">
        <v>70</v>
      </c>
      <c r="E768" t="s">
        <v>62</v>
      </c>
      <c r="G768">
        <v>16.850000000000001</v>
      </c>
      <c r="H768">
        <v>2011</v>
      </c>
      <c r="I768">
        <v>4</v>
      </c>
      <c r="J768">
        <v>12</v>
      </c>
      <c r="K768">
        <v>12</v>
      </c>
      <c r="M768" t="s">
        <v>932</v>
      </c>
      <c r="N768" t="s">
        <v>933</v>
      </c>
      <c r="O768" t="s">
        <v>934</v>
      </c>
      <c r="P768" t="s">
        <v>934</v>
      </c>
      <c r="Q768" t="s">
        <v>663</v>
      </c>
      <c r="R768" t="str">
        <f t="shared" si="24"/>
        <v>Weekday</v>
      </c>
      <c r="S768" s="12">
        <f t="shared" si="23"/>
        <v>40645</v>
      </c>
    </row>
    <row r="769" spans="1:19" x14ac:dyDescent="0.25">
      <c r="A769" t="s">
        <v>593</v>
      </c>
      <c r="B769" t="s">
        <v>594</v>
      </c>
      <c r="C769">
        <v>20118061590</v>
      </c>
      <c r="D769">
        <v>70</v>
      </c>
      <c r="E769" t="s">
        <v>62</v>
      </c>
      <c r="G769">
        <v>14.2</v>
      </c>
      <c r="H769">
        <v>2011</v>
      </c>
      <c r="I769">
        <v>4</v>
      </c>
      <c r="J769">
        <v>12</v>
      </c>
      <c r="K769">
        <v>13</v>
      </c>
      <c r="M769" t="s">
        <v>935</v>
      </c>
      <c r="N769" t="s">
        <v>933</v>
      </c>
      <c r="O769" t="s">
        <v>934</v>
      </c>
      <c r="P769" t="s">
        <v>934</v>
      </c>
      <c r="R769" t="str">
        <f t="shared" si="24"/>
        <v>Weekday</v>
      </c>
      <c r="S769" s="12">
        <f t="shared" si="23"/>
        <v>40645</v>
      </c>
    </row>
    <row r="770" spans="1:19" x14ac:dyDescent="0.25">
      <c r="A770" t="s">
        <v>593</v>
      </c>
      <c r="B770" t="s">
        <v>594</v>
      </c>
      <c r="C770">
        <v>20118061618</v>
      </c>
      <c r="D770">
        <v>70</v>
      </c>
      <c r="E770" t="s">
        <v>87</v>
      </c>
      <c r="G770">
        <v>15.26</v>
      </c>
      <c r="H770">
        <v>2011</v>
      </c>
      <c r="I770">
        <v>4</v>
      </c>
      <c r="J770">
        <v>8</v>
      </c>
      <c r="K770">
        <v>16</v>
      </c>
      <c r="M770" t="s">
        <v>932</v>
      </c>
      <c r="N770" t="s">
        <v>933</v>
      </c>
      <c r="O770" t="s">
        <v>934</v>
      </c>
      <c r="P770" t="s">
        <v>934</v>
      </c>
      <c r="R770" t="str">
        <f t="shared" si="24"/>
        <v>Weekday</v>
      </c>
      <c r="S770" s="12">
        <f t="shared" si="23"/>
        <v>40641</v>
      </c>
    </row>
    <row r="771" spans="1:19" x14ac:dyDescent="0.25">
      <c r="A771" t="s">
        <v>593</v>
      </c>
      <c r="B771" t="s">
        <v>594</v>
      </c>
      <c r="C771">
        <v>20118061629</v>
      </c>
      <c r="D771">
        <v>70</v>
      </c>
      <c r="E771" t="s">
        <v>87</v>
      </c>
      <c r="G771">
        <v>19.510000000000002</v>
      </c>
      <c r="H771">
        <v>2011</v>
      </c>
      <c r="I771">
        <v>4</v>
      </c>
      <c r="J771">
        <v>11</v>
      </c>
      <c r="K771">
        <v>14</v>
      </c>
      <c r="M771" t="s">
        <v>932</v>
      </c>
      <c r="N771" t="s">
        <v>936</v>
      </c>
      <c r="O771" t="s">
        <v>934</v>
      </c>
      <c r="P771" t="s">
        <v>934</v>
      </c>
      <c r="Q771" t="s">
        <v>697</v>
      </c>
      <c r="R771" t="str">
        <f t="shared" si="24"/>
        <v>Weekday</v>
      </c>
      <c r="S771" s="12">
        <f t="shared" ref="S771:S834" si="25">DATE(H771,I771,J771)</f>
        <v>40644</v>
      </c>
    </row>
    <row r="772" spans="1:19" x14ac:dyDescent="0.25">
      <c r="A772" t="s">
        <v>593</v>
      </c>
      <c r="B772" t="s">
        <v>594</v>
      </c>
      <c r="C772">
        <v>20118061631</v>
      </c>
      <c r="D772">
        <v>70</v>
      </c>
      <c r="E772" t="s">
        <v>62</v>
      </c>
      <c r="G772">
        <v>11.18</v>
      </c>
      <c r="H772">
        <v>2011</v>
      </c>
      <c r="I772">
        <v>4</v>
      </c>
      <c r="J772">
        <v>10</v>
      </c>
      <c r="K772">
        <v>15</v>
      </c>
      <c r="M772" t="s">
        <v>935</v>
      </c>
      <c r="N772" t="s">
        <v>933</v>
      </c>
      <c r="O772" t="s">
        <v>934</v>
      </c>
      <c r="P772" t="s">
        <v>934</v>
      </c>
      <c r="Q772" t="s">
        <v>627</v>
      </c>
      <c r="R772" t="str">
        <f t="shared" si="24"/>
        <v>Weekend</v>
      </c>
      <c r="S772" s="12">
        <f t="shared" si="25"/>
        <v>40643</v>
      </c>
    </row>
    <row r="773" spans="1:19" x14ac:dyDescent="0.25">
      <c r="A773" t="s">
        <v>593</v>
      </c>
      <c r="B773" t="s">
        <v>594</v>
      </c>
      <c r="C773">
        <v>20118061640</v>
      </c>
      <c r="D773">
        <v>70</v>
      </c>
      <c r="E773" t="s">
        <v>87</v>
      </c>
      <c r="G773">
        <v>11.27</v>
      </c>
      <c r="H773">
        <v>2011</v>
      </c>
      <c r="I773">
        <v>4</v>
      </c>
      <c r="J773">
        <v>14</v>
      </c>
      <c r="K773">
        <v>18</v>
      </c>
      <c r="M773" t="s">
        <v>932</v>
      </c>
      <c r="N773" t="s">
        <v>933</v>
      </c>
      <c r="O773" t="s">
        <v>934</v>
      </c>
      <c r="P773" t="s">
        <v>934</v>
      </c>
      <c r="Q773" t="s">
        <v>647</v>
      </c>
      <c r="R773" t="str">
        <f t="shared" ref="R773:R836" si="26">IF(WEEKDAY(DATE(H773,I773,J773),2)&lt;6,"Weekday","Weekend")</f>
        <v>Weekday</v>
      </c>
      <c r="S773" s="12">
        <f t="shared" si="25"/>
        <v>40647</v>
      </c>
    </row>
    <row r="774" spans="1:19" x14ac:dyDescent="0.25">
      <c r="A774" t="s">
        <v>593</v>
      </c>
      <c r="B774" t="s">
        <v>594</v>
      </c>
      <c r="C774">
        <v>20118061677</v>
      </c>
      <c r="D774">
        <v>70</v>
      </c>
      <c r="E774" t="s">
        <v>62</v>
      </c>
      <c r="G774">
        <v>13.43</v>
      </c>
      <c r="H774">
        <v>2011</v>
      </c>
      <c r="I774">
        <v>4</v>
      </c>
      <c r="J774">
        <v>13</v>
      </c>
      <c r="K774">
        <v>17</v>
      </c>
      <c r="M774" t="s">
        <v>932</v>
      </c>
      <c r="N774" t="s">
        <v>933</v>
      </c>
      <c r="O774" t="s">
        <v>934</v>
      </c>
      <c r="P774" t="s">
        <v>934</v>
      </c>
      <c r="R774" t="str">
        <f t="shared" si="26"/>
        <v>Weekday</v>
      </c>
      <c r="S774" s="12">
        <f t="shared" si="25"/>
        <v>40646</v>
      </c>
    </row>
    <row r="775" spans="1:19" x14ac:dyDescent="0.25">
      <c r="A775" t="s">
        <v>593</v>
      </c>
      <c r="B775" t="s">
        <v>594</v>
      </c>
      <c r="C775">
        <v>20118061841</v>
      </c>
      <c r="D775">
        <v>70</v>
      </c>
      <c r="E775" t="s">
        <v>940</v>
      </c>
      <c r="G775">
        <v>17.190000000000001</v>
      </c>
      <c r="H775">
        <v>2011</v>
      </c>
      <c r="I775">
        <v>4</v>
      </c>
      <c r="J775">
        <v>24</v>
      </c>
      <c r="K775">
        <v>17</v>
      </c>
      <c r="M775" t="s">
        <v>932</v>
      </c>
      <c r="N775" t="s">
        <v>933</v>
      </c>
      <c r="O775" t="s">
        <v>934</v>
      </c>
      <c r="P775" t="s">
        <v>934</v>
      </c>
      <c r="R775" t="str">
        <f t="shared" si="26"/>
        <v>Weekend</v>
      </c>
      <c r="S775" s="12">
        <f t="shared" si="25"/>
        <v>40657</v>
      </c>
    </row>
    <row r="776" spans="1:19" x14ac:dyDescent="0.25">
      <c r="A776" t="s">
        <v>593</v>
      </c>
      <c r="B776" t="s">
        <v>594</v>
      </c>
      <c r="C776">
        <v>20118061856</v>
      </c>
      <c r="D776">
        <v>70</v>
      </c>
      <c r="E776" t="s">
        <v>62</v>
      </c>
      <c r="G776">
        <v>16.13</v>
      </c>
      <c r="H776">
        <v>2011</v>
      </c>
      <c r="I776">
        <v>3</v>
      </c>
      <c r="J776">
        <v>29</v>
      </c>
      <c r="K776">
        <v>12</v>
      </c>
      <c r="M776" t="s">
        <v>932</v>
      </c>
      <c r="N776" t="s">
        <v>933</v>
      </c>
      <c r="O776" t="s">
        <v>934</v>
      </c>
      <c r="P776" t="s">
        <v>934</v>
      </c>
      <c r="Q776" t="s">
        <v>657</v>
      </c>
      <c r="R776" t="str">
        <f t="shared" si="26"/>
        <v>Weekday</v>
      </c>
      <c r="S776" s="12">
        <f t="shared" si="25"/>
        <v>40631</v>
      </c>
    </row>
    <row r="777" spans="1:19" x14ac:dyDescent="0.25">
      <c r="A777" t="s">
        <v>593</v>
      </c>
      <c r="B777" t="s">
        <v>594</v>
      </c>
      <c r="C777">
        <v>20118061857</v>
      </c>
      <c r="D777">
        <v>70</v>
      </c>
      <c r="E777" t="s">
        <v>62</v>
      </c>
      <c r="G777">
        <v>7.92</v>
      </c>
      <c r="H777">
        <v>2011</v>
      </c>
      <c r="I777">
        <v>3</v>
      </c>
      <c r="J777">
        <v>26</v>
      </c>
      <c r="K777">
        <v>9</v>
      </c>
      <c r="M777" t="s">
        <v>932</v>
      </c>
      <c r="N777" t="s">
        <v>936</v>
      </c>
      <c r="O777" t="s">
        <v>934</v>
      </c>
      <c r="P777" t="s">
        <v>934</v>
      </c>
      <c r="R777" t="str">
        <f t="shared" si="26"/>
        <v>Weekend</v>
      </c>
      <c r="S777" s="12">
        <f t="shared" si="25"/>
        <v>40628</v>
      </c>
    </row>
    <row r="778" spans="1:19" x14ac:dyDescent="0.25">
      <c r="A778" t="s">
        <v>593</v>
      </c>
      <c r="B778" t="s">
        <v>594</v>
      </c>
      <c r="C778">
        <v>20118061858</v>
      </c>
      <c r="D778">
        <v>70</v>
      </c>
      <c r="E778" t="s">
        <v>62</v>
      </c>
      <c r="G778">
        <v>9.91</v>
      </c>
      <c r="H778">
        <v>2011</v>
      </c>
      <c r="I778">
        <v>3</v>
      </c>
      <c r="J778">
        <v>30</v>
      </c>
      <c r="K778">
        <v>17</v>
      </c>
      <c r="M778" t="s">
        <v>932</v>
      </c>
      <c r="N778" t="s">
        <v>933</v>
      </c>
      <c r="O778" t="s">
        <v>934</v>
      </c>
      <c r="P778" t="s">
        <v>934</v>
      </c>
      <c r="R778" t="str">
        <f t="shared" si="26"/>
        <v>Weekday</v>
      </c>
      <c r="S778" s="12">
        <f t="shared" si="25"/>
        <v>40632</v>
      </c>
    </row>
    <row r="779" spans="1:19" x14ac:dyDescent="0.25">
      <c r="A779" t="s">
        <v>593</v>
      </c>
      <c r="B779" t="s">
        <v>594</v>
      </c>
      <c r="C779">
        <v>20118061874</v>
      </c>
      <c r="D779">
        <v>70</v>
      </c>
      <c r="E779" t="s">
        <v>62</v>
      </c>
      <c r="G779">
        <v>16.27</v>
      </c>
      <c r="H779">
        <v>2011</v>
      </c>
      <c r="I779">
        <v>3</v>
      </c>
      <c r="J779">
        <v>30</v>
      </c>
      <c r="K779">
        <v>20</v>
      </c>
      <c r="M779" t="s">
        <v>932</v>
      </c>
      <c r="N779" t="s">
        <v>933</v>
      </c>
      <c r="O779" t="s">
        <v>934</v>
      </c>
      <c r="P779" t="s">
        <v>934</v>
      </c>
      <c r="Q779" t="s">
        <v>657</v>
      </c>
      <c r="R779" t="str">
        <f t="shared" si="26"/>
        <v>Weekday</v>
      </c>
      <c r="S779" s="12">
        <f t="shared" si="25"/>
        <v>40632</v>
      </c>
    </row>
    <row r="780" spans="1:19" x14ac:dyDescent="0.25">
      <c r="A780" t="s">
        <v>593</v>
      </c>
      <c r="B780" t="s">
        <v>594</v>
      </c>
      <c r="C780">
        <v>20118061940</v>
      </c>
      <c r="D780">
        <v>70</v>
      </c>
      <c r="E780" t="s">
        <v>87</v>
      </c>
      <c r="G780">
        <v>13.22</v>
      </c>
      <c r="H780">
        <v>2011</v>
      </c>
      <c r="I780">
        <v>4</v>
      </c>
      <c r="J780">
        <v>23</v>
      </c>
      <c r="K780">
        <v>1</v>
      </c>
      <c r="M780" t="s">
        <v>935</v>
      </c>
      <c r="N780" t="s">
        <v>936</v>
      </c>
      <c r="O780" t="s">
        <v>934</v>
      </c>
      <c r="P780" t="s">
        <v>934</v>
      </c>
      <c r="R780" t="str">
        <f t="shared" si="26"/>
        <v>Weekend</v>
      </c>
      <c r="S780" s="12">
        <f t="shared" si="25"/>
        <v>40656</v>
      </c>
    </row>
    <row r="781" spans="1:19" x14ac:dyDescent="0.25">
      <c r="A781" t="s">
        <v>593</v>
      </c>
      <c r="B781" t="s">
        <v>594</v>
      </c>
      <c r="C781">
        <v>20118061951</v>
      </c>
      <c r="D781">
        <v>70</v>
      </c>
      <c r="E781" t="s">
        <v>62</v>
      </c>
      <c r="G781">
        <v>15.26</v>
      </c>
      <c r="H781">
        <v>2011</v>
      </c>
      <c r="I781">
        <v>4</v>
      </c>
      <c r="J781">
        <v>21</v>
      </c>
      <c r="K781">
        <v>23</v>
      </c>
      <c r="M781" t="s">
        <v>932</v>
      </c>
      <c r="N781" t="s">
        <v>937</v>
      </c>
      <c r="O781" t="s">
        <v>934</v>
      </c>
      <c r="P781" t="s">
        <v>934</v>
      </c>
      <c r="R781" t="str">
        <f t="shared" si="26"/>
        <v>Weekday</v>
      </c>
      <c r="S781" s="12">
        <f t="shared" si="25"/>
        <v>40654</v>
      </c>
    </row>
    <row r="782" spans="1:19" x14ac:dyDescent="0.25">
      <c r="A782" t="s">
        <v>593</v>
      </c>
      <c r="B782" t="s">
        <v>594</v>
      </c>
      <c r="C782">
        <v>20118061954</v>
      </c>
      <c r="D782">
        <v>70</v>
      </c>
      <c r="E782" t="s">
        <v>87</v>
      </c>
      <c r="G782">
        <v>8.19</v>
      </c>
      <c r="H782">
        <v>2011</v>
      </c>
      <c r="I782">
        <v>4</v>
      </c>
      <c r="J782">
        <v>16</v>
      </c>
      <c r="K782">
        <v>22</v>
      </c>
      <c r="M782" t="s">
        <v>932</v>
      </c>
      <c r="N782" t="s">
        <v>933</v>
      </c>
      <c r="O782" t="s">
        <v>934</v>
      </c>
      <c r="P782" t="s">
        <v>934</v>
      </c>
      <c r="Q782" t="s">
        <v>615</v>
      </c>
      <c r="R782" t="str">
        <f t="shared" si="26"/>
        <v>Weekend</v>
      </c>
      <c r="S782" s="12">
        <f t="shared" si="25"/>
        <v>40649</v>
      </c>
    </row>
    <row r="783" spans="1:19" x14ac:dyDescent="0.25">
      <c r="A783" t="s">
        <v>593</v>
      </c>
      <c r="B783" t="s">
        <v>594</v>
      </c>
      <c r="C783">
        <v>20118061995</v>
      </c>
      <c r="D783">
        <v>70</v>
      </c>
      <c r="E783" t="s">
        <v>62</v>
      </c>
      <c r="G783">
        <v>16.739999999999998</v>
      </c>
      <c r="H783">
        <v>2011</v>
      </c>
      <c r="I783">
        <v>4</v>
      </c>
      <c r="J783">
        <v>15</v>
      </c>
      <c r="K783">
        <v>12</v>
      </c>
      <c r="M783" t="s">
        <v>932</v>
      </c>
      <c r="N783" t="s">
        <v>937</v>
      </c>
      <c r="O783" t="s">
        <v>938</v>
      </c>
      <c r="P783" t="s">
        <v>934</v>
      </c>
      <c r="Q783" t="s">
        <v>663</v>
      </c>
      <c r="R783" t="str">
        <f t="shared" si="26"/>
        <v>Weekday</v>
      </c>
      <c r="S783" s="12">
        <f t="shared" si="25"/>
        <v>40648</v>
      </c>
    </row>
    <row r="784" spans="1:19" x14ac:dyDescent="0.25">
      <c r="A784" t="s">
        <v>593</v>
      </c>
      <c r="B784" t="s">
        <v>594</v>
      </c>
      <c r="C784">
        <v>20118061997</v>
      </c>
      <c r="D784">
        <v>70</v>
      </c>
      <c r="E784" t="s">
        <v>62</v>
      </c>
      <c r="G784">
        <v>13.55</v>
      </c>
      <c r="H784">
        <v>2011</v>
      </c>
      <c r="I784">
        <v>4</v>
      </c>
      <c r="J784">
        <v>14</v>
      </c>
      <c r="K784">
        <v>12</v>
      </c>
      <c r="M784" t="s">
        <v>932</v>
      </c>
      <c r="N784" t="s">
        <v>936</v>
      </c>
      <c r="O784" t="s">
        <v>934</v>
      </c>
      <c r="P784" t="s">
        <v>934</v>
      </c>
      <c r="R784" t="str">
        <f t="shared" si="26"/>
        <v>Weekday</v>
      </c>
      <c r="S784" s="12">
        <f t="shared" si="25"/>
        <v>40647</v>
      </c>
    </row>
    <row r="785" spans="1:19" x14ac:dyDescent="0.25">
      <c r="A785" t="s">
        <v>593</v>
      </c>
      <c r="B785" t="s">
        <v>594</v>
      </c>
      <c r="C785">
        <v>20118062071</v>
      </c>
      <c r="D785">
        <v>70</v>
      </c>
      <c r="E785" t="s">
        <v>62</v>
      </c>
      <c r="G785">
        <v>13.08</v>
      </c>
      <c r="H785">
        <v>2011</v>
      </c>
      <c r="I785">
        <v>4</v>
      </c>
      <c r="J785">
        <v>20</v>
      </c>
      <c r="K785">
        <v>7</v>
      </c>
      <c r="M785" t="s">
        <v>932</v>
      </c>
      <c r="N785" t="s">
        <v>937</v>
      </c>
      <c r="O785" t="s">
        <v>934</v>
      </c>
      <c r="P785" t="s">
        <v>934</v>
      </c>
      <c r="R785" t="str">
        <f t="shared" si="26"/>
        <v>Weekday</v>
      </c>
      <c r="S785" s="12">
        <f t="shared" si="25"/>
        <v>40653</v>
      </c>
    </row>
    <row r="786" spans="1:19" x14ac:dyDescent="0.25">
      <c r="A786" t="s">
        <v>593</v>
      </c>
      <c r="B786" t="s">
        <v>594</v>
      </c>
      <c r="C786">
        <v>20118062073</v>
      </c>
      <c r="D786">
        <v>70</v>
      </c>
      <c r="E786" t="s">
        <v>62</v>
      </c>
      <c r="G786">
        <v>9.93</v>
      </c>
      <c r="H786">
        <v>2011</v>
      </c>
      <c r="I786">
        <v>4</v>
      </c>
      <c r="J786">
        <v>19</v>
      </c>
      <c r="K786">
        <v>23</v>
      </c>
      <c r="M786" t="s">
        <v>932</v>
      </c>
      <c r="N786" t="s">
        <v>937</v>
      </c>
      <c r="O786" t="s">
        <v>934</v>
      </c>
      <c r="P786" t="s">
        <v>934</v>
      </c>
      <c r="R786" t="str">
        <f t="shared" si="26"/>
        <v>Weekday</v>
      </c>
      <c r="S786" s="12">
        <f t="shared" si="25"/>
        <v>40652</v>
      </c>
    </row>
    <row r="787" spans="1:19" x14ac:dyDescent="0.25">
      <c r="A787" t="s">
        <v>593</v>
      </c>
      <c r="B787" t="s">
        <v>594</v>
      </c>
      <c r="C787">
        <v>20118062077</v>
      </c>
      <c r="D787">
        <v>70</v>
      </c>
      <c r="E787" t="s">
        <v>62</v>
      </c>
      <c r="G787">
        <v>13.09</v>
      </c>
      <c r="H787">
        <v>2011</v>
      </c>
      <c r="I787">
        <v>4</v>
      </c>
      <c r="J787">
        <v>19</v>
      </c>
      <c r="K787">
        <v>6</v>
      </c>
      <c r="M787" t="s">
        <v>932</v>
      </c>
      <c r="N787" t="s">
        <v>933</v>
      </c>
      <c r="O787" t="s">
        <v>934</v>
      </c>
      <c r="P787" t="s">
        <v>934</v>
      </c>
      <c r="R787" t="str">
        <f t="shared" si="26"/>
        <v>Weekday</v>
      </c>
      <c r="S787" s="12">
        <f t="shared" si="25"/>
        <v>40652</v>
      </c>
    </row>
    <row r="788" spans="1:19" x14ac:dyDescent="0.25">
      <c r="A788" t="s">
        <v>593</v>
      </c>
      <c r="B788" t="s">
        <v>594</v>
      </c>
      <c r="C788">
        <v>20118062092</v>
      </c>
      <c r="D788">
        <v>70</v>
      </c>
      <c r="E788" t="s">
        <v>87</v>
      </c>
      <c r="G788">
        <v>7.92</v>
      </c>
      <c r="H788">
        <v>2011</v>
      </c>
      <c r="I788">
        <v>4</v>
      </c>
      <c r="J788">
        <v>9</v>
      </c>
      <c r="K788">
        <v>14</v>
      </c>
      <c r="M788" t="s">
        <v>932</v>
      </c>
      <c r="N788" t="s">
        <v>936</v>
      </c>
      <c r="O788" t="s">
        <v>934</v>
      </c>
      <c r="P788" t="s">
        <v>934</v>
      </c>
      <c r="R788" t="str">
        <f t="shared" si="26"/>
        <v>Weekend</v>
      </c>
      <c r="S788" s="12">
        <f t="shared" si="25"/>
        <v>40642</v>
      </c>
    </row>
    <row r="789" spans="1:19" x14ac:dyDescent="0.25">
      <c r="A789" t="s">
        <v>593</v>
      </c>
      <c r="B789" t="s">
        <v>594</v>
      </c>
      <c r="C789">
        <v>20118062101</v>
      </c>
      <c r="D789">
        <v>70</v>
      </c>
      <c r="E789" t="s">
        <v>62</v>
      </c>
      <c r="G789">
        <v>15.86</v>
      </c>
      <c r="H789">
        <v>2011</v>
      </c>
      <c r="I789">
        <v>4</v>
      </c>
      <c r="J789">
        <v>12</v>
      </c>
      <c r="K789">
        <v>14</v>
      </c>
      <c r="M789" t="s">
        <v>935</v>
      </c>
      <c r="N789" t="s">
        <v>933</v>
      </c>
      <c r="O789" t="s">
        <v>934</v>
      </c>
      <c r="P789" t="s">
        <v>934</v>
      </c>
      <c r="Q789" t="s">
        <v>657</v>
      </c>
      <c r="R789" t="str">
        <f t="shared" si="26"/>
        <v>Weekday</v>
      </c>
      <c r="S789" s="12">
        <f t="shared" si="25"/>
        <v>40645</v>
      </c>
    </row>
    <row r="790" spans="1:19" x14ac:dyDescent="0.25">
      <c r="A790" t="s">
        <v>593</v>
      </c>
      <c r="B790" t="s">
        <v>594</v>
      </c>
      <c r="C790">
        <v>20118062177</v>
      </c>
      <c r="D790">
        <v>70</v>
      </c>
      <c r="E790" t="s">
        <v>62</v>
      </c>
      <c r="G790">
        <v>12.82</v>
      </c>
      <c r="H790">
        <v>2011</v>
      </c>
      <c r="I790">
        <v>4</v>
      </c>
      <c r="J790">
        <v>22</v>
      </c>
      <c r="K790">
        <v>22</v>
      </c>
      <c r="M790" t="s">
        <v>935</v>
      </c>
      <c r="N790" t="s">
        <v>933</v>
      </c>
      <c r="O790" t="s">
        <v>934</v>
      </c>
      <c r="P790" t="s">
        <v>934</v>
      </c>
      <c r="R790" t="str">
        <f t="shared" si="26"/>
        <v>Weekday</v>
      </c>
      <c r="S790" s="12">
        <f t="shared" si="25"/>
        <v>40655</v>
      </c>
    </row>
    <row r="791" spans="1:19" x14ac:dyDescent="0.25">
      <c r="A791" t="s">
        <v>593</v>
      </c>
      <c r="B791" t="s">
        <v>594</v>
      </c>
      <c r="C791">
        <v>20118062306</v>
      </c>
      <c r="D791">
        <v>70</v>
      </c>
      <c r="E791" t="s">
        <v>87</v>
      </c>
      <c r="G791">
        <v>15.56</v>
      </c>
      <c r="H791">
        <v>2011</v>
      </c>
      <c r="I791">
        <v>4</v>
      </c>
      <c r="J791">
        <v>8</v>
      </c>
      <c r="K791">
        <v>15</v>
      </c>
      <c r="M791" t="s">
        <v>932</v>
      </c>
      <c r="N791" t="s">
        <v>933</v>
      </c>
      <c r="O791" t="s">
        <v>934</v>
      </c>
      <c r="P791" t="s">
        <v>934</v>
      </c>
      <c r="R791" t="str">
        <f t="shared" si="26"/>
        <v>Weekday</v>
      </c>
      <c r="S791" s="12">
        <f t="shared" si="25"/>
        <v>40641</v>
      </c>
    </row>
    <row r="792" spans="1:19" x14ac:dyDescent="0.25">
      <c r="A792" t="s">
        <v>593</v>
      </c>
      <c r="B792" t="s">
        <v>723</v>
      </c>
      <c r="C792">
        <v>20118062377</v>
      </c>
      <c r="D792">
        <v>71</v>
      </c>
      <c r="E792" t="s">
        <v>62</v>
      </c>
      <c r="G792">
        <v>12.33</v>
      </c>
      <c r="H792">
        <v>2011</v>
      </c>
      <c r="I792">
        <v>5</v>
      </c>
      <c r="J792">
        <v>1</v>
      </c>
      <c r="K792">
        <v>13</v>
      </c>
      <c r="M792" t="s">
        <v>935</v>
      </c>
      <c r="N792" t="s">
        <v>933</v>
      </c>
      <c r="O792" t="s">
        <v>934</v>
      </c>
      <c r="P792" t="s">
        <v>934</v>
      </c>
      <c r="Q792" t="s">
        <v>733</v>
      </c>
      <c r="R792" t="str">
        <f t="shared" si="26"/>
        <v>Weekend</v>
      </c>
      <c r="S792" s="12">
        <f t="shared" si="25"/>
        <v>40664</v>
      </c>
    </row>
    <row r="793" spans="1:19" x14ac:dyDescent="0.25">
      <c r="A793" t="s">
        <v>593</v>
      </c>
      <c r="B793" t="s">
        <v>723</v>
      </c>
      <c r="C793">
        <v>20118062535</v>
      </c>
      <c r="D793">
        <v>71</v>
      </c>
      <c r="E793" t="s">
        <v>87</v>
      </c>
      <c r="G793">
        <v>18.2</v>
      </c>
      <c r="H793">
        <v>2011</v>
      </c>
      <c r="I793">
        <v>4</v>
      </c>
      <c r="J793">
        <v>28</v>
      </c>
      <c r="K793">
        <v>17</v>
      </c>
      <c r="M793" t="s">
        <v>932</v>
      </c>
      <c r="N793" t="s">
        <v>936</v>
      </c>
      <c r="O793" t="s">
        <v>934</v>
      </c>
      <c r="P793" t="s">
        <v>934</v>
      </c>
      <c r="Q793" t="s">
        <v>794</v>
      </c>
      <c r="R793" t="str">
        <f t="shared" si="26"/>
        <v>Weekday</v>
      </c>
      <c r="S793" s="12">
        <f t="shared" si="25"/>
        <v>40661</v>
      </c>
    </row>
    <row r="794" spans="1:19" x14ac:dyDescent="0.25">
      <c r="A794" t="s">
        <v>593</v>
      </c>
      <c r="B794" t="s">
        <v>723</v>
      </c>
      <c r="C794">
        <v>20118062850</v>
      </c>
      <c r="D794">
        <v>71</v>
      </c>
      <c r="E794" t="s">
        <v>87</v>
      </c>
      <c r="G794">
        <v>17.510000000000002</v>
      </c>
      <c r="H794">
        <v>2011</v>
      </c>
      <c r="I794">
        <v>5</v>
      </c>
      <c r="J794">
        <v>3</v>
      </c>
      <c r="K794">
        <v>10</v>
      </c>
      <c r="M794" t="s">
        <v>935</v>
      </c>
      <c r="N794" t="s">
        <v>933</v>
      </c>
      <c r="O794" t="s">
        <v>934</v>
      </c>
      <c r="P794" t="s">
        <v>934</v>
      </c>
      <c r="Q794" t="s">
        <v>800</v>
      </c>
      <c r="R794" t="str">
        <f t="shared" si="26"/>
        <v>Weekday</v>
      </c>
      <c r="S794" s="12">
        <f t="shared" si="25"/>
        <v>40666</v>
      </c>
    </row>
    <row r="795" spans="1:19" x14ac:dyDescent="0.25">
      <c r="A795" t="s">
        <v>593</v>
      </c>
      <c r="B795" t="s">
        <v>723</v>
      </c>
      <c r="C795">
        <v>20118062851</v>
      </c>
      <c r="D795">
        <v>71</v>
      </c>
      <c r="E795" t="s">
        <v>62</v>
      </c>
      <c r="G795">
        <v>17.5</v>
      </c>
      <c r="H795">
        <v>2011</v>
      </c>
      <c r="I795">
        <v>5</v>
      </c>
      <c r="J795">
        <v>2</v>
      </c>
      <c r="K795">
        <v>19</v>
      </c>
      <c r="M795" t="s">
        <v>935</v>
      </c>
      <c r="N795" t="s">
        <v>933</v>
      </c>
      <c r="O795" t="s">
        <v>934</v>
      </c>
      <c r="P795" t="s">
        <v>934</v>
      </c>
      <c r="Q795" t="s">
        <v>777</v>
      </c>
      <c r="R795" t="str">
        <f t="shared" si="26"/>
        <v>Weekday</v>
      </c>
      <c r="S795" s="12">
        <f t="shared" si="25"/>
        <v>40665</v>
      </c>
    </row>
    <row r="796" spans="1:19" x14ac:dyDescent="0.25">
      <c r="A796" t="s">
        <v>593</v>
      </c>
      <c r="B796" t="s">
        <v>723</v>
      </c>
      <c r="C796">
        <v>20118062852</v>
      </c>
      <c r="D796">
        <v>71</v>
      </c>
      <c r="E796" t="s">
        <v>62</v>
      </c>
      <c r="G796">
        <v>16.010000000000002</v>
      </c>
      <c r="H796">
        <v>2011</v>
      </c>
      <c r="I796">
        <v>5</v>
      </c>
      <c r="J796">
        <v>2</v>
      </c>
      <c r="K796">
        <v>19</v>
      </c>
      <c r="M796" t="s">
        <v>932</v>
      </c>
      <c r="N796" t="s">
        <v>933</v>
      </c>
      <c r="O796" t="s">
        <v>934</v>
      </c>
      <c r="P796" t="s">
        <v>934</v>
      </c>
      <c r="Q796" t="s">
        <v>946</v>
      </c>
      <c r="R796" t="str">
        <f t="shared" si="26"/>
        <v>Weekday</v>
      </c>
      <c r="S796" s="12">
        <f t="shared" si="25"/>
        <v>40665</v>
      </c>
    </row>
    <row r="797" spans="1:19" x14ac:dyDescent="0.25">
      <c r="A797" t="s">
        <v>593</v>
      </c>
      <c r="B797" t="s">
        <v>723</v>
      </c>
      <c r="C797">
        <v>20118062853</v>
      </c>
      <c r="D797">
        <v>275</v>
      </c>
      <c r="E797" t="s">
        <v>87</v>
      </c>
      <c r="G797">
        <v>31.22</v>
      </c>
      <c r="H797">
        <v>2011</v>
      </c>
      <c r="I797">
        <v>5</v>
      </c>
      <c r="J797">
        <v>2</v>
      </c>
      <c r="K797">
        <v>11</v>
      </c>
      <c r="M797" t="s">
        <v>935</v>
      </c>
      <c r="N797" t="s">
        <v>933</v>
      </c>
      <c r="O797" t="s">
        <v>934</v>
      </c>
      <c r="P797" t="s">
        <v>934</v>
      </c>
      <c r="Q797" t="s">
        <v>901</v>
      </c>
      <c r="R797" t="str">
        <f t="shared" si="26"/>
        <v>Weekday</v>
      </c>
      <c r="S797" s="12">
        <f t="shared" si="25"/>
        <v>40665</v>
      </c>
    </row>
    <row r="798" spans="1:19" x14ac:dyDescent="0.25">
      <c r="A798" t="s">
        <v>593</v>
      </c>
      <c r="B798" t="s">
        <v>723</v>
      </c>
      <c r="C798">
        <v>20118062854</v>
      </c>
      <c r="D798">
        <v>71</v>
      </c>
      <c r="E798" t="s">
        <v>62</v>
      </c>
      <c r="G798">
        <v>17.03</v>
      </c>
      <c r="H798">
        <v>2011</v>
      </c>
      <c r="I798">
        <v>5</v>
      </c>
      <c r="J798">
        <v>1</v>
      </c>
      <c r="K798">
        <v>9</v>
      </c>
      <c r="M798" t="s">
        <v>935</v>
      </c>
      <c r="N798" t="s">
        <v>933</v>
      </c>
      <c r="O798" t="s">
        <v>934</v>
      </c>
      <c r="P798" t="s">
        <v>934</v>
      </c>
      <c r="Q798" t="s">
        <v>773</v>
      </c>
      <c r="R798" t="str">
        <f t="shared" si="26"/>
        <v>Weekend</v>
      </c>
      <c r="S798" s="12">
        <f t="shared" si="25"/>
        <v>40664</v>
      </c>
    </row>
    <row r="799" spans="1:19" x14ac:dyDescent="0.25">
      <c r="A799" t="s">
        <v>593</v>
      </c>
      <c r="B799" t="s">
        <v>723</v>
      </c>
      <c r="C799">
        <v>20118062857</v>
      </c>
      <c r="D799">
        <v>275</v>
      </c>
      <c r="E799" t="s">
        <v>940</v>
      </c>
      <c r="G799">
        <v>31.1</v>
      </c>
      <c r="H799">
        <v>2011</v>
      </c>
      <c r="I799">
        <v>4</v>
      </c>
      <c r="J799">
        <v>25</v>
      </c>
      <c r="K799">
        <v>9</v>
      </c>
      <c r="M799" t="s">
        <v>932</v>
      </c>
      <c r="N799" t="s">
        <v>939</v>
      </c>
      <c r="O799" t="s">
        <v>934</v>
      </c>
      <c r="P799" t="s">
        <v>934</v>
      </c>
      <c r="R799" t="str">
        <f t="shared" si="26"/>
        <v>Weekday</v>
      </c>
      <c r="S799" s="12">
        <f t="shared" si="25"/>
        <v>40658</v>
      </c>
    </row>
    <row r="800" spans="1:19" x14ac:dyDescent="0.25">
      <c r="A800" t="s">
        <v>593</v>
      </c>
      <c r="B800" t="s">
        <v>723</v>
      </c>
      <c r="C800">
        <v>20118062859</v>
      </c>
      <c r="D800">
        <v>71</v>
      </c>
      <c r="E800" t="s">
        <v>62</v>
      </c>
      <c r="G800">
        <v>17.5</v>
      </c>
      <c r="H800">
        <v>2011</v>
      </c>
      <c r="I800">
        <v>4</v>
      </c>
      <c r="J800">
        <v>27</v>
      </c>
      <c r="K800">
        <v>18</v>
      </c>
      <c r="M800" t="s">
        <v>935</v>
      </c>
      <c r="N800" t="s">
        <v>936</v>
      </c>
      <c r="O800" t="s">
        <v>934</v>
      </c>
      <c r="P800" t="s">
        <v>934</v>
      </c>
      <c r="Q800" t="s">
        <v>777</v>
      </c>
      <c r="R800" t="str">
        <f t="shared" si="26"/>
        <v>Weekday</v>
      </c>
      <c r="S800" s="12">
        <f t="shared" si="25"/>
        <v>40660</v>
      </c>
    </row>
    <row r="801" spans="1:19" x14ac:dyDescent="0.25">
      <c r="A801" t="s">
        <v>593</v>
      </c>
      <c r="B801" t="s">
        <v>723</v>
      </c>
      <c r="C801">
        <v>20118062860</v>
      </c>
      <c r="D801">
        <v>275</v>
      </c>
      <c r="E801" t="s">
        <v>87</v>
      </c>
      <c r="G801">
        <v>31.1</v>
      </c>
      <c r="H801">
        <v>2011</v>
      </c>
      <c r="I801">
        <v>4</v>
      </c>
      <c r="J801">
        <v>25</v>
      </c>
      <c r="K801">
        <v>9</v>
      </c>
      <c r="M801" t="s">
        <v>935</v>
      </c>
      <c r="N801" t="s">
        <v>933</v>
      </c>
      <c r="O801" t="s">
        <v>934</v>
      </c>
      <c r="P801" t="s">
        <v>934</v>
      </c>
      <c r="R801" t="str">
        <f t="shared" si="26"/>
        <v>Weekday</v>
      </c>
      <c r="S801" s="12">
        <f t="shared" si="25"/>
        <v>40658</v>
      </c>
    </row>
    <row r="802" spans="1:19" x14ac:dyDescent="0.25">
      <c r="A802" t="s">
        <v>593</v>
      </c>
      <c r="B802" t="s">
        <v>723</v>
      </c>
      <c r="C802">
        <v>20118063442</v>
      </c>
      <c r="D802">
        <v>71</v>
      </c>
      <c r="E802" t="s">
        <v>62</v>
      </c>
      <c r="G802">
        <v>11.23</v>
      </c>
      <c r="H802">
        <v>2011</v>
      </c>
      <c r="I802">
        <v>4</v>
      </c>
      <c r="J802">
        <v>14</v>
      </c>
      <c r="K802">
        <v>17</v>
      </c>
      <c r="M802" t="s">
        <v>932</v>
      </c>
      <c r="N802" t="s">
        <v>937</v>
      </c>
      <c r="O802" t="s">
        <v>934</v>
      </c>
      <c r="P802" t="s">
        <v>934</v>
      </c>
      <c r="R802" t="str">
        <f t="shared" si="26"/>
        <v>Weekday</v>
      </c>
      <c r="S802" s="12">
        <f t="shared" si="25"/>
        <v>40647</v>
      </c>
    </row>
    <row r="803" spans="1:19" x14ac:dyDescent="0.25">
      <c r="A803" t="s">
        <v>593</v>
      </c>
      <c r="B803" t="s">
        <v>723</v>
      </c>
      <c r="C803">
        <v>20118064807</v>
      </c>
      <c r="D803">
        <v>71</v>
      </c>
      <c r="E803" t="s">
        <v>62</v>
      </c>
      <c r="G803">
        <v>15.01</v>
      </c>
      <c r="H803">
        <v>2011</v>
      </c>
      <c r="I803">
        <v>4</v>
      </c>
      <c r="J803">
        <v>20</v>
      </c>
      <c r="K803">
        <v>16</v>
      </c>
      <c r="M803" t="s">
        <v>932</v>
      </c>
      <c r="N803" t="s">
        <v>936</v>
      </c>
      <c r="O803" t="s">
        <v>934</v>
      </c>
      <c r="P803" t="s">
        <v>934</v>
      </c>
      <c r="Q803" t="s">
        <v>759</v>
      </c>
      <c r="R803" t="str">
        <f t="shared" si="26"/>
        <v>Weekday</v>
      </c>
      <c r="S803" s="12">
        <f t="shared" si="25"/>
        <v>40653</v>
      </c>
    </row>
    <row r="804" spans="1:19" x14ac:dyDescent="0.25">
      <c r="A804" t="s">
        <v>593</v>
      </c>
      <c r="B804" t="s">
        <v>723</v>
      </c>
      <c r="C804">
        <v>20118064869</v>
      </c>
      <c r="D804">
        <v>275</v>
      </c>
      <c r="E804" t="s">
        <v>62</v>
      </c>
      <c r="G804">
        <v>34.840000000000003</v>
      </c>
      <c r="H804">
        <v>2011</v>
      </c>
      <c r="I804">
        <v>5</v>
      </c>
      <c r="J804">
        <v>5</v>
      </c>
      <c r="K804">
        <v>9</v>
      </c>
      <c r="M804" t="s">
        <v>932</v>
      </c>
      <c r="N804" t="s">
        <v>933</v>
      </c>
      <c r="O804" t="s">
        <v>934</v>
      </c>
      <c r="P804" t="s">
        <v>934</v>
      </c>
      <c r="Q804" t="s">
        <v>878</v>
      </c>
      <c r="R804" t="str">
        <f t="shared" si="26"/>
        <v>Weekday</v>
      </c>
      <c r="S804" s="12">
        <f t="shared" si="25"/>
        <v>40668</v>
      </c>
    </row>
    <row r="805" spans="1:19" x14ac:dyDescent="0.25">
      <c r="A805" t="s">
        <v>593</v>
      </c>
      <c r="B805" t="s">
        <v>723</v>
      </c>
      <c r="C805">
        <v>20118064872</v>
      </c>
      <c r="D805">
        <v>275</v>
      </c>
      <c r="E805" t="s">
        <v>62</v>
      </c>
      <c r="G805">
        <v>31.49</v>
      </c>
      <c r="H805">
        <v>2011</v>
      </c>
      <c r="I805">
        <v>5</v>
      </c>
      <c r="J805">
        <v>5</v>
      </c>
      <c r="K805">
        <v>7</v>
      </c>
      <c r="M805" t="s">
        <v>935</v>
      </c>
      <c r="N805" t="s">
        <v>933</v>
      </c>
      <c r="O805" t="s">
        <v>934</v>
      </c>
      <c r="P805" t="s">
        <v>934</v>
      </c>
      <c r="Q805" t="s">
        <v>858</v>
      </c>
      <c r="R805" t="str">
        <f t="shared" si="26"/>
        <v>Weekday</v>
      </c>
      <c r="S805" s="12">
        <f t="shared" si="25"/>
        <v>40668</v>
      </c>
    </row>
    <row r="806" spans="1:19" x14ac:dyDescent="0.25">
      <c r="A806" t="s">
        <v>593</v>
      </c>
      <c r="B806" t="s">
        <v>723</v>
      </c>
      <c r="C806">
        <v>20118064998</v>
      </c>
      <c r="D806">
        <v>71</v>
      </c>
      <c r="E806" t="s">
        <v>62</v>
      </c>
      <c r="G806">
        <v>12.53</v>
      </c>
      <c r="H806">
        <v>2011</v>
      </c>
      <c r="I806">
        <v>5</v>
      </c>
      <c r="J806">
        <v>3</v>
      </c>
      <c r="K806">
        <v>8</v>
      </c>
      <c r="M806" t="s">
        <v>932</v>
      </c>
      <c r="N806" t="s">
        <v>937</v>
      </c>
      <c r="O806" t="s">
        <v>934</v>
      </c>
      <c r="P806" t="s">
        <v>934</v>
      </c>
      <c r="Q806" t="s">
        <v>733</v>
      </c>
      <c r="R806" t="str">
        <f t="shared" si="26"/>
        <v>Weekday</v>
      </c>
      <c r="S806" s="12">
        <f t="shared" si="25"/>
        <v>40666</v>
      </c>
    </row>
    <row r="807" spans="1:19" x14ac:dyDescent="0.25">
      <c r="A807" t="s">
        <v>593</v>
      </c>
      <c r="B807" t="s">
        <v>723</v>
      </c>
      <c r="C807">
        <v>20118065001</v>
      </c>
      <c r="D807">
        <v>275</v>
      </c>
      <c r="E807" t="s">
        <v>62</v>
      </c>
      <c r="G807">
        <v>34.1</v>
      </c>
      <c r="H807">
        <v>2011</v>
      </c>
      <c r="I807">
        <v>5</v>
      </c>
      <c r="J807">
        <v>3</v>
      </c>
      <c r="K807">
        <v>17</v>
      </c>
      <c r="M807" t="s">
        <v>932</v>
      </c>
      <c r="N807" t="s">
        <v>933</v>
      </c>
      <c r="O807" t="s">
        <v>934</v>
      </c>
      <c r="P807" t="s">
        <v>934</v>
      </c>
      <c r="Q807" t="s">
        <v>872</v>
      </c>
      <c r="R807" t="str">
        <f t="shared" si="26"/>
        <v>Weekday</v>
      </c>
      <c r="S807" s="12">
        <f t="shared" si="25"/>
        <v>40666</v>
      </c>
    </row>
    <row r="808" spans="1:19" x14ac:dyDescent="0.25">
      <c r="A808" t="s">
        <v>593</v>
      </c>
      <c r="B808" t="s">
        <v>723</v>
      </c>
      <c r="C808">
        <v>20118065004</v>
      </c>
      <c r="D808">
        <v>71</v>
      </c>
      <c r="E808" t="s">
        <v>87</v>
      </c>
      <c r="G808">
        <v>12.23</v>
      </c>
      <c r="H808">
        <v>2011</v>
      </c>
      <c r="I808">
        <v>5</v>
      </c>
      <c r="J808">
        <v>4</v>
      </c>
      <c r="K808">
        <v>9</v>
      </c>
      <c r="M808" t="s">
        <v>932</v>
      </c>
      <c r="N808" t="s">
        <v>933</v>
      </c>
      <c r="O808" t="s">
        <v>934</v>
      </c>
      <c r="P808" t="s">
        <v>934</v>
      </c>
      <c r="Q808" t="s">
        <v>831</v>
      </c>
      <c r="R808" t="str">
        <f t="shared" si="26"/>
        <v>Weekday</v>
      </c>
      <c r="S808" s="12">
        <f t="shared" si="25"/>
        <v>40667</v>
      </c>
    </row>
    <row r="809" spans="1:19" x14ac:dyDescent="0.25">
      <c r="A809" t="s">
        <v>593</v>
      </c>
      <c r="B809" t="s">
        <v>723</v>
      </c>
      <c r="C809">
        <v>20118065740</v>
      </c>
      <c r="D809">
        <v>71</v>
      </c>
      <c r="E809" t="s">
        <v>87</v>
      </c>
      <c r="G809">
        <v>16.829999999999998</v>
      </c>
      <c r="H809">
        <v>2011</v>
      </c>
      <c r="I809">
        <v>5</v>
      </c>
      <c r="J809">
        <v>3</v>
      </c>
      <c r="K809">
        <v>9</v>
      </c>
      <c r="M809" t="s">
        <v>932</v>
      </c>
      <c r="N809" t="s">
        <v>933</v>
      </c>
      <c r="O809" t="s">
        <v>934</v>
      </c>
      <c r="P809" t="s">
        <v>934</v>
      </c>
      <c r="Q809" t="s">
        <v>808</v>
      </c>
      <c r="R809" t="str">
        <f t="shared" si="26"/>
        <v>Weekday</v>
      </c>
      <c r="S809" s="12">
        <f t="shared" si="25"/>
        <v>40666</v>
      </c>
    </row>
    <row r="810" spans="1:19" x14ac:dyDescent="0.25">
      <c r="A810" t="s">
        <v>593</v>
      </c>
      <c r="B810" t="s">
        <v>723</v>
      </c>
      <c r="C810">
        <v>20118066267</v>
      </c>
      <c r="D810">
        <v>275</v>
      </c>
      <c r="E810" t="s">
        <v>87</v>
      </c>
      <c r="G810">
        <v>34.799999999999997</v>
      </c>
      <c r="H810">
        <v>2011</v>
      </c>
      <c r="I810">
        <v>5</v>
      </c>
      <c r="J810">
        <v>3</v>
      </c>
      <c r="K810">
        <v>0</v>
      </c>
      <c r="M810" t="s">
        <v>935</v>
      </c>
      <c r="N810" t="s">
        <v>933</v>
      </c>
      <c r="O810" t="s">
        <v>934</v>
      </c>
      <c r="P810" t="s">
        <v>934</v>
      </c>
      <c r="Q810" t="s">
        <v>884</v>
      </c>
      <c r="R810" t="str">
        <f t="shared" si="26"/>
        <v>Weekday</v>
      </c>
      <c r="S810" s="12">
        <f t="shared" si="25"/>
        <v>40666</v>
      </c>
    </row>
    <row r="811" spans="1:19" x14ac:dyDescent="0.25">
      <c r="A811" t="s">
        <v>593</v>
      </c>
      <c r="B811" t="s">
        <v>723</v>
      </c>
      <c r="C811">
        <v>20118066274</v>
      </c>
      <c r="D811">
        <v>71</v>
      </c>
      <c r="E811" t="s">
        <v>87</v>
      </c>
      <c r="G811">
        <v>11.81</v>
      </c>
      <c r="H811">
        <v>2011</v>
      </c>
      <c r="I811">
        <v>5</v>
      </c>
      <c r="J811">
        <v>2</v>
      </c>
      <c r="K811">
        <v>10</v>
      </c>
      <c r="M811" t="s">
        <v>932</v>
      </c>
      <c r="N811" t="s">
        <v>933</v>
      </c>
      <c r="O811" t="s">
        <v>934</v>
      </c>
      <c r="P811" t="s">
        <v>934</v>
      </c>
      <c r="Q811" t="s">
        <v>835</v>
      </c>
      <c r="R811" t="str">
        <f t="shared" si="26"/>
        <v>Weekday</v>
      </c>
      <c r="S811" s="12">
        <f t="shared" si="25"/>
        <v>40665</v>
      </c>
    </row>
    <row r="812" spans="1:19" x14ac:dyDescent="0.25">
      <c r="A812" t="s">
        <v>593</v>
      </c>
      <c r="B812" t="s">
        <v>836</v>
      </c>
      <c r="C812">
        <v>20118067524</v>
      </c>
      <c r="D812">
        <v>71</v>
      </c>
      <c r="E812" t="s">
        <v>62</v>
      </c>
      <c r="G812">
        <v>1.0900000000000001</v>
      </c>
      <c r="H812">
        <v>2011</v>
      </c>
      <c r="I812">
        <v>5</v>
      </c>
      <c r="J812">
        <v>7</v>
      </c>
      <c r="K812">
        <v>18</v>
      </c>
      <c r="M812" t="s">
        <v>935</v>
      </c>
      <c r="N812" t="s">
        <v>936</v>
      </c>
      <c r="O812" t="s">
        <v>934</v>
      </c>
      <c r="P812" t="s">
        <v>934</v>
      </c>
      <c r="Q812" t="s">
        <v>840</v>
      </c>
      <c r="R812" t="str">
        <f t="shared" si="26"/>
        <v>Weekend</v>
      </c>
      <c r="S812" s="12">
        <f t="shared" si="25"/>
        <v>40670</v>
      </c>
    </row>
    <row r="813" spans="1:19" x14ac:dyDescent="0.25">
      <c r="A813" t="s">
        <v>593</v>
      </c>
      <c r="B813" t="s">
        <v>723</v>
      </c>
      <c r="C813">
        <v>20118067599</v>
      </c>
      <c r="D813">
        <v>275</v>
      </c>
      <c r="E813" t="s">
        <v>62</v>
      </c>
      <c r="G813">
        <v>32.200000000000003</v>
      </c>
      <c r="H813">
        <v>2011</v>
      </c>
      <c r="I813">
        <v>5</v>
      </c>
      <c r="J813">
        <v>9</v>
      </c>
      <c r="K813">
        <v>18</v>
      </c>
      <c r="M813" t="s">
        <v>932</v>
      </c>
      <c r="N813" t="s">
        <v>933</v>
      </c>
      <c r="O813" t="s">
        <v>934</v>
      </c>
      <c r="P813" t="s">
        <v>934</v>
      </c>
      <c r="Q813" t="s">
        <v>862</v>
      </c>
      <c r="R813" t="str">
        <f t="shared" si="26"/>
        <v>Weekday</v>
      </c>
      <c r="S813" s="12">
        <f t="shared" si="25"/>
        <v>40672</v>
      </c>
    </row>
    <row r="814" spans="1:19" x14ac:dyDescent="0.25">
      <c r="A814" t="s">
        <v>593</v>
      </c>
      <c r="B814" t="s">
        <v>723</v>
      </c>
      <c r="C814">
        <v>20118068190</v>
      </c>
      <c r="D814">
        <v>71</v>
      </c>
      <c r="E814" t="s">
        <v>62</v>
      </c>
      <c r="G814">
        <v>18.2</v>
      </c>
      <c r="H814">
        <v>2011</v>
      </c>
      <c r="I814">
        <v>5</v>
      </c>
      <c r="J814">
        <v>6</v>
      </c>
      <c r="K814">
        <v>17</v>
      </c>
      <c r="M814" t="s">
        <v>932</v>
      </c>
      <c r="N814" t="s">
        <v>933</v>
      </c>
      <c r="O814" t="s">
        <v>934</v>
      </c>
      <c r="P814" t="s">
        <v>934</v>
      </c>
      <c r="Q814" t="s">
        <v>783</v>
      </c>
      <c r="R814" t="str">
        <f t="shared" si="26"/>
        <v>Weekday</v>
      </c>
      <c r="S814" s="12">
        <f t="shared" si="25"/>
        <v>40669</v>
      </c>
    </row>
    <row r="815" spans="1:19" x14ac:dyDescent="0.25">
      <c r="A815" t="s">
        <v>593</v>
      </c>
      <c r="B815" t="s">
        <v>723</v>
      </c>
      <c r="C815">
        <v>20118068391</v>
      </c>
      <c r="D815">
        <v>275</v>
      </c>
      <c r="E815" t="s">
        <v>62</v>
      </c>
      <c r="G815">
        <v>31.22</v>
      </c>
      <c r="H815">
        <v>2011</v>
      </c>
      <c r="I815">
        <v>5</v>
      </c>
      <c r="J815">
        <v>4</v>
      </c>
      <c r="K815">
        <v>13</v>
      </c>
      <c r="M815" t="s">
        <v>935</v>
      </c>
      <c r="N815" t="s">
        <v>933</v>
      </c>
      <c r="O815" t="s">
        <v>934</v>
      </c>
      <c r="P815" t="s">
        <v>934</v>
      </c>
      <c r="Q815" t="s">
        <v>855</v>
      </c>
      <c r="R815" t="str">
        <f t="shared" si="26"/>
        <v>Weekday</v>
      </c>
      <c r="S815" s="12">
        <f t="shared" si="25"/>
        <v>40667</v>
      </c>
    </row>
    <row r="816" spans="1:19" x14ac:dyDescent="0.25">
      <c r="A816" t="s">
        <v>593</v>
      </c>
      <c r="B816" t="s">
        <v>723</v>
      </c>
      <c r="C816">
        <v>20118068393</v>
      </c>
      <c r="D816">
        <v>275</v>
      </c>
      <c r="E816" t="s">
        <v>62</v>
      </c>
      <c r="G816">
        <v>31.22</v>
      </c>
      <c r="H816">
        <v>2011</v>
      </c>
      <c r="I816">
        <v>5</v>
      </c>
      <c r="J816">
        <v>4</v>
      </c>
      <c r="K816">
        <v>5</v>
      </c>
      <c r="M816" t="s">
        <v>935</v>
      </c>
      <c r="N816" t="s">
        <v>933</v>
      </c>
      <c r="O816" t="s">
        <v>934</v>
      </c>
      <c r="P816" t="s">
        <v>934</v>
      </c>
      <c r="Q816" t="s">
        <v>855</v>
      </c>
      <c r="R816" t="str">
        <f t="shared" si="26"/>
        <v>Weekday</v>
      </c>
      <c r="S816" s="12">
        <f t="shared" si="25"/>
        <v>40667</v>
      </c>
    </row>
    <row r="817" spans="1:19" x14ac:dyDescent="0.25">
      <c r="A817" t="s">
        <v>593</v>
      </c>
      <c r="B817" t="s">
        <v>723</v>
      </c>
      <c r="C817">
        <v>20118068396</v>
      </c>
      <c r="D817">
        <v>71</v>
      </c>
      <c r="E817" t="s">
        <v>87</v>
      </c>
      <c r="G817">
        <v>16</v>
      </c>
      <c r="H817">
        <v>2011</v>
      </c>
      <c r="I817">
        <v>5</v>
      </c>
      <c r="J817">
        <v>5</v>
      </c>
      <c r="K817">
        <v>9</v>
      </c>
      <c r="M817" t="s">
        <v>932</v>
      </c>
      <c r="N817" t="s">
        <v>936</v>
      </c>
      <c r="O817" t="s">
        <v>934</v>
      </c>
      <c r="P817" t="s">
        <v>934</v>
      </c>
      <c r="Q817" t="s">
        <v>811</v>
      </c>
      <c r="R817" t="str">
        <f t="shared" si="26"/>
        <v>Weekday</v>
      </c>
      <c r="S817" s="12">
        <f t="shared" si="25"/>
        <v>40668</v>
      </c>
    </row>
    <row r="818" spans="1:19" x14ac:dyDescent="0.25">
      <c r="A818" t="s">
        <v>593</v>
      </c>
      <c r="B818" t="s">
        <v>723</v>
      </c>
      <c r="C818">
        <v>20118068398</v>
      </c>
      <c r="D818">
        <v>71</v>
      </c>
      <c r="E818" t="s">
        <v>87</v>
      </c>
      <c r="G818">
        <v>15.8</v>
      </c>
      <c r="H818">
        <v>2011</v>
      </c>
      <c r="I818">
        <v>5</v>
      </c>
      <c r="J818">
        <v>5</v>
      </c>
      <c r="K818">
        <v>20</v>
      </c>
      <c r="M818" t="s">
        <v>935</v>
      </c>
      <c r="N818" t="s">
        <v>933</v>
      </c>
      <c r="O818" t="s">
        <v>934</v>
      </c>
      <c r="P818" t="s">
        <v>934</v>
      </c>
      <c r="Q818" t="s">
        <v>812</v>
      </c>
      <c r="R818" t="str">
        <f t="shared" si="26"/>
        <v>Weekday</v>
      </c>
      <c r="S818" s="12">
        <f t="shared" si="25"/>
        <v>40668</v>
      </c>
    </row>
    <row r="819" spans="1:19" x14ac:dyDescent="0.25">
      <c r="A819" t="s">
        <v>593</v>
      </c>
      <c r="B819" t="s">
        <v>723</v>
      </c>
      <c r="C819">
        <v>20118068401</v>
      </c>
      <c r="D819">
        <v>275</v>
      </c>
      <c r="E819" t="s">
        <v>87</v>
      </c>
      <c r="G819">
        <v>32.1</v>
      </c>
      <c r="H819">
        <v>2011</v>
      </c>
      <c r="I819">
        <v>5</v>
      </c>
      <c r="J819">
        <v>9</v>
      </c>
      <c r="K819">
        <v>8</v>
      </c>
      <c r="M819" t="s">
        <v>932</v>
      </c>
      <c r="N819" t="s">
        <v>933</v>
      </c>
      <c r="O819" t="s">
        <v>934</v>
      </c>
      <c r="P819" t="s">
        <v>934</v>
      </c>
      <c r="Q819" t="s">
        <v>897</v>
      </c>
      <c r="R819" t="str">
        <f t="shared" si="26"/>
        <v>Weekday</v>
      </c>
      <c r="S819" s="12">
        <f t="shared" si="25"/>
        <v>40672</v>
      </c>
    </row>
    <row r="820" spans="1:19" x14ac:dyDescent="0.25">
      <c r="A820" t="s">
        <v>593</v>
      </c>
      <c r="B820" t="s">
        <v>723</v>
      </c>
      <c r="C820">
        <v>20118068402</v>
      </c>
      <c r="D820">
        <v>71</v>
      </c>
      <c r="E820" t="s">
        <v>62</v>
      </c>
      <c r="G820">
        <v>17.03</v>
      </c>
      <c r="H820">
        <v>2011</v>
      </c>
      <c r="I820">
        <v>5</v>
      </c>
      <c r="J820">
        <v>8</v>
      </c>
      <c r="K820">
        <v>16</v>
      </c>
      <c r="M820" t="s">
        <v>935</v>
      </c>
      <c r="N820" t="s">
        <v>933</v>
      </c>
      <c r="O820" t="s">
        <v>934</v>
      </c>
      <c r="P820" t="s">
        <v>934</v>
      </c>
      <c r="Q820" t="s">
        <v>773</v>
      </c>
      <c r="R820" t="str">
        <f t="shared" si="26"/>
        <v>Weekend</v>
      </c>
      <c r="S820" s="12">
        <f t="shared" si="25"/>
        <v>40671</v>
      </c>
    </row>
    <row r="821" spans="1:19" x14ac:dyDescent="0.25">
      <c r="A821" t="s">
        <v>593</v>
      </c>
      <c r="B821" t="s">
        <v>723</v>
      </c>
      <c r="C821">
        <v>20118069568</v>
      </c>
      <c r="D821">
        <v>275</v>
      </c>
      <c r="E821" t="s">
        <v>62</v>
      </c>
      <c r="G821">
        <v>32.1</v>
      </c>
      <c r="H821">
        <v>2011</v>
      </c>
      <c r="I821">
        <v>5</v>
      </c>
      <c r="J821">
        <v>12</v>
      </c>
      <c r="K821">
        <v>16</v>
      </c>
      <c r="M821" t="s">
        <v>935</v>
      </c>
      <c r="N821" t="s">
        <v>933</v>
      </c>
      <c r="O821" t="s">
        <v>934</v>
      </c>
      <c r="P821" t="s">
        <v>934</v>
      </c>
      <c r="Q821" t="s">
        <v>860</v>
      </c>
      <c r="R821" t="str">
        <f t="shared" si="26"/>
        <v>Weekday</v>
      </c>
      <c r="S821" s="12">
        <f t="shared" si="25"/>
        <v>40675</v>
      </c>
    </row>
    <row r="822" spans="1:19" x14ac:dyDescent="0.25">
      <c r="A822" t="s">
        <v>593</v>
      </c>
      <c r="B822" t="s">
        <v>723</v>
      </c>
      <c r="C822">
        <v>20118069604</v>
      </c>
      <c r="D822">
        <v>275</v>
      </c>
      <c r="E822" t="s">
        <v>62</v>
      </c>
      <c r="G822">
        <v>31.19</v>
      </c>
      <c r="H822">
        <v>2011</v>
      </c>
      <c r="I822">
        <v>5</v>
      </c>
      <c r="J822">
        <v>14</v>
      </c>
      <c r="K822">
        <v>20</v>
      </c>
      <c r="M822" t="s">
        <v>932</v>
      </c>
      <c r="N822" t="s">
        <v>933</v>
      </c>
      <c r="O822" t="s">
        <v>934</v>
      </c>
      <c r="P822" t="s">
        <v>934</v>
      </c>
      <c r="R822" t="str">
        <f t="shared" si="26"/>
        <v>Weekend</v>
      </c>
      <c r="S822" s="12">
        <f t="shared" si="25"/>
        <v>40677</v>
      </c>
    </row>
    <row r="823" spans="1:19" x14ac:dyDescent="0.25">
      <c r="A823" t="s">
        <v>593</v>
      </c>
      <c r="B823" t="s">
        <v>723</v>
      </c>
      <c r="C823">
        <v>20118069620</v>
      </c>
      <c r="D823">
        <v>71</v>
      </c>
      <c r="E823" t="s">
        <v>62</v>
      </c>
      <c r="G823">
        <v>13.7</v>
      </c>
      <c r="H823">
        <v>2011</v>
      </c>
      <c r="I823">
        <v>5</v>
      </c>
      <c r="J823">
        <v>13</v>
      </c>
      <c r="K823">
        <v>17</v>
      </c>
      <c r="M823" t="s">
        <v>932</v>
      </c>
      <c r="N823" t="s">
        <v>933</v>
      </c>
      <c r="O823" t="s">
        <v>934</v>
      </c>
      <c r="P823" t="s">
        <v>934</v>
      </c>
      <c r="Q823" t="s">
        <v>743</v>
      </c>
      <c r="R823" t="str">
        <f t="shared" si="26"/>
        <v>Weekday</v>
      </c>
      <c r="S823" s="12">
        <f t="shared" si="25"/>
        <v>40676</v>
      </c>
    </row>
    <row r="824" spans="1:19" x14ac:dyDescent="0.25">
      <c r="A824" t="s">
        <v>593</v>
      </c>
      <c r="B824" t="s">
        <v>723</v>
      </c>
      <c r="C824">
        <v>20118069621</v>
      </c>
      <c r="D824">
        <v>71</v>
      </c>
      <c r="E824" t="s">
        <v>87</v>
      </c>
      <c r="G824">
        <v>13.17</v>
      </c>
      <c r="H824">
        <v>2011</v>
      </c>
      <c r="I824">
        <v>5</v>
      </c>
      <c r="J824">
        <v>13</v>
      </c>
      <c r="K824">
        <v>17</v>
      </c>
      <c r="M824" t="s">
        <v>932</v>
      </c>
      <c r="N824" t="s">
        <v>933</v>
      </c>
      <c r="O824" t="s">
        <v>934</v>
      </c>
      <c r="P824" t="s">
        <v>934</v>
      </c>
      <c r="Q824" t="s">
        <v>828</v>
      </c>
      <c r="R824" t="str">
        <f t="shared" si="26"/>
        <v>Weekday</v>
      </c>
      <c r="S824" s="12">
        <f t="shared" si="25"/>
        <v>40676</v>
      </c>
    </row>
    <row r="825" spans="1:19" x14ac:dyDescent="0.25">
      <c r="A825" t="s">
        <v>593</v>
      </c>
      <c r="B825" t="s">
        <v>723</v>
      </c>
      <c r="C825">
        <v>20118069646</v>
      </c>
      <c r="D825">
        <v>275</v>
      </c>
      <c r="E825" t="s">
        <v>62</v>
      </c>
      <c r="G825">
        <v>34.81</v>
      </c>
      <c r="H825">
        <v>2011</v>
      </c>
      <c r="I825">
        <v>5</v>
      </c>
      <c r="J825">
        <v>14</v>
      </c>
      <c r="K825">
        <v>7</v>
      </c>
      <c r="M825" t="s">
        <v>935</v>
      </c>
      <c r="N825" t="s">
        <v>933</v>
      </c>
      <c r="O825" t="s">
        <v>934</v>
      </c>
      <c r="P825" t="s">
        <v>934</v>
      </c>
      <c r="Q825" t="s">
        <v>878</v>
      </c>
      <c r="R825" t="str">
        <f t="shared" si="26"/>
        <v>Weekend</v>
      </c>
      <c r="S825" s="12">
        <f t="shared" si="25"/>
        <v>40677</v>
      </c>
    </row>
    <row r="826" spans="1:19" x14ac:dyDescent="0.25">
      <c r="A826" t="s">
        <v>593</v>
      </c>
      <c r="B826" t="s">
        <v>723</v>
      </c>
      <c r="C826">
        <v>20118069669</v>
      </c>
      <c r="D826">
        <v>71</v>
      </c>
      <c r="E826" t="s">
        <v>62</v>
      </c>
      <c r="G826">
        <v>11.92</v>
      </c>
      <c r="H826">
        <v>2011</v>
      </c>
      <c r="I826">
        <v>4</v>
      </c>
      <c r="J826">
        <v>13</v>
      </c>
      <c r="K826">
        <v>21</v>
      </c>
      <c r="M826" t="s">
        <v>932</v>
      </c>
      <c r="N826" t="s">
        <v>939</v>
      </c>
      <c r="O826" t="s">
        <v>934</v>
      </c>
      <c r="P826" t="s">
        <v>934</v>
      </c>
      <c r="Q826" t="s">
        <v>727</v>
      </c>
      <c r="R826" t="str">
        <f t="shared" si="26"/>
        <v>Weekday</v>
      </c>
      <c r="S826" s="12">
        <f t="shared" si="25"/>
        <v>40646</v>
      </c>
    </row>
    <row r="827" spans="1:19" x14ac:dyDescent="0.25">
      <c r="A827" t="s">
        <v>593</v>
      </c>
      <c r="B827" t="s">
        <v>723</v>
      </c>
      <c r="C827">
        <v>20118069741</v>
      </c>
      <c r="D827">
        <v>71</v>
      </c>
      <c r="E827" t="s">
        <v>62</v>
      </c>
      <c r="G827">
        <v>18.899999999999999</v>
      </c>
      <c r="H827">
        <v>2011</v>
      </c>
      <c r="I827">
        <v>5</v>
      </c>
      <c r="J827">
        <v>16</v>
      </c>
      <c r="K827">
        <v>6</v>
      </c>
      <c r="M827" t="s">
        <v>935</v>
      </c>
      <c r="N827" t="s">
        <v>933</v>
      </c>
      <c r="O827" t="s">
        <v>934</v>
      </c>
      <c r="P827" t="s">
        <v>934</v>
      </c>
      <c r="Q827" t="s">
        <v>787</v>
      </c>
      <c r="R827" t="str">
        <f t="shared" si="26"/>
        <v>Weekday</v>
      </c>
      <c r="S827" s="12">
        <f t="shared" si="25"/>
        <v>40679</v>
      </c>
    </row>
    <row r="828" spans="1:19" x14ac:dyDescent="0.25">
      <c r="A828" t="s">
        <v>593</v>
      </c>
      <c r="B828" t="s">
        <v>723</v>
      </c>
      <c r="C828">
        <v>20118069743</v>
      </c>
      <c r="D828">
        <v>71</v>
      </c>
      <c r="E828" t="s">
        <v>62</v>
      </c>
      <c r="G828">
        <v>18.600000000000001</v>
      </c>
      <c r="H828">
        <v>2011</v>
      </c>
      <c r="I828">
        <v>5</v>
      </c>
      <c r="J828">
        <v>13</v>
      </c>
      <c r="K828">
        <v>18</v>
      </c>
      <c r="M828" t="s">
        <v>932</v>
      </c>
      <c r="N828" t="s">
        <v>933</v>
      </c>
      <c r="O828" t="s">
        <v>934</v>
      </c>
      <c r="P828" t="s">
        <v>934</v>
      </c>
      <c r="Q828" t="s">
        <v>785</v>
      </c>
      <c r="R828" t="str">
        <f t="shared" si="26"/>
        <v>Weekday</v>
      </c>
      <c r="S828" s="12">
        <f t="shared" si="25"/>
        <v>40676</v>
      </c>
    </row>
    <row r="829" spans="1:19" x14ac:dyDescent="0.25">
      <c r="A829" t="s">
        <v>593</v>
      </c>
      <c r="B829" t="s">
        <v>723</v>
      </c>
      <c r="C829">
        <v>20118069774</v>
      </c>
      <c r="D829">
        <v>275</v>
      </c>
      <c r="E829" t="s">
        <v>62</v>
      </c>
      <c r="G829">
        <v>33.04</v>
      </c>
      <c r="H829">
        <v>2011</v>
      </c>
      <c r="I829">
        <v>5</v>
      </c>
      <c r="J829">
        <v>9</v>
      </c>
      <c r="K829">
        <v>17</v>
      </c>
      <c r="M829" t="s">
        <v>932</v>
      </c>
      <c r="N829" t="s">
        <v>933</v>
      </c>
      <c r="O829" t="s">
        <v>934</v>
      </c>
      <c r="P829" t="s">
        <v>934</v>
      </c>
      <c r="Q829" t="s">
        <v>868</v>
      </c>
      <c r="R829" t="str">
        <f t="shared" si="26"/>
        <v>Weekday</v>
      </c>
      <c r="S829" s="12">
        <f t="shared" si="25"/>
        <v>40672</v>
      </c>
    </row>
    <row r="830" spans="1:19" x14ac:dyDescent="0.25">
      <c r="A830" t="s">
        <v>593</v>
      </c>
      <c r="B830" t="s">
        <v>723</v>
      </c>
      <c r="C830">
        <v>20118070110</v>
      </c>
      <c r="D830">
        <v>275</v>
      </c>
      <c r="E830" t="s">
        <v>87</v>
      </c>
      <c r="G830">
        <v>32.200000000000003</v>
      </c>
      <c r="H830">
        <v>2011</v>
      </c>
      <c r="I830">
        <v>4</v>
      </c>
      <c r="J830">
        <v>5</v>
      </c>
      <c r="K830">
        <v>9</v>
      </c>
      <c r="M830" t="s">
        <v>932</v>
      </c>
      <c r="N830" t="s">
        <v>933</v>
      </c>
      <c r="O830" t="s">
        <v>934</v>
      </c>
      <c r="P830" t="s">
        <v>934</v>
      </c>
      <c r="Q830" t="s">
        <v>897</v>
      </c>
      <c r="R830" t="str">
        <f t="shared" si="26"/>
        <v>Weekday</v>
      </c>
      <c r="S830" s="12">
        <f t="shared" si="25"/>
        <v>40638</v>
      </c>
    </row>
    <row r="831" spans="1:19" x14ac:dyDescent="0.25">
      <c r="A831" t="s">
        <v>593</v>
      </c>
      <c r="B831" t="s">
        <v>723</v>
      </c>
      <c r="C831">
        <v>20118070111</v>
      </c>
      <c r="D831">
        <v>71</v>
      </c>
      <c r="E831" t="s">
        <v>62</v>
      </c>
      <c r="G831">
        <v>19</v>
      </c>
      <c r="H831">
        <v>2011</v>
      </c>
      <c r="I831">
        <v>4</v>
      </c>
      <c r="J831">
        <v>5</v>
      </c>
      <c r="K831">
        <v>8</v>
      </c>
      <c r="M831" t="s">
        <v>932</v>
      </c>
      <c r="N831" t="s">
        <v>933</v>
      </c>
      <c r="O831" t="s">
        <v>934</v>
      </c>
      <c r="P831" t="s">
        <v>934</v>
      </c>
      <c r="Q831" t="s">
        <v>787</v>
      </c>
      <c r="R831" t="str">
        <f t="shared" si="26"/>
        <v>Weekday</v>
      </c>
      <c r="S831" s="12">
        <f t="shared" si="25"/>
        <v>40638</v>
      </c>
    </row>
    <row r="832" spans="1:19" x14ac:dyDescent="0.25">
      <c r="A832" t="s">
        <v>593</v>
      </c>
      <c r="B832" t="s">
        <v>723</v>
      </c>
      <c r="C832">
        <v>20118070114</v>
      </c>
      <c r="D832">
        <v>275</v>
      </c>
      <c r="E832" t="s">
        <v>62</v>
      </c>
      <c r="G832">
        <v>32.1</v>
      </c>
      <c r="H832">
        <v>2011</v>
      </c>
      <c r="I832">
        <v>4</v>
      </c>
      <c r="J832">
        <v>4</v>
      </c>
      <c r="K832">
        <v>18</v>
      </c>
      <c r="M832" t="s">
        <v>932</v>
      </c>
      <c r="N832" t="s">
        <v>933</v>
      </c>
      <c r="O832" t="s">
        <v>934</v>
      </c>
      <c r="P832" t="s">
        <v>934</v>
      </c>
      <c r="Q832" t="s">
        <v>860</v>
      </c>
      <c r="R832" t="str">
        <f t="shared" si="26"/>
        <v>Weekday</v>
      </c>
      <c r="S832" s="12">
        <f t="shared" si="25"/>
        <v>40637</v>
      </c>
    </row>
    <row r="833" spans="1:19" x14ac:dyDescent="0.25">
      <c r="A833" t="s">
        <v>593</v>
      </c>
      <c r="B833" t="s">
        <v>723</v>
      </c>
      <c r="C833">
        <v>20118070523</v>
      </c>
      <c r="D833">
        <v>71</v>
      </c>
      <c r="E833" t="s">
        <v>87</v>
      </c>
      <c r="G833">
        <v>17.04</v>
      </c>
      <c r="H833">
        <v>2011</v>
      </c>
      <c r="I833">
        <v>5</v>
      </c>
      <c r="J833">
        <v>14</v>
      </c>
      <c r="K833">
        <v>10</v>
      </c>
      <c r="M833" t="s">
        <v>932</v>
      </c>
      <c r="N833" t="s">
        <v>933</v>
      </c>
      <c r="O833" t="s">
        <v>934</v>
      </c>
      <c r="P833" t="s">
        <v>934</v>
      </c>
      <c r="Q833" t="s">
        <v>807</v>
      </c>
      <c r="R833" t="str">
        <f t="shared" si="26"/>
        <v>Weekend</v>
      </c>
      <c r="S833" s="12">
        <f t="shared" si="25"/>
        <v>40677</v>
      </c>
    </row>
    <row r="834" spans="1:19" x14ac:dyDescent="0.25">
      <c r="A834" t="s">
        <v>593</v>
      </c>
      <c r="B834" t="s">
        <v>723</v>
      </c>
      <c r="C834">
        <v>20118070525</v>
      </c>
      <c r="D834">
        <v>71</v>
      </c>
      <c r="E834" t="s">
        <v>87</v>
      </c>
      <c r="G834">
        <v>17.04</v>
      </c>
      <c r="H834">
        <v>2011</v>
      </c>
      <c r="I834">
        <v>5</v>
      </c>
      <c r="J834">
        <v>11</v>
      </c>
      <c r="K834">
        <v>7</v>
      </c>
      <c r="M834" t="s">
        <v>932</v>
      </c>
      <c r="N834" t="s">
        <v>933</v>
      </c>
      <c r="O834" t="s">
        <v>934</v>
      </c>
      <c r="P834" t="s">
        <v>934</v>
      </c>
      <c r="Q834" t="s">
        <v>807</v>
      </c>
      <c r="R834" t="str">
        <f t="shared" si="26"/>
        <v>Weekday</v>
      </c>
      <c r="S834" s="12">
        <f t="shared" si="25"/>
        <v>40674</v>
      </c>
    </row>
    <row r="835" spans="1:19" x14ac:dyDescent="0.25">
      <c r="A835" t="s">
        <v>593</v>
      </c>
      <c r="B835" t="s">
        <v>723</v>
      </c>
      <c r="C835">
        <v>20118070530</v>
      </c>
      <c r="D835">
        <v>275</v>
      </c>
      <c r="E835" t="s">
        <v>87</v>
      </c>
      <c r="G835">
        <v>31.09</v>
      </c>
      <c r="H835">
        <v>2011</v>
      </c>
      <c r="I835">
        <v>5</v>
      </c>
      <c r="J835">
        <v>15</v>
      </c>
      <c r="K835">
        <v>18</v>
      </c>
      <c r="M835" t="s">
        <v>935</v>
      </c>
      <c r="N835" t="s">
        <v>933</v>
      </c>
      <c r="O835" t="s">
        <v>934</v>
      </c>
      <c r="P835" t="s">
        <v>934</v>
      </c>
      <c r="R835" t="str">
        <f t="shared" si="26"/>
        <v>Weekend</v>
      </c>
      <c r="S835" s="12">
        <f t="shared" ref="S835:S898" si="27">DATE(H835,I835,J835)</f>
        <v>40678</v>
      </c>
    </row>
    <row r="836" spans="1:19" x14ac:dyDescent="0.25">
      <c r="A836" t="s">
        <v>593</v>
      </c>
      <c r="B836" t="s">
        <v>723</v>
      </c>
      <c r="C836">
        <v>20118070533</v>
      </c>
      <c r="D836">
        <v>71</v>
      </c>
      <c r="E836" t="s">
        <v>62</v>
      </c>
      <c r="G836">
        <v>15.99</v>
      </c>
      <c r="H836">
        <v>2011</v>
      </c>
      <c r="I836">
        <v>5</v>
      </c>
      <c r="J836">
        <v>14</v>
      </c>
      <c r="K836">
        <v>4</v>
      </c>
      <c r="M836" t="s">
        <v>932</v>
      </c>
      <c r="N836" t="s">
        <v>933</v>
      </c>
      <c r="O836" t="s">
        <v>934</v>
      </c>
      <c r="P836" t="s">
        <v>934</v>
      </c>
      <c r="Q836" t="s">
        <v>946</v>
      </c>
      <c r="R836" t="str">
        <f t="shared" si="26"/>
        <v>Weekend</v>
      </c>
      <c r="S836" s="12">
        <f t="shared" si="27"/>
        <v>40677</v>
      </c>
    </row>
    <row r="837" spans="1:19" x14ac:dyDescent="0.25">
      <c r="A837" t="s">
        <v>593</v>
      </c>
      <c r="B837" t="s">
        <v>723</v>
      </c>
      <c r="C837">
        <v>20118070534</v>
      </c>
      <c r="D837">
        <v>71</v>
      </c>
      <c r="E837" t="s">
        <v>87</v>
      </c>
      <c r="G837">
        <v>17.02</v>
      </c>
      <c r="H837">
        <v>2011</v>
      </c>
      <c r="I837">
        <v>5</v>
      </c>
      <c r="J837">
        <v>14</v>
      </c>
      <c r="K837">
        <v>3</v>
      </c>
      <c r="M837" t="s">
        <v>935</v>
      </c>
      <c r="N837" t="s">
        <v>933</v>
      </c>
      <c r="O837" t="s">
        <v>934</v>
      </c>
      <c r="P837" t="s">
        <v>934</v>
      </c>
      <c r="Q837" t="s">
        <v>807</v>
      </c>
      <c r="R837" t="str">
        <f t="shared" ref="R837:R900" si="28">IF(WEEKDAY(DATE(H837,I837,J837),2)&lt;6,"Weekday","Weekend")</f>
        <v>Weekend</v>
      </c>
      <c r="S837" s="12">
        <f t="shared" si="27"/>
        <v>40677</v>
      </c>
    </row>
    <row r="838" spans="1:19" x14ac:dyDescent="0.25">
      <c r="A838" t="s">
        <v>593</v>
      </c>
      <c r="B838" t="s">
        <v>594</v>
      </c>
      <c r="C838">
        <v>20118071614</v>
      </c>
      <c r="D838">
        <v>70</v>
      </c>
      <c r="E838" t="s">
        <v>62</v>
      </c>
      <c r="G838">
        <v>17</v>
      </c>
      <c r="H838">
        <v>2011</v>
      </c>
      <c r="I838">
        <v>5</v>
      </c>
      <c r="J838">
        <v>5</v>
      </c>
      <c r="K838">
        <v>17</v>
      </c>
      <c r="M838" t="s">
        <v>932</v>
      </c>
      <c r="N838" t="s">
        <v>933</v>
      </c>
      <c r="O838" t="s">
        <v>934</v>
      </c>
      <c r="P838" t="s">
        <v>934</v>
      </c>
      <c r="Q838" t="s">
        <v>665</v>
      </c>
      <c r="R838" t="str">
        <f t="shared" si="28"/>
        <v>Weekday</v>
      </c>
      <c r="S838" s="12">
        <f t="shared" si="27"/>
        <v>40668</v>
      </c>
    </row>
    <row r="839" spans="1:19" x14ac:dyDescent="0.25">
      <c r="A839" t="s">
        <v>593</v>
      </c>
      <c r="B839" t="s">
        <v>594</v>
      </c>
      <c r="C839">
        <v>20118071696</v>
      </c>
      <c r="D839">
        <v>70</v>
      </c>
      <c r="E839" t="s">
        <v>62</v>
      </c>
      <c r="G839">
        <v>12.39</v>
      </c>
      <c r="H839">
        <v>2011</v>
      </c>
      <c r="I839">
        <v>5</v>
      </c>
      <c r="J839">
        <v>15</v>
      </c>
      <c r="K839">
        <v>14</v>
      </c>
      <c r="M839" t="s">
        <v>935</v>
      </c>
      <c r="N839" t="s">
        <v>933</v>
      </c>
      <c r="O839" t="s">
        <v>934</v>
      </c>
      <c r="P839" t="s">
        <v>934</v>
      </c>
      <c r="R839" t="str">
        <f t="shared" si="28"/>
        <v>Weekend</v>
      </c>
      <c r="S839" s="12">
        <f t="shared" si="27"/>
        <v>40678</v>
      </c>
    </row>
    <row r="840" spans="1:19" x14ac:dyDescent="0.25">
      <c r="A840" t="s">
        <v>593</v>
      </c>
      <c r="B840" t="s">
        <v>594</v>
      </c>
      <c r="C840">
        <v>20118071707</v>
      </c>
      <c r="D840">
        <v>70</v>
      </c>
      <c r="E840" t="s">
        <v>62</v>
      </c>
      <c r="G840">
        <v>13.44</v>
      </c>
      <c r="H840">
        <v>2011</v>
      </c>
      <c r="I840">
        <v>4</v>
      </c>
      <c r="J840">
        <v>28</v>
      </c>
      <c r="K840">
        <v>8</v>
      </c>
      <c r="M840" t="s">
        <v>932</v>
      </c>
      <c r="N840" t="s">
        <v>936</v>
      </c>
      <c r="O840" t="s">
        <v>934</v>
      </c>
      <c r="P840" t="s">
        <v>934</v>
      </c>
      <c r="R840" t="str">
        <f t="shared" si="28"/>
        <v>Weekday</v>
      </c>
      <c r="S840" s="12">
        <f t="shared" si="27"/>
        <v>40661</v>
      </c>
    </row>
    <row r="841" spans="1:19" x14ac:dyDescent="0.25">
      <c r="A841" t="s">
        <v>593</v>
      </c>
      <c r="B841" t="s">
        <v>594</v>
      </c>
      <c r="C841">
        <v>20118071787</v>
      </c>
      <c r="D841">
        <v>70</v>
      </c>
      <c r="E841" t="s">
        <v>87</v>
      </c>
      <c r="G841">
        <v>13.85</v>
      </c>
      <c r="H841">
        <v>2011</v>
      </c>
      <c r="I841">
        <v>4</v>
      </c>
      <c r="J841">
        <v>27</v>
      </c>
      <c r="K841">
        <v>16</v>
      </c>
      <c r="M841" t="s">
        <v>935</v>
      </c>
      <c r="N841" t="s">
        <v>933</v>
      </c>
      <c r="O841" t="s">
        <v>934</v>
      </c>
      <c r="P841" t="s">
        <v>934</v>
      </c>
      <c r="R841" t="str">
        <f t="shared" si="28"/>
        <v>Weekday</v>
      </c>
      <c r="S841" s="12">
        <f t="shared" si="27"/>
        <v>40660</v>
      </c>
    </row>
    <row r="842" spans="1:19" x14ac:dyDescent="0.25">
      <c r="A842" t="s">
        <v>593</v>
      </c>
      <c r="B842" t="s">
        <v>594</v>
      </c>
      <c r="C842">
        <v>20118071835</v>
      </c>
      <c r="D842">
        <v>70</v>
      </c>
      <c r="E842" t="s">
        <v>62</v>
      </c>
      <c r="G842">
        <v>16.12</v>
      </c>
      <c r="H842">
        <v>2011</v>
      </c>
      <c r="I842">
        <v>5</v>
      </c>
      <c r="J842">
        <v>15</v>
      </c>
      <c r="K842">
        <v>22</v>
      </c>
      <c r="M842" t="s">
        <v>932</v>
      </c>
      <c r="N842" t="s">
        <v>933</v>
      </c>
      <c r="O842" t="s">
        <v>938</v>
      </c>
      <c r="P842" t="s">
        <v>934</v>
      </c>
      <c r="Q842" t="s">
        <v>657</v>
      </c>
      <c r="R842" t="str">
        <f t="shared" si="28"/>
        <v>Weekend</v>
      </c>
      <c r="S842" s="12">
        <f t="shared" si="27"/>
        <v>40678</v>
      </c>
    </row>
    <row r="843" spans="1:19" x14ac:dyDescent="0.25">
      <c r="A843" t="s">
        <v>593</v>
      </c>
      <c r="B843" t="s">
        <v>594</v>
      </c>
      <c r="C843">
        <v>20118071891</v>
      </c>
      <c r="D843">
        <v>70</v>
      </c>
      <c r="E843" t="s">
        <v>62</v>
      </c>
      <c r="G843">
        <v>16.059999999999999</v>
      </c>
      <c r="H843">
        <v>2011</v>
      </c>
      <c r="I843">
        <v>5</v>
      </c>
      <c r="J843">
        <v>15</v>
      </c>
      <c r="K843">
        <v>16</v>
      </c>
      <c r="M843" t="s">
        <v>932</v>
      </c>
      <c r="N843" t="s">
        <v>933</v>
      </c>
      <c r="O843" t="s">
        <v>934</v>
      </c>
      <c r="P843" t="s">
        <v>934</v>
      </c>
      <c r="Q843" t="s">
        <v>657</v>
      </c>
      <c r="R843" t="str">
        <f t="shared" si="28"/>
        <v>Weekend</v>
      </c>
      <c r="S843" s="12">
        <f t="shared" si="27"/>
        <v>40678</v>
      </c>
    </row>
    <row r="844" spans="1:19" x14ac:dyDescent="0.25">
      <c r="A844" t="s">
        <v>593</v>
      </c>
      <c r="B844" t="s">
        <v>594</v>
      </c>
      <c r="C844">
        <v>20118071940</v>
      </c>
      <c r="D844">
        <v>70</v>
      </c>
      <c r="E844" t="s">
        <v>62</v>
      </c>
      <c r="G844">
        <v>19.02</v>
      </c>
      <c r="H844">
        <v>2011</v>
      </c>
      <c r="I844">
        <v>5</v>
      </c>
      <c r="J844">
        <v>10</v>
      </c>
      <c r="K844">
        <v>23</v>
      </c>
      <c r="M844" t="s">
        <v>932</v>
      </c>
      <c r="N844" t="s">
        <v>936</v>
      </c>
      <c r="O844" t="s">
        <v>934</v>
      </c>
      <c r="P844" t="s">
        <v>934</v>
      </c>
      <c r="Q844" t="s">
        <v>687</v>
      </c>
      <c r="R844" t="str">
        <f t="shared" si="28"/>
        <v>Weekday</v>
      </c>
      <c r="S844" s="12">
        <f t="shared" si="27"/>
        <v>40673</v>
      </c>
    </row>
    <row r="845" spans="1:19" x14ac:dyDescent="0.25">
      <c r="A845" t="s">
        <v>593</v>
      </c>
      <c r="B845" t="s">
        <v>594</v>
      </c>
      <c r="C845">
        <v>20118071995</v>
      </c>
      <c r="D845">
        <v>70</v>
      </c>
      <c r="E845" t="s">
        <v>62</v>
      </c>
      <c r="G845">
        <v>18.190000000000001</v>
      </c>
      <c r="H845">
        <v>2011</v>
      </c>
      <c r="I845">
        <v>5</v>
      </c>
      <c r="J845">
        <v>10</v>
      </c>
      <c r="K845">
        <v>15</v>
      </c>
      <c r="M845" t="s">
        <v>932</v>
      </c>
      <c r="N845" t="s">
        <v>936</v>
      </c>
      <c r="O845" t="s">
        <v>934</v>
      </c>
      <c r="P845" t="s">
        <v>934</v>
      </c>
      <c r="Q845" t="s">
        <v>681</v>
      </c>
      <c r="R845" t="str">
        <f t="shared" si="28"/>
        <v>Weekday</v>
      </c>
      <c r="S845" s="12">
        <f t="shared" si="27"/>
        <v>40673</v>
      </c>
    </row>
    <row r="846" spans="1:19" x14ac:dyDescent="0.25">
      <c r="A846" t="s">
        <v>593</v>
      </c>
      <c r="B846" t="s">
        <v>594</v>
      </c>
      <c r="C846">
        <v>20118072027</v>
      </c>
      <c r="D846">
        <v>70</v>
      </c>
      <c r="E846" t="s">
        <v>87</v>
      </c>
      <c r="G846">
        <v>16.02</v>
      </c>
      <c r="H846">
        <v>2011</v>
      </c>
      <c r="I846">
        <v>4</v>
      </c>
      <c r="J846">
        <v>29</v>
      </c>
      <c r="K846">
        <v>17</v>
      </c>
      <c r="M846" t="s">
        <v>932</v>
      </c>
      <c r="N846" t="s">
        <v>937</v>
      </c>
      <c r="O846" t="s">
        <v>934</v>
      </c>
      <c r="P846" t="s">
        <v>934</v>
      </c>
      <c r="R846" t="str">
        <f t="shared" si="28"/>
        <v>Weekday</v>
      </c>
      <c r="S846" s="12">
        <f t="shared" si="27"/>
        <v>40662</v>
      </c>
    </row>
    <row r="847" spans="1:19" x14ac:dyDescent="0.25">
      <c r="A847" t="s">
        <v>593</v>
      </c>
      <c r="B847" t="s">
        <v>594</v>
      </c>
      <c r="C847">
        <v>20118072049</v>
      </c>
      <c r="D847">
        <v>70</v>
      </c>
      <c r="E847" t="s">
        <v>87</v>
      </c>
      <c r="G847">
        <v>19.21</v>
      </c>
      <c r="H847">
        <v>2011</v>
      </c>
      <c r="I847">
        <v>5</v>
      </c>
      <c r="J847">
        <v>6</v>
      </c>
      <c r="K847">
        <v>9</v>
      </c>
      <c r="M847" t="s">
        <v>932</v>
      </c>
      <c r="N847" t="s">
        <v>933</v>
      </c>
      <c r="O847" t="s">
        <v>934</v>
      </c>
      <c r="P847" t="s">
        <v>934</v>
      </c>
      <c r="Q847" t="s">
        <v>701</v>
      </c>
      <c r="R847" t="str">
        <f t="shared" si="28"/>
        <v>Weekday</v>
      </c>
      <c r="S847" s="12">
        <f t="shared" si="27"/>
        <v>40669</v>
      </c>
    </row>
    <row r="848" spans="1:19" x14ac:dyDescent="0.25">
      <c r="A848" t="s">
        <v>593</v>
      </c>
      <c r="B848" t="s">
        <v>594</v>
      </c>
      <c r="C848">
        <v>20118072115</v>
      </c>
      <c r="D848">
        <v>70</v>
      </c>
      <c r="E848" t="s">
        <v>87</v>
      </c>
      <c r="G848">
        <v>16.16</v>
      </c>
      <c r="H848">
        <v>2011</v>
      </c>
      <c r="I848">
        <v>4</v>
      </c>
      <c r="J848">
        <v>29</v>
      </c>
      <c r="K848">
        <v>17</v>
      </c>
      <c r="M848" t="s">
        <v>932</v>
      </c>
      <c r="N848" t="s">
        <v>933</v>
      </c>
      <c r="O848" t="s">
        <v>934</v>
      </c>
      <c r="P848" t="s">
        <v>934</v>
      </c>
      <c r="R848" t="str">
        <f t="shared" si="28"/>
        <v>Weekday</v>
      </c>
      <c r="S848" s="12">
        <f t="shared" si="27"/>
        <v>40662</v>
      </c>
    </row>
    <row r="849" spans="1:19" x14ac:dyDescent="0.25">
      <c r="A849" t="s">
        <v>593</v>
      </c>
      <c r="B849" t="s">
        <v>594</v>
      </c>
      <c r="C849">
        <v>20118072142</v>
      </c>
      <c r="D849">
        <v>70</v>
      </c>
      <c r="E849" t="s">
        <v>87</v>
      </c>
      <c r="G849">
        <v>17</v>
      </c>
      <c r="H849">
        <v>2011</v>
      </c>
      <c r="I849">
        <v>4</v>
      </c>
      <c r="J849">
        <v>27</v>
      </c>
      <c r="K849">
        <v>19</v>
      </c>
      <c r="M849" t="s">
        <v>935</v>
      </c>
      <c r="N849" t="s">
        <v>937</v>
      </c>
      <c r="O849" t="s">
        <v>934</v>
      </c>
      <c r="P849" t="s">
        <v>934</v>
      </c>
      <c r="Q849" t="s">
        <v>718</v>
      </c>
      <c r="R849" t="str">
        <f t="shared" si="28"/>
        <v>Weekday</v>
      </c>
      <c r="S849" s="12">
        <f t="shared" si="27"/>
        <v>40660</v>
      </c>
    </row>
    <row r="850" spans="1:19" x14ac:dyDescent="0.25">
      <c r="A850" t="s">
        <v>593</v>
      </c>
      <c r="B850" t="s">
        <v>594</v>
      </c>
      <c r="C850">
        <v>20118072156</v>
      </c>
      <c r="D850">
        <v>70</v>
      </c>
      <c r="E850" t="s">
        <v>62</v>
      </c>
      <c r="G850">
        <v>9.93</v>
      </c>
      <c r="H850">
        <v>2011</v>
      </c>
      <c r="I850">
        <v>4</v>
      </c>
      <c r="J850">
        <v>28</v>
      </c>
      <c r="K850">
        <v>8</v>
      </c>
      <c r="M850" t="s">
        <v>932</v>
      </c>
      <c r="N850" t="s">
        <v>933</v>
      </c>
      <c r="O850" t="s">
        <v>934</v>
      </c>
      <c r="P850" t="s">
        <v>934</v>
      </c>
      <c r="R850" t="str">
        <f t="shared" si="28"/>
        <v>Weekday</v>
      </c>
      <c r="S850" s="12">
        <f t="shared" si="27"/>
        <v>40661</v>
      </c>
    </row>
    <row r="851" spans="1:19" x14ac:dyDescent="0.25">
      <c r="A851" t="s">
        <v>593</v>
      </c>
      <c r="B851" t="s">
        <v>594</v>
      </c>
      <c r="C851">
        <v>20118072167</v>
      </c>
      <c r="D851">
        <v>70</v>
      </c>
      <c r="E851" t="s">
        <v>62</v>
      </c>
      <c r="G851">
        <v>19.43</v>
      </c>
      <c r="H851">
        <v>2011</v>
      </c>
      <c r="I851">
        <v>5</v>
      </c>
      <c r="J851">
        <v>3</v>
      </c>
      <c r="K851">
        <v>6</v>
      </c>
      <c r="M851" t="s">
        <v>932</v>
      </c>
      <c r="N851" t="s">
        <v>936</v>
      </c>
      <c r="O851" t="s">
        <v>934</v>
      </c>
      <c r="P851" t="s">
        <v>934</v>
      </c>
      <c r="Q851" t="s">
        <v>691</v>
      </c>
      <c r="R851" t="str">
        <f t="shared" si="28"/>
        <v>Weekday</v>
      </c>
      <c r="S851" s="12">
        <f t="shared" si="27"/>
        <v>40666</v>
      </c>
    </row>
    <row r="852" spans="1:19" x14ac:dyDescent="0.25">
      <c r="A852" t="s">
        <v>593</v>
      </c>
      <c r="B852" t="s">
        <v>594</v>
      </c>
      <c r="C852">
        <v>20118072174</v>
      </c>
      <c r="D852">
        <v>70</v>
      </c>
      <c r="E852" t="s">
        <v>87</v>
      </c>
      <c r="G852">
        <v>19.309999999999999</v>
      </c>
      <c r="H852">
        <v>2011</v>
      </c>
      <c r="I852">
        <v>5</v>
      </c>
      <c r="J852">
        <v>3</v>
      </c>
      <c r="K852">
        <v>5</v>
      </c>
      <c r="M852" t="s">
        <v>932</v>
      </c>
      <c r="N852" t="s">
        <v>933</v>
      </c>
      <c r="O852" t="s">
        <v>934</v>
      </c>
      <c r="P852" t="s">
        <v>934</v>
      </c>
      <c r="Q852" t="s">
        <v>699</v>
      </c>
      <c r="R852" t="str">
        <f t="shared" si="28"/>
        <v>Weekday</v>
      </c>
      <c r="S852" s="12">
        <f t="shared" si="27"/>
        <v>40666</v>
      </c>
    </row>
    <row r="853" spans="1:19" x14ac:dyDescent="0.25">
      <c r="A853" t="s">
        <v>593</v>
      </c>
      <c r="B853" t="s">
        <v>594</v>
      </c>
      <c r="C853">
        <v>20118072186</v>
      </c>
      <c r="D853">
        <v>70</v>
      </c>
      <c r="E853" t="s">
        <v>62</v>
      </c>
      <c r="G853">
        <v>13.22</v>
      </c>
      <c r="H853">
        <v>2011</v>
      </c>
      <c r="I853">
        <v>5</v>
      </c>
      <c r="J853">
        <v>15</v>
      </c>
      <c r="K853">
        <v>8</v>
      </c>
      <c r="M853" t="s">
        <v>932</v>
      </c>
      <c r="N853" t="s">
        <v>933</v>
      </c>
      <c r="O853" t="s">
        <v>934</v>
      </c>
      <c r="P853" t="s">
        <v>934</v>
      </c>
      <c r="R853" t="str">
        <f t="shared" si="28"/>
        <v>Weekend</v>
      </c>
      <c r="S853" s="12">
        <f t="shared" si="27"/>
        <v>40678</v>
      </c>
    </row>
    <row r="854" spans="1:19" x14ac:dyDescent="0.25">
      <c r="A854" t="s">
        <v>593</v>
      </c>
      <c r="B854" t="s">
        <v>594</v>
      </c>
      <c r="C854">
        <v>20118072191</v>
      </c>
      <c r="D854">
        <v>70</v>
      </c>
      <c r="E854" t="s">
        <v>62</v>
      </c>
      <c r="G854">
        <v>14.07</v>
      </c>
      <c r="H854">
        <v>2011</v>
      </c>
      <c r="I854">
        <v>5</v>
      </c>
      <c r="J854">
        <v>3</v>
      </c>
      <c r="K854">
        <v>9</v>
      </c>
      <c r="M854" t="s">
        <v>932</v>
      </c>
      <c r="N854" t="s">
        <v>939</v>
      </c>
      <c r="O854" t="s">
        <v>934</v>
      </c>
      <c r="P854" t="s">
        <v>934</v>
      </c>
      <c r="R854" t="str">
        <f t="shared" si="28"/>
        <v>Weekday</v>
      </c>
      <c r="S854" s="12">
        <f t="shared" si="27"/>
        <v>40666</v>
      </c>
    </row>
    <row r="855" spans="1:19" x14ac:dyDescent="0.25">
      <c r="A855" t="s">
        <v>593</v>
      </c>
      <c r="B855" t="s">
        <v>723</v>
      </c>
      <c r="C855">
        <v>20118072656</v>
      </c>
      <c r="D855">
        <v>275</v>
      </c>
      <c r="E855" t="s">
        <v>87</v>
      </c>
      <c r="G855">
        <v>34.5</v>
      </c>
      <c r="H855">
        <v>2011</v>
      </c>
      <c r="I855">
        <v>5</v>
      </c>
      <c r="J855">
        <v>18</v>
      </c>
      <c r="K855">
        <v>20</v>
      </c>
      <c r="M855" t="s">
        <v>935</v>
      </c>
      <c r="N855" t="s">
        <v>933</v>
      </c>
      <c r="O855" t="s">
        <v>934</v>
      </c>
      <c r="P855" t="s">
        <v>934</v>
      </c>
      <c r="Q855" t="s">
        <v>886</v>
      </c>
      <c r="R855" t="str">
        <f t="shared" si="28"/>
        <v>Weekday</v>
      </c>
      <c r="S855" s="12">
        <f t="shared" si="27"/>
        <v>40681</v>
      </c>
    </row>
    <row r="856" spans="1:19" x14ac:dyDescent="0.25">
      <c r="A856" t="s">
        <v>593</v>
      </c>
      <c r="B856" t="s">
        <v>723</v>
      </c>
      <c r="C856">
        <v>20118072700</v>
      </c>
      <c r="D856">
        <v>71</v>
      </c>
      <c r="E856" t="s">
        <v>62</v>
      </c>
      <c r="G856">
        <v>13.9</v>
      </c>
      <c r="H856">
        <v>2011</v>
      </c>
      <c r="I856">
        <v>5</v>
      </c>
      <c r="J856">
        <v>17</v>
      </c>
      <c r="K856">
        <v>18</v>
      </c>
      <c r="M856" t="s">
        <v>932</v>
      </c>
      <c r="N856" t="s">
        <v>937</v>
      </c>
      <c r="O856" t="s">
        <v>934</v>
      </c>
      <c r="P856" t="s">
        <v>934</v>
      </c>
      <c r="Q856" t="s">
        <v>749</v>
      </c>
      <c r="R856" t="str">
        <f t="shared" si="28"/>
        <v>Weekday</v>
      </c>
      <c r="S856" s="12">
        <f t="shared" si="27"/>
        <v>40680</v>
      </c>
    </row>
    <row r="857" spans="1:19" x14ac:dyDescent="0.25">
      <c r="A857" t="s">
        <v>593</v>
      </c>
      <c r="B857" t="s">
        <v>723</v>
      </c>
      <c r="C857">
        <v>20118072704</v>
      </c>
      <c r="D857">
        <v>275</v>
      </c>
      <c r="E857" t="s">
        <v>87</v>
      </c>
      <c r="G857">
        <v>31.22</v>
      </c>
      <c r="H857">
        <v>2011</v>
      </c>
      <c r="I857">
        <v>5</v>
      </c>
      <c r="J857">
        <v>17</v>
      </c>
      <c r="K857">
        <v>15</v>
      </c>
      <c r="M857" t="s">
        <v>932</v>
      </c>
      <c r="N857" t="s">
        <v>937</v>
      </c>
      <c r="O857" t="s">
        <v>934</v>
      </c>
      <c r="P857" t="s">
        <v>934</v>
      </c>
      <c r="Q857" t="s">
        <v>901</v>
      </c>
      <c r="R857" t="str">
        <f t="shared" si="28"/>
        <v>Weekday</v>
      </c>
      <c r="S857" s="12">
        <f t="shared" si="27"/>
        <v>40680</v>
      </c>
    </row>
    <row r="858" spans="1:19" x14ac:dyDescent="0.25">
      <c r="A858" t="s">
        <v>593</v>
      </c>
      <c r="B858" t="s">
        <v>723</v>
      </c>
      <c r="C858">
        <v>20118072779</v>
      </c>
      <c r="D858">
        <v>275</v>
      </c>
      <c r="E858" t="s">
        <v>87</v>
      </c>
      <c r="G858">
        <v>34.200000000000003</v>
      </c>
      <c r="H858">
        <v>2011</v>
      </c>
      <c r="I858">
        <v>5</v>
      </c>
      <c r="J858">
        <v>12</v>
      </c>
      <c r="K858">
        <v>14</v>
      </c>
      <c r="M858" t="s">
        <v>935</v>
      </c>
      <c r="N858" t="s">
        <v>933</v>
      </c>
      <c r="O858" t="s">
        <v>934</v>
      </c>
      <c r="P858" t="s">
        <v>934</v>
      </c>
      <c r="Q858" t="s">
        <v>889</v>
      </c>
      <c r="R858" t="str">
        <f t="shared" si="28"/>
        <v>Weekday</v>
      </c>
      <c r="S858" s="12">
        <f t="shared" si="27"/>
        <v>40675</v>
      </c>
    </row>
    <row r="859" spans="1:19" x14ac:dyDescent="0.25">
      <c r="A859" t="s">
        <v>593</v>
      </c>
      <c r="B859" t="s">
        <v>723</v>
      </c>
      <c r="C859">
        <v>20118072906</v>
      </c>
      <c r="D859">
        <v>275</v>
      </c>
      <c r="E859" t="s">
        <v>87</v>
      </c>
      <c r="G859">
        <v>32.229999999999997</v>
      </c>
      <c r="H859">
        <v>2011</v>
      </c>
      <c r="I859">
        <v>5</v>
      </c>
      <c r="J859">
        <v>15</v>
      </c>
      <c r="K859">
        <v>18</v>
      </c>
      <c r="M859" t="s">
        <v>935</v>
      </c>
      <c r="N859" t="s">
        <v>933</v>
      </c>
      <c r="O859" t="s">
        <v>934</v>
      </c>
      <c r="P859" t="s">
        <v>934</v>
      </c>
      <c r="Q859" t="s">
        <v>897</v>
      </c>
      <c r="R859" t="str">
        <f t="shared" si="28"/>
        <v>Weekend</v>
      </c>
      <c r="S859" s="12">
        <f t="shared" si="27"/>
        <v>40678</v>
      </c>
    </row>
    <row r="860" spans="1:19" x14ac:dyDescent="0.25">
      <c r="A860" t="s">
        <v>593</v>
      </c>
      <c r="B860" t="s">
        <v>723</v>
      </c>
      <c r="C860">
        <v>20118073986</v>
      </c>
      <c r="D860">
        <v>275</v>
      </c>
      <c r="E860" t="s">
        <v>87</v>
      </c>
      <c r="G860">
        <v>33.1</v>
      </c>
      <c r="H860">
        <v>2011</v>
      </c>
      <c r="I860">
        <v>5</v>
      </c>
      <c r="J860">
        <v>21</v>
      </c>
      <c r="K860">
        <v>2</v>
      </c>
      <c r="M860" t="s">
        <v>935</v>
      </c>
      <c r="N860" t="s">
        <v>933</v>
      </c>
      <c r="O860" t="s">
        <v>934</v>
      </c>
      <c r="P860" t="s">
        <v>934</v>
      </c>
      <c r="Q860" t="s">
        <v>892</v>
      </c>
      <c r="R860" t="str">
        <f t="shared" si="28"/>
        <v>Weekend</v>
      </c>
      <c r="S860" s="12">
        <f t="shared" si="27"/>
        <v>40684</v>
      </c>
    </row>
    <row r="861" spans="1:19" x14ac:dyDescent="0.25">
      <c r="A861" t="s">
        <v>593</v>
      </c>
      <c r="B861" t="s">
        <v>723</v>
      </c>
      <c r="C861">
        <v>20118074013</v>
      </c>
      <c r="D861">
        <v>71</v>
      </c>
      <c r="E861" t="s">
        <v>87</v>
      </c>
      <c r="G861">
        <v>19.399999999999999</v>
      </c>
      <c r="H861">
        <v>2011</v>
      </c>
      <c r="I861">
        <v>5</v>
      </c>
      <c r="J861">
        <v>23</v>
      </c>
      <c r="K861">
        <v>7</v>
      </c>
      <c r="M861" t="s">
        <v>932</v>
      </c>
      <c r="N861" t="s">
        <v>933</v>
      </c>
      <c r="O861" t="s">
        <v>934</v>
      </c>
      <c r="P861" t="s">
        <v>934</v>
      </c>
      <c r="R861" t="str">
        <f t="shared" si="28"/>
        <v>Weekday</v>
      </c>
      <c r="S861" s="12">
        <f t="shared" si="27"/>
        <v>40686</v>
      </c>
    </row>
    <row r="862" spans="1:19" x14ac:dyDescent="0.25">
      <c r="A862" t="s">
        <v>593</v>
      </c>
      <c r="B862" t="s">
        <v>723</v>
      </c>
      <c r="C862">
        <v>20118075329</v>
      </c>
      <c r="D862">
        <v>71</v>
      </c>
      <c r="E862" t="s">
        <v>62</v>
      </c>
      <c r="G862">
        <v>16.899999999999999</v>
      </c>
      <c r="H862">
        <v>2011</v>
      </c>
      <c r="I862">
        <v>5</v>
      </c>
      <c r="J862">
        <v>3</v>
      </c>
      <c r="K862">
        <v>0</v>
      </c>
      <c r="M862" t="s">
        <v>932</v>
      </c>
      <c r="N862" t="s">
        <v>933</v>
      </c>
      <c r="O862" t="s">
        <v>934</v>
      </c>
      <c r="P862" t="s">
        <v>934</v>
      </c>
      <c r="Q862" t="s">
        <v>946</v>
      </c>
      <c r="R862" t="str">
        <f t="shared" si="28"/>
        <v>Weekday</v>
      </c>
      <c r="S862" s="12">
        <f t="shared" si="27"/>
        <v>40666</v>
      </c>
    </row>
    <row r="863" spans="1:19" x14ac:dyDescent="0.25">
      <c r="A863" t="s">
        <v>593</v>
      </c>
      <c r="B863" t="s">
        <v>723</v>
      </c>
      <c r="C863">
        <v>20118076101</v>
      </c>
      <c r="D863">
        <v>71</v>
      </c>
      <c r="E863" t="s">
        <v>87</v>
      </c>
      <c r="G863">
        <v>19.399999999999999</v>
      </c>
      <c r="H863">
        <v>2011</v>
      </c>
      <c r="I863">
        <v>5</v>
      </c>
      <c r="J863">
        <v>24</v>
      </c>
      <c r="K863">
        <v>9</v>
      </c>
      <c r="M863" t="s">
        <v>932</v>
      </c>
      <c r="N863" t="s">
        <v>933</v>
      </c>
      <c r="O863" t="s">
        <v>934</v>
      </c>
      <c r="P863" t="s">
        <v>934</v>
      </c>
      <c r="R863" t="str">
        <f t="shared" si="28"/>
        <v>Weekday</v>
      </c>
      <c r="S863" s="12">
        <f t="shared" si="27"/>
        <v>40687</v>
      </c>
    </row>
    <row r="864" spans="1:19" x14ac:dyDescent="0.25">
      <c r="A864" t="s">
        <v>593</v>
      </c>
      <c r="B864" t="s">
        <v>723</v>
      </c>
      <c r="C864">
        <v>20118076103</v>
      </c>
      <c r="D864">
        <v>275</v>
      </c>
      <c r="E864" t="s">
        <v>87</v>
      </c>
      <c r="G864">
        <v>33</v>
      </c>
      <c r="H864">
        <v>2011</v>
      </c>
      <c r="I864">
        <v>5</v>
      </c>
      <c r="J864">
        <v>24</v>
      </c>
      <c r="K864">
        <v>7</v>
      </c>
      <c r="M864" t="s">
        <v>932</v>
      </c>
      <c r="N864" t="s">
        <v>933</v>
      </c>
      <c r="O864" t="s">
        <v>934</v>
      </c>
      <c r="P864" t="s">
        <v>934</v>
      </c>
      <c r="Q864" t="s">
        <v>892</v>
      </c>
      <c r="R864" t="str">
        <f t="shared" si="28"/>
        <v>Weekday</v>
      </c>
      <c r="S864" s="12">
        <f t="shared" si="27"/>
        <v>40687</v>
      </c>
    </row>
    <row r="865" spans="1:19" x14ac:dyDescent="0.25">
      <c r="A865" t="s">
        <v>593</v>
      </c>
      <c r="B865" t="s">
        <v>836</v>
      </c>
      <c r="C865">
        <v>20118076515</v>
      </c>
      <c r="D865">
        <v>71</v>
      </c>
      <c r="E865" t="s">
        <v>87</v>
      </c>
      <c r="G865">
        <v>7.0000000000000007E-2</v>
      </c>
      <c r="H865">
        <v>2011</v>
      </c>
      <c r="I865">
        <v>5</v>
      </c>
      <c r="J865">
        <v>18</v>
      </c>
      <c r="K865">
        <v>7</v>
      </c>
      <c r="M865" t="s">
        <v>932</v>
      </c>
      <c r="N865" t="s">
        <v>933</v>
      </c>
      <c r="O865" t="s">
        <v>934</v>
      </c>
      <c r="P865" t="s">
        <v>934</v>
      </c>
      <c r="R865" t="str">
        <f t="shared" si="28"/>
        <v>Weekday</v>
      </c>
      <c r="S865" s="12">
        <f t="shared" si="27"/>
        <v>40681</v>
      </c>
    </row>
    <row r="866" spans="1:19" x14ac:dyDescent="0.25">
      <c r="A866" t="s">
        <v>593</v>
      </c>
      <c r="B866" t="s">
        <v>723</v>
      </c>
      <c r="C866">
        <v>20118077544</v>
      </c>
      <c r="D866">
        <v>71</v>
      </c>
      <c r="E866" t="s">
        <v>87</v>
      </c>
      <c r="G866">
        <v>17.03</v>
      </c>
      <c r="H866">
        <v>2011</v>
      </c>
      <c r="I866">
        <v>5</v>
      </c>
      <c r="J866">
        <v>24</v>
      </c>
      <c r="K866">
        <v>17</v>
      </c>
      <c r="M866" t="s">
        <v>935</v>
      </c>
      <c r="N866" t="s">
        <v>936</v>
      </c>
      <c r="O866" t="s">
        <v>934</v>
      </c>
      <c r="P866" t="s">
        <v>934</v>
      </c>
      <c r="Q866" t="s">
        <v>807</v>
      </c>
      <c r="R866" t="str">
        <f t="shared" si="28"/>
        <v>Weekday</v>
      </c>
      <c r="S866" s="12">
        <f t="shared" si="27"/>
        <v>40687</v>
      </c>
    </row>
    <row r="867" spans="1:19" x14ac:dyDescent="0.25">
      <c r="A867" t="s">
        <v>593</v>
      </c>
      <c r="B867" t="s">
        <v>723</v>
      </c>
      <c r="C867">
        <v>20118078783</v>
      </c>
      <c r="D867">
        <v>71</v>
      </c>
      <c r="E867" t="s">
        <v>62</v>
      </c>
      <c r="G867">
        <v>16</v>
      </c>
      <c r="H867">
        <v>2011</v>
      </c>
      <c r="I867">
        <v>5</v>
      </c>
      <c r="J867">
        <v>17</v>
      </c>
      <c r="K867">
        <v>17</v>
      </c>
      <c r="M867" t="s">
        <v>932</v>
      </c>
      <c r="N867" t="s">
        <v>933</v>
      </c>
      <c r="O867" t="s">
        <v>934</v>
      </c>
      <c r="P867" t="s">
        <v>934</v>
      </c>
      <c r="Q867" t="s">
        <v>946</v>
      </c>
      <c r="R867" t="str">
        <f t="shared" si="28"/>
        <v>Weekday</v>
      </c>
      <c r="S867" s="12">
        <f t="shared" si="27"/>
        <v>40680</v>
      </c>
    </row>
    <row r="868" spans="1:19" x14ac:dyDescent="0.25">
      <c r="A868" t="s">
        <v>593</v>
      </c>
      <c r="B868" t="s">
        <v>723</v>
      </c>
      <c r="C868">
        <v>20118078784</v>
      </c>
      <c r="D868">
        <v>71</v>
      </c>
      <c r="E868" t="s">
        <v>62</v>
      </c>
      <c r="G868">
        <v>16.010000000000002</v>
      </c>
      <c r="H868">
        <v>2011</v>
      </c>
      <c r="I868">
        <v>5</v>
      </c>
      <c r="J868">
        <v>17</v>
      </c>
      <c r="K868">
        <v>16</v>
      </c>
      <c r="M868" t="s">
        <v>932</v>
      </c>
      <c r="N868" t="s">
        <v>937</v>
      </c>
      <c r="O868" t="s">
        <v>934</v>
      </c>
      <c r="P868" t="s">
        <v>934</v>
      </c>
      <c r="Q868" t="s">
        <v>946</v>
      </c>
      <c r="R868" t="str">
        <f t="shared" si="28"/>
        <v>Weekday</v>
      </c>
      <c r="S868" s="12">
        <f t="shared" si="27"/>
        <v>40680</v>
      </c>
    </row>
    <row r="869" spans="1:19" x14ac:dyDescent="0.25">
      <c r="A869" t="s">
        <v>593</v>
      </c>
      <c r="B869" t="s">
        <v>723</v>
      </c>
      <c r="C869">
        <v>20118078786</v>
      </c>
      <c r="D869">
        <v>71</v>
      </c>
      <c r="E869" t="s">
        <v>87</v>
      </c>
      <c r="G869">
        <v>17.03</v>
      </c>
      <c r="H869">
        <v>2011</v>
      </c>
      <c r="I869">
        <v>5</v>
      </c>
      <c r="J869">
        <v>18</v>
      </c>
      <c r="K869">
        <v>8</v>
      </c>
      <c r="M869" t="s">
        <v>932</v>
      </c>
      <c r="N869" t="s">
        <v>933</v>
      </c>
      <c r="O869" t="s">
        <v>934</v>
      </c>
      <c r="P869" t="s">
        <v>934</v>
      </c>
      <c r="Q869" t="s">
        <v>807</v>
      </c>
      <c r="R869" t="str">
        <f t="shared" si="28"/>
        <v>Weekday</v>
      </c>
      <c r="S869" s="12">
        <f t="shared" si="27"/>
        <v>40681</v>
      </c>
    </row>
    <row r="870" spans="1:19" x14ac:dyDescent="0.25">
      <c r="A870" t="s">
        <v>593</v>
      </c>
      <c r="B870" t="s">
        <v>723</v>
      </c>
      <c r="C870">
        <v>20118078790</v>
      </c>
      <c r="D870">
        <v>71</v>
      </c>
      <c r="E870" t="s">
        <v>87</v>
      </c>
      <c r="G870">
        <v>17.5</v>
      </c>
      <c r="H870">
        <v>2011</v>
      </c>
      <c r="I870">
        <v>5</v>
      </c>
      <c r="J870">
        <v>19</v>
      </c>
      <c r="K870">
        <v>8</v>
      </c>
      <c r="M870" t="s">
        <v>932</v>
      </c>
      <c r="N870" t="s">
        <v>933</v>
      </c>
      <c r="O870" t="s">
        <v>934</v>
      </c>
      <c r="P870" t="s">
        <v>934</v>
      </c>
      <c r="Q870" t="s">
        <v>800</v>
      </c>
      <c r="R870" t="str">
        <f t="shared" si="28"/>
        <v>Weekday</v>
      </c>
      <c r="S870" s="12">
        <f t="shared" si="27"/>
        <v>40682</v>
      </c>
    </row>
    <row r="871" spans="1:19" x14ac:dyDescent="0.25">
      <c r="A871" t="s">
        <v>593</v>
      </c>
      <c r="B871" t="s">
        <v>723</v>
      </c>
      <c r="C871">
        <v>20118078924</v>
      </c>
      <c r="D871">
        <v>71</v>
      </c>
      <c r="E871" t="s">
        <v>62</v>
      </c>
      <c r="G871">
        <v>16.12</v>
      </c>
      <c r="H871">
        <v>2011</v>
      </c>
      <c r="I871">
        <v>5</v>
      </c>
      <c r="J871">
        <v>25</v>
      </c>
      <c r="K871">
        <v>15</v>
      </c>
      <c r="M871" t="s">
        <v>932</v>
      </c>
      <c r="N871" t="s">
        <v>937</v>
      </c>
      <c r="O871" t="s">
        <v>934</v>
      </c>
      <c r="P871" t="s">
        <v>934</v>
      </c>
      <c r="Q871" t="s">
        <v>946</v>
      </c>
      <c r="R871" t="str">
        <f t="shared" si="28"/>
        <v>Weekday</v>
      </c>
      <c r="S871" s="12">
        <f t="shared" si="27"/>
        <v>40688</v>
      </c>
    </row>
    <row r="872" spans="1:19" x14ac:dyDescent="0.25">
      <c r="A872" t="s">
        <v>593</v>
      </c>
      <c r="B872" t="s">
        <v>723</v>
      </c>
      <c r="C872">
        <v>20118078926</v>
      </c>
      <c r="D872">
        <v>71</v>
      </c>
      <c r="E872" t="s">
        <v>62</v>
      </c>
      <c r="G872">
        <v>15.12</v>
      </c>
      <c r="H872">
        <v>2011</v>
      </c>
      <c r="I872">
        <v>5</v>
      </c>
      <c r="J872">
        <v>25</v>
      </c>
      <c r="K872">
        <v>17</v>
      </c>
      <c r="M872" t="s">
        <v>932</v>
      </c>
      <c r="N872" t="s">
        <v>933</v>
      </c>
      <c r="O872" t="s">
        <v>934</v>
      </c>
      <c r="P872" t="s">
        <v>934</v>
      </c>
      <c r="Q872" t="s">
        <v>759</v>
      </c>
      <c r="R872" t="str">
        <f t="shared" si="28"/>
        <v>Weekday</v>
      </c>
      <c r="S872" s="12">
        <f t="shared" si="27"/>
        <v>40688</v>
      </c>
    </row>
    <row r="873" spans="1:19" x14ac:dyDescent="0.25">
      <c r="A873" t="s">
        <v>593</v>
      </c>
      <c r="B873" t="s">
        <v>723</v>
      </c>
      <c r="C873">
        <v>20118079554</v>
      </c>
      <c r="D873">
        <v>71</v>
      </c>
      <c r="E873" t="s">
        <v>62</v>
      </c>
      <c r="G873">
        <v>16.010000000000002</v>
      </c>
      <c r="H873">
        <v>2011</v>
      </c>
      <c r="I873">
        <v>5</v>
      </c>
      <c r="J873">
        <v>31</v>
      </c>
      <c r="K873">
        <v>23</v>
      </c>
      <c r="M873" t="s">
        <v>932</v>
      </c>
      <c r="N873" t="s">
        <v>936</v>
      </c>
      <c r="O873" t="s">
        <v>934</v>
      </c>
      <c r="P873" t="s">
        <v>934</v>
      </c>
      <c r="Q873" t="s">
        <v>946</v>
      </c>
      <c r="R873" t="str">
        <f t="shared" si="28"/>
        <v>Weekday</v>
      </c>
      <c r="S873" s="12">
        <f t="shared" si="27"/>
        <v>40694</v>
      </c>
    </row>
    <row r="874" spans="1:19" x14ac:dyDescent="0.25">
      <c r="A874" t="s">
        <v>593</v>
      </c>
      <c r="B874" t="s">
        <v>723</v>
      </c>
      <c r="C874">
        <v>20118079555</v>
      </c>
      <c r="D874">
        <v>71</v>
      </c>
      <c r="E874" t="s">
        <v>62</v>
      </c>
      <c r="G874">
        <v>18</v>
      </c>
      <c r="H874">
        <v>2011</v>
      </c>
      <c r="I874">
        <v>5</v>
      </c>
      <c r="J874">
        <v>30</v>
      </c>
      <c r="K874">
        <v>1</v>
      </c>
      <c r="M874" t="s">
        <v>935</v>
      </c>
      <c r="N874" t="s">
        <v>933</v>
      </c>
      <c r="O874" t="s">
        <v>934</v>
      </c>
      <c r="P874" t="s">
        <v>934</v>
      </c>
      <c r="Q874" t="s">
        <v>781</v>
      </c>
      <c r="R874" t="str">
        <f t="shared" si="28"/>
        <v>Weekday</v>
      </c>
      <c r="S874" s="12">
        <f t="shared" si="27"/>
        <v>40693</v>
      </c>
    </row>
    <row r="875" spans="1:19" x14ac:dyDescent="0.25">
      <c r="A875" t="s">
        <v>593</v>
      </c>
      <c r="B875" t="s">
        <v>723</v>
      </c>
      <c r="C875">
        <v>20118079556</v>
      </c>
      <c r="D875">
        <v>71</v>
      </c>
      <c r="E875" t="s">
        <v>87</v>
      </c>
      <c r="G875">
        <v>14.01</v>
      </c>
      <c r="H875">
        <v>2011</v>
      </c>
      <c r="I875">
        <v>5</v>
      </c>
      <c r="J875">
        <v>30</v>
      </c>
      <c r="K875">
        <v>15</v>
      </c>
      <c r="M875" t="s">
        <v>935</v>
      </c>
      <c r="N875" t="s">
        <v>937</v>
      </c>
      <c r="O875" t="s">
        <v>934</v>
      </c>
      <c r="P875" t="s">
        <v>934</v>
      </c>
      <c r="Q875" t="s">
        <v>822</v>
      </c>
      <c r="R875" t="str">
        <f t="shared" si="28"/>
        <v>Weekday</v>
      </c>
      <c r="S875" s="12">
        <f t="shared" si="27"/>
        <v>40693</v>
      </c>
    </row>
    <row r="876" spans="1:19" x14ac:dyDescent="0.25">
      <c r="A876" t="s">
        <v>593</v>
      </c>
      <c r="B876" t="s">
        <v>723</v>
      </c>
      <c r="C876">
        <v>20118079558</v>
      </c>
      <c r="D876">
        <v>71</v>
      </c>
      <c r="E876" t="s">
        <v>87</v>
      </c>
      <c r="G876">
        <v>17.510000000000002</v>
      </c>
      <c r="H876">
        <v>2011</v>
      </c>
      <c r="I876">
        <v>5</v>
      </c>
      <c r="J876">
        <v>26</v>
      </c>
      <c r="K876">
        <v>11</v>
      </c>
      <c r="M876" t="s">
        <v>935</v>
      </c>
      <c r="N876" t="s">
        <v>933</v>
      </c>
      <c r="O876" t="s">
        <v>934</v>
      </c>
      <c r="P876" t="s">
        <v>934</v>
      </c>
      <c r="Q876" t="s">
        <v>800</v>
      </c>
      <c r="R876" t="str">
        <f t="shared" si="28"/>
        <v>Weekday</v>
      </c>
      <c r="S876" s="12">
        <f t="shared" si="27"/>
        <v>40689</v>
      </c>
    </row>
    <row r="877" spans="1:19" x14ac:dyDescent="0.25">
      <c r="A877" t="s">
        <v>593</v>
      </c>
      <c r="B877" t="s">
        <v>723</v>
      </c>
      <c r="C877">
        <v>20118079560</v>
      </c>
      <c r="D877">
        <v>71</v>
      </c>
      <c r="E877" t="s">
        <v>62</v>
      </c>
      <c r="G877">
        <v>16</v>
      </c>
      <c r="H877">
        <v>2011</v>
      </c>
      <c r="I877">
        <v>5</v>
      </c>
      <c r="J877">
        <v>26</v>
      </c>
      <c r="K877">
        <v>16</v>
      </c>
      <c r="M877" t="s">
        <v>932</v>
      </c>
      <c r="N877" t="s">
        <v>937</v>
      </c>
      <c r="O877" t="s">
        <v>934</v>
      </c>
      <c r="P877" t="s">
        <v>934</v>
      </c>
      <c r="Q877" t="s">
        <v>946</v>
      </c>
      <c r="R877" t="str">
        <f t="shared" si="28"/>
        <v>Weekday</v>
      </c>
      <c r="S877" s="12">
        <f t="shared" si="27"/>
        <v>40689</v>
      </c>
    </row>
    <row r="878" spans="1:19" x14ac:dyDescent="0.25">
      <c r="A878" t="s">
        <v>593</v>
      </c>
      <c r="B878" t="s">
        <v>723</v>
      </c>
      <c r="C878">
        <v>20118079898</v>
      </c>
      <c r="D878">
        <v>71</v>
      </c>
      <c r="E878" t="s">
        <v>87</v>
      </c>
      <c r="G878">
        <v>13.9</v>
      </c>
      <c r="H878">
        <v>2011</v>
      </c>
      <c r="I878">
        <v>6</v>
      </c>
      <c r="J878">
        <v>2</v>
      </c>
      <c r="K878">
        <v>17</v>
      </c>
      <c r="M878" t="s">
        <v>932</v>
      </c>
      <c r="N878" t="s">
        <v>933</v>
      </c>
      <c r="O878" t="s">
        <v>934</v>
      </c>
      <c r="P878" t="s">
        <v>934</v>
      </c>
      <c r="Q878" t="s">
        <v>824</v>
      </c>
      <c r="R878" t="str">
        <f t="shared" si="28"/>
        <v>Weekday</v>
      </c>
      <c r="S878" s="12">
        <f t="shared" si="27"/>
        <v>40696</v>
      </c>
    </row>
    <row r="879" spans="1:19" x14ac:dyDescent="0.25">
      <c r="A879" t="s">
        <v>593</v>
      </c>
      <c r="B879" t="s">
        <v>723</v>
      </c>
      <c r="C879">
        <v>20118079932</v>
      </c>
      <c r="D879">
        <v>71</v>
      </c>
      <c r="E879" t="s">
        <v>87</v>
      </c>
      <c r="G879">
        <v>17.03</v>
      </c>
      <c r="H879">
        <v>2011</v>
      </c>
      <c r="I879">
        <v>6</v>
      </c>
      <c r="J879">
        <v>1</v>
      </c>
      <c r="K879">
        <v>18</v>
      </c>
      <c r="M879" t="s">
        <v>932</v>
      </c>
      <c r="N879" t="s">
        <v>933</v>
      </c>
      <c r="O879" t="s">
        <v>934</v>
      </c>
      <c r="P879" t="s">
        <v>934</v>
      </c>
      <c r="Q879" t="s">
        <v>807</v>
      </c>
      <c r="R879" t="str">
        <f t="shared" si="28"/>
        <v>Weekday</v>
      </c>
      <c r="S879" s="12">
        <f t="shared" si="27"/>
        <v>40695</v>
      </c>
    </row>
    <row r="880" spans="1:19" x14ac:dyDescent="0.25">
      <c r="A880" t="s">
        <v>593</v>
      </c>
      <c r="B880" t="s">
        <v>723</v>
      </c>
      <c r="C880">
        <v>20118079933</v>
      </c>
      <c r="D880">
        <v>71</v>
      </c>
      <c r="E880" t="s">
        <v>62</v>
      </c>
      <c r="G880">
        <v>17.03</v>
      </c>
      <c r="H880">
        <v>2011</v>
      </c>
      <c r="I880">
        <v>6</v>
      </c>
      <c r="J880">
        <v>1</v>
      </c>
      <c r="K880">
        <v>9</v>
      </c>
      <c r="M880" t="s">
        <v>935</v>
      </c>
      <c r="N880" t="s">
        <v>936</v>
      </c>
      <c r="O880" t="s">
        <v>934</v>
      </c>
      <c r="P880" t="s">
        <v>934</v>
      </c>
      <c r="Q880" t="s">
        <v>773</v>
      </c>
      <c r="R880" t="str">
        <f t="shared" si="28"/>
        <v>Weekday</v>
      </c>
      <c r="S880" s="12">
        <f t="shared" si="27"/>
        <v>40695</v>
      </c>
    </row>
    <row r="881" spans="1:19" x14ac:dyDescent="0.25">
      <c r="A881" t="s">
        <v>593</v>
      </c>
      <c r="B881" t="s">
        <v>723</v>
      </c>
      <c r="C881">
        <v>20118079934</v>
      </c>
      <c r="D881">
        <v>71</v>
      </c>
      <c r="E881" t="s">
        <v>62</v>
      </c>
      <c r="G881">
        <v>17.510000000000002</v>
      </c>
      <c r="H881">
        <v>2011</v>
      </c>
      <c r="I881">
        <v>5</v>
      </c>
      <c r="J881">
        <v>29</v>
      </c>
      <c r="K881">
        <v>3</v>
      </c>
      <c r="M881" t="s">
        <v>935</v>
      </c>
      <c r="N881" t="s">
        <v>933</v>
      </c>
      <c r="O881" t="s">
        <v>934</v>
      </c>
      <c r="P881" t="s">
        <v>934</v>
      </c>
      <c r="Q881" t="s">
        <v>777</v>
      </c>
      <c r="R881" t="str">
        <f t="shared" si="28"/>
        <v>Weekend</v>
      </c>
      <c r="S881" s="12">
        <f t="shared" si="27"/>
        <v>40692</v>
      </c>
    </row>
    <row r="882" spans="1:19" x14ac:dyDescent="0.25">
      <c r="A882" t="s">
        <v>593</v>
      </c>
      <c r="B882" t="s">
        <v>723</v>
      </c>
      <c r="C882">
        <v>20118079935</v>
      </c>
      <c r="D882">
        <v>71</v>
      </c>
      <c r="E882" t="s">
        <v>62</v>
      </c>
      <c r="G882">
        <v>16</v>
      </c>
      <c r="H882">
        <v>2011</v>
      </c>
      <c r="I882">
        <v>5</v>
      </c>
      <c r="J882">
        <v>31</v>
      </c>
      <c r="K882">
        <v>17</v>
      </c>
      <c r="M882" t="s">
        <v>932</v>
      </c>
      <c r="N882" t="s">
        <v>933</v>
      </c>
      <c r="O882" t="s">
        <v>934</v>
      </c>
      <c r="P882" t="s">
        <v>934</v>
      </c>
      <c r="Q882" t="s">
        <v>946</v>
      </c>
      <c r="R882" t="str">
        <f t="shared" si="28"/>
        <v>Weekday</v>
      </c>
      <c r="S882" s="12">
        <f t="shared" si="27"/>
        <v>40694</v>
      </c>
    </row>
    <row r="883" spans="1:19" x14ac:dyDescent="0.25">
      <c r="A883" t="s">
        <v>593</v>
      </c>
      <c r="B883" t="s">
        <v>723</v>
      </c>
      <c r="C883">
        <v>20118080095</v>
      </c>
      <c r="D883">
        <v>275</v>
      </c>
      <c r="E883" t="s">
        <v>87</v>
      </c>
      <c r="G883">
        <v>31.09</v>
      </c>
      <c r="H883">
        <v>2011</v>
      </c>
      <c r="I883">
        <v>5</v>
      </c>
      <c r="J883">
        <v>17</v>
      </c>
      <c r="K883">
        <v>13</v>
      </c>
      <c r="M883" t="s">
        <v>932</v>
      </c>
      <c r="N883" t="s">
        <v>933</v>
      </c>
      <c r="O883" t="s">
        <v>934</v>
      </c>
      <c r="P883" t="s">
        <v>934</v>
      </c>
      <c r="R883" t="str">
        <f t="shared" si="28"/>
        <v>Weekday</v>
      </c>
      <c r="S883" s="12">
        <f t="shared" si="27"/>
        <v>40680</v>
      </c>
    </row>
    <row r="884" spans="1:19" x14ac:dyDescent="0.25">
      <c r="A884" t="s">
        <v>593</v>
      </c>
      <c r="B884" t="s">
        <v>723</v>
      </c>
      <c r="C884">
        <v>20118080740</v>
      </c>
      <c r="D884">
        <v>275</v>
      </c>
      <c r="E884" t="s">
        <v>62</v>
      </c>
      <c r="G884">
        <v>34.299999999999997</v>
      </c>
      <c r="H884">
        <v>2011</v>
      </c>
      <c r="I884">
        <v>6</v>
      </c>
      <c r="J884">
        <v>7</v>
      </c>
      <c r="K884">
        <v>3</v>
      </c>
      <c r="M884" t="s">
        <v>935</v>
      </c>
      <c r="N884" t="s">
        <v>937</v>
      </c>
      <c r="O884" t="s">
        <v>934</v>
      </c>
      <c r="P884" t="s">
        <v>934</v>
      </c>
      <c r="Q884" t="s">
        <v>874</v>
      </c>
      <c r="R884" t="str">
        <f t="shared" si="28"/>
        <v>Weekday</v>
      </c>
      <c r="S884" s="12">
        <f t="shared" si="27"/>
        <v>40701</v>
      </c>
    </row>
    <row r="885" spans="1:19" x14ac:dyDescent="0.25">
      <c r="A885" t="s">
        <v>593</v>
      </c>
      <c r="B885" t="s">
        <v>723</v>
      </c>
      <c r="C885">
        <v>20118080745</v>
      </c>
      <c r="D885">
        <v>71</v>
      </c>
      <c r="E885" t="s">
        <v>62</v>
      </c>
      <c r="G885">
        <v>11.63</v>
      </c>
      <c r="H885">
        <v>2011</v>
      </c>
      <c r="I885">
        <v>6</v>
      </c>
      <c r="J885">
        <v>6</v>
      </c>
      <c r="K885">
        <v>18</v>
      </c>
      <c r="M885" t="s">
        <v>932</v>
      </c>
      <c r="N885" t="s">
        <v>933</v>
      </c>
      <c r="O885" t="s">
        <v>934</v>
      </c>
      <c r="P885" t="s">
        <v>934</v>
      </c>
      <c r="R885" t="str">
        <f t="shared" si="28"/>
        <v>Weekday</v>
      </c>
      <c r="S885" s="12">
        <f t="shared" si="27"/>
        <v>40700</v>
      </c>
    </row>
    <row r="886" spans="1:19" x14ac:dyDescent="0.25">
      <c r="A886" t="s">
        <v>593</v>
      </c>
      <c r="B886" t="s">
        <v>723</v>
      </c>
      <c r="C886">
        <v>20118080748</v>
      </c>
      <c r="D886">
        <v>71</v>
      </c>
      <c r="E886" t="s">
        <v>62</v>
      </c>
      <c r="G886">
        <v>12.53</v>
      </c>
      <c r="H886">
        <v>2011</v>
      </c>
      <c r="I886">
        <v>6</v>
      </c>
      <c r="J886">
        <v>6</v>
      </c>
      <c r="K886">
        <v>17</v>
      </c>
      <c r="M886" t="s">
        <v>932</v>
      </c>
      <c r="N886" t="s">
        <v>936</v>
      </c>
      <c r="O886" t="s">
        <v>934</v>
      </c>
      <c r="P886" t="s">
        <v>934</v>
      </c>
      <c r="Q886" t="s">
        <v>733</v>
      </c>
      <c r="R886" t="str">
        <f t="shared" si="28"/>
        <v>Weekday</v>
      </c>
      <c r="S886" s="12">
        <f t="shared" si="27"/>
        <v>40700</v>
      </c>
    </row>
    <row r="887" spans="1:19" x14ac:dyDescent="0.25">
      <c r="A887" t="s">
        <v>593</v>
      </c>
      <c r="B887" t="s">
        <v>723</v>
      </c>
      <c r="C887">
        <v>20118080749</v>
      </c>
      <c r="D887">
        <v>71</v>
      </c>
      <c r="E887" t="s">
        <v>62</v>
      </c>
      <c r="G887">
        <v>19.54</v>
      </c>
      <c r="H887">
        <v>2011</v>
      </c>
      <c r="I887">
        <v>6</v>
      </c>
      <c r="J887">
        <v>6</v>
      </c>
      <c r="K887">
        <v>17</v>
      </c>
      <c r="M887" t="s">
        <v>932</v>
      </c>
      <c r="N887" t="s">
        <v>939</v>
      </c>
      <c r="O887" t="s">
        <v>934</v>
      </c>
      <c r="P887" t="s">
        <v>934</v>
      </c>
      <c r="R887" t="str">
        <f t="shared" si="28"/>
        <v>Weekday</v>
      </c>
      <c r="S887" s="12">
        <f t="shared" si="27"/>
        <v>40700</v>
      </c>
    </row>
    <row r="888" spans="1:19" x14ac:dyDescent="0.25">
      <c r="A888" t="s">
        <v>593</v>
      </c>
      <c r="B888" t="s">
        <v>723</v>
      </c>
      <c r="C888">
        <v>20118080804</v>
      </c>
      <c r="D888">
        <v>71</v>
      </c>
      <c r="E888" t="s">
        <v>87</v>
      </c>
      <c r="G888">
        <v>19.8</v>
      </c>
      <c r="H888">
        <v>2011</v>
      </c>
      <c r="I888">
        <v>6</v>
      </c>
      <c r="J888">
        <v>3</v>
      </c>
      <c r="K888">
        <v>16</v>
      </c>
      <c r="M888" t="s">
        <v>932</v>
      </c>
      <c r="N888" t="s">
        <v>933</v>
      </c>
      <c r="O888" t="s">
        <v>934</v>
      </c>
      <c r="P888" t="s">
        <v>934</v>
      </c>
      <c r="R888" t="str">
        <f t="shared" si="28"/>
        <v>Weekday</v>
      </c>
      <c r="S888" s="12">
        <f t="shared" si="27"/>
        <v>40697</v>
      </c>
    </row>
    <row r="889" spans="1:19" x14ac:dyDescent="0.25">
      <c r="A889" t="s">
        <v>593</v>
      </c>
      <c r="B889" t="s">
        <v>723</v>
      </c>
      <c r="C889">
        <v>20118081043</v>
      </c>
      <c r="D889">
        <v>71</v>
      </c>
      <c r="E889" t="s">
        <v>62</v>
      </c>
      <c r="G889">
        <v>17.93</v>
      </c>
      <c r="H889">
        <v>2011</v>
      </c>
      <c r="I889">
        <v>6</v>
      </c>
      <c r="J889">
        <v>2</v>
      </c>
      <c r="K889">
        <v>19</v>
      </c>
      <c r="M889" t="s">
        <v>935</v>
      </c>
      <c r="N889" t="s">
        <v>933</v>
      </c>
      <c r="O889" t="s">
        <v>934</v>
      </c>
      <c r="P889" t="s">
        <v>934</v>
      </c>
      <c r="Q889" t="s">
        <v>779</v>
      </c>
      <c r="R889" t="str">
        <f t="shared" si="28"/>
        <v>Weekday</v>
      </c>
      <c r="S889" s="12">
        <f t="shared" si="27"/>
        <v>40696</v>
      </c>
    </row>
    <row r="890" spans="1:19" x14ac:dyDescent="0.25">
      <c r="A890" t="s">
        <v>593</v>
      </c>
      <c r="B890" t="s">
        <v>723</v>
      </c>
      <c r="C890">
        <v>20118081046</v>
      </c>
      <c r="D890">
        <v>71</v>
      </c>
      <c r="E890" t="s">
        <v>62</v>
      </c>
      <c r="G890">
        <v>12.33</v>
      </c>
      <c r="H890">
        <v>2011</v>
      </c>
      <c r="I890">
        <v>6</v>
      </c>
      <c r="J890">
        <v>1</v>
      </c>
      <c r="K890">
        <v>18</v>
      </c>
      <c r="M890" t="s">
        <v>932</v>
      </c>
      <c r="N890" t="s">
        <v>933</v>
      </c>
      <c r="O890" t="s">
        <v>934</v>
      </c>
      <c r="P890" t="s">
        <v>934</v>
      </c>
      <c r="Q890" t="s">
        <v>733</v>
      </c>
      <c r="R890" t="str">
        <f t="shared" si="28"/>
        <v>Weekday</v>
      </c>
      <c r="S890" s="12">
        <f t="shared" si="27"/>
        <v>40695</v>
      </c>
    </row>
    <row r="891" spans="1:19" x14ac:dyDescent="0.25">
      <c r="A891" t="s">
        <v>593</v>
      </c>
      <c r="B891" t="s">
        <v>723</v>
      </c>
      <c r="C891">
        <v>20118081047</v>
      </c>
      <c r="D891">
        <v>275</v>
      </c>
      <c r="E891" t="s">
        <v>940</v>
      </c>
      <c r="G891">
        <v>34.9</v>
      </c>
      <c r="H891">
        <v>2011</v>
      </c>
      <c r="I891">
        <v>5</v>
      </c>
      <c r="J891">
        <v>31</v>
      </c>
      <c r="K891">
        <v>17</v>
      </c>
      <c r="M891" t="s">
        <v>932</v>
      </c>
      <c r="N891" t="s">
        <v>933</v>
      </c>
      <c r="O891" t="s">
        <v>934</v>
      </c>
      <c r="P891" t="s">
        <v>934</v>
      </c>
      <c r="R891" t="str">
        <f t="shared" si="28"/>
        <v>Weekday</v>
      </c>
      <c r="S891" s="12">
        <f t="shared" si="27"/>
        <v>40694</v>
      </c>
    </row>
    <row r="892" spans="1:19" x14ac:dyDescent="0.25">
      <c r="A892" t="s">
        <v>593</v>
      </c>
      <c r="B892" t="s">
        <v>723</v>
      </c>
      <c r="C892">
        <v>20118081405</v>
      </c>
      <c r="D892">
        <v>71</v>
      </c>
      <c r="E892" t="s">
        <v>87</v>
      </c>
      <c r="G892">
        <v>18</v>
      </c>
      <c r="H892">
        <v>2011</v>
      </c>
      <c r="I892">
        <v>6</v>
      </c>
      <c r="J892">
        <v>7</v>
      </c>
      <c r="K892">
        <v>18</v>
      </c>
      <c r="M892" t="s">
        <v>932</v>
      </c>
      <c r="N892" t="s">
        <v>933</v>
      </c>
      <c r="O892" t="s">
        <v>934</v>
      </c>
      <c r="P892" t="s">
        <v>934</v>
      </c>
      <c r="Q892" t="s">
        <v>794</v>
      </c>
      <c r="R892" t="str">
        <f t="shared" si="28"/>
        <v>Weekday</v>
      </c>
      <c r="S892" s="12">
        <f t="shared" si="27"/>
        <v>40701</v>
      </c>
    </row>
    <row r="893" spans="1:19" x14ac:dyDescent="0.25">
      <c r="A893" t="s">
        <v>593</v>
      </c>
      <c r="B893" t="s">
        <v>723</v>
      </c>
      <c r="C893">
        <v>20118081407</v>
      </c>
      <c r="D893">
        <v>275</v>
      </c>
      <c r="E893" t="s">
        <v>62</v>
      </c>
      <c r="G893">
        <v>32.5</v>
      </c>
      <c r="H893">
        <v>2011</v>
      </c>
      <c r="I893">
        <v>6</v>
      </c>
      <c r="J893">
        <v>7</v>
      </c>
      <c r="K893">
        <v>17</v>
      </c>
      <c r="M893" t="s">
        <v>932</v>
      </c>
      <c r="N893" t="s">
        <v>933</v>
      </c>
      <c r="O893" t="s">
        <v>934</v>
      </c>
      <c r="P893" t="s">
        <v>934</v>
      </c>
      <c r="Q893" t="s">
        <v>862</v>
      </c>
      <c r="R893" t="str">
        <f t="shared" si="28"/>
        <v>Weekday</v>
      </c>
      <c r="S893" s="12">
        <f t="shared" si="27"/>
        <v>40701</v>
      </c>
    </row>
    <row r="894" spans="1:19" x14ac:dyDescent="0.25">
      <c r="A894" t="s">
        <v>593</v>
      </c>
      <c r="B894" t="s">
        <v>723</v>
      </c>
      <c r="C894">
        <v>20118081408</v>
      </c>
      <c r="D894">
        <v>275</v>
      </c>
      <c r="E894" t="s">
        <v>62</v>
      </c>
      <c r="G894">
        <v>34.5</v>
      </c>
      <c r="H894">
        <v>2011</v>
      </c>
      <c r="I894">
        <v>6</v>
      </c>
      <c r="J894">
        <v>7</v>
      </c>
      <c r="K894">
        <v>17</v>
      </c>
      <c r="M894" t="s">
        <v>932</v>
      </c>
      <c r="N894" t="s">
        <v>933</v>
      </c>
      <c r="O894" t="s">
        <v>934</v>
      </c>
      <c r="P894" t="s">
        <v>934</v>
      </c>
      <c r="Q894" t="s">
        <v>876</v>
      </c>
      <c r="R894" t="str">
        <f t="shared" si="28"/>
        <v>Weekday</v>
      </c>
      <c r="S894" s="12">
        <f t="shared" si="27"/>
        <v>40701</v>
      </c>
    </row>
    <row r="895" spans="1:19" x14ac:dyDescent="0.25">
      <c r="A895" t="s">
        <v>593</v>
      </c>
      <c r="B895" t="s">
        <v>723</v>
      </c>
      <c r="C895">
        <v>20118081434</v>
      </c>
      <c r="D895">
        <v>71</v>
      </c>
      <c r="E895" t="s">
        <v>62</v>
      </c>
      <c r="G895">
        <v>16.12</v>
      </c>
      <c r="H895">
        <v>2011</v>
      </c>
      <c r="I895">
        <v>6</v>
      </c>
      <c r="J895">
        <v>4</v>
      </c>
      <c r="K895">
        <v>12</v>
      </c>
      <c r="M895" t="s">
        <v>932</v>
      </c>
      <c r="N895" t="s">
        <v>933</v>
      </c>
      <c r="O895" t="s">
        <v>934</v>
      </c>
      <c r="P895" t="s">
        <v>934</v>
      </c>
      <c r="Q895" t="s">
        <v>946</v>
      </c>
      <c r="R895" t="str">
        <f t="shared" si="28"/>
        <v>Weekend</v>
      </c>
      <c r="S895" s="12">
        <f t="shared" si="27"/>
        <v>40698</v>
      </c>
    </row>
    <row r="896" spans="1:19" x14ac:dyDescent="0.25">
      <c r="A896" t="s">
        <v>593</v>
      </c>
      <c r="B896" t="s">
        <v>723</v>
      </c>
      <c r="C896">
        <v>20118081435</v>
      </c>
      <c r="D896">
        <v>275</v>
      </c>
      <c r="E896" t="s">
        <v>62</v>
      </c>
      <c r="G896">
        <v>31.09</v>
      </c>
      <c r="H896">
        <v>2011</v>
      </c>
      <c r="I896">
        <v>6</v>
      </c>
      <c r="J896">
        <v>3</v>
      </c>
      <c r="K896">
        <v>22</v>
      </c>
      <c r="M896" t="s">
        <v>935</v>
      </c>
      <c r="N896" t="s">
        <v>933</v>
      </c>
      <c r="O896" t="s">
        <v>934</v>
      </c>
      <c r="P896" t="s">
        <v>934</v>
      </c>
      <c r="R896" t="str">
        <f t="shared" si="28"/>
        <v>Weekday</v>
      </c>
      <c r="S896" s="12">
        <f t="shared" si="27"/>
        <v>40697</v>
      </c>
    </row>
    <row r="897" spans="1:19" x14ac:dyDescent="0.25">
      <c r="A897" t="s">
        <v>593</v>
      </c>
      <c r="B897" t="s">
        <v>723</v>
      </c>
      <c r="C897">
        <v>20118081437</v>
      </c>
      <c r="D897">
        <v>275</v>
      </c>
      <c r="E897" t="s">
        <v>62</v>
      </c>
      <c r="G897">
        <v>31.09</v>
      </c>
      <c r="H897">
        <v>2011</v>
      </c>
      <c r="I897">
        <v>6</v>
      </c>
      <c r="J897">
        <v>2</v>
      </c>
      <c r="K897">
        <v>14</v>
      </c>
      <c r="M897" t="s">
        <v>935</v>
      </c>
      <c r="N897" t="s">
        <v>933</v>
      </c>
      <c r="O897" t="s">
        <v>934</v>
      </c>
      <c r="P897" t="s">
        <v>934</v>
      </c>
      <c r="R897" t="str">
        <f t="shared" si="28"/>
        <v>Weekday</v>
      </c>
      <c r="S897" s="12">
        <f t="shared" si="27"/>
        <v>40696</v>
      </c>
    </row>
    <row r="898" spans="1:19" x14ac:dyDescent="0.25">
      <c r="A898" t="s">
        <v>593</v>
      </c>
      <c r="B898" t="s">
        <v>723</v>
      </c>
      <c r="C898">
        <v>20118081438</v>
      </c>
      <c r="D898">
        <v>71</v>
      </c>
      <c r="E898" t="s">
        <v>62</v>
      </c>
      <c r="G898">
        <v>16</v>
      </c>
      <c r="H898">
        <v>2011</v>
      </c>
      <c r="I898">
        <v>6</v>
      </c>
      <c r="J898">
        <v>2</v>
      </c>
      <c r="K898">
        <v>15</v>
      </c>
      <c r="M898" t="s">
        <v>932</v>
      </c>
      <c r="N898" t="s">
        <v>933</v>
      </c>
      <c r="O898" t="s">
        <v>934</v>
      </c>
      <c r="P898" t="s">
        <v>934</v>
      </c>
      <c r="Q898" t="s">
        <v>946</v>
      </c>
      <c r="R898" t="str">
        <f t="shared" si="28"/>
        <v>Weekday</v>
      </c>
      <c r="S898" s="12">
        <f t="shared" si="27"/>
        <v>40696</v>
      </c>
    </row>
    <row r="899" spans="1:19" x14ac:dyDescent="0.25">
      <c r="A899" t="s">
        <v>593</v>
      </c>
      <c r="B899" t="s">
        <v>723</v>
      </c>
      <c r="C899">
        <v>20118082776</v>
      </c>
      <c r="D899">
        <v>71</v>
      </c>
      <c r="E899" t="s">
        <v>62</v>
      </c>
      <c r="G899">
        <v>11.13</v>
      </c>
      <c r="H899">
        <v>2011</v>
      </c>
      <c r="I899">
        <v>4</v>
      </c>
      <c r="J899">
        <v>29</v>
      </c>
      <c r="K899">
        <v>15</v>
      </c>
      <c r="M899" t="s">
        <v>932</v>
      </c>
      <c r="N899" t="s">
        <v>933</v>
      </c>
      <c r="O899" t="s">
        <v>934</v>
      </c>
      <c r="P899" t="s">
        <v>934</v>
      </c>
      <c r="R899" t="str">
        <f t="shared" si="28"/>
        <v>Weekday</v>
      </c>
      <c r="S899" s="12">
        <f t="shared" ref="S899:S962" si="29">DATE(H899,I899,J899)</f>
        <v>40662</v>
      </c>
    </row>
    <row r="900" spans="1:19" x14ac:dyDescent="0.25">
      <c r="A900" t="s">
        <v>593</v>
      </c>
      <c r="B900" t="s">
        <v>723</v>
      </c>
      <c r="C900">
        <v>20118084535</v>
      </c>
      <c r="D900">
        <v>275</v>
      </c>
      <c r="E900" t="s">
        <v>62</v>
      </c>
      <c r="G900">
        <v>31.1</v>
      </c>
      <c r="H900">
        <v>2011</v>
      </c>
      <c r="I900">
        <v>6</v>
      </c>
      <c r="J900">
        <v>6</v>
      </c>
      <c r="K900">
        <v>17</v>
      </c>
      <c r="M900" t="s">
        <v>932</v>
      </c>
      <c r="N900" t="s">
        <v>937</v>
      </c>
      <c r="O900" t="s">
        <v>934</v>
      </c>
      <c r="P900" t="s">
        <v>934</v>
      </c>
      <c r="R900" t="str">
        <f t="shared" si="28"/>
        <v>Weekday</v>
      </c>
      <c r="S900" s="12">
        <f t="shared" si="29"/>
        <v>40700</v>
      </c>
    </row>
    <row r="901" spans="1:19" x14ac:dyDescent="0.25">
      <c r="A901" t="s">
        <v>593</v>
      </c>
      <c r="B901" t="s">
        <v>723</v>
      </c>
      <c r="C901">
        <v>20118084537</v>
      </c>
      <c r="D901">
        <v>71</v>
      </c>
      <c r="E901" t="s">
        <v>62</v>
      </c>
      <c r="G901">
        <v>15</v>
      </c>
      <c r="H901">
        <v>2011</v>
      </c>
      <c r="I901">
        <v>6</v>
      </c>
      <c r="J901">
        <v>6</v>
      </c>
      <c r="K901">
        <v>7</v>
      </c>
      <c r="M901" t="s">
        <v>932</v>
      </c>
      <c r="N901" t="s">
        <v>933</v>
      </c>
      <c r="O901" t="s">
        <v>934</v>
      </c>
      <c r="P901" t="s">
        <v>934</v>
      </c>
      <c r="Q901" t="s">
        <v>759</v>
      </c>
      <c r="R901" t="str">
        <f t="shared" ref="R901:R964" si="30">IF(WEEKDAY(DATE(H901,I901,J901),2)&lt;6,"Weekday","Weekend")</f>
        <v>Weekday</v>
      </c>
      <c r="S901" s="12">
        <f t="shared" si="29"/>
        <v>40700</v>
      </c>
    </row>
    <row r="902" spans="1:19" x14ac:dyDescent="0.25">
      <c r="A902" t="s">
        <v>593</v>
      </c>
      <c r="B902" t="s">
        <v>723</v>
      </c>
      <c r="C902">
        <v>20118084697</v>
      </c>
      <c r="D902">
        <v>71</v>
      </c>
      <c r="E902" t="s">
        <v>62</v>
      </c>
      <c r="G902">
        <v>18.899999999999999</v>
      </c>
      <c r="H902">
        <v>2011</v>
      </c>
      <c r="I902">
        <v>6</v>
      </c>
      <c r="J902">
        <v>10</v>
      </c>
      <c r="K902">
        <v>14</v>
      </c>
      <c r="M902" t="s">
        <v>932</v>
      </c>
      <c r="N902" t="s">
        <v>937</v>
      </c>
      <c r="O902" t="s">
        <v>934</v>
      </c>
      <c r="P902" t="s">
        <v>934</v>
      </c>
      <c r="Q902" t="s">
        <v>787</v>
      </c>
      <c r="R902" t="str">
        <f t="shared" si="30"/>
        <v>Weekday</v>
      </c>
      <c r="S902" s="12">
        <f t="shared" si="29"/>
        <v>40704</v>
      </c>
    </row>
    <row r="903" spans="1:19" x14ac:dyDescent="0.25">
      <c r="A903" t="s">
        <v>593</v>
      </c>
      <c r="B903" t="s">
        <v>723</v>
      </c>
      <c r="C903">
        <v>20118084710</v>
      </c>
      <c r="D903">
        <v>71</v>
      </c>
      <c r="E903" t="s">
        <v>62</v>
      </c>
      <c r="G903">
        <v>14</v>
      </c>
      <c r="H903">
        <v>2011</v>
      </c>
      <c r="I903">
        <v>6</v>
      </c>
      <c r="J903">
        <v>11</v>
      </c>
      <c r="K903">
        <v>7</v>
      </c>
      <c r="M903" t="s">
        <v>935</v>
      </c>
      <c r="N903" t="s">
        <v>937</v>
      </c>
      <c r="O903" t="s">
        <v>934</v>
      </c>
      <c r="P903" t="s">
        <v>934</v>
      </c>
      <c r="Q903" t="s">
        <v>749</v>
      </c>
      <c r="R903" t="str">
        <f t="shared" si="30"/>
        <v>Weekend</v>
      </c>
      <c r="S903" s="12">
        <f t="shared" si="29"/>
        <v>40705</v>
      </c>
    </row>
    <row r="904" spans="1:19" x14ac:dyDescent="0.25">
      <c r="A904" t="s">
        <v>593</v>
      </c>
      <c r="B904" t="s">
        <v>723</v>
      </c>
      <c r="C904">
        <v>20118084730</v>
      </c>
      <c r="D904">
        <v>71</v>
      </c>
      <c r="E904" t="s">
        <v>62</v>
      </c>
      <c r="G904">
        <v>18.2</v>
      </c>
      <c r="H904">
        <v>2011</v>
      </c>
      <c r="I904">
        <v>6</v>
      </c>
      <c r="J904">
        <v>12</v>
      </c>
      <c r="K904">
        <v>2</v>
      </c>
      <c r="M904" t="s">
        <v>935</v>
      </c>
      <c r="N904" t="s">
        <v>933</v>
      </c>
      <c r="O904" t="s">
        <v>934</v>
      </c>
      <c r="P904" t="s">
        <v>934</v>
      </c>
      <c r="Q904" t="s">
        <v>783</v>
      </c>
      <c r="R904" t="str">
        <f t="shared" si="30"/>
        <v>Weekend</v>
      </c>
      <c r="S904" s="12">
        <f t="shared" si="29"/>
        <v>40706</v>
      </c>
    </row>
    <row r="905" spans="1:19" x14ac:dyDescent="0.25">
      <c r="A905" t="s">
        <v>593</v>
      </c>
      <c r="B905" t="s">
        <v>723</v>
      </c>
      <c r="C905">
        <v>20118084732</v>
      </c>
      <c r="D905">
        <v>71</v>
      </c>
      <c r="E905" t="s">
        <v>62</v>
      </c>
      <c r="G905">
        <v>18.2</v>
      </c>
      <c r="H905">
        <v>2011</v>
      </c>
      <c r="I905">
        <v>6</v>
      </c>
      <c r="J905">
        <v>12</v>
      </c>
      <c r="K905">
        <v>1</v>
      </c>
      <c r="M905" t="s">
        <v>935</v>
      </c>
      <c r="N905" t="s">
        <v>933</v>
      </c>
      <c r="O905" t="s">
        <v>934</v>
      </c>
      <c r="P905" t="s">
        <v>934</v>
      </c>
      <c r="Q905" t="s">
        <v>783</v>
      </c>
      <c r="R905" t="str">
        <f t="shared" si="30"/>
        <v>Weekend</v>
      </c>
      <c r="S905" s="12">
        <f t="shared" si="29"/>
        <v>40706</v>
      </c>
    </row>
    <row r="906" spans="1:19" x14ac:dyDescent="0.25">
      <c r="A906" t="s">
        <v>593</v>
      </c>
      <c r="B906" t="s">
        <v>723</v>
      </c>
      <c r="C906">
        <v>20118085621</v>
      </c>
      <c r="D906">
        <v>71</v>
      </c>
      <c r="E906" t="s">
        <v>62</v>
      </c>
      <c r="G906">
        <v>17.510000000000002</v>
      </c>
      <c r="H906">
        <v>2011</v>
      </c>
      <c r="I906">
        <v>2</v>
      </c>
      <c r="J906">
        <v>21</v>
      </c>
      <c r="K906">
        <v>12</v>
      </c>
      <c r="M906" t="s">
        <v>935</v>
      </c>
      <c r="N906" t="s">
        <v>939</v>
      </c>
      <c r="O906" t="s">
        <v>934</v>
      </c>
      <c r="P906" t="s">
        <v>934</v>
      </c>
      <c r="Q906" t="s">
        <v>777</v>
      </c>
      <c r="R906" t="str">
        <f t="shared" si="30"/>
        <v>Weekday</v>
      </c>
      <c r="S906" s="12">
        <f t="shared" si="29"/>
        <v>40595</v>
      </c>
    </row>
    <row r="907" spans="1:19" x14ac:dyDescent="0.25">
      <c r="A907" t="s">
        <v>593</v>
      </c>
      <c r="B907" t="s">
        <v>723</v>
      </c>
      <c r="C907">
        <v>20118086540</v>
      </c>
      <c r="D907">
        <v>71</v>
      </c>
      <c r="E907" t="s">
        <v>62</v>
      </c>
      <c r="G907">
        <v>12.33</v>
      </c>
      <c r="H907">
        <v>2011</v>
      </c>
      <c r="I907">
        <v>6</v>
      </c>
      <c r="J907">
        <v>14</v>
      </c>
      <c r="K907">
        <v>18</v>
      </c>
      <c r="M907" t="s">
        <v>932</v>
      </c>
      <c r="N907" t="s">
        <v>933</v>
      </c>
      <c r="O907" t="s">
        <v>934</v>
      </c>
      <c r="P907" t="s">
        <v>934</v>
      </c>
      <c r="Q907" t="s">
        <v>733</v>
      </c>
      <c r="R907" t="str">
        <f t="shared" si="30"/>
        <v>Weekday</v>
      </c>
      <c r="S907" s="12">
        <f t="shared" si="29"/>
        <v>40708</v>
      </c>
    </row>
    <row r="908" spans="1:19" x14ac:dyDescent="0.25">
      <c r="A908" t="s">
        <v>593</v>
      </c>
      <c r="B908" t="s">
        <v>723</v>
      </c>
      <c r="C908">
        <v>20118086564</v>
      </c>
      <c r="D908">
        <v>71</v>
      </c>
      <c r="E908" t="s">
        <v>62</v>
      </c>
      <c r="G908">
        <v>13.8</v>
      </c>
      <c r="H908">
        <v>2011</v>
      </c>
      <c r="I908">
        <v>6</v>
      </c>
      <c r="J908">
        <v>15</v>
      </c>
      <c r="K908">
        <v>16</v>
      </c>
      <c r="M908" t="s">
        <v>932</v>
      </c>
      <c r="N908" t="s">
        <v>933</v>
      </c>
      <c r="O908" t="s">
        <v>934</v>
      </c>
      <c r="P908" t="s">
        <v>934</v>
      </c>
      <c r="Q908" t="s">
        <v>745</v>
      </c>
      <c r="R908" t="str">
        <f t="shared" si="30"/>
        <v>Weekday</v>
      </c>
      <c r="S908" s="12">
        <f t="shared" si="29"/>
        <v>40709</v>
      </c>
    </row>
    <row r="909" spans="1:19" x14ac:dyDescent="0.25">
      <c r="A909" t="s">
        <v>593</v>
      </c>
      <c r="B909" t="s">
        <v>723</v>
      </c>
      <c r="C909">
        <v>20118086569</v>
      </c>
      <c r="D909">
        <v>275</v>
      </c>
      <c r="E909" t="s">
        <v>87</v>
      </c>
      <c r="G909">
        <v>32.200000000000003</v>
      </c>
      <c r="H909">
        <v>2011</v>
      </c>
      <c r="I909">
        <v>6</v>
      </c>
      <c r="J909">
        <v>16</v>
      </c>
      <c r="K909">
        <v>12</v>
      </c>
      <c r="M909" t="s">
        <v>932</v>
      </c>
      <c r="N909" t="s">
        <v>933</v>
      </c>
      <c r="O909" t="s">
        <v>934</v>
      </c>
      <c r="P909" t="s">
        <v>934</v>
      </c>
      <c r="Q909" t="s">
        <v>897</v>
      </c>
      <c r="R909" t="str">
        <f t="shared" si="30"/>
        <v>Weekday</v>
      </c>
      <c r="S909" s="12">
        <f t="shared" si="29"/>
        <v>40710</v>
      </c>
    </row>
    <row r="910" spans="1:19" x14ac:dyDescent="0.25">
      <c r="A910" t="s">
        <v>593</v>
      </c>
      <c r="B910" t="s">
        <v>723</v>
      </c>
      <c r="C910">
        <v>20118087655</v>
      </c>
      <c r="D910">
        <v>71</v>
      </c>
      <c r="E910" t="s">
        <v>940</v>
      </c>
      <c r="G910">
        <v>13.6</v>
      </c>
      <c r="H910">
        <v>2011</v>
      </c>
      <c r="I910">
        <v>6</v>
      </c>
      <c r="J910">
        <v>13</v>
      </c>
      <c r="K910">
        <v>15</v>
      </c>
      <c r="M910" t="s">
        <v>932</v>
      </c>
      <c r="N910" t="s">
        <v>937</v>
      </c>
      <c r="O910" t="s">
        <v>934</v>
      </c>
      <c r="P910" t="s">
        <v>934</v>
      </c>
      <c r="R910" t="str">
        <f t="shared" si="30"/>
        <v>Weekday</v>
      </c>
      <c r="S910" s="12">
        <f t="shared" si="29"/>
        <v>40707</v>
      </c>
    </row>
    <row r="911" spans="1:19" x14ac:dyDescent="0.25">
      <c r="A911" t="s">
        <v>593</v>
      </c>
      <c r="B911" t="s">
        <v>723</v>
      </c>
      <c r="C911">
        <v>20118087666</v>
      </c>
      <c r="D911">
        <v>71</v>
      </c>
      <c r="E911" t="s">
        <v>87</v>
      </c>
      <c r="G911">
        <v>17.05</v>
      </c>
      <c r="H911">
        <v>2011</v>
      </c>
      <c r="I911">
        <v>6</v>
      </c>
      <c r="J911">
        <v>9</v>
      </c>
      <c r="K911">
        <v>14</v>
      </c>
      <c r="M911" t="s">
        <v>932</v>
      </c>
      <c r="N911" t="s">
        <v>933</v>
      </c>
      <c r="O911" t="s">
        <v>934</v>
      </c>
      <c r="P911" t="s">
        <v>934</v>
      </c>
      <c r="Q911" t="s">
        <v>807</v>
      </c>
      <c r="R911" t="str">
        <f t="shared" si="30"/>
        <v>Weekday</v>
      </c>
      <c r="S911" s="12">
        <f t="shared" si="29"/>
        <v>40703</v>
      </c>
    </row>
    <row r="912" spans="1:19" x14ac:dyDescent="0.25">
      <c r="A912" t="s">
        <v>593</v>
      </c>
      <c r="B912" t="s">
        <v>723</v>
      </c>
      <c r="C912">
        <v>20118087668</v>
      </c>
      <c r="D912">
        <v>71</v>
      </c>
      <c r="E912" t="s">
        <v>87</v>
      </c>
      <c r="G912">
        <v>17.510000000000002</v>
      </c>
      <c r="H912">
        <v>2011</v>
      </c>
      <c r="I912">
        <v>6</v>
      </c>
      <c r="J912">
        <v>7</v>
      </c>
      <c r="K912">
        <v>17</v>
      </c>
      <c r="M912" t="s">
        <v>932</v>
      </c>
      <c r="N912" t="s">
        <v>933</v>
      </c>
      <c r="O912" t="s">
        <v>934</v>
      </c>
      <c r="P912" t="s">
        <v>934</v>
      </c>
      <c r="Q912" t="s">
        <v>800</v>
      </c>
      <c r="R912" t="str">
        <f t="shared" si="30"/>
        <v>Weekday</v>
      </c>
      <c r="S912" s="12">
        <f t="shared" si="29"/>
        <v>40701</v>
      </c>
    </row>
    <row r="913" spans="1:19" x14ac:dyDescent="0.25">
      <c r="A913" t="s">
        <v>593</v>
      </c>
      <c r="B913" t="s">
        <v>594</v>
      </c>
      <c r="C913">
        <v>20118087699</v>
      </c>
      <c r="D913">
        <v>70</v>
      </c>
      <c r="E913" t="s">
        <v>87</v>
      </c>
      <c r="G913">
        <v>8.93</v>
      </c>
      <c r="H913">
        <v>2011</v>
      </c>
      <c r="I913">
        <v>4</v>
      </c>
      <c r="J913">
        <v>8</v>
      </c>
      <c r="K913">
        <v>13</v>
      </c>
      <c r="M913" t="s">
        <v>932</v>
      </c>
      <c r="N913" t="s">
        <v>933</v>
      </c>
      <c r="O913" t="s">
        <v>934</v>
      </c>
      <c r="P913" t="s">
        <v>934</v>
      </c>
      <c r="Q913" t="s">
        <v>608</v>
      </c>
      <c r="R913" t="str">
        <f t="shared" si="30"/>
        <v>Weekday</v>
      </c>
      <c r="S913" s="12">
        <f t="shared" si="29"/>
        <v>40641</v>
      </c>
    </row>
    <row r="914" spans="1:19" x14ac:dyDescent="0.25">
      <c r="A914" t="s">
        <v>593</v>
      </c>
      <c r="B914" t="s">
        <v>594</v>
      </c>
      <c r="C914">
        <v>20118087730</v>
      </c>
      <c r="D914">
        <v>70</v>
      </c>
      <c r="E914" t="s">
        <v>62</v>
      </c>
      <c r="G914">
        <v>11.21</v>
      </c>
      <c r="H914">
        <v>2011</v>
      </c>
      <c r="I914">
        <v>5</v>
      </c>
      <c r="J914">
        <v>19</v>
      </c>
      <c r="K914">
        <v>14</v>
      </c>
      <c r="M914" t="s">
        <v>932</v>
      </c>
      <c r="N914" t="s">
        <v>936</v>
      </c>
      <c r="O914" t="s">
        <v>934</v>
      </c>
      <c r="P914" t="s">
        <v>934</v>
      </c>
      <c r="Q914" t="s">
        <v>627</v>
      </c>
      <c r="R914" t="str">
        <f t="shared" si="30"/>
        <v>Weekday</v>
      </c>
      <c r="S914" s="12">
        <f t="shared" si="29"/>
        <v>40682</v>
      </c>
    </row>
    <row r="915" spans="1:19" x14ac:dyDescent="0.25">
      <c r="A915" t="s">
        <v>593</v>
      </c>
      <c r="B915" t="s">
        <v>594</v>
      </c>
      <c r="C915">
        <v>20118087741</v>
      </c>
      <c r="D915">
        <v>70</v>
      </c>
      <c r="E915" t="s">
        <v>62</v>
      </c>
      <c r="G915">
        <v>19.02</v>
      </c>
      <c r="H915">
        <v>2011</v>
      </c>
      <c r="I915">
        <v>6</v>
      </c>
      <c r="J915">
        <v>1</v>
      </c>
      <c r="K915">
        <v>9</v>
      </c>
      <c r="M915" t="s">
        <v>932</v>
      </c>
      <c r="N915" t="s">
        <v>933</v>
      </c>
      <c r="O915" t="s">
        <v>934</v>
      </c>
      <c r="P915" t="s">
        <v>934</v>
      </c>
      <c r="Q915" t="s">
        <v>687</v>
      </c>
      <c r="R915" t="str">
        <f t="shared" si="30"/>
        <v>Weekday</v>
      </c>
      <c r="S915" s="12">
        <f t="shared" si="29"/>
        <v>40695</v>
      </c>
    </row>
    <row r="916" spans="1:19" x14ac:dyDescent="0.25">
      <c r="A916" t="s">
        <v>593</v>
      </c>
      <c r="B916" t="s">
        <v>594</v>
      </c>
      <c r="C916">
        <v>20118087748</v>
      </c>
      <c r="D916">
        <v>70</v>
      </c>
      <c r="E916" t="s">
        <v>62</v>
      </c>
      <c r="G916">
        <v>17.190000000000001</v>
      </c>
      <c r="H916">
        <v>2011</v>
      </c>
      <c r="I916">
        <v>5</v>
      </c>
      <c r="J916">
        <v>23</v>
      </c>
      <c r="K916">
        <v>10</v>
      </c>
      <c r="M916" t="s">
        <v>935</v>
      </c>
      <c r="N916" t="s">
        <v>933</v>
      </c>
      <c r="O916" t="s">
        <v>934</v>
      </c>
      <c r="P916" t="s">
        <v>934</v>
      </c>
      <c r="Q916" t="s">
        <v>669</v>
      </c>
      <c r="R916" t="str">
        <f t="shared" si="30"/>
        <v>Weekday</v>
      </c>
      <c r="S916" s="12">
        <f t="shared" si="29"/>
        <v>40686</v>
      </c>
    </row>
    <row r="917" spans="1:19" x14ac:dyDescent="0.25">
      <c r="A917" t="s">
        <v>593</v>
      </c>
      <c r="B917" t="s">
        <v>594</v>
      </c>
      <c r="C917">
        <v>20118087786</v>
      </c>
      <c r="D917">
        <v>70</v>
      </c>
      <c r="E917" t="s">
        <v>62</v>
      </c>
      <c r="G917">
        <v>13.09</v>
      </c>
      <c r="H917">
        <v>2011</v>
      </c>
      <c r="I917">
        <v>6</v>
      </c>
      <c r="J917">
        <v>1</v>
      </c>
      <c r="K917">
        <v>17</v>
      </c>
      <c r="M917" t="s">
        <v>932</v>
      </c>
      <c r="N917" t="s">
        <v>933</v>
      </c>
      <c r="O917" t="s">
        <v>934</v>
      </c>
      <c r="P917" t="s">
        <v>934</v>
      </c>
      <c r="R917" t="str">
        <f t="shared" si="30"/>
        <v>Weekday</v>
      </c>
      <c r="S917" s="12">
        <f t="shared" si="29"/>
        <v>40695</v>
      </c>
    </row>
    <row r="918" spans="1:19" x14ac:dyDescent="0.25">
      <c r="A918" t="s">
        <v>593</v>
      </c>
      <c r="B918" t="s">
        <v>594</v>
      </c>
      <c r="C918">
        <v>20118087795</v>
      </c>
      <c r="D918">
        <v>70</v>
      </c>
      <c r="E918" t="s">
        <v>62</v>
      </c>
      <c r="G918">
        <v>17.12</v>
      </c>
      <c r="H918">
        <v>2011</v>
      </c>
      <c r="I918">
        <v>6</v>
      </c>
      <c r="J918">
        <v>3</v>
      </c>
      <c r="K918">
        <v>15</v>
      </c>
      <c r="M918" t="s">
        <v>932</v>
      </c>
      <c r="N918" t="s">
        <v>937</v>
      </c>
      <c r="O918" t="s">
        <v>934</v>
      </c>
      <c r="P918" t="s">
        <v>934</v>
      </c>
      <c r="Q918" t="s">
        <v>667</v>
      </c>
      <c r="R918" t="str">
        <f t="shared" si="30"/>
        <v>Weekday</v>
      </c>
      <c r="S918" s="12">
        <f t="shared" si="29"/>
        <v>40697</v>
      </c>
    </row>
    <row r="919" spans="1:19" x14ac:dyDescent="0.25">
      <c r="A919" t="s">
        <v>593</v>
      </c>
      <c r="B919" t="s">
        <v>594</v>
      </c>
      <c r="C919">
        <v>20118087873</v>
      </c>
      <c r="D919">
        <v>70</v>
      </c>
      <c r="E919" t="s">
        <v>62</v>
      </c>
      <c r="G919">
        <v>7.94</v>
      </c>
      <c r="H919">
        <v>2011</v>
      </c>
      <c r="I919">
        <v>6</v>
      </c>
      <c r="J919">
        <v>2</v>
      </c>
      <c r="K919">
        <v>14</v>
      </c>
      <c r="M919" t="s">
        <v>935</v>
      </c>
      <c r="N919" t="s">
        <v>937</v>
      </c>
      <c r="O919" t="s">
        <v>934</v>
      </c>
      <c r="P919" t="s">
        <v>934</v>
      </c>
      <c r="R919" t="str">
        <f t="shared" si="30"/>
        <v>Weekday</v>
      </c>
      <c r="S919" s="12">
        <f t="shared" si="29"/>
        <v>40696</v>
      </c>
    </row>
    <row r="920" spans="1:19" x14ac:dyDescent="0.25">
      <c r="A920" t="s">
        <v>593</v>
      </c>
      <c r="B920" t="s">
        <v>594</v>
      </c>
      <c r="C920">
        <v>20118087926</v>
      </c>
      <c r="D920">
        <v>70</v>
      </c>
      <c r="E920" t="s">
        <v>62</v>
      </c>
      <c r="G920">
        <v>11.21</v>
      </c>
      <c r="H920">
        <v>2011</v>
      </c>
      <c r="I920">
        <v>5</v>
      </c>
      <c r="J920">
        <v>30</v>
      </c>
      <c r="K920">
        <v>18</v>
      </c>
      <c r="M920" t="s">
        <v>935</v>
      </c>
      <c r="N920" t="s">
        <v>933</v>
      </c>
      <c r="O920" t="s">
        <v>934</v>
      </c>
      <c r="P920" t="s">
        <v>934</v>
      </c>
      <c r="Q920" t="s">
        <v>627</v>
      </c>
      <c r="R920" t="str">
        <f t="shared" si="30"/>
        <v>Weekday</v>
      </c>
      <c r="S920" s="12">
        <f t="shared" si="29"/>
        <v>40693</v>
      </c>
    </row>
    <row r="921" spans="1:19" x14ac:dyDescent="0.25">
      <c r="A921" t="s">
        <v>593</v>
      </c>
      <c r="B921" t="s">
        <v>594</v>
      </c>
      <c r="C921">
        <v>20118088090</v>
      </c>
      <c r="D921">
        <v>70</v>
      </c>
      <c r="E921" t="s">
        <v>87</v>
      </c>
      <c r="G921">
        <v>13.94</v>
      </c>
      <c r="H921">
        <v>2011</v>
      </c>
      <c r="I921">
        <v>5</v>
      </c>
      <c r="J921">
        <v>27</v>
      </c>
      <c r="K921">
        <v>12</v>
      </c>
      <c r="M921" t="s">
        <v>932</v>
      </c>
      <c r="N921" t="s">
        <v>936</v>
      </c>
      <c r="O921" t="s">
        <v>934</v>
      </c>
      <c r="P921" t="s">
        <v>934</v>
      </c>
      <c r="R921" t="str">
        <f t="shared" si="30"/>
        <v>Weekday</v>
      </c>
      <c r="S921" s="12">
        <f t="shared" si="29"/>
        <v>40690</v>
      </c>
    </row>
    <row r="922" spans="1:19" x14ac:dyDescent="0.25">
      <c r="A922" t="s">
        <v>593</v>
      </c>
      <c r="B922" t="s">
        <v>594</v>
      </c>
      <c r="C922">
        <v>20118088212</v>
      </c>
      <c r="D922">
        <v>70</v>
      </c>
      <c r="E922" t="s">
        <v>62</v>
      </c>
      <c r="G922">
        <v>17.23</v>
      </c>
      <c r="H922">
        <v>2011</v>
      </c>
      <c r="I922">
        <v>5</v>
      </c>
      <c r="J922">
        <v>25</v>
      </c>
      <c r="K922">
        <v>9</v>
      </c>
      <c r="M922" t="s">
        <v>935</v>
      </c>
      <c r="N922" t="s">
        <v>936</v>
      </c>
      <c r="O922" t="s">
        <v>934</v>
      </c>
      <c r="P922" t="s">
        <v>934</v>
      </c>
      <c r="Q922" t="s">
        <v>673</v>
      </c>
      <c r="R922" t="str">
        <f t="shared" si="30"/>
        <v>Weekday</v>
      </c>
      <c r="S922" s="12">
        <f t="shared" si="29"/>
        <v>40688</v>
      </c>
    </row>
    <row r="923" spans="1:19" x14ac:dyDescent="0.25">
      <c r="A923" t="s">
        <v>593</v>
      </c>
      <c r="B923" t="s">
        <v>594</v>
      </c>
      <c r="C923">
        <v>20118088234</v>
      </c>
      <c r="D923">
        <v>70</v>
      </c>
      <c r="E923" t="s">
        <v>87</v>
      </c>
      <c r="G923">
        <v>10.91</v>
      </c>
      <c r="H923">
        <v>2011</v>
      </c>
      <c r="I923">
        <v>6</v>
      </c>
      <c r="J923">
        <v>11</v>
      </c>
      <c r="K923">
        <v>0</v>
      </c>
      <c r="M923" t="s">
        <v>935</v>
      </c>
      <c r="N923" t="s">
        <v>933</v>
      </c>
      <c r="O923" t="s">
        <v>934</v>
      </c>
      <c r="P923" t="s">
        <v>934</v>
      </c>
      <c r="Q923" t="s">
        <v>649</v>
      </c>
      <c r="R923" t="str">
        <f t="shared" si="30"/>
        <v>Weekend</v>
      </c>
      <c r="S923" s="12">
        <f t="shared" si="29"/>
        <v>40705</v>
      </c>
    </row>
    <row r="924" spans="1:19" x14ac:dyDescent="0.25">
      <c r="A924" t="s">
        <v>593</v>
      </c>
      <c r="B924" t="s">
        <v>594</v>
      </c>
      <c r="C924">
        <v>20118088335</v>
      </c>
      <c r="D924">
        <v>70</v>
      </c>
      <c r="E924" t="s">
        <v>87</v>
      </c>
      <c r="G924">
        <v>14.2</v>
      </c>
      <c r="H924">
        <v>2011</v>
      </c>
      <c r="I924">
        <v>6</v>
      </c>
      <c r="J924">
        <v>2</v>
      </c>
      <c r="K924">
        <v>13</v>
      </c>
      <c r="M924" t="s">
        <v>932</v>
      </c>
      <c r="N924" t="s">
        <v>933</v>
      </c>
      <c r="O924" t="s">
        <v>934</v>
      </c>
      <c r="P924" t="s">
        <v>934</v>
      </c>
      <c r="R924" t="str">
        <f t="shared" si="30"/>
        <v>Weekday</v>
      </c>
      <c r="S924" s="12">
        <f t="shared" si="29"/>
        <v>40696</v>
      </c>
    </row>
    <row r="925" spans="1:19" x14ac:dyDescent="0.25">
      <c r="A925" t="s">
        <v>593</v>
      </c>
      <c r="B925" t="s">
        <v>594</v>
      </c>
      <c r="C925">
        <v>20118088340</v>
      </c>
      <c r="D925">
        <v>70</v>
      </c>
      <c r="E925" t="s">
        <v>62</v>
      </c>
      <c r="G925">
        <v>13.91</v>
      </c>
      <c r="H925">
        <v>2011</v>
      </c>
      <c r="I925">
        <v>5</v>
      </c>
      <c r="J925">
        <v>26</v>
      </c>
      <c r="K925">
        <v>0</v>
      </c>
      <c r="M925" t="s">
        <v>932</v>
      </c>
      <c r="N925" t="s">
        <v>933</v>
      </c>
      <c r="O925" t="s">
        <v>934</v>
      </c>
      <c r="P925" t="s">
        <v>934</v>
      </c>
      <c r="R925" t="str">
        <f t="shared" si="30"/>
        <v>Weekday</v>
      </c>
      <c r="S925" s="12">
        <f t="shared" si="29"/>
        <v>40689</v>
      </c>
    </row>
    <row r="926" spans="1:19" x14ac:dyDescent="0.25">
      <c r="A926" t="s">
        <v>593</v>
      </c>
      <c r="B926" t="s">
        <v>594</v>
      </c>
      <c r="C926">
        <v>20118088341</v>
      </c>
      <c r="D926">
        <v>70</v>
      </c>
      <c r="E926" t="s">
        <v>87</v>
      </c>
      <c r="G926">
        <v>16.559999999999999</v>
      </c>
      <c r="H926">
        <v>2011</v>
      </c>
      <c r="I926">
        <v>5</v>
      </c>
      <c r="J926">
        <v>25</v>
      </c>
      <c r="K926">
        <v>9</v>
      </c>
      <c r="M926" t="s">
        <v>935</v>
      </c>
      <c r="N926" t="s">
        <v>933</v>
      </c>
      <c r="O926" t="s">
        <v>934</v>
      </c>
      <c r="P926" t="s">
        <v>934</v>
      </c>
      <c r="Q926" t="s">
        <v>721</v>
      </c>
      <c r="R926" t="str">
        <f t="shared" si="30"/>
        <v>Weekday</v>
      </c>
      <c r="S926" s="12">
        <f t="shared" si="29"/>
        <v>40688</v>
      </c>
    </row>
    <row r="927" spans="1:19" x14ac:dyDescent="0.25">
      <c r="A927" t="s">
        <v>593</v>
      </c>
      <c r="B927" t="s">
        <v>594</v>
      </c>
      <c r="C927">
        <v>20118088508</v>
      </c>
      <c r="D927">
        <v>70</v>
      </c>
      <c r="E927" t="s">
        <v>62</v>
      </c>
      <c r="G927">
        <v>14.92</v>
      </c>
      <c r="H927">
        <v>2011</v>
      </c>
      <c r="I927">
        <v>5</v>
      </c>
      <c r="J927">
        <v>19</v>
      </c>
      <c r="K927">
        <v>19</v>
      </c>
      <c r="M927" t="s">
        <v>935</v>
      </c>
      <c r="N927" t="s">
        <v>937</v>
      </c>
      <c r="O927" t="s">
        <v>934</v>
      </c>
      <c r="P927" t="s">
        <v>934</v>
      </c>
      <c r="R927" t="str">
        <f t="shared" si="30"/>
        <v>Weekday</v>
      </c>
      <c r="S927" s="12">
        <f t="shared" si="29"/>
        <v>40682</v>
      </c>
    </row>
    <row r="928" spans="1:19" x14ac:dyDescent="0.25">
      <c r="A928" t="s">
        <v>593</v>
      </c>
      <c r="B928" t="s">
        <v>594</v>
      </c>
      <c r="C928">
        <v>20118088543</v>
      </c>
      <c r="D928">
        <v>70</v>
      </c>
      <c r="E928" t="s">
        <v>87</v>
      </c>
      <c r="G928">
        <v>13.22</v>
      </c>
      <c r="H928">
        <v>2011</v>
      </c>
      <c r="I928">
        <v>5</v>
      </c>
      <c r="J928">
        <v>20</v>
      </c>
      <c r="K928">
        <v>4</v>
      </c>
      <c r="M928" t="s">
        <v>935</v>
      </c>
      <c r="N928" t="s">
        <v>933</v>
      </c>
      <c r="O928" t="s">
        <v>934</v>
      </c>
      <c r="P928" t="s">
        <v>934</v>
      </c>
      <c r="R928" t="str">
        <f t="shared" si="30"/>
        <v>Weekday</v>
      </c>
      <c r="S928" s="12">
        <f t="shared" si="29"/>
        <v>40683</v>
      </c>
    </row>
    <row r="929" spans="1:19" x14ac:dyDescent="0.25">
      <c r="A929" t="s">
        <v>593</v>
      </c>
      <c r="B929" t="s">
        <v>594</v>
      </c>
      <c r="C929">
        <v>20118088547</v>
      </c>
      <c r="D929">
        <v>70</v>
      </c>
      <c r="E929" t="s">
        <v>87</v>
      </c>
      <c r="G929">
        <v>13.43</v>
      </c>
      <c r="H929">
        <v>2011</v>
      </c>
      <c r="I929">
        <v>5</v>
      </c>
      <c r="J929">
        <v>18</v>
      </c>
      <c r="K929">
        <v>11</v>
      </c>
      <c r="M929" t="s">
        <v>935</v>
      </c>
      <c r="N929" t="s">
        <v>936</v>
      </c>
      <c r="O929" t="s">
        <v>934</v>
      </c>
      <c r="P929" t="s">
        <v>934</v>
      </c>
      <c r="R929" t="str">
        <f t="shared" si="30"/>
        <v>Weekday</v>
      </c>
      <c r="S929" s="12">
        <f t="shared" si="29"/>
        <v>40681</v>
      </c>
    </row>
    <row r="930" spans="1:19" x14ac:dyDescent="0.25">
      <c r="A930" t="s">
        <v>593</v>
      </c>
      <c r="B930" t="s">
        <v>594</v>
      </c>
      <c r="C930">
        <v>20118088573</v>
      </c>
      <c r="D930">
        <v>70</v>
      </c>
      <c r="E930" t="s">
        <v>87</v>
      </c>
      <c r="G930">
        <v>7.74</v>
      </c>
      <c r="H930">
        <v>2011</v>
      </c>
      <c r="I930">
        <v>5</v>
      </c>
      <c r="J930">
        <v>29</v>
      </c>
      <c r="K930">
        <v>4</v>
      </c>
      <c r="M930" t="s">
        <v>932</v>
      </c>
      <c r="N930" t="s">
        <v>933</v>
      </c>
      <c r="O930" t="s">
        <v>934</v>
      </c>
      <c r="P930" t="s">
        <v>934</v>
      </c>
      <c r="R930" t="str">
        <f t="shared" si="30"/>
        <v>Weekend</v>
      </c>
      <c r="S930" s="12">
        <f t="shared" si="29"/>
        <v>40692</v>
      </c>
    </row>
    <row r="931" spans="1:19" x14ac:dyDescent="0.25">
      <c r="A931" t="s">
        <v>593</v>
      </c>
      <c r="B931" t="s">
        <v>594</v>
      </c>
      <c r="C931">
        <v>20118088593</v>
      </c>
      <c r="D931">
        <v>70</v>
      </c>
      <c r="E931" t="s">
        <v>62</v>
      </c>
      <c r="G931">
        <v>16.46</v>
      </c>
      <c r="H931">
        <v>2011</v>
      </c>
      <c r="I931">
        <v>5</v>
      </c>
      <c r="J931">
        <v>28</v>
      </c>
      <c r="K931">
        <v>6</v>
      </c>
      <c r="M931" t="s">
        <v>935</v>
      </c>
      <c r="N931" t="s">
        <v>933</v>
      </c>
      <c r="O931" t="s">
        <v>934</v>
      </c>
      <c r="P931" t="s">
        <v>934</v>
      </c>
      <c r="Q931" t="s">
        <v>659</v>
      </c>
      <c r="R931" t="str">
        <f t="shared" si="30"/>
        <v>Weekend</v>
      </c>
      <c r="S931" s="12">
        <f t="shared" si="29"/>
        <v>40691</v>
      </c>
    </row>
    <row r="932" spans="1:19" x14ac:dyDescent="0.25">
      <c r="A932" t="s">
        <v>593</v>
      </c>
      <c r="B932" t="s">
        <v>594</v>
      </c>
      <c r="C932">
        <v>20118088650</v>
      </c>
      <c r="D932">
        <v>70</v>
      </c>
      <c r="E932" t="s">
        <v>87</v>
      </c>
      <c r="G932">
        <v>15.5</v>
      </c>
      <c r="H932">
        <v>2011</v>
      </c>
      <c r="I932">
        <v>5</v>
      </c>
      <c r="J932">
        <v>13</v>
      </c>
      <c r="K932">
        <v>16</v>
      </c>
      <c r="M932" t="s">
        <v>932</v>
      </c>
      <c r="N932" t="s">
        <v>933</v>
      </c>
      <c r="O932" t="s">
        <v>934</v>
      </c>
      <c r="P932" t="s">
        <v>934</v>
      </c>
      <c r="R932" t="str">
        <f t="shared" si="30"/>
        <v>Weekday</v>
      </c>
      <c r="S932" s="12">
        <f t="shared" si="29"/>
        <v>40676</v>
      </c>
    </row>
    <row r="933" spans="1:19" x14ac:dyDescent="0.25">
      <c r="A933" t="s">
        <v>593</v>
      </c>
      <c r="B933" t="s">
        <v>594</v>
      </c>
      <c r="C933">
        <v>20118088651</v>
      </c>
      <c r="D933">
        <v>70</v>
      </c>
      <c r="E933" t="s">
        <v>87</v>
      </c>
      <c r="G933">
        <v>16.18</v>
      </c>
      <c r="H933">
        <v>2011</v>
      </c>
      <c r="I933">
        <v>5</v>
      </c>
      <c r="J933">
        <v>13</v>
      </c>
      <c r="K933">
        <v>23</v>
      </c>
      <c r="M933" t="s">
        <v>932</v>
      </c>
      <c r="N933" t="s">
        <v>933</v>
      </c>
      <c r="O933" t="s">
        <v>934</v>
      </c>
      <c r="P933" t="s">
        <v>934</v>
      </c>
      <c r="R933" t="str">
        <f t="shared" si="30"/>
        <v>Weekday</v>
      </c>
      <c r="S933" s="12">
        <f t="shared" si="29"/>
        <v>40676</v>
      </c>
    </row>
    <row r="934" spans="1:19" x14ac:dyDescent="0.25">
      <c r="A934" t="s">
        <v>593</v>
      </c>
      <c r="B934" t="s">
        <v>723</v>
      </c>
      <c r="C934">
        <v>20118090722</v>
      </c>
      <c r="D934">
        <v>71</v>
      </c>
      <c r="E934" t="s">
        <v>87</v>
      </c>
      <c r="G934">
        <v>15.99</v>
      </c>
      <c r="H934">
        <v>2011</v>
      </c>
      <c r="I934">
        <v>6</v>
      </c>
      <c r="J934">
        <v>20</v>
      </c>
      <c r="K934">
        <v>16</v>
      </c>
      <c r="M934" t="s">
        <v>932</v>
      </c>
      <c r="N934" t="s">
        <v>936</v>
      </c>
      <c r="O934" t="s">
        <v>934</v>
      </c>
      <c r="P934" t="s">
        <v>934</v>
      </c>
      <c r="Q934" t="s">
        <v>811</v>
      </c>
      <c r="R934" t="str">
        <f t="shared" si="30"/>
        <v>Weekday</v>
      </c>
      <c r="S934" s="12">
        <f t="shared" si="29"/>
        <v>40714</v>
      </c>
    </row>
    <row r="935" spans="1:19" x14ac:dyDescent="0.25">
      <c r="A935" t="s">
        <v>593</v>
      </c>
      <c r="B935" t="s">
        <v>723</v>
      </c>
      <c r="C935">
        <v>20118090723</v>
      </c>
      <c r="D935">
        <v>71</v>
      </c>
      <c r="E935" t="s">
        <v>87</v>
      </c>
      <c r="G935">
        <v>15</v>
      </c>
      <c r="H935">
        <v>2011</v>
      </c>
      <c r="I935">
        <v>6</v>
      </c>
      <c r="J935">
        <v>20</v>
      </c>
      <c r="K935">
        <v>16</v>
      </c>
      <c r="M935" t="s">
        <v>932</v>
      </c>
      <c r="N935" t="s">
        <v>936</v>
      </c>
      <c r="O935" t="s">
        <v>934</v>
      </c>
      <c r="P935" t="s">
        <v>934</v>
      </c>
      <c r="Q935" t="s">
        <v>814</v>
      </c>
      <c r="R935" t="str">
        <f t="shared" si="30"/>
        <v>Weekday</v>
      </c>
      <c r="S935" s="12">
        <f t="shared" si="29"/>
        <v>40714</v>
      </c>
    </row>
    <row r="936" spans="1:19" x14ac:dyDescent="0.25">
      <c r="A936" t="s">
        <v>593</v>
      </c>
      <c r="B936" t="s">
        <v>723</v>
      </c>
      <c r="C936">
        <v>20118090947</v>
      </c>
      <c r="D936">
        <v>71</v>
      </c>
      <c r="E936" t="s">
        <v>87</v>
      </c>
      <c r="G936">
        <v>16.010000000000002</v>
      </c>
      <c r="H936">
        <v>2011</v>
      </c>
      <c r="I936">
        <v>6</v>
      </c>
      <c r="J936">
        <v>16</v>
      </c>
      <c r="K936">
        <v>8</v>
      </c>
      <c r="M936" t="s">
        <v>932</v>
      </c>
      <c r="N936" t="s">
        <v>937</v>
      </c>
      <c r="O936" t="s">
        <v>934</v>
      </c>
      <c r="P936" t="s">
        <v>934</v>
      </c>
      <c r="Q936" t="s">
        <v>811</v>
      </c>
      <c r="R936" t="str">
        <f t="shared" si="30"/>
        <v>Weekday</v>
      </c>
      <c r="S936" s="12">
        <f t="shared" si="29"/>
        <v>40710</v>
      </c>
    </row>
    <row r="937" spans="1:19" x14ac:dyDescent="0.25">
      <c r="A937" t="s">
        <v>593</v>
      </c>
      <c r="B937" t="s">
        <v>723</v>
      </c>
      <c r="C937">
        <v>20118091388</v>
      </c>
      <c r="D937">
        <v>71</v>
      </c>
      <c r="E937" t="s">
        <v>62</v>
      </c>
      <c r="G937">
        <v>13.2</v>
      </c>
      <c r="H937">
        <v>2011</v>
      </c>
      <c r="I937">
        <v>6</v>
      </c>
      <c r="J937">
        <v>24</v>
      </c>
      <c r="K937">
        <v>16</v>
      </c>
      <c r="M937" t="s">
        <v>932</v>
      </c>
      <c r="N937" t="s">
        <v>933</v>
      </c>
      <c r="O937" t="s">
        <v>934</v>
      </c>
      <c r="P937" t="s">
        <v>934</v>
      </c>
      <c r="Q937" t="s">
        <v>741</v>
      </c>
      <c r="R937" t="str">
        <f t="shared" si="30"/>
        <v>Weekday</v>
      </c>
      <c r="S937" s="12">
        <f t="shared" si="29"/>
        <v>40718</v>
      </c>
    </row>
    <row r="938" spans="1:19" x14ac:dyDescent="0.25">
      <c r="A938" t="s">
        <v>593</v>
      </c>
      <c r="B938" t="s">
        <v>723</v>
      </c>
      <c r="C938">
        <v>20118091389</v>
      </c>
      <c r="D938">
        <v>71</v>
      </c>
      <c r="E938" t="s">
        <v>62</v>
      </c>
      <c r="G938">
        <v>13.7</v>
      </c>
      <c r="H938">
        <v>2011</v>
      </c>
      <c r="I938">
        <v>6</v>
      </c>
      <c r="J938">
        <v>24</v>
      </c>
      <c r="K938">
        <v>18</v>
      </c>
      <c r="M938" t="s">
        <v>932</v>
      </c>
      <c r="N938" t="s">
        <v>933</v>
      </c>
      <c r="O938" t="s">
        <v>934</v>
      </c>
      <c r="P938" t="s">
        <v>934</v>
      </c>
      <c r="Q938" t="s">
        <v>743</v>
      </c>
      <c r="R938" t="str">
        <f t="shared" si="30"/>
        <v>Weekday</v>
      </c>
      <c r="S938" s="12">
        <f t="shared" si="29"/>
        <v>40718</v>
      </c>
    </row>
    <row r="939" spans="1:19" x14ac:dyDescent="0.25">
      <c r="A939" t="s">
        <v>593</v>
      </c>
      <c r="B939" t="s">
        <v>723</v>
      </c>
      <c r="C939">
        <v>20118091443</v>
      </c>
      <c r="D939">
        <v>71</v>
      </c>
      <c r="E939" t="s">
        <v>62</v>
      </c>
      <c r="G939">
        <v>16.12</v>
      </c>
      <c r="H939">
        <v>2011</v>
      </c>
      <c r="I939">
        <v>6</v>
      </c>
      <c r="J939">
        <v>20</v>
      </c>
      <c r="K939">
        <v>17</v>
      </c>
      <c r="M939" t="s">
        <v>932</v>
      </c>
      <c r="N939" t="s">
        <v>933</v>
      </c>
      <c r="O939" t="s">
        <v>934</v>
      </c>
      <c r="P939" t="s">
        <v>934</v>
      </c>
      <c r="Q939" t="s">
        <v>946</v>
      </c>
      <c r="R939" t="str">
        <f t="shared" si="30"/>
        <v>Weekday</v>
      </c>
      <c r="S939" s="12">
        <f t="shared" si="29"/>
        <v>40714</v>
      </c>
    </row>
    <row r="940" spans="1:19" x14ac:dyDescent="0.25">
      <c r="A940" t="s">
        <v>593</v>
      </c>
      <c r="B940" t="s">
        <v>723</v>
      </c>
      <c r="C940">
        <v>20118091454</v>
      </c>
      <c r="D940">
        <v>71</v>
      </c>
      <c r="E940" t="s">
        <v>87</v>
      </c>
      <c r="G940">
        <v>13</v>
      </c>
      <c r="H940">
        <v>2011</v>
      </c>
      <c r="I940">
        <v>6</v>
      </c>
      <c r="J940">
        <v>20</v>
      </c>
      <c r="K940">
        <v>8</v>
      </c>
      <c r="M940" t="s">
        <v>932</v>
      </c>
      <c r="N940" t="s">
        <v>933</v>
      </c>
      <c r="O940" t="s">
        <v>934</v>
      </c>
      <c r="P940" t="s">
        <v>934</v>
      </c>
      <c r="Q940" t="s">
        <v>829</v>
      </c>
      <c r="R940" t="str">
        <f t="shared" si="30"/>
        <v>Weekday</v>
      </c>
      <c r="S940" s="12">
        <f t="shared" si="29"/>
        <v>40714</v>
      </c>
    </row>
    <row r="941" spans="1:19" x14ac:dyDescent="0.25">
      <c r="A941" t="s">
        <v>593</v>
      </c>
      <c r="B941" t="s">
        <v>723</v>
      </c>
      <c r="C941">
        <v>20118091863</v>
      </c>
      <c r="D941">
        <v>71</v>
      </c>
      <c r="E941" t="s">
        <v>87</v>
      </c>
      <c r="G941">
        <v>16.7</v>
      </c>
      <c r="H941">
        <v>2011</v>
      </c>
      <c r="I941">
        <v>6</v>
      </c>
      <c r="J941">
        <v>17</v>
      </c>
      <c r="K941">
        <v>17</v>
      </c>
      <c r="M941" t="s">
        <v>932</v>
      </c>
      <c r="N941" t="s">
        <v>933</v>
      </c>
      <c r="O941" t="s">
        <v>934</v>
      </c>
      <c r="P941" t="s">
        <v>934</v>
      </c>
      <c r="Q941" t="s">
        <v>808</v>
      </c>
      <c r="R941" t="str">
        <f t="shared" si="30"/>
        <v>Weekday</v>
      </c>
      <c r="S941" s="12">
        <f t="shared" si="29"/>
        <v>40711</v>
      </c>
    </row>
    <row r="942" spans="1:19" x14ac:dyDescent="0.25">
      <c r="A942" t="s">
        <v>593</v>
      </c>
      <c r="B942" t="s">
        <v>723</v>
      </c>
      <c r="C942">
        <v>20118093548</v>
      </c>
      <c r="D942">
        <v>71</v>
      </c>
      <c r="E942" t="s">
        <v>87</v>
      </c>
      <c r="G942">
        <v>11.23</v>
      </c>
      <c r="H942">
        <v>2011</v>
      </c>
      <c r="I942">
        <v>6</v>
      </c>
      <c r="J942">
        <v>21</v>
      </c>
      <c r="K942">
        <v>15</v>
      </c>
      <c r="M942" t="s">
        <v>932</v>
      </c>
      <c r="N942" t="s">
        <v>933</v>
      </c>
      <c r="O942" t="s">
        <v>934</v>
      </c>
      <c r="P942" t="s">
        <v>934</v>
      </c>
      <c r="R942" t="str">
        <f t="shared" si="30"/>
        <v>Weekday</v>
      </c>
      <c r="S942" s="12">
        <f t="shared" si="29"/>
        <v>40715</v>
      </c>
    </row>
    <row r="943" spans="1:19" x14ac:dyDescent="0.25">
      <c r="A943" t="s">
        <v>593</v>
      </c>
      <c r="B943" t="s">
        <v>723</v>
      </c>
      <c r="C943">
        <v>20118093549</v>
      </c>
      <c r="D943">
        <v>71</v>
      </c>
      <c r="E943" t="s">
        <v>62</v>
      </c>
      <c r="G943">
        <v>11.23</v>
      </c>
      <c r="H943">
        <v>2011</v>
      </c>
      <c r="I943">
        <v>5</v>
      </c>
      <c r="J943">
        <v>30</v>
      </c>
      <c r="K943">
        <v>2</v>
      </c>
      <c r="M943" t="s">
        <v>932</v>
      </c>
      <c r="N943" t="s">
        <v>933</v>
      </c>
      <c r="O943" t="s">
        <v>934</v>
      </c>
      <c r="P943" t="s">
        <v>934</v>
      </c>
      <c r="R943" t="str">
        <f t="shared" si="30"/>
        <v>Weekday</v>
      </c>
      <c r="S943" s="12">
        <f t="shared" si="29"/>
        <v>40693</v>
      </c>
    </row>
    <row r="944" spans="1:19" x14ac:dyDescent="0.25">
      <c r="A944" t="s">
        <v>593</v>
      </c>
      <c r="B944" t="s">
        <v>723</v>
      </c>
      <c r="C944">
        <v>20118094115</v>
      </c>
      <c r="D944">
        <v>71</v>
      </c>
      <c r="E944" t="s">
        <v>62</v>
      </c>
      <c r="G944">
        <v>11.13</v>
      </c>
      <c r="H944">
        <v>2011</v>
      </c>
      <c r="I944">
        <v>6</v>
      </c>
      <c r="J944">
        <v>20</v>
      </c>
      <c r="K944">
        <v>7</v>
      </c>
      <c r="M944" t="s">
        <v>932</v>
      </c>
      <c r="N944" t="s">
        <v>933</v>
      </c>
      <c r="O944" t="s">
        <v>934</v>
      </c>
      <c r="P944" t="s">
        <v>934</v>
      </c>
      <c r="R944" t="str">
        <f t="shared" si="30"/>
        <v>Weekday</v>
      </c>
      <c r="S944" s="12">
        <f t="shared" si="29"/>
        <v>40714</v>
      </c>
    </row>
    <row r="945" spans="1:19" x14ac:dyDescent="0.25">
      <c r="A945" t="s">
        <v>593</v>
      </c>
      <c r="B945" t="s">
        <v>723</v>
      </c>
      <c r="C945">
        <v>20118094187</v>
      </c>
      <c r="D945">
        <v>275</v>
      </c>
      <c r="E945" t="s">
        <v>62</v>
      </c>
      <c r="G945">
        <v>33.299999999999997</v>
      </c>
      <c r="H945">
        <v>2011</v>
      </c>
      <c r="I945">
        <v>6</v>
      </c>
      <c r="J945">
        <v>28</v>
      </c>
      <c r="K945">
        <v>17</v>
      </c>
      <c r="M945" t="s">
        <v>932</v>
      </c>
      <c r="N945" t="s">
        <v>933</v>
      </c>
      <c r="O945" t="s">
        <v>934</v>
      </c>
      <c r="P945" t="s">
        <v>934</v>
      </c>
      <c r="Q945" t="s">
        <v>870</v>
      </c>
      <c r="R945" t="str">
        <f t="shared" si="30"/>
        <v>Weekday</v>
      </c>
      <c r="S945" s="12">
        <f t="shared" si="29"/>
        <v>40722</v>
      </c>
    </row>
    <row r="946" spans="1:19" x14ac:dyDescent="0.25">
      <c r="A946" t="s">
        <v>593</v>
      </c>
      <c r="B946" t="s">
        <v>723</v>
      </c>
      <c r="C946">
        <v>20118094648</v>
      </c>
      <c r="D946">
        <v>71</v>
      </c>
      <c r="E946" t="s">
        <v>87</v>
      </c>
      <c r="G946">
        <v>16</v>
      </c>
      <c r="H946">
        <v>2011</v>
      </c>
      <c r="I946">
        <v>6</v>
      </c>
      <c r="J946">
        <v>20</v>
      </c>
      <c r="K946">
        <v>19</v>
      </c>
      <c r="M946" t="s">
        <v>932</v>
      </c>
      <c r="N946" t="s">
        <v>933</v>
      </c>
      <c r="O946" t="s">
        <v>934</v>
      </c>
      <c r="P946" t="s">
        <v>934</v>
      </c>
      <c r="Q946" t="s">
        <v>811</v>
      </c>
      <c r="R946" t="str">
        <f t="shared" si="30"/>
        <v>Weekday</v>
      </c>
      <c r="S946" s="12">
        <f t="shared" si="29"/>
        <v>40714</v>
      </c>
    </row>
    <row r="947" spans="1:19" x14ac:dyDescent="0.25">
      <c r="A947" t="s">
        <v>593</v>
      </c>
      <c r="B947" t="s">
        <v>723</v>
      </c>
      <c r="C947">
        <v>20118095327</v>
      </c>
      <c r="D947">
        <v>71</v>
      </c>
      <c r="E947" t="s">
        <v>87</v>
      </c>
      <c r="G947">
        <v>14.99</v>
      </c>
      <c r="H947">
        <v>2011</v>
      </c>
      <c r="I947">
        <v>6</v>
      </c>
      <c r="J947">
        <v>25</v>
      </c>
      <c r="K947">
        <v>16</v>
      </c>
      <c r="M947" t="s">
        <v>932</v>
      </c>
      <c r="N947" t="s">
        <v>933</v>
      </c>
      <c r="O947" t="s">
        <v>934</v>
      </c>
      <c r="P947" t="s">
        <v>934</v>
      </c>
      <c r="Q947" t="s">
        <v>814</v>
      </c>
      <c r="R947" t="str">
        <f t="shared" si="30"/>
        <v>Weekend</v>
      </c>
      <c r="S947" s="12">
        <f t="shared" si="29"/>
        <v>40719</v>
      </c>
    </row>
    <row r="948" spans="1:19" x14ac:dyDescent="0.25">
      <c r="A948" t="s">
        <v>593</v>
      </c>
      <c r="B948" t="s">
        <v>723</v>
      </c>
      <c r="C948">
        <v>20118095330</v>
      </c>
      <c r="D948">
        <v>71</v>
      </c>
      <c r="E948" t="s">
        <v>62</v>
      </c>
      <c r="G948">
        <v>15</v>
      </c>
      <c r="H948">
        <v>2011</v>
      </c>
      <c r="I948">
        <v>6</v>
      </c>
      <c r="J948">
        <v>21</v>
      </c>
      <c r="K948">
        <v>15</v>
      </c>
      <c r="M948" t="s">
        <v>932</v>
      </c>
      <c r="N948" t="s">
        <v>933</v>
      </c>
      <c r="O948" t="s">
        <v>934</v>
      </c>
      <c r="P948" t="s">
        <v>934</v>
      </c>
      <c r="Q948" t="s">
        <v>759</v>
      </c>
      <c r="R948" t="str">
        <f t="shared" si="30"/>
        <v>Weekday</v>
      </c>
      <c r="S948" s="12">
        <f t="shared" si="29"/>
        <v>40715</v>
      </c>
    </row>
    <row r="949" spans="1:19" x14ac:dyDescent="0.25">
      <c r="A949" t="s">
        <v>593</v>
      </c>
      <c r="B949" t="s">
        <v>723</v>
      </c>
      <c r="C949">
        <v>20118095331</v>
      </c>
      <c r="D949">
        <v>71</v>
      </c>
      <c r="E949" t="s">
        <v>87</v>
      </c>
      <c r="G949">
        <v>17.03</v>
      </c>
      <c r="H949">
        <v>2011</v>
      </c>
      <c r="I949">
        <v>6</v>
      </c>
      <c r="J949">
        <v>21</v>
      </c>
      <c r="K949">
        <v>18</v>
      </c>
      <c r="M949" t="s">
        <v>932</v>
      </c>
      <c r="N949" t="s">
        <v>933</v>
      </c>
      <c r="O949" t="s">
        <v>934</v>
      </c>
      <c r="P949" t="s">
        <v>934</v>
      </c>
      <c r="Q949" t="s">
        <v>807</v>
      </c>
      <c r="R949" t="str">
        <f t="shared" si="30"/>
        <v>Weekday</v>
      </c>
      <c r="S949" s="12">
        <f t="shared" si="29"/>
        <v>40715</v>
      </c>
    </row>
    <row r="950" spans="1:19" x14ac:dyDescent="0.25">
      <c r="A950" t="s">
        <v>593</v>
      </c>
      <c r="B950" t="s">
        <v>723</v>
      </c>
      <c r="C950">
        <v>20118095332</v>
      </c>
      <c r="D950">
        <v>71</v>
      </c>
      <c r="E950" t="s">
        <v>62</v>
      </c>
      <c r="G950">
        <v>15</v>
      </c>
      <c r="H950">
        <v>2011</v>
      </c>
      <c r="I950">
        <v>6</v>
      </c>
      <c r="J950">
        <v>21</v>
      </c>
      <c r="K950">
        <v>16</v>
      </c>
      <c r="M950" t="s">
        <v>932</v>
      </c>
      <c r="N950" t="s">
        <v>933</v>
      </c>
      <c r="O950" t="s">
        <v>934</v>
      </c>
      <c r="P950" t="s">
        <v>934</v>
      </c>
      <c r="Q950" t="s">
        <v>759</v>
      </c>
      <c r="R950" t="str">
        <f t="shared" si="30"/>
        <v>Weekday</v>
      </c>
      <c r="S950" s="12">
        <f t="shared" si="29"/>
        <v>40715</v>
      </c>
    </row>
    <row r="951" spans="1:19" x14ac:dyDescent="0.25">
      <c r="A951" t="s">
        <v>593</v>
      </c>
      <c r="B951" t="s">
        <v>723</v>
      </c>
      <c r="C951">
        <v>20118095617</v>
      </c>
      <c r="D951">
        <v>71</v>
      </c>
      <c r="E951" t="s">
        <v>87</v>
      </c>
      <c r="G951">
        <v>12.47</v>
      </c>
      <c r="H951">
        <v>2011</v>
      </c>
      <c r="I951">
        <v>7</v>
      </c>
      <c r="J951">
        <v>2</v>
      </c>
      <c r="K951">
        <v>19</v>
      </c>
      <c r="M951" t="s">
        <v>932</v>
      </c>
      <c r="N951" t="s">
        <v>933</v>
      </c>
      <c r="O951" t="s">
        <v>934</v>
      </c>
      <c r="P951" t="s">
        <v>934</v>
      </c>
      <c r="Q951" t="s">
        <v>831</v>
      </c>
      <c r="R951" t="str">
        <f t="shared" si="30"/>
        <v>Weekend</v>
      </c>
      <c r="S951" s="12">
        <f t="shared" si="29"/>
        <v>40726</v>
      </c>
    </row>
    <row r="952" spans="1:19" x14ac:dyDescent="0.25">
      <c r="A952" t="s">
        <v>593</v>
      </c>
      <c r="B952" t="s">
        <v>723</v>
      </c>
      <c r="C952">
        <v>20118096525</v>
      </c>
      <c r="D952">
        <v>71</v>
      </c>
      <c r="E952" t="s">
        <v>62</v>
      </c>
      <c r="G952">
        <v>17.03</v>
      </c>
      <c r="H952">
        <v>2011</v>
      </c>
      <c r="I952">
        <v>6</v>
      </c>
      <c r="J952">
        <v>27</v>
      </c>
      <c r="K952">
        <v>14</v>
      </c>
      <c r="M952" t="s">
        <v>932</v>
      </c>
      <c r="N952" t="s">
        <v>933</v>
      </c>
      <c r="O952" t="s">
        <v>934</v>
      </c>
      <c r="P952" t="s">
        <v>934</v>
      </c>
      <c r="Q952" t="s">
        <v>773</v>
      </c>
      <c r="R952" t="str">
        <f t="shared" si="30"/>
        <v>Weekday</v>
      </c>
      <c r="S952" s="12">
        <f t="shared" si="29"/>
        <v>40721</v>
      </c>
    </row>
    <row r="953" spans="1:19" x14ac:dyDescent="0.25">
      <c r="A953" t="s">
        <v>593</v>
      </c>
      <c r="B953" t="s">
        <v>836</v>
      </c>
      <c r="C953">
        <v>20118096883</v>
      </c>
      <c r="D953">
        <v>71</v>
      </c>
      <c r="E953" t="s">
        <v>62</v>
      </c>
      <c r="G953">
        <v>1.17</v>
      </c>
      <c r="H953">
        <v>2011</v>
      </c>
      <c r="I953">
        <v>6</v>
      </c>
      <c r="J953">
        <v>30</v>
      </c>
      <c r="K953">
        <v>20</v>
      </c>
      <c r="M953" t="s">
        <v>935</v>
      </c>
      <c r="N953" t="s">
        <v>933</v>
      </c>
      <c r="O953" t="s">
        <v>934</v>
      </c>
      <c r="P953" t="s">
        <v>934</v>
      </c>
      <c r="Q953" t="s">
        <v>840</v>
      </c>
      <c r="R953" t="str">
        <f t="shared" si="30"/>
        <v>Weekday</v>
      </c>
      <c r="S953" s="12">
        <f t="shared" si="29"/>
        <v>40724</v>
      </c>
    </row>
    <row r="954" spans="1:19" x14ac:dyDescent="0.25">
      <c r="A954" t="s">
        <v>593</v>
      </c>
      <c r="B954" t="s">
        <v>723</v>
      </c>
      <c r="C954">
        <v>20118097975</v>
      </c>
      <c r="D954">
        <v>275</v>
      </c>
      <c r="E954" t="s">
        <v>62</v>
      </c>
      <c r="G954">
        <v>34.770000000000003</v>
      </c>
      <c r="H954">
        <v>2011</v>
      </c>
      <c r="I954">
        <v>7</v>
      </c>
      <c r="J954">
        <v>2</v>
      </c>
      <c r="K954">
        <v>1</v>
      </c>
      <c r="M954" t="s">
        <v>935</v>
      </c>
      <c r="N954" t="s">
        <v>936</v>
      </c>
      <c r="O954" t="s">
        <v>934</v>
      </c>
      <c r="P954" t="s">
        <v>934</v>
      </c>
      <c r="Q954" t="s">
        <v>878</v>
      </c>
      <c r="R954" t="str">
        <f t="shared" si="30"/>
        <v>Weekend</v>
      </c>
      <c r="S954" s="12">
        <f t="shared" si="29"/>
        <v>40726</v>
      </c>
    </row>
    <row r="955" spans="1:19" x14ac:dyDescent="0.25">
      <c r="A955" t="s">
        <v>593</v>
      </c>
      <c r="B955" t="s">
        <v>723</v>
      </c>
      <c r="C955">
        <v>20118097986</v>
      </c>
      <c r="D955">
        <v>71</v>
      </c>
      <c r="E955" t="s">
        <v>62</v>
      </c>
      <c r="G955">
        <v>19.5</v>
      </c>
      <c r="H955">
        <v>2011</v>
      </c>
      <c r="I955">
        <v>7</v>
      </c>
      <c r="J955">
        <v>8</v>
      </c>
      <c r="K955">
        <v>9</v>
      </c>
      <c r="M955" t="s">
        <v>932</v>
      </c>
      <c r="N955" t="s">
        <v>933</v>
      </c>
      <c r="O955" t="s">
        <v>934</v>
      </c>
      <c r="P955" t="s">
        <v>934</v>
      </c>
      <c r="R955" t="str">
        <f t="shared" si="30"/>
        <v>Weekday</v>
      </c>
      <c r="S955" s="12">
        <f t="shared" si="29"/>
        <v>40732</v>
      </c>
    </row>
    <row r="956" spans="1:19" x14ac:dyDescent="0.25">
      <c r="A956" t="s">
        <v>593</v>
      </c>
      <c r="B956" t="s">
        <v>723</v>
      </c>
      <c r="C956">
        <v>20118097992</v>
      </c>
      <c r="D956">
        <v>275</v>
      </c>
      <c r="E956" t="s">
        <v>87</v>
      </c>
      <c r="G956">
        <v>35.61</v>
      </c>
      <c r="H956">
        <v>2011</v>
      </c>
      <c r="I956">
        <v>7</v>
      </c>
      <c r="J956">
        <v>7</v>
      </c>
      <c r="K956">
        <v>23</v>
      </c>
      <c r="M956" t="s">
        <v>935</v>
      </c>
      <c r="N956" t="s">
        <v>933</v>
      </c>
      <c r="O956" t="s">
        <v>934</v>
      </c>
      <c r="P956" t="s">
        <v>934</v>
      </c>
      <c r="R956" t="str">
        <f t="shared" si="30"/>
        <v>Weekday</v>
      </c>
      <c r="S956" s="12">
        <f t="shared" si="29"/>
        <v>40731</v>
      </c>
    </row>
    <row r="957" spans="1:19" x14ac:dyDescent="0.25">
      <c r="A957" t="s">
        <v>593</v>
      </c>
      <c r="B957" t="s">
        <v>723</v>
      </c>
      <c r="C957">
        <v>20118098287</v>
      </c>
      <c r="D957">
        <v>275</v>
      </c>
      <c r="E957" t="s">
        <v>62</v>
      </c>
      <c r="G957">
        <v>32.1</v>
      </c>
      <c r="H957">
        <v>2011</v>
      </c>
      <c r="I957">
        <v>7</v>
      </c>
      <c r="J957">
        <v>8</v>
      </c>
      <c r="K957">
        <v>17</v>
      </c>
      <c r="M957" t="s">
        <v>932</v>
      </c>
      <c r="N957" t="s">
        <v>933</v>
      </c>
      <c r="O957" t="s">
        <v>934</v>
      </c>
      <c r="P957" t="s">
        <v>934</v>
      </c>
      <c r="Q957" t="s">
        <v>860</v>
      </c>
      <c r="R957" t="str">
        <f t="shared" si="30"/>
        <v>Weekday</v>
      </c>
      <c r="S957" s="12">
        <f t="shared" si="29"/>
        <v>40732</v>
      </c>
    </row>
    <row r="958" spans="1:19" x14ac:dyDescent="0.25">
      <c r="A958" t="s">
        <v>593</v>
      </c>
      <c r="B958" t="s">
        <v>723</v>
      </c>
      <c r="C958">
        <v>20118098288</v>
      </c>
      <c r="D958">
        <v>71</v>
      </c>
      <c r="E958" t="s">
        <v>62</v>
      </c>
      <c r="G958">
        <v>15</v>
      </c>
      <c r="H958">
        <v>2011</v>
      </c>
      <c r="I958">
        <v>7</v>
      </c>
      <c r="J958">
        <v>8</v>
      </c>
      <c r="K958">
        <v>8</v>
      </c>
      <c r="M958" t="s">
        <v>932</v>
      </c>
      <c r="N958" t="s">
        <v>937</v>
      </c>
      <c r="O958" t="s">
        <v>934</v>
      </c>
      <c r="P958" t="s">
        <v>934</v>
      </c>
      <c r="Q958" t="s">
        <v>759</v>
      </c>
      <c r="R958" t="str">
        <f t="shared" si="30"/>
        <v>Weekday</v>
      </c>
      <c r="S958" s="12">
        <f t="shared" si="29"/>
        <v>40732</v>
      </c>
    </row>
    <row r="959" spans="1:19" x14ac:dyDescent="0.25">
      <c r="A959" t="s">
        <v>593</v>
      </c>
      <c r="B959" t="s">
        <v>723</v>
      </c>
      <c r="C959">
        <v>20118098289</v>
      </c>
      <c r="D959">
        <v>71</v>
      </c>
      <c r="E959" t="s">
        <v>62</v>
      </c>
      <c r="G959">
        <v>16.12</v>
      </c>
      <c r="H959">
        <v>2011</v>
      </c>
      <c r="I959">
        <v>7</v>
      </c>
      <c r="J959">
        <v>7</v>
      </c>
      <c r="K959">
        <v>17</v>
      </c>
      <c r="M959" t="s">
        <v>932</v>
      </c>
      <c r="N959" t="s">
        <v>933</v>
      </c>
      <c r="O959" t="s">
        <v>934</v>
      </c>
      <c r="P959" t="s">
        <v>934</v>
      </c>
      <c r="Q959" t="s">
        <v>946</v>
      </c>
      <c r="R959" t="str">
        <f t="shared" si="30"/>
        <v>Weekday</v>
      </c>
      <c r="S959" s="12">
        <f t="shared" si="29"/>
        <v>40731</v>
      </c>
    </row>
    <row r="960" spans="1:19" x14ac:dyDescent="0.25">
      <c r="A960" t="s">
        <v>593</v>
      </c>
      <c r="B960" t="s">
        <v>723</v>
      </c>
      <c r="C960">
        <v>20118098562</v>
      </c>
      <c r="D960">
        <v>71</v>
      </c>
      <c r="E960" t="s">
        <v>62</v>
      </c>
      <c r="G960">
        <v>14</v>
      </c>
      <c r="H960">
        <v>2011</v>
      </c>
      <c r="I960">
        <v>7</v>
      </c>
      <c r="J960">
        <v>8</v>
      </c>
      <c r="K960">
        <v>16</v>
      </c>
      <c r="M960" t="s">
        <v>932</v>
      </c>
      <c r="N960" t="s">
        <v>937</v>
      </c>
      <c r="O960" t="s">
        <v>934</v>
      </c>
      <c r="P960" t="s">
        <v>934</v>
      </c>
      <c r="Q960" t="s">
        <v>749</v>
      </c>
      <c r="R960" t="str">
        <f t="shared" si="30"/>
        <v>Weekday</v>
      </c>
      <c r="S960" s="12">
        <f t="shared" si="29"/>
        <v>40732</v>
      </c>
    </row>
    <row r="961" spans="1:19" x14ac:dyDescent="0.25">
      <c r="A961" t="s">
        <v>593</v>
      </c>
      <c r="B961" t="s">
        <v>723</v>
      </c>
      <c r="C961">
        <v>20118098576</v>
      </c>
      <c r="D961">
        <v>71</v>
      </c>
      <c r="E961" t="s">
        <v>87</v>
      </c>
      <c r="G961">
        <v>12.44</v>
      </c>
      <c r="H961">
        <v>2011</v>
      </c>
      <c r="I961">
        <v>7</v>
      </c>
      <c r="J961">
        <v>11</v>
      </c>
      <c r="K961">
        <v>23</v>
      </c>
      <c r="M961" t="s">
        <v>932</v>
      </c>
      <c r="N961" t="s">
        <v>933</v>
      </c>
      <c r="O961" t="s">
        <v>934</v>
      </c>
      <c r="P961" t="s">
        <v>934</v>
      </c>
      <c r="Q961" t="s">
        <v>831</v>
      </c>
      <c r="R961" t="str">
        <f t="shared" si="30"/>
        <v>Weekday</v>
      </c>
      <c r="S961" s="12">
        <f t="shared" si="29"/>
        <v>40735</v>
      </c>
    </row>
    <row r="962" spans="1:19" x14ac:dyDescent="0.25">
      <c r="A962" t="s">
        <v>593</v>
      </c>
      <c r="B962" t="s">
        <v>723</v>
      </c>
      <c r="C962">
        <v>20118099756</v>
      </c>
      <c r="D962">
        <v>71</v>
      </c>
      <c r="E962" t="s">
        <v>62</v>
      </c>
      <c r="G962">
        <v>19</v>
      </c>
      <c r="H962">
        <v>2011</v>
      </c>
      <c r="I962">
        <v>7</v>
      </c>
      <c r="J962">
        <v>12</v>
      </c>
      <c r="K962">
        <v>13</v>
      </c>
      <c r="M962" t="s">
        <v>932</v>
      </c>
      <c r="N962" t="s">
        <v>933</v>
      </c>
      <c r="O962" t="s">
        <v>934</v>
      </c>
      <c r="P962" t="s">
        <v>934</v>
      </c>
      <c r="Q962" t="s">
        <v>787</v>
      </c>
      <c r="R962" t="str">
        <f t="shared" si="30"/>
        <v>Weekday</v>
      </c>
      <c r="S962" s="12">
        <f t="shared" si="29"/>
        <v>40736</v>
      </c>
    </row>
    <row r="963" spans="1:19" x14ac:dyDescent="0.25">
      <c r="A963" t="s">
        <v>593</v>
      </c>
      <c r="B963" t="s">
        <v>723</v>
      </c>
      <c r="C963">
        <v>20118099765</v>
      </c>
      <c r="D963">
        <v>71</v>
      </c>
      <c r="E963" t="s">
        <v>87</v>
      </c>
      <c r="G963">
        <v>17.03</v>
      </c>
      <c r="H963">
        <v>2011</v>
      </c>
      <c r="I963">
        <v>7</v>
      </c>
      <c r="J963">
        <v>6</v>
      </c>
      <c r="K963">
        <v>15</v>
      </c>
      <c r="M963" t="s">
        <v>932</v>
      </c>
      <c r="N963" t="s">
        <v>933</v>
      </c>
      <c r="O963" t="s">
        <v>934</v>
      </c>
      <c r="P963" t="s">
        <v>934</v>
      </c>
      <c r="Q963" t="s">
        <v>807</v>
      </c>
      <c r="R963" t="str">
        <f t="shared" si="30"/>
        <v>Weekday</v>
      </c>
      <c r="S963" s="12">
        <f t="shared" ref="S963:S1026" si="31">DATE(H963,I963,J963)</f>
        <v>40730</v>
      </c>
    </row>
    <row r="964" spans="1:19" x14ac:dyDescent="0.25">
      <c r="A964" t="s">
        <v>593</v>
      </c>
      <c r="B964" t="s">
        <v>723</v>
      </c>
      <c r="C964">
        <v>20118100102</v>
      </c>
      <c r="D964">
        <v>71</v>
      </c>
      <c r="E964" t="s">
        <v>62</v>
      </c>
      <c r="G964">
        <v>16</v>
      </c>
      <c r="H964">
        <v>2011</v>
      </c>
      <c r="I964">
        <v>7</v>
      </c>
      <c r="J964">
        <v>14</v>
      </c>
      <c r="K964">
        <v>16</v>
      </c>
      <c r="M964" t="s">
        <v>932</v>
      </c>
      <c r="N964" t="s">
        <v>933</v>
      </c>
      <c r="O964" t="s">
        <v>934</v>
      </c>
      <c r="P964" t="s">
        <v>934</v>
      </c>
      <c r="Q964" t="s">
        <v>946</v>
      </c>
      <c r="R964" t="str">
        <f t="shared" si="30"/>
        <v>Weekday</v>
      </c>
      <c r="S964" s="12">
        <f t="shared" si="31"/>
        <v>40738</v>
      </c>
    </row>
    <row r="965" spans="1:19" x14ac:dyDescent="0.25">
      <c r="A965" t="s">
        <v>593</v>
      </c>
      <c r="B965" t="s">
        <v>723</v>
      </c>
      <c r="C965">
        <v>20118100103</v>
      </c>
      <c r="D965">
        <v>275</v>
      </c>
      <c r="E965" t="s">
        <v>62</v>
      </c>
      <c r="G965">
        <v>31.22</v>
      </c>
      <c r="H965">
        <v>2011</v>
      </c>
      <c r="I965">
        <v>7</v>
      </c>
      <c r="J965">
        <v>13</v>
      </c>
      <c r="K965">
        <v>17</v>
      </c>
      <c r="M965" t="s">
        <v>932</v>
      </c>
      <c r="N965" t="s">
        <v>933</v>
      </c>
      <c r="O965" t="s">
        <v>934</v>
      </c>
      <c r="P965" t="s">
        <v>934</v>
      </c>
      <c r="Q965" t="s">
        <v>855</v>
      </c>
      <c r="R965" t="str">
        <f t="shared" ref="R965:R1028" si="32">IF(WEEKDAY(DATE(H965,I965,J965),2)&lt;6,"Weekday","Weekend")</f>
        <v>Weekday</v>
      </c>
      <c r="S965" s="12">
        <f t="shared" si="31"/>
        <v>40737</v>
      </c>
    </row>
    <row r="966" spans="1:19" x14ac:dyDescent="0.25">
      <c r="A966" t="s">
        <v>593</v>
      </c>
      <c r="B966" t="s">
        <v>723</v>
      </c>
      <c r="C966">
        <v>20118100105</v>
      </c>
      <c r="D966">
        <v>71</v>
      </c>
      <c r="E966" t="s">
        <v>62</v>
      </c>
      <c r="G966">
        <v>15.8</v>
      </c>
      <c r="H966">
        <v>2011</v>
      </c>
      <c r="I966">
        <v>7</v>
      </c>
      <c r="J966">
        <v>13</v>
      </c>
      <c r="K966">
        <v>9</v>
      </c>
      <c r="M966" t="s">
        <v>935</v>
      </c>
      <c r="N966" t="s">
        <v>933</v>
      </c>
      <c r="O966" t="s">
        <v>934</v>
      </c>
      <c r="P966" t="s">
        <v>934</v>
      </c>
      <c r="Q966" t="s">
        <v>946</v>
      </c>
      <c r="R966" t="str">
        <f t="shared" si="32"/>
        <v>Weekday</v>
      </c>
      <c r="S966" s="12">
        <f t="shared" si="31"/>
        <v>40737</v>
      </c>
    </row>
    <row r="967" spans="1:19" x14ac:dyDescent="0.25">
      <c r="A967" t="s">
        <v>593</v>
      </c>
      <c r="B967" t="s">
        <v>723</v>
      </c>
      <c r="C967">
        <v>20118100106</v>
      </c>
      <c r="D967">
        <v>71</v>
      </c>
      <c r="E967" t="s">
        <v>87</v>
      </c>
      <c r="G967">
        <v>16</v>
      </c>
      <c r="H967">
        <v>2011</v>
      </c>
      <c r="I967">
        <v>7</v>
      </c>
      <c r="J967">
        <v>12</v>
      </c>
      <c r="K967">
        <v>16</v>
      </c>
      <c r="M967" t="s">
        <v>932</v>
      </c>
      <c r="N967" t="s">
        <v>933</v>
      </c>
      <c r="O967" t="s">
        <v>934</v>
      </c>
      <c r="P967" t="s">
        <v>934</v>
      </c>
      <c r="Q967" t="s">
        <v>811</v>
      </c>
      <c r="R967" t="str">
        <f t="shared" si="32"/>
        <v>Weekday</v>
      </c>
      <c r="S967" s="12">
        <f t="shared" si="31"/>
        <v>40736</v>
      </c>
    </row>
    <row r="968" spans="1:19" x14ac:dyDescent="0.25">
      <c r="A968" t="s">
        <v>593</v>
      </c>
      <c r="B968" t="s">
        <v>723</v>
      </c>
      <c r="C968">
        <v>20118100300</v>
      </c>
      <c r="D968">
        <v>275</v>
      </c>
      <c r="E968" t="s">
        <v>87</v>
      </c>
      <c r="G968">
        <v>31.09</v>
      </c>
      <c r="H968">
        <v>2011</v>
      </c>
      <c r="I968">
        <v>7</v>
      </c>
      <c r="J968">
        <v>7</v>
      </c>
      <c r="K968">
        <v>23</v>
      </c>
      <c r="M968" t="s">
        <v>932</v>
      </c>
      <c r="N968" t="s">
        <v>933</v>
      </c>
      <c r="O968" t="s">
        <v>934</v>
      </c>
      <c r="P968" t="s">
        <v>934</v>
      </c>
      <c r="R968" t="str">
        <f t="shared" si="32"/>
        <v>Weekday</v>
      </c>
      <c r="S968" s="12">
        <f t="shared" si="31"/>
        <v>40731</v>
      </c>
    </row>
    <row r="969" spans="1:19" x14ac:dyDescent="0.25">
      <c r="A969" t="s">
        <v>593</v>
      </c>
      <c r="B969" t="s">
        <v>723</v>
      </c>
      <c r="C969">
        <v>20118100393</v>
      </c>
      <c r="D969">
        <v>71</v>
      </c>
      <c r="E969" t="s">
        <v>87</v>
      </c>
      <c r="G969">
        <v>17.989999999999998</v>
      </c>
      <c r="H969">
        <v>2011</v>
      </c>
      <c r="I969">
        <v>7</v>
      </c>
      <c r="J969">
        <v>8</v>
      </c>
      <c r="K969">
        <v>6</v>
      </c>
      <c r="M969" t="s">
        <v>935</v>
      </c>
      <c r="N969" t="s">
        <v>933</v>
      </c>
      <c r="O969" t="s">
        <v>934</v>
      </c>
      <c r="P969" t="s">
        <v>934</v>
      </c>
      <c r="Q969" t="s">
        <v>795</v>
      </c>
      <c r="R969" t="str">
        <f t="shared" si="32"/>
        <v>Weekday</v>
      </c>
      <c r="S969" s="12">
        <f t="shared" si="31"/>
        <v>40732</v>
      </c>
    </row>
    <row r="970" spans="1:19" x14ac:dyDescent="0.25">
      <c r="A970" t="s">
        <v>593</v>
      </c>
      <c r="B970" t="s">
        <v>723</v>
      </c>
      <c r="C970">
        <v>20118100395</v>
      </c>
      <c r="D970">
        <v>71</v>
      </c>
      <c r="E970" t="s">
        <v>87</v>
      </c>
      <c r="G970">
        <v>16</v>
      </c>
      <c r="H970">
        <v>2011</v>
      </c>
      <c r="I970">
        <v>7</v>
      </c>
      <c r="J970">
        <v>12</v>
      </c>
      <c r="K970">
        <v>9</v>
      </c>
      <c r="M970" t="s">
        <v>932</v>
      </c>
      <c r="N970" t="s">
        <v>933</v>
      </c>
      <c r="O970" t="s">
        <v>934</v>
      </c>
      <c r="P970" t="s">
        <v>934</v>
      </c>
      <c r="Q970" t="s">
        <v>811</v>
      </c>
      <c r="R970" t="str">
        <f t="shared" si="32"/>
        <v>Weekday</v>
      </c>
      <c r="S970" s="12">
        <f t="shared" si="31"/>
        <v>40736</v>
      </c>
    </row>
    <row r="971" spans="1:19" x14ac:dyDescent="0.25">
      <c r="A971" t="s">
        <v>593</v>
      </c>
      <c r="B971" t="s">
        <v>723</v>
      </c>
      <c r="C971">
        <v>20118101279</v>
      </c>
      <c r="D971">
        <v>71</v>
      </c>
      <c r="E971" t="s">
        <v>62</v>
      </c>
      <c r="G971">
        <v>19</v>
      </c>
      <c r="H971">
        <v>2011</v>
      </c>
      <c r="I971">
        <v>7</v>
      </c>
      <c r="J971">
        <v>15</v>
      </c>
      <c r="K971">
        <v>7</v>
      </c>
      <c r="M971" t="s">
        <v>932</v>
      </c>
      <c r="N971" t="s">
        <v>933</v>
      </c>
      <c r="O971" t="s">
        <v>934</v>
      </c>
      <c r="P971" t="s">
        <v>934</v>
      </c>
      <c r="Q971" t="s">
        <v>787</v>
      </c>
      <c r="R971" t="str">
        <f t="shared" si="32"/>
        <v>Weekday</v>
      </c>
      <c r="S971" s="12">
        <f t="shared" si="31"/>
        <v>40739</v>
      </c>
    </row>
    <row r="972" spans="1:19" x14ac:dyDescent="0.25">
      <c r="A972" t="s">
        <v>593</v>
      </c>
      <c r="B972" t="s">
        <v>723</v>
      </c>
      <c r="C972">
        <v>20118101409</v>
      </c>
      <c r="D972">
        <v>71</v>
      </c>
      <c r="E972" t="s">
        <v>87</v>
      </c>
      <c r="G972">
        <v>11.84</v>
      </c>
      <c r="H972">
        <v>2011</v>
      </c>
      <c r="I972">
        <v>7</v>
      </c>
      <c r="J972">
        <v>14</v>
      </c>
      <c r="K972">
        <v>14</v>
      </c>
      <c r="M972" t="s">
        <v>932</v>
      </c>
      <c r="N972" t="s">
        <v>933</v>
      </c>
      <c r="O972" t="s">
        <v>934</v>
      </c>
      <c r="P972" t="s">
        <v>934</v>
      </c>
      <c r="Q972" t="s">
        <v>835</v>
      </c>
      <c r="R972" t="str">
        <f t="shared" si="32"/>
        <v>Weekday</v>
      </c>
      <c r="S972" s="12">
        <f t="shared" si="31"/>
        <v>40738</v>
      </c>
    </row>
    <row r="973" spans="1:19" x14ac:dyDescent="0.25">
      <c r="A973" t="s">
        <v>593</v>
      </c>
      <c r="B973" t="s">
        <v>723</v>
      </c>
      <c r="C973">
        <v>20118103011</v>
      </c>
      <c r="D973">
        <v>71</v>
      </c>
      <c r="E973" t="s">
        <v>87</v>
      </c>
      <c r="G973">
        <v>16.62</v>
      </c>
      <c r="H973">
        <v>2011</v>
      </c>
      <c r="I973">
        <v>7</v>
      </c>
      <c r="J973">
        <v>20</v>
      </c>
      <c r="K973">
        <v>12</v>
      </c>
      <c r="M973" t="s">
        <v>935</v>
      </c>
      <c r="N973" t="s">
        <v>937</v>
      </c>
      <c r="O973" t="s">
        <v>934</v>
      </c>
      <c r="P973" t="s">
        <v>934</v>
      </c>
      <c r="Q973" t="s">
        <v>808</v>
      </c>
      <c r="R973" t="str">
        <f t="shared" si="32"/>
        <v>Weekday</v>
      </c>
      <c r="S973" s="12">
        <f t="shared" si="31"/>
        <v>40744</v>
      </c>
    </row>
    <row r="974" spans="1:19" x14ac:dyDescent="0.25">
      <c r="A974" t="s">
        <v>593</v>
      </c>
      <c r="B974" t="s">
        <v>723</v>
      </c>
      <c r="C974">
        <v>20118103384</v>
      </c>
      <c r="D974">
        <v>275</v>
      </c>
      <c r="E974" t="s">
        <v>87</v>
      </c>
      <c r="G974">
        <v>32.21</v>
      </c>
      <c r="H974">
        <v>2011</v>
      </c>
      <c r="I974">
        <v>7</v>
      </c>
      <c r="J974">
        <v>19</v>
      </c>
      <c r="K974">
        <v>15</v>
      </c>
      <c r="M974" t="s">
        <v>932</v>
      </c>
      <c r="N974" t="s">
        <v>933</v>
      </c>
      <c r="O974" t="s">
        <v>934</v>
      </c>
      <c r="P974" t="s">
        <v>934</v>
      </c>
      <c r="Q974" t="s">
        <v>897</v>
      </c>
      <c r="R974" t="str">
        <f t="shared" si="32"/>
        <v>Weekday</v>
      </c>
      <c r="S974" s="12">
        <f t="shared" si="31"/>
        <v>40743</v>
      </c>
    </row>
    <row r="975" spans="1:19" x14ac:dyDescent="0.25">
      <c r="A975" t="s">
        <v>593</v>
      </c>
      <c r="B975" t="s">
        <v>723</v>
      </c>
      <c r="C975">
        <v>20118103390</v>
      </c>
      <c r="D975">
        <v>71</v>
      </c>
      <c r="E975" t="s">
        <v>62</v>
      </c>
      <c r="G975">
        <v>11.79</v>
      </c>
      <c r="H975">
        <v>2011</v>
      </c>
      <c r="I975">
        <v>7</v>
      </c>
      <c r="J975">
        <v>18</v>
      </c>
      <c r="K975">
        <v>18</v>
      </c>
      <c r="M975" t="s">
        <v>932</v>
      </c>
      <c r="N975" t="s">
        <v>937</v>
      </c>
      <c r="O975" t="s">
        <v>934</v>
      </c>
      <c r="P975" t="s">
        <v>934</v>
      </c>
      <c r="Q975" t="s">
        <v>724</v>
      </c>
      <c r="R975" t="str">
        <f t="shared" si="32"/>
        <v>Weekday</v>
      </c>
      <c r="S975" s="12">
        <f t="shared" si="31"/>
        <v>40742</v>
      </c>
    </row>
    <row r="976" spans="1:19" x14ac:dyDescent="0.25">
      <c r="A976" t="s">
        <v>593</v>
      </c>
      <c r="B976" t="s">
        <v>723</v>
      </c>
      <c r="C976">
        <v>20118103684</v>
      </c>
      <c r="D976">
        <v>275</v>
      </c>
      <c r="E976" t="s">
        <v>940</v>
      </c>
      <c r="G976">
        <v>34.840000000000003</v>
      </c>
      <c r="H976">
        <v>2011</v>
      </c>
      <c r="I976">
        <v>7</v>
      </c>
      <c r="J976">
        <v>15</v>
      </c>
      <c r="K976">
        <v>16</v>
      </c>
      <c r="M976" t="s">
        <v>932</v>
      </c>
      <c r="N976" t="s">
        <v>933</v>
      </c>
      <c r="O976" t="s">
        <v>934</v>
      </c>
      <c r="P976" t="s">
        <v>934</v>
      </c>
      <c r="R976" t="str">
        <f t="shared" si="32"/>
        <v>Weekday</v>
      </c>
      <c r="S976" s="12">
        <f t="shared" si="31"/>
        <v>40739</v>
      </c>
    </row>
    <row r="977" spans="1:19" x14ac:dyDescent="0.25">
      <c r="A977" t="s">
        <v>593</v>
      </c>
      <c r="B977" t="s">
        <v>723</v>
      </c>
      <c r="C977">
        <v>20118103689</v>
      </c>
      <c r="D977">
        <v>275</v>
      </c>
      <c r="E977" t="s">
        <v>87</v>
      </c>
      <c r="G977">
        <v>32.200000000000003</v>
      </c>
      <c r="H977">
        <v>2011</v>
      </c>
      <c r="I977">
        <v>7</v>
      </c>
      <c r="J977">
        <v>9</v>
      </c>
      <c r="K977">
        <v>13</v>
      </c>
      <c r="M977" t="s">
        <v>932</v>
      </c>
      <c r="N977" t="s">
        <v>933</v>
      </c>
      <c r="O977" t="s">
        <v>934</v>
      </c>
      <c r="P977" t="s">
        <v>934</v>
      </c>
      <c r="Q977" t="s">
        <v>897</v>
      </c>
      <c r="R977" t="str">
        <f t="shared" si="32"/>
        <v>Weekend</v>
      </c>
      <c r="S977" s="12">
        <f t="shared" si="31"/>
        <v>40733</v>
      </c>
    </row>
    <row r="978" spans="1:19" x14ac:dyDescent="0.25">
      <c r="A978" t="s">
        <v>593</v>
      </c>
      <c r="B978" t="s">
        <v>723</v>
      </c>
      <c r="C978">
        <v>20118104084</v>
      </c>
      <c r="D978">
        <v>71</v>
      </c>
      <c r="E978" t="s">
        <v>62</v>
      </c>
      <c r="G978">
        <v>11.83</v>
      </c>
      <c r="H978">
        <v>2011</v>
      </c>
      <c r="I978">
        <v>7</v>
      </c>
      <c r="J978">
        <v>21</v>
      </c>
      <c r="K978">
        <v>18</v>
      </c>
      <c r="M978" t="s">
        <v>932</v>
      </c>
      <c r="N978" t="s">
        <v>933</v>
      </c>
      <c r="O978" t="s">
        <v>934</v>
      </c>
      <c r="P978" t="s">
        <v>934</v>
      </c>
      <c r="Q978" t="s">
        <v>724</v>
      </c>
      <c r="R978" t="str">
        <f t="shared" si="32"/>
        <v>Weekday</v>
      </c>
      <c r="S978" s="12">
        <f t="shared" si="31"/>
        <v>40745</v>
      </c>
    </row>
    <row r="979" spans="1:19" x14ac:dyDescent="0.25">
      <c r="A979" t="s">
        <v>593</v>
      </c>
      <c r="B979" t="s">
        <v>723</v>
      </c>
      <c r="C979">
        <v>20118104093</v>
      </c>
      <c r="D979">
        <v>71</v>
      </c>
      <c r="E979" t="s">
        <v>87</v>
      </c>
      <c r="G979">
        <v>18.100000000000001</v>
      </c>
      <c r="H979">
        <v>2011</v>
      </c>
      <c r="I979">
        <v>7</v>
      </c>
      <c r="J979">
        <v>20</v>
      </c>
      <c r="K979">
        <v>17</v>
      </c>
      <c r="M979" t="s">
        <v>932</v>
      </c>
      <c r="N979" t="s">
        <v>933</v>
      </c>
      <c r="O979" t="s">
        <v>934</v>
      </c>
      <c r="P979" t="s">
        <v>934</v>
      </c>
      <c r="Q979" t="s">
        <v>794</v>
      </c>
      <c r="R979" t="str">
        <f t="shared" si="32"/>
        <v>Weekday</v>
      </c>
      <c r="S979" s="12">
        <f t="shared" si="31"/>
        <v>40744</v>
      </c>
    </row>
    <row r="980" spans="1:19" x14ac:dyDescent="0.25">
      <c r="A980" t="s">
        <v>593</v>
      </c>
      <c r="B980" t="s">
        <v>723</v>
      </c>
      <c r="C980">
        <v>20118104229</v>
      </c>
      <c r="D980">
        <v>275</v>
      </c>
      <c r="E980" t="s">
        <v>62</v>
      </c>
      <c r="G980">
        <v>34.5</v>
      </c>
      <c r="H980">
        <v>2011</v>
      </c>
      <c r="I980">
        <v>7</v>
      </c>
      <c r="J980">
        <v>24</v>
      </c>
      <c r="K980">
        <v>15</v>
      </c>
      <c r="M980" t="s">
        <v>935</v>
      </c>
      <c r="N980" t="s">
        <v>933</v>
      </c>
      <c r="O980" t="s">
        <v>934</v>
      </c>
      <c r="P980" t="s">
        <v>934</v>
      </c>
      <c r="Q980" t="s">
        <v>876</v>
      </c>
      <c r="R980" t="str">
        <f t="shared" si="32"/>
        <v>Weekend</v>
      </c>
      <c r="S980" s="12">
        <f t="shared" si="31"/>
        <v>40748</v>
      </c>
    </row>
    <row r="981" spans="1:19" x14ac:dyDescent="0.25">
      <c r="A981" t="s">
        <v>593</v>
      </c>
      <c r="B981" t="s">
        <v>723</v>
      </c>
      <c r="C981">
        <v>20118104625</v>
      </c>
      <c r="D981">
        <v>71</v>
      </c>
      <c r="E981" t="s">
        <v>62</v>
      </c>
      <c r="G981">
        <v>14.12</v>
      </c>
      <c r="H981">
        <v>2011</v>
      </c>
      <c r="I981">
        <v>7</v>
      </c>
      <c r="J981">
        <v>19</v>
      </c>
      <c r="K981">
        <v>14</v>
      </c>
      <c r="M981" t="s">
        <v>932</v>
      </c>
      <c r="N981" t="s">
        <v>933</v>
      </c>
      <c r="O981" t="s">
        <v>934</v>
      </c>
      <c r="P981" t="s">
        <v>934</v>
      </c>
      <c r="Q981" t="s">
        <v>751</v>
      </c>
      <c r="R981" t="str">
        <f t="shared" si="32"/>
        <v>Weekday</v>
      </c>
      <c r="S981" s="12">
        <f t="shared" si="31"/>
        <v>40743</v>
      </c>
    </row>
    <row r="982" spans="1:19" x14ac:dyDescent="0.25">
      <c r="A982" t="s">
        <v>593</v>
      </c>
      <c r="B982" t="s">
        <v>723</v>
      </c>
      <c r="C982">
        <v>20118104627</v>
      </c>
      <c r="D982">
        <v>71</v>
      </c>
      <c r="E982" t="s">
        <v>87</v>
      </c>
      <c r="G982">
        <v>17.52</v>
      </c>
      <c r="H982">
        <v>2011</v>
      </c>
      <c r="I982">
        <v>7</v>
      </c>
      <c r="J982">
        <v>15</v>
      </c>
      <c r="K982">
        <v>8</v>
      </c>
      <c r="M982" t="s">
        <v>932</v>
      </c>
      <c r="N982" t="s">
        <v>933</v>
      </c>
      <c r="O982" t="s">
        <v>934</v>
      </c>
      <c r="P982" t="s">
        <v>934</v>
      </c>
      <c r="Q982" t="s">
        <v>800</v>
      </c>
      <c r="R982" t="str">
        <f t="shared" si="32"/>
        <v>Weekday</v>
      </c>
      <c r="S982" s="12">
        <f t="shared" si="31"/>
        <v>40739</v>
      </c>
    </row>
    <row r="983" spans="1:19" x14ac:dyDescent="0.25">
      <c r="A983" t="s">
        <v>593</v>
      </c>
      <c r="B983" t="s">
        <v>723</v>
      </c>
      <c r="C983">
        <v>20118104673</v>
      </c>
      <c r="D983">
        <v>71</v>
      </c>
      <c r="E983" t="s">
        <v>62</v>
      </c>
      <c r="G983">
        <v>16</v>
      </c>
      <c r="H983">
        <v>2011</v>
      </c>
      <c r="I983">
        <v>7</v>
      </c>
      <c r="J983">
        <v>20</v>
      </c>
      <c r="K983">
        <v>15</v>
      </c>
      <c r="M983" t="s">
        <v>932</v>
      </c>
      <c r="N983" t="s">
        <v>936</v>
      </c>
      <c r="O983" t="s">
        <v>934</v>
      </c>
      <c r="P983" t="s">
        <v>934</v>
      </c>
      <c r="Q983" t="s">
        <v>946</v>
      </c>
      <c r="R983" t="str">
        <f t="shared" si="32"/>
        <v>Weekday</v>
      </c>
      <c r="S983" s="12">
        <f t="shared" si="31"/>
        <v>40744</v>
      </c>
    </row>
    <row r="984" spans="1:19" x14ac:dyDescent="0.25">
      <c r="A984" t="s">
        <v>593</v>
      </c>
      <c r="B984" t="s">
        <v>723</v>
      </c>
      <c r="C984">
        <v>20118104674</v>
      </c>
      <c r="D984">
        <v>71</v>
      </c>
      <c r="E984" t="s">
        <v>87</v>
      </c>
      <c r="G984">
        <v>18</v>
      </c>
      <c r="H984">
        <v>2011</v>
      </c>
      <c r="I984">
        <v>7</v>
      </c>
      <c r="J984">
        <v>19</v>
      </c>
      <c r="K984">
        <v>17</v>
      </c>
      <c r="M984" t="s">
        <v>932</v>
      </c>
      <c r="N984" t="s">
        <v>933</v>
      </c>
      <c r="O984" t="s">
        <v>934</v>
      </c>
      <c r="P984" t="s">
        <v>934</v>
      </c>
      <c r="Q984" t="s">
        <v>794</v>
      </c>
      <c r="R984" t="str">
        <f t="shared" si="32"/>
        <v>Weekday</v>
      </c>
      <c r="S984" s="12">
        <f t="shared" si="31"/>
        <v>40743</v>
      </c>
    </row>
    <row r="985" spans="1:19" x14ac:dyDescent="0.25">
      <c r="A985" t="s">
        <v>593</v>
      </c>
      <c r="B985" t="s">
        <v>723</v>
      </c>
      <c r="C985">
        <v>20118104675</v>
      </c>
      <c r="D985">
        <v>275</v>
      </c>
      <c r="E985" t="s">
        <v>62</v>
      </c>
      <c r="G985">
        <v>31.09</v>
      </c>
      <c r="H985">
        <v>2011</v>
      </c>
      <c r="I985">
        <v>7</v>
      </c>
      <c r="J985">
        <v>19</v>
      </c>
      <c r="K985">
        <v>17</v>
      </c>
      <c r="M985" t="s">
        <v>932</v>
      </c>
      <c r="N985" t="s">
        <v>936</v>
      </c>
      <c r="O985" t="s">
        <v>934</v>
      </c>
      <c r="P985" t="s">
        <v>934</v>
      </c>
      <c r="R985" t="str">
        <f t="shared" si="32"/>
        <v>Weekday</v>
      </c>
      <c r="S985" s="12">
        <f t="shared" si="31"/>
        <v>40743</v>
      </c>
    </row>
    <row r="986" spans="1:19" x14ac:dyDescent="0.25">
      <c r="A986" t="s">
        <v>593</v>
      </c>
      <c r="B986" t="s">
        <v>723</v>
      </c>
      <c r="C986">
        <v>20118104965</v>
      </c>
      <c r="D986">
        <v>275</v>
      </c>
      <c r="E986" t="s">
        <v>62</v>
      </c>
      <c r="G986">
        <v>35.21</v>
      </c>
      <c r="H986">
        <v>2011</v>
      </c>
      <c r="I986">
        <v>7</v>
      </c>
      <c r="J986">
        <v>24</v>
      </c>
      <c r="K986">
        <v>21</v>
      </c>
      <c r="M986" t="s">
        <v>932</v>
      </c>
      <c r="N986" t="s">
        <v>933</v>
      </c>
      <c r="O986" t="s">
        <v>934</v>
      </c>
      <c r="P986" t="s">
        <v>934</v>
      </c>
      <c r="R986" t="str">
        <f t="shared" si="32"/>
        <v>Weekend</v>
      </c>
      <c r="S986" s="12">
        <f t="shared" si="31"/>
        <v>40748</v>
      </c>
    </row>
    <row r="987" spans="1:19" x14ac:dyDescent="0.25">
      <c r="A987" t="s">
        <v>593</v>
      </c>
      <c r="B987" t="s">
        <v>723</v>
      </c>
      <c r="C987">
        <v>20118106462</v>
      </c>
      <c r="D987">
        <v>275</v>
      </c>
      <c r="E987" t="s">
        <v>87</v>
      </c>
      <c r="G987">
        <v>31.09</v>
      </c>
      <c r="H987">
        <v>2011</v>
      </c>
      <c r="I987">
        <v>7</v>
      </c>
      <c r="J987">
        <v>24</v>
      </c>
      <c r="K987">
        <v>18</v>
      </c>
      <c r="M987" t="s">
        <v>932</v>
      </c>
      <c r="N987" t="s">
        <v>933</v>
      </c>
      <c r="O987" t="s">
        <v>934</v>
      </c>
      <c r="P987" t="s">
        <v>934</v>
      </c>
      <c r="R987" t="str">
        <f t="shared" si="32"/>
        <v>Weekend</v>
      </c>
      <c r="S987" s="12">
        <f t="shared" si="31"/>
        <v>40748</v>
      </c>
    </row>
    <row r="988" spans="1:19" x14ac:dyDescent="0.25">
      <c r="A988" t="s">
        <v>593</v>
      </c>
      <c r="B988" t="s">
        <v>723</v>
      </c>
      <c r="C988">
        <v>20118106464</v>
      </c>
      <c r="D988">
        <v>71</v>
      </c>
      <c r="E988" t="s">
        <v>62</v>
      </c>
      <c r="G988">
        <v>14</v>
      </c>
      <c r="H988">
        <v>2011</v>
      </c>
      <c r="I988">
        <v>7</v>
      </c>
      <c r="J988">
        <v>22</v>
      </c>
      <c r="K988">
        <v>22</v>
      </c>
      <c r="M988" t="s">
        <v>935</v>
      </c>
      <c r="N988" t="s">
        <v>933</v>
      </c>
      <c r="O988" t="s">
        <v>934</v>
      </c>
      <c r="P988" t="s">
        <v>934</v>
      </c>
      <c r="Q988" t="s">
        <v>749</v>
      </c>
      <c r="R988" t="str">
        <f t="shared" si="32"/>
        <v>Weekday</v>
      </c>
      <c r="S988" s="12">
        <f t="shared" si="31"/>
        <v>40746</v>
      </c>
    </row>
    <row r="989" spans="1:19" x14ac:dyDescent="0.25">
      <c r="A989" t="s">
        <v>593</v>
      </c>
      <c r="B989" t="s">
        <v>723</v>
      </c>
      <c r="C989">
        <v>20118106465</v>
      </c>
      <c r="D989">
        <v>71</v>
      </c>
      <c r="E989" t="s">
        <v>62</v>
      </c>
      <c r="G989">
        <v>15</v>
      </c>
      <c r="H989">
        <v>2011</v>
      </c>
      <c r="I989">
        <v>7</v>
      </c>
      <c r="J989">
        <v>22</v>
      </c>
      <c r="K989">
        <v>18</v>
      </c>
      <c r="M989" t="s">
        <v>932</v>
      </c>
      <c r="N989" t="s">
        <v>933</v>
      </c>
      <c r="O989" t="s">
        <v>934</v>
      </c>
      <c r="P989" t="s">
        <v>934</v>
      </c>
      <c r="Q989" t="s">
        <v>759</v>
      </c>
      <c r="R989" t="str">
        <f t="shared" si="32"/>
        <v>Weekday</v>
      </c>
      <c r="S989" s="12">
        <f t="shared" si="31"/>
        <v>40746</v>
      </c>
    </row>
    <row r="990" spans="1:19" x14ac:dyDescent="0.25">
      <c r="A990" t="s">
        <v>593</v>
      </c>
      <c r="B990" t="s">
        <v>723</v>
      </c>
      <c r="C990">
        <v>20118106466</v>
      </c>
      <c r="D990">
        <v>71</v>
      </c>
      <c r="E990" t="s">
        <v>62</v>
      </c>
      <c r="G990">
        <v>16</v>
      </c>
      <c r="H990">
        <v>2011</v>
      </c>
      <c r="I990">
        <v>7</v>
      </c>
      <c r="J990">
        <v>22</v>
      </c>
      <c r="K990">
        <v>17</v>
      </c>
      <c r="M990" t="s">
        <v>932</v>
      </c>
      <c r="N990" t="s">
        <v>933</v>
      </c>
      <c r="O990" t="s">
        <v>934</v>
      </c>
      <c r="P990" t="s">
        <v>934</v>
      </c>
      <c r="Q990" t="s">
        <v>946</v>
      </c>
      <c r="R990" t="str">
        <f t="shared" si="32"/>
        <v>Weekday</v>
      </c>
      <c r="S990" s="12">
        <f t="shared" si="31"/>
        <v>40746</v>
      </c>
    </row>
    <row r="991" spans="1:19" x14ac:dyDescent="0.25">
      <c r="A991" t="s">
        <v>593</v>
      </c>
      <c r="B991" t="s">
        <v>723</v>
      </c>
      <c r="C991">
        <v>20118106468</v>
      </c>
      <c r="D991">
        <v>71</v>
      </c>
      <c r="E991" t="s">
        <v>87</v>
      </c>
      <c r="G991">
        <v>18</v>
      </c>
      <c r="H991">
        <v>2011</v>
      </c>
      <c r="I991">
        <v>7</v>
      </c>
      <c r="J991">
        <v>22</v>
      </c>
      <c r="K991">
        <v>7</v>
      </c>
      <c r="M991" t="s">
        <v>932</v>
      </c>
      <c r="N991" t="s">
        <v>933</v>
      </c>
      <c r="O991" t="s">
        <v>934</v>
      </c>
      <c r="P991" t="s">
        <v>934</v>
      </c>
      <c r="Q991" t="s">
        <v>794</v>
      </c>
      <c r="R991" t="str">
        <f t="shared" si="32"/>
        <v>Weekday</v>
      </c>
      <c r="S991" s="12">
        <f t="shared" si="31"/>
        <v>40746</v>
      </c>
    </row>
    <row r="992" spans="1:19" x14ac:dyDescent="0.25">
      <c r="A992" t="s">
        <v>593</v>
      </c>
      <c r="B992" t="s">
        <v>723</v>
      </c>
      <c r="C992">
        <v>20118106469</v>
      </c>
      <c r="D992">
        <v>71</v>
      </c>
      <c r="E992" t="s">
        <v>62</v>
      </c>
      <c r="G992">
        <v>16</v>
      </c>
      <c r="H992">
        <v>2011</v>
      </c>
      <c r="I992">
        <v>7</v>
      </c>
      <c r="J992">
        <v>21</v>
      </c>
      <c r="K992">
        <v>18</v>
      </c>
      <c r="M992" t="s">
        <v>932</v>
      </c>
      <c r="N992" t="s">
        <v>933</v>
      </c>
      <c r="O992" t="s">
        <v>934</v>
      </c>
      <c r="P992" t="s">
        <v>934</v>
      </c>
      <c r="Q992" t="s">
        <v>946</v>
      </c>
      <c r="R992" t="str">
        <f t="shared" si="32"/>
        <v>Weekday</v>
      </c>
      <c r="S992" s="12">
        <f t="shared" si="31"/>
        <v>40745</v>
      </c>
    </row>
    <row r="993" spans="1:19" x14ac:dyDescent="0.25">
      <c r="A993" t="s">
        <v>593</v>
      </c>
      <c r="B993" t="s">
        <v>723</v>
      </c>
      <c r="C993">
        <v>20118106470</v>
      </c>
      <c r="D993">
        <v>71</v>
      </c>
      <c r="E993" t="s">
        <v>87</v>
      </c>
      <c r="G993">
        <v>17.03</v>
      </c>
      <c r="H993">
        <v>2011</v>
      </c>
      <c r="I993">
        <v>7</v>
      </c>
      <c r="J993">
        <v>21</v>
      </c>
      <c r="K993">
        <v>14</v>
      </c>
      <c r="M993" t="s">
        <v>932</v>
      </c>
      <c r="N993" t="s">
        <v>939</v>
      </c>
      <c r="O993" t="s">
        <v>934</v>
      </c>
      <c r="P993" t="s">
        <v>934</v>
      </c>
      <c r="Q993" t="s">
        <v>807</v>
      </c>
      <c r="R993" t="str">
        <f t="shared" si="32"/>
        <v>Weekday</v>
      </c>
      <c r="S993" s="12">
        <f t="shared" si="31"/>
        <v>40745</v>
      </c>
    </row>
    <row r="994" spans="1:19" x14ac:dyDescent="0.25">
      <c r="A994" t="s">
        <v>593</v>
      </c>
      <c r="B994" t="s">
        <v>723</v>
      </c>
      <c r="C994">
        <v>20118106471</v>
      </c>
      <c r="D994">
        <v>71</v>
      </c>
      <c r="E994" t="s">
        <v>940</v>
      </c>
      <c r="G994">
        <v>16</v>
      </c>
      <c r="H994">
        <v>2011</v>
      </c>
      <c r="I994">
        <v>7</v>
      </c>
      <c r="J994">
        <v>21</v>
      </c>
      <c r="K994">
        <v>17</v>
      </c>
      <c r="M994" t="s">
        <v>932</v>
      </c>
      <c r="N994" t="s">
        <v>933</v>
      </c>
      <c r="O994" t="s">
        <v>934</v>
      </c>
      <c r="P994" t="s">
        <v>934</v>
      </c>
      <c r="R994" t="str">
        <f t="shared" si="32"/>
        <v>Weekday</v>
      </c>
      <c r="S994" s="12">
        <f t="shared" si="31"/>
        <v>40745</v>
      </c>
    </row>
    <row r="995" spans="1:19" x14ac:dyDescent="0.25">
      <c r="A995" t="s">
        <v>593</v>
      </c>
      <c r="B995" t="s">
        <v>723</v>
      </c>
      <c r="C995">
        <v>20118106472</v>
      </c>
      <c r="D995">
        <v>71</v>
      </c>
      <c r="E995" t="s">
        <v>62</v>
      </c>
      <c r="G995">
        <v>15</v>
      </c>
      <c r="H995">
        <v>2011</v>
      </c>
      <c r="I995">
        <v>7</v>
      </c>
      <c r="J995">
        <v>21</v>
      </c>
      <c r="K995">
        <v>17</v>
      </c>
      <c r="M995" t="s">
        <v>932</v>
      </c>
      <c r="N995" t="s">
        <v>933</v>
      </c>
      <c r="O995" t="s">
        <v>934</v>
      </c>
      <c r="P995" t="s">
        <v>934</v>
      </c>
      <c r="Q995" t="s">
        <v>759</v>
      </c>
      <c r="R995" t="str">
        <f t="shared" si="32"/>
        <v>Weekday</v>
      </c>
      <c r="S995" s="12">
        <f t="shared" si="31"/>
        <v>40745</v>
      </c>
    </row>
    <row r="996" spans="1:19" x14ac:dyDescent="0.25">
      <c r="A996" t="s">
        <v>593</v>
      </c>
      <c r="B996" t="s">
        <v>723</v>
      </c>
      <c r="C996">
        <v>20118106473</v>
      </c>
      <c r="D996">
        <v>71</v>
      </c>
      <c r="E996" t="s">
        <v>87</v>
      </c>
      <c r="G996">
        <v>17.03</v>
      </c>
      <c r="H996">
        <v>2011</v>
      </c>
      <c r="I996">
        <v>7</v>
      </c>
      <c r="J996">
        <v>21</v>
      </c>
      <c r="K996">
        <v>14</v>
      </c>
      <c r="M996" t="s">
        <v>932</v>
      </c>
      <c r="N996" t="s">
        <v>936</v>
      </c>
      <c r="O996" t="s">
        <v>934</v>
      </c>
      <c r="P996" t="s">
        <v>934</v>
      </c>
      <c r="Q996" t="s">
        <v>807</v>
      </c>
      <c r="R996" t="str">
        <f t="shared" si="32"/>
        <v>Weekday</v>
      </c>
      <c r="S996" s="12">
        <f t="shared" si="31"/>
        <v>40745</v>
      </c>
    </row>
    <row r="997" spans="1:19" x14ac:dyDescent="0.25">
      <c r="A997" t="s">
        <v>593</v>
      </c>
      <c r="B997" t="s">
        <v>723</v>
      </c>
      <c r="C997">
        <v>20118106475</v>
      </c>
      <c r="D997">
        <v>71</v>
      </c>
      <c r="E997" t="s">
        <v>87</v>
      </c>
      <c r="G997">
        <v>15</v>
      </c>
      <c r="H997">
        <v>2011</v>
      </c>
      <c r="I997">
        <v>7</v>
      </c>
      <c r="J997">
        <v>21</v>
      </c>
      <c r="K997">
        <v>9</v>
      </c>
      <c r="M997" t="s">
        <v>935</v>
      </c>
      <c r="N997" t="s">
        <v>937</v>
      </c>
      <c r="O997" t="s">
        <v>934</v>
      </c>
      <c r="P997" t="s">
        <v>934</v>
      </c>
      <c r="Q997" t="s">
        <v>814</v>
      </c>
      <c r="R997" t="str">
        <f t="shared" si="32"/>
        <v>Weekday</v>
      </c>
      <c r="S997" s="12">
        <f t="shared" si="31"/>
        <v>40745</v>
      </c>
    </row>
    <row r="998" spans="1:19" x14ac:dyDescent="0.25">
      <c r="A998" t="s">
        <v>593</v>
      </c>
      <c r="B998" t="s">
        <v>723</v>
      </c>
      <c r="C998">
        <v>20118107331</v>
      </c>
      <c r="D998">
        <v>275</v>
      </c>
      <c r="E998" t="s">
        <v>62</v>
      </c>
      <c r="G998">
        <v>33.299999999999997</v>
      </c>
      <c r="H998">
        <v>2011</v>
      </c>
      <c r="I998">
        <v>7</v>
      </c>
      <c r="J998">
        <v>29</v>
      </c>
      <c r="K998">
        <v>16</v>
      </c>
      <c r="M998" t="s">
        <v>932</v>
      </c>
      <c r="N998" t="s">
        <v>933</v>
      </c>
      <c r="O998" t="s">
        <v>934</v>
      </c>
      <c r="P998" t="s">
        <v>934</v>
      </c>
      <c r="Q998" t="s">
        <v>870</v>
      </c>
      <c r="R998" t="str">
        <f t="shared" si="32"/>
        <v>Weekday</v>
      </c>
      <c r="S998" s="12">
        <f t="shared" si="31"/>
        <v>40753</v>
      </c>
    </row>
    <row r="999" spans="1:19" x14ac:dyDescent="0.25">
      <c r="A999" t="s">
        <v>593</v>
      </c>
      <c r="B999" t="s">
        <v>723</v>
      </c>
      <c r="C999">
        <v>20118107347</v>
      </c>
      <c r="D999">
        <v>71</v>
      </c>
      <c r="E999" t="s">
        <v>87</v>
      </c>
      <c r="G999">
        <v>19.02</v>
      </c>
      <c r="H999">
        <v>2011</v>
      </c>
      <c r="I999">
        <v>7</v>
      </c>
      <c r="J999">
        <v>31</v>
      </c>
      <c r="K999">
        <v>15</v>
      </c>
      <c r="M999" t="s">
        <v>932</v>
      </c>
      <c r="N999" t="s">
        <v>939</v>
      </c>
      <c r="O999" t="s">
        <v>934</v>
      </c>
      <c r="P999" t="s">
        <v>934</v>
      </c>
      <c r="Q999" t="s">
        <v>791</v>
      </c>
      <c r="R999" t="str">
        <f t="shared" si="32"/>
        <v>Weekend</v>
      </c>
      <c r="S999" s="12">
        <f t="shared" si="31"/>
        <v>40755</v>
      </c>
    </row>
    <row r="1000" spans="1:19" x14ac:dyDescent="0.25">
      <c r="A1000" t="s">
        <v>593</v>
      </c>
      <c r="B1000" t="s">
        <v>723</v>
      </c>
      <c r="C1000">
        <v>20118108900</v>
      </c>
      <c r="D1000">
        <v>71</v>
      </c>
      <c r="E1000" t="s">
        <v>62</v>
      </c>
      <c r="G1000">
        <v>11.13</v>
      </c>
      <c r="H1000">
        <v>2011</v>
      </c>
      <c r="I1000">
        <v>7</v>
      </c>
      <c r="J1000">
        <v>13</v>
      </c>
      <c r="K1000">
        <v>16</v>
      </c>
      <c r="M1000" t="s">
        <v>932</v>
      </c>
      <c r="N1000" t="s">
        <v>933</v>
      </c>
      <c r="O1000" t="s">
        <v>934</v>
      </c>
      <c r="P1000" t="s">
        <v>934</v>
      </c>
      <c r="R1000" t="str">
        <f t="shared" si="32"/>
        <v>Weekday</v>
      </c>
      <c r="S1000" s="12">
        <f t="shared" si="31"/>
        <v>40737</v>
      </c>
    </row>
    <row r="1001" spans="1:19" x14ac:dyDescent="0.25">
      <c r="A1001" t="s">
        <v>593</v>
      </c>
      <c r="B1001" t="s">
        <v>723</v>
      </c>
      <c r="C1001">
        <v>20118109051</v>
      </c>
      <c r="D1001">
        <v>71</v>
      </c>
      <c r="E1001" t="s">
        <v>62</v>
      </c>
      <c r="G1001">
        <v>18.3</v>
      </c>
      <c r="H1001">
        <v>2011</v>
      </c>
      <c r="I1001">
        <v>8</v>
      </c>
      <c r="J1001">
        <v>1</v>
      </c>
      <c r="K1001">
        <v>18</v>
      </c>
      <c r="M1001" t="s">
        <v>932</v>
      </c>
      <c r="N1001" t="s">
        <v>933</v>
      </c>
      <c r="O1001" t="s">
        <v>934</v>
      </c>
      <c r="P1001" t="s">
        <v>934</v>
      </c>
      <c r="Q1001" t="s">
        <v>785</v>
      </c>
      <c r="R1001" t="str">
        <f t="shared" si="32"/>
        <v>Weekday</v>
      </c>
      <c r="S1001" s="12">
        <f t="shared" si="31"/>
        <v>40756</v>
      </c>
    </row>
    <row r="1002" spans="1:19" x14ac:dyDescent="0.25">
      <c r="A1002" t="s">
        <v>593</v>
      </c>
      <c r="B1002" t="s">
        <v>723</v>
      </c>
      <c r="C1002">
        <v>20118109053</v>
      </c>
      <c r="D1002">
        <v>71</v>
      </c>
      <c r="E1002" t="s">
        <v>62</v>
      </c>
      <c r="G1002">
        <v>19.54</v>
      </c>
      <c r="H1002">
        <v>2011</v>
      </c>
      <c r="I1002">
        <v>8</v>
      </c>
      <c r="J1002">
        <v>1</v>
      </c>
      <c r="K1002">
        <v>17</v>
      </c>
      <c r="M1002" t="s">
        <v>932</v>
      </c>
      <c r="N1002" t="s">
        <v>933</v>
      </c>
      <c r="O1002" t="s">
        <v>934</v>
      </c>
      <c r="P1002" t="s">
        <v>934</v>
      </c>
      <c r="R1002" t="str">
        <f t="shared" si="32"/>
        <v>Weekday</v>
      </c>
      <c r="S1002" s="12">
        <f t="shared" si="31"/>
        <v>40756</v>
      </c>
    </row>
    <row r="1003" spans="1:19" x14ac:dyDescent="0.25">
      <c r="A1003" t="s">
        <v>593</v>
      </c>
      <c r="B1003" t="s">
        <v>723</v>
      </c>
      <c r="C1003">
        <v>20118109159</v>
      </c>
      <c r="D1003">
        <v>71</v>
      </c>
      <c r="E1003" t="s">
        <v>62</v>
      </c>
      <c r="G1003">
        <v>15</v>
      </c>
      <c r="H1003">
        <v>2011</v>
      </c>
      <c r="I1003">
        <v>7</v>
      </c>
      <c r="J1003">
        <v>27</v>
      </c>
      <c r="K1003">
        <v>16</v>
      </c>
      <c r="M1003" t="s">
        <v>932</v>
      </c>
      <c r="N1003" t="s">
        <v>937</v>
      </c>
      <c r="O1003" t="s">
        <v>934</v>
      </c>
      <c r="P1003" t="s">
        <v>934</v>
      </c>
      <c r="Q1003" t="s">
        <v>759</v>
      </c>
      <c r="R1003" t="str">
        <f t="shared" si="32"/>
        <v>Weekday</v>
      </c>
      <c r="S1003" s="12">
        <f t="shared" si="31"/>
        <v>40751</v>
      </c>
    </row>
    <row r="1004" spans="1:19" x14ac:dyDescent="0.25">
      <c r="A1004" t="s">
        <v>593</v>
      </c>
      <c r="B1004" t="s">
        <v>723</v>
      </c>
      <c r="C1004">
        <v>20118109160</v>
      </c>
      <c r="D1004">
        <v>71</v>
      </c>
      <c r="E1004" t="s">
        <v>62</v>
      </c>
      <c r="G1004">
        <v>14.01</v>
      </c>
      <c r="H1004">
        <v>2011</v>
      </c>
      <c r="I1004">
        <v>7</v>
      </c>
      <c r="J1004">
        <v>26</v>
      </c>
      <c r="K1004">
        <v>15</v>
      </c>
      <c r="M1004" t="s">
        <v>932</v>
      </c>
      <c r="N1004" t="s">
        <v>933</v>
      </c>
      <c r="O1004" t="s">
        <v>934</v>
      </c>
      <c r="P1004" t="s">
        <v>934</v>
      </c>
      <c r="Q1004" t="s">
        <v>749</v>
      </c>
      <c r="R1004" t="str">
        <f t="shared" si="32"/>
        <v>Weekday</v>
      </c>
      <c r="S1004" s="12">
        <f t="shared" si="31"/>
        <v>40750</v>
      </c>
    </row>
    <row r="1005" spans="1:19" x14ac:dyDescent="0.25">
      <c r="A1005" t="s">
        <v>593</v>
      </c>
      <c r="B1005" t="s">
        <v>723</v>
      </c>
      <c r="C1005">
        <v>20118109161</v>
      </c>
      <c r="D1005">
        <v>71</v>
      </c>
      <c r="E1005" t="s">
        <v>62</v>
      </c>
      <c r="G1005">
        <v>14.99</v>
      </c>
      <c r="H1005">
        <v>2011</v>
      </c>
      <c r="I1005">
        <v>7</v>
      </c>
      <c r="J1005">
        <v>25</v>
      </c>
      <c r="K1005">
        <v>16</v>
      </c>
      <c r="M1005" t="s">
        <v>932</v>
      </c>
      <c r="N1005" t="s">
        <v>936</v>
      </c>
      <c r="O1005" t="s">
        <v>934</v>
      </c>
      <c r="P1005" t="s">
        <v>934</v>
      </c>
      <c r="Q1005" t="s">
        <v>759</v>
      </c>
      <c r="R1005" t="str">
        <f t="shared" si="32"/>
        <v>Weekday</v>
      </c>
      <c r="S1005" s="12">
        <f t="shared" si="31"/>
        <v>40749</v>
      </c>
    </row>
    <row r="1006" spans="1:19" x14ac:dyDescent="0.25">
      <c r="A1006" t="s">
        <v>593</v>
      </c>
      <c r="B1006" t="s">
        <v>723</v>
      </c>
      <c r="C1006">
        <v>20118109162</v>
      </c>
      <c r="D1006">
        <v>71</v>
      </c>
      <c r="E1006" t="s">
        <v>62</v>
      </c>
      <c r="G1006">
        <v>17.52</v>
      </c>
      <c r="H1006">
        <v>2011</v>
      </c>
      <c r="I1006">
        <v>7</v>
      </c>
      <c r="J1006">
        <v>24</v>
      </c>
      <c r="K1006">
        <v>18</v>
      </c>
      <c r="M1006" t="s">
        <v>935</v>
      </c>
      <c r="N1006" t="s">
        <v>933</v>
      </c>
      <c r="O1006" t="s">
        <v>934</v>
      </c>
      <c r="P1006" t="s">
        <v>934</v>
      </c>
      <c r="Q1006" t="s">
        <v>777</v>
      </c>
      <c r="R1006" t="str">
        <f t="shared" si="32"/>
        <v>Weekend</v>
      </c>
      <c r="S1006" s="12">
        <f t="shared" si="31"/>
        <v>40748</v>
      </c>
    </row>
    <row r="1007" spans="1:19" x14ac:dyDescent="0.25">
      <c r="A1007" t="s">
        <v>593</v>
      </c>
      <c r="B1007" t="s">
        <v>723</v>
      </c>
      <c r="C1007">
        <v>20118109164</v>
      </c>
      <c r="D1007">
        <v>275</v>
      </c>
      <c r="E1007" t="s">
        <v>62</v>
      </c>
      <c r="G1007">
        <v>32.119999999999997</v>
      </c>
      <c r="H1007">
        <v>2011</v>
      </c>
      <c r="I1007">
        <v>7</v>
      </c>
      <c r="J1007">
        <v>29</v>
      </c>
      <c r="K1007">
        <v>18</v>
      </c>
      <c r="M1007" t="s">
        <v>932</v>
      </c>
      <c r="N1007" t="s">
        <v>933</v>
      </c>
      <c r="O1007" t="s">
        <v>934</v>
      </c>
      <c r="P1007" t="s">
        <v>934</v>
      </c>
      <c r="Q1007" t="s">
        <v>862</v>
      </c>
      <c r="R1007" t="str">
        <f t="shared" si="32"/>
        <v>Weekday</v>
      </c>
      <c r="S1007" s="12">
        <f t="shared" si="31"/>
        <v>40753</v>
      </c>
    </row>
    <row r="1008" spans="1:19" x14ac:dyDescent="0.25">
      <c r="A1008" t="s">
        <v>593</v>
      </c>
      <c r="B1008" t="s">
        <v>723</v>
      </c>
      <c r="C1008">
        <v>20118109165</v>
      </c>
      <c r="D1008">
        <v>71</v>
      </c>
      <c r="E1008" t="s">
        <v>62</v>
      </c>
      <c r="G1008">
        <v>15.02</v>
      </c>
      <c r="H1008">
        <v>2011</v>
      </c>
      <c r="I1008">
        <v>7</v>
      </c>
      <c r="J1008">
        <v>29</v>
      </c>
      <c r="K1008">
        <v>18</v>
      </c>
      <c r="M1008" t="s">
        <v>932</v>
      </c>
      <c r="N1008" t="s">
        <v>937</v>
      </c>
      <c r="O1008" t="s">
        <v>934</v>
      </c>
      <c r="P1008" t="s">
        <v>934</v>
      </c>
      <c r="Q1008" t="s">
        <v>759</v>
      </c>
      <c r="R1008" t="str">
        <f t="shared" si="32"/>
        <v>Weekday</v>
      </c>
      <c r="S1008" s="12">
        <f t="shared" si="31"/>
        <v>40753</v>
      </c>
    </row>
    <row r="1009" spans="1:19" x14ac:dyDescent="0.25">
      <c r="A1009" t="s">
        <v>593</v>
      </c>
      <c r="B1009" t="s">
        <v>723</v>
      </c>
      <c r="C1009">
        <v>20118109328</v>
      </c>
      <c r="D1009">
        <v>275</v>
      </c>
      <c r="E1009" t="s">
        <v>87</v>
      </c>
      <c r="G1009">
        <v>32.200000000000003</v>
      </c>
      <c r="H1009">
        <v>2011</v>
      </c>
      <c r="I1009">
        <v>7</v>
      </c>
      <c r="J1009">
        <v>28</v>
      </c>
      <c r="K1009">
        <v>15</v>
      </c>
      <c r="M1009" t="s">
        <v>932</v>
      </c>
      <c r="N1009" t="s">
        <v>933</v>
      </c>
      <c r="O1009" t="s">
        <v>934</v>
      </c>
      <c r="P1009" t="s">
        <v>934</v>
      </c>
      <c r="Q1009" t="s">
        <v>897</v>
      </c>
      <c r="R1009" t="str">
        <f t="shared" si="32"/>
        <v>Weekday</v>
      </c>
      <c r="S1009" s="12">
        <f t="shared" si="31"/>
        <v>40752</v>
      </c>
    </row>
    <row r="1010" spans="1:19" x14ac:dyDescent="0.25">
      <c r="A1010" t="s">
        <v>593</v>
      </c>
      <c r="B1010" t="s">
        <v>594</v>
      </c>
      <c r="C1010">
        <v>20118109552</v>
      </c>
      <c r="D1010">
        <v>70</v>
      </c>
      <c r="E1010" t="s">
        <v>62</v>
      </c>
      <c r="G1010">
        <v>16.95</v>
      </c>
      <c r="H1010">
        <v>2011</v>
      </c>
      <c r="I1010">
        <v>6</v>
      </c>
      <c r="J1010">
        <v>19</v>
      </c>
      <c r="K1010">
        <v>21</v>
      </c>
      <c r="M1010" t="s">
        <v>935</v>
      </c>
      <c r="N1010" t="s">
        <v>933</v>
      </c>
      <c r="O1010" t="s">
        <v>934</v>
      </c>
      <c r="P1010" t="s">
        <v>934</v>
      </c>
      <c r="Q1010" t="s">
        <v>665</v>
      </c>
      <c r="R1010" t="str">
        <f t="shared" si="32"/>
        <v>Weekend</v>
      </c>
      <c r="S1010" s="12">
        <f t="shared" si="31"/>
        <v>40713</v>
      </c>
    </row>
    <row r="1011" spans="1:19" x14ac:dyDescent="0.25">
      <c r="A1011" t="s">
        <v>593</v>
      </c>
      <c r="B1011" t="s">
        <v>594</v>
      </c>
      <c r="C1011">
        <v>20118109586</v>
      </c>
      <c r="D1011">
        <v>70</v>
      </c>
      <c r="E1011" t="s">
        <v>62</v>
      </c>
      <c r="G1011">
        <v>17.440000000000001</v>
      </c>
      <c r="H1011">
        <v>2011</v>
      </c>
      <c r="I1011">
        <v>6</v>
      </c>
      <c r="J1011">
        <v>20</v>
      </c>
      <c r="K1011">
        <v>17</v>
      </c>
      <c r="M1011" t="s">
        <v>932</v>
      </c>
      <c r="N1011" t="s">
        <v>933</v>
      </c>
      <c r="O1011" t="s">
        <v>934</v>
      </c>
      <c r="P1011" t="s">
        <v>934</v>
      </c>
      <c r="Q1011" t="s">
        <v>677</v>
      </c>
      <c r="R1011" t="str">
        <f t="shared" si="32"/>
        <v>Weekday</v>
      </c>
      <c r="S1011" s="12">
        <f t="shared" si="31"/>
        <v>40714</v>
      </c>
    </row>
    <row r="1012" spans="1:19" x14ac:dyDescent="0.25">
      <c r="A1012" t="s">
        <v>593</v>
      </c>
      <c r="B1012" t="s">
        <v>594</v>
      </c>
      <c r="C1012">
        <v>20118109618</v>
      </c>
      <c r="D1012">
        <v>70</v>
      </c>
      <c r="E1012" t="s">
        <v>62</v>
      </c>
      <c r="G1012">
        <v>17.190000000000001</v>
      </c>
      <c r="H1012">
        <v>2011</v>
      </c>
      <c r="I1012">
        <v>7</v>
      </c>
      <c r="J1012">
        <v>18</v>
      </c>
      <c r="K1012">
        <v>14</v>
      </c>
      <c r="M1012" t="s">
        <v>932</v>
      </c>
      <c r="N1012" t="s">
        <v>937</v>
      </c>
      <c r="O1012" t="s">
        <v>934</v>
      </c>
      <c r="P1012" t="s">
        <v>934</v>
      </c>
      <c r="Q1012" t="s">
        <v>669</v>
      </c>
      <c r="R1012" t="str">
        <f t="shared" si="32"/>
        <v>Weekday</v>
      </c>
      <c r="S1012" s="12">
        <f t="shared" si="31"/>
        <v>40742</v>
      </c>
    </row>
    <row r="1013" spans="1:19" x14ac:dyDescent="0.25">
      <c r="A1013" t="s">
        <v>593</v>
      </c>
      <c r="B1013" t="s">
        <v>594</v>
      </c>
      <c r="C1013">
        <v>20118109681</v>
      </c>
      <c r="D1013">
        <v>70</v>
      </c>
      <c r="E1013" t="s">
        <v>87</v>
      </c>
      <c r="G1013">
        <v>15.3</v>
      </c>
      <c r="H1013">
        <v>2011</v>
      </c>
      <c r="I1013">
        <v>7</v>
      </c>
      <c r="J1013">
        <v>8</v>
      </c>
      <c r="K1013">
        <v>16</v>
      </c>
      <c r="M1013" t="s">
        <v>932</v>
      </c>
      <c r="N1013" t="s">
        <v>937</v>
      </c>
      <c r="O1013" t="s">
        <v>934</v>
      </c>
      <c r="P1013" t="s">
        <v>934</v>
      </c>
      <c r="R1013" t="str">
        <f t="shared" si="32"/>
        <v>Weekday</v>
      </c>
      <c r="S1013" s="12">
        <f t="shared" si="31"/>
        <v>40732</v>
      </c>
    </row>
    <row r="1014" spans="1:19" x14ac:dyDescent="0.25">
      <c r="A1014" t="s">
        <v>593</v>
      </c>
      <c r="B1014" t="s">
        <v>594</v>
      </c>
      <c r="C1014">
        <v>20118109729</v>
      </c>
      <c r="D1014">
        <v>70</v>
      </c>
      <c r="E1014" t="s">
        <v>87</v>
      </c>
      <c r="G1014">
        <v>16.170000000000002</v>
      </c>
      <c r="H1014">
        <v>2011</v>
      </c>
      <c r="I1014">
        <v>6</v>
      </c>
      <c r="J1014">
        <v>30</v>
      </c>
      <c r="K1014">
        <v>4</v>
      </c>
      <c r="M1014" t="s">
        <v>932</v>
      </c>
      <c r="N1014" t="s">
        <v>933</v>
      </c>
      <c r="O1014" t="s">
        <v>934</v>
      </c>
      <c r="P1014" t="s">
        <v>934</v>
      </c>
      <c r="R1014" t="str">
        <f t="shared" si="32"/>
        <v>Weekday</v>
      </c>
      <c r="S1014" s="12">
        <f t="shared" si="31"/>
        <v>40724</v>
      </c>
    </row>
    <row r="1015" spans="1:19" x14ac:dyDescent="0.25">
      <c r="A1015" t="s">
        <v>593</v>
      </c>
      <c r="B1015" t="s">
        <v>594</v>
      </c>
      <c r="C1015">
        <v>20118109730</v>
      </c>
      <c r="D1015">
        <v>70</v>
      </c>
      <c r="E1015" t="s">
        <v>62</v>
      </c>
      <c r="G1015">
        <v>7.69</v>
      </c>
      <c r="H1015">
        <v>2011</v>
      </c>
      <c r="I1015">
        <v>6</v>
      </c>
      <c r="J1015">
        <v>29</v>
      </c>
      <c r="K1015">
        <v>3</v>
      </c>
      <c r="M1015" t="s">
        <v>935</v>
      </c>
      <c r="N1015" t="s">
        <v>933</v>
      </c>
      <c r="O1015" t="s">
        <v>934</v>
      </c>
      <c r="P1015" t="s">
        <v>934</v>
      </c>
      <c r="R1015" t="str">
        <f t="shared" si="32"/>
        <v>Weekday</v>
      </c>
      <c r="S1015" s="12">
        <f t="shared" si="31"/>
        <v>40723</v>
      </c>
    </row>
    <row r="1016" spans="1:19" x14ac:dyDescent="0.25">
      <c r="A1016" t="s">
        <v>593</v>
      </c>
      <c r="B1016" t="s">
        <v>594</v>
      </c>
      <c r="C1016">
        <v>20118109736</v>
      </c>
      <c r="D1016">
        <v>70</v>
      </c>
      <c r="E1016" t="s">
        <v>87</v>
      </c>
      <c r="G1016">
        <v>15.3</v>
      </c>
      <c r="H1016">
        <v>2011</v>
      </c>
      <c r="I1016">
        <v>7</v>
      </c>
      <c r="J1016">
        <v>8</v>
      </c>
      <c r="K1016">
        <v>14</v>
      </c>
      <c r="M1016" t="s">
        <v>932</v>
      </c>
      <c r="N1016" t="s">
        <v>933</v>
      </c>
      <c r="O1016" t="s">
        <v>934</v>
      </c>
      <c r="P1016" t="s">
        <v>934</v>
      </c>
      <c r="R1016" t="str">
        <f t="shared" si="32"/>
        <v>Weekday</v>
      </c>
      <c r="S1016" s="12">
        <f t="shared" si="31"/>
        <v>40732</v>
      </c>
    </row>
    <row r="1017" spans="1:19" x14ac:dyDescent="0.25">
      <c r="A1017" t="s">
        <v>593</v>
      </c>
      <c r="B1017" t="s">
        <v>594</v>
      </c>
      <c r="C1017">
        <v>20118109748</v>
      </c>
      <c r="D1017">
        <v>70</v>
      </c>
      <c r="E1017" t="s">
        <v>62</v>
      </c>
      <c r="G1017">
        <v>13.03</v>
      </c>
      <c r="H1017">
        <v>2011</v>
      </c>
      <c r="I1017">
        <v>7</v>
      </c>
      <c r="J1017">
        <v>10</v>
      </c>
      <c r="K1017">
        <v>16</v>
      </c>
      <c r="M1017" t="s">
        <v>932</v>
      </c>
      <c r="N1017" t="s">
        <v>933</v>
      </c>
      <c r="O1017" t="s">
        <v>938</v>
      </c>
      <c r="P1017" t="s">
        <v>934</v>
      </c>
      <c r="R1017" t="str">
        <f t="shared" si="32"/>
        <v>Weekend</v>
      </c>
      <c r="S1017" s="12">
        <f t="shared" si="31"/>
        <v>40734</v>
      </c>
    </row>
    <row r="1018" spans="1:19" x14ac:dyDescent="0.25">
      <c r="A1018" t="s">
        <v>593</v>
      </c>
      <c r="B1018" t="s">
        <v>594</v>
      </c>
      <c r="C1018">
        <v>20118109808</v>
      </c>
      <c r="D1018">
        <v>70</v>
      </c>
      <c r="E1018" t="s">
        <v>87</v>
      </c>
      <c r="G1018">
        <v>18.32</v>
      </c>
      <c r="H1018">
        <v>2011</v>
      </c>
      <c r="I1018">
        <v>6</v>
      </c>
      <c r="J1018">
        <v>26</v>
      </c>
      <c r="K1018">
        <v>22</v>
      </c>
      <c r="M1018" t="s">
        <v>935</v>
      </c>
      <c r="N1018" t="s">
        <v>939</v>
      </c>
      <c r="O1018" t="s">
        <v>934</v>
      </c>
      <c r="P1018" t="s">
        <v>934</v>
      </c>
      <c r="Q1018" t="s">
        <v>710</v>
      </c>
      <c r="R1018" t="str">
        <f t="shared" si="32"/>
        <v>Weekend</v>
      </c>
      <c r="S1018" s="12">
        <f t="shared" si="31"/>
        <v>40720</v>
      </c>
    </row>
    <row r="1019" spans="1:19" x14ac:dyDescent="0.25">
      <c r="A1019" t="s">
        <v>593</v>
      </c>
      <c r="B1019" t="s">
        <v>594</v>
      </c>
      <c r="C1019">
        <v>20118109810</v>
      </c>
      <c r="D1019">
        <v>70</v>
      </c>
      <c r="E1019" t="s">
        <v>62</v>
      </c>
      <c r="G1019">
        <v>11.21</v>
      </c>
      <c r="H1019">
        <v>2011</v>
      </c>
      <c r="I1019">
        <v>6</v>
      </c>
      <c r="J1019">
        <v>23</v>
      </c>
      <c r="K1019">
        <v>8</v>
      </c>
      <c r="M1019" t="s">
        <v>935</v>
      </c>
      <c r="N1019" t="s">
        <v>933</v>
      </c>
      <c r="O1019" t="s">
        <v>934</v>
      </c>
      <c r="P1019" t="s">
        <v>934</v>
      </c>
      <c r="Q1019" t="s">
        <v>627</v>
      </c>
      <c r="R1019" t="str">
        <f t="shared" si="32"/>
        <v>Weekday</v>
      </c>
      <c r="S1019" s="12">
        <f t="shared" si="31"/>
        <v>40717</v>
      </c>
    </row>
    <row r="1020" spans="1:19" x14ac:dyDescent="0.25">
      <c r="A1020" t="s">
        <v>593</v>
      </c>
      <c r="B1020" t="s">
        <v>594</v>
      </c>
      <c r="C1020">
        <v>20118109822</v>
      </c>
      <c r="D1020">
        <v>70</v>
      </c>
      <c r="E1020" t="s">
        <v>62</v>
      </c>
      <c r="G1020">
        <v>13.95</v>
      </c>
      <c r="H1020">
        <v>2011</v>
      </c>
      <c r="I1020">
        <v>6</v>
      </c>
      <c r="J1020">
        <v>30</v>
      </c>
      <c r="K1020">
        <v>9</v>
      </c>
      <c r="M1020" t="s">
        <v>932</v>
      </c>
      <c r="N1020" t="s">
        <v>937</v>
      </c>
      <c r="O1020" t="s">
        <v>938</v>
      </c>
      <c r="P1020" t="s">
        <v>934</v>
      </c>
      <c r="R1020" t="str">
        <f t="shared" si="32"/>
        <v>Weekday</v>
      </c>
      <c r="S1020" s="12">
        <f t="shared" si="31"/>
        <v>40724</v>
      </c>
    </row>
    <row r="1021" spans="1:19" x14ac:dyDescent="0.25">
      <c r="A1021" t="s">
        <v>593</v>
      </c>
      <c r="B1021" t="s">
        <v>594</v>
      </c>
      <c r="C1021">
        <v>20118109825</v>
      </c>
      <c r="D1021">
        <v>70</v>
      </c>
      <c r="E1021" t="s">
        <v>87</v>
      </c>
      <c r="G1021">
        <v>17</v>
      </c>
      <c r="H1021">
        <v>2011</v>
      </c>
      <c r="I1021">
        <v>7</v>
      </c>
      <c r="J1021">
        <v>24</v>
      </c>
      <c r="K1021">
        <v>3</v>
      </c>
      <c r="M1021" t="s">
        <v>935</v>
      </c>
      <c r="N1021" t="s">
        <v>936</v>
      </c>
      <c r="O1021" t="s">
        <v>934</v>
      </c>
      <c r="P1021" t="s">
        <v>934</v>
      </c>
      <c r="Q1021" t="s">
        <v>718</v>
      </c>
      <c r="R1021" t="str">
        <f t="shared" si="32"/>
        <v>Weekend</v>
      </c>
      <c r="S1021" s="12">
        <f t="shared" si="31"/>
        <v>40748</v>
      </c>
    </row>
    <row r="1022" spans="1:19" x14ac:dyDescent="0.25">
      <c r="A1022" t="s">
        <v>593</v>
      </c>
      <c r="B1022" t="s">
        <v>594</v>
      </c>
      <c r="C1022">
        <v>20118109838</v>
      </c>
      <c r="D1022">
        <v>70</v>
      </c>
      <c r="E1022" t="s">
        <v>87</v>
      </c>
      <c r="G1022">
        <v>17.440000000000001</v>
      </c>
      <c r="H1022">
        <v>2011</v>
      </c>
      <c r="I1022">
        <v>6</v>
      </c>
      <c r="J1022">
        <v>28</v>
      </c>
      <c r="K1022">
        <v>22</v>
      </c>
      <c r="M1022" t="s">
        <v>932</v>
      </c>
      <c r="N1022" t="s">
        <v>933</v>
      </c>
      <c r="O1022" t="s">
        <v>934</v>
      </c>
      <c r="P1022" t="s">
        <v>934</v>
      </c>
      <c r="Q1022" t="s">
        <v>713</v>
      </c>
      <c r="R1022" t="str">
        <f t="shared" si="32"/>
        <v>Weekday</v>
      </c>
      <c r="S1022" s="12">
        <f t="shared" si="31"/>
        <v>40722</v>
      </c>
    </row>
    <row r="1023" spans="1:19" x14ac:dyDescent="0.25">
      <c r="A1023" t="s">
        <v>593</v>
      </c>
      <c r="B1023" t="s">
        <v>723</v>
      </c>
      <c r="C1023">
        <v>20118110272</v>
      </c>
      <c r="D1023">
        <v>71</v>
      </c>
      <c r="E1023" t="s">
        <v>62</v>
      </c>
      <c r="G1023">
        <v>16</v>
      </c>
      <c r="H1023">
        <v>2011</v>
      </c>
      <c r="I1023">
        <v>8</v>
      </c>
      <c r="J1023">
        <v>2</v>
      </c>
      <c r="K1023">
        <v>16</v>
      </c>
      <c r="M1023" t="s">
        <v>932</v>
      </c>
      <c r="N1023" t="s">
        <v>933</v>
      </c>
      <c r="O1023" t="s">
        <v>934</v>
      </c>
      <c r="P1023" t="s">
        <v>934</v>
      </c>
      <c r="Q1023" t="s">
        <v>946</v>
      </c>
      <c r="R1023" t="str">
        <f t="shared" si="32"/>
        <v>Weekday</v>
      </c>
      <c r="S1023" s="12">
        <f t="shared" si="31"/>
        <v>40757</v>
      </c>
    </row>
    <row r="1024" spans="1:19" x14ac:dyDescent="0.25">
      <c r="A1024" t="s">
        <v>593</v>
      </c>
      <c r="B1024" t="s">
        <v>723</v>
      </c>
      <c r="C1024">
        <v>20118110273</v>
      </c>
      <c r="D1024">
        <v>71</v>
      </c>
      <c r="E1024" t="s">
        <v>87</v>
      </c>
      <c r="G1024">
        <v>17.989999999999998</v>
      </c>
      <c r="H1024">
        <v>2011</v>
      </c>
      <c r="I1024">
        <v>8</v>
      </c>
      <c r="J1024">
        <v>2</v>
      </c>
      <c r="K1024">
        <v>8</v>
      </c>
      <c r="M1024" t="s">
        <v>932</v>
      </c>
      <c r="N1024" t="s">
        <v>933</v>
      </c>
      <c r="O1024" t="s">
        <v>934</v>
      </c>
      <c r="P1024" t="s">
        <v>934</v>
      </c>
      <c r="Q1024" t="s">
        <v>795</v>
      </c>
      <c r="R1024" t="str">
        <f t="shared" si="32"/>
        <v>Weekday</v>
      </c>
      <c r="S1024" s="12">
        <f t="shared" si="31"/>
        <v>40757</v>
      </c>
    </row>
    <row r="1025" spans="1:19" x14ac:dyDescent="0.25">
      <c r="A1025" t="s">
        <v>593</v>
      </c>
      <c r="B1025" t="s">
        <v>723</v>
      </c>
      <c r="C1025">
        <v>20118110379</v>
      </c>
      <c r="D1025">
        <v>71</v>
      </c>
      <c r="E1025" t="s">
        <v>87</v>
      </c>
      <c r="G1025">
        <v>19</v>
      </c>
      <c r="H1025">
        <v>2011</v>
      </c>
      <c r="I1025">
        <v>7</v>
      </c>
      <c r="J1025">
        <v>28</v>
      </c>
      <c r="K1025">
        <v>23</v>
      </c>
      <c r="M1025" t="s">
        <v>932</v>
      </c>
      <c r="N1025" t="s">
        <v>933</v>
      </c>
      <c r="O1025" t="s">
        <v>934</v>
      </c>
      <c r="P1025" t="s">
        <v>934</v>
      </c>
      <c r="Q1025" t="s">
        <v>793</v>
      </c>
      <c r="R1025" t="str">
        <f t="shared" si="32"/>
        <v>Weekday</v>
      </c>
      <c r="S1025" s="12">
        <f t="shared" si="31"/>
        <v>40752</v>
      </c>
    </row>
    <row r="1026" spans="1:19" x14ac:dyDescent="0.25">
      <c r="A1026" t="s">
        <v>593</v>
      </c>
      <c r="B1026" t="s">
        <v>723</v>
      </c>
      <c r="C1026">
        <v>20118110382</v>
      </c>
      <c r="D1026">
        <v>71</v>
      </c>
      <c r="E1026" t="s">
        <v>62</v>
      </c>
      <c r="G1026">
        <v>12.33</v>
      </c>
      <c r="H1026">
        <v>2011</v>
      </c>
      <c r="I1026">
        <v>8</v>
      </c>
      <c r="J1026">
        <v>3</v>
      </c>
      <c r="K1026">
        <v>17</v>
      </c>
      <c r="M1026" t="s">
        <v>932</v>
      </c>
      <c r="N1026" t="s">
        <v>937</v>
      </c>
      <c r="O1026" t="s">
        <v>934</v>
      </c>
      <c r="P1026" t="s">
        <v>934</v>
      </c>
      <c r="Q1026" t="s">
        <v>733</v>
      </c>
      <c r="R1026" t="str">
        <f t="shared" si="32"/>
        <v>Weekday</v>
      </c>
      <c r="S1026" s="12">
        <f t="shared" si="31"/>
        <v>40758</v>
      </c>
    </row>
    <row r="1027" spans="1:19" x14ac:dyDescent="0.25">
      <c r="A1027" t="s">
        <v>593</v>
      </c>
      <c r="B1027" t="s">
        <v>723</v>
      </c>
      <c r="C1027">
        <v>20118110395</v>
      </c>
      <c r="D1027">
        <v>71</v>
      </c>
      <c r="E1027" t="s">
        <v>62</v>
      </c>
      <c r="G1027">
        <v>12.73</v>
      </c>
      <c r="H1027">
        <v>2011</v>
      </c>
      <c r="I1027">
        <v>8</v>
      </c>
      <c r="J1027">
        <v>2</v>
      </c>
      <c r="K1027">
        <v>17</v>
      </c>
      <c r="M1027" t="s">
        <v>932</v>
      </c>
      <c r="N1027" t="s">
        <v>933</v>
      </c>
      <c r="O1027" t="s">
        <v>934</v>
      </c>
      <c r="P1027" t="s">
        <v>934</v>
      </c>
      <c r="Q1027" t="s">
        <v>737</v>
      </c>
      <c r="R1027" t="str">
        <f t="shared" si="32"/>
        <v>Weekday</v>
      </c>
      <c r="S1027" s="12">
        <f t="shared" ref="S1027:S1090" si="33">DATE(H1027,I1027,J1027)</f>
        <v>40757</v>
      </c>
    </row>
    <row r="1028" spans="1:19" x14ac:dyDescent="0.25">
      <c r="A1028" t="s">
        <v>593</v>
      </c>
      <c r="B1028" t="s">
        <v>723</v>
      </c>
      <c r="C1028">
        <v>20118110446</v>
      </c>
      <c r="D1028">
        <v>275</v>
      </c>
      <c r="E1028" t="s">
        <v>62</v>
      </c>
      <c r="G1028">
        <v>34.5</v>
      </c>
      <c r="H1028">
        <v>2011</v>
      </c>
      <c r="I1028">
        <v>8</v>
      </c>
      <c r="J1028">
        <v>4</v>
      </c>
      <c r="K1028">
        <v>13</v>
      </c>
      <c r="M1028" t="s">
        <v>935</v>
      </c>
      <c r="N1028" t="s">
        <v>936</v>
      </c>
      <c r="O1028" t="s">
        <v>934</v>
      </c>
      <c r="P1028" t="s">
        <v>934</v>
      </c>
      <c r="Q1028" t="s">
        <v>876</v>
      </c>
      <c r="R1028" t="str">
        <f t="shared" si="32"/>
        <v>Weekday</v>
      </c>
      <c r="S1028" s="12">
        <f t="shared" si="33"/>
        <v>40759</v>
      </c>
    </row>
    <row r="1029" spans="1:19" x14ac:dyDescent="0.25">
      <c r="A1029" t="s">
        <v>593</v>
      </c>
      <c r="B1029" t="s">
        <v>723</v>
      </c>
      <c r="C1029">
        <v>20118110447</v>
      </c>
      <c r="D1029">
        <v>71</v>
      </c>
      <c r="E1029" t="s">
        <v>62</v>
      </c>
      <c r="G1029">
        <v>19.3</v>
      </c>
      <c r="H1029">
        <v>2011</v>
      </c>
      <c r="I1029">
        <v>8</v>
      </c>
      <c r="J1029">
        <v>4</v>
      </c>
      <c r="K1029">
        <v>13</v>
      </c>
      <c r="M1029" t="s">
        <v>932</v>
      </c>
      <c r="N1029" t="s">
        <v>933</v>
      </c>
      <c r="O1029" t="s">
        <v>934</v>
      </c>
      <c r="P1029" t="s">
        <v>934</v>
      </c>
      <c r="Q1029" t="s">
        <v>789</v>
      </c>
      <c r="R1029" t="str">
        <f t="shared" ref="R1029:R1092" si="34">IF(WEEKDAY(DATE(H1029,I1029,J1029),2)&lt;6,"Weekday","Weekend")</f>
        <v>Weekday</v>
      </c>
      <c r="S1029" s="12">
        <f t="shared" si="33"/>
        <v>40759</v>
      </c>
    </row>
    <row r="1030" spans="1:19" x14ac:dyDescent="0.25">
      <c r="A1030" t="s">
        <v>593</v>
      </c>
      <c r="B1030" t="s">
        <v>723</v>
      </c>
      <c r="C1030">
        <v>20118112178</v>
      </c>
      <c r="D1030">
        <v>71</v>
      </c>
      <c r="E1030" t="s">
        <v>62</v>
      </c>
      <c r="G1030">
        <v>16.8</v>
      </c>
      <c r="H1030">
        <v>2011</v>
      </c>
      <c r="I1030">
        <v>8</v>
      </c>
      <c r="J1030">
        <v>3</v>
      </c>
      <c r="K1030">
        <v>14</v>
      </c>
      <c r="M1030" t="s">
        <v>932</v>
      </c>
      <c r="N1030" t="s">
        <v>933</v>
      </c>
      <c r="O1030" t="s">
        <v>934</v>
      </c>
      <c r="P1030" t="s">
        <v>934</v>
      </c>
      <c r="Q1030" t="s">
        <v>946</v>
      </c>
      <c r="R1030" t="str">
        <f t="shared" si="34"/>
        <v>Weekday</v>
      </c>
      <c r="S1030" s="12">
        <f t="shared" si="33"/>
        <v>40758</v>
      </c>
    </row>
    <row r="1031" spans="1:19" x14ac:dyDescent="0.25">
      <c r="A1031" t="s">
        <v>593</v>
      </c>
      <c r="B1031" t="s">
        <v>723</v>
      </c>
      <c r="C1031">
        <v>20118112373</v>
      </c>
      <c r="D1031">
        <v>71</v>
      </c>
      <c r="E1031" t="s">
        <v>62</v>
      </c>
      <c r="G1031">
        <v>16</v>
      </c>
      <c r="H1031">
        <v>2011</v>
      </c>
      <c r="I1031">
        <v>7</v>
      </c>
      <c r="J1031">
        <v>28</v>
      </c>
      <c r="K1031">
        <v>15</v>
      </c>
      <c r="M1031" t="s">
        <v>932</v>
      </c>
      <c r="N1031" t="s">
        <v>933</v>
      </c>
      <c r="O1031" t="s">
        <v>934</v>
      </c>
      <c r="P1031" t="s">
        <v>934</v>
      </c>
      <c r="Q1031" t="s">
        <v>946</v>
      </c>
      <c r="R1031" t="str">
        <f t="shared" si="34"/>
        <v>Weekday</v>
      </c>
      <c r="S1031" s="12">
        <f t="shared" si="33"/>
        <v>40752</v>
      </c>
    </row>
    <row r="1032" spans="1:19" x14ac:dyDescent="0.25">
      <c r="A1032" t="s">
        <v>593</v>
      </c>
      <c r="B1032" t="s">
        <v>723</v>
      </c>
      <c r="C1032">
        <v>20118112736</v>
      </c>
      <c r="D1032">
        <v>71</v>
      </c>
      <c r="E1032" t="s">
        <v>87</v>
      </c>
      <c r="G1032">
        <v>12.03</v>
      </c>
      <c r="H1032">
        <v>2011</v>
      </c>
      <c r="I1032">
        <v>7</v>
      </c>
      <c r="J1032">
        <v>19</v>
      </c>
      <c r="K1032">
        <v>22</v>
      </c>
      <c r="M1032" t="s">
        <v>932</v>
      </c>
      <c r="N1032" t="s">
        <v>933</v>
      </c>
      <c r="O1032" t="s">
        <v>934</v>
      </c>
      <c r="P1032" t="s">
        <v>934</v>
      </c>
      <c r="Q1032" t="s">
        <v>834</v>
      </c>
      <c r="R1032" t="str">
        <f t="shared" si="34"/>
        <v>Weekday</v>
      </c>
      <c r="S1032" s="12">
        <f t="shared" si="33"/>
        <v>40743</v>
      </c>
    </row>
    <row r="1033" spans="1:19" x14ac:dyDescent="0.25">
      <c r="A1033" t="s">
        <v>593</v>
      </c>
      <c r="B1033" t="s">
        <v>723</v>
      </c>
      <c r="C1033">
        <v>20118112778</v>
      </c>
      <c r="D1033">
        <v>71</v>
      </c>
      <c r="E1033" t="s">
        <v>62</v>
      </c>
      <c r="G1033">
        <v>15.8</v>
      </c>
      <c r="H1033">
        <v>2011</v>
      </c>
      <c r="I1033">
        <v>8</v>
      </c>
      <c r="J1033">
        <v>7</v>
      </c>
      <c r="K1033">
        <v>13</v>
      </c>
      <c r="M1033" t="s">
        <v>932</v>
      </c>
      <c r="N1033" t="s">
        <v>933</v>
      </c>
      <c r="O1033" t="s">
        <v>934</v>
      </c>
      <c r="P1033" t="s">
        <v>934</v>
      </c>
      <c r="Q1033" t="s">
        <v>946</v>
      </c>
      <c r="R1033" t="str">
        <f t="shared" si="34"/>
        <v>Weekend</v>
      </c>
      <c r="S1033" s="12">
        <f t="shared" si="33"/>
        <v>40762</v>
      </c>
    </row>
    <row r="1034" spans="1:19" x14ac:dyDescent="0.25">
      <c r="A1034" t="s">
        <v>593</v>
      </c>
      <c r="B1034" t="s">
        <v>723</v>
      </c>
      <c r="C1034">
        <v>20118112779</v>
      </c>
      <c r="D1034">
        <v>275</v>
      </c>
      <c r="E1034" t="s">
        <v>62</v>
      </c>
      <c r="G1034">
        <v>31.22</v>
      </c>
      <c r="H1034">
        <v>2011</v>
      </c>
      <c r="I1034">
        <v>8</v>
      </c>
      <c r="J1034">
        <v>7</v>
      </c>
      <c r="K1034">
        <v>7</v>
      </c>
      <c r="M1034" t="s">
        <v>935</v>
      </c>
      <c r="N1034" t="s">
        <v>933</v>
      </c>
      <c r="O1034" t="s">
        <v>934</v>
      </c>
      <c r="P1034" t="s">
        <v>934</v>
      </c>
      <c r="Q1034" t="s">
        <v>855</v>
      </c>
      <c r="R1034" t="str">
        <f t="shared" si="34"/>
        <v>Weekend</v>
      </c>
      <c r="S1034" s="12">
        <f t="shared" si="33"/>
        <v>40762</v>
      </c>
    </row>
    <row r="1035" spans="1:19" x14ac:dyDescent="0.25">
      <c r="A1035" t="s">
        <v>593</v>
      </c>
      <c r="B1035" t="s">
        <v>723</v>
      </c>
      <c r="C1035">
        <v>20118112780</v>
      </c>
      <c r="D1035">
        <v>275</v>
      </c>
      <c r="E1035" t="s">
        <v>87</v>
      </c>
      <c r="G1035">
        <v>31.23</v>
      </c>
      <c r="H1035">
        <v>2011</v>
      </c>
      <c r="I1035">
        <v>8</v>
      </c>
      <c r="J1035">
        <v>4</v>
      </c>
      <c r="K1035">
        <v>15</v>
      </c>
      <c r="M1035" t="s">
        <v>932</v>
      </c>
      <c r="N1035" t="s">
        <v>933</v>
      </c>
      <c r="O1035" t="s">
        <v>934</v>
      </c>
      <c r="P1035" t="s">
        <v>934</v>
      </c>
      <c r="Q1035" t="s">
        <v>901</v>
      </c>
      <c r="R1035" t="str">
        <f t="shared" si="34"/>
        <v>Weekday</v>
      </c>
      <c r="S1035" s="12">
        <f t="shared" si="33"/>
        <v>40759</v>
      </c>
    </row>
    <row r="1036" spans="1:19" x14ac:dyDescent="0.25">
      <c r="A1036" t="s">
        <v>593</v>
      </c>
      <c r="B1036" t="s">
        <v>723</v>
      </c>
      <c r="C1036">
        <v>20118112781</v>
      </c>
      <c r="D1036">
        <v>71</v>
      </c>
      <c r="E1036" t="s">
        <v>62</v>
      </c>
      <c r="G1036">
        <v>16.010000000000002</v>
      </c>
      <c r="H1036">
        <v>2011</v>
      </c>
      <c r="I1036">
        <v>8</v>
      </c>
      <c r="J1036">
        <v>4</v>
      </c>
      <c r="K1036">
        <v>18</v>
      </c>
      <c r="M1036" t="s">
        <v>932</v>
      </c>
      <c r="N1036" t="s">
        <v>933</v>
      </c>
      <c r="O1036" t="s">
        <v>934</v>
      </c>
      <c r="P1036" t="s">
        <v>934</v>
      </c>
      <c r="Q1036" t="s">
        <v>946</v>
      </c>
      <c r="R1036" t="str">
        <f t="shared" si="34"/>
        <v>Weekday</v>
      </c>
      <c r="S1036" s="12">
        <f t="shared" si="33"/>
        <v>40759</v>
      </c>
    </row>
    <row r="1037" spans="1:19" x14ac:dyDescent="0.25">
      <c r="A1037" t="s">
        <v>593</v>
      </c>
      <c r="B1037" t="s">
        <v>723</v>
      </c>
      <c r="C1037">
        <v>20118113930</v>
      </c>
      <c r="D1037">
        <v>71</v>
      </c>
      <c r="E1037" t="s">
        <v>62</v>
      </c>
      <c r="G1037">
        <v>13.5</v>
      </c>
      <c r="H1037">
        <v>2011</v>
      </c>
      <c r="I1037">
        <v>8</v>
      </c>
      <c r="J1037">
        <v>8</v>
      </c>
      <c r="K1037">
        <v>17</v>
      </c>
      <c r="M1037" t="s">
        <v>932</v>
      </c>
      <c r="N1037" t="s">
        <v>933</v>
      </c>
      <c r="O1037" t="s">
        <v>934</v>
      </c>
      <c r="P1037" t="s">
        <v>934</v>
      </c>
      <c r="Q1037" t="s">
        <v>741</v>
      </c>
      <c r="R1037" t="str">
        <f t="shared" si="34"/>
        <v>Weekday</v>
      </c>
      <c r="S1037" s="12">
        <f t="shared" si="33"/>
        <v>40763</v>
      </c>
    </row>
    <row r="1038" spans="1:19" x14ac:dyDescent="0.25">
      <c r="A1038" t="s">
        <v>593</v>
      </c>
      <c r="B1038" t="s">
        <v>594</v>
      </c>
      <c r="C1038">
        <v>20118114103</v>
      </c>
      <c r="D1038">
        <v>70</v>
      </c>
      <c r="E1038" t="s">
        <v>87</v>
      </c>
      <c r="G1038">
        <v>13.22</v>
      </c>
      <c r="H1038">
        <v>2011</v>
      </c>
      <c r="I1038">
        <v>8</v>
      </c>
      <c r="J1038">
        <v>6</v>
      </c>
      <c r="K1038">
        <v>8</v>
      </c>
      <c r="M1038" t="s">
        <v>935</v>
      </c>
      <c r="N1038" t="s">
        <v>936</v>
      </c>
      <c r="O1038" t="s">
        <v>934</v>
      </c>
      <c r="P1038" t="s">
        <v>934</v>
      </c>
      <c r="R1038" t="str">
        <f t="shared" si="34"/>
        <v>Weekend</v>
      </c>
      <c r="S1038" s="12">
        <f t="shared" si="33"/>
        <v>40761</v>
      </c>
    </row>
    <row r="1039" spans="1:19" x14ac:dyDescent="0.25">
      <c r="A1039" t="s">
        <v>593</v>
      </c>
      <c r="B1039" t="s">
        <v>723</v>
      </c>
      <c r="C1039">
        <v>20118114877</v>
      </c>
      <c r="D1039">
        <v>71</v>
      </c>
      <c r="E1039" t="s">
        <v>62</v>
      </c>
      <c r="G1039">
        <v>15.8</v>
      </c>
      <c r="H1039">
        <v>2011</v>
      </c>
      <c r="I1039">
        <v>8</v>
      </c>
      <c r="J1039">
        <v>15</v>
      </c>
      <c r="K1039">
        <v>10</v>
      </c>
      <c r="M1039" t="s">
        <v>935</v>
      </c>
      <c r="N1039" t="s">
        <v>933</v>
      </c>
      <c r="O1039" t="s">
        <v>934</v>
      </c>
      <c r="P1039" t="s">
        <v>934</v>
      </c>
      <c r="Q1039" t="s">
        <v>946</v>
      </c>
      <c r="R1039" t="str">
        <f t="shared" si="34"/>
        <v>Weekday</v>
      </c>
      <c r="S1039" s="12">
        <f t="shared" si="33"/>
        <v>40770</v>
      </c>
    </row>
    <row r="1040" spans="1:19" x14ac:dyDescent="0.25">
      <c r="A1040" t="s">
        <v>593</v>
      </c>
      <c r="B1040" t="s">
        <v>723</v>
      </c>
      <c r="C1040">
        <v>20118114878</v>
      </c>
      <c r="D1040">
        <v>275</v>
      </c>
      <c r="E1040" t="s">
        <v>62</v>
      </c>
      <c r="G1040">
        <v>32.1</v>
      </c>
      <c r="H1040">
        <v>2011</v>
      </c>
      <c r="I1040">
        <v>8</v>
      </c>
      <c r="J1040">
        <v>12</v>
      </c>
      <c r="K1040">
        <v>15</v>
      </c>
      <c r="M1040" t="s">
        <v>932</v>
      </c>
      <c r="N1040" t="s">
        <v>936</v>
      </c>
      <c r="O1040" t="s">
        <v>934</v>
      </c>
      <c r="P1040" t="s">
        <v>934</v>
      </c>
      <c r="Q1040" t="s">
        <v>860</v>
      </c>
      <c r="R1040" t="str">
        <f t="shared" si="34"/>
        <v>Weekday</v>
      </c>
      <c r="S1040" s="12">
        <f t="shared" si="33"/>
        <v>40767</v>
      </c>
    </row>
    <row r="1041" spans="1:19" x14ac:dyDescent="0.25">
      <c r="A1041" t="s">
        <v>593</v>
      </c>
      <c r="B1041" t="s">
        <v>723</v>
      </c>
      <c r="C1041">
        <v>20118114879</v>
      </c>
      <c r="D1041">
        <v>275</v>
      </c>
      <c r="E1041" t="s">
        <v>62</v>
      </c>
      <c r="G1041">
        <v>32.1</v>
      </c>
      <c r="H1041">
        <v>2011</v>
      </c>
      <c r="I1041">
        <v>8</v>
      </c>
      <c r="J1041">
        <v>12</v>
      </c>
      <c r="K1041">
        <v>15</v>
      </c>
      <c r="M1041" t="s">
        <v>935</v>
      </c>
      <c r="N1041" t="s">
        <v>933</v>
      </c>
      <c r="O1041" t="s">
        <v>934</v>
      </c>
      <c r="P1041" t="s">
        <v>934</v>
      </c>
      <c r="Q1041" t="s">
        <v>860</v>
      </c>
      <c r="R1041" t="str">
        <f t="shared" si="34"/>
        <v>Weekday</v>
      </c>
      <c r="S1041" s="12">
        <f t="shared" si="33"/>
        <v>40767</v>
      </c>
    </row>
    <row r="1042" spans="1:19" x14ac:dyDescent="0.25">
      <c r="A1042" t="s">
        <v>593</v>
      </c>
      <c r="B1042" t="s">
        <v>723</v>
      </c>
      <c r="C1042">
        <v>20118115009</v>
      </c>
      <c r="D1042">
        <v>275</v>
      </c>
      <c r="E1042" t="s">
        <v>87</v>
      </c>
      <c r="G1042">
        <v>31.09</v>
      </c>
      <c r="H1042">
        <v>2011</v>
      </c>
      <c r="I1042">
        <v>8</v>
      </c>
      <c r="J1042">
        <v>10</v>
      </c>
      <c r="K1042">
        <v>17</v>
      </c>
      <c r="M1042" t="s">
        <v>932</v>
      </c>
      <c r="N1042" t="s">
        <v>936</v>
      </c>
      <c r="O1042" t="s">
        <v>934</v>
      </c>
      <c r="P1042" t="s">
        <v>934</v>
      </c>
      <c r="R1042" t="str">
        <f t="shared" si="34"/>
        <v>Weekday</v>
      </c>
      <c r="S1042" s="12">
        <f t="shared" si="33"/>
        <v>40765</v>
      </c>
    </row>
    <row r="1043" spans="1:19" x14ac:dyDescent="0.25">
      <c r="A1043" t="s">
        <v>593</v>
      </c>
      <c r="B1043" t="s">
        <v>723</v>
      </c>
      <c r="C1043">
        <v>20118115010</v>
      </c>
      <c r="D1043">
        <v>71</v>
      </c>
      <c r="E1043" t="s">
        <v>62</v>
      </c>
      <c r="G1043">
        <v>17.510000000000002</v>
      </c>
      <c r="H1043">
        <v>2011</v>
      </c>
      <c r="I1043">
        <v>8</v>
      </c>
      <c r="J1043">
        <v>8</v>
      </c>
      <c r="K1043">
        <v>23</v>
      </c>
      <c r="M1043" t="s">
        <v>935</v>
      </c>
      <c r="N1043" t="s">
        <v>933</v>
      </c>
      <c r="O1043" t="s">
        <v>934</v>
      </c>
      <c r="P1043" t="s">
        <v>934</v>
      </c>
      <c r="Q1043" t="s">
        <v>777</v>
      </c>
      <c r="R1043" t="str">
        <f t="shared" si="34"/>
        <v>Weekday</v>
      </c>
      <c r="S1043" s="12">
        <f t="shared" si="33"/>
        <v>40763</v>
      </c>
    </row>
    <row r="1044" spans="1:19" x14ac:dyDescent="0.25">
      <c r="A1044" t="s">
        <v>593</v>
      </c>
      <c r="B1044" t="s">
        <v>723</v>
      </c>
      <c r="C1044">
        <v>20118115717</v>
      </c>
      <c r="D1044">
        <v>275</v>
      </c>
      <c r="E1044" t="s">
        <v>87</v>
      </c>
      <c r="G1044">
        <v>32.229999999999997</v>
      </c>
      <c r="H1044">
        <v>2011</v>
      </c>
      <c r="I1044">
        <v>8</v>
      </c>
      <c r="J1044">
        <v>12</v>
      </c>
      <c r="K1044">
        <v>23</v>
      </c>
      <c r="M1044" t="s">
        <v>935</v>
      </c>
      <c r="N1044" t="s">
        <v>933</v>
      </c>
      <c r="O1044" t="s">
        <v>934</v>
      </c>
      <c r="P1044" t="s">
        <v>934</v>
      </c>
      <c r="Q1044" t="s">
        <v>897</v>
      </c>
      <c r="R1044" t="str">
        <f t="shared" si="34"/>
        <v>Weekday</v>
      </c>
      <c r="S1044" s="12">
        <f t="shared" si="33"/>
        <v>40767</v>
      </c>
    </row>
    <row r="1045" spans="1:19" x14ac:dyDescent="0.25">
      <c r="A1045" t="s">
        <v>593</v>
      </c>
      <c r="B1045" t="s">
        <v>723</v>
      </c>
      <c r="C1045">
        <v>20118115719</v>
      </c>
      <c r="D1045">
        <v>71</v>
      </c>
      <c r="E1045" t="s">
        <v>62</v>
      </c>
      <c r="G1045">
        <v>18.100000000000001</v>
      </c>
      <c r="H1045">
        <v>2011</v>
      </c>
      <c r="I1045">
        <v>8</v>
      </c>
      <c r="J1045">
        <v>12</v>
      </c>
      <c r="K1045">
        <v>17</v>
      </c>
      <c r="M1045" t="s">
        <v>932</v>
      </c>
      <c r="N1045" t="s">
        <v>933</v>
      </c>
      <c r="O1045" t="s">
        <v>934</v>
      </c>
      <c r="P1045" t="s">
        <v>934</v>
      </c>
      <c r="Q1045" t="s">
        <v>781</v>
      </c>
      <c r="R1045" t="str">
        <f t="shared" si="34"/>
        <v>Weekday</v>
      </c>
      <c r="S1045" s="12">
        <f t="shared" si="33"/>
        <v>40767</v>
      </c>
    </row>
    <row r="1046" spans="1:19" x14ac:dyDescent="0.25">
      <c r="A1046" t="s">
        <v>593</v>
      </c>
      <c r="B1046" t="s">
        <v>723</v>
      </c>
      <c r="C1046">
        <v>20118115964</v>
      </c>
      <c r="D1046">
        <v>71</v>
      </c>
      <c r="E1046" t="s">
        <v>62</v>
      </c>
      <c r="G1046">
        <v>14.9</v>
      </c>
      <c r="H1046">
        <v>2011</v>
      </c>
      <c r="I1046">
        <v>8</v>
      </c>
      <c r="J1046">
        <v>18</v>
      </c>
      <c r="K1046">
        <v>1</v>
      </c>
      <c r="M1046" t="s">
        <v>932</v>
      </c>
      <c r="N1046" t="s">
        <v>936</v>
      </c>
      <c r="O1046" t="s">
        <v>934</v>
      </c>
      <c r="P1046" t="s">
        <v>934</v>
      </c>
      <c r="Q1046" t="s">
        <v>757</v>
      </c>
      <c r="R1046" t="str">
        <f t="shared" si="34"/>
        <v>Weekday</v>
      </c>
      <c r="S1046" s="12">
        <f t="shared" si="33"/>
        <v>40773</v>
      </c>
    </row>
    <row r="1047" spans="1:19" x14ac:dyDescent="0.25">
      <c r="A1047" t="s">
        <v>593</v>
      </c>
      <c r="B1047" t="s">
        <v>723</v>
      </c>
      <c r="C1047">
        <v>20118116015</v>
      </c>
      <c r="D1047">
        <v>71</v>
      </c>
      <c r="E1047" t="s">
        <v>62</v>
      </c>
      <c r="G1047">
        <v>11.93</v>
      </c>
      <c r="H1047">
        <v>2011</v>
      </c>
      <c r="I1047">
        <v>8</v>
      </c>
      <c r="J1047">
        <v>17</v>
      </c>
      <c r="K1047">
        <v>18</v>
      </c>
      <c r="M1047" t="s">
        <v>932</v>
      </c>
      <c r="N1047" t="s">
        <v>933</v>
      </c>
      <c r="O1047" t="s">
        <v>934</v>
      </c>
      <c r="P1047" t="s">
        <v>934</v>
      </c>
      <c r="Q1047" t="s">
        <v>727</v>
      </c>
      <c r="R1047" t="str">
        <f t="shared" si="34"/>
        <v>Weekday</v>
      </c>
      <c r="S1047" s="12">
        <f t="shared" si="33"/>
        <v>40772</v>
      </c>
    </row>
    <row r="1048" spans="1:19" x14ac:dyDescent="0.25">
      <c r="A1048" t="s">
        <v>593</v>
      </c>
      <c r="B1048" t="s">
        <v>723</v>
      </c>
      <c r="C1048">
        <v>20118116028</v>
      </c>
      <c r="D1048">
        <v>71</v>
      </c>
      <c r="E1048" t="s">
        <v>87</v>
      </c>
      <c r="G1048">
        <v>18.399999999999999</v>
      </c>
      <c r="H1048">
        <v>2011</v>
      </c>
      <c r="I1048">
        <v>8</v>
      </c>
      <c r="J1048">
        <v>19</v>
      </c>
      <c r="K1048">
        <v>11</v>
      </c>
      <c r="M1048" t="s">
        <v>932</v>
      </c>
      <c r="N1048" t="s">
        <v>933</v>
      </c>
      <c r="O1048" t="s">
        <v>934</v>
      </c>
      <c r="P1048" t="s">
        <v>934</v>
      </c>
      <c r="Q1048" t="s">
        <v>794</v>
      </c>
      <c r="R1048" t="str">
        <f t="shared" si="34"/>
        <v>Weekday</v>
      </c>
      <c r="S1048" s="12">
        <f t="shared" si="33"/>
        <v>40774</v>
      </c>
    </row>
    <row r="1049" spans="1:19" x14ac:dyDescent="0.25">
      <c r="A1049" t="s">
        <v>593</v>
      </c>
      <c r="B1049" t="s">
        <v>594</v>
      </c>
      <c r="C1049">
        <v>20118116219</v>
      </c>
      <c r="D1049">
        <v>70</v>
      </c>
      <c r="E1049" t="s">
        <v>62</v>
      </c>
      <c r="G1049">
        <v>15.75</v>
      </c>
      <c r="H1049">
        <v>2011</v>
      </c>
      <c r="I1049">
        <v>7</v>
      </c>
      <c r="J1049">
        <v>1</v>
      </c>
      <c r="K1049">
        <v>13</v>
      </c>
      <c r="M1049" t="s">
        <v>932</v>
      </c>
      <c r="N1049" t="s">
        <v>936</v>
      </c>
      <c r="O1049" t="s">
        <v>934</v>
      </c>
      <c r="P1049" t="s">
        <v>934</v>
      </c>
      <c r="Q1049" t="s">
        <v>654</v>
      </c>
      <c r="R1049" t="str">
        <f t="shared" si="34"/>
        <v>Weekday</v>
      </c>
      <c r="S1049" s="12">
        <f t="shared" si="33"/>
        <v>40725</v>
      </c>
    </row>
    <row r="1050" spans="1:19" x14ac:dyDescent="0.25">
      <c r="A1050" t="s">
        <v>593</v>
      </c>
      <c r="B1050" t="s">
        <v>723</v>
      </c>
      <c r="C1050">
        <v>20118116610</v>
      </c>
      <c r="D1050">
        <v>71</v>
      </c>
      <c r="E1050" t="s">
        <v>62</v>
      </c>
      <c r="G1050">
        <v>16</v>
      </c>
      <c r="H1050">
        <v>2011</v>
      </c>
      <c r="I1050">
        <v>8</v>
      </c>
      <c r="J1050">
        <v>17</v>
      </c>
      <c r="K1050">
        <v>17</v>
      </c>
      <c r="M1050" t="s">
        <v>932</v>
      </c>
      <c r="N1050" t="s">
        <v>933</v>
      </c>
      <c r="O1050" t="s">
        <v>934</v>
      </c>
      <c r="P1050" t="s">
        <v>934</v>
      </c>
      <c r="Q1050" t="s">
        <v>946</v>
      </c>
      <c r="R1050" t="str">
        <f t="shared" si="34"/>
        <v>Weekday</v>
      </c>
      <c r="S1050" s="12">
        <f t="shared" si="33"/>
        <v>40772</v>
      </c>
    </row>
    <row r="1051" spans="1:19" x14ac:dyDescent="0.25">
      <c r="A1051" t="s">
        <v>593</v>
      </c>
      <c r="B1051" t="s">
        <v>723</v>
      </c>
      <c r="C1051">
        <v>20118116611</v>
      </c>
      <c r="D1051">
        <v>71</v>
      </c>
      <c r="E1051" t="s">
        <v>940</v>
      </c>
      <c r="G1051">
        <v>15</v>
      </c>
      <c r="H1051">
        <v>2011</v>
      </c>
      <c r="I1051">
        <v>8</v>
      </c>
      <c r="J1051">
        <v>18</v>
      </c>
      <c r="K1051">
        <v>21</v>
      </c>
      <c r="M1051" t="s">
        <v>932</v>
      </c>
      <c r="N1051" t="s">
        <v>933</v>
      </c>
      <c r="O1051" t="s">
        <v>934</v>
      </c>
      <c r="P1051" t="s">
        <v>934</v>
      </c>
      <c r="R1051" t="str">
        <f t="shared" si="34"/>
        <v>Weekday</v>
      </c>
      <c r="S1051" s="12">
        <f t="shared" si="33"/>
        <v>40773</v>
      </c>
    </row>
    <row r="1052" spans="1:19" x14ac:dyDescent="0.25">
      <c r="A1052" t="s">
        <v>593</v>
      </c>
      <c r="B1052" t="s">
        <v>723</v>
      </c>
      <c r="C1052">
        <v>20118116616</v>
      </c>
      <c r="D1052">
        <v>275</v>
      </c>
      <c r="E1052" t="s">
        <v>62</v>
      </c>
      <c r="G1052">
        <v>32.1</v>
      </c>
      <c r="H1052">
        <v>2011</v>
      </c>
      <c r="I1052">
        <v>7</v>
      </c>
      <c r="J1052">
        <v>26</v>
      </c>
      <c r="K1052">
        <v>18</v>
      </c>
      <c r="M1052" t="s">
        <v>932</v>
      </c>
      <c r="N1052" t="s">
        <v>933</v>
      </c>
      <c r="O1052" t="s">
        <v>934</v>
      </c>
      <c r="P1052" t="s">
        <v>934</v>
      </c>
      <c r="Q1052" t="s">
        <v>860</v>
      </c>
      <c r="R1052" t="str">
        <f t="shared" si="34"/>
        <v>Weekday</v>
      </c>
      <c r="S1052" s="12">
        <f t="shared" si="33"/>
        <v>40750</v>
      </c>
    </row>
    <row r="1053" spans="1:19" x14ac:dyDescent="0.25">
      <c r="A1053" t="s">
        <v>593</v>
      </c>
      <c r="B1053" t="s">
        <v>723</v>
      </c>
      <c r="C1053">
        <v>20118117826</v>
      </c>
      <c r="D1053">
        <v>71</v>
      </c>
      <c r="E1053" t="s">
        <v>62</v>
      </c>
      <c r="G1053">
        <v>13.2</v>
      </c>
      <c r="H1053">
        <v>2011</v>
      </c>
      <c r="I1053">
        <v>8</v>
      </c>
      <c r="J1053">
        <v>23</v>
      </c>
      <c r="K1053">
        <v>17</v>
      </c>
      <c r="M1053" t="s">
        <v>932</v>
      </c>
      <c r="N1053" t="s">
        <v>933</v>
      </c>
      <c r="O1053" t="s">
        <v>934</v>
      </c>
      <c r="P1053" t="s">
        <v>934</v>
      </c>
      <c r="Q1053" t="s">
        <v>741</v>
      </c>
      <c r="R1053" t="str">
        <f t="shared" si="34"/>
        <v>Weekday</v>
      </c>
      <c r="S1053" s="12">
        <f t="shared" si="33"/>
        <v>40778</v>
      </c>
    </row>
    <row r="1054" spans="1:19" x14ac:dyDescent="0.25">
      <c r="A1054" t="s">
        <v>593</v>
      </c>
      <c r="B1054" t="s">
        <v>723</v>
      </c>
      <c r="C1054">
        <v>20118117854</v>
      </c>
      <c r="D1054">
        <v>71</v>
      </c>
      <c r="E1054" t="s">
        <v>62</v>
      </c>
      <c r="G1054">
        <v>18.8</v>
      </c>
      <c r="H1054">
        <v>2011</v>
      </c>
      <c r="I1054">
        <v>8</v>
      </c>
      <c r="J1054">
        <v>22</v>
      </c>
      <c r="K1054">
        <v>7</v>
      </c>
      <c r="M1054" t="s">
        <v>932</v>
      </c>
      <c r="N1054" t="s">
        <v>933</v>
      </c>
      <c r="O1054" t="s">
        <v>934</v>
      </c>
      <c r="P1054" t="s">
        <v>934</v>
      </c>
      <c r="Q1054" t="s">
        <v>787</v>
      </c>
      <c r="R1054" t="str">
        <f t="shared" si="34"/>
        <v>Weekday</v>
      </c>
      <c r="S1054" s="12">
        <f t="shared" si="33"/>
        <v>40777</v>
      </c>
    </row>
    <row r="1055" spans="1:19" x14ac:dyDescent="0.25">
      <c r="A1055" t="s">
        <v>593</v>
      </c>
      <c r="B1055" t="s">
        <v>723</v>
      </c>
      <c r="C1055">
        <v>20118117855</v>
      </c>
      <c r="D1055">
        <v>275</v>
      </c>
      <c r="E1055" t="s">
        <v>62</v>
      </c>
      <c r="G1055">
        <v>32.700000000000003</v>
      </c>
      <c r="H1055">
        <v>2011</v>
      </c>
      <c r="I1055">
        <v>8</v>
      </c>
      <c r="J1055">
        <v>21</v>
      </c>
      <c r="K1055">
        <v>18</v>
      </c>
      <c r="M1055" t="s">
        <v>935</v>
      </c>
      <c r="N1055" t="s">
        <v>933</v>
      </c>
      <c r="O1055" t="s">
        <v>934</v>
      </c>
      <c r="P1055" t="s">
        <v>934</v>
      </c>
      <c r="Q1055" t="s">
        <v>864</v>
      </c>
      <c r="R1055" t="str">
        <f t="shared" si="34"/>
        <v>Weekend</v>
      </c>
      <c r="S1055" s="12">
        <f t="shared" si="33"/>
        <v>40776</v>
      </c>
    </row>
    <row r="1056" spans="1:19" x14ac:dyDescent="0.25">
      <c r="A1056" t="s">
        <v>593</v>
      </c>
      <c r="B1056" t="s">
        <v>723</v>
      </c>
      <c r="C1056">
        <v>20118117899</v>
      </c>
      <c r="D1056">
        <v>71</v>
      </c>
      <c r="E1056" t="s">
        <v>62</v>
      </c>
      <c r="G1056">
        <v>19.600000000000001</v>
      </c>
      <c r="H1056">
        <v>2011</v>
      </c>
      <c r="I1056">
        <v>8</v>
      </c>
      <c r="J1056">
        <v>22</v>
      </c>
      <c r="K1056">
        <v>17</v>
      </c>
      <c r="M1056" t="s">
        <v>932</v>
      </c>
      <c r="N1056" t="s">
        <v>936</v>
      </c>
      <c r="O1056" t="s">
        <v>934</v>
      </c>
      <c r="P1056" t="s">
        <v>934</v>
      </c>
      <c r="R1056" t="str">
        <f t="shared" si="34"/>
        <v>Weekday</v>
      </c>
      <c r="S1056" s="12">
        <f t="shared" si="33"/>
        <v>40777</v>
      </c>
    </row>
    <row r="1057" spans="1:19" x14ac:dyDescent="0.25">
      <c r="A1057" t="s">
        <v>593</v>
      </c>
      <c r="B1057" t="s">
        <v>723</v>
      </c>
      <c r="C1057">
        <v>20118118294</v>
      </c>
      <c r="D1057">
        <v>71</v>
      </c>
      <c r="E1057" t="s">
        <v>62</v>
      </c>
      <c r="G1057">
        <v>15</v>
      </c>
      <c r="H1057">
        <v>2011</v>
      </c>
      <c r="I1057">
        <v>8</v>
      </c>
      <c r="J1057">
        <v>21</v>
      </c>
      <c r="K1057">
        <v>17</v>
      </c>
      <c r="M1057" t="s">
        <v>935</v>
      </c>
      <c r="N1057" t="s">
        <v>937</v>
      </c>
      <c r="O1057" t="s">
        <v>934</v>
      </c>
      <c r="P1057" t="s">
        <v>934</v>
      </c>
      <c r="Q1057" t="s">
        <v>759</v>
      </c>
      <c r="R1057" t="str">
        <f t="shared" si="34"/>
        <v>Weekend</v>
      </c>
      <c r="S1057" s="12">
        <f t="shared" si="33"/>
        <v>40776</v>
      </c>
    </row>
    <row r="1058" spans="1:19" x14ac:dyDescent="0.25">
      <c r="A1058" t="s">
        <v>593</v>
      </c>
      <c r="B1058" t="s">
        <v>723</v>
      </c>
      <c r="C1058">
        <v>20118118295</v>
      </c>
      <c r="D1058">
        <v>71</v>
      </c>
      <c r="E1058" t="s">
        <v>87</v>
      </c>
      <c r="G1058">
        <v>14.12</v>
      </c>
      <c r="H1058">
        <v>2011</v>
      </c>
      <c r="I1058">
        <v>8</v>
      </c>
      <c r="J1058">
        <v>20</v>
      </c>
      <c r="K1058">
        <v>7</v>
      </c>
      <c r="M1058" t="s">
        <v>932</v>
      </c>
      <c r="N1058" t="s">
        <v>936</v>
      </c>
      <c r="O1058" t="s">
        <v>934</v>
      </c>
      <c r="P1058" t="s">
        <v>934</v>
      </c>
      <c r="Q1058" t="s">
        <v>821</v>
      </c>
      <c r="R1058" t="str">
        <f t="shared" si="34"/>
        <v>Weekend</v>
      </c>
      <c r="S1058" s="12">
        <f t="shared" si="33"/>
        <v>40775</v>
      </c>
    </row>
    <row r="1059" spans="1:19" x14ac:dyDescent="0.25">
      <c r="A1059" t="s">
        <v>593</v>
      </c>
      <c r="B1059" t="s">
        <v>723</v>
      </c>
      <c r="C1059">
        <v>20118118296</v>
      </c>
      <c r="D1059">
        <v>275</v>
      </c>
      <c r="E1059" t="s">
        <v>87</v>
      </c>
      <c r="G1059">
        <v>31.34</v>
      </c>
      <c r="H1059">
        <v>2011</v>
      </c>
      <c r="I1059">
        <v>8</v>
      </c>
      <c r="J1059">
        <v>19</v>
      </c>
      <c r="K1059">
        <v>6</v>
      </c>
      <c r="M1059" t="s">
        <v>932</v>
      </c>
      <c r="N1059" t="s">
        <v>933</v>
      </c>
      <c r="O1059" t="s">
        <v>934</v>
      </c>
      <c r="P1059" t="s">
        <v>934</v>
      </c>
      <c r="Q1059" t="s">
        <v>901</v>
      </c>
      <c r="R1059" t="str">
        <f t="shared" si="34"/>
        <v>Weekday</v>
      </c>
      <c r="S1059" s="12">
        <f t="shared" si="33"/>
        <v>40774</v>
      </c>
    </row>
    <row r="1060" spans="1:19" x14ac:dyDescent="0.25">
      <c r="A1060" t="s">
        <v>593</v>
      </c>
      <c r="B1060" t="s">
        <v>723</v>
      </c>
      <c r="C1060">
        <v>20118118297</v>
      </c>
      <c r="D1060">
        <v>71</v>
      </c>
      <c r="E1060" t="s">
        <v>62</v>
      </c>
      <c r="G1060">
        <v>16</v>
      </c>
      <c r="H1060">
        <v>2011</v>
      </c>
      <c r="I1060">
        <v>8</v>
      </c>
      <c r="J1060">
        <v>18</v>
      </c>
      <c r="K1060">
        <v>15</v>
      </c>
      <c r="M1060" t="s">
        <v>932</v>
      </c>
      <c r="N1060" t="s">
        <v>936</v>
      </c>
      <c r="O1060" t="s">
        <v>934</v>
      </c>
      <c r="P1060" t="s">
        <v>934</v>
      </c>
      <c r="Q1060" t="s">
        <v>946</v>
      </c>
      <c r="R1060" t="str">
        <f t="shared" si="34"/>
        <v>Weekday</v>
      </c>
      <c r="S1060" s="12">
        <f t="shared" si="33"/>
        <v>40773</v>
      </c>
    </row>
    <row r="1061" spans="1:19" x14ac:dyDescent="0.25">
      <c r="A1061" t="s">
        <v>593</v>
      </c>
      <c r="B1061" t="s">
        <v>723</v>
      </c>
      <c r="C1061">
        <v>20118118298</v>
      </c>
      <c r="D1061">
        <v>71</v>
      </c>
      <c r="E1061" t="s">
        <v>62</v>
      </c>
      <c r="G1061">
        <v>15.12</v>
      </c>
      <c r="H1061">
        <v>2011</v>
      </c>
      <c r="I1061">
        <v>8</v>
      </c>
      <c r="J1061">
        <v>18</v>
      </c>
      <c r="K1061">
        <v>0</v>
      </c>
      <c r="M1061" t="s">
        <v>932</v>
      </c>
      <c r="N1061" t="s">
        <v>936</v>
      </c>
      <c r="O1061" t="s">
        <v>934</v>
      </c>
      <c r="P1061" t="s">
        <v>934</v>
      </c>
      <c r="Q1061" t="s">
        <v>759</v>
      </c>
      <c r="R1061" t="str">
        <f t="shared" si="34"/>
        <v>Weekday</v>
      </c>
      <c r="S1061" s="12">
        <f t="shared" si="33"/>
        <v>40773</v>
      </c>
    </row>
    <row r="1062" spans="1:19" x14ac:dyDescent="0.25">
      <c r="A1062" t="s">
        <v>593</v>
      </c>
      <c r="B1062" t="s">
        <v>723</v>
      </c>
      <c r="C1062">
        <v>20118118399</v>
      </c>
      <c r="D1062">
        <v>71</v>
      </c>
      <c r="E1062" t="s">
        <v>940</v>
      </c>
      <c r="G1062">
        <v>11.83</v>
      </c>
      <c r="H1062">
        <v>2011</v>
      </c>
      <c r="I1062">
        <v>8</v>
      </c>
      <c r="J1062">
        <v>13</v>
      </c>
      <c r="K1062">
        <v>14</v>
      </c>
      <c r="M1062" t="s">
        <v>932</v>
      </c>
      <c r="N1062" t="s">
        <v>933</v>
      </c>
      <c r="O1062" t="s">
        <v>934</v>
      </c>
      <c r="P1062" t="s">
        <v>934</v>
      </c>
      <c r="R1062" t="str">
        <f t="shared" si="34"/>
        <v>Weekend</v>
      </c>
      <c r="S1062" s="12">
        <f t="shared" si="33"/>
        <v>40768</v>
      </c>
    </row>
    <row r="1063" spans="1:19" x14ac:dyDescent="0.25">
      <c r="A1063" t="s">
        <v>593</v>
      </c>
      <c r="B1063" t="s">
        <v>723</v>
      </c>
      <c r="C1063">
        <v>20118118804</v>
      </c>
      <c r="D1063">
        <v>275</v>
      </c>
      <c r="E1063" t="s">
        <v>62</v>
      </c>
      <c r="G1063">
        <v>33.72</v>
      </c>
      <c r="H1063">
        <v>2011</v>
      </c>
      <c r="I1063">
        <v>8</v>
      </c>
      <c r="J1063">
        <v>18</v>
      </c>
      <c r="K1063">
        <v>17</v>
      </c>
      <c r="M1063" t="s">
        <v>932</v>
      </c>
      <c r="N1063" t="s">
        <v>933</v>
      </c>
      <c r="O1063" t="s">
        <v>934</v>
      </c>
      <c r="P1063" t="s">
        <v>934</v>
      </c>
      <c r="Q1063" t="s">
        <v>870</v>
      </c>
      <c r="R1063" t="str">
        <f t="shared" si="34"/>
        <v>Weekday</v>
      </c>
      <c r="S1063" s="12">
        <f t="shared" si="33"/>
        <v>40773</v>
      </c>
    </row>
    <row r="1064" spans="1:19" x14ac:dyDescent="0.25">
      <c r="A1064" t="s">
        <v>593</v>
      </c>
      <c r="B1064" t="s">
        <v>723</v>
      </c>
      <c r="C1064">
        <v>20118118808</v>
      </c>
      <c r="D1064">
        <v>275</v>
      </c>
      <c r="E1064" t="s">
        <v>87</v>
      </c>
      <c r="G1064">
        <v>34.4</v>
      </c>
      <c r="H1064">
        <v>2011</v>
      </c>
      <c r="I1064">
        <v>8</v>
      </c>
      <c r="J1064">
        <v>15</v>
      </c>
      <c r="K1064">
        <v>18</v>
      </c>
      <c r="M1064" t="s">
        <v>932</v>
      </c>
      <c r="N1064" t="s">
        <v>937</v>
      </c>
      <c r="O1064" t="s">
        <v>934</v>
      </c>
      <c r="P1064" t="s">
        <v>934</v>
      </c>
      <c r="Q1064" t="s">
        <v>886</v>
      </c>
      <c r="R1064" t="str">
        <f t="shared" si="34"/>
        <v>Weekday</v>
      </c>
      <c r="S1064" s="12">
        <f t="shared" si="33"/>
        <v>40770</v>
      </c>
    </row>
    <row r="1065" spans="1:19" x14ac:dyDescent="0.25">
      <c r="A1065" t="s">
        <v>593</v>
      </c>
      <c r="B1065" t="s">
        <v>723</v>
      </c>
      <c r="C1065">
        <v>20118119412</v>
      </c>
      <c r="D1065">
        <v>275</v>
      </c>
      <c r="E1065" t="s">
        <v>87</v>
      </c>
      <c r="G1065">
        <v>33.5</v>
      </c>
      <c r="H1065">
        <v>2011</v>
      </c>
      <c r="I1065">
        <v>8</v>
      </c>
      <c r="J1065">
        <v>25</v>
      </c>
      <c r="K1065">
        <v>7</v>
      </c>
      <c r="M1065" t="s">
        <v>932</v>
      </c>
      <c r="N1065" t="s">
        <v>933</v>
      </c>
      <c r="O1065" t="s">
        <v>934</v>
      </c>
      <c r="P1065" t="s">
        <v>934</v>
      </c>
      <c r="Q1065" t="s">
        <v>891</v>
      </c>
      <c r="R1065" t="str">
        <f t="shared" si="34"/>
        <v>Weekday</v>
      </c>
      <c r="S1065" s="12">
        <f t="shared" si="33"/>
        <v>40780</v>
      </c>
    </row>
    <row r="1066" spans="1:19" x14ac:dyDescent="0.25">
      <c r="A1066" t="s">
        <v>593</v>
      </c>
      <c r="B1066" t="s">
        <v>723</v>
      </c>
      <c r="C1066">
        <v>20118119414</v>
      </c>
      <c r="D1066">
        <v>275</v>
      </c>
      <c r="E1066" t="s">
        <v>87</v>
      </c>
      <c r="G1066">
        <v>32.200000000000003</v>
      </c>
      <c r="H1066">
        <v>2011</v>
      </c>
      <c r="I1066">
        <v>8</v>
      </c>
      <c r="J1066">
        <v>24</v>
      </c>
      <c r="K1066">
        <v>18</v>
      </c>
      <c r="M1066" t="s">
        <v>932</v>
      </c>
      <c r="N1066" t="s">
        <v>933</v>
      </c>
      <c r="O1066" t="s">
        <v>934</v>
      </c>
      <c r="P1066" t="s">
        <v>934</v>
      </c>
      <c r="Q1066" t="s">
        <v>897</v>
      </c>
      <c r="R1066" t="str">
        <f t="shared" si="34"/>
        <v>Weekday</v>
      </c>
      <c r="S1066" s="12">
        <f t="shared" si="33"/>
        <v>40779</v>
      </c>
    </row>
    <row r="1067" spans="1:19" x14ac:dyDescent="0.25">
      <c r="A1067" t="s">
        <v>593</v>
      </c>
      <c r="B1067" t="s">
        <v>723</v>
      </c>
      <c r="C1067">
        <v>20118120290</v>
      </c>
      <c r="D1067">
        <v>71</v>
      </c>
      <c r="E1067" t="s">
        <v>62</v>
      </c>
      <c r="G1067">
        <v>17.52</v>
      </c>
      <c r="H1067">
        <v>2011</v>
      </c>
      <c r="I1067">
        <v>8</v>
      </c>
      <c r="J1067">
        <v>22</v>
      </c>
      <c r="K1067">
        <v>22</v>
      </c>
      <c r="M1067" t="s">
        <v>935</v>
      </c>
      <c r="N1067" t="s">
        <v>933</v>
      </c>
      <c r="O1067" t="s">
        <v>934</v>
      </c>
      <c r="P1067" t="s">
        <v>934</v>
      </c>
      <c r="Q1067" t="s">
        <v>777</v>
      </c>
      <c r="R1067" t="str">
        <f t="shared" si="34"/>
        <v>Weekday</v>
      </c>
      <c r="S1067" s="12">
        <f t="shared" si="33"/>
        <v>40777</v>
      </c>
    </row>
    <row r="1068" spans="1:19" x14ac:dyDescent="0.25">
      <c r="A1068" t="s">
        <v>593</v>
      </c>
      <c r="B1068" t="s">
        <v>723</v>
      </c>
      <c r="C1068">
        <v>20118120291</v>
      </c>
      <c r="D1068">
        <v>275</v>
      </c>
      <c r="E1068" t="s">
        <v>87</v>
      </c>
      <c r="G1068">
        <v>31.23</v>
      </c>
      <c r="H1068">
        <v>2011</v>
      </c>
      <c r="I1068">
        <v>8</v>
      </c>
      <c r="J1068">
        <v>23</v>
      </c>
      <c r="K1068">
        <v>7</v>
      </c>
      <c r="M1068" t="s">
        <v>932</v>
      </c>
      <c r="N1068" t="s">
        <v>937</v>
      </c>
      <c r="O1068" t="s">
        <v>934</v>
      </c>
      <c r="P1068" t="s">
        <v>934</v>
      </c>
      <c r="Q1068" t="s">
        <v>901</v>
      </c>
      <c r="R1068" t="str">
        <f t="shared" si="34"/>
        <v>Weekday</v>
      </c>
      <c r="S1068" s="12">
        <f t="shared" si="33"/>
        <v>40778</v>
      </c>
    </row>
    <row r="1069" spans="1:19" x14ac:dyDescent="0.25">
      <c r="A1069" t="s">
        <v>593</v>
      </c>
      <c r="B1069" t="s">
        <v>723</v>
      </c>
      <c r="C1069">
        <v>20118120292</v>
      </c>
      <c r="D1069">
        <v>275</v>
      </c>
      <c r="E1069" t="s">
        <v>62</v>
      </c>
      <c r="G1069">
        <v>31.1</v>
      </c>
      <c r="H1069">
        <v>2011</v>
      </c>
      <c r="I1069">
        <v>8</v>
      </c>
      <c r="J1069">
        <v>22</v>
      </c>
      <c r="K1069">
        <v>22</v>
      </c>
      <c r="M1069" t="s">
        <v>932</v>
      </c>
      <c r="N1069" t="s">
        <v>937</v>
      </c>
      <c r="O1069" t="s">
        <v>934</v>
      </c>
      <c r="P1069" t="s">
        <v>934</v>
      </c>
      <c r="R1069" t="str">
        <f t="shared" si="34"/>
        <v>Weekday</v>
      </c>
      <c r="S1069" s="12">
        <f t="shared" si="33"/>
        <v>40777</v>
      </c>
    </row>
    <row r="1070" spans="1:19" x14ac:dyDescent="0.25">
      <c r="A1070" t="s">
        <v>593</v>
      </c>
      <c r="B1070" t="s">
        <v>723</v>
      </c>
      <c r="C1070">
        <v>20118120294</v>
      </c>
      <c r="D1070">
        <v>71</v>
      </c>
      <c r="E1070" t="s">
        <v>62</v>
      </c>
      <c r="G1070">
        <v>15.99</v>
      </c>
      <c r="H1070">
        <v>2011</v>
      </c>
      <c r="I1070">
        <v>8</v>
      </c>
      <c r="J1070">
        <v>20</v>
      </c>
      <c r="K1070">
        <v>9</v>
      </c>
      <c r="M1070" t="s">
        <v>932</v>
      </c>
      <c r="N1070" t="s">
        <v>933</v>
      </c>
      <c r="O1070" t="s">
        <v>934</v>
      </c>
      <c r="P1070" t="s">
        <v>934</v>
      </c>
      <c r="Q1070" t="s">
        <v>946</v>
      </c>
      <c r="R1070" t="str">
        <f t="shared" si="34"/>
        <v>Weekend</v>
      </c>
      <c r="S1070" s="12">
        <f t="shared" si="33"/>
        <v>40775</v>
      </c>
    </row>
    <row r="1071" spans="1:19" x14ac:dyDescent="0.25">
      <c r="A1071" t="s">
        <v>593</v>
      </c>
      <c r="B1071" t="s">
        <v>723</v>
      </c>
      <c r="C1071">
        <v>20118120331</v>
      </c>
      <c r="D1071">
        <v>71</v>
      </c>
      <c r="E1071" t="s">
        <v>87</v>
      </c>
      <c r="G1071">
        <v>18</v>
      </c>
      <c r="H1071">
        <v>2011</v>
      </c>
      <c r="I1071">
        <v>8</v>
      </c>
      <c r="J1071">
        <v>25</v>
      </c>
      <c r="K1071">
        <v>17</v>
      </c>
      <c r="M1071" t="s">
        <v>932</v>
      </c>
      <c r="N1071" t="s">
        <v>933</v>
      </c>
      <c r="O1071" t="s">
        <v>934</v>
      </c>
      <c r="P1071" t="s">
        <v>934</v>
      </c>
      <c r="Q1071" t="s">
        <v>794</v>
      </c>
      <c r="R1071" t="str">
        <f t="shared" si="34"/>
        <v>Weekday</v>
      </c>
      <c r="S1071" s="12">
        <f t="shared" si="33"/>
        <v>40780</v>
      </c>
    </row>
    <row r="1072" spans="1:19" x14ac:dyDescent="0.25">
      <c r="A1072" t="s">
        <v>593</v>
      </c>
      <c r="B1072" t="s">
        <v>723</v>
      </c>
      <c r="C1072">
        <v>20118120332</v>
      </c>
      <c r="D1072">
        <v>71</v>
      </c>
      <c r="E1072" t="s">
        <v>62</v>
      </c>
      <c r="G1072">
        <v>16.12</v>
      </c>
      <c r="H1072">
        <v>2011</v>
      </c>
      <c r="I1072">
        <v>8</v>
      </c>
      <c r="J1072">
        <v>25</v>
      </c>
      <c r="K1072">
        <v>15</v>
      </c>
      <c r="M1072" t="s">
        <v>932</v>
      </c>
      <c r="N1072" t="s">
        <v>933</v>
      </c>
      <c r="O1072" t="s">
        <v>934</v>
      </c>
      <c r="P1072" t="s">
        <v>934</v>
      </c>
      <c r="Q1072" t="s">
        <v>946</v>
      </c>
      <c r="R1072" t="str">
        <f t="shared" si="34"/>
        <v>Weekday</v>
      </c>
      <c r="S1072" s="12">
        <f t="shared" si="33"/>
        <v>40780</v>
      </c>
    </row>
    <row r="1073" spans="1:19" x14ac:dyDescent="0.25">
      <c r="A1073" t="s">
        <v>593</v>
      </c>
      <c r="B1073" t="s">
        <v>723</v>
      </c>
      <c r="C1073">
        <v>20118120333</v>
      </c>
      <c r="D1073">
        <v>71</v>
      </c>
      <c r="E1073" t="s">
        <v>62</v>
      </c>
      <c r="G1073">
        <v>16</v>
      </c>
      <c r="H1073">
        <v>2011</v>
      </c>
      <c r="I1073">
        <v>8</v>
      </c>
      <c r="J1073">
        <v>25</v>
      </c>
      <c r="K1073">
        <v>15</v>
      </c>
      <c r="M1073" t="s">
        <v>932</v>
      </c>
      <c r="N1073" t="s">
        <v>933</v>
      </c>
      <c r="O1073" t="s">
        <v>934</v>
      </c>
      <c r="P1073" t="s">
        <v>934</v>
      </c>
      <c r="Q1073" t="s">
        <v>946</v>
      </c>
      <c r="R1073" t="str">
        <f t="shared" si="34"/>
        <v>Weekday</v>
      </c>
      <c r="S1073" s="12">
        <f t="shared" si="33"/>
        <v>40780</v>
      </c>
    </row>
    <row r="1074" spans="1:19" x14ac:dyDescent="0.25">
      <c r="A1074" t="s">
        <v>593</v>
      </c>
      <c r="B1074" t="s">
        <v>723</v>
      </c>
      <c r="C1074">
        <v>20118120334</v>
      </c>
      <c r="D1074">
        <v>275</v>
      </c>
      <c r="E1074" t="s">
        <v>62</v>
      </c>
      <c r="G1074">
        <v>31.22</v>
      </c>
      <c r="H1074">
        <v>2011</v>
      </c>
      <c r="I1074">
        <v>8</v>
      </c>
      <c r="J1074">
        <v>25</v>
      </c>
      <c r="K1074">
        <v>7</v>
      </c>
      <c r="M1074" t="s">
        <v>932</v>
      </c>
      <c r="N1074" t="s">
        <v>937</v>
      </c>
      <c r="O1074" t="s">
        <v>934</v>
      </c>
      <c r="P1074" t="s">
        <v>934</v>
      </c>
      <c r="Q1074" t="s">
        <v>855</v>
      </c>
      <c r="R1074" t="str">
        <f t="shared" si="34"/>
        <v>Weekday</v>
      </c>
      <c r="S1074" s="12">
        <f t="shared" si="33"/>
        <v>40780</v>
      </c>
    </row>
    <row r="1075" spans="1:19" x14ac:dyDescent="0.25">
      <c r="A1075" t="s">
        <v>593</v>
      </c>
      <c r="B1075" t="s">
        <v>723</v>
      </c>
      <c r="C1075">
        <v>20118120336</v>
      </c>
      <c r="D1075">
        <v>71</v>
      </c>
      <c r="E1075" t="s">
        <v>87</v>
      </c>
      <c r="G1075">
        <v>14.12</v>
      </c>
      <c r="H1075">
        <v>2011</v>
      </c>
      <c r="I1075">
        <v>8</v>
      </c>
      <c r="J1075">
        <v>24</v>
      </c>
      <c r="K1075">
        <v>20</v>
      </c>
      <c r="M1075" t="s">
        <v>935</v>
      </c>
      <c r="N1075" t="s">
        <v>933</v>
      </c>
      <c r="O1075" t="s">
        <v>934</v>
      </c>
      <c r="P1075" t="s">
        <v>934</v>
      </c>
      <c r="Q1075" t="s">
        <v>821</v>
      </c>
      <c r="R1075" t="str">
        <f t="shared" si="34"/>
        <v>Weekday</v>
      </c>
      <c r="S1075" s="12">
        <f t="shared" si="33"/>
        <v>40779</v>
      </c>
    </row>
    <row r="1076" spans="1:19" x14ac:dyDescent="0.25">
      <c r="A1076" t="s">
        <v>593</v>
      </c>
      <c r="B1076" t="s">
        <v>723</v>
      </c>
      <c r="C1076">
        <v>20118121500</v>
      </c>
      <c r="D1076">
        <v>71</v>
      </c>
      <c r="E1076" t="s">
        <v>87</v>
      </c>
      <c r="G1076">
        <v>16.5</v>
      </c>
      <c r="H1076">
        <v>2011</v>
      </c>
      <c r="I1076">
        <v>8</v>
      </c>
      <c r="J1076">
        <v>25</v>
      </c>
      <c r="K1076">
        <v>17</v>
      </c>
      <c r="M1076" t="s">
        <v>932</v>
      </c>
      <c r="N1076" t="s">
        <v>933</v>
      </c>
      <c r="O1076" t="s">
        <v>934</v>
      </c>
      <c r="P1076" t="s">
        <v>934</v>
      </c>
      <c r="Q1076" t="s">
        <v>808</v>
      </c>
      <c r="R1076" t="str">
        <f t="shared" si="34"/>
        <v>Weekday</v>
      </c>
      <c r="S1076" s="12">
        <f t="shared" si="33"/>
        <v>40780</v>
      </c>
    </row>
    <row r="1077" spans="1:19" x14ac:dyDescent="0.25">
      <c r="A1077" t="s">
        <v>593</v>
      </c>
      <c r="B1077" t="s">
        <v>723</v>
      </c>
      <c r="C1077">
        <v>20118121791</v>
      </c>
      <c r="D1077">
        <v>71</v>
      </c>
      <c r="E1077" t="s">
        <v>87</v>
      </c>
      <c r="G1077">
        <v>16.399999999999999</v>
      </c>
      <c r="H1077">
        <v>2011</v>
      </c>
      <c r="I1077">
        <v>8</v>
      </c>
      <c r="J1077">
        <v>25</v>
      </c>
      <c r="K1077">
        <v>6</v>
      </c>
      <c r="M1077" t="s">
        <v>932</v>
      </c>
      <c r="N1077" t="s">
        <v>937</v>
      </c>
      <c r="O1077" t="s">
        <v>934</v>
      </c>
      <c r="P1077" t="s">
        <v>934</v>
      </c>
      <c r="Q1077" t="s">
        <v>808</v>
      </c>
      <c r="R1077" t="str">
        <f t="shared" si="34"/>
        <v>Weekday</v>
      </c>
      <c r="S1077" s="12">
        <f t="shared" si="33"/>
        <v>40780</v>
      </c>
    </row>
    <row r="1078" spans="1:19" x14ac:dyDescent="0.25">
      <c r="A1078" t="s">
        <v>593</v>
      </c>
      <c r="B1078" t="s">
        <v>723</v>
      </c>
      <c r="C1078">
        <v>20118122326</v>
      </c>
      <c r="D1078">
        <v>71</v>
      </c>
      <c r="E1078" t="s">
        <v>87</v>
      </c>
      <c r="G1078">
        <v>12.83</v>
      </c>
      <c r="H1078">
        <v>2011</v>
      </c>
      <c r="I1078">
        <v>8</v>
      </c>
      <c r="J1078">
        <v>20</v>
      </c>
      <c r="K1078">
        <v>16</v>
      </c>
      <c r="M1078" t="s">
        <v>935</v>
      </c>
      <c r="N1078" t="s">
        <v>933</v>
      </c>
      <c r="O1078" t="s">
        <v>934</v>
      </c>
      <c r="P1078" t="s">
        <v>934</v>
      </c>
      <c r="Q1078" t="s">
        <v>829</v>
      </c>
      <c r="R1078" t="str">
        <f t="shared" si="34"/>
        <v>Weekend</v>
      </c>
      <c r="S1078" s="12">
        <f t="shared" si="33"/>
        <v>40775</v>
      </c>
    </row>
    <row r="1079" spans="1:19" x14ac:dyDescent="0.25">
      <c r="A1079" t="s">
        <v>593</v>
      </c>
      <c r="B1079" t="s">
        <v>723</v>
      </c>
      <c r="C1079">
        <v>20118122382</v>
      </c>
      <c r="D1079">
        <v>71</v>
      </c>
      <c r="E1079" t="s">
        <v>87</v>
      </c>
      <c r="G1079">
        <v>16.010000000000002</v>
      </c>
      <c r="H1079">
        <v>2011</v>
      </c>
      <c r="I1079">
        <v>8</v>
      </c>
      <c r="J1079">
        <v>28</v>
      </c>
      <c r="K1079">
        <v>19</v>
      </c>
      <c r="M1079" t="s">
        <v>932</v>
      </c>
      <c r="N1079" t="s">
        <v>936</v>
      </c>
      <c r="O1079" t="s">
        <v>934</v>
      </c>
      <c r="P1079" t="s">
        <v>934</v>
      </c>
      <c r="Q1079" t="s">
        <v>811</v>
      </c>
      <c r="R1079" t="str">
        <f t="shared" si="34"/>
        <v>Weekend</v>
      </c>
      <c r="S1079" s="12">
        <f t="shared" si="33"/>
        <v>40783</v>
      </c>
    </row>
    <row r="1080" spans="1:19" x14ac:dyDescent="0.25">
      <c r="A1080" t="s">
        <v>593</v>
      </c>
      <c r="B1080" t="s">
        <v>723</v>
      </c>
      <c r="C1080">
        <v>20118122384</v>
      </c>
      <c r="D1080">
        <v>71</v>
      </c>
      <c r="E1080" t="s">
        <v>62</v>
      </c>
      <c r="G1080">
        <v>15.8</v>
      </c>
      <c r="H1080">
        <v>2011</v>
      </c>
      <c r="I1080">
        <v>8</v>
      </c>
      <c r="J1080">
        <v>30</v>
      </c>
      <c r="K1080">
        <v>15</v>
      </c>
      <c r="M1080" t="s">
        <v>932</v>
      </c>
      <c r="N1080" t="s">
        <v>936</v>
      </c>
      <c r="O1080" t="s">
        <v>934</v>
      </c>
      <c r="P1080" t="s">
        <v>934</v>
      </c>
      <c r="Q1080" t="s">
        <v>946</v>
      </c>
      <c r="R1080" t="str">
        <f t="shared" si="34"/>
        <v>Weekday</v>
      </c>
      <c r="S1080" s="12">
        <f t="shared" si="33"/>
        <v>40785</v>
      </c>
    </row>
    <row r="1081" spans="1:19" x14ac:dyDescent="0.25">
      <c r="A1081" t="s">
        <v>593</v>
      </c>
      <c r="B1081" t="s">
        <v>723</v>
      </c>
      <c r="C1081">
        <v>20118122657</v>
      </c>
      <c r="D1081">
        <v>71</v>
      </c>
      <c r="E1081" t="s">
        <v>87</v>
      </c>
      <c r="G1081">
        <v>19.36</v>
      </c>
      <c r="H1081">
        <v>2011</v>
      </c>
      <c r="I1081">
        <v>8</v>
      </c>
      <c r="J1081">
        <v>25</v>
      </c>
      <c r="K1081">
        <v>7</v>
      </c>
      <c r="M1081" t="s">
        <v>932</v>
      </c>
      <c r="N1081" t="s">
        <v>933</v>
      </c>
      <c r="O1081" t="s">
        <v>934</v>
      </c>
      <c r="P1081" t="s">
        <v>934</v>
      </c>
      <c r="Q1081" t="s">
        <v>791</v>
      </c>
      <c r="R1081" t="str">
        <f t="shared" si="34"/>
        <v>Weekday</v>
      </c>
      <c r="S1081" s="12">
        <f t="shared" si="33"/>
        <v>40780</v>
      </c>
    </row>
    <row r="1082" spans="1:19" x14ac:dyDescent="0.25">
      <c r="A1082" t="s">
        <v>593</v>
      </c>
      <c r="B1082" t="s">
        <v>723</v>
      </c>
      <c r="C1082">
        <v>20118123071</v>
      </c>
      <c r="D1082">
        <v>71</v>
      </c>
      <c r="E1082" t="s">
        <v>87</v>
      </c>
      <c r="G1082">
        <v>19.47</v>
      </c>
      <c r="H1082">
        <v>2011</v>
      </c>
      <c r="I1082">
        <v>8</v>
      </c>
      <c r="J1082">
        <v>25</v>
      </c>
      <c r="K1082">
        <v>16</v>
      </c>
      <c r="M1082" t="s">
        <v>932</v>
      </c>
      <c r="N1082" t="s">
        <v>933</v>
      </c>
      <c r="O1082" t="s">
        <v>934</v>
      </c>
      <c r="P1082" t="s">
        <v>934</v>
      </c>
      <c r="R1082" t="str">
        <f t="shared" si="34"/>
        <v>Weekday</v>
      </c>
      <c r="S1082" s="12">
        <f t="shared" si="33"/>
        <v>40780</v>
      </c>
    </row>
    <row r="1083" spans="1:19" x14ac:dyDescent="0.25">
      <c r="A1083" t="s">
        <v>593</v>
      </c>
      <c r="B1083" t="s">
        <v>723</v>
      </c>
      <c r="C1083">
        <v>20118123437</v>
      </c>
      <c r="D1083">
        <v>71</v>
      </c>
      <c r="E1083" t="s">
        <v>87</v>
      </c>
      <c r="G1083">
        <v>18.899999999999999</v>
      </c>
      <c r="H1083">
        <v>2011</v>
      </c>
      <c r="I1083">
        <v>8</v>
      </c>
      <c r="J1083">
        <v>31</v>
      </c>
      <c r="K1083">
        <v>7</v>
      </c>
      <c r="M1083" t="s">
        <v>932</v>
      </c>
      <c r="N1083" t="s">
        <v>933</v>
      </c>
      <c r="O1083" t="s">
        <v>934</v>
      </c>
      <c r="P1083" t="s">
        <v>934</v>
      </c>
      <c r="Q1083" t="s">
        <v>793</v>
      </c>
      <c r="R1083" t="str">
        <f t="shared" si="34"/>
        <v>Weekday</v>
      </c>
      <c r="S1083" s="12">
        <f t="shared" si="33"/>
        <v>40786</v>
      </c>
    </row>
    <row r="1084" spans="1:19" x14ac:dyDescent="0.25">
      <c r="A1084" t="s">
        <v>593</v>
      </c>
      <c r="B1084" t="s">
        <v>723</v>
      </c>
      <c r="C1084">
        <v>20118124573</v>
      </c>
      <c r="D1084">
        <v>71</v>
      </c>
      <c r="E1084" t="s">
        <v>62</v>
      </c>
      <c r="G1084">
        <v>19.3</v>
      </c>
      <c r="H1084">
        <v>2011</v>
      </c>
      <c r="I1084">
        <v>9</v>
      </c>
      <c r="J1084">
        <v>2</v>
      </c>
      <c r="K1084">
        <v>8</v>
      </c>
      <c r="M1084" t="s">
        <v>932</v>
      </c>
      <c r="N1084" t="s">
        <v>933</v>
      </c>
      <c r="O1084" t="s">
        <v>934</v>
      </c>
      <c r="P1084" t="s">
        <v>934</v>
      </c>
      <c r="Q1084" t="s">
        <v>789</v>
      </c>
      <c r="R1084" t="str">
        <f t="shared" si="34"/>
        <v>Weekday</v>
      </c>
      <c r="S1084" s="12">
        <f t="shared" si="33"/>
        <v>40788</v>
      </c>
    </row>
    <row r="1085" spans="1:19" x14ac:dyDescent="0.25">
      <c r="A1085" t="s">
        <v>593</v>
      </c>
      <c r="B1085" t="s">
        <v>723</v>
      </c>
      <c r="C1085">
        <v>20118124574</v>
      </c>
      <c r="D1085">
        <v>71</v>
      </c>
      <c r="E1085" t="s">
        <v>62</v>
      </c>
      <c r="G1085">
        <v>19.23</v>
      </c>
      <c r="H1085">
        <v>2011</v>
      </c>
      <c r="I1085">
        <v>9</v>
      </c>
      <c r="J1085">
        <v>2</v>
      </c>
      <c r="K1085">
        <v>8</v>
      </c>
      <c r="M1085" t="s">
        <v>932</v>
      </c>
      <c r="N1085" t="s">
        <v>933</v>
      </c>
      <c r="O1085" t="s">
        <v>934</v>
      </c>
      <c r="P1085" t="s">
        <v>934</v>
      </c>
      <c r="Q1085" t="s">
        <v>789</v>
      </c>
      <c r="R1085" t="str">
        <f t="shared" si="34"/>
        <v>Weekday</v>
      </c>
      <c r="S1085" s="12">
        <f t="shared" si="33"/>
        <v>40788</v>
      </c>
    </row>
    <row r="1086" spans="1:19" x14ac:dyDescent="0.25">
      <c r="A1086" t="s">
        <v>593</v>
      </c>
      <c r="B1086" t="s">
        <v>723</v>
      </c>
      <c r="C1086">
        <v>20118125944</v>
      </c>
      <c r="D1086">
        <v>71</v>
      </c>
      <c r="E1086" t="s">
        <v>62</v>
      </c>
      <c r="G1086">
        <v>16.399999999999999</v>
      </c>
      <c r="H1086">
        <v>2011</v>
      </c>
      <c r="I1086">
        <v>8</v>
      </c>
      <c r="J1086">
        <v>31</v>
      </c>
      <c r="K1086">
        <v>21</v>
      </c>
      <c r="M1086" t="s">
        <v>932</v>
      </c>
      <c r="N1086" t="s">
        <v>933</v>
      </c>
      <c r="O1086" t="s">
        <v>934</v>
      </c>
      <c r="P1086" t="s">
        <v>934</v>
      </c>
      <c r="Q1086" t="s">
        <v>946</v>
      </c>
      <c r="R1086" t="str">
        <f t="shared" si="34"/>
        <v>Weekday</v>
      </c>
      <c r="S1086" s="12">
        <f t="shared" si="33"/>
        <v>40786</v>
      </c>
    </row>
    <row r="1087" spans="1:19" x14ac:dyDescent="0.25">
      <c r="A1087" t="s">
        <v>593</v>
      </c>
      <c r="B1087" t="s">
        <v>723</v>
      </c>
      <c r="C1087">
        <v>20118125966</v>
      </c>
      <c r="D1087">
        <v>275</v>
      </c>
      <c r="E1087" t="s">
        <v>62</v>
      </c>
      <c r="G1087">
        <v>34.99</v>
      </c>
      <c r="H1087">
        <v>2011</v>
      </c>
      <c r="I1087">
        <v>9</v>
      </c>
      <c r="J1087">
        <v>7</v>
      </c>
      <c r="K1087">
        <v>14</v>
      </c>
      <c r="M1087" t="s">
        <v>935</v>
      </c>
      <c r="N1087" t="s">
        <v>939</v>
      </c>
      <c r="O1087" t="s">
        <v>934</v>
      </c>
      <c r="P1087" t="s">
        <v>934</v>
      </c>
      <c r="R1087" t="str">
        <f t="shared" si="34"/>
        <v>Weekday</v>
      </c>
      <c r="S1087" s="12">
        <f t="shared" si="33"/>
        <v>40793</v>
      </c>
    </row>
    <row r="1088" spans="1:19" x14ac:dyDescent="0.25">
      <c r="A1088" t="s">
        <v>593</v>
      </c>
      <c r="B1088" t="s">
        <v>723</v>
      </c>
      <c r="C1088">
        <v>20118125967</v>
      </c>
      <c r="D1088">
        <v>275</v>
      </c>
      <c r="E1088" t="s">
        <v>87</v>
      </c>
      <c r="G1088">
        <v>32.200000000000003</v>
      </c>
      <c r="H1088">
        <v>2011</v>
      </c>
      <c r="I1088">
        <v>9</v>
      </c>
      <c r="J1088">
        <v>7</v>
      </c>
      <c r="K1088">
        <v>11</v>
      </c>
      <c r="M1088" t="s">
        <v>935</v>
      </c>
      <c r="N1088" t="s">
        <v>933</v>
      </c>
      <c r="O1088" t="s">
        <v>934</v>
      </c>
      <c r="P1088" t="s">
        <v>934</v>
      </c>
      <c r="Q1088" t="s">
        <v>897</v>
      </c>
      <c r="R1088" t="str">
        <f t="shared" si="34"/>
        <v>Weekday</v>
      </c>
      <c r="S1088" s="12">
        <f t="shared" si="33"/>
        <v>40793</v>
      </c>
    </row>
    <row r="1089" spans="1:19" x14ac:dyDescent="0.25">
      <c r="A1089" t="s">
        <v>593</v>
      </c>
      <c r="B1089" t="s">
        <v>723</v>
      </c>
      <c r="C1089">
        <v>20118125980</v>
      </c>
      <c r="D1089">
        <v>71</v>
      </c>
      <c r="E1089" t="s">
        <v>87</v>
      </c>
      <c r="G1089">
        <v>13.2</v>
      </c>
      <c r="H1089">
        <v>2011</v>
      </c>
      <c r="I1089">
        <v>9</v>
      </c>
      <c r="J1089">
        <v>6</v>
      </c>
      <c r="K1089">
        <v>15</v>
      </c>
      <c r="M1089" t="s">
        <v>932</v>
      </c>
      <c r="N1089" t="s">
        <v>933</v>
      </c>
      <c r="O1089" t="s">
        <v>934</v>
      </c>
      <c r="P1089" t="s">
        <v>934</v>
      </c>
      <c r="Q1089" t="s">
        <v>828</v>
      </c>
      <c r="R1089" t="str">
        <f t="shared" si="34"/>
        <v>Weekday</v>
      </c>
      <c r="S1089" s="12">
        <f t="shared" si="33"/>
        <v>40792</v>
      </c>
    </row>
    <row r="1090" spans="1:19" x14ac:dyDescent="0.25">
      <c r="A1090" t="s">
        <v>593</v>
      </c>
      <c r="B1090" t="s">
        <v>723</v>
      </c>
      <c r="C1090">
        <v>20118126035</v>
      </c>
      <c r="D1090">
        <v>71</v>
      </c>
      <c r="E1090" t="s">
        <v>87</v>
      </c>
      <c r="G1090">
        <v>18.2</v>
      </c>
      <c r="H1090">
        <v>2011</v>
      </c>
      <c r="I1090">
        <v>9</v>
      </c>
      <c r="J1090">
        <v>6</v>
      </c>
      <c r="K1090">
        <v>7</v>
      </c>
      <c r="M1090" t="s">
        <v>932</v>
      </c>
      <c r="N1090" t="s">
        <v>933</v>
      </c>
      <c r="O1090" t="s">
        <v>934</v>
      </c>
      <c r="P1090" t="s">
        <v>934</v>
      </c>
      <c r="Q1090" t="s">
        <v>794</v>
      </c>
      <c r="R1090" t="str">
        <f t="shared" si="34"/>
        <v>Weekday</v>
      </c>
      <c r="S1090" s="12">
        <f t="shared" si="33"/>
        <v>40792</v>
      </c>
    </row>
    <row r="1091" spans="1:19" x14ac:dyDescent="0.25">
      <c r="A1091" t="s">
        <v>593</v>
      </c>
      <c r="B1091" t="s">
        <v>723</v>
      </c>
      <c r="C1091">
        <v>20118126441</v>
      </c>
      <c r="D1091">
        <v>71</v>
      </c>
      <c r="E1091" t="s">
        <v>62</v>
      </c>
      <c r="G1091">
        <v>12.03</v>
      </c>
      <c r="H1091">
        <v>2011</v>
      </c>
      <c r="I1091">
        <v>9</v>
      </c>
      <c r="J1091">
        <v>10</v>
      </c>
      <c r="K1091">
        <v>16</v>
      </c>
      <c r="M1091" t="s">
        <v>932</v>
      </c>
      <c r="N1091" t="s">
        <v>933</v>
      </c>
      <c r="O1091" t="s">
        <v>934</v>
      </c>
      <c r="P1091" t="s">
        <v>934</v>
      </c>
      <c r="Q1091" t="s">
        <v>727</v>
      </c>
      <c r="R1091" t="str">
        <f t="shared" si="34"/>
        <v>Weekend</v>
      </c>
      <c r="S1091" s="12">
        <f t="shared" ref="S1091:S1154" si="35">DATE(H1091,I1091,J1091)</f>
        <v>40796</v>
      </c>
    </row>
    <row r="1092" spans="1:19" x14ac:dyDescent="0.25">
      <c r="A1092" t="s">
        <v>593</v>
      </c>
      <c r="B1092" t="s">
        <v>594</v>
      </c>
      <c r="C1092">
        <v>20118126691</v>
      </c>
      <c r="D1092">
        <v>70</v>
      </c>
      <c r="E1092" t="s">
        <v>62</v>
      </c>
      <c r="G1092">
        <v>8.93</v>
      </c>
      <c r="H1092">
        <v>2011</v>
      </c>
      <c r="I1092">
        <v>8</v>
      </c>
      <c r="J1092">
        <v>25</v>
      </c>
      <c r="K1092">
        <v>21</v>
      </c>
      <c r="M1092" t="s">
        <v>935</v>
      </c>
      <c r="N1092" t="s">
        <v>941</v>
      </c>
      <c r="O1092" t="s">
        <v>934</v>
      </c>
      <c r="P1092" t="s">
        <v>934</v>
      </c>
      <c r="Q1092" t="s">
        <v>602</v>
      </c>
      <c r="R1092" t="str">
        <f t="shared" si="34"/>
        <v>Weekday</v>
      </c>
      <c r="S1092" s="12">
        <f t="shared" si="35"/>
        <v>40780</v>
      </c>
    </row>
    <row r="1093" spans="1:19" x14ac:dyDescent="0.25">
      <c r="A1093" t="s">
        <v>593</v>
      </c>
      <c r="B1093" t="s">
        <v>723</v>
      </c>
      <c r="C1093">
        <v>20118127109</v>
      </c>
      <c r="D1093">
        <v>71</v>
      </c>
      <c r="E1093" t="s">
        <v>87</v>
      </c>
      <c r="G1093">
        <v>17.510000000000002</v>
      </c>
      <c r="H1093">
        <v>2011</v>
      </c>
      <c r="I1093">
        <v>9</v>
      </c>
      <c r="J1093">
        <v>8</v>
      </c>
      <c r="K1093">
        <v>13</v>
      </c>
      <c r="M1093" t="s">
        <v>935</v>
      </c>
      <c r="N1093" t="s">
        <v>933</v>
      </c>
      <c r="O1093" t="s">
        <v>934</v>
      </c>
      <c r="P1093" t="s">
        <v>934</v>
      </c>
      <c r="Q1093" t="s">
        <v>800</v>
      </c>
      <c r="R1093" t="str">
        <f t="shared" ref="R1093:R1156" si="36">IF(WEEKDAY(DATE(H1093,I1093,J1093),2)&lt;6,"Weekday","Weekend")</f>
        <v>Weekday</v>
      </c>
      <c r="S1093" s="12">
        <f t="shared" si="35"/>
        <v>40794</v>
      </c>
    </row>
    <row r="1094" spans="1:19" x14ac:dyDescent="0.25">
      <c r="A1094" t="s">
        <v>593</v>
      </c>
      <c r="B1094" t="s">
        <v>723</v>
      </c>
      <c r="C1094">
        <v>20118127111</v>
      </c>
      <c r="D1094">
        <v>71</v>
      </c>
      <c r="E1094" t="s">
        <v>87</v>
      </c>
      <c r="G1094">
        <v>14.99</v>
      </c>
      <c r="H1094">
        <v>2011</v>
      </c>
      <c r="I1094">
        <v>9</v>
      </c>
      <c r="J1094">
        <v>8</v>
      </c>
      <c r="K1094">
        <v>8</v>
      </c>
      <c r="M1094" t="s">
        <v>932</v>
      </c>
      <c r="N1094" t="s">
        <v>937</v>
      </c>
      <c r="O1094" t="s">
        <v>934</v>
      </c>
      <c r="P1094" t="s">
        <v>934</v>
      </c>
      <c r="Q1094" t="s">
        <v>814</v>
      </c>
      <c r="R1094" t="str">
        <f t="shared" si="36"/>
        <v>Weekday</v>
      </c>
      <c r="S1094" s="12">
        <f t="shared" si="35"/>
        <v>40794</v>
      </c>
    </row>
    <row r="1095" spans="1:19" x14ac:dyDescent="0.25">
      <c r="A1095" t="s">
        <v>593</v>
      </c>
      <c r="B1095" t="s">
        <v>723</v>
      </c>
      <c r="C1095">
        <v>20118127115</v>
      </c>
      <c r="D1095">
        <v>71</v>
      </c>
      <c r="E1095" t="s">
        <v>62</v>
      </c>
      <c r="G1095">
        <v>16</v>
      </c>
      <c r="H1095">
        <v>2011</v>
      </c>
      <c r="I1095">
        <v>9</v>
      </c>
      <c r="J1095">
        <v>7</v>
      </c>
      <c r="K1095">
        <v>16</v>
      </c>
      <c r="M1095" t="s">
        <v>932</v>
      </c>
      <c r="N1095" t="s">
        <v>933</v>
      </c>
      <c r="O1095" t="s">
        <v>934</v>
      </c>
      <c r="P1095" t="s">
        <v>934</v>
      </c>
      <c r="Q1095" t="s">
        <v>946</v>
      </c>
      <c r="R1095" t="str">
        <f t="shared" si="36"/>
        <v>Weekday</v>
      </c>
      <c r="S1095" s="12">
        <f t="shared" si="35"/>
        <v>40793</v>
      </c>
    </row>
    <row r="1096" spans="1:19" x14ac:dyDescent="0.25">
      <c r="A1096" t="s">
        <v>593</v>
      </c>
      <c r="B1096" t="s">
        <v>723</v>
      </c>
      <c r="C1096">
        <v>20118127116</v>
      </c>
      <c r="D1096">
        <v>71</v>
      </c>
      <c r="E1096" t="s">
        <v>62</v>
      </c>
      <c r="G1096">
        <v>16.02</v>
      </c>
      <c r="H1096">
        <v>2011</v>
      </c>
      <c r="I1096">
        <v>9</v>
      </c>
      <c r="J1096">
        <v>7</v>
      </c>
      <c r="K1096">
        <v>15</v>
      </c>
      <c r="M1096" t="s">
        <v>932</v>
      </c>
      <c r="N1096" t="s">
        <v>933</v>
      </c>
      <c r="O1096" t="s">
        <v>934</v>
      </c>
      <c r="P1096" t="s">
        <v>934</v>
      </c>
      <c r="Q1096" t="s">
        <v>946</v>
      </c>
      <c r="R1096" t="str">
        <f t="shared" si="36"/>
        <v>Weekday</v>
      </c>
      <c r="S1096" s="12">
        <f t="shared" si="35"/>
        <v>40793</v>
      </c>
    </row>
    <row r="1097" spans="1:19" x14ac:dyDescent="0.25">
      <c r="A1097" t="s">
        <v>593</v>
      </c>
      <c r="B1097" t="s">
        <v>723</v>
      </c>
      <c r="C1097">
        <v>20118127117</v>
      </c>
      <c r="D1097">
        <v>275</v>
      </c>
      <c r="E1097" t="s">
        <v>62</v>
      </c>
      <c r="G1097">
        <v>31.08</v>
      </c>
      <c r="H1097">
        <v>2011</v>
      </c>
      <c r="I1097">
        <v>9</v>
      </c>
      <c r="J1097">
        <v>7</v>
      </c>
      <c r="K1097">
        <v>9</v>
      </c>
      <c r="M1097" t="s">
        <v>935</v>
      </c>
      <c r="N1097" t="s">
        <v>933</v>
      </c>
      <c r="O1097" t="s">
        <v>934</v>
      </c>
      <c r="P1097" t="s">
        <v>934</v>
      </c>
      <c r="R1097" t="str">
        <f t="shared" si="36"/>
        <v>Weekday</v>
      </c>
      <c r="S1097" s="12">
        <f t="shared" si="35"/>
        <v>40793</v>
      </c>
    </row>
    <row r="1098" spans="1:19" x14ac:dyDescent="0.25">
      <c r="A1098" t="s">
        <v>593</v>
      </c>
      <c r="B1098" t="s">
        <v>723</v>
      </c>
      <c r="C1098">
        <v>20118127122</v>
      </c>
      <c r="D1098">
        <v>71</v>
      </c>
      <c r="E1098" t="s">
        <v>62</v>
      </c>
      <c r="G1098">
        <v>14</v>
      </c>
      <c r="H1098">
        <v>2011</v>
      </c>
      <c r="I1098">
        <v>9</v>
      </c>
      <c r="J1098">
        <v>3</v>
      </c>
      <c r="K1098">
        <v>14</v>
      </c>
      <c r="M1098" t="s">
        <v>932</v>
      </c>
      <c r="N1098" t="s">
        <v>933</v>
      </c>
      <c r="O1098" t="s">
        <v>934</v>
      </c>
      <c r="P1098" t="s">
        <v>934</v>
      </c>
      <c r="Q1098" t="s">
        <v>749</v>
      </c>
      <c r="R1098" t="str">
        <f t="shared" si="36"/>
        <v>Weekend</v>
      </c>
      <c r="S1098" s="12">
        <f t="shared" si="35"/>
        <v>40789</v>
      </c>
    </row>
    <row r="1099" spans="1:19" x14ac:dyDescent="0.25">
      <c r="A1099" t="s">
        <v>593</v>
      </c>
      <c r="B1099" t="s">
        <v>723</v>
      </c>
      <c r="C1099">
        <v>20118127123</v>
      </c>
      <c r="D1099">
        <v>71</v>
      </c>
      <c r="E1099" t="s">
        <v>62</v>
      </c>
      <c r="G1099">
        <v>15</v>
      </c>
      <c r="H1099">
        <v>2011</v>
      </c>
      <c r="I1099">
        <v>9</v>
      </c>
      <c r="J1099">
        <v>1</v>
      </c>
      <c r="K1099">
        <v>8</v>
      </c>
      <c r="M1099" t="s">
        <v>932</v>
      </c>
      <c r="N1099" t="s">
        <v>933</v>
      </c>
      <c r="O1099" t="s">
        <v>934</v>
      </c>
      <c r="P1099" t="s">
        <v>934</v>
      </c>
      <c r="Q1099" t="s">
        <v>759</v>
      </c>
      <c r="R1099" t="str">
        <f t="shared" si="36"/>
        <v>Weekday</v>
      </c>
      <c r="S1099" s="12">
        <f t="shared" si="35"/>
        <v>40787</v>
      </c>
    </row>
    <row r="1100" spans="1:19" x14ac:dyDescent="0.25">
      <c r="A1100" t="s">
        <v>593</v>
      </c>
      <c r="B1100" t="s">
        <v>723</v>
      </c>
      <c r="C1100">
        <v>20118127352</v>
      </c>
      <c r="D1100">
        <v>71</v>
      </c>
      <c r="E1100" t="s">
        <v>62</v>
      </c>
      <c r="G1100">
        <v>11.81</v>
      </c>
      <c r="H1100">
        <v>2011</v>
      </c>
      <c r="I1100">
        <v>9</v>
      </c>
      <c r="J1100">
        <v>8</v>
      </c>
      <c r="K1100">
        <v>11</v>
      </c>
      <c r="M1100" t="s">
        <v>932</v>
      </c>
      <c r="N1100" t="s">
        <v>937</v>
      </c>
      <c r="O1100" t="s">
        <v>934</v>
      </c>
      <c r="P1100" t="s">
        <v>934</v>
      </c>
      <c r="Q1100" t="s">
        <v>724</v>
      </c>
      <c r="R1100" t="str">
        <f t="shared" si="36"/>
        <v>Weekday</v>
      </c>
      <c r="S1100" s="12">
        <f t="shared" si="35"/>
        <v>40794</v>
      </c>
    </row>
    <row r="1101" spans="1:19" x14ac:dyDescent="0.25">
      <c r="A1101" t="s">
        <v>593</v>
      </c>
      <c r="B1101" t="s">
        <v>723</v>
      </c>
      <c r="C1101">
        <v>20118127419</v>
      </c>
      <c r="D1101">
        <v>71</v>
      </c>
      <c r="E1101" t="s">
        <v>62</v>
      </c>
      <c r="G1101">
        <v>12.53</v>
      </c>
      <c r="H1101">
        <v>2011</v>
      </c>
      <c r="I1101">
        <v>9</v>
      </c>
      <c r="J1101">
        <v>2</v>
      </c>
      <c r="K1101">
        <v>15</v>
      </c>
      <c r="M1101" t="s">
        <v>932</v>
      </c>
      <c r="N1101" t="s">
        <v>933</v>
      </c>
      <c r="O1101" t="s">
        <v>934</v>
      </c>
      <c r="P1101" t="s">
        <v>934</v>
      </c>
      <c r="Q1101" t="s">
        <v>733</v>
      </c>
      <c r="R1101" t="str">
        <f t="shared" si="36"/>
        <v>Weekday</v>
      </c>
      <c r="S1101" s="12">
        <f t="shared" si="35"/>
        <v>40788</v>
      </c>
    </row>
    <row r="1102" spans="1:19" x14ac:dyDescent="0.25">
      <c r="A1102" t="s">
        <v>593</v>
      </c>
      <c r="B1102" t="s">
        <v>723</v>
      </c>
      <c r="C1102">
        <v>20118127676</v>
      </c>
      <c r="D1102">
        <v>71</v>
      </c>
      <c r="E1102" t="s">
        <v>62</v>
      </c>
      <c r="G1102">
        <v>16</v>
      </c>
      <c r="H1102">
        <v>2011</v>
      </c>
      <c r="I1102">
        <v>9</v>
      </c>
      <c r="J1102">
        <v>2</v>
      </c>
      <c r="K1102">
        <v>15</v>
      </c>
      <c r="M1102" t="s">
        <v>932</v>
      </c>
      <c r="N1102" t="s">
        <v>933</v>
      </c>
      <c r="O1102" t="s">
        <v>934</v>
      </c>
      <c r="P1102" t="s">
        <v>934</v>
      </c>
      <c r="Q1102" t="s">
        <v>946</v>
      </c>
      <c r="R1102" t="str">
        <f t="shared" si="36"/>
        <v>Weekday</v>
      </c>
      <c r="S1102" s="12">
        <f t="shared" si="35"/>
        <v>40788</v>
      </c>
    </row>
    <row r="1103" spans="1:19" x14ac:dyDescent="0.25">
      <c r="A1103" t="s">
        <v>593</v>
      </c>
      <c r="B1103" t="s">
        <v>723</v>
      </c>
      <c r="C1103">
        <v>20118127678</v>
      </c>
      <c r="D1103">
        <v>275</v>
      </c>
      <c r="E1103" t="s">
        <v>62</v>
      </c>
      <c r="G1103">
        <v>31.22</v>
      </c>
      <c r="H1103">
        <v>2011</v>
      </c>
      <c r="I1103">
        <v>9</v>
      </c>
      <c r="J1103">
        <v>6</v>
      </c>
      <c r="K1103">
        <v>22</v>
      </c>
      <c r="M1103" t="s">
        <v>935</v>
      </c>
      <c r="N1103" t="s">
        <v>933</v>
      </c>
      <c r="O1103" t="s">
        <v>934</v>
      </c>
      <c r="P1103" t="s">
        <v>934</v>
      </c>
      <c r="Q1103" t="s">
        <v>855</v>
      </c>
      <c r="R1103" t="str">
        <f t="shared" si="36"/>
        <v>Weekday</v>
      </c>
      <c r="S1103" s="12">
        <f t="shared" si="35"/>
        <v>40792</v>
      </c>
    </row>
    <row r="1104" spans="1:19" x14ac:dyDescent="0.25">
      <c r="A1104" t="s">
        <v>593</v>
      </c>
      <c r="B1104" t="s">
        <v>723</v>
      </c>
      <c r="C1104">
        <v>20118127679</v>
      </c>
      <c r="D1104">
        <v>275</v>
      </c>
      <c r="E1104" t="s">
        <v>62</v>
      </c>
      <c r="G1104">
        <v>31.09</v>
      </c>
      <c r="H1104">
        <v>2011</v>
      </c>
      <c r="I1104">
        <v>9</v>
      </c>
      <c r="J1104">
        <v>9</v>
      </c>
      <c r="K1104">
        <v>17</v>
      </c>
      <c r="M1104" t="s">
        <v>932</v>
      </c>
      <c r="N1104" t="s">
        <v>936</v>
      </c>
      <c r="O1104" t="s">
        <v>934</v>
      </c>
      <c r="P1104" t="s">
        <v>934</v>
      </c>
      <c r="R1104" t="str">
        <f t="shared" si="36"/>
        <v>Weekday</v>
      </c>
      <c r="S1104" s="12">
        <f t="shared" si="35"/>
        <v>40795</v>
      </c>
    </row>
    <row r="1105" spans="1:19" x14ac:dyDescent="0.25">
      <c r="A1105" t="s">
        <v>593</v>
      </c>
      <c r="B1105" t="s">
        <v>723</v>
      </c>
      <c r="C1105">
        <v>20118127680</v>
      </c>
      <c r="D1105">
        <v>275</v>
      </c>
      <c r="E1105" t="s">
        <v>62</v>
      </c>
      <c r="G1105">
        <v>31.09</v>
      </c>
      <c r="H1105">
        <v>2011</v>
      </c>
      <c r="I1105">
        <v>9</v>
      </c>
      <c r="J1105">
        <v>9</v>
      </c>
      <c r="K1105">
        <v>17</v>
      </c>
      <c r="M1105" t="s">
        <v>932</v>
      </c>
      <c r="N1105" t="s">
        <v>933</v>
      </c>
      <c r="O1105" t="s">
        <v>934</v>
      </c>
      <c r="P1105" t="s">
        <v>934</v>
      </c>
      <c r="R1105" t="str">
        <f t="shared" si="36"/>
        <v>Weekday</v>
      </c>
      <c r="S1105" s="12">
        <f t="shared" si="35"/>
        <v>40795</v>
      </c>
    </row>
    <row r="1106" spans="1:19" x14ac:dyDescent="0.25">
      <c r="A1106" t="s">
        <v>593</v>
      </c>
      <c r="B1106" t="s">
        <v>723</v>
      </c>
      <c r="C1106">
        <v>20118127879</v>
      </c>
      <c r="D1106">
        <v>71</v>
      </c>
      <c r="E1106" t="s">
        <v>62</v>
      </c>
      <c r="G1106">
        <v>11.63</v>
      </c>
      <c r="H1106">
        <v>2011</v>
      </c>
      <c r="I1106">
        <v>9</v>
      </c>
      <c r="J1106">
        <v>15</v>
      </c>
      <c r="K1106">
        <v>18</v>
      </c>
      <c r="M1106" t="s">
        <v>932</v>
      </c>
      <c r="N1106" t="s">
        <v>936</v>
      </c>
      <c r="O1106" t="s">
        <v>934</v>
      </c>
      <c r="P1106" t="s">
        <v>934</v>
      </c>
      <c r="R1106" t="str">
        <f t="shared" si="36"/>
        <v>Weekday</v>
      </c>
      <c r="S1106" s="12">
        <f t="shared" si="35"/>
        <v>40801</v>
      </c>
    </row>
    <row r="1107" spans="1:19" x14ac:dyDescent="0.25">
      <c r="A1107" t="s">
        <v>593</v>
      </c>
      <c r="B1107" t="s">
        <v>723</v>
      </c>
      <c r="C1107">
        <v>20118127888</v>
      </c>
      <c r="D1107">
        <v>275</v>
      </c>
      <c r="E1107" t="s">
        <v>62</v>
      </c>
      <c r="G1107">
        <v>32.1</v>
      </c>
      <c r="H1107">
        <v>2011</v>
      </c>
      <c r="I1107">
        <v>9</v>
      </c>
      <c r="J1107">
        <v>14</v>
      </c>
      <c r="K1107">
        <v>12</v>
      </c>
      <c r="M1107" t="s">
        <v>932</v>
      </c>
      <c r="N1107" t="s">
        <v>937</v>
      </c>
      <c r="O1107" t="s">
        <v>934</v>
      </c>
      <c r="P1107" t="s">
        <v>934</v>
      </c>
      <c r="Q1107" t="s">
        <v>860</v>
      </c>
      <c r="R1107" t="str">
        <f t="shared" si="36"/>
        <v>Weekday</v>
      </c>
      <c r="S1107" s="12">
        <f t="shared" si="35"/>
        <v>40800</v>
      </c>
    </row>
    <row r="1108" spans="1:19" x14ac:dyDescent="0.25">
      <c r="A1108" t="s">
        <v>593</v>
      </c>
      <c r="B1108" t="s">
        <v>836</v>
      </c>
      <c r="C1108">
        <v>20118128215</v>
      </c>
      <c r="D1108">
        <v>71</v>
      </c>
      <c r="E1108" t="s">
        <v>62</v>
      </c>
      <c r="G1108">
        <v>0.16</v>
      </c>
      <c r="H1108">
        <v>2011</v>
      </c>
      <c r="I1108">
        <v>9</v>
      </c>
      <c r="J1108">
        <v>9</v>
      </c>
      <c r="K1108">
        <v>6</v>
      </c>
      <c r="M1108" t="s">
        <v>932</v>
      </c>
      <c r="N1108" t="s">
        <v>933</v>
      </c>
      <c r="O1108" t="s">
        <v>934</v>
      </c>
      <c r="P1108" t="s">
        <v>934</v>
      </c>
      <c r="R1108" t="str">
        <f t="shared" si="36"/>
        <v>Weekday</v>
      </c>
      <c r="S1108" s="12">
        <f t="shared" si="35"/>
        <v>40795</v>
      </c>
    </row>
    <row r="1109" spans="1:19" x14ac:dyDescent="0.25">
      <c r="A1109" t="s">
        <v>593</v>
      </c>
      <c r="B1109" t="s">
        <v>723</v>
      </c>
      <c r="C1109">
        <v>20118128749</v>
      </c>
      <c r="D1109">
        <v>71</v>
      </c>
      <c r="E1109" t="s">
        <v>87</v>
      </c>
      <c r="G1109">
        <v>15.92</v>
      </c>
      <c r="H1109">
        <v>2011</v>
      </c>
      <c r="I1109">
        <v>9</v>
      </c>
      <c r="J1109">
        <v>13</v>
      </c>
      <c r="K1109">
        <v>11</v>
      </c>
      <c r="M1109" t="s">
        <v>932</v>
      </c>
      <c r="N1109" t="s">
        <v>933</v>
      </c>
      <c r="O1109" t="s">
        <v>934</v>
      </c>
      <c r="P1109" t="s">
        <v>934</v>
      </c>
      <c r="Q1109" t="s">
        <v>811</v>
      </c>
      <c r="R1109" t="str">
        <f t="shared" si="36"/>
        <v>Weekday</v>
      </c>
      <c r="S1109" s="12">
        <f t="shared" si="35"/>
        <v>40799</v>
      </c>
    </row>
    <row r="1110" spans="1:19" x14ac:dyDescent="0.25">
      <c r="A1110" t="s">
        <v>593</v>
      </c>
      <c r="B1110" t="s">
        <v>723</v>
      </c>
      <c r="C1110">
        <v>20118128751</v>
      </c>
      <c r="D1110">
        <v>71</v>
      </c>
      <c r="E1110" t="s">
        <v>62</v>
      </c>
      <c r="G1110">
        <v>16</v>
      </c>
      <c r="H1110">
        <v>2011</v>
      </c>
      <c r="I1110">
        <v>9</v>
      </c>
      <c r="J1110">
        <v>14</v>
      </c>
      <c r="K1110">
        <v>15</v>
      </c>
      <c r="M1110" t="s">
        <v>932</v>
      </c>
      <c r="N1110" t="s">
        <v>936</v>
      </c>
      <c r="O1110" t="s">
        <v>934</v>
      </c>
      <c r="P1110" t="s">
        <v>934</v>
      </c>
      <c r="Q1110" t="s">
        <v>946</v>
      </c>
      <c r="R1110" t="str">
        <f t="shared" si="36"/>
        <v>Weekday</v>
      </c>
      <c r="S1110" s="12">
        <f t="shared" si="35"/>
        <v>40800</v>
      </c>
    </row>
    <row r="1111" spans="1:19" x14ac:dyDescent="0.25">
      <c r="A1111" t="s">
        <v>593</v>
      </c>
      <c r="B1111" t="s">
        <v>594</v>
      </c>
      <c r="C1111">
        <v>20118129284</v>
      </c>
      <c r="D1111">
        <v>70</v>
      </c>
      <c r="E1111" t="s">
        <v>87</v>
      </c>
      <c r="G1111">
        <v>14.39</v>
      </c>
      <c r="H1111">
        <v>2011</v>
      </c>
      <c r="I1111">
        <v>9</v>
      </c>
      <c r="J1111">
        <v>2</v>
      </c>
      <c r="K1111">
        <v>16</v>
      </c>
      <c r="M1111" t="s">
        <v>932</v>
      </c>
      <c r="N1111" t="s">
        <v>933</v>
      </c>
      <c r="O1111" t="s">
        <v>934</v>
      </c>
      <c r="P1111" t="s">
        <v>934</v>
      </c>
      <c r="R1111" t="str">
        <f t="shared" si="36"/>
        <v>Weekday</v>
      </c>
      <c r="S1111" s="12">
        <f t="shared" si="35"/>
        <v>40788</v>
      </c>
    </row>
    <row r="1112" spans="1:19" x14ac:dyDescent="0.25">
      <c r="A1112" t="s">
        <v>593</v>
      </c>
      <c r="B1112" t="s">
        <v>723</v>
      </c>
      <c r="C1112">
        <v>20118129922</v>
      </c>
      <c r="D1112">
        <v>71</v>
      </c>
      <c r="E1112" t="s">
        <v>87</v>
      </c>
      <c r="G1112">
        <v>16.600000000000001</v>
      </c>
      <c r="H1112">
        <v>2011</v>
      </c>
      <c r="I1112">
        <v>9</v>
      </c>
      <c r="J1112">
        <v>8</v>
      </c>
      <c r="K1112">
        <v>7</v>
      </c>
      <c r="M1112" t="s">
        <v>932</v>
      </c>
      <c r="N1112" t="s">
        <v>933</v>
      </c>
      <c r="O1112" t="s">
        <v>934</v>
      </c>
      <c r="P1112" t="s">
        <v>934</v>
      </c>
      <c r="Q1112" t="s">
        <v>808</v>
      </c>
      <c r="R1112" t="str">
        <f t="shared" si="36"/>
        <v>Weekday</v>
      </c>
      <c r="S1112" s="12">
        <f t="shared" si="35"/>
        <v>40794</v>
      </c>
    </row>
    <row r="1113" spans="1:19" x14ac:dyDescent="0.25">
      <c r="A1113" t="s">
        <v>593</v>
      </c>
      <c r="B1113" t="s">
        <v>723</v>
      </c>
      <c r="C1113">
        <v>20118130732</v>
      </c>
      <c r="D1113">
        <v>71</v>
      </c>
      <c r="E1113" t="s">
        <v>87</v>
      </c>
      <c r="G1113">
        <v>19</v>
      </c>
      <c r="H1113">
        <v>2011</v>
      </c>
      <c r="I1113">
        <v>9</v>
      </c>
      <c r="J1113">
        <v>20</v>
      </c>
      <c r="K1113">
        <v>12</v>
      </c>
      <c r="M1113" t="s">
        <v>932</v>
      </c>
      <c r="N1113" t="s">
        <v>933</v>
      </c>
      <c r="O1113" t="s">
        <v>934</v>
      </c>
      <c r="P1113" t="s">
        <v>934</v>
      </c>
      <c r="Q1113" t="s">
        <v>793</v>
      </c>
      <c r="R1113" t="str">
        <f t="shared" si="36"/>
        <v>Weekday</v>
      </c>
      <c r="S1113" s="12">
        <f t="shared" si="35"/>
        <v>40806</v>
      </c>
    </row>
    <row r="1114" spans="1:19" x14ac:dyDescent="0.25">
      <c r="A1114" t="s">
        <v>593</v>
      </c>
      <c r="B1114" t="s">
        <v>723</v>
      </c>
      <c r="C1114">
        <v>20118131316</v>
      </c>
      <c r="D1114">
        <v>71</v>
      </c>
      <c r="E1114" t="s">
        <v>87</v>
      </c>
      <c r="G1114">
        <v>12.63</v>
      </c>
      <c r="H1114">
        <v>2011</v>
      </c>
      <c r="I1114">
        <v>9</v>
      </c>
      <c r="J1114">
        <v>16</v>
      </c>
      <c r="K1114">
        <v>16</v>
      </c>
      <c r="M1114" t="s">
        <v>932</v>
      </c>
      <c r="N1114" t="s">
        <v>933</v>
      </c>
      <c r="O1114" t="s">
        <v>934</v>
      </c>
      <c r="P1114" t="s">
        <v>934</v>
      </c>
      <c r="Q1114" t="s">
        <v>830</v>
      </c>
      <c r="R1114" t="str">
        <f t="shared" si="36"/>
        <v>Weekday</v>
      </c>
      <c r="S1114" s="12">
        <f t="shared" si="35"/>
        <v>40802</v>
      </c>
    </row>
    <row r="1115" spans="1:19" x14ac:dyDescent="0.25">
      <c r="A1115" t="s">
        <v>593</v>
      </c>
      <c r="B1115" t="s">
        <v>723</v>
      </c>
      <c r="C1115">
        <v>20118131317</v>
      </c>
      <c r="D1115">
        <v>71</v>
      </c>
      <c r="E1115" t="s">
        <v>62</v>
      </c>
      <c r="G1115">
        <v>12.5</v>
      </c>
      <c r="H1115">
        <v>2011</v>
      </c>
      <c r="I1115">
        <v>9</v>
      </c>
      <c r="J1115">
        <v>16</v>
      </c>
      <c r="K1115">
        <v>16</v>
      </c>
      <c r="M1115" t="s">
        <v>932</v>
      </c>
      <c r="N1115" t="s">
        <v>933</v>
      </c>
      <c r="O1115" t="s">
        <v>934</v>
      </c>
      <c r="P1115" t="s">
        <v>934</v>
      </c>
      <c r="Q1115" t="s">
        <v>733</v>
      </c>
      <c r="R1115" t="str">
        <f t="shared" si="36"/>
        <v>Weekday</v>
      </c>
      <c r="S1115" s="12">
        <f t="shared" si="35"/>
        <v>40802</v>
      </c>
    </row>
    <row r="1116" spans="1:19" x14ac:dyDescent="0.25">
      <c r="A1116" t="s">
        <v>593</v>
      </c>
      <c r="B1116" t="s">
        <v>723</v>
      </c>
      <c r="C1116">
        <v>20118132120</v>
      </c>
      <c r="D1116">
        <v>71</v>
      </c>
      <c r="E1116" t="s">
        <v>87</v>
      </c>
      <c r="G1116">
        <v>19</v>
      </c>
      <c r="H1116">
        <v>2011</v>
      </c>
      <c r="I1116">
        <v>9</v>
      </c>
      <c r="J1116">
        <v>23</v>
      </c>
      <c r="K1116">
        <v>7</v>
      </c>
      <c r="M1116" t="s">
        <v>932</v>
      </c>
      <c r="N1116" t="s">
        <v>933</v>
      </c>
      <c r="O1116" t="s">
        <v>934</v>
      </c>
      <c r="P1116" t="s">
        <v>934</v>
      </c>
      <c r="Q1116" t="s">
        <v>793</v>
      </c>
      <c r="R1116" t="str">
        <f t="shared" si="36"/>
        <v>Weekday</v>
      </c>
      <c r="S1116" s="12">
        <f t="shared" si="35"/>
        <v>40809</v>
      </c>
    </row>
    <row r="1117" spans="1:19" x14ac:dyDescent="0.25">
      <c r="A1117" t="s">
        <v>593</v>
      </c>
      <c r="B1117" t="s">
        <v>723</v>
      </c>
      <c r="C1117">
        <v>20118132195</v>
      </c>
      <c r="D1117">
        <v>71</v>
      </c>
      <c r="E1117" t="s">
        <v>87</v>
      </c>
      <c r="G1117">
        <v>11.83</v>
      </c>
      <c r="H1117">
        <v>2011</v>
      </c>
      <c r="I1117">
        <v>9</v>
      </c>
      <c r="J1117">
        <v>19</v>
      </c>
      <c r="K1117">
        <v>7</v>
      </c>
      <c r="M1117" t="s">
        <v>932</v>
      </c>
      <c r="N1117" t="s">
        <v>933</v>
      </c>
      <c r="O1117" t="s">
        <v>934</v>
      </c>
      <c r="P1117" t="s">
        <v>934</v>
      </c>
      <c r="Q1117" t="s">
        <v>835</v>
      </c>
      <c r="R1117" t="str">
        <f t="shared" si="36"/>
        <v>Weekday</v>
      </c>
      <c r="S1117" s="12">
        <f t="shared" si="35"/>
        <v>40805</v>
      </c>
    </row>
    <row r="1118" spans="1:19" x14ac:dyDescent="0.25">
      <c r="A1118" t="s">
        <v>593</v>
      </c>
      <c r="B1118" t="s">
        <v>723</v>
      </c>
      <c r="C1118">
        <v>20118133337</v>
      </c>
      <c r="D1118">
        <v>71</v>
      </c>
      <c r="E1118" t="s">
        <v>62</v>
      </c>
      <c r="G1118">
        <v>11.53</v>
      </c>
      <c r="H1118">
        <v>2011</v>
      </c>
      <c r="I1118">
        <v>9</v>
      </c>
      <c r="J1118">
        <v>23</v>
      </c>
      <c r="K1118">
        <v>8</v>
      </c>
      <c r="M1118" t="s">
        <v>932</v>
      </c>
      <c r="N1118" t="s">
        <v>937</v>
      </c>
      <c r="O1118" t="s">
        <v>934</v>
      </c>
      <c r="P1118" t="s">
        <v>934</v>
      </c>
      <c r="R1118" t="str">
        <f t="shared" si="36"/>
        <v>Weekday</v>
      </c>
      <c r="S1118" s="12">
        <f t="shared" si="35"/>
        <v>40809</v>
      </c>
    </row>
    <row r="1119" spans="1:19" x14ac:dyDescent="0.25">
      <c r="A1119" t="s">
        <v>593</v>
      </c>
      <c r="B1119" t="s">
        <v>723</v>
      </c>
      <c r="C1119">
        <v>20118133339</v>
      </c>
      <c r="D1119">
        <v>71</v>
      </c>
      <c r="E1119" t="s">
        <v>87</v>
      </c>
      <c r="G1119">
        <v>14.13</v>
      </c>
      <c r="H1119">
        <v>2011</v>
      </c>
      <c r="I1119">
        <v>9</v>
      </c>
      <c r="J1119">
        <v>23</v>
      </c>
      <c r="K1119">
        <v>11</v>
      </c>
      <c r="M1119" t="s">
        <v>935</v>
      </c>
      <c r="N1119" t="s">
        <v>933</v>
      </c>
      <c r="O1119" t="s">
        <v>934</v>
      </c>
      <c r="P1119" t="s">
        <v>934</v>
      </c>
      <c r="Q1119" t="s">
        <v>821</v>
      </c>
      <c r="R1119" t="str">
        <f t="shared" si="36"/>
        <v>Weekday</v>
      </c>
      <c r="S1119" s="12">
        <f t="shared" si="35"/>
        <v>40809</v>
      </c>
    </row>
    <row r="1120" spans="1:19" x14ac:dyDescent="0.25">
      <c r="A1120" t="s">
        <v>593</v>
      </c>
      <c r="B1120" t="s">
        <v>723</v>
      </c>
      <c r="C1120">
        <v>20118133349</v>
      </c>
      <c r="D1120">
        <v>71</v>
      </c>
      <c r="E1120" t="s">
        <v>62</v>
      </c>
      <c r="G1120">
        <v>12.53</v>
      </c>
      <c r="H1120">
        <v>2011</v>
      </c>
      <c r="I1120">
        <v>9</v>
      </c>
      <c r="J1120">
        <v>24</v>
      </c>
      <c r="K1120">
        <v>15</v>
      </c>
      <c r="M1120" t="s">
        <v>932</v>
      </c>
      <c r="N1120" t="s">
        <v>933</v>
      </c>
      <c r="O1120" t="s">
        <v>934</v>
      </c>
      <c r="P1120" t="s">
        <v>934</v>
      </c>
      <c r="Q1120" t="s">
        <v>733</v>
      </c>
      <c r="R1120" t="str">
        <f t="shared" si="36"/>
        <v>Weekend</v>
      </c>
      <c r="S1120" s="12">
        <f t="shared" si="35"/>
        <v>40810</v>
      </c>
    </row>
    <row r="1121" spans="1:19" x14ac:dyDescent="0.25">
      <c r="A1121" t="s">
        <v>593</v>
      </c>
      <c r="B1121" t="s">
        <v>723</v>
      </c>
      <c r="C1121">
        <v>20118133582</v>
      </c>
      <c r="D1121">
        <v>71</v>
      </c>
      <c r="E1121" t="s">
        <v>940</v>
      </c>
      <c r="G1121">
        <v>15.42</v>
      </c>
      <c r="H1121">
        <v>2011</v>
      </c>
      <c r="I1121">
        <v>9</v>
      </c>
      <c r="J1121">
        <v>21</v>
      </c>
      <c r="K1121">
        <v>9</v>
      </c>
      <c r="M1121" t="s">
        <v>932</v>
      </c>
      <c r="N1121" t="s">
        <v>933</v>
      </c>
      <c r="O1121" t="s">
        <v>934</v>
      </c>
      <c r="P1121" t="s">
        <v>938</v>
      </c>
      <c r="R1121" t="str">
        <f t="shared" si="36"/>
        <v>Weekday</v>
      </c>
      <c r="S1121" s="12">
        <f t="shared" si="35"/>
        <v>40807</v>
      </c>
    </row>
    <row r="1122" spans="1:19" x14ac:dyDescent="0.25">
      <c r="A1122" t="s">
        <v>593</v>
      </c>
      <c r="B1122" t="s">
        <v>723</v>
      </c>
      <c r="C1122">
        <v>20118133583</v>
      </c>
      <c r="D1122">
        <v>71</v>
      </c>
      <c r="E1122" t="s">
        <v>87</v>
      </c>
      <c r="G1122">
        <v>17.04</v>
      </c>
      <c r="H1122">
        <v>2011</v>
      </c>
      <c r="I1122">
        <v>9</v>
      </c>
      <c r="J1122">
        <v>20</v>
      </c>
      <c r="K1122">
        <v>8</v>
      </c>
      <c r="M1122" t="s">
        <v>932</v>
      </c>
      <c r="N1122" t="s">
        <v>936</v>
      </c>
      <c r="O1122" t="s">
        <v>934</v>
      </c>
      <c r="P1122" t="s">
        <v>934</v>
      </c>
      <c r="Q1122" t="s">
        <v>807</v>
      </c>
      <c r="R1122" t="str">
        <f t="shared" si="36"/>
        <v>Weekday</v>
      </c>
      <c r="S1122" s="12">
        <f t="shared" si="35"/>
        <v>40806</v>
      </c>
    </row>
    <row r="1123" spans="1:19" x14ac:dyDescent="0.25">
      <c r="A1123" t="s">
        <v>593</v>
      </c>
      <c r="B1123" t="s">
        <v>723</v>
      </c>
      <c r="C1123">
        <v>20118133659</v>
      </c>
      <c r="D1123">
        <v>71</v>
      </c>
      <c r="E1123" t="s">
        <v>62</v>
      </c>
      <c r="G1123">
        <v>14</v>
      </c>
      <c r="H1123">
        <v>2011</v>
      </c>
      <c r="I1123">
        <v>9</v>
      </c>
      <c r="J1123">
        <v>19</v>
      </c>
      <c r="K1123">
        <v>17</v>
      </c>
      <c r="M1123" t="s">
        <v>935</v>
      </c>
      <c r="N1123" t="s">
        <v>933</v>
      </c>
      <c r="O1123" t="s">
        <v>934</v>
      </c>
      <c r="P1123" t="s">
        <v>934</v>
      </c>
      <c r="Q1123" t="s">
        <v>749</v>
      </c>
      <c r="R1123" t="str">
        <f t="shared" si="36"/>
        <v>Weekday</v>
      </c>
      <c r="S1123" s="12">
        <f t="shared" si="35"/>
        <v>40805</v>
      </c>
    </row>
    <row r="1124" spans="1:19" x14ac:dyDescent="0.25">
      <c r="A1124" t="s">
        <v>593</v>
      </c>
      <c r="B1124" t="s">
        <v>723</v>
      </c>
      <c r="C1124">
        <v>20118133660</v>
      </c>
      <c r="D1124">
        <v>71</v>
      </c>
      <c r="E1124" t="s">
        <v>62</v>
      </c>
      <c r="G1124">
        <v>15.8</v>
      </c>
      <c r="H1124">
        <v>2011</v>
      </c>
      <c r="I1124">
        <v>9</v>
      </c>
      <c r="J1124">
        <v>19</v>
      </c>
      <c r="K1124">
        <v>20</v>
      </c>
      <c r="M1124" t="s">
        <v>932</v>
      </c>
      <c r="N1124" t="s">
        <v>933</v>
      </c>
      <c r="O1124" t="s">
        <v>934</v>
      </c>
      <c r="P1124" t="s">
        <v>934</v>
      </c>
      <c r="Q1124" t="s">
        <v>946</v>
      </c>
      <c r="R1124" t="str">
        <f t="shared" si="36"/>
        <v>Weekday</v>
      </c>
      <c r="S1124" s="12">
        <f t="shared" si="35"/>
        <v>40805</v>
      </c>
    </row>
    <row r="1125" spans="1:19" x14ac:dyDescent="0.25">
      <c r="A1125" t="s">
        <v>593</v>
      </c>
      <c r="B1125" t="s">
        <v>723</v>
      </c>
      <c r="C1125">
        <v>20118133662</v>
      </c>
      <c r="D1125">
        <v>71</v>
      </c>
      <c r="E1125" t="s">
        <v>62</v>
      </c>
      <c r="G1125">
        <v>17.510000000000002</v>
      </c>
      <c r="H1125">
        <v>2011</v>
      </c>
      <c r="I1125">
        <v>9</v>
      </c>
      <c r="J1125">
        <v>18</v>
      </c>
      <c r="K1125">
        <v>7</v>
      </c>
      <c r="M1125" t="s">
        <v>935</v>
      </c>
      <c r="N1125" t="s">
        <v>933</v>
      </c>
      <c r="O1125" t="s">
        <v>934</v>
      </c>
      <c r="P1125" t="s">
        <v>934</v>
      </c>
      <c r="Q1125" t="s">
        <v>777</v>
      </c>
      <c r="R1125" t="str">
        <f t="shared" si="36"/>
        <v>Weekend</v>
      </c>
      <c r="S1125" s="12">
        <f t="shared" si="35"/>
        <v>40804</v>
      </c>
    </row>
    <row r="1126" spans="1:19" x14ac:dyDescent="0.25">
      <c r="A1126" t="s">
        <v>593</v>
      </c>
      <c r="B1126" t="s">
        <v>723</v>
      </c>
      <c r="C1126">
        <v>20118133663</v>
      </c>
      <c r="D1126">
        <v>71</v>
      </c>
      <c r="E1126" t="s">
        <v>87</v>
      </c>
      <c r="G1126">
        <v>15.01</v>
      </c>
      <c r="H1126">
        <v>2011</v>
      </c>
      <c r="I1126">
        <v>9</v>
      </c>
      <c r="J1126">
        <v>18</v>
      </c>
      <c r="K1126">
        <v>10</v>
      </c>
      <c r="M1126" t="s">
        <v>932</v>
      </c>
      <c r="N1126" t="s">
        <v>933</v>
      </c>
      <c r="O1126" t="s">
        <v>934</v>
      </c>
      <c r="P1126" t="s">
        <v>934</v>
      </c>
      <c r="Q1126" t="s">
        <v>814</v>
      </c>
      <c r="R1126" t="str">
        <f t="shared" si="36"/>
        <v>Weekend</v>
      </c>
      <c r="S1126" s="12">
        <f t="shared" si="35"/>
        <v>40804</v>
      </c>
    </row>
    <row r="1127" spans="1:19" x14ac:dyDescent="0.25">
      <c r="A1127" t="s">
        <v>593</v>
      </c>
      <c r="B1127" t="s">
        <v>723</v>
      </c>
      <c r="C1127">
        <v>20118133665</v>
      </c>
      <c r="D1127">
        <v>275</v>
      </c>
      <c r="E1127" t="s">
        <v>62</v>
      </c>
      <c r="G1127">
        <v>33.090000000000003</v>
      </c>
      <c r="H1127">
        <v>2011</v>
      </c>
      <c r="I1127">
        <v>9</v>
      </c>
      <c r="J1127">
        <v>16</v>
      </c>
      <c r="K1127">
        <v>17</v>
      </c>
      <c r="M1127" t="s">
        <v>932</v>
      </c>
      <c r="N1127" t="s">
        <v>933</v>
      </c>
      <c r="O1127" t="s">
        <v>934</v>
      </c>
      <c r="P1127" t="s">
        <v>934</v>
      </c>
      <c r="Q1127" t="s">
        <v>868</v>
      </c>
      <c r="R1127" t="str">
        <f t="shared" si="36"/>
        <v>Weekday</v>
      </c>
      <c r="S1127" s="12">
        <f t="shared" si="35"/>
        <v>40802</v>
      </c>
    </row>
    <row r="1128" spans="1:19" x14ac:dyDescent="0.25">
      <c r="A1128" t="s">
        <v>593</v>
      </c>
      <c r="B1128" t="s">
        <v>723</v>
      </c>
      <c r="C1128">
        <v>20118133666</v>
      </c>
      <c r="D1128">
        <v>71</v>
      </c>
      <c r="E1128" t="s">
        <v>62</v>
      </c>
      <c r="G1128">
        <v>16.010000000000002</v>
      </c>
      <c r="H1128">
        <v>2011</v>
      </c>
      <c r="I1128">
        <v>9</v>
      </c>
      <c r="J1128">
        <v>16</v>
      </c>
      <c r="K1128">
        <v>15</v>
      </c>
      <c r="M1128" t="s">
        <v>932</v>
      </c>
      <c r="N1128" t="s">
        <v>933</v>
      </c>
      <c r="O1128" t="s">
        <v>934</v>
      </c>
      <c r="P1128" t="s">
        <v>934</v>
      </c>
      <c r="Q1128" t="s">
        <v>946</v>
      </c>
      <c r="R1128" t="str">
        <f t="shared" si="36"/>
        <v>Weekday</v>
      </c>
      <c r="S1128" s="12">
        <f t="shared" si="35"/>
        <v>40802</v>
      </c>
    </row>
    <row r="1129" spans="1:19" x14ac:dyDescent="0.25">
      <c r="A1129" t="s">
        <v>593</v>
      </c>
      <c r="B1129" t="s">
        <v>723</v>
      </c>
      <c r="C1129">
        <v>20118133667</v>
      </c>
      <c r="D1129">
        <v>71</v>
      </c>
      <c r="E1129" t="s">
        <v>87</v>
      </c>
      <c r="G1129">
        <v>14.99</v>
      </c>
      <c r="H1129">
        <v>2011</v>
      </c>
      <c r="I1129">
        <v>9</v>
      </c>
      <c r="J1129">
        <v>21</v>
      </c>
      <c r="K1129">
        <v>8</v>
      </c>
      <c r="M1129" t="s">
        <v>932</v>
      </c>
      <c r="N1129" t="s">
        <v>933</v>
      </c>
      <c r="O1129" t="s">
        <v>934</v>
      </c>
      <c r="P1129" t="s">
        <v>934</v>
      </c>
      <c r="Q1129" t="s">
        <v>814</v>
      </c>
      <c r="R1129" t="str">
        <f t="shared" si="36"/>
        <v>Weekday</v>
      </c>
      <c r="S1129" s="12">
        <f t="shared" si="35"/>
        <v>40807</v>
      </c>
    </row>
    <row r="1130" spans="1:19" x14ac:dyDescent="0.25">
      <c r="A1130" t="s">
        <v>593</v>
      </c>
      <c r="B1130" t="s">
        <v>723</v>
      </c>
      <c r="C1130">
        <v>20118134812</v>
      </c>
      <c r="D1130">
        <v>275</v>
      </c>
      <c r="E1130" t="s">
        <v>87</v>
      </c>
      <c r="G1130">
        <v>33.1</v>
      </c>
      <c r="H1130">
        <v>2011</v>
      </c>
      <c r="I1130">
        <v>9</v>
      </c>
      <c r="J1130">
        <v>26</v>
      </c>
      <c r="K1130">
        <v>7</v>
      </c>
      <c r="M1130" t="s">
        <v>932</v>
      </c>
      <c r="N1130" t="s">
        <v>933</v>
      </c>
      <c r="O1130" t="s">
        <v>934</v>
      </c>
      <c r="P1130" t="s">
        <v>934</v>
      </c>
      <c r="Q1130" t="s">
        <v>892</v>
      </c>
      <c r="R1130" t="str">
        <f t="shared" si="36"/>
        <v>Weekday</v>
      </c>
      <c r="S1130" s="12">
        <f t="shared" si="35"/>
        <v>40812</v>
      </c>
    </row>
    <row r="1131" spans="1:19" x14ac:dyDescent="0.25">
      <c r="A1131" t="s">
        <v>593</v>
      </c>
      <c r="B1131" t="s">
        <v>723</v>
      </c>
      <c r="C1131">
        <v>20118134815</v>
      </c>
      <c r="D1131">
        <v>71</v>
      </c>
      <c r="E1131" t="s">
        <v>87</v>
      </c>
      <c r="G1131">
        <v>11.93</v>
      </c>
      <c r="H1131">
        <v>2011</v>
      </c>
      <c r="I1131">
        <v>9</v>
      </c>
      <c r="J1131">
        <v>16</v>
      </c>
      <c r="K1131">
        <v>23</v>
      </c>
      <c r="M1131" t="s">
        <v>932</v>
      </c>
      <c r="N1131" t="s">
        <v>933</v>
      </c>
      <c r="O1131" t="s">
        <v>934</v>
      </c>
      <c r="P1131" t="s">
        <v>934</v>
      </c>
      <c r="Q1131" t="s">
        <v>834</v>
      </c>
      <c r="R1131" t="str">
        <f t="shared" si="36"/>
        <v>Weekday</v>
      </c>
      <c r="S1131" s="12">
        <f t="shared" si="35"/>
        <v>40802</v>
      </c>
    </row>
    <row r="1132" spans="1:19" x14ac:dyDescent="0.25">
      <c r="A1132" t="s">
        <v>593</v>
      </c>
      <c r="B1132" t="s">
        <v>723</v>
      </c>
      <c r="C1132">
        <v>20118134854</v>
      </c>
      <c r="D1132">
        <v>71</v>
      </c>
      <c r="E1132" t="s">
        <v>62</v>
      </c>
      <c r="G1132">
        <v>16</v>
      </c>
      <c r="H1132">
        <v>2011</v>
      </c>
      <c r="I1132">
        <v>9</v>
      </c>
      <c r="J1132">
        <v>22</v>
      </c>
      <c r="K1132">
        <v>18</v>
      </c>
      <c r="M1132" t="s">
        <v>932</v>
      </c>
      <c r="N1132" t="s">
        <v>937</v>
      </c>
      <c r="O1132" t="s">
        <v>934</v>
      </c>
      <c r="P1132" t="s">
        <v>934</v>
      </c>
      <c r="Q1132" t="s">
        <v>946</v>
      </c>
      <c r="R1132" t="str">
        <f t="shared" si="36"/>
        <v>Weekday</v>
      </c>
      <c r="S1132" s="12">
        <f t="shared" si="35"/>
        <v>40808</v>
      </c>
    </row>
    <row r="1133" spans="1:19" x14ac:dyDescent="0.25">
      <c r="A1133" t="s">
        <v>593</v>
      </c>
      <c r="B1133" t="s">
        <v>723</v>
      </c>
      <c r="C1133">
        <v>20118134924</v>
      </c>
      <c r="D1133">
        <v>71</v>
      </c>
      <c r="E1133" t="s">
        <v>62</v>
      </c>
      <c r="G1133">
        <v>15.02</v>
      </c>
      <c r="H1133">
        <v>2011</v>
      </c>
      <c r="I1133">
        <v>9</v>
      </c>
      <c r="J1133">
        <v>26</v>
      </c>
      <c r="K1133">
        <v>17</v>
      </c>
      <c r="M1133" t="s">
        <v>932</v>
      </c>
      <c r="N1133" t="s">
        <v>933</v>
      </c>
      <c r="O1133" t="s">
        <v>934</v>
      </c>
      <c r="P1133" t="s">
        <v>934</v>
      </c>
      <c r="Q1133" t="s">
        <v>759</v>
      </c>
      <c r="R1133" t="str">
        <f t="shared" si="36"/>
        <v>Weekday</v>
      </c>
      <c r="S1133" s="12">
        <f t="shared" si="35"/>
        <v>40812</v>
      </c>
    </row>
    <row r="1134" spans="1:19" x14ac:dyDescent="0.25">
      <c r="A1134" t="s">
        <v>593</v>
      </c>
      <c r="B1134" t="s">
        <v>723</v>
      </c>
      <c r="C1134">
        <v>20118134926</v>
      </c>
      <c r="D1134">
        <v>71</v>
      </c>
      <c r="E1134" t="s">
        <v>87</v>
      </c>
      <c r="G1134">
        <v>16</v>
      </c>
      <c r="H1134">
        <v>2011</v>
      </c>
      <c r="I1134">
        <v>9</v>
      </c>
      <c r="J1134">
        <v>26</v>
      </c>
      <c r="K1134">
        <v>6</v>
      </c>
      <c r="M1134" t="s">
        <v>932</v>
      </c>
      <c r="N1134" t="s">
        <v>933</v>
      </c>
      <c r="O1134" t="s">
        <v>934</v>
      </c>
      <c r="P1134" t="s">
        <v>934</v>
      </c>
      <c r="Q1134" t="s">
        <v>811</v>
      </c>
      <c r="R1134" t="str">
        <f t="shared" si="36"/>
        <v>Weekday</v>
      </c>
      <c r="S1134" s="12">
        <f t="shared" si="35"/>
        <v>40812</v>
      </c>
    </row>
    <row r="1135" spans="1:19" x14ac:dyDescent="0.25">
      <c r="A1135" t="s">
        <v>593</v>
      </c>
      <c r="B1135" t="s">
        <v>723</v>
      </c>
      <c r="C1135">
        <v>20118134954</v>
      </c>
      <c r="D1135">
        <v>71</v>
      </c>
      <c r="E1135" t="s">
        <v>62</v>
      </c>
      <c r="G1135">
        <v>18</v>
      </c>
      <c r="H1135">
        <v>2011</v>
      </c>
      <c r="I1135">
        <v>9</v>
      </c>
      <c r="J1135">
        <v>23</v>
      </c>
      <c r="K1135">
        <v>17</v>
      </c>
      <c r="M1135" t="s">
        <v>932</v>
      </c>
      <c r="N1135" t="s">
        <v>933</v>
      </c>
      <c r="O1135" t="s">
        <v>934</v>
      </c>
      <c r="P1135" t="s">
        <v>934</v>
      </c>
      <c r="Q1135" t="s">
        <v>781</v>
      </c>
      <c r="R1135" t="str">
        <f t="shared" si="36"/>
        <v>Weekday</v>
      </c>
      <c r="S1135" s="12">
        <f t="shared" si="35"/>
        <v>40809</v>
      </c>
    </row>
    <row r="1136" spans="1:19" x14ac:dyDescent="0.25">
      <c r="A1136" t="s">
        <v>593</v>
      </c>
      <c r="B1136" t="s">
        <v>723</v>
      </c>
      <c r="C1136">
        <v>20118134955</v>
      </c>
      <c r="D1136">
        <v>71</v>
      </c>
      <c r="E1136" t="s">
        <v>62</v>
      </c>
      <c r="G1136">
        <v>18</v>
      </c>
      <c r="H1136">
        <v>2011</v>
      </c>
      <c r="I1136">
        <v>9</v>
      </c>
      <c r="J1136">
        <v>23</v>
      </c>
      <c r="K1136">
        <v>17</v>
      </c>
      <c r="M1136" t="s">
        <v>932</v>
      </c>
      <c r="N1136" t="s">
        <v>936</v>
      </c>
      <c r="O1136" t="s">
        <v>934</v>
      </c>
      <c r="P1136" t="s">
        <v>934</v>
      </c>
      <c r="Q1136" t="s">
        <v>781</v>
      </c>
      <c r="R1136" t="str">
        <f t="shared" si="36"/>
        <v>Weekday</v>
      </c>
      <c r="S1136" s="12">
        <f t="shared" si="35"/>
        <v>40809</v>
      </c>
    </row>
    <row r="1137" spans="1:19" x14ac:dyDescent="0.25">
      <c r="A1137" t="s">
        <v>593</v>
      </c>
      <c r="B1137" t="s">
        <v>723</v>
      </c>
      <c r="C1137">
        <v>20118134956</v>
      </c>
      <c r="D1137">
        <v>275</v>
      </c>
      <c r="E1137" t="s">
        <v>87</v>
      </c>
      <c r="G1137">
        <v>31.22</v>
      </c>
      <c r="H1137">
        <v>2011</v>
      </c>
      <c r="I1137">
        <v>9</v>
      </c>
      <c r="J1137">
        <v>23</v>
      </c>
      <c r="K1137">
        <v>18</v>
      </c>
      <c r="M1137" t="s">
        <v>932</v>
      </c>
      <c r="N1137" t="s">
        <v>937</v>
      </c>
      <c r="O1137" t="s">
        <v>934</v>
      </c>
      <c r="P1137" t="s">
        <v>934</v>
      </c>
      <c r="Q1137" t="s">
        <v>901</v>
      </c>
      <c r="R1137" t="str">
        <f t="shared" si="36"/>
        <v>Weekday</v>
      </c>
      <c r="S1137" s="12">
        <f t="shared" si="35"/>
        <v>40809</v>
      </c>
    </row>
    <row r="1138" spans="1:19" x14ac:dyDescent="0.25">
      <c r="A1138" t="s">
        <v>593</v>
      </c>
      <c r="B1138" t="s">
        <v>723</v>
      </c>
      <c r="C1138">
        <v>20118135882</v>
      </c>
      <c r="D1138">
        <v>275</v>
      </c>
      <c r="E1138" t="s">
        <v>62</v>
      </c>
      <c r="G1138">
        <v>31.1</v>
      </c>
      <c r="H1138">
        <v>2011</v>
      </c>
      <c r="I1138">
        <v>9</v>
      </c>
      <c r="J1138">
        <v>23</v>
      </c>
      <c r="K1138">
        <v>12</v>
      </c>
      <c r="M1138" t="s">
        <v>932</v>
      </c>
      <c r="N1138" t="s">
        <v>936</v>
      </c>
      <c r="O1138" t="s">
        <v>934</v>
      </c>
      <c r="P1138" t="s">
        <v>934</v>
      </c>
      <c r="R1138" t="str">
        <f t="shared" si="36"/>
        <v>Weekday</v>
      </c>
      <c r="S1138" s="12">
        <f t="shared" si="35"/>
        <v>40809</v>
      </c>
    </row>
    <row r="1139" spans="1:19" x14ac:dyDescent="0.25">
      <c r="A1139" t="s">
        <v>593</v>
      </c>
      <c r="B1139" t="s">
        <v>594</v>
      </c>
      <c r="C1139">
        <v>20118136625</v>
      </c>
      <c r="D1139">
        <v>70</v>
      </c>
      <c r="E1139" t="s">
        <v>87</v>
      </c>
      <c r="G1139">
        <v>17</v>
      </c>
      <c r="H1139">
        <v>2011</v>
      </c>
      <c r="I1139">
        <v>8</v>
      </c>
      <c r="J1139">
        <v>17</v>
      </c>
      <c r="K1139">
        <v>7</v>
      </c>
      <c r="M1139" t="s">
        <v>932</v>
      </c>
      <c r="N1139" t="s">
        <v>933</v>
      </c>
      <c r="O1139" t="s">
        <v>934</v>
      </c>
      <c r="P1139" t="s">
        <v>934</v>
      </c>
      <c r="Q1139" t="s">
        <v>718</v>
      </c>
      <c r="R1139" t="str">
        <f t="shared" si="36"/>
        <v>Weekday</v>
      </c>
      <c r="S1139" s="12">
        <f t="shared" si="35"/>
        <v>40772</v>
      </c>
    </row>
    <row r="1140" spans="1:19" x14ac:dyDescent="0.25">
      <c r="A1140" t="s">
        <v>593</v>
      </c>
      <c r="B1140" t="s">
        <v>594</v>
      </c>
      <c r="C1140">
        <v>20118136639</v>
      </c>
      <c r="D1140">
        <v>70</v>
      </c>
      <c r="E1140" t="s">
        <v>62</v>
      </c>
      <c r="G1140">
        <v>14.19</v>
      </c>
      <c r="H1140">
        <v>2011</v>
      </c>
      <c r="I1140">
        <v>9</v>
      </c>
      <c r="J1140">
        <v>23</v>
      </c>
      <c r="K1140">
        <v>9</v>
      </c>
      <c r="M1140" t="s">
        <v>932</v>
      </c>
      <c r="N1140" t="s">
        <v>933</v>
      </c>
      <c r="O1140" t="s">
        <v>938</v>
      </c>
      <c r="P1140" t="s">
        <v>934</v>
      </c>
      <c r="R1140" t="str">
        <f t="shared" si="36"/>
        <v>Weekday</v>
      </c>
      <c r="S1140" s="12">
        <f t="shared" si="35"/>
        <v>40809</v>
      </c>
    </row>
    <row r="1141" spans="1:19" x14ac:dyDescent="0.25">
      <c r="A1141" t="s">
        <v>593</v>
      </c>
      <c r="B1141" t="s">
        <v>594</v>
      </c>
      <c r="C1141">
        <v>20118136642</v>
      </c>
      <c r="D1141">
        <v>70</v>
      </c>
      <c r="E1141" t="s">
        <v>87</v>
      </c>
      <c r="G1141">
        <v>13.46</v>
      </c>
      <c r="H1141">
        <v>2011</v>
      </c>
      <c r="I1141">
        <v>9</v>
      </c>
      <c r="J1141">
        <v>19</v>
      </c>
      <c r="K1141">
        <v>9</v>
      </c>
      <c r="M1141" t="s">
        <v>932</v>
      </c>
      <c r="N1141" t="s">
        <v>933</v>
      </c>
      <c r="O1141" t="s">
        <v>934</v>
      </c>
      <c r="P1141" t="s">
        <v>934</v>
      </c>
      <c r="R1141" t="str">
        <f t="shared" si="36"/>
        <v>Weekday</v>
      </c>
      <c r="S1141" s="12">
        <f t="shared" si="35"/>
        <v>40805</v>
      </c>
    </row>
    <row r="1142" spans="1:19" x14ac:dyDescent="0.25">
      <c r="A1142" t="s">
        <v>593</v>
      </c>
      <c r="B1142" t="s">
        <v>723</v>
      </c>
      <c r="C1142">
        <v>20118137559</v>
      </c>
      <c r="D1142">
        <v>71</v>
      </c>
      <c r="E1142" t="s">
        <v>62</v>
      </c>
      <c r="G1142">
        <v>12.63</v>
      </c>
      <c r="H1142">
        <v>2011</v>
      </c>
      <c r="I1142">
        <v>9</v>
      </c>
      <c r="J1142">
        <v>28</v>
      </c>
      <c r="K1142">
        <v>17</v>
      </c>
      <c r="M1142" t="s">
        <v>932</v>
      </c>
      <c r="N1142" t="s">
        <v>933</v>
      </c>
      <c r="O1142" t="s">
        <v>934</v>
      </c>
      <c r="P1142" t="s">
        <v>934</v>
      </c>
      <c r="Q1142" t="s">
        <v>735</v>
      </c>
      <c r="R1142" t="str">
        <f t="shared" si="36"/>
        <v>Weekday</v>
      </c>
      <c r="S1142" s="12">
        <f t="shared" si="35"/>
        <v>40814</v>
      </c>
    </row>
    <row r="1143" spans="1:19" x14ac:dyDescent="0.25">
      <c r="A1143" t="s">
        <v>593</v>
      </c>
      <c r="B1143" t="s">
        <v>723</v>
      </c>
      <c r="C1143">
        <v>20118137575</v>
      </c>
      <c r="D1143">
        <v>71</v>
      </c>
      <c r="E1143" t="s">
        <v>62</v>
      </c>
      <c r="G1143">
        <v>19.600000000000001</v>
      </c>
      <c r="H1143">
        <v>2011</v>
      </c>
      <c r="I1143">
        <v>9</v>
      </c>
      <c r="J1143">
        <v>26</v>
      </c>
      <c r="K1143">
        <v>18</v>
      </c>
      <c r="M1143" t="s">
        <v>932</v>
      </c>
      <c r="N1143" t="s">
        <v>933</v>
      </c>
      <c r="O1143" t="s">
        <v>934</v>
      </c>
      <c r="P1143" t="s">
        <v>934</v>
      </c>
      <c r="R1143" t="str">
        <f t="shared" si="36"/>
        <v>Weekday</v>
      </c>
      <c r="S1143" s="12">
        <f t="shared" si="35"/>
        <v>40812</v>
      </c>
    </row>
    <row r="1144" spans="1:19" x14ac:dyDescent="0.25">
      <c r="A1144" t="s">
        <v>593</v>
      </c>
      <c r="B1144" t="s">
        <v>723</v>
      </c>
      <c r="C1144">
        <v>20118137631</v>
      </c>
      <c r="D1144">
        <v>71</v>
      </c>
      <c r="E1144" t="s">
        <v>87</v>
      </c>
      <c r="G1144">
        <v>16</v>
      </c>
      <c r="H1144">
        <v>2011</v>
      </c>
      <c r="I1144">
        <v>8</v>
      </c>
      <c r="J1144">
        <v>24</v>
      </c>
      <c r="K1144">
        <v>17</v>
      </c>
      <c r="M1144" t="s">
        <v>932</v>
      </c>
      <c r="N1144" t="s">
        <v>937</v>
      </c>
      <c r="O1144" t="s">
        <v>934</v>
      </c>
      <c r="P1144" t="s">
        <v>934</v>
      </c>
      <c r="Q1144" t="s">
        <v>811</v>
      </c>
      <c r="R1144" t="str">
        <f t="shared" si="36"/>
        <v>Weekday</v>
      </c>
      <c r="S1144" s="12">
        <f t="shared" si="35"/>
        <v>40779</v>
      </c>
    </row>
    <row r="1145" spans="1:19" x14ac:dyDescent="0.25">
      <c r="A1145" t="s">
        <v>593</v>
      </c>
      <c r="B1145" t="s">
        <v>723</v>
      </c>
      <c r="C1145">
        <v>20118139624</v>
      </c>
      <c r="D1145">
        <v>71</v>
      </c>
      <c r="E1145" t="s">
        <v>87</v>
      </c>
      <c r="G1145">
        <v>11.53</v>
      </c>
      <c r="H1145">
        <v>2011</v>
      </c>
      <c r="I1145">
        <v>10</v>
      </c>
      <c r="J1145">
        <v>4</v>
      </c>
      <c r="K1145">
        <v>9</v>
      </c>
      <c r="M1145" t="s">
        <v>932</v>
      </c>
      <c r="N1145" t="s">
        <v>933</v>
      </c>
      <c r="O1145" t="s">
        <v>934</v>
      </c>
      <c r="P1145" t="s">
        <v>934</v>
      </c>
      <c r="R1145" t="str">
        <f t="shared" si="36"/>
        <v>Weekday</v>
      </c>
      <c r="S1145" s="12">
        <f t="shared" si="35"/>
        <v>40820</v>
      </c>
    </row>
    <row r="1146" spans="1:19" x14ac:dyDescent="0.25">
      <c r="A1146" t="s">
        <v>593</v>
      </c>
      <c r="B1146" t="s">
        <v>723</v>
      </c>
      <c r="C1146">
        <v>20118139629</v>
      </c>
      <c r="D1146">
        <v>71</v>
      </c>
      <c r="E1146" t="s">
        <v>87</v>
      </c>
      <c r="G1146">
        <v>17.510000000000002</v>
      </c>
      <c r="H1146">
        <v>2011</v>
      </c>
      <c r="I1146">
        <v>9</v>
      </c>
      <c r="J1146">
        <v>15</v>
      </c>
      <c r="K1146">
        <v>7</v>
      </c>
      <c r="M1146" t="s">
        <v>932</v>
      </c>
      <c r="N1146" t="s">
        <v>933</v>
      </c>
      <c r="O1146" t="s">
        <v>934</v>
      </c>
      <c r="P1146" t="s">
        <v>934</v>
      </c>
      <c r="Q1146" t="s">
        <v>800</v>
      </c>
      <c r="R1146" t="str">
        <f t="shared" si="36"/>
        <v>Weekday</v>
      </c>
      <c r="S1146" s="12">
        <f t="shared" si="35"/>
        <v>40801</v>
      </c>
    </row>
    <row r="1147" spans="1:19" x14ac:dyDescent="0.25">
      <c r="A1147" t="s">
        <v>593</v>
      </c>
      <c r="B1147" t="s">
        <v>723</v>
      </c>
      <c r="C1147">
        <v>20118139632</v>
      </c>
      <c r="D1147">
        <v>71</v>
      </c>
      <c r="E1147" t="s">
        <v>87</v>
      </c>
      <c r="G1147">
        <v>17.03</v>
      </c>
      <c r="H1147">
        <v>2011</v>
      </c>
      <c r="I1147">
        <v>10</v>
      </c>
      <c r="J1147">
        <v>5</v>
      </c>
      <c r="K1147">
        <v>7</v>
      </c>
      <c r="M1147" t="s">
        <v>932</v>
      </c>
      <c r="N1147" t="s">
        <v>933</v>
      </c>
      <c r="O1147" t="s">
        <v>934</v>
      </c>
      <c r="P1147" t="s">
        <v>934</v>
      </c>
      <c r="Q1147" t="s">
        <v>807</v>
      </c>
      <c r="R1147" t="str">
        <f t="shared" si="36"/>
        <v>Weekday</v>
      </c>
      <c r="S1147" s="12">
        <f t="shared" si="35"/>
        <v>40821</v>
      </c>
    </row>
    <row r="1148" spans="1:19" x14ac:dyDescent="0.25">
      <c r="A1148" t="s">
        <v>593</v>
      </c>
      <c r="B1148" t="s">
        <v>723</v>
      </c>
      <c r="C1148">
        <v>20118139633</v>
      </c>
      <c r="D1148">
        <v>71</v>
      </c>
      <c r="E1148" t="s">
        <v>87</v>
      </c>
      <c r="G1148">
        <v>17.03</v>
      </c>
      <c r="H1148">
        <v>2011</v>
      </c>
      <c r="I1148">
        <v>10</v>
      </c>
      <c r="J1148">
        <v>5</v>
      </c>
      <c r="K1148">
        <v>7</v>
      </c>
      <c r="M1148" t="s">
        <v>932</v>
      </c>
      <c r="N1148" t="s">
        <v>933</v>
      </c>
      <c r="O1148" t="s">
        <v>934</v>
      </c>
      <c r="P1148" t="s">
        <v>934</v>
      </c>
      <c r="Q1148" t="s">
        <v>807</v>
      </c>
      <c r="R1148" t="str">
        <f t="shared" si="36"/>
        <v>Weekday</v>
      </c>
      <c r="S1148" s="12">
        <f t="shared" si="35"/>
        <v>40821</v>
      </c>
    </row>
    <row r="1149" spans="1:19" x14ac:dyDescent="0.25">
      <c r="A1149" t="s">
        <v>593</v>
      </c>
      <c r="B1149" t="s">
        <v>723</v>
      </c>
      <c r="C1149">
        <v>20118140674</v>
      </c>
      <c r="D1149">
        <v>275</v>
      </c>
      <c r="E1149" t="s">
        <v>87</v>
      </c>
      <c r="G1149">
        <v>31.09</v>
      </c>
      <c r="H1149">
        <v>2011</v>
      </c>
      <c r="I1149">
        <v>9</v>
      </c>
      <c r="J1149">
        <v>29</v>
      </c>
      <c r="K1149">
        <v>7</v>
      </c>
      <c r="M1149" t="s">
        <v>932</v>
      </c>
      <c r="N1149" t="s">
        <v>937</v>
      </c>
      <c r="O1149" t="s">
        <v>934</v>
      </c>
      <c r="P1149" t="s">
        <v>934</v>
      </c>
      <c r="R1149" t="str">
        <f t="shared" si="36"/>
        <v>Weekday</v>
      </c>
      <c r="S1149" s="12">
        <f t="shared" si="35"/>
        <v>40815</v>
      </c>
    </row>
    <row r="1150" spans="1:19" x14ac:dyDescent="0.25">
      <c r="A1150" t="s">
        <v>593</v>
      </c>
      <c r="B1150" t="s">
        <v>723</v>
      </c>
      <c r="C1150">
        <v>20118140677</v>
      </c>
      <c r="D1150">
        <v>71</v>
      </c>
      <c r="E1150" t="s">
        <v>62</v>
      </c>
      <c r="G1150">
        <v>17.5</v>
      </c>
      <c r="H1150">
        <v>2011</v>
      </c>
      <c r="I1150">
        <v>9</v>
      </c>
      <c r="J1150">
        <v>7</v>
      </c>
      <c r="K1150">
        <v>22</v>
      </c>
      <c r="M1150" t="s">
        <v>935</v>
      </c>
      <c r="N1150" t="s">
        <v>933</v>
      </c>
      <c r="O1150" t="s">
        <v>934</v>
      </c>
      <c r="P1150" t="s">
        <v>934</v>
      </c>
      <c r="Q1150" t="s">
        <v>777</v>
      </c>
      <c r="R1150" t="str">
        <f t="shared" si="36"/>
        <v>Weekday</v>
      </c>
      <c r="S1150" s="12">
        <f t="shared" si="35"/>
        <v>40793</v>
      </c>
    </row>
    <row r="1151" spans="1:19" x14ac:dyDescent="0.25">
      <c r="A1151" t="s">
        <v>593</v>
      </c>
      <c r="B1151" t="s">
        <v>723</v>
      </c>
      <c r="C1151">
        <v>20118141345</v>
      </c>
      <c r="D1151">
        <v>71</v>
      </c>
      <c r="E1151" t="s">
        <v>62</v>
      </c>
      <c r="G1151">
        <v>18.2</v>
      </c>
      <c r="H1151">
        <v>2011</v>
      </c>
      <c r="I1151">
        <v>10</v>
      </c>
      <c r="J1151">
        <v>7</v>
      </c>
      <c r="K1151">
        <v>21</v>
      </c>
      <c r="M1151" t="s">
        <v>935</v>
      </c>
      <c r="N1151" t="s">
        <v>933</v>
      </c>
      <c r="O1151" t="s">
        <v>934</v>
      </c>
      <c r="P1151" t="s">
        <v>934</v>
      </c>
      <c r="Q1151" t="s">
        <v>783</v>
      </c>
      <c r="R1151" t="str">
        <f t="shared" si="36"/>
        <v>Weekday</v>
      </c>
      <c r="S1151" s="12">
        <f t="shared" si="35"/>
        <v>40823</v>
      </c>
    </row>
    <row r="1152" spans="1:19" x14ac:dyDescent="0.25">
      <c r="A1152" t="s">
        <v>593</v>
      </c>
      <c r="B1152" t="s">
        <v>723</v>
      </c>
      <c r="C1152">
        <v>20118141353</v>
      </c>
      <c r="D1152">
        <v>71</v>
      </c>
      <c r="E1152" t="s">
        <v>62</v>
      </c>
      <c r="G1152">
        <v>12.63</v>
      </c>
      <c r="H1152">
        <v>2011</v>
      </c>
      <c r="I1152">
        <v>10</v>
      </c>
      <c r="J1152">
        <v>7</v>
      </c>
      <c r="K1152">
        <v>15</v>
      </c>
      <c r="M1152" t="s">
        <v>932</v>
      </c>
      <c r="N1152" t="s">
        <v>933</v>
      </c>
      <c r="O1152" t="s">
        <v>934</v>
      </c>
      <c r="P1152" t="s">
        <v>934</v>
      </c>
      <c r="Q1152" t="s">
        <v>735</v>
      </c>
      <c r="R1152" t="str">
        <f t="shared" si="36"/>
        <v>Weekday</v>
      </c>
      <c r="S1152" s="12">
        <f t="shared" si="35"/>
        <v>40823</v>
      </c>
    </row>
    <row r="1153" spans="1:19" x14ac:dyDescent="0.25">
      <c r="A1153" t="s">
        <v>593</v>
      </c>
      <c r="B1153" t="s">
        <v>723</v>
      </c>
      <c r="C1153">
        <v>20118141628</v>
      </c>
      <c r="D1153">
        <v>71</v>
      </c>
      <c r="E1153" t="s">
        <v>62</v>
      </c>
      <c r="G1153">
        <v>19.399999999999999</v>
      </c>
      <c r="H1153">
        <v>2011</v>
      </c>
      <c r="I1153">
        <v>10</v>
      </c>
      <c r="J1153">
        <v>8</v>
      </c>
      <c r="K1153">
        <v>11</v>
      </c>
      <c r="M1153" t="s">
        <v>935</v>
      </c>
      <c r="N1153" t="s">
        <v>933</v>
      </c>
      <c r="O1153" t="s">
        <v>934</v>
      </c>
      <c r="P1153" t="s">
        <v>934</v>
      </c>
      <c r="R1153" t="str">
        <f t="shared" si="36"/>
        <v>Weekend</v>
      </c>
      <c r="S1153" s="12">
        <f t="shared" si="35"/>
        <v>40824</v>
      </c>
    </row>
    <row r="1154" spans="1:19" x14ac:dyDescent="0.25">
      <c r="A1154" t="s">
        <v>593</v>
      </c>
      <c r="B1154" t="s">
        <v>723</v>
      </c>
      <c r="C1154">
        <v>20118141765</v>
      </c>
      <c r="D1154">
        <v>71</v>
      </c>
      <c r="E1154" t="s">
        <v>62</v>
      </c>
      <c r="G1154">
        <v>19.899999999999999</v>
      </c>
      <c r="H1154">
        <v>2011</v>
      </c>
      <c r="I1154">
        <v>10</v>
      </c>
      <c r="J1154">
        <v>6</v>
      </c>
      <c r="K1154">
        <v>15</v>
      </c>
      <c r="M1154" t="s">
        <v>932</v>
      </c>
      <c r="N1154" t="s">
        <v>933</v>
      </c>
      <c r="O1154" t="s">
        <v>934</v>
      </c>
      <c r="P1154" t="s">
        <v>934</v>
      </c>
      <c r="R1154" t="str">
        <f t="shared" si="36"/>
        <v>Weekday</v>
      </c>
      <c r="S1154" s="12">
        <f t="shared" si="35"/>
        <v>40822</v>
      </c>
    </row>
    <row r="1155" spans="1:19" x14ac:dyDescent="0.25">
      <c r="A1155" t="s">
        <v>593</v>
      </c>
      <c r="B1155" t="s">
        <v>723</v>
      </c>
      <c r="C1155">
        <v>20118142265</v>
      </c>
      <c r="D1155">
        <v>275</v>
      </c>
      <c r="E1155" t="s">
        <v>62</v>
      </c>
      <c r="G1155">
        <v>32.200000000000003</v>
      </c>
      <c r="H1155">
        <v>2011</v>
      </c>
      <c r="I1155">
        <v>10</v>
      </c>
      <c r="J1155">
        <v>6</v>
      </c>
      <c r="K1155">
        <v>18</v>
      </c>
      <c r="M1155" t="s">
        <v>932</v>
      </c>
      <c r="N1155" t="s">
        <v>933</v>
      </c>
      <c r="O1155" t="s">
        <v>934</v>
      </c>
      <c r="P1155" t="s">
        <v>934</v>
      </c>
      <c r="Q1155" t="s">
        <v>862</v>
      </c>
      <c r="R1155" t="str">
        <f t="shared" si="36"/>
        <v>Weekday</v>
      </c>
      <c r="S1155" s="12">
        <f t="shared" ref="S1155:S1218" si="37">DATE(H1155,I1155,J1155)</f>
        <v>40822</v>
      </c>
    </row>
    <row r="1156" spans="1:19" x14ac:dyDescent="0.25">
      <c r="A1156" t="s">
        <v>593</v>
      </c>
      <c r="B1156" t="s">
        <v>723</v>
      </c>
      <c r="C1156">
        <v>20118143389</v>
      </c>
      <c r="D1156">
        <v>71</v>
      </c>
      <c r="E1156" t="s">
        <v>62</v>
      </c>
      <c r="G1156">
        <v>16.45</v>
      </c>
      <c r="H1156">
        <v>2011</v>
      </c>
      <c r="I1156">
        <v>10</v>
      </c>
      <c r="J1156">
        <v>7</v>
      </c>
      <c r="K1156">
        <v>7</v>
      </c>
      <c r="M1156" t="s">
        <v>935</v>
      </c>
      <c r="N1156" t="s">
        <v>933</v>
      </c>
      <c r="O1156" t="s">
        <v>934</v>
      </c>
      <c r="P1156" t="s">
        <v>934</v>
      </c>
      <c r="Q1156" t="s">
        <v>946</v>
      </c>
      <c r="R1156" t="str">
        <f t="shared" si="36"/>
        <v>Weekday</v>
      </c>
      <c r="S1156" s="12">
        <f t="shared" si="37"/>
        <v>40823</v>
      </c>
    </row>
    <row r="1157" spans="1:19" x14ac:dyDescent="0.25">
      <c r="A1157" t="s">
        <v>593</v>
      </c>
      <c r="B1157" t="s">
        <v>723</v>
      </c>
      <c r="C1157">
        <v>20118143553</v>
      </c>
      <c r="D1157">
        <v>275</v>
      </c>
      <c r="E1157" t="s">
        <v>62</v>
      </c>
      <c r="G1157">
        <v>32.11</v>
      </c>
      <c r="H1157">
        <v>2011</v>
      </c>
      <c r="I1157">
        <v>10</v>
      </c>
      <c r="J1157">
        <v>9</v>
      </c>
      <c r="K1157">
        <v>20</v>
      </c>
      <c r="M1157" t="s">
        <v>935</v>
      </c>
      <c r="N1157" t="s">
        <v>933</v>
      </c>
      <c r="O1157" t="s">
        <v>934</v>
      </c>
      <c r="P1157" t="s">
        <v>934</v>
      </c>
      <c r="Q1157" t="s">
        <v>860</v>
      </c>
      <c r="R1157" t="str">
        <f t="shared" ref="R1157:R1220" si="38">IF(WEEKDAY(DATE(H1157,I1157,J1157),2)&lt;6,"Weekday","Weekend")</f>
        <v>Weekend</v>
      </c>
      <c r="S1157" s="12">
        <f t="shared" si="37"/>
        <v>40825</v>
      </c>
    </row>
    <row r="1158" spans="1:19" x14ac:dyDescent="0.25">
      <c r="A1158" t="s">
        <v>593</v>
      </c>
      <c r="B1158" t="s">
        <v>723</v>
      </c>
      <c r="C1158">
        <v>20118143558</v>
      </c>
      <c r="D1158">
        <v>275</v>
      </c>
      <c r="E1158" t="s">
        <v>62</v>
      </c>
      <c r="G1158">
        <v>31.23</v>
      </c>
      <c r="H1158">
        <v>2011</v>
      </c>
      <c r="I1158">
        <v>10</v>
      </c>
      <c r="J1158">
        <v>7</v>
      </c>
      <c r="K1158">
        <v>23</v>
      </c>
      <c r="M1158" t="s">
        <v>935</v>
      </c>
      <c r="N1158" t="s">
        <v>933</v>
      </c>
      <c r="O1158" t="s">
        <v>934</v>
      </c>
      <c r="P1158" t="s">
        <v>934</v>
      </c>
      <c r="Q1158" t="s">
        <v>855</v>
      </c>
      <c r="R1158" t="str">
        <f t="shared" si="38"/>
        <v>Weekday</v>
      </c>
      <c r="S1158" s="12">
        <f t="shared" si="37"/>
        <v>40823</v>
      </c>
    </row>
    <row r="1159" spans="1:19" x14ac:dyDescent="0.25">
      <c r="A1159" t="s">
        <v>593</v>
      </c>
      <c r="B1159" t="s">
        <v>836</v>
      </c>
      <c r="C1159">
        <v>20118143578</v>
      </c>
      <c r="D1159">
        <v>71</v>
      </c>
      <c r="E1159" t="s">
        <v>62</v>
      </c>
      <c r="G1159">
        <v>2.0699999999999998</v>
      </c>
      <c r="H1159">
        <v>2011</v>
      </c>
      <c r="I1159">
        <v>10</v>
      </c>
      <c r="J1159">
        <v>8</v>
      </c>
      <c r="K1159">
        <v>11</v>
      </c>
      <c r="M1159" t="s">
        <v>932</v>
      </c>
      <c r="N1159" t="s">
        <v>937</v>
      </c>
      <c r="P1159" t="s">
        <v>934</v>
      </c>
      <c r="Q1159" t="s">
        <v>842</v>
      </c>
      <c r="R1159" t="str">
        <f t="shared" si="38"/>
        <v>Weekend</v>
      </c>
      <c r="S1159" s="12">
        <f t="shared" si="37"/>
        <v>40824</v>
      </c>
    </row>
    <row r="1160" spans="1:19" x14ac:dyDescent="0.25">
      <c r="A1160" t="s">
        <v>593</v>
      </c>
      <c r="B1160" t="s">
        <v>723</v>
      </c>
      <c r="C1160">
        <v>20118144669</v>
      </c>
      <c r="D1160">
        <v>275</v>
      </c>
      <c r="E1160" t="s">
        <v>87</v>
      </c>
      <c r="G1160">
        <v>35.61</v>
      </c>
      <c r="H1160">
        <v>2011</v>
      </c>
      <c r="I1160">
        <v>10</v>
      </c>
      <c r="J1160">
        <v>12</v>
      </c>
      <c r="K1160">
        <v>7</v>
      </c>
      <c r="M1160" t="s">
        <v>932</v>
      </c>
      <c r="N1160" t="s">
        <v>933</v>
      </c>
      <c r="O1160" t="s">
        <v>934</v>
      </c>
      <c r="P1160" t="s">
        <v>934</v>
      </c>
      <c r="R1160" t="str">
        <f t="shared" si="38"/>
        <v>Weekday</v>
      </c>
      <c r="S1160" s="12">
        <f t="shared" si="37"/>
        <v>40828</v>
      </c>
    </row>
    <row r="1161" spans="1:19" x14ac:dyDescent="0.25">
      <c r="A1161" t="s">
        <v>593</v>
      </c>
      <c r="B1161" t="s">
        <v>723</v>
      </c>
      <c r="C1161">
        <v>20118146272</v>
      </c>
      <c r="D1161">
        <v>71</v>
      </c>
      <c r="E1161" t="s">
        <v>62</v>
      </c>
      <c r="G1161">
        <v>19.100000000000001</v>
      </c>
      <c r="H1161">
        <v>2011</v>
      </c>
      <c r="I1161">
        <v>10</v>
      </c>
      <c r="J1161">
        <v>12</v>
      </c>
      <c r="K1161">
        <v>17</v>
      </c>
      <c r="M1161" t="s">
        <v>932</v>
      </c>
      <c r="N1161" t="s">
        <v>933</v>
      </c>
      <c r="O1161" t="s">
        <v>934</v>
      </c>
      <c r="P1161" t="s">
        <v>934</v>
      </c>
      <c r="Q1161" t="s">
        <v>789</v>
      </c>
      <c r="R1161" t="str">
        <f t="shared" si="38"/>
        <v>Weekday</v>
      </c>
      <c r="S1161" s="12">
        <f t="shared" si="37"/>
        <v>40828</v>
      </c>
    </row>
    <row r="1162" spans="1:19" x14ac:dyDescent="0.25">
      <c r="A1162" t="s">
        <v>593</v>
      </c>
      <c r="B1162" t="s">
        <v>723</v>
      </c>
      <c r="C1162">
        <v>20118146273</v>
      </c>
      <c r="D1162">
        <v>71</v>
      </c>
      <c r="E1162" t="s">
        <v>87</v>
      </c>
      <c r="G1162">
        <v>19</v>
      </c>
      <c r="H1162">
        <v>2011</v>
      </c>
      <c r="I1162">
        <v>10</v>
      </c>
      <c r="J1162">
        <v>12</v>
      </c>
      <c r="K1162">
        <v>7</v>
      </c>
      <c r="M1162" t="s">
        <v>932</v>
      </c>
      <c r="N1162" t="s">
        <v>933</v>
      </c>
      <c r="O1162" t="s">
        <v>934</v>
      </c>
      <c r="P1162" t="s">
        <v>934</v>
      </c>
      <c r="Q1162" t="s">
        <v>793</v>
      </c>
      <c r="R1162" t="str">
        <f t="shared" si="38"/>
        <v>Weekday</v>
      </c>
      <c r="S1162" s="12">
        <f t="shared" si="37"/>
        <v>40828</v>
      </c>
    </row>
    <row r="1163" spans="1:19" x14ac:dyDescent="0.25">
      <c r="A1163" t="s">
        <v>593</v>
      </c>
      <c r="B1163" t="s">
        <v>723</v>
      </c>
      <c r="C1163">
        <v>20118146277</v>
      </c>
      <c r="D1163">
        <v>71</v>
      </c>
      <c r="E1163" t="s">
        <v>87</v>
      </c>
      <c r="G1163">
        <v>13.6</v>
      </c>
      <c r="H1163">
        <v>2011</v>
      </c>
      <c r="I1163">
        <v>10</v>
      </c>
      <c r="J1163">
        <v>6</v>
      </c>
      <c r="K1163">
        <v>7</v>
      </c>
      <c r="M1163" t="s">
        <v>932</v>
      </c>
      <c r="N1163" t="s">
        <v>933</v>
      </c>
      <c r="O1163" t="s">
        <v>934</v>
      </c>
      <c r="P1163" t="s">
        <v>934</v>
      </c>
      <c r="Q1163" t="s">
        <v>828</v>
      </c>
      <c r="R1163" t="str">
        <f t="shared" si="38"/>
        <v>Weekday</v>
      </c>
      <c r="S1163" s="12">
        <f t="shared" si="37"/>
        <v>40822</v>
      </c>
    </row>
    <row r="1164" spans="1:19" x14ac:dyDescent="0.25">
      <c r="A1164" t="s">
        <v>593</v>
      </c>
      <c r="B1164" t="s">
        <v>723</v>
      </c>
      <c r="C1164">
        <v>20118146308</v>
      </c>
      <c r="D1164">
        <v>275</v>
      </c>
      <c r="E1164" t="s">
        <v>87</v>
      </c>
      <c r="G1164">
        <v>32.21</v>
      </c>
      <c r="H1164">
        <v>2011</v>
      </c>
      <c r="I1164">
        <v>10</v>
      </c>
      <c r="J1164">
        <v>14</v>
      </c>
      <c r="K1164">
        <v>16</v>
      </c>
      <c r="M1164" t="s">
        <v>932</v>
      </c>
      <c r="N1164" t="s">
        <v>933</v>
      </c>
      <c r="O1164" t="s">
        <v>934</v>
      </c>
      <c r="P1164" t="s">
        <v>934</v>
      </c>
      <c r="Q1164" t="s">
        <v>897</v>
      </c>
      <c r="R1164" t="str">
        <f t="shared" si="38"/>
        <v>Weekday</v>
      </c>
      <c r="S1164" s="12">
        <f t="shared" si="37"/>
        <v>40830</v>
      </c>
    </row>
    <row r="1165" spans="1:19" x14ac:dyDescent="0.25">
      <c r="A1165" t="s">
        <v>593</v>
      </c>
      <c r="B1165" t="s">
        <v>723</v>
      </c>
      <c r="C1165">
        <v>20118147105</v>
      </c>
      <c r="D1165">
        <v>71</v>
      </c>
      <c r="E1165" t="s">
        <v>87</v>
      </c>
      <c r="G1165">
        <v>16</v>
      </c>
      <c r="H1165">
        <v>2011</v>
      </c>
      <c r="I1165">
        <v>10</v>
      </c>
      <c r="J1165">
        <v>13</v>
      </c>
      <c r="K1165">
        <v>16</v>
      </c>
      <c r="M1165" t="s">
        <v>932</v>
      </c>
      <c r="N1165" t="s">
        <v>933</v>
      </c>
      <c r="O1165" t="s">
        <v>934</v>
      </c>
      <c r="P1165" t="s">
        <v>934</v>
      </c>
      <c r="Q1165" t="s">
        <v>811</v>
      </c>
      <c r="R1165" t="str">
        <f t="shared" si="38"/>
        <v>Weekday</v>
      </c>
      <c r="S1165" s="12">
        <f t="shared" si="37"/>
        <v>40829</v>
      </c>
    </row>
    <row r="1166" spans="1:19" x14ac:dyDescent="0.25">
      <c r="A1166" t="s">
        <v>593</v>
      </c>
      <c r="B1166" t="s">
        <v>723</v>
      </c>
      <c r="C1166">
        <v>20118147106</v>
      </c>
      <c r="D1166">
        <v>71</v>
      </c>
      <c r="E1166" t="s">
        <v>87</v>
      </c>
      <c r="G1166">
        <v>16</v>
      </c>
      <c r="H1166">
        <v>2011</v>
      </c>
      <c r="I1166">
        <v>10</v>
      </c>
      <c r="J1166">
        <v>13</v>
      </c>
      <c r="K1166">
        <v>16</v>
      </c>
      <c r="M1166" t="s">
        <v>932</v>
      </c>
      <c r="N1166" t="s">
        <v>933</v>
      </c>
      <c r="O1166" t="s">
        <v>934</v>
      </c>
      <c r="P1166" t="s">
        <v>934</v>
      </c>
      <c r="Q1166" t="s">
        <v>811</v>
      </c>
      <c r="R1166" t="str">
        <f t="shared" si="38"/>
        <v>Weekday</v>
      </c>
      <c r="S1166" s="12">
        <f t="shared" si="37"/>
        <v>40829</v>
      </c>
    </row>
    <row r="1167" spans="1:19" x14ac:dyDescent="0.25">
      <c r="A1167" t="s">
        <v>593</v>
      </c>
      <c r="B1167" t="s">
        <v>723</v>
      </c>
      <c r="C1167">
        <v>20118147112</v>
      </c>
      <c r="D1167">
        <v>275</v>
      </c>
      <c r="E1167" t="s">
        <v>62</v>
      </c>
      <c r="G1167">
        <v>31.1</v>
      </c>
      <c r="H1167">
        <v>2011</v>
      </c>
      <c r="I1167">
        <v>10</v>
      </c>
      <c r="J1167">
        <v>11</v>
      </c>
      <c r="K1167">
        <v>8</v>
      </c>
      <c r="M1167" t="s">
        <v>935</v>
      </c>
      <c r="N1167" t="s">
        <v>936</v>
      </c>
      <c r="O1167" t="s">
        <v>934</v>
      </c>
      <c r="P1167" t="s">
        <v>934</v>
      </c>
      <c r="R1167" t="str">
        <f t="shared" si="38"/>
        <v>Weekday</v>
      </c>
      <c r="S1167" s="12">
        <f t="shared" si="37"/>
        <v>40827</v>
      </c>
    </row>
    <row r="1168" spans="1:19" x14ac:dyDescent="0.25">
      <c r="A1168" t="s">
        <v>593</v>
      </c>
      <c r="B1168" t="s">
        <v>723</v>
      </c>
      <c r="C1168">
        <v>20118148060</v>
      </c>
      <c r="D1168">
        <v>71</v>
      </c>
      <c r="E1168" t="s">
        <v>87</v>
      </c>
      <c r="G1168">
        <v>17.03</v>
      </c>
      <c r="H1168">
        <v>2011</v>
      </c>
      <c r="I1168">
        <v>10</v>
      </c>
      <c r="J1168">
        <v>18</v>
      </c>
      <c r="K1168">
        <v>17</v>
      </c>
      <c r="M1168" t="s">
        <v>932</v>
      </c>
      <c r="N1168" t="s">
        <v>933</v>
      </c>
      <c r="O1168" t="s">
        <v>934</v>
      </c>
      <c r="P1168" t="s">
        <v>934</v>
      </c>
      <c r="Q1168" t="s">
        <v>807</v>
      </c>
      <c r="R1168" t="str">
        <f t="shared" si="38"/>
        <v>Weekday</v>
      </c>
      <c r="S1168" s="12">
        <f t="shared" si="37"/>
        <v>40834</v>
      </c>
    </row>
    <row r="1169" spans="1:19" x14ac:dyDescent="0.25">
      <c r="A1169" t="s">
        <v>593</v>
      </c>
      <c r="B1169" t="s">
        <v>723</v>
      </c>
      <c r="C1169">
        <v>20118148171</v>
      </c>
      <c r="D1169">
        <v>71</v>
      </c>
      <c r="E1169" t="s">
        <v>62</v>
      </c>
      <c r="G1169">
        <v>13.2</v>
      </c>
      <c r="H1169">
        <v>2011</v>
      </c>
      <c r="I1169">
        <v>10</v>
      </c>
      <c r="J1169">
        <v>14</v>
      </c>
      <c r="K1169">
        <v>0</v>
      </c>
      <c r="M1169" t="s">
        <v>932</v>
      </c>
      <c r="N1169" t="s">
        <v>933</v>
      </c>
      <c r="O1169" t="s">
        <v>934</v>
      </c>
      <c r="P1169" t="s">
        <v>934</v>
      </c>
      <c r="Q1169" t="s">
        <v>741</v>
      </c>
      <c r="R1169" t="str">
        <f t="shared" si="38"/>
        <v>Weekday</v>
      </c>
      <c r="S1169" s="12">
        <f t="shared" si="37"/>
        <v>40830</v>
      </c>
    </row>
    <row r="1170" spans="1:19" x14ac:dyDescent="0.25">
      <c r="A1170" t="s">
        <v>593</v>
      </c>
      <c r="B1170" t="s">
        <v>723</v>
      </c>
      <c r="C1170">
        <v>20118148181</v>
      </c>
      <c r="D1170">
        <v>71</v>
      </c>
      <c r="E1170" t="s">
        <v>62</v>
      </c>
      <c r="G1170">
        <v>19</v>
      </c>
      <c r="H1170">
        <v>2011</v>
      </c>
      <c r="I1170">
        <v>10</v>
      </c>
      <c r="J1170">
        <v>13</v>
      </c>
      <c r="K1170">
        <v>11</v>
      </c>
      <c r="M1170" t="s">
        <v>932</v>
      </c>
      <c r="N1170" t="s">
        <v>933</v>
      </c>
      <c r="O1170" t="s">
        <v>934</v>
      </c>
      <c r="P1170" t="s">
        <v>934</v>
      </c>
      <c r="Q1170" t="s">
        <v>787</v>
      </c>
      <c r="R1170" t="str">
        <f t="shared" si="38"/>
        <v>Weekday</v>
      </c>
      <c r="S1170" s="12">
        <f t="shared" si="37"/>
        <v>40829</v>
      </c>
    </row>
    <row r="1171" spans="1:19" x14ac:dyDescent="0.25">
      <c r="A1171" t="s">
        <v>593</v>
      </c>
      <c r="B1171" t="s">
        <v>723</v>
      </c>
      <c r="C1171">
        <v>20118148611</v>
      </c>
      <c r="D1171">
        <v>71</v>
      </c>
      <c r="E1171" t="s">
        <v>87</v>
      </c>
      <c r="G1171">
        <v>14.13</v>
      </c>
      <c r="H1171">
        <v>2011</v>
      </c>
      <c r="I1171">
        <v>10</v>
      </c>
      <c r="J1171">
        <v>16</v>
      </c>
      <c r="K1171">
        <v>16</v>
      </c>
      <c r="M1171" t="s">
        <v>932</v>
      </c>
      <c r="N1171" t="s">
        <v>933</v>
      </c>
      <c r="O1171" t="s">
        <v>934</v>
      </c>
      <c r="P1171" t="s">
        <v>934</v>
      </c>
      <c r="Q1171" t="s">
        <v>821</v>
      </c>
      <c r="R1171" t="str">
        <f t="shared" si="38"/>
        <v>Weekend</v>
      </c>
      <c r="S1171" s="12">
        <f t="shared" si="37"/>
        <v>40832</v>
      </c>
    </row>
    <row r="1172" spans="1:19" x14ac:dyDescent="0.25">
      <c r="A1172" t="s">
        <v>593</v>
      </c>
      <c r="B1172" t="s">
        <v>723</v>
      </c>
      <c r="C1172">
        <v>20118148612</v>
      </c>
      <c r="D1172">
        <v>71</v>
      </c>
      <c r="E1172" t="s">
        <v>62</v>
      </c>
      <c r="G1172">
        <v>12.63</v>
      </c>
      <c r="H1172">
        <v>2011</v>
      </c>
      <c r="I1172">
        <v>10</v>
      </c>
      <c r="J1172">
        <v>16</v>
      </c>
      <c r="K1172">
        <v>18</v>
      </c>
      <c r="M1172" t="s">
        <v>935</v>
      </c>
      <c r="N1172" t="s">
        <v>933</v>
      </c>
      <c r="O1172" t="s">
        <v>934</v>
      </c>
      <c r="P1172" t="s">
        <v>934</v>
      </c>
      <c r="Q1172" t="s">
        <v>735</v>
      </c>
      <c r="R1172" t="str">
        <f t="shared" si="38"/>
        <v>Weekend</v>
      </c>
      <c r="S1172" s="12">
        <f t="shared" si="37"/>
        <v>40832</v>
      </c>
    </row>
    <row r="1173" spans="1:19" x14ac:dyDescent="0.25">
      <c r="A1173" t="s">
        <v>593</v>
      </c>
      <c r="B1173" t="s">
        <v>723</v>
      </c>
      <c r="C1173">
        <v>20118148615</v>
      </c>
      <c r="D1173">
        <v>71</v>
      </c>
      <c r="E1173" t="s">
        <v>87</v>
      </c>
      <c r="G1173">
        <v>18.64</v>
      </c>
      <c r="H1173">
        <v>2011</v>
      </c>
      <c r="I1173">
        <v>10</v>
      </c>
      <c r="J1173">
        <v>19</v>
      </c>
      <c r="K1173">
        <v>7</v>
      </c>
      <c r="M1173" t="s">
        <v>932</v>
      </c>
      <c r="N1173" t="s">
        <v>933</v>
      </c>
      <c r="O1173" t="s">
        <v>934</v>
      </c>
      <c r="P1173" t="s">
        <v>934</v>
      </c>
      <c r="Q1173" t="s">
        <v>794</v>
      </c>
      <c r="R1173" t="str">
        <f t="shared" si="38"/>
        <v>Weekday</v>
      </c>
      <c r="S1173" s="12">
        <f t="shared" si="37"/>
        <v>40835</v>
      </c>
    </row>
    <row r="1174" spans="1:19" x14ac:dyDescent="0.25">
      <c r="A1174" t="s">
        <v>593</v>
      </c>
      <c r="B1174" t="s">
        <v>723</v>
      </c>
      <c r="C1174">
        <v>20118148754</v>
      </c>
      <c r="D1174">
        <v>71</v>
      </c>
      <c r="E1174" t="s">
        <v>87</v>
      </c>
      <c r="G1174">
        <v>19</v>
      </c>
      <c r="H1174">
        <v>2011</v>
      </c>
      <c r="I1174">
        <v>10</v>
      </c>
      <c r="J1174">
        <v>20</v>
      </c>
      <c r="K1174">
        <v>7</v>
      </c>
      <c r="M1174" t="s">
        <v>932</v>
      </c>
      <c r="N1174" t="s">
        <v>933</v>
      </c>
      <c r="O1174" t="s">
        <v>934</v>
      </c>
      <c r="P1174" t="s">
        <v>934</v>
      </c>
      <c r="Q1174" t="s">
        <v>793</v>
      </c>
      <c r="R1174" t="str">
        <f t="shared" si="38"/>
        <v>Weekday</v>
      </c>
      <c r="S1174" s="12">
        <f t="shared" si="37"/>
        <v>40836</v>
      </c>
    </row>
    <row r="1175" spans="1:19" x14ac:dyDescent="0.25">
      <c r="A1175" t="s">
        <v>593</v>
      </c>
      <c r="B1175" t="s">
        <v>723</v>
      </c>
      <c r="C1175">
        <v>20118148761</v>
      </c>
      <c r="D1175">
        <v>71</v>
      </c>
      <c r="E1175" t="s">
        <v>87</v>
      </c>
      <c r="G1175">
        <v>18.2</v>
      </c>
      <c r="H1175">
        <v>2011</v>
      </c>
      <c r="I1175">
        <v>10</v>
      </c>
      <c r="J1175">
        <v>20</v>
      </c>
      <c r="K1175">
        <v>16</v>
      </c>
      <c r="M1175" t="s">
        <v>932</v>
      </c>
      <c r="N1175" t="s">
        <v>933</v>
      </c>
      <c r="O1175" t="s">
        <v>934</v>
      </c>
      <c r="P1175" t="s">
        <v>934</v>
      </c>
      <c r="Q1175" t="s">
        <v>794</v>
      </c>
      <c r="R1175" t="str">
        <f t="shared" si="38"/>
        <v>Weekday</v>
      </c>
      <c r="S1175" s="12">
        <f t="shared" si="37"/>
        <v>40836</v>
      </c>
    </row>
    <row r="1176" spans="1:19" x14ac:dyDescent="0.25">
      <c r="A1176" t="s">
        <v>593</v>
      </c>
      <c r="B1176" t="s">
        <v>723</v>
      </c>
      <c r="C1176">
        <v>20118150086</v>
      </c>
      <c r="D1176">
        <v>71</v>
      </c>
      <c r="E1176" t="s">
        <v>62</v>
      </c>
      <c r="G1176">
        <v>19</v>
      </c>
      <c r="H1176">
        <v>2011</v>
      </c>
      <c r="I1176">
        <v>10</v>
      </c>
      <c r="J1176">
        <v>21</v>
      </c>
      <c r="K1176">
        <v>15</v>
      </c>
      <c r="M1176" t="s">
        <v>932</v>
      </c>
      <c r="N1176" t="s">
        <v>936</v>
      </c>
      <c r="O1176" t="s">
        <v>934</v>
      </c>
      <c r="P1176" t="s">
        <v>934</v>
      </c>
      <c r="Q1176" t="s">
        <v>787</v>
      </c>
      <c r="R1176" t="str">
        <f t="shared" si="38"/>
        <v>Weekday</v>
      </c>
      <c r="S1176" s="12">
        <f t="shared" si="37"/>
        <v>40837</v>
      </c>
    </row>
    <row r="1177" spans="1:19" x14ac:dyDescent="0.25">
      <c r="A1177" t="s">
        <v>593</v>
      </c>
      <c r="B1177" t="s">
        <v>723</v>
      </c>
      <c r="C1177">
        <v>20118150091</v>
      </c>
      <c r="D1177">
        <v>71</v>
      </c>
      <c r="E1177" t="s">
        <v>62</v>
      </c>
      <c r="G1177">
        <v>11.23</v>
      </c>
      <c r="H1177">
        <v>2011</v>
      </c>
      <c r="I1177">
        <v>10</v>
      </c>
      <c r="J1177">
        <v>21</v>
      </c>
      <c r="K1177">
        <v>6</v>
      </c>
      <c r="M1177" t="s">
        <v>935</v>
      </c>
      <c r="N1177" t="s">
        <v>933</v>
      </c>
      <c r="O1177" t="s">
        <v>934</v>
      </c>
      <c r="P1177" t="s">
        <v>934</v>
      </c>
      <c r="R1177" t="str">
        <f t="shared" si="38"/>
        <v>Weekday</v>
      </c>
      <c r="S1177" s="12">
        <f t="shared" si="37"/>
        <v>40837</v>
      </c>
    </row>
    <row r="1178" spans="1:19" x14ac:dyDescent="0.25">
      <c r="A1178" t="s">
        <v>593</v>
      </c>
      <c r="B1178" t="s">
        <v>723</v>
      </c>
      <c r="C1178">
        <v>20118150093</v>
      </c>
      <c r="D1178">
        <v>275</v>
      </c>
      <c r="E1178" t="s">
        <v>87</v>
      </c>
      <c r="G1178">
        <v>32.1</v>
      </c>
      <c r="H1178">
        <v>2011</v>
      </c>
      <c r="I1178">
        <v>10</v>
      </c>
      <c r="J1178">
        <v>21</v>
      </c>
      <c r="K1178">
        <v>1</v>
      </c>
      <c r="M1178" t="s">
        <v>935</v>
      </c>
      <c r="N1178" t="s">
        <v>933</v>
      </c>
      <c r="O1178" t="s">
        <v>934</v>
      </c>
      <c r="P1178" t="s">
        <v>934</v>
      </c>
      <c r="Q1178" t="s">
        <v>897</v>
      </c>
      <c r="R1178" t="str">
        <f t="shared" si="38"/>
        <v>Weekday</v>
      </c>
      <c r="S1178" s="12">
        <f t="shared" si="37"/>
        <v>40837</v>
      </c>
    </row>
    <row r="1179" spans="1:19" x14ac:dyDescent="0.25">
      <c r="A1179" t="s">
        <v>593</v>
      </c>
      <c r="B1179" t="s">
        <v>723</v>
      </c>
      <c r="C1179">
        <v>20118150145</v>
      </c>
      <c r="D1179">
        <v>275</v>
      </c>
      <c r="E1179" t="s">
        <v>62</v>
      </c>
      <c r="G1179">
        <v>33.299999999999997</v>
      </c>
      <c r="H1179">
        <v>2011</v>
      </c>
      <c r="I1179">
        <v>10</v>
      </c>
      <c r="J1179">
        <v>19</v>
      </c>
      <c r="K1179">
        <v>17</v>
      </c>
      <c r="M1179" t="s">
        <v>932</v>
      </c>
      <c r="N1179" t="s">
        <v>933</v>
      </c>
      <c r="O1179" t="s">
        <v>934</v>
      </c>
      <c r="P1179" t="s">
        <v>934</v>
      </c>
      <c r="Q1179" t="s">
        <v>870</v>
      </c>
      <c r="R1179" t="str">
        <f t="shared" si="38"/>
        <v>Weekday</v>
      </c>
      <c r="S1179" s="12">
        <f t="shared" si="37"/>
        <v>40835</v>
      </c>
    </row>
    <row r="1180" spans="1:19" x14ac:dyDescent="0.25">
      <c r="A1180" t="s">
        <v>593</v>
      </c>
      <c r="B1180" t="s">
        <v>723</v>
      </c>
      <c r="C1180">
        <v>20118150158</v>
      </c>
      <c r="D1180">
        <v>275</v>
      </c>
      <c r="E1180" t="s">
        <v>87</v>
      </c>
      <c r="G1180">
        <v>32.28</v>
      </c>
      <c r="H1180">
        <v>2011</v>
      </c>
      <c r="I1180">
        <v>10</v>
      </c>
      <c r="J1180">
        <v>20</v>
      </c>
      <c r="K1180">
        <v>13</v>
      </c>
      <c r="M1180" t="s">
        <v>932</v>
      </c>
      <c r="N1180" t="s">
        <v>933</v>
      </c>
      <c r="O1180" t="s">
        <v>934</v>
      </c>
      <c r="P1180" t="s">
        <v>934</v>
      </c>
      <c r="Q1180" t="s">
        <v>897</v>
      </c>
      <c r="R1180" t="str">
        <f t="shared" si="38"/>
        <v>Weekday</v>
      </c>
      <c r="S1180" s="12">
        <f t="shared" si="37"/>
        <v>40836</v>
      </c>
    </row>
    <row r="1181" spans="1:19" x14ac:dyDescent="0.25">
      <c r="A1181" t="s">
        <v>593</v>
      </c>
      <c r="B1181" t="s">
        <v>723</v>
      </c>
      <c r="C1181">
        <v>20118150178</v>
      </c>
      <c r="D1181">
        <v>71</v>
      </c>
      <c r="E1181" t="s">
        <v>62</v>
      </c>
      <c r="G1181">
        <v>12.53</v>
      </c>
      <c r="H1181">
        <v>2011</v>
      </c>
      <c r="I1181">
        <v>10</v>
      </c>
      <c r="J1181">
        <v>21</v>
      </c>
      <c r="K1181">
        <v>19</v>
      </c>
      <c r="M1181" t="s">
        <v>932</v>
      </c>
      <c r="N1181" t="s">
        <v>933</v>
      </c>
      <c r="O1181" t="s">
        <v>934</v>
      </c>
      <c r="P1181" t="s">
        <v>934</v>
      </c>
      <c r="Q1181" t="s">
        <v>733</v>
      </c>
      <c r="R1181" t="str">
        <f t="shared" si="38"/>
        <v>Weekday</v>
      </c>
      <c r="S1181" s="12">
        <f t="shared" si="37"/>
        <v>40837</v>
      </c>
    </row>
    <row r="1182" spans="1:19" x14ac:dyDescent="0.25">
      <c r="A1182" t="s">
        <v>593</v>
      </c>
      <c r="B1182" t="s">
        <v>723</v>
      </c>
      <c r="C1182">
        <v>20118150179</v>
      </c>
      <c r="D1182">
        <v>71</v>
      </c>
      <c r="E1182" t="s">
        <v>62</v>
      </c>
      <c r="G1182">
        <v>19</v>
      </c>
      <c r="H1182">
        <v>2011</v>
      </c>
      <c r="I1182">
        <v>10</v>
      </c>
      <c r="J1182">
        <v>21</v>
      </c>
      <c r="K1182">
        <v>19</v>
      </c>
      <c r="M1182" t="s">
        <v>932</v>
      </c>
      <c r="N1182" t="s">
        <v>933</v>
      </c>
      <c r="O1182" t="s">
        <v>934</v>
      </c>
      <c r="P1182" t="s">
        <v>934</v>
      </c>
      <c r="Q1182" t="s">
        <v>787</v>
      </c>
      <c r="R1182" t="str">
        <f t="shared" si="38"/>
        <v>Weekday</v>
      </c>
      <c r="S1182" s="12">
        <f t="shared" si="37"/>
        <v>40837</v>
      </c>
    </row>
    <row r="1183" spans="1:19" x14ac:dyDescent="0.25">
      <c r="A1183" t="s">
        <v>593</v>
      </c>
      <c r="B1183" t="s">
        <v>723</v>
      </c>
      <c r="C1183">
        <v>20118151047</v>
      </c>
      <c r="D1183">
        <v>275</v>
      </c>
      <c r="E1183" t="s">
        <v>62</v>
      </c>
      <c r="G1183">
        <v>33.799999999999997</v>
      </c>
      <c r="H1183">
        <v>2011</v>
      </c>
      <c r="I1183">
        <v>10</v>
      </c>
      <c r="J1183">
        <v>24</v>
      </c>
      <c r="K1183">
        <v>7</v>
      </c>
      <c r="M1183" t="s">
        <v>935</v>
      </c>
      <c r="N1183" t="s">
        <v>933</v>
      </c>
      <c r="O1183" t="s">
        <v>934</v>
      </c>
      <c r="P1183" t="s">
        <v>934</v>
      </c>
      <c r="Q1183" t="s">
        <v>872</v>
      </c>
      <c r="R1183" t="str">
        <f t="shared" si="38"/>
        <v>Weekday</v>
      </c>
      <c r="S1183" s="12">
        <f t="shared" si="37"/>
        <v>40840</v>
      </c>
    </row>
    <row r="1184" spans="1:19" x14ac:dyDescent="0.25">
      <c r="A1184" t="s">
        <v>593</v>
      </c>
      <c r="B1184" t="s">
        <v>723</v>
      </c>
      <c r="C1184">
        <v>20118151527</v>
      </c>
      <c r="D1184">
        <v>275</v>
      </c>
      <c r="E1184" t="s">
        <v>62</v>
      </c>
      <c r="G1184">
        <v>32.1</v>
      </c>
      <c r="H1184">
        <v>2011</v>
      </c>
      <c r="I1184">
        <v>10</v>
      </c>
      <c r="J1184">
        <v>13</v>
      </c>
      <c r="K1184">
        <v>18</v>
      </c>
      <c r="M1184" t="s">
        <v>932</v>
      </c>
      <c r="N1184" t="s">
        <v>933</v>
      </c>
      <c r="O1184" t="s">
        <v>934</v>
      </c>
      <c r="P1184" t="s">
        <v>934</v>
      </c>
      <c r="Q1184" t="s">
        <v>860</v>
      </c>
      <c r="R1184" t="str">
        <f t="shared" si="38"/>
        <v>Weekday</v>
      </c>
      <c r="S1184" s="12">
        <f t="shared" si="37"/>
        <v>40829</v>
      </c>
    </row>
    <row r="1185" spans="1:19" x14ac:dyDescent="0.25">
      <c r="A1185" t="s">
        <v>593</v>
      </c>
      <c r="B1185" t="s">
        <v>723</v>
      </c>
      <c r="C1185">
        <v>20118151586</v>
      </c>
      <c r="D1185">
        <v>71</v>
      </c>
      <c r="E1185" t="s">
        <v>87</v>
      </c>
      <c r="G1185">
        <v>18.03</v>
      </c>
      <c r="H1185">
        <v>2011</v>
      </c>
      <c r="I1185">
        <v>10</v>
      </c>
      <c r="J1185">
        <v>20</v>
      </c>
      <c r="K1185">
        <v>18</v>
      </c>
      <c r="M1185" t="s">
        <v>932</v>
      </c>
      <c r="N1185" t="s">
        <v>939</v>
      </c>
      <c r="O1185" t="s">
        <v>934</v>
      </c>
      <c r="P1185" t="s">
        <v>934</v>
      </c>
      <c r="Q1185" t="s">
        <v>794</v>
      </c>
      <c r="R1185" t="str">
        <f t="shared" si="38"/>
        <v>Weekday</v>
      </c>
      <c r="S1185" s="12">
        <f t="shared" si="37"/>
        <v>40836</v>
      </c>
    </row>
    <row r="1186" spans="1:19" x14ac:dyDescent="0.25">
      <c r="A1186" t="s">
        <v>593</v>
      </c>
      <c r="B1186" t="s">
        <v>723</v>
      </c>
      <c r="C1186">
        <v>20118151587</v>
      </c>
      <c r="D1186">
        <v>71</v>
      </c>
      <c r="E1186" t="s">
        <v>87</v>
      </c>
      <c r="G1186">
        <v>18</v>
      </c>
      <c r="H1186">
        <v>2011</v>
      </c>
      <c r="I1186">
        <v>10</v>
      </c>
      <c r="J1186">
        <v>20</v>
      </c>
      <c r="K1186">
        <v>17</v>
      </c>
      <c r="M1186" t="s">
        <v>932</v>
      </c>
      <c r="N1186" t="s">
        <v>933</v>
      </c>
      <c r="O1186" t="s">
        <v>934</v>
      </c>
      <c r="P1186" t="s">
        <v>934</v>
      </c>
      <c r="Q1186" t="s">
        <v>794</v>
      </c>
      <c r="R1186" t="str">
        <f t="shared" si="38"/>
        <v>Weekday</v>
      </c>
      <c r="S1186" s="12">
        <f t="shared" si="37"/>
        <v>40836</v>
      </c>
    </row>
    <row r="1187" spans="1:19" x14ac:dyDescent="0.25">
      <c r="A1187" t="s">
        <v>593</v>
      </c>
      <c r="B1187" t="s">
        <v>723</v>
      </c>
      <c r="C1187">
        <v>20118151588</v>
      </c>
      <c r="D1187">
        <v>71</v>
      </c>
      <c r="E1187" t="s">
        <v>62</v>
      </c>
      <c r="G1187">
        <v>17.510000000000002</v>
      </c>
      <c r="H1187">
        <v>2011</v>
      </c>
      <c r="I1187">
        <v>10</v>
      </c>
      <c r="J1187">
        <v>20</v>
      </c>
      <c r="K1187">
        <v>16</v>
      </c>
      <c r="M1187" t="s">
        <v>935</v>
      </c>
      <c r="N1187" t="s">
        <v>936</v>
      </c>
      <c r="O1187" t="s">
        <v>934</v>
      </c>
      <c r="P1187" t="s">
        <v>934</v>
      </c>
      <c r="Q1187" t="s">
        <v>777</v>
      </c>
      <c r="R1187" t="str">
        <f t="shared" si="38"/>
        <v>Weekday</v>
      </c>
      <c r="S1187" s="12">
        <f t="shared" si="37"/>
        <v>40836</v>
      </c>
    </row>
    <row r="1188" spans="1:19" x14ac:dyDescent="0.25">
      <c r="A1188" t="s">
        <v>593</v>
      </c>
      <c r="B1188" t="s">
        <v>723</v>
      </c>
      <c r="C1188">
        <v>20118151590</v>
      </c>
      <c r="D1188">
        <v>275</v>
      </c>
      <c r="E1188" t="s">
        <v>87</v>
      </c>
      <c r="G1188">
        <v>31.22</v>
      </c>
      <c r="H1188">
        <v>2011</v>
      </c>
      <c r="I1188">
        <v>10</v>
      </c>
      <c r="J1188">
        <v>20</v>
      </c>
      <c r="K1188">
        <v>11</v>
      </c>
      <c r="M1188" t="s">
        <v>935</v>
      </c>
      <c r="N1188" t="s">
        <v>933</v>
      </c>
      <c r="O1188" t="s">
        <v>934</v>
      </c>
      <c r="P1188" t="s">
        <v>934</v>
      </c>
      <c r="Q1188" t="s">
        <v>901</v>
      </c>
      <c r="R1188" t="str">
        <f t="shared" si="38"/>
        <v>Weekday</v>
      </c>
      <c r="S1188" s="12">
        <f t="shared" si="37"/>
        <v>40836</v>
      </c>
    </row>
    <row r="1189" spans="1:19" x14ac:dyDescent="0.25">
      <c r="A1189" t="s">
        <v>593</v>
      </c>
      <c r="B1189" t="s">
        <v>723</v>
      </c>
      <c r="C1189">
        <v>20118151591</v>
      </c>
      <c r="D1189">
        <v>71</v>
      </c>
      <c r="E1189" t="s">
        <v>62</v>
      </c>
      <c r="G1189">
        <v>17.39</v>
      </c>
      <c r="H1189">
        <v>2011</v>
      </c>
      <c r="I1189">
        <v>10</v>
      </c>
      <c r="J1189">
        <v>20</v>
      </c>
      <c r="K1189">
        <v>10</v>
      </c>
      <c r="M1189" t="s">
        <v>935</v>
      </c>
      <c r="N1189" t="s">
        <v>933</v>
      </c>
      <c r="O1189" t="s">
        <v>934</v>
      </c>
      <c r="P1189" t="s">
        <v>934</v>
      </c>
      <c r="Q1189" t="s">
        <v>777</v>
      </c>
      <c r="R1189" t="str">
        <f t="shared" si="38"/>
        <v>Weekday</v>
      </c>
      <c r="S1189" s="12">
        <f t="shared" si="37"/>
        <v>40836</v>
      </c>
    </row>
    <row r="1190" spans="1:19" x14ac:dyDescent="0.25">
      <c r="A1190" t="s">
        <v>593</v>
      </c>
      <c r="B1190" t="s">
        <v>723</v>
      </c>
      <c r="C1190">
        <v>20118151592</v>
      </c>
      <c r="D1190">
        <v>71</v>
      </c>
      <c r="E1190" t="s">
        <v>62</v>
      </c>
      <c r="G1190">
        <v>17.510000000000002</v>
      </c>
      <c r="H1190">
        <v>2011</v>
      </c>
      <c r="I1190">
        <v>10</v>
      </c>
      <c r="J1190">
        <v>19</v>
      </c>
      <c r="K1190">
        <v>13</v>
      </c>
      <c r="M1190" t="s">
        <v>935</v>
      </c>
      <c r="N1190" t="s">
        <v>933</v>
      </c>
      <c r="O1190" t="s">
        <v>934</v>
      </c>
      <c r="P1190" t="s">
        <v>934</v>
      </c>
      <c r="Q1190" t="s">
        <v>777</v>
      </c>
      <c r="R1190" t="str">
        <f t="shared" si="38"/>
        <v>Weekday</v>
      </c>
      <c r="S1190" s="12">
        <f t="shared" si="37"/>
        <v>40835</v>
      </c>
    </row>
    <row r="1191" spans="1:19" x14ac:dyDescent="0.25">
      <c r="A1191" t="s">
        <v>593</v>
      </c>
      <c r="B1191" t="s">
        <v>723</v>
      </c>
      <c r="C1191">
        <v>20118151593</v>
      </c>
      <c r="D1191">
        <v>71</v>
      </c>
      <c r="E1191" t="s">
        <v>87</v>
      </c>
      <c r="G1191">
        <v>17.149999999999999</v>
      </c>
      <c r="H1191">
        <v>2011</v>
      </c>
      <c r="I1191">
        <v>10</v>
      </c>
      <c r="J1191">
        <v>19</v>
      </c>
      <c r="K1191">
        <v>9</v>
      </c>
      <c r="M1191" t="s">
        <v>935</v>
      </c>
      <c r="N1191" t="s">
        <v>933</v>
      </c>
      <c r="O1191" t="s">
        <v>934</v>
      </c>
      <c r="P1191" t="s">
        <v>934</v>
      </c>
      <c r="Q1191" t="s">
        <v>805</v>
      </c>
      <c r="R1191" t="str">
        <f t="shared" si="38"/>
        <v>Weekday</v>
      </c>
      <c r="S1191" s="12">
        <f t="shared" si="37"/>
        <v>40835</v>
      </c>
    </row>
    <row r="1192" spans="1:19" x14ac:dyDescent="0.25">
      <c r="A1192" t="s">
        <v>593</v>
      </c>
      <c r="B1192" t="s">
        <v>723</v>
      </c>
      <c r="C1192">
        <v>20118151860</v>
      </c>
      <c r="D1192">
        <v>71</v>
      </c>
      <c r="E1192" t="s">
        <v>87</v>
      </c>
      <c r="G1192">
        <v>11.7</v>
      </c>
      <c r="H1192">
        <v>2011</v>
      </c>
      <c r="I1192">
        <v>10</v>
      </c>
      <c r="J1192">
        <v>1</v>
      </c>
      <c r="K1192">
        <v>2</v>
      </c>
      <c r="M1192" t="s">
        <v>935</v>
      </c>
      <c r="N1192" t="s">
        <v>933</v>
      </c>
      <c r="O1192" t="s">
        <v>934</v>
      </c>
      <c r="P1192" t="s">
        <v>934</v>
      </c>
      <c r="R1192" t="str">
        <f t="shared" si="38"/>
        <v>Weekend</v>
      </c>
      <c r="S1192" s="12">
        <f t="shared" si="37"/>
        <v>40817</v>
      </c>
    </row>
    <row r="1193" spans="1:19" x14ac:dyDescent="0.25">
      <c r="A1193" t="s">
        <v>593</v>
      </c>
      <c r="B1193" t="s">
        <v>723</v>
      </c>
      <c r="C1193">
        <v>20118152487</v>
      </c>
      <c r="D1193">
        <v>71</v>
      </c>
      <c r="E1193" t="s">
        <v>62</v>
      </c>
      <c r="G1193">
        <v>15</v>
      </c>
      <c r="H1193">
        <v>2011</v>
      </c>
      <c r="I1193">
        <v>10</v>
      </c>
      <c r="J1193">
        <v>28</v>
      </c>
      <c r="K1193">
        <v>13</v>
      </c>
      <c r="M1193" t="s">
        <v>935</v>
      </c>
      <c r="N1193" t="s">
        <v>937</v>
      </c>
      <c r="O1193" t="s">
        <v>934</v>
      </c>
      <c r="P1193" t="s">
        <v>934</v>
      </c>
      <c r="Q1193" t="s">
        <v>759</v>
      </c>
      <c r="R1193" t="str">
        <f t="shared" si="38"/>
        <v>Weekday</v>
      </c>
      <c r="S1193" s="12">
        <f t="shared" si="37"/>
        <v>40844</v>
      </c>
    </row>
    <row r="1194" spans="1:19" x14ac:dyDescent="0.25">
      <c r="A1194" t="s">
        <v>593</v>
      </c>
      <c r="B1194" t="s">
        <v>723</v>
      </c>
      <c r="C1194">
        <v>20118152489</v>
      </c>
      <c r="D1194">
        <v>71</v>
      </c>
      <c r="E1194" t="s">
        <v>87</v>
      </c>
      <c r="G1194">
        <v>17.03</v>
      </c>
      <c r="H1194">
        <v>2011</v>
      </c>
      <c r="I1194">
        <v>10</v>
      </c>
      <c r="J1194">
        <v>27</v>
      </c>
      <c r="K1194">
        <v>8</v>
      </c>
      <c r="M1194" t="s">
        <v>932</v>
      </c>
      <c r="N1194" t="s">
        <v>933</v>
      </c>
      <c r="O1194" t="s">
        <v>934</v>
      </c>
      <c r="P1194" t="s">
        <v>934</v>
      </c>
      <c r="Q1194" t="s">
        <v>807</v>
      </c>
      <c r="R1194" t="str">
        <f t="shared" si="38"/>
        <v>Weekday</v>
      </c>
      <c r="S1194" s="12">
        <f t="shared" si="37"/>
        <v>40843</v>
      </c>
    </row>
    <row r="1195" spans="1:19" x14ac:dyDescent="0.25">
      <c r="A1195" t="s">
        <v>593</v>
      </c>
      <c r="B1195" t="s">
        <v>723</v>
      </c>
      <c r="C1195">
        <v>20118152490</v>
      </c>
      <c r="D1195">
        <v>275</v>
      </c>
      <c r="E1195" t="s">
        <v>87</v>
      </c>
      <c r="G1195">
        <v>31.22</v>
      </c>
      <c r="H1195">
        <v>2011</v>
      </c>
      <c r="I1195">
        <v>10</v>
      </c>
      <c r="J1195">
        <v>26</v>
      </c>
      <c r="K1195">
        <v>20</v>
      </c>
      <c r="M1195" t="s">
        <v>935</v>
      </c>
      <c r="N1195" t="s">
        <v>933</v>
      </c>
      <c r="O1195" t="s">
        <v>934</v>
      </c>
      <c r="P1195" t="s">
        <v>934</v>
      </c>
      <c r="Q1195" t="s">
        <v>901</v>
      </c>
      <c r="R1195" t="str">
        <f t="shared" si="38"/>
        <v>Weekday</v>
      </c>
      <c r="S1195" s="12">
        <f t="shared" si="37"/>
        <v>40842</v>
      </c>
    </row>
    <row r="1196" spans="1:19" x14ac:dyDescent="0.25">
      <c r="A1196" t="s">
        <v>593</v>
      </c>
      <c r="B1196" t="s">
        <v>723</v>
      </c>
      <c r="C1196">
        <v>20118152491</v>
      </c>
      <c r="D1196">
        <v>275</v>
      </c>
      <c r="E1196" t="s">
        <v>62</v>
      </c>
      <c r="G1196">
        <v>32.1</v>
      </c>
      <c r="H1196">
        <v>2011</v>
      </c>
      <c r="I1196">
        <v>10</v>
      </c>
      <c r="J1196">
        <v>26</v>
      </c>
      <c r="K1196">
        <v>17</v>
      </c>
      <c r="M1196" t="s">
        <v>932</v>
      </c>
      <c r="N1196" t="s">
        <v>933</v>
      </c>
      <c r="O1196" t="s">
        <v>934</v>
      </c>
      <c r="P1196" t="s">
        <v>934</v>
      </c>
      <c r="Q1196" t="s">
        <v>860</v>
      </c>
      <c r="R1196" t="str">
        <f t="shared" si="38"/>
        <v>Weekday</v>
      </c>
      <c r="S1196" s="12">
        <f t="shared" si="37"/>
        <v>40842</v>
      </c>
    </row>
    <row r="1197" spans="1:19" x14ac:dyDescent="0.25">
      <c r="A1197" t="s">
        <v>593</v>
      </c>
      <c r="B1197" t="s">
        <v>723</v>
      </c>
      <c r="C1197">
        <v>20118152493</v>
      </c>
      <c r="D1197">
        <v>71</v>
      </c>
      <c r="E1197" t="s">
        <v>62</v>
      </c>
      <c r="G1197">
        <v>18</v>
      </c>
      <c r="H1197">
        <v>2011</v>
      </c>
      <c r="I1197">
        <v>10</v>
      </c>
      <c r="J1197">
        <v>26</v>
      </c>
      <c r="K1197">
        <v>2</v>
      </c>
      <c r="M1197" t="s">
        <v>935</v>
      </c>
      <c r="N1197" t="s">
        <v>936</v>
      </c>
      <c r="O1197" t="s">
        <v>934</v>
      </c>
      <c r="P1197" t="s">
        <v>934</v>
      </c>
      <c r="Q1197" t="s">
        <v>781</v>
      </c>
      <c r="R1197" t="str">
        <f t="shared" si="38"/>
        <v>Weekday</v>
      </c>
      <c r="S1197" s="12">
        <f t="shared" si="37"/>
        <v>40842</v>
      </c>
    </row>
    <row r="1198" spans="1:19" x14ac:dyDescent="0.25">
      <c r="A1198" t="s">
        <v>593</v>
      </c>
      <c r="B1198" t="s">
        <v>723</v>
      </c>
      <c r="C1198">
        <v>20118152494</v>
      </c>
      <c r="D1198">
        <v>71</v>
      </c>
      <c r="E1198" t="s">
        <v>62</v>
      </c>
      <c r="G1198">
        <v>16</v>
      </c>
      <c r="H1198">
        <v>2011</v>
      </c>
      <c r="I1198">
        <v>10</v>
      </c>
      <c r="J1198">
        <v>25</v>
      </c>
      <c r="K1198">
        <v>15</v>
      </c>
      <c r="M1198" t="s">
        <v>932</v>
      </c>
      <c r="N1198" t="s">
        <v>933</v>
      </c>
      <c r="O1198" t="s">
        <v>934</v>
      </c>
      <c r="P1198" t="s">
        <v>934</v>
      </c>
      <c r="Q1198" t="s">
        <v>946</v>
      </c>
      <c r="R1198" t="str">
        <f t="shared" si="38"/>
        <v>Weekday</v>
      </c>
      <c r="S1198" s="12">
        <f t="shared" si="37"/>
        <v>40841</v>
      </c>
    </row>
    <row r="1199" spans="1:19" x14ac:dyDescent="0.25">
      <c r="A1199" t="s">
        <v>593</v>
      </c>
      <c r="B1199" t="s">
        <v>723</v>
      </c>
      <c r="C1199">
        <v>20118152497</v>
      </c>
      <c r="D1199">
        <v>71</v>
      </c>
      <c r="E1199" t="s">
        <v>62</v>
      </c>
      <c r="G1199">
        <v>14.12</v>
      </c>
      <c r="H1199">
        <v>2011</v>
      </c>
      <c r="I1199">
        <v>10</v>
      </c>
      <c r="J1199">
        <v>24</v>
      </c>
      <c r="K1199">
        <v>8</v>
      </c>
      <c r="M1199" t="s">
        <v>932</v>
      </c>
      <c r="N1199" t="s">
        <v>933</v>
      </c>
      <c r="O1199" t="s">
        <v>934</v>
      </c>
      <c r="P1199" t="s">
        <v>934</v>
      </c>
      <c r="Q1199" t="s">
        <v>751</v>
      </c>
      <c r="R1199" t="str">
        <f t="shared" si="38"/>
        <v>Weekday</v>
      </c>
      <c r="S1199" s="12">
        <f t="shared" si="37"/>
        <v>40840</v>
      </c>
    </row>
    <row r="1200" spans="1:19" x14ac:dyDescent="0.25">
      <c r="A1200" t="s">
        <v>593</v>
      </c>
      <c r="B1200" t="s">
        <v>723</v>
      </c>
      <c r="C1200">
        <v>20118152944</v>
      </c>
      <c r="D1200">
        <v>275</v>
      </c>
      <c r="E1200" t="s">
        <v>87</v>
      </c>
      <c r="G1200">
        <v>32.200000000000003</v>
      </c>
      <c r="H1200">
        <v>2011</v>
      </c>
      <c r="I1200">
        <v>10</v>
      </c>
      <c r="J1200">
        <v>27</v>
      </c>
      <c r="K1200">
        <v>9</v>
      </c>
      <c r="M1200" t="s">
        <v>935</v>
      </c>
      <c r="N1200" t="s">
        <v>933</v>
      </c>
      <c r="O1200" t="s">
        <v>934</v>
      </c>
      <c r="P1200" t="s">
        <v>934</v>
      </c>
      <c r="Q1200" t="s">
        <v>897</v>
      </c>
      <c r="R1200" t="str">
        <f t="shared" si="38"/>
        <v>Weekday</v>
      </c>
      <c r="S1200" s="12">
        <f t="shared" si="37"/>
        <v>40843</v>
      </c>
    </row>
    <row r="1201" spans="1:19" x14ac:dyDescent="0.25">
      <c r="A1201" t="s">
        <v>593</v>
      </c>
      <c r="B1201" t="s">
        <v>723</v>
      </c>
      <c r="C1201">
        <v>20118152947</v>
      </c>
      <c r="D1201">
        <v>71</v>
      </c>
      <c r="E1201" t="s">
        <v>87</v>
      </c>
      <c r="G1201">
        <v>12.13</v>
      </c>
      <c r="H1201">
        <v>2011</v>
      </c>
      <c r="I1201">
        <v>10</v>
      </c>
      <c r="J1201">
        <v>27</v>
      </c>
      <c r="K1201">
        <v>7</v>
      </c>
      <c r="M1201" t="s">
        <v>932</v>
      </c>
      <c r="N1201" t="s">
        <v>933</v>
      </c>
      <c r="O1201" t="s">
        <v>934</v>
      </c>
      <c r="P1201" t="s">
        <v>934</v>
      </c>
      <c r="Q1201" t="s">
        <v>832</v>
      </c>
      <c r="R1201" t="str">
        <f t="shared" si="38"/>
        <v>Weekday</v>
      </c>
      <c r="S1201" s="12">
        <f t="shared" si="37"/>
        <v>40843</v>
      </c>
    </row>
    <row r="1202" spans="1:19" x14ac:dyDescent="0.25">
      <c r="A1202" t="s">
        <v>593</v>
      </c>
      <c r="B1202" t="s">
        <v>723</v>
      </c>
      <c r="C1202">
        <v>20118153060</v>
      </c>
      <c r="D1202">
        <v>71</v>
      </c>
      <c r="E1202" t="s">
        <v>62</v>
      </c>
      <c r="G1202">
        <v>14</v>
      </c>
      <c r="H1202">
        <v>2011</v>
      </c>
      <c r="I1202">
        <v>10</v>
      </c>
      <c r="J1202">
        <v>28</v>
      </c>
      <c r="K1202">
        <v>14</v>
      </c>
      <c r="M1202" t="s">
        <v>932</v>
      </c>
      <c r="N1202" t="s">
        <v>933</v>
      </c>
      <c r="O1202" t="s">
        <v>934</v>
      </c>
      <c r="P1202" t="s">
        <v>934</v>
      </c>
      <c r="Q1202" t="s">
        <v>749</v>
      </c>
      <c r="R1202" t="str">
        <f t="shared" si="38"/>
        <v>Weekday</v>
      </c>
      <c r="S1202" s="12">
        <f t="shared" si="37"/>
        <v>40844</v>
      </c>
    </row>
    <row r="1203" spans="1:19" x14ac:dyDescent="0.25">
      <c r="A1203" t="s">
        <v>593</v>
      </c>
      <c r="B1203" t="s">
        <v>723</v>
      </c>
      <c r="C1203">
        <v>20118154163</v>
      </c>
      <c r="D1203">
        <v>275</v>
      </c>
      <c r="E1203" t="s">
        <v>62</v>
      </c>
      <c r="G1203">
        <v>32.1</v>
      </c>
      <c r="H1203">
        <v>2011</v>
      </c>
      <c r="I1203">
        <v>10</v>
      </c>
      <c r="J1203">
        <v>24</v>
      </c>
      <c r="K1203">
        <v>17</v>
      </c>
      <c r="M1203" t="s">
        <v>932</v>
      </c>
      <c r="N1203" t="s">
        <v>933</v>
      </c>
      <c r="O1203" t="s">
        <v>934</v>
      </c>
      <c r="P1203" t="s">
        <v>934</v>
      </c>
      <c r="Q1203" t="s">
        <v>860</v>
      </c>
      <c r="R1203" t="str">
        <f t="shared" si="38"/>
        <v>Weekday</v>
      </c>
      <c r="S1203" s="12">
        <f t="shared" si="37"/>
        <v>40840</v>
      </c>
    </row>
    <row r="1204" spans="1:19" x14ac:dyDescent="0.25">
      <c r="A1204" t="s">
        <v>593</v>
      </c>
      <c r="B1204" t="s">
        <v>723</v>
      </c>
      <c r="C1204">
        <v>20118154219</v>
      </c>
      <c r="D1204">
        <v>71</v>
      </c>
      <c r="E1204" t="s">
        <v>87</v>
      </c>
      <c r="G1204">
        <v>11.93</v>
      </c>
      <c r="H1204">
        <v>2011</v>
      </c>
      <c r="I1204">
        <v>10</v>
      </c>
      <c r="J1204">
        <v>24</v>
      </c>
      <c r="K1204">
        <v>6</v>
      </c>
      <c r="M1204" t="s">
        <v>935</v>
      </c>
      <c r="N1204" t="s">
        <v>933</v>
      </c>
      <c r="O1204" t="s">
        <v>934</v>
      </c>
      <c r="P1204" t="s">
        <v>934</v>
      </c>
      <c r="Q1204" t="s">
        <v>834</v>
      </c>
      <c r="R1204" t="str">
        <f t="shared" si="38"/>
        <v>Weekday</v>
      </c>
      <c r="S1204" s="12">
        <f t="shared" si="37"/>
        <v>40840</v>
      </c>
    </row>
    <row r="1205" spans="1:19" x14ac:dyDescent="0.25">
      <c r="A1205" t="s">
        <v>593</v>
      </c>
      <c r="B1205" t="s">
        <v>723</v>
      </c>
      <c r="C1205">
        <v>20118154394</v>
      </c>
      <c r="D1205">
        <v>71</v>
      </c>
      <c r="E1205" t="s">
        <v>87</v>
      </c>
      <c r="G1205">
        <v>12.44</v>
      </c>
      <c r="H1205">
        <v>2011</v>
      </c>
      <c r="I1205">
        <v>10</v>
      </c>
      <c r="J1205">
        <v>26</v>
      </c>
      <c r="K1205">
        <v>19</v>
      </c>
      <c r="M1205" t="s">
        <v>932</v>
      </c>
      <c r="N1205" t="s">
        <v>933</v>
      </c>
      <c r="O1205" t="s">
        <v>934</v>
      </c>
      <c r="P1205" t="s">
        <v>934</v>
      </c>
      <c r="Q1205" t="s">
        <v>831</v>
      </c>
      <c r="R1205" t="str">
        <f t="shared" si="38"/>
        <v>Weekday</v>
      </c>
      <c r="S1205" s="12">
        <f t="shared" si="37"/>
        <v>40842</v>
      </c>
    </row>
    <row r="1206" spans="1:19" x14ac:dyDescent="0.25">
      <c r="A1206" t="s">
        <v>593</v>
      </c>
      <c r="B1206" t="s">
        <v>723</v>
      </c>
      <c r="C1206">
        <v>20118154569</v>
      </c>
      <c r="D1206">
        <v>71</v>
      </c>
      <c r="E1206" t="s">
        <v>940</v>
      </c>
      <c r="G1206">
        <v>12.44</v>
      </c>
      <c r="H1206">
        <v>2011</v>
      </c>
      <c r="I1206">
        <v>10</v>
      </c>
      <c r="J1206">
        <v>28</v>
      </c>
      <c r="K1206">
        <v>20</v>
      </c>
      <c r="M1206" t="s">
        <v>932</v>
      </c>
      <c r="N1206" t="s">
        <v>933</v>
      </c>
      <c r="O1206" t="s">
        <v>934</v>
      </c>
      <c r="P1206" t="s">
        <v>934</v>
      </c>
      <c r="R1206" t="str">
        <f t="shared" si="38"/>
        <v>Weekday</v>
      </c>
      <c r="S1206" s="12">
        <f t="shared" si="37"/>
        <v>40844</v>
      </c>
    </row>
    <row r="1207" spans="1:19" x14ac:dyDescent="0.25">
      <c r="A1207" t="s">
        <v>593</v>
      </c>
      <c r="B1207" t="s">
        <v>723</v>
      </c>
      <c r="C1207">
        <v>20118154571</v>
      </c>
      <c r="D1207">
        <v>71</v>
      </c>
      <c r="E1207" t="s">
        <v>62</v>
      </c>
      <c r="G1207">
        <v>12.82</v>
      </c>
      <c r="H1207">
        <v>2011</v>
      </c>
      <c r="I1207">
        <v>10</v>
      </c>
      <c r="J1207">
        <v>28</v>
      </c>
      <c r="K1207">
        <v>23</v>
      </c>
      <c r="M1207" t="s">
        <v>932</v>
      </c>
      <c r="N1207" t="s">
        <v>933</v>
      </c>
      <c r="O1207" t="s">
        <v>934</v>
      </c>
      <c r="P1207" t="s">
        <v>934</v>
      </c>
      <c r="Q1207" t="s">
        <v>737</v>
      </c>
      <c r="R1207" t="str">
        <f t="shared" si="38"/>
        <v>Weekday</v>
      </c>
      <c r="S1207" s="12">
        <f t="shared" si="37"/>
        <v>40844</v>
      </c>
    </row>
    <row r="1208" spans="1:19" x14ac:dyDescent="0.25">
      <c r="A1208" t="s">
        <v>593</v>
      </c>
      <c r="B1208" t="s">
        <v>723</v>
      </c>
      <c r="C1208">
        <v>20118155742</v>
      </c>
      <c r="D1208">
        <v>71</v>
      </c>
      <c r="E1208" t="s">
        <v>940</v>
      </c>
      <c r="G1208">
        <v>12.53</v>
      </c>
      <c r="H1208">
        <v>2011</v>
      </c>
      <c r="I1208">
        <v>10</v>
      </c>
      <c r="J1208">
        <v>29</v>
      </c>
      <c r="K1208">
        <v>22</v>
      </c>
      <c r="M1208" t="s">
        <v>932</v>
      </c>
      <c r="N1208" t="s">
        <v>936</v>
      </c>
      <c r="O1208" t="s">
        <v>934</v>
      </c>
      <c r="P1208" t="s">
        <v>934</v>
      </c>
      <c r="R1208" t="str">
        <f t="shared" si="38"/>
        <v>Weekend</v>
      </c>
      <c r="S1208" s="12">
        <f t="shared" si="37"/>
        <v>40845</v>
      </c>
    </row>
    <row r="1209" spans="1:19" x14ac:dyDescent="0.25">
      <c r="A1209" t="s">
        <v>593</v>
      </c>
      <c r="B1209" t="s">
        <v>723</v>
      </c>
      <c r="C1209">
        <v>20118156460</v>
      </c>
      <c r="D1209">
        <v>71</v>
      </c>
      <c r="E1209" t="s">
        <v>62</v>
      </c>
      <c r="G1209">
        <v>13.6</v>
      </c>
      <c r="H1209">
        <v>2011</v>
      </c>
      <c r="I1209">
        <v>11</v>
      </c>
      <c r="J1209">
        <v>2</v>
      </c>
      <c r="K1209">
        <v>7</v>
      </c>
      <c r="M1209" t="s">
        <v>932</v>
      </c>
      <c r="N1209" t="s">
        <v>933</v>
      </c>
      <c r="O1209" t="s">
        <v>934</v>
      </c>
      <c r="P1209" t="s">
        <v>934</v>
      </c>
      <c r="Q1209" t="s">
        <v>741</v>
      </c>
      <c r="R1209" t="str">
        <f t="shared" si="38"/>
        <v>Weekday</v>
      </c>
      <c r="S1209" s="12">
        <f t="shared" si="37"/>
        <v>40849</v>
      </c>
    </row>
    <row r="1210" spans="1:19" x14ac:dyDescent="0.25">
      <c r="A1210" t="s">
        <v>593</v>
      </c>
      <c r="B1210" t="s">
        <v>723</v>
      </c>
      <c r="C1210">
        <v>20118156507</v>
      </c>
      <c r="D1210">
        <v>71</v>
      </c>
      <c r="E1210" t="s">
        <v>62</v>
      </c>
      <c r="G1210">
        <v>18.899999999999999</v>
      </c>
      <c r="H1210">
        <v>2011</v>
      </c>
      <c r="I1210">
        <v>11</v>
      </c>
      <c r="J1210">
        <v>2</v>
      </c>
      <c r="K1210">
        <v>17</v>
      </c>
      <c r="M1210" t="s">
        <v>932</v>
      </c>
      <c r="N1210" t="s">
        <v>937</v>
      </c>
      <c r="O1210" t="s">
        <v>934</v>
      </c>
      <c r="P1210" t="s">
        <v>934</v>
      </c>
      <c r="Q1210" t="s">
        <v>787</v>
      </c>
      <c r="R1210" t="str">
        <f t="shared" si="38"/>
        <v>Weekday</v>
      </c>
      <c r="S1210" s="12">
        <f t="shared" si="37"/>
        <v>40849</v>
      </c>
    </row>
    <row r="1211" spans="1:19" x14ac:dyDescent="0.25">
      <c r="A1211" t="s">
        <v>593</v>
      </c>
      <c r="B1211" t="s">
        <v>723</v>
      </c>
      <c r="C1211">
        <v>20118156574</v>
      </c>
      <c r="D1211">
        <v>71</v>
      </c>
      <c r="E1211" t="s">
        <v>62</v>
      </c>
      <c r="G1211">
        <v>17.510000000000002</v>
      </c>
      <c r="H1211">
        <v>2011</v>
      </c>
      <c r="I1211">
        <v>11</v>
      </c>
      <c r="J1211">
        <v>2</v>
      </c>
      <c r="K1211">
        <v>0</v>
      </c>
      <c r="M1211" t="s">
        <v>935</v>
      </c>
      <c r="N1211" t="s">
        <v>933</v>
      </c>
      <c r="O1211" t="s">
        <v>934</v>
      </c>
      <c r="P1211" t="s">
        <v>934</v>
      </c>
      <c r="Q1211" t="s">
        <v>777</v>
      </c>
      <c r="R1211" t="str">
        <f t="shared" si="38"/>
        <v>Weekday</v>
      </c>
      <c r="S1211" s="12">
        <f t="shared" si="37"/>
        <v>40849</v>
      </c>
    </row>
    <row r="1212" spans="1:19" x14ac:dyDescent="0.25">
      <c r="A1212" t="s">
        <v>593</v>
      </c>
      <c r="B1212" t="s">
        <v>723</v>
      </c>
      <c r="C1212">
        <v>20118156578</v>
      </c>
      <c r="D1212">
        <v>71</v>
      </c>
      <c r="E1212" t="s">
        <v>62</v>
      </c>
      <c r="G1212">
        <v>17</v>
      </c>
      <c r="H1212">
        <v>2011</v>
      </c>
      <c r="I1212">
        <v>10</v>
      </c>
      <c r="J1212">
        <v>31</v>
      </c>
      <c r="K1212">
        <v>17</v>
      </c>
      <c r="M1212" t="s">
        <v>932</v>
      </c>
      <c r="N1212" t="s">
        <v>933</v>
      </c>
      <c r="O1212" t="s">
        <v>934</v>
      </c>
      <c r="P1212" t="s">
        <v>934</v>
      </c>
      <c r="Q1212" t="s">
        <v>771</v>
      </c>
      <c r="R1212" t="str">
        <f t="shared" si="38"/>
        <v>Weekday</v>
      </c>
      <c r="S1212" s="12">
        <f t="shared" si="37"/>
        <v>40847</v>
      </c>
    </row>
    <row r="1213" spans="1:19" x14ac:dyDescent="0.25">
      <c r="A1213" t="s">
        <v>593</v>
      </c>
      <c r="B1213" t="s">
        <v>723</v>
      </c>
      <c r="C1213">
        <v>20118157036</v>
      </c>
      <c r="D1213">
        <v>71</v>
      </c>
      <c r="E1213" t="s">
        <v>62</v>
      </c>
      <c r="G1213">
        <v>18.8</v>
      </c>
      <c r="H1213">
        <v>2011</v>
      </c>
      <c r="I1213">
        <v>11</v>
      </c>
      <c r="J1213">
        <v>2</v>
      </c>
      <c r="K1213">
        <v>8</v>
      </c>
      <c r="M1213" t="s">
        <v>932</v>
      </c>
      <c r="N1213" t="s">
        <v>933</v>
      </c>
      <c r="O1213" t="s">
        <v>934</v>
      </c>
      <c r="P1213" t="s">
        <v>934</v>
      </c>
      <c r="Q1213" t="s">
        <v>787</v>
      </c>
      <c r="R1213" t="str">
        <f t="shared" si="38"/>
        <v>Weekday</v>
      </c>
      <c r="S1213" s="12">
        <f t="shared" si="37"/>
        <v>40849</v>
      </c>
    </row>
    <row r="1214" spans="1:19" x14ac:dyDescent="0.25">
      <c r="A1214" t="s">
        <v>593</v>
      </c>
      <c r="B1214" t="s">
        <v>723</v>
      </c>
      <c r="C1214">
        <v>20118157804</v>
      </c>
      <c r="D1214">
        <v>71</v>
      </c>
      <c r="E1214" t="s">
        <v>87</v>
      </c>
      <c r="G1214">
        <v>18.100000000000001</v>
      </c>
      <c r="H1214">
        <v>2011</v>
      </c>
      <c r="I1214">
        <v>10</v>
      </c>
      <c r="J1214">
        <v>27</v>
      </c>
      <c r="K1214">
        <v>8</v>
      </c>
      <c r="M1214" t="s">
        <v>932</v>
      </c>
      <c r="N1214" t="s">
        <v>933</v>
      </c>
      <c r="O1214" t="s">
        <v>934</v>
      </c>
      <c r="P1214" t="s">
        <v>934</v>
      </c>
      <c r="Q1214" t="s">
        <v>794</v>
      </c>
      <c r="R1214" t="str">
        <f t="shared" si="38"/>
        <v>Weekday</v>
      </c>
      <c r="S1214" s="12">
        <f t="shared" si="37"/>
        <v>40843</v>
      </c>
    </row>
    <row r="1215" spans="1:19" x14ac:dyDescent="0.25">
      <c r="A1215" t="s">
        <v>593</v>
      </c>
      <c r="B1215" t="s">
        <v>723</v>
      </c>
      <c r="C1215">
        <v>20118158276</v>
      </c>
      <c r="D1215">
        <v>71</v>
      </c>
      <c r="E1215" t="s">
        <v>62</v>
      </c>
      <c r="G1215">
        <v>11.13</v>
      </c>
      <c r="H1215">
        <v>2011</v>
      </c>
      <c r="I1215">
        <v>10</v>
      </c>
      <c r="J1215">
        <v>20</v>
      </c>
      <c r="K1215">
        <v>11</v>
      </c>
      <c r="M1215" t="s">
        <v>932</v>
      </c>
      <c r="N1215" t="s">
        <v>933</v>
      </c>
      <c r="O1215" t="s">
        <v>934</v>
      </c>
      <c r="P1215" t="s">
        <v>934</v>
      </c>
      <c r="R1215" t="str">
        <f t="shared" si="38"/>
        <v>Weekday</v>
      </c>
      <c r="S1215" s="12">
        <f t="shared" si="37"/>
        <v>40836</v>
      </c>
    </row>
    <row r="1216" spans="1:19" x14ac:dyDescent="0.25">
      <c r="A1216" t="s">
        <v>593</v>
      </c>
      <c r="B1216" t="s">
        <v>723</v>
      </c>
      <c r="C1216">
        <v>20118158278</v>
      </c>
      <c r="D1216">
        <v>71</v>
      </c>
      <c r="E1216" t="s">
        <v>87</v>
      </c>
      <c r="G1216">
        <v>11.13</v>
      </c>
      <c r="H1216">
        <v>2011</v>
      </c>
      <c r="I1216">
        <v>10</v>
      </c>
      <c r="J1216">
        <v>18</v>
      </c>
      <c r="K1216">
        <v>6</v>
      </c>
      <c r="M1216" t="s">
        <v>932</v>
      </c>
      <c r="N1216" t="s">
        <v>933</v>
      </c>
      <c r="O1216" t="s">
        <v>934</v>
      </c>
      <c r="P1216" t="s">
        <v>934</v>
      </c>
      <c r="R1216" t="str">
        <f t="shared" si="38"/>
        <v>Weekday</v>
      </c>
      <c r="S1216" s="12">
        <f t="shared" si="37"/>
        <v>40834</v>
      </c>
    </row>
    <row r="1217" spans="1:19" x14ac:dyDescent="0.25">
      <c r="A1217" t="s">
        <v>593</v>
      </c>
      <c r="B1217" t="s">
        <v>723</v>
      </c>
      <c r="C1217">
        <v>20118158543</v>
      </c>
      <c r="D1217">
        <v>71</v>
      </c>
      <c r="E1217" t="s">
        <v>87</v>
      </c>
      <c r="G1217">
        <v>11.43</v>
      </c>
      <c r="H1217">
        <v>2011</v>
      </c>
      <c r="I1217">
        <v>10</v>
      </c>
      <c r="J1217">
        <v>8</v>
      </c>
      <c r="K1217">
        <v>11</v>
      </c>
      <c r="M1217" t="s">
        <v>935</v>
      </c>
      <c r="N1217" t="s">
        <v>933</v>
      </c>
      <c r="O1217" t="s">
        <v>934</v>
      </c>
      <c r="P1217" t="s">
        <v>934</v>
      </c>
      <c r="R1217" t="str">
        <f t="shared" si="38"/>
        <v>Weekend</v>
      </c>
      <c r="S1217" s="12">
        <f t="shared" si="37"/>
        <v>40824</v>
      </c>
    </row>
    <row r="1218" spans="1:19" x14ac:dyDescent="0.25">
      <c r="A1218" t="s">
        <v>593</v>
      </c>
      <c r="B1218" t="s">
        <v>723</v>
      </c>
      <c r="C1218">
        <v>20118158639</v>
      </c>
      <c r="D1218">
        <v>71</v>
      </c>
      <c r="E1218" t="s">
        <v>87</v>
      </c>
      <c r="G1218">
        <v>18</v>
      </c>
      <c r="H1218">
        <v>2011</v>
      </c>
      <c r="I1218">
        <v>11</v>
      </c>
      <c r="J1218">
        <v>3</v>
      </c>
      <c r="K1218">
        <v>17</v>
      </c>
      <c r="M1218" t="s">
        <v>932</v>
      </c>
      <c r="N1218" t="s">
        <v>937</v>
      </c>
      <c r="O1218" t="s">
        <v>934</v>
      </c>
      <c r="P1218" t="s">
        <v>934</v>
      </c>
      <c r="Q1218" t="s">
        <v>794</v>
      </c>
      <c r="R1218" t="str">
        <f t="shared" si="38"/>
        <v>Weekday</v>
      </c>
      <c r="S1218" s="12">
        <f t="shared" si="37"/>
        <v>40850</v>
      </c>
    </row>
    <row r="1219" spans="1:19" x14ac:dyDescent="0.25">
      <c r="A1219" t="s">
        <v>593</v>
      </c>
      <c r="B1219" t="s">
        <v>723</v>
      </c>
      <c r="C1219">
        <v>20118158642</v>
      </c>
      <c r="D1219">
        <v>71</v>
      </c>
      <c r="E1219" t="s">
        <v>62</v>
      </c>
      <c r="G1219">
        <v>16.12</v>
      </c>
      <c r="H1219">
        <v>2011</v>
      </c>
      <c r="I1219">
        <v>11</v>
      </c>
      <c r="J1219">
        <v>2</v>
      </c>
      <c r="K1219">
        <v>17</v>
      </c>
      <c r="M1219" t="s">
        <v>932</v>
      </c>
      <c r="N1219" t="s">
        <v>937</v>
      </c>
      <c r="O1219" t="s">
        <v>934</v>
      </c>
      <c r="P1219" t="s">
        <v>934</v>
      </c>
      <c r="Q1219" t="s">
        <v>946</v>
      </c>
      <c r="R1219" t="str">
        <f t="shared" si="38"/>
        <v>Weekday</v>
      </c>
      <c r="S1219" s="12">
        <f t="shared" ref="S1219:S1282" si="39">DATE(H1219,I1219,J1219)</f>
        <v>40849</v>
      </c>
    </row>
    <row r="1220" spans="1:19" x14ac:dyDescent="0.25">
      <c r="A1220" t="s">
        <v>593</v>
      </c>
      <c r="B1220" t="s">
        <v>723</v>
      </c>
      <c r="C1220">
        <v>20118158643</v>
      </c>
      <c r="D1220">
        <v>71</v>
      </c>
      <c r="E1220" t="s">
        <v>87</v>
      </c>
      <c r="G1220">
        <v>15.92</v>
      </c>
      <c r="H1220">
        <v>2011</v>
      </c>
      <c r="I1220">
        <v>11</v>
      </c>
      <c r="J1220">
        <v>1</v>
      </c>
      <c r="K1220">
        <v>9</v>
      </c>
      <c r="M1220" t="s">
        <v>932</v>
      </c>
      <c r="N1220" t="s">
        <v>933</v>
      </c>
      <c r="O1220" t="s">
        <v>934</v>
      </c>
      <c r="P1220" t="s">
        <v>934</v>
      </c>
      <c r="Q1220" t="s">
        <v>811</v>
      </c>
      <c r="R1220" t="str">
        <f t="shared" si="38"/>
        <v>Weekday</v>
      </c>
      <c r="S1220" s="12">
        <f t="shared" si="39"/>
        <v>40848</v>
      </c>
    </row>
    <row r="1221" spans="1:19" x14ac:dyDescent="0.25">
      <c r="A1221" t="s">
        <v>593</v>
      </c>
      <c r="B1221" t="s">
        <v>723</v>
      </c>
      <c r="C1221">
        <v>20118158685</v>
      </c>
      <c r="D1221">
        <v>71</v>
      </c>
      <c r="E1221" t="s">
        <v>62</v>
      </c>
      <c r="G1221">
        <v>16</v>
      </c>
      <c r="H1221">
        <v>2011</v>
      </c>
      <c r="I1221">
        <v>11</v>
      </c>
      <c r="J1221">
        <v>4</v>
      </c>
      <c r="K1221">
        <v>17</v>
      </c>
      <c r="M1221" t="s">
        <v>932</v>
      </c>
      <c r="N1221" t="s">
        <v>933</v>
      </c>
      <c r="O1221" t="s">
        <v>934</v>
      </c>
      <c r="P1221" t="s">
        <v>934</v>
      </c>
      <c r="Q1221" t="s">
        <v>946</v>
      </c>
      <c r="R1221" t="str">
        <f t="shared" ref="R1221:R1284" si="40">IF(WEEKDAY(DATE(H1221,I1221,J1221),2)&lt;6,"Weekday","Weekend")</f>
        <v>Weekday</v>
      </c>
      <c r="S1221" s="12">
        <f t="shared" si="39"/>
        <v>40851</v>
      </c>
    </row>
    <row r="1222" spans="1:19" x14ac:dyDescent="0.25">
      <c r="A1222" t="s">
        <v>593</v>
      </c>
      <c r="B1222" t="s">
        <v>723</v>
      </c>
      <c r="C1222">
        <v>20118158686</v>
      </c>
      <c r="D1222">
        <v>71</v>
      </c>
      <c r="E1222" t="s">
        <v>87</v>
      </c>
      <c r="G1222">
        <v>15</v>
      </c>
      <c r="H1222">
        <v>2011</v>
      </c>
      <c r="I1222">
        <v>11</v>
      </c>
      <c r="J1222">
        <v>4</v>
      </c>
      <c r="K1222">
        <v>8</v>
      </c>
      <c r="M1222" t="s">
        <v>932</v>
      </c>
      <c r="N1222" t="s">
        <v>933</v>
      </c>
      <c r="O1222" t="s">
        <v>934</v>
      </c>
      <c r="P1222" t="s">
        <v>934</v>
      </c>
      <c r="Q1222" t="s">
        <v>814</v>
      </c>
      <c r="R1222" t="str">
        <f t="shared" si="40"/>
        <v>Weekday</v>
      </c>
      <c r="S1222" s="12">
        <f t="shared" si="39"/>
        <v>40851</v>
      </c>
    </row>
    <row r="1223" spans="1:19" x14ac:dyDescent="0.25">
      <c r="A1223" t="s">
        <v>593</v>
      </c>
      <c r="B1223" t="s">
        <v>723</v>
      </c>
      <c r="C1223">
        <v>20118158858</v>
      </c>
      <c r="D1223">
        <v>71</v>
      </c>
      <c r="E1223" t="s">
        <v>62</v>
      </c>
      <c r="G1223">
        <v>14.36</v>
      </c>
      <c r="H1223">
        <v>2011</v>
      </c>
      <c r="I1223">
        <v>11</v>
      </c>
      <c r="J1223">
        <v>3</v>
      </c>
      <c r="K1223">
        <v>18</v>
      </c>
      <c r="M1223" t="s">
        <v>932</v>
      </c>
      <c r="N1223" t="s">
        <v>933</v>
      </c>
      <c r="O1223" t="s">
        <v>934</v>
      </c>
      <c r="P1223" t="s">
        <v>934</v>
      </c>
      <c r="Q1223" t="s">
        <v>755</v>
      </c>
      <c r="R1223" t="str">
        <f t="shared" si="40"/>
        <v>Weekday</v>
      </c>
      <c r="S1223" s="12">
        <f t="shared" si="39"/>
        <v>40850</v>
      </c>
    </row>
    <row r="1224" spans="1:19" x14ac:dyDescent="0.25">
      <c r="A1224" t="s">
        <v>593</v>
      </c>
      <c r="B1224" t="s">
        <v>723</v>
      </c>
      <c r="C1224">
        <v>20118158933</v>
      </c>
      <c r="D1224">
        <v>71</v>
      </c>
      <c r="E1224" t="s">
        <v>87</v>
      </c>
      <c r="G1224">
        <v>13.3</v>
      </c>
      <c r="H1224">
        <v>2011</v>
      </c>
      <c r="I1224">
        <v>11</v>
      </c>
      <c r="J1224">
        <v>5</v>
      </c>
      <c r="K1224">
        <v>14</v>
      </c>
      <c r="M1224" t="s">
        <v>932</v>
      </c>
      <c r="N1224" t="s">
        <v>933</v>
      </c>
      <c r="O1224" t="s">
        <v>934</v>
      </c>
      <c r="P1224" t="s">
        <v>934</v>
      </c>
      <c r="Q1224" t="s">
        <v>828</v>
      </c>
      <c r="R1224" t="str">
        <f t="shared" si="40"/>
        <v>Weekend</v>
      </c>
      <c r="S1224" s="12">
        <f t="shared" si="39"/>
        <v>40852</v>
      </c>
    </row>
    <row r="1225" spans="1:19" x14ac:dyDescent="0.25">
      <c r="A1225" t="s">
        <v>593</v>
      </c>
      <c r="B1225" t="s">
        <v>723</v>
      </c>
      <c r="C1225">
        <v>20118159256</v>
      </c>
      <c r="D1225">
        <v>71</v>
      </c>
      <c r="E1225" t="s">
        <v>87</v>
      </c>
      <c r="G1225">
        <v>18.5</v>
      </c>
      <c r="H1225">
        <v>2011</v>
      </c>
      <c r="I1225">
        <v>11</v>
      </c>
      <c r="J1225">
        <v>7</v>
      </c>
      <c r="K1225">
        <v>7</v>
      </c>
      <c r="M1225" t="s">
        <v>932</v>
      </c>
      <c r="N1225" t="s">
        <v>933</v>
      </c>
      <c r="O1225" t="s">
        <v>934</v>
      </c>
      <c r="P1225" t="s">
        <v>934</v>
      </c>
      <c r="Q1225" t="s">
        <v>794</v>
      </c>
      <c r="R1225" t="str">
        <f t="shared" si="40"/>
        <v>Weekday</v>
      </c>
      <c r="S1225" s="12">
        <f t="shared" si="39"/>
        <v>40854</v>
      </c>
    </row>
    <row r="1226" spans="1:19" x14ac:dyDescent="0.25">
      <c r="A1226" t="s">
        <v>593</v>
      </c>
      <c r="B1226" t="s">
        <v>723</v>
      </c>
      <c r="C1226">
        <v>20118160361</v>
      </c>
      <c r="D1226">
        <v>71</v>
      </c>
      <c r="E1226" t="s">
        <v>87</v>
      </c>
      <c r="G1226">
        <v>12.53</v>
      </c>
      <c r="H1226">
        <v>2011</v>
      </c>
      <c r="I1226">
        <v>11</v>
      </c>
      <c r="J1226">
        <v>9</v>
      </c>
      <c r="K1226">
        <v>8</v>
      </c>
      <c r="M1226" t="s">
        <v>932</v>
      </c>
      <c r="N1226" t="s">
        <v>933</v>
      </c>
      <c r="O1226" t="s">
        <v>934</v>
      </c>
      <c r="P1226" t="s">
        <v>934</v>
      </c>
      <c r="Q1226" t="s">
        <v>831</v>
      </c>
      <c r="R1226" t="str">
        <f t="shared" si="40"/>
        <v>Weekday</v>
      </c>
      <c r="S1226" s="12">
        <f t="shared" si="39"/>
        <v>40856</v>
      </c>
    </row>
    <row r="1227" spans="1:19" x14ac:dyDescent="0.25">
      <c r="A1227" t="s">
        <v>593</v>
      </c>
      <c r="B1227" t="s">
        <v>723</v>
      </c>
      <c r="C1227">
        <v>20118160405</v>
      </c>
      <c r="D1227">
        <v>71</v>
      </c>
      <c r="E1227" t="s">
        <v>62</v>
      </c>
      <c r="G1227">
        <v>19.260000000000002</v>
      </c>
      <c r="H1227">
        <v>2011</v>
      </c>
      <c r="I1227">
        <v>11</v>
      </c>
      <c r="J1227">
        <v>8</v>
      </c>
      <c r="K1227">
        <v>8</v>
      </c>
      <c r="M1227" t="s">
        <v>932</v>
      </c>
      <c r="N1227" t="s">
        <v>933</v>
      </c>
      <c r="O1227" t="s">
        <v>934</v>
      </c>
      <c r="P1227" t="s">
        <v>934</v>
      </c>
      <c r="Q1227" t="s">
        <v>789</v>
      </c>
      <c r="R1227" t="str">
        <f t="shared" si="40"/>
        <v>Weekday</v>
      </c>
      <c r="S1227" s="12">
        <f t="shared" si="39"/>
        <v>40855</v>
      </c>
    </row>
    <row r="1228" spans="1:19" x14ac:dyDescent="0.25">
      <c r="A1228" t="s">
        <v>593</v>
      </c>
      <c r="B1228" t="s">
        <v>723</v>
      </c>
      <c r="C1228">
        <v>20118160477</v>
      </c>
      <c r="D1228">
        <v>71</v>
      </c>
      <c r="E1228" t="s">
        <v>87</v>
      </c>
      <c r="G1228">
        <v>17.989999999999998</v>
      </c>
      <c r="H1228">
        <v>2011</v>
      </c>
      <c r="I1228">
        <v>11</v>
      </c>
      <c r="J1228">
        <v>8</v>
      </c>
      <c r="K1228">
        <v>17</v>
      </c>
      <c r="M1228" t="s">
        <v>932</v>
      </c>
      <c r="N1228" t="s">
        <v>936</v>
      </c>
      <c r="O1228" t="s">
        <v>934</v>
      </c>
      <c r="P1228" t="s">
        <v>934</v>
      </c>
      <c r="Q1228" t="s">
        <v>795</v>
      </c>
      <c r="R1228" t="str">
        <f t="shared" si="40"/>
        <v>Weekday</v>
      </c>
      <c r="S1228" s="12">
        <f t="shared" si="39"/>
        <v>40855</v>
      </c>
    </row>
    <row r="1229" spans="1:19" x14ac:dyDescent="0.25">
      <c r="A1229" t="s">
        <v>593</v>
      </c>
      <c r="B1229" t="s">
        <v>723</v>
      </c>
      <c r="C1229">
        <v>20118160479</v>
      </c>
      <c r="D1229">
        <v>71</v>
      </c>
      <c r="E1229" t="s">
        <v>87</v>
      </c>
      <c r="G1229">
        <v>14</v>
      </c>
      <c r="H1229">
        <v>2011</v>
      </c>
      <c r="I1229">
        <v>11</v>
      </c>
      <c r="J1229">
        <v>9</v>
      </c>
      <c r="K1229">
        <v>7</v>
      </c>
      <c r="M1229" t="s">
        <v>932</v>
      </c>
      <c r="N1229" t="s">
        <v>933</v>
      </c>
      <c r="O1229" t="s">
        <v>934</v>
      </c>
      <c r="P1229" t="s">
        <v>934</v>
      </c>
      <c r="Q1229" t="s">
        <v>822</v>
      </c>
      <c r="R1229" t="str">
        <f t="shared" si="40"/>
        <v>Weekday</v>
      </c>
      <c r="S1229" s="12">
        <f t="shared" si="39"/>
        <v>40856</v>
      </c>
    </row>
    <row r="1230" spans="1:19" x14ac:dyDescent="0.25">
      <c r="A1230" t="s">
        <v>593</v>
      </c>
      <c r="B1230" t="s">
        <v>723</v>
      </c>
      <c r="C1230">
        <v>20118160480</v>
      </c>
      <c r="D1230">
        <v>71</v>
      </c>
      <c r="E1230" t="s">
        <v>87</v>
      </c>
      <c r="G1230">
        <v>17.03</v>
      </c>
      <c r="H1230">
        <v>2011</v>
      </c>
      <c r="I1230">
        <v>11</v>
      </c>
      <c r="J1230">
        <v>9</v>
      </c>
      <c r="K1230">
        <v>9</v>
      </c>
      <c r="M1230" t="s">
        <v>932</v>
      </c>
      <c r="N1230" t="s">
        <v>933</v>
      </c>
      <c r="O1230" t="s">
        <v>934</v>
      </c>
      <c r="P1230" t="s">
        <v>934</v>
      </c>
      <c r="Q1230" t="s">
        <v>807</v>
      </c>
      <c r="R1230" t="str">
        <f t="shared" si="40"/>
        <v>Weekday</v>
      </c>
      <c r="S1230" s="12">
        <f t="shared" si="39"/>
        <v>40856</v>
      </c>
    </row>
    <row r="1231" spans="1:19" x14ac:dyDescent="0.25">
      <c r="A1231" t="s">
        <v>593</v>
      </c>
      <c r="B1231" t="s">
        <v>723</v>
      </c>
      <c r="C1231">
        <v>20118161453</v>
      </c>
      <c r="D1231">
        <v>71</v>
      </c>
      <c r="E1231" t="s">
        <v>87</v>
      </c>
      <c r="G1231">
        <v>16.8</v>
      </c>
      <c r="H1231">
        <v>2011</v>
      </c>
      <c r="I1231">
        <v>11</v>
      </c>
      <c r="J1231">
        <v>8</v>
      </c>
      <c r="K1231">
        <v>17</v>
      </c>
      <c r="M1231" t="s">
        <v>932</v>
      </c>
      <c r="N1231" t="s">
        <v>933</v>
      </c>
      <c r="O1231" t="s">
        <v>934</v>
      </c>
      <c r="P1231" t="s">
        <v>934</v>
      </c>
      <c r="Q1231" t="s">
        <v>808</v>
      </c>
      <c r="R1231" t="str">
        <f t="shared" si="40"/>
        <v>Weekday</v>
      </c>
      <c r="S1231" s="12">
        <f t="shared" si="39"/>
        <v>40855</v>
      </c>
    </row>
    <row r="1232" spans="1:19" x14ac:dyDescent="0.25">
      <c r="A1232" t="s">
        <v>593</v>
      </c>
      <c r="B1232" t="s">
        <v>723</v>
      </c>
      <c r="C1232">
        <v>20118161456</v>
      </c>
      <c r="D1232">
        <v>71</v>
      </c>
      <c r="E1232" t="s">
        <v>62</v>
      </c>
      <c r="G1232">
        <v>16.7</v>
      </c>
      <c r="H1232">
        <v>2011</v>
      </c>
      <c r="I1232">
        <v>11</v>
      </c>
      <c r="J1232">
        <v>6</v>
      </c>
      <c r="K1232">
        <v>3</v>
      </c>
      <c r="M1232" t="s">
        <v>935</v>
      </c>
      <c r="N1232" t="s">
        <v>933</v>
      </c>
      <c r="O1232" t="s">
        <v>934</v>
      </c>
      <c r="P1232" t="s">
        <v>934</v>
      </c>
      <c r="Q1232" t="s">
        <v>946</v>
      </c>
      <c r="R1232" t="str">
        <f t="shared" si="40"/>
        <v>Weekend</v>
      </c>
      <c r="S1232" s="12">
        <f t="shared" si="39"/>
        <v>40853</v>
      </c>
    </row>
    <row r="1233" spans="1:19" x14ac:dyDescent="0.25">
      <c r="A1233" t="s">
        <v>593</v>
      </c>
      <c r="B1233" t="s">
        <v>723</v>
      </c>
      <c r="C1233">
        <v>20118161619</v>
      </c>
      <c r="D1233">
        <v>71</v>
      </c>
      <c r="E1233" t="s">
        <v>62</v>
      </c>
      <c r="G1233">
        <v>19.04</v>
      </c>
      <c r="H1233">
        <v>2011</v>
      </c>
      <c r="I1233">
        <v>11</v>
      </c>
      <c r="J1233">
        <v>7</v>
      </c>
      <c r="K1233">
        <v>8</v>
      </c>
      <c r="M1233" t="s">
        <v>932</v>
      </c>
      <c r="N1233" t="s">
        <v>933</v>
      </c>
      <c r="O1233" t="s">
        <v>934</v>
      </c>
      <c r="P1233" t="s">
        <v>938</v>
      </c>
      <c r="Q1233" t="s">
        <v>789</v>
      </c>
      <c r="R1233" t="str">
        <f t="shared" si="40"/>
        <v>Weekday</v>
      </c>
      <c r="S1233" s="12">
        <f t="shared" si="39"/>
        <v>40854</v>
      </c>
    </row>
    <row r="1234" spans="1:19" x14ac:dyDescent="0.25">
      <c r="A1234" t="s">
        <v>593</v>
      </c>
      <c r="B1234" t="s">
        <v>723</v>
      </c>
      <c r="C1234">
        <v>20118161915</v>
      </c>
      <c r="D1234">
        <v>71</v>
      </c>
      <c r="E1234" t="s">
        <v>87</v>
      </c>
      <c r="G1234">
        <v>11.43</v>
      </c>
      <c r="H1234">
        <v>2011</v>
      </c>
      <c r="I1234">
        <v>11</v>
      </c>
      <c r="J1234">
        <v>11</v>
      </c>
      <c r="K1234">
        <v>1</v>
      </c>
      <c r="M1234" t="s">
        <v>935</v>
      </c>
      <c r="N1234" t="s">
        <v>933</v>
      </c>
      <c r="O1234" t="s">
        <v>934</v>
      </c>
      <c r="P1234" t="s">
        <v>934</v>
      </c>
      <c r="R1234" t="str">
        <f t="shared" si="40"/>
        <v>Weekday</v>
      </c>
      <c r="S1234" s="12">
        <f t="shared" si="39"/>
        <v>40858</v>
      </c>
    </row>
    <row r="1235" spans="1:19" x14ac:dyDescent="0.25">
      <c r="A1235" t="s">
        <v>593</v>
      </c>
      <c r="B1235" t="s">
        <v>723</v>
      </c>
      <c r="C1235">
        <v>20118161919</v>
      </c>
      <c r="D1235">
        <v>71</v>
      </c>
      <c r="E1235" t="s">
        <v>87</v>
      </c>
      <c r="G1235">
        <v>18</v>
      </c>
      <c r="H1235">
        <v>2011</v>
      </c>
      <c r="I1235">
        <v>11</v>
      </c>
      <c r="J1235">
        <v>9</v>
      </c>
      <c r="K1235">
        <v>20</v>
      </c>
      <c r="M1235" t="s">
        <v>935</v>
      </c>
      <c r="N1235" t="s">
        <v>933</v>
      </c>
      <c r="O1235" t="s">
        <v>934</v>
      </c>
      <c r="P1235" t="s">
        <v>934</v>
      </c>
      <c r="Q1235" t="s">
        <v>794</v>
      </c>
      <c r="R1235" t="str">
        <f t="shared" si="40"/>
        <v>Weekday</v>
      </c>
      <c r="S1235" s="12">
        <f t="shared" si="39"/>
        <v>40856</v>
      </c>
    </row>
    <row r="1236" spans="1:19" x14ac:dyDescent="0.25">
      <c r="A1236" t="s">
        <v>593</v>
      </c>
      <c r="B1236" t="s">
        <v>723</v>
      </c>
      <c r="C1236">
        <v>20118161920</v>
      </c>
      <c r="D1236">
        <v>71</v>
      </c>
      <c r="E1236" t="s">
        <v>87</v>
      </c>
      <c r="G1236">
        <v>16</v>
      </c>
      <c r="H1236">
        <v>2011</v>
      </c>
      <c r="I1236">
        <v>11</v>
      </c>
      <c r="J1236">
        <v>11</v>
      </c>
      <c r="K1236">
        <v>15</v>
      </c>
      <c r="M1236" t="s">
        <v>932</v>
      </c>
      <c r="N1236" t="s">
        <v>933</v>
      </c>
      <c r="O1236" t="s">
        <v>934</v>
      </c>
      <c r="P1236" t="s">
        <v>934</v>
      </c>
      <c r="Q1236" t="s">
        <v>811</v>
      </c>
      <c r="R1236" t="str">
        <f t="shared" si="40"/>
        <v>Weekday</v>
      </c>
      <c r="S1236" s="12">
        <f t="shared" si="39"/>
        <v>40858</v>
      </c>
    </row>
    <row r="1237" spans="1:19" x14ac:dyDescent="0.25">
      <c r="A1237" t="s">
        <v>593</v>
      </c>
      <c r="B1237" t="s">
        <v>723</v>
      </c>
      <c r="C1237">
        <v>20118162532</v>
      </c>
      <c r="D1237">
        <v>71</v>
      </c>
      <c r="E1237" t="s">
        <v>62</v>
      </c>
      <c r="G1237">
        <v>19.399999999999999</v>
      </c>
      <c r="H1237">
        <v>2011</v>
      </c>
      <c r="I1237">
        <v>11</v>
      </c>
      <c r="J1237">
        <v>14</v>
      </c>
      <c r="K1237">
        <v>18</v>
      </c>
      <c r="M1237" t="s">
        <v>932</v>
      </c>
      <c r="N1237" t="s">
        <v>937</v>
      </c>
      <c r="O1237" t="s">
        <v>934</v>
      </c>
      <c r="P1237" t="s">
        <v>934</v>
      </c>
      <c r="R1237" t="str">
        <f t="shared" si="40"/>
        <v>Weekday</v>
      </c>
      <c r="S1237" s="12">
        <f t="shared" si="39"/>
        <v>40861</v>
      </c>
    </row>
    <row r="1238" spans="1:19" x14ac:dyDescent="0.25">
      <c r="A1238" t="s">
        <v>593</v>
      </c>
      <c r="B1238" t="s">
        <v>723</v>
      </c>
      <c r="C1238">
        <v>20118162539</v>
      </c>
      <c r="D1238">
        <v>71</v>
      </c>
      <c r="E1238" t="s">
        <v>62</v>
      </c>
      <c r="G1238">
        <v>17.03</v>
      </c>
      <c r="H1238">
        <v>2011</v>
      </c>
      <c r="I1238">
        <v>11</v>
      </c>
      <c r="J1238">
        <v>11</v>
      </c>
      <c r="K1238">
        <v>16</v>
      </c>
      <c r="M1238" t="s">
        <v>932</v>
      </c>
      <c r="N1238" t="s">
        <v>933</v>
      </c>
      <c r="O1238" t="s">
        <v>934</v>
      </c>
      <c r="P1238" t="s">
        <v>934</v>
      </c>
      <c r="Q1238" t="s">
        <v>773</v>
      </c>
      <c r="R1238" t="str">
        <f t="shared" si="40"/>
        <v>Weekday</v>
      </c>
      <c r="S1238" s="12">
        <f t="shared" si="39"/>
        <v>40858</v>
      </c>
    </row>
    <row r="1239" spans="1:19" x14ac:dyDescent="0.25">
      <c r="A1239" t="s">
        <v>593</v>
      </c>
      <c r="B1239" t="s">
        <v>723</v>
      </c>
      <c r="C1239">
        <v>20118162544</v>
      </c>
      <c r="D1239">
        <v>71</v>
      </c>
      <c r="E1239" t="s">
        <v>62</v>
      </c>
      <c r="G1239">
        <v>18.3</v>
      </c>
      <c r="H1239">
        <v>2011</v>
      </c>
      <c r="I1239">
        <v>11</v>
      </c>
      <c r="J1239">
        <v>11</v>
      </c>
      <c r="K1239">
        <v>16</v>
      </c>
      <c r="M1239" t="s">
        <v>935</v>
      </c>
      <c r="N1239" t="s">
        <v>937</v>
      </c>
      <c r="O1239" t="s">
        <v>934</v>
      </c>
      <c r="P1239" t="s">
        <v>934</v>
      </c>
      <c r="Q1239" t="s">
        <v>785</v>
      </c>
      <c r="R1239" t="str">
        <f t="shared" si="40"/>
        <v>Weekday</v>
      </c>
      <c r="S1239" s="12">
        <f t="shared" si="39"/>
        <v>40858</v>
      </c>
    </row>
    <row r="1240" spans="1:19" x14ac:dyDescent="0.25">
      <c r="A1240" t="s">
        <v>593</v>
      </c>
      <c r="B1240" t="s">
        <v>723</v>
      </c>
      <c r="C1240">
        <v>20118162556</v>
      </c>
      <c r="D1240">
        <v>71</v>
      </c>
      <c r="E1240" t="s">
        <v>87</v>
      </c>
      <c r="G1240">
        <v>12.73</v>
      </c>
      <c r="H1240">
        <v>2011</v>
      </c>
      <c r="I1240">
        <v>11</v>
      </c>
      <c r="J1240">
        <v>12</v>
      </c>
      <c r="K1240">
        <v>16</v>
      </c>
      <c r="M1240" t="s">
        <v>932</v>
      </c>
      <c r="N1240" t="s">
        <v>933</v>
      </c>
      <c r="O1240" t="s">
        <v>934</v>
      </c>
      <c r="P1240" t="s">
        <v>934</v>
      </c>
      <c r="Q1240" t="s">
        <v>829</v>
      </c>
      <c r="R1240" t="str">
        <f t="shared" si="40"/>
        <v>Weekend</v>
      </c>
      <c r="S1240" s="12">
        <f t="shared" si="39"/>
        <v>40859</v>
      </c>
    </row>
    <row r="1241" spans="1:19" x14ac:dyDescent="0.25">
      <c r="A1241" t="s">
        <v>593</v>
      </c>
      <c r="B1241" t="s">
        <v>723</v>
      </c>
      <c r="C1241">
        <v>20118162567</v>
      </c>
      <c r="D1241">
        <v>275</v>
      </c>
      <c r="E1241" t="s">
        <v>87</v>
      </c>
      <c r="G1241">
        <v>32.200000000000003</v>
      </c>
      <c r="H1241">
        <v>2011</v>
      </c>
      <c r="I1241">
        <v>11</v>
      </c>
      <c r="J1241">
        <v>13</v>
      </c>
      <c r="K1241">
        <v>15</v>
      </c>
      <c r="M1241" t="s">
        <v>932</v>
      </c>
      <c r="N1241" t="s">
        <v>933</v>
      </c>
      <c r="O1241" t="s">
        <v>934</v>
      </c>
      <c r="P1241" t="s">
        <v>934</v>
      </c>
      <c r="Q1241" t="s">
        <v>897</v>
      </c>
      <c r="R1241" t="str">
        <f t="shared" si="40"/>
        <v>Weekend</v>
      </c>
      <c r="S1241" s="12">
        <f t="shared" si="39"/>
        <v>40860</v>
      </c>
    </row>
    <row r="1242" spans="1:19" x14ac:dyDescent="0.25">
      <c r="A1242" t="s">
        <v>593</v>
      </c>
      <c r="B1242" t="s">
        <v>723</v>
      </c>
      <c r="C1242">
        <v>20118162587</v>
      </c>
      <c r="D1242">
        <v>71</v>
      </c>
      <c r="E1242" t="s">
        <v>62</v>
      </c>
      <c r="G1242">
        <v>11.93</v>
      </c>
      <c r="H1242">
        <v>2011</v>
      </c>
      <c r="I1242">
        <v>11</v>
      </c>
      <c r="J1242">
        <v>14</v>
      </c>
      <c r="K1242">
        <v>22</v>
      </c>
      <c r="M1242" t="s">
        <v>935</v>
      </c>
      <c r="N1242" t="s">
        <v>933</v>
      </c>
      <c r="O1242" t="s">
        <v>934</v>
      </c>
      <c r="P1242" t="s">
        <v>934</v>
      </c>
      <c r="Q1242" t="s">
        <v>727</v>
      </c>
      <c r="R1242" t="str">
        <f t="shared" si="40"/>
        <v>Weekday</v>
      </c>
      <c r="S1242" s="12">
        <f t="shared" si="39"/>
        <v>40861</v>
      </c>
    </row>
    <row r="1243" spans="1:19" x14ac:dyDescent="0.25">
      <c r="A1243" t="s">
        <v>593</v>
      </c>
      <c r="B1243" t="s">
        <v>723</v>
      </c>
      <c r="C1243">
        <v>20118162597</v>
      </c>
      <c r="D1243">
        <v>71</v>
      </c>
      <c r="E1243" t="s">
        <v>87</v>
      </c>
      <c r="G1243">
        <v>18.399999999999999</v>
      </c>
      <c r="H1243">
        <v>2011</v>
      </c>
      <c r="I1243">
        <v>11</v>
      </c>
      <c r="J1243">
        <v>10</v>
      </c>
      <c r="K1243">
        <v>7</v>
      </c>
      <c r="M1243" t="s">
        <v>932</v>
      </c>
      <c r="N1243" t="s">
        <v>936</v>
      </c>
      <c r="O1243" t="s">
        <v>934</v>
      </c>
      <c r="P1243" t="s">
        <v>934</v>
      </c>
      <c r="Q1243" t="s">
        <v>794</v>
      </c>
      <c r="R1243" t="str">
        <f t="shared" si="40"/>
        <v>Weekday</v>
      </c>
      <c r="S1243" s="12">
        <f t="shared" si="39"/>
        <v>40857</v>
      </c>
    </row>
    <row r="1244" spans="1:19" x14ac:dyDescent="0.25">
      <c r="A1244" t="s">
        <v>593</v>
      </c>
      <c r="B1244" t="s">
        <v>723</v>
      </c>
      <c r="C1244">
        <v>20118162602</v>
      </c>
      <c r="D1244">
        <v>71</v>
      </c>
      <c r="E1244" t="s">
        <v>87</v>
      </c>
      <c r="G1244">
        <v>13.9</v>
      </c>
      <c r="H1244">
        <v>2011</v>
      </c>
      <c r="I1244">
        <v>11</v>
      </c>
      <c r="J1244">
        <v>10</v>
      </c>
      <c r="K1244">
        <v>8</v>
      </c>
      <c r="M1244" t="s">
        <v>932</v>
      </c>
      <c r="N1244" t="s">
        <v>933</v>
      </c>
      <c r="O1244" t="s">
        <v>934</v>
      </c>
      <c r="P1244" t="s">
        <v>934</v>
      </c>
      <c r="Q1244" t="s">
        <v>824</v>
      </c>
      <c r="R1244" t="str">
        <f t="shared" si="40"/>
        <v>Weekday</v>
      </c>
      <c r="S1244" s="12">
        <f t="shared" si="39"/>
        <v>40857</v>
      </c>
    </row>
    <row r="1245" spans="1:19" x14ac:dyDescent="0.25">
      <c r="A1245" t="s">
        <v>593</v>
      </c>
      <c r="B1245" t="s">
        <v>723</v>
      </c>
      <c r="C1245">
        <v>20118162604</v>
      </c>
      <c r="D1245">
        <v>71</v>
      </c>
      <c r="E1245" t="s">
        <v>62</v>
      </c>
      <c r="G1245">
        <v>19.14</v>
      </c>
      <c r="H1245">
        <v>2011</v>
      </c>
      <c r="I1245">
        <v>11</v>
      </c>
      <c r="J1245">
        <v>10</v>
      </c>
      <c r="K1245">
        <v>17</v>
      </c>
      <c r="M1245" t="s">
        <v>932</v>
      </c>
      <c r="N1245" t="s">
        <v>933</v>
      </c>
      <c r="O1245" t="s">
        <v>934</v>
      </c>
      <c r="P1245" t="s">
        <v>934</v>
      </c>
      <c r="Q1245" t="s">
        <v>789</v>
      </c>
      <c r="R1245" t="str">
        <f t="shared" si="40"/>
        <v>Weekday</v>
      </c>
      <c r="S1245" s="12">
        <f t="shared" si="39"/>
        <v>40857</v>
      </c>
    </row>
    <row r="1246" spans="1:19" x14ac:dyDescent="0.25">
      <c r="A1246" t="s">
        <v>593</v>
      </c>
      <c r="B1246" t="s">
        <v>723</v>
      </c>
      <c r="C1246">
        <v>20118162612</v>
      </c>
      <c r="D1246">
        <v>71</v>
      </c>
      <c r="E1246" t="s">
        <v>62</v>
      </c>
      <c r="G1246">
        <v>19.3</v>
      </c>
      <c r="H1246">
        <v>2011</v>
      </c>
      <c r="I1246">
        <v>11</v>
      </c>
      <c r="J1246">
        <v>7</v>
      </c>
      <c r="K1246">
        <v>17</v>
      </c>
      <c r="M1246" t="s">
        <v>932</v>
      </c>
      <c r="N1246" t="s">
        <v>937</v>
      </c>
      <c r="O1246" t="s">
        <v>934</v>
      </c>
      <c r="P1246" t="s">
        <v>934</v>
      </c>
      <c r="Q1246" t="s">
        <v>789</v>
      </c>
      <c r="R1246" t="str">
        <f t="shared" si="40"/>
        <v>Weekday</v>
      </c>
      <c r="S1246" s="12">
        <f t="shared" si="39"/>
        <v>40854</v>
      </c>
    </row>
    <row r="1247" spans="1:19" x14ac:dyDescent="0.25">
      <c r="A1247" t="s">
        <v>593</v>
      </c>
      <c r="B1247" t="s">
        <v>723</v>
      </c>
      <c r="C1247">
        <v>20118162629</v>
      </c>
      <c r="D1247">
        <v>71</v>
      </c>
      <c r="E1247" t="s">
        <v>87</v>
      </c>
      <c r="G1247">
        <v>13.7</v>
      </c>
      <c r="H1247">
        <v>2011</v>
      </c>
      <c r="I1247">
        <v>11</v>
      </c>
      <c r="J1247">
        <v>11</v>
      </c>
      <c r="K1247">
        <v>12</v>
      </c>
      <c r="M1247" t="s">
        <v>932</v>
      </c>
      <c r="N1247" t="s">
        <v>933</v>
      </c>
      <c r="O1247" t="s">
        <v>934</v>
      </c>
      <c r="P1247" t="s">
        <v>934</v>
      </c>
      <c r="Q1247" t="s">
        <v>827</v>
      </c>
      <c r="R1247" t="str">
        <f t="shared" si="40"/>
        <v>Weekday</v>
      </c>
      <c r="S1247" s="12">
        <f t="shared" si="39"/>
        <v>40858</v>
      </c>
    </row>
    <row r="1248" spans="1:19" x14ac:dyDescent="0.25">
      <c r="A1248" t="s">
        <v>593</v>
      </c>
      <c r="B1248" t="s">
        <v>723</v>
      </c>
      <c r="C1248">
        <v>20118162876</v>
      </c>
      <c r="D1248">
        <v>71</v>
      </c>
      <c r="E1248" t="s">
        <v>940</v>
      </c>
      <c r="G1248">
        <v>11.43</v>
      </c>
      <c r="H1248">
        <v>2011</v>
      </c>
      <c r="I1248">
        <v>10</v>
      </c>
      <c r="J1248">
        <v>20</v>
      </c>
      <c r="K1248">
        <v>2</v>
      </c>
      <c r="M1248" t="s">
        <v>932</v>
      </c>
      <c r="N1248" t="s">
        <v>933</v>
      </c>
      <c r="O1248" t="s">
        <v>934</v>
      </c>
      <c r="P1248" t="s">
        <v>934</v>
      </c>
      <c r="R1248" t="str">
        <f t="shared" si="40"/>
        <v>Weekday</v>
      </c>
      <c r="S1248" s="12">
        <f t="shared" si="39"/>
        <v>40836</v>
      </c>
    </row>
    <row r="1249" spans="1:19" x14ac:dyDescent="0.25">
      <c r="A1249" t="s">
        <v>593</v>
      </c>
      <c r="B1249" t="s">
        <v>723</v>
      </c>
      <c r="C1249">
        <v>20118164359</v>
      </c>
      <c r="D1249">
        <v>71</v>
      </c>
      <c r="E1249" t="s">
        <v>87</v>
      </c>
      <c r="G1249">
        <v>11.93</v>
      </c>
      <c r="H1249">
        <v>2011</v>
      </c>
      <c r="I1249">
        <v>11</v>
      </c>
      <c r="J1249">
        <v>14</v>
      </c>
      <c r="K1249">
        <v>20</v>
      </c>
      <c r="M1249" t="s">
        <v>935</v>
      </c>
      <c r="N1249" t="s">
        <v>937</v>
      </c>
      <c r="O1249" t="s">
        <v>934</v>
      </c>
      <c r="P1249" t="s">
        <v>934</v>
      </c>
      <c r="Q1249" t="s">
        <v>834</v>
      </c>
      <c r="R1249" t="str">
        <f t="shared" si="40"/>
        <v>Weekday</v>
      </c>
      <c r="S1249" s="12">
        <f t="shared" si="39"/>
        <v>40861</v>
      </c>
    </row>
    <row r="1250" spans="1:19" x14ac:dyDescent="0.25">
      <c r="A1250" t="s">
        <v>593</v>
      </c>
      <c r="B1250" t="s">
        <v>723</v>
      </c>
      <c r="C1250">
        <v>20118164683</v>
      </c>
      <c r="D1250">
        <v>275</v>
      </c>
      <c r="E1250" t="s">
        <v>62</v>
      </c>
      <c r="G1250">
        <v>31.1</v>
      </c>
      <c r="H1250">
        <v>2011</v>
      </c>
      <c r="I1250">
        <v>11</v>
      </c>
      <c r="J1250">
        <v>15</v>
      </c>
      <c r="K1250">
        <v>0</v>
      </c>
      <c r="M1250" t="s">
        <v>935</v>
      </c>
      <c r="N1250" t="s">
        <v>933</v>
      </c>
      <c r="O1250" t="s">
        <v>934</v>
      </c>
      <c r="P1250" t="s">
        <v>934</v>
      </c>
      <c r="R1250" t="str">
        <f t="shared" si="40"/>
        <v>Weekday</v>
      </c>
      <c r="S1250" s="12">
        <f t="shared" si="39"/>
        <v>40862</v>
      </c>
    </row>
    <row r="1251" spans="1:19" x14ac:dyDescent="0.25">
      <c r="A1251" t="s">
        <v>593</v>
      </c>
      <c r="B1251" t="s">
        <v>723</v>
      </c>
      <c r="C1251">
        <v>20118164684</v>
      </c>
      <c r="D1251">
        <v>71</v>
      </c>
      <c r="E1251" t="s">
        <v>87</v>
      </c>
      <c r="G1251">
        <v>17.149999999999999</v>
      </c>
      <c r="H1251">
        <v>2011</v>
      </c>
      <c r="I1251">
        <v>11</v>
      </c>
      <c r="J1251">
        <v>14</v>
      </c>
      <c r="K1251">
        <v>22</v>
      </c>
      <c r="M1251" t="s">
        <v>932</v>
      </c>
      <c r="N1251" t="s">
        <v>936</v>
      </c>
      <c r="O1251" t="s">
        <v>934</v>
      </c>
      <c r="P1251" t="s">
        <v>934</v>
      </c>
      <c r="Q1251" t="s">
        <v>805</v>
      </c>
      <c r="R1251" t="str">
        <f t="shared" si="40"/>
        <v>Weekday</v>
      </c>
      <c r="S1251" s="12">
        <f t="shared" si="39"/>
        <v>40861</v>
      </c>
    </row>
    <row r="1252" spans="1:19" x14ac:dyDescent="0.25">
      <c r="A1252" t="s">
        <v>593</v>
      </c>
      <c r="B1252" t="s">
        <v>723</v>
      </c>
      <c r="C1252">
        <v>20118164687</v>
      </c>
      <c r="D1252">
        <v>71</v>
      </c>
      <c r="E1252" t="s">
        <v>87</v>
      </c>
      <c r="G1252">
        <v>16.12</v>
      </c>
      <c r="H1252">
        <v>2011</v>
      </c>
      <c r="I1252">
        <v>11</v>
      </c>
      <c r="J1252">
        <v>16</v>
      </c>
      <c r="K1252">
        <v>7</v>
      </c>
      <c r="M1252" t="s">
        <v>932</v>
      </c>
      <c r="N1252" t="s">
        <v>933</v>
      </c>
      <c r="O1252" t="s">
        <v>934</v>
      </c>
      <c r="P1252" t="s">
        <v>934</v>
      </c>
      <c r="Q1252" t="s">
        <v>809</v>
      </c>
      <c r="R1252" t="str">
        <f t="shared" si="40"/>
        <v>Weekday</v>
      </c>
      <c r="S1252" s="12">
        <f t="shared" si="39"/>
        <v>40863</v>
      </c>
    </row>
    <row r="1253" spans="1:19" x14ac:dyDescent="0.25">
      <c r="A1253" t="s">
        <v>593</v>
      </c>
      <c r="B1253" t="s">
        <v>723</v>
      </c>
      <c r="C1253">
        <v>20118164759</v>
      </c>
      <c r="D1253">
        <v>71</v>
      </c>
      <c r="E1253" t="s">
        <v>87</v>
      </c>
      <c r="G1253">
        <v>17.149999999999999</v>
      </c>
      <c r="H1253">
        <v>2011</v>
      </c>
      <c r="I1253">
        <v>11</v>
      </c>
      <c r="J1253">
        <v>14</v>
      </c>
      <c r="K1253">
        <v>22</v>
      </c>
      <c r="M1253" t="s">
        <v>935</v>
      </c>
      <c r="N1253" t="s">
        <v>936</v>
      </c>
      <c r="O1253" t="s">
        <v>934</v>
      </c>
      <c r="P1253" t="s">
        <v>934</v>
      </c>
      <c r="Q1253" t="s">
        <v>805</v>
      </c>
      <c r="R1253" t="str">
        <f t="shared" si="40"/>
        <v>Weekday</v>
      </c>
      <c r="S1253" s="12">
        <f t="shared" si="39"/>
        <v>40861</v>
      </c>
    </row>
    <row r="1254" spans="1:19" x14ac:dyDescent="0.25">
      <c r="A1254" t="s">
        <v>593</v>
      </c>
      <c r="B1254" t="s">
        <v>723</v>
      </c>
      <c r="C1254">
        <v>20118164808</v>
      </c>
      <c r="D1254">
        <v>71</v>
      </c>
      <c r="E1254" t="s">
        <v>87</v>
      </c>
      <c r="G1254">
        <v>17.04</v>
      </c>
      <c r="H1254">
        <v>2011</v>
      </c>
      <c r="I1254">
        <v>11</v>
      </c>
      <c r="J1254">
        <v>14</v>
      </c>
      <c r="K1254">
        <v>22</v>
      </c>
      <c r="M1254" t="s">
        <v>932</v>
      </c>
      <c r="N1254" t="s">
        <v>936</v>
      </c>
      <c r="O1254" t="s">
        <v>934</v>
      </c>
      <c r="P1254" t="s">
        <v>934</v>
      </c>
      <c r="Q1254" t="s">
        <v>807</v>
      </c>
      <c r="R1254" t="str">
        <f t="shared" si="40"/>
        <v>Weekday</v>
      </c>
      <c r="S1254" s="12">
        <f t="shared" si="39"/>
        <v>40861</v>
      </c>
    </row>
    <row r="1255" spans="1:19" x14ac:dyDescent="0.25">
      <c r="A1255" t="s">
        <v>593</v>
      </c>
      <c r="B1255" t="s">
        <v>723</v>
      </c>
      <c r="C1255">
        <v>20118165337</v>
      </c>
      <c r="D1255">
        <v>71</v>
      </c>
      <c r="E1255" t="s">
        <v>62</v>
      </c>
      <c r="G1255">
        <v>18.399999999999999</v>
      </c>
      <c r="H1255">
        <v>2011</v>
      </c>
      <c r="I1255">
        <v>11</v>
      </c>
      <c r="J1255">
        <v>15</v>
      </c>
      <c r="K1255">
        <v>9</v>
      </c>
      <c r="M1255" t="s">
        <v>932</v>
      </c>
      <c r="N1255" t="s">
        <v>937</v>
      </c>
      <c r="O1255" t="s">
        <v>934</v>
      </c>
      <c r="P1255" t="s">
        <v>934</v>
      </c>
      <c r="Q1255" t="s">
        <v>785</v>
      </c>
      <c r="R1255" t="str">
        <f t="shared" si="40"/>
        <v>Weekday</v>
      </c>
      <c r="S1255" s="12">
        <f t="shared" si="39"/>
        <v>40862</v>
      </c>
    </row>
    <row r="1256" spans="1:19" x14ac:dyDescent="0.25">
      <c r="A1256" t="s">
        <v>593</v>
      </c>
      <c r="B1256" t="s">
        <v>723</v>
      </c>
      <c r="C1256">
        <v>20118165341</v>
      </c>
      <c r="D1256">
        <v>71</v>
      </c>
      <c r="E1256" t="s">
        <v>62</v>
      </c>
      <c r="G1256">
        <v>12.53</v>
      </c>
      <c r="H1256">
        <v>2011</v>
      </c>
      <c r="I1256">
        <v>11</v>
      </c>
      <c r="J1256">
        <v>15</v>
      </c>
      <c r="K1256">
        <v>7</v>
      </c>
      <c r="M1256" t="s">
        <v>932</v>
      </c>
      <c r="N1256" t="s">
        <v>933</v>
      </c>
      <c r="O1256" t="s">
        <v>934</v>
      </c>
      <c r="P1256" t="s">
        <v>934</v>
      </c>
      <c r="Q1256" t="s">
        <v>733</v>
      </c>
      <c r="R1256" t="str">
        <f t="shared" si="40"/>
        <v>Weekday</v>
      </c>
      <c r="S1256" s="12">
        <f t="shared" si="39"/>
        <v>40862</v>
      </c>
    </row>
    <row r="1257" spans="1:19" x14ac:dyDescent="0.25">
      <c r="A1257" t="s">
        <v>593</v>
      </c>
      <c r="B1257" t="s">
        <v>723</v>
      </c>
      <c r="C1257">
        <v>20118166203</v>
      </c>
      <c r="D1257">
        <v>71</v>
      </c>
      <c r="E1257" t="s">
        <v>940</v>
      </c>
      <c r="G1257">
        <v>16.8</v>
      </c>
      <c r="H1257">
        <v>2011</v>
      </c>
      <c r="I1257">
        <v>11</v>
      </c>
      <c r="J1257">
        <v>17</v>
      </c>
      <c r="K1257">
        <v>22</v>
      </c>
      <c r="M1257" t="s">
        <v>932</v>
      </c>
      <c r="N1257" t="s">
        <v>933</v>
      </c>
      <c r="O1257" t="s">
        <v>934</v>
      </c>
      <c r="P1257" t="s">
        <v>934</v>
      </c>
      <c r="R1257" t="str">
        <f t="shared" si="40"/>
        <v>Weekday</v>
      </c>
      <c r="S1257" s="12">
        <f t="shared" si="39"/>
        <v>40864</v>
      </c>
    </row>
    <row r="1258" spans="1:19" x14ac:dyDescent="0.25">
      <c r="A1258" t="s">
        <v>593</v>
      </c>
      <c r="B1258" t="s">
        <v>723</v>
      </c>
      <c r="C1258">
        <v>20118166207</v>
      </c>
      <c r="D1258">
        <v>71</v>
      </c>
      <c r="E1258" t="s">
        <v>62</v>
      </c>
      <c r="G1258">
        <v>16.7</v>
      </c>
      <c r="H1258">
        <v>2011</v>
      </c>
      <c r="I1258">
        <v>11</v>
      </c>
      <c r="J1258">
        <v>11</v>
      </c>
      <c r="K1258">
        <v>18</v>
      </c>
      <c r="M1258" t="s">
        <v>932</v>
      </c>
      <c r="N1258" t="s">
        <v>937</v>
      </c>
      <c r="O1258" t="s">
        <v>934</v>
      </c>
      <c r="P1258" t="s">
        <v>934</v>
      </c>
      <c r="Q1258" t="s">
        <v>946</v>
      </c>
      <c r="R1258" t="str">
        <f t="shared" si="40"/>
        <v>Weekday</v>
      </c>
      <c r="S1258" s="12">
        <f t="shared" si="39"/>
        <v>40858</v>
      </c>
    </row>
    <row r="1259" spans="1:19" x14ac:dyDescent="0.25">
      <c r="A1259" t="s">
        <v>593</v>
      </c>
      <c r="B1259" t="s">
        <v>723</v>
      </c>
      <c r="C1259">
        <v>20118166208</v>
      </c>
      <c r="D1259">
        <v>71</v>
      </c>
      <c r="E1259" t="s">
        <v>62</v>
      </c>
      <c r="G1259">
        <v>16.8</v>
      </c>
      <c r="H1259">
        <v>2011</v>
      </c>
      <c r="I1259">
        <v>11</v>
      </c>
      <c r="J1259">
        <v>12</v>
      </c>
      <c r="K1259">
        <v>13</v>
      </c>
      <c r="M1259" t="s">
        <v>935</v>
      </c>
      <c r="N1259" t="s">
        <v>936</v>
      </c>
      <c r="O1259" t="s">
        <v>934</v>
      </c>
      <c r="P1259" t="s">
        <v>934</v>
      </c>
      <c r="Q1259" t="s">
        <v>946</v>
      </c>
      <c r="R1259" t="str">
        <f t="shared" si="40"/>
        <v>Weekend</v>
      </c>
      <c r="S1259" s="12">
        <f t="shared" si="39"/>
        <v>40859</v>
      </c>
    </row>
    <row r="1260" spans="1:19" x14ac:dyDescent="0.25">
      <c r="A1260" t="s">
        <v>593</v>
      </c>
      <c r="B1260" t="s">
        <v>723</v>
      </c>
      <c r="C1260">
        <v>20118167095</v>
      </c>
      <c r="D1260">
        <v>71</v>
      </c>
      <c r="E1260" t="s">
        <v>62</v>
      </c>
      <c r="G1260">
        <v>16.96</v>
      </c>
      <c r="H1260">
        <v>2011</v>
      </c>
      <c r="I1260">
        <v>11</v>
      </c>
      <c r="J1260">
        <v>22</v>
      </c>
      <c r="K1260">
        <v>14</v>
      </c>
      <c r="M1260" t="s">
        <v>935</v>
      </c>
      <c r="N1260" t="s">
        <v>933</v>
      </c>
      <c r="O1260" t="s">
        <v>934</v>
      </c>
      <c r="P1260" t="s">
        <v>934</v>
      </c>
      <c r="Q1260" t="s">
        <v>771</v>
      </c>
      <c r="R1260" t="str">
        <f t="shared" si="40"/>
        <v>Weekday</v>
      </c>
      <c r="S1260" s="12">
        <f t="shared" si="39"/>
        <v>40869</v>
      </c>
    </row>
    <row r="1261" spans="1:19" x14ac:dyDescent="0.25">
      <c r="A1261" t="s">
        <v>593</v>
      </c>
      <c r="B1261" t="s">
        <v>723</v>
      </c>
      <c r="C1261">
        <v>20118167096</v>
      </c>
      <c r="D1261">
        <v>71</v>
      </c>
      <c r="E1261" t="s">
        <v>87</v>
      </c>
      <c r="G1261">
        <v>16.600000000000001</v>
      </c>
      <c r="H1261">
        <v>2011</v>
      </c>
      <c r="I1261">
        <v>11</v>
      </c>
      <c r="J1261">
        <v>22</v>
      </c>
      <c r="K1261">
        <v>8</v>
      </c>
      <c r="M1261" t="s">
        <v>932</v>
      </c>
      <c r="N1261" t="s">
        <v>933</v>
      </c>
      <c r="O1261" t="s">
        <v>934</v>
      </c>
      <c r="P1261" t="s">
        <v>934</v>
      </c>
      <c r="Q1261" t="s">
        <v>808</v>
      </c>
      <c r="R1261" t="str">
        <f t="shared" si="40"/>
        <v>Weekday</v>
      </c>
      <c r="S1261" s="12">
        <f t="shared" si="39"/>
        <v>40869</v>
      </c>
    </row>
    <row r="1262" spans="1:19" x14ac:dyDescent="0.25">
      <c r="A1262" t="s">
        <v>593</v>
      </c>
      <c r="B1262" t="s">
        <v>723</v>
      </c>
      <c r="C1262">
        <v>20118167458</v>
      </c>
      <c r="D1262">
        <v>71</v>
      </c>
      <c r="E1262" t="s">
        <v>62</v>
      </c>
      <c r="G1262">
        <v>11.63</v>
      </c>
      <c r="H1262">
        <v>2011</v>
      </c>
      <c r="I1262">
        <v>11</v>
      </c>
      <c r="J1262">
        <v>17</v>
      </c>
      <c r="K1262">
        <v>15</v>
      </c>
      <c r="M1262" t="s">
        <v>932</v>
      </c>
      <c r="N1262" t="s">
        <v>933</v>
      </c>
      <c r="O1262" t="s">
        <v>934</v>
      </c>
      <c r="P1262" t="s">
        <v>934</v>
      </c>
      <c r="R1262" t="str">
        <f t="shared" si="40"/>
        <v>Weekday</v>
      </c>
      <c r="S1262" s="12">
        <f t="shared" si="39"/>
        <v>40864</v>
      </c>
    </row>
    <row r="1263" spans="1:19" x14ac:dyDescent="0.25">
      <c r="A1263" t="s">
        <v>593</v>
      </c>
      <c r="B1263" t="s">
        <v>723</v>
      </c>
      <c r="C1263">
        <v>20118168287</v>
      </c>
      <c r="D1263">
        <v>71</v>
      </c>
      <c r="E1263" t="s">
        <v>87</v>
      </c>
      <c r="G1263">
        <v>12.44</v>
      </c>
      <c r="H1263">
        <v>2011</v>
      </c>
      <c r="I1263">
        <v>11</v>
      </c>
      <c r="J1263">
        <v>18</v>
      </c>
      <c r="K1263">
        <v>12</v>
      </c>
      <c r="M1263" t="s">
        <v>932</v>
      </c>
      <c r="N1263" t="s">
        <v>933</v>
      </c>
      <c r="O1263" t="s">
        <v>934</v>
      </c>
      <c r="P1263" t="s">
        <v>934</v>
      </c>
      <c r="Q1263" t="s">
        <v>831</v>
      </c>
      <c r="R1263" t="str">
        <f t="shared" si="40"/>
        <v>Weekday</v>
      </c>
      <c r="S1263" s="12">
        <f t="shared" si="39"/>
        <v>40865</v>
      </c>
    </row>
    <row r="1264" spans="1:19" x14ac:dyDescent="0.25">
      <c r="A1264" t="s">
        <v>593</v>
      </c>
      <c r="B1264" t="s">
        <v>723</v>
      </c>
      <c r="C1264">
        <v>20118168291</v>
      </c>
      <c r="D1264">
        <v>71</v>
      </c>
      <c r="E1264" t="s">
        <v>62</v>
      </c>
      <c r="G1264">
        <v>19</v>
      </c>
      <c r="H1264">
        <v>2011</v>
      </c>
      <c r="I1264">
        <v>11</v>
      </c>
      <c r="J1264">
        <v>18</v>
      </c>
      <c r="K1264">
        <v>8</v>
      </c>
      <c r="M1264" t="s">
        <v>932</v>
      </c>
      <c r="N1264" t="s">
        <v>933</v>
      </c>
      <c r="O1264" t="s">
        <v>934</v>
      </c>
      <c r="P1264" t="s">
        <v>934</v>
      </c>
      <c r="Q1264" t="s">
        <v>787</v>
      </c>
      <c r="R1264" t="str">
        <f t="shared" si="40"/>
        <v>Weekday</v>
      </c>
      <c r="S1264" s="12">
        <f t="shared" si="39"/>
        <v>40865</v>
      </c>
    </row>
    <row r="1265" spans="1:19" x14ac:dyDescent="0.25">
      <c r="A1265" t="s">
        <v>593</v>
      </c>
      <c r="B1265" t="s">
        <v>723</v>
      </c>
      <c r="C1265">
        <v>20118168294</v>
      </c>
      <c r="D1265">
        <v>275</v>
      </c>
      <c r="E1265" t="s">
        <v>62</v>
      </c>
      <c r="G1265">
        <v>32.1</v>
      </c>
      <c r="H1265">
        <v>2011</v>
      </c>
      <c r="I1265">
        <v>11</v>
      </c>
      <c r="J1265">
        <v>17</v>
      </c>
      <c r="K1265">
        <v>20</v>
      </c>
      <c r="M1265" t="s">
        <v>935</v>
      </c>
      <c r="N1265" t="s">
        <v>933</v>
      </c>
      <c r="O1265" t="s">
        <v>934</v>
      </c>
      <c r="P1265" t="s">
        <v>934</v>
      </c>
      <c r="Q1265" t="s">
        <v>860</v>
      </c>
      <c r="R1265" t="str">
        <f t="shared" si="40"/>
        <v>Weekday</v>
      </c>
      <c r="S1265" s="12">
        <f t="shared" si="39"/>
        <v>40864</v>
      </c>
    </row>
    <row r="1266" spans="1:19" x14ac:dyDescent="0.25">
      <c r="A1266" t="s">
        <v>593</v>
      </c>
      <c r="B1266" t="s">
        <v>723</v>
      </c>
      <c r="C1266">
        <v>20118168320</v>
      </c>
      <c r="D1266">
        <v>275</v>
      </c>
      <c r="E1266" t="s">
        <v>62</v>
      </c>
      <c r="G1266">
        <v>33.1</v>
      </c>
      <c r="H1266">
        <v>2011</v>
      </c>
      <c r="I1266">
        <v>11</v>
      </c>
      <c r="J1266">
        <v>18</v>
      </c>
      <c r="K1266">
        <v>17</v>
      </c>
      <c r="M1266" t="s">
        <v>932</v>
      </c>
      <c r="N1266" t="s">
        <v>933</v>
      </c>
      <c r="O1266" t="s">
        <v>934</v>
      </c>
      <c r="P1266" t="s">
        <v>934</v>
      </c>
      <c r="Q1266" t="s">
        <v>868</v>
      </c>
      <c r="R1266" t="str">
        <f t="shared" si="40"/>
        <v>Weekday</v>
      </c>
      <c r="S1266" s="12">
        <f t="shared" si="39"/>
        <v>40865</v>
      </c>
    </row>
    <row r="1267" spans="1:19" x14ac:dyDescent="0.25">
      <c r="A1267" t="s">
        <v>593</v>
      </c>
      <c r="B1267" t="s">
        <v>723</v>
      </c>
      <c r="C1267">
        <v>20118168324</v>
      </c>
      <c r="D1267">
        <v>71</v>
      </c>
      <c r="E1267" t="s">
        <v>87</v>
      </c>
      <c r="G1267">
        <v>15.99</v>
      </c>
      <c r="H1267">
        <v>2011</v>
      </c>
      <c r="I1267">
        <v>11</v>
      </c>
      <c r="J1267">
        <v>15</v>
      </c>
      <c r="K1267">
        <v>6</v>
      </c>
      <c r="M1267" t="s">
        <v>932</v>
      </c>
      <c r="N1267" t="s">
        <v>933</v>
      </c>
      <c r="O1267" t="s">
        <v>934</v>
      </c>
      <c r="P1267" t="s">
        <v>934</v>
      </c>
      <c r="Q1267" t="s">
        <v>811</v>
      </c>
      <c r="R1267" t="str">
        <f t="shared" si="40"/>
        <v>Weekday</v>
      </c>
      <c r="S1267" s="12">
        <f t="shared" si="39"/>
        <v>40862</v>
      </c>
    </row>
    <row r="1268" spans="1:19" x14ac:dyDescent="0.25">
      <c r="A1268" t="s">
        <v>593</v>
      </c>
      <c r="B1268" t="s">
        <v>723</v>
      </c>
      <c r="C1268">
        <v>20118168408</v>
      </c>
      <c r="D1268">
        <v>275</v>
      </c>
      <c r="E1268" t="s">
        <v>87</v>
      </c>
      <c r="G1268">
        <v>31.22</v>
      </c>
      <c r="H1268">
        <v>2011</v>
      </c>
      <c r="I1268">
        <v>11</v>
      </c>
      <c r="J1268">
        <v>16</v>
      </c>
      <c r="K1268">
        <v>11</v>
      </c>
      <c r="M1268" t="s">
        <v>935</v>
      </c>
      <c r="N1268" t="s">
        <v>933</v>
      </c>
      <c r="O1268" t="s">
        <v>934</v>
      </c>
      <c r="P1268" t="s">
        <v>934</v>
      </c>
      <c r="Q1268" t="s">
        <v>901</v>
      </c>
      <c r="R1268" t="str">
        <f t="shared" si="40"/>
        <v>Weekday</v>
      </c>
      <c r="S1268" s="12">
        <f t="shared" si="39"/>
        <v>40863</v>
      </c>
    </row>
    <row r="1269" spans="1:19" x14ac:dyDescent="0.25">
      <c r="A1269" t="s">
        <v>593</v>
      </c>
      <c r="B1269" t="s">
        <v>723</v>
      </c>
      <c r="C1269">
        <v>20118168482</v>
      </c>
      <c r="D1269">
        <v>71</v>
      </c>
      <c r="E1269" t="s">
        <v>62</v>
      </c>
      <c r="G1269">
        <v>15.8</v>
      </c>
      <c r="H1269">
        <v>2011</v>
      </c>
      <c r="I1269">
        <v>11</v>
      </c>
      <c r="J1269">
        <v>18</v>
      </c>
      <c r="K1269">
        <v>17</v>
      </c>
      <c r="M1269" t="s">
        <v>932</v>
      </c>
      <c r="N1269" t="s">
        <v>939</v>
      </c>
      <c r="O1269" t="s">
        <v>934</v>
      </c>
      <c r="P1269" t="s">
        <v>934</v>
      </c>
      <c r="Q1269" t="s">
        <v>946</v>
      </c>
      <c r="R1269" t="str">
        <f t="shared" si="40"/>
        <v>Weekday</v>
      </c>
      <c r="S1269" s="12">
        <f t="shared" si="39"/>
        <v>40865</v>
      </c>
    </row>
    <row r="1270" spans="1:19" x14ac:dyDescent="0.25">
      <c r="A1270" t="s">
        <v>593</v>
      </c>
      <c r="B1270" t="s">
        <v>723</v>
      </c>
      <c r="C1270">
        <v>20118168914</v>
      </c>
      <c r="D1270">
        <v>275</v>
      </c>
      <c r="E1270" t="s">
        <v>62</v>
      </c>
      <c r="G1270">
        <v>34.83</v>
      </c>
      <c r="H1270">
        <v>2011</v>
      </c>
      <c r="I1270">
        <v>11</v>
      </c>
      <c r="J1270">
        <v>22</v>
      </c>
      <c r="K1270">
        <v>0</v>
      </c>
      <c r="M1270" t="s">
        <v>935</v>
      </c>
      <c r="N1270" t="s">
        <v>933</v>
      </c>
      <c r="O1270" t="s">
        <v>934</v>
      </c>
      <c r="P1270" t="s">
        <v>934</v>
      </c>
      <c r="Q1270" t="s">
        <v>878</v>
      </c>
      <c r="R1270" t="str">
        <f t="shared" si="40"/>
        <v>Weekday</v>
      </c>
      <c r="S1270" s="12">
        <f t="shared" si="39"/>
        <v>40869</v>
      </c>
    </row>
    <row r="1271" spans="1:19" x14ac:dyDescent="0.25">
      <c r="A1271" t="s">
        <v>593</v>
      </c>
      <c r="B1271" t="s">
        <v>723</v>
      </c>
      <c r="C1271">
        <v>20118169399</v>
      </c>
      <c r="D1271">
        <v>275</v>
      </c>
      <c r="E1271" t="s">
        <v>62</v>
      </c>
      <c r="G1271">
        <v>31.23</v>
      </c>
      <c r="H1271">
        <v>2011</v>
      </c>
      <c r="I1271">
        <v>11</v>
      </c>
      <c r="J1271">
        <v>22</v>
      </c>
      <c r="K1271">
        <v>18</v>
      </c>
      <c r="M1271" t="s">
        <v>935</v>
      </c>
      <c r="N1271" t="s">
        <v>933</v>
      </c>
      <c r="O1271" t="s">
        <v>934</v>
      </c>
      <c r="P1271" t="s">
        <v>934</v>
      </c>
      <c r="Q1271" t="s">
        <v>855</v>
      </c>
      <c r="R1271" t="str">
        <f t="shared" si="40"/>
        <v>Weekday</v>
      </c>
      <c r="S1271" s="12">
        <f t="shared" si="39"/>
        <v>40869</v>
      </c>
    </row>
    <row r="1272" spans="1:19" x14ac:dyDescent="0.25">
      <c r="A1272" t="s">
        <v>593</v>
      </c>
      <c r="B1272" t="s">
        <v>723</v>
      </c>
      <c r="C1272">
        <v>20118169400</v>
      </c>
      <c r="D1272">
        <v>71</v>
      </c>
      <c r="E1272" t="s">
        <v>87</v>
      </c>
      <c r="G1272">
        <v>17.510000000000002</v>
      </c>
      <c r="H1272">
        <v>2011</v>
      </c>
      <c r="I1272">
        <v>11</v>
      </c>
      <c r="J1272">
        <v>22</v>
      </c>
      <c r="K1272">
        <v>13</v>
      </c>
      <c r="M1272" t="s">
        <v>935</v>
      </c>
      <c r="N1272" t="s">
        <v>933</v>
      </c>
      <c r="O1272" t="s">
        <v>934</v>
      </c>
      <c r="P1272" t="s">
        <v>934</v>
      </c>
      <c r="Q1272" t="s">
        <v>800</v>
      </c>
      <c r="R1272" t="str">
        <f t="shared" si="40"/>
        <v>Weekday</v>
      </c>
      <c r="S1272" s="12">
        <f t="shared" si="39"/>
        <v>40869</v>
      </c>
    </row>
    <row r="1273" spans="1:19" x14ac:dyDescent="0.25">
      <c r="A1273" t="s">
        <v>593</v>
      </c>
      <c r="B1273" t="s">
        <v>723</v>
      </c>
      <c r="C1273">
        <v>20118169401</v>
      </c>
      <c r="D1273">
        <v>275</v>
      </c>
      <c r="E1273" t="s">
        <v>62</v>
      </c>
      <c r="G1273">
        <v>31.21</v>
      </c>
      <c r="H1273">
        <v>2011</v>
      </c>
      <c r="I1273">
        <v>11</v>
      </c>
      <c r="J1273">
        <v>22</v>
      </c>
      <c r="K1273">
        <v>6</v>
      </c>
      <c r="M1273" t="s">
        <v>935</v>
      </c>
      <c r="N1273" t="s">
        <v>933</v>
      </c>
      <c r="O1273" t="s">
        <v>934</v>
      </c>
      <c r="P1273" t="s">
        <v>934</v>
      </c>
      <c r="R1273" t="str">
        <f t="shared" si="40"/>
        <v>Weekday</v>
      </c>
      <c r="S1273" s="12">
        <f t="shared" si="39"/>
        <v>40869</v>
      </c>
    </row>
    <row r="1274" spans="1:19" x14ac:dyDescent="0.25">
      <c r="A1274" t="s">
        <v>593</v>
      </c>
      <c r="B1274" t="s">
        <v>723</v>
      </c>
      <c r="C1274">
        <v>20118169405</v>
      </c>
      <c r="D1274">
        <v>275</v>
      </c>
      <c r="E1274" t="s">
        <v>87</v>
      </c>
      <c r="G1274">
        <v>31.1</v>
      </c>
      <c r="H1274">
        <v>2011</v>
      </c>
      <c r="I1274">
        <v>11</v>
      </c>
      <c r="J1274">
        <v>22</v>
      </c>
      <c r="K1274">
        <v>9</v>
      </c>
      <c r="M1274" t="s">
        <v>932</v>
      </c>
      <c r="N1274" t="s">
        <v>933</v>
      </c>
      <c r="O1274" t="s">
        <v>934</v>
      </c>
      <c r="P1274" t="s">
        <v>934</v>
      </c>
      <c r="R1274" t="str">
        <f t="shared" si="40"/>
        <v>Weekday</v>
      </c>
      <c r="S1274" s="12">
        <f t="shared" si="39"/>
        <v>40869</v>
      </c>
    </row>
    <row r="1275" spans="1:19" x14ac:dyDescent="0.25">
      <c r="A1275" t="s">
        <v>593</v>
      </c>
      <c r="B1275" t="s">
        <v>723</v>
      </c>
      <c r="C1275">
        <v>20118169407</v>
      </c>
      <c r="D1275">
        <v>71</v>
      </c>
      <c r="E1275" t="s">
        <v>87</v>
      </c>
      <c r="G1275">
        <v>15.8</v>
      </c>
      <c r="H1275">
        <v>2011</v>
      </c>
      <c r="I1275">
        <v>11</v>
      </c>
      <c r="J1275">
        <v>22</v>
      </c>
      <c r="K1275">
        <v>7</v>
      </c>
      <c r="M1275" t="s">
        <v>932</v>
      </c>
      <c r="N1275" t="s">
        <v>933</v>
      </c>
      <c r="O1275" t="s">
        <v>934</v>
      </c>
      <c r="P1275" t="s">
        <v>934</v>
      </c>
      <c r="Q1275" t="s">
        <v>812</v>
      </c>
      <c r="R1275" t="str">
        <f t="shared" si="40"/>
        <v>Weekday</v>
      </c>
      <c r="S1275" s="12">
        <f t="shared" si="39"/>
        <v>40869</v>
      </c>
    </row>
    <row r="1276" spans="1:19" x14ac:dyDescent="0.25">
      <c r="A1276" t="s">
        <v>593</v>
      </c>
      <c r="B1276" t="s">
        <v>723</v>
      </c>
      <c r="C1276">
        <v>20118169408</v>
      </c>
      <c r="D1276">
        <v>275</v>
      </c>
      <c r="E1276" t="s">
        <v>87</v>
      </c>
      <c r="G1276">
        <v>31.08</v>
      </c>
      <c r="H1276">
        <v>2011</v>
      </c>
      <c r="I1276">
        <v>11</v>
      </c>
      <c r="J1276">
        <v>22</v>
      </c>
      <c r="K1276">
        <v>7</v>
      </c>
      <c r="M1276" t="s">
        <v>932</v>
      </c>
      <c r="N1276" t="s">
        <v>933</v>
      </c>
      <c r="O1276" t="s">
        <v>934</v>
      </c>
      <c r="P1276" t="s">
        <v>934</v>
      </c>
      <c r="R1276" t="str">
        <f t="shared" si="40"/>
        <v>Weekday</v>
      </c>
      <c r="S1276" s="12">
        <f t="shared" si="39"/>
        <v>40869</v>
      </c>
    </row>
    <row r="1277" spans="1:19" x14ac:dyDescent="0.25">
      <c r="A1277" t="s">
        <v>593</v>
      </c>
      <c r="B1277" t="s">
        <v>723</v>
      </c>
      <c r="C1277">
        <v>20118169409</v>
      </c>
      <c r="D1277">
        <v>71</v>
      </c>
      <c r="E1277" t="s">
        <v>87</v>
      </c>
      <c r="G1277">
        <v>15.81</v>
      </c>
      <c r="H1277">
        <v>2011</v>
      </c>
      <c r="I1277">
        <v>11</v>
      </c>
      <c r="J1277">
        <v>21</v>
      </c>
      <c r="K1277">
        <v>18</v>
      </c>
      <c r="M1277" t="s">
        <v>932</v>
      </c>
      <c r="N1277" t="s">
        <v>933</v>
      </c>
      <c r="O1277" t="s">
        <v>934</v>
      </c>
      <c r="P1277" t="s">
        <v>934</v>
      </c>
      <c r="Q1277" t="s">
        <v>812</v>
      </c>
      <c r="R1277" t="str">
        <f t="shared" si="40"/>
        <v>Weekday</v>
      </c>
      <c r="S1277" s="12">
        <f t="shared" si="39"/>
        <v>40868</v>
      </c>
    </row>
    <row r="1278" spans="1:19" x14ac:dyDescent="0.25">
      <c r="A1278" t="s">
        <v>593</v>
      </c>
      <c r="B1278" t="s">
        <v>723</v>
      </c>
      <c r="C1278">
        <v>20118169412</v>
      </c>
      <c r="D1278">
        <v>275</v>
      </c>
      <c r="E1278" t="s">
        <v>87</v>
      </c>
      <c r="G1278">
        <v>31.22</v>
      </c>
      <c r="H1278">
        <v>2011</v>
      </c>
      <c r="I1278">
        <v>11</v>
      </c>
      <c r="J1278">
        <v>21</v>
      </c>
      <c r="K1278">
        <v>10</v>
      </c>
      <c r="M1278" t="s">
        <v>935</v>
      </c>
      <c r="N1278" t="s">
        <v>933</v>
      </c>
      <c r="O1278" t="s">
        <v>934</v>
      </c>
      <c r="P1278" t="s">
        <v>934</v>
      </c>
      <c r="Q1278" t="s">
        <v>901</v>
      </c>
      <c r="R1278" t="str">
        <f t="shared" si="40"/>
        <v>Weekday</v>
      </c>
      <c r="S1278" s="12">
        <f t="shared" si="39"/>
        <v>40868</v>
      </c>
    </row>
    <row r="1279" spans="1:19" x14ac:dyDescent="0.25">
      <c r="A1279" t="s">
        <v>593</v>
      </c>
      <c r="B1279" t="s">
        <v>723</v>
      </c>
      <c r="C1279">
        <v>20118170146</v>
      </c>
      <c r="D1279">
        <v>71</v>
      </c>
      <c r="E1279" t="s">
        <v>87</v>
      </c>
      <c r="G1279">
        <v>16.3</v>
      </c>
      <c r="H1279">
        <v>2011</v>
      </c>
      <c r="I1279">
        <v>11</v>
      </c>
      <c r="J1279">
        <v>22</v>
      </c>
      <c r="K1279">
        <v>7</v>
      </c>
      <c r="M1279" t="s">
        <v>932</v>
      </c>
      <c r="N1279" t="s">
        <v>933</v>
      </c>
      <c r="O1279" t="s">
        <v>934</v>
      </c>
      <c r="P1279" t="s">
        <v>934</v>
      </c>
      <c r="Q1279" t="s">
        <v>808</v>
      </c>
      <c r="R1279" t="str">
        <f t="shared" si="40"/>
        <v>Weekday</v>
      </c>
      <c r="S1279" s="12">
        <f t="shared" si="39"/>
        <v>40869</v>
      </c>
    </row>
    <row r="1280" spans="1:19" x14ac:dyDescent="0.25">
      <c r="A1280" t="s">
        <v>593</v>
      </c>
      <c r="B1280" t="s">
        <v>723</v>
      </c>
      <c r="C1280">
        <v>20118170485</v>
      </c>
      <c r="D1280">
        <v>71</v>
      </c>
      <c r="E1280" t="s">
        <v>62</v>
      </c>
      <c r="G1280">
        <v>17.510000000000002</v>
      </c>
      <c r="H1280">
        <v>2011</v>
      </c>
      <c r="I1280">
        <v>11</v>
      </c>
      <c r="J1280">
        <v>17</v>
      </c>
      <c r="K1280">
        <v>12</v>
      </c>
      <c r="M1280" t="s">
        <v>932</v>
      </c>
      <c r="N1280" t="s">
        <v>933</v>
      </c>
      <c r="O1280" t="s">
        <v>934</v>
      </c>
      <c r="P1280" t="s">
        <v>934</v>
      </c>
      <c r="Q1280" t="s">
        <v>777</v>
      </c>
      <c r="R1280" t="str">
        <f t="shared" si="40"/>
        <v>Weekday</v>
      </c>
      <c r="S1280" s="12">
        <f t="shared" si="39"/>
        <v>40864</v>
      </c>
    </row>
    <row r="1281" spans="1:19" x14ac:dyDescent="0.25">
      <c r="A1281" t="s">
        <v>593</v>
      </c>
      <c r="B1281" t="s">
        <v>723</v>
      </c>
      <c r="C1281">
        <v>20118170486</v>
      </c>
      <c r="D1281">
        <v>275</v>
      </c>
      <c r="E1281" t="s">
        <v>87</v>
      </c>
      <c r="G1281">
        <v>31.22</v>
      </c>
      <c r="H1281">
        <v>2011</v>
      </c>
      <c r="I1281">
        <v>11</v>
      </c>
      <c r="J1281">
        <v>27</v>
      </c>
      <c r="K1281">
        <v>15</v>
      </c>
      <c r="M1281" t="s">
        <v>935</v>
      </c>
      <c r="N1281" t="s">
        <v>933</v>
      </c>
      <c r="O1281" t="s">
        <v>934</v>
      </c>
      <c r="P1281" t="s">
        <v>934</v>
      </c>
      <c r="Q1281" t="s">
        <v>901</v>
      </c>
      <c r="R1281" t="str">
        <f t="shared" si="40"/>
        <v>Weekend</v>
      </c>
      <c r="S1281" s="12">
        <f t="shared" si="39"/>
        <v>40874</v>
      </c>
    </row>
    <row r="1282" spans="1:19" x14ac:dyDescent="0.25">
      <c r="A1282" t="s">
        <v>593</v>
      </c>
      <c r="B1282" t="s">
        <v>723</v>
      </c>
      <c r="C1282">
        <v>20118170488</v>
      </c>
      <c r="D1282">
        <v>275</v>
      </c>
      <c r="E1282" t="s">
        <v>87</v>
      </c>
      <c r="G1282">
        <v>31.22</v>
      </c>
      <c r="H1282">
        <v>2011</v>
      </c>
      <c r="I1282">
        <v>11</v>
      </c>
      <c r="J1282">
        <v>27</v>
      </c>
      <c r="K1282">
        <v>18</v>
      </c>
      <c r="M1282" t="s">
        <v>932</v>
      </c>
      <c r="N1282" t="s">
        <v>933</v>
      </c>
      <c r="O1282" t="s">
        <v>934</v>
      </c>
      <c r="P1282" t="s">
        <v>934</v>
      </c>
      <c r="Q1282" t="s">
        <v>901</v>
      </c>
      <c r="R1282" t="str">
        <f t="shared" si="40"/>
        <v>Weekend</v>
      </c>
      <c r="S1282" s="12">
        <f t="shared" si="39"/>
        <v>40874</v>
      </c>
    </row>
    <row r="1283" spans="1:19" x14ac:dyDescent="0.25">
      <c r="A1283" t="s">
        <v>593</v>
      </c>
      <c r="B1283" t="s">
        <v>723</v>
      </c>
      <c r="C1283">
        <v>20118170511</v>
      </c>
      <c r="D1283">
        <v>71</v>
      </c>
      <c r="E1283" t="s">
        <v>87</v>
      </c>
      <c r="G1283">
        <v>19.86</v>
      </c>
      <c r="H1283">
        <v>2011</v>
      </c>
      <c r="I1283">
        <v>11</v>
      </c>
      <c r="J1283">
        <v>26</v>
      </c>
      <c r="K1283">
        <v>16</v>
      </c>
      <c r="M1283" t="s">
        <v>932</v>
      </c>
      <c r="N1283" t="s">
        <v>933</v>
      </c>
      <c r="O1283" t="s">
        <v>934</v>
      </c>
      <c r="P1283" t="s">
        <v>934</v>
      </c>
      <c r="R1283" t="str">
        <f t="shared" si="40"/>
        <v>Weekend</v>
      </c>
      <c r="S1283" s="12">
        <f t="shared" ref="S1283:S1346" si="41">DATE(H1283,I1283,J1283)</f>
        <v>40873</v>
      </c>
    </row>
    <row r="1284" spans="1:19" x14ac:dyDescent="0.25">
      <c r="A1284" t="s">
        <v>593</v>
      </c>
      <c r="B1284" t="s">
        <v>723</v>
      </c>
      <c r="C1284">
        <v>20118170515</v>
      </c>
      <c r="D1284">
        <v>71</v>
      </c>
      <c r="E1284" t="s">
        <v>62</v>
      </c>
      <c r="G1284">
        <v>19.100000000000001</v>
      </c>
      <c r="H1284">
        <v>2011</v>
      </c>
      <c r="I1284">
        <v>11</v>
      </c>
      <c r="J1284">
        <v>27</v>
      </c>
      <c r="K1284">
        <v>5</v>
      </c>
      <c r="M1284" t="s">
        <v>935</v>
      </c>
      <c r="N1284" t="s">
        <v>933</v>
      </c>
      <c r="O1284" t="s">
        <v>934</v>
      </c>
      <c r="P1284" t="s">
        <v>934</v>
      </c>
      <c r="Q1284" t="s">
        <v>789</v>
      </c>
      <c r="R1284" t="str">
        <f t="shared" si="40"/>
        <v>Weekend</v>
      </c>
      <c r="S1284" s="12">
        <f t="shared" si="41"/>
        <v>40874</v>
      </c>
    </row>
    <row r="1285" spans="1:19" x14ac:dyDescent="0.25">
      <c r="A1285" t="s">
        <v>593</v>
      </c>
      <c r="B1285" t="s">
        <v>723</v>
      </c>
      <c r="C1285">
        <v>20118170681</v>
      </c>
      <c r="D1285">
        <v>71</v>
      </c>
      <c r="E1285" t="s">
        <v>62</v>
      </c>
      <c r="G1285">
        <v>12.83</v>
      </c>
      <c r="H1285">
        <v>2011</v>
      </c>
      <c r="I1285">
        <v>11</v>
      </c>
      <c r="J1285">
        <v>23</v>
      </c>
      <c r="K1285">
        <v>7</v>
      </c>
      <c r="M1285" t="s">
        <v>932</v>
      </c>
      <c r="N1285" t="s">
        <v>933</v>
      </c>
      <c r="O1285" t="s">
        <v>934</v>
      </c>
      <c r="P1285" t="s">
        <v>934</v>
      </c>
      <c r="Q1285" t="s">
        <v>737</v>
      </c>
      <c r="R1285" t="str">
        <f t="shared" ref="R1285:R1348" si="42">IF(WEEKDAY(DATE(H1285,I1285,J1285),2)&lt;6,"Weekday","Weekend")</f>
        <v>Weekday</v>
      </c>
      <c r="S1285" s="12">
        <f t="shared" si="41"/>
        <v>40870</v>
      </c>
    </row>
    <row r="1286" spans="1:19" x14ac:dyDescent="0.25">
      <c r="A1286" t="s">
        <v>593</v>
      </c>
      <c r="B1286" t="s">
        <v>723</v>
      </c>
      <c r="C1286">
        <v>20118171229</v>
      </c>
      <c r="D1286">
        <v>71</v>
      </c>
      <c r="E1286" t="s">
        <v>62</v>
      </c>
      <c r="G1286">
        <v>15</v>
      </c>
      <c r="H1286">
        <v>2011</v>
      </c>
      <c r="I1286">
        <v>11</v>
      </c>
      <c r="J1286">
        <v>27</v>
      </c>
      <c r="K1286">
        <v>20</v>
      </c>
      <c r="M1286" t="s">
        <v>932</v>
      </c>
      <c r="N1286" t="s">
        <v>933</v>
      </c>
      <c r="O1286" t="s">
        <v>934</v>
      </c>
      <c r="P1286" t="s">
        <v>934</v>
      </c>
      <c r="Q1286" t="s">
        <v>759</v>
      </c>
      <c r="R1286" t="str">
        <f t="shared" si="42"/>
        <v>Weekend</v>
      </c>
      <c r="S1286" s="12">
        <f t="shared" si="41"/>
        <v>40874</v>
      </c>
    </row>
    <row r="1287" spans="1:19" x14ac:dyDescent="0.25">
      <c r="A1287" t="s">
        <v>593</v>
      </c>
      <c r="B1287" t="s">
        <v>723</v>
      </c>
      <c r="C1287">
        <v>20118171386</v>
      </c>
      <c r="D1287">
        <v>275</v>
      </c>
      <c r="E1287" t="s">
        <v>62</v>
      </c>
      <c r="G1287">
        <v>31.99</v>
      </c>
      <c r="H1287">
        <v>2011</v>
      </c>
      <c r="I1287">
        <v>11</v>
      </c>
      <c r="J1287">
        <v>22</v>
      </c>
      <c r="K1287">
        <v>12</v>
      </c>
      <c r="M1287" t="s">
        <v>935</v>
      </c>
      <c r="N1287" t="s">
        <v>933</v>
      </c>
      <c r="O1287" t="s">
        <v>934</v>
      </c>
      <c r="P1287" t="s">
        <v>934</v>
      </c>
      <c r="Q1287" t="s">
        <v>860</v>
      </c>
      <c r="R1287" t="str">
        <f t="shared" si="42"/>
        <v>Weekday</v>
      </c>
      <c r="S1287" s="12">
        <f t="shared" si="41"/>
        <v>40869</v>
      </c>
    </row>
    <row r="1288" spans="1:19" x14ac:dyDescent="0.25">
      <c r="A1288" t="s">
        <v>593</v>
      </c>
      <c r="B1288" t="s">
        <v>723</v>
      </c>
      <c r="C1288">
        <v>20118171423</v>
      </c>
      <c r="D1288">
        <v>275</v>
      </c>
      <c r="E1288" t="s">
        <v>87</v>
      </c>
      <c r="G1288">
        <v>34.82</v>
      </c>
      <c r="H1288">
        <v>2011</v>
      </c>
      <c r="I1288">
        <v>11</v>
      </c>
      <c r="J1288">
        <v>22</v>
      </c>
      <c r="K1288">
        <v>19</v>
      </c>
      <c r="M1288" t="s">
        <v>935</v>
      </c>
      <c r="N1288" t="s">
        <v>933</v>
      </c>
      <c r="O1288" t="s">
        <v>934</v>
      </c>
      <c r="P1288" t="s">
        <v>934</v>
      </c>
      <c r="Q1288" t="s">
        <v>884</v>
      </c>
      <c r="R1288" t="str">
        <f t="shared" si="42"/>
        <v>Weekday</v>
      </c>
      <c r="S1288" s="12">
        <f t="shared" si="41"/>
        <v>40869</v>
      </c>
    </row>
    <row r="1289" spans="1:19" x14ac:dyDescent="0.25">
      <c r="A1289" t="s">
        <v>593</v>
      </c>
      <c r="B1289" t="s">
        <v>723</v>
      </c>
      <c r="C1289">
        <v>20118171975</v>
      </c>
      <c r="D1289">
        <v>71</v>
      </c>
      <c r="E1289" t="s">
        <v>87</v>
      </c>
      <c r="G1289">
        <v>19</v>
      </c>
      <c r="H1289">
        <v>2011</v>
      </c>
      <c r="I1289">
        <v>11</v>
      </c>
      <c r="J1289">
        <v>28</v>
      </c>
      <c r="K1289">
        <v>17</v>
      </c>
      <c r="M1289" t="s">
        <v>935</v>
      </c>
      <c r="N1289" t="s">
        <v>933</v>
      </c>
      <c r="O1289" t="s">
        <v>934</v>
      </c>
      <c r="P1289" t="s">
        <v>934</v>
      </c>
      <c r="Q1289" t="s">
        <v>793</v>
      </c>
      <c r="R1289" t="str">
        <f t="shared" si="42"/>
        <v>Weekday</v>
      </c>
      <c r="S1289" s="12">
        <f t="shared" si="41"/>
        <v>40875</v>
      </c>
    </row>
    <row r="1290" spans="1:19" x14ac:dyDescent="0.25">
      <c r="A1290" t="s">
        <v>593</v>
      </c>
      <c r="B1290" t="s">
        <v>723</v>
      </c>
      <c r="C1290">
        <v>20118171977</v>
      </c>
      <c r="D1290">
        <v>71</v>
      </c>
      <c r="E1290" t="s">
        <v>62</v>
      </c>
      <c r="G1290">
        <v>11.73</v>
      </c>
      <c r="H1290">
        <v>2011</v>
      </c>
      <c r="I1290">
        <v>11</v>
      </c>
      <c r="J1290">
        <v>28</v>
      </c>
      <c r="K1290">
        <v>16</v>
      </c>
      <c r="M1290" t="s">
        <v>932</v>
      </c>
      <c r="N1290" t="s">
        <v>933</v>
      </c>
      <c r="O1290" t="s">
        <v>934</v>
      </c>
      <c r="P1290" t="s">
        <v>934</v>
      </c>
      <c r="Q1290" t="s">
        <v>724</v>
      </c>
      <c r="R1290" t="str">
        <f t="shared" si="42"/>
        <v>Weekday</v>
      </c>
      <c r="S1290" s="12">
        <f t="shared" si="41"/>
        <v>40875</v>
      </c>
    </row>
    <row r="1291" spans="1:19" x14ac:dyDescent="0.25">
      <c r="A1291" t="s">
        <v>593</v>
      </c>
      <c r="B1291" t="s">
        <v>723</v>
      </c>
      <c r="C1291">
        <v>20118172338</v>
      </c>
      <c r="D1291">
        <v>71</v>
      </c>
      <c r="E1291" t="s">
        <v>87</v>
      </c>
      <c r="G1291">
        <v>17.04</v>
      </c>
      <c r="H1291">
        <v>2011</v>
      </c>
      <c r="I1291">
        <v>11</v>
      </c>
      <c r="J1291">
        <v>27</v>
      </c>
      <c r="K1291">
        <v>5</v>
      </c>
      <c r="M1291" t="s">
        <v>935</v>
      </c>
      <c r="N1291" t="s">
        <v>933</v>
      </c>
      <c r="O1291" t="s">
        <v>934</v>
      </c>
      <c r="P1291" t="s">
        <v>934</v>
      </c>
      <c r="Q1291" t="s">
        <v>807</v>
      </c>
      <c r="R1291" t="str">
        <f t="shared" si="42"/>
        <v>Weekend</v>
      </c>
      <c r="S1291" s="12">
        <f t="shared" si="41"/>
        <v>40874</v>
      </c>
    </row>
    <row r="1292" spans="1:19" x14ac:dyDescent="0.25">
      <c r="A1292" t="s">
        <v>593</v>
      </c>
      <c r="B1292" t="s">
        <v>723</v>
      </c>
      <c r="C1292">
        <v>20118172464</v>
      </c>
      <c r="D1292">
        <v>71</v>
      </c>
      <c r="E1292" t="s">
        <v>87</v>
      </c>
      <c r="G1292">
        <v>17.510000000000002</v>
      </c>
      <c r="H1292">
        <v>2011</v>
      </c>
      <c r="I1292">
        <v>11</v>
      </c>
      <c r="J1292">
        <v>28</v>
      </c>
      <c r="K1292">
        <v>10</v>
      </c>
      <c r="M1292" t="s">
        <v>935</v>
      </c>
      <c r="N1292" t="s">
        <v>933</v>
      </c>
      <c r="O1292" t="s">
        <v>934</v>
      </c>
      <c r="P1292" t="s">
        <v>934</v>
      </c>
      <c r="Q1292" t="s">
        <v>800</v>
      </c>
      <c r="R1292" t="str">
        <f t="shared" si="42"/>
        <v>Weekday</v>
      </c>
      <c r="S1292" s="12">
        <f t="shared" si="41"/>
        <v>40875</v>
      </c>
    </row>
    <row r="1293" spans="1:19" x14ac:dyDescent="0.25">
      <c r="A1293" t="s">
        <v>593</v>
      </c>
      <c r="B1293" t="s">
        <v>723</v>
      </c>
      <c r="C1293">
        <v>20118172465</v>
      </c>
      <c r="D1293">
        <v>71</v>
      </c>
      <c r="E1293" t="s">
        <v>62</v>
      </c>
      <c r="G1293">
        <v>15</v>
      </c>
      <c r="H1293">
        <v>2011</v>
      </c>
      <c r="I1293">
        <v>11</v>
      </c>
      <c r="J1293">
        <v>28</v>
      </c>
      <c r="K1293">
        <v>15</v>
      </c>
      <c r="M1293" t="s">
        <v>932</v>
      </c>
      <c r="N1293" t="s">
        <v>933</v>
      </c>
      <c r="O1293" t="s">
        <v>934</v>
      </c>
      <c r="P1293" t="s">
        <v>934</v>
      </c>
      <c r="Q1293" t="s">
        <v>759</v>
      </c>
      <c r="R1293" t="str">
        <f t="shared" si="42"/>
        <v>Weekday</v>
      </c>
      <c r="S1293" s="12">
        <f t="shared" si="41"/>
        <v>40875</v>
      </c>
    </row>
    <row r="1294" spans="1:19" x14ac:dyDescent="0.25">
      <c r="A1294" t="s">
        <v>593</v>
      </c>
      <c r="B1294" t="s">
        <v>723</v>
      </c>
      <c r="C1294">
        <v>20118172466</v>
      </c>
      <c r="D1294">
        <v>275</v>
      </c>
      <c r="E1294" t="s">
        <v>62</v>
      </c>
      <c r="G1294">
        <v>31.22</v>
      </c>
      <c r="H1294">
        <v>2011</v>
      </c>
      <c r="I1294">
        <v>11</v>
      </c>
      <c r="J1294">
        <v>28</v>
      </c>
      <c r="K1294">
        <v>17</v>
      </c>
      <c r="M1294" t="s">
        <v>935</v>
      </c>
      <c r="N1294" t="s">
        <v>933</v>
      </c>
      <c r="O1294" t="s">
        <v>934</v>
      </c>
      <c r="P1294" t="s">
        <v>934</v>
      </c>
      <c r="Q1294" t="s">
        <v>855</v>
      </c>
      <c r="R1294" t="str">
        <f t="shared" si="42"/>
        <v>Weekday</v>
      </c>
      <c r="S1294" s="12">
        <f t="shared" si="41"/>
        <v>40875</v>
      </c>
    </row>
    <row r="1295" spans="1:19" x14ac:dyDescent="0.25">
      <c r="A1295" t="s">
        <v>593</v>
      </c>
      <c r="B1295" t="s">
        <v>723</v>
      </c>
      <c r="C1295">
        <v>20118172467</v>
      </c>
      <c r="D1295">
        <v>71</v>
      </c>
      <c r="E1295" t="s">
        <v>62</v>
      </c>
      <c r="G1295">
        <v>16</v>
      </c>
      <c r="H1295">
        <v>2011</v>
      </c>
      <c r="I1295">
        <v>11</v>
      </c>
      <c r="J1295">
        <v>28</v>
      </c>
      <c r="K1295">
        <v>16</v>
      </c>
      <c r="M1295" t="s">
        <v>932</v>
      </c>
      <c r="N1295" t="s">
        <v>933</v>
      </c>
      <c r="O1295" t="s">
        <v>934</v>
      </c>
      <c r="P1295" t="s">
        <v>934</v>
      </c>
      <c r="Q1295" t="s">
        <v>946</v>
      </c>
      <c r="R1295" t="str">
        <f t="shared" si="42"/>
        <v>Weekday</v>
      </c>
      <c r="S1295" s="12">
        <f t="shared" si="41"/>
        <v>40875</v>
      </c>
    </row>
    <row r="1296" spans="1:19" x14ac:dyDescent="0.25">
      <c r="A1296" t="s">
        <v>593</v>
      </c>
      <c r="B1296" t="s">
        <v>723</v>
      </c>
      <c r="C1296">
        <v>20118172468</v>
      </c>
      <c r="D1296">
        <v>71</v>
      </c>
      <c r="E1296" t="s">
        <v>87</v>
      </c>
      <c r="G1296">
        <v>14</v>
      </c>
      <c r="H1296">
        <v>2011</v>
      </c>
      <c r="I1296">
        <v>11</v>
      </c>
      <c r="J1296">
        <v>28</v>
      </c>
      <c r="K1296">
        <v>18</v>
      </c>
      <c r="M1296" t="s">
        <v>932</v>
      </c>
      <c r="N1296" t="s">
        <v>933</v>
      </c>
      <c r="O1296" t="s">
        <v>934</v>
      </c>
      <c r="P1296" t="s">
        <v>934</v>
      </c>
      <c r="Q1296" t="s">
        <v>822</v>
      </c>
      <c r="R1296" t="str">
        <f t="shared" si="42"/>
        <v>Weekday</v>
      </c>
      <c r="S1296" s="12">
        <f t="shared" si="41"/>
        <v>40875</v>
      </c>
    </row>
    <row r="1297" spans="1:19" x14ac:dyDescent="0.25">
      <c r="A1297" t="s">
        <v>593</v>
      </c>
      <c r="B1297" t="s">
        <v>723</v>
      </c>
      <c r="C1297">
        <v>20118172471</v>
      </c>
      <c r="D1297">
        <v>71</v>
      </c>
      <c r="E1297" t="s">
        <v>87</v>
      </c>
      <c r="G1297">
        <v>17.510000000000002</v>
      </c>
      <c r="H1297">
        <v>2011</v>
      </c>
      <c r="I1297">
        <v>11</v>
      </c>
      <c r="J1297">
        <v>29</v>
      </c>
      <c r="K1297">
        <v>8</v>
      </c>
      <c r="M1297" t="s">
        <v>932</v>
      </c>
      <c r="N1297" t="s">
        <v>936</v>
      </c>
      <c r="O1297" t="s">
        <v>934</v>
      </c>
      <c r="P1297" t="s">
        <v>934</v>
      </c>
      <c r="Q1297" t="s">
        <v>800</v>
      </c>
      <c r="R1297" t="str">
        <f t="shared" si="42"/>
        <v>Weekday</v>
      </c>
      <c r="S1297" s="12">
        <f t="shared" si="41"/>
        <v>40876</v>
      </c>
    </row>
    <row r="1298" spans="1:19" x14ac:dyDescent="0.25">
      <c r="A1298" t="s">
        <v>593</v>
      </c>
      <c r="B1298" t="s">
        <v>723</v>
      </c>
      <c r="C1298">
        <v>20118173336</v>
      </c>
      <c r="D1298">
        <v>71</v>
      </c>
      <c r="E1298" t="s">
        <v>62</v>
      </c>
      <c r="G1298">
        <v>19.38</v>
      </c>
      <c r="H1298">
        <v>2011</v>
      </c>
      <c r="I1298">
        <v>11</v>
      </c>
      <c r="J1298">
        <v>30</v>
      </c>
      <c r="K1298">
        <v>17</v>
      </c>
      <c r="M1298" t="s">
        <v>932</v>
      </c>
      <c r="N1298" t="s">
        <v>936</v>
      </c>
      <c r="O1298" t="s">
        <v>934</v>
      </c>
      <c r="P1298" t="s">
        <v>934</v>
      </c>
      <c r="R1298" t="str">
        <f t="shared" si="42"/>
        <v>Weekday</v>
      </c>
      <c r="S1298" s="12">
        <f t="shared" si="41"/>
        <v>40877</v>
      </c>
    </row>
    <row r="1299" spans="1:19" x14ac:dyDescent="0.25">
      <c r="A1299" t="s">
        <v>593</v>
      </c>
      <c r="B1299" t="s">
        <v>723</v>
      </c>
      <c r="C1299">
        <v>20118173593</v>
      </c>
      <c r="D1299">
        <v>275</v>
      </c>
      <c r="E1299" t="s">
        <v>87</v>
      </c>
      <c r="G1299">
        <v>32.090000000000003</v>
      </c>
      <c r="H1299">
        <v>2011</v>
      </c>
      <c r="I1299">
        <v>11</v>
      </c>
      <c r="J1299">
        <v>29</v>
      </c>
      <c r="K1299">
        <v>18</v>
      </c>
      <c r="M1299" t="s">
        <v>932</v>
      </c>
      <c r="N1299" t="s">
        <v>933</v>
      </c>
      <c r="O1299" t="s">
        <v>934</v>
      </c>
      <c r="P1299" t="s">
        <v>934</v>
      </c>
      <c r="Q1299" t="s">
        <v>897</v>
      </c>
      <c r="R1299" t="str">
        <f t="shared" si="42"/>
        <v>Weekday</v>
      </c>
      <c r="S1299" s="12">
        <f t="shared" si="41"/>
        <v>40876</v>
      </c>
    </row>
    <row r="1300" spans="1:19" x14ac:dyDescent="0.25">
      <c r="A1300" t="s">
        <v>593</v>
      </c>
      <c r="B1300" t="s">
        <v>723</v>
      </c>
      <c r="C1300">
        <v>20118173637</v>
      </c>
      <c r="D1300">
        <v>275</v>
      </c>
      <c r="E1300" t="s">
        <v>87</v>
      </c>
      <c r="G1300">
        <v>31.09</v>
      </c>
      <c r="H1300">
        <v>2011</v>
      </c>
      <c r="I1300">
        <v>12</v>
      </c>
      <c r="J1300">
        <v>1</v>
      </c>
      <c r="K1300">
        <v>17</v>
      </c>
      <c r="M1300" t="s">
        <v>932</v>
      </c>
      <c r="N1300" t="s">
        <v>933</v>
      </c>
      <c r="O1300" t="s">
        <v>934</v>
      </c>
      <c r="P1300" t="s">
        <v>934</v>
      </c>
      <c r="R1300" t="str">
        <f t="shared" si="42"/>
        <v>Weekday</v>
      </c>
      <c r="S1300" s="12">
        <f t="shared" si="41"/>
        <v>40878</v>
      </c>
    </row>
    <row r="1301" spans="1:19" x14ac:dyDescent="0.25">
      <c r="A1301" t="s">
        <v>593</v>
      </c>
      <c r="B1301" t="s">
        <v>723</v>
      </c>
      <c r="C1301">
        <v>20118173638</v>
      </c>
      <c r="D1301">
        <v>71</v>
      </c>
      <c r="E1301" t="s">
        <v>87</v>
      </c>
      <c r="G1301">
        <v>16</v>
      </c>
      <c r="H1301">
        <v>2011</v>
      </c>
      <c r="I1301">
        <v>12</v>
      </c>
      <c r="J1301">
        <v>1</v>
      </c>
      <c r="K1301">
        <v>17</v>
      </c>
      <c r="M1301" t="s">
        <v>932</v>
      </c>
      <c r="N1301" t="s">
        <v>937</v>
      </c>
      <c r="O1301" t="s">
        <v>934</v>
      </c>
      <c r="P1301" t="s">
        <v>934</v>
      </c>
      <c r="Q1301" t="s">
        <v>811</v>
      </c>
      <c r="R1301" t="str">
        <f t="shared" si="42"/>
        <v>Weekday</v>
      </c>
      <c r="S1301" s="12">
        <f t="shared" si="41"/>
        <v>40878</v>
      </c>
    </row>
    <row r="1302" spans="1:19" x14ac:dyDescent="0.25">
      <c r="A1302" t="s">
        <v>593</v>
      </c>
      <c r="B1302" t="s">
        <v>723</v>
      </c>
      <c r="C1302">
        <v>20118173640</v>
      </c>
      <c r="D1302">
        <v>71</v>
      </c>
      <c r="E1302" t="s">
        <v>87</v>
      </c>
      <c r="G1302">
        <v>15.01</v>
      </c>
      <c r="H1302">
        <v>2011</v>
      </c>
      <c r="I1302">
        <v>12</v>
      </c>
      <c r="J1302">
        <v>1</v>
      </c>
      <c r="K1302">
        <v>8</v>
      </c>
      <c r="M1302" t="s">
        <v>932</v>
      </c>
      <c r="N1302" t="s">
        <v>937</v>
      </c>
      <c r="O1302" t="s">
        <v>934</v>
      </c>
      <c r="P1302" t="s">
        <v>934</v>
      </c>
      <c r="Q1302" t="s">
        <v>814</v>
      </c>
      <c r="R1302" t="str">
        <f t="shared" si="42"/>
        <v>Weekday</v>
      </c>
      <c r="S1302" s="12">
        <f t="shared" si="41"/>
        <v>40878</v>
      </c>
    </row>
    <row r="1303" spans="1:19" x14ac:dyDescent="0.25">
      <c r="A1303" t="s">
        <v>593</v>
      </c>
      <c r="B1303" t="s">
        <v>723</v>
      </c>
      <c r="C1303">
        <v>20118173641</v>
      </c>
      <c r="D1303">
        <v>71</v>
      </c>
      <c r="E1303" t="s">
        <v>62</v>
      </c>
      <c r="G1303">
        <v>17.03</v>
      </c>
      <c r="H1303">
        <v>2011</v>
      </c>
      <c r="I1303">
        <v>11</v>
      </c>
      <c r="J1303">
        <v>30</v>
      </c>
      <c r="K1303">
        <v>19</v>
      </c>
      <c r="M1303" t="s">
        <v>932</v>
      </c>
      <c r="N1303" t="s">
        <v>933</v>
      </c>
      <c r="O1303" t="s">
        <v>934</v>
      </c>
      <c r="P1303" t="s">
        <v>934</v>
      </c>
      <c r="Q1303" t="s">
        <v>773</v>
      </c>
      <c r="R1303" t="str">
        <f t="shared" si="42"/>
        <v>Weekday</v>
      </c>
      <c r="S1303" s="12">
        <f t="shared" si="41"/>
        <v>40877</v>
      </c>
    </row>
    <row r="1304" spans="1:19" x14ac:dyDescent="0.25">
      <c r="A1304" t="s">
        <v>593</v>
      </c>
      <c r="B1304" t="s">
        <v>723</v>
      </c>
      <c r="C1304">
        <v>20118173642</v>
      </c>
      <c r="D1304">
        <v>71</v>
      </c>
      <c r="E1304" t="s">
        <v>62</v>
      </c>
      <c r="G1304">
        <v>15.8</v>
      </c>
      <c r="H1304">
        <v>2011</v>
      </c>
      <c r="I1304">
        <v>11</v>
      </c>
      <c r="J1304">
        <v>30</v>
      </c>
      <c r="K1304">
        <v>20</v>
      </c>
      <c r="M1304" t="s">
        <v>932</v>
      </c>
      <c r="N1304" t="s">
        <v>933</v>
      </c>
      <c r="O1304" t="s">
        <v>934</v>
      </c>
      <c r="P1304" t="s">
        <v>934</v>
      </c>
      <c r="Q1304" t="s">
        <v>946</v>
      </c>
      <c r="R1304" t="str">
        <f t="shared" si="42"/>
        <v>Weekday</v>
      </c>
      <c r="S1304" s="12">
        <f t="shared" si="41"/>
        <v>40877</v>
      </c>
    </row>
    <row r="1305" spans="1:19" x14ac:dyDescent="0.25">
      <c r="A1305" t="s">
        <v>593</v>
      </c>
      <c r="B1305" t="s">
        <v>723</v>
      </c>
      <c r="C1305">
        <v>20118173653</v>
      </c>
      <c r="D1305">
        <v>275</v>
      </c>
      <c r="E1305" t="s">
        <v>62</v>
      </c>
      <c r="G1305">
        <v>33.299999999999997</v>
      </c>
      <c r="H1305">
        <v>2011</v>
      </c>
      <c r="I1305">
        <v>11</v>
      </c>
      <c r="J1305">
        <v>28</v>
      </c>
      <c r="K1305">
        <v>17</v>
      </c>
      <c r="M1305" t="s">
        <v>932</v>
      </c>
      <c r="N1305" t="s">
        <v>933</v>
      </c>
      <c r="O1305" t="s">
        <v>934</v>
      </c>
      <c r="P1305" t="s">
        <v>934</v>
      </c>
      <c r="Q1305" t="s">
        <v>870</v>
      </c>
      <c r="R1305" t="str">
        <f t="shared" si="42"/>
        <v>Weekday</v>
      </c>
      <c r="S1305" s="12">
        <f t="shared" si="41"/>
        <v>40875</v>
      </c>
    </row>
    <row r="1306" spans="1:19" x14ac:dyDescent="0.25">
      <c r="A1306" t="s">
        <v>593</v>
      </c>
      <c r="B1306" t="s">
        <v>723</v>
      </c>
      <c r="C1306">
        <v>20118173922</v>
      </c>
      <c r="D1306">
        <v>71</v>
      </c>
      <c r="E1306" t="s">
        <v>62</v>
      </c>
      <c r="G1306">
        <v>12.43</v>
      </c>
      <c r="H1306">
        <v>2011</v>
      </c>
      <c r="I1306">
        <v>11</v>
      </c>
      <c r="J1306">
        <v>28</v>
      </c>
      <c r="K1306">
        <v>15</v>
      </c>
      <c r="M1306" t="s">
        <v>932</v>
      </c>
      <c r="N1306" t="s">
        <v>933</v>
      </c>
      <c r="O1306" t="s">
        <v>934</v>
      </c>
      <c r="P1306" t="s">
        <v>934</v>
      </c>
      <c r="Q1306" t="s">
        <v>733</v>
      </c>
      <c r="R1306" t="str">
        <f t="shared" si="42"/>
        <v>Weekday</v>
      </c>
      <c r="S1306" s="12">
        <f t="shared" si="41"/>
        <v>40875</v>
      </c>
    </row>
    <row r="1307" spans="1:19" x14ac:dyDescent="0.25">
      <c r="A1307" t="s">
        <v>593</v>
      </c>
      <c r="B1307" t="s">
        <v>723</v>
      </c>
      <c r="C1307">
        <v>20118174349</v>
      </c>
      <c r="D1307">
        <v>71</v>
      </c>
      <c r="E1307" t="s">
        <v>87</v>
      </c>
      <c r="G1307">
        <v>14</v>
      </c>
      <c r="H1307">
        <v>2011</v>
      </c>
      <c r="I1307">
        <v>11</v>
      </c>
      <c r="J1307">
        <v>30</v>
      </c>
      <c r="K1307">
        <v>17</v>
      </c>
      <c r="M1307" t="s">
        <v>932</v>
      </c>
      <c r="N1307" t="s">
        <v>939</v>
      </c>
      <c r="O1307" t="s">
        <v>934</v>
      </c>
      <c r="P1307" t="s">
        <v>934</v>
      </c>
      <c r="Q1307" t="s">
        <v>822</v>
      </c>
      <c r="R1307" t="str">
        <f t="shared" si="42"/>
        <v>Weekday</v>
      </c>
      <c r="S1307" s="12">
        <f t="shared" si="41"/>
        <v>40877</v>
      </c>
    </row>
    <row r="1308" spans="1:19" x14ac:dyDescent="0.25">
      <c r="A1308" t="s">
        <v>593</v>
      </c>
      <c r="B1308" t="s">
        <v>723</v>
      </c>
      <c r="C1308">
        <v>20118174411</v>
      </c>
      <c r="D1308">
        <v>71</v>
      </c>
      <c r="E1308" t="s">
        <v>62</v>
      </c>
      <c r="G1308">
        <v>16.5</v>
      </c>
      <c r="H1308">
        <v>2011</v>
      </c>
      <c r="I1308">
        <v>11</v>
      </c>
      <c r="J1308">
        <v>26</v>
      </c>
      <c r="K1308">
        <v>11</v>
      </c>
      <c r="M1308" t="s">
        <v>932</v>
      </c>
      <c r="N1308" t="s">
        <v>933</v>
      </c>
      <c r="O1308" t="s">
        <v>934</v>
      </c>
      <c r="P1308" t="s">
        <v>934</v>
      </c>
      <c r="Q1308" t="s">
        <v>946</v>
      </c>
      <c r="R1308" t="str">
        <f t="shared" si="42"/>
        <v>Weekend</v>
      </c>
      <c r="S1308" s="12">
        <f t="shared" si="41"/>
        <v>40873</v>
      </c>
    </row>
    <row r="1309" spans="1:19" x14ac:dyDescent="0.25">
      <c r="A1309" t="s">
        <v>593</v>
      </c>
      <c r="B1309" t="s">
        <v>723</v>
      </c>
      <c r="C1309">
        <v>20118174412</v>
      </c>
      <c r="D1309">
        <v>71</v>
      </c>
      <c r="E1309" t="s">
        <v>62</v>
      </c>
      <c r="G1309">
        <v>16.5</v>
      </c>
      <c r="H1309">
        <v>2011</v>
      </c>
      <c r="I1309">
        <v>11</v>
      </c>
      <c r="J1309">
        <v>23</v>
      </c>
      <c r="K1309">
        <v>18</v>
      </c>
      <c r="M1309" t="s">
        <v>932</v>
      </c>
      <c r="N1309" t="s">
        <v>933</v>
      </c>
      <c r="O1309" t="s">
        <v>934</v>
      </c>
      <c r="P1309" t="s">
        <v>934</v>
      </c>
      <c r="Q1309" t="s">
        <v>946</v>
      </c>
      <c r="R1309" t="str">
        <f t="shared" si="42"/>
        <v>Weekday</v>
      </c>
      <c r="S1309" s="12">
        <f t="shared" si="41"/>
        <v>40870</v>
      </c>
    </row>
    <row r="1310" spans="1:19" x14ac:dyDescent="0.25">
      <c r="A1310" t="s">
        <v>593</v>
      </c>
      <c r="B1310" t="s">
        <v>723</v>
      </c>
      <c r="C1310">
        <v>20118174906</v>
      </c>
      <c r="D1310">
        <v>71</v>
      </c>
      <c r="E1310" t="s">
        <v>62</v>
      </c>
      <c r="G1310">
        <v>13.6</v>
      </c>
      <c r="H1310">
        <v>2011</v>
      </c>
      <c r="I1310">
        <v>11</v>
      </c>
      <c r="J1310">
        <v>4</v>
      </c>
      <c r="K1310">
        <v>18</v>
      </c>
      <c r="M1310" t="s">
        <v>932</v>
      </c>
      <c r="N1310" t="s">
        <v>937</v>
      </c>
      <c r="O1310" t="s">
        <v>934</v>
      </c>
      <c r="P1310" t="s">
        <v>934</v>
      </c>
      <c r="Q1310" t="s">
        <v>741</v>
      </c>
      <c r="R1310" t="str">
        <f t="shared" si="42"/>
        <v>Weekday</v>
      </c>
      <c r="S1310" s="12">
        <f t="shared" si="41"/>
        <v>40851</v>
      </c>
    </row>
    <row r="1311" spans="1:19" x14ac:dyDescent="0.25">
      <c r="A1311" t="s">
        <v>593</v>
      </c>
      <c r="B1311" t="s">
        <v>723</v>
      </c>
      <c r="C1311">
        <v>20118175356</v>
      </c>
      <c r="D1311">
        <v>71</v>
      </c>
      <c r="E1311" t="s">
        <v>87</v>
      </c>
      <c r="G1311">
        <v>17.13</v>
      </c>
      <c r="H1311">
        <v>2011</v>
      </c>
      <c r="I1311">
        <v>11</v>
      </c>
      <c r="J1311">
        <v>28</v>
      </c>
      <c r="K1311">
        <v>4</v>
      </c>
      <c r="M1311" t="s">
        <v>935</v>
      </c>
      <c r="N1311" t="s">
        <v>933</v>
      </c>
      <c r="O1311" t="s">
        <v>934</v>
      </c>
      <c r="P1311" t="s">
        <v>934</v>
      </c>
      <c r="Q1311" t="s">
        <v>805</v>
      </c>
      <c r="R1311" t="str">
        <f t="shared" si="42"/>
        <v>Weekday</v>
      </c>
      <c r="S1311" s="12">
        <f t="shared" si="41"/>
        <v>40875</v>
      </c>
    </row>
    <row r="1312" spans="1:19" x14ac:dyDescent="0.25">
      <c r="A1312" t="s">
        <v>593</v>
      </c>
      <c r="B1312" t="s">
        <v>723</v>
      </c>
      <c r="C1312">
        <v>20118177038</v>
      </c>
      <c r="D1312">
        <v>71</v>
      </c>
      <c r="E1312" t="s">
        <v>62</v>
      </c>
      <c r="G1312">
        <v>18.75</v>
      </c>
      <c r="H1312">
        <v>2011</v>
      </c>
      <c r="I1312">
        <v>12</v>
      </c>
      <c r="J1312">
        <v>2</v>
      </c>
      <c r="K1312">
        <v>17</v>
      </c>
      <c r="M1312" t="s">
        <v>932</v>
      </c>
      <c r="N1312" t="s">
        <v>933</v>
      </c>
      <c r="O1312" t="s">
        <v>934</v>
      </c>
      <c r="P1312" t="s">
        <v>934</v>
      </c>
      <c r="Q1312" t="s">
        <v>785</v>
      </c>
      <c r="R1312" t="str">
        <f t="shared" si="42"/>
        <v>Weekday</v>
      </c>
      <c r="S1312" s="12">
        <f t="shared" si="41"/>
        <v>40879</v>
      </c>
    </row>
    <row r="1313" spans="1:19" x14ac:dyDescent="0.25">
      <c r="A1313" t="s">
        <v>593</v>
      </c>
      <c r="B1313" t="s">
        <v>723</v>
      </c>
      <c r="C1313">
        <v>20118177043</v>
      </c>
      <c r="D1313">
        <v>71</v>
      </c>
      <c r="E1313" t="s">
        <v>62</v>
      </c>
      <c r="G1313">
        <v>12.53</v>
      </c>
      <c r="H1313">
        <v>2011</v>
      </c>
      <c r="I1313">
        <v>12</v>
      </c>
      <c r="J1313">
        <v>2</v>
      </c>
      <c r="K1313">
        <v>15</v>
      </c>
      <c r="M1313" t="s">
        <v>932</v>
      </c>
      <c r="N1313" t="s">
        <v>933</v>
      </c>
      <c r="O1313" t="s">
        <v>934</v>
      </c>
      <c r="P1313" t="s">
        <v>934</v>
      </c>
      <c r="Q1313" t="s">
        <v>733</v>
      </c>
      <c r="R1313" t="str">
        <f t="shared" si="42"/>
        <v>Weekday</v>
      </c>
      <c r="S1313" s="12">
        <f t="shared" si="41"/>
        <v>40879</v>
      </c>
    </row>
    <row r="1314" spans="1:19" x14ac:dyDescent="0.25">
      <c r="A1314" t="s">
        <v>593</v>
      </c>
      <c r="B1314" t="s">
        <v>723</v>
      </c>
      <c r="C1314">
        <v>20118177382</v>
      </c>
      <c r="D1314">
        <v>71</v>
      </c>
      <c r="E1314" t="s">
        <v>87</v>
      </c>
      <c r="G1314">
        <v>15.01</v>
      </c>
      <c r="H1314">
        <v>2011</v>
      </c>
      <c r="I1314">
        <v>12</v>
      </c>
      <c r="J1314">
        <v>7</v>
      </c>
      <c r="K1314">
        <v>7</v>
      </c>
      <c r="M1314" t="s">
        <v>935</v>
      </c>
      <c r="N1314" t="s">
        <v>933</v>
      </c>
      <c r="O1314" t="s">
        <v>934</v>
      </c>
      <c r="P1314" t="s">
        <v>934</v>
      </c>
      <c r="Q1314" t="s">
        <v>814</v>
      </c>
      <c r="R1314" t="str">
        <f t="shared" si="42"/>
        <v>Weekday</v>
      </c>
      <c r="S1314" s="12">
        <f t="shared" si="41"/>
        <v>40884</v>
      </c>
    </row>
    <row r="1315" spans="1:19" x14ac:dyDescent="0.25">
      <c r="A1315" t="s">
        <v>593</v>
      </c>
      <c r="B1315" t="s">
        <v>723</v>
      </c>
      <c r="C1315">
        <v>20118177383</v>
      </c>
      <c r="D1315">
        <v>71</v>
      </c>
      <c r="E1315" t="s">
        <v>62</v>
      </c>
      <c r="G1315">
        <v>17.510000000000002</v>
      </c>
      <c r="H1315">
        <v>2011</v>
      </c>
      <c r="I1315">
        <v>12</v>
      </c>
      <c r="J1315">
        <v>6</v>
      </c>
      <c r="K1315">
        <v>11</v>
      </c>
      <c r="M1315" t="s">
        <v>935</v>
      </c>
      <c r="N1315" t="s">
        <v>933</v>
      </c>
      <c r="O1315" t="s">
        <v>934</v>
      </c>
      <c r="P1315" t="s">
        <v>934</v>
      </c>
      <c r="Q1315" t="s">
        <v>777</v>
      </c>
      <c r="R1315" t="str">
        <f t="shared" si="42"/>
        <v>Weekday</v>
      </c>
      <c r="S1315" s="12">
        <f t="shared" si="41"/>
        <v>40883</v>
      </c>
    </row>
    <row r="1316" spans="1:19" x14ac:dyDescent="0.25">
      <c r="A1316" t="s">
        <v>593</v>
      </c>
      <c r="B1316" t="s">
        <v>723</v>
      </c>
      <c r="C1316">
        <v>20118177385</v>
      </c>
      <c r="D1316">
        <v>71</v>
      </c>
      <c r="E1316" t="s">
        <v>87</v>
      </c>
      <c r="G1316">
        <v>15.99</v>
      </c>
      <c r="H1316">
        <v>2011</v>
      </c>
      <c r="I1316">
        <v>12</v>
      </c>
      <c r="J1316">
        <v>6</v>
      </c>
      <c r="K1316">
        <v>7</v>
      </c>
      <c r="M1316" t="s">
        <v>932</v>
      </c>
      <c r="N1316" t="s">
        <v>933</v>
      </c>
      <c r="O1316" t="s">
        <v>934</v>
      </c>
      <c r="P1316" t="s">
        <v>934</v>
      </c>
      <c r="Q1316" t="s">
        <v>811</v>
      </c>
      <c r="R1316" t="str">
        <f t="shared" si="42"/>
        <v>Weekday</v>
      </c>
      <c r="S1316" s="12">
        <f t="shared" si="41"/>
        <v>40883</v>
      </c>
    </row>
    <row r="1317" spans="1:19" x14ac:dyDescent="0.25">
      <c r="A1317" t="s">
        <v>593</v>
      </c>
      <c r="B1317" t="s">
        <v>723</v>
      </c>
      <c r="C1317">
        <v>20118177386</v>
      </c>
      <c r="D1317">
        <v>71</v>
      </c>
      <c r="E1317" t="s">
        <v>87</v>
      </c>
      <c r="G1317">
        <v>15</v>
      </c>
      <c r="H1317">
        <v>2011</v>
      </c>
      <c r="I1317">
        <v>12</v>
      </c>
      <c r="J1317">
        <v>6</v>
      </c>
      <c r="K1317">
        <v>8</v>
      </c>
      <c r="M1317" t="s">
        <v>932</v>
      </c>
      <c r="N1317" t="s">
        <v>933</v>
      </c>
      <c r="O1317" t="s">
        <v>934</v>
      </c>
      <c r="P1317" t="s">
        <v>934</v>
      </c>
      <c r="Q1317" t="s">
        <v>814</v>
      </c>
      <c r="R1317" t="str">
        <f t="shared" si="42"/>
        <v>Weekday</v>
      </c>
      <c r="S1317" s="12">
        <f t="shared" si="41"/>
        <v>40883</v>
      </c>
    </row>
    <row r="1318" spans="1:19" x14ac:dyDescent="0.25">
      <c r="A1318" t="s">
        <v>593</v>
      </c>
      <c r="B1318" t="s">
        <v>723</v>
      </c>
      <c r="C1318">
        <v>20118177387</v>
      </c>
      <c r="D1318">
        <v>71</v>
      </c>
      <c r="E1318" t="s">
        <v>87</v>
      </c>
      <c r="G1318">
        <v>16</v>
      </c>
      <c r="H1318">
        <v>2011</v>
      </c>
      <c r="I1318">
        <v>12</v>
      </c>
      <c r="J1318">
        <v>5</v>
      </c>
      <c r="K1318">
        <v>18</v>
      </c>
      <c r="M1318" t="s">
        <v>932</v>
      </c>
      <c r="N1318" t="s">
        <v>933</v>
      </c>
      <c r="O1318" t="s">
        <v>934</v>
      </c>
      <c r="P1318" t="s">
        <v>934</v>
      </c>
      <c r="Q1318" t="s">
        <v>811</v>
      </c>
      <c r="R1318" t="str">
        <f t="shared" si="42"/>
        <v>Weekday</v>
      </c>
      <c r="S1318" s="12">
        <f t="shared" si="41"/>
        <v>40882</v>
      </c>
    </row>
    <row r="1319" spans="1:19" x14ac:dyDescent="0.25">
      <c r="A1319" t="s">
        <v>593</v>
      </c>
      <c r="B1319" t="s">
        <v>723</v>
      </c>
      <c r="C1319">
        <v>20118177388</v>
      </c>
      <c r="D1319">
        <v>71</v>
      </c>
      <c r="E1319" t="s">
        <v>62</v>
      </c>
      <c r="G1319">
        <v>15</v>
      </c>
      <c r="H1319">
        <v>2011</v>
      </c>
      <c r="I1319">
        <v>12</v>
      </c>
      <c r="J1319">
        <v>5</v>
      </c>
      <c r="K1319">
        <v>17</v>
      </c>
      <c r="M1319" t="s">
        <v>932</v>
      </c>
      <c r="N1319" t="s">
        <v>933</v>
      </c>
      <c r="O1319" t="s">
        <v>934</v>
      </c>
      <c r="P1319" t="s">
        <v>934</v>
      </c>
      <c r="Q1319" t="s">
        <v>759</v>
      </c>
      <c r="R1319" t="str">
        <f t="shared" si="42"/>
        <v>Weekday</v>
      </c>
      <c r="S1319" s="12">
        <f t="shared" si="41"/>
        <v>40882</v>
      </c>
    </row>
    <row r="1320" spans="1:19" x14ac:dyDescent="0.25">
      <c r="A1320" t="s">
        <v>593</v>
      </c>
      <c r="B1320" t="s">
        <v>723</v>
      </c>
      <c r="C1320">
        <v>20118177389</v>
      </c>
      <c r="D1320">
        <v>71</v>
      </c>
      <c r="E1320" t="s">
        <v>87</v>
      </c>
      <c r="G1320">
        <v>15.01</v>
      </c>
      <c r="H1320">
        <v>2011</v>
      </c>
      <c r="I1320">
        <v>12</v>
      </c>
      <c r="J1320">
        <v>5</v>
      </c>
      <c r="K1320">
        <v>17</v>
      </c>
      <c r="M1320" t="s">
        <v>932</v>
      </c>
      <c r="N1320" t="s">
        <v>933</v>
      </c>
      <c r="O1320" t="s">
        <v>934</v>
      </c>
      <c r="P1320" t="s">
        <v>934</v>
      </c>
      <c r="Q1320" t="s">
        <v>814</v>
      </c>
      <c r="R1320" t="str">
        <f t="shared" si="42"/>
        <v>Weekday</v>
      </c>
      <c r="S1320" s="12">
        <f t="shared" si="41"/>
        <v>40882</v>
      </c>
    </row>
    <row r="1321" spans="1:19" x14ac:dyDescent="0.25">
      <c r="A1321" t="s">
        <v>593</v>
      </c>
      <c r="B1321" t="s">
        <v>723</v>
      </c>
      <c r="C1321">
        <v>20118177390</v>
      </c>
      <c r="D1321">
        <v>71</v>
      </c>
      <c r="E1321" t="s">
        <v>87</v>
      </c>
      <c r="G1321">
        <v>16.010000000000002</v>
      </c>
      <c r="H1321">
        <v>2011</v>
      </c>
      <c r="I1321">
        <v>12</v>
      </c>
      <c r="J1321">
        <v>5</v>
      </c>
      <c r="K1321">
        <v>17</v>
      </c>
      <c r="M1321" t="s">
        <v>932</v>
      </c>
      <c r="N1321" t="s">
        <v>936</v>
      </c>
      <c r="O1321" t="s">
        <v>934</v>
      </c>
      <c r="P1321" t="s">
        <v>934</v>
      </c>
      <c r="Q1321" t="s">
        <v>811</v>
      </c>
      <c r="R1321" t="str">
        <f t="shared" si="42"/>
        <v>Weekday</v>
      </c>
      <c r="S1321" s="12">
        <f t="shared" si="41"/>
        <v>40882</v>
      </c>
    </row>
    <row r="1322" spans="1:19" x14ac:dyDescent="0.25">
      <c r="A1322" t="s">
        <v>593</v>
      </c>
      <c r="B1322" t="s">
        <v>723</v>
      </c>
      <c r="C1322">
        <v>20118177391</v>
      </c>
      <c r="D1322">
        <v>275</v>
      </c>
      <c r="E1322" t="s">
        <v>62</v>
      </c>
      <c r="G1322">
        <v>31.22</v>
      </c>
      <c r="H1322">
        <v>2011</v>
      </c>
      <c r="I1322">
        <v>12</v>
      </c>
      <c r="J1322">
        <v>5</v>
      </c>
      <c r="K1322">
        <v>10</v>
      </c>
      <c r="M1322" t="s">
        <v>935</v>
      </c>
      <c r="N1322" t="s">
        <v>933</v>
      </c>
      <c r="O1322" t="s">
        <v>934</v>
      </c>
      <c r="P1322" t="s">
        <v>934</v>
      </c>
      <c r="Q1322" t="s">
        <v>855</v>
      </c>
      <c r="R1322" t="str">
        <f t="shared" si="42"/>
        <v>Weekday</v>
      </c>
      <c r="S1322" s="12">
        <f t="shared" si="41"/>
        <v>40882</v>
      </c>
    </row>
    <row r="1323" spans="1:19" x14ac:dyDescent="0.25">
      <c r="A1323" t="s">
        <v>593</v>
      </c>
      <c r="B1323" t="s">
        <v>723</v>
      </c>
      <c r="C1323">
        <v>20118177394</v>
      </c>
      <c r="D1323">
        <v>71</v>
      </c>
      <c r="E1323" t="s">
        <v>87</v>
      </c>
      <c r="G1323">
        <v>17.989999999999998</v>
      </c>
      <c r="H1323">
        <v>2011</v>
      </c>
      <c r="I1323">
        <v>12</v>
      </c>
      <c r="J1323">
        <v>5</v>
      </c>
      <c r="K1323">
        <v>7</v>
      </c>
      <c r="M1323" t="s">
        <v>932</v>
      </c>
      <c r="N1323" t="s">
        <v>933</v>
      </c>
      <c r="O1323" t="s">
        <v>934</v>
      </c>
      <c r="P1323" t="s">
        <v>934</v>
      </c>
      <c r="Q1323" t="s">
        <v>795</v>
      </c>
      <c r="R1323" t="str">
        <f t="shared" si="42"/>
        <v>Weekday</v>
      </c>
      <c r="S1323" s="12">
        <f t="shared" si="41"/>
        <v>40882</v>
      </c>
    </row>
    <row r="1324" spans="1:19" x14ac:dyDescent="0.25">
      <c r="A1324" t="s">
        <v>593</v>
      </c>
      <c r="B1324" t="s">
        <v>723</v>
      </c>
      <c r="C1324">
        <v>20118177395</v>
      </c>
      <c r="D1324">
        <v>275</v>
      </c>
      <c r="E1324" t="s">
        <v>62</v>
      </c>
      <c r="G1324">
        <v>32.11</v>
      </c>
      <c r="H1324">
        <v>2011</v>
      </c>
      <c r="I1324">
        <v>12</v>
      </c>
      <c r="J1324">
        <v>2</v>
      </c>
      <c r="K1324">
        <v>14</v>
      </c>
      <c r="M1324" t="s">
        <v>932</v>
      </c>
      <c r="N1324" t="s">
        <v>936</v>
      </c>
      <c r="O1324" t="s">
        <v>934</v>
      </c>
      <c r="P1324" t="s">
        <v>934</v>
      </c>
      <c r="Q1324" t="s">
        <v>860</v>
      </c>
      <c r="R1324" t="str">
        <f t="shared" si="42"/>
        <v>Weekday</v>
      </c>
      <c r="S1324" s="12">
        <f t="shared" si="41"/>
        <v>40879</v>
      </c>
    </row>
    <row r="1325" spans="1:19" x14ac:dyDescent="0.25">
      <c r="A1325" t="s">
        <v>593</v>
      </c>
      <c r="B1325" t="s">
        <v>723</v>
      </c>
      <c r="C1325">
        <v>20118177595</v>
      </c>
      <c r="D1325">
        <v>71</v>
      </c>
      <c r="E1325" t="s">
        <v>87</v>
      </c>
      <c r="G1325">
        <v>11.83</v>
      </c>
      <c r="H1325">
        <v>2011</v>
      </c>
      <c r="I1325">
        <v>12</v>
      </c>
      <c r="J1325">
        <v>7</v>
      </c>
      <c r="K1325">
        <v>9</v>
      </c>
      <c r="M1325" t="s">
        <v>932</v>
      </c>
      <c r="N1325" t="s">
        <v>933</v>
      </c>
      <c r="O1325" t="s">
        <v>934</v>
      </c>
      <c r="P1325" t="s">
        <v>934</v>
      </c>
      <c r="Q1325" t="s">
        <v>835</v>
      </c>
      <c r="R1325" t="str">
        <f t="shared" si="42"/>
        <v>Weekday</v>
      </c>
      <c r="S1325" s="12">
        <f t="shared" si="41"/>
        <v>40884</v>
      </c>
    </row>
    <row r="1326" spans="1:19" x14ac:dyDescent="0.25">
      <c r="A1326" t="s">
        <v>593</v>
      </c>
      <c r="B1326" t="s">
        <v>723</v>
      </c>
      <c r="C1326">
        <v>20118177597</v>
      </c>
      <c r="D1326">
        <v>71</v>
      </c>
      <c r="E1326" t="s">
        <v>87</v>
      </c>
      <c r="G1326">
        <v>19.399999999999999</v>
      </c>
      <c r="H1326">
        <v>2011</v>
      </c>
      <c r="I1326">
        <v>12</v>
      </c>
      <c r="J1326">
        <v>7</v>
      </c>
      <c r="K1326">
        <v>8</v>
      </c>
      <c r="M1326" t="s">
        <v>932</v>
      </c>
      <c r="N1326" t="s">
        <v>933</v>
      </c>
      <c r="O1326" t="s">
        <v>934</v>
      </c>
      <c r="P1326" t="s">
        <v>934</v>
      </c>
      <c r="R1326" t="str">
        <f t="shared" si="42"/>
        <v>Weekday</v>
      </c>
      <c r="S1326" s="12">
        <f t="shared" si="41"/>
        <v>40884</v>
      </c>
    </row>
    <row r="1327" spans="1:19" x14ac:dyDescent="0.25">
      <c r="A1327" t="s">
        <v>593</v>
      </c>
      <c r="B1327" t="s">
        <v>723</v>
      </c>
      <c r="C1327">
        <v>20118177598</v>
      </c>
      <c r="D1327">
        <v>71</v>
      </c>
      <c r="E1327" t="s">
        <v>87</v>
      </c>
      <c r="G1327">
        <v>19.3</v>
      </c>
      <c r="H1327">
        <v>2011</v>
      </c>
      <c r="I1327">
        <v>12</v>
      </c>
      <c r="J1327">
        <v>7</v>
      </c>
      <c r="K1327">
        <v>7</v>
      </c>
      <c r="M1327" t="s">
        <v>932</v>
      </c>
      <c r="N1327" t="s">
        <v>933</v>
      </c>
      <c r="O1327" t="s">
        <v>934</v>
      </c>
      <c r="P1327" t="s">
        <v>934</v>
      </c>
      <c r="Q1327" t="s">
        <v>791</v>
      </c>
      <c r="R1327" t="str">
        <f t="shared" si="42"/>
        <v>Weekday</v>
      </c>
      <c r="S1327" s="12">
        <f t="shared" si="41"/>
        <v>40884</v>
      </c>
    </row>
    <row r="1328" spans="1:19" x14ac:dyDescent="0.25">
      <c r="A1328" t="s">
        <v>593</v>
      </c>
      <c r="B1328" t="s">
        <v>723</v>
      </c>
      <c r="C1328">
        <v>20118177602</v>
      </c>
      <c r="D1328">
        <v>71</v>
      </c>
      <c r="E1328" t="s">
        <v>87</v>
      </c>
      <c r="G1328">
        <v>18.7</v>
      </c>
      <c r="H1328">
        <v>2011</v>
      </c>
      <c r="I1328">
        <v>12</v>
      </c>
      <c r="J1328">
        <v>6</v>
      </c>
      <c r="K1328">
        <v>18</v>
      </c>
      <c r="M1328" t="s">
        <v>932</v>
      </c>
      <c r="N1328" t="s">
        <v>933</v>
      </c>
      <c r="O1328" t="s">
        <v>934</v>
      </c>
      <c r="P1328" t="s">
        <v>934</v>
      </c>
      <c r="Q1328" t="s">
        <v>794</v>
      </c>
      <c r="R1328" t="str">
        <f t="shared" si="42"/>
        <v>Weekday</v>
      </c>
      <c r="S1328" s="12">
        <f t="shared" si="41"/>
        <v>40883</v>
      </c>
    </row>
    <row r="1329" spans="1:19" x14ac:dyDescent="0.25">
      <c r="A1329" t="s">
        <v>593</v>
      </c>
      <c r="B1329" t="s">
        <v>723</v>
      </c>
      <c r="C1329">
        <v>20118177640</v>
      </c>
      <c r="D1329">
        <v>71</v>
      </c>
      <c r="E1329" t="s">
        <v>62</v>
      </c>
      <c r="G1329">
        <v>18</v>
      </c>
      <c r="H1329">
        <v>2011</v>
      </c>
      <c r="I1329">
        <v>12</v>
      </c>
      <c r="J1329">
        <v>6</v>
      </c>
      <c r="K1329">
        <v>10</v>
      </c>
      <c r="M1329" t="s">
        <v>932</v>
      </c>
      <c r="N1329" t="s">
        <v>933</v>
      </c>
      <c r="O1329" t="s">
        <v>934</v>
      </c>
      <c r="P1329" t="s">
        <v>934</v>
      </c>
      <c r="Q1329" t="s">
        <v>781</v>
      </c>
      <c r="R1329" t="str">
        <f t="shared" si="42"/>
        <v>Weekday</v>
      </c>
      <c r="S1329" s="12">
        <f t="shared" si="41"/>
        <v>40883</v>
      </c>
    </row>
    <row r="1330" spans="1:19" x14ac:dyDescent="0.25">
      <c r="A1330" t="s">
        <v>593</v>
      </c>
      <c r="B1330" t="s">
        <v>723</v>
      </c>
      <c r="C1330">
        <v>20118177649</v>
      </c>
      <c r="D1330">
        <v>71</v>
      </c>
      <c r="E1330" t="s">
        <v>62</v>
      </c>
      <c r="G1330">
        <v>14</v>
      </c>
      <c r="H1330">
        <v>2011</v>
      </c>
      <c r="I1330">
        <v>12</v>
      </c>
      <c r="J1330">
        <v>5</v>
      </c>
      <c r="K1330">
        <v>7</v>
      </c>
      <c r="M1330" t="s">
        <v>932</v>
      </c>
      <c r="N1330" t="s">
        <v>933</v>
      </c>
      <c r="O1330" t="s">
        <v>934</v>
      </c>
      <c r="P1330" t="s">
        <v>934</v>
      </c>
      <c r="Q1330" t="s">
        <v>749</v>
      </c>
      <c r="R1330" t="str">
        <f t="shared" si="42"/>
        <v>Weekday</v>
      </c>
      <c r="S1330" s="12">
        <f t="shared" si="41"/>
        <v>40882</v>
      </c>
    </row>
    <row r="1331" spans="1:19" x14ac:dyDescent="0.25">
      <c r="A1331" t="s">
        <v>593</v>
      </c>
      <c r="B1331" t="s">
        <v>723</v>
      </c>
      <c r="C1331">
        <v>20118177672</v>
      </c>
      <c r="D1331">
        <v>275</v>
      </c>
      <c r="E1331" t="s">
        <v>87</v>
      </c>
      <c r="G1331">
        <v>31.09</v>
      </c>
      <c r="H1331">
        <v>2011</v>
      </c>
      <c r="I1331">
        <v>12</v>
      </c>
      <c r="J1331">
        <v>4</v>
      </c>
      <c r="K1331">
        <v>17</v>
      </c>
      <c r="M1331" t="s">
        <v>932</v>
      </c>
      <c r="N1331" t="s">
        <v>933</v>
      </c>
      <c r="O1331" t="s">
        <v>934</v>
      </c>
      <c r="P1331" t="s">
        <v>934</v>
      </c>
      <c r="R1331" t="str">
        <f t="shared" si="42"/>
        <v>Weekend</v>
      </c>
      <c r="S1331" s="12">
        <f t="shared" si="41"/>
        <v>40881</v>
      </c>
    </row>
    <row r="1332" spans="1:19" x14ac:dyDescent="0.25">
      <c r="A1332" t="s">
        <v>593</v>
      </c>
      <c r="B1332" t="s">
        <v>723</v>
      </c>
      <c r="C1332">
        <v>20118177673</v>
      </c>
      <c r="D1332">
        <v>275</v>
      </c>
      <c r="E1332" t="s">
        <v>87</v>
      </c>
      <c r="G1332">
        <v>31.23</v>
      </c>
      <c r="H1332">
        <v>2011</v>
      </c>
      <c r="I1332">
        <v>12</v>
      </c>
      <c r="J1332">
        <v>4</v>
      </c>
      <c r="K1332">
        <v>17</v>
      </c>
      <c r="M1332" t="s">
        <v>935</v>
      </c>
      <c r="N1332" t="s">
        <v>933</v>
      </c>
      <c r="O1332" t="s">
        <v>934</v>
      </c>
      <c r="P1332" t="s">
        <v>934</v>
      </c>
      <c r="Q1332" t="s">
        <v>901</v>
      </c>
      <c r="R1332" t="str">
        <f t="shared" si="42"/>
        <v>Weekend</v>
      </c>
      <c r="S1332" s="12">
        <f t="shared" si="41"/>
        <v>40881</v>
      </c>
    </row>
    <row r="1333" spans="1:19" x14ac:dyDescent="0.25">
      <c r="A1333" t="s">
        <v>593</v>
      </c>
      <c r="B1333" t="s">
        <v>723</v>
      </c>
      <c r="C1333">
        <v>20118177677</v>
      </c>
      <c r="D1333">
        <v>71</v>
      </c>
      <c r="E1333" t="s">
        <v>62</v>
      </c>
      <c r="G1333">
        <v>16.010000000000002</v>
      </c>
      <c r="H1333">
        <v>2011</v>
      </c>
      <c r="I1333">
        <v>12</v>
      </c>
      <c r="J1333">
        <v>3</v>
      </c>
      <c r="K1333">
        <v>0</v>
      </c>
      <c r="M1333" t="s">
        <v>935</v>
      </c>
      <c r="N1333" t="s">
        <v>936</v>
      </c>
      <c r="O1333" t="s">
        <v>934</v>
      </c>
      <c r="P1333" t="s">
        <v>934</v>
      </c>
      <c r="Q1333" t="s">
        <v>946</v>
      </c>
      <c r="R1333" t="str">
        <f t="shared" si="42"/>
        <v>Weekend</v>
      </c>
      <c r="S1333" s="12">
        <f t="shared" si="41"/>
        <v>40880</v>
      </c>
    </row>
    <row r="1334" spans="1:19" x14ac:dyDescent="0.25">
      <c r="A1334" t="s">
        <v>593</v>
      </c>
      <c r="B1334" t="s">
        <v>723</v>
      </c>
      <c r="C1334">
        <v>20118177678</v>
      </c>
      <c r="D1334">
        <v>275</v>
      </c>
      <c r="E1334" t="s">
        <v>62</v>
      </c>
      <c r="G1334">
        <v>31.1</v>
      </c>
      <c r="H1334">
        <v>2011</v>
      </c>
      <c r="I1334">
        <v>12</v>
      </c>
      <c r="J1334">
        <v>2</v>
      </c>
      <c r="K1334">
        <v>16</v>
      </c>
      <c r="M1334" t="s">
        <v>932</v>
      </c>
      <c r="N1334" t="s">
        <v>933</v>
      </c>
      <c r="O1334" t="s">
        <v>934</v>
      </c>
      <c r="P1334" t="s">
        <v>934</v>
      </c>
      <c r="R1334" t="str">
        <f t="shared" si="42"/>
        <v>Weekday</v>
      </c>
      <c r="S1334" s="12">
        <f t="shared" si="41"/>
        <v>40879</v>
      </c>
    </row>
    <row r="1335" spans="1:19" x14ac:dyDescent="0.25">
      <c r="A1335" t="s">
        <v>593</v>
      </c>
      <c r="B1335" t="s">
        <v>723</v>
      </c>
      <c r="C1335">
        <v>20118177821</v>
      </c>
      <c r="D1335">
        <v>275</v>
      </c>
      <c r="E1335" t="s">
        <v>62</v>
      </c>
      <c r="G1335">
        <v>32.1</v>
      </c>
      <c r="H1335">
        <v>2011</v>
      </c>
      <c r="I1335">
        <v>12</v>
      </c>
      <c r="J1335">
        <v>1</v>
      </c>
      <c r="K1335">
        <v>17</v>
      </c>
      <c r="M1335" t="s">
        <v>932</v>
      </c>
      <c r="N1335" t="s">
        <v>933</v>
      </c>
      <c r="O1335" t="s">
        <v>934</v>
      </c>
      <c r="P1335" t="s">
        <v>934</v>
      </c>
      <c r="Q1335" t="s">
        <v>860</v>
      </c>
      <c r="R1335" t="str">
        <f t="shared" si="42"/>
        <v>Weekday</v>
      </c>
      <c r="S1335" s="12">
        <f t="shared" si="41"/>
        <v>40878</v>
      </c>
    </row>
    <row r="1336" spans="1:19" x14ac:dyDescent="0.25">
      <c r="A1336" t="s">
        <v>593</v>
      </c>
      <c r="B1336" t="s">
        <v>723</v>
      </c>
      <c r="C1336">
        <v>20118177926</v>
      </c>
      <c r="D1336">
        <v>275</v>
      </c>
      <c r="E1336" t="s">
        <v>87</v>
      </c>
      <c r="G1336">
        <v>31.09</v>
      </c>
      <c r="H1336">
        <v>2011</v>
      </c>
      <c r="I1336">
        <v>5</v>
      </c>
      <c r="J1336">
        <v>14</v>
      </c>
      <c r="K1336">
        <v>15</v>
      </c>
      <c r="M1336" t="s">
        <v>932</v>
      </c>
      <c r="N1336" t="s">
        <v>936</v>
      </c>
      <c r="O1336" t="s">
        <v>934</v>
      </c>
      <c r="P1336" t="s">
        <v>934</v>
      </c>
      <c r="R1336" t="str">
        <f t="shared" si="42"/>
        <v>Weekend</v>
      </c>
      <c r="S1336" s="12">
        <f t="shared" si="41"/>
        <v>40677</v>
      </c>
    </row>
    <row r="1337" spans="1:19" x14ac:dyDescent="0.25">
      <c r="A1337" t="s">
        <v>593</v>
      </c>
      <c r="B1337" t="s">
        <v>723</v>
      </c>
      <c r="C1337">
        <v>20118180160</v>
      </c>
      <c r="D1337">
        <v>71</v>
      </c>
      <c r="E1337" t="s">
        <v>87</v>
      </c>
      <c r="G1337">
        <v>19.3</v>
      </c>
      <c r="H1337">
        <v>2011</v>
      </c>
      <c r="I1337">
        <v>12</v>
      </c>
      <c r="J1337">
        <v>8</v>
      </c>
      <c r="K1337">
        <v>7</v>
      </c>
      <c r="M1337" t="s">
        <v>932</v>
      </c>
      <c r="N1337" t="s">
        <v>933</v>
      </c>
      <c r="O1337" t="s">
        <v>934</v>
      </c>
      <c r="P1337" t="s">
        <v>934</v>
      </c>
      <c r="Q1337" t="s">
        <v>791</v>
      </c>
      <c r="R1337" t="str">
        <f t="shared" si="42"/>
        <v>Weekday</v>
      </c>
      <c r="S1337" s="12">
        <f t="shared" si="41"/>
        <v>40885</v>
      </c>
    </row>
    <row r="1338" spans="1:19" x14ac:dyDescent="0.25">
      <c r="A1338" t="s">
        <v>593</v>
      </c>
      <c r="B1338" t="s">
        <v>723</v>
      </c>
      <c r="C1338">
        <v>20118180170</v>
      </c>
      <c r="D1338">
        <v>71</v>
      </c>
      <c r="E1338" t="s">
        <v>87</v>
      </c>
      <c r="G1338">
        <v>18.8</v>
      </c>
      <c r="H1338">
        <v>2011</v>
      </c>
      <c r="I1338">
        <v>12</v>
      </c>
      <c r="J1338">
        <v>7</v>
      </c>
      <c r="K1338">
        <v>8</v>
      </c>
      <c r="M1338" t="s">
        <v>932</v>
      </c>
      <c r="N1338" t="s">
        <v>933</v>
      </c>
      <c r="O1338" t="s">
        <v>934</v>
      </c>
      <c r="P1338" t="s">
        <v>934</v>
      </c>
      <c r="Q1338" t="s">
        <v>793</v>
      </c>
      <c r="R1338" t="str">
        <f t="shared" si="42"/>
        <v>Weekday</v>
      </c>
      <c r="S1338" s="12">
        <f t="shared" si="41"/>
        <v>40884</v>
      </c>
    </row>
    <row r="1339" spans="1:19" x14ac:dyDescent="0.25">
      <c r="A1339" t="s">
        <v>593</v>
      </c>
      <c r="B1339" t="s">
        <v>723</v>
      </c>
      <c r="C1339">
        <v>20118180650</v>
      </c>
      <c r="D1339">
        <v>71</v>
      </c>
      <c r="E1339" t="s">
        <v>62</v>
      </c>
      <c r="G1339">
        <v>18</v>
      </c>
      <c r="H1339">
        <v>2011</v>
      </c>
      <c r="I1339">
        <v>12</v>
      </c>
      <c r="J1339">
        <v>8</v>
      </c>
      <c r="K1339">
        <v>14</v>
      </c>
      <c r="M1339" t="s">
        <v>932</v>
      </c>
      <c r="N1339" t="s">
        <v>937</v>
      </c>
      <c r="O1339" t="s">
        <v>934</v>
      </c>
      <c r="P1339" t="s">
        <v>934</v>
      </c>
      <c r="Q1339" t="s">
        <v>781</v>
      </c>
      <c r="R1339" t="str">
        <f t="shared" si="42"/>
        <v>Weekday</v>
      </c>
      <c r="S1339" s="12">
        <f t="shared" si="41"/>
        <v>40885</v>
      </c>
    </row>
    <row r="1340" spans="1:19" x14ac:dyDescent="0.25">
      <c r="A1340" t="s">
        <v>593</v>
      </c>
      <c r="B1340" t="s">
        <v>723</v>
      </c>
      <c r="C1340">
        <v>20118180655</v>
      </c>
      <c r="D1340">
        <v>71</v>
      </c>
      <c r="E1340" t="s">
        <v>87</v>
      </c>
      <c r="G1340">
        <v>12.33</v>
      </c>
      <c r="H1340">
        <v>2011</v>
      </c>
      <c r="I1340">
        <v>12</v>
      </c>
      <c r="J1340">
        <v>5</v>
      </c>
      <c r="K1340">
        <v>22</v>
      </c>
      <c r="M1340" t="s">
        <v>932</v>
      </c>
      <c r="N1340" t="s">
        <v>937</v>
      </c>
      <c r="O1340" t="s">
        <v>934</v>
      </c>
      <c r="P1340" t="s">
        <v>934</v>
      </c>
      <c r="Q1340" t="s">
        <v>831</v>
      </c>
      <c r="R1340" t="str">
        <f t="shared" si="42"/>
        <v>Weekday</v>
      </c>
      <c r="S1340" s="12">
        <f t="shared" si="41"/>
        <v>40882</v>
      </c>
    </row>
    <row r="1341" spans="1:19" x14ac:dyDescent="0.25">
      <c r="A1341" t="s">
        <v>593</v>
      </c>
      <c r="B1341" t="s">
        <v>723</v>
      </c>
      <c r="C1341">
        <v>20118180898</v>
      </c>
      <c r="D1341">
        <v>71</v>
      </c>
      <c r="E1341" t="s">
        <v>62</v>
      </c>
      <c r="G1341">
        <v>19</v>
      </c>
      <c r="H1341">
        <v>2011</v>
      </c>
      <c r="I1341">
        <v>12</v>
      </c>
      <c r="J1341">
        <v>12</v>
      </c>
      <c r="K1341">
        <v>17</v>
      </c>
      <c r="M1341" t="s">
        <v>932</v>
      </c>
      <c r="N1341" t="s">
        <v>933</v>
      </c>
      <c r="O1341" t="s">
        <v>934</v>
      </c>
      <c r="P1341" t="s">
        <v>934</v>
      </c>
      <c r="Q1341" t="s">
        <v>787</v>
      </c>
      <c r="R1341" t="str">
        <f t="shared" si="42"/>
        <v>Weekday</v>
      </c>
      <c r="S1341" s="12">
        <f t="shared" si="41"/>
        <v>40889</v>
      </c>
    </row>
    <row r="1342" spans="1:19" x14ac:dyDescent="0.25">
      <c r="A1342" t="s">
        <v>593</v>
      </c>
      <c r="B1342" t="s">
        <v>723</v>
      </c>
      <c r="C1342">
        <v>20118180904</v>
      </c>
      <c r="D1342">
        <v>71</v>
      </c>
      <c r="E1342" t="s">
        <v>62</v>
      </c>
      <c r="G1342">
        <v>19</v>
      </c>
      <c r="H1342">
        <v>2011</v>
      </c>
      <c r="I1342">
        <v>12</v>
      </c>
      <c r="J1342">
        <v>12</v>
      </c>
      <c r="K1342">
        <v>8</v>
      </c>
      <c r="M1342" t="s">
        <v>932</v>
      </c>
      <c r="N1342" t="s">
        <v>933</v>
      </c>
      <c r="O1342" t="s">
        <v>934</v>
      </c>
      <c r="P1342" t="s">
        <v>934</v>
      </c>
      <c r="Q1342" t="s">
        <v>787</v>
      </c>
      <c r="R1342" t="str">
        <f t="shared" si="42"/>
        <v>Weekday</v>
      </c>
      <c r="S1342" s="12">
        <f t="shared" si="41"/>
        <v>40889</v>
      </c>
    </row>
    <row r="1343" spans="1:19" x14ac:dyDescent="0.25">
      <c r="A1343" t="s">
        <v>593</v>
      </c>
      <c r="B1343" t="s">
        <v>723</v>
      </c>
      <c r="C1343">
        <v>20118181004</v>
      </c>
      <c r="D1343">
        <v>71</v>
      </c>
      <c r="E1343" t="s">
        <v>87</v>
      </c>
      <c r="G1343">
        <v>19.22</v>
      </c>
      <c r="H1343">
        <v>2011</v>
      </c>
      <c r="I1343">
        <v>12</v>
      </c>
      <c r="J1343">
        <v>9</v>
      </c>
      <c r="K1343">
        <v>17</v>
      </c>
      <c r="M1343" t="s">
        <v>932</v>
      </c>
      <c r="N1343" t="s">
        <v>933</v>
      </c>
      <c r="O1343" t="s">
        <v>934</v>
      </c>
      <c r="P1343" t="s">
        <v>934</v>
      </c>
      <c r="Q1343" t="s">
        <v>791</v>
      </c>
      <c r="R1343" t="str">
        <f t="shared" si="42"/>
        <v>Weekday</v>
      </c>
      <c r="S1343" s="12">
        <f t="shared" si="41"/>
        <v>40886</v>
      </c>
    </row>
    <row r="1344" spans="1:19" x14ac:dyDescent="0.25">
      <c r="A1344" t="s">
        <v>593</v>
      </c>
      <c r="B1344" t="s">
        <v>723</v>
      </c>
      <c r="C1344">
        <v>20118181093</v>
      </c>
      <c r="D1344">
        <v>71</v>
      </c>
      <c r="E1344" t="s">
        <v>87</v>
      </c>
      <c r="G1344">
        <v>18.100000000000001</v>
      </c>
      <c r="H1344">
        <v>2011</v>
      </c>
      <c r="I1344">
        <v>12</v>
      </c>
      <c r="J1344">
        <v>9</v>
      </c>
      <c r="K1344">
        <v>7</v>
      </c>
      <c r="M1344" t="s">
        <v>932</v>
      </c>
      <c r="N1344" t="s">
        <v>937</v>
      </c>
      <c r="O1344" t="s">
        <v>934</v>
      </c>
      <c r="P1344" t="s">
        <v>934</v>
      </c>
      <c r="Q1344" t="s">
        <v>794</v>
      </c>
      <c r="R1344" t="str">
        <f t="shared" si="42"/>
        <v>Weekday</v>
      </c>
      <c r="S1344" s="12">
        <f t="shared" si="41"/>
        <v>40886</v>
      </c>
    </row>
    <row r="1345" spans="1:19" x14ac:dyDescent="0.25">
      <c r="A1345" t="s">
        <v>593</v>
      </c>
      <c r="B1345" t="s">
        <v>723</v>
      </c>
      <c r="C1345">
        <v>20118181105</v>
      </c>
      <c r="D1345">
        <v>71</v>
      </c>
      <c r="E1345" t="s">
        <v>62</v>
      </c>
      <c r="G1345">
        <v>11.73</v>
      </c>
      <c r="H1345">
        <v>2011</v>
      </c>
      <c r="I1345">
        <v>12</v>
      </c>
      <c r="J1345">
        <v>6</v>
      </c>
      <c r="K1345">
        <v>17</v>
      </c>
      <c r="M1345" t="s">
        <v>932</v>
      </c>
      <c r="N1345" t="s">
        <v>933</v>
      </c>
      <c r="O1345" t="s">
        <v>934</v>
      </c>
      <c r="P1345" t="s">
        <v>934</v>
      </c>
      <c r="Q1345" t="s">
        <v>724</v>
      </c>
      <c r="R1345" t="str">
        <f t="shared" si="42"/>
        <v>Weekday</v>
      </c>
      <c r="S1345" s="12">
        <f t="shared" si="41"/>
        <v>40883</v>
      </c>
    </row>
    <row r="1346" spans="1:19" x14ac:dyDescent="0.25">
      <c r="A1346" t="s">
        <v>593</v>
      </c>
      <c r="B1346" t="s">
        <v>723</v>
      </c>
      <c r="C1346">
        <v>20118181106</v>
      </c>
      <c r="D1346">
        <v>71</v>
      </c>
      <c r="E1346" t="s">
        <v>62</v>
      </c>
      <c r="G1346">
        <v>14</v>
      </c>
      <c r="H1346">
        <v>2011</v>
      </c>
      <c r="I1346">
        <v>12</v>
      </c>
      <c r="J1346">
        <v>6</v>
      </c>
      <c r="K1346">
        <v>17</v>
      </c>
      <c r="M1346" t="s">
        <v>932</v>
      </c>
      <c r="N1346" t="s">
        <v>933</v>
      </c>
      <c r="O1346" t="s">
        <v>934</v>
      </c>
      <c r="P1346" t="s">
        <v>934</v>
      </c>
      <c r="Q1346" t="s">
        <v>749</v>
      </c>
      <c r="R1346" t="str">
        <f t="shared" si="42"/>
        <v>Weekday</v>
      </c>
      <c r="S1346" s="12">
        <f t="shared" si="41"/>
        <v>40883</v>
      </c>
    </row>
    <row r="1347" spans="1:19" x14ac:dyDescent="0.25">
      <c r="A1347" t="s">
        <v>593</v>
      </c>
      <c r="B1347" t="s">
        <v>723</v>
      </c>
      <c r="C1347">
        <v>20118181562</v>
      </c>
      <c r="D1347">
        <v>71</v>
      </c>
      <c r="E1347" t="s">
        <v>87</v>
      </c>
      <c r="G1347">
        <v>17.510000000000002</v>
      </c>
      <c r="H1347">
        <v>2011</v>
      </c>
      <c r="I1347">
        <v>12</v>
      </c>
      <c r="J1347">
        <v>6</v>
      </c>
      <c r="K1347">
        <v>16</v>
      </c>
      <c r="M1347" t="s">
        <v>935</v>
      </c>
      <c r="N1347" t="s">
        <v>939</v>
      </c>
      <c r="O1347" t="s">
        <v>934</v>
      </c>
      <c r="P1347" t="s">
        <v>934</v>
      </c>
      <c r="Q1347" t="s">
        <v>800</v>
      </c>
      <c r="R1347" t="str">
        <f t="shared" si="42"/>
        <v>Weekday</v>
      </c>
      <c r="S1347" s="12">
        <f t="shared" ref="S1347:S1410" si="43">DATE(H1347,I1347,J1347)</f>
        <v>40883</v>
      </c>
    </row>
    <row r="1348" spans="1:19" x14ac:dyDescent="0.25">
      <c r="A1348" t="s">
        <v>593</v>
      </c>
      <c r="B1348" t="s">
        <v>723</v>
      </c>
      <c r="C1348">
        <v>20118182390</v>
      </c>
      <c r="D1348">
        <v>71</v>
      </c>
      <c r="E1348" t="s">
        <v>62</v>
      </c>
      <c r="G1348">
        <v>15.8</v>
      </c>
      <c r="H1348">
        <v>2011</v>
      </c>
      <c r="I1348">
        <v>12</v>
      </c>
      <c r="J1348">
        <v>13</v>
      </c>
      <c r="K1348">
        <v>15</v>
      </c>
      <c r="M1348" t="s">
        <v>932</v>
      </c>
      <c r="N1348" t="s">
        <v>933</v>
      </c>
      <c r="O1348" t="s">
        <v>934</v>
      </c>
      <c r="P1348" t="s">
        <v>934</v>
      </c>
      <c r="Q1348" t="s">
        <v>946</v>
      </c>
      <c r="R1348" t="str">
        <f t="shared" si="42"/>
        <v>Weekday</v>
      </c>
      <c r="S1348" s="12">
        <f t="shared" si="43"/>
        <v>40890</v>
      </c>
    </row>
    <row r="1349" spans="1:19" x14ac:dyDescent="0.25">
      <c r="A1349" t="s">
        <v>593</v>
      </c>
      <c r="B1349" t="s">
        <v>723</v>
      </c>
      <c r="C1349">
        <v>20118182393</v>
      </c>
      <c r="D1349">
        <v>71</v>
      </c>
      <c r="E1349" t="s">
        <v>62</v>
      </c>
      <c r="G1349">
        <v>16</v>
      </c>
      <c r="H1349">
        <v>2011</v>
      </c>
      <c r="I1349">
        <v>12</v>
      </c>
      <c r="J1349">
        <v>12</v>
      </c>
      <c r="K1349">
        <v>17</v>
      </c>
      <c r="M1349" t="s">
        <v>932</v>
      </c>
      <c r="N1349" t="s">
        <v>933</v>
      </c>
      <c r="O1349" t="s">
        <v>934</v>
      </c>
      <c r="P1349" t="s">
        <v>934</v>
      </c>
      <c r="Q1349" t="s">
        <v>946</v>
      </c>
      <c r="R1349" t="str">
        <f t="shared" ref="R1349:R1412" si="44">IF(WEEKDAY(DATE(H1349,I1349,J1349),2)&lt;6,"Weekday","Weekend")</f>
        <v>Weekday</v>
      </c>
      <c r="S1349" s="12">
        <f t="shared" si="43"/>
        <v>40889</v>
      </c>
    </row>
    <row r="1350" spans="1:19" x14ac:dyDescent="0.25">
      <c r="A1350" t="s">
        <v>593</v>
      </c>
      <c r="B1350" t="s">
        <v>723</v>
      </c>
      <c r="C1350">
        <v>20118182394</v>
      </c>
      <c r="D1350">
        <v>71</v>
      </c>
      <c r="E1350" t="s">
        <v>62</v>
      </c>
      <c r="G1350">
        <v>16</v>
      </c>
      <c r="H1350">
        <v>2011</v>
      </c>
      <c r="I1350">
        <v>12</v>
      </c>
      <c r="J1350">
        <v>12</v>
      </c>
      <c r="K1350">
        <v>16</v>
      </c>
      <c r="M1350" t="s">
        <v>932</v>
      </c>
      <c r="N1350" t="s">
        <v>933</v>
      </c>
      <c r="O1350" t="s">
        <v>934</v>
      </c>
      <c r="P1350" t="s">
        <v>934</v>
      </c>
      <c r="Q1350" t="s">
        <v>946</v>
      </c>
      <c r="R1350" t="str">
        <f t="shared" si="44"/>
        <v>Weekday</v>
      </c>
      <c r="S1350" s="12">
        <f t="shared" si="43"/>
        <v>40889</v>
      </c>
    </row>
    <row r="1351" spans="1:19" x14ac:dyDescent="0.25">
      <c r="A1351" t="s">
        <v>593</v>
      </c>
      <c r="B1351" t="s">
        <v>723</v>
      </c>
      <c r="C1351">
        <v>20118182432</v>
      </c>
      <c r="D1351">
        <v>71</v>
      </c>
      <c r="E1351" t="s">
        <v>87</v>
      </c>
      <c r="G1351">
        <v>17.989999999999998</v>
      </c>
      <c r="H1351">
        <v>2011</v>
      </c>
      <c r="I1351">
        <v>12</v>
      </c>
      <c r="J1351">
        <v>15</v>
      </c>
      <c r="K1351">
        <v>5</v>
      </c>
      <c r="M1351" t="s">
        <v>935</v>
      </c>
      <c r="N1351" t="s">
        <v>933</v>
      </c>
      <c r="O1351" t="s">
        <v>934</v>
      </c>
      <c r="P1351" t="s">
        <v>934</v>
      </c>
      <c r="Q1351" t="s">
        <v>795</v>
      </c>
      <c r="R1351" t="str">
        <f t="shared" si="44"/>
        <v>Weekday</v>
      </c>
      <c r="S1351" s="12">
        <f t="shared" si="43"/>
        <v>40892</v>
      </c>
    </row>
    <row r="1352" spans="1:19" x14ac:dyDescent="0.25">
      <c r="A1352" t="s">
        <v>593</v>
      </c>
      <c r="B1352" t="s">
        <v>723</v>
      </c>
      <c r="C1352">
        <v>20118182435</v>
      </c>
      <c r="D1352">
        <v>275</v>
      </c>
      <c r="E1352" t="s">
        <v>62</v>
      </c>
      <c r="G1352">
        <v>31.22</v>
      </c>
      <c r="H1352">
        <v>2011</v>
      </c>
      <c r="I1352">
        <v>12</v>
      </c>
      <c r="J1352">
        <v>14</v>
      </c>
      <c r="K1352">
        <v>9</v>
      </c>
      <c r="M1352" t="s">
        <v>935</v>
      </c>
      <c r="N1352" t="s">
        <v>933</v>
      </c>
      <c r="O1352" t="s">
        <v>934</v>
      </c>
      <c r="P1352" t="s">
        <v>934</v>
      </c>
      <c r="Q1352" t="s">
        <v>855</v>
      </c>
      <c r="R1352" t="str">
        <f t="shared" si="44"/>
        <v>Weekday</v>
      </c>
      <c r="S1352" s="12">
        <f t="shared" si="43"/>
        <v>40891</v>
      </c>
    </row>
    <row r="1353" spans="1:19" x14ac:dyDescent="0.25">
      <c r="A1353" t="s">
        <v>593</v>
      </c>
      <c r="B1353" t="s">
        <v>723</v>
      </c>
      <c r="C1353">
        <v>20118183227</v>
      </c>
      <c r="D1353">
        <v>275</v>
      </c>
      <c r="E1353" t="s">
        <v>87</v>
      </c>
      <c r="G1353">
        <v>31.23</v>
      </c>
      <c r="H1353">
        <v>2011</v>
      </c>
      <c r="I1353">
        <v>12</v>
      </c>
      <c r="J1353">
        <v>8</v>
      </c>
      <c r="K1353">
        <v>0</v>
      </c>
      <c r="M1353" t="s">
        <v>935</v>
      </c>
      <c r="N1353" t="s">
        <v>936</v>
      </c>
      <c r="O1353" t="s">
        <v>934</v>
      </c>
      <c r="P1353" t="s">
        <v>934</v>
      </c>
      <c r="Q1353" t="s">
        <v>901</v>
      </c>
      <c r="R1353" t="str">
        <f t="shared" si="44"/>
        <v>Weekday</v>
      </c>
      <c r="S1353" s="12">
        <f t="shared" si="43"/>
        <v>40885</v>
      </c>
    </row>
    <row r="1354" spans="1:19" x14ac:dyDescent="0.25">
      <c r="A1354" t="s">
        <v>593</v>
      </c>
      <c r="B1354" t="s">
        <v>723</v>
      </c>
      <c r="C1354">
        <v>20118183229</v>
      </c>
      <c r="D1354">
        <v>71</v>
      </c>
      <c r="E1354" t="s">
        <v>87</v>
      </c>
      <c r="G1354">
        <v>15.01</v>
      </c>
      <c r="H1354">
        <v>2011</v>
      </c>
      <c r="I1354">
        <v>12</v>
      </c>
      <c r="J1354">
        <v>6</v>
      </c>
      <c r="K1354">
        <v>6</v>
      </c>
      <c r="M1354" t="s">
        <v>932</v>
      </c>
      <c r="N1354" t="s">
        <v>937</v>
      </c>
      <c r="O1354" t="s">
        <v>934</v>
      </c>
      <c r="P1354" t="s">
        <v>934</v>
      </c>
      <c r="Q1354" t="s">
        <v>814</v>
      </c>
      <c r="R1354" t="str">
        <f t="shared" si="44"/>
        <v>Weekday</v>
      </c>
      <c r="S1354" s="12">
        <f t="shared" si="43"/>
        <v>40883</v>
      </c>
    </row>
    <row r="1355" spans="1:19" x14ac:dyDescent="0.25">
      <c r="A1355" t="s">
        <v>593</v>
      </c>
      <c r="B1355" t="s">
        <v>723</v>
      </c>
      <c r="C1355">
        <v>20118183394</v>
      </c>
      <c r="D1355">
        <v>71</v>
      </c>
      <c r="E1355" t="s">
        <v>87</v>
      </c>
      <c r="G1355">
        <v>12.73</v>
      </c>
      <c r="H1355">
        <v>2011</v>
      </c>
      <c r="I1355">
        <v>12</v>
      </c>
      <c r="J1355">
        <v>16</v>
      </c>
      <c r="K1355">
        <v>14</v>
      </c>
      <c r="M1355" t="s">
        <v>932</v>
      </c>
      <c r="N1355" t="s">
        <v>933</v>
      </c>
      <c r="O1355" t="s">
        <v>934</v>
      </c>
      <c r="P1355" t="s">
        <v>934</v>
      </c>
      <c r="Q1355" t="s">
        <v>829</v>
      </c>
      <c r="R1355" t="str">
        <f t="shared" si="44"/>
        <v>Weekday</v>
      </c>
      <c r="S1355" s="12">
        <f t="shared" si="43"/>
        <v>40893</v>
      </c>
    </row>
    <row r="1356" spans="1:19" x14ac:dyDescent="0.25">
      <c r="A1356" t="s">
        <v>593</v>
      </c>
      <c r="B1356" t="s">
        <v>723</v>
      </c>
      <c r="C1356">
        <v>20118183395</v>
      </c>
      <c r="D1356">
        <v>71</v>
      </c>
      <c r="E1356" t="s">
        <v>87</v>
      </c>
      <c r="G1356">
        <v>12.93</v>
      </c>
      <c r="H1356">
        <v>2011</v>
      </c>
      <c r="I1356">
        <v>12</v>
      </c>
      <c r="J1356">
        <v>16</v>
      </c>
      <c r="K1356">
        <v>13</v>
      </c>
      <c r="M1356" t="s">
        <v>932</v>
      </c>
      <c r="N1356" t="s">
        <v>937</v>
      </c>
      <c r="O1356" t="s">
        <v>934</v>
      </c>
      <c r="P1356" t="s">
        <v>934</v>
      </c>
      <c r="Q1356" t="s">
        <v>829</v>
      </c>
      <c r="R1356" t="str">
        <f t="shared" si="44"/>
        <v>Weekday</v>
      </c>
      <c r="S1356" s="12">
        <f t="shared" si="43"/>
        <v>40893</v>
      </c>
    </row>
    <row r="1357" spans="1:19" x14ac:dyDescent="0.25">
      <c r="A1357" t="s">
        <v>593</v>
      </c>
      <c r="B1357" t="s">
        <v>723</v>
      </c>
      <c r="C1357">
        <v>20118183397</v>
      </c>
      <c r="D1357">
        <v>275</v>
      </c>
      <c r="E1357" t="s">
        <v>87</v>
      </c>
      <c r="G1357">
        <v>34.700000000000003</v>
      </c>
      <c r="H1357">
        <v>2011</v>
      </c>
      <c r="I1357">
        <v>12</v>
      </c>
      <c r="J1357">
        <v>16</v>
      </c>
      <c r="K1357">
        <v>7</v>
      </c>
      <c r="M1357" t="s">
        <v>932</v>
      </c>
      <c r="N1357" t="s">
        <v>933</v>
      </c>
      <c r="O1357" t="s">
        <v>934</v>
      </c>
      <c r="P1357" t="s">
        <v>934</v>
      </c>
      <c r="Q1357" t="s">
        <v>886</v>
      </c>
      <c r="R1357" t="str">
        <f t="shared" si="44"/>
        <v>Weekday</v>
      </c>
      <c r="S1357" s="12">
        <f t="shared" si="43"/>
        <v>40893</v>
      </c>
    </row>
    <row r="1358" spans="1:19" x14ac:dyDescent="0.25">
      <c r="A1358" t="s">
        <v>593</v>
      </c>
      <c r="B1358" t="s">
        <v>723</v>
      </c>
      <c r="C1358">
        <v>20118183435</v>
      </c>
      <c r="D1358">
        <v>71</v>
      </c>
      <c r="E1358" t="s">
        <v>87</v>
      </c>
      <c r="G1358">
        <v>13.1</v>
      </c>
      <c r="H1358">
        <v>2011</v>
      </c>
      <c r="I1358">
        <v>12</v>
      </c>
      <c r="J1358">
        <v>17</v>
      </c>
      <c r="K1358">
        <v>14</v>
      </c>
      <c r="M1358" t="s">
        <v>932</v>
      </c>
      <c r="N1358" t="s">
        <v>933</v>
      </c>
      <c r="O1358" t="s">
        <v>934</v>
      </c>
      <c r="P1358" t="s">
        <v>934</v>
      </c>
      <c r="Q1358" t="s">
        <v>828</v>
      </c>
      <c r="R1358" t="str">
        <f t="shared" si="44"/>
        <v>Weekend</v>
      </c>
      <c r="S1358" s="12">
        <f t="shared" si="43"/>
        <v>40894</v>
      </c>
    </row>
    <row r="1359" spans="1:19" x14ac:dyDescent="0.25">
      <c r="A1359" t="s">
        <v>593</v>
      </c>
      <c r="B1359" t="s">
        <v>723</v>
      </c>
      <c r="C1359">
        <v>20118183442</v>
      </c>
      <c r="D1359">
        <v>275</v>
      </c>
      <c r="E1359" t="s">
        <v>87</v>
      </c>
      <c r="G1359">
        <v>31.59</v>
      </c>
      <c r="H1359">
        <v>2011</v>
      </c>
      <c r="I1359">
        <v>12</v>
      </c>
      <c r="J1359">
        <v>16</v>
      </c>
      <c r="K1359">
        <v>21</v>
      </c>
      <c r="M1359" t="s">
        <v>935</v>
      </c>
      <c r="N1359" t="s">
        <v>936</v>
      </c>
      <c r="O1359" t="s">
        <v>934</v>
      </c>
      <c r="P1359" t="s">
        <v>934</v>
      </c>
      <c r="Q1359" t="s">
        <v>899</v>
      </c>
      <c r="R1359" t="str">
        <f t="shared" si="44"/>
        <v>Weekday</v>
      </c>
      <c r="S1359" s="12">
        <f t="shared" si="43"/>
        <v>40893</v>
      </c>
    </row>
    <row r="1360" spans="1:19" x14ac:dyDescent="0.25">
      <c r="A1360" t="s">
        <v>593</v>
      </c>
      <c r="B1360" t="s">
        <v>723</v>
      </c>
      <c r="C1360">
        <v>20118183447</v>
      </c>
      <c r="D1360">
        <v>71</v>
      </c>
      <c r="E1360" t="s">
        <v>62</v>
      </c>
      <c r="G1360">
        <v>19</v>
      </c>
      <c r="H1360">
        <v>2011</v>
      </c>
      <c r="I1360">
        <v>12</v>
      </c>
      <c r="J1360">
        <v>16</v>
      </c>
      <c r="K1360">
        <v>17</v>
      </c>
      <c r="M1360" t="s">
        <v>932</v>
      </c>
      <c r="N1360" t="s">
        <v>933</v>
      </c>
      <c r="O1360" t="s">
        <v>934</v>
      </c>
      <c r="P1360" t="s">
        <v>934</v>
      </c>
      <c r="Q1360" t="s">
        <v>787</v>
      </c>
      <c r="R1360" t="str">
        <f t="shared" si="44"/>
        <v>Weekday</v>
      </c>
      <c r="S1360" s="12">
        <f t="shared" si="43"/>
        <v>40893</v>
      </c>
    </row>
    <row r="1361" spans="1:19" x14ac:dyDescent="0.25">
      <c r="A1361" t="s">
        <v>593</v>
      </c>
      <c r="B1361" t="s">
        <v>723</v>
      </c>
      <c r="C1361">
        <v>20118183461</v>
      </c>
      <c r="D1361">
        <v>275</v>
      </c>
      <c r="E1361" t="s">
        <v>87</v>
      </c>
      <c r="G1361">
        <v>34.9</v>
      </c>
      <c r="H1361">
        <v>2011</v>
      </c>
      <c r="I1361">
        <v>12</v>
      </c>
      <c r="J1361">
        <v>18</v>
      </c>
      <c r="K1361">
        <v>1</v>
      </c>
      <c r="M1361" t="s">
        <v>932</v>
      </c>
      <c r="N1361" t="s">
        <v>933</v>
      </c>
      <c r="O1361" t="s">
        <v>934</v>
      </c>
      <c r="P1361" t="s">
        <v>934</v>
      </c>
      <c r="Q1361" t="s">
        <v>882</v>
      </c>
      <c r="R1361" t="str">
        <f t="shared" si="44"/>
        <v>Weekend</v>
      </c>
      <c r="S1361" s="12">
        <f t="shared" si="43"/>
        <v>40895</v>
      </c>
    </row>
    <row r="1362" spans="1:19" x14ac:dyDescent="0.25">
      <c r="A1362" t="s">
        <v>593</v>
      </c>
      <c r="B1362" t="s">
        <v>723</v>
      </c>
      <c r="C1362">
        <v>20118183551</v>
      </c>
      <c r="D1362">
        <v>71</v>
      </c>
      <c r="E1362" t="s">
        <v>87</v>
      </c>
      <c r="G1362">
        <v>17.510000000000002</v>
      </c>
      <c r="H1362">
        <v>2011</v>
      </c>
      <c r="I1362">
        <v>12</v>
      </c>
      <c r="J1362">
        <v>15</v>
      </c>
      <c r="K1362">
        <v>13</v>
      </c>
      <c r="M1362" t="s">
        <v>935</v>
      </c>
      <c r="N1362" t="s">
        <v>933</v>
      </c>
      <c r="O1362" t="s">
        <v>934</v>
      </c>
      <c r="P1362" t="s">
        <v>934</v>
      </c>
      <c r="Q1362" t="s">
        <v>800</v>
      </c>
      <c r="R1362" t="str">
        <f t="shared" si="44"/>
        <v>Weekday</v>
      </c>
      <c r="S1362" s="12">
        <f t="shared" si="43"/>
        <v>40892</v>
      </c>
    </row>
    <row r="1363" spans="1:19" x14ac:dyDescent="0.25">
      <c r="A1363" t="s">
        <v>593</v>
      </c>
      <c r="B1363" t="s">
        <v>723</v>
      </c>
      <c r="C1363">
        <v>20118183596</v>
      </c>
      <c r="D1363">
        <v>71</v>
      </c>
      <c r="E1363" t="s">
        <v>62</v>
      </c>
      <c r="G1363">
        <v>15.8</v>
      </c>
      <c r="H1363">
        <v>2011</v>
      </c>
      <c r="I1363">
        <v>12</v>
      </c>
      <c r="J1363">
        <v>16</v>
      </c>
      <c r="K1363">
        <v>10</v>
      </c>
      <c r="M1363" t="s">
        <v>932</v>
      </c>
      <c r="N1363" t="s">
        <v>933</v>
      </c>
      <c r="O1363" t="s">
        <v>934</v>
      </c>
      <c r="P1363" t="s">
        <v>934</v>
      </c>
      <c r="Q1363" t="s">
        <v>946</v>
      </c>
      <c r="R1363" t="str">
        <f t="shared" si="44"/>
        <v>Weekday</v>
      </c>
      <c r="S1363" s="12">
        <f t="shared" si="43"/>
        <v>40893</v>
      </c>
    </row>
    <row r="1364" spans="1:19" x14ac:dyDescent="0.25">
      <c r="A1364" t="s">
        <v>593</v>
      </c>
      <c r="B1364" t="s">
        <v>723</v>
      </c>
      <c r="C1364">
        <v>20118183597</v>
      </c>
      <c r="D1364">
        <v>71</v>
      </c>
      <c r="E1364" t="s">
        <v>62</v>
      </c>
      <c r="G1364">
        <v>17.03</v>
      </c>
      <c r="H1364">
        <v>2011</v>
      </c>
      <c r="I1364">
        <v>12</v>
      </c>
      <c r="J1364">
        <v>16</v>
      </c>
      <c r="K1364">
        <v>11</v>
      </c>
      <c r="M1364" t="s">
        <v>932</v>
      </c>
      <c r="N1364" t="s">
        <v>933</v>
      </c>
      <c r="O1364" t="s">
        <v>934</v>
      </c>
      <c r="P1364" t="s">
        <v>934</v>
      </c>
      <c r="Q1364" t="s">
        <v>773</v>
      </c>
      <c r="R1364" t="str">
        <f t="shared" si="44"/>
        <v>Weekday</v>
      </c>
      <c r="S1364" s="12">
        <f t="shared" si="43"/>
        <v>40893</v>
      </c>
    </row>
    <row r="1365" spans="1:19" x14ac:dyDescent="0.25">
      <c r="A1365" t="s">
        <v>593</v>
      </c>
      <c r="B1365" t="s">
        <v>723</v>
      </c>
      <c r="C1365">
        <v>20118184770</v>
      </c>
      <c r="D1365">
        <v>275</v>
      </c>
      <c r="E1365" t="s">
        <v>62</v>
      </c>
      <c r="G1365">
        <v>34.840000000000003</v>
      </c>
      <c r="H1365">
        <v>2011</v>
      </c>
      <c r="I1365">
        <v>12</v>
      </c>
      <c r="J1365">
        <v>20</v>
      </c>
      <c r="K1365">
        <v>7</v>
      </c>
      <c r="M1365" t="s">
        <v>935</v>
      </c>
      <c r="N1365" t="s">
        <v>933</v>
      </c>
      <c r="O1365" t="s">
        <v>934</v>
      </c>
      <c r="P1365" t="s">
        <v>934</v>
      </c>
      <c r="Q1365" t="s">
        <v>878</v>
      </c>
      <c r="R1365" t="str">
        <f t="shared" si="44"/>
        <v>Weekday</v>
      </c>
      <c r="S1365" s="12">
        <f t="shared" si="43"/>
        <v>40897</v>
      </c>
    </row>
    <row r="1366" spans="1:19" x14ac:dyDescent="0.25">
      <c r="A1366" t="s">
        <v>593</v>
      </c>
      <c r="B1366" t="s">
        <v>723</v>
      </c>
      <c r="C1366">
        <v>20118184864</v>
      </c>
      <c r="D1366">
        <v>71</v>
      </c>
      <c r="E1366" t="s">
        <v>87</v>
      </c>
      <c r="G1366">
        <v>18.5</v>
      </c>
      <c r="H1366">
        <v>2011</v>
      </c>
      <c r="I1366">
        <v>12</v>
      </c>
      <c r="J1366">
        <v>16</v>
      </c>
      <c r="K1366">
        <v>11</v>
      </c>
      <c r="M1366" t="s">
        <v>932</v>
      </c>
      <c r="N1366" t="s">
        <v>937</v>
      </c>
      <c r="O1366" t="s">
        <v>934</v>
      </c>
      <c r="P1366" t="s">
        <v>934</v>
      </c>
      <c r="Q1366" t="s">
        <v>794</v>
      </c>
      <c r="R1366" t="str">
        <f t="shared" si="44"/>
        <v>Weekday</v>
      </c>
      <c r="S1366" s="12">
        <f t="shared" si="43"/>
        <v>40893</v>
      </c>
    </row>
    <row r="1367" spans="1:19" x14ac:dyDescent="0.25">
      <c r="A1367" t="s">
        <v>593</v>
      </c>
      <c r="B1367" t="s">
        <v>723</v>
      </c>
      <c r="C1367">
        <v>20118185369</v>
      </c>
      <c r="D1367">
        <v>71</v>
      </c>
      <c r="E1367" t="s">
        <v>62</v>
      </c>
      <c r="G1367">
        <v>17.850000000000001</v>
      </c>
      <c r="H1367">
        <v>2011</v>
      </c>
      <c r="I1367">
        <v>11</v>
      </c>
      <c r="J1367">
        <v>27</v>
      </c>
      <c r="K1367">
        <v>15</v>
      </c>
      <c r="M1367" t="s">
        <v>935</v>
      </c>
      <c r="N1367" t="s">
        <v>933</v>
      </c>
      <c r="O1367" t="s">
        <v>934</v>
      </c>
      <c r="P1367" t="s">
        <v>934</v>
      </c>
      <c r="Q1367" t="s">
        <v>779</v>
      </c>
      <c r="R1367" t="str">
        <f t="shared" si="44"/>
        <v>Weekend</v>
      </c>
      <c r="S1367" s="12">
        <f t="shared" si="43"/>
        <v>40874</v>
      </c>
    </row>
    <row r="1368" spans="1:19" x14ac:dyDescent="0.25">
      <c r="A1368" t="s">
        <v>593</v>
      </c>
      <c r="B1368" t="s">
        <v>723</v>
      </c>
      <c r="C1368">
        <v>20118186684</v>
      </c>
      <c r="D1368">
        <v>275</v>
      </c>
      <c r="E1368" t="s">
        <v>62</v>
      </c>
      <c r="G1368">
        <v>35.61</v>
      </c>
      <c r="H1368">
        <v>2011</v>
      </c>
      <c r="I1368">
        <v>12</v>
      </c>
      <c r="J1368">
        <v>19</v>
      </c>
      <c r="K1368">
        <v>7</v>
      </c>
      <c r="M1368" t="s">
        <v>932</v>
      </c>
      <c r="N1368" t="s">
        <v>933</v>
      </c>
      <c r="O1368" t="s">
        <v>934</v>
      </c>
      <c r="P1368" t="s">
        <v>934</v>
      </c>
      <c r="R1368" t="str">
        <f t="shared" si="44"/>
        <v>Weekday</v>
      </c>
      <c r="S1368" s="12">
        <f t="shared" si="43"/>
        <v>40896</v>
      </c>
    </row>
    <row r="1369" spans="1:19" x14ac:dyDescent="0.25">
      <c r="A1369" t="s">
        <v>593</v>
      </c>
      <c r="B1369" t="s">
        <v>723</v>
      </c>
      <c r="C1369">
        <v>20118186685</v>
      </c>
      <c r="D1369">
        <v>71</v>
      </c>
      <c r="E1369" t="s">
        <v>87</v>
      </c>
      <c r="G1369">
        <v>13.2</v>
      </c>
      <c r="H1369">
        <v>2011</v>
      </c>
      <c r="I1369">
        <v>12</v>
      </c>
      <c r="J1369">
        <v>17</v>
      </c>
      <c r="K1369">
        <v>14</v>
      </c>
      <c r="M1369" t="s">
        <v>932</v>
      </c>
      <c r="N1369" t="s">
        <v>933</v>
      </c>
      <c r="O1369" t="s">
        <v>934</v>
      </c>
      <c r="P1369" t="s">
        <v>934</v>
      </c>
      <c r="Q1369" t="s">
        <v>828</v>
      </c>
      <c r="R1369" t="str">
        <f t="shared" si="44"/>
        <v>Weekend</v>
      </c>
      <c r="S1369" s="12">
        <f t="shared" si="43"/>
        <v>40894</v>
      </c>
    </row>
    <row r="1370" spans="1:19" x14ac:dyDescent="0.25">
      <c r="A1370" t="s">
        <v>593</v>
      </c>
      <c r="B1370" t="s">
        <v>723</v>
      </c>
      <c r="C1370">
        <v>20118186717</v>
      </c>
      <c r="D1370">
        <v>71</v>
      </c>
      <c r="E1370" t="s">
        <v>62</v>
      </c>
      <c r="G1370">
        <v>11.8</v>
      </c>
      <c r="H1370">
        <v>2011</v>
      </c>
      <c r="I1370">
        <v>12</v>
      </c>
      <c r="J1370">
        <v>21</v>
      </c>
      <c r="K1370">
        <v>16</v>
      </c>
      <c r="M1370" t="s">
        <v>932</v>
      </c>
      <c r="N1370" t="s">
        <v>937</v>
      </c>
      <c r="O1370" t="s">
        <v>934</v>
      </c>
      <c r="P1370" t="s">
        <v>934</v>
      </c>
      <c r="Q1370" t="s">
        <v>724</v>
      </c>
      <c r="R1370" t="str">
        <f t="shared" si="44"/>
        <v>Weekday</v>
      </c>
      <c r="S1370" s="12">
        <f t="shared" si="43"/>
        <v>40898</v>
      </c>
    </row>
    <row r="1371" spans="1:19" x14ac:dyDescent="0.25">
      <c r="A1371" t="s">
        <v>593</v>
      </c>
      <c r="B1371" t="s">
        <v>723</v>
      </c>
      <c r="C1371">
        <v>20118187062</v>
      </c>
      <c r="D1371">
        <v>275</v>
      </c>
      <c r="E1371" t="s">
        <v>62</v>
      </c>
      <c r="G1371">
        <v>32.200000000000003</v>
      </c>
      <c r="H1371">
        <v>2011</v>
      </c>
      <c r="I1371">
        <v>12</v>
      </c>
      <c r="J1371">
        <v>22</v>
      </c>
      <c r="K1371">
        <v>13</v>
      </c>
      <c r="M1371" t="s">
        <v>935</v>
      </c>
      <c r="N1371" t="s">
        <v>933</v>
      </c>
      <c r="O1371" t="s">
        <v>934</v>
      </c>
      <c r="P1371" t="s">
        <v>934</v>
      </c>
      <c r="Q1371" t="s">
        <v>862</v>
      </c>
      <c r="R1371" t="str">
        <f t="shared" si="44"/>
        <v>Weekday</v>
      </c>
      <c r="S1371" s="12">
        <f t="shared" si="43"/>
        <v>40899</v>
      </c>
    </row>
    <row r="1372" spans="1:19" x14ac:dyDescent="0.25">
      <c r="A1372" t="s">
        <v>593</v>
      </c>
      <c r="B1372" t="s">
        <v>723</v>
      </c>
      <c r="C1372">
        <v>20118187071</v>
      </c>
      <c r="D1372">
        <v>71</v>
      </c>
      <c r="E1372" t="s">
        <v>62</v>
      </c>
      <c r="G1372">
        <v>19</v>
      </c>
      <c r="H1372">
        <v>2011</v>
      </c>
      <c r="I1372">
        <v>12</v>
      </c>
      <c r="J1372">
        <v>21</v>
      </c>
      <c r="K1372">
        <v>17</v>
      </c>
      <c r="M1372" t="s">
        <v>932</v>
      </c>
      <c r="N1372" t="s">
        <v>933</v>
      </c>
      <c r="O1372" t="s">
        <v>934</v>
      </c>
      <c r="P1372" t="s">
        <v>934</v>
      </c>
      <c r="Q1372" t="s">
        <v>787</v>
      </c>
      <c r="R1372" t="str">
        <f t="shared" si="44"/>
        <v>Weekday</v>
      </c>
      <c r="S1372" s="12">
        <f t="shared" si="43"/>
        <v>40898</v>
      </c>
    </row>
    <row r="1373" spans="1:19" x14ac:dyDescent="0.25">
      <c r="A1373" t="s">
        <v>593</v>
      </c>
      <c r="B1373" t="s">
        <v>723</v>
      </c>
      <c r="C1373">
        <v>20118187459</v>
      </c>
      <c r="D1373">
        <v>71</v>
      </c>
      <c r="E1373" t="s">
        <v>62</v>
      </c>
      <c r="G1373">
        <v>15.02</v>
      </c>
      <c r="H1373">
        <v>2011</v>
      </c>
      <c r="I1373">
        <v>12</v>
      </c>
      <c r="J1373">
        <v>20</v>
      </c>
      <c r="K1373">
        <v>18</v>
      </c>
      <c r="M1373" t="s">
        <v>932</v>
      </c>
      <c r="N1373" t="s">
        <v>933</v>
      </c>
      <c r="O1373" t="s">
        <v>934</v>
      </c>
      <c r="P1373" t="s">
        <v>934</v>
      </c>
      <c r="Q1373" t="s">
        <v>759</v>
      </c>
      <c r="R1373" t="str">
        <f t="shared" si="44"/>
        <v>Weekday</v>
      </c>
      <c r="S1373" s="12">
        <f t="shared" si="43"/>
        <v>40897</v>
      </c>
    </row>
    <row r="1374" spans="1:19" x14ac:dyDescent="0.25">
      <c r="A1374" t="s">
        <v>593</v>
      </c>
      <c r="B1374" t="s">
        <v>723</v>
      </c>
      <c r="C1374">
        <v>20118187461</v>
      </c>
      <c r="D1374">
        <v>71</v>
      </c>
      <c r="E1374" t="s">
        <v>87</v>
      </c>
      <c r="G1374">
        <v>18.010000000000002</v>
      </c>
      <c r="H1374">
        <v>2011</v>
      </c>
      <c r="I1374">
        <v>12</v>
      </c>
      <c r="J1374">
        <v>20</v>
      </c>
      <c r="K1374">
        <v>17</v>
      </c>
      <c r="M1374" t="s">
        <v>932</v>
      </c>
      <c r="N1374" t="s">
        <v>937</v>
      </c>
      <c r="O1374" t="s">
        <v>934</v>
      </c>
      <c r="P1374" t="s">
        <v>934</v>
      </c>
      <c r="Q1374" t="s">
        <v>794</v>
      </c>
      <c r="R1374" t="str">
        <f t="shared" si="44"/>
        <v>Weekday</v>
      </c>
      <c r="S1374" s="12">
        <f t="shared" si="43"/>
        <v>40897</v>
      </c>
    </row>
    <row r="1375" spans="1:19" x14ac:dyDescent="0.25">
      <c r="A1375" t="s">
        <v>593</v>
      </c>
      <c r="B1375" t="s">
        <v>723</v>
      </c>
      <c r="C1375">
        <v>20118187464</v>
      </c>
      <c r="D1375">
        <v>71</v>
      </c>
      <c r="E1375" t="s">
        <v>62</v>
      </c>
      <c r="G1375">
        <v>16</v>
      </c>
      <c r="H1375">
        <v>2011</v>
      </c>
      <c r="I1375">
        <v>12</v>
      </c>
      <c r="J1375">
        <v>19</v>
      </c>
      <c r="K1375">
        <v>18</v>
      </c>
      <c r="M1375" t="s">
        <v>932</v>
      </c>
      <c r="N1375" t="s">
        <v>933</v>
      </c>
      <c r="O1375" t="s">
        <v>934</v>
      </c>
      <c r="P1375" t="s">
        <v>934</v>
      </c>
      <c r="Q1375" t="s">
        <v>946</v>
      </c>
      <c r="R1375" t="str">
        <f t="shared" si="44"/>
        <v>Weekday</v>
      </c>
      <c r="S1375" s="12">
        <f t="shared" si="43"/>
        <v>40896</v>
      </c>
    </row>
    <row r="1376" spans="1:19" x14ac:dyDescent="0.25">
      <c r="A1376" t="s">
        <v>593</v>
      </c>
      <c r="B1376" t="s">
        <v>723</v>
      </c>
      <c r="C1376">
        <v>20118187465</v>
      </c>
      <c r="D1376">
        <v>71</v>
      </c>
      <c r="E1376" t="s">
        <v>62</v>
      </c>
      <c r="G1376">
        <v>14.99</v>
      </c>
      <c r="H1376">
        <v>2011</v>
      </c>
      <c r="I1376">
        <v>12</v>
      </c>
      <c r="J1376">
        <v>19</v>
      </c>
      <c r="K1376">
        <v>17</v>
      </c>
      <c r="M1376" t="s">
        <v>932</v>
      </c>
      <c r="N1376" t="s">
        <v>933</v>
      </c>
      <c r="O1376" t="s">
        <v>934</v>
      </c>
      <c r="P1376" t="s">
        <v>934</v>
      </c>
      <c r="Q1376" t="s">
        <v>759</v>
      </c>
      <c r="R1376" t="str">
        <f t="shared" si="44"/>
        <v>Weekday</v>
      </c>
      <c r="S1376" s="12">
        <f t="shared" si="43"/>
        <v>40896</v>
      </c>
    </row>
    <row r="1377" spans="1:19" x14ac:dyDescent="0.25">
      <c r="A1377" t="s">
        <v>593</v>
      </c>
      <c r="B1377" t="s">
        <v>723</v>
      </c>
      <c r="C1377">
        <v>20118187562</v>
      </c>
      <c r="D1377">
        <v>71</v>
      </c>
      <c r="E1377" t="s">
        <v>62</v>
      </c>
      <c r="G1377">
        <v>16.309999999999999</v>
      </c>
      <c r="H1377">
        <v>2011</v>
      </c>
      <c r="I1377">
        <v>12</v>
      </c>
      <c r="J1377">
        <v>15</v>
      </c>
      <c r="K1377">
        <v>7</v>
      </c>
      <c r="M1377" t="s">
        <v>932</v>
      </c>
      <c r="N1377" t="s">
        <v>936</v>
      </c>
      <c r="O1377" t="s">
        <v>934</v>
      </c>
      <c r="P1377" t="s">
        <v>934</v>
      </c>
      <c r="Q1377" t="s">
        <v>946</v>
      </c>
      <c r="R1377" t="str">
        <f t="shared" si="44"/>
        <v>Weekday</v>
      </c>
      <c r="S1377" s="12">
        <f t="shared" si="43"/>
        <v>40892</v>
      </c>
    </row>
    <row r="1378" spans="1:19" x14ac:dyDescent="0.25">
      <c r="A1378" t="s">
        <v>593</v>
      </c>
      <c r="B1378" t="s">
        <v>723</v>
      </c>
      <c r="C1378">
        <v>20118187564</v>
      </c>
      <c r="D1378">
        <v>71</v>
      </c>
      <c r="E1378" t="s">
        <v>87</v>
      </c>
      <c r="G1378">
        <v>16.7</v>
      </c>
      <c r="H1378">
        <v>2011</v>
      </c>
      <c r="I1378">
        <v>12</v>
      </c>
      <c r="J1378">
        <v>15</v>
      </c>
      <c r="K1378">
        <v>17</v>
      </c>
      <c r="M1378" t="s">
        <v>932</v>
      </c>
      <c r="N1378" t="s">
        <v>933</v>
      </c>
      <c r="O1378" t="s">
        <v>934</v>
      </c>
      <c r="P1378" t="s">
        <v>934</v>
      </c>
      <c r="Q1378" t="s">
        <v>808</v>
      </c>
      <c r="R1378" t="str">
        <f t="shared" si="44"/>
        <v>Weekday</v>
      </c>
      <c r="S1378" s="12">
        <f t="shared" si="43"/>
        <v>40892</v>
      </c>
    </row>
    <row r="1379" spans="1:19" x14ac:dyDescent="0.25">
      <c r="A1379" t="s">
        <v>593</v>
      </c>
      <c r="B1379" t="s">
        <v>723</v>
      </c>
      <c r="C1379">
        <v>20118187734</v>
      </c>
      <c r="D1379">
        <v>71</v>
      </c>
      <c r="E1379" t="s">
        <v>87</v>
      </c>
      <c r="G1379">
        <v>13.1</v>
      </c>
      <c r="H1379">
        <v>2011</v>
      </c>
      <c r="I1379">
        <v>12</v>
      </c>
      <c r="J1379">
        <v>21</v>
      </c>
      <c r="K1379">
        <v>14</v>
      </c>
      <c r="M1379" t="s">
        <v>932</v>
      </c>
      <c r="N1379" t="s">
        <v>937</v>
      </c>
      <c r="O1379" t="s">
        <v>934</v>
      </c>
      <c r="P1379" t="s">
        <v>934</v>
      </c>
      <c r="Q1379" t="s">
        <v>828</v>
      </c>
      <c r="R1379" t="str">
        <f t="shared" si="44"/>
        <v>Weekday</v>
      </c>
      <c r="S1379" s="12">
        <f t="shared" si="43"/>
        <v>40898</v>
      </c>
    </row>
    <row r="1380" spans="1:19" x14ac:dyDescent="0.25">
      <c r="A1380" t="s">
        <v>593</v>
      </c>
      <c r="B1380" t="s">
        <v>723</v>
      </c>
      <c r="C1380">
        <v>20118187737</v>
      </c>
      <c r="D1380">
        <v>71</v>
      </c>
      <c r="E1380" t="s">
        <v>87</v>
      </c>
      <c r="G1380">
        <v>13.5</v>
      </c>
      <c r="H1380">
        <v>2011</v>
      </c>
      <c r="I1380">
        <v>12</v>
      </c>
      <c r="J1380">
        <v>21</v>
      </c>
      <c r="K1380">
        <v>14</v>
      </c>
      <c r="M1380" t="s">
        <v>932</v>
      </c>
      <c r="N1380" t="s">
        <v>933</v>
      </c>
      <c r="O1380" t="s">
        <v>934</v>
      </c>
      <c r="P1380" t="s">
        <v>934</v>
      </c>
      <c r="Q1380" t="s">
        <v>828</v>
      </c>
      <c r="R1380" t="str">
        <f t="shared" si="44"/>
        <v>Weekday</v>
      </c>
      <c r="S1380" s="12">
        <f t="shared" si="43"/>
        <v>40898</v>
      </c>
    </row>
    <row r="1381" spans="1:19" x14ac:dyDescent="0.25">
      <c r="A1381" t="s">
        <v>593</v>
      </c>
      <c r="B1381" t="s">
        <v>723</v>
      </c>
      <c r="C1381">
        <v>20118187739</v>
      </c>
      <c r="D1381">
        <v>71</v>
      </c>
      <c r="E1381" t="s">
        <v>87</v>
      </c>
      <c r="G1381">
        <v>12.93</v>
      </c>
      <c r="H1381">
        <v>2011</v>
      </c>
      <c r="I1381">
        <v>12</v>
      </c>
      <c r="J1381">
        <v>17</v>
      </c>
      <c r="K1381">
        <v>15</v>
      </c>
      <c r="M1381" t="s">
        <v>932</v>
      </c>
      <c r="N1381" t="s">
        <v>933</v>
      </c>
      <c r="O1381" t="s">
        <v>934</v>
      </c>
      <c r="P1381" t="s">
        <v>934</v>
      </c>
      <c r="Q1381" t="s">
        <v>829</v>
      </c>
      <c r="R1381" t="str">
        <f t="shared" si="44"/>
        <v>Weekend</v>
      </c>
      <c r="S1381" s="12">
        <f t="shared" si="43"/>
        <v>40894</v>
      </c>
    </row>
    <row r="1382" spans="1:19" x14ac:dyDescent="0.25">
      <c r="A1382" t="s">
        <v>593</v>
      </c>
      <c r="B1382" t="s">
        <v>723</v>
      </c>
      <c r="C1382">
        <v>20118188143</v>
      </c>
      <c r="D1382">
        <v>71</v>
      </c>
      <c r="E1382" t="s">
        <v>87</v>
      </c>
      <c r="G1382">
        <v>13.7</v>
      </c>
      <c r="H1382">
        <v>2011</v>
      </c>
      <c r="I1382">
        <v>12</v>
      </c>
      <c r="J1382">
        <v>23</v>
      </c>
      <c r="K1382">
        <v>16</v>
      </c>
      <c r="M1382" t="s">
        <v>932</v>
      </c>
      <c r="N1382" t="s">
        <v>933</v>
      </c>
      <c r="O1382" t="s">
        <v>934</v>
      </c>
      <c r="P1382" t="s">
        <v>934</v>
      </c>
      <c r="Q1382" t="s">
        <v>827</v>
      </c>
      <c r="R1382" t="str">
        <f t="shared" si="44"/>
        <v>Weekday</v>
      </c>
      <c r="S1382" s="12">
        <f t="shared" si="43"/>
        <v>40900</v>
      </c>
    </row>
    <row r="1383" spans="1:19" x14ac:dyDescent="0.25">
      <c r="A1383" t="s">
        <v>593</v>
      </c>
      <c r="B1383" t="s">
        <v>723</v>
      </c>
      <c r="C1383">
        <v>20118188146</v>
      </c>
      <c r="D1383">
        <v>71</v>
      </c>
      <c r="E1383" t="s">
        <v>87</v>
      </c>
      <c r="G1383">
        <v>12.44</v>
      </c>
      <c r="H1383">
        <v>2011</v>
      </c>
      <c r="I1383">
        <v>12</v>
      </c>
      <c r="J1383">
        <v>23</v>
      </c>
      <c r="K1383">
        <v>14</v>
      </c>
      <c r="M1383" t="s">
        <v>932</v>
      </c>
      <c r="N1383" t="s">
        <v>933</v>
      </c>
      <c r="O1383" t="s">
        <v>934</v>
      </c>
      <c r="P1383" t="s">
        <v>934</v>
      </c>
      <c r="Q1383" t="s">
        <v>831</v>
      </c>
      <c r="R1383" t="str">
        <f t="shared" si="44"/>
        <v>Weekday</v>
      </c>
      <c r="S1383" s="12">
        <f t="shared" si="43"/>
        <v>40900</v>
      </c>
    </row>
    <row r="1384" spans="1:19" x14ac:dyDescent="0.25">
      <c r="A1384" t="s">
        <v>593</v>
      </c>
      <c r="B1384" t="s">
        <v>723</v>
      </c>
      <c r="C1384">
        <v>20118188159</v>
      </c>
      <c r="D1384">
        <v>71</v>
      </c>
      <c r="E1384" t="s">
        <v>62</v>
      </c>
      <c r="G1384">
        <v>15</v>
      </c>
      <c r="H1384">
        <v>2011</v>
      </c>
      <c r="I1384">
        <v>12</v>
      </c>
      <c r="J1384">
        <v>23</v>
      </c>
      <c r="K1384">
        <v>0</v>
      </c>
      <c r="M1384" t="s">
        <v>935</v>
      </c>
      <c r="N1384" t="s">
        <v>933</v>
      </c>
      <c r="O1384" t="s">
        <v>934</v>
      </c>
      <c r="P1384" t="s">
        <v>934</v>
      </c>
      <c r="Q1384" t="s">
        <v>759</v>
      </c>
      <c r="R1384" t="str">
        <f t="shared" si="44"/>
        <v>Weekday</v>
      </c>
      <c r="S1384" s="12">
        <f t="shared" si="43"/>
        <v>40900</v>
      </c>
    </row>
    <row r="1385" spans="1:19" x14ac:dyDescent="0.25">
      <c r="A1385" t="s">
        <v>593</v>
      </c>
      <c r="B1385" t="s">
        <v>723</v>
      </c>
      <c r="C1385">
        <v>20118188183</v>
      </c>
      <c r="D1385">
        <v>71</v>
      </c>
      <c r="E1385" t="s">
        <v>87</v>
      </c>
      <c r="G1385">
        <v>13.3</v>
      </c>
      <c r="H1385">
        <v>2011</v>
      </c>
      <c r="I1385">
        <v>12</v>
      </c>
      <c r="J1385">
        <v>26</v>
      </c>
      <c r="K1385">
        <v>13</v>
      </c>
      <c r="M1385" t="s">
        <v>932</v>
      </c>
      <c r="N1385" t="s">
        <v>937</v>
      </c>
      <c r="O1385" t="s">
        <v>934</v>
      </c>
      <c r="P1385" t="s">
        <v>934</v>
      </c>
      <c r="Q1385" t="s">
        <v>828</v>
      </c>
      <c r="R1385" t="str">
        <f t="shared" si="44"/>
        <v>Weekday</v>
      </c>
      <c r="S1385" s="12">
        <f t="shared" si="43"/>
        <v>40903</v>
      </c>
    </row>
    <row r="1386" spans="1:19" x14ac:dyDescent="0.25">
      <c r="A1386" t="s">
        <v>593</v>
      </c>
      <c r="B1386" t="s">
        <v>723</v>
      </c>
      <c r="C1386">
        <v>20118188349</v>
      </c>
      <c r="D1386">
        <v>71</v>
      </c>
      <c r="E1386" t="s">
        <v>87</v>
      </c>
      <c r="G1386">
        <v>13.1</v>
      </c>
      <c r="H1386">
        <v>2011</v>
      </c>
      <c r="I1386">
        <v>12</v>
      </c>
      <c r="J1386">
        <v>27</v>
      </c>
      <c r="K1386">
        <v>13</v>
      </c>
      <c r="M1386" t="s">
        <v>932</v>
      </c>
      <c r="N1386" t="s">
        <v>933</v>
      </c>
      <c r="O1386" t="s">
        <v>934</v>
      </c>
      <c r="P1386" t="s">
        <v>934</v>
      </c>
      <c r="Q1386" t="s">
        <v>828</v>
      </c>
      <c r="R1386" t="str">
        <f t="shared" si="44"/>
        <v>Weekday</v>
      </c>
      <c r="S1386" s="12">
        <f t="shared" si="43"/>
        <v>40904</v>
      </c>
    </row>
    <row r="1387" spans="1:19" x14ac:dyDescent="0.25">
      <c r="A1387" t="s">
        <v>593</v>
      </c>
      <c r="B1387" t="s">
        <v>723</v>
      </c>
      <c r="C1387">
        <v>20118188387</v>
      </c>
      <c r="D1387">
        <v>71</v>
      </c>
      <c r="E1387" t="s">
        <v>87</v>
      </c>
      <c r="G1387">
        <v>13.4</v>
      </c>
      <c r="H1387">
        <v>2011</v>
      </c>
      <c r="I1387">
        <v>12</v>
      </c>
      <c r="J1387">
        <v>29</v>
      </c>
      <c r="K1387">
        <v>14</v>
      </c>
      <c r="M1387" t="s">
        <v>932</v>
      </c>
      <c r="N1387" t="s">
        <v>933</v>
      </c>
      <c r="O1387" t="s">
        <v>934</v>
      </c>
      <c r="P1387" t="s">
        <v>934</v>
      </c>
      <c r="Q1387" t="s">
        <v>828</v>
      </c>
      <c r="R1387" t="str">
        <f t="shared" si="44"/>
        <v>Weekday</v>
      </c>
      <c r="S1387" s="12">
        <f t="shared" si="43"/>
        <v>40906</v>
      </c>
    </row>
    <row r="1388" spans="1:19" x14ac:dyDescent="0.25">
      <c r="A1388" t="s">
        <v>593</v>
      </c>
      <c r="B1388" t="s">
        <v>723</v>
      </c>
      <c r="C1388">
        <v>20118188391</v>
      </c>
      <c r="D1388">
        <v>71</v>
      </c>
      <c r="E1388" t="s">
        <v>87</v>
      </c>
      <c r="G1388">
        <v>13.2</v>
      </c>
      <c r="H1388">
        <v>2011</v>
      </c>
      <c r="I1388">
        <v>12</v>
      </c>
      <c r="J1388">
        <v>29</v>
      </c>
      <c r="K1388">
        <v>12</v>
      </c>
      <c r="M1388" t="s">
        <v>932</v>
      </c>
      <c r="N1388" t="s">
        <v>933</v>
      </c>
      <c r="O1388" t="s">
        <v>934</v>
      </c>
      <c r="P1388" t="s">
        <v>934</v>
      </c>
      <c r="Q1388" t="s">
        <v>828</v>
      </c>
      <c r="R1388" t="str">
        <f t="shared" si="44"/>
        <v>Weekday</v>
      </c>
      <c r="S1388" s="12">
        <f t="shared" si="43"/>
        <v>40906</v>
      </c>
    </row>
    <row r="1389" spans="1:19" x14ac:dyDescent="0.25">
      <c r="A1389" t="s">
        <v>593</v>
      </c>
      <c r="B1389" t="s">
        <v>723</v>
      </c>
      <c r="C1389">
        <v>20118188838</v>
      </c>
      <c r="D1389">
        <v>71</v>
      </c>
      <c r="E1389" t="s">
        <v>62</v>
      </c>
      <c r="G1389">
        <v>11.77</v>
      </c>
      <c r="H1389">
        <v>2011</v>
      </c>
      <c r="I1389">
        <v>12</v>
      </c>
      <c r="J1389">
        <v>27</v>
      </c>
      <c r="K1389">
        <v>15</v>
      </c>
      <c r="M1389" t="s">
        <v>932</v>
      </c>
      <c r="N1389" t="s">
        <v>937</v>
      </c>
      <c r="O1389" t="s">
        <v>934</v>
      </c>
      <c r="P1389" t="s">
        <v>934</v>
      </c>
      <c r="Q1389" t="s">
        <v>724</v>
      </c>
      <c r="R1389" t="str">
        <f t="shared" si="44"/>
        <v>Weekday</v>
      </c>
      <c r="S1389" s="12">
        <f t="shared" si="43"/>
        <v>40904</v>
      </c>
    </row>
    <row r="1390" spans="1:19" x14ac:dyDescent="0.25">
      <c r="A1390" t="s">
        <v>593</v>
      </c>
      <c r="B1390" t="s">
        <v>723</v>
      </c>
      <c r="C1390">
        <v>20118189121</v>
      </c>
      <c r="D1390">
        <v>275</v>
      </c>
      <c r="E1390" t="s">
        <v>87</v>
      </c>
      <c r="G1390">
        <v>33.200000000000003</v>
      </c>
      <c r="H1390">
        <v>2011</v>
      </c>
      <c r="I1390">
        <v>12</v>
      </c>
      <c r="J1390">
        <v>8</v>
      </c>
      <c r="K1390">
        <v>16</v>
      </c>
      <c r="M1390" t="s">
        <v>932</v>
      </c>
      <c r="N1390" t="s">
        <v>941</v>
      </c>
      <c r="O1390" t="s">
        <v>934</v>
      </c>
      <c r="P1390" t="s">
        <v>934</v>
      </c>
      <c r="Q1390" t="s">
        <v>891</v>
      </c>
      <c r="R1390" t="str">
        <f t="shared" si="44"/>
        <v>Weekday</v>
      </c>
      <c r="S1390" s="12">
        <f t="shared" si="43"/>
        <v>40885</v>
      </c>
    </row>
    <row r="1391" spans="1:19" x14ac:dyDescent="0.25">
      <c r="A1391" t="s">
        <v>593</v>
      </c>
      <c r="B1391" t="s">
        <v>723</v>
      </c>
      <c r="C1391">
        <v>20118189557</v>
      </c>
      <c r="D1391">
        <v>71</v>
      </c>
      <c r="E1391" t="s">
        <v>62</v>
      </c>
      <c r="G1391">
        <v>15.01</v>
      </c>
      <c r="H1391">
        <v>2011</v>
      </c>
      <c r="I1391">
        <v>12</v>
      </c>
      <c r="J1391">
        <v>23</v>
      </c>
      <c r="K1391">
        <v>0</v>
      </c>
      <c r="M1391" t="s">
        <v>935</v>
      </c>
      <c r="N1391" t="s">
        <v>933</v>
      </c>
      <c r="O1391" t="s">
        <v>934</v>
      </c>
      <c r="P1391" t="s">
        <v>934</v>
      </c>
      <c r="Q1391" t="s">
        <v>759</v>
      </c>
      <c r="R1391" t="str">
        <f t="shared" si="44"/>
        <v>Weekday</v>
      </c>
      <c r="S1391" s="12">
        <f t="shared" si="43"/>
        <v>40900</v>
      </c>
    </row>
    <row r="1392" spans="1:19" x14ac:dyDescent="0.25">
      <c r="A1392" t="s">
        <v>593</v>
      </c>
      <c r="B1392" t="s">
        <v>723</v>
      </c>
      <c r="C1392">
        <v>20118189559</v>
      </c>
      <c r="D1392">
        <v>71</v>
      </c>
      <c r="E1392" t="s">
        <v>87</v>
      </c>
      <c r="G1392">
        <v>16.010000000000002</v>
      </c>
      <c r="H1392">
        <v>2011</v>
      </c>
      <c r="I1392">
        <v>12</v>
      </c>
      <c r="J1392">
        <v>20</v>
      </c>
      <c r="K1392">
        <v>6</v>
      </c>
      <c r="M1392" t="s">
        <v>932</v>
      </c>
      <c r="N1392" t="s">
        <v>933</v>
      </c>
      <c r="O1392" t="s">
        <v>934</v>
      </c>
      <c r="P1392" t="s">
        <v>934</v>
      </c>
      <c r="Q1392" t="s">
        <v>811</v>
      </c>
      <c r="R1392" t="str">
        <f t="shared" si="44"/>
        <v>Weekday</v>
      </c>
      <c r="S1392" s="12">
        <f t="shared" si="43"/>
        <v>40897</v>
      </c>
    </row>
    <row r="1393" spans="1:19" x14ac:dyDescent="0.25">
      <c r="A1393" t="s">
        <v>593</v>
      </c>
      <c r="B1393" t="s">
        <v>723</v>
      </c>
      <c r="C1393">
        <v>20118189561</v>
      </c>
      <c r="D1393">
        <v>71</v>
      </c>
      <c r="E1393" t="s">
        <v>940</v>
      </c>
      <c r="G1393">
        <v>18</v>
      </c>
      <c r="H1393">
        <v>2011</v>
      </c>
      <c r="I1393">
        <v>12</v>
      </c>
      <c r="J1393">
        <v>22</v>
      </c>
      <c r="K1393">
        <v>19</v>
      </c>
      <c r="M1393" t="s">
        <v>932</v>
      </c>
      <c r="N1393" t="s">
        <v>933</v>
      </c>
      <c r="O1393" t="s">
        <v>934</v>
      </c>
      <c r="P1393" t="s">
        <v>934</v>
      </c>
      <c r="R1393" t="str">
        <f t="shared" si="44"/>
        <v>Weekday</v>
      </c>
      <c r="S1393" s="12">
        <f t="shared" si="43"/>
        <v>40899</v>
      </c>
    </row>
    <row r="1394" spans="1:19" x14ac:dyDescent="0.25">
      <c r="A1394" t="s">
        <v>593</v>
      </c>
      <c r="B1394" t="s">
        <v>723</v>
      </c>
      <c r="C1394">
        <v>20118189563</v>
      </c>
      <c r="D1394">
        <v>275</v>
      </c>
      <c r="E1394" t="s">
        <v>62</v>
      </c>
      <c r="G1394">
        <v>31.23</v>
      </c>
      <c r="H1394">
        <v>2011</v>
      </c>
      <c r="I1394">
        <v>12</v>
      </c>
      <c r="J1394">
        <v>21</v>
      </c>
      <c r="K1394">
        <v>22</v>
      </c>
      <c r="M1394" t="s">
        <v>935</v>
      </c>
      <c r="N1394" t="s">
        <v>933</v>
      </c>
      <c r="O1394" t="s">
        <v>934</v>
      </c>
      <c r="P1394" t="s">
        <v>934</v>
      </c>
      <c r="Q1394" t="s">
        <v>855</v>
      </c>
      <c r="R1394" t="str">
        <f t="shared" si="44"/>
        <v>Weekday</v>
      </c>
      <c r="S1394" s="12">
        <f t="shared" si="43"/>
        <v>40898</v>
      </c>
    </row>
    <row r="1395" spans="1:19" x14ac:dyDescent="0.25">
      <c r="A1395" t="s">
        <v>593</v>
      </c>
      <c r="B1395" t="s">
        <v>723</v>
      </c>
      <c r="C1395">
        <v>20118189567</v>
      </c>
      <c r="D1395">
        <v>275</v>
      </c>
      <c r="E1395" t="s">
        <v>87</v>
      </c>
      <c r="G1395">
        <v>31.23</v>
      </c>
      <c r="H1395">
        <v>2011</v>
      </c>
      <c r="I1395">
        <v>12</v>
      </c>
      <c r="J1395">
        <v>21</v>
      </c>
      <c r="K1395">
        <v>9</v>
      </c>
      <c r="M1395" t="s">
        <v>932</v>
      </c>
      <c r="N1395" t="s">
        <v>933</v>
      </c>
      <c r="O1395" t="s">
        <v>934</v>
      </c>
      <c r="P1395" t="s">
        <v>934</v>
      </c>
      <c r="Q1395" t="s">
        <v>901</v>
      </c>
      <c r="R1395" t="str">
        <f t="shared" si="44"/>
        <v>Weekday</v>
      </c>
      <c r="S1395" s="12">
        <f t="shared" si="43"/>
        <v>40898</v>
      </c>
    </row>
    <row r="1396" spans="1:19" x14ac:dyDescent="0.25">
      <c r="A1396" t="s">
        <v>593</v>
      </c>
      <c r="B1396" t="s">
        <v>723</v>
      </c>
      <c r="C1396">
        <v>20118189568</v>
      </c>
      <c r="D1396">
        <v>71</v>
      </c>
      <c r="E1396" t="s">
        <v>87</v>
      </c>
      <c r="G1396">
        <v>18</v>
      </c>
      <c r="H1396">
        <v>2011</v>
      </c>
      <c r="I1396">
        <v>12</v>
      </c>
      <c r="J1396">
        <v>21</v>
      </c>
      <c r="K1396">
        <v>7</v>
      </c>
      <c r="M1396" t="s">
        <v>932</v>
      </c>
      <c r="N1396" t="s">
        <v>937</v>
      </c>
      <c r="O1396" t="s">
        <v>934</v>
      </c>
      <c r="P1396" t="s">
        <v>934</v>
      </c>
      <c r="Q1396" t="s">
        <v>794</v>
      </c>
      <c r="R1396" t="str">
        <f t="shared" si="44"/>
        <v>Weekday</v>
      </c>
      <c r="S1396" s="12">
        <f t="shared" si="43"/>
        <v>40898</v>
      </c>
    </row>
    <row r="1397" spans="1:19" x14ac:dyDescent="0.25">
      <c r="A1397" t="s">
        <v>593</v>
      </c>
      <c r="B1397" t="s">
        <v>723</v>
      </c>
      <c r="C1397">
        <v>20118189569</v>
      </c>
      <c r="D1397">
        <v>71</v>
      </c>
      <c r="E1397" t="s">
        <v>62</v>
      </c>
      <c r="G1397">
        <v>17.510000000000002</v>
      </c>
      <c r="H1397">
        <v>2011</v>
      </c>
      <c r="I1397">
        <v>11</v>
      </c>
      <c r="J1397">
        <v>22</v>
      </c>
      <c r="K1397">
        <v>14</v>
      </c>
      <c r="M1397" t="s">
        <v>935</v>
      </c>
      <c r="N1397" t="s">
        <v>933</v>
      </c>
      <c r="O1397" t="s">
        <v>934</v>
      </c>
      <c r="P1397" t="s">
        <v>934</v>
      </c>
      <c r="Q1397" t="s">
        <v>777</v>
      </c>
      <c r="R1397" t="str">
        <f t="shared" si="44"/>
        <v>Weekday</v>
      </c>
      <c r="S1397" s="12">
        <f t="shared" si="43"/>
        <v>40869</v>
      </c>
    </row>
    <row r="1398" spans="1:19" x14ac:dyDescent="0.25">
      <c r="A1398" t="s">
        <v>593</v>
      </c>
      <c r="B1398" t="s">
        <v>723</v>
      </c>
      <c r="C1398">
        <v>20118189788</v>
      </c>
      <c r="D1398">
        <v>71</v>
      </c>
      <c r="E1398" t="s">
        <v>87</v>
      </c>
      <c r="G1398">
        <v>11.83</v>
      </c>
      <c r="H1398">
        <v>2011</v>
      </c>
      <c r="I1398">
        <v>12</v>
      </c>
      <c r="J1398">
        <v>27</v>
      </c>
      <c r="K1398">
        <v>12</v>
      </c>
      <c r="M1398" t="s">
        <v>935</v>
      </c>
      <c r="N1398" t="s">
        <v>933</v>
      </c>
      <c r="O1398" t="s">
        <v>934</v>
      </c>
      <c r="P1398" t="s">
        <v>934</v>
      </c>
      <c r="Q1398" t="s">
        <v>835</v>
      </c>
      <c r="R1398" t="str">
        <f t="shared" si="44"/>
        <v>Weekday</v>
      </c>
      <c r="S1398" s="12">
        <f t="shared" si="43"/>
        <v>40904</v>
      </c>
    </row>
    <row r="1399" spans="1:19" x14ac:dyDescent="0.25">
      <c r="A1399" t="s">
        <v>593</v>
      </c>
      <c r="B1399" t="s">
        <v>594</v>
      </c>
      <c r="C1399">
        <v>20118191708</v>
      </c>
      <c r="D1399">
        <v>70</v>
      </c>
      <c r="E1399" t="s">
        <v>62</v>
      </c>
      <c r="G1399">
        <v>17.02</v>
      </c>
      <c r="H1399">
        <v>2011</v>
      </c>
      <c r="I1399">
        <v>12</v>
      </c>
      <c r="J1399">
        <v>29</v>
      </c>
      <c r="K1399">
        <v>22</v>
      </c>
      <c r="M1399" t="s">
        <v>935</v>
      </c>
      <c r="N1399" t="s">
        <v>933</v>
      </c>
      <c r="O1399" t="s">
        <v>934</v>
      </c>
      <c r="P1399" t="s">
        <v>934</v>
      </c>
      <c r="Q1399" t="s">
        <v>665</v>
      </c>
      <c r="R1399" t="str">
        <f t="shared" si="44"/>
        <v>Weekday</v>
      </c>
      <c r="S1399" s="12">
        <f t="shared" si="43"/>
        <v>40906</v>
      </c>
    </row>
    <row r="1400" spans="1:19" x14ac:dyDescent="0.25">
      <c r="A1400" t="s">
        <v>593</v>
      </c>
      <c r="B1400" t="s">
        <v>723</v>
      </c>
      <c r="C1400">
        <v>20118191917</v>
      </c>
      <c r="D1400">
        <v>71</v>
      </c>
      <c r="E1400" t="s">
        <v>87</v>
      </c>
      <c r="G1400">
        <v>16.32</v>
      </c>
      <c r="H1400">
        <v>2011</v>
      </c>
      <c r="I1400">
        <v>12</v>
      </c>
      <c r="J1400">
        <v>30</v>
      </c>
      <c r="K1400">
        <v>14</v>
      </c>
      <c r="M1400" t="s">
        <v>935</v>
      </c>
      <c r="N1400" t="s">
        <v>933</v>
      </c>
      <c r="O1400" t="s">
        <v>934</v>
      </c>
      <c r="P1400" t="s">
        <v>934</v>
      </c>
      <c r="Q1400" t="s">
        <v>808</v>
      </c>
      <c r="R1400" t="str">
        <f t="shared" si="44"/>
        <v>Weekday</v>
      </c>
      <c r="S1400" s="12">
        <f t="shared" si="43"/>
        <v>40907</v>
      </c>
    </row>
    <row r="1401" spans="1:19" x14ac:dyDescent="0.25">
      <c r="A1401" t="s">
        <v>593</v>
      </c>
      <c r="B1401" t="s">
        <v>723</v>
      </c>
      <c r="C1401">
        <v>20118191918</v>
      </c>
      <c r="D1401">
        <v>71</v>
      </c>
      <c r="E1401" t="s">
        <v>87</v>
      </c>
      <c r="G1401">
        <v>17.149999999999999</v>
      </c>
      <c r="H1401">
        <v>2011</v>
      </c>
      <c r="I1401">
        <v>12</v>
      </c>
      <c r="J1401">
        <v>30</v>
      </c>
      <c r="K1401">
        <v>10</v>
      </c>
      <c r="M1401" t="s">
        <v>932</v>
      </c>
      <c r="N1401" t="s">
        <v>936</v>
      </c>
      <c r="O1401" t="s">
        <v>934</v>
      </c>
      <c r="P1401" t="s">
        <v>934</v>
      </c>
      <c r="Q1401" t="s">
        <v>805</v>
      </c>
      <c r="R1401" t="str">
        <f t="shared" si="44"/>
        <v>Weekday</v>
      </c>
      <c r="S1401" s="12">
        <f t="shared" si="43"/>
        <v>40907</v>
      </c>
    </row>
    <row r="1402" spans="1:19" x14ac:dyDescent="0.25">
      <c r="A1402" t="s">
        <v>593</v>
      </c>
      <c r="B1402" t="s">
        <v>723</v>
      </c>
      <c r="C1402">
        <v>20118192638</v>
      </c>
      <c r="D1402">
        <v>71</v>
      </c>
      <c r="E1402" t="s">
        <v>62</v>
      </c>
      <c r="G1402">
        <v>14.13</v>
      </c>
      <c r="H1402">
        <v>2011</v>
      </c>
      <c r="I1402">
        <v>12</v>
      </c>
      <c r="J1402">
        <v>31</v>
      </c>
      <c r="K1402">
        <v>4</v>
      </c>
      <c r="M1402" t="s">
        <v>935</v>
      </c>
      <c r="N1402" t="s">
        <v>933</v>
      </c>
      <c r="O1402" t="s">
        <v>934</v>
      </c>
      <c r="P1402" t="s">
        <v>934</v>
      </c>
      <c r="Q1402" t="s">
        <v>753</v>
      </c>
      <c r="R1402" t="str">
        <f t="shared" si="44"/>
        <v>Weekend</v>
      </c>
      <c r="S1402" s="12">
        <f t="shared" si="43"/>
        <v>40908</v>
      </c>
    </row>
    <row r="1403" spans="1:19" x14ac:dyDescent="0.25">
      <c r="A1403" t="s">
        <v>593</v>
      </c>
      <c r="B1403" t="s">
        <v>723</v>
      </c>
      <c r="C1403">
        <v>20118192652</v>
      </c>
      <c r="D1403">
        <v>275</v>
      </c>
      <c r="E1403" t="s">
        <v>62</v>
      </c>
      <c r="G1403">
        <v>32.200000000000003</v>
      </c>
      <c r="H1403">
        <v>2011</v>
      </c>
      <c r="I1403">
        <v>12</v>
      </c>
      <c r="J1403">
        <v>30</v>
      </c>
      <c r="K1403">
        <v>15</v>
      </c>
      <c r="M1403" t="s">
        <v>932</v>
      </c>
      <c r="N1403" t="s">
        <v>933</v>
      </c>
      <c r="O1403" t="s">
        <v>934</v>
      </c>
      <c r="P1403" t="s">
        <v>934</v>
      </c>
      <c r="Q1403" t="s">
        <v>862</v>
      </c>
      <c r="R1403" t="str">
        <f t="shared" si="44"/>
        <v>Weekday</v>
      </c>
      <c r="S1403" s="12">
        <f t="shared" si="43"/>
        <v>40907</v>
      </c>
    </row>
    <row r="1404" spans="1:19" x14ac:dyDescent="0.25">
      <c r="A1404" t="s">
        <v>593</v>
      </c>
      <c r="B1404" t="s">
        <v>723</v>
      </c>
      <c r="C1404">
        <v>20118192654</v>
      </c>
      <c r="D1404">
        <v>71</v>
      </c>
      <c r="E1404" t="s">
        <v>62</v>
      </c>
      <c r="G1404">
        <v>12.33</v>
      </c>
      <c r="H1404">
        <v>2011</v>
      </c>
      <c r="I1404">
        <v>12</v>
      </c>
      <c r="J1404">
        <v>30</v>
      </c>
      <c r="K1404">
        <v>15</v>
      </c>
      <c r="M1404" t="s">
        <v>932</v>
      </c>
      <c r="N1404" t="s">
        <v>937</v>
      </c>
      <c r="O1404" t="s">
        <v>934</v>
      </c>
      <c r="P1404" t="s">
        <v>934</v>
      </c>
      <c r="Q1404" t="s">
        <v>733</v>
      </c>
      <c r="R1404" t="str">
        <f t="shared" si="44"/>
        <v>Weekday</v>
      </c>
      <c r="S1404" s="12">
        <f t="shared" si="43"/>
        <v>40907</v>
      </c>
    </row>
    <row r="1405" spans="1:19" x14ac:dyDescent="0.25">
      <c r="A1405" t="s">
        <v>593</v>
      </c>
      <c r="B1405" t="s">
        <v>723</v>
      </c>
      <c r="C1405">
        <v>20118192898</v>
      </c>
      <c r="D1405">
        <v>275</v>
      </c>
      <c r="E1405" t="s">
        <v>87</v>
      </c>
      <c r="G1405">
        <v>31.22</v>
      </c>
      <c r="H1405">
        <v>2011</v>
      </c>
      <c r="I1405">
        <v>12</v>
      </c>
      <c r="J1405">
        <v>27</v>
      </c>
      <c r="K1405">
        <v>11</v>
      </c>
      <c r="M1405" t="s">
        <v>935</v>
      </c>
      <c r="N1405" t="s">
        <v>933</v>
      </c>
      <c r="O1405" t="s">
        <v>934</v>
      </c>
      <c r="P1405" t="s">
        <v>934</v>
      </c>
      <c r="Q1405" t="s">
        <v>901</v>
      </c>
      <c r="R1405" t="str">
        <f t="shared" si="44"/>
        <v>Weekday</v>
      </c>
      <c r="S1405" s="12">
        <f t="shared" si="43"/>
        <v>40904</v>
      </c>
    </row>
    <row r="1406" spans="1:19" x14ac:dyDescent="0.25">
      <c r="A1406" t="s">
        <v>593</v>
      </c>
      <c r="B1406" t="s">
        <v>723</v>
      </c>
      <c r="C1406">
        <v>20118193614</v>
      </c>
      <c r="D1406">
        <v>71</v>
      </c>
      <c r="E1406" t="s">
        <v>87</v>
      </c>
      <c r="G1406">
        <v>15.99</v>
      </c>
      <c r="H1406">
        <v>2011</v>
      </c>
      <c r="I1406">
        <v>12</v>
      </c>
      <c r="J1406">
        <v>27</v>
      </c>
      <c r="K1406">
        <v>17</v>
      </c>
      <c r="M1406" t="s">
        <v>932</v>
      </c>
      <c r="N1406" t="s">
        <v>936</v>
      </c>
      <c r="O1406" t="s">
        <v>934</v>
      </c>
      <c r="P1406" t="s">
        <v>934</v>
      </c>
      <c r="Q1406" t="s">
        <v>811</v>
      </c>
      <c r="R1406" t="str">
        <f t="shared" si="44"/>
        <v>Weekday</v>
      </c>
      <c r="S1406" s="12">
        <f t="shared" si="43"/>
        <v>40904</v>
      </c>
    </row>
    <row r="1407" spans="1:19" x14ac:dyDescent="0.25">
      <c r="A1407" t="s">
        <v>593</v>
      </c>
      <c r="B1407" t="s">
        <v>723</v>
      </c>
      <c r="C1407">
        <v>20118194049</v>
      </c>
      <c r="D1407">
        <v>275</v>
      </c>
      <c r="E1407" t="s">
        <v>87</v>
      </c>
      <c r="G1407">
        <v>34.840000000000003</v>
      </c>
      <c r="H1407">
        <v>2011</v>
      </c>
      <c r="I1407">
        <v>12</v>
      </c>
      <c r="J1407">
        <v>29</v>
      </c>
      <c r="K1407">
        <v>1</v>
      </c>
      <c r="M1407" t="s">
        <v>935</v>
      </c>
      <c r="N1407" t="s">
        <v>933</v>
      </c>
      <c r="O1407" t="s">
        <v>934</v>
      </c>
      <c r="P1407" t="s">
        <v>934</v>
      </c>
      <c r="Q1407" t="s">
        <v>882</v>
      </c>
      <c r="R1407" t="str">
        <f t="shared" si="44"/>
        <v>Weekday</v>
      </c>
      <c r="S1407" s="12">
        <f t="shared" si="43"/>
        <v>40906</v>
      </c>
    </row>
    <row r="1408" spans="1:19" x14ac:dyDescent="0.25">
      <c r="A1408" t="s">
        <v>593</v>
      </c>
      <c r="B1408" t="s">
        <v>723</v>
      </c>
      <c r="C1408">
        <v>20118194053</v>
      </c>
      <c r="D1408">
        <v>71</v>
      </c>
      <c r="E1408" t="s">
        <v>87</v>
      </c>
      <c r="G1408">
        <v>18.600000000000001</v>
      </c>
      <c r="H1408">
        <v>2011</v>
      </c>
      <c r="I1408">
        <v>12</v>
      </c>
      <c r="J1408">
        <v>30</v>
      </c>
      <c r="K1408">
        <v>7</v>
      </c>
      <c r="M1408" t="s">
        <v>935</v>
      </c>
      <c r="N1408" t="s">
        <v>933</v>
      </c>
      <c r="O1408" t="s">
        <v>934</v>
      </c>
      <c r="P1408" t="s">
        <v>934</v>
      </c>
      <c r="Q1408" t="s">
        <v>794</v>
      </c>
      <c r="R1408" t="str">
        <f t="shared" si="44"/>
        <v>Weekday</v>
      </c>
      <c r="S1408" s="12">
        <f t="shared" si="43"/>
        <v>40907</v>
      </c>
    </row>
    <row r="1409" spans="1:19" x14ac:dyDescent="0.25">
      <c r="A1409" t="s">
        <v>593</v>
      </c>
      <c r="B1409" t="s">
        <v>723</v>
      </c>
      <c r="C1409">
        <v>20118194058</v>
      </c>
      <c r="D1409">
        <v>71</v>
      </c>
      <c r="E1409" t="s">
        <v>62</v>
      </c>
      <c r="G1409">
        <v>12.83</v>
      </c>
      <c r="H1409">
        <v>2011</v>
      </c>
      <c r="I1409">
        <v>12</v>
      </c>
      <c r="J1409">
        <v>30</v>
      </c>
      <c r="K1409">
        <v>10</v>
      </c>
      <c r="M1409" t="s">
        <v>932</v>
      </c>
      <c r="N1409" t="s">
        <v>936</v>
      </c>
      <c r="O1409" t="s">
        <v>934</v>
      </c>
      <c r="P1409" t="s">
        <v>934</v>
      </c>
      <c r="Q1409" t="s">
        <v>737</v>
      </c>
      <c r="R1409" t="str">
        <f t="shared" si="44"/>
        <v>Weekday</v>
      </c>
      <c r="S1409" s="12">
        <f t="shared" si="43"/>
        <v>40907</v>
      </c>
    </row>
    <row r="1410" spans="1:19" x14ac:dyDescent="0.25">
      <c r="A1410" t="s">
        <v>593</v>
      </c>
      <c r="B1410" t="s">
        <v>723</v>
      </c>
      <c r="C1410">
        <v>20118194284</v>
      </c>
      <c r="D1410">
        <v>71</v>
      </c>
      <c r="E1410" t="s">
        <v>62</v>
      </c>
      <c r="G1410">
        <v>11.53</v>
      </c>
      <c r="H1410">
        <v>2011</v>
      </c>
      <c r="I1410">
        <v>12</v>
      </c>
      <c r="J1410">
        <v>30</v>
      </c>
      <c r="K1410">
        <v>11</v>
      </c>
      <c r="M1410" t="s">
        <v>935</v>
      </c>
      <c r="N1410" t="s">
        <v>933</v>
      </c>
      <c r="O1410" t="s">
        <v>934</v>
      </c>
      <c r="P1410" t="s">
        <v>934</v>
      </c>
      <c r="R1410" t="str">
        <f t="shared" si="44"/>
        <v>Weekday</v>
      </c>
      <c r="S1410" s="12">
        <f t="shared" si="43"/>
        <v>40907</v>
      </c>
    </row>
    <row r="1411" spans="1:19" x14ac:dyDescent="0.25">
      <c r="A1411" t="s">
        <v>593</v>
      </c>
      <c r="B1411" t="s">
        <v>723</v>
      </c>
      <c r="C1411">
        <v>20118196121</v>
      </c>
      <c r="D1411">
        <v>71</v>
      </c>
      <c r="E1411" t="s">
        <v>62</v>
      </c>
      <c r="G1411">
        <v>16.010000000000002</v>
      </c>
      <c r="H1411">
        <v>2011</v>
      </c>
      <c r="I1411">
        <v>12</v>
      </c>
      <c r="J1411">
        <v>29</v>
      </c>
      <c r="K1411">
        <v>16</v>
      </c>
      <c r="M1411" t="s">
        <v>932</v>
      </c>
      <c r="N1411" t="s">
        <v>933</v>
      </c>
      <c r="O1411" t="s">
        <v>934</v>
      </c>
      <c r="P1411" t="s">
        <v>934</v>
      </c>
      <c r="Q1411" t="s">
        <v>946</v>
      </c>
      <c r="R1411" t="str">
        <f t="shared" si="44"/>
        <v>Weekday</v>
      </c>
      <c r="S1411" s="12">
        <f t="shared" ref="S1411:S1474" si="45">DATE(H1411,I1411,J1411)</f>
        <v>40906</v>
      </c>
    </row>
    <row r="1412" spans="1:19" x14ac:dyDescent="0.25">
      <c r="A1412" t="s">
        <v>593</v>
      </c>
      <c r="B1412" t="s">
        <v>723</v>
      </c>
      <c r="C1412">
        <v>20118196125</v>
      </c>
      <c r="D1412">
        <v>71</v>
      </c>
      <c r="E1412" t="s">
        <v>87</v>
      </c>
      <c r="G1412">
        <v>17.03</v>
      </c>
      <c r="H1412">
        <v>2011</v>
      </c>
      <c r="I1412">
        <v>12</v>
      </c>
      <c r="J1412">
        <v>30</v>
      </c>
      <c r="K1412">
        <v>9</v>
      </c>
      <c r="M1412" t="s">
        <v>935</v>
      </c>
      <c r="N1412" t="s">
        <v>936</v>
      </c>
      <c r="O1412" t="s">
        <v>934</v>
      </c>
      <c r="P1412" t="s">
        <v>934</v>
      </c>
      <c r="Q1412" t="s">
        <v>807</v>
      </c>
      <c r="R1412" t="str">
        <f t="shared" si="44"/>
        <v>Weekday</v>
      </c>
      <c r="S1412" s="12">
        <f t="shared" si="45"/>
        <v>40907</v>
      </c>
    </row>
    <row r="1413" spans="1:19" x14ac:dyDescent="0.25">
      <c r="A1413" t="s">
        <v>593</v>
      </c>
      <c r="B1413" t="s">
        <v>594</v>
      </c>
      <c r="C1413">
        <v>20118198506</v>
      </c>
      <c r="D1413">
        <v>70</v>
      </c>
      <c r="E1413" t="s">
        <v>87</v>
      </c>
      <c r="G1413">
        <v>13.09</v>
      </c>
      <c r="H1413">
        <v>2011</v>
      </c>
      <c r="I1413">
        <v>10</v>
      </c>
      <c r="J1413">
        <v>24</v>
      </c>
      <c r="K1413">
        <v>13</v>
      </c>
      <c r="M1413" t="s">
        <v>935</v>
      </c>
      <c r="N1413" t="s">
        <v>933</v>
      </c>
      <c r="O1413" t="s">
        <v>934</v>
      </c>
      <c r="P1413" t="s">
        <v>934</v>
      </c>
      <c r="R1413" t="str">
        <f t="shared" ref="R1413:R1476" si="46">IF(WEEKDAY(DATE(H1413,I1413,J1413),2)&lt;6,"Weekday","Weekend")</f>
        <v>Weekday</v>
      </c>
      <c r="S1413" s="12">
        <f t="shared" si="45"/>
        <v>40840</v>
      </c>
    </row>
    <row r="1414" spans="1:19" x14ac:dyDescent="0.25">
      <c r="A1414" t="s">
        <v>593</v>
      </c>
      <c r="B1414" t="s">
        <v>594</v>
      </c>
      <c r="C1414">
        <v>20118198581</v>
      </c>
      <c r="D1414">
        <v>70</v>
      </c>
      <c r="E1414" t="s">
        <v>87</v>
      </c>
      <c r="G1414">
        <v>17.690000000000001</v>
      </c>
      <c r="H1414">
        <v>2011</v>
      </c>
      <c r="I1414">
        <v>10</v>
      </c>
      <c r="J1414">
        <v>20</v>
      </c>
      <c r="K1414">
        <v>8</v>
      </c>
      <c r="M1414" t="s">
        <v>932</v>
      </c>
      <c r="N1414" t="s">
        <v>933</v>
      </c>
      <c r="O1414" t="s">
        <v>934</v>
      </c>
      <c r="P1414" t="s">
        <v>934</v>
      </c>
      <c r="Q1414" t="s">
        <v>711</v>
      </c>
      <c r="R1414" t="str">
        <f t="shared" si="46"/>
        <v>Weekday</v>
      </c>
      <c r="S1414" s="12">
        <f t="shared" si="45"/>
        <v>40836</v>
      </c>
    </row>
    <row r="1415" spans="1:19" x14ac:dyDescent="0.25">
      <c r="A1415" t="s">
        <v>593</v>
      </c>
      <c r="B1415" t="s">
        <v>594</v>
      </c>
      <c r="C1415">
        <v>20118198582</v>
      </c>
      <c r="D1415">
        <v>70</v>
      </c>
      <c r="E1415" t="s">
        <v>87</v>
      </c>
      <c r="G1415">
        <v>13.41</v>
      </c>
      <c r="H1415">
        <v>2011</v>
      </c>
      <c r="I1415">
        <v>10</v>
      </c>
      <c r="J1415">
        <v>20</v>
      </c>
      <c r="K1415">
        <v>15</v>
      </c>
      <c r="M1415" t="s">
        <v>932</v>
      </c>
      <c r="N1415" t="s">
        <v>933</v>
      </c>
      <c r="O1415" t="s">
        <v>934</v>
      </c>
      <c r="P1415" t="s">
        <v>934</v>
      </c>
      <c r="R1415" t="str">
        <f t="shared" si="46"/>
        <v>Weekday</v>
      </c>
      <c r="S1415" s="12">
        <f t="shared" si="45"/>
        <v>40836</v>
      </c>
    </row>
    <row r="1416" spans="1:19" x14ac:dyDescent="0.25">
      <c r="A1416" t="s">
        <v>593</v>
      </c>
      <c r="B1416" t="s">
        <v>594</v>
      </c>
      <c r="C1416">
        <v>20118198608</v>
      </c>
      <c r="D1416">
        <v>70</v>
      </c>
      <c r="E1416" t="s">
        <v>62</v>
      </c>
      <c r="G1416">
        <v>11.25</v>
      </c>
      <c r="H1416">
        <v>2011</v>
      </c>
      <c r="I1416">
        <v>10</v>
      </c>
      <c r="J1416">
        <v>20</v>
      </c>
      <c r="K1416">
        <v>7</v>
      </c>
      <c r="M1416" t="s">
        <v>932</v>
      </c>
      <c r="N1416" t="s">
        <v>933</v>
      </c>
      <c r="O1416" t="s">
        <v>934</v>
      </c>
      <c r="P1416" t="s">
        <v>934</v>
      </c>
      <c r="Q1416" t="s">
        <v>627</v>
      </c>
      <c r="R1416" t="str">
        <f t="shared" si="46"/>
        <v>Weekday</v>
      </c>
      <c r="S1416" s="12">
        <f t="shared" si="45"/>
        <v>40836</v>
      </c>
    </row>
    <row r="1417" spans="1:19" x14ac:dyDescent="0.25">
      <c r="A1417" t="s">
        <v>593</v>
      </c>
      <c r="B1417" t="s">
        <v>594</v>
      </c>
      <c r="C1417">
        <v>20118198716</v>
      </c>
      <c r="D1417">
        <v>70</v>
      </c>
      <c r="E1417" t="s">
        <v>62</v>
      </c>
      <c r="G1417">
        <v>9.0299999999999994</v>
      </c>
      <c r="H1417">
        <v>2011</v>
      </c>
      <c r="I1417">
        <v>11</v>
      </c>
      <c r="J1417">
        <v>14</v>
      </c>
      <c r="K1417">
        <v>7</v>
      </c>
      <c r="M1417" t="s">
        <v>932</v>
      </c>
      <c r="N1417" t="s">
        <v>933</v>
      </c>
      <c r="O1417" t="s">
        <v>934</v>
      </c>
      <c r="P1417" t="s">
        <v>934</v>
      </c>
      <c r="Q1417" t="s">
        <v>602</v>
      </c>
      <c r="R1417" t="str">
        <f t="shared" si="46"/>
        <v>Weekday</v>
      </c>
      <c r="S1417" s="12">
        <f t="shared" si="45"/>
        <v>40861</v>
      </c>
    </row>
    <row r="1418" spans="1:19" x14ac:dyDescent="0.25">
      <c r="A1418" t="s">
        <v>593</v>
      </c>
      <c r="B1418" t="s">
        <v>594</v>
      </c>
      <c r="C1418">
        <v>20118198726</v>
      </c>
      <c r="D1418">
        <v>70</v>
      </c>
      <c r="E1418" t="s">
        <v>62</v>
      </c>
      <c r="G1418">
        <v>14.36</v>
      </c>
      <c r="H1418">
        <v>2011</v>
      </c>
      <c r="I1418">
        <v>11</v>
      </c>
      <c r="J1418">
        <v>16</v>
      </c>
      <c r="K1418">
        <v>8</v>
      </c>
      <c r="M1418" t="s">
        <v>932</v>
      </c>
      <c r="N1418" t="s">
        <v>936</v>
      </c>
      <c r="O1418" t="s">
        <v>934</v>
      </c>
      <c r="P1418" t="s">
        <v>934</v>
      </c>
      <c r="R1418" t="str">
        <f t="shared" si="46"/>
        <v>Weekday</v>
      </c>
      <c r="S1418" s="12">
        <f t="shared" si="45"/>
        <v>40863</v>
      </c>
    </row>
    <row r="1419" spans="1:19" x14ac:dyDescent="0.25">
      <c r="A1419" t="s">
        <v>593</v>
      </c>
      <c r="B1419" t="s">
        <v>594</v>
      </c>
      <c r="C1419">
        <v>20118198735</v>
      </c>
      <c r="D1419">
        <v>70</v>
      </c>
      <c r="E1419" t="s">
        <v>87</v>
      </c>
      <c r="G1419">
        <v>13.34</v>
      </c>
      <c r="H1419">
        <v>2011</v>
      </c>
      <c r="I1419">
        <v>11</v>
      </c>
      <c r="J1419">
        <v>12</v>
      </c>
      <c r="K1419">
        <v>12</v>
      </c>
      <c r="M1419" t="s">
        <v>932</v>
      </c>
      <c r="N1419" t="s">
        <v>933</v>
      </c>
      <c r="O1419" t="s">
        <v>934</v>
      </c>
      <c r="P1419" t="s">
        <v>934</v>
      </c>
      <c r="R1419" t="str">
        <f t="shared" si="46"/>
        <v>Weekend</v>
      </c>
      <c r="S1419" s="12">
        <f t="shared" si="45"/>
        <v>40859</v>
      </c>
    </row>
    <row r="1420" spans="1:19" x14ac:dyDescent="0.25">
      <c r="A1420" t="s">
        <v>593</v>
      </c>
      <c r="B1420" t="s">
        <v>594</v>
      </c>
      <c r="C1420">
        <v>20118198738</v>
      </c>
      <c r="D1420">
        <v>70</v>
      </c>
      <c r="E1420" t="s">
        <v>62</v>
      </c>
      <c r="G1420">
        <v>17.190000000000001</v>
      </c>
      <c r="H1420">
        <v>2011</v>
      </c>
      <c r="I1420">
        <v>11</v>
      </c>
      <c r="J1420">
        <v>14</v>
      </c>
      <c r="K1420">
        <v>3</v>
      </c>
      <c r="M1420" t="s">
        <v>935</v>
      </c>
      <c r="N1420" t="s">
        <v>936</v>
      </c>
      <c r="O1420" t="s">
        <v>934</v>
      </c>
      <c r="P1420" t="s">
        <v>938</v>
      </c>
      <c r="Q1420" t="s">
        <v>669</v>
      </c>
      <c r="R1420" t="str">
        <f t="shared" si="46"/>
        <v>Weekday</v>
      </c>
      <c r="S1420" s="12">
        <f t="shared" si="45"/>
        <v>40861</v>
      </c>
    </row>
    <row r="1421" spans="1:19" x14ac:dyDescent="0.25">
      <c r="A1421" t="s">
        <v>593</v>
      </c>
      <c r="B1421" t="s">
        <v>594</v>
      </c>
      <c r="C1421">
        <v>20118198844</v>
      </c>
      <c r="D1421">
        <v>70</v>
      </c>
      <c r="E1421" t="s">
        <v>87</v>
      </c>
      <c r="G1421">
        <v>13.09</v>
      </c>
      <c r="H1421">
        <v>2011</v>
      </c>
      <c r="I1421">
        <v>10</v>
      </c>
      <c r="J1421">
        <v>27</v>
      </c>
      <c r="K1421">
        <v>2</v>
      </c>
      <c r="M1421" t="s">
        <v>935</v>
      </c>
      <c r="N1421" t="s">
        <v>933</v>
      </c>
      <c r="O1421" t="s">
        <v>934</v>
      </c>
      <c r="P1421" t="s">
        <v>934</v>
      </c>
      <c r="R1421" t="str">
        <f t="shared" si="46"/>
        <v>Weekday</v>
      </c>
      <c r="S1421" s="12">
        <f t="shared" si="45"/>
        <v>40843</v>
      </c>
    </row>
    <row r="1422" spans="1:19" x14ac:dyDescent="0.25">
      <c r="A1422" t="s">
        <v>593</v>
      </c>
      <c r="B1422" t="s">
        <v>594</v>
      </c>
      <c r="C1422">
        <v>20118198949</v>
      </c>
      <c r="D1422">
        <v>70</v>
      </c>
      <c r="E1422" t="s">
        <v>87</v>
      </c>
      <c r="G1422">
        <v>9.0299999999999994</v>
      </c>
      <c r="H1422">
        <v>2011</v>
      </c>
      <c r="I1422">
        <v>10</v>
      </c>
      <c r="J1422">
        <v>15</v>
      </c>
      <c r="K1422">
        <v>8</v>
      </c>
      <c r="M1422" t="s">
        <v>932</v>
      </c>
      <c r="N1422" t="s">
        <v>933</v>
      </c>
      <c r="O1422" t="s">
        <v>934</v>
      </c>
      <c r="P1422" t="s">
        <v>934</v>
      </c>
      <c r="R1422" t="str">
        <f t="shared" si="46"/>
        <v>Weekend</v>
      </c>
      <c r="S1422" s="12">
        <f t="shared" si="45"/>
        <v>40831</v>
      </c>
    </row>
    <row r="1423" spans="1:19" x14ac:dyDescent="0.25">
      <c r="A1423" t="s">
        <v>593</v>
      </c>
      <c r="B1423" t="s">
        <v>594</v>
      </c>
      <c r="C1423">
        <v>20118198987</v>
      </c>
      <c r="D1423">
        <v>70</v>
      </c>
      <c r="E1423" t="s">
        <v>62</v>
      </c>
      <c r="G1423">
        <v>8.0399999999999991</v>
      </c>
      <c r="H1423">
        <v>2011</v>
      </c>
      <c r="I1423">
        <v>10</v>
      </c>
      <c r="J1423">
        <v>19</v>
      </c>
      <c r="K1423">
        <v>7</v>
      </c>
      <c r="M1423" t="s">
        <v>932</v>
      </c>
      <c r="N1423" t="s">
        <v>937</v>
      </c>
      <c r="O1423" t="s">
        <v>934</v>
      </c>
      <c r="P1423" t="s">
        <v>934</v>
      </c>
      <c r="Q1423" t="s">
        <v>595</v>
      </c>
      <c r="R1423" t="str">
        <f t="shared" si="46"/>
        <v>Weekday</v>
      </c>
      <c r="S1423" s="12">
        <f t="shared" si="45"/>
        <v>40835</v>
      </c>
    </row>
    <row r="1424" spans="1:19" x14ac:dyDescent="0.25">
      <c r="A1424" t="s">
        <v>593</v>
      </c>
      <c r="B1424" t="s">
        <v>594</v>
      </c>
      <c r="C1424">
        <v>20118199072</v>
      </c>
      <c r="D1424">
        <v>70</v>
      </c>
      <c r="E1424" t="s">
        <v>87</v>
      </c>
      <c r="G1424">
        <v>16.37</v>
      </c>
      <c r="H1424">
        <v>2011</v>
      </c>
      <c r="I1424">
        <v>11</v>
      </c>
      <c r="J1424">
        <v>4</v>
      </c>
      <c r="K1424">
        <v>9</v>
      </c>
      <c r="M1424" t="s">
        <v>932</v>
      </c>
      <c r="N1424" t="s">
        <v>937</v>
      </c>
      <c r="O1424" t="s">
        <v>934</v>
      </c>
      <c r="P1424" t="s">
        <v>934</v>
      </c>
      <c r="R1424" t="str">
        <f t="shared" si="46"/>
        <v>Weekday</v>
      </c>
      <c r="S1424" s="12">
        <f t="shared" si="45"/>
        <v>40851</v>
      </c>
    </row>
    <row r="1425" spans="1:19" x14ac:dyDescent="0.25">
      <c r="A1425" t="s">
        <v>593</v>
      </c>
      <c r="B1425" t="s">
        <v>594</v>
      </c>
      <c r="C1425">
        <v>20118199089</v>
      </c>
      <c r="D1425">
        <v>70</v>
      </c>
      <c r="E1425" t="s">
        <v>62</v>
      </c>
      <c r="G1425">
        <v>14.05</v>
      </c>
      <c r="H1425">
        <v>2011</v>
      </c>
      <c r="I1425">
        <v>9</v>
      </c>
      <c r="J1425">
        <v>23</v>
      </c>
      <c r="K1425">
        <v>8</v>
      </c>
      <c r="M1425" t="s">
        <v>932</v>
      </c>
      <c r="N1425" t="s">
        <v>936</v>
      </c>
      <c r="O1425" t="s">
        <v>938</v>
      </c>
      <c r="P1425" t="s">
        <v>934</v>
      </c>
      <c r="R1425" t="str">
        <f t="shared" si="46"/>
        <v>Weekday</v>
      </c>
      <c r="S1425" s="12">
        <f t="shared" si="45"/>
        <v>40809</v>
      </c>
    </row>
    <row r="1426" spans="1:19" x14ac:dyDescent="0.25">
      <c r="A1426" t="s">
        <v>593</v>
      </c>
      <c r="B1426" t="s">
        <v>594</v>
      </c>
      <c r="C1426">
        <v>20118199351</v>
      </c>
      <c r="D1426">
        <v>70</v>
      </c>
      <c r="E1426" t="s">
        <v>62</v>
      </c>
      <c r="G1426">
        <v>13.13</v>
      </c>
      <c r="H1426">
        <v>2011</v>
      </c>
      <c r="I1426">
        <v>9</v>
      </c>
      <c r="J1426">
        <v>26</v>
      </c>
      <c r="K1426">
        <v>12</v>
      </c>
      <c r="M1426" t="s">
        <v>935</v>
      </c>
      <c r="N1426" t="s">
        <v>936</v>
      </c>
      <c r="O1426" t="s">
        <v>938</v>
      </c>
      <c r="P1426" t="s">
        <v>934</v>
      </c>
      <c r="R1426" t="str">
        <f t="shared" si="46"/>
        <v>Weekday</v>
      </c>
      <c r="S1426" s="12">
        <f t="shared" si="45"/>
        <v>40812</v>
      </c>
    </row>
    <row r="1427" spans="1:19" x14ac:dyDescent="0.25">
      <c r="A1427" t="s">
        <v>593</v>
      </c>
      <c r="B1427" t="s">
        <v>594</v>
      </c>
      <c r="C1427">
        <v>20118199352</v>
      </c>
      <c r="D1427">
        <v>70</v>
      </c>
      <c r="E1427" t="s">
        <v>62</v>
      </c>
      <c r="G1427">
        <v>13.22</v>
      </c>
      <c r="H1427">
        <v>2011</v>
      </c>
      <c r="I1427">
        <v>12</v>
      </c>
      <c r="J1427">
        <v>7</v>
      </c>
      <c r="K1427">
        <v>7</v>
      </c>
      <c r="M1427" t="s">
        <v>932</v>
      </c>
      <c r="N1427" t="s">
        <v>933</v>
      </c>
      <c r="O1427" t="s">
        <v>938</v>
      </c>
      <c r="P1427" t="s">
        <v>934</v>
      </c>
      <c r="R1427" t="str">
        <f t="shared" si="46"/>
        <v>Weekday</v>
      </c>
      <c r="S1427" s="12">
        <f t="shared" si="45"/>
        <v>40884</v>
      </c>
    </row>
    <row r="1428" spans="1:19" x14ac:dyDescent="0.25">
      <c r="A1428" t="s">
        <v>593</v>
      </c>
      <c r="B1428" t="s">
        <v>594</v>
      </c>
      <c r="C1428">
        <v>20118199415</v>
      </c>
      <c r="D1428">
        <v>70</v>
      </c>
      <c r="E1428" t="s">
        <v>62</v>
      </c>
      <c r="G1428">
        <v>17</v>
      </c>
      <c r="H1428">
        <v>2011</v>
      </c>
      <c r="I1428">
        <v>10</v>
      </c>
      <c r="J1428">
        <v>26</v>
      </c>
      <c r="K1428">
        <v>6</v>
      </c>
      <c r="M1428" t="s">
        <v>932</v>
      </c>
      <c r="N1428" t="s">
        <v>933</v>
      </c>
      <c r="O1428" t="s">
        <v>934</v>
      </c>
      <c r="P1428" t="s">
        <v>934</v>
      </c>
      <c r="Q1428" t="s">
        <v>665</v>
      </c>
      <c r="R1428" t="str">
        <f t="shared" si="46"/>
        <v>Weekday</v>
      </c>
      <c r="S1428" s="12">
        <f t="shared" si="45"/>
        <v>40842</v>
      </c>
    </row>
    <row r="1429" spans="1:19" x14ac:dyDescent="0.25">
      <c r="A1429" t="s">
        <v>593</v>
      </c>
      <c r="B1429" t="s">
        <v>594</v>
      </c>
      <c r="C1429">
        <v>20118199416</v>
      </c>
      <c r="D1429">
        <v>70</v>
      </c>
      <c r="E1429" t="s">
        <v>87</v>
      </c>
      <c r="G1429">
        <v>19.809999999999999</v>
      </c>
      <c r="H1429">
        <v>2011</v>
      </c>
      <c r="I1429">
        <v>10</v>
      </c>
      <c r="J1429">
        <v>26</v>
      </c>
      <c r="K1429">
        <v>7</v>
      </c>
      <c r="M1429" t="s">
        <v>932</v>
      </c>
      <c r="N1429" t="s">
        <v>933</v>
      </c>
      <c r="O1429" t="s">
        <v>934</v>
      </c>
      <c r="P1429" t="s">
        <v>934</v>
      </c>
      <c r="R1429" t="str">
        <f t="shared" si="46"/>
        <v>Weekday</v>
      </c>
      <c r="S1429" s="12">
        <f t="shared" si="45"/>
        <v>40842</v>
      </c>
    </row>
    <row r="1430" spans="1:19" x14ac:dyDescent="0.25">
      <c r="A1430" t="s">
        <v>593</v>
      </c>
      <c r="B1430" t="s">
        <v>594</v>
      </c>
      <c r="C1430">
        <v>20118199481</v>
      </c>
      <c r="D1430">
        <v>70</v>
      </c>
      <c r="E1430" t="s">
        <v>87</v>
      </c>
      <c r="G1430">
        <v>15.56</v>
      </c>
      <c r="H1430">
        <v>2011</v>
      </c>
      <c r="I1430">
        <v>12</v>
      </c>
      <c r="J1430">
        <v>8</v>
      </c>
      <c r="K1430">
        <v>6</v>
      </c>
      <c r="M1430" t="s">
        <v>932</v>
      </c>
      <c r="N1430" t="s">
        <v>933</v>
      </c>
      <c r="O1430" t="s">
        <v>934</v>
      </c>
      <c r="P1430" t="s">
        <v>934</v>
      </c>
      <c r="R1430" t="str">
        <f t="shared" si="46"/>
        <v>Weekday</v>
      </c>
      <c r="S1430" s="12">
        <f t="shared" si="45"/>
        <v>40885</v>
      </c>
    </row>
    <row r="1431" spans="1:19" x14ac:dyDescent="0.25">
      <c r="A1431" t="s">
        <v>593</v>
      </c>
      <c r="B1431" t="s">
        <v>594</v>
      </c>
      <c r="C1431">
        <v>20118199497</v>
      </c>
      <c r="D1431">
        <v>70</v>
      </c>
      <c r="E1431" t="s">
        <v>62</v>
      </c>
      <c r="G1431">
        <v>15.94</v>
      </c>
      <c r="H1431">
        <v>2011</v>
      </c>
      <c r="I1431">
        <v>11</v>
      </c>
      <c r="J1431">
        <v>22</v>
      </c>
      <c r="K1431">
        <v>12</v>
      </c>
      <c r="M1431" t="s">
        <v>932</v>
      </c>
      <c r="N1431" t="s">
        <v>936</v>
      </c>
      <c r="O1431" t="s">
        <v>934</v>
      </c>
      <c r="P1431" t="s">
        <v>934</v>
      </c>
      <c r="Q1431" t="s">
        <v>657</v>
      </c>
      <c r="R1431" t="str">
        <f t="shared" si="46"/>
        <v>Weekday</v>
      </c>
      <c r="S1431" s="12">
        <f t="shared" si="45"/>
        <v>40869</v>
      </c>
    </row>
    <row r="1432" spans="1:19" x14ac:dyDescent="0.25">
      <c r="A1432" t="s">
        <v>593</v>
      </c>
      <c r="B1432" t="s">
        <v>594</v>
      </c>
      <c r="C1432">
        <v>20118199509</v>
      </c>
      <c r="D1432">
        <v>70</v>
      </c>
      <c r="E1432" t="s">
        <v>62</v>
      </c>
      <c r="G1432">
        <v>13.95</v>
      </c>
      <c r="H1432">
        <v>2011</v>
      </c>
      <c r="I1432">
        <v>11</v>
      </c>
      <c r="J1432">
        <v>17</v>
      </c>
      <c r="K1432">
        <v>7</v>
      </c>
      <c r="M1432" t="s">
        <v>932</v>
      </c>
      <c r="N1432" t="s">
        <v>933</v>
      </c>
      <c r="O1432" t="s">
        <v>934</v>
      </c>
      <c r="P1432" t="s">
        <v>934</v>
      </c>
      <c r="R1432" t="str">
        <f t="shared" si="46"/>
        <v>Weekday</v>
      </c>
      <c r="S1432" s="12">
        <f t="shared" si="45"/>
        <v>40864</v>
      </c>
    </row>
    <row r="1433" spans="1:19" x14ac:dyDescent="0.25">
      <c r="A1433" t="s">
        <v>593</v>
      </c>
      <c r="B1433" t="s">
        <v>594</v>
      </c>
      <c r="C1433">
        <v>20118199532</v>
      </c>
      <c r="D1433">
        <v>70</v>
      </c>
      <c r="E1433" t="s">
        <v>87</v>
      </c>
      <c r="G1433">
        <v>18.190000000000001</v>
      </c>
      <c r="H1433">
        <v>2011</v>
      </c>
      <c r="I1433">
        <v>12</v>
      </c>
      <c r="J1433">
        <v>2</v>
      </c>
      <c r="K1433">
        <v>6</v>
      </c>
      <c r="M1433" t="s">
        <v>932</v>
      </c>
      <c r="N1433" t="s">
        <v>936</v>
      </c>
      <c r="O1433" t="s">
        <v>934</v>
      </c>
      <c r="P1433" t="s">
        <v>934</v>
      </c>
      <c r="Q1433" t="s">
        <v>711</v>
      </c>
      <c r="R1433" t="str">
        <f t="shared" si="46"/>
        <v>Weekday</v>
      </c>
      <c r="S1433" s="12">
        <f t="shared" si="45"/>
        <v>40879</v>
      </c>
    </row>
    <row r="1434" spans="1:19" x14ac:dyDescent="0.25">
      <c r="A1434" t="s">
        <v>593</v>
      </c>
      <c r="B1434" t="s">
        <v>594</v>
      </c>
      <c r="C1434">
        <v>20118200783</v>
      </c>
      <c r="D1434">
        <v>70</v>
      </c>
      <c r="E1434" t="s">
        <v>62</v>
      </c>
      <c r="G1434">
        <v>15.18</v>
      </c>
      <c r="H1434">
        <v>2011</v>
      </c>
      <c r="I1434">
        <v>6</v>
      </c>
      <c r="J1434">
        <v>15</v>
      </c>
      <c r="K1434">
        <v>16</v>
      </c>
      <c r="M1434" t="s">
        <v>932</v>
      </c>
      <c r="N1434" t="s">
        <v>933</v>
      </c>
      <c r="O1434" t="s">
        <v>934</v>
      </c>
      <c r="P1434" t="s">
        <v>934</v>
      </c>
      <c r="R1434" t="str">
        <f t="shared" si="46"/>
        <v>Weekday</v>
      </c>
      <c r="S1434" s="12">
        <f t="shared" si="45"/>
        <v>40709</v>
      </c>
    </row>
    <row r="1435" spans="1:19" x14ac:dyDescent="0.25">
      <c r="A1435" t="s">
        <v>593</v>
      </c>
      <c r="B1435" t="s">
        <v>594</v>
      </c>
      <c r="C1435">
        <v>20118200829</v>
      </c>
      <c r="D1435">
        <v>70</v>
      </c>
      <c r="E1435" t="s">
        <v>87</v>
      </c>
      <c r="G1435">
        <v>19.38</v>
      </c>
      <c r="H1435">
        <v>2011</v>
      </c>
      <c r="I1435">
        <v>6</v>
      </c>
      <c r="J1435">
        <v>13</v>
      </c>
      <c r="K1435">
        <v>16</v>
      </c>
      <c r="M1435" t="s">
        <v>932</v>
      </c>
      <c r="N1435" t="s">
        <v>933</v>
      </c>
      <c r="O1435" t="s">
        <v>934</v>
      </c>
      <c r="P1435" t="s">
        <v>934</v>
      </c>
      <c r="Q1435" t="s">
        <v>699</v>
      </c>
      <c r="R1435" t="str">
        <f t="shared" si="46"/>
        <v>Weekday</v>
      </c>
      <c r="S1435" s="12">
        <f t="shared" si="45"/>
        <v>40707</v>
      </c>
    </row>
    <row r="1436" spans="1:19" x14ac:dyDescent="0.25">
      <c r="A1436" t="s">
        <v>593</v>
      </c>
      <c r="B1436" t="s">
        <v>594</v>
      </c>
      <c r="C1436">
        <v>20118200946</v>
      </c>
      <c r="D1436">
        <v>70</v>
      </c>
      <c r="E1436" t="s">
        <v>87</v>
      </c>
      <c r="G1436">
        <v>15.28</v>
      </c>
      <c r="H1436">
        <v>2011</v>
      </c>
      <c r="I1436">
        <v>7</v>
      </c>
      <c r="J1436">
        <v>29</v>
      </c>
      <c r="K1436">
        <v>15</v>
      </c>
      <c r="M1436" t="s">
        <v>932</v>
      </c>
      <c r="N1436" t="s">
        <v>933</v>
      </c>
      <c r="O1436" t="s">
        <v>934</v>
      </c>
      <c r="P1436" t="s">
        <v>934</v>
      </c>
      <c r="R1436" t="str">
        <f t="shared" si="46"/>
        <v>Weekday</v>
      </c>
      <c r="S1436" s="12">
        <f t="shared" si="45"/>
        <v>40753</v>
      </c>
    </row>
    <row r="1437" spans="1:19" x14ac:dyDescent="0.25">
      <c r="A1437" t="s">
        <v>593</v>
      </c>
      <c r="B1437" t="s">
        <v>594</v>
      </c>
      <c r="C1437">
        <v>20118200993</v>
      </c>
      <c r="D1437">
        <v>70</v>
      </c>
      <c r="E1437" t="s">
        <v>62</v>
      </c>
      <c r="G1437">
        <v>7.93</v>
      </c>
      <c r="H1437">
        <v>2011</v>
      </c>
      <c r="I1437">
        <v>12</v>
      </c>
      <c r="J1437">
        <v>28</v>
      </c>
      <c r="K1437">
        <v>14</v>
      </c>
      <c r="M1437" t="s">
        <v>932</v>
      </c>
      <c r="N1437" t="s">
        <v>933</v>
      </c>
      <c r="O1437" t="s">
        <v>934</v>
      </c>
      <c r="P1437" t="s">
        <v>934</v>
      </c>
      <c r="R1437" t="str">
        <f t="shared" si="46"/>
        <v>Weekday</v>
      </c>
      <c r="S1437" s="12">
        <f t="shared" si="45"/>
        <v>40905</v>
      </c>
    </row>
    <row r="1438" spans="1:19" x14ac:dyDescent="0.25">
      <c r="A1438" t="s">
        <v>593</v>
      </c>
      <c r="B1438" t="s">
        <v>594</v>
      </c>
      <c r="C1438">
        <v>20118201211</v>
      </c>
      <c r="D1438">
        <v>70</v>
      </c>
      <c r="E1438" t="s">
        <v>62</v>
      </c>
      <c r="G1438">
        <v>12</v>
      </c>
      <c r="H1438">
        <v>2011</v>
      </c>
      <c r="I1438">
        <v>7</v>
      </c>
      <c r="J1438">
        <v>30</v>
      </c>
      <c r="K1438">
        <v>12</v>
      </c>
      <c r="M1438" t="s">
        <v>932</v>
      </c>
      <c r="N1438" t="s">
        <v>936</v>
      </c>
      <c r="O1438" t="s">
        <v>934</v>
      </c>
      <c r="P1438" t="s">
        <v>934</v>
      </c>
      <c r="Q1438" t="s">
        <v>633</v>
      </c>
      <c r="R1438" t="str">
        <f t="shared" si="46"/>
        <v>Weekend</v>
      </c>
      <c r="S1438" s="12">
        <f t="shared" si="45"/>
        <v>40754</v>
      </c>
    </row>
    <row r="1439" spans="1:19" x14ac:dyDescent="0.25">
      <c r="A1439" t="s">
        <v>593</v>
      </c>
      <c r="B1439" t="s">
        <v>594</v>
      </c>
      <c r="C1439">
        <v>20118201212</v>
      </c>
      <c r="D1439">
        <v>70</v>
      </c>
      <c r="E1439" t="s">
        <v>62</v>
      </c>
      <c r="G1439">
        <v>7.84</v>
      </c>
      <c r="H1439">
        <v>2011</v>
      </c>
      <c r="I1439">
        <v>7</v>
      </c>
      <c r="J1439">
        <v>14</v>
      </c>
      <c r="K1439">
        <v>8</v>
      </c>
      <c r="M1439" t="s">
        <v>932</v>
      </c>
      <c r="N1439" t="s">
        <v>933</v>
      </c>
      <c r="O1439" t="s">
        <v>934</v>
      </c>
      <c r="P1439" t="s">
        <v>934</v>
      </c>
      <c r="R1439" t="str">
        <f t="shared" si="46"/>
        <v>Weekday</v>
      </c>
      <c r="S1439" s="12">
        <f t="shared" si="45"/>
        <v>40738</v>
      </c>
    </row>
    <row r="1440" spans="1:19" x14ac:dyDescent="0.25">
      <c r="A1440" t="s">
        <v>593</v>
      </c>
      <c r="B1440" t="s">
        <v>594</v>
      </c>
      <c r="C1440">
        <v>20118201466</v>
      </c>
      <c r="D1440">
        <v>70</v>
      </c>
      <c r="E1440" t="s">
        <v>62</v>
      </c>
      <c r="G1440">
        <v>8.14</v>
      </c>
      <c r="H1440">
        <v>2011</v>
      </c>
      <c r="I1440">
        <v>5</v>
      </c>
      <c r="J1440">
        <v>4</v>
      </c>
      <c r="K1440">
        <v>9</v>
      </c>
      <c r="M1440" t="s">
        <v>932</v>
      </c>
      <c r="N1440" t="s">
        <v>933</v>
      </c>
      <c r="O1440" t="s">
        <v>934</v>
      </c>
      <c r="P1440" t="s">
        <v>934</v>
      </c>
      <c r="Q1440" t="s">
        <v>595</v>
      </c>
      <c r="R1440" t="str">
        <f t="shared" si="46"/>
        <v>Weekday</v>
      </c>
      <c r="S1440" s="12">
        <f t="shared" si="45"/>
        <v>40667</v>
      </c>
    </row>
    <row r="1441" spans="1:19" x14ac:dyDescent="0.25">
      <c r="A1441" t="s">
        <v>593</v>
      </c>
      <c r="B1441" t="s">
        <v>594</v>
      </c>
      <c r="C1441">
        <v>20118201717</v>
      </c>
      <c r="D1441">
        <v>70</v>
      </c>
      <c r="E1441" t="s">
        <v>62</v>
      </c>
      <c r="G1441">
        <v>8.74</v>
      </c>
      <c r="H1441">
        <v>2011</v>
      </c>
      <c r="I1441">
        <v>5</v>
      </c>
      <c r="J1441">
        <v>2</v>
      </c>
      <c r="K1441">
        <v>13</v>
      </c>
      <c r="M1441" t="s">
        <v>932</v>
      </c>
      <c r="N1441" t="s">
        <v>933</v>
      </c>
      <c r="O1441" t="s">
        <v>934</v>
      </c>
      <c r="P1441" t="s">
        <v>934</v>
      </c>
      <c r="Q1441" t="s">
        <v>602</v>
      </c>
      <c r="R1441" t="str">
        <f t="shared" si="46"/>
        <v>Weekday</v>
      </c>
      <c r="S1441" s="12">
        <f t="shared" si="45"/>
        <v>40665</v>
      </c>
    </row>
    <row r="1442" spans="1:19" x14ac:dyDescent="0.25">
      <c r="A1442" t="s">
        <v>593</v>
      </c>
      <c r="B1442" t="s">
        <v>594</v>
      </c>
      <c r="C1442">
        <v>20118201718</v>
      </c>
      <c r="D1442">
        <v>70</v>
      </c>
      <c r="E1442" t="s">
        <v>87</v>
      </c>
      <c r="G1442">
        <v>17.79</v>
      </c>
      <c r="H1442">
        <v>2011</v>
      </c>
      <c r="I1442">
        <v>5</v>
      </c>
      <c r="J1442">
        <v>3</v>
      </c>
      <c r="K1442">
        <v>8</v>
      </c>
      <c r="M1442" t="s">
        <v>932</v>
      </c>
      <c r="N1442" t="s">
        <v>937</v>
      </c>
      <c r="O1442" t="s">
        <v>934</v>
      </c>
      <c r="P1442" t="s">
        <v>934</v>
      </c>
      <c r="Q1442" t="s">
        <v>711</v>
      </c>
      <c r="R1442" t="str">
        <f t="shared" si="46"/>
        <v>Weekday</v>
      </c>
      <c r="S1442" s="12">
        <f t="shared" si="45"/>
        <v>40666</v>
      </c>
    </row>
    <row r="1443" spans="1:19" x14ac:dyDescent="0.25">
      <c r="A1443" t="s">
        <v>593</v>
      </c>
      <c r="B1443" t="s">
        <v>594</v>
      </c>
      <c r="C1443">
        <v>20118201847</v>
      </c>
      <c r="D1443">
        <v>70</v>
      </c>
      <c r="E1443" t="s">
        <v>62</v>
      </c>
      <c r="G1443">
        <v>9.6199999999999992</v>
      </c>
      <c r="H1443">
        <v>2011</v>
      </c>
      <c r="I1443">
        <v>7</v>
      </c>
      <c r="J1443">
        <v>14</v>
      </c>
      <c r="K1443">
        <v>7</v>
      </c>
      <c r="M1443" t="s">
        <v>932</v>
      </c>
      <c r="N1443" t="s">
        <v>936</v>
      </c>
      <c r="O1443" t="s">
        <v>934</v>
      </c>
      <c r="P1443" t="s">
        <v>934</v>
      </c>
      <c r="R1443" t="str">
        <f t="shared" si="46"/>
        <v>Weekday</v>
      </c>
      <c r="S1443" s="12">
        <f t="shared" si="45"/>
        <v>40738</v>
      </c>
    </row>
    <row r="1444" spans="1:19" x14ac:dyDescent="0.25">
      <c r="A1444" t="s">
        <v>593</v>
      </c>
      <c r="B1444" t="s">
        <v>594</v>
      </c>
      <c r="C1444">
        <v>20118201855</v>
      </c>
      <c r="D1444">
        <v>70</v>
      </c>
      <c r="E1444" t="s">
        <v>62</v>
      </c>
      <c r="G1444">
        <v>13.75</v>
      </c>
      <c r="H1444">
        <v>2011</v>
      </c>
      <c r="I1444">
        <v>5</v>
      </c>
      <c r="J1444">
        <v>19</v>
      </c>
      <c r="K1444">
        <v>7</v>
      </c>
      <c r="M1444" t="s">
        <v>932</v>
      </c>
      <c r="N1444" t="s">
        <v>933</v>
      </c>
      <c r="O1444" t="s">
        <v>934</v>
      </c>
      <c r="P1444" t="s">
        <v>934</v>
      </c>
      <c r="R1444" t="str">
        <f t="shared" si="46"/>
        <v>Weekday</v>
      </c>
      <c r="S1444" s="12">
        <f t="shared" si="45"/>
        <v>40682</v>
      </c>
    </row>
    <row r="1445" spans="1:19" x14ac:dyDescent="0.25">
      <c r="A1445" t="s">
        <v>593</v>
      </c>
      <c r="B1445" t="s">
        <v>594</v>
      </c>
      <c r="C1445">
        <v>20118201917</v>
      </c>
      <c r="D1445">
        <v>70</v>
      </c>
      <c r="E1445" t="s">
        <v>62</v>
      </c>
      <c r="G1445">
        <v>13.75</v>
      </c>
      <c r="H1445">
        <v>2011</v>
      </c>
      <c r="I1445">
        <v>9</v>
      </c>
      <c r="J1445">
        <v>13</v>
      </c>
      <c r="K1445">
        <v>14</v>
      </c>
      <c r="M1445" t="s">
        <v>932</v>
      </c>
      <c r="N1445" t="s">
        <v>933</v>
      </c>
      <c r="O1445" t="s">
        <v>934</v>
      </c>
      <c r="P1445" t="s">
        <v>934</v>
      </c>
      <c r="R1445" t="str">
        <f t="shared" si="46"/>
        <v>Weekday</v>
      </c>
      <c r="S1445" s="12">
        <f t="shared" si="45"/>
        <v>40799</v>
      </c>
    </row>
    <row r="1446" spans="1:19" x14ac:dyDescent="0.25">
      <c r="A1446" t="s">
        <v>593</v>
      </c>
      <c r="B1446" t="s">
        <v>594</v>
      </c>
      <c r="C1446">
        <v>20118201967</v>
      </c>
      <c r="D1446">
        <v>70</v>
      </c>
      <c r="E1446" t="s">
        <v>62</v>
      </c>
      <c r="G1446">
        <v>13.35</v>
      </c>
      <c r="H1446">
        <v>2011</v>
      </c>
      <c r="I1446">
        <v>6</v>
      </c>
      <c r="J1446">
        <v>21</v>
      </c>
      <c r="K1446">
        <v>15</v>
      </c>
      <c r="M1446" t="s">
        <v>932</v>
      </c>
      <c r="N1446" t="s">
        <v>937</v>
      </c>
      <c r="O1446" t="s">
        <v>934</v>
      </c>
      <c r="P1446" t="s">
        <v>934</v>
      </c>
      <c r="R1446" t="str">
        <f t="shared" si="46"/>
        <v>Weekday</v>
      </c>
      <c r="S1446" s="12">
        <f t="shared" si="45"/>
        <v>40715</v>
      </c>
    </row>
    <row r="1447" spans="1:19" x14ac:dyDescent="0.25">
      <c r="A1447" t="s">
        <v>593</v>
      </c>
      <c r="B1447" t="s">
        <v>594</v>
      </c>
      <c r="C1447">
        <v>20118202173</v>
      </c>
      <c r="D1447">
        <v>70</v>
      </c>
      <c r="E1447" t="s">
        <v>87</v>
      </c>
      <c r="G1447">
        <v>14.33</v>
      </c>
      <c r="H1447">
        <v>2011</v>
      </c>
      <c r="I1447">
        <v>10</v>
      </c>
      <c r="J1447">
        <v>13</v>
      </c>
      <c r="K1447">
        <v>17</v>
      </c>
      <c r="M1447" t="s">
        <v>932</v>
      </c>
      <c r="N1447" t="s">
        <v>933</v>
      </c>
      <c r="O1447" t="s">
        <v>934</v>
      </c>
      <c r="P1447" t="s">
        <v>934</v>
      </c>
      <c r="R1447" t="str">
        <f t="shared" si="46"/>
        <v>Weekday</v>
      </c>
      <c r="S1447" s="12">
        <f t="shared" si="45"/>
        <v>40829</v>
      </c>
    </row>
    <row r="1448" spans="1:19" x14ac:dyDescent="0.25">
      <c r="A1448" t="s">
        <v>593</v>
      </c>
      <c r="B1448" t="s">
        <v>594</v>
      </c>
      <c r="C1448">
        <v>20118202174</v>
      </c>
      <c r="D1448">
        <v>70</v>
      </c>
      <c r="E1448" t="s">
        <v>940</v>
      </c>
      <c r="G1448">
        <v>14.33</v>
      </c>
      <c r="H1448">
        <v>2011</v>
      </c>
      <c r="I1448">
        <v>10</v>
      </c>
      <c r="J1448">
        <v>13</v>
      </c>
      <c r="K1448">
        <v>19</v>
      </c>
      <c r="M1448" t="s">
        <v>932</v>
      </c>
      <c r="N1448" t="s">
        <v>937</v>
      </c>
      <c r="O1448" t="s">
        <v>934</v>
      </c>
      <c r="P1448" t="s">
        <v>934</v>
      </c>
      <c r="R1448" t="str">
        <f t="shared" si="46"/>
        <v>Weekday</v>
      </c>
      <c r="S1448" s="12">
        <f t="shared" si="45"/>
        <v>40829</v>
      </c>
    </row>
    <row r="1449" spans="1:19" x14ac:dyDescent="0.25">
      <c r="A1449" t="s">
        <v>593</v>
      </c>
      <c r="B1449" t="s">
        <v>594</v>
      </c>
      <c r="C1449">
        <v>20118202369</v>
      </c>
      <c r="D1449">
        <v>70</v>
      </c>
      <c r="E1449" t="s">
        <v>87</v>
      </c>
      <c r="G1449">
        <v>7.9</v>
      </c>
      <c r="H1449">
        <v>2011</v>
      </c>
      <c r="I1449">
        <v>6</v>
      </c>
      <c r="J1449">
        <v>13</v>
      </c>
      <c r="K1449">
        <v>18</v>
      </c>
      <c r="M1449" t="s">
        <v>932</v>
      </c>
      <c r="N1449" t="s">
        <v>933</v>
      </c>
      <c r="O1449" t="s">
        <v>934</v>
      </c>
      <c r="P1449" t="s">
        <v>938</v>
      </c>
      <c r="R1449" t="str">
        <f t="shared" si="46"/>
        <v>Weekday</v>
      </c>
      <c r="S1449" s="12">
        <f t="shared" si="45"/>
        <v>40707</v>
      </c>
    </row>
    <row r="1450" spans="1:19" x14ac:dyDescent="0.25">
      <c r="A1450" t="s">
        <v>593</v>
      </c>
      <c r="B1450" t="s">
        <v>594</v>
      </c>
      <c r="C1450">
        <v>20118202374</v>
      </c>
      <c r="D1450">
        <v>70</v>
      </c>
      <c r="E1450" t="s">
        <v>62</v>
      </c>
      <c r="G1450">
        <v>16.899999999999999</v>
      </c>
      <c r="H1450">
        <v>2011</v>
      </c>
      <c r="I1450">
        <v>5</v>
      </c>
      <c r="J1450">
        <v>15</v>
      </c>
      <c r="K1450">
        <v>15</v>
      </c>
      <c r="M1450" t="s">
        <v>935</v>
      </c>
      <c r="N1450" t="s">
        <v>933</v>
      </c>
      <c r="O1450" t="s">
        <v>934</v>
      </c>
      <c r="P1450" t="s">
        <v>934</v>
      </c>
      <c r="Q1450" t="s">
        <v>663</v>
      </c>
      <c r="R1450" t="str">
        <f t="shared" si="46"/>
        <v>Weekend</v>
      </c>
      <c r="S1450" s="12">
        <f t="shared" si="45"/>
        <v>40678</v>
      </c>
    </row>
    <row r="1451" spans="1:19" x14ac:dyDescent="0.25">
      <c r="A1451" t="s">
        <v>593</v>
      </c>
      <c r="B1451" t="s">
        <v>594</v>
      </c>
      <c r="C1451">
        <v>20118202510</v>
      </c>
      <c r="D1451">
        <v>70</v>
      </c>
      <c r="E1451" t="s">
        <v>62</v>
      </c>
      <c r="G1451">
        <v>13.09</v>
      </c>
      <c r="H1451">
        <v>2011</v>
      </c>
      <c r="I1451">
        <v>9</v>
      </c>
      <c r="J1451">
        <v>7</v>
      </c>
      <c r="K1451">
        <v>20</v>
      </c>
      <c r="M1451" t="s">
        <v>932</v>
      </c>
      <c r="N1451" t="s">
        <v>933</v>
      </c>
      <c r="O1451" t="s">
        <v>934</v>
      </c>
      <c r="P1451" t="s">
        <v>934</v>
      </c>
      <c r="R1451" t="str">
        <f t="shared" si="46"/>
        <v>Weekday</v>
      </c>
      <c r="S1451" s="12">
        <f t="shared" si="45"/>
        <v>40793</v>
      </c>
    </row>
    <row r="1452" spans="1:19" x14ac:dyDescent="0.25">
      <c r="A1452" t="s">
        <v>593</v>
      </c>
      <c r="B1452" t="s">
        <v>594</v>
      </c>
      <c r="C1452">
        <v>20118202593</v>
      </c>
      <c r="D1452">
        <v>70</v>
      </c>
      <c r="E1452" t="s">
        <v>87</v>
      </c>
      <c r="G1452">
        <v>19.37</v>
      </c>
      <c r="H1452">
        <v>2011</v>
      </c>
      <c r="I1452">
        <v>7</v>
      </c>
      <c r="J1452">
        <v>20</v>
      </c>
      <c r="K1452">
        <v>16</v>
      </c>
      <c r="M1452" t="s">
        <v>932</v>
      </c>
      <c r="N1452" t="s">
        <v>933</v>
      </c>
      <c r="O1452" t="s">
        <v>934</v>
      </c>
      <c r="P1452" t="s">
        <v>934</v>
      </c>
      <c r="Q1452" t="s">
        <v>699</v>
      </c>
      <c r="R1452" t="str">
        <f t="shared" si="46"/>
        <v>Weekday</v>
      </c>
      <c r="S1452" s="12">
        <f t="shared" si="45"/>
        <v>40744</v>
      </c>
    </row>
    <row r="1453" spans="1:19" x14ac:dyDescent="0.25">
      <c r="A1453" t="s">
        <v>593</v>
      </c>
      <c r="B1453" t="s">
        <v>594</v>
      </c>
      <c r="C1453">
        <v>20118202626</v>
      </c>
      <c r="D1453">
        <v>70</v>
      </c>
      <c r="E1453" t="s">
        <v>62</v>
      </c>
      <c r="G1453">
        <v>13.07</v>
      </c>
      <c r="H1453">
        <v>2011</v>
      </c>
      <c r="I1453">
        <v>8</v>
      </c>
      <c r="J1453">
        <v>12</v>
      </c>
      <c r="K1453">
        <v>15</v>
      </c>
      <c r="M1453" t="s">
        <v>932</v>
      </c>
      <c r="N1453" t="s">
        <v>937</v>
      </c>
      <c r="O1453" t="s">
        <v>934</v>
      </c>
      <c r="P1453" t="s">
        <v>934</v>
      </c>
      <c r="R1453" t="str">
        <f t="shared" si="46"/>
        <v>Weekday</v>
      </c>
      <c r="S1453" s="12">
        <f t="shared" si="45"/>
        <v>40767</v>
      </c>
    </row>
    <row r="1454" spans="1:19" x14ac:dyDescent="0.25">
      <c r="A1454" t="s">
        <v>593</v>
      </c>
      <c r="B1454" t="s">
        <v>594</v>
      </c>
      <c r="C1454">
        <v>20118202628</v>
      </c>
      <c r="D1454">
        <v>70</v>
      </c>
      <c r="E1454" t="s">
        <v>87</v>
      </c>
      <c r="G1454">
        <v>15.99</v>
      </c>
      <c r="H1454">
        <v>2011</v>
      </c>
      <c r="I1454">
        <v>4</v>
      </c>
      <c r="J1454">
        <v>29</v>
      </c>
      <c r="K1454">
        <v>16</v>
      </c>
      <c r="M1454" t="s">
        <v>932</v>
      </c>
      <c r="N1454" t="s">
        <v>933</v>
      </c>
      <c r="O1454" t="s">
        <v>934</v>
      </c>
      <c r="P1454" t="s">
        <v>934</v>
      </c>
      <c r="R1454" t="str">
        <f t="shared" si="46"/>
        <v>Weekday</v>
      </c>
      <c r="S1454" s="12">
        <f t="shared" si="45"/>
        <v>40662</v>
      </c>
    </row>
    <row r="1455" spans="1:19" x14ac:dyDescent="0.25">
      <c r="A1455" t="s">
        <v>593</v>
      </c>
      <c r="B1455" t="s">
        <v>594</v>
      </c>
      <c r="C1455">
        <v>20118202630</v>
      </c>
      <c r="D1455">
        <v>70</v>
      </c>
      <c r="E1455" t="s">
        <v>62</v>
      </c>
      <c r="G1455">
        <v>8.14</v>
      </c>
      <c r="H1455">
        <v>2011</v>
      </c>
      <c r="I1455">
        <v>8</v>
      </c>
      <c r="J1455">
        <v>11</v>
      </c>
      <c r="K1455">
        <v>12</v>
      </c>
      <c r="M1455" t="s">
        <v>932</v>
      </c>
      <c r="N1455" t="s">
        <v>933</v>
      </c>
      <c r="O1455" t="s">
        <v>934</v>
      </c>
      <c r="P1455" t="s">
        <v>934</v>
      </c>
      <c r="Q1455" t="s">
        <v>595</v>
      </c>
      <c r="R1455" t="str">
        <f t="shared" si="46"/>
        <v>Weekday</v>
      </c>
      <c r="S1455" s="12">
        <f t="shared" si="45"/>
        <v>40766</v>
      </c>
    </row>
    <row r="1456" spans="1:19" x14ac:dyDescent="0.25">
      <c r="A1456" t="s">
        <v>593</v>
      </c>
      <c r="B1456" t="s">
        <v>594</v>
      </c>
      <c r="C1456">
        <v>20118202800</v>
      </c>
      <c r="D1456">
        <v>70</v>
      </c>
      <c r="E1456" t="s">
        <v>62</v>
      </c>
      <c r="G1456">
        <v>16.940000000000001</v>
      </c>
      <c r="H1456">
        <v>2011</v>
      </c>
      <c r="I1456">
        <v>12</v>
      </c>
      <c r="J1456">
        <v>4</v>
      </c>
      <c r="K1456">
        <v>18</v>
      </c>
      <c r="M1456" t="s">
        <v>932</v>
      </c>
      <c r="N1456" t="s">
        <v>933</v>
      </c>
      <c r="O1456" t="s">
        <v>934</v>
      </c>
      <c r="P1456" t="s">
        <v>934</v>
      </c>
      <c r="Q1456" t="s">
        <v>663</v>
      </c>
      <c r="R1456" t="str">
        <f t="shared" si="46"/>
        <v>Weekend</v>
      </c>
      <c r="S1456" s="12">
        <f t="shared" si="45"/>
        <v>40881</v>
      </c>
    </row>
    <row r="1457" spans="1:19" x14ac:dyDescent="0.25">
      <c r="A1457" t="s">
        <v>593</v>
      </c>
      <c r="B1457" t="s">
        <v>594</v>
      </c>
      <c r="C1457">
        <v>20118202806</v>
      </c>
      <c r="D1457">
        <v>70</v>
      </c>
      <c r="E1457" t="s">
        <v>87</v>
      </c>
      <c r="G1457">
        <v>13.91</v>
      </c>
      <c r="H1457">
        <v>2011</v>
      </c>
      <c r="I1457">
        <v>6</v>
      </c>
      <c r="J1457">
        <v>17</v>
      </c>
      <c r="K1457">
        <v>15</v>
      </c>
      <c r="M1457" t="s">
        <v>932</v>
      </c>
      <c r="N1457" t="s">
        <v>933</v>
      </c>
      <c r="O1457" t="s">
        <v>934</v>
      </c>
      <c r="P1457" t="s">
        <v>934</v>
      </c>
      <c r="R1457" t="str">
        <f t="shared" si="46"/>
        <v>Weekday</v>
      </c>
      <c r="S1457" s="12">
        <f t="shared" si="45"/>
        <v>40711</v>
      </c>
    </row>
    <row r="1458" spans="1:19" x14ac:dyDescent="0.25">
      <c r="A1458" t="s">
        <v>593</v>
      </c>
      <c r="B1458" t="s">
        <v>594</v>
      </c>
      <c r="C1458">
        <v>20118202827</v>
      </c>
      <c r="D1458">
        <v>70</v>
      </c>
      <c r="E1458" t="s">
        <v>62</v>
      </c>
      <c r="G1458">
        <v>13.55</v>
      </c>
      <c r="H1458">
        <v>2011</v>
      </c>
      <c r="I1458">
        <v>5</v>
      </c>
      <c r="J1458">
        <v>9</v>
      </c>
      <c r="K1458">
        <v>17</v>
      </c>
      <c r="M1458" t="s">
        <v>932</v>
      </c>
      <c r="N1458" t="s">
        <v>933</v>
      </c>
      <c r="O1458" t="s">
        <v>934</v>
      </c>
      <c r="P1458" t="s">
        <v>934</v>
      </c>
      <c r="R1458" t="str">
        <f t="shared" si="46"/>
        <v>Weekday</v>
      </c>
      <c r="S1458" s="12">
        <f t="shared" si="45"/>
        <v>40672</v>
      </c>
    </row>
    <row r="1459" spans="1:19" x14ac:dyDescent="0.25">
      <c r="A1459" t="s">
        <v>593</v>
      </c>
      <c r="B1459" t="s">
        <v>594</v>
      </c>
      <c r="C1459">
        <v>20118202863</v>
      </c>
      <c r="D1459">
        <v>70</v>
      </c>
      <c r="E1459" t="s">
        <v>87</v>
      </c>
      <c r="G1459">
        <v>15.77</v>
      </c>
      <c r="H1459">
        <v>2011</v>
      </c>
      <c r="I1459">
        <v>9</v>
      </c>
      <c r="J1459">
        <v>7</v>
      </c>
      <c r="K1459">
        <v>18</v>
      </c>
      <c r="M1459" t="s">
        <v>932</v>
      </c>
      <c r="N1459" t="s">
        <v>937</v>
      </c>
      <c r="O1459" t="s">
        <v>934</v>
      </c>
      <c r="P1459" t="s">
        <v>934</v>
      </c>
      <c r="R1459" t="str">
        <f t="shared" si="46"/>
        <v>Weekday</v>
      </c>
      <c r="S1459" s="12">
        <f t="shared" si="45"/>
        <v>40793</v>
      </c>
    </row>
    <row r="1460" spans="1:19" x14ac:dyDescent="0.25">
      <c r="A1460" t="s">
        <v>593</v>
      </c>
      <c r="B1460" t="s">
        <v>594</v>
      </c>
      <c r="C1460">
        <v>20118202922</v>
      </c>
      <c r="D1460">
        <v>70</v>
      </c>
      <c r="E1460" t="s">
        <v>87</v>
      </c>
      <c r="G1460">
        <v>15.84</v>
      </c>
      <c r="H1460">
        <v>2011</v>
      </c>
      <c r="I1460">
        <v>11</v>
      </c>
      <c r="J1460">
        <v>10</v>
      </c>
      <c r="K1460">
        <v>18</v>
      </c>
      <c r="M1460" t="s">
        <v>932</v>
      </c>
      <c r="N1460" t="s">
        <v>933</v>
      </c>
      <c r="O1460" t="s">
        <v>934</v>
      </c>
      <c r="P1460" t="s">
        <v>934</v>
      </c>
      <c r="R1460" t="str">
        <f t="shared" si="46"/>
        <v>Weekday</v>
      </c>
      <c r="S1460" s="12">
        <f t="shared" si="45"/>
        <v>40857</v>
      </c>
    </row>
    <row r="1461" spans="1:19" x14ac:dyDescent="0.25">
      <c r="A1461" t="s">
        <v>593</v>
      </c>
      <c r="B1461" t="s">
        <v>594</v>
      </c>
      <c r="C1461">
        <v>20118203026</v>
      </c>
      <c r="D1461">
        <v>70</v>
      </c>
      <c r="E1461" t="s">
        <v>87</v>
      </c>
      <c r="G1461">
        <v>16.989999999999998</v>
      </c>
      <c r="H1461">
        <v>2011</v>
      </c>
      <c r="I1461">
        <v>5</v>
      </c>
      <c r="J1461">
        <v>7</v>
      </c>
      <c r="K1461">
        <v>20</v>
      </c>
      <c r="M1461" t="s">
        <v>932</v>
      </c>
      <c r="N1461" t="s">
        <v>933</v>
      </c>
      <c r="O1461" t="s">
        <v>934</v>
      </c>
      <c r="P1461" t="s">
        <v>934</v>
      </c>
      <c r="Q1461" t="s">
        <v>718</v>
      </c>
      <c r="R1461" t="str">
        <f t="shared" si="46"/>
        <v>Weekend</v>
      </c>
      <c r="S1461" s="12">
        <f t="shared" si="45"/>
        <v>40670</v>
      </c>
    </row>
    <row r="1462" spans="1:19" x14ac:dyDescent="0.25">
      <c r="A1462" t="s">
        <v>593</v>
      </c>
      <c r="B1462" t="s">
        <v>594</v>
      </c>
      <c r="C1462">
        <v>20118203144</v>
      </c>
      <c r="D1462">
        <v>70</v>
      </c>
      <c r="E1462" t="s">
        <v>62</v>
      </c>
      <c r="G1462">
        <v>17.489999999999998</v>
      </c>
      <c r="H1462">
        <v>2011</v>
      </c>
      <c r="I1462">
        <v>7</v>
      </c>
      <c r="J1462">
        <v>15</v>
      </c>
      <c r="K1462">
        <v>20</v>
      </c>
      <c r="M1462" t="s">
        <v>932</v>
      </c>
      <c r="N1462" t="s">
        <v>939</v>
      </c>
      <c r="O1462" t="s">
        <v>934</v>
      </c>
      <c r="P1462" t="s">
        <v>934</v>
      </c>
      <c r="Q1462" t="s">
        <v>677</v>
      </c>
      <c r="R1462" t="str">
        <f t="shared" si="46"/>
        <v>Weekday</v>
      </c>
      <c r="S1462" s="12">
        <f t="shared" si="45"/>
        <v>40739</v>
      </c>
    </row>
    <row r="1463" spans="1:19" x14ac:dyDescent="0.25">
      <c r="A1463" t="s">
        <v>593</v>
      </c>
      <c r="B1463" t="s">
        <v>594</v>
      </c>
      <c r="C1463">
        <v>20118203161</v>
      </c>
      <c r="D1463">
        <v>70</v>
      </c>
      <c r="E1463" t="s">
        <v>62</v>
      </c>
      <c r="G1463">
        <v>17.190000000000001</v>
      </c>
      <c r="H1463">
        <v>2011</v>
      </c>
      <c r="I1463">
        <v>4</v>
      </c>
      <c r="J1463">
        <v>23</v>
      </c>
      <c r="K1463">
        <v>12</v>
      </c>
      <c r="M1463" t="s">
        <v>935</v>
      </c>
      <c r="N1463" t="s">
        <v>936</v>
      </c>
      <c r="O1463" t="s">
        <v>934</v>
      </c>
      <c r="P1463" t="s">
        <v>934</v>
      </c>
      <c r="Q1463" t="s">
        <v>669</v>
      </c>
      <c r="R1463" t="str">
        <f t="shared" si="46"/>
        <v>Weekend</v>
      </c>
      <c r="S1463" s="12">
        <f t="shared" si="45"/>
        <v>40656</v>
      </c>
    </row>
    <row r="1464" spans="1:19" x14ac:dyDescent="0.25">
      <c r="A1464" t="s">
        <v>593</v>
      </c>
      <c r="B1464" t="s">
        <v>594</v>
      </c>
      <c r="C1464">
        <v>20118203199</v>
      </c>
      <c r="D1464">
        <v>70</v>
      </c>
      <c r="E1464" t="s">
        <v>62</v>
      </c>
      <c r="G1464">
        <v>16.190000000000001</v>
      </c>
      <c r="H1464">
        <v>2011</v>
      </c>
      <c r="I1464">
        <v>4</v>
      </c>
      <c r="J1464">
        <v>21</v>
      </c>
      <c r="K1464">
        <v>14</v>
      </c>
      <c r="M1464" t="s">
        <v>932</v>
      </c>
      <c r="N1464" t="s">
        <v>939</v>
      </c>
      <c r="O1464" t="s">
        <v>938</v>
      </c>
      <c r="P1464" t="s">
        <v>934</v>
      </c>
      <c r="Q1464" t="s">
        <v>657</v>
      </c>
      <c r="R1464" t="str">
        <f t="shared" si="46"/>
        <v>Weekday</v>
      </c>
      <c r="S1464" s="12">
        <f t="shared" si="45"/>
        <v>40654</v>
      </c>
    </row>
    <row r="1465" spans="1:19" x14ac:dyDescent="0.25">
      <c r="A1465" t="s">
        <v>593</v>
      </c>
      <c r="B1465" t="s">
        <v>594</v>
      </c>
      <c r="C1465">
        <v>20118203210</v>
      </c>
      <c r="D1465">
        <v>70</v>
      </c>
      <c r="E1465" t="s">
        <v>87</v>
      </c>
      <c r="G1465">
        <v>16.16</v>
      </c>
      <c r="H1465">
        <v>2011</v>
      </c>
      <c r="I1465">
        <v>5</v>
      </c>
      <c r="J1465">
        <v>25</v>
      </c>
      <c r="K1465">
        <v>13</v>
      </c>
      <c r="M1465" t="s">
        <v>932</v>
      </c>
      <c r="N1465" t="s">
        <v>939</v>
      </c>
      <c r="O1465" t="s">
        <v>934</v>
      </c>
      <c r="P1465" t="s">
        <v>934</v>
      </c>
      <c r="R1465" t="str">
        <f t="shared" si="46"/>
        <v>Weekday</v>
      </c>
      <c r="S1465" s="12">
        <f t="shared" si="45"/>
        <v>40688</v>
      </c>
    </row>
    <row r="1466" spans="1:19" x14ac:dyDescent="0.25">
      <c r="A1466" t="s">
        <v>593</v>
      </c>
      <c r="B1466" t="s">
        <v>594</v>
      </c>
      <c r="C1466">
        <v>20118203214</v>
      </c>
      <c r="D1466">
        <v>70</v>
      </c>
      <c r="E1466" t="s">
        <v>87</v>
      </c>
      <c r="G1466">
        <v>8.44</v>
      </c>
      <c r="H1466">
        <v>2011</v>
      </c>
      <c r="I1466">
        <v>10</v>
      </c>
      <c r="J1466">
        <v>14</v>
      </c>
      <c r="K1466">
        <v>21</v>
      </c>
      <c r="M1466" t="s">
        <v>932</v>
      </c>
      <c r="N1466" t="s">
        <v>933</v>
      </c>
      <c r="O1466" t="s">
        <v>934</v>
      </c>
      <c r="P1466" t="s">
        <v>934</v>
      </c>
      <c r="Q1466" t="s">
        <v>611</v>
      </c>
      <c r="R1466" t="str">
        <f t="shared" si="46"/>
        <v>Weekday</v>
      </c>
      <c r="S1466" s="12">
        <f t="shared" si="45"/>
        <v>40830</v>
      </c>
    </row>
    <row r="1467" spans="1:19" x14ac:dyDescent="0.25">
      <c r="A1467" t="s">
        <v>593</v>
      </c>
      <c r="B1467" t="s">
        <v>594</v>
      </c>
      <c r="C1467">
        <v>20118203218</v>
      </c>
      <c r="D1467">
        <v>70</v>
      </c>
      <c r="E1467" t="s">
        <v>62</v>
      </c>
      <c r="G1467">
        <v>12.21</v>
      </c>
      <c r="H1467">
        <v>2011</v>
      </c>
      <c r="I1467">
        <v>9</v>
      </c>
      <c r="J1467">
        <v>30</v>
      </c>
      <c r="K1467">
        <v>21</v>
      </c>
      <c r="M1467" t="s">
        <v>935</v>
      </c>
      <c r="N1467" t="s">
        <v>933</v>
      </c>
      <c r="O1467" t="s">
        <v>938</v>
      </c>
      <c r="P1467" t="s">
        <v>934</v>
      </c>
      <c r="Q1467" t="s">
        <v>637</v>
      </c>
      <c r="R1467" t="str">
        <f t="shared" si="46"/>
        <v>Weekday</v>
      </c>
      <c r="S1467" s="12">
        <f t="shared" si="45"/>
        <v>40816</v>
      </c>
    </row>
    <row r="1468" spans="1:19" x14ac:dyDescent="0.25">
      <c r="A1468" t="s">
        <v>593</v>
      </c>
      <c r="B1468" t="s">
        <v>594</v>
      </c>
      <c r="C1468">
        <v>20118203221</v>
      </c>
      <c r="D1468">
        <v>70</v>
      </c>
      <c r="E1468" t="s">
        <v>940</v>
      </c>
      <c r="G1468">
        <v>8.44</v>
      </c>
      <c r="H1468">
        <v>2011</v>
      </c>
      <c r="I1468">
        <v>10</v>
      </c>
      <c r="J1468">
        <v>14</v>
      </c>
      <c r="K1468">
        <v>21</v>
      </c>
      <c r="M1468" t="s">
        <v>932</v>
      </c>
      <c r="N1468" t="s">
        <v>933</v>
      </c>
      <c r="O1468" t="s">
        <v>934</v>
      </c>
      <c r="P1468" t="s">
        <v>934</v>
      </c>
      <c r="R1468" t="str">
        <f t="shared" si="46"/>
        <v>Weekday</v>
      </c>
      <c r="S1468" s="12">
        <f t="shared" si="45"/>
        <v>40830</v>
      </c>
    </row>
    <row r="1469" spans="1:19" x14ac:dyDescent="0.25">
      <c r="A1469" t="s">
        <v>593</v>
      </c>
      <c r="B1469" t="s">
        <v>594</v>
      </c>
      <c r="C1469">
        <v>20118203223</v>
      </c>
      <c r="D1469">
        <v>70</v>
      </c>
      <c r="E1469" t="s">
        <v>62</v>
      </c>
      <c r="G1469">
        <v>16.37</v>
      </c>
      <c r="H1469">
        <v>2011</v>
      </c>
      <c r="I1469">
        <v>7</v>
      </c>
      <c r="J1469">
        <v>20</v>
      </c>
      <c r="K1469">
        <v>17</v>
      </c>
      <c r="M1469" t="s">
        <v>932</v>
      </c>
      <c r="N1469" t="s">
        <v>933</v>
      </c>
      <c r="O1469" t="s">
        <v>934</v>
      </c>
      <c r="P1469" t="s">
        <v>934</v>
      </c>
      <c r="Q1469" t="s">
        <v>657</v>
      </c>
      <c r="R1469" t="str">
        <f t="shared" si="46"/>
        <v>Weekday</v>
      </c>
      <c r="S1469" s="12">
        <f t="shared" si="45"/>
        <v>40744</v>
      </c>
    </row>
    <row r="1470" spans="1:19" x14ac:dyDescent="0.25">
      <c r="A1470" t="s">
        <v>593</v>
      </c>
      <c r="B1470" t="s">
        <v>594</v>
      </c>
      <c r="C1470">
        <v>20118203232</v>
      </c>
      <c r="D1470">
        <v>70</v>
      </c>
      <c r="E1470" t="s">
        <v>87</v>
      </c>
      <c r="G1470">
        <v>13.63</v>
      </c>
      <c r="H1470">
        <v>2011</v>
      </c>
      <c r="I1470">
        <v>9</v>
      </c>
      <c r="J1470">
        <v>2</v>
      </c>
      <c r="K1470">
        <v>13</v>
      </c>
      <c r="M1470" t="s">
        <v>932</v>
      </c>
      <c r="N1470" t="s">
        <v>933</v>
      </c>
      <c r="O1470" t="s">
        <v>934</v>
      </c>
      <c r="P1470" t="s">
        <v>934</v>
      </c>
      <c r="R1470" t="str">
        <f t="shared" si="46"/>
        <v>Weekday</v>
      </c>
      <c r="S1470" s="12">
        <f t="shared" si="45"/>
        <v>40788</v>
      </c>
    </row>
    <row r="1471" spans="1:19" x14ac:dyDescent="0.25">
      <c r="A1471" t="s">
        <v>593</v>
      </c>
      <c r="B1471" t="s">
        <v>594</v>
      </c>
      <c r="C1471">
        <v>20118203233</v>
      </c>
      <c r="D1471">
        <v>70</v>
      </c>
      <c r="E1471" t="s">
        <v>940</v>
      </c>
      <c r="G1471">
        <v>11.99</v>
      </c>
      <c r="H1471">
        <v>2011</v>
      </c>
      <c r="I1471">
        <v>8</v>
      </c>
      <c r="J1471">
        <v>24</v>
      </c>
      <c r="K1471">
        <v>11</v>
      </c>
      <c r="M1471" t="s">
        <v>932</v>
      </c>
      <c r="N1471" t="s">
        <v>933</v>
      </c>
      <c r="O1471" t="s">
        <v>934</v>
      </c>
      <c r="P1471" t="s">
        <v>934</v>
      </c>
      <c r="R1471" t="str">
        <f t="shared" si="46"/>
        <v>Weekday</v>
      </c>
      <c r="S1471" s="12">
        <f t="shared" si="45"/>
        <v>40779</v>
      </c>
    </row>
    <row r="1472" spans="1:19" x14ac:dyDescent="0.25">
      <c r="A1472" t="s">
        <v>593</v>
      </c>
      <c r="B1472" t="s">
        <v>594</v>
      </c>
      <c r="C1472">
        <v>20118203248</v>
      </c>
      <c r="D1472">
        <v>70</v>
      </c>
      <c r="E1472" t="s">
        <v>87</v>
      </c>
      <c r="G1472">
        <v>14.97</v>
      </c>
      <c r="H1472">
        <v>2011</v>
      </c>
      <c r="I1472">
        <v>7</v>
      </c>
      <c r="J1472">
        <v>26</v>
      </c>
      <c r="K1472">
        <v>18</v>
      </c>
      <c r="M1472" t="s">
        <v>932</v>
      </c>
      <c r="N1472" t="s">
        <v>933</v>
      </c>
      <c r="O1472" t="s">
        <v>934</v>
      </c>
      <c r="P1472" t="s">
        <v>934</v>
      </c>
      <c r="R1472" t="str">
        <f t="shared" si="46"/>
        <v>Weekday</v>
      </c>
      <c r="S1472" s="12">
        <f t="shared" si="45"/>
        <v>40750</v>
      </c>
    </row>
    <row r="1473" spans="1:19" x14ac:dyDescent="0.25">
      <c r="A1473" t="s">
        <v>593</v>
      </c>
      <c r="B1473" t="s">
        <v>594</v>
      </c>
      <c r="C1473">
        <v>20118203279</v>
      </c>
      <c r="D1473">
        <v>70</v>
      </c>
      <c r="E1473" t="s">
        <v>87</v>
      </c>
      <c r="G1473">
        <v>8.34</v>
      </c>
      <c r="H1473">
        <v>2011</v>
      </c>
      <c r="I1473">
        <v>3</v>
      </c>
      <c r="J1473">
        <v>3</v>
      </c>
      <c r="K1473">
        <v>18</v>
      </c>
      <c r="M1473" t="s">
        <v>935</v>
      </c>
      <c r="N1473" t="s">
        <v>937</v>
      </c>
      <c r="O1473" t="s">
        <v>934</v>
      </c>
      <c r="P1473" t="s">
        <v>934</v>
      </c>
      <c r="Q1473" t="s">
        <v>613</v>
      </c>
      <c r="R1473" t="str">
        <f t="shared" si="46"/>
        <v>Weekday</v>
      </c>
      <c r="S1473" s="12">
        <f t="shared" si="45"/>
        <v>40605</v>
      </c>
    </row>
    <row r="1474" spans="1:19" x14ac:dyDescent="0.25">
      <c r="A1474" t="s">
        <v>593</v>
      </c>
      <c r="B1474" t="s">
        <v>594</v>
      </c>
      <c r="C1474">
        <v>20118203288</v>
      </c>
      <c r="D1474">
        <v>70</v>
      </c>
      <c r="E1474" t="s">
        <v>87</v>
      </c>
      <c r="G1474">
        <v>16.03</v>
      </c>
      <c r="H1474">
        <v>2011</v>
      </c>
      <c r="I1474">
        <v>5</v>
      </c>
      <c r="J1474">
        <v>16</v>
      </c>
      <c r="K1474">
        <v>8</v>
      </c>
      <c r="M1474" t="s">
        <v>932</v>
      </c>
      <c r="N1474" t="s">
        <v>933</v>
      </c>
      <c r="O1474" t="s">
        <v>934</v>
      </c>
      <c r="P1474" t="s">
        <v>934</v>
      </c>
      <c r="R1474" t="str">
        <f t="shared" si="46"/>
        <v>Weekday</v>
      </c>
      <c r="S1474" s="12">
        <f t="shared" si="45"/>
        <v>40679</v>
      </c>
    </row>
    <row r="1475" spans="1:19" x14ac:dyDescent="0.25">
      <c r="A1475" t="s">
        <v>593</v>
      </c>
      <c r="B1475" t="s">
        <v>594</v>
      </c>
      <c r="C1475">
        <v>20118203306</v>
      </c>
      <c r="D1475">
        <v>70</v>
      </c>
      <c r="E1475" t="s">
        <v>87</v>
      </c>
      <c r="G1475">
        <v>16</v>
      </c>
      <c r="H1475">
        <v>2011</v>
      </c>
      <c r="I1475">
        <v>7</v>
      </c>
      <c r="J1475">
        <v>8</v>
      </c>
      <c r="K1475">
        <v>17</v>
      </c>
      <c r="M1475" t="s">
        <v>932</v>
      </c>
      <c r="N1475" t="s">
        <v>933</v>
      </c>
      <c r="O1475" t="s">
        <v>934</v>
      </c>
      <c r="P1475" t="s">
        <v>934</v>
      </c>
      <c r="R1475" t="str">
        <f t="shared" si="46"/>
        <v>Weekday</v>
      </c>
      <c r="S1475" s="12">
        <f t="shared" ref="S1475:S1538" si="47">DATE(H1475,I1475,J1475)</f>
        <v>40732</v>
      </c>
    </row>
    <row r="1476" spans="1:19" x14ac:dyDescent="0.25">
      <c r="A1476" t="s">
        <v>593</v>
      </c>
      <c r="B1476" t="s">
        <v>594</v>
      </c>
      <c r="C1476">
        <v>20118203363</v>
      </c>
      <c r="D1476">
        <v>70</v>
      </c>
      <c r="E1476" t="s">
        <v>87</v>
      </c>
      <c r="G1476">
        <v>17.2</v>
      </c>
      <c r="H1476">
        <v>2011</v>
      </c>
      <c r="I1476">
        <v>5</v>
      </c>
      <c r="J1476">
        <v>23</v>
      </c>
      <c r="K1476">
        <v>16</v>
      </c>
      <c r="M1476" t="s">
        <v>935</v>
      </c>
      <c r="N1476" t="s">
        <v>937</v>
      </c>
      <c r="O1476" t="s">
        <v>934</v>
      </c>
      <c r="P1476" t="s">
        <v>934</v>
      </c>
      <c r="Q1476" t="s">
        <v>717</v>
      </c>
      <c r="R1476" t="str">
        <f t="shared" si="46"/>
        <v>Weekday</v>
      </c>
      <c r="S1476" s="12">
        <f t="shared" si="47"/>
        <v>40686</v>
      </c>
    </row>
    <row r="1477" spans="1:19" x14ac:dyDescent="0.25">
      <c r="A1477" t="s">
        <v>593</v>
      </c>
      <c r="B1477" t="s">
        <v>594</v>
      </c>
      <c r="C1477">
        <v>20118203367</v>
      </c>
      <c r="D1477">
        <v>70</v>
      </c>
      <c r="E1477" t="s">
        <v>87</v>
      </c>
      <c r="G1477">
        <v>15.25</v>
      </c>
      <c r="H1477">
        <v>2011</v>
      </c>
      <c r="I1477">
        <v>5</v>
      </c>
      <c r="J1477">
        <v>27</v>
      </c>
      <c r="K1477">
        <v>17</v>
      </c>
      <c r="M1477" t="s">
        <v>932</v>
      </c>
      <c r="N1477" t="s">
        <v>936</v>
      </c>
      <c r="O1477" t="s">
        <v>934</v>
      </c>
      <c r="P1477" t="s">
        <v>934</v>
      </c>
      <c r="R1477" t="str">
        <f t="shared" ref="R1477:R1540" si="48">IF(WEEKDAY(DATE(H1477,I1477,J1477),2)&lt;6,"Weekday","Weekend")</f>
        <v>Weekday</v>
      </c>
      <c r="S1477" s="12">
        <f t="shared" si="47"/>
        <v>40690</v>
      </c>
    </row>
    <row r="1478" spans="1:19" x14ac:dyDescent="0.25">
      <c r="A1478" t="s">
        <v>593</v>
      </c>
      <c r="B1478" t="s">
        <v>594</v>
      </c>
      <c r="C1478">
        <v>20118203384</v>
      </c>
      <c r="D1478">
        <v>70</v>
      </c>
      <c r="E1478" t="s">
        <v>62</v>
      </c>
      <c r="G1478">
        <v>12.99</v>
      </c>
      <c r="H1478">
        <v>2011</v>
      </c>
      <c r="I1478">
        <v>5</v>
      </c>
      <c r="J1478">
        <v>10</v>
      </c>
      <c r="K1478">
        <v>16</v>
      </c>
      <c r="M1478" t="s">
        <v>932</v>
      </c>
      <c r="N1478" t="s">
        <v>933</v>
      </c>
      <c r="O1478" t="s">
        <v>934</v>
      </c>
      <c r="P1478" t="s">
        <v>934</v>
      </c>
      <c r="R1478" t="str">
        <f t="shared" si="48"/>
        <v>Weekday</v>
      </c>
      <c r="S1478" s="12">
        <f t="shared" si="47"/>
        <v>40673</v>
      </c>
    </row>
    <row r="1479" spans="1:19" x14ac:dyDescent="0.25">
      <c r="A1479" t="s">
        <v>593</v>
      </c>
      <c r="B1479" t="s">
        <v>594</v>
      </c>
      <c r="C1479">
        <v>20118203402</v>
      </c>
      <c r="D1479">
        <v>70</v>
      </c>
      <c r="E1479" t="s">
        <v>87</v>
      </c>
      <c r="G1479">
        <v>15.26</v>
      </c>
      <c r="H1479">
        <v>2011</v>
      </c>
      <c r="I1479">
        <v>6</v>
      </c>
      <c r="J1479">
        <v>7</v>
      </c>
      <c r="K1479">
        <v>16</v>
      </c>
      <c r="M1479" t="s">
        <v>932</v>
      </c>
      <c r="N1479" t="s">
        <v>933</v>
      </c>
      <c r="O1479" t="s">
        <v>934</v>
      </c>
      <c r="P1479" t="s">
        <v>934</v>
      </c>
      <c r="R1479" t="str">
        <f t="shared" si="48"/>
        <v>Weekday</v>
      </c>
      <c r="S1479" s="12">
        <f t="shared" si="47"/>
        <v>40701</v>
      </c>
    </row>
    <row r="1480" spans="1:19" x14ac:dyDescent="0.25">
      <c r="A1480" t="s">
        <v>593</v>
      </c>
      <c r="B1480" t="s">
        <v>594</v>
      </c>
      <c r="C1480">
        <v>20118203414</v>
      </c>
      <c r="D1480">
        <v>70</v>
      </c>
      <c r="E1480" t="s">
        <v>87</v>
      </c>
      <c r="G1480">
        <v>14.55</v>
      </c>
      <c r="H1480">
        <v>2011</v>
      </c>
      <c r="I1480">
        <v>12</v>
      </c>
      <c r="J1480">
        <v>21</v>
      </c>
      <c r="K1480">
        <v>17</v>
      </c>
      <c r="M1480" t="s">
        <v>932</v>
      </c>
      <c r="N1480" t="s">
        <v>933</v>
      </c>
      <c r="O1480" t="s">
        <v>934</v>
      </c>
      <c r="P1480" t="s">
        <v>934</v>
      </c>
      <c r="R1480" t="str">
        <f t="shared" si="48"/>
        <v>Weekday</v>
      </c>
      <c r="S1480" s="12">
        <f t="shared" si="47"/>
        <v>40898</v>
      </c>
    </row>
    <row r="1481" spans="1:19" x14ac:dyDescent="0.25">
      <c r="A1481" t="s">
        <v>593</v>
      </c>
      <c r="B1481" t="s">
        <v>594</v>
      </c>
      <c r="C1481">
        <v>20118203433</v>
      </c>
      <c r="D1481">
        <v>70</v>
      </c>
      <c r="E1481" t="s">
        <v>62</v>
      </c>
      <c r="G1481">
        <v>12</v>
      </c>
      <c r="H1481">
        <v>2011</v>
      </c>
      <c r="I1481">
        <v>11</v>
      </c>
      <c r="J1481">
        <v>14</v>
      </c>
      <c r="K1481">
        <v>7</v>
      </c>
      <c r="M1481" t="s">
        <v>935</v>
      </c>
      <c r="N1481" t="s">
        <v>936</v>
      </c>
      <c r="O1481" t="s">
        <v>934</v>
      </c>
      <c r="P1481" t="s">
        <v>934</v>
      </c>
      <c r="Q1481" t="s">
        <v>633</v>
      </c>
      <c r="R1481" t="str">
        <f t="shared" si="48"/>
        <v>Weekday</v>
      </c>
      <c r="S1481" s="12">
        <f t="shared" si="47"/>
        <v>40861</v>
      </c>
    </row>
    <row r="1482" spans="1:19" x14ac:dyDescent="0.25">
      <c r="A1482" t="s">
        <v>593</v>
      </c>
      <c r="B1482" t="s">
        <v>594</v>
      </c>
      <c r="C1482">
        <v>20118203467</v>
      </c>
      <c r="D1482">
        <v>70</v>
      </c>
      <c r="E1482" t="s">
        <v>940</v>
      </c>
      <c r="G1482">
        <v>14.59</v>
      </c>
      <c r="H1482">
        <v>2011</v>
      </c>
      <c r="I1482">
        <v>4</v>
      </c>
      <c r="J1482">
        <v>29</v>
      </c>
      <c r="K1482">
        <v>15</v>
      </c>
      <c r="M1482" t="s">
        <v>932</v>
      </c>
      <c r="N1482" t="s">
        <v>937</v>
      </c>
      <c r="O1482" t="s">
        <v>934</v>
      </c>
      <c r="P1482" t="s">
        <v>934</v>
      </c>
      <c r="R1482" t="str">
        <f t="shared" si="48"/>
        <v>Weekday</v>
      </c>
      <c r="S1482" s="12">
        <f t="shared" si="47"/>
        <v>40662</v>
      </c>
    </row>
    <row r="1483" spans="1:19" x14ac:dyDescent="0.25">
      <c r="A1483" t="s">
        <v>593</v>
      </c>
      <c r="B1483" t="s">
        <v>594</v>
      </c>
      <c r="C1483">
        <v>20118203476</v>
      </c>
      <c r="D1483">
        <v>70</v>
      </c>
      <c r="E1483" t="s">
        <v>62</v>
      </c>
      <c r="G1483">
        <v>13.44</v>
      </c>
      <c r="H1483">
        <v>2011</v>
      </c>
      <c r="I1483">
        <v>5</v>
      </c>
      <c r="J1483">
        <v>17</v>
      </c>
      <c r="K1483">
        <v>17</v>
      </c>
      <c r="M1483" t="s">
        <v>932</v>
      </c>
      <c r="N1483" t="s">
        <v>933</v>
      </c>
      <c r="O1483" t="s">
        <v>934</v>
      </c>
      <c r="P1483" t="s">
        <v>934</v>
      </c>
      <c r="R1483" t="str">
        <f t="shared" si="48"/>
        <v>Weekday</v>
      </c>
      <c r="S1483" s="12">
        <f t="shared" si="47"/>
        <v>40680</v>
      </c>
    </row>
    <row r="1484" spans="1:19" x14ac:dyDescent="0.25">
      <c r="A1484" t="s">
        <v>593</v>
      </c>
      <c r="B1484" t="s">
        <v>594</v>
      </c>
      <c r="C1484">
        <v>20118203666</v>
      </c>
      <c r="D1484">
        <v>70</v>
      </c>
      <c r="E1484" t="s">
        <v>62</v>
      </c>
      <c r="G1484">
        <v>10.71</v>
      </c>
      <c r="H1484">
        <v>2011</v>
      </c>
      <c r="I1484">
        <v>8</v>
      </c>
      <c r="J1484">
        <v>2</v>
      </c>
      <c r="K1484">
        <v>23</v>
      </c>
      <c r="M1484" t="s">
        <v>932</v>
      </c>
      <c r="N1484" t="s">
        <v>937</v>
      </c>
      <c r="O1484" t="s">
        <v>934</v>
      </c>
      <c r="P1484" t="s">
        <v>934</v>
      </c>
      <c r="Q1484" t="s">
        <v>623</v>
      </c>
      <c r="R1484" t="str">
        <f t="shared" si="48"/>
        <v>Weekday</v>
      </c>
      <c r="S1484" s="12">
        <f t="shared" si="47"/>
        <v>40757</v>
      </c>
    </row>
    <row r="1485" spans="1:19" x14ac:dyDescent="0.25">
      <c r="A1485" t="s">
        <v>593</v>
      </c>
      <c r="B1485" t="s">
        <v>594</v>
      </c>
      <c r="C1485">
        <v>20118203728</v>
      </c>
      <c r="D1485">
        <v>70</v>
      </c>
      <c r="E1485" t="s">
        <v>87</v>
      </c>
      <c r="G1485">
        <v>7.74</v>
      </c>
      <c r="H1485">
        <v>2011</v>
      </c>
      <c r="I1485">
        <v>11</v>
      </c>
      <c r="J1485">
        <v>28</v>
      </c>
      <c r="K1485">
        <v>17</v>
      </c>
      <c r="M1485" t="s">
        <v>932</v>
      </c>
      <c r="N1485" t="s">
        <v>936</v>
      </c>
      <c r="O1485" t="s">
        <v>934</v>
      </c>
      <c r="P1485" t="s">
        <v>934</v>
      </c>
      <c r="R1485" t="str">
        <f t="shared" si="48"/>
        <v>Weekday</v>
      </c>
      <c r="S1485" s="12">
        <f t="shared" si="47"/>
        <v>40875</v>
      </c>
    </row>
    <row r="1486" spans="1:19" x14ac:dyDescent="0.25">
      <c r="A1486" t="s">
        <v>593</v>
      </c>
      <c r="B1486" t="s">
        <v>723</v>
      </c>
      <c r="C1486">
        <v>20124007518</v>
      </c>
      <c r="D1486">
        <v>71</v>
      </c>
      <c r="E1486" t="s">
        <v>940</v>
      </c>
      <c r="G1486">
        <v>19.420000000000002</v>
      </c>
      <c r="H1486">
        <v>2012</v>
      </c>
      <c r="I1486">
        <v>12</v>
      </c>
      <c r="J1486">
        <v>26</v>
      </c>
      <c r="K1486">
        <v>15</v>
      </c>
      <c r="M1486" t="s">
        <v>932</v>
      </c>
      <c r="N1486" t="s">
        <v>941</v>
      </c>
      <c r="O1486" t="s">
        <v>934</v>
      </c>
      <c r="P1486" t="s">
        <v>934</v>
      </c>
      <c r="R1486" t="str">
        <f t="shared" si="48"/>
        <v>Weekday</v>
      </c>
      <c r="S1486" s="12">
        <f t="shared" si="47"/>
        <v>41269</v>
      </c>
    </row>
    <row r="1487" spans="1:19" x14ac:dyDescent="0.25">
      <c r="A1487" t="s">
        <v>593</v>
      </c>
      <c r="B1487" t="s">
        <v>723</v>
      </c>
      <c r="C1487">
        <v>20124009161</v>
      </c>
      <c r="D1487">
        <v>275</v>
      </c>
      <c r="E1487" t="s">
        <v>62</v>
      </c>
      <c r="G1487">
        <v>35.020000000000003</v>
      </c>
      <c r="H1487">
        <v>2012</v>
      </c>
      <c r="I1487">
        <v>10</v>
      </c>
      <c r="J1487">
        <v>20</v>
      </c>
      <c r="K1487">
        <v>14</v>
      </c>
      <c r="M1487" t="s">
        <v>935</v>
      </c>
      <c r="N1487" t="s">
        <v>936</v>
      </c>
      <c r="O1487" t="s">
        <v>934</v>
      </c>
      <c r="P1487" t="s">
        <v>934</v>
      </c>
      <c r="R1487" t="str">
        <f t="shared" si="48"/>
        <v>Weekend</v>
      </c>
      <c r="S1487" s="12">
        <f t="shared" si="47"/>
        <v>41202</v>
      </c>
    </row>
    <row r="1488" spans="1:19" x14ac:dyDescent="0.25">
      <c r="A1488" t="s">
        <v>593</v>
      </c>
      <c r="B1488" t="s">
        <v>723</v>
      </c>
      <c r="C1488">
        <v>20124009522</v>
      </c>
      <c r="D1488">
        <v>275</v>
      </c>
      <c r="E1488" t="s">
        <v>62</v>
      </c>
      <c r="G1488">
        <v>33.04</v>
      </c>
      <c r="H1488">
        <v>2012</v>
      </c>
      <c r="I1488">
        <v>8</v>
      </c>
      <c r="J1488">
        <v>24</v>
      </c>
      <c r="K1488">
        <v>17</v>
      </c>
      <c r="M1488" t="s">
        <v>932</v>
      </c>
      <c r="N1488" t="s">
        <v>933</v>
      </c>
      <c r="O1488" t="s">
        <v>934</v>
      </c>
      <c r="P1488" t="s">
        <v>934</v>
      </c>
      <c r="Q1488" t="s">
        <v>868</v>
      </c>
      <c r="R1488" t="str">
        <f t="shared" si="48"/>
        <v>Weekday</v>
      </c>
      <c r="S1488" s="12">
        <f t="shared" si="47"/>
        <v>41145</v>
      </c>
    </row>
    <row r="1489" spans="1:19" x14ac:dyDescent="0.25">
      <c r="A1489" t="s">
        <v>593</v>
      </c>
      <c r="B1489" t="s">
        <v>723</v>
      </c>
      <c r="C1489">
        <v>20124009951</v>
      </c>
      <c r="D1489">
        <v>71</v>
      </c>
      <c r="E1489" t="s">
        <v>62</v>
      </c>
      <c r="G1489">
        <v>13.65</v>
      </c>
      <c r="H1489">
        <v>2012</v>
      </c>
      <c r="I1489">
        <v>8</v>
      </c>
      <c r="J1489">
        <v>22</v>
      </c>
      <c r="K1489">
        <v>15</v>
      </c>
      <c r="M1489" t="s">
        <v>932</v>
      </c>
      <c r="N1489" t="s">
        <v>933</v>
      </c>
      <c r="O1489" t="s">
        <v>934</v>
      </c>
      <c r="P1489" t="s">
        <v>934</v>
      </c>
      <c r="Q1489" t="s">
        <v>741</v>
      </c>
      <c r="R1489" t="str">
        <f t="shared" si="48"/>
        <v>Weekday</v>
      </c>
      <c r="S1489" s="12">
        <f t="shared" si="47"/>
        <v>41143</v>
      </c>
    </row>
    <row r="1490" spans="1:19" x14ac:dyDescent="0.25">
      <c r="A1490" t="s">
        <v>593</v>
      </c>
      <c r="B1490" t="s">
        <v>723</v>
      </c>
      <c r="C1490">
        <v>20124010062</v>
      </c>
      <c r="D1490">
        <v>71</v>
      </c>
      <c r="E1490" t="s">
        <v>87</v>
      </c>
      <c r="G1490">
        <v>17.149999999999999</v>
      </c>
      <c r="H1490">
        <v>2012</v>
      </c>
      <c r="I1490">
        <v>9</v>
      </c>
      <c r="J1490">
        <v>4</v>
      </c>
      <c r="K1490">
        <v>5</v>
      </c>
      <c r="M1490" t="s">
        <v>935</v>
      </c>
      <c r="N1490" t="s">
        <v>933</v>
      </c>
      <c r="O1490" t="s">
        <v>934</v>
      </c>
      <c r="P1490" t="s">
        <v>934</v>
      </c>
      <c r="Q1490" t="s">
        <v>805</v>
      </c>
      <c r="R1490" t="str">
        <f t="shared" si="48"/>
        <v>Weekday</v>
      </c>
      <c r="S1490" s="12">
        <f t="shared" si="47"/>
        <v>41156</v>
      </c>
    </row>
    <row r="1491" spans="1:19" x14ac:dyDescent="0.25">
      <c r="A1491" t="s">
        <v>593</v>
      </c>
      <c r="B1491" t="s">
        <v>723</v>
      </c>
      <c r="C1491">
        <v>20124010191</v>
      </c>
      <c r="D1491">
        <v>71</v>
      </c>
      <c r="E1491" t="s">
        <v>87</v>
      </c>
      <c r="G1491">
        <v>11.31</v>
      </c>
      <c r="H1491">
        <v>2012</v>
      </c>
      <c r="I1491">
        <v>4</v>
      </c>
      <c r="J1491">
        <v>18</v>
      </c>
      <c r="K1491">
        <v>14</v>
      </c>
      <c r="M1491" t="s">
        <v>935</v>
      </c>
      <c r="N1491" t="s">
        <v>933</v>
      </c>
      <c r="O1491" t="s">
        <v>934</v>
      </c>
      <c r="P1491" t="s">
        <v>934</v>
      </c>
      <c r="R1491" t="str">
        <f t="shared" si="48"/>
        <v>Weekday</v>
      </c>
      <c r="S1491" s="12">
        <f t="shared" si="47"/>
        <v>41017</v>
      </c>
    </row>
    <row r="1492" spans="1:19" x14ac:dyDescent="0.25">
      <c r="A1492" t="s">
        <v>593</v>
      </c>
      <c r="B1492" t="s">
        <v>723</v>
      </c>
      <c r="C1492">
        <v>20124010249</v>
      </c>
      <c r="D1492">
        <v>71</v>
      </c>
      <c r="E1492" t="s">
        <v>62</v>
      </c>
      <c r="G1492">
        <v>13</v>
      </c>
      <c r="H1492">
        <v>2012</v>
      </c>
      <c r="I1492">
        <v>8</v>
      </c>
      <c r="J1492">
        <v>27</v>
      </c>
      <c r="K1492">
        <v>16</v>
      </c>
      <c r="M1492" t="s">
        <v>932</v>
      </c>
      <c r="N1492" t="s">
        <v>933</v>
      </c>
      <c r="O1492" t="s">
        <v>934</v>
      </c>
      <c r="P1492" t="s">
        <v>934</v>
      </c>
      <c r="Q1492" t="s">
        <v>739</v>
      </c>
      <c r="R1492" t="str">
        <f t="shared" si="48"/>
        <v>Weekday</v>
      </c>
      <c r="S1492" s="12">
        <f t="shared" si="47"/>
        <v>41148</v>
      </c>
    </row>
    <row r="1493" spans="1:19" x14ac:dyDescent="0.25">
      <c r="A1493" t="s">
        <v>593</v>
      </c>
      <c r="B1493" t="s">
        <v>723</v>
      </c>
      <c r="C1493">
        <v>20124010480</v>
      </c>
      <c r="D1493">
        <v>71</v>
      </c>
      <c r="E1493" t="s">
        <v>87</v>
      </c>
      <c r="G1493">
        <v>16.55</v>
      </c>
      <c r="H1493">
        <v>2012</v>
      </c>
      <c r="I1493">
        <v>9</v>
      </c>
      <c r="J1493">
        <v>4</v>
      </c>
      <c r="K1493">
        <v>9</v>
      </c>
      <c r="M1493" t="s">
        <v>932</v>
      </c>
      <c r="N1493" t="s">
        <v>933</v>
      </c>
      <c r="O1493" t="s">
        <v>934</v>
      </c>
      <c r="P1493" t="s">
        <v>934</v>
      </c>
      <c r="Q1493" t="s">
        <v>808</v>
      </c>
      <c r="R1493" t="str">
        <f t="shared" si="48"/>
        <v>Weekday</v>
      </c>
      <c r="S1493" s="12">
        <f t="shared" si="47"/>
        <v>41156</v>
      </c>
    </row>
    <row r="1494" spans="1:19" x14ac:dyDescent="0.25">
      <c r="A1494" t="s">
        <v>593</v>
      </c>
      <c r="B1494" t="s">
        <v>723</v>
      </c>
      <c r="C1494">
        <v>20124010697</v>
      </c>
      <c r="D1494">
        <v>71</v>
      </c>
      <c r="E1494" t="s">
        <v>87</v>
      </c>
      <c r="G1494">
        <v>11.41</v>
      </c>
      <c r="H1494">
        <v>2012</v>
      </c>
      <c r="I1494">
        <v>4</v>
      </c>
      <c r="J1494">
        <v>23</v>
      </c>
      <c r="K1494">
        <v>12</v>
      </c>
      <c r="M1494" t="s">
        <v>932</v>
      </c>
      <c r="N1494" t="s">
        <v>933</v>
      </c>
      <c r="O1494" t="s">
        <v>934</v>
      </c>
      <c r="P1494" t="s">
        <v>934</v>
      </c>
      <c r="R1494" t="str">
        <f t="shared" si="48"/>
        <v>Weekday</v>
      </c>
      <c r="S1494" s="12">
        <f t="shared" si="47"/>
        <v>41022</v>
      </c>
    </row>
    <row r="1495" spans="1:19" x14ac:dyDescent="0.25">
      <c r="A1495" t="s">
        <v>593</v>
      </c>
      <c r="B1495" t="s">
        <v>723</v>
      </c>
      <c r="C1495">
        <v>20124011106</v>
      </c>
      <c r="D1495">
        <v>71</v>
      </c>
      <c r="E1495" t="s">
        <v>62</v>
      </c>
      <c r="G1495">
        <v>13.2</v>
      </c>
      <c r="H1495">
        <v>2012</v>
      </c>
      <c r="I1495">
        <v>8</v>
      </c>
      <c r="J1495">
        <v>21</v>
      </c>
      <c r="K1495">
        <v>15</v>
      </c>
      <c r="M1495" t="s">
        <v>932</v>
      </c>
      <c r="N1495" t="s">
        <v>933</v>
      </c>
      <c r="O1495" t="s">
        <v>934</v>
      </c>
      <c r="P1495" t="s">
        <v>934</v>
      </c>
      <c r="Q1495" t="s">
        <v>741</v>
      </c>
      <c r="R1495" t="str">
        <f t="shared" si="48"/>
        <v>Weekday</v>
      </c>
      <c r="S1495" s="12">
        <f t="shared" si="47"/>
        <v>41142</v>
      </c>
    </row>
    <row r="1496" spans="1:19" x14ac:dyDescent="0.25">
      <c r="A1496" t="s">
        <v>593</v>
      </c>
      <c r="B1496" t="s">
        <v>723</v>
      </c>
      <c r="C1496">
        <v>20124011110</v>
      </c>
      <c r="D1496">
        <v>71</v>
      </c>
      <c r="E1496" t="s">
        <v>62</v>
      </c>
      <c r="G1496">
        <v>12.5</v>
      </c>
      <c r="H1496">
        <v>2012</v>
      </c>
      <c r="I1496">
        <v>8</v>
      </c>
      <c r="J1496">
        <v>2</v>
      </c>
      <c r="K1496">
        <v>7</v>
      </c>
      <c r="M1496" t="s">
        <v>932</v>
      </c>
      <c r="N1496" t="s">
        <v>933</v>
      </c>
      <c r="O1496" t="s">
        <v>934</v>
      </c>
      <c r="P1496" t="s">
        <v>934</v>
      </c>
      <c r="Q1496" t="s">
        <v>733</v>
      </c>
      <c r="R1496" t="str">
        <f t="shared" si="48"/>
        <v>Weekday</v>
      </c>
      <c r="S1496" s="12">
        <f t="shared" si="47"/>
        <v>41123</v>
      </c>
    </row>
    <row r="1497" spans="1:19" x14ac:dyDescent="0.25">
      <c r="A1497" t="s">
        <v>593</v>
      </c>
      <c r="B1497" t="s">
        <v>723</v>
      </c>
      <c r="C1497">
        <v>20124011266</v>
      </c>
      <c r="D1497">
        <v>71</v>
      </c>
      <c r="E1497" t="s">
        <v>62</v>
      </c>
      <c r="G1497">
        <v>11.24</v>
      </c>
      <c r="H1497">
        <v>2012</v>
      </c>
      <c r="I1497">
        <v>8</v>
      </c>
      <c r="J1497">
        <v>10</v>
      </c>
      <c r="K1497">
        <v>11</v>
      </c>
      <c r="M1497" t="s">
        <v>932</v>
      </c>
      <c r="N1497" t="s">
        <v>933</v>
      </c>
      <c r="O1497" t="s">
        <v>934</v>
      </c>
      <c r="P1497" t="s">
        <v>934</v>
      </c>
      <c r="R1497" t="str">
        <f t="shared" si="48"/>
        <v>Weekday</v>
      </c>
      <c r="S1497" s="12">
        <f t="shared" si="47"/>
        <v>41131</v>
      </c>
    </row>
    <row r="1498" spans="1:19" x14ac:dyDescent="0.25">
      <c r="A1498" t="s">
        <v>593</v>
      </c>
      <c r="B1498" t="s">
        <v>723</v>
      </c>
      <c r="C1498">
        <v>20124011482</v>
      </c>
      <c r="D1498">
        <v>71</v>
      </c>
      <c r="E1498" t="s">
        <v>87</v>
      </c>
      <c r="G1498">
        <v>16.55</v>
      </c>
      <c r="H1498">
        <v>2012</v>
      </c>
      <c r="I1498">
        <v>7</v>
      </c>
      <c r="J1498">
        <v>13</v>
      </c>
      <c r="K1498">
        <v>17</v>
      </c>
      <c r="M1498" t="s">
        <v>932</v>
      </c>
      <c r="N1498" t="s">
        <v>933</v>
      </c>
      <c r="O1498" t="s">
        <v>934</v>
      </c>
      <c r="P1498" t="s">
        <v>934</v>
      </c>
      <c r="Q1498" t="s">
        <v>808</v>
      </c>
      <c r="R1498" t="str">
        <f t="shared" si="48"/>
        <v>Weekday</v>
      </c>
      <c r="S1498" s="12">
        <f t="shared" si="47"/>
        <v>41103</v>
      </c>
    </row>
    <row r="1499" spans="1:19" x14ac:dyDescent="0.25">
      <c r="A1499" t="s">
        <v>593</v>
      </c>
      <c r="B1499" t="s">
        <v>723</v>
      </c>
      <c r="C1499">
        <v>20124011488</v>
      </c>
      <c r="D1499">
        <v>71</v>
      </c>
      <c r="E1499" t="s">
        <v>62</v>
      </c>
      <c r="G1499">
        <v>16.739999999999998</v>
      </c>
      <c r="H1499">
        <v>2012</v>
      </c>
      <c r="I1499">
        <v>7</v>
      </c>
      <c r="J1499">
        <v>16</v>
      </c>
      <c r="K1499">
        <v>5</v>
      </c>
      <c r="M1499" t="s">
        <v>935</v>
      </c>
      <c r="N1499" t="s">
        <v>933</v>
      </c>
      <c r="O1499" t="s">
        <v>934</v>
      </c>
      <c r="P1499" t="s">
        <v>934</v>
      </c>
      <c r="Q1499" t="s">
        <v>946</v>
      </c>
      <c r="R1499" t="str">
        <f t="shared" si="48"/>
        <v>Weekday</v>
      </c>
      <c r="S1499" s="12">
        <f t="shared" si="47"/>
        <v>41106</v>
      </c>
    </row>
    <row r="1500" spans="1:19" x14ac:dyDescent="0.25">
      <c r="A1500" t="s">
        <v>593</v>
      </c>
      <c r="B1500" t="s">
        <v>723</v>
      </c>
      <c r="C1500">
        <v>20124011922</v>
      </c>
      <c r="D1500">
        <v>71</v>
      </c>
      <c r="E1500" t="s">
        <v>940</v>
      </c>
      <c r="G1500">
        <v>14.12</v>
      </c>
      <c r="H1500">
        <v>2012</v>
      </c>
      <c r="I1500">
        <v>10</v>
      </c>
      <c r="J1500">
        <v>1</v>
      </c>
      <c r="K1500">
        <v>17</v>
      </c>
      <c r="M1500" t="s">
        <v>932</v>
      </c>
      <c r="N1500" t="s">
        <v>933</v>
      </c>
      <c r="O1500" t="s">
        <v>934</v>
      </c>
      <c r="P1500" t="s">
        <v>934</v>
      </c>
      <c r="R1500" t="str">
        <f t="shared" si="48"/>
        <v>Weekday</v>
      </c>
      <c r="S1500" s="12">
        <f t="shared" si="47"/>
        <v>41183</v>
      </c>
    </row>
    <row r="1501" spans="1:19" x14ac:dyDescent="0.25">
      <c r="A1501" t="s">
        <v>593</v>
      </c>
      <c r="B1501" t="s">
        <v>723</v>
      </c>
      <c r="C1501">
        <v>20124012446</v>
      </c>
      <c r="D1501">
        <v>71</v>
      </c>
      <c r="E1501" t="s">
        <v>940</v>
      </c>
      <c r="G1501">
        <v>16.64</v>
      </c>
      <c r="H1501">
        <v>2012</v>
      </c>
      <c r="I1501">
        <v>10</v>
      </c>
      <c r="J1501">
        <v>5</v>
      </c>
      <c r="K1501">
        <v>11</v>
      </c>
      <c r="M1501" t="s">
        <v>932</v>
      </c>
      <c r="N1501" t="s">
        <v>933</v>
      </c>
      <c r="O1501" t="s">
        <v>934</v>
      </c>
      <c r="P1501" t="s">
        <v>934</v>
      </c>
      <c r="R1501" t="str">
        <f t="shared" si="48"/>
        <v>Weekday</v>
      </c>
      <c r="S1501" s="12">
        <f t="shared" si="47"/>
        <v>41187</v>
      </c>
    </row>
    <row r="1502" spans="1:19" x14ac:dyDescent="0.25">
      <c r="A1502" t="s">
        <v>593</v>
      </c>
      <c r="B1502" t="s">
        <v>723</v>
      </c>
      <c r="C1502">
        <v>20124013470</v>
      </c>
      <c r="D1502">
        <v>71</v>
      </c>
      <c r="E1502" t="s">
        <v>62</v>
      </c>
      <c r="G1502">
        <v>16.37</v>
      </c>
      <c r="H1502">
        <v>2012</v>
      </c>
      <c r="I1502">
        <v>10</v>
      </c>
      <c r="J1502">
        <v>25</v>
      </c>
      <c r="K1502">
        <v>14</v>
      </c>
      <c r="M1502" t="s">
        <v>932</v>
      </c>
      <c r="N1502" t="s">
        <v>933</v>
      </c>
      <c r="O1502" t="s">
        <v>934</v>
      </c>
      <c r="P1502" t="s">
        <v>934</v>
      </c>
      <c r="Q1502" t="s">
        <v>946</v>
      </c>
      <c r="R1502" t="str">
        <f t="shared" si="48"/>
        <v>Weekday</v>
      </c>
      <c r="S1502" s="12">
        <f t="shared" si="47"/>
        <v>41207</v>
      </c>
    </row>
    <row r="1503" spans="1:19" x14ac:dyDescent="0.25">
      <c r="A1503" t="s">
        <v>593</v>
      </c>
      <c r="B1503" t="s">
        <v>723</v>
      </c>
      <c r="C1503">
        <v>20124014016</v>
      </c>
      <c r="D1503">
        <v>71</v>
      </c>
      <c r="E1503" t="s">
        <v>87</v>
      </c>
      <c r="G1503">
        <v>16.46</v>
      </c>
      <c r="H1503">
        <v>2012</v>
      </c>
      <c r="I1503">
        <v>7</v>
      </c>
      <c r="J1503">
        <v>11</v>
      </c>
      <c r="K1503">
        <v>16</v>
      </c>
      <c r="M1503" t="s">
        <v>935</v>
      </c>
      <c r="N1503" t="s">
        <v>933</v>
      </c>
      <c r="O1503" t="s">
        <v>934</v>
      </c>
      <c r="P1503" t="s">
        <v>934</v>
      </c>
      <c r="Q1503" t="s">
        <v>808</v>
      </c>
      <c r="R1503" t="str">
        <f t="shared" si="48"/>
        <v>Weekday</v>
      </c>
      <c r="S1503" s="12">
        <f t="shared" si="47"/>
        <v>41101</v>
      </c>
    </row>
    <row r="1504" spans="1:19" x14ac:dyDescent="0.25">
      <c r="A1504" t="s">
        <v>593</v>
      </c>
      <c r="B1504" t="s">
        <v>723</v>
      </c>
      <c r="C1504">
        <v>20124014319</v>
      </c>
      <c r="D1504">
        <v>71</v>
      </c>
      <c r="E1504" t="s">
        <v>62</v>
      </c>
      <c r="G1504">
        <v>19</v>
      </c>
      <c r="H1504">
        <v>2012</v>
      </c>
      <c r="I1504">
        <v>8</v>
      </c>
      <c r="J1504">
        <v>1</v>
      </c>
      <c r="K1504">
        <v>8</v>
      </c>
      <c r="M1504" t="s">
        <v>932</v>
      </c>
      <c r="N1504" t="s">
        <v>933</v>
      </c>
      <c r="O1504" t="s">
        <v>934</v>
      </c>
      <c r="P1504" t="s">
        <v>934</v>
      </c>
      <c r="Q1504" t="s">
        <v>787</v>
      </c>
      <c r="R1504" t="str">
        <f t="shared" si="48"/>
        <v>Weekday</v>
      </c>
      <c r="S1504" s="12">
        <f t="shared" si="47"/>
        <v>41122</v>
      </c>
    </row>
    <row r="1505" spans="1:19" x14ac:dyDescent="0.25">
      <c r="A1505" t="s">
        <v>593</v>
      </c>
      <c r="B1505" t="s">
        <v>723</v>
      </c>
      <c r="C1505">
        <v>20124014322</v>
      </c>
      <c r="D1505">
        <v>71</v>
      </c>
      <c r="E1505" t="s">
        <v>62</v>
      </c>
      <c r="G1505">
        <v>12.24</v>
      </c>
      <c r="H1505">
        <v>2012</v>
      </c>
      <c r="I1505">
        <v>7</v>
      </c>
      <c r="J1505">
        <v>31</v>
      </c>
      <c r="K1505">
        <v>17</v>
      </c>
      <c r="M1505" t="s">
        <v>932</v>
      </c>
      <c r="N1505" t="s">
        <v>933</v>
      </c>
      <c r="O1505" t="s">
        <v>934</v>
      </c>
      <c r="P1505" t="s">
        <v>934</v>
      </c>
      <c r="Q1505" t="s">
        <v>731</v>
      </c>
      <c r="R1505" t="str">
        <f t="shared" si="48"/>
        <v>Weekday</v>
      </c>
      <c r="S1505" s="12">
        <f t="shared" si="47"/>
        <v>41121</v>
      </c>
    </row>
    <row r="1506" spans="1:19" x14ac:dyDescent="0.25">
      <c r="A1506" t="s">
        <v>593</v>
      </c>
      <c r="B1506" t="s">
        <v>723</v>
      </c>
      <c r="C1506">
        <v>20124014512</v>
      </c>
      <c r="D1506">
        <v>71</v>
      </c>
      <c r="E1506" t="s">
        <v>87</v>
      </c>
      <c r="G1506">
        <v>16.399999999999999</v>
      </c>
      <c r="H1506">
        <v>2012</v>
      </c>
      <c r="I1506">
        <v>7</v>
      </c>
      <c r="J1506">
        <v>20</v>
      </c>
      <c r="K1506">
        <v>16</v>
      </c>
      <c r="M1506" t="s">
        <v>932</v>
      </c>
      <c r="N1506" t="s">
        <v>933</v>
      </c>
      <c r="O1506" t="s">
        <v>934</v>
      </c>
      <c r="P1506" t="s">
        <v>934</v>
      </c>
      <c r="Q1506" t="s">
        <v>808</v>
      </c>
      <c r="R1506" t="str">
        <f t="shared" si="48"/>
        <v>Weekday</v>
      </c>
      <c r="S1506" s="12">
        <f t="shared" si="47"/>
        <v>41110</v>
      </c>
    </row>
    <row r="1507" spans="1:19" x14ac:dyDescent="0.25">
      <c r="A1507" t="s">
        <v>593</v>
      </c>
      <c r="B1507" t="s">
        <v>723</v>
      </c>
      <c r="C1507">
        <v>20124014514</v>
      </c>
      <c r="D1507">
        <v>71</v>
      </c>
      <c r="E1507" t="s">
        <v>87</v>
      </c>
      <c r="G1507">
        <v>16.5</v>
      </c>
      <c r="H1507">
        <v>2012</v>
      </c>
      <c r="I1507">
        <v>7</v>
      </c>
      <c r="J1507">
        <v>20</v>
      </c>
      <c r="K1507">
        <v>16</v>
      </c>
      <c r="M1507" t="s">
        <v>932</v>
      </c>
      <c r="N1507" t="s">
        <v>933</v>
      </c>
      <c r="O1507" t="s">
        <v>934</v>
      </c>
      <c r="P1507" t="s">
        <v>934</v>
      </c>
      <c r="Q1507" t="s">
        <v>808</v>
      </c>
      <c r="R1507" t="str">
        <f t="shared" si="48"/>
        <v>Weekday</v>
      </c>
      <c r="S1507" s="12">
        <f t="shared" si="47"/>
        <v>41110</v>
      </c>
    </row>
    <row r="1508" spans="1:19" x14ac:dyDescent="0.25">
      <c r="A1508" t="s">
        <v>593</v>
      </c>
      <c r="B1508" t="s">
        <v>723</v>
      </c>
      <c r="C1508">
        <v>20124015120</v>
      </c>
      <c r="D1508">
        <v>71</v>
      </c>
      <c r="E1508" t="s">
        <v>87</v>
      </c>
      <c r="G1508">
        <v>13.1</v>
      </c>
      <c r="H1508">
        <v>2012</v>
      </c>
      <c r="I1508">
        <v>12</v>
      </c>
      <c r="J1508">
        <v>3</v>
      </c>
      <c r="K1508">
        <v>9</v>
      </c>
      <c r="M1508" t="s">
        <v>932</v>
      </c>
      <c r="N1508" t="s">
        <v>933</v>
      </c>
      <c r="O1508" t="s">
        <v>934</v>
      </c>
      <c r="P1508" t="s">
        <v>934</v>
      </c>
      <c r="Q1508" t="s">
        <v>828</v>
      </c>
      <c r="R1508" t="str">
        <f t="shared" si="48"/>
        <v>Weekday</v>
      </c>
      <c r="S1508" s="12">
        <f t="shared" si="47"/>
        <v>41246</v>
      </c>
    </row>
    <row r="1509" spans="1:19" x14ac:dyDescent="0.25">
      <c r="A1509" t="s">
        <v>593</v>
      </c>
      <c r="B1509" t="s">
        <v>723</v>
      </c>
      <c r="C1509">
        <v>20124015414</v>
      </c>
      <c r="D1509">
        <v>71</v>
      </c>
      <c r="E1509" t="s">
        <v>62</v>
      </c>
      <c r="G1509">
        <v>19</v>
      </c>
      <c r="H1509">
        <v>2012</v>
      </c>
      <c r="I1509">
        <v>11</v>
      </c>
      <c r="J1509">
        <v>20</v>
      </c>
      <c r="K1509">
        <v>15</v>
      </c>
      <c r="M1509" t="s">
        <v>932</v>
      </c>
      <c r="N1509" t="s">
        <v>933</v>
      </c>
      <c r="O1509" t="s">
        <v>934</v>
      </c>
      <c r="P1509" t="s">
        <v>934</v>
      </c>
      <c r="Q1509" t="s">
        <v>787</v>
      </c>
      <c r="R1509" t="str">
        <f t="shared" si="48"/>
        <v>Weekday</v>
      </c>
      <c r="S1509" s="12">
        <f t="shared" si="47"/>
        <v>41233</v>
      </c>
    </row>
    <row r="1510" spans="1:19" x14ac:dyDescent="0.25">
      <c r="A1510" t="s">
        <v>593</v>
      </c>
      <c r="B1510" t="s">
        <v>723</v>
      </c>
      <c r="C1510">
        <v>20124015504</v>
      </c>
      <c r="D1510">
        <v>71</v>
      </c>
      <c r="E1510" t="s">
        <v>87</v>
      </c>
      <c r="G1510">
        <v>11.13</v>
      </c>
      <c r="H1510">
        <v>2012</v>
      </c>
      <c r="I1510">
        <v>7</v>
      </c>
      <c r="J1510">
        <v>30</v>
      </c>
      <c r="K1510">
        <v>19</v>
      </c>
      <c r="M1510" t="s">
        <v>932</v>
      </c>
      <c r="N1510" t="s">
        <v>933</v>
      </c>
      <c r="O1510" t="s">
        <v>934</v>
      </c>
      <c r="P1510" t="s">
        <v>934</v>
      </c>
      <c r="R1510" t="str">
        <f t="shared" si="48"/>
        <v>Weekday</v>
      </c>
      <c r="S1510" s="12">
        <f t="shared" si="47"/>
        <v>41120</v>
      </c>
    </row>
    <row r="1511" spans="1:19" x14ac:dyDescent="0.25">
      <c r="A1511" t="s">
        <v>593</v>
      </c>
      <c r="B1511" t="s">
        <v>723</v>
      </c>
      <c r="C1511">
        <v>20124015521</v>
      </c>
      <c r="D1511">
        <v>71</v>
      </c>
      <c r="E1511" t="s">
        <v>62</v>
      </c>
      <c r="G1511">
        <v>16.5</v>
      </c>
      <c r="H1511">
        <v>2012</v>
      </c>
      <c r="I1511">
        <v>7</v>
      </c>
      <c r="J1511">
        <v>17</v>
      </c>
      <c r="K1511">
        <v>21</v>
      </c>
      <c r="M1511" t="s">
        <v>932</v>
      </c>
      <c r="N1511" t="s">
        <v>933</v>
      </c>
      <c r="O1511" t="s">
        <v>934</v>
      </c>
      <c r="P1511" t="s">
        <v>934</v>
      </c>
      <c r="Q1511" t="s">
        <v>946</v>
      </c>
      <c r="R1511" t="str">
        <f t="shared" si="48"/>
        <v>Weekday</v>
      </c>
      <c r="S1511" s="12">
        <f t="shared" si="47"/>
        <v>41107</v>
      </c>
    </row>
    <row r="1512" spans="1:19" x14ac:dyDescent="0.25">
      <c r="A1512" t="s">
        <v>593</v>
      </c>
      <c r="B1512" t="s">
        <v>723</v>
      </c>
      <c r="C1512">
        <v>20124017745</v>
      </c>
      <c r="D1512">
        <v>71</v>
      </c>
      <c r="E1512" t="s">
        <v>62</v>
      </c>
      <c r="G1512">
        <v>19</v>
      </c>
      <c r="H1512">
        <v>2012</v>
      </c>
      <c r="I1512">
        <v>11</v>
      </c>
      <c r="J1512">
        <v>17</v>
      </c>
      <c r="K1512">
        <v>6</v>
      </c>
      <c r="M1512" t="s">
        <v>935</v>
      </c>
      <c r="N1512" t="s">
        <v>933</v>
      </c>
      <c r="O1512" t="s">
        <v>934</v>
      </c>
      <c r="P1512" t="s">
        <v>934</v>
      </c>
      <c r="Q1512" t="s">
        <v>787</v>
      </c>
      <c r="R1512" t="str">
        <f t="shared" si="48"/>
        <v>Weekend</v>
      </c>
      <c r="S1512" s="12">
        <f t="shared" si="47"/>
        <v>41230</v>
      </c>
    </row>
    <row r="1513" spans="1:19" x14ac:dyDescent="0.25">
      <c r="A1513" t="s">
        <v>593</v>
      </c>
      <c r="B1513" t="s">
        <v>723</v>
      </c>
      <c r="C1513">
        <v>20124017759</v>
      </c>
      <c r="D1513">
        <v>71</v>
      </c>
      <c r="E1513" t="s">
        <v>62</v>
      </c>
      <c r="G1513">
        <v>14</v>
      </c>
      <c r="H1513">
        <v>2012</v>
      </c>
      <c r="I1513">
        <v>11</v>
      </c>
      <c r="J1513">
        <v>14</v>
      </c>
      <c r="K1513">
        <v>16</v>
      </c>
      <c r="M1513" t="s">
        <v>932</v>
      </c>
      <c r="N1513" t="s">
        <v>933</v>
      </c>
      <c r="O1513" t="s">
        <v>934</v>
      </c>
      <c r="P1513" t="s">
        <v>934</v>
      </c>
      <c r="Q1513" t="s">
        <v>749</v>
      </c>
      <c r="R1513" t="str">
        <f t="shared" si="48"/>
        <v>Weekday</v>
      </c>
      <c r="S1513" s="12">
        <f t="shared" si="47"/>
        <v>41227</v>
      </c>
    </row>
    <row r="1514" spans="1:19" x14ac:dyDescent="0.25">
      <c r="A1514" t="s">
        <v>593</v>
      </c>
      <c r="B1514" t="s">
        <v>723</v>
      </c>
      <c r="C1514">
        <v>20124017788</v>
      </c>
      <c r="D1514">
        <v>71</v>
      </c>
      <c r="E1514" t="s">
        <v>62</v>
      </c>
      <c r="G1514">
        <v>12.62</v>
      </c>
      <c r="H1514">
        <v>2012</v>
      </c>
      <c r="I1514">
        <v>10</v>
      </c>
      <c r="J1514">
        <v>8</v>
      </c>
      <c r="K1514">
        <v>16</v>
      </c>
      <c r="M1514" t="s">
        <v>932</v>
      </c>
      <c r="N1514" t="s">
        <v>933</v>
      </c>
      <c r="O1514" t="s">
        <v>934</v>
      </c>
      <c r="P1514" t="s">
        <v>934</v>
      </c>
      <c r="Q1514" t="s">
        <v>735</v>
      </c>
      <c r="R1514" t="str">
        <f t="shared" si="48"/>
        <v>Weekday</v>
      </c>
      <c r="S1514" s="12">
        <f t="shared" si="47"/>
        <v>41190</v>
      </c>
    </row>
    <row r="1515" spans="1:19" x14ac:dyDescent="0.25">
      <c r="A1515" t="s">
        <v>593</v>
      </c>
      <c r="B1515" t="s">
        <v>723</v>
      </c>
      <c r="C1515">
        <v>20124018029</v>
      </c>
      <c r="D1515">
        <v>275</v>
      </c>
      <c r="E1515" t="s">
        <v>87</v>
      </c>
      <c r="G1515">
        <v>34.1</v>
      </c>
      <c r="H1515">
        <v>2012</v>
      </c>
      <c r="I1515">
        <v>11</v>
      </c>
      <c r="J1515">
        <v>14</v>
      </c>
      <c r="K1515">
        <v>15</v>
      </c>
      <c r="M1515" t="s">
        <v>935</v>
      </c>
      <c r="N1515" t="s">
        <v>933</v>
      </c>
      <c r="O1515" t="s">
        <v>934</v>
      </c>
      <c r="P1515" t="s">
        <v>934</v>
      </c>
      <c r="Q1515" t="s">
        <v>890</v>
      </c>
      <c r="R1515" t="str">
        <f t="shared" si="48"/>
        <v>Weekday</v>
      </c>
      <c r="S1515" s="12">
        <f t="shared" si="47"/>
        <v>41227</v>
      </c>
    </row>
    <row r="1516" spans="1:19" x14ac:dyDescent="0.25">
      <c r="A1516" t="s">
        <v>593</v>
      </c>
      <c r="B1516" t="s">
        <v>723</v>
      </c>
      <c r="C1516">
        <v>20124018030</v>
      </c>
      <c r="D1516">
        <v>71</v>
      </c>
      <c r="E1516" t="s">
        <v>940</v>
      </c>
      <c r="G1516">
        <v>13</v>
      </c>
      <c r="H1516">
        <v>2012</v>
      </c>
      <c r="I1516">
        <v>11</v>
      </c>
      <c r="J1516">
        <v>14</v>
      </c>
      <c r="K1516">
        <v>18</v>
      </c>
      <c r="M1516" t="s">
        <v>932</v>
      </c>
      <c r="N1516" t="s">
        <v>933</v>
      </c>
      <c r="O1516" t="s">
        <v>934</v>
      </c>
      <c r="P1516" t="s">
        <v>934</v>
      </c>
      <c r="R1516" t="str">
        <f t="shared" si="48"/>
        <v>Weekday</v>
      </c>
      <c r="S1516" s="12">
        <f t="shared" si="47"/>
        <v>41227</v>
      </c>
    </row>
    <row r="1517" spans="1:19" x14ac:dyDescent="0.25">
      <c r="A1517" t="s">
        <v>593</v>
      </c>
      <c r="B1517" t="s">
        <v>723</v>
      </c>
      <c r="C1517">
        <v>20124018668</v>
      </c>
      <c r="D1517">
        <v>275</v>
      </c>
      <c r="E1517" t="s">
        <v>62</v>
      </c>
      <c r="G1517">
        <v>32.01</v>
      </c>
      <c r="H1517">
        <v>2012</v>
      </c>
      <c r="I1517">
        <v>12</v>
      </c>
      <c r="J1517">
        <v>7</v>
      </c>
      <c r="K1517">
        <v>18</v>
      </c>
      <c r="M1517" t="s">
        <v>932</v>
      </c>
      <c r="N1517" t="s">
        <v>933</v>
      </c>
      <c r="O1517" t="s">
        <v>934</v>
      </c>
      <c r="P1517" t="s">
        <v>934</v>
      </c>
      <c r="Q1517" t="s">
        <v>860</v>
      </c>
      <c r="R1517" t="str">
        <f t="shared" si="48"/>
        <v>Weekday</v>
      </c>
      <c r="S1517" s="12">
        <f t="shared" si="47"/>
        <v>41250</v>
      </c>
    </row>
    <row r="1518" spans="1:19" x14ac:dyDescent="0.25">
      <c r="A1518" t="s">
        <v>593</v>
      </c>
      <c r="B1518" t="s">
        <v>723</v>
      </c>
      <c r="C1518">
        <v>20124018690</v>
      </c>
      <c r="D1518">
        <v>71</v>
      </c>
      <c r="E1518" t="s">
        <v>87</v>
      </c>
      <c r="G1518">
        <v>13</v>
      </c>
      <c r="H1518">
        <v>2012</v>
      </c>
      <c r="I1518">
        <v>12</v>
      </c>
      <c r="J1518">
        <v>8</v>
      </c>
      <c r="K1518">
        <v>16</v>
      </c>
      <c r="M1518" t="s">
        <v>932</v>
      </c>
      <c r="N1518" t="s">
        <v>937</v>
      </c>
      <c r="O1518" t="s">
        <v>934</v>
      </c>
      <c r="P1518" t="s">
        <v>934</v>
      </c>
      <c r="Q1518" t="s">
        <v>829</v>
      </c>
      <c r="R1518" t="str">
        <f t="shared" si="48"/>
        <v>Weekend</v>
      </c>
      <c r="S1518" s="12">
        <f t="shared" si="47"/>
        <v>41251</v>
      </c>
    </row>
    <row r="1519" spans="1:19" x14ac:dyDescent="0.25">
      <c r="A1519" t="s">
        <v>593</v>
      </c>
      <c r="B1519" t="s">
        <v>723</v>
      </c>
      <c r="C1519">
        <v>20124018722</v>
      </c>
      <c r="D1519">
        <v>275</v>
      </c>
      <c r="E1519" t="s">
        <v>62</v>
      </c>
      <c r="G1519">
        <v>34.1</v>
      </c>
      <c r="H1519">
        <v>2012</v>
      </c>
      <c r="I1519">
        <v>12</v>
      </c>
      <c r="J1519">
        <v>7</v>
      </c>
      <c r="K1519">
        <v>18</v>
      </c>
      <c r="M1519" t="s">
        <v>932</v>
      </c>
      <c r="N1519" t="s">
        <v>933</v>
      </c>
      <c r="O1519" t="s">
        <v>934</v>
      </c>
      <c r="P1519" t="s">
        <v>934</v>
      </c>
      <c r="Q1519" t="s">
        <v>872</v>
      </c>
      <c r="R1519" t="str">
        <f t="shared" si="48"/>
        <v>Weekday</v>
      </c>
      <c r="S1519" s="12">
        <f t="shared" si="47"/>
        <v>41250</v>
      </c>
    </row>
    <row r="1520" spans="1:19" x14ac:dyDescent="0.25">
      <c r="A1520" t="s">
        <v>593</v>
      </c>
      <c r="B1520" t="s">
        <v>723</v>
      </c>
      <c r="C1520">
        <v>20124018818</v>
      </c>
      <c r="D1520">
        <v>71</v>
      </c>
      <c r="E1520" t="s">
        <v>87</v>
      </c>
      <c r="G1520">
        <v>12.49</v>
      </c>
      <c r="H1520">
        <v>2012</v>
      </c>
      <c r="I1520">
        <v>11</v>
      </c>
      <c r="J1520">
        <v>22</v>
      </c>
      <c r="K1520">
        <v>22</v>
      </c>
      <c r="M1520" t="s">
        <v>932</v>
      </c>
      <c r="N1520" t="s">
        <v>933</v>
      </c>
      <c r="O1520" t="s">
        <v>934</v>
      </c>
      <c r="P1520" t="s">
        <v>934</v>
      </c>
      <c r="Q1520" t="s">
        <v>831</v>
      </c>
      <c r="R1520" t="str">
        <f t="shared" si="48"/>
        <v>Weekday</v>
      </c>
      <c r="S1520" s="12">
        <f t="shared" si="47"/>
        <v>41235</v>
      </c>
    </row>
    <row r="1521" spans="1:19" x14ac:dyDescent="0.25">
      <c r="A1521" t="s">
        <v>593</v>
      </c>
      <c r="B1521" t="s">
        <v>723</v>
      </c>
      <c r="C1521">
        <v>20124018855</v>
      </c>
      <c r="D1521">
        <v>71</v>
      </c>
      <c r="E1521" t="s">
        <v>62</v>
      </c>
      <c r="G1521">
        <v>18</v>
      </c>
      <c r="H1521">
        <v>2012</v>
      </c>
      <c r="I1521">
        <v>11</v>
      </c>
      <c r="J1521">
        <v>21</v>
      </c>
      <c r="K1521">
        <v>15</v>
      </c>
      <c r="M1521" t="s">
        <v>932</v>
      </c>
      <c r="N1521" t="s">
        <v>933</v>
      </c>
      <c r="O1521" t="s">
        <v>934</v>
      </c>
      <c r="P1521" t="s">
        <v>934</v>
      </c>
      <c r="Q1521" t="s">
        <v>781</v>
      </c>
      <c r="R1521" t="str">
        <f t="shared" si="48"/>
        <v>Weekday</v>
      </c>
      <c r="S1521" s="12">
        <f t="shared" si="47"/>
        <v>41234</v>
      </c>
    </row>
    <row r="1522" spans="1:19" x14ac:dyDescent="0.25">
      <c r="A1522" t="s">
        <v>593</v>
      </c>
      <c r="B1522" t="s">
        <v>723</v>
      </c>
      <c r="C1522">
        <v>20124018859</v>
      </c>
      <c r="D1522">
        <v>275</v>
      </c>
      <c r="E1522" t="s">
        <v>62</v>
      </c>
      <c r="G1522">
        <v>33.700000000000003</v>
      </c>
      <c r="H1522">
        <v>2012</v>
      </c>
      <c r="I1522">
        <v>11</v>
      </c>
      <c r="J1522">
        <v>20</v>
      </c>
      <c r="K1522">
        <v>16</v>
      </c>
      <c r="M1522" t="s">
        <v>932</v>
      </c>
      <c r="N1522" t="s">
        <v>933</v>
      </c>
      <c r="O1522" t="s">
        <v>934</v>
      </c>
      <c r="P1522" t="s">
        <v>934</v>
      </c>
      <c r="Q1522" t="s">
        <v>870</v>
      </c>
      <c r="R1522" t="str">
        <f t="shared" si="48"/>
        <v>Weekday</v>
      </c>
      <c r="S1522" s="12">
        <f t="shared" si="47"/>
        <v>41233</v>
      </c>
    </row>
    <row r="1523" spans="1:19" x14ac:dyDescent="0.25">
      <c r="A1523" t="s">
        <v>593</v>
      </c>
      <c r="B1523" t="s">
        <v>723</v>
      </c>
      <c r="C1523">
        <v>20124018874</v>
      </c>
      <c r="D1523">
        <v>71</v>
      </c>
      <c r="E1523" t="s">
        <v>87</v>
      </c>
      <c r="G1523">
        <v>13</v>
      </c>
      <c r="H1523">
        <v>2012</v>
      </c>
      <c r="I1523">
        <v>11</v>
      </c>
      <c r="J1523">
        <v>23</v>
      </c>
      <c r="K1523">
        <v>12</v>
      </c>
      <c r="M1523" t="s">
        <v>932</v>
      </c>
      <c r="N1523" t="s">
        <v>936</v>
      </c>
      <c r="O1523" t="s">
        <v>934</v>
      </c>
      <c r="P1523" t="s">
        <v>934</v>
      </c>
      <c r="Q1523" t="s">
        <v>829</v>
      </c>
      <c r="R1523" t="str">
        <f t="shared" si="48"/>
        <v>Weekday</v>
      </c>
      <c r="S1523" s="12">
        <f t="shared" si="47"/>
        <v>41236</v>
      </c>
    </row>
    <row r="1524" spans="1:19" x14ac:dyDescent="0.25">
      <c r="A1524" t="s">
        <v>593</v>
      </c>
      <c r="B1524" t="s">
        <v>723</v>
      </c>
      <c r="C1524">
        <v>20124019242</v>
      </c>
      <c r="D1524">
        <v>71</v>
      </c>
      <c r="E1524" t="s">
        <v>62</v>
      </c>
      <c r="G1524">
        <v>13</v>
      </c>
      <c r="H1524">
        <v>2012</v>
      </c>
      <c r="I1524">
        <v>11</v>
      </c>
      <c r="J1524">
        <v>26</v>
      </c>
      <c r="K1524">
        <v>6</v>
      </c>
      <c r="M1524" t="s">
        <v>932</v>
      </c>
      <c r="N1524" t="s">
        <v>937</v>
      </c>
      <c r="O1524" t="s">
        <v>934</v>
      </c>
      <c r="P1524" t="s">
        <v>934</v>
      </c>
      <c r="Q1524" t="s">
        <v>739</v>
      </c>
      <c r="R1524" t="str">
        <f t="shared" si="48"/>
        <v>Weekday</v>
      </c>
      <c r="S1524" s="12">
        <f t="shared" si="47"/>
        <v>41239</v>
      </c>
    </row>
    <row r="1525" spans="1:19" x14ac:dyDescent="0.25">
      <c r="A1525" t="s">
        <v>593</v>
      </c>
      <c r="B1525" t="s">
        <v>723</v>
      </c>
      <c r="C1525">
        <v>20124019275</v>
      </c>
      <c r="D1525">
        <v>71</v>
      </c>
      <c r="E1525" t="s">
        <v>87</v>
      </c>
      <c r="G1525">
        <v>19.07</v>
      </c>
      <c r="H1525">
        <v>2012</v>
      </c>
      <c r="I1525">
        <v>12</v>
      </c>
      <c r="J1525">
        <v>4</v>
      </c>
      <c r="K1525">
        <v>18</v>
      </c>
      <c r="M1525" t="s">
        <v>932</v>
      </c>
      <c r="N1525" t="s">
        <v>933</v>
      </c>
      <c r="O1525" t="s">
        <v>934</v>
      </c>
      <c r="P1525" t="s">
        <v>934</v>
      </c>
      <c r="Q1525" t="s">
        <v>791</v>
      </c>
      <c r="R1525" t="str">
        <f t="shared" si="48"/>
        <v>Weekday</v>
      </c>
      <c r="S1525" s="12">
        <f t="shared" si="47"/>
        <v>41247</v>
      </c>
    </row>
    <row r="1526" spans="1:19" x14ac:dyDescent="0.25">
      <c r="A1526" t="s">
        <v>593</v>
      </c>
      <c r="B1526" t="s">
        <v>723</v>
      </c>
      <c r="C1526">
        <v>20124019277</v>
      </c>
      <c r="D1526">
        <v>71</v>
      </c>
      <c r="E1526" t="s">
        <v>87</v>
      </c>
      <c r="G1526">
        <v>16</v>
      </c>
      <c r="H1526">
        <v>2012</v>
      </c>
      <c r="I1526">
        <v>12</v>
      </c>
      <c r="J1526">
        <v>5</v>
      </c>
      <c r="K1526">
        <v>8</v>
      </c>
      <c r="M1526" t="s">
        <v>932</v>
      </c>
      <c r="N1526" t="s">
        <v>933</v>
      </c>
      <c r="O1526" t="s">
        <v>934</v>
      </c>
      <c r="P1526" t="s">
        <v>934</v>
      </c>
      <c r="Q1526" t="s">
        <v>811</v>
      </c>
      <c r="R1526" t="str">
        <f t="shared" si="48"/>
        <v>Weekday</v>
      </c>
      <c r="S1526" s="12">
        <f t="shared" si="47"/>
        <v>41248</v>
      </c>
    </row>
    <row r="1527" spans="1:19" x14ac:dyDescent="0.25">
      <c r="A1527" t="s">
        <v>593</v>
      </c>
      <c r="B1527" t="s">
        <v>723</v>
      </c>
      <c r="C1527">
        <v>20124019856</v>
      </c>
      <c r="D1527">
        <v>71</v>
      </c>
      <c r="E1527" t="s">
        <v>87</v>
      </c>
      <c r="G1527">
        <v>17.079999999999998</v>
      </c>
      <c r="H1527">
        <v>2012</v>
      </c>
      <c r="I1527">
        <v>12</v>
      </c>
      <c r="J1527">
        <v>14</v>
      </c>
      <c r="K1527">
        <v>18</v>
      </c>
      <c r="M1527" t="s">
        <v>932</v>
      </c>
      <c r="N1527" t="s">
        <v>933</v>
      </c>
      <c r="O1527" t="s">
        <v>934</v>
      </c>
      <c r="P1527" t="s">
        <v>934</v>
      </c>
      <c r="Q1527" t="s">
        <v>807</v>
      </c>
      <c r="R1527" t="str">
        <f t="shared" si="48"/>
        <v>Weekday</v>
      </c>
      <c r="S1527" s="12">
        <f t="shared" si="47"/>
        <v>41257</v>
      </c>
    </row>
    <row r="1528" spans="1:19" x14ac:dyDescent="0.25">
      <c r="A1528" t="s">
        <v>593</v>
      </c>
      <c r="B1528" t="s">
        <v>723</v>
      </c>
      <c r="C1528">
        <v>20124019857</v>
      </c>
      <c r="D1528">
        <v>71</v>
      </c>
      <c r="E1528" t="s">
        <v>87</v>
      </c>
      <c r="G1528">
        <v>16.989999999999998</v>
      </c>
      <c r="H1528">
        <v>2012</v>
      </c>
      <c r="I1528">
        <v>12</v>
      </c>
      <c r="J1528">
        <v>14</v>
      </c>
      <c r="K1528">
        <v>18</v>
      </c>
      <c r="M1528" t="s">
        <v>932</v>
      </c>
      <c r="N1528" t="s">
        <v>933</v>
      </c>
      <c r="O1528" t="s">
        <v>934</v>
      </c>
      <c r="P1528" t="s">
        <v>934</v>
      </c>
      <c r="Q1528" t="s">
        <v>807</v>
      </c>
      <c r="R1528" t="str">
        <f t="shared" si="48"/>
        <v>Weekday</v>
      </c>
      <c r="S1528" s="12">
        <f t="shared" si="47"/>
        <v>41257</v>
      </c>
    </row>
    <row r="1529" spans="1:19" x14ac:dyDescent="0.25">
      <c r="A1529" t="s">
        <v>593</v>
      </c>
      <c r="B1529" t="s">
        <v>723</v>
      </c>
      <c r="C1529">
        <v>20124019865</v>
      </c>
      <c r="D1529">
        <v>71</v>
      </c>
      <c r="E1529" t="s">
        <v>87</v>
      </c>
      <c r="G1529">
        <v>11.13</v>
      </c>
      <c r="H1529">
        <v>2012</v>
      </c>
      <c r="I1529">
        <v>8</v>
      </c>
      <c r="J1529">
        <v>17</v>
      </c>
      <c r="K1529">
        <v>8</v>
      </c>
      <c r="M1529" t="s">
        <v>932</v>
      </c>
      <c r="N1529" t="s">
        <v>937</v>
      </c>
      <c r="O1529" t="s">
        <v>934</v>
      </c>
      <c r="P1529" t="s">
        <v>934</v>
      </c>
      <c r="R1529" t="str">
        <f t="shared" si="48"/>
        <v>Weekday</v>
      </c>
      <c r="S1529" s="12">
        <f t="shared" si="47"/>
        <v>41138</v>
      </c>
    </row>
    <row r="1530" spans="1:19" x14ac:dyDescent="0.25">
      <c r="A1530" t="s">
        <v>593</v>
      </c>
      <c r="B1530" t="s">
        <v>723</v>
      </c>
      <c r="C1530">
        <v>20124020263</v>
      </c>
      <c r="D1530">
        <v>71</v>
      </c>
      <c r="E1530" t="s">
        <v>87</v>
      </c>
      <c r="G1530">
        <v>17.04</v>
      </c>
      <c r="H1530">
        <v>2012</v>
      </c>
      <c r="I1530">
        <v>12</v>
      </c>
      <c r="J1530">
        <v>9</v>
      </c>
      <c r="K1530">
        <v>0</v>
      </c>
      <c r="M1530" t="s">
        <v>935</v>
      </c>
      <c r="N1530" t="s">
        <v>933</v>
      </c>
      <c r="O1530" t="s">
        <v>934</v>
      </c>
      <c r="P1530" t="s">
        <v>934</v>
      </c>
      <c r="Q1530" t="s">
        <v>807</v>
      </c>
      <c r="R1530" t="str">
        <f t="shared" si="48"/>
        <v>Weekend</v>
      </c>
      <c r="S1530" s="12">
        <f t="shared" si="47"/>
        <v>41252</v>
      </c>
    </row>
    <row r="1531" spans="1:19" x14ac:dyDescent="0.25">
      <c r="A1531" t="s">
        <v>593</v>
      </c>
      <c r="B1531" t="s">
        <v>723</v>
      </c>
      <c r="C1531">
        <v>20124020265</v>
      </c>
      <c r="D1531">
        <v>71</v>
      </c>
      <c r="E1531" t="s">
        <v>87</v>
      </c>
      <c r="G1531">
        <v>16</v>
      </c>
      <c r="H1531">
        <v>2012</v>
      </c>
      <c r="I1531">
        <v>12</v>
      </c>
      <c r="J1531">
        <v>13</v>
      </c>
      <c r="K1531">
        <v>19</v>
      </c>
      <c r="M1531" t="s">
        <v>932</v>
      </c>
      <c r="N1531" t="s">
        <v>933</v>
      </c>
      <c r="O1531" t="s">
        <v>934</v>
      </c>
      <c r="P1531" t="s">
        <v>934</v>
      </c>
      <c r="Q1531" t="s">
        <v>811</v>
      </c>
      <c r="R1531" t="str">
        <f t="shared" si="48"/>
        <v>Weekday</v>
      </c>
      <c r="S1531" s="12">
        <f t="shared" si="47"/>
        <v>41256</v>
      </c>
    </row>
    <row r="1532" spans="1:19" x14ac:dyDescent="0.25">
      <c r="A1532" t="s">
        <v>593</v>
      </c>
      <c r="B1532" t="s">
        <v>723</v>
      </c>
      <c r="C1532">
        <v>20124020311</v>
      </c>
      <c r="D1532">
        <v>71</v>
      </c>
      <c r="E1532" t="s">
        <v>62</v>
      </c>
      <c r="G1532">
        <v>11.03</v>
      </c>
      <c r="H1532">
        <v>2012</v>
      </c>
      <c r="I1532">
        <v>12</v>
      </c>
      <c r="J1532">
        <v>13</v>
      </c>
      <c r="K1532">
        <v>17</v>
      </c>
      <c r="M1532" t="s">
        <v>932</v>
      </c>
      <c r="N1532" t="s">
        <v>933</v>
      </c>
      <c r="O1532" t="s">
        <v>934</v>
      </c>
      <c r="P1532" t="s">
        <v>934</v>
      </c>
      <c r="R1532" t="str">
        <f t="shared" si="48"/>
        <v>Weekday</v>
      </c>
      <c r="S1532" s="12">
        <f t="shared" si="47"/>
        <v>41256</v>
      </c>
    </row>
    <row r="1533" spans="1:19" x14ac:dyDescent="0.25">
      <c r="A1533" t="s">
        <v>593</v>
      </c>
      <c r="B1533" t="s">
        <v>723</v>
      </c>
      <c r="C1533">
        <v>20124020416</v>
      </c>
      <c r="D1533">
        <v>275</v>
      </c>
      <c r="E1533" t="s">
        <v>940</v>
      </c>
      <c r="G1533">
        <v>32.200000000000003</v>
      </c>
      <c r="H1533">
        <v>2012</v>
      </c>
      <c r="I1533">
        <v>12</v>
      </c>
      <c r="J1533">
        <v>12</v>
      </c>
      <c r="K1533">
        <v>10</v>
      </c>
      <c r="M1533" t="s">
        <v>932</v>
      </c>
      <c r="N1533" t="s">
        <v>933</v>
      </c>
      <c r="O1533" t="s">
        <v>934</v>
      </c>
      <c r="P1533" t="s">
        <v>934</v>
      </c>
      <c r="R1533" t="str">
        <f t="shared" si="48"/>
        <v>Weekday</v>
      </c>
      <c r="S1533" s="12">
        <f t="shared" si="47"/>
        <v>41255</v>
      </c>
    </row>
    <row r="1534" spans="1:19" x14ac:dyDescent="0.25">
      <c r="A1534" t="s">
        <v>593</v>
      </c>
      <c r="B1534" t="s">
        <v>723</v>
      </c>
      <c r="C1534">
        <v>20124020420</v>
      </c>
      <c r="D1534">
        <v>71</v>
      </c>
      <c r="E1534" t="s">
        <v>87</v>
      </c>
      <c r="G1534">
        <v>13.19</v>
      </c>
      <c r="H1534">
        <v>2012</v>
      </c>
      <c r="I1534">
        <v>12</v>
      </c>
      <c r="J1534">
        <v>13</v>
      </c>
      <c r="K1534">
        <v>8</v>
      </c>
      <c r="M1534" t="s">
        <v>932</v>
      </c>
      <c r="N1534" t="s">
        <v>933</v>
      </c>
      <c r="O1534" t="s">
        <v>934</v>
      </c>
      <c r="P1534" t="s">
        <v>934</v>
      </c>
      <c r="Q1534" t="s">
        <v>828</v>
      </c>
      <c r="R1534" t="str">
        <f t="shared" si="48"/>
        <v>Weekday</v>
      </c>
      <c r="S1534" s="12">
        <f t="shared" si="47"/>
        <v>41256</v>
      </c>
    </row>
    <row r="1535" spans="1:19" x14ac:dyDescent="0.25">
      <c r="A1535" t="s">
        <v>593</v>
      </c>
      <c r="B1535" t="s">
        <v>723</v>
      </c>
      <c r="C1535">
        <v>20124021104</v>
      </c>
      <c r="D1535">
        <v>71</v>
      </c>
      <c r="E1535" t="s">
        <v>87</v>
      </c>
      <c r="G1535">
        <v>19.309999999999999</v>
      </c>
      <c r="H1535">
        <v>2012</v>
      </c>
      <c r="I1535">
        <v>12</v>
      </c>
      <c r="J1535">
        <v>6</v>
      </c>
      <c r="K1535">
        <v>18</v>
      </c>
      <c r="M1535" t="s">
        <v>932</v>
      </c>
      <c r="N1535" t="s">
        <v>933</v>
      </c>
      <c r="O1535" t="s">
        <v>934</v>
      </c>
      <c r="P1535" t="s">
        <v>934</v>
      </c>
      <c r="Q1535" t="s">
        <v>791</v>
      </c>
      <c r="R1535" t="str">
        <f t="shared" si="48"/>
        <v>Weekday</v>
      </c>
      <c r="S1535" s="12">
        <f t="shared" si="47"/>
        <v>41249</v>
      </c>
    </row>
    <row r="1536" spans="1:19" x14ac:dyDescent="0.25">
      <c r="A1536" t="s">
        <v>593</v>
      </c>
      <c r="B1536" t="s">
        <v>723</v>
      </c>
      <c r="C1536">
        <v>20124021127</v>
      </c>
      <c r="D1536">
        <v>71</v>
      </c>
      <c r="E1536" t="s">
        <v>87</v>
      </c>
      <c r="G1536">
        <v>12.68</v>
      </c>
      <c r="H1536">
        <v>2012</v>
      </c>
      <c r="I1536">
        <v>12</v>
      </c>
      <c r="J1536">
        <v>7</v>
      </c>
      <c r="K1536">
        <v>11</v>
      </c>
      <c r="M1536" t="s">
        <v>932</v>
      </c>
      <c r="N1536" t="s">
        <v>933</v>
      </c>
      <c r="O1536" t="s">
        <v>934</v>
      </c>
      <c r="P1536" t="s">
        <v>934</v>
      </c>
      <c r="Q1536" t="s">
        <v>830</v>
      </c>
      <c r="R1536" t="str">
        <f t="shared" si="48"/>
        <v>Weekday</v>
      </c>
      <c r="S1536" s="12">
        <f t="shared" si="47"/>
        <v>41250</v>
      </c>
    </row>
    <row r="1537" spans="1:19" x14ac:dyDescent="0.25">
      <c r="A1537" t="s">
        <v>593</v>
      </c>
      <c r="B1537" t="s">
        <v>723</v>
      </c>
      <c r="C1537">
        <v>20124021160</v>
      </c>
      <c r="D1537">
        <v>275</v>
      </c>
      <c r="E1537" t="s">
        <v>87</v>
      </c>
      <c r="G1537">
        <v>33.35</v>
      </c>
      <c r="H1537">
        <v>2012</v>
      </c>
      <c r="I1537">
        <v>12</v>
      </c>
      <c r="J1537">
        <v>5</v>
      </c>
      <c r="K1537">
        <v>8</v>
      </c>
      <c r="M1537" t="s">
        <v>932</v>
      </c>
      <c r="N1537" t="s">
        <v>937</v>
      </c>
      <c r="O1537" t="s">
        <v>934</v>
      </c>
      <c r="P1537" t="s">
        <v>934</v>
      </c>
      <c r="Q1537" t="s">
        <v>891</v>
      </c>
      <c r="R1537" t="str">
        <f t="shared" si="48"/>
        <v>Weekday</v>
      </c>
      <c r="S1537" s="12">
        <f t="shared" si="47"/>
        <v>41248</v>
      </c>
    </row>
    <row r="1538" spans="1:19" x14ac:dyDescent="0.25">
      <c r="A1538" t="s">
        <v>593</v>
      </c>
      <c r="B1538" t="s">
        <v>723</v>
      </c>
      <c r="C1538">
        <v>20124021164</v>
      </c>
      <c r="D1538">
        <v>71</v>
      </c>
      <c r="E1538" t="s">
        <v>87</v>
      </c>
      <c r="G1538">
        <v>18.14</v>
      </c>
      <c r="H1538">
        <v>2012</v>
      </c>
      <c r="I1538">
        <v>12</v>
      </c>
      <c r="J1538">
        <v>5</v>
      </c>
      <c r="K1538">
        <v>8</v>
      </c>
      <c r="M1538" t="s">
        <v>932</v>
      </c>
      <c r="N1538" t="s">
        <v>933</v>
      </c>
      <c r="O1538" t="s">
        <v>934</v>
      </c>
      <c r="P1538" t="s">
        <v>934</v>
      </c>
      <c r="Q1538" t="s">
        <v>794</v>
      </c>
      <c r="R1538" t="str">
        <f t="shared" si="48"/>
        <v>Weekday</v>
      </c>
      <c r="S1538" s="12">
        <f t="shared" si="47"/>
        <v>41248</v>
      </c>
    </row>
    <row r="1539" spans="1:19" x14ac:dyDescent="0.25">
      <c r="A1539" t="s">
        <v>593</v>
      </c>
      <c r="B1539" t="s">
        <v>723</v>
      </c>
      <c r="C1539">
        <v>20124021666</v>
      </c>
      <c r="D1539">
        <v>71</v>
      </c>
      <c r="E1539" t="s">
        <v>87</v>
      </c>
      <c r="G1539">
        <v>17.010000000000002</v>
      </c>
      <c r="H1539">
        <v>2012</v>
      </c>
      <c r="I1539">
        <v>11</v>
      </c>
      <c r="J1539">
        <v>27</v>
      </c>
      <c r="K1539">
        <v>17</v>
      </c>
      <c r="M1539" t="s">
        <v>932</v>
      </c>
      <c r="N1539" t="s">
        <v>933</v>
      </c>
      <c r="O1539" t="s">
        <v>934</v>
      </c>
      <c r="P1539" t="s">
        <v>934</v>
      </c>
      <c r="Q1539" t="s">
        <v>807</v>
      </c>
      <c r="R1539" t="str">
        <f t="shared" si="48"/>
        <v>Weekday</v>
      </c>
      <c r="S1539" s="12">
        <f t="shared" ref="S1539:S1602" si="49">DATE(H1539,I1539,J1539)</f>
        <v>41240</v>
      </c>
    </row>
    <row r="1540" spans="1:19" x14ac:dyDescent="0.25">
      <c r="A1540" t="s">
        <v>593</v>
      </c>
      <c r="B1540" t="s">
        <v>723</v>
      </c>
      <c r="C1540">
        <v>20124021668</v>
      </c>
      <c r="D1540">
        <v>71</v>
      </c>
      <c r="E1540" t="s">
        <v>87</v>
      </c>
      <c r="G1540">
        <v>17.14</v>
      </c>
      <c r="H1540">
        <v>2012</v>
      </c>
      <c r="I1540">
        <v>12</v>
      </c>
      <c r="J1540">
        <v>2</v>
      </c>
      <c r="K1540">
        <v>19</v>
      </c>
      <c r="M1540" t="s">
        <v>935</v>
      </c>
      <c r="N1540" t="s">
        <v>933</v>
      </c>
      <c r="O1540" t="s">
        <v>934</v>
      </c>
      <c r="P1540" t="s">
        <v>934</v>
      </c>
      <c r="Q1540" t="s">
        <v>805</v>
      </c>
      <c r="R1540" t="str">
        <f t="shared" si="48"/>
        <v>Weekend</v>
      </c>
      <c r="S1540" s="12">
        <f t="shared" si="49"/>
        <v>41245</v>
      </c>
    </row>
    <row r="1541" spans="1:19" x14ac:dyDescent="0.25">
      <c r="A1541" t="s">
        <v>593</v>
      </c>
      <c r="B1541" t="s">
        <v>723</v>
      </c>
      <c r="C1541">
        <v>20124021867</v>
      </c>
      <c r="D1541">
        <v>71</v>
      </c>
      <c r="E1541" t="s">
        <v>87</v>
      </c>
      <c r="G1541">
        <v>13.51</v>
      </c>
      <c r="H1541">
        <v>2012</v>
      </c>
      <c r="I1541">
        <v>12</v>
      </c>
      <c r="J1541">
        <v>30</v>
      </c>
      <c r="K1541">
        <v>4</v>
      </c>
      <c r="M1541" t="s">
        <v>932</v>
      </c>
      <c r="N1541" t="s">
        <v>937</v>
      </c>
      <c r="O1541" t="s">
        <v>934</v>
      </c>
      <c r="P1541" t="s">
        <v>934</v>
      </c>
      <c r="Q1541" t="s">
        <v>828</v>
      </c>
      <c r="R1541" t="str">
        <f t="shared" ref="R1541:R1604" si="50">IF(WEEKDAY(DATE(H1541,I1541,J1541),2)&lt;6,"Weekday","Weekend")</f>
        <v>Weekend</v>
      </c>
      <c r="S1541" s="12">
        <f t="shared" si="49"/>
        <v>41273</v>
      </c>
    </row>
    <row r="1542" spans="1:19" x14ac:dyDescent="0.25">
      <c r="A1542" t="s">
        <v>593</v>
      </c>
      <c r="B1542" t="s">
        <v>723</v>
      </c>
      <c r="C1542">
        <v>20124022021</v>
      </c>
      <c r="D1542">
        <v>71</v>
      </c>
      <c r="E1542" t="s">
        <v>87</v>
      </c>
      <c r="G1542">
        <v>17.03</v>
      </c>
      <c r="H1542">
        <v>2012</v>
      </c>
      <c r="I1542">
        <v>10</v>
      </c>
      <c r="J1542">
        <v>27</v>
      </c>
      <c r="K1542">
        <v>10</v>
      </c>
      <c r="M1542" t="s">
        <v>935</v>
      </c>
      <c r="N1542" t="s">
        <v>937</v>
      </c>
      <c r="O1542" t="s">
        <v>934</v>
      </c>
      <c r="P1542" t="s">
        <v>934</v>
      </c>
      <c r="Q1542" t="s">
        <v>807</v>
      </c>
      <c r="R1542" t="str">
        <f t="shared" si="50"/>
        <v>Weekend</v>
      </c>
      <c r="S1542" s="12">
        <f t="shared" si="49"/>
        <v>41209</v>
      </c>
    </row>
    <row r="1543" spans="1:19" x14ac:dyDescent="0.25">
      <c r="A1543" t="s">
        <v>593</v>
      </c>
      <c r="B1543" t="s">
        <v>723</v>
      </c>
      <c r="C1543">
        <v>20124022032</v>
      </c>
      <c r="D1543">
        <v>71</v>
      </c>
      <c r="E1543" t="s">
        <v>87</v>
      </c>
      <c r="G1543">
        <v>12.83</v>
      </c>
      <c r="H1543">
        <v>2012</v>
      </c>
      <c r="I1543">
        <v>12</v>
      </c>
      <c r="J1543">
        <v>27</v>
      </c>
      <c r="K1543">
        <v>11</v>
      </c>
      <c r="M1543" t="s">
        <v>932</v>
      </c>
      <c r="N1543" t="s">
        <v>933</v>
      </c>
      <c r="O1543" t="s">
        <v>934</v>
      </c>
      <c r="P1543" t="s">
        <v>934</v>
      </c>
      <c r="Q1543" t="s">
        <v>829</v>
      </c>
      <c r="R1543" t="str">
        <f t="shared" si="50"/>
        <v>Weekday</v>
      </c>
      <c r="S1543" s="12">
        <f t="shared" si="49"/>
        <v>41270</v>
      </c>
    </row>
    <row r="1544" spans="1:19" x14ac:dyDescent="0.25">
      <c r="A1544" t="s">
        <v>593</v>
      </c>
      <c r="B1544" t="s">
        <v>723</v>
      </c>
      <c r="C1544">
        <v>20124022422</v>
      </c>
      <c r="D1544">
        <v>71</v>
      </c>
      <c r="E1544" t="s">
        <v>87</v>
      </c>
      <c r="G1544">
        <v>12.88</v>
      </c>
      <c r="H1544">
        <v>2012</v>
      </c>
      <c r="I1544">
        <v>12</v>
      </c>
      <c r="J1544">
        <v>22</v>
      </c>
      <c r="K1544">
        <v>13</v>
      </c>
      <c r="M1544" t="s">
        <v>932</v>
      </c>
      <c r="N1544" t="s">
        <v>933</v>
      </c>
      <c r="O1544" t="s">
        <v>934</v>
      </c>
      <c r="P1544" t="s">
        <v>934</v>
      </c>
      <c r="Q1544" t="s">
        <v>829</v>
      </c>
      <c r="R1544" t="str">
        <f t="shared" si="50"/>
        <v>Weekend</v>
      </c>
      <c r="S1544" s="12">
        <f t="shared" si="49"/>
        <v>41265</v>
      </c>
    </row>
    <row r="1545" spans="1:19" x14ac:dyDescent="0.25">
      <c r="A1545" t="s">
        <v>593</v>
      </c>
      <c r="B1545" t="s">
        <v>723</v>
      </c>
      <c r="C1545">
        <v>20124023345</v>
      </c>
      <c r="D1545">
        <v>71</v>
      </c>
      <c r="E1545" t="s">
        <v>87</v>
      </c>
      <c r="G1545">
        <v>18.399999999999999</v>
      </c>
      <c r="H1545">
        <v>2012</v>
      </c>
      <c r="I1545">
        <v>11</v>
      </c>
      <c r="J1545">
        <v>30</v>
      </c>
      <c r="K1545">
        <v>18</v>
      </c>
      <c r="M1545" t="s">
        <v>932</v>
      </c>
      <c r="N1545" t="s">
        <v>933</v>
      </c>
      <c r="O1545" t="s">
        <v>934</v>
      </c>
      <c r="P1545" t="s">
        <v>934</v>
      </c>
      <c r="Q1545" t="s">
        <v>794</v>
      </c>
      <c r="R1545" t="str">
        <f t="shared" si="50"/>
        <v>Weekday</v>
      </c>
      <c r="S1545" s="12">
        <f t="shared" si="49"/>
        <v>41243</v>
      </c>
    </row>
    <row r="1546" spans="1:19" x14ac:dyDescent="0.25">
      <c r="A1546" t="s">
        <v>593</v>
      </c>
      <c r="B1546" t="s">
        <v>723</v>
      </c>
      <c r="C1546">
        <v>20124023350</v>
      </c>
      <c r="D1546">
        <v>71</v>
      </c>
      <c r="E1546" t="s">
        <v>62</v>
      </c>
      <c r="G1546">
        <v>13.3</v>
      </c>
      <c r="H1546">
        <v>2012</v>
      </c>
      <c r="I1546">
        <v>11</v>
      </c>
      <c r="J1546">
        <v>30</v>
      </c>
      <c r="K1546">
        <v>16</v>
      </c>
      <c r="M1546" t="s">
        <v>932</v>
      </c>
      <c r="N1546" t="s">
        <v>937</v>
      </c>
      <c r="O1546" t="s">
        <v>934</v>
      </c>
      <c r="P1546" t="s">
        <v>934</v>
      </c>
      <c r="Q1546" t="s">
        <v>741</v>
      </c>
      <c r="R1546" t="str">
        <f t="shared" si="50"/>
        <v>Weekday</v>
      </c>
      <c r="S1546" s="12">
        <f t="shared" si="49"/>
        <v>41243</v>
      </c>
    </row>
    <row r="1547" spans="1:19" x14ac:dyDescent="0.25">
      <c r="A1547" t="s">
        <v>593</v>
      </c>
      <c r="B1547" t="s">
        <v>723</v>
      </c>
      <c r="C1547">
        <v>20124023845</v>
      </c>
      <c r="D1547">
        <v>71</v>
      </c>
      <c r="E1547" t="s">
        <v>87</v>
      </c>
      <c r="G1547">
        <v>14</v>
      </c>
      <c r="H1547">
        <v>2012</v>
      </c>
      <c r="I1547">
        <v>12</v>
      </c>
      <c r="J1547">
        <v>15</v>
      </c>
      <c r="K1547">
        <v>13</v>
      </c>
      <c r="M1547" t="s">
        <v>932</v>
      </c>
      <c r="N1547" t="s">
        <v>933</v>
      </c>
      <c r="O1547" t="s">
        <v>934</v>
      </c>
      <c r="P1547" t="s">
        <v>934</v>
      </c>
      <c r="Q1547" t="s">
        <v>822</v>
      </c>
      <c r="R1547" t="str">
        <f t="shared" si="50"/>
        <v>Weekend</v>
      </c>
      <c r="S1547" s="12">
        <f t="shared" si="49"/>
        <v>41258</v>
      </c>
    </row>
    <row r="1548" spans="1:19" x14ac:dyDescent="0.25">
      <c r="A1548" t="s">
        <v>593</v>
      </c>
      <c r="B1548" t="s">
        <v>723</v>
      </c>
      <c r="C1548">
        <v>20124023846</v>
      </c>
      <c r="D1548">
        <v>71</v>
      </c>
      <c r="E1548" t="s">
        <v>940</v>
      </c>
      <c r="G1548">
        <v>14.13</v>
      </c>
      <c r="H1548">
        <v>2012</v>
      </c>
      <c r="I1548">
        <v>12</v>
      </c>
      <c r="J1548">
        <v>15</v>
      </c>
      <c r="K1548">
        <v>14</v>
      </c>
      <c r="M1548" t="s">
        <v>932</v>
      </c>
      <c r="N1548" t="s">
        <v>933</v>
      </c>
      <c r="O1548" t="s">
        <v>934</v>
      </c>
      <c r="P1548" t="s">
        <v>934</v>
      </c>
      <c r="R1548" t="str">
        <f t="shared" si="50"/>
        <v>Weekend</v>
      </c>
      <c r="S1548" s="12">
        <f t="shared" si="49"/>
        <v>41258</v>
      </c>
    </row>
    <row r="1549" spans="1:19" x14ac:dyDescent="0.25">
      <c r="A1549" t="s">
        <v>593</v>
      </c>
      <c r="B1549" t="s">
        <v>723</v>
      </c>
      <c r="C1549">
        <v>20124024094</v>
      </c>
      <c r="D1549">
        <v>275</v>
      </c>
      <c r="E1549" t="s">
        <v>87</v>
      </c>
      <c r="G1549">
        <v>32.229999999999997</v>
      </c>
      <c r="H1549">
        <v>2012</v>
      </c>
      <c r="I1549">
        <v>11</v>
      </c>
      <c r="J1549">
        <v>28</v>
      </c>
      <c r="K1549">
        <v>9</v>
      </c>
      <c r="M1549" t="s">
        <v>932</v>
      </c>
      <c r="N1549" t="s">
        <v>933</v>
      </c>
      <c r="O1549" t="s">
        <v>934</v>
      </c>
      <c r="P1549" t="s">
        <v>934</v>
      </c>
      <c r="Q1549" t="s">
        <v>897</v>
      </c>
      <c r="R1549" t="str">
        <f t="shared" si="50"/>
        <v>Weekday</v>
      </c>
      <c r="S1549" s="12">
        <f t="shared" si="49"/>
        <v>41241</v>
      </c>
    </row>
    <row r="1550" spans="1:19" x14ac:dyDescent="0.25">
      <c r="A1550" t="s">
        <v>593</v>
      </c>
      <c r="B1550" t="s">
        <v>723</v>
      </c>
      <c r="C1550">
        <v>20124024133</v>
      </c>
      <c r="D1550">
        <v>71</v>
      </c>
      <c r="E1550" t="s">
        <v>87</v>
      </c>
      <c r="G1550">
        <v>11.46</v>
      </c>
      <c r="H1550">
        <v>2012</v>
      </c>
      <c r="I1550">
        <v>12</v>
      </c>
      <c r="J1550">
        <v>21</v>
      </c>
      <c r="K1550">
        <v>6</v>
      </c>
      <c r="M1550" t="s">
        <v>932</v>
      </c>
      <c r="N1550" t="s">
        <v>933</v>
      </c>
      <c r="O1550" t="s">
        <v>934</v>
      </c>
      <c r="P1550" t="s">
        <v>934</v>
      </c>
      <c r="R1550" t="str">
        <f t="shared" si="50"/>
        <v>Weekday</v>
      </c>
      <c r="S1550" s="12">
        <f t="shared" si="49"/>
        <v>41264</v>
      </c>
    </row>
    <row r="1551" spans="1:19" x14ac:dyDescent="0.25">
      <c r="A1551" t="s">
        <v>593</v>
      </c>
      <c r="B1551" t="s">
        <v>723</v>
      </c>
      <c r="C1551">
        <v>20124024243</v>
      </c>
      <c r="D1551">
        <v>275</v>
      </c>
      <c r="E1551" t="s">
        <v>62</v>
      </c>
      <c r="G1551">
        <v>33.39</v>
      </c>
      <c r="H1551">
        <v>2012</v>
      </c>
      <c r="I1551">
        <v>12</v>
      </c>
      <c r="J1551">
        <v>26</v>
      </c>
      <c r="K1551">
        <v>14</v>
      </c>
      <c r="M1551" t="s">
        <v>932</v>
      </c>
      <c r="N1551" t="s">
        <v>933</v>
      </c>
      <c r="O1551" t="s">
        <v>934</v>
      </c>
      <c r="P1551" t="s">
        <v>934</v>
      </c>
      <c r="Q1551" t="s">
        <v>870</v>
      </c>
      <c r="R1551" t="str">
        <f t="shared" si="50"/>
        <v>Weekday</v>
      </c>
      <c r="S1551" s="12">
        <f t="shared" si="49"/>
        <v>41269</v>
      </c>
    </row>
    <row r="1552" spans="1:19" x14ac:dyDescent="0.25">
      <c r="A1552" t="s">
        <v>593</v>
      </c>
      <c r="B1552" t="s">
        <v>723</v>
      </c>
      <c r="C1552">
        <v>20124024255</v>
      </c>
      <c r="D1552">
        <v>71</v>
      </c>
      <c r="E1552" t="s">
        <v>87</v>
      </c>
      <c r="G1552">
        <v>13.56</v>
      </c>
      <c r="H1552">
        <v>2012</v>
      </c>
      <c r="I1552">
        <v>12</v>
      </c>
      <c r="J1552">
        <v>27</v>
      </c>
      <c r="K1552">
        <v>17</v>
      </c>
      <c r="M1552" t="s">
        <v>932</v>
      </c>
      <c r="N1552" t="s">
        <v>936</v>
      </c>
      <c r="O1552" t="s">
        <v>934</v>
      </c>
      <c r="P1552" t="s">
        <v>934</v>
      </c>
      <c r="Q1552" t="s">
        <v>828</v>
      </c>
      <c r="R1552" t="str">
        <f t="shared" si="50"/>
        <v>Weekday</v>
      </c>
      <c r="S1552" s="12">
        <f t="shared" si="49"/>
        <v>41270</v>
      </c>
    </row>
    <row r="1553" spans="1:19" x14ac:dyDescent="0.25">
      <c r="A1553" t="s">
        <v>593</v>
      </c>
      <c r="B1553" t="s">
        <v>723</v>
      </c>
      <c r="C1553">
        <v>20124024258</v>
      </c>
      <c r="D1553">
        <v>71</v>
      </c>
      <c r="E1553" t="s">
        <v>87</v>
      </c>
      <c r="G1553">
        <v>12.86</v>
      </c>
      <c r="H1553">
        <v>2012</v>
      </c>
      <c r="I1553">
        <v>12</v>
      </c>
      <c r="J1553">
        <v>30</v>
      </c>
      <c r="K1553">
        <v>15</v>
      </c>
      <c r="M1553" t="s">
        <v>932</v>
      </c>
      <c r="N1553" t="s">
        <v>933</v>
      </c>
      <c r="O1553" t="s">
        <v>934</v>
      </c>
      <c r="P1553" t="s">
        <v>934</v>
      </c>
      <c r="Q1553" t="s">
        <v>829</v>
      </c>
      <c r="R1553" t="str">
        <f t="shared" si="50"/>
        <v>Weekend</v>
      </c>
      <c r="S1553" s="12">
        <f t="shared" si="49"/>
        <v>41273</v>
      </c>
    </row>
    <row r="1554" spans="1:19" x14ac:dyDescent="0.25">
      <c r="A1554" t="s">
        <v>593</v>
      </c>
      <c r="B1554" t="s">
        <v>723</v>
      </c>
      <c r="C1554">
        <v>20124024668</v>
      </c>
      <c r="D1554">
        <v>71</v>
      </c>
      <c r="E1554" t="s">
        <v>87</v>
      </c>
      <c r="G1554">
        <v>13.1</v>
      </c>
      <c r="H1554">
        <v>2012</v>
      </c>
      <c r="I1554">
        <v>12</v>
      </c>
      <c r="J1554">
        <v>30</v>
      </c>
      <c r="K1554">
        <v>15</v>
      </c>
      <c r="M1554" t="s">
        <v>932</v>
      </c>
      <c r="N1554" t="s">
        <v>933</v>
      </c>
      <c r="O1554" t="s">
        <v>934</v>
      </c>
      <c r="P1554" t="s">
        <v>934</v>
      </c>
      <c r="Q1554" t="s">
        <v>828</v>
      </c>
      <c r="R1554" t="str">
        <f t="shared" si="50"/>
        <v>Weekend</v>
      </c>
      <c r="S1554" s="12">
        <f t="shared" si="49"/>
        <v>41273</v>
      </c>
    </row>
    <row r="1555" spans="1:19" x14ac:dyDescent="0.25">
      <c r="A1555" t="s">
        <v>593</v>
      </c>
      <c r="B1555" t="s">
        <v>723</v>
      </c>
      <c r="C1555">
        <v>20124024863</v>
      </c>
      <c r="D1555">
        <v>71</v>
      </c>
      <c r="E1555" t="s">
        <v>62</v>
      </c>
      <c r="G1555">
        <v>12.07</v>
      </c>
      <c r="H1555">
        <v>2012</v>
      </c>
      <c r="I1555">
        <v>12</v>
      </c>
      <c r="J1555">
        <v>30</v>
      </c>
      <c r="K1555">
        <v>23</v>
      </c>
      <c r="M1555" t="s">
        <v>935</v>
      </c>
      <c r="N1555" t="s">
        <v>933</v>
      </c>
      <c r="O1555" t="s">
        <v>934</v>
      </c>
      <c r="P1555" t="s">
        <v>934</v>
      </c>
      <c r="Q1555" t="s">
        <v>727</v>
      </c>
      <c r="R1555" t="str">
        <f t="shared" si="50"/>
        <v>Weekend</v>
      </c>
      <c r="S1555" s="12">
        <f t="shared" si="49"/>
        <v>41273</v>
      </c>
    </row>
    <row r="1556" spans="1:19" x14ac:dyDescent="0.25">
      <c r="A1556" t="s">
        <v>593</v>
      </c>
      <c r="B1556" t="s">
        <v>723</v>
      </c>
      <c r="C1556">
        <v>20124025000</v>
      </c>
      <c r="D1556">
        <v>71</v>
      </c>
      <c r="E1556" t="s">
        <v>87</v>
      </c>
      <c r="G1556">
        <v>16.98</v>
      </c>
      <c r="H1556">
        <v>2012</v>
      </c>
      <c r="I1556">
        <v>12</v>
      </c>
      <c r="J1556">
        <v>26</v>
      </c>
      <c r="K1556">
        <v>5</v>
      </c>
      <c r="M1556" t="s">
        <v>935</v>
      </c>
      <c r="N1556" t="s">
        <v>933</v>
      </c>
      <c r="O1556" t="s">
        <v>934</v>
      </c>
      <c r="P1556" t="s">
        <v>934</v>
      </c>
      <c r="Q1556" t="s">
        <v>807</v>
      </c>
      <c r="R1556" t="str">
        <f t="shared" si="50"/>
        <v>Weekday</v>
      </c>
      <c r="S1556" s="12">
        <f t="shared" si="49"/>
        <v>41269</v>
      </c>
    </row>
    <row r="1557" spans="1:19" x14ac:dyDescent="0.25">
      <c r="A1557" t="s">
        <v>593</v>
      </c>
      <c r="B1557" t="s">
        <v>723</v>
      </c>
      <c r="C1557">
        <v>20124025884</v>
      </c>
      <c r="D1557">
        <v>71</v>
      </c>
      <c r="E1557" t="s">
        <v>62</v>
      </c>
      <c r="G1557">
        <v>18.95</v>
      </c>
      <c r="H1557">
        <v>2012</v>
      </c>
      <c r="I1557">
        <v>12</v>
      </c>
      <c r="J1557">
        <v>2</v>
      </c>
      <c r="K1557">
        <v>18</v>
      </c>
      <c r="M1557" t="s">
        <v>932</v>
      </c>
      <c r="N1557" t="s">
        <v>936</v>
      </c>
      <c r="O1557" t="s">
        <v>934</v>
      </c>
      <c r="P1557" t="s">
        <v>934</v>
      </c>
      <c r="Q1557" t="s">
        <v>787</v>
      </c>
      <c r="R1557" t="str">
        <f t="shared" si="50"/>
        <v>Weekend</v>
      </c>
      <c r="S1557" s="12">
        <f t="shared" si="49"/>
        <v>41245</v>
      </c>
    </row>
    <row r="1558" spans="1:19" x14ac:dyDescent="0.25">
      <c r="A1558" t="s">
        <v>593</v>
      </c>
      <c r="B1558" t="s">
        <v>723</v>
      </c>
      <c r="C1558">
        <v>20125007463</v>
      </c>
      <c r="D1558">
        <v>71</v>
      </c>
      <c r="E1558" t="s">
        <v>940</v>
      </c>
      <c r="G1558">
        <v>15.94</v>
      </c>
      <c r="H1558">
        <v>2012</v>
      </c>
      <c r="I1558">
        <v>4</v>
      </c>
      <c r="J1558">
        <v>21</v>
      </c>
      <c r="K1558">
        <v>3</v>
      </c>
      <c r="M1558" t="s">
        <v>932</v>
      </c>
      <c r="N1558" t="s">
        <v>941</v>
      </c>
      <c r="O1558" t="s">
        <v>934</v>
      </c>
      <c r="P1558" t="s">
        <v>934</v>
      </c>
      <c r="R1558" t="str">
        <f t="shared" si="50"/>
        <v>Weekend</v>
      </c>
      <c r="S1558" s="12">
        <f t="shared" si="49"/>
        <v>41020</v>
      </c>
    </row>
    <row r="1559" spans="1:19" x14ac:dyDescent="0.25">
      <c r="A1559" t="s">
        <v>593</v>
      </c>
      <c r="B1559" t="s">
        <v>723</v>
      </c>
      <c r="C1559">
        <v>20126001558</v>
      </c>
      <c r="D1559">
        <v>71</v>
      </c>
      <c r="E1559" t="s">
        <v>940</v>
      </c>
      <c r="G1559">
        <v>16.73</v>
      </c>
      <c r="H1559">
        <v>2012</v>
      </c>
      <c r="I1559">
        <v>10</v>
      </c>
      <c r="J1559">
        <v>1</v>
      </c>
      <c r="K1559">
        <v>20</v>
      </c>
      <c r="M1559" t="s">
        <v>932</v>
      </c>
      <c r="N1559" t="s">
        <v>933</v>
      </c>
      <c r="O1559" t="s">
        <v>934</v>
      </c>
      <c r="P1559" t="s">
        <v>934</v>
      </c>
      <c r="R1559" t="str">
        <f t="shared" si="50"/>
        <v>Weekday</v>
      </c>
      <c r="S1559" s="12">
        <f t="shared" si="49"/>
        <v>41183</v>
      </c>
    </row>
    <row r="1560" spans="1:19" x14ac:dyDescent="0.25">
      <c r="A1560" t="s">
        <v>593</v>
      </c>
      <c r="B1560" t="s">
        <v>836</v>
      </c>
      <c r="C1560">
        <v>20126001564</v>
      </c>
      <c r="D1560">
        <v>71</v>
      </c>
      <c r="E1560" t="s">
        <v>62</v>
      </c>
      <c r="G1560">
        <v>1.73</v>
      </c>
      <c r="H1560">
        <v>2012</v>
      </c>
      <c r="I1560">
        <v>10</v>
      </c>
      <c r="J1560">
        <v>6</v>
      </c>
      <c r="K1560">
        <v>18</v>
      </c>
      <c r="M1560" t="s">
        <v>932</v>
      </c>
      <c r="N1560" t="s">
        <v>933</v>
      </c>
      <c r="P1560" t="s">
        <v>934</v>
      </c>
      <c r="Q1560" t="s">
        <v>842</v>
      </c>
      <c r="R1560" t="str">
        <f t="shared" si="50"/>
        <v>Weekend</v>
      </c>
      <c r="S1560" s="12">
        <f t="shared" si="49"/>
        <v>41188</v>
      </c>
    </row>
    <row r="1561" spans="1:19" x14ac:dyDescent="0.25">
      <c r="A1561" t="s">
        <v>593</v>
      </c>
      <c r="B1561" t="s">
        <v>594</v>
      </c>
      <c r="C1561">
        <v>20126001584</v>
      </c>
      <c r="D1561">
        <v>70</v>
      </c>
      <c r="E1561" t="s">
        <v>87</v>
      </c>
      <c r="G1561">
        <v>14.55</v>
      </c>
      <c r="H1561">
        <v>2012</v>
      </c>
      <c r="I1561">
        <v>10</v>
      </c>
      <c r="J1561">
        <v>2</v>
      </c>
      <c r="K1561">
        <v>16</v>
      </c>
      <c r="M1561" t="s">
        <v>932</v>
      </c>
      <c r="N1561" t="s">
        <v>933</v>
      </c>
      <c r="O1561" t="s">
        <v>934</v>
      </c>
      <c r="P1561" t="s">
        <v>934</v>
      </c>
      <c r="R1561" t="str">
        <f t="shared" si="50"/>
        <v>Weekday</v>
      </c>
      <c r="S1561" s="12">
        <f t="shared" si="49"/>
        <v>41184</v>
      </c>
    </row>
    <row r="1562" spans="1:19" x14ac:dyDescent="0.25">
      <c r="A1562" t="s">
        <v>593</v>
      </c>
      <c r="B1562" t="s">
        <v>836</v>
      </c>
      <c r="C1562">
        <v>20126001646</v>
      </c>
      <c r="D1562">
        <v>71</v>
      </c>
      <c r="E1562" t="s">
        <v>62</v>
      </c>
      <c r="G1562">
        <v>2.74</v>
      </c>
      <c r="H1562">
        <v>2012</v>
      </c>
      <c r="I1562">
        <v>10</v>
      </c>
      <c r="J1562">
        <v>8</v>
      </c>
      <c r="K1562">
        <v>15</v>
      </c>
      <c r="M1562" t="s">
        <v>935</v>
      </c>
      <c r="N1562" t="s">
        <v>933</v>
      </c>
      <c r="O1562" t="s">
        <v>934</v>
      </c>
      <c r="P1562" t="s">
        <v>934</v>
      </c>
      <c r="Q1562" t="s">
        <v>844</v>
      </c>
      <c r="R1562" t="str">
        <f t="shared" si="50"/>
        <v>Weekday</v>
      </c>
      <c r="S1562" s="12">
        <f t="shared" si="49"/>
        <v>41190</v>
      </c>
    </row>
    <row r="1563" spans="1:19" x14ac:dyDescent="0.25">
      <c r="A1563" t="s">
        <v>593</v>
      </c>
      <c r="B1563" t="s">
        <v>723</v>
      </c>
      <c r="C1563">
        <v>20126002204</v>
      </c>
      <c r="D1563">
        <v>275</v>
      </c>
      <c r="E1563" t="s">
        <v>62</v>
      </c>
      <c r="G1563">
        <v>31.9</v>
      </c>
      <c r="H1563">
        <v>2012</v>
      </c>
      <c r="I1563">
        <v>10</v>
      </c>
      <c r="J1563">
        <v>10</v>
      </c>
      <c r="K1563">
        <v>13</v>
      </c>
      <c r="M1563" t="s">
        <v>932</v>
      </c>
      <c r="N1563" t="s">
        <v>933</v>
      </c>
      <c r="O1563" t="s">
        <v>934</v>
      </c>
      <c r="P1563" t="s">
        <v>934</v>
      </c>
      <c r="Q1563" t="s">
        <v>860</v>
      </c>
      <c r="R1563" t="str">
        <f t="shared" si="50"/>
        <v>Weekday</v>
      </c>
      <c r="S1563" s="12">
        <f t="shared" si="49"/>
        <v>41192</v>
      </c>
    </row>
    <row r="1564" spans="1:19" x14ac:dyDescent="0.25">
      <c r="A1564" t="s">
        <v>593</v>
      </c>
      <c r="B1564" t="s">
        <v>836</v>
      </c>
      <c r="C1564">
        <v>20126004086</v>
      </c>
      <c r="D1564">
        <v>71</v>
      </c>
      <c r="E1564" t="s">
        <v>62</v>
      </c>
      <c r="G1564">
        <v>2.4300000000000002</v>
      </c>
      <c r="H1564">
        <v>2012</v>
      </c>
      <c r="I1564">
        <v>10</v>
      </c>
      <c r="J1564">
        <v>23</v>
      </c>
      <c r="K1564">
        <v>1</v>
      </c>
      <c r="M1564" t="s">
        <v>935</v>
      </c>
      <c r="N1564" t="s">
        <v>933</v>
      </c>
      <c r="O1564" t="s">
        <v>934</v>
      </c>
      <c r="P1564" t="s">
        <v>934</v>
      </c>
      <c r="Q1564" t="s">
        <v>844</v>
      </c>
      <c r="R1564" t="str">
        <f t="shared" si="50"/>
        <v>Weekday</v>
      </c>
      <c r="S1564" s="12">
        <f t="shared" si="49"/>
        <v>41205</v>
      </c>
    </row>
    <row r="1565" spans="1:19" x14ac:dyDescent="0.25">
      <c r="A1565" t="s">
        <v>593</v>
      </c>
      <c r="B1565" t="s">
        <v>836</v>
      </c>
      <c r="C1565">
        <v>20126004953</v>
      </c>
      <c r="D1565">
        <v>71</v>
      </c>
      <c r="E1565" t="s">
        <v>62</v>
      </c>
      <c r="G1565">
        <v>2.5299999999999998</v>
      </c>
      <c r="H1565">
        <v>2012</v>
      </c>
      <c r="I1565">
        <v>10</v>
      </c>
      <c r="J1565">
        <v>24</v>
      </c>
      <c r="K1565">
        <v>7</v>
      </c>
      <c r="M1565" t="s">
        <v>932</v>
      </c>
      <c r="N1565" t="s">
        <v>937</v>
      </c>
      <c r="O1565" t="s">
        <v>934</v>
      </c>
      <c r="P1565" t="s">
        <v>938</v>
      </c>
      <c r="Q1565" t="s">
        <v>844</v>
      </c>
      <c r="R1565" t="str">
        <f t="shared" si="50"/>
        <v>Weekday</v>
      </c>
      <c r="S1565" s="12">
        <f t="shared" si="49"/>
        <v>41206</v>
      </c>
    </row>
    <row r="1566" spans="1:19" x14ac:dyDescent="0.25">
      <c r="A1566" t="s">
        <v>593</v>
      </c>
      <c r="B1566" t="s">
        <v>723</v>
      </c>
      <c r="C1566">
        <v>20126005288</v>
      </c>
      <c r="D1566">
        <v>71</v>
      </c>
      <c r="E1566" t="s">
        <v>62</v>
      </c>
      <c r="G1566">
        <v>18.8</v>
      </c>
      <c r="H1566">
        <v>2012</v>
      </c>
      <c r="I1566">
        <v>10</v>
      </c>
      <c r="J1566">
        <v>28</v>
      </c>
      <c r="K1566">
        <v>1</v>
      </c>
      <c r="M1566" t="s">
        <v>935</v>
      </c>
      <c r="N1566" t="s">
        <v>933</v>
      </c>
      <c r="O1566" t="s">
        <v>934</v>
      </c>
      <c r="P1566" t="s">
        <v>934</v>
      </c>
      <c r="Q1566" t="s">
        <v>787</v>
      </c>
      <c r="R1566" t="str">
        <f t="shared" si="50"/>
        <v>Weekend</v>
      </c>
      <c r="S1566" s="12">
        <f t="shared" si="49"/>
        <v>41210</v>
      </c>
    </row>
    <row r="1567" spans="1:19" x14ac:dyDescent="0.25">
      <c r="A1567" t="s">
        <v>593</v>
      </c>
      <c r="B1567" t="s">
        <v>836</v>
      </c>
      <c r="C1567">
        <v>20126005405</v>
      </c>
      <c r="D1567">
        <v>71</v>
      </c>
      <c r="E1567" t="s">
        <v>62</v>
      </c>
      <c r="G1567">
        <v>1.17</v>
      </c>
      <c r="H1567">
        <v>2012</v>
      </c>
      <c r="I1567">
        <v>10</v>
      </c>
      <c r="J1567">
        <v>24</v>
      </c>
      <c r="K1567">
        <v>2</v>
      </c>
      <c r="M1567" t="s">
        <v>935</v>
      </c>
      <c r="N1567" t="s">
        <v>933</v>
      </c>
      <c r="O1567" t="s">
        <v>934</v>
      </c>
      <c r="P1567" t="s">
        <v>934</v>
      </c>
      <c r="Q1567" t="s">
        <v>840</v>
      </c>
      <c r="R1567" t="str">
        <f t="shared" si="50"/>
        <v>Weekday</v>
      </c>
      <c r="S1567" s="12">
        <f t="shared" si="49"/>
        <v>41206</v>
      </c>
    </row>
    <row r="1568" spans="1:19" x14ac:dyDescent="0.25">
      <c r="A1568" t="s">
        <v>593</v>
      </c>
      <c r="B1568" t="s">
        <v>836</v>
      </c>
      <c r="C1568">
        <v>20126006980</v>
      </c>
      <c r="D1568">
        <v>71</v>
      </c>
      <c r="E1568" t="s">
        <v>87</v>
      </c>
      <c r="G1568">
        <v>1.87</v>
      </c>
      <c r="H1568">
        <v>2012</v>
      </c>
      <c r="I1568">
        <v>11</v>
      </c>
      <c r="J1568">
        <v>3</v>
      </c>
      <c r="K1568">
        <v>22</v>
      </c>
      <c r="M1568" t="s">
        <v>932</v>
      </c>
      <c r="N1568" t="s">
        <v>933</v>
      </c>
      <c r="O1568" t="s">
        <v>934</v>
      </c>
      <c r="P1568" t="s">
        <v>934</v>
      </c>
      <c r="Q1568" t="s">
        <v>853</v>
      </c>
      <c r="R1568" t="str">
        <f t="shared" si="50"/>
        <v>Weekend</v>
      </c>
      <c r="S1568" s="12">
        <f t="shared" si="49"/>
        <v>41216</v>
      </c>
    </row>
    <row r="1569" spans="1:19" x14ac:dyDescent="0.25">
      <c r="A1569" t="s">
        <v>593</v>
      </c>
      <c r="B1569" t="s">
        <v>836</v>
      </c>
      <c r="C1569">
        <v>20126007301</v>
      </c>
      <c r="D1569">
        <v>71</v>
      </c>
      <c r="E1569" t="s">
        <v>62</v>
      </c>
      <c r="G1569">
        <v>0.26</v>
      </c>
      <c r="H1569">
        <v>2012</v>
      </c>
      <c r="I1569">
        <v>11</v>
      </c>
      <c r="J1569">
        <v>7</v>
      </c>
      <c r="K1569">
        <v>10</v>
      </c>
      <c r="M1569" t="s">
        <v>935</v>
      </c>
      <c r="N1569" t="s">
        <v>933</v>
      </c>
      <c r="O1569" t="s">
        <v>934</v>
      </c>
      <c r="P1569" t="s">
        <v>934</v>
      </c>
      <c r="R1569" t="str">
        <f t="shared" si="50"/>
        <v>Weekday</v>
      </c>
      <c r="S1569" s="12">
        <f t="shared" si="49"/>
        <v>41220</v>
      </c>
    </row>
    <row r="1570" spans="1:19" x14ac:dyDescent="0.25">
      <c r="A1570" t="s">
        <v>593</v>
      </c>
      <c r="B1570" t="s">
        <v>723</v>
      </c>
      <c r="C1570">
        <v>20126007365</v>
      </c>
      <c r="D1570">
        <v>71</v>
      </c>
      <c r="E1570" t="s">
        <v>62</v>
      </c>
      <c r="G1570">
        <v>19.5</v>
      </c>
      <c r="H1570">
        <v>2012</v>
      </c>
      <c r="I1570">
        <v>10</v>
      </c>
      <c r="J1570">
        <v>31</v>
      </c>
      <c r="K1570">
        <v>8</v>
      </c>
      <c r="M1570" t="s">
        <v>932</v>
      </c>
      <c r="N1570" t="s">
        <v>933</v>
      </c>
      <c r="O1570" t="s">
        <v>934</v>
      </c>
      <c r="P1570" t="s">
        <v>934</v>
      </c>
      <c r="R1570" t="str">
        <f t="shared" si="50"/>
        <v>Weekday</v>
      </c>
      <c r="S1570" s="12">
        <f t="shared" si="49"/>
        <v>41213</v>
      </c>
    </row>
    <row r="1571" spans="1:19" x14ac:dyDescent="0.25">
      <c r="A1571" t="s">
        <v>593</v>
      </c>
      <c r="B1571" t="s">
        <v>836</v>
      </c>
      <c r="C1571">
        <v>20126008958</v>
      </c>
      <c r="D1571">
        <v>71</v>
      </c>
      <c r="E1571" t="s">
        <v>87</v>
      </c>
      <c r="G1571">
        <v>0.66</v>
      </c>
      <c r="H1571">
        <v>2012</v>
      </c>
      <c r="I1571">
        <v>11</v>
      </c>
      <c r="J1571">
        <v>9</v>
      </c>
      <c r="K1571">
        <v>23</v>
      </c>
      <c r="M1571" t="s">
        <v>935</v>
      </c>
      <c r="N1571" t="s">
        <v>933</v>
      </c>
      <c r="O1571" t="s">
        <v>934</v>
      </c>
      <c r="P1571" t="s">
        <v>934</v>
      </c>
      <c r="R1571" t="str">
        <f t="shared" si="50"/>
        <v>Weekday</v>
      </c>
      <c r="S1571" s="12">
        <f t="shared" si="49"/>
        <v>41222</v>
      </c>
    </row>
    <row r="1572" spans="1:19" x14ac:dyDescent="0.25">
      <c r="A1572" t="s">
        <v>593</v>
      </c>
      <c r="B1572" t="s">
        <v>723</v>
      </c>
      <c r="C1572">
        <v>20126009432</v>
      </c>
      <c r="D1572">
        <v>275</v>
      </c>
      <c r="E1572" t="s">
        <v>62</v>
      </c>
      <c r="G1572">
        <v>34.99</v>
      </c>
      <c r="H1572">
        <v>2012</v>
      </c>
      <c r="I1572">
        <v>11</v>
      </c>
      <c r="J1572">
        <v>14</v>
      </c>
      <c r="K1572">
        <v>12</v>
      </c>
      <c r="M1572" t="s">
        <v>935</v>
      </c>
      <c r="N1572" t="s">
        <v>933</v>
      </c>
      <c r="O1572" t="s">
        <v>934</v>
      </c>
      <c r="P1572" t="s">
        <v>934</v>
      </c>
      <c r="R1572" t="str">
        <f t="shared" si="50"/>
        <v>Weekday</v>
      </c>
      <c r="S1572" s="12">
        <f t="shared" si="49"/>
        <v>41227</v>
      </c>
    </row>
    <row r="1573" spans="1:19" x14ac:dyDescent="0.25">
      <c r="A1573" t="s">
        <v>593</v>
      </c>
      <c r="B1573" t="s">
        <v>594</v>
      </c>
      <c r="C1573">
        <v>20126009862</v>
      </c>
      <c r="D1573">
        <v>70</v>
      </c>
      <c r="E1573" t="s">
        <v>87</v>
      </c>
      <c r="G1573">
        <v>18.920000000000002</v>
      </c>
      <c r="H1573">
        <v>2012</v>
      </c>
      <c r="I1573">
        <v>11</v>
      </c>
      <c r="J1573">
        <v>13</v>
      </c>
      <c r="K1573">
        <v>8</v>
      </c>
      <c r="M1573" t="s">
        <v>932</v>
      </c>
      <c r="N1573" t="s">
        <v>933</v>
      </c>
      <c r="O1573" t="s">
        <v>934</v>
      </c>
      <c r="P1573" t="s">
        <v>934</v>
      </c>
      <c r="Q1573" t="s">
        <v>703</v>
      </c>
      <c r="R1573" t="str">
        <f t="shared" si="50"/>
        <v>Weekday</v>
      </c>
      <c r="S1573" s="12">
        <f t="shared" si="49"/>
        <v>41226</v>
      </c>
    </row>
    <row r="1574" spans="1:19" x14ac:dyDescent="0.25">
      <c r="A1574" t="s">
        <v>593</v>
      </c>
      <c r="B1574" t="s">
        <v>836</v>
      </c>
      <c r="C1574">
        <v>20126009959</v>
      </c>
      <c r="D1574">
        <v>71</v>
      </c>
      <c r="E1574" t="s">
        <v>62</v>
      </c>
      <c r="G1574">
        <v>2.13</v>
      </c>
      <c r="H1574">
        <v>2012</v>
      </c>
      <c r="I1574">
        <v>11</v>
      </c>
      <c r="J1574">
        <v>15</v>
      </c>
      <c r="K1574">
        <v>0</v>
      </c>
      <c r="M1574" t="s">
        <v>932</v>
      </c>
      <c r="N1574" t="s">
        <v>933</v>
      </c>
      <c r="P1574" t="s">
        <v>934</v>
      </c>
      <c r="Q1574" t="s">
        <v>842</v>
      </c>
      <c r="R1574" t="str">
        <f t="shared" si="50"/>
        <v>Weekday</v>
      </c>
      <c r="S1574" s="12">
        <f t="shared" si="49"/>
        <v>41228</v>
      </c>
    </row>
    <row r="1575" spans="1:19" x14ac:dyDescent="0.25">
      <c r="A1575" t="s">
        <v>593</v>
      </c>
      <c r="B1575" t="s">
        <v>723</v>
      </c>
      <c r="C1575">
        <v>20126011686</v>
      </c>
      <c r="D1575">
        <v>275</v>
      </c>
      <c r="E1575" t="s">
        <v>87</v>
      </c>
      <c r="G1575">
        <v>34.4</v>
      </c>
      <c r="H1575">
        <v>2012</v>
      </c>
      <c r="I1575">
        <v>11</v>
      </c>
      <c r="J1575">
        <v>27</v>
      </c>
      <c r="K1575">
        <v>14</v>
      </c>
      <c r="M1575" t="s">
        <v>935</v>
      </c>
      <c r="N1575" t="s">
        <v>933</v>
      </c>
      <c r="O1575" t="s">
        <v>934</v>
      </c>
      <c r="P1575" t="s">
        <v>934</v>
      </c>
      <c r="Q1575" t="s">
        <v>886</v>
      </c>
      <c r="R1575" t="str">
        <f t="shared" si="50"/>
        <v>Weekday</v>
      </c>
      <c r="S1575" s="12">
        <f t="shared" si="49"/>
        <v>41240</v>
      </c>
    </row>
    <row r="1576" spans="1:19" x14ac:dyDescent="0.25">
      <c r="A1576" t="s">
        <v>593</v>
      </c>
      <c r="B1576" t="s">
        <v>723</v>
      </c>
      <c r="C1576">
        <v>20126012223</v>
      </c>
      <c r="D1576">
        <v>71</v>
      </c>
      <c r="E1576" t="s">
        <v>87</v>
      </c>
      <c r="G1576">
        <v>18.899999999999999</v>
      </c>
      <c r="H1576">
        <v>2012</v>
      </c>
      <c r="I1576">
        <v>11</v>
      </c>
      <c r="J1576">
        <v>29</v>
      </c>
      <c r="K1576">
        <v>7</v>
      </c>
      <c r="M1576" t="s">
        <v>932</v>
      </c>
      <c r="N1576" t="s">
        <v>937</v>
      </c>
      <c r="O1576" t="s">
        <v>934</v>
      </c>
      <c r="P1576" t="s">
        <v>934</v>
      </c>
      <c r="Q1576" t="s">
        <v>793</v>
      </c>
      <c r="R1576" t="str">
        <f t="shared" si="50"/>
        <v>Weekday</v>
      </c>
      <c r="S1576" s="12">
        <f t="shared" si="49"/>
        <v>41242</v>
      </c>
    </row>
    <row r="1577" spans="1:19" x14ac:dyDescent="0.25">
      <c r="A1577" t="s">
        <v>593</v>
      </c>
      <c r="B1577" t="s">
        <v>594</v>
      </c>
      <c r="C1577">
        <v>20126012320</v>
      </c>
      <c r="D1577">
        <v>70</v>
      </c>
      <c r="E1577" t="s">
        <v>62</v>
      </c>
      <c r="G1577">
        <v>15.97</v>
      </c>
      <c r="H1577">
        <v>2012</v>
      </c>
      <c r="I1577">
        <v>11</v>
      </c>
      <c r="J1577">
        <v>30</v>
      </c>
      <c r="K1577">
        <v>20</v>
      </c>
      <c r="M1577" t="s">
        <v>932</v>
      </c>
      <c r="N1577" t="s">
        <v>933</v>
      </c>
      <c r="O1577" t="s">
        <v>934</v>
      </c>
      <c r="P1577" t="s">
        <v>934</v>
      </c>
      <c r="Q1577" t="s">
        <v>657</v>
      </c>
      <c r="R1577" t="str">
        <f t="shared" si="50"/>
        <v>Weekday</v>
      </c>
      <c r="S1577" s="12">
        <f t="shared" si="49"/>
        <v>41243</v>
      </c>
    </row>
    <row r="1578" spans="1:19" x14ac:dyDescent="0.25">
      <c r="A1578" t="s">
        <v>593</v>
      </c>
      <c r="B1578" t="s">
        <v>836</v>
      </c>
      <c r="C1578">
        <v>20126012567</v>
      </c>
      <c r="D1578">
        <v>71</v>
      </c>
      <c r="E1578" t="s">
        <v>87</v>
      </c>
      <c r="G1578">
        <v>0.66</v>
      </c>
      <c r="H1578">
        <v>2012</v>
      </c>
      <c r="I1578">
        <v>11</v>
      </c>
      <c r="J1578">
        <v>23</v>
      </c>
      <c r="K1578">
        <v>22</v>
      </c>
      <c r="M1578" t="s">
        <v>932</v>
      </c>
      <c r="N1578" t="s">
        <v>933</v>
      </c>
      <c r="O1578" t="s">
        <v>934</v>
      </c>
      <c r="P1578" t="s">
        <v>934</v>
      </c>
      <c r="R1578" t="str">
        <f t="shared" si="50"/>
        <v>Weekday</v>
      </c>
      <c r="S1578" s="12">
        <f t="shared" si="49"/>
        <v>41236</v>
      </c>
    </row>
    <row r="1579" spans="1:19" x14ac:dyDescent="0.25">
      <c r="A1579" t="s">
        <v>593</v>
      </c>
      <c r="B1579" t="s">
        <v>723</v>
      </c>
      <c r="C1579">
        <v>20126013089</v>
      </c>
      <c r="D1579">
        <v>275</v>
      </c>
      <c r="E1579" t="s">
        <v>62</v>
      </c>
      <c r="G1579">
        <v>34.6</v>
      </c>
      <c r="H1579">
        <v>2012</v>
      </c>
      <c r="I1579">
        <v>11</v>
      </c>
      <c r="J1579">
        <v>30</v>
      </c>
      <c r="K1579">
        <v>11</v>
      </c>
      <c r="M1579" t="s">
        <v>935</v>
      </c>
      <c r="N1579" t="s">
        <v>933</v>
      </c>
      <c r="O1579" t="s">
        <v>934</v>
      </c>
      <c r="P1579" t="s">
        <v>934</v>
      </c>
      <c r="Q1579" t="s">
        <v>878</v>
      </c>
      <c r="R1579" t="str">
        <f t="shared" si="50"/>
        <v>Weekday</v>
      </c>
      <c r="S1579" s="12">
        <f t="shared" si="49"/>
        <v>41243</v>
      </c>
    </row>
    <row r="1580" spans="1:19" x14ac:dyDescent="0.25">
      <c r="A1580" t="s">
        <v>593</v>
      </c>
      <c r="B1580" t="s">
        <v>594</v>
      </c>
      <c r="C1580">
        <v>20126013803</v>
      </c>
      <c r="D1580">
        <v>70</v>
      </c>
      <c r="E1580" t="s">
        <v>87</v>
      </c>
      <c r="G1580">
        <v>10.75</v>
      </c>
      <c r="H1580">
        <v>2012</v>
      </c>
      <c r="I1580">
        <v>12</v>
      </c>
      <c r="J1580">
        <v>6</v>
      </c>
      <c r="K1580">
        <v>16</v>
      </c>
      <c r="M1580" t="s">
        <v>932</v>
      </c>
      <c r="N1580" t="s">
        <v>937</v>
      </c>
      <c r="O1580" t="s">
        <v>934</v>
      </c>
      <c r="P1580" t="s">
        <v>934</v>
      </c>
      <c r="Q1580" t="s">
        <v>652</v>
      </c>
      <c r="R1580" t="str">
        <f t="shared" si="50"/>
        <v>Weekday</v>
      </c>
      <c r="S1580" s="12">
        <f t="shared" si="49"/>
        <v>41249</v>
      </c>
    </row>
    <row r="1581" spans="1:19" x14ac:dyDescent="0.25">
      <c r="A1581" t="s">
        <v>593</v>
      </c>
      <c r="B1581" t="s">
        <v>723</v>
      </c>
      <c r="C1581">
        <v>20126016207</v>
      </c>
      <c r="D1581">
        <v>275</v>
      </c>
      <c r="E1581" t="s">
        <v>87</v>
      </c>
      <c r="G1581">
        <v>35.119999999999997</v>
      </c>
      <c r="H1581">
        <v>2012</v>
      </c>
      <c r="I1581">
        <v>12</v>
      </c>
      <c r="J1581">
        <v>14</v>
      </c>
      <c r="K1581">
        <v>10</v>
      </c>
      <c r="M1581" t="s">
        <v>935</v>
      </c>
      <c r="N1581" t="s">
        <v>933</v>
      </c>
      <c r="O1581" t="s">
        <v>934</v>
      </c>
      <c r="P1581" t="s">
        <v>934</v>
      </c>
      <c r="R1581" t="str">
        <f t="shared" si="50"/>
        <v>Weekday</v>
      </c>
      <c r="S1581" s="12">
        <f t="shared" si="49"/>
        <v>41257</v>
      </c>
    </row>
    <row r="1582" spans="1:19" x14ac:dyDescent="0.25">
      <c r="A1582" t="s">
        <v>593</v>
      </c>
      <c r="B1582" t="s">
        <v>723</v>
      </c>
      <c r="C1582">
        <v>20126017505</v>
      </c>
      <c r="D1582">
        <v>71</v>
      </c>
      <c r="E1582" t="s">
        <v>940</v>
      </c>
      <c r="G1582">
        <v>17.43</v>
      </c>
      <c r="H1582">
        <v>2012</v>
      </c>
      <c r="I1582">
        <v>12</v>
      </c>
      <c r="J1582">
        <v>20</v>
      </c>
      <c r="K1582">
        <v>12</v>
      </c>
      <c r="M1582" t="s">
        <v>932</v>
      </c>
      <c r="N1582" t="s">
        <v>933</v>
      </c>
      <c r="O1582" t="s">
        <v>934</v>
      </c>
      <c r="P1582" t="s">
        <v>934</v>
      </c>
      <c r="R1582" t="str">
        <f t="shared" si="50"/>
        <v>Weekday</v>
      </c>
      <c r="S1582" s="12">
        <f t="shared" si="49"/>
        <v>41263</v>
      </c>
    </row>
    <row r="1583" spans="1:19" x14ac:dyDescent="0.25">
      <c r="A1583" t="s">
        <v>593</v>
      </c>
      <c r="B1583" t="s">
        <v>836</v>
      </c>
      <c r="C1583">
        <v>20126018718</v>
      </c>
      <c r="D1583">
        <v>71</v>
      </c>
      <c r="E1583" t="s">
        <v>62</v>
      </c>
      <c r="G1583">
        <v>1.2</v>
      </c>
      <c r="H1583">
        <v>2012</v>
      </c>
      <c r="I1583">
        <v>12</v>
      </c>
      <c r="J1583">
        <v>26</v>
      </c>
      <c r="K1583">
        <v>8</v>
      </c>
      <c r="M1583" t="s">
        <v>932</v>
      </c>
      <c r="N1583" t="s">
        <v>933</v>
      </c>
      <c r="O1583" t="s">
        <v>934</v>
      </c>
      <c r="P1583" t="s">
        <v>934</v>
      </c>
      <c r="Q1583" t="s">
        <v>840</v>
      </c>
      <c r="R1583" t="str">
        <f t="shared" si="50"/>
        <v>Weekday</v>
      </c>
      <c r="S1583" s="12">
        <f t="shared" si="49"/>
        <v>41269</v>
      </c>
    </row>
    <row r="1584" spans="1:19" x14ac:dyDescent="0.25">
      <c r="A1584" t="s">
        <v>593</v>
      </c>
      <c r="B1584" t="s">
        <v>723</v>
      </c>
      <c r="C1584">
        <v>20126021394</v>
      </c>
      <c r="D1584">
        <v>275</v>
      </c>
      <c r="E1584" t="s">
        <v>62</v>
      </c>
      <c r="G1584">
        <v>31.19</v>
      </c>
      <c r="H1584">
        <v>2012</v>
      </c>
      <c r="I1584">
        <v>12</v>
      </c>
      <c r="J1584">
        <v>31</v>
      </c>
      <c r="K1584">
        <v>16</v>
      </c>
      <c r="M1584" t="s">
        <v>932</v>
      </c>
      <c r="N1584" t="s">
        <v>933</v>
      </c>
      <c r="O1584" t="s">
        <v>934</v>
      </c>
      <c r="P1584" t="s">
        <v>934</v>
      </c>
      <c r="R1584" t="str">
        <f t="shared" si="50"/>
        <v>Weekday</v>
      </c>
      <c r="S1584" s="12">
        <f t="shared" si="49"/>
        <v>41274</v>
      </c>
    </row>
    <row r="1585" spans="1:19" x14ac:dyDescent="0.25">
      <c r="A1585" t="s">
        <v>593</v>
      </c>
      <c r="B1585" t="s">
        <v>723</v>
      </c>
      <c r="C1585">
        <v>20127001459</v>
      </c>
      <c r="D1585">
        <v>275</v>
      </c>
      <c r="E1585" t="s">
        <v>62</v>
      </c>
      <c r="G1585">
        <v>32.200000000000003</v>
      </c>
      <c r="H1585">
        <v>2012</v>
      </c>
      <c r="I1585">
        <v>10</v>
      </c>
      <c r="J1585">
        <v>31</v>
      </c>
      <c r="K1585">
        <v>9</v>
      </c>
      <c r="M1585" t="s">
        <v>935</v>
      </c>
      <c r="N1585" t="s">
        <v>933</v>
      </c>
      <c r="O1585" t="s">
        <v>934</v>
      </c>
      <c r="P1585" t="s">
        <v>934</v>
      </c>
      <c r="Q1585" t="s">
        <v>862</v>
      </c>
      <c r="R1585" t="str">
        <f t="shared" si="50"/>
        <v>Weekday</v>
      </c>
      <c r="S1585" s="12">
        <f t="shared" si="49"/>
        <v>41213</v>
      </c>
    </row>
    <row r="1586" spans="1:19" x14ac:dyDescent="0.25">
      <c r="A1586" t="s">
        <v>593</v>
      </c>
      <c r="B1586" t="s">
        <v>723</v>
      </c>
      <c r="C1586">
        <v>20127002470</v>
      </c>
      <c r="D1586">
        <v>275</v>
      </c>
      <c r="E1586" t="s">
        <v>62</v>
      </c>
      <c r="G1586">
        <v>34.840000000000003</v>
      </c>
      <c r="H1586">
        <v>2012</v>
      </c>
      <c r="I1586">
        <v>12</v>
      </c>
      <c r="J1586">
        <v>13</v>
      </c>
      <c r="K1586">
        <v>15</v>
      </c>
      <c r="M1586" t="s">
        <v>932</v>
      </c>
      <c r="N1586" t="s">
        <v>933</v>
      </c>
      <c r="O1586" t="s">
        <v>934</v>
      </c>
      <c r="P1586" t="s">
        <v>934</v>
      </c>
      <c r="Q1586" t="s">
        <v>878</v>
      </c>
      <c r="R1586" t="str">
        <f t="shared" si="50"/>
        <v>Weekday</v>
      </c>
      <c r="S1586" s="12">
        <f t="shared" si="49"/>
        <v>41256</v>
      </c>
    </row>
    <row r="1587" spans="1:19" x14ac:dyDescent="0.25">
      <c r="A1587" t="s">
        <v>593</v>
      </c>
      <c r="B1587" t="s">
        <v>723</v>
      </c>
      <c r="C1587">
        <v>20127002901</v>
      </c>
      <c r="D1587">
        <v>71</v>
      </c>
      <c r="E1587" t="s">
        <v>87</v>
      </c>
      <c r="G1587">
        <v>12.44</v>
      </c>
      <c r="H1587">
        <v>2012</v>
      </c>
      <c r="I1587">
        <v>12</v>
      </c>
      <c r="J1587">
        <v>23</v>
      </c>
      <c r="K1587">
        <v>11</v>
      </c>
      <c r="M1587" t="s">
        <v>932</v>
      </c>
      <c r="N1587" t="s">
        <v>933</v>
      </c>
      <c r="O1587" t="s">
        <v>934</v>
      </c>
      <c r="P1587" t="s">
        <v>934</v>
      </c>
      <c r="Q1587" t="s">
        <v>831</v>
      </c>
      <c r="R1587" t="str">
        <f t="shared" si="50"/>
        <v>Weekend</v>
      </c>
      <c r="S1587" s="12">
        <f t="shared" si="49"/>
        <v>41266</v>
      </c>
    </row>
    <row r="1588" spans="1:19" x14ac:dyDescent="0.25">
      <c r="A1588" t="s">
        <v>593</v>
      </c>
      <c r="B1588" t="s">
        <v>723</v>
      </c>
      <c r="C1588">
        <v>20127004153</v>
      </c>
      <c r="D1588">
        <v>71</v>
      </c>
      <c r="E1588" t="s">
        <v>62</v>
      </c>
      <c r="G1588">
        <v>16.98</v>
      </c>
      <c r="H1588">
        <v>2012</v>
      </c>
      <c r="I1588">
        <v>7</v>
      </c>
      <c r="J1588">
        <v>18</v>
      </c>
      <c r="K1588">
        <v>18</v>
      </c>
      <c r="M1588" t="s">
        <v>932</v>
      </c>
      <c r="N1588" t="s">
        <v>933</v>
      </c>
      <c r="O1588" t="s">
        <v>934</v>
      </c>
      <c r="P1588" t="s">
        <v>934</v>
      </c>
      <c r="Q1588" t="s">
        <v>771</v>
      </c>
      <c r="R1588" t="str">
        <f t="shared" si="50"/>
        <v>Weekday</v>
      </c>
      <c r="S1588" s="12">
        <f t="shared" si="49"/>
        <v>41108</v>
      </c>
    </row>
    <row r="1589" spans="1:19" x14ac:dyDescent="0.25">
      <c r="A1589" t="s">
        <v>593</v>
      </c>
      <c r="B1589" t="s">
        <v>723</v>
      </c>
      <c r="C1589">
        <v>20128000556</v>
      </c>
      <c r="D1589">
        <v>71</v>
      </c>
      <c r="E1589" t="s">
        <v>87</v>
      </c>
      <c r="G1589">
        <v>18.8</v>
      </c>
      <c r="H1589">
        <v>2012</v>
      </c>
      <c r="I1589">
        <v>1</v>
      </c>
      <c r="J1589">
        <v>3</v>
      </c>
      <c r="K1589">
        <v>7</v>
      </c>
      <c r="M1589" t="s">
        <v>932</v>
      </c>
      <c r="N1589" t="s">
        <v>933</v>
      </c>
      <c r="O1589" t="s">
        <v>934</v>
      </c>
      <c r="P1589" t="s">
        <v>934</v>
      </c>
      <c r="Q1589" t="s">
        <v>793</v>
      </c>
      <c r="R1589" t="str">
        <f t="shared" si="50"/>
        <v>Weekday</v>
      </c>
      <c r="S1589" s="12">
        <f t="shared" si="49"/>
        <v>40911</v>
      </c>
    </row>
    <row r="1590" spans="1:19" x14ac:dyDescent="0.25">
      <c r="A1590" t="s">
        <v>593</v>
      </c>
      <c r="B1590" t="s">
        <v>723</v>
      </c>
      <c r="C1590">
        <v>20128000699</v>
      </c>
      <c r="D1590">
        <v>71</v>
      </c>
      <c r="E1590" t="s">
        <v>62</v>
      </c>
      <c r="G1590">
        <v>13.6</v>
      </c>
      <c r="H1590">
        <v>2012</v>
      </c>
      <c r="I1590">
        <v>1</v>
      </c>
      <c r="J1590">
        <v>4</v>
      </c>
      <c r="K1590">
        <v>16</v>
      </c>
      <c r="M1590" t="s">
        <v>932</v>
      </c>
      <c r="N1590" t="s">
        <v>933</v>
      </c>
      <c r="O1590" t="s">
        <v>934</v>
      </c>
      <c r="P1590" t="s">
        <v>934</v>
      </c>
      <c r="Q1590" t="s">
        <v>741</v>
      </c>
      <c r="R1590" t="str">
        <f t="shared" si="50"/>
        <v>Weekday</v>
      </c>
      <c r="S1590" s="12">
        <f t="shared" si="49"/>
        <v>40912</v>
      </c>
    </row>
    <row r="1591" spans="1:19" x14ac:dyDescent="0.25">
      <c r="A1591" t="s">
        <v>593</v>
      </c>
      <c r="B1591" t="s">
        <v>723</v>
      </c>
      <c r="C1591">
        <v>20128001006</v>
      </c>
      <c r="D1591">
        <v>71</v>
      </c>
      <c r="E1591" t="s">
        <v>62</v>
      </c>
      <c r="G1591">
        <v>17.010000000000002</v>
      </c>
      <c r="H1591">
        <v>2012</v>
      </c>
      <c r="I1591">
        <v>1</v>
      </c>
      <c r="J1591">
        <v>2</v>
      </c>
      <c r="K1591">
        <v>10</v>
      </c>
      <c r="M1591" t="s">
        <v>932</v>
      </c>
      <c r="N1591" t="s">
        <v>933</v>
      </c>
      <c r="O1591" t="s">
        <v>934</v>
      </c>
      <c r="P1591" t="s">
        <v>934</v>
      </c>
      <c r="Q1591" t="s">
        <v>771</v>
      </c>
      <c r="R1591" t="str">
        <f t="shared" si="50"/>
        <v>Weekday</v>
      </c>
      <c r="S1591" s="12">
        <f t="shared" si="49"/>
        <v>40910</v>
      </c>
    </row>
    <row r="1592" spans="1:19" x14ac:dyDescent="0.25">
      <c r="A1592" t="s">
        <v>593</v>
      </c>
      <c r="B1592" t="s">
        <v>723</v>
      </c>
      <c r="C1592">
        <v>20128001007</v>
      </c>
      <c r="D1592">
        <v>71</v>
      </c>
      <c r="E1592" t="s">
        <v>87</v>
      </c>
      <c r="G1592">
        <v>16.510000000000002</v>
      </c>
      <c r="H1592">
        <v>2012</v>
      </c>
      <c r="I1592">
        <v>1</v>
      </c>
      <c r="J1592">
        <v>2</v>
      </c>
      <c r="K1592">
        <v>9</v>
      </c>
      <c r="M1592" t="s">
        <v>932</v>
      </c>
      <c r="N1592" t="s">
        <v>933</v>
      </c>
      <c r="O1592" t="s">
        <v>934</v>
      </c>
      <c r="P1592" t="s">
        <v>934</v>
      </c>
      <c r="Q1592" t="s">
        <v>808</v>
      </c>
      <c r="R1592" t="str">
        <f t="shared" si="50"/>
        <v>Weekday</v>
      </c>
      <c r="S1592" s="12">
        <f t="shared" si="49"/>
        <v>40910</v>
      </c>
    </row>
    <row r="1593" spans="1:19" x14ac:dyDescent="0.25">
      <c r="A1593" t="s">
        <v>593</v>
      </c>
      <c r="B1593" t="s">
        <v>723</v>
      </c>
      <c r="C1593">
        <v>20128001013</v>
      </c>
      <c r="D1593">
        <v>71</v>
      </c>
      <c r="E1593" t="s">
        <v>87</v>
      </c>
      <c r="G1593">
        <v>16.5</v>
      </c>
      <c r="H1593">
        <v>2012</v>
      </c>
      <c r="I1593">
        <v>1</v>
      </c>
      <c r="J1593">
        <v>2</v>
      </c>
      <c r="K1593">
        <v>9</v>
      </c>
      <c r="M1593" t="s">
        <v>932</v>
      </c>
      <c r="N1593" t="s">
        <v>933</v>
      </c>
      <c r="O1593" t="s">
        <v>934</v>
      </c>
      <c r="P1593" t="s">
        <v>934</v>
      </c>
      <c r="Q1593" t="s">
        <v>808</v>
      </c>
      <c r="R1593" t="str">
        <f t="shared" si="50"/>
        <v>Weekday</v>
      </c>
      <c r="S1593" s="12">
        <f t="shared" si="49"/>
        <v>40910</v>
      </c>
    </row>
    <row r="1594" spans="1:19" x14ac:dyDescent="0.25">
      <c r="A1594" t="s">
        <v>593</v>
      </c>
      <c r="B1594" t="s">
        <v>723</v>
      </c>
      <c r="C1594">
        <v>20128001014</v>
      </c>
      <c r="D1594">
        <v>71</v>
      </c>
      <c r="E1594" t="s">
        <v>62</v>
      </c>
      <c r="G1594">
        <v>16.899999999999999</v>
      </c>
      <c r="H1594">
        <v>2012</v>
      </c>
      <c r="I1594">
        <v>1</v>
      </c>
      <c r="J1594">
        <v>2</v>
      </c>
      <c r="K1594">
        <v>10</v>
      </c>
      <c r="M1594" t="s">
        <v>932</v>
      </c>
      <c r="N1594" t="s">
        <v>933</v>
      </c>
      <c r="O1594" t="s">
        <v>934</v>
      </c>
      <c r="P1594" t="s">
        <v>934</v>
      </c>
      <c r="Q1594" t="s">
        <v>946</v>
      </c>
      <c r="R1594" t="str">
        <f t="shared" si="50"/>
        <v>Weekday</v>
      </c>
      <c r="S1594" s="12">
        <f t="shared" si="49"/>
        <v>40910</v>
      </c>
    </row>
    <row r="1595" spans="1:19" x14ac:dyDescent="0.25">
      <c r="A1595" t="s">
        <v>593</v>
      </c>
      <c r="B1595" t="s">
        <v>723</v>
      </c>
      <c r="C1595">
        <v>20128001044</v>
      </c>
      <c r="D1595">
        <v>71</v>
      </c>
      <c r="E1595" t="s">
        <v>62</v>
      </c>
      <c r="G1595">
        <v>18.2</v>
      </c>
      <c r="H1595">
        <v>2012</v>
      </c>
      <c r="I1595">
        <v>1</v>
      </c>
      <c r="J1595">
        <v>2</v>
      </c>
      <c r="K1595">
        <v>7</v>
      </c>
      <c r="M1595" t="s">
        <v>935</v>
      </c>
      <c r="N1595" t="s">
        <v>933</v>
      </c>
      <c r="O1595" t="s">
        <v>934</v>
      </c>
      <c r="P1595" t="s">
        <v>934</v>
      </c>
      <c r="Q1595" t="s">
        <v>783</v>
      </c>
      <c r="R1595" t="str">
        <f t="shared" si="50"/>
        <v>Weekday</v>
      </c>
      <c r="S1595" s="12">
        <f t="shared" si="49"/>
        <v>40910</v>
      </c>
    </row>
    <row r="1596" spans="1:19" x14ac:dyDescent="0.25">
      <c r="A1596" t="s">
        <v>593</v>
      </c>
      <c r="B1596" t="s">
        <v>723</v>
      </c>
      <c r="C1596">
        <v>20128001053</v>
      </c>
      <c r="D1596">
        <v>275</v>
      </c>
      <c r="E1596" t="s">
        <v>62</v>
      </c>
      <c r="G1596">
        <v>31.79</v>
      </c>
      <c r="H1596">
        <v>2012</v>
      </c>
      <c r="I1596">
        <v>1</v>
      </c>
      <c r="J1596">
        <v>2</v>
      </c>
      <c r="K1596">
        <v>8</v>
      </c>
      <c r="M1596" t="s">
        <v>935</v>
      </c>
      <c r="N1596" t="s">
        <v>933</v>
      </c>
      <c r="O1596" t="s">
        <v>934</v>
      </c>
      <c r="P1596" t="s">
        <v>934</v>
      </c>
      <c r="Q1596" t="s">
        <v>860</v>
      </c>
      <c r="R1596" t="str">
        <f t="shared" si="50"/>
        <v>Weekday</v>
      </c>
      <c r="S1596" s="12">
        <f t="shared" si="49"/>
        <v>40910</v>
      </c>
    </row>
    <row r="1597" spans="1:19" x14ac:dyDescent="0.25">
      <c r="A1597" t="s">
        <v>593</v>
      </c>
      <c r="B1597" t="s">
        <v>723</v>
      </c>
      <c r="C1597">
        <v>20128001055</v>
      </c>
      <c r="D1597">
        <v>71</v>
      </c>
      <c r="E1597" t="s">
        <v>940</v>
      </c>
      <c r="G1597">
        <v>18.399999999999999</v>
      </c>
      <c r="H1597">
        <v>2012</v>
      </c>
      <c r="I1597">
        <v>1</v>
      </c>
      <c r="J1597">
        <v>2</v>
      </c>
      <c r="K1597">
        <v>8</v>
      </c>
      <c r="M1597" t="s">
        <v>932</v>
      </c>
      <c r="N1597" t="s">
        <v>933</v>
      </c>
      <c r="O1597" t="s">
        <v>934</v>
      </c>
      <c r="P1597" t="s">
        <v>934</v>
      </c>
      <c r="R1597" t="str">
        <f t="shared" si="50"/>
        <v>Weekday</v>
      </c>
      <c r="S1597" s="12">
        <f t="shared" si="49"/>
        <v>40910</v>
      </c>
    </row>
    <row r="1598" spans="1:19" x14ac:dyDescent="0.25">
      <c r="A1598" t="s">
        <v>593</v>
      </c>
      <c r="B1598" t="s">
        <v>723</v>
      </c>
      <c r="C1598">
        <v>20128001060</v>
      </c>
      <c r="D1598">
        <v>275</v>
      </c>
      <c r="E1598" t="s">
        <v>87</v>
      </c>
      <c r="G1598">
        <v>33</v>
      </c>
      <c r="H1598">
        <v>2012</v>
      </c>
      <c r="I1598">
        <v>1</v>
      </c>
      <c r="J1598">
        <v>2</v>
      </c>
      <c r="K1598">
        <v>9</v>
      </c>
      <c r="M1598" t="s">
        <v>932</v>
      </c>
      <c r="N1598" t="s">
        <v>933</v>
      </c>
      <c r="O1598" t="s">
        <v>934</v>
      </c>
      <c r="P1598" t="s">
        <v>934</v>
      </c>
      <c r="Q1598" t="s">
        <v>892</v>
      </c>
      <c r="R1598" t="str">
        <f t="shared" si="50"/>
        <v>Weekday</v>
      </c>
      <c r="S1598" s="12">
        <f t="shared" si="49"/>
        <v>40910</v>
      </c>
    </row>
    <row r="1599" spans="1:19" x14ac:dyDescent="0.25">
      <c r="A1599" t="s">
        <v>593</v>
      </c>
      <c r="B1599" t="s">
        <v>723</v>
      </c>
      <c r="C1599">
        <v>20128001089</v>
      </c>
      <c r="D1599">
        <v>71</v>
      </c>
      <c r="E1599" t="s">
        <v>87</v>
      </c>
      <c r="G1599">
        <v>18.2</v>
      </c>
      <c r="H1599">
        <v>2012</v>
      </c>
      <c r="I1599">
        <v>1</v>
      </c>
      <c r="J1599">
        <v>2</v>
      </c>
      <c r="K1599">
        <v>7</v>
      </c>
      <c r="M1599" t="s">
        <v>935</v>
      </c>
      <c r="N1599" t="s">
        <v>933</v>
      </c>
      <c r="O1599" t="s">
        <v>934</v>
      </c>
      <c r="P1599" t="s">
        <v>934</v>
      </c>
      <c r="Q1599" t="s">
        <v>794</v>
      </c>
      <c r="R1599" t="str">
        <f t="shared" si="50"/>
        <v>Weekday</v>
      </c>
      <c r="S1599" s="12">
        <f t="shared" si="49"/>
        <v>40910</v>
      </c>
    </row>
    <row r="1600" spans="1:19" x14ac:dyDescent="0.25">
      <c r="A1600" t="s">
        <v>593</v>
      </c>
      <c r="B1600" t="s">
        <v>723</v>
      </c>
      <c r="C1600">
        <v>20128001090</v>
      </c>
      <c r="D1600">
        <v>71</v>
      </c>
      <c r="E1600" t="s">
        <v>62</v>
      </c>
      <c r="G1600">
        <v>18.899999999999999</v>
      </c>
      <c r="H1600">
        <v>2012</v>
      </c>
      <c r="I1600">
        <v>1</v>
      </c>
      <c r="J1600">
        <v>2</v>
      </c>
      <c r="K1600">
        <v>7</v>
      </c>
      <c r="M1600" t="s">
        <v>935</v>
      </c>
      <c r="N1600" t="s">
        <v>937</v>
      </c>
      <c r="O1600" t="s">
        <v>934</v>
      </c>
      <c r="P1600" t="s">
        <v>934</v>
      </c>
      <c r="Q1600" t="s">
        <v>787</v>
      </c>
      <c r="R1600" t="str">
        <f t="shared" si="50"/>
        <v>Weekday</v>
      </c>
      <c r="S1600" s="12">
        <f t="shared" si="49"/>
        <v>40910</v>
      </c>
    </row>
    <row r="1601" spans="1:19" x14ac:dyDescent="0.25">
      <c r="A1601" t="s">
        <v>593</v>
      </c>
      <c r="B1601" t="s">
        <v>723</v>
      </c>
      <c r="C1601">
        <v>20128001091</v>
      </c>
      <c r="D1601">
        <v>71</v>
      </c>
      <c r="E1601" t="s">
        <v>62</v>
      </c>
      <c r="G1601">
        <v>18.7</v>
      </c>
      <c r="H1601">
        <v>2012</v>
      </c>
      <c r="I1601">
        <v>1</v>
      </c>
      <c r="J1601">
        <v>2</v>
      </c>
      <c r="K1601">
        <v>6</v>
      </c>
      <c r="M1601" t="s">
        <v>935</v>
      </c>
      <c r="N1601" t="s">
        <v>933</v>
      </c>
      <c r="O1601" t="s">
        <v>934</v>
      </c>
      <c r="P1601" t="s">
        <v>934</v>
      </c>
      <c r="Q1601" t="s">
        <v>785</v>
      </c>
      <c r="R1601" t="str">
        <f t="shared" si="50"/>
        <v>Weekday</v>
      </c>
      <c r="S1601" s="12">
        <f t="shared" si="49"/>
        <v>40910</v>
      </c>
    </row>
    <row r="1602" spans="1:19" x14ac:dyDescent="0.25">
      <c r="A1602" t="s">
        <v>593</v>
      </c>
      <c r="B1602" t="s">
        <v>723</v>
      </c>
      <c r="C1602">
        <v>20128001479</v>
      </c>
      <c r="D1602">
        <v>71</v>
      </c>
      <c r="E1602" t="s">
        <v>62</v>
      </c>
      <c r="G1602">
        <v>12.83</v>
      </c>
      <c r="H1602">
        <v>2012</v>
      </c>
      <c r="I1602">
        <v>1</v>
      </c>
      <c r="J1602">
        <v>5</v>
      </c>
      <c r="K1602">
        <v>16</v>
      </c>
      <c r="M1602" t="s">
        <v>932</v>
      </c>
      <c r="N1602" t="s">
        <v>936</v>
      </c>
      <c r="O1602" t="s">
        <v>934</v>
      </c>
      <c r="P1602" t="s">
        <v>934</v>
      </c>
      <c r="Q1602" t="s">
        <v>737</v>
      </c>
      <c r="R1602" t="str">
        <f t="shared" si="50"/>
        <v>Weekday</v>
      </c>
      <c r="S1602" s="12">
        <f t="shared" si="49"/>
        <v>40913</v>
      </c>
    </row>
    <row r="1603" spans="1:19" x14ac:dyDescent="0.25">
      <c r="A1603" t="s">
        <v>593</v>
      </c>
      <c r="B1603" t="s">
        <v>723</v>
      </c>
      <c r="C1603">
        <v>20128001484</v>
      </c>
      <c r="D1603">
        <v>71</v>
      </c>
      <c r="E1603" t="s">
        <v>62</v>
      </c>
      <c r="G1603">
        <v>12.4</v>
      </c>
      <c r="H1603">
        <v>2012</v>
      </c>
      <c r="I1603">
        <v>1</v>
      </c>
      <c r="J1603">
        <v>2</v>
      </c>
      <c r="K1603">
        <v>15</v>
      </c>
      <c r="M1603" t="s">
        <v>932</v>
      </c>
      <c r="N1603" t="s">
        <v>937</v>
      </c>
      <c r="O1603" t="s">
        <v>934</v>
      </c>
      <c r="P1603" t="s">
        <v>934</v>
      </c>
      <c r="Q1603" t="s">
        <v>733</v>
      </c>
      <c r="R1603" t="str">
        <f t="shared" si="50"/>
        <v>Weekday</v>
      </c>
      <c r="S1603" s="12">
        <f t="shared" ref="S1603:S1666" si="51">DATE(H1603,I1603,J1603)</f>
        <v>40910</v>
      </c>
    </row>
    <row r="1604" spans="1:19" x14ac:dyDescent="0.25">
      <c r="A1604" t="s">
        <v>593</v>
      </c>
      <c r="B1604" t="s">
        <v>723</v>
      </c>
      <c r="C1604">
        <v>20128001583</v>
      </c>
      <c r="D1604">
        <v>71</v>
      </c>
      <c r="E1604" t="s">
        <v>62</v>
      </c>
      <c r="G1604">
        <v>17.510000000000002</v>
      </c>
      <c r="H1604">
        <v>2012</v>
      </c>
      <c r="I1604">
        <v>1</v>
      </c>
      <c r="J1604">
        <v>3</v>
      </c>
      <c r="K1604">
        <v>11</v>
      </c>
      <c r="M1604" t="s">
        <v>932</v>
      </c>
      <c r="N1604" t="s">
        <v>933</v>
      </c>
      <c r="O1604" t="s">
        <v>934</v>
      </c>
      <c r="P1604" t="s">
        <v>934</v>
      </c>
      <c r="Q1604" t="s">
        <v>777</v>
      </c>
      <c r="R1604" t="str">
        <f t="shared" si="50"/>
        <v>Weekday</v>
      </c>
      <c r="S1604" s="12">
        <f t="shared" si="51"/>
        <v>40911</v>
      </c>
    </row>
    <row r="1605" spans="1:19" x14ac:dyDescent="0.25">
      <c r="A1605" t="s">
        <v>593</v>
      </c>
      <c r="B1605" t="s">
        <v>723</v>
      </c>
      <c r="C1605">
        <v>20128001678</v>
      </c>
      <c r="D1605">
        <v>71</v>
      </c>
      <c r="E1605" t="s">
        <v>87</v>
      </c>
      <c r="G1605">
        <v>13.6</v>
      </c>
      <c r="H1605">
        <v>2012</v>
      </c>
      <c r="I1605">
        <v>1</v>
      </c>
      <c r="J1605">
        <v>5</v>
      </c>
      <c r="K1605">
        <v>7</v>
      </c>
      <c r="M1605" t="s">
        <v>932</v>
      </c>
      <c r="N1605" t="s">
        <v>933</v>
      </c>
      <c r="O1605" t="s">
        <v>934</v>
      </c>
      <c r="P1605" t="s">
        <v>934</v>
      </c>
      <c r="Q1605" t="s">
        <v>828</v>
      </c>
      <c r="R1605" t="str">
        <f t="shared" ref="R1605:R1668" si="52">IF(WEEKDAY(DATE(H1605,I1605,J1605),2)&lt;6,"Weekday","Weekend")</f>
        <v>Weekday</v>
      </c>
      <c r="S1605" s="12">
        <f t="shared" si="51"/>
        <v>40913</v>
      </c>
    </row>
    <row r="1606" spans="1:19" x14ac:dyDescent="0.25">
      <c r="A1606" t="s">
        <v>593</v>
      </c>
      <c r="B1606" t="s">
        <v>723</v>
      </c>
      <c r="C1606">
        <v>20128001687</v>
      </c>
      <c r="D1606">
        <v>71</v>
      </c>
      <c r="E1606" t="s">
        <v>87</v>
      </c>
      <c r="G1606">
        <v>19</v>
      </c>
      <c r="H1606">
        <v>2012</v>
      </c>
      <c r="I1606">
        <v>1</v>
      </c>
      <c r="J1606">
        <v>9</v>
      </c>
      <c r="K1606">
        <v>19</v>
      </c>
      <c r="M1606" t="s">
        <v>932</v>
      </c>
      <c r="N1606" t="s">
        <v>936</v>
      </c>
      <c r="O1606" t="s">
        <v>934</v>
      </c>
      <c r="P1606" t="s">
        <v>934</v>
      </c>
      <c r="Q1606" t="s">
        <v>793</v>
      </c>
      <c r="R1606" t="str">
        <f t="shared" si="52"/>
        <v>Weekday</v>
      </c>
      <c r="S1606" s="12">
        <f t="shared" si="51"/>
        <v>40917</v>
      </c>
    </row>
    <row r="1607" spans="1:19" x14ac:dyDescent="0.25">
      <c r="A1607" t="s">
        <v>593</v>
      </c>
      <c r="B1607" t="s">
        <v>723</v>
      </c>
      <c r="C1607">
        <v>20128001705</v>
      </c>
      <c r="D1607">
        <v>71</v>
      </c>
      <c r="E1607" t="s">
        <v>87</v>
      </c>
      <c r="G1607">
        <v>18.399999999999999</v>
      </c>
      <c r="H1607">
        <v>2012</v>
      </c>
      <c r="I1607">
        <v>1</v>
      </c>
      <c r="J1607">
        <v>12</v>
      </c>
      <c r="K1607">
        <v>16</v>
      </c>
      <c r="M1607" t="s">
        <v>932</v>
      </c>
      <c r="N1607" t="s">
        <v>933</v>
      </c>
      <c r="O1607" t="s">
        <v>934</v>
      </c>
      <c r="P1607" t="s">
        <v>934</v>
      </c>
      <c r="Q1607" t="s">
        <v>794</v>
      </c>
      <c r="R1607" t="str">
        <f t="shared" si="52"/>
        <v>Weekday</v>
      </c>
      <c r="S1607" s="12">
        <f t="shared" si="51"/>
        <v>40920</v>
      </c>
    </row>
    <row r="1608" spans="1:19" x14ac:dyDescent="0.25">
      <c r="A1608" t="s">
        <v>593</v>
      </c>
      <c r="B1608" t="s">
        <v>723</v>
      </c>
      <c r="C1608">
        <v>20128001732</v>
      </c>
      <c r="D1608">
        <v>71</v>
      </c>
      <c r="E1608" t="s">
        <v>62</v>
      </c>
      <c r="G1608">
        <v>17.5</v>
      </c>
      <c r="H1608">
        <v>2012</v>
      </c>
      <c r="I1608">
        <v>1</v>
      </c>
      <c r="J1608">
        <v>10</v>
      </c>
      <c r="K1608">
        <v>12</v>
      </c>
      <c r="M1608" t="s">
        <v>935</v>
      </c>
      <c r="N1608" t="s">
        <v>933</v>
      </c>
      <c r="O1608" t="s">
        <v>934</v>
      </c>
      <c r="P1608" t="s">
        <v>934</v>
      </c>
      <c r="Q1608" t="s">
        <v>777</v>
      </c>
      <c r="R1608" t="str">
        <f t="shared" si="52"/>
        <v>Weekday</v>
      </c>
      <c r="S1608" s="12">
        <f t="shared" si="51"/>
        <v>40918</v>
      </c>
    </row>
    <row r="1609" spans="1:19" x14ac:dyDescent="0.25">
      <c r="A1609" t="s">
        <v>593</v>
      </c>
      <c r="B1609" t="s">
        <v>723</v>
      </c>
      <c r="C1609">
        <v>20128001736</v>
      </c>
      <c r="D1609">
        <v>71</v>
      </c>
      <c r="E1609" t="s">
        <v>87</v>
      </c>
      <c r="G1609">
        <v>14.01</v>
      </c>
      <c r="H1609">
        <v>2012</v>
      </c>
      <c r="I1609">
        <v>1</v>
      </c>
      <c r="J1609">
        <v>2</v>
      </c>
      <c r="K1609">
        <v>6</v>
      </c>
      <c r="M1609" t="s">
        <v>932</v>
      </c>
      <c r="N1609" t="s">
        <v>936</v>
      </c>
      <c r="O1609" t="s">
        <v>934</v>
      </c>
      <c r="P1609" t="s">
        <v>934</v>
      </c>
      <c r="Q1609" t="s">
        <v>822</v>
      </c>
      <c r="R1609" t="str">
        <f t="shared" si="52"/>
        <v>Weekday</v>
      </c>
      <c r="S1609" s="12">
        <f t="shared" si="51"/>
        <v>40910</v>
      </c>
    </row>
    <row r="1610" spans="1:19" x14ac:dyDescent="0.25">
      <c r="A1610" t="s">
        <v>593</v>
      </c>
      <c r="B1610" t="s">
        <v>723</v>
      </c>
      <c r="C1610">
        <v>20128001738</v>
      </c>
      <c r="D1610">
        <v>71</v>
      </c>
      <c r="E1610" t="s">
        <v>62</v>
      </c>
      <c r="G1610">
        <v>15.99</v>
      </c>
      <c r="H1610">
        <v>2012</v>
      </c>
      <c r="I1610">
        <v>1</v>
      </c>
      <c r="J1610">
        <v>5</v>
      </c>
      <c r="K1610">
        <v>15</v>
      </c>
      <c r="M1610" t="s">
        <v>932</v>
      </c>
      <c r="N1610" t="s">
        <v>937</v>
      </c>
      <c r="O1610" t="s">
        <v>934</v>
      </c>
      <c r="P1610" t="s">
        <v>934</v>
      </c>
      <c r="Q1610" t="s">
        <v>946</v>
      </c>
      <c r="R1610" t="str">
        <f t="shared" si="52"/>
        <v>Weekday</v>
      </c>
      <c r="S1610" s="12">
        <f t="shared" si="51"/>
        <v>40913</v>
      </c>
    </row>
    <row r="1611" spans="1:19" x14ac:dyDescent="0.25">
      <c r="A1611" t="s">
        <v>593</v>
      </c>
      <c r="B1611" t="s">
        <v>723</v>
      </c>
      <c r="C1611">
        <v>20128001740</v>
      </c>
      <c r="D1611">
        <v>275</v>
      </c>
      <c r="E1611" t="s">
        <v>87</v>
      </c>
      <c r="G1611">
        <v>32.1</v>
      </c>
      <c r="H1611">
        <v>2012</v>
      </c>
      <c r="I1611">
        <v>1</v>
      </c>
      <c r="J1611">
        <v>2</v>
      </c>
      <c r="K1611">
        <v>9</v>
      </c>
      <c r="M1611" t="s">
        <v>935</v>
      </c>
      <c r="N1611" t="s">
        <v>933</v>
      </c>
      <c r="O1611" t="s">
        <v>934</v>
      </c>
      <c r="P1611" t="s">
        <v>934</v>
      </c>
      <c r="Q1611" t="s">
        <v>897</v>
      </c>
      <c r="R1611" t="str">
        <f t="shared" si="52"/>
        <v>Weekday</v>
      </c>
      <c r="S1611" s="12">
        <f t="shared" si="51"/>
        <v>40910</v>
      </c>
    </row>
    <row r="1612" spans="1:19" x14ac:dyDescent="0.25">
      <c r="A1612" t="s">
        <v>593</v>
      </c>
      <c r="B1612" t="s">
        <v>723</v>
      </c>
      <c r="C1612">
        <v>20128001742</v>
      </c>
      <c r="D1612">
        <v>71</v>
      </c>
      <c r="E1612" t="s">
        <v>62</v>
      </c>
      <c r="G1612">
        <v>16</v>
      </c>
      <c r="H1612">
        <v>2012</v>
      </c>
      <c r="I1612">
        <v>1</v>
      </c>
      <c r="J1612">
        <v>2</v>
      </c>
      <c r="K1612">
        <v>8</v>
      </c>
      <c r="M1612" t="s">
        <v>932</v>
      </c>
      <c r="N1612" t="s">
        <v>933</v>
      </c>
      <c r="O1612" t="s">
        <v>934</v>
      </c>
      <c r="P1612" t="s">
        <v>934</v>
      </c>
      <c r="Q1612" t="s">
        <v>946</v>
      </c>
      <c r="R1612" t="str">
        <f t="shared" si="52"/>
        <v>Weekday</v>
      </c>
      <c r="S1612" s="12">
        <f t="shared" si="51"/>
        <v>40910</v>
      </c>
    </row>
    <row r="1613" spans="1:19" x14ac:dyDescent="0.25">
      <c r="A1613" t="s">
        <v>593</v>
      </c>
      <c r="B1613" t="s">
        <v>723</v>
      </c>
      <c r="C1613">
        <v>20128001743</v>
      </c>
      <c r="D1613">
        <v>71</v>
      </c>
      <c r="E1613" t="s">
        <v>62</v>
      </c>
      <c r="G1613">
        <v>16</v>
      </c>
      <c r="H1613">
        <v>2012</v>
      </c>
      <c r="I1613">
        <v>1</v>
      </c>
      <c r="J1613">
        <v>2</v>
      </c>
      <c r="K1613">
        <v>8</v>
      </c>
      <c r="M1613" t="s">
        <v>935</v>
      </c>
      <c r="N1613" t="s">
        <v>933</v>
      </c>
      <c r="O1613" t="s">
        <v>934</v>
      </c>
      <c r="P1613" t="s">
        <v>934</v>
      </c>
      <c r="Q1613" t="s">
        <v>946</v>
      </c>
      <c r="R1613" t="str">
        <f t="shared" si="52"/>
        <v>Weekday</v>
      </c>
      <c r="S1613" s="12">
        <f t="shared" si="51"/>
        <v>40910</v>
      </c>
    </row>
    <row r="1614" spans="1:19" x14ac:dyDescent="0.25">
      <c r="A1614" t="s">
        <v>593</v>
      </c>
      <c r="B1614" t="s">
        <v>723</v>
      </c>
      <c r="C1614">
        <v>20128001744</v>
      </c>
      <c r="D1614">
        <v>71</v>
      </c>
      <c r="E1614" t="s">
        <v>62</v>
      </c>
      <c r="G1614">
        <v>16.010000000000002</v>
      </c>
      <c r="H1614">
        <v>2012</v>
      </c>
      <c r="I1614">
        <v>1</v>
      </c>
      <c r="J1614">
        <v>4</v>
      </c>
      <c r="K1614">
        <v>18</v>
      </c>
      <c r="M1614" t="s">
        <v>932</v>
      </c>
      <c r="N1614" t="s">
        <v>937</v>
      </c>
      <c r="O1614" t="s">
        <v>934</v>
      </c>
      <c r="P1614" t="s">
        <v>934</v>
      </c>
      <c r="Q1614" t="s">
        <v>946</v>
      </c>
      <c r="R1614" t="str">
        <f t="shared" si="52"/>
        <v>Weekday</v>
      </c>
      <c r="S1614" s="12">
        <f t="shared" si="51"/>
        <v>40912</v>
      </c>
    </row>
    <row r="1615" spans="1:19" x14ac:dyDescent="0.25">
      <c r="A1615" t="s">
        <v>593</v>
      </c>
      <c r="B1615" t="s">
        <v>723</v>
      </c>
      <c r="C1615">
        <v>20128001745</v>
      </c>
      <c r="D1615">
        <v>71</v>
      </c>
      <c r="E1615" t="s">
        <v>62</v>
      </c>
      <c r="G1615">
        <v>16.010000000000002</v>
      </c>
      <c r="H1615">
        <v>2012</v>
      </c>
      <c r="I1615">
        <v>1</v>
      </c>
      <c r="J1615">
        <v>3</v>
      </c>
      <c r="K1615">
        <v>15</v>
      </c>
      <c r="M1615" t="s">
        <v>932</v>
      </c>
      <c r="N1615" t="s">
        <v>936</v>
      </c>
      <c r="O1615" t="s">
        <v>934</v>
      </c>
      <c r="P1615" t="s">
        <v>934</v>
      </c>
      <c r="Q1615" t="s">
        <v>946</v>
      </c>
      <c r="R1615" t="str">
        <f t="shared" si="52"/>
        <v>Weekday</v>
      </c>
      <c r="S1615" s="12">
        <f t="shared" si="51"/>
        <v>40911</v>
      </c>
    </row>
    <row r="1616" spans="1:19" x14ac:dyDescent="0.25">
      <c r="A1616" t="s">
        <v>593</v>
      </c>
      <c r="B1616" t="s">
        <v>723</v>
      </c>
      <c r="C1616">
        <v>20128002057</v>
      </c>
      <c r="D1616">
        <v>71</v>
      </c>
      <c r="E1616" t="s">
        <v>87</v>
      </c>
      <c r="G1616">
        <v>16.8</v>
      </c>
      <c r="H1616">
        <v>2012</v>
      </c>
      <c r="I1616">
        <v>1</v>
      </c>
      <c r="J1616">
        <v>2</v>
      </c>
      <c r="K1616">
        <v>9</v>
      </c>
      <c r="M1616" t="s">
        <v>932</v>
      </c>
      <c r="N1616" t="s">
        <v>933</v>
      </c>
      <c r="O1616" t="s">
        <v>934</v>
      </c>
      <c r="P1616" t="s">
        <v>934</v>
      </c>
      <c r="Q1616" t="s">
        <v>808</v>
      </c>
      <c r="R1616" t="str">
        <f t="shared" si="52"/>
        <v>Weekday</v>
      </c>
      <c r="S1616" s="12">
        <f t="shared" si="51"/>
        <v>40910</v>
      </c>
    </row>
    <row r="1617" spans="1:19" x14ac:dyDescent="0.25">
      <c r="A1617" t="s">
        <v>593</v>
      </c>
      <c r="B1617" t="s">
        <v>723</v>
      </c>
      <c r="C1617">
        <v>20128002335</v>
      </c>
      <c r="D1617">
        <v>71</v>
      </c>
      <c r="E1617" t="s">
        <v>940</v>
      </c>
      <c r="G1617">
        <v>13.5</v>
      </c>
      <c r="H1617">
        <v>2012</v>
      </c>
      <c r="I1617">
        <v>1</v>
      </c>
      <c r="J1617">
        <v>13</v>
      </c>
      <c r="K1617">
        <v>16</v>
      </c>
      <c r="M1617" t="s">
        <v>932</v>
      </c>
      <c r="N1617" t="s">
        <v>933</v>
      </c>
      <c r="O1617" t="s">
        <v>934</v>
      </c>
      <c r="P1617" t="s">
        <v>934</v>
      </c>
      <c r="R1617" t="str">
        <f t="shared" si="52"/>
        <v>Weekday</v>
      </c>
      <c r="S1617" s="12">
        <f t="shared" si="51"/>
        <v>40921</v>
      </c>
    </row>
    <row r="1618" spans="1:19" x14ac:dyDescent="0.25">
      <c r="A1618" t="s">
        <v>593</v>
      </c>
      <c r="B1618" t="s">
        <v>723</v>
      </c>
      <c r="C1618">
        <v>20128002358</v>
      </c>
      <c r="D1618">
        <v>71</v>
      </c>
      <c r="E1618" t="s">
        <v>87</v>
      </c>
      <c r="G1618">
        <v>14.13</v>
      </c>
      <c r="H1618">
        <v>2012</v>
      </c>
      <c r="I1618">
        <v>1</v>
      </c>
      <c r="J1618">
        <v>17</v>
      </c>
      <c r="K1618">
        <v>7</v>
      </c>
      <c r="M1618" t="s">
        <v>932</v>
      </c>
      <c r="N1618" t="s">
        <v>933</v>
      </c>
      <c r="O1618" t="s">
        <v>934</v>
      </c>
      <c r="P1618" t="s">
        <v>934</v>
      </c>
      <c r="Q1618" t="s">
        <v>821</v>
      </c>
      <c r="R1618" t="str">
        <f t="shared" si="52"/>
        <v>Weekday</v>
      </c>
      <c r="S1618" s="12">
        <f t="shared" si="51"/>
        <v>40925</v>
      </c>
    </row>
    <row r="1619" spans="1:19" x14ac:dyDescent="0.25">
      <c r="A1619" t="s">
        <v>593</v>
      </c>
      <c r="B1619" t="s">
        <v>723</v>
      </c>
      <c r="C1619">
        <v>20128002429</v>
      </c>
      <c r="D1619">
        <v>71</v>
      </c>
      <c r="E1619" t="s">
        <v>87</v>
      </c>
      <c r="G1619">
        <v>18.600000000000001</v>
      </c>
      <c r="H1619">
        <v>2012</v>
      </c>
      <c r="I1619">
        <v>1</v>
      </c>
      <c r="J1619">
        <v>12</v>
      </c>
      <c r="K1619">
        <v>16</v>
      </c>
      <c r="M1619" t="s">
        <v>932</v>
      </c>
      <c r="N1619" t="s">
        <v>933</v>
      </c>
      <c r="O1619" t="s">
        <v>934</v>
      </c>
      <c r="P1619" t="s">
        <v>934</v>
      </c>
      <c r="Q1619" t="s">
        <v>794</v>
      </c>
      <c r="R1619" t="str">
        <f t="shared" si="52"/>
        <v>Weekday</v>
      </c>
      <c r="S1619" s="12">
        <f t="shared" si="51"/>
        <v>40920</v>
      </c>
    </row>
    <row r="1620" spans="1:19" x14ac:dyDescent="0.25">
      <c r="A1620" t="s">
        <v>593</v>
      </c>
      <c r="B1620" t="s">
        <v>723</v>
      </c>
      <c r="C1620">
        <v>20128002432</v>
      </c>
      <c r="D1620">
        <v>71</v>
      </c>
      <c r="E1620" t="s">
        <v>87</v>
      </c>
      <c r="G1620">
        <v>18.66</v>
      </c>
      <c r="H1620">
        <v>2012</v>
      </c>
      <c r="I1620">
        <v>1</v>
      </c>
      <c r="J1620">
        <v>12</v>
      </c>
      <c r="K1620">
        <v>16</v>
      </c>
      <c r="M1620" t="s">
        <v>932</v>
      </c>
      <c r="N1620" t="s">
        <v>933</v>
      </c>
      <c r="O1620" t="s">
        <v>934</v>
      </c>
      <c r="P1620" t="s">
        <v>934</v>
      </c>
      <c r="Q1620" t="s">
        <v>794</v>
      </c>
      <c r="R1620" t="str">
        <f t="shared" si="52"/>
        <v>Weekday</v>
      </c>
      <c r="S1620" s="12">
        <f t="shared" si="51"/>
        <v>40920</v>
      </c>
    </row>
    <row r="1621" spans="1:19" x14ac:dyDescent="0.25">
      <c r="A1621" t="s">
        <v>593</v>
      </c>
      <c r="B1621" t="s">
        <v>723</v>
      </c>
      <c r="C1621">
        <v>20128003481</v>
      </c>
      <c r="D1621">
        <v>275</v>
      </c>
      <c r="E1621" t="s">
        <v>87</v>
      </c>
      <c r="G1621">
        <v>32.090000000000003</v>
      </c>
      <c r="H1621">
        <v>2012</v>
      </c>
      <c r="I1621">
        <v>1</v>
      </c>
      <c r="J1621">
        <v>11</v>
      </c>
      <c r="K1621">
        <v>17</v>
      </c>
      <c r="M1621" t="s">
        <v>932</v>
      </c>
      <c r="N1621" t="s">
        <v>933</v>
      </c>
      <c r="O1621" t="s">
        <v>934</v>
      </c>
      <c r="P1621" t="s">
        <v>934</v>
      </c>
      <c r="Q1621" t="s">
        <v>897</v>
      </c>
      <c r="R1621" t="str">
        <f t="shared" si="52"/>
        <v>Weekday</v>
      </c>
      <c r="S1621" s="12">
        <f t="shared" si="51"/>
        <v>40919</v>
      </c>
    </row>
    <row r="1622" spans="1:19" x14ac:dyDescent="0.25">
      <c r="A1622" t="s">
        <v>593</v>
      </c>
      <c r="B1622" t="s">
        <v>723</v>
      </c>
      <c r="C1622">
        <v>20128003482</v>
      </c>
      <c r="D1622">
        <v>71</v>
      </c>
      <c r="E1622" t="s">
        <v>87</v>
      </c>
      <c r="G1622">
        <v>16</v>
      </c>
      <c r="H1622">
        <v>2012</v>
      </c>
      <c r="I1622">
        <v>1</v>
      </c>
      <c r="J1622">
        <v>10</v>
      </c>
      <c r="K1622">
        <v>18</v>
      </c>
      <c r="M1622" t="s">
        <v>932</v>
      </c>
      <c r="N1622" t="s">
        <v>933</v>
      </c>
      <c r="O1622" t="s">
        <v>934</v>
      </c>
      <c r="P1622" t="s">
        <v>934</v>
      </c>
      <c r="Q1622" t="s">
        <v>811</v>
      </c>
      <c r="R1622" t="str">
        <f t="shared" si="52"/>
        <v>Weekday</v>
      </c>
      <c r="S1622" s="12">
        <f t="shared" si="51"/>
        <v>40918</v>
      </c>
    </row>
    <row r="1623" spans="1:19" x14ac:dyDescent="0.25">
      <c r="A1623" t="s">
        <v>593</v>
      </c>
      <c r="B1623" t="s">
        <v>723</v>
      </c>
      <c r="C1623">
        <v>20128003613</v>
      </c>
      <c r="D1623">
        <v>71</v>
      </c>
      <c r="E1623" t="s">
        <v>87</v>
      </c>
      <c r="G1623">
        <v>12.63</v>
      </c>
      <c r="H1623">
        <v>2012</v>
      </c>
      <c r="I1623">
        <v>1</v>
      </c>
      <c r="J1623">
        <v>14</v>
      </c>
      <c r="K1623">
        <v>13</v>
      </c>
      <c r="M1623" t="s">
        <v>932</v>
      </c>
      <c r="N1623" t="s">
        <v>937</v>
      </c>
      <c r="O1623" t="s">
        <v>934</v>
      </c>
      <c r="P1623" t="s">
        <v>934</v>
      </c>
      <c r="Q1623" t="s">
        <v>830</v>
      </c>
      <c r="R1623" t="str">
        <f t="shared" si="52"/>
        <v>Weekend</v>
      </c>
      <c r="S1623" s="12">
        <f t="shared" si="51"/>
        <v>40922</v>
      </c>
    </row>
    <row r="1624" spans="1:19" x14ac:dyDescent="0.25">
      <c r="A1624" t="s">
        <v>593</v>
      </c>
      <c r="B1624" t="s">
        <v>723</v>
      </c>
      <c r="C1624">
        <v>20128004230</v>
      </c>
      <c r="D1624">
        <v>71</v>
      </c>
      <c r="E1624" t="s">
        <v>87</v>
      </c>
      <c r="G1624">
        <v>18.600000000000001</v>
      </c>
      <c r="H1624">
        <v>2012</v>
      </c>
      <c r="I1624">
        <v>1</v>
      </c>
      <c r="J1624">
        <v>16</v>
      </c>
      <c r="K1624">
        <v>16</v>
      </c>
      <c r="M1624" t="s">
        <v>932</v>
      </c>
      <c r="N1624" t="s">
        <v>933</v>
      </c>
      <c r="O1624" t="s">
        <v>934</v>
      </c>
      <c r="P1624" t="s">
        <v>934</v>
      </c>
      <c r="Q1624" t="s">
        <v>794</v>
      </c>
      <c r="R1624" t="str">
        <f t="shared" si="52"/>
        <v>Weekday</v>
      </c>
      <c r="S1624" s="12">
        <f t="shared" si="51"/>
        <v>40924</v>
      </c>
    </row>
    <row r="1625" spans="1:19" x14ac:dyDescent="0.25">
      <c r="A1625" t="s">
        <v>593</v>
      </c>
      <c r="B1625" t="s">
        <v>723</v>
      </c>
      <c r="C1625">
        <v>20128006333</v>
      </c>
      <c r="D1625">
        <v>71</v>
      </c>
      <c r="E1625" t="s">
        <v>62</v>
      </c>
      <c r="G1625">
        <v>16.899999999999999</v>
      </c>
      <c r="H1625">
        <v>2012</v>
      </c>
      <c r="I1625">
        <v>1</v>
      </c>
      <c r="J1625">
        <v>20</v>
      </c>
      <c r="K1625">
        <v>21</v>
      </c>
      <c r="M1625" t="s">
        <v>932</v>
      </c>
      <c r="N1625" t="s">
        <v>933</v>
      </c>
      <c r="O1625" t="s">
        <v>934</v>
      </c>
      <c r="P1625" t="s">
        <v>934</v>
      </c>
      <c r="Q1625" t="s">
        <v>946</v>
      </c>
      <c r="R1625" t="str">
        <f t="shared" si="52"/>
        <v>Weekday</v>
      </c>
      <c r="S1625" s="12">
        <f t="shared" si="51"/>
        <v>40928</v>
      </c>
    </row>
    <row r="1626" spans="1:19" x14ac:dyDescent="0.25">
      <c r="A1626" t="s">
        <v>593</v>
      </c>
      <c r="B1626" t="s">
        <v>723</v>
      </c>
      <c r="C1626">
        <v>20128006453</v>
      </c>
      <c r="D1626">
        <v>275</v>
      </c>
      <c r="E1626" t="s">
        <v>62</v>
      </c>
      <c r="G1626">
        <v>34.99</v>
      </c>
      <c r="H1626">
        <v>2012</v>
      </c>
      <c r="I1626">
        <v>1</v>
      </c>
      <c r="J1626">
        <v>21</v>
      </c>
      <c r="K1626">
        <v>9</v>
      </c>
      <c r="M1626" t="s">
        <v>935</v>
      </c>
      <c r="N1626" t="s">
        <v>933</v>
      </c>
      <c r="O1626" t="s">
        <v>934</v>
      </c>
      <c r="P1626" t="s">
        <v>934</v>
      </c>
      <c r="R1626" t="str">
        <f t="shared" si="52"/>
        <v>Weekend</v>
      </c>
      <c r="S1626" s="12">
        <f t="shared" si="51"/>
        <v>40929</v>
      </c>
    </row>
    <row r="1627" spans="1:19" x14ac:dyDescent="0.25">
      <c r="A1627" t="s">
        <v>593</v>
      </c>
      <c r="B1627" t="s">
        <v>723</v>
      </c>
      <c r="C1627">
        <v>20128006461</v>
      </c>
      <c r="D1627">
        <v>71</v>
      </c>
      <c r="E1627" t="s">
        <v>62</v>
      </c>
      <c r="G1627">
        <v>15.81</v>
      </c>
      <c r="H1627">
        <v>2012</v>
      </c>
      <c r="I1627">
        <v>1</v>
      </c>
      <c r="J1627">
        <v>23</v>
      </c>
      <c r="K1627">
        <v>17</v>
      </c>
      <c r="M1627" t="s">
        <v>932</v>
      </c>
      <c r="N1627" t="s">
        <v>937</v>
      </c>
      <c r="O1627" t="s">
        <v>934</v>
      </c>
      <c r="P1627" t="s">
        <v>934</v>
      </c>
      <c r="Q1627" t="s">
        <v>946</v>
      </c>
      <c r="R1627" t="str">
        <f t="shared" si="52"/>
        <v>Weekday</v>
      </c>
      <c r="S1627" s="12">
        <f t="shared" si="51"/>
        <v>40931</v>
      </c>
    </row>
    <row r="1628" spans="1:19" x14ac:dyDescent="0.25">
      <c r="A1628" t="s">
        <v>593</v>
      </c>
      <c r="B1628" t="s">
        <v>723</v>
      </c>
      <c r="C1628">
        <v>20128006462</v>
      </c>
      <c r="D1628">
        <v>71</v>
      </c>
      <c r="E1628" t="s">
        <v>62</v>
      </c>
      <c r="G1628">
        <v>17.04</v>
      </c>
      <c r="H1628">
        <v>2012</v>
      </c>
      <c r="I1628">
        <v>1</v>
      </c>
      <c r="J1628">
        <v>21</v>
      </c>
      <c r="K1628">
        <v>7</v>
      </c>
      <c r="M1628" t="s">
        <v>935</v>
      </c>
      <c r="N1628" t="s">
        <v>933</v>
      </c>
      <c r="O1628" t="s">
        <v>934</v>
      </c>
      <c r="P1628" t="s">
        <v>934</v>
      </c>
      <c r="Q1628" t="s">
        <v>773</v>
      </c>
      <c r="R1628" t="str">
        <f t="shared" si="52"/>
        <v>Weekend</v>
      </c>
      <c r="S1628" s="12">
        <f t="shared" si="51"/>
        <v>40929</v>
      </c>
    </row>
    <row r="1629" spans="1:19" x14ac:dyDescent="0.25">
      <c r="A1629" t="s">
        <v>593</v>
      </c>
      <c r="B1629" t="s">
        <v>723</v>
      </c>
      <c r="C1629">
        <v>20128006464</v>
      </c>
      <c r="D1629">
        <v>275</v>
      </c>
      <c r="E1629" t="s">
        <v>87</v>
      </c>
      <c r="G1629">
        <v>33.11</v>
      </c>
      <c r="H1629">
        <v>2012</v>
      </c>
      <c r="I1629">
        <v>1</v>
      </c>
      <c r="J1629">
        <v>20</v>
      </c>
      <c r="K1629">
        <v>7</v>
      </c>
      <c r="M1629" t="s">
        <v>932</v>
      </c>
      <c r="N1629" t="s">
        <v>933</v>
      </c>
      <c r="O1629" t="s">
        <v>934</v>
      </c>
      <c r="P1629" t="s">
        <v>934</v>
      </c>
      <c r="Q1629" t="s">
        <v>892</v>
      </c>
      <c r="R1629" t="str">
        <f t="shared" si="52"/>
        <v>Weekday</v>
      </c>
      <c r="S1629" s="12">
        <f t="shared" si="51"/>
        <v>40928</v>
      </c>
    </row>
    <row r="1630" spans="1:19" x14ac:dyDescent="0.25">
      <c r="A1630" t="s">
        <v>593</v>
      </c>
      <c r="B1630" t="s">
        <v>723</v>
      </c>
      <c r="C1630">
        <v>20128006467</v>
      </c>
      <c r="D1630">
        <v>275</v>
      </c>
      <c r="E1630" t="s">
        <v>87</v>
      </c>
      <c r="G1630">
        <v>32.21</v>
      </c>
      <c r="H1630">
        <v>2012</v>
      </c>
      <c r="I1630">
        <v>1</v>
      </c>
      <c r="J1630">
        <v>17</v>
      </c>
      <c r="K1630">
        <v>7</v>
      </c>
      <c r="M1630" t="s">
        <v>932</v>
      </c>
      <c r="N1630" t="s">
        <v>933</v>
      </c>
      <c r="O1630" t="s">
        <v>934</v>
      </c>
      <c r="P1630" t="s">
        <v>934</v>
      </c>
      <c r="Q1630" t="s">
        <v>897</v>
      </c>
      <c r="R1630" t="str">
        <f t="shared" si="52"/>
        <v>Weekday</v>
      </c>
      <c r="S1630" s="12">
        <f t="shared" si="51"/>
        <v>40925</v>
      </c>
    </row>
    <row r="1631" spans="1:19" x14ac:dyDescent="0.25">
      <c r="A1631" t="s">
        <v>593</v>
      </c>
      <c r="B1631" t="s">
        <v>723</v>
      </c>
      <c r="C1631">
        <v>20128006769</v>
      </c>
      <c r="D1631">
        <v>71</v>
      </c>
      <c r="E1631" t="s">
        <v>62</v>
      </c>
      <c r="G1631">
        <v>16</v>
      </c>
      <c r="H1631">
        <v>2012</v>
      </c>
      <c r="I1631">
        <v>1</v>
      </c>
      <c r="J1631">
        <v>22</v>
      </c>
      <c r="K1631">
        <v>0</v>
      </c>
      <c r="M1631" t="s">
        <v>935</v>
      </c>
      <c r="N1631" t="s">
        <v>933</v>
      </c>
      <c r="O1631" t="s">
        <v>934</v>
      </c>
      <c r="P1631" t="s">
        <v>934</v>
      </c>
      <c r="Q1631" t="s">
        <v>946</v>
      </c>
      <c r="R1631" t="str">
        <f t="shared" si="52"/>
        <v>Weekend</v>
      </c>
      <c r="S1631" s="12">
        <f t="shared" si="51"/>
        <v>40930</v>
      </c>
    </row>
    <row r="1632" spans="1:19" x14ac:dyDescent="0.25">
      <c r="A1632" t="s">
        <v>593</v>
      </c>
      <c r="B1632" t="s">
        <v>723</v>
      </c>
      <c r="C1632">
        <v>20128006831</v>
      </c>
      <c r="D1632">
        <v>71</v>
      </c>
      <c r="E1632" t="s">
        <v>87</v>
      </c>
      <c r="G1632">
        <v>19.399999999999999</v>
      </c>
      <c r="H1632">
        <v>2012</v>
      </c>
      <c r="I1632">
        <v>1</v>
      </c>
      <c r="J1632">
        <v>25</v>
      </c>
      <c r="K1632">
        <v>7</v>
      </c>
      <c r="M1632" t="s">
        <v>932</v>
      </c>
      <c r="N1632" t="s">
        <v>933</v>
      </c>
      <c r="O1632" t="s">
        <v>934</v>
      </c>
      <c r="P1632" t="s">
        <v>934</v>
      </c>
      <c r="R1632" t="str">
        <f t="shared" si="52"/>
        <v>Weekday</v>
      </c>
      <c r="S1632" s="12">
        <f t="shared" si="51"/>
        <v>40933</v>
      </c>
    </row>
    <row r="1633" spans="1:19" x14ac:dyDescent="0.25">
      <c r="A1633" t="s">
        <v>593</v>
      </c>
      <c r="B1633" t="s">
        <v>723</v>
      </c>
      <c r="C1633">
        <v>20128006837</v>
      </c>
      <c r="D1633">
        <v>71</v>
      </c>
      <c r="E1633" t="s">
        <v>87</v>
      </c>
      <c r="G1633">
        <v>18.600000000000001</v>
      </c>
      <c r="H1633">
        <v>2012</v>
      </c>
      <c r="I1633">
        <v>1</v>
      </c>
      <c r="J1633">
        <v>12</v>
      </c>
      <c r="K1633">
        <v>16</v>
      </c>
      <c r="M1633" t="s">
        <v>932</v>
      </c>
      <c r="N1633" t="s">
        <v>933</v>
      </c>
      <c r="O1633" t="s">
        <v>934</v>
      </c>
      <c r="P1633" t="s">
        <v>934</v>
      </c>
      <c r="Q1633" t="s">
        <v>794</v>
      </c>
      <c r="R1633" t="str">
        <f t="shared" si="52"/>
        <v>Weekday</v>
      </c>
      <c r="S1633" s="12">
        <f t="shared" si="51"/>
        <v>40920</v>
      </c>
    </row>
    <row r="1634" spans="1:19" x14ac:dyDescent="0.25">
      <c r="A1634" t="s">
        <v>593</v>
      </c>
      <c r="B1634" t="s">
        <v>723</v>
      </c>
      <c r="C1634">
        <v>20128006946</v>
      </c>
      <c r="D1634">
        <v>71</v>
      </c>
      <c r="E1634" t="s">
        <v>62</v>
      </c>
      <c r="G1634">
        <v>16</v>
      </c>
      <c r="H1634">
        <v>2012</v>
      </c>
      <c r="I1634">
        <v>1</v>
      </c>
      <c r="J1634">
        <v>25</v>
      </c>
      <c r="K1634">
        <v>19</v>
      </c>
      <c r="M1634" t="s">
        <v>932</v>
      </c>
      <c r="N1634" t="s">
        <v>933</v>
      </c>
      <c r="O1634" t="s">
        <v>934</v>
      </c>
      <c r="P1634" t="s">
        <v>934</v>
      </c>
      <c r="Q1634" t="s">
        <v>946</v>
      </c>
      <c r="R1634" t="str">
        <f t="shared" si="52"/>
        <v>Weekday</v>
      </c>
      <c r="S1634" s="12">
        <f t="shared" si="51"/>
        <v>40933</v>
      </c>
    </row>
    <row r="1635" spans="1:19" x14ac:dyDescent="0.25">
      <c r="A1635" t="s">
        <v>593</v>
      </c>
      <c r="B1635" t="s">
        <v>723</v>
      </c>
      <c r="C1635">
        <v>20128006949</v>
      </c>
      <c r="D1635">
        <v>71</v>
      </c>
      <c r="E1635" t="s">
        <v>62</v>
      </c>
      <c r="G1635">
        <v>15.8</v>
      </c>
      <c r="H1635">
        <v>2012</v>
      </c>
      <c r="I1635">
        <v>1</v>
      </c>
      <c r="J1635">
        <v>24</v>
      </c>
      <c r="K1635">
        <v>17</v>
      </c>
      <c r="M1635" t="s">
        <v>932</v>
      </c>
      <c r="N1635" t="s">
        <v>933</v>
      </c>
      <c r="O1635" t="s">
        <v>934</v>
      </c>
      <c r="P1635" t="s">
        <v>934</v>
      </c>
      <c r="Q1635" t="s">
        <v>946</v>
      </c>
      <c r="R1635" t="str">
        <f t="shared" si="52"/>
        <v>Weekday</v>
      </c>
      <c r="S1635" s="12">
        <f t="shared" si="51"/>
        <v>40932</v>
      </c>
    </row>
    <row r="1636" spans="1:19" x14ac:dyDescent="0.25">
      <c r="A1636" t="s">
        <v>593</v>
      </c>
      <c r="B1636" t="s">
        <v>723</v>
      </c>
      <c r="C1636">
        <v>20128006950</v>
      </c>
      <c r="D1636">
        <v>71</v>
      </c>
      <c r="E1636" t="s">
        <v>62</v>
      </c>
      <c r="G1636">
        <v>16</v>
      </c>
      <c r="H1636">
        <v>2012</v>
      </c>
      <c r="I1636">
        <v>1</v>
      </c>
      <c r="J1636">
        <v>24</v>
      </c>
      <c r="K1636">
        <v>16</v>
      </c>
      <c r="M1636" t="s">
        <v>932</v>
      </c>
      <c r="N1636" t="s">
        <v>933</v>
      </c>
      <c r="O1636" t="s">
        <v>934</v>
      </c>
      <c r="P1636" t="s">
        <v>934</v>
      </c>
      <c r="Q1636" t="s">
        <v>946</v>
      </c>
      <c r="R1636" t="str">
        <f t="shared" si="52"/>
        <v>Weekday</v>
      </c>
      <c r="S1636" s="12">
        <f t="shared" si="51"/>
        <v>40932</v>
      </c>
    </row>
    <row r="1637" spans="1:19" x14ac:dyDescent="0.25">
      <c r="A1637" t="s">
        <v>593</v>
      </c>
      <c r="B1637" t="s">
        <v>723</v>
      </c>
      <c r="C1637">
        <v>20128007551</v>
      </c>
      <c r="D1637">
        <v>275</v>
      </c>
      <c r="E1637" t="s">
        <v>87</v>
      </c>
      <c r="G1637">
        <v>33.799999999999997</v>
      </c>
      <c r="H1637">
        <v>2012</v>
      </c>
      <c r="I1637">
        <v>1</v>
      </c>
      <c r="J1637">
        <v>20</v>
      </c>
      <c r="K1637">
        <v>7</v>
      </c>
      <c r="M1637" t="s">
        <v>932</v>
      </c>
      <c r="N1637" t="s">
        <v>933</v>
      </c>
      <c r="O1637" t="s">
        <v>934</v>
      </c>
      <c r="P1637" t="s">
        <v>934</v>
      </c>
      <c r="Q1637" t="s">
        <v>890</v>
      </c>
      <c r="R1637" t="str">
        <f t="shared" si="52"/>
        <v>Weekday</v>
      </c>
      <c r="S1637" s="12">
        <f t="shared" si="51"/>
        <v>40928</v>
      </c>
    </row>
    <row r="1638" spans="1:19" x14ac:dyDescent="0.25">
      <c r="A1638" t="s">
        <v>593</v>
      </c>
      <c r="B1638" t="s">
        <v>723</v>
      </c>
      <c r="C1638">
        <v>20128007556</v>
      </c>
      <c r="D1638">
        <v>71</v>
      </c>
      <c r="E1638" t="s">
        <v>87</v>
      </c>
      <c r="G1638">
        <v>19</v>
      </c>
      <c r="H1638">
        <v>2012</v>
      </c>
      <c r="I1638">
        <v>1</v>
      </c>
      <c r="J1638">
        <v>17</v>
      </c>
      <c r="K1638">
        <v>13</v>
      </c>
      <c r="M1638" t="s">
        <v>932</v>
      </c>
      <c r="N1638" t="s">
        <v>933</v>
      </c>
      <c r="O1638" t="s">
        <v>934</v>
      </c>
      <c r="P1638" t="s">
        <v>934</v>
      </c>
      <c r="Q1638" t="s">
        <v>793</v>
      </c>
      <c r="R1638" t="str">
        <f t="shared" si="52"/>
        <v>Weekday</v>
      </c>
      <c r="S1638" s="12">
        <f t="shared" si="51"/>
        <v>40925</v>
      </c>
    </row>
    <row r="1639" spans="1:19" x14ac:dyDescent="0.25">
      <c r="A1639" t="s">
        <v>593</v>
      </c>
      <c r="B1639" t="s">
        <v>723</v>
      </c>
      <c r="C1639">
        <v>20128007557</v>
      </c>
      <c r="D1639">
        <v>71</v>
      </c>
      <c r="E1639" t="s">
        <v>62</v>
      </c>
      <c r="G1639">
        <v>18.100000000000001</v>
      </c>
      <c r="H1639">
        <v>2012</v>
      </c>
      <c r="I1639">
        <v>1</v>
      </c>
      <c r="J1639">
        <v>17</v>
      </c>
      <c r="K1639">
        <v>8</v>
      </c>
      <c r="M1639" t="s">
        <v>935</v>
      </c>
      <c r="N1639" t="s">
        <v>937</v>
      </c>
      <c r="O1639" t="s">
        <v>934</v>
      </c>
      <c r="P1639" t="s">
        <v>934</v>
      </c>
      <c r="Q1639" t="s">
        <v>781</v>
      </c>
      <c r="R1639" t="str">
        <f t="shared" si="52"/>
        <v>Weekday</v>
      </c>
      <c r="S1639" s="12">
        <f t="shared" si="51"/>
        <v>40925</v>
      </c>
    </row>
    <row r="1640" spans="1:19" x14ac:dyDescent="0.25">
      <c r="A1640" t="s">
        <v>593</v>
      </c>
      <c r="B1640" t="s">
        <v>723</v>
      </c>
      <c r="C1640">
        <v>20128007600</v>
      </c>
      <c r="D1640">
        <v>71</v>
      </c>
      <c r="E1640" t="s">
        <v>62</v>
      </c>
      <c r="G1640">
        <v>19.5</v>
      </c>
      <c r="H1640">
        <v>2012</v>
      </c>
      <c r="I1640">
        <v>1</v>
      </c>
      <c r="J1640">
        <v>19</v>
      </c>
      <c r="K1640">
        <v>7</v>
      </c>
      <c r="M1640" t="s">
        <v>932</v>
      </c>
      <c r="N1640" t="s">
        <v>933</v>
      </c>
      <c r="O1640" t="s">
        <v>934</v>
      </c>
      <c r="P1640" t="s">
        <v>934</v>
      </c>
      <c r="R1640" t="str">
        <f t="shared" si="52"/>
        <v>Weekday</v>
      </c>
      <c r="S1640" s="12">
        <f t="shared" si="51"/>
        <v>40927</v>
      </c>
    </row>
    <row r="1641" spans="1:19" x14ac:dyDescent="0.25">
      <c r="A1641" t="s">
        <v>593</v>
      </c>
      <c r="B1641" t="s">
        <v>723</v>
      </c>
      <c r="C1641">
        <v>20128007791</v>
      </c>
      <c r="D1641">
        <v>275</v>
      </c>
      <c r="E1641" t="s">
        <v>87</v>
      </c>
      <c r="G1641">
        <v>32.700000000000003</v>
      </c>
      <c r="H1641">
        <v>2012</v>
      </c>
      <c r="I1641">
        <v>1</v>
      </c>
      <c r="J1641">
        <v>21</v>
      </c>
      <c r="K1641">
        <v>4</v>
      </c>
      <c r="M1641" t="s">
        <v>935</v>
      </c>
      <c r="N1641" t="s">
        <v>933</v>
      </c>
      <c r="O1641" t="s">
        <v>934</v>
      </c>
      <c r="P1641" t="s">
        <v>934</v>
      </c>
      <c r="Q1641" t="s">
        <v>893</v>
      </c>
      <c r="R1641" t="str">
        <f t="shared" si="52"/>
        <v>Weekend</v>
      </c>
      <c r="S1641" s="12">
        <f t="shared" si="51"/>
        <v>40929</v>
      </c>
    </row>
    <row r="1642" spans="1:19" x14ac:dyDescent="0.25">
      <c r="A1642" t="s">
        <v>593</v>
      </c>
      <c r="B1642" t="s">
        <v>723</v>
      </c>
      <c r="C1642">
        <v>20128007800</v>
      </c>
      <c r="D1642">
        <v>71</v>
      </c>
      <c r="E1642" t="s">
        <v>62</v>
      </c>
      <c r="G1642">
        <v>11.83</v>
      </c>
      <c r="H1642">
        <v>2012</v>
      </c>
      <c r="I1642">
        <v>1</v>
      </c>
      <c r="J1642">
        <v>20</v>
      </c>
      <c r="K1642">
        <v>22</v>
      </c>
      <c r="M1642" t="s">
        <v>935</v>
      </c>
      <c r="N1642" t="s">
        <v>933</v>
      </c>
      <c r="O1642" t="s">
        <v>934</v>
      </c>
      <c r="P1642" t="s">
        <v>934</v>
      </c>
      <c r="Q1642" t="s">
        <v>724</v>
      </c>
      <c r="R1642" t="str">
        <f t="shared" si="52"/>
        <v>Weekday</v>
      </c>
      <c r="S1642" s="12">
        <f t="shared" si="51"/>
        <v>40928</v>
      </c>
    </row>
    <row r="1643" spans="1:19" x14ac:dyDescent="0.25">
      <c r="A1643" t="s">
        <v>593</v>
      </c>
      <c r="B1643" t="s">
        <v>723</v>
      </c>
      <c r="C1643">
        <v>20128007804</v>
      </c>
      <c r="D1643">
        <v>71</v>
      </c>
      <c r="E1643" t="s">
        <v>87</v>
      </c>
      <c r="G1643">
        <v>18.899999999999999</v>
      </c>
      <c r="H1643">
        <v>2012</v>
      </c>
      <c r="I1643">
        <v>1</v>
      </c>
      <c r="J1643">
        <v>20</v>
      </c>
      <c r="K1643">
        <v>21</v>
      </c>
      <c r="M1643" t="s">
        <v>932</v>
      </c>
      <c r="N1643" t="s">
        <v>933</v>
      </c>
      <c r="O1643" t="s">
        <v>934</v>
      </c>
      <c r="P1643" t="s">
        <v>934</v>
      </c>
      <c r="Q1643" t="s">
        <v>793</v>
      </c>
      <c r="R1643" t="str">
        <f t="shared" si="52"/>
        <v>Weekday</v>
      </c>
      <c r="S1643" s="12">
        <f t="shared" si="51"/>
        <v>40928</v>
      </c>
    </row>
    <row r="1644" spans="1:19" x14ac:dyDescent="0.25">
      <c r="A1644" t="s">
        <v>593</v>
      </c>
      <c r="B1644" t="s">
        <v>594</v>
      </c>
      <c r="C1644">
        <v>20128007974</v>
      </c>
      <c r="D1644">
        <v>70</v>
      </c>
      <c r="E1644" t="s">
        <v>62</v>
      </c>
      <c r="G1644">
        <v>15.97</v>
      </c>
      <c r="H1644">
        <v>2012</v>
      </c>
      <c r="I1644">
        <v>1</v>
      </c>
      <c r="J1644">
        <v>12</v>
      </c>
      <c r="K1644">
        <v>21</v>
      </c>
      <c r="M1644" t="s">
        <v>932</v>
      </c>
      <c r="N1644" t="s">
        <v>933</v>
      </c>
      <c r="O1644" t="s">
        <v>934</v>
      </c>
      <c r="P1644" t="s">
        <v>934</v>
      </c>
      <c r="Q1644" t="s">
        <v>657</v>
      </c>
      <c r="R1644" t="str">
        <f t="shared" si="52"/>
        <v>Weekday</v>
      </c>
      <c r="S1644" s="12">
        <f t="shared" si="51"/>
        <v>40920</v>
      </c>
    </row>
    <row r="1645" spans="1:19" x14ac:dyDescent="0.25">
      <c r="A1645" t="s">
        <v>593</v>
      </c>
      <c r="B1645" t="s">
        <v>723</v>
      </c>
      <c r="C1645">
        <v>20128008812</v>
      </c>
      <c r="D1645">
        <v>71</v>
      </c>
      <c r="E1645" t="s">
        <v>62</v>
      </c>
      <c r="G1645">
        <v>16.8</v>
      </c>
      <c r="H1645">
        <v>2012</v>
      </c>
      <c r="I1645">
        <v>1</v>
      </c>
      <c r="J1645">
        <v>21</v>
      </c>
      <c r="K1645">
        <v>1</v>
      </c>
      <c r="M1645" t="s">
        <v>935</v>
      </c>
      <c r="N1645" t="s">
        <v>933</v>
      </c>
      <c r="O1645" t="s">
        <v>934</v>
      </c>
      <c r="P1645" t="s">
        <v>934</v>
      </c>
      <c r="Q1645" t="s">
        <v>946</v>
      </c>
      <c r="R1645" t="str">
        <f t="shared" si="52"/>
        <v>Weekend</v>
      </c>
      <c r="S1645" s="12">
        <f t="shared" si="51"/>
        <v>40929</v>
      </c>
    </row>
    <row r="1646" spans="1:19" x14ac:dyDescent="0.25">
      <c r="A1646" t="s">
        <v>593</v>
      </c>
      <c r="B1646" t="s">
        <v>723</v>
      </c>
      <c r="C1646">
        <v>20128009728</v>
      </c>
      <c r="D1646">
        <v>71</v>
      </c>
      <c r="E1646" t="s">
        <v>62</v>
      </c>
      <c r="G1646">
        <v>12.41</v>
      </c>
      <c r="H1646">
        <v>2012</v>
      </c>
      <c r="I1646">
        <v>1</v>
      </c>
      <c r="J1646">
        <v>24</v>
      </c>
      <c r="K1646">
        <v>17</v>
      </c>
      <c r="M1646" t="s">
        <v>932</v>
      </c>
      <c r="N1646" t="s">
        <v>933</v>
      </c>
      <c r="O1646" t="s">
        <v>934</v>
      </c>
      <c r="P1646" t="s">
        <v>934</v>
      </c>
      <c r="Q1646" t="s">
        <v>733</v>
      </c>
      <c r="R1646" t="str">
        <f t="shared" si="52"/>
        <v>Weekday</v>
      </c>
      <c r="S1646" s="12">
        <f t="shared" si="51"/>
        <v>40932</v>
      </c>
    </row>
    <row r="1647" spans="1:19" x14ac:dyDescent="0.25">
      <c r="A1647" t="s">
        <v>593</v>
      </c>
      <c r="B1647" t="s">
        <v>723</v>
      </c>
      <c r="C1647">
        <v>20128009775</v>
      </c>
      <c r="D1647">
        <v>275</v>
      </c>
      <c r="E1647" t="s">
        <v>87</v>
      </c>
      <c r="G1647">
        <v>32.200000000000003</v>
      </c>
      <c r="H1647">
        <v>2012</v>
      </c>
      <c r="I1647">
        <v>1</v>
      </c>
      <c r="J1647">
        <v>27</v>
      </c>
      <c r="K1647">
        <v>18</v>
      </c>
      <c r="M1647" t="s">
        <v>932</v>
      </c>
      <c r="N1647" t="s">
        <v>933</v>
      </c>
      <c r="O1647" t="s">
        <v>934</v>
      </c>
      <c r="P1647" t="s">
        <v>934</v>
      </c>
      <c r="Q1647" t="s">
        <v>897</v>
      </c>
      <c r="R1647" t="str">
        <f t="shared" si="52"/>
        <v>Weekday</v>
      </c>
      <c r="S1647" s="12">
        <f t="shared" si="51"/>
        <v>40935</v>
      </c>
    </row>
    <row r="1648" spans="1:19" x14ac:dyDescent="0.25">
      <c r="A1648" t="s">
        <v>593</v>
      </c>
      <c r="B1648" t="s">
        <v>723</v>
      </c>
      <c r="C1648">
        <v>20128010273</v>
      </c>
      <c r="D1648">
        <v>71</v>
      </c>
      <c r="E1648" t="s">
        <v>62</v>
      </c>
      <c r="G1648">
        <v>12.03</v>
      </c>
      <c r="H1648">
        <v>2012</v>
      </c>
      <c r="I1648">
        <v>1</v>
      </c>
      <c r="J1648">
        <v>24</v>
      </c>
      <c r="K1648">
        <v>9</v>
      </c>
      <c r="M1648" t="s">
        <v>932</v>
      </c>
      <c r="N1648" t="s">
        <v>933</v>
      </c>
      <c r="O1648" t="s">
        <v>934</v>
      </c>
      <c r="P1648" t="s">
        <v>934</v>
      </c>
      <c r="Q1648" t="s">
        <v>727</v>
      </c>
      <c r="R1648" t="str">
        <f t="shared" si="52"/>
        <v>Weekday</v>
      </c>
      <c r="S1648" s="12">
        <f t="shared" si="51"/>
        <v>40932</v>
      </c>
    </row>
    <row r="1649" spans="1:19" x14ac:dyDescent="0.25">
      <c r="A1649" t="s">
        <v>593</v>
      </c>
      <c r="B1649" t="s">
        <v>723</v>
      </c>
      <c r="C1649">
        <v>20128010274</v>
      </c>
      <c r="D1649">
        <v>71</v>
      </c>
      <c r="E1649" t="s">
        <v>62</v>
      </c>
      <c r="G1649">
        <v>12.82</v>
      </c>
      <c r="H1649">
        <v>2012</v>
      </c>
      <c r="I1649">
        <v>1</v>
      </c>
      <c r="J1649">
        <v>20</v>
      </c>
      <c r="K1649">
        <v>21</v>
      </c>
      <c r="M1649" t="s">
        <v>935</v>
      </c>
      <c r="N1649" t="s">
        <v>933</v>
      </c>
      <c r="O1649" t="s">
        <v>934</v>
      </c>
      <c r="P1649" t="s">
        <v>934</v>
      </c>
      <c r="Q1649" t="s">
        <v>737</v>
      </c>
      <c r="R1649" t="str">
        <f t="shared" si="52"/>
        <v>Weekday</v>
      </c>
      <c r="S1649" s="12">
        <f t="shared" si="51"/>
        <v>40928</v>
      </c>
    </row>
    <row r="1650" spans="1:19" x14ac:dyDescent="0.25">
      <c r="A1650" t="s">
        <v>593</v>
      </c>
      <c r="B1650" t="s">
        <v>723</v>
      </c>
      <c r="C1650">
        <v>20128010312</v>
      </c>
      <c r="D1650">
        <v>71</v>
      </c>
      <c r="E1650" t="s">
        <v>62</v>
      </c>
      <c r="G1650">
        <v>11.6</v>
      </c>
      <c r="H1650">
        <v>2012</v>
      </c>
      <c r="I1650">
        <v>1</v>
      </c>
      <c r="J1650">
        <v>30</v>
      </c>
      <c r="K1650">
        <v>20</v>
      </c>
      <c r="M1650" t="s">
        <v>932</v>
      </c>
      <c r="N1650" t="s">
        <v>933</v>
      </c>
      <c r="O1650" t="s">
        <v>934</v>
      </c>
      <c r="P1650" t="s">
        <v>934</v>
      </c>
      <c r="R1650" t="str">
        <f t="shared" si="52"/>
        <v>Weekday</v>
      </c>
      <c r="S1650" s="12">
        <f t="shared" si="51"/>
        <v>40938</v>
      </c>
    </row>
    <row r="1651" spans="1:19" x14ac:dyDescent="0.25">
      <c r="A1651" t="s">
        <v>593</v>
      </c>
      <c r="B1651" t="s">
        <v>723</v>
      </c>
      <c r="C1651">
        <v>20128010622</v>
      </c>
      <c r="D1651">
        <v>71</v>
      </c>
      <c r="E1651" t="s">
        <v>87</v>
      </c>
      <c r="G1651">
        <v>18.8</v>
      </c>
      <c r="H1651">
        <v>2012</v>
      </c>
      <c r="I1651">
        <v>1</v>
      </c>
      <c r="J1651">
        <v>13</v>
      </c>
      <c r="K1651">
        <v>5</v>
      </c>
      <c r="M1651" t="s">
        <v>932</v>
      </c>
      <c r="N1651" t="s">
        <v>933</v>
      </c>
      <c r="O1651" t="s">
        <v>934</v>
      </c>
      <c r="P1651" t="s">
        <v>934</v>
      </c>
      <c r="Q1651" t="s">
        <v>793</v>
      </c>
      <c r="R1651" t="str">
        <f t="shared" si="52"/>
        <v>Weekday</v>
      </c>
      <c r="S1651" s="12">
        <f t="shared" si="51"/>
        <v>40921</v>
      </c>
    </row>
    <row r="1652" spans="1:19" x14ac:dyDescent="0.25">
      <c r="A1652" t="s">
        <v>593</v>
      </c>
      <c r="B1652" t="s">
        <v>723</v>
      </c>
      <c r="C1652">
        <v>20128010707</v>
      </c>
      <c r="D1652">
        <v>275</v>
      </c>
      <c r="E1652" t="s">
        <v>87</v>
      </c>
      <c r="G1652">
        <v>31.21</v>
      </c>
      <c r="H1652">
        <v>2012</v>
      </c>
      <c r="I1652">
        <v>1</v>
      </c>
      <c r="J1652">
        <v>10</v>
      </c>
      <c r="K1652">
        <v>15</v>
      </c>
      <c r="M1652" t="s">
        <v>932</v>
      </c>
      <c r="N1652" t="s">
        <v>933</v>
      </c>
      <c r="O1652" t="s">
        <v>934</v>
      </c>
      <c r="P1652" t="s">
        <v>934</v>
      </c>
      <c r="Q1652" t="s">
        <v>901</v>
      </c>
      <c r="R1652" t="str">
        <f t="shared" si="52"/>
        <v>Weekday</v>
      </c>
      <c r="S1652" s="12">
        <f t="shared" si="51"/>
        <v>40918</v>
      </c>
    </row>
    <row r="1653" spans="1:19" x14ac:dyDescent="0.25">
      <c r="A1653" t="s">
        <v>593</v>
      </c>
      <c r="B1653" t="s">
        <v>723</v>
      </c>
      <c r="C1653">
        <v>20128011279</v>
      </c>
      <c r="D1653">
        <v>71</v>
      </c>
      <c r="E1653" t="s">
        <v>62</v>
      </c>
      <c r="G1653">
        <v>14.01</v>
      </c>
      <c r="H1653">
        <v>2012</v>
      </c>
      <c r="I1653">
        <v>1</v>
      </c>
      <c r="J1653">
        <v>30</v>
      </c>
      <c r="K1653">
        <v>19</v>
      </c>
      <c r="M1653" t="s">
        <v>932</v>
      </c>
      <c r="N1653" t="s">
        <v>933</v>
      </c>
      <c r="O1653" t="s">
        <v>934</v>
      </c>
      <c r="P1653" t="s">
        <v>934</v>
      </c>
      <c r="Q1653" t="s">
        <v>749</v>
      </c>
      <c r="R1653" t="str">
        <f t="shared" si="52"/>
        <v>Weekday</v>
      </c>
      <c r="S1653" s="12">
        <f t="shared" si="51"/>
        <v>40938</v>
      </c>
    </row>
    <row r="1654" spans="1:19" x14ac:dyDescent="0.25">
      <c r="A1654" t="s">
        <v>593</v>
      </c>
      <c r="B1654" t="s">
        <v>723</v>
      </c>
      <c r="C1654">
        <v>20128011280</v>
      </c>
      <c r="D1654">
        <v>71</v>
      </c>
      <c r="E1654" t="s">
        <v>62</v>
      </c>
      <c r="G1654">
        <v>15.81</v>
      </c>
      <c r="H1654">
        <v>2012</v>
      </c>
      <c r="I1654">
        <v>1</v>
      </c>
      <c r="J1654">
        <v>30</v>
      </c>
      <c r="K1654">
        <v>16</v>
      </c>
      <c r="M1654" t="s">
        <v>932</v>
      </c>
      <c r="N1654" t="s">
        <v>933</v>
      </c>
      <c r="O1654" t="s">
        <v>934</v>
      </c>
      <c r="P1654" t="s">
        <v>934</v>
      </c>
      <c r="Q1654" t="s">
        <v>946</v>
      </c>
      <c r="R1654" t="str">
        <f t="shared" si="52"/>
        <v>Weekday</v>
      </c>
      <c r="S1654" s="12">
        <f t="shared" si="51"/>
        <v>40938</v>
      </c>
    </row>
    <row r="1655" spans="1:19" x14ac:dyDescent="0.25">
      <c r="A1655" t="s">
        <v>593</v>
      </c>
      <c r="B1655" t="s">
        <v>723</v>
      </c>
      <c r="C1655">
        <v>20128011297</v>
      </c>
      <c r="D1655">
        <v>71</v>
      </c>
      <c r="E1655" t="s">
        <v>62</v>
      </c>
      <c r="G1655">
        <v>16.010000000000002</v>
      </c>
      <c r="H1655">
        <v>2012</v>
      </c>
      <c r="I1655">
        <v>1</v>
      </c>
      <c r="J1655">
        <v>31</v>
      </c>
      <c r="K1655">
        <v>18</v>
      </c>
      <c r="M1655" t="s">
        <v>932</v>
      </c>
      <c r="N1655" t="s">
        <v>933</v>
      </c>
      <c r="O1655" t="s">
        <v>934</v>
      </c>
      <c r="P1655" t="s">
        <v>934</v>
      </c>
      <c r="Q1655" t="s">
        <v>946</v>
      </c>
      <c r="R1655" t="str">
        <f t="shared" si="52"/>
        <v>Weekday</v>
      </c>
      <c r="S1655" s="12">
        <f t="shared" si="51"/>
        <v>40939</v>
      </c>
    </row>
    <row r="1656" spans="1:19" x14ac:dyDescent="0.25">
      <c r="A1656" t="s">
        <v>593</v>
      </c>
      <c r="B1656" t="s">
        <v>723</v>
      </c>
      <c r="C1656">
        <v>20128011320</v>
      </c>
      <c r="D1656">
        <v>71</v>
      </c>
      <c r="E1656" t="s">
        <v>87</v>
      </c>
      <c r="G1656">
        <v>19</v>
      </c>
      <c r="H1656">
        <v>2012</v>
      </c>
      <c r="I1656">
        <v>2</v>
      </c>
      <c r="J1656">
        <v>1</v>
      </c>
      <c r="K1656">
        <v>7</v>
      </c>
      <c r="M1656" t="s">
        <v>932</v>
      </c>
      <c r="N1656" t="s">
        <v>933</v>
      </c>
      <c r="O1656" t="s">
        <v>934</v>
      </c>
      <c r="P1656" t="s">
        <v>934</v>
      </c>
      <c r="Q1656" t="s">
        <v>793</v>
      </c>
      <c r="R1656" t="str">
        <f t="shared" si="52"/>
        <v>Weekday</v>
      </c>
      <c r="S1656" s="12">
        <f t="shared" si="51"/>
        <v>40940</v>
      </c>
    </row>
    <row r="1657" spans="1:19" x14ac:dyDescent="0.25">
      <c r="A1657" t="s">
        <v>593</v>
      </c>
      <c r="B1657" t="s">
        <v>723</v>
      </c>
      <c r="C1657">
        <v>20128011322</v>
      </c>
      <c r="D1657">
        <v>71</v>
      </c>
      <c r="E1657" t="s">
        <v>87</v>
      </c>
      <c r="G1657">
        <v>19</v>
      </c>
      <c r="H1657">
        <v>2012</v>
      </c>
      <c r="I1657">
        <v>2</v>
      </c>
      <c r="J1657">
        <v>1</v>
      </c>
      <c r="K1657">
        <v>7</v>
      </c>
      <c r="M1657" t="s">
        <v>932</v>
      </c>
      <c r="N1657" t="s">
        <v>933</v>
      </c>
      <c r="O1657" t="s">
        <v>934</v>
      </c>
      <c r="P1657" t="s">
        <v>934</v>
      </c>
      <c r="Q1657" t="s">
        <v>793</v>
      </c>
      <c r="R1657" t="str">
        <f t="shared" si="52"/>
        <v>Weekday</v>
      </c>
      <c r="S1657" s="12">
        <f t="shared" si="51"/>
        <v>40940</v>
      </c>
    </row>
    <row r="1658" spans="1:19" x14ac:dyDescent="0.25">
      <c r="A1658" t="s">
        <v>593</v>
      </c>
      <c r="B1658" t="s">
        <v>723</v>
      </c>
      <c r="C1658">
        <v>20128011370</v>
      </c>
      <c r="D1658">
        <v>275</v>
      </c>
      <c r="E1658" t="s">
        <v>62</v>
      </c>
      <c r="G1658">
        <v>31.21</v>
      </c>
      <c r="H1658">
        <v>2012</v>
      </c>
      <c r="I1658">
        <v>2</v>
      </c>
      <c r="J1658">
        <v>1</v>
      </c>
      <c r="K1658">
        <v>7</v>
      </c>
      <c r="M1658" t="s">
        <v>935</v>
      </c>
      <c r="N1658" t="s">
        <v>933</v>
      </c>
      <c r="O1658" t="s">
        <v>934</v>
      </c>
      <c r="P1658" t="s">
        <v>934</v>
      </c>
      <c r="R1658" t="str">
        <f t="shared" si="52"/>
        <v>Weekday</v>
      </c>
      <c r="S1658" s="12">
        <f t="shared" si="51"/>
        <v>40940</v>
      </c>
    </row>
    <row r="1659" spans="1:19" x14ac:dyDescent="0.25">
      <c r="A1659" t="s">
        <v>593</v>
      </c>
      <c r="B1659" t="s">
        <v>723</v>
      </c>
      <c r="C1659">
        <v>20128011570</v>
      </c>
      <c r="D1659">
        <v>71</v>
      </c>
      <c r="E1659" t="s">
        <v>87</v>
      </c>
      <c r="G1659">
        <v>13.9</v>
      </c>
      <c r="H1659">
        <v>2012</v>
      </c>
      <c r="I1659">
        <v>2</v>
      </c>
      <c r="J1659">
        <v>4</v>
      </c>
      <c r="K1659">
        <v>12</v>
      </c>
      <c r="M1659" t="s">
        <v>932</v>
      </c>
      <c r="N1659" t="s">
        <v>933</v>
      </c>
      <c r="O1659" t="s">
        <v>934</v>
      </c>
      <c r="P1659" t="s">
        <v>934</v>
      </c>
      <c r="Q1659" t="s">
        <v>824</v>
      </c>
      <c r="R1659" t="str">
        <f t="shared" si="52"/>
        <v>Weekend</v>
      </c>
      <c r="S1659" s="12">
        <f t="shared" si="51"/>
        <v>40943</v>
      </c>
    </row>
    <row r="1660" spans="1:19" x14ac:dyDescent="0.25">
      <c r="A1660" t="s">
        <v>593</v>
      </c>
      <c r="B1660" t="s">
        <v>723</v>
      </c>
      <c r="C1660">
        <v>20128011600</v>
      </c>
      <c r="D1660">
        <v>71</v>
      </c>
      <c r="E1660" t="s">
        <v>87</v>
      </c>
      <c r="G1660">
        <v>19</v>
      </c>
      <c r="H1660">
        <v>2012</v>
      </c>
      <c r="I1660">
        <v>2</v>
      </c>
      <c r="J1660">
        <v>2</v>
      </c>
      <c r="K1660">
        <v>7</v>
      </c>
      <c r="M1660" t="s">
        <v>932</v>
      </c>
      <c r="N1660" t="s">
        <v>933</v>
      </c>
      <c r="O1660" t="s">
        <v>934</v>
      </c>
      <c r="P1660" t="s">
        <v>934</v>
      </c>
      <c r="Q1660" t="s">
        <v>793</v>
      </c>
      <c r="R1660" t="str">
        <f t="shared" si="52"/>
        <v>Weekday</v>
      </c>
      <c r="S1660" s="12">
        <f t="shared" si="51"/>
        <v>40941</v>
      </c>
    </row>
    <row r="1661" spans="1:19" x14ac:dyDescent="0.25">
      <c r="A1661" t="s">
        <v>593</v>
      </c>
      <c r="B1661" t="s">
        <v>723</v>
      </c>
      <c r="C1661">
        <v>20128012133</v>
      </c>
      <c r="D1661">
        <v>71</v>
      </c>
      <c r="E1661" t="s">
        <v>87</v>
      </c>
      <c r="G1661">
        <v>15.01</v>
      </c>
      <c r="H1661">
        <v>2012</v>
      </c>
      <c r="I1661">
        <v>2</v>
      </c>
      <c r="J1661">
        <v>1</v>
      </c>
      <c r="K1661">
        <v>7</v>
      </c>
      <c r="M1661" t="s">
        <v>932</v>
      </c>
      <c r="N1661" t="s">
        <v>933</v>
      </c>
      <c r="O1661" t="s">
        <v>934</v>
      </c>
      <c r="P1661" t="s">
        <v>934</v>
      </c>
      <c r="Q1661" t="s">
        <v>814</v>
      </c>
      <c r="R1661" t="str">
        <f t="shared" si="52"/>
        <v>Weekday</v>
      </c>
      <c r="S1661" s="12">
        <f t="shared" si="51"/>
        <v>40940</v>
      </c>
    </row>
    <row r="1662" spans="1:19" x14ac:dyDescent="0.25">
      <c r="A1662" t="s">
        <v>593</v>
      </c>
      <c r="B1662" t="s">
        <v>594</v>
      </c>
      <c r="C1662">
        <v>20128014104</v>
      </c>
      <c r="D1662">
        <v>70</v>
      </c>
      <c r="E1662" t="s">
        <v>87</v>
      </c>
      <c r="G1662">
        <v>15.62</v>
      </c>
      <c r="H1662">
        <v>2012</v>
      </c>
      <c r="I1662">
        <v>2</v>
      </c>
      <c r="J1662">
        <v>14</v>
      </c>
      <c r="K1662">
        <v>17</v>
      </c>
      <c r="M1662" t="s">
        <v>932</v>
      </c>
      <c r="N1662" t="s">
        <v>941</v>
      </c>
      <c r="O1662" t="s">
        <v>938</v>
      </c>
      <c r="P1662" t="s">
        <v>934</v>
      </c>
      <c r="R1662" t="str">
        <f t="shared" si="52"/>
        <v>Weekday</v>
      </c>
      <c r="S1662" s="12">
        <f t="shared" si="51"/>
        <v>40953</v>
      </c>
    </row>
    <row r="1663" spans="1:19" x14ac:dyDescent="0.25">
      <c r="A1663" t="s">
        <v>593</v>
      </c>
      <c r="B1663" t="s">
        <v>723</v>
      </c>
      <c r="C1663">
        <v>20128014619</v>
      </c>
      <c r="D1663">
        <v>71</v>
      </c>
      <c r="E1663" t="s">
        <v>62</v>
      </c>
      <c r="G1663">
        <v>14.01</v>
      </c>
      <c r="H1663">
        <v>2012</v>
      </c>
      <c r="I1663">
        <v>2</v>
      </c>
      <c r="J1663">
        <v>6</v>
      </c>
      <c r="K1663">
        <v>15</v>
      </c>
      <c r="M1663" t="s">
        <v>932</v>
      </c>
      <c r="N1663" t="s">
        <v>933</v>
      </c>
      <c r="O1663" t="s">
        <v>934</v>
      </c>
      <c r="P1663" t="s">
        <v>934</v>
      </c>
      <c r="Q1663" t="s">
        <v>749</v>
      </c>
      <c r="R1663" t="str">
        <f t="shared" si="52"/>
        <v>Weekday</v>
      </c>
      <c r="S1663" s="12">
        <f t="shared" si="51"/>
        <v>40945</v>
      </c>
    </row>
    <row r="1664" spans="1:19" x14ac:dyDescent="0.25">
      <c r="A1664" t="s">
        <v>593</v>
      </c>
      <c r="B1664" t="s">
        <v>723</v>
      </c>
      <c r="C1664">
        <v>20128016206</v>
      </c>
      <c r="D1664">
        <v>71</v>
      </c>
      <c r="E1664" t="s">
        <v>62</v>
      </c>
      <c r="G1664">
        <v>16.7</v>
      </c>
      <c r="H1664">
        <v>2012</v>
      </c>
      <c r="I1664">
        <v>1</v>
      </c>
      <c r="J1664">
        <v>28</v>
      </c>
      <c r="K1664">
        <v>6</v>
      </c>
      <c r="M1664" t="s">
        <v>935</v>
      </c>
      <c r="N1664" t="s">
        <v>937</v>
      </c>
      <c r="O1664" t="s">
        <v>934</v>
      </c>
      <c r="P1664" t="s">
        <v>934</v>
      </c>
      <c r="Q1664" t="s">
        <v>946</v>
      </c>
      <c r="R1664" t="str">
        <f t="shared" si="52"/>
        <v>Weekend</v>
      </c>
      <c r="S1664" s="12">
        <f t="shared" si="51"/>
        <v>40936</v>
      </c>
    </row>
    <row r="1665" spans="1:19" x14ac:dyDescent="0.25">
      <c r="A1665" t="s">
        <v>593</v>
      </c>
      <c r="B1665" t="s">
        <v>723</v>
      </c>
      <c r="C1665">
        <v>20128017913</v>
      </c>
      <c r="D1665">
        <v>71</v>
      </c>
      <c r="E1665" t="s">
        <v>62</v>
      </c>
      <c r="G1665">
        <v>14.12</v>
      </c>
      <c r="H1665">
        <v>2012</v>
      </c>
      <c r="I1665">
        <v>2</v>
      </c>
      <c r="J1665">
        <v>13</v>
      </c>
      <c r="K1665">
        <v>17</v>
      </c>
      <c r="M1665" t="s">
        <v>932</v>
      </c>
      <c r="N1665" t="s">
        <v>937</v>
      </c>
      <c r="O1665" t="s">
        <v>934</v>
      </c>
      <c r="P1665" t="s">
        <v>934</v>
      </c>
      <c r="Q1665" t="s">
        <v>751</v>
      </c>
      <c r="R1665" t="str">
        <f t="shared" si="52"/>
        <v>Weekday</v>
      </c>
      <c r="S1665" s="12">
        <f t="shared" si="51"/>
        <v>40952</v>
      </c>
    </row>
    <row r="1666" spans="1:19" x14ac:dyDescent="0.25">
      <c r="A1666" t="s">
        <v>593</v>
      </c>
      <c r="B1666" t="s">
        <v>723</v>
      </c>
      <c r="C1666">
        <v>20128017983</v>
      </c>
      <c r="D1666">
        <v>71</v>
      </c>
      <c r="E1666" t="s">
        <v>87</v>
      </c>
      <c r="G1666">
        <v>18.7</v>
      </c>
      <c r="H1666">
        <v>2012</v>
      </c>
      <c r="I1666">
        <v>2</v>
      </c>
      <c r="J1666">
        <v>10</v>
      </c>
      <c r="K1666">
        <v>17</v>
      </c>
      <c r="M1666" t="s">
        <v>932</v>
      </c>
      <c r="N1666" t="s">
        <v>933</v>
      </c>
      <c r="O1666" t="s">
        <v>934</v>
      </c>
      <c r="P1666" t="s">
        <v>934</v>
      </c>
      <c r="Q1666" t="s">
        <v>794</v>
      </c>
      <c r="R1666" t="str">
        <f t="shared" si="52"/>
        <v>Weekday</v>
      </c>
      <c r="S1666" s="12">
        <f t="shared" si="51"/>
        <v>40949</v>
      </c>
    </row>
    <row r="1667" spans="1:19" x14ac:dyDescent="0.25">
      <c r="A1667" t="s">
        <v>593</v>
      </c>
      <c r="B1667" t="s">
        <v>723</v>
      </c>
      <c r="C1667">
        <v>20128018602</v>
      </c>
      <c r="D1667">
        <v>71</v>
      </c>
      <c r="E1667" t="s">
        <v>87</v>
      </c>
      <c r="G1667">
        <v>16.899999999999999</v>
      </c>
      <c r="H1667">
        <v>2012</v>
      </c>
      <c r="I1667">
        <v>2</v>
      </c>
      <c r="J1667">
        <v>9</v>
      </c>
      <c r="K1667">
        <v>7</v>
      </c>
      <c r="M1667" t="s">
        <v>932</v>
      </c>
      <c r="N1667" t="s">
        <v>933</v>
      </c>
      <c r="O1667" t="s">
        <v>934</v>
      </c>
      <c r="P1667" t="s">
        <v>934</v>
      </c>
      <c r="Q1667" t="s">
        <v>808</v>
      </c>
      <c r="R1667" t="str">
        <f t="shared" si="52"/>
        <v>Weekday</v>
      </c>
      <c r="S1667" s="12">
        <f t="shared" ref="S1667:S1730" si="53">DATE(H1667,I1667,J1667)</f>
        <v>40948</v>
      </c>
    </row>
    <row r="1668" spans="1:19" x14ac:dyDescent="0.25">
      <c r="A1668" t="s">
        <v>593</v>
      </c>
      <c r="B1668" t="s">
        <v>723</v>
      </c>
      <c r="C1668">
        <v>20128018875</v>
      </c>
      <c r="D1668">
        <v>71</v>
      </c>
      <c r="E1668" t="s">
        <v>62</v>
      </c>
      <c r="G1668">
        <v>16</v>
      </c>
      <c r="H1668">
        <v>2012</v>
      </c>
      <c r="I1668">
        <v>2</v>
      </c>
      <c r="J1668">
        <v>8</v>
      </c>
      <c r="K1668">
        <v>23</v>
      </c>
      <c r="M1668" t="s">
        <v>932</v>
      </c>
      <c r="N1668" t="s">
        <v>933</v>
      </c>
      <c r="O1668" t="s">
        <v>934</v>
      </c>
      <c r="P1668" t="s">
        <v>934</v>
      </c>
      <c r="Q1668" t="s">
        <v>946</v>
      </c>
      <c r="R1668" t="str">
        <f t="shared" si="52"/>
        <v>Weekday</v>
      </c>
      <c r="S1668" s="12">
        <f t="shared" si="53"/>
        <v>40947</v>
      </c>
    </row>
    <row r="1669" spans="1:19" x14ac:dyDescent="0.25">
      <c r="A1669" t="s">
        <v>593</v>
      </c>
      <c r="B1669" t="s">
        <v>594</v>
      </c>
      <c r="C1669">
        <v>20128019388</v>
      </c>
      <c r="D1669">
        <v>70</v>
      </c>
      <c r="E1669" t="s">
        <v>62</v>
      </c>
      <c r="G1669">
        <v>15.8</v>
      </c>
      <c r="H1669">
        <v>2012</v>
      </c>
      <c r="I1669">
        <v>1</v>
      </c>
      <c r="J1669">
        <v>26</v>
      </c>
      <c r="K1669">
        <v>22</v>
      </c>
      <c r="M1669" t="s">
        <v>932</v>
      </c>
      <c r="N1669" t="s">
        <v>933</v>
      </c>
      <c r="O1669" t="s">
        <v>934</v>
      </c>
      <c r="P1669" t="s">
        <v>934</v>
      </c>
      <c r="Q1669" t="s">
        <v>654</v>
      </c>
      <c r="R1669" t="str">
        <f t="shared" ref="R1669:R1732" si="54">IF(WEEKDAY(DATE(H1669,I1669,J1669),2)&lt;6,"Weekday","Weekend")</f>
        <v>Weekday</v>
      </c>
      <c r="S1669" s="12">
        <f t="shared" si="53"/>
        <v>40934</v>
      </c>
    </row>
    <row r="1670" spans="1:19" x14ac:dyDescent="0.25">
      <c r="A1670" t="s">
        <v>593</v>
      </c>
      <c r="B1670" t="s">
        <v>723</v>
      </c>
      <c r="C1670">
        <v>20128019531</v>
      </c>
      <c r="D1670">
        <v>275</v>
      </c>
      <c r="E1670" t="s">
        <v>87</v>
      </c>
      <c r="G1670">
        <v>31.29</v>
      </c>
      <c r="H1670">
        <v>2012</v>
      </c>
      <c r="I1670">
        <v>2</v>
      </c>
      <c r="J1670">
        <v>15</v>
      </c>
      <c r="K1670">
        <v>7</v>
      </c>
      <c r="M1670" t="s">
        <v>932</v>
      </c>
      <c r="N1670" t="s">
        <v>933</v>
      </c>
      <c r="O1670" t="s">
        <v>934</v>
      </c>
      <c r="P1670" t="s">
        <v>934</v>
      </c>
      <c r="Q1670" t="s">
        <v>901</v>
      </c>
      <c r="R1670" t="str">
        <f t="shared" si="54"/>
        <v>Weekday</v>
      </c>
      <c r="S1670" s="12">
        <f t="shared" si="53"/>
        <v>40954</v>
      </c>
    </row>
    <row r="1671" spans="1:19" x14ac:dyDescent="0.25">
      <c r="A1671" t="s">
        <v>593</v>
      </c>
      <c r="B1671" t="s">
        <v>723</v>
      </c>
      <c r="C1671">
        <v>20128019616</v>
      </c>
      <c r="D1671">
        <v>71</v>
      </c>
      <c r="E1671" t="s">
        <v>62</v>
      </c>
      <c r="G1671">
        <v>18.3</v>
      </c>
      <c r="H1671">
        <v>2012</v>
      </c>
      <c r="I1671">
        <v>2</v>
      </c>
      <c r="J1671">
        <v>6</v>
      </c>
      <c r="K1671">
        <v>19</v>
      </c>
      <c r="M1671" t="s">
        <v>932</v>
      </c>
      <c r="N1671" t="s">
        <v>937</v>
      </c>
      <c r="O1671" t="s">
        <v>934</v>
      </c>
      <c r="P1671" t="s">
        <v>934</v>
      </c>
      <c r="Q1671" t="s">
        <v>785</v>
      </c>
      <c r="R1671" t="str">
        <f t="shared" si="54"/>
        <v>Weekday</v>
      </c>
      <c r="S1671" s="12">
        <f t="shared" si="53"/>
        <v>40945</v>
      </c>
    </row>
    <row r="1672" spans="1:19" x14ac:dyDescent="0.25">
      <c r="A1672" t="s">
        <v>593</v>
      </c>
      <c r="B1672" t="s">
        <v>723</v>
      </c>
      <c r="C1672">
        <v>20128020145</v>
      </c>
      <c r="D1672">
        <v>71</v>
      </c>
      <c r="E1672" t="s">
        <v>87</v>
      </c>
      <c r="G1672">
        <v>19.399999999999999</v>
      </c>
      <c r="H1672">
        <v>2012</v>
      </c>
      <c r="I1672">
        <v>2</v>
      </c>
      <c r="J1672">
        <v>16</v>
      </c>
      <c r="K1672">
        <v>13</v>
      </c>
      <c r="M1672" t="s">
        <v>935</v>
      </c>
      <c r="N1672" t="s">
        <v>933</v>
      </c>
      <c r="O1672" t="s">
        <v>934</v>
      </c>
      <c r="P1672" t="s">
        <v>934</v>
      </c>
      <c r="R1672" t="str">
        <f t="shared" si="54"/>
        <v>Weekday</v>
      </c>
      <c r="S1672" s="12">
        <f t="shared" si="53"/>
        <v>40955</v>
      </c>
    </row>
    <row r="1673" spans="1:19" x14ac:dyDescent="0.25">
      <c r="A1673" t="s">
        <v>593</v>
      </c>
      <c r="B1673" t="s">
        <v>723</v>
      </c>
      <c r="C1673">
        <v>20128020153</v>
      </c>
      <c r="D1673">
        <v>275</v>
      </c>
      <c r="E1673" t="s">
        <v>62</v>
      </c>
      <c r="G1673">
        <v>31.22</v>
      </c>
      <c r="H1673">
        <v>2012</v>
      </c>
      <c r="I1673">
        <v>2</v>
      </c>
      <c r="J1673">
        <v>23</v>
      </c>
      <c r="K1673">
        <v>7</v>
      </c>
      <c r="M1673" t="s">
        <v>932</v>
      </c>
      <c r="N1673" t="s">
        <v>933</v>
      </c>
      <c r="O1673" t="s">
        <v>934</v>
      </c>
      <c r="P1673" t="s">
        <v>934</v>
      </c>
      <c r="Q1673" t="s">
        <v>855</v>
      </c>
      <c r="R1673" t="str">
        <f t="shared" si="54"/>
        <v>Weekday</v>
      </c>
      <c r="S1673" s="12">
        <f t="shared" si="53"/>
        <v>40962</v>
      </c>
    </row>
    <row r="1674" spans="1:19" x14ac:dyDescent="0.25">
      <c r="A1674" t="s">
        <v>593</v>
      </c>
      <c r="B1674" t="s">
        <v>723</v>
      </c>
      <c r="C1674">
        <v>20128020155</v>
      </c>
      <c r="D1674">
        <v>71</v>
      </c>
      <c r="E1674" t="s">
        <v>62</v>
      </c>
      <c r="G1674">
        <v>15.8</v>
      </c>
      <c r="H1674">
        <v>2012</v>
      </c>
      <c r="I1674">
        <v>2</v>
      </c>
      <c r="J1674">
        <v>20</v>
      </c>
      <c r="K1674">
        <v>17</v>
      </c>
      <c r="M1674" t="s">
        <v>932</v>
      </c>
      <c r="N1674" t="s">
        <v>933</v>
      </c>
      <c r="O1674" t="s">
        <v>934</v>
      </c>
      <c r="P1674" t="s">
        <v>934</v>
      </c>
      <c r="Q1674" t="s">
        <v>946</v>
      </c>
      <c r="R1674" t="str">
        <f t="shared" si="54"/>
        <v>Weekday</v>
      </c>
      <c r="S1674" s="12">
        <f t="shared" si="53"/>
        <v>40959</v>
      </c>
    </row>
    <row r="1675" spans="1:19" x14ac:dyDescent="0.25">
      <c r="A1675" t="s">
        <v>593</v>
      </c>
      <c r="B1675" t="s">
        <v>723</v>
      </c>
      <c r="C1675">
        <v>20128020156</v>
      </c>
      <c r="D1675">
        <v>71</v>
      </c>
      <c r="E1675" t="s">
        <v>62</v>
      </c>
      <c r="G1675">
        <v>17.510000000000002</v>
      </c>
      <c r="H1675">
        <v>2012</v>
      </c>
      <c r="I1675">
        <v>2</v>
      </c>
      <c r="J1675">
        <v>20</v>
      </c>
      <c r="K1675">
        <v>18</v>
      </c>
      <c r="M1675" t="s">
        <v>932</v>
      </c>
      <c r="N1675" t="s">
        <v>936</v>
      </c>
      <c r="O1675" t="s">
        <v>934</v>
      </c>
      <c r="P1675" t="s">
        <v>934</v>
      </c>
      <c r="Q1675" t="s">
        <v>777</v>
      </c>
      <c r="R1675" t="str">
        <f t="shared" si="54"/>
        <v>Weekday</v>
      </c>
      <c r="S1675" s="12">
        <f t="shared" si="53"/>
        <v>40959</v>
      </c>
    </row>
    <row r="1676" spans="1:19" x14ac:dyDescent="0.25">
      <c r="A1676" t="s">
        <v>593</v>
      </c>
      <c r="B1676" t="s">
        <v>723</v>
      </c>
      <c r="C1676">
        <v>20128020157</v>
      </c>
      <c r="D1676">
        <v>71</v>
      </c>
      <c r="E1676" t="s">
        <v>62</v>
      </c>
      <c r="G1676">
        <v>14</v>
      </c>
      <c r="H1676">
        <v>2012</v>
      </c>
      <c r="I1676">
        <v>2</v>
      </c>
      <c r="J1676">
        <v>20</v>
      </c>
      <c r="K1676">
        <v>18</v>
      </c>
      <c r="M1676" t="s">
        <v>932</v>
      </c>
      <c r="N1676" t="s">
        <v>933</v>
      </c>
      <c r="O1676" t="s">
        <v>934</v>
      </c>
      <c r="P1676" t="s">
        <v>934</v>
      </c>
      <c r="Q1676" t="s">
        <v>749</v>
      </c>
      <c r="R1676" t="str">
        <f t="shared" si="54"/>
        <v>Weekday</v>
      </c>
      <c r="S1676" s="12">
        <f t="shared" si="53"/>
        <v>40959</v>
      </c>
    </row>
    <row r="1677" spans="1:19" x14ac:dyDescent="0.25">
      <c r="A1677" t="s">
        <v>593</v>
      </c>
      <c r="B1677" t="s">
        <v>723</v>
      </c>
      <c r="C1677">
        <v>20128020263</v>
      </c>
      <c r="D1677">
        <v>71</v>
      </c>
      <c r="E1677" t="s">
        <v>87</v>
      </c>
      <c r="G1677">
        <v>13.3</v>
      </c>
      <c r="H1677">
        <v>2012</v>
      </c>
      <c r="I1677">
        <v>2</v>
      </c>
      <c r="J1677">
        <v>18</v>
      </c>
      <c r="K1677">
        <v>10</v>
      </c>
      <c r="M1677" t="s">
        <v>935</v>
      </c>
      <c r="N1677" t="s">
        <v>936</v>
      </c>
      <c r="O1677" t="s">
        <v>934</v>
      </c>
      <c r="P1677" t="s">
        <v>934</v>
      </c>
      <c r="Q1677" t="s">
        <v>828</v>
      </c>
      <c r="R1677" t="str">
        <f t="shared" si="54"/>
        <v>Weekend</v>
      </c>
      <c r="S1677" s="12">
        <f t="shared" si="53"/>
        <v>40957</v>
      </c>
    </row>
    <row r="1678" spans="1:19" x14ac:dyDescent="0.25">
      <c r="A1678" t="s">
        <v>593</v>
      </c>
      <c r="B1678" t="s">
        <v>723</v>
      </c>
      <c r="C1678">
        <v>20128020514</v>
      </c>
      <c r="D1678">
        <v>71</v>
      </c>
      <c r="E1678" t="s">
        <v>62</v>
      </c>
      <c r="G1678">
        <v>15.88</v>
      </c>
      <c r="H1678">
        <v>2012</v>
      </c>
      <c r="I1678">
        <v>2</v>
      </c>
      <c r="J1678">
        <v>23</v>
      </c>
      <c r="K1678">
        <v>18</v>
      </c>
      <c r="M1678" t="s">
        <v>932</v>
      </c>
      <c r="N1678" t="s">
        <v>937</v>
      </c>
      <c r="O1678" t="s">
        <v>934</v>
      </c>
      <c r="P1678" t="s">
        <v>934</v>
      </c>
      <c r="Q1678" t="s">
        <v>946</v>
      </c>
      <c r="R1678" t="str">
        <f t="shared" si="54"/>
        <v>Weekday</v>
      </c>
      <c r="S1678" s="12">
        <f t="shared" si="53"/>
        <v>40962</v>
      </c>
    </row>
    <row r="1679" spans="1:19" x14ac:dyDescent="0.25">
      <c r="A1679" t="s">
        <v>593</v>
      </c>
      <c r="B1679" t="s">
        <v>723</v>
      </c>
      <c r="C1679">
        <v>20128020577</v>
      </c>
      <c r="D1679">
        <v>275</v>
      </c>
      <c r="E1679" t="s">
        <v>87</v>
      </c>
      <c r="G1679">
        <v>32.4</v>
      </c>
      <c r="H1679">
        <v>2012</v>
      </c>
      <c r="I1679">
        <v>2</v>
      </c>
      <c r="J1679">
        <v>19</v>
      </c>
      <c r="K1679">
        <v>20</v>
      </c>
      <c r="M1679" t="s">
        <v>935</v>
      </c>
      <c r="N1679" t="s">
        <v>933</v>
      </c>
      <c r="O1679" t="s">
        <v>934</v>
      </c>
      <c r="P1679" t="s">
        <v>934</v>
      </c>
      <c r="Q1679" t="s">
        <v>897</v>
      </c>
      <c r="R1679" t="str">
        <f t="shared" si="54"/>
        <v>Weekend</v>
      </c>
      <c r="S1679" s="12">
        <f t="shared" si="53"/>
        <v>40958</v>
      </c>
    </row>
    <row r="1680" spans="1:19" x14ac:dyDescent="0.25">
      <c r="A1680" t="s">
        <v>593</v>
      </c>
      <c r="B1680" t="s">
        <v>723</v>
      </c>
      <c r="C1680">
        <v>20128020827</v>
      </c>
      <c r="D1680">
        <v>71</v>
      </c>
      <c r="E1680" t="s">
        <v>62</v>
      </c>
      <c r="G1680">
        <v>17.93</v>
      </c>
      <c r="H1680">
        <v>2012</v>
      </c>
      <c r="I1680">
        <v>2</v>
      </c>
      <c r="J1680">
        <v>21</v>
      </c>
      <c r="K1680">
        <v>8</v>
      </c>
      <c r="M1680" t="s">
        <v>932</v>
      </c>
      <c r="N1680" t="s">
        <v>933</v>
      </c>
      <c r="O1680" t="s">
        <v>934</v>
      </c>
      <c r="P1680" t="s">
        <v>934</v>
      </c>
      <c r="Q1680" t="s">
        <v>779</v>
      </c>
      <c r="R1680" t="str">
        <f t="shared" si="54"/>
        <v>Weekday</v>
      </c>
      <c r="S1680" s="12">
        <f t="shared" si="53"/>
        <v>40960</v>
      </c>
    </row>
    <row r="1681" spans="1:19" x14ac:dyDescent="0.25">
      <c r="A1681" t="s">
        <v>593</v>
      </c>
      <c r="B1681" t="s">
        <v>723</v>
      </c>
      <c r="C1681">
        <v>20128020829</v>
      </c>
      <c r="D1681">
        <v>71</v>
      </c>
      <c r="E1681" t="s">
        <v>87</v>
      </c>
      <c r="G1681">
        <v>12.93</v>
      </c>
      <c r="H1681">
        <v>2012</v>
      </c>
      <c r="I1681">
        <v>2</v>
      </c>
      <c r="J1681">
        <v>21</v>
      </c>
      <c r="K1681">
        <v>7</v>
      </c>
      <c r="M1681" t="s">
        <v>935</v>
      </c>
      <c r="N1681" t="s">
        <v>933</v>
      </c>
      <c r="O1681" t="s">
        <v>934</v>
      </c>
      <c r="P1681" t="s">
        <v>934</v>
      </c>
      <c r="Q1681" t="s">
        <v>829</v>
      </c>
      <c r="R1681" t="str">
        <f t="shared" si="54"/>
        <v>Weekday</v>
      </c>
      <c r="S1681" s="12">
        <f t="shared" si="53"/>
        <v>40960</v>
      </c>
    </row>
    <row r="1682" spans="1:19" x14ac:dyDescent="0.25">
      <c r="A1682" t="s">
        <v>593</v>
      </c>
      <c r="B1682" t="s">
        <v>723</v>
      </c>
      <c r="C1682">
        <v>20128020838</v>
      </c>
      <c r="D1682">
        <v>71</v>
      </c>
      <c r="E1682" t="s">
        <v>87</v>
      </c>
      <c r="G1682">
        <v>11.43</v>
      </c>
      <c r="H1682">
        <v>2012</v>
      </c>
      <c r="I1682">
        <v>2</v>
      </c>
      <c r="J1682">
        <v>20</v>
      </c>
      <c r="K1682">
        <v>2</v>
      </c>
      <c r="M1682" t="s">
        <v>932</v>
      </c>
      <c r="N1682" t="s">
        <v>933</v>
      </c>
      <c r="O1682" t="s">
        <v>934</v>
      </c>
      <c r="P1682" t="s">
        <v>934</v>
      </c>
      <c r="R1682" t="str">
        <f t="shared" si="54"/>
        <v>Weekday</v>
      </c>
      <c r="S1682" s="12">
        <f t="shared" si="53"/>
        <v>40959</v>
      </c>
    </row>
    <row r="1683" spans="1:19" x14ac:dyDescent="0.25">
      <c r="A1683" t="s">
        <v>593</v>
      </c>
      <c r="B1683" t="s">
        <v>723</v>
      </c>
      <c r="C1683">
        <v>20128021294</v>
      </c>
      <c r="D1683">
        <v>71</v>
      </c>
      <c r="E1683" t="s">
        <v>62</v>
      </c>
      <c r="G1683">
        <v>16.399999999999999</v>
      </c>
      <c r="H1683">
        <v>2012</v>
      </c>
      <c r="I1683">
        <v>2</v>
      </c>
      <c r="J1683">
        <v>20</v>
      </c>
      <c r="K1683">
        <v>16</v>
      </c>
      <c r="M1683" t="s">
        <v>932</v>
      </c>
      <c r="N1683" t="s">
        <v>933</v>
      </c>
      <c r="O1683" t="s">
        <v>934</v>
      </c>
      <c r="P1683" t="s">
        <v>934</v>
      </c>
      <c r="Q1683" t="s">
        <v>946</v>
      </c>
      <c r="R1683" t="str">
        <f t="shared" si="54"/>
        <v>Weekday</v>
      </c>
      <c r="S1683" s="12">
        <f t="shared" si="53"/>
        <v>40959</v>
      </c>
    </row>
    <row r="1684" spans="1:19" x14ac:dyDescent="0.25">
      <c r="A1684" t="s">
        <v>593</v>
      </c>
      <c r="B1684" t="s">
        <v>723</v>
      </c>
      <c r="C1684">
        <v>20128022372</v>
      </c>
      <c r="D1684">
        <v>71</v>
      </c>
      <c r="E1684" t="s">
        <v>62</v>
      </c>
      <c r="G1684">
        <v>11.83</v>
      </c>
      <c r="H1684">
        <v>2012</v>
      </c>
      <c r="I1684">
        <v>2</v>
      </c>
      <c r="J1684">
        <v>23</v>
      </c>
      <c r="K1684">
        <v>17</v>
      </c>
      <c r="M1684" t="s">
        <v>932</v>
      </c>
      <c r="N1684" t="s">
        <v>933</v>
      </c>
      <c r="O1684" t="s">
        <v>934</v>
      </c>
      <c r="P1684" t="s">
        <v>934</v>
      </c>
      <c r="Q1684" t="s">
        <v>724</v>
      </c>
      <c r="R1684" t="str">
        <f t="shared" si="54"/>
        <v>Weekday</v>
      </c>
      <c r="S1684" s="12">
        <f t="shared" si="53"/>
        <v>40962</v>
      </c>
    </row>
    <row r="1685" spans="1:19" x14ac:dyDescent="0.25">
      <c r="A1685" t="s">
        <v>593</v>
      </c>
      <c r="B1685" t="s">
        <v>723</v>
      </c>
      <c r="C1685">
        <v>20128022373</v>
      </c>
      <c r="D1685">
        <v>71</v>
      </c>
      <c r="E1685" t="s">
        <v>62</v>
      </c>
      <c r="G1685">
        <v>13.18</v>
      </c>
      <c r="H1685">
        <v>2012</v>
      </c>
      <c r="I1685">
        <v>2</v>
      </c>
      <c r="J1685">
        <v>23</v>
      </c>
      <c r="K1685">
        <v>17</v>
      </c>
      <c r="M1685" t="s">
        <v>932</v>
      </c>
      <c r="N1685" t="s">
        <v>933</v>
      </c>
      <c r="O1685" t="s">
        <v>934</v>
      </c>
      <c r="P1685" t="s">
        <v>934</v>
      </c>
      <c r="Q1685" t="s">
        <v>741</v>
      </c>
      <c r="R1685" t="str">
        <f t="shared" si="54"/>
        <v>Weekday</v>
      </c>
      <c r="S1685" s="12">
        <f t="shared" si="53"/>
        <v>40962</v>
      </c>
    </row>
    <row r="1686" spans="1:19" x14ac:dyDescent="0.25">
      <c r="A1686" t="s">
        <v>593</v>
      </c>
      <c r="B1686" t="s">
        <v>723</v>
      </c>
      <c r="C1686">
        <v>20128022414</v>
      </c>
      <c r="D1686">
        <v>71</v>
      </c>
      <c r="E1686" t="s">
        <v>62</v>
      </c>
      <c r="G1686">
        <v>19.600000000000001</v>
      </c>
      <c r="H1686">
        <v>2012</v>
      </c>
      <c r="I1686">
        <v>2</v>
      </c>
      <c r="J1686">
        <v>24</v>
      </c>
      <c r="K1686">
        <v>16</v>
      </c>
      <c r="M1686" t="s">
        <v>932</v>
      </c>
      <c r="N1686" t="s">
        <v>933</v>
      </c>
      <c r="O1686" t="s">
        <v>934</v>
      </c>
      <c r="P1686" t="s">
        <v>934</v>
      </c>
      <c r="R1686" t="str">
        <f t="shared" si="54"/>
        <v>Weekday</v>
      </c>
      <c r="S1686" s="12">
        <f t="shared" si="53"/>
        <v>40963</v>
      </c>
    </row>
    <row r="1687" spans="1:19" x14ac:dyDescent="0.25">
      <c r="A1687" t="s">
        <v>593</v>
      </c>
      <c r="B1687" t="s">
        <v>723</v>
      </c>
      <c r="C1687">
        <v>20128022415</v>
      </c>
      <c r="D1687">
        <v>71</v>
      </c>
      <c r="E1687" t="s">
        <v>62</v>
      </c>
      <c r="G1687">
        <v>14</v>
      </c>
      <c r="H1687">
        <v>2012</v>
      </c>
      <c r="I1687">
        <v>2</v>
      </c>
      <c r="J1687">
        <v>24</v>
      </c>
      <c r="K1687">
        <v>15</v>
      </c>
      <c r="M1687" t="s">
        <v>932</v>
      </c>
      <c r="N1687" t="s">
        <v>933</v>
      </c>
      <c r="O1687" t="s">
        <v>934</v>
      </c>
      <c r="P1687" t="s">
        <v>934</v>
      </c>
      <c r="Q1687" t="s">
        <v>749</v>
      </c>
      <c r="R1687" t="str">
        <f t="shared" si="54"/>
        <v>Weekday</v>
      </c>
      <c r="S1687" s="12">
        <f t="shared" si="53"/>
        <v>40963</v>
      </c>
    </row>
    <row r="1688" spans="1:19" x14ac:dyDescent="0.25">
      <c r="A1688" t="s">
        <v>593</v>
      </c>
      <c r="B1688" t="s">
        <v>723</v>
      </c>
      <c r="C1688">
        <v>20128024340</v>
      </c>
      <c r="D1688">
        <v>71</v>
      </c>
      <c r="E1688" t="s">
        <v>87</v>
      </c>
      <c r="G1688">
        <v>12.53</v>
      </c>
      <c r="H1688">
        <v>2012</v>
      </c>
      <c r="I1688">
        <v>3</v>
      </c>
      <c r="J1688">
        <v>1</v>
      </c>
      <c r="K1688">
        <v>17</v>
      </c>
      <c r="M1688" t="s">
        <v>932</v>
      </c>
      <c r="N1688" t="s">
        <v>933</v>
      </c>
      <c r="O1688" t="s">
        <v>934</v>
      </c>
      <c r="P1688" t="s">
        <v>934</v>
      </c>
      <c r="Q1688" t="s">
        <v>831</v>
      </c>
      <c r="R1688" t="str">
        <f t="shared" si="54"/>
        <v>Weekday</v>
      </c>
      <c r="S1688" s="12">
        <f t="shared" si="53"/>
        <v>40969</v>
      </c>
    </row>
    <row r="1689" spans="1:19" x14ac:dyDescent="0.25">
      <c r="A1689" t="s">
        <v>593</v>
      </c>
      <c r="B1689" t="s">
        <v>723</v>
      </c>
      <c r="C1689">
        <v>20128024473</v>
      </c>
      <c r="D1689">
        <v>71</v>
      </c>
      <c r="E1689" t="s">
        <v>62</v>
      </c>
      <c r="G1689">
        <v>19</v>
      </c>
      <c r="H1689">
        <v>2012</v>
      </c>
      <c r="I1689">
        <v>2</v>
      </c>
      <c r="J1689">
        <v>27</v>
      </c>
      <c r="K1689">
        <v>8</v>
      </c>
      <c r="M1689" t="s">
        <v>932</v>
      </c>
      <c r="N1689" t="s">
        <v>933</v>
      </c>
      <c r="O1689" t="s">
        <v>934</v>
      </c>
      <c r="P1689" t="s">
        <v>934</v>
      </c>
      <c r="Q1689" t="s">
        <v>787</v>
      </c>
      <c r="R1689" t="str">
        <f t="shared" si="54"/>
        <v>Weekday</v>
      </c>
      <c r="S1689" s="12">
        <f t="shared" si="53"/>
        <v>40966</v>
      </c>
    </row>
    <row r="1690" spans="1:19" x14ac:dyDescent="0.25">
      <c r="A1690" t="s">
        <v>593</v>
      </c>
      <c r="B1690" t="s">
        <v>723</v>
      </c>
      <c r="C1690">
        <v>20128024481</v>
      </c>
      <c r="D1690">
        <v>71</v>
      </c>
      <c r="E1690" t="s">
        <v>87</v>
      </c>
      <c r="G1690">
        <v>19</v>
      </c>
      <c r="H1690">
        <v>2012</v>
      </c>
      <c r="I1690">
        <v>3</v>
      </c>
      <c r="J1690">
        <v>3</v>
      </c>
      <c r="K1690">
        <v>22</v>
      </c>
      <c r="M1690" t="s">
        <v>935</v>
      </c>
      <c r="N1690" t="s">
        <v>933</v>
      </c>
      <c r="O1690" t="s">
        <v>934</v>
      </c>
      <c r="P1690" t="s">
        <v>934</v>
      </c>
      <c r="Q1690" t="s">
        <v>793</v>
      </c>
      <c r="R1690" t="str">
        <f t="shared" si="54"/>
        <v>Weekend</v>
      </c>
      <c r="S1690" s="12">
        <f t="shared" si="53"/>
        <v>40971</v>
      </c>
    </row>
    <row r="1691" spans="1:19" x14ac:dyDescent="0.25">
      <c r="A1691" t="s">
        <v>593</v>
      </c>
      <c r="B1691" t="s">
        <v>723</v>
      </c>
      <c r="C1691">
        <v>20128025515</v>
      </c>
      <c r="D1691">
        <v>71</v>
      </c>
      <c r="E1691" t="s">
        <v>87</v>
      </c>
      <c r="G1691">
        <v>13</v>
      </c>
      <c r="H1691">
        <v>2012</v>
      </c>
      <c r="I1691">
        <v>3</v>
      </c>
      <c r="J1691">
        <v>3</v>
      </c>
      <c r="K1691">
        <v>13</v>
      </c>
      <c r="M1691" t="s">
        <v>932</v>
      </c>
      <c r="N1691" t="s">
        <v>933</v>
      </c>
      <c r="O1691" t="s">
        <v>934</v>
      </c>
      <c r="P1691" t="s">
        <v>934</v>
      </c>
      <c r="Q1691" t="s">
        <v>829</v>
      </c>
      <c r="R1691" t="str">
        <f t="shared" si="54"/>
        <v>Weekend</v>
      </c>
      <c r="S1691" s="12">
        <f t="shared" si="53"/>
        <v>40971</v>
      </c>
    </row>
    <row r="1692" spans="1:19" x14ac:dyDescent="0.25">
      <c r="A1692" t="s">
        <v>593</v>
      </c>
      <c r="B1692" t="s">
        <v>723</v>
      </c>
      <c r="C1692">
        <v>20128025705</v>
      </c>
      <c r="D1692">
        <v>71</v>
      </c>
      <c r="E1692" t="s">
        <v>62</v>
      </c>
      <c r="G1692">
        <v>15</v>
      </c>
      <c r="H1692">
        <v>2012</v>
      </c>
      <c r="I1692">
        <v>3</v>
      </c>
      <c r="J1692">
        <v>2</v>
      </c>
      <c r="K1692">
        <v>14</v>
      </c>
      <c r="M1692" t="s">
        <v>932</v>
      </c>
      <c r="N1692" t="s">
        <v>933</v>
      </c>
      <c r="O1692" t="s">
        <v>934</v>
      </c>
      <c r="P1692" t="s">
        <v>934</v>
      </c>
      <c r="Q1692" t="s">
        <v>759</v>
      </c>
      <c r="R1692" t="str">
        <f t="shared" si="54"/>
        <v>Weekday</v>
      </c>
      <c r="S1692" s="12">
        <f t="shared" si="53"/>
        <v>40970</v>
      </c>
    </row>
    <row r="1693" spans="1:19" x14ac:dyDescent="0.25">
      <c r="A1693" t="s">
        <v>593</v>
      </c>
      <c r="B1693" t="s">
        <v>723</v>
      </c>
      <c r="C1693">
        <v>20128025707</v>
      </c>
      <c r="D1693">
        <v>71</v>
      </c>
      <c r="E1693" t="s">
        <v>87</v>
      </c>
      <c r="G1693">
        <v>15</v>
      </c>
      <c r="H1693">
        <v>2012</v>
      </c>
      <c r="I1693">
        <v>2</v>
      </c>
      <c r="J1693">
        <v>25</v>
      </c>
      <c r="K1693">
        <v>19</v>
      </c>
      <c r="M1693" t="s">
        <v>932</v>
      </c>
      <c r="N1693" t="s">
        <v>933</v>
      </c>
      <c r="O1693" t="s">
        <v>934</v>
      </c>
      <c r="P1693" t="s">
        <v>934</v>
      </c>
      <c r="Q1693" t="s">
        <v>814</v>
      </c>
      <c r="R1693" t="str">
        <f t="shared" si="54"/>
        <v>Weekend</v>
      </c>
      <c r="S1693" s="12">
        <f t="shared" si="53"/>
        <v>40964</v>
      </c>
    </row>
    <row r="1694" spans="1:19" x14ac:dyDescent="0.25">
      <c r="A1694" t="s">
        <v>593</v>
      </c>
      <c r="B1694" t="s">
        <v>723</v>
      </c>
      <c r="C1694">
        <v>20128025708</v>
      </c>
      <c r="D1694">
        <v>71</v>
      </c>
      <c r="E1694" t="s">
        <v>87</v>
      </c>
      <c r="G1694">
        <v>17.510000000000002</v>
      </c>
      <c r="H1694">
        <v>2012</v>
      </c>
      <c r="I1694">
        <v>2</v>
      </c>
      <c r="J1694">
        <v>25</v>
      </c>
      <c r="K1694">
        <v>7</v>
      </c>
      <c r="M1694" t="s">
        <v>935</v>
      </c>
      <c r="N1694" t="s">
        <v>933</v>
      </c>
      <c r="O1694" t="s">
        <v>934</v>
      </c>
      <c r="P1694" t="s">
        <v>934</v>
      </c>
      <c r="Q1694" t="s">
        <v>800</v>
      </c>
      <c r="R1694" t="str">
        <f t="shared" si="54"/>
        <v>Weekend</v>
      </c>
      <c r="S1694" s="12">
        <f t="shared" si="53"/>
        <v>40964</v>
      </c>
    </row>
    <row r="1695" spans="1:19" x14ac:dyDescent="0.25">
      <c r="A1695" t="s">
        <v>593</v>
      </c>
      <c r="B1695" t="s">
        <v>723</v>
      </c>
      <c r="C1695">
        <v>20128025710</v>
      </c>
      <c r="D1695">
        <v>71</v>
      </c>
      <c r="E1695" t="s">
        <v>62</v>
      </c>
      <c r="G1695">
        <v>15.8</v>
      </c>
      <c r="H1695">
        <v>2012</v>
      </c>
      <c r="I1695">
        <v>2</v>
      </c>
      <c r="J1695">
        <v>24</v>
      </c>
      <c r="K1695">
        <v>16</v>
      </c>
      <c r="M1695" t="s">
        <v>932</v>
      </c>
      <c r="N1695" t="s">
        <v>933</v>
      </c>
      <c r="O1695" t="s">
        <v>934</v>
      </c>
      <c r="P1695" t="s">
        <v>934</v>
      </c>
      <c r="Q1695" t="s">
        <v>946</v>
      </c>
      <c r="R1695" t="str">
        <f t="shared" si="54"/>
        <v>Weekday</v>
      </c>
      <c r="S1695" s="12">
        <f t="shared" si="53"/>
        <v>40963</v>
      </c>
    </row>
    <row r="1696" spans="1:19" x14ac:dyDescent="0.25">
      <c r="A1696" t="s">
        <v>593</v>
      </c>
      <c r="B1696" t="s">
        <v>723</v>
      </c>
      <c r="C1696">
        <v>20128025711</v>
      </c>
      <c r="D1696">
        <v>71</v>
      </c>
      <c r="E1696" t="s">
        <v>62</v>
      </c>
      <c r="G1696">
        <v>15.8</v>
      </c>
      <c r="H1696">
        <v>2012</v>
      </c>
      <c r="I1696">
        <v>2</v>
      </c>
      <c r="J1696">
        <v>24</v>
      </c>
      <c r="K1696">
        <v>16</v>
      </c>
      <c r="M1696" t="s">
        <v>932</v>
      </c>
      <c r="N1696" t="s">
        <v>933</v>
      </c>
      <c r="O1696" t="s">
        <v>934</v>
      </c>
      <c r="P1696" t="s">
        <v>934</v>
      </c>
      <c r="Q1696" t="s">
        <v>946</v>
      </c>
      <c r="R1696" t="str">
        <f t="shared" si="54"/>
        <v>Weekday</v>
      </c>
      <c r="S1696" s="12">
        <f t="shared" si="53"/>
        <v>40963</v>
      </c>
    </row>
    <row r="1697" spans="1:19" x14ac:dyDescent="0.25">
      <c r="A1697" t="s">
        <v>593</v>
      </c>
      <c r="B1697" t="s">
        <v>723</v>
      </c>
      <c r="C1697">
        <v>20128026262</v>
      </c>
      <c r="D1697">
        <v>71</v>
      </c>
      <c r="E1697" t="s">
        <v>62</v>
      </c>
      <c r="G1697">
        <v>14.39</v>
      </c>
      <c r="H1697">
        <v>2012</v>
      </c>
      <c r="I1697">
        <v>2</v>
      </c>
      <c r="J1697">
        <v>29</v>
      </c>
      <c r="K1697">
        <v>22</v>
      </c>
      <c r="M1697" t="s">
        <v>935</v>
      </c>
      <c r="N1697" t="s">
        <v>936</v>
      </c>
      <c r="O1697" t="s">
        <v>934</v>
      </c>
      <c r="P1697" t="s">
        <v>934</v>
      </c>
      <c r="Q1697" t="s">
        <v>755</v>
      </c>
      <c r="R1697" t="str">
        <f t="shared" si="54"/>
        <v>Weekday</v>
      </c>
      <c r="S1697" s="12">
        <f t="shared" si="53"/>
        <v>40968</v>
      </c>
    </row>
    <row r="1698" spans="1:19" x14ac:dyDescent="0.25">
      <c r="A1698" t="s">
        <v>593</v>
      </c>
      <c r="B1698" t="s">
        <v>723</v>
      </c>
      <c r="C1698">
        <v>20128026263</v>
      </c>
      <c r="D1698">
        <v>71</v>
      </c>
      <c r="E1698" t="s">
        <v>62</v>
      </c>
      <c r="G1698">
        <v>19.5</v>
      </c>
      <c r="H1698">
        <v>2012</v>
      </c>
      <c r="I1698">
        <v>2</v>
      </c>
      <c r="J1698">
        <v>29</v>
      </c>
      <c r="K1698">
        <v>18</v>
      </c>
      <c r="M1698" t="s">
        <v>932</v>
      </c>
      <c r="N1698" t="s">
        <v>933</v>
      </c>
      <c r="O1698" t="s">
        <v>934</v>
      </c>
      <c r="P1698" t="s">
        <v>934</v>
      </c>
      <c r="R1698" t="str">
        <f t="shared" si="54"/>
        <v>Weekday</v>
      </c>
      <c r="S1698" s="12">
        <f t="shared" si="53"/>
        <v>40968</v>
      </c>
    </row>
    <row r="1699" spans="1:19" x14ac:dyDescent="0.25">
      <c r="A1699" t="s">
        <v>593</v>
      </c>
      <c r="B1699" t="s">
        <v>723</v>
      </c>
      <c r="C1699">
        <v>20128026423</v>
      </c>
      <c r="D1699">
        <v>71</v>
      </c>
      <c r="E1699" t="s">
        <v>87</v>
      </c>
      <c r="G1699">
        <v>16.5</v>
      </c>
      <c r="H1699">
        <v>2012</v>
      </c>
      <c r="I1699">
        <v>2</v>
      </c>
      <c r="J1699">
        <v>25</v>
      </c>
      <c r="K1699">
        <v>19</v>
      </c>
      <c r="M1699" t="s">
        <v>932</v>
      </c>
      <c r="N1699" t="s">
        <v>933</v>
      </c>
      <c r="O1699" t="s">
        <v>934</v>
      </c>
      <c r="P1699" t="s">
        <v>934</v>
      </c>
      <c r="Q1699" t="s">
        <v>808</v>
      </c>
      <c r="R1699" t="str">
        <f t="shared" si="54"/>
        <v>Weekend</v>
      </c>
      <c r="S1699" s="12">
        <f t="shared" si="53"/>
        <v>40964</v>
      </c>
    </row>
    <row r="1700" spans="1:19" x14ac:dyDescent="0.25">
      <c r="A1700" t="s">
        <v>593</v>
      </c>
      <c r="B1700" t="s">
        <v>723</v>
      </c>
      <c r="C1700">
        <v>20128027386</v>
      </c>
      <c r="D1700">
        <v>71</v>
      </c>
      <c r="E1700" t="s">
        <v>87</v>
      </c>
      <c r="G1700">
        <v>16.5</v>
      </c>
      <c r="H1700">
        <v>2012</v>
      </c>
      <c r="I1700">
        <v>2</v>
      </c>
      <c r="J1700">
        <v>8</v>
      </c>
      <c r="K1700">
        <v>7</v>
      </c>
      <c r="M1700" t="s">
        <v>932</v>
      </c>
      <c r="N1700" t="s">
        <v>933</v>
      </c>
      <c r="O1700" t="s">
        <v>934</v>
      </c>
      <c r="P1700" t="s">
        <v>934</v>
      </c>
      <c r="Q1700" t="s">
        <v>808</v>
      </c>
      <c r="R1700" t="str">
        <f t="shared" si="54"/>
        <v>Weekday</v>
      </c>
      <c r="S1700" s="12">
        <f t="shared" si="53"/>
        <v>40947</v>
      </c>
    </row>
    <row r="1701" spans="1:19" x14ac:dyDescent="0.25">
      <c r="A1701" t="s">
        <v>593</v>
      </c>
      <c r="B1701" t="s">
        <v>723</v>
      </c>
      <c r="C1701">
        <v>20128027630</v>
      </c>
      <c r="D1701">
        <v>71</v>
      </c>
      <c r="E1701" t="s">
        <v>62</v>
      </c>
      <c r="G1701">
        <v>14.13</v>
      </c>
      <c r="H1701">
        <v>2012</v>
      </c>
      <c r="I1701">
        <v>3</v>
      </c>
      <c r="J1701">
        <v>6</v>
      </c>
      <c r="K1701">
        <v>17</v>
      </c>
      <c r="M1701" t="s">
        <v>932</v>
      </c>
      <c r="N1701" t="s">
        <v>933</v>
      </c>
      <c r="O1701" t="s">
        <v>934</v>
      </c>
      <c r="P1701" t="s">
        <v>934</v>
      </c>
      <c r="Q1701" t="s">
        <v>753</v>
      </c>
      <c r="R1701" t="str">
        <f t="shared" si="54"/>
        <v>Weekday</v>
      </c>
      <c r="S1701" s="12">
        <f t="shared" si="53"/>
        <v>40974</v>
      </c>
    </row>
    <row r="1702" spans="1:19" x14ac:dyDescent="0.25">
      <c r="A1702" t="s">
        <v>593</v>
      </c>
      <c r="B1702" t="s">
        <v>723</v>
      </c>
      <c r="C1702">
        <v>20128027661</v>
      </c>
      <c r="D1702">
        <v>71</v>
      </c>
      <c r="E1702" t="s">
        <v>87</v>
      </c>
      <c r="G1702">
        <v>15</v>
      </c>
      <c r="H1702">
        <v>2012</v>
      </c>
      <c r="I1702">
        <v>3</v>
      </c>
      <c r="J1702">
        <v>7</v>
      </c>
      <c r="K1702">
        <v>8</v>
      </c>
      <c r="M1702" t="s">
        <v>932</v>
      </c>
      <c r="N1702" t="s">
        <v>933</v>
      </c>
      <c r="O1702" t="s">
        <v>934</v>
      </c>
      <c r="P1702" t="s">
        <v>934</v>
      </c>
      <c r="Q1702" t="s">
        <v>814</v>
      </c>
      <c r="R1702" t="str">
        <f t="shared" si="54"/>
        <v>Weekday</v>
      </c>
      <c r="S1702" s="12">
        <f t="shared" si="53"/>
        <v>40975</v>
      </c>
    </row>
    <row r="1703" spans="1:19" x14ac:dyDescent="0.25">
      <c r="A1703" t="s">
        <v>593</v>
      </c>
      <c r="B1703" t="s">
        <v>723</v>
      </c>
      <c r="C1703">
        <v>20128027664</v>
      </c>
      <c r="D1703">
        <v>71</v>
      </c>
      <c r="E1703" t="s">
        <v>62</v>
      </c>
      <c r="G1703">
        <v>15.99</v>
      </c>
      <c r="H1703">
        <v>2012</v>
      </c>
      <c r="I1703">
        <v>3</v>
      </c>
      <c r="J1703">
        <v>6</v>
      </c>
      <c r="K1703">
        <v>18</v>
      </c>
      <c r="M1703" t="s">
        <v>932</v>
      </c>
      <c r="N1703" t="s">
        <v>933</v>
      </c>
      <c r="O1703" t="s">
        <v>934</v>
      </c>
      <c r="P1703" t="s">
        <v>934</v>
      </c>
      <c r="Q1703" t="s">
        <v>946</v>
      </c>
      <c r="R1703" t="str">
        <f t="shared" si="54"/>
        <v>Weekday</v>
      </c>
      <c r="S1703" s="12">
        <f t="shared" si="53"/>
        <v>40974</v>
      </c>
    </row>
    <row r="1704" spans="1:19" x14ac:dyDescent="0.25">
      <c r="A1704" t="s">
        <v>593</v>
      </c>
      <c r="B1704" t="s">
        <v>723</v>
      </c>
      <c r="C1704">
        <v>20128027665</v>
      </c>
      <c r="D1704">
        <v>71</v>
      </c>
      <c r="E1704" t="s">
        <v>87</v>
      </c>
      <c r="G1704">
        <v>15</v>
      </c>
      <c r="H1704">
        <v>2012</v>
      </c>
      <c r="I1704">
        <v>3</v>
      </c>
      <c r="J1704">
        <v>5</v>
      </c>
      <c r="K1704">
        <v>8</v>
      </c>
      <c r="M1704" t="s">
        <v>932</v>
      </c>
      <c r="N1704" t="s">
        <v>933</v>
      </c>
      <c r="O1704" t="s">
        <v>934</v>
      </c>
      <c r="P1704" t="s">
        <v>934</v>
      </c>
      <c r="Q1704" t="s">
        <v>814</v>
      </c>
      <c r="R1704" t="str">
        <f t="shared" si="54"/>
        <v>Weekday</v>
      </c>
      <c r="S1704" s="12">
        <f t="shared" si="53"/>
        <v>40973</v>
      </c>
    </row>
    <row r="1705" spans="1:19" x14ac:dyDescent="0.25">
      <c r="A1705" t="s">
        <v>593</v>
      </c>
      <c r="B1705" t="s">
        <v>723</v>
      </c>
      <c r="C1705">
        <v>20128028278</v>
      </c>
      <c r="D1705">
        <v>71</v>
      </c>
      <c r="E1705" t="s">
        <v>87</v>
      </c>
      <c r="G1705">
        <v>12.43</v>
      </c>
      <c r="H1705">
        <v>2012</v>
      </c>
      <c r="I1705">
        <v>3</v>
      </c>
      <c r="J1705">
        <v>6</v>
      </c>
      <c r="K1705">
        <v>7</v>
      </c>
      <c r="M1705" t="s">
        <v>932</v>
      </c>
      <c r="N1705" t="s">
        <v>936</v>
      </c>
      <c r="O1705" t="s">
        <v>934</v>
      </c>
      <c r="P1705" t="s">
        <v>934</v>
      </c>
      <c r="Q1705" t="s">
        <v>831</v>
      </c>
      <c r="R1705" t="str">
        <f t="shared" si="54"/>
        <v>Weekday</v>
      </c>
      <c r="S1705" s="12">
        <f t="shared" si="53"/>
        <v>40974</v>
      </c>
    </row>
    <row r="1706" spans="1:19" x14ac:dyDescent="0.25">
      <c r="A1706" t="s">
        <v>593</v>
      </c>
      <c r="B1706" t="s">
        <v>723</v>
      </c>
      <c r="C1706">
        <v>20128029053</v>
      </c>
      <c r="D1706">
        <v>71</v>
      </c>
      <c r="E1706" t="s">
        <v>62</v>
      </c>
      <c r="G1706">
        <v>15.99</v>
      </c>
      <c r="H1706">
        <v>2012</v>
      </c>
      <c r="I1706">
        <v>3</v>
      </c>
      <c r="J1706">
        <v>5</v>
      </c>
      <c r="K1706">
        <v>7</v>
      </c>
      <c r="M1706" t="s">
        <v>932</v>
      </c>
      <c r="N1706" t="s">
        <v>936</v>
      </c>
      <c r="O1706" t="s">
        <v>934</v>
      </c>
      <c r="P1706" t="s">
        <v>934</v>
      </c>
      <c r="Q1706" t="s">
        <v>946</v>
      </c>
      <c r="R1706" t="str">
        <f t="shared" si="54"/>
        <v>Weekday</v>
      </c>
      <c r="S1706" s="12">
        <f t="shared" si="53"/>
        <v>40973</v>
      </c>
    </row>
    <row r="1707" spans="1:19" x14ac:dyDescent="0.25">
      <c r="A1707" t="s">
        <v>593</v>
      </c>
      <c r="B1707" t="s">
        <v>723</v>
      </c>
      <c r="C1707">
        <v>20128029054</v>
      </c>
      <c r="D1707">
        <v>71</v>
      </c>
      <c r="E1707" t="s">
        <v>62</v>
      </c>
      <c r="G1707">
        <v>14.01</v>
      </c>
      <c r="H1707">
        <v>2012</v>
      </c>
      <c r="I1707">
        <v>3</v>
      </c>
      <c r="J1707">
        <v>5</v>
      </c>
      <c r="K1707">
        <v>8</v>
      </c>
      <c r="M1707" t="s">
        <v>932</v>
      </c>
      <c r="N1707" t="s">
        <v>933</v>
      </c>
      <c r="O1707" t="s">
        <v>934</v>
      </c>
      <c r="P1707" t="s">
        <v>934</v>
      </c>
      <c r="Q1707" t="s">
        <v>749</v>
      </c>
      <c r="R1707" t="str">
        <f t="shared" si="54"/>
        <v>Weekday</v>
      </c>
      <c r="S1707" s="12">
        <f t="shared" si="53"/>
        <v>40973</v>
      </c>
    </row>
    <row r="1708" spans="1:19" x14ac:dyDescent="0.25">
      <c r="A1708" t="s">
        <v>593</v>
      </c>
      <c r="B1708" t="s">
        <v>723</v>
      </c>
      <c r="C1708">
        <v>20128029055</v>
      </c>
      <c r="D1708">
        <v>71</v>
      </c>
      <c r="E1708" t="s">
        <v>87</v>
      </c>
      <c r="G1708">
        <v>17.510000000000002</v>
      </c>
      <c r="H1708">
        <v>2012</v>
      </c>
      <c r="I1708">
        <v>3</v>
      </c>
      <c r="J1708">
        <v>5</v>
      </c>
      <c r="K1708">
        <v>4</v>
      </c>
      <c r="M1708" t="s">
        <v>935</v>
      </c>
      <c r="N1708" t="s">
        <v>933</v>
      </c>
      <c r="O1708" t="s">
        <v>934</v>
      </c>
      <c r="P1708" t="s">
        <v>934</v>
      </c>
      <c r="Q1708" t="s">
        <v>800</v>
      </c>
      <c r="R1708" t="str">
        <f t="shared" si="54"/>
        <v>Weekday</v>
      </c>
      <c r="S1708" s="12">
        <f t="shared" si="53"/>
        <v>40973</v>
      </c>
    </row>
    <row r="1709" spans="1:19" x14ac:dyDescent="0.25">
      <c r="A1709" t="s">
        <v>593</v>
      </c>
      <c r="B1709" t="s">
        <v>723</v>
      </c>
      <c r="C1709">
        <v>20128029056</v>
      </c>
      <c r="D1709">
        <v>275</v>
      </c>
      <c r="E1709" t="s">
        <v>62</v>
      </c>
      <c r="G1709">
        <v>31.22</v>
      </c>
      <c r="H1709">
        <v>2012</v>
      </c>
      <c r="I1709">
        <v>3</v>
      </c>
      <c r="J1709">
        <v>5</v>
      </c>
      <c r="K1709">
        <v>3</v>
      </c>
      <c r="M1709" t="s">
        <v>935</v>
      </c>
      <c r="N1709" t="s">
        <v>933</v>
      </c>
      <c r="O1709" t="s">
        <v>934</v>
      </c>
      <c r="P1709" t="s">
        <v>934</v>
      </c>
      <c r="Q1709" t="s">
        <v>855</v>
      </c>
      <c r="R1709" t="str">
        <f t="shared" si="54"/>
        <v>Weekday</v>
      </c>
      <c r="S1709" s="12">
        <f t="shared" si="53"/>
        <v>40973</v>
      </c>
    </row>
    <row r="1710" spans="1:19" x14ac:dyDescent="0.25">
      <c r="A1710" t="s">
        <v>593</v>
      </c>
      <c r="B1710" t="s">
        <v>723</v>
      </c>
      <c r="C1710">
        <v>20128029057</v>
      </c>
      <c r="D1710">
        <v>71</v>
      </c>
      <c r="E1710" t="s">
        <v>62</v>
      </c>
      <c r="G1710">
        <v>17.52</v>
      </c>
      <c r="H1710">
        <v>2012</v>
      </c>
      <c r="I1710">
        <v>3</v>
      </c>
      <c r="J1710">
        <v>5</v>
      </c>
      <c r="K1710">
        <v>4</v>
      </c>
      <c r="M1710" t="s">
        <v>935</v>
      </c>
      <c r="N1710" t="s">
        <v>933</v>
      </c>
      <c r="O1710" t="s">
        <v>934</v>
      </c>
      <c r="P1710" t="s">
        <v>934</v>
      </c>
      <c r="Q1710" t="s">
        <v>777</v>
      </c>
      <c r="R1710" t="str">
        <f t="shared" si="54"/>
        <v>Weekday</v>
      </c>
      <c r="S1710" s="12">
        <f t="shared" si="53"/>
        <v>40973</v>
      </c>
    </row>
    <row r="1711" spans="1:19" x14ac:dyDescent="0.25">
      <c r="A1711" t="s">
        <v>593</v>
      </c>
      <c r="B1711" t="s">
        <v>723</v>
      </c>
      <c r="C1711">
        <v>20128029058</v>
      </c>
      <c r="D1711">
        <v>71</v>
      </c>
      <c r="E1711" t="s">
        <v>62</v>
      </c>
      <c r="G1711">
        <v>14.99</v>
      </c>
      <c r="H1711">
        <v>2012</v>
      </c>
      <c r="I1711">
        <v>3</v>
      </c>
      <c r="J1711">
        <v>4</v>
      </c>
      <c r="K1711">
        <v>20</v>
      </c>
      <c r="M1711" t="s">
        <v>935</v>
      </c>
      <c r="N1711" t="s">
        <v>936</v>
      </c>
      <c r="O1711" t="s">
        <v>934</v>
      </c>
      <c r="P1711" t="s">
        <v>934</v>
      </c>
      <c r="Q1711" t="s">
        <v>759</v>
      </c>
      <c r="R1711" t="str">
        <f t="shared" si="54"/>
        <v>Weekend</v>
      </c>
      <c r="S1711" s="12">
        <f t="shared" si="53"/>
        <v>40972</v>
      </c>
    </row>
    <row r="1712" spans="1:19" x14ac:dyDescent="0.25">
      <c r="A1712" t="s">
        <v>593</v>
      </c>
      <c r="B1712" t="s">
        <v>723</v>
      </c>
      <c r="C1712">
        <v>20128030223</v>
      </c>
      <c r="D1712">
        <v>71</v>
      </c>
      <c r="E1712" t="s">
        <v>87</v>
      </c>
      <c r="G1712">
        <v>13.1</v>
      </c>
      <c r="H1712">
        <v>2012</v>
      </c>
      <c r="I1712">
        <v>3</v>
      </c>
      <c r="J1712">
        <v>10</v>
      </c>
      <c r="K1712">
        <v>13</v>
      </c>
      <c r="M1712" t="s">
        <v>932</v>
      </c>
      <c r="N1712" t="s">
        <v>933</v>
      </c>
      <c r="O1712" t="s">
        <v>934</v>
      </c>
      <c r="P1712" t="s">
        <v>934</v>
      </c>
      <c r="Q1712" t="s">
        <v>828</v>
      </c>
      <c r="R1712" t="str">
        <f t="shared" si="54"/>
        <v>Weekend</v>
      </c>
      <c r="S1712" s="12">
        <f t="shared" si="53"/>
        <v>40978</v>
      </c>
    </row>
    <row r="1713" spans="1:19" x14ac:dyDescent="0.25">
      <c r="A1713" t="s">
        <v>593</v>
      </c>
      <c r="B1713" t="s">
        <v>723</v>
      </c>
      <c r="C1713">
        <v>20128030540</v>
      </c>
      <c r="D1713">
        <v>71</v>
      </c>
      <c r="E1713" t="s">
        <v>62</v>
      </c>
      <c r="G1713">
        <v>19.5</v>
      </c>
      <c r="H1713">
        <v>2012</v>
      </c>
      <c r="I1713">
        <v>3</v>
      </c>
      <c r="J1713">
        <v>12</v>
      </c>
      <c r="K1713">
        <v>9</v>
      </c>
      <c r="M1713" t="s">
        <v>935</v>
      </c>
      <c r="N1713" t="s">
        <v>933</v>
      </c>
      <c r="O1713" t="s">
        <v>934</v>
      </c>
      <c r="P1713" t="s">
        <v>934</v>
      </c>
      <c r="R1713" t="str">
        <f t="shared" si="54"/>
        <v>Weekday</v>
      </c>
      <c r="S1713" s="12">
        <f t="shared" si="53"/>
        <v>40980</v>
      </c>
    </row>
    <row r="1714" spans="1:19" x14ac:dyDescent="0.25">
      <c r="A1714" t="s">
        <v>593</v>
      </c>
      <c r="B1714" t="s">
        <v>723</v>
      </c>
      <c r="C1714">
        <v>20128030543</v>
      </c>
      <c r="D1714">
        <v>275</v>
      </c>
      <c r="E1714" t="s">
        <v>62</v>
      </c>
      <c r="G1714">
        <v>32.200000000000003</v>
      </c>
      <c r="H1714">
        <v>2012</v>
      </c>
      <c r="I1714">
        <v>3</v>
      </c>
      <c r="J1714">
        <v>12</v>
      </c>
      <c r="K1714">
        <v>14</v>
      </c>
      <c r="M1714" t="s">
        <v>935</v>
      </c>
      <c r="N1714" t="s">
        <v>933</v>
      </c>
      <c r="O1714" t="s">
        <v>934</v>
      </c>
      <c r="P1714" t="s">
        <v>934</v>
      </c>
      <c r="Q1714" t="s">
        <v>862</v>
      </c>
      <c r="R1714" t="str">
        <f t="shared" si="54"/>
        <v>Weekday</v>
      </c>
      <c r="S1714" s="12">
        <f t="shared" si="53"/>
        <v>40980</v>
      </c>
    </row>
    <row r="1715" spans="1:19" x14ac:dyDescent="0.25">
      <c r="A1715" t="s">
        <v>593</v>
      </c>
      <c r="B1715" t="s">
        <v>723</v>
      </c>
      <c r="C1715">
        <v>20128030544</v>
      </c>
      <c r="D1715">
        <v>71</v>
      </c>
      <c r="E1715" t="s">
        <v>87</v>
      </c>
      <c r="G1715">
        <v>12.44</v>
      </c>
      <c r="H1715">
        <v>2012</v>
      </c>
      <c r="I1715">
        <v>3</v>
      </c>
      <c r="J1715">
        <v>12</v>
      </c>
      <c r="K1715">
        <v>15</v>
      </c>
      <c r="M1715" t="s">
        <v>932</v>
      </c>
      <c r="N1715" t="s">
        <v>933</v>
      </c>
      <c r="O1715" t="s">
        <v>934</v>
      </c>
      <c r="P1715" t="s">
        <v>934</v>
      </c>
      <c r="Q1715" t="s">
        <v>831</v>
      </c>
      <c r="R1715" t="str">
        <f t="shared" si="54"/>
        <v>Weekday</v>
      </c>
      <c r="S1715" s="12">
        <f t="shared" si="53"/>
        <v>40980</v>
      </c>
    </row>
    <row r="1716" spans="1:19" x14ac:dyDescent="0.25">
      <c r="A1716" t="s">
        <v>593</v>
      </c>
      <c r="B1716" t="s">
        <v>723</v>
      </c>
      <c r="C1716">
        <v>20128030547</v>
      </c>
      <c r="D1716">
        <v>275</v>
      </c>
      <c r="E1716" t="s">
        <v>62</v>
      </c>
      <c r="G1716">
        <v>33.299999999999997</v>
      </c>
      <c r="H1716">
        <v>2012</v>
      </c>
      <c r="I1716">
        <v>3</v>
      </c>
      <c r="J1716">
        <v>12</v>
      </c>
      <c r="K1716">
        <v>18</v>
      </c>
      <c r="M1716" t="s">
        <v>932</v>
      </c>
      <c r="N1716" t="s">
        <v>933</v>
      </c>
      <c r="O1716" t="s">
        <v>934</v>
      </c>
      <c r="P1716" t="s">
        <v>934</v>
      </c>
      <c r="Q1716" t="s">
        <v>870</v>
      </c>
      <c r="R1716" t="str">
        <f t="shared" si="54"/>
        <v>Weekday</v>
      </c>
      <c r="S1716" s="12">
        <f t="shared" si="53"/>
        <v>40980</v>
      </c>
    </row>
    <row r="1717" spans="1:19" x14ac:dyDescent="0.25">
      <c r="A1717" t="s">
        <v>593</v>
      </c>
      <c r="B1717" t="s">
        <v>723</v>
      </c>
      <c r="C1717">
        <v>20128030675</v>
      </c>
      <c r="D1717">
        <v>71</v>
      </c>
      <c r="E1717" t="s">
        <v>87</v>
      </c>
      <c r="G1717">
        <v>18.600000000000001</v>
      </c>
      <c r="H1717">
        <v>2012</v>
      </c>
      <c r="I1717">
        <v>3</v>
      </c>
      <c r="J1717">
        <v>15</v>
      </c>
      <c r="K1717">
        <v>7</v>
      </c>
      <c r="M1717" t="s">
        <v>932</v>
      </c>
      <c r="N1717" t="s">
        <v>933</v>
      </c>
      <c r="O1717" t="s">
        <v>934</v>
      </c>
      <c r="P1717" t="s">
        <v>934</v>
      </c>
      <c r="Q1717" t="s">
        <v>794</v>
      </c>
      <c r="R1717" t="str">
        <f t="shared" si="54"/>
        <v>Weekday</v>
      </c>
      <c r="S1717" s="12">
        <f t="shared" si="53"/>
        <v>40983</v>
      </c>
    </row>
    <row r="1718" spans="1:19" x14ac:dyDescent="0.25">
      <c r="A1718" t="s">
        <v>593</v>
      </c>
      <c r="B1718" t="s">
        <v>723</v>
      </c>
      <c r="C1718">
        <v>20128030692</v>
      </c>
      <c r="D1718">
        <v>71</v>
      </c>
      <c r="E1718" t="s">
        <v>62</v>
      </c>
      <c r="G1718">
        <v>13.23</v>
      </c>
      <c r="H1718">
        <v>2012</v>
      </c>
      <c r="I1718">
        <v>3</v>
      </c>
      <c r="J1718">
        <v>13</v>
      </c>
      <c r="K1718">
        <v>17</v>
      </c>
      <c r="M1718" t="s">
        <v>932</v>
      </c>
      <c r="N1718" t="s">
        <v>933</v>
      </c>
      <c r="O1718" t="s">
        <v>934</v>
      </c>
      <c r="P1718" t="s">
        <v>934</v>
      </c>
      <c r="Q1718" t="s">
        <v>741</v>
      </c>
      <c r="R1718" t="str">
        <f t="shared" si="54"/>
        <v>Weekday</v>
      </c>
      <c r="S1718" s="12">
        <f t="shared" si="53"/>
        <v>40981</v>
      </c>
    </row>
    <row r="1719" spans="1:19" x14ac:dyDescent="0.25">
      <c r="A1719" t="s">
        <v>593</v>
      </c>
      <c r="B1719" t="s">
        <v>723</v>
      </c>
      <c r="C1719">
        <v>20128031638</v>
      </c>
      <c r="D1719">
        <v>71</v>
      </c>
      <c r="E1719" t="s">
        <v>87</v>
      </c>
      <c r="G1719">
        <v>18</v>
      </c>
      <c r="H1719">
        <v>2012</v>
      </c>
      <c r="I1719">
        <v>3</v>
      </c>
      <c r="J1719">
        <v>10</v>
      </c>
      <c r="K1719">
        <v>17</v>
      </c>
      <c r="M1719" t="s">
        <v>932</v>
      </c>
      <c r="N1719" t="s">
        <v>933</v>
      </c>
      <c r="O1719" t="s">
        <v>934</v>
      </c>
      <c r="P1719" t="s">
        <v>934</v>
      </c>
      <c r="Q1719" t="s">
        <v>794</v>
      </c>
      <c r="R1719" t="str">
        <f t="shared" si="54"/>
        <v>Weekend</v>
      </c>
      <c r="S1719" s="12">
        <f t="shared" si="53"/>
        <v>40978</v>
      </c>
    </row>
    <row r="1720" spans="1:19" x14ac:dyDescent="0.25">
      <c r="A1720" t="s">
        <v>593</v>
      </c>
      <c r="B1720" t="s">
        <v>723</v>
      </c>
      <c r="C1720">
        <v>20128031640</v>
      </c>
      <c r="D1720">
        <v>71</v>
      </c>
      <c r="E1720" t="s">
        <v>62</v>
      </c>
      <c r="G1720">
        <v>15.8</v>
      </c>
      <c r="H1720">
        <v>2012</v>
      </c>
      <c r="I1720">
        <v>3</v>
      </c>
      <c r="J1720">
        <v>8</v>
      </c>
      <c r="K1720">
        <v>17</v>
      </c>
      <c r="M1720" t="s">
        <v>932</v>
      </c>
      <c r="N1720" t="s">
        <v>933</v>
      </c>
      <c r="O1720" t="s">
        <v>934</v>
      </c>
      <c r="P1720" t="s">
        <v>934</v>
      </c>
      <c r="Q1720" t="s">
        <v>946</v>
      </c>
      <c r="R1720" t="str">
        <f t="shared" si="54"/>
        <v>Weekday</v>
      </c>
      <c r="S1720" s="12">
        <f t="shared" si="53"/>
        <v>40976</v>
      </c>
    </row>
    <row r="1721" spans="1:19" x14ac:dyDescent="0.25">
      <c r="A1721" t="s">
        <v>593</v>
      </c>
      <c r="B1721" t="s">
        <v>723</v>
      </c>
      <c r="C1721">
        <v>20128031765</v>
      </c>
      <c r="D1721">
        <v>71</v>
      </c>
      <c r="E1721" t="s">
        <v>62</v>
      </c>
      <c r="G1721">
        <v>19.47</v>
      </c>
      <c r="H1721">
        <v>2012</v>
      </c>
      <c r="I1721">
        <v>3</v>
      </c>
      <c r="J1721">
        <v>16</v>
      </c>
      <c r="K1721">
        <v>17</v>
      </c>
      <c r="M1721" t="s">
        <v>932</v>
      </c>
      <c r="N1721" t="s">
        <v>933</v>
      </c>
      <c r="O1721" t="s">
        <v>934</v>
      </c>
      <c r="P1721" t="s">
        <v>934</v>
      </c>
      <c r="R1721" t="str">
        <f t="shared" si="54"/>
        <v>Weekday</v>
      </c>
      <c r="S1721" s="12">
        <f t="shared" si="53"/>
        <v>40984</v>
      </c>
    </row>
    <row r="1722" spans="1:19" x14ac:dyDescent="0.25">
      <c r="A1722" t="s">
        <v>593</v>
      </c>
      <c r="B1722" t="s">
        <v>723</v>
      </c>
      <c r="C1722">
        <v>20128033687</v>
      </c>
      <c r="D1722">
        <v>71</v>
      </c>
      <c r="E1722" t="s">
        <v>62</v>
      </c>
      <c r="G1722">
        <v>19</v>
      </c>
      <c r="H1722">
        <v>2012</v>
      </c>
      <c r="I1722">
        <v>3</v>
      </c>
      <c r="J1722">
        <v>24</v>
      </c>
      <c r="K1722">
        <v>1</v>
      </c>
      <c r="M1722" t="s">
        <v>935</v>
      </c>
      <c r="N1722" t="s">
        <v>937</v>
      </c>
      <c r="O1722" t="s">
        <v>934</v>
      </c>
      <c r="P1722" t="s">
        <v>934</v>
      </c>
      <c r="Q1722" t="s">
        <v>787</v>
      </c>
      <c r="R1722" t="str">
        <f t="shared" si="54"/>
        <v>Weekend</v>
      </c>
      <c r="S1722" s="12">
        <f t="shared" si="53"/>
        <v>40992</v>
      </c>
    </row>
    <row r="1723" spans="1:19" x14ac:dyDescent="0.25">
      <c r="A1723" t="s">
        <v>593</v>
      </c>
      <c r="B1723" t="s">
        <v>723</v>
      </c>
      <c r="C1723">
        <v>20128033695</v>
      </c>
      <c r="D1723">
        <v>71</v>
      </c>
      <c r="E1723" t="s">
        <v>62</v>
      </c>
      <c r="G1723">
        <v>13.5</v>
      </c>
      <c r="H1723">
        <v>2012</v>
      </c>
      <c r="I1723">
        <v>3</v>
      </c>
      <c r="J1723">
        <v>23</v>
      </c>
      <c r="K1723">
        <v>15</v>
      </c>
      <c r="M1723" t="s">
        <v>932</v>
      </c>
      <c r="N1723" t="s">
        <v>937</v>
      </c>
      <c r="O1723" t="s">
        <v>934</v>
      </c>
      <c r="P1723" t="s">
        <v>934</v>
      </c>
      <c r="Q1723" t="s">
        <v>741</v>
      </c>
      <c r="R1723" t="str">
        <f t="shared" si="54"/>
        <v>Weekday</v>
      </c>
      <c r="S1723" s="12">
        <f t="shared" si="53"/>
        <v>40991</v>
      </c>
    </row>
    <row r="1724" spans="1:19" x14ac:dyDescent="0.25">
      <c r="A1724" t="s">
        <v>593</v>
      </c>
      <c r="B1724" t="s">
        <v>723</v>
      </c>
      <c r="C1724">
        <v>20128033700</v>
      </c>
      <c r="D1724">
        <v>71</v>
      </c>
      <c r="E1724" t="s">
        <v>62</v>
      </c>
      <c r="G1724">
        <v>19.5</v>
      </c>
      <c r="H1724">
        <v>2012</v>
      </c>
      <c r="I1724">
        <v>3</v>
      </c>
      <c r="J1724">
        <v>23</v>
      </c>
      <c r="K1724">
        <v>15</v>
      </c>
      <c r="M1724" t="s">
        <v>935</v>
      </c>
      <c r="N1724" t="s">
        <v>933</v>
      </c>
      <c r="O1724" t="s">
        <v>934</v>
      </c>
      <c r="P1724" t="s">
        <v>934</v>
      </c>
      <c r="R1724" t="str">
        <f t="shared" si="54"/>
        <v>Weekday</v>
      </c>
      <c r="S1724" s="12">
        <f t="shared" si="53"/>
        <v>40991</v>
      </c>
    </row>
    <row r="1725" spans="1:19" x14ac:dyDescent="0.25">
      <c r="A1725" t="s">
        <v>593</v>
      </c>
      <c r="B1725" t="s">
        <v>723</v>
      </c>
      <c r="C1725">
        <v>20128033715</v>
      </c>
      <c r="D1725">
        <v>275</v>
      </c>
      <c r="E1725" t="s">
        <v>87</v>
      </c>
      <c r="G1725">
        <v>32.24</v>
      </c>
      <c r="H1725">
        <v>2012</v>
      </c>
      <c r="I1725">
        <v>3</v>
      </c>
      <c r="J1725">
        <v>21</v>
      </c>
      <c r="K1725">
        <v>19</v>
      </c>
      <c r="M1725" t="s">
        <v>932</v>
      </c>
      <c r="N1725" t="s">
        <v>933</v>
      </c>
      <c r="O1725" t="s">
        <v>934</v>
      </c>
      <c r="P1725" t="s">
        <v>934</v>
      </c>
      <c r="Q1725" t="s">
        <v>897</v>
      </c>
      <c r="R1725" t="str">
        <f t="shared" si="54"/>
        <v>Weekday</v>
      </c>
      <c r="S1725" s="12">
        <f t="shared" si="53"/>
        <v>40989</v>
      </c>
    </row>
    <row r="1726" spans="1:19" x14ac:dyDescent="0.25">
      <c r="A1726" t="s">
        <v>593</v>
      </c>
      <c r="B1726" t="s">
        <v>723</v>
      </c>
      <c r="C1726">
        <v>20128033837</v>
      </c>
      <c r="D1726">
        <v>71</v>
      </c>
      <c r="E1726" t="s">
        <v>87</v>
      </c>
      <c r="G1726">
        <v>19</v>
      </c>
      <c r="H1726">
        <v>2012</v>
      </c>
      <c r="I1726">
        <v>3</v>
      </c>
      <c r="J1726">
        <v>20</v>
      </c>
      <c r="K1726">
        <v>7</v>
      </c>
      <c r="M1726" t="s">
        <v>932</v>
      </c>
      <c r="N1726" t="s">
        <v>933</v>
      </c>
      <c r="O1726" t="s">
        <v>934</v>
      </c>
      <c r="P1726" t="s">
        <v>934</v>
      </c>
      <c r="Q1726" t="s">
        <v>793</v>
      </c>
      <c r="R1726" t="str">
        <f t="shared" si="54"/>
        <v>Weekday</v>
      </c>
      <c r="S1726" s="12">
        <f t="shared" si="53"/>
        <v>40988</v>
      </c>
    </row>
    <row r="1727" spans="1:19" x14ac:dyDescent="0.25">
      <c r="A1727" t="s">
        <v>593</v>
      </c>
      <c r="B1727" t="s">
        <v>723</v>
      </c>
      <c r="C1727">
        <v>20128033955</v>
      </c>
      <c r="D1727">
        <v>71</v>
      </c>
      <c r="E1727" t="s">
        <v>87</v>
      </c>
      <c r="G1727">
        <v>18.899999999999999</v>
      </c>
      <c r="H1727">
        <v>2012</v>
      </c>
      <c r="I1727">
        <v>3</v>
      </c>
      <c r="J1727">
        <v>20</v>
      </c>
      <c r="K1727">
        <v>8</v>
      </c>
      <c r="M1727" t="s">
        <v>932</v>
      </c>
      <c r="N1727" t="s">
        <v>933</v>
      </c>
      <c r="O1727" t="s">
        <v>934</v>
      </c>
      <c r="P1727" t="s">
        <v>934</v>
      </c>
      <c r="Q1727" t="s">
        <v>793</v>
      </c>
      <c r="R1727" t="str">
        <f t="shared" si="54"/>
        <v>Weekday</v>
      </c>
      <c r="S1727" s="12">
        <f t="shared" si="53"/>
        <v>40988</v>
      </c>
    </row>
    <row r="1728" spans="1:19" x14ac:dyDescent="0.25">
      <c r="A1728" t="s">
        <v>593</v>
      </c>
      <c r="B1728" t="s">
        <v>723</v>
      </c>
      <c r="C1728">
        <v>20128033958</v>
      </c>
      <c r="D1728">
        <v>275</v>
      </c>
      <c r="E1728" t="s">
        <v>62</v>
      </c>
      <c r="G1728">
        <v>32.1</v>
      </c>
      <c r="H1728">
        <v>2012</v>
      </c>
      <c r="I1728">
        <v>3</v>
      </c>
      <c r="J1728">
        <v>19</v>
      </c>
      <c r="K1728">
        <v>20</v>
      </c>
      <c r="M1728" t="s">
        <v>932</v>
      </c>
      <c r="N1728" t="s">
        <v>933</v>
      </c>
      <c r="O1728" t="s">
        <v>934</v>
      </c>
      <c r="P1728" t="s">
        <v>934</v>
      </c>
      <c r="Q1728" t="s">
        <v>860</v>
      </c>
      <c r="R1728" t="str">
        <f t="shared" si="54"/>
        <v>Weekday</v>
      </c>
      <c r="S1728" s="12">
        <f t="shared" si="53"/>
        <v>40987</v>
      </c>
    </row>
    <row r="1729" spans="1:19" x14ac:dyDescent="0.25">
      <c r="A1729" t="s">
        <v>593</v>
      </c>
      <c r="B1729" t="s">
        <v>723</v>
      </c>
      <c r="C1729">
        <v>20128033959</v>
      </c>
      <c r="D1729">
        <v>275</v>
      </c>
      <c r="E1729" t="s">
        <v>62</v>
      </c>
      <c r="G1729">
        <v>32.4</v>
      </c>
      <c r="H1729">
        <v>2012</v>
      </c>
      <c r="I1729">
        <v>3</v>
      </c>
      <c r="J1729">
        <v>19</v>
      </c>
      <c r="K1729">
        <v>20</v>
      </c>
      <c r="M1729" t="s">
        <v>935</v>
      </c>
      <c r="N1729" t="s">
        <v>936</v>
      </c>
      <c r="O1729" t="s">
        <v>934</v>
      </c>
      <c r="P1729" t="s">
        <v>934</v>
      </c>
      <c r="Q1729" t="s">
        <v>862</v>
      </c>
      <c r="R1729" t="str">
        <f t="shared" si="54"/>
        <v>Weekday</v>
      </c>
      <c r="S1729" s="12">
        <f t="shared" si="53"/>
        <v>40987</v>
      </c>
    </row>
    <row r="1730" spans="1:19" x14ac:dyDescent="0.25">
      <c r="A1730" t="s">
        <v>593</v>
      </c>
      <c r="B1730" t="s">
        <v>723</v>
      </c>
      <c r="C1730">
        <v>20128034052</v>
      </c>
      <c r="D1730">
        <v>71</v>
      </c>
      <c r="E1730" t="s">
        <v>62</v>
      </c>
      <c r="G1730">
        <v>15.8</v>
      </c>
      <c r="H1730">
        <v>2012</v>
      </c>
      <c r="I1730">
        <v>3</v>
      </c>
      <c r="J1730">
        <v>19</v>
      </c>
      <c r="K1730">
        <v>14</v>
      </c>
      <c r="M1730" t="s">
        <v>932</v>
      </c>
      <c r="N1730" t="s">
        <v>933</v>
      </c>
      <c r="O1730" t="s">
        <v>934</v>
      </c>
      <c r="P1730" t="s">
        <v>934</v>
      </c>
      <c r="Q1730" t="s">
        <v>946</v>
      </c>
      <c r="R1730" t="str">
        <f t="shared" si="54"/>
        <v>Weekday</v>
      </c>
      <c r="S1730" s="12">
        <f t="shared" si="53"/>
        <v>40987</v>
      </c>
    </row>
    <row r="1731" spans="1:19" x14ac:dyDescent="0.25">
      <c r="A1731" t="s">
        <v>593</v>
      </c>
      <c r="B1731" t="s">
        <v>723</v>
      </c>
      <c r="C1731">
        <v>20128034053</v>
      </c>
      <c r="D1731">
        <v>71</v>
      </c>
      <c r="E1731" t="s">
        <v>62</v>
      </c>
      <c r="G1731">
        <v>18</v>
      </c>
      <c r="H1731">
        <v>2012</v>
      </c>
      <c r="I1731">
        <v>3</v>
      </c>
      <c r="J1731">
        <v>19</v>
      </c>
      <c r="K1731">
        <v>6</v>
      </c>
      <c r="M1731" t="s">
        <v>932</v>
      </c>
      <c r="N1731" t="s">
        <v>936</v>
      </c>
      <c r="O1731" t="s">
        <v>934</v>
      </c>
      <c r="P1731" t="s">
        <v>934</v>
      </c>
      <c r="Q1731" t="s">
        <v>781</v>
      </c>
      <c r="R1731" t="str">
        <f t="shared" si="54"/>
        <v>Weekday</v>
      </c>
      <c r="S1731" s="12">
        <f t="shared" ref="S1731:S1794" si="55">DATE(H1731,I1731,J1731)</f>
        <v>40987</v>
      </c>
    </row>
    <row r="1732" spans="1:19" x14ac:dyDescent="0.25">
      <c r="A1732" t="s">
        <v>593</v>
      </c>
      <c r="B1732" t="s">
        <v>723</v>
      </c>
      <c r="C1732">
        <v>20128034502</v>
      </c>
      <c r="D1732">
        <v>71</v>
      </c>
      <c r="E1732" t="s">
        <v>87</v>
      </c>
      <c r="G1732">
        <v>13.1</v>
      </c>
      <c r="H1732">
        <v>2012</v>
      </c>
      <c r="I1732">
        <v>3</v>
      </c>
      <c r="J1732">
        <v>19</v>
      </c>
      <c r="K1732">
        <v>7</v>
      </c>
      <c r="M1732" t="s">
        <v>932</v>
      </c>
      <c r="N1732" t="s">
        <v>933</v>
      </c>
      <c r="O1732" t="s">
        <v>934</v>
      </c>
      <c r="P1732" t="s">
        <v>934</v>
      </c>
      <c r="Q1732" t="s">
        <v>828</v>
      </c>
      <c r="R1732" t="str">
        <f t="shared" si="54"/>
        <v>Weekday</v>
      </c>
      <c r="S1732" s="12">
        <f t="shared" si="55"/>
        <v>40987</v>
      </c>
    </row>
    <row r="1733" spans="1:19" x14ac:dyDescent="0.25">
      <c r="A1733" t="s">
        <v>593</v>
      </c>
      <c r="B1733" t="s">
        <v>723</v>
      </c>
      <c r="C1733">
        <v>20128034503</v>
      </c>
      <c r="D1733">
        <v>71</v>
      </c>
      <c r="E1733" t="s">
        <v>62</v>
      </c>
      <c r="G1733">
        <v>19</v>
      </c>
      <c r="H1733">
        <v>2012</v>
      </c>
      <c r="I1733">
        <v>3</v>
      </c>
      <c r="J1733">
        <v>19</v>
      </c>
      <c r="K1733">
        <v>8</v>
      </c>
      <c r="M1733" t="s">
        <v>932</v>
      </c>
      <c r="N1733" t="s">
        <v>933</v>
      </c>
      <c r="O1733" t="s">
        <v>934</v>
      </c>
      <c r="P1733" t="s">
        <v>934</v>
      </c>
      <c r="Q1733" t="s">
        <v>787</v>
      </c>
      <c r="R1733" t="str">
        <f t="shared" ref="R1733:R1796" si="56">IF(WEEKDAY(DATE(H1733,I1733,J1733),2)&lt;6,"Weekday","Weekend")</f>
        <v>Weekday</v>
      </c>
      <c r="S1733" s="12">
        <f t="shared" si="55"/>
        <v>40987</v>
      </c>
    </row>
    <row r="1734" spans="1:19" x14ac:dyDescent="0.25">
      <c r="A1734" t="s">
        <v>593</v>
      </c>
      <c r="B1734" t="s">
        <v>723</v>
      </c>
      <c r="C1734">
        <v>20128036976</v>
      </c>
      <c r="D1734">
        <v>71</v>
      </c>
      <c r="E1734" t="s">
        <v>62</v>
      </c>
      <c r="G1734">
        <v>15</v>
      </c>
      <c r="H1734">
        <v>2012</v>
      </c>
      <c r="I1734">
        <v>3</v>
      </c>
      <c r="J1734">
        <v>26</v>
      </c>
      <c r="K1734">
        <v>18</v>
      </c>
      <c r="M1734" t="s">
        <v>932</v>
      </c>
      <c r="N1734" t="s">
        <v>936</v>
      </c>
      <c r="O1734" t="s">
        <v>934</v>
      </c>
      <c r="P1734" t="s">
        <v>934</v>
      </c>
      <c r="Q1734" t="s">
        <v>759</v>
      </c>
      <c r="R1734" t="str">
        <f t="shared" si="56"/>
        <v>Weekday</v>
      </c>
      <c r="S1734" s="12">
        <f t="shared" si="55"/>
        <v>40994</v>
      </c>
    </row>
    <row r="1735" spans="1:19" x14ac:dyDescent="0.25">
      <c r="A1735" t="s">
        <v>593</v>
      </c>
      <c r="B1735" t="s">
        <v>723</v>
      </c>
      <c r="C1735">
        <v>20128036985</v>
      </c>
      <c r="D1735">
        <v>71</v>
      </c>
      <c r="E1735" t="s">
        <v>62</v>
      </c>
      <c r="G1735">
        <v>16.88</v>
      </c>
      <c r="H1735">
        <v>2012</v>
      </c>
      <c r="I1735">
        <v>3</v>
      </c>
      <c r="J1735">
        <v>27</v>
      </c>
      <c r="K1735">
        <v>18</v>
      </c>
      <c r="M1735" t="s">
        <v>932</v>
      </c>
      <c r="N1735" t="s">
        <v>937</v>
      </c>
      <c r="O1735" t="s">
        <v>934</v>
      </c>
      <c r="P1735" t="s">
        <v>934</v>
      </c>
      <c r="Q1735" t="s">
        <v>946</v>
      </c>
      <c r="R1735" t="str">
        <f t="shared" si="56"/>
        <v>Weekday</v>
      </c>
      <c r="S1735" s="12">
        <f t="shared" si="55"/>
        <v>40995</v>
      </c>
    </row>
    <row r="1736" spans="1:19" x14ac:dyDescent="0.25">
      <c r="A1736" t="s">
        <v>593</v>
      </c>
      <c r="B1736" t="s">
        <v>723</v>
      </c>
      <c r="C1736">
        <v>20128037553</v>
      </c>
      <c r="D1736">
        <v>71</v>
      </c>
      <c r="E1736" t="s">
        <v>62</v>
      </c>
      <c r="G1736">
        <v>19.420000000000002</v>
      </c>
      <c r="H1736">
        <v>2012</v>
      </c>
      <c r="I1736">
        <v>3</v>
      </c>
      <c r="J1736">
        <v>27</v>
      </c>
      <c r="K1736">
        <v>16</v>
      </c>
      <c r="M1736" t="s">
        <v>932</v>
      </c>
      <c r="N1736" t="s">
        <v>933</v>
      </c>
      <c r="O1736" t="s">
        <v>934</v>
      </c>
      <c r="P1736" t="s">
        <v>934</v>
      </c>
      <c r="R1736" t="str">
        <f t="shared" si="56"/>
        <v>Weekday</v>
      </c>
      <c r="S1736" s="12">
        <f t="shared" si="55"/>
        <v>40995</v>
      </c>
    </row>
    <row r="1737" spans="1:19" x14ac:dyDescent="0.25">
      <c r="A1737" t="s">
        <v>593</v>
      </c>
      <c r="B1737" t="s">
        <v>723</v>
      </c>
      <c r="C1737">
        <v>20128037559</v>
      </c>
      <c r="D1737">
        <v>275</v>
      </c>
      <c r="E1737" t="s">
        <v>87</v>
      </c>
      <c r="G1737">
        <v>32.6</v>
      </c>
      <c r="H1737">
        <v>2012</v>
      </c>
      <c r="I1737">
        <v>4</v>
      </c>
      <c r="J1737">
        <v>1</v>
      </c>
      <c r="K1737">
        <v>13</v>
      </c>
      <c r="M1737" t="s">
        <v>932</v>
      </c>
      <c r="N1737" t="s">
        <v>933</v>
      </c>
      <c r="O1737" t="s">
        <v>934</v>
      </c>
      <c r="P1737" t="s">
        <v>934</v>
      </c>
      <c r="Q1737" t="s">
        <v>893</v>
      </c>
      <c r="R1737" t="str">
        <f t="shared" si="56"/>
        <v>Weekend</v>
      </c>
      <c r="S1737" s="12">
        <f t="shared" si="55"/>
        <v>41000</v>
      </c>
    </row>
    <row r="1738" spans="1:19" x14ac:dyDescent="0.25">
      <c r="A1738" t="s">
        <v>593</v>
      </c>
      <c r="B1738" t="s">
        <v>723</v>
      </c>
      <c r="C1738">
        <v>20128037673</v>
      </c>
      <c r="D1738">
        <v>275</v>
      </c>
      <c r="E1738" t="s">
        <v>62</v>
      </c>
      <c r="G1738">
        <v>32.200000000000003</v>
      </c>
      <c r="H1738">
        <v>2012</v>
      </c>
      <c r="I1738">
        <v>3</v>
      </c>
      <c r="J1738">
        <v>29</v>
      </c>
      <c r="K1738">
        <v>18</v>
      </c>
      <c r="M1738" t="s">
        <v>932</v>
      </c>
      <c r="N1738" t="s">
        <v>933</v>
      </c>
      <c r="O1738" t="s">
        <v>934</v>
      </c>
      <c r="P1738" t="s">
        <v>934</v>
      </c>
      <c r="Q1738" t="s">
        <v>862</v>
      </c>
      <c r="R1738" t="str">
        <f t="shared" si="56"/>
        <v>Weekday</v>
      </c>
      <c r="S1738" s="12">
        <f t="shared" si="55"/>
        <v>40997</v>
      </c>
    </row>
    <row r="1739" spans="1:19" x14ac:dyDescent="0.25">
      <c r="A1739" t="s">
        <v>593</v>
      </c>
      <c r="B1739" t="s">
        <v>723</v>
      </c>
      <c r="C1739">
        <v>20128037714</v>
      </c>
      <c r="D1739">
        <v>71</v>
      </c>
      <c r="E1739" t="s">
        <v>62</v>
      </c>
      <c r="G1739">
        <v>11.23</v>
      </c>
      <c r="H1739">
        <v>2012</v>
      </c>
      <c r="I1739">
        <v>3</v>
      </c>
      <c r="J1739">
        <v>30</v>
      </c>
      <c r="K1739">
        <v>15</v>
      </c>
      <c r="M1739" t="s">
        <v>932</v>
      </c>
      <c r="N1739" t="s">
        <v>933</v>
      </c>
      <c r="O1739" t="s">
        <v>934</v>
      </c>
      <c r="P1739" t="s">
        <v>934</v>
      </c>
      <c r="R1739" t="str">
        <f t="shared" si="56"/>
        <v>Weekday</v>
      </c>
      <c r="S1739" s="12">
        <f t="shared" si="55"/>
        <v>40998</v>
      </c>
    </row>
    <row r="1740" spans="1:19" x14ac:dyDescent="0.25">
      <c r="A1740" t="s">
        <v>593</v>
      </c>
      <c r="B1740" t="s">
        <v>723</v>
      </c>
      <c r="C1740">
        <v>20128038103</v>
      </c>
      <c r="D1740">
        <v>71</v>
      </c>
      <c r="E1740" t="s">
        <v>87</v>
      </c>
      <c r="G1740">
        <v>17.03</v>
      </c>
      <c r="H1740">
        <v>2012</v>
      </c>
      <c r="I1740">
        <v>3</v>
      </c>
      <c r="J1740">
        <v>21</v>
      </c>
      <c r="K1740">
        <v>7</v>
      </c>
      <c r="M1740" t="s">
        <v>932</v>
      </c>
      <c r="N1740" t="s">
        <v>933</v>
      </c>
      <c r="O1740" t="s">
        <v>934</v>
      </c>
      <c r="P1740" t="s">
        <v>934</v>
      </c>
      <c r="Q1740" t="s">
        <v>807</v>
      </c>
      <c r="R1740" t="str">
        <f t="shared" si="56"/>
        <v>Weekday</v>
      </c>
      <c r="S1740" s="12">
        <f t="shared" si="55"/>
        <v>40989</v>
      </c>
    </row>
    <row r="1741" spans="1:19" x14ac:dyDescent="0.25">
      <c r="A1741" t="s">
        <v>593</v>
      </c>
      <c r="B1741" t="s">
        <v>723</v>
      </c>
      <c r="C1741">
        <v>20128038600</v>
      </c>
      <c r="D1741">
        <v>71</v>
      </c>
      <c r="E1741" t="s">
        <v>62</v>
      </c>
      <c r="G1741">
        <v>18.8</v>
      </c>
      <c r="H1741">
        <v>2012</v>
      </c>
      <c r="I1741">
        <v>3</v>
      </c>
      <c r="J1741">
        <v>16</v>
      </c>
      <c r="K1741">
        <v>13</v>
      </c>
      <c r="M1741" t="s">
        <v>932</v>
      </c>
      <c r="N1741" t="s">
        <v>933</v>
      </c>
      <c r="O1741" t="s">
        <v>934</v>
      </c>
      <c r="P1741" t="s">
        <v>934</v>
      </c>
      <c r="Q1741" t="s">
        <v>787</v>
      </c>
      <c r="R1741" t="str">
        <f t="shared" si="56"/>
        <v>Weekday</v>
      </c>
      <c r="S1741" s="12">
        <f t="shared" si="55"/>
        <v>40984</v>
      </c>
    </row>
    <row r="1742" spans="1:19" x14ac:dyDescent="0.25">
      <c r="A1742" t="s">
        <v>593</v>
      </c>
      <c r="B1742" t="s">
        <v>723</v>
      </c>
      <c r="C1742">
        <v>20128038860</v>
      </c>
      <c r="D1742">
        <v>275</v>
      </c>
      <c r="E1742" t="s">
        <v>62</v>
      </c>
      <c r="G1742">
        <v>34.840000000000003</v>
      </c>
      <c r="H1742">
        <v>2012</v>
      </c>
      <c r="I1742">
        <v>4</v>
      </c>
      <c r="J1742">
        <v>1</v>
      </c>
      <c r="K1742">
        <v>2</v>
      </c>
      <c r="M1742" t="s">
        <v>935</v>
      </c>
      <c r="N1742" t="s">
        <v>939</v>
      </c>
      <c r="O1742" t="s">
        <v>934</v>
      </c>
      <c r="P1742" t="s">
        <v>934</v>
      </c>
      <c r="Q1742" t="s">
        <v>878</v>
      </c>
      <c r="R1742" t="str">
        <f t="shared" si="56"/>
        <v>Weekend</v>
      </c>
      <c r="S1742" s="12">
        <f t="shared" si="55"/>
        <v>41000</v>
      </c>
    </row>
    <row r="1743" spans="1:19" x14ac:dyDescent="0.25">
      <c r="A1743" t="s">
        <v>593</v>
      </c>
      <c r="B1743" t="s">
        <v>723</v>
      </c>
      <c r="C1743">
        <v>20128038862</v>
      </c>
      <c r="D1743">
        <v>71</v>
      </c>
      <c r="E1743" t="s">
        <v>62</v>
      </c>
      <c r="G1743">
        <v>13.09</v>
      </c>
      <c r="H1743">
        <v>2012</v>
      </c>
      <c r="I1743">
        <v>3</v>
      </c>
      <c r="J1743">
        <v>31</v>
      </c>
      <c r="K1743">
        <v>18</v>
      </c>
      <c r="M1743" t="s">
        <v>932</v>
      </c>
      <c r="N1743" t="s">
        <v>936</v>
      </c>
      <c r="O1743" t="s">
        <v>934</v>
      </c>
      <c r="P1743" t="s">
        <v>934</v>
      </c>
      <c r="Q1743" t="s">
        <v>741</v>
      </c>
      <c r="R1743" t="str">
        <f t="shared" si="56"/>
        <v>Weekend</v>
      </c>
      <c r="S1743" s="12">
        <f t="shared" si="55"/>
        <v>40999</v>
      </c>
    </row>
    <row r="1744" spans="1:19" x14ac:dyDescent="0.25">
      <c r="A1744" t="s">
        <v>593</v>
      </c>
      <c r="B1744" t="s">
        <v>836</v>
      </c>
      <c r="C1744">
        <v>20128039464</v>
      </c>
      <c r="D1744">
        <v>71</v>
      </c>
      <c r="E1744" t="s">
        <v>62</v>
      </c>
      <c r="G1744">
        <v>1.77</v>
      </c>
      <c r="H1744">
        <v>2012</v>
      </c>
      <c r="I1744">
        <v>3</v>
      </c>
      <c r="J1744">
        <v>30</v>
      </c>
      <c r="K1744">
        <v>21</v>
      </c>
      <c r="M1744" t="s">
        <v>935</v>
      </c>
      <c r="N1744" t="s">
        <v>933</v>
      </c>
      <c r="P1744" t="s">
        <v>934</v>
      </c>
      <c r="Q1744" t="s">
        <v>842</v>
      </c>
      <c r="R1744" t="str">
        <f t="shared" si="56"/>
        <v>Weekday</v>
      </c>
      <c r="S1744" s="12">
        <f t="shared" si="55"/>
        <v>40998</v>
      </c>
    </row>
    <row r="1745" spans="1:19" x14ac:dyDescent="0.25">
      <c r="A1745" t="s">
        <v>593</v>
      </c>
      <c r="B1745" t="s">
        <v>723</v>
      </c>
      <c r="C1745">
        <v>20128040276</v>
      </c>
      <c r="D1745">
        <v>71</v>
      </c>
      <c r="E1745" t="s">
        <v>87</v>
      </c>
      <c r="G1745">
        <v>18.010000000000002</v>
      </c>
      <c r="H1745">
        <v>2012</v>
      </c>
      <c r="I1745">
        <v>3</v>
      </c>
      <c r="J1745">
        <v>5</v>
      </c>
      <c r="K1745">
        <v>9</v>
      </c>
      <c r="M1745" t="s">
        <v>932</v>
      </c>
      <c r="N1745" t="s">
        <v>933</v>
      </c>
      <c r="O1745" t="s">
        <v>934</v>
      </c>
      <c r="P1745" t="s">
        <v>934</v>
      </c>
      <c r="Q1745" t="s">
        <v>794</v>
      </c>
      <c r="R1745" t="str">
        <f t="shared" si="56"/>
        <v>Weekday</v>
      </c>
      <c r="S1745" s="12">
        <f t="shared" si="55"/>
        <v>40973</v>
      </c>
    </row>
    <row r="1746" spans="1:19" x14ac:dyDescent="0.25">
      <c r="A1746" t="s">
        <v>593</v>
      </c>
      <c r="B1746" t="s">
        <v>723</v>
      </c>
      <c r="C1746">
        <v>20128041091</v>
      </c>
      <c r="D1746">
        <v>275</v>
      </c>
      <c r="E1746" t="s">
        <v>87</v>
      </c>
      <c r="G1746">
        <v>32.1</v>
      </c>
      <c r="H1746">
        <v>2012</v>
      </c>
      <c r="I1746">
        <v>3</v>
      </c>
      <c r="J1746">
        <v>29</v>
      </c>
      <c r="K1746">
        <v>8</v>
      </c>
      <c r="M1746" t="s">
        <v>932</v>
      </c>
      <c r="N1746" t="s">
        <v>933</v>
      </c>
      <c r="O1746" t="s">
        <v>934</v>
      </c>
      <c r="P1746" t="s">
        <v>934</v>
      </c>
      <c r="Q1746" t="s">
        <v>897</v>
      </c>
      <c r="R1746" t="str">
        <f t="shared" si="56"/>
        <v>Weekday</v>
      </c>
      <c r="S1746" s="12">
        <f t="shared" si="55"/>
        <v>40997</v>
      </c>
    </row>
    <row r="1747" spans="1:19" x14ac:dyDescent="0.25">
      <c r="A1747" t="s">
        <v>593</v>
      </c>
      <c r="B1747" t="s">
        <v>723</v>
      </c>
      <c r="C1747">
        <v>20128041154</v>
      </c>
      <c r="D1747">
        <v>71</v>
      </c>
      <c r="E1747" t="s">
        <v>940</v>
      </c>
      <c r="G1747">
        <v>17.03</v>
      </c>
      <c r="H1747">
        <v>2012</v>
      </c>
      <c r="I1747">
        <v>4</v>
      </c>
      <c r="J1747">
        <v>3</v>
      </c>
      <c r="K1747">
        <v>18</v>
      </c>
      <c r="M1747" t="s">
        <v>932</v>
      </c>
      <c r="N1747" t="s">
        <v>933</v>
      </c>
      <c r="O1747" t="s">
        <v>934</v>
      </c>
      <c r="P1747" t="s">
        <v>934</v>
      </c>
      <c r="R1747" t="str">
        <f t="shared" si="56"/>
        <v>Weekday</v>
      </c>
      <c r="S1747" s="12">
        <f t="shared" si="55"/>
        <v>41002</v>
      </c>
    </row>
    <row r="1748" spans="1:19" x14ac:dyDescent="0.25">
      <c r="A1748" t="s">
        <v>593</v>
      </c>
      <c r="B1748" t="s">
        <v>723</v>
      </c>
      <c r="C1748">
        <v>20128041387</v>
      </c>
      <c r="D1748">
        <v>71</v>
      </c>
      <c r="E1748" t="s">
        <v>62</v>
      </c>
      <c r="G1748">
        <v>19.2</v>
      </c>
      <c r="H1748">
        <v>2012</v>
      </c>
      <c r="I1748">
        <v>4</v>
      </c>
      <c r="J1748">
        <v>5</v>
      </c>
      <c r="K1748">
        <v>14</v>
      </c>
      <c r="M1748" t="s">
        <v>932</v>
      </c>
      <c r="N1748" t="s">
        <v>933</v>
      </c>
      <c r="O1748" t="s">
        <v>934</v>
      </c>
      <c r="P1748" t="s">
        <v>934</v>
      </c>
      <c r="Q1748" t="s">
        <v>789</v>
      </c>
      <c r="R1748" t="str">
        <f t="shared" si="56"/>
        <v>Weekday</v>
      </c>
      <c r="S1748" s="12">
        <f t="shared" si="55"/>
        <v>41004</v>
      </c>
    </row>
    <row r="1749" spans="1:19" x14ac:dyDescent="0.25">
      <c r="A1749" t="s">
        <v>593</v>
      </c>
      <c r="B1749" t="s">
        <v>723</v>
      </c>
      <c r="C1749">
        <v>20128041389</v>
      </c>
      <c r="D1749">
        <v>71</v>
      </c>
      <c r="E1749" t="s">
        <v>62</v>
      </c>
      <c r="G1749">
        <v>19.2</v>
      </c>
      <c r="H1749">
        <v>2012</v>
      </c>
      <c r="I1749">
        <v>4</v>
      </c>
      <c r="J1749">
        <v>5</v>
      </c>
      <c r="K1749">
        <v>13</v>
      </c>
      <c r="M1749" t="s">
        <v>935</v>
      </c>
      <c r="N1749" t="s">
        <v>933</v>
      </c>
      <c r="O1749" t="s">
        <v>934</v>
      </c>
      <c r="P1749" t="s">
        <v>934</v>
      </c>
      <c r="Q1749" t="s">
        <v>789</v>
      </c>
      <c r="R1749" t="str">
        <f t="shared" si="56"/>
        <v>Weekday</v>
      </c>
      <c r="S1749" s="12">
        <f t="shared" si="55"/>
        <v>41004</v>
      </c>
    </row>
    <row r="1750" spans="1:19" x14ac:dyDescent="0.25">
      <c r="A1750" t="s">
        <v>593</v>
      </c>
      <c r="B1750" t="s">
        <v>723</v>
      </c>
      <c r="C1750">
        <v>20128041443</v>
      </c>
      <c r="D1750">
        <v>71</v>
      </c>
      <c r="E1750" t="s">
        <v>62</v>
      </c>
      <c r="G1750">
        <v>14.01</v>
      </c>
      <c r="H1750">
        <v>2012</v>
      </c>
      <c r="I1750">
        <v>4</v>
      </c>
      <c r="J1750">
        <v>6</v>
      </c>
      <c r="K1750">
        <v>20</v>
      </c>
      <c r="M1750" t="s">
        <v>932</v>
      </c>
      <c r="N1750" t="s">
        <v>937</v>
      </c>
      <c r="O1750" t="s">
        <v>934</v>
      </c>
      <c r="P1750" t="s">
        <v>934</v>
      </c>
      <c r="Q1750" t="s">
        <v>749</v>
      </c>
      <c r="R1750" t="str">
        <f t="shared" si="56"/>
        <v>Weekday</v>
      </c>
      <c r="S1750" s="12">
        <f t="shared" si="55"/>
        <v>41005</v>
      </c>
    </row>
    <row r="1751" spans="1:19" x14ac:dyDescent="0.25">
      <c r="A1751" t="s">
        <v>593</v>
      </c>
      <c r="B1751" t="s">
        <v>723</v>
      </c>
      <c r="C1751">
        <v>20128041444</v>
      </c>
      <c r="D1751">
        <v>71</v>
      </c>
      <c r="E1751" t="s">
        <v>62</v>
      </c>
      <c r="G1751">
        <v>16</v>
      </c>
      <c r="H1751">
        <v>2012</v>
      </c>
      <c r="I1751">
        <v>4</v>
      </c>
      <c r="J1751">
        <v>6</v>
      </c>
      <c r="K1751">
        <v>15</v>
      </c>
      <c r="M1751" t="s">
        <v>932</v>
      </c>
      <c r="N1751" t="s">
        <v>933</v>
      </c>
      <c r="O1751" t="s">
        <v>934</v>
      </c>
      <c r="P1751" t="s">
        <v>934</v>
      </c>
      <c r="Q1751" t="s">
        <v>946</v>
      </c>
      <c r="R1751" t="str">
        <f t="shared" si="56"/>
        <v>Weekday</v>
      </c>
      <c r="S1751" s="12">
        <f t="shared" si="55"/>
        <v>41005</v>
      </c>
    </row>
    <row r="1752" spans="1:19" x14ac:dyDescent="0.25">
      <c r="A1752" t="s">
        <v>593</v>
      </c>
      <c r="B1752" t="s">
        <v>723</v>
      </c>
      <c r="C1752">
        <v>20128041446</v>
      </c>
      <c r="D1752">
        <v>71</v>
      </c>
      <c r="E1752" t="s">
        <v>62</v>
      </c>
      <c r="G1752">
        <v>15.01</v>
      </c>
      <c r="H1752">
        <v>2012</v>
      </c>
      <c r="I1752">
        <v>4</v>
      </c>
      <c r="J1752">
        <v>6</v>
      </c>
      <c r="K1752">
        <v>16</v>
      </c>
      <c r="M1752" t="s">
        <v>932</v>
      </c>
      <c r="N1752" t="s">
        <v>933</v>
      </c>
      <c r="O1752" t="s">
        <v>934</v>
      </c>
      <c r="P1752" t="s">
        <v>934</v>
      </c>
      <c r="Q1752" t="s">
        <v>759</v>
      </c>
      <c r="R1752" t="str">
        <f t="shared" si="56"/>
        <v>Weekday</v>
      </c>
      <c r="S1752" s="12">
        <f t="shared" si="55"/>
        <v>41005</v>
      </c>
    </row>
    <row r="1753" spans="1:19" x14ac:dyDescent="0.25">
      <c r="A1753" t="s">
        <v>593</v>
      </c>
      <c r="B1753" t="s">
        <v>723</v>
      </c>
      <c r="C1753">
        <v>20128041447</v>
      </c>
      <c r="D1753">
        <v>71</v>
      </c>
      <c r="E1753" t="s">
        <v>62</v>
      </c>
      <c r="G1753">
        <v>15.02</v>
      </c>
      <c r="H1753">
        <v>2012</v>
      </c>
      <c r="I1753">
        <v>4</v>
      </c>
      <c r="J1753">
        <v>5</v>
      </c>
      <c r="K1753">
        <v>15</v>
      </c>
      <c r="M1753" t="s">
        <v>932</v>
      </c>
      <c r="N1753" t="s">
        <v>933</v>
      </c>
      <c r="O1753" t="s">
        <v>934</v>
      </c>
      <c r="P1753" t="s">
        <v>934</v>
      </c>
      <c r="Q1753" t="s">
        <v>759</v>
      </c>
      <c r="R1753" t="str">
        <f t="shared" si="56"/>
        <v>Weekday</v>
      </c>
      <c r="S1753" s="12">
        <f t="shared" si="55"/>
        <v>41004</v>
      </c>
    </row>
    <row r="1754" spans="1:19" x14ac:dyDescent="0.25">
      <c r="A1754" t="s">
        <v>593</v>
      </c>
      <c r="B1754" t="s">
        <v>723</v>
      </c>
      <c r="C1754">
        <v>20128041448</v>
      </c>
      <c r="D1754">
        <v>71</v>
      </c>
      <c r="E1754" t="s">
        <v>87</v>
      </c>
      <c r="G1754">
        <v>15.01</v>
      </c>
      <c r="H1754">
        <v>2012</v>
      </c>
      <c r="I1754">
        <v>4</v>
      </c>
      <c r="J1754">
        <v>5</v>
      </c>
      <c r="K1754">
        <v>15</v>
      </c>
      <c r="M1754" t="s">
        <v>932</v>
      </c>
      <c r="N1754" t="s">
        <v>933</v>
      </c>
      <c r="O1754" t="s">
        <v>934</v>
      </c>
      <c r="P1754" t="s">
        <v>934</v>
      </c>
      <c r="Q1754" t="s">
        <v>814</v>
      </c>
      <c r="R1754" t="str">
        <f t="shared" si="56"/>
        <v>Weekday</v>
      </c>
      <c r="S1754" s="12">
        <f t="shared" si="55"/>
        <v>41004</v>
      </c>
    </row>
    <row r="1755" spans="1:19" x14ac:dyDescent="0.25">
      <c r="A1755" t="s">
        <v>593</v>
      </c>
      <c r="B1755" t="s">
        <v>723</v>
      </c>
      <c r="C1755">
        <v>20128041449</v>
      </c>
      <c r="D1755">
        <v>275</v>
      </c>
      <c r="E1755" t="s">
        <v>62</v>
      </c>
      <c r="G1755">
        <v>32.11</v>
      </c>
      <c r="H1755">
        <v>2012</v>
      </c>
      <c r="I1755">
        <v>4</v>
      </c>
      <c r="J1755">
        <v>5</v>
      </c>
      <c r="K1755">
        <v>16</v>
      </c>
      <c r="M1755" t="s">
        <v>932</v>
      </c>
      <c r="N1755" t="s">
        <v>933</v>
      </c>
      <c r="O1755" t="s">
        <v>934</v>
      </c>
      <c r="P1755" t="s">
        <v>934</v>
      </c>
      <c r="Q1755" t="s">
        <v>860</v>
      </c>
      <c r="R1755" t="str">
        <f t="shared" si="56"/>
        <v>Weekday</v>
      </c>
      <c r="S1755" s="12">
        <f t="shared" si="55"/>
        <v>41004</v>
      </c>
    </row>
    <row r="1756" spans="1:19" x14ac:dyDescent="0.25">
      <c r="A1756" t="s">
        <v>593</v>
      </c>
      <c r="B1756" t="s">
        <v>723</v>
      </c>
      <c r="C1756">
        <v>20128041760</v>
      </c>
      <c r="D1756">
        <v>275</v>
      </c>
      <c r="E1756" t="s">
        <v>62</v>
      </c>
      <c r="G1756">
        <v>34.9</v>
      </c>
      <c r="H1756">
        <v>2012</v>
      </c>
      <c r="I1756">
        <v>4</v>
      </c>
      <c r="J1756">
        <v>4</v>
      </c>
      <c r="K1756">
        <v>15</v>
      </c>
      <c r="M1756" t="s">
        <v>932</v>
      </c>
      <c r="N1756" t="s">
        <v>933</v>
      </c>
      <c r="O1756" t="s">
        <v>934</v>
      </c>
      <c r="P1756" t="s">
        <v>934</v>
      </c>
      <c r="Q1756" t="s">
        <v>880</v>
      </c>
      <c r="R1756" t="str">
        <f t="shared" si="56"/>
        <v>Weekday</v>
      </c>
      <c r="S1756" s="12">
        <f t="shared" si="55"/>
        <v>41003</v>
      </c>
    </row>
    <row r="1757" spans="1:19" x14ac:dyDescent="0.25">
      <c r="A1757" t="s">
        <v>593</v>
      </c>
      <c r="B1757" t="s">
        <v>723</v>
      </c>
      <c r="C1757">
        <v>20128041823</v>
      </c>
      <c r="D1757">
        <v>71</v>
      </c>
      <c r="E1757" t="s">
        <v>62</v>
      </c>
      <c r="G1757">
        <v>12.53</v>
      </c>
      <c r="H1757">
        <v>2012</v>
      </c>
      <c r="I1757">
        <v>4</v>
      </c>
      <c r="J1757">
        <v>4</v>
      </c>
      <c r="K1757">
        <v>10</v>
      </c>
      <c r="M1757" t="s">
        <v>935</v>
      </c>
      <c r="N1757" t="s">
        <v>933</v>
      </c>
      <c r="O1757" t="s">
        <v>934</v>
      </c>
      <c r="P1757" t="s">
        <v>934</v>
      </c>
      <c r="Q1757" t="s">
        <v>733</v>
      </c>
      <c r="R1757" t="str">
        <f t="shared" si="56"/>
        <v>Weekday</v>
      </c>
      <c r="S1757" s="12">
        <f t="shared" si="55"/>
        <v>41003</v>
      </c>
    </row>
    <row r="1758" spans="1:19" x14ac:dyDescent="0.25">
      <c r="A1758" t="s">
        <v>593</v>
      </c>
      <c r="B1758" t="s">
        <v>723</v>
      </c>
      <c r="C1758">
        <v>20128041903</v>
      </c>
      <c r="D1758">
        <v>71</v>
      </c>
      <c r="E1758" t="s">
        <v>62</v>
      </c>
      <c r="G1758">
        <v>19</v>
      </c>
      <c r="H1758">
        <v>2012</v>
      </c>
      <c r="I1758">
        <v>4</v>
      </c>
      <c r="J1758">
        <v>6</v>
      </c>
      <c r="K1758">
        <v>12</v>
      </c>
      <c r="M1758" t="s">
        <v>932</v>
      </c>
      <c r="N1758" t="s">
        <v>933</v>
      </c>
      <c r="O1758" t="s">
        <v>934</v>
      </c>
      <c r="P1758" t="s">
        <v>934</v>
      </c>
      <c r="Q1758" t="s">
        <v>787</v>
      </c>
      <c r="R1758" t="str">
        <f t="shared" si="56"/>
        <v>Weekday</v>
      </c>
      <c r="S1758" s="12">
        <f t="shared" si="55"/>
        <v>41005</v>
      </c>
    </row>
    <row r="1759" spans="1:19" x14ac:dyDescent="0.25">
      <c r="A1759" t="s">
        <v>593</v>
      </c>
      <c r="B1759" t="s">
        <v>723</v>
      </c>
      <c r="C1759">
        <v>20128041909</v>
      </c>
      <c r="D1759">
        <v>275</v>
      </c>
      <c r="E1759" t="s">
        <v>62</v>
      </c>
      <c r="G1759">
        <v>33.1</v>
      </c>
      <c r="H1759">
        <v>2012</v>
      </c>
      <c r="I1759">
        <v>4</v>
      </c>
      <c r="J1759">
        <v>5</v>
      </c>
      <c r="K1759">
        <v>15</v>
      </c>
      <c r="M1759" t="s">
        <v>932</v>
      </c>
      <c r="N1759" t="s">
        <v>933</v>
      </c>
      <c r="O1759" t="s">
        <v>934</v>
      </c>
      <c r="P1759" t="s">
        <v>934</v>
      </c>
      <c r="Q1759" t="s">
        <v>868</v>
      </c>
      <c r="R1759" t="str">
        <f t="shared" si="56"/>
        <v>Weekday</v>
      </c>
      <c r="S1759" s="12">
        <f t="shared" si="55"/>
        <v>41004</v>
      </c>
    </row>
    <row r="1760" spans="1:19" x14ac:dyDescent="0.25">
      <c r="A1760" t="s">
        <v>593</v>
      </c>
      <c r="B1760" t="s">
        <v>594</v>
      </c>
      <c r="C1760">
        <v>20128042628</v>
      </c>
      <c r="D1760">
        <v>70</v>
      </c>
      <c r="E1760" t="s">
        <v>62</v>
      </c>
      <c r="G1760">
        <v>14.27</v>
      </c>
      <c r="H1760">
        <v>2012</v>
      </c>
      <c r="I1760">
        <v>4</v>
      </c>
      <c r="J1760">
        <v>8</v>
      </c>
      <c r="K1760">
        <v>5</v>
      </c>
      <c r="M1760" t="s">
        <v>935</v>
      </c>
      <c r="N1760" t="s">
        <v>933</v>
      </c>
      <c r="O1760" t="s">
        <v>934</v>
      </c>
      <c r="P1760" t="s">
        <v>934</v>
      </c>
      <c r="R1760" t="str">
        <f t="shared" si="56"/>
        <v>Weekend</v>
      </c>
      <c r="S1760" s="12">
        <f t="shared" si="55"/>
        <v>41007</v>
      </c>
    </row>
    <row r="1761" spans="1:19" x14ac:dyDescent="0.25">
      <c r="A1761" t="s">
        <v>593</v>
      </c>
      <c r="B1761" t="s">
        <v>723</v>
      </c>
      <c r="C1761">
        <v>20128043854</v>
      </c>
      <c r="D1761">
        <v>71</v>
      </c>
      <c r="E1761" t="s">
        <v>62</v>
      </c>
      <c r="G1761">
        <v>16.8</v>
      </c>
      <c r="H1761">
        <v>2012</v>
      </c>
      <c r="I1761">
        <v>3</v>
      </c>
      <c r="J1761">
        <v>30</v>
      </c>
      <c r="K1761">
        <v>11</v>
      </c>
      <c r="M1761" t="s">
        <v>932</v>
      </c>
      <c r="N1761" t="s">
        <v>933</v>
      </c>
      <c r="O1761" t="s">
        <v>934</v>
      </c>
      <c r="P1761" t="s">
        <v>934</v>
      </c>
      <c r="Q1761" t="s">
        <v>946</v>
      </c>
      <c r="R1761" t="str">
        <f t="shared" si="56"/>
        <v>Weekday</v>
      </c>
      <c r="S1761" s="12">
        <f t="shared" si="55"/>
        <v>40998</v>
      </c>
    </row>
    <row r="1762" spans="1:19" x14ac:dyDescent="0.25">
      <c r="A1762" t="s">
        <v>593</v>
      </c>
      <c r="B1762" t="s">
        <v>723</v>
      </c>
      <c r="C1762">
        <v>20128044609</v>
      </c>
      <c r="D1762">
        <v>71</v>
      </c>
      <c r="E1762" t="s">
        <v>62</v>
      </c>
      <c r="G1762">
        <v>17.5</v>
      </c>
      <c r="H1762">
        <v>2012</v>
      </c>
      <c r="I1762">
        <v>4</v>
      </c>
      <c r="J1762">
        <v>14</v>
      </c>
      <c r="K1762">
        <v>20</v>
      </c>
      <c r="M1762" t="s">
        <v>935</v>
      </c>
      <c r="N1762" t="s">
        <v>936</v>
      </c>
      <c r="O1762" t="s">
        <v>934</v>
      </c>
      <c r="P1762" t="s">
        <v>934</v>
      </c>
      <c r="Q1762" t="s">
        <v>777</v>
      </c>
      <c r="R1762" t="str">
        <f t="shared" si="56"/>
        <v>Weekend</v>
      </c>
      <c r="S1762" s="12">
        <f t="shared" si="55"/>
        <v>41013</v>
      </c>
    </row>
    <row r="1763" spans="1:19" x14ac:dyDescent="0.25">
      <c r="A1763" t="s">
        <v>593</v>
      </c>
      <c r="B1763" t="s">
        <v>723</v>
      </c>
      <c r="C1763">
        <v>20128044610</v>
      </c>
      <c r="D1763">
        <v>275</v>
      </c>
      <c r="E1763" t="s">
        <v>87</v>
      </c>
      <c r="G1763">
        <v>31.08</v>
      </c>
      <c r="H1763">
        <v>2012</v>
      </c>
      <c r="I1763">
        <v>4</v>
      </c>
      <c r="J1763">
        <v>13</v>
      </c>
      <c r="K1763">
        <v>0</v>
      </c>
      <c r="M1763" t="s">
        <v>935</v>
      </c>
      <c r="N1763" t="s">
        <v>933</v>
      </c>
      <c r="O1763" t="s">
        <v>934</v>
      </c>
      <c r="P1763" t="s">
        <v>934</v>
      </c>
      <c r="R1763" t="str">
        <f t="shared" si="56"/>
        <v>Weekday</v>
      </c>
      <c r="S1763" s="12">
        <f t="shared" si="55"/>
        <v>41012</v>
      </c>
    </row>
    <row r="1764" spans="1:19" x14ac:dyDescent="0.25">
      <c r="A1764" t="s">
        <v>593</v>
      </c>
      <c r="B1764" t="s">
        <v>723</v>
      </c>
      <c r="C1764">
        <v>20128047690</v>
      </c>
      <c r="D1764">
        <v>71</v>
      </c>
      <c r="E1764" t="s">
        <v>62</v>
      </c>
      <c r="G1764">
        <v>12.03</v>
      </c>
      <c r="H1764">
        <v>2012</v>
      </c>
      <c r="I1764">
        <v>4</v>
      </c>
      <c r="J1764">
        <v>14</v>
      </c>
      <c r="K1764">
        <v>10</v>
      </c>
      <c r="M1764" t="s">
        <v>935</v>
      </c>
      <c r="N1764" t="s">
        <v>933</v>
      </c>
      <c r="O1764" t="s">
        <v>934</v>
      </c>
      <c r="P1764" t="s">
        <v>934</v>
      </c>
      <c r="Q1764" t="s">
        <v>727</v>
      </c>
      <c r="R1764" t="str">
        <f t="shared" si="56"/>
        <v>Weekend</v>
      </c>
      <c r="S1764" s="12">
        <f t="shared" si="55"/>
        <v>41013</v>
      </c>
    </row>
    <row r="1765" spans="1:19" x14ac:dyDescent="0.25">
      <c r="A1765" t="s">
        <v>593</v>
      </c>
      <c r="B1765" t="s">
        <v>723</v>
      </c>
      <c r="C1765">
        <v>20128047702</v>
      </c>
      <c r="D1765">
        <v>71</v>
      </c>
      <c r="E1765" t="s">
        <v>62</v>
      </c>
      <c r="G1765">
        <v>12.93</v>
      </c>
      <c r="H1765">
        <v>2012</v>
      </c>
      <c r="I1765">
        <v>4</v>
      </c>
      <c r="J1765">
        <v>13</v>
      </c>
      <c r="K1765">
        <v>16</v>
      </c>
      <c r="M1765" t="s">
        <v>932</v>
      </c>
      <c r="N1765" t="s">
        <v>933</v>
      </c>
      <c r="O1765" t="s">
        <v>934</v>
      </c>
      <c r="P1765" t="s">
        <v>934</v>
      </c>
      <c r="Q1765" t="s">
        <v>739</v>
      </c>
      <c r="R1765" t="str">
        <f t="shared" si="56"/>
        <v>Weekday</v>
      </c>
      <c r="S1765" s="12">
        <f t="shared" si="55"/>
        <v>41012</v>
      </c>
    </row>
    <row r="1766" spans="1:19" x14ac:dyDescent="0.25">
      <c r="A1766" t="s">
        <v>593</v>
      </c>
      <c r="B1766" t="s">
        <v>723</v>
      </c>
      <c r="C1766">
        <v>20128047766</v>
      </c>
      <c r="D1766">
        <v>71</v>
      </c>
      <c r="E1766" t="s">
        <v>62</v>
      </c>
      <c r="G1766">
        <v>12.83</v>
      </c>
      <c r="H1766">
        <v>2012</v>
      </c>
      <c r="I1766">
        <v>4</v>
      </c>
      <c r="J1766">
        <v>14</v>
      </c>
      <c r="K1766">
        <v>22</v>
      </c>
      <c r="M1766" t="s">
        <v>932</v>
      </c>
      <c r="N1766" t="s">
        <v>936</v>
      </c>
      <c r="O1766" t="s">
        <v>934</v>
      </c>
      <c r="P1766" t="s">
        <v>934</v>
      </c>
      <c r="Q1766" t="s">
        <v>737</v>
      </c>
      <c r="R1766" t="str">
        <f t="shared" si="56"/>
        <v>Weekend</v>
      </c>
      <c r="S1766" s="12">
        <f t="shared" si="55"/>
        <v>41013</v>
      </c>
    </row>
    <row r="1767" spans="1:19" x14ac:dyDescent="0.25">
      <c r="A1767" t="s">
        <v>593</v>
      </c>
      <c r="B1767" t="s">
        <v>723</v>
      </c>
      <c r="C1767">
        <v>20128047769</v>
      </c>
      <c r="D1767">
        <v>71</v>
      </c>
      <c r="E1767" t="s">
        <v>87</v>
      </c>
      <c r="G1767">
        <v>14</v>
      </c>
      <c r="H1767">
        <v>2012</v>
      </c>
      <c r="I1767">
        <v>4</v>
      </c>
      <c r="J1767">
        <v>14</v>
      </c>
      <c r="K1767">
        <v>18</v>
      </c>
      <c r="M1767" t="s">
        <v>935</v>
      </c>
      <c r="N1767" t="s">
        <v>933</v>
      </c>
      <c r="O1767" t="s">
        <v>934</v>
      </c>
      <c r="P1767" t="s">
        <v>934</v>
      </c>
      <c r="Q1767" t="s">
        <v>822</v>
      </c>
      <c r="R1767" t="str">
        <f t="shared" si="56"/>
        <v>Weekend</v>
      </c>
      <c r="S1767" s="12">
        <f t="shared" si="55"/>
        <v>41013</v>
      </c>
    </row>
    <row r="1768" spans="1:19" x14ac:dyDescent="0.25">
      <c r="A1768" t="s">
        <v>593</v>
      </c>
      <c r="B1768" t="s">
        <v>723</v>
      </c>
      <c r="C1768">
        <v>20128048183</v>
      </c>
      <c r="D1768">
        <v>275</v>
      </c>
      <c r="E1768" t="s">
        <v>87</v>
      </c>
      <c r="G1768">
        <v>32.200000000000003</v>
      </c>
      <c r="H1768">
        <v>2012</v>
      </c>
      <c r="I1768">
        <v>4</v>
      </c>
      <c r="J1768">
        <v>15</v>
      </c>
      <c r="K1768">
        <v>19</v>
      </c>
      <c r="M1768" t="s">
        <v>932</v>
      </c>
      <c r="N1768" t="s">
        <v>933</v>
      </c>
      <c r="O1768" t="s">
        <v>934</v>
      </c>
      <c r="P1768" t="s">
        <v>934</v>
      </c>
      <c r="Q1768" t="s">
        <v>897</v>
      </c>
      <c r="R1768" t="str">
        <f t="shared" si="56"/>
        <v>Weekend</v>
      </c>
      <c r="S1768" s="12">
        <f t="shared" si="55"/>
        <v>41014</v>
      </c>
    </row>
    <row r="1769" spans="1:19" x14ac:dyDescent="0.25">
      <c r="A1769" t="s">
        <v>593</v>
      </c>
      <c r="B1769" t="s">
        <v>723</v>
      </c>
      <c r="C1769">
        <v>20128048221</v>
      </c>
      <c r="D1769">
        <v>275</v>
      </c>
      <c r="E1769" t="s">
        <v>87</v>
      </c>
      <c r="G1769">
        <v>35.71</v>
      </c>
      <c r="H1769">
        <v>2012</v>
      </c>
      <c r="I1769">
        <v>4</v>
      </c>
      <c r="J1769">
        <v>16</v>
      </c>
      <c r="K1769">
        <v>20</v>
      </c>
      <c r="M1769" t="s">
        <v>932</v>
      </c>
      <c r="N1769" t="s">
        <v>937</v>
      </c>
      <c r="O1769" t="s">
        <v>934</v>
      </c>
      <c r="P1769" t="s">
        <v>934</v>
      </c>
      <c r="R1769" t="str">
        <f t="shared" si="56"/>
        <v>Weekday</v>
      </c>
      <c r="S1769" s="12">
        <f t="shared" si="55"/>
        <v>41015</v>
      </c>
    </row>
    <row r="1770" spans="1:19" x14ac:dyDescent="0.25">
      <c r="A1770" t="s">
        <v>593</v>
      </c>
      <c r="B1770" t="s">
        <v>723</v>
      </c>
      <c r="C1770">
        <v>20128048357</v>
      </c>
      <c r="D1770">
        <v>71</v>
      </c>
      <c r="E1770" t="s">
        <v>87</v>
      </c>
      <c r="G1770">
        <v>18.2</v>
      </c>
      <c r="H1770">
        <v>2012</v>
      </c>
      <c r="I1770">
        <v>4</v>
      </c>
      <c r="J1770">
        <v>18</v>
      </c>
      <c r="K1770">
        <v>8</v>
      </c>
      <c r="M1770" t="s">
        <v>932</v>
      </c>
      <c r="N1770" t="s">
        <v>933</v>
      </c>
      <c r="O1770" t="s">
        <v>934</v>
      </c>
      <c r="P1770" t="s">
        <v>934</v>
      </c>
      <c r="Q1770" t="s">
        <v>794</v>
      </c>
      <c r="R1770" t="str">
        <f t="shared" si="56"/>
        <v>Weekday</v>
      </c>
      <c r="S1770" s="12">
        <f t="shared" si="55"/>
        <v>41017</v>
      </c>
    </row>
    <row r="1771" spans="1:19" x14ac:dyDescent="0.25">
      <c r="A1771" t="s">
        <v>593</v>
      </c>
      <c r="B1771" t="s">
        <v>723</v>
      </c>
      <c r="C1771">
        <v>20128048405</v>
      </c>
      <c r="D1771">
        <v>71</v>
      </c>
      <c r="E1771" t="s">
        <v>940</v>
      </c>
      <c r="G1771">
        <v>11.73</v>
      </c>
      <c r="H1771">
        <v>2012</v>
      </c>
      <c r="I1771">
        <v>4</v>
      </c>
      <c r="J1771">
        <v>19</v>
      </c>
      <c r="K1771">
        <v>8</v>
      </c>
      <c r="M1771" t="s">
        <v>932</v>
      </c>
      <c r="N1771" t="s">
        <v>933</v>
      </c>
      <c r="O1771" t="s">
        <v>934</v>
      </c>
      <c r="P1771" t="s">
        <v>934</v>
      </c>
      <c r="R1771" t="str">
        <f t="shared" si="56"/>
        <v>Weekday</v>
      </c>
      <c r="S1771" s="12">
        <f t="shared" si="55"/>
        <v>41018</v>
      </c>
    </row>
    <row r="1772" spans="1:19" x14ac:dyDescent="0.25">
      <c r="A1772" t="s">
        <v>593</v>
      </c>
      <c r="B1772" t="s">
        <v>723</v>
      </c>
      <c r="C1772">
        <v>20128049289</v>
      </c>
      <c r="D1772">
        <v>71</v>
      </c>
      <c r="E1772" t="s">
        <v>87</v>
      </c>
      <c r="G1772">
        <v>16</v>
      </c>
      <c r="H1772">
        <v>2012</v>
      </c>
      <c r="I1772">
        <v>4</v>
      </c>
      <c r="J1772">
        <v>21</v>
      </c>
      <c r="K1772">
        <v>11</v>
      </c>
      <c r="M1772" t="s">
        <v>932</v>
      </c>
      <c r="N1772" t="s">
        <v>933</v>
      </c>
      <c r="O1772" t="s">
        <v>934</v>
      </c>
      <c r="P1772" t="s">
        <v>934</v>
      </c>
      <c r="Q1772" t="s">
        <v>811</v>
      </c>
      <c r="R1772" t="str">
        <f t="shared" si="56"/>
        <v>Weekend</v>
      </c>
      <c r="S1772" s="12">
        <f t="shared" si="55"/>
        <v>41020</v>
      </c>
    </row>
    <row r="1773" spans="1:19" x14ac:dyDescent="0.25">
      <c r="A1773" t="s">
        <v>593</v>
      </c>
      <c r="B1773" t="s">
        <v>723</v>
      </c>
      <c r="C1773">
        <v>20128049290</v>
      </c>
      <c r="D1773">
        <v>275</v>
      </c>
      <c r="E1773" t="s">
        <v>87</v>
      </c>
      <c r="G1773">
        <v>31.09</v>
      </c>
      <c r="H1773">
        <v>2012</v>
      </c>
      <c r="I1773">
        <v>4</v>
      </c>
      <c r="J1773">
        <v>19</v>
      </c>
      <c r="K1773">
        <v>8</v>
      </c>
      <c r="M1773" t="s">
        <v>932</v>
      </c>
      <c r="N1773" t="s">
        <v>933</v>
      </c>
      <c r="O1773" t="s">
        <v>934</v>
      </c>
      <c r="P1773" t="s">
        <v>934</v>
      </c>
      <c r="R1773" t="str">
        <f t="shared" si="56"/>
        <v>Weekday</v>
      </c>
      <c r="S1773" s="12">
        <f t="shared" si="55"/>
        <v>41018</v>
      </c>
    </row>
    <row r="1774" spans="1:19" x14ac:dyDescent="0.25">
      <c r="A1774" t="s">
        <v>593</v>
      </c>
      <c r="B1774" t="s">
        <v>723</v>
      </c>
      <c r="C1774">
        <v>20128049292</v>
      </c>
      <c r="D1774">
        <v>71</v>
      </c>
      <c r="E1774" t="s">
        <v>62</v>
      </c>
      <c r="G1774">
        <v>15.01</v>
      </c>
      <c r="H1774">
        <v>2012</v>
      </c>
      <c r="I1774">
        <v>4</v>
      </c>
      <c r="J1774">
        <v>19</v>
      </c>
      <c r="K1774">
        <v>15</v>
      </c>
      <c r="M1774" t="s">
        <v>932</v>
      </c>
      <c r="N1774" t="s">
        <v>933</v>
      </c>
      <c r="O1774" t="s">
        <v>934</v>
      </c>
      <c r="P1774" t="s">
        <v>934</v>
      </c>
      <c r="Q1774" t="s">
        <v>759</v>
      </c>
      <c r="R1774" t="str">
        <f t="shared" si="56"/>
        <v>Weekday</v>
      </c>
      <c r="S1774" s="12">
        <f t="shared" si="55"/>
        <v>41018</v>
      </c>
    </row>
    <row r="1775" spans="1:19" x14ac:dyDescent="0.25">
      <c r="A1775" t="s">
        <v>593</v>
      </c>
      <c r="B1775" t="s">
        <v>723</v>
      </c>
      <c r="C1775">
        <v>20128049337</v>
      </c>
      <c r="D1775">
        <v>71</v>
      </c>
      <c r="E1775" t="s">
        <v>62</v>
      </c>
      <c r="G1775">
        <v>14.02</v>
      </c>
      <c r="H1775">
        <v>2012</v>
      </c>
      <c r="I1775">
        <v>4</v>
      </c>
      <c r="J1775">
        <v>14</v>
      </c>
      <c r="K1775">
        <v>18</v>
      </c>
      <c r="M1775" t="s">
        <v>932</v>
      </c>
      <c r="N1775" t="s">
        <v>933</v>
      </c>
      <c r="O1775" t="s">
        <v>934</v>
      </c>
      <c r="P1775" t="s">
        <v>934</v>
      </c>
      <c r="Q1775" t="s">
        <v>751</v>
      </c>
      <c r="R1775" t="str">
        <f t="shared" si="56"/>
        <v>Weekend</v>
      </c>
      <c r="S1775" s="12">
        <f t="shared" si="55"/>
        <v>41013</v>
      </c>
    </row>
    <row r="1776" spans="1:19" x14ac:dyDescent="0.25">
      <c r="A1776" t="s">
        <v>593</v>
      </c>
      <c r="B1776" t="s">
        <v>723</v>
      </c>
      <c r="C1776">
        <v>20128049537</v>
      </c>
      <c r="D1776">
        <v>275</v>
      </c>
      <c r="E1776" t="s">
        <v>62</v>
      </c>
      <c r="G1776">
        <v>34.82</v>
      </c>
      <c r="H1776">
        <v>2012</v>
      </c>
      <c r="I1776">
        <v>4</v>
      </c>
      <c r="J1776">
        <v>21</v>
      </c>
      <c r="K1776">
        <v>3</v>
      </c>
      <c r="M1776" t="s">
        <v>935</v>
      </c>
      <c r="N1776" t="s">
        <v>933</v>
      </c>
      <c r="O1776" t="s">
        <v>934</v>
      </c>
      <c r="P1776" t="s">
        <v>934</v>
      </c>
      <c r="Q1776" t="s">
        <v>878</v>
      </c>
      <c r="R1776" t="str">
        <f t="shared" si="56"/>
        <v>Weekend</v>
      </c>
      <c r="S1776" s="12">
        <f t="shared" si="55"/>
        <v>41020</v>
      </c>
    </row>
    <row r="1777" spans="1:19" x14ac:dyDescent="0.25">
      <c r="A1777" t="s">
        <v>593</v>
      </c>
      <c r="B1777" t="s">
        <v>723</v>
      </c>
      <c r="C1777">
        <v>20128049578</v>
      </c>
      <c r="D1777">
        <v>71</v>
      </c>
      <c r="E1777" t="s">
        <v>62</v>
      </c>
      <c r="G1777">
        <v>14.1</v>
      </c>
      <c r="H1777">
        <v>2012</v>
      </c>
      <c r="I1777">
        <v>4</v>
      </c>
      <c r="J1777">
        <v>22</v>
      </c>
      <c r="K1777">
        <v>14</v>
      </c>
      <c r="M1777" t="s">
        <v>935</v>
      </c>
      <c r="N1777" t="s">
        <v>933</v>
      </c>
      <c r="O1777" t="s">
        <v>934</v>
      </c>
      <c r="P1777" t="s">
        <v>934</v>
      </c>
      <c r="Q1777" t="s">
        <v>751</v>
      </c>
      <c r="R1777" t="str">
        <f t="shared" si="56"/>
        <v>Weekend</v>
      </c>
      <c r="S1777" s="12">
        <f t="shared" si="55"/>
        <v>41021</v>
      </c>
    </row>
    <row r="1778" spans="1:19" x14ac:dyDescent="0.25">
      <c r="A1778" t="s">
        <v>593</v>
      </c>
      <c r="B1778" t="s">
        <v>723</v>
      </c>
      <c r="C1778">
        <v>20128049693</v>
      </c>
      <c r="D1778">
        <v>71</v>
      </c>
      <c r="E1778" t="s">
        <v>62</v>
      </c>
      <c r="G1778">
        <v>12.55</v>
      </c>
      <c r="H1778">
        <v>2012</v>
      </c>
      <c r="I1778">
        <v>4</v>
      </c>
      <c r="J1778">
        <v>25</v>
      </c>
      <c r="K1778">
        <v>17</v>
      </c>
      <c r="M1778" t="s">
        <v>932</v>
      </c>
      <c r="N1778" t="s">
        <v>933</v>
      </c>
      <c r="O1778" t="s">
        <v>934</v>
      </c>
      <c r="P1778" t="s">
        <v>934</v>
      </c>
      <c r="Q1778" t="s">
        <v>733</v>
      </c>
      <c r="R1778" t="str">
        <f t="shared" si="56"/>
        <v>Weekday</v>
      </c>
      <c r="S1778" s="12">
        <f t="shared" si="55"/>
        <v>41024</v>
      </c>
    </row>
    <row r="1779" spans="1:19" x14ac:dyDescent="0.25">
      <c r="A1779" t="s">
        <v>593</v>
      </c>
      <c r="B1779" t="s">
        <v>723</v>
      </c>
      <c r="C1779">
        <v>20128049743</v>
      </c>
      <c r="D1779">
        <v>71</v>
      </c>
      <c r="E1779" t="s">
        <v>87</v>
      </c>
      <c r="G1779">
        <v>15</v>
      </c>
      <c r="H1779">
        <v>2012</v>
      </c>
      <c r="I1779">
        <v>4</v>
      </c>
      <c r="J1779">
        <v>23</v>
      </c>
      <c r="K1779">
        <v>21</v>
      </c>
      <c r="M1779" t="s">
        <v>935</v>
      </c>
      <c r="N1779" t="s">
        <v>933</v>
      </c>
      <c r="O1779" t="s">
        <v>934</v>
      </c>
      <c r="P1779" t="s">
        <v>934</v>
      </c>
      <c r="Q1779" t="s">
        <v>814</v>
      </c>
      <c r="R1779" t="str">
        <f t="shared" si="56"/>
        <v>Weekday</v>
      </c>
      <c r="S1779" s="12">
        <f t="shared" si="55"/>
        <v>41022</v>
      </c>
    </row>
    <row r="1780" spans="1:19" x14ac:dyDescent="0.25">
      <c r="A1780" t="s">
        <v>593</v>
      </c>
      <c r="B1780" t="s">
        <v>723</v>
      </c>
      <c r="C1780">
        <v>20128050420</v>
      </c>
      <c r="D1780">
        <v>71</v>
      </c>
      <c r="E1780" t="s">
        <v>62</v>
      </c>
      <c r="G1780">
        <v>19.88</v>
      </c>
      <c r="H1780">
        <v>2012</v>
      </c>
      <c r="I1780">
        <v>4</v>
      </c>
      <c r="J1780">
        <v>23</v>
      </c>
      <c r="K1780">
        <v>13</v>
      </c>
      <c r="M1780" t="s">
        <v>932</v>
      </c>
      <c r="N1780" t="s">
        <v>933</v>
      </c>
      <c r="O1780" t="s">
        <v>934</v>
      </c>
      <c r="P1780" t="s">
        <v>934</v>
      </c>
      <c r="R1780" t="str">
        <f t="shared" si="56"/>
        <v>Weekday</v>
      </c>
      <c r="S1780" s="12">
        <f t="shared" si="55"/>
        <v>41022</v>
      </c>
    </row>
    <row r="1781" spans="1:19" x14ac:dyDescent="0.25">
      <c r="A1781" t="s">
        <v>593</v>
      </c>
      <c r="B1781" t="s">
        <v>723</v>
      </c>
      <c r="C1781">
        <v>20128050424</v>
      </c>
      <c r="D1781">
        <v>275</v>
      </c>
      <c r="E1781" t="s">
        <v>87</v>
      </c>
      <c r="G1781">
        <v>34.99</v>
      </c>
      <c r="H1781">
        <v>2012</v>
      </c>
      <c r="I1781">
        <v>4</v>
      </c>
      <c r="J1781">
        <v>24</v>
      </c>
      <c r="K1781">
        <v>7</v>
      </c>
      <c r="M1781" t="s">
        <v>932</v>
      </c>
      <c r="N1781" t="s">
        <v>933</v>
      </c>
      <c r="O1781" t="s">
        <v>934</v>
      </c>
      <c r="P1781" t="s">
        <v>934</v>
      </c>
      <c r="R1781" t="str">
        <f t="shared" si="56"/>
        <v>Weekday</v>
      </c>
      <c r="S1781" s="12">
        <f t="shared" si="55"/>
        <v>41023</v>
      </c>
    </row>
    <row r="1782" spans="1:19" x14ac:dyDescent="0.25">
      <c r="A1782" t="s">
        <v>593</v>
      </c>
      <c r="B1782" t="s">
        <v>723</v>
      </c>
      <c r="C1782">
        <v>20128050425</v>
      </c>
      <c r="D1782">
        <v>71</v>
      </c>
      <c r="E1782" t="s">
        <v>62</v>
      </c>
      <c r="G1782">
        <v>11.83</v>
      </c>
      <c r="H1782">
        <v>2012</v>
      </c>
      <c r="I1782">
        <v>4</v>
      </c>
      <c r="J1782">
        <v>24</v>
      </c>
      <c r="K1782">
        <v>7</v>
      </c>
      <c r="M1782" t="s">
        <v>932</v>
      </c>
      <c r="N1782" t="s">
        <v>933</v>
      </c>
      <c r="O1782" t="s">
        <v>934</v>
      </c>
      <c r="P1782" t="s">
        <v>934</v>
      </c>
      <c r="Q1782" t="s">
        <v>724</v>
      </c>
      <c r="R1782" t="str">
        <f t="shared" si="56"/>
        <v>Weekday</v>
      </c>
      <c r="S1782" s="12">
        <f t="shared" si="55"/>
        <v>41023</v>
      </c>
    </row>
    <row r="1783" spans="1:19" x14ac:dyDescent="0.25">
      <c r="A1783" t="s">
        <v>593</v>
      </c>
      <c r="B1783" t="s">
        <v>723</v>
      </c>
      <c r="C1783">
        <v>20128050568</v>
      </c>
      <c r="D1783">
        <v>71</v>
      </c>
      <c r="E1783" t="s">
        <v>87</v>
      </c>
      <c r="G1783">
        <v>17.04</v>
      </c>
      <c r="H1783">
        <v>2012</v>
      </c>
      <c r="I1783">
        <v>4</v>
      </c>
      <c r="J1783">
        <v>19</v>
      </c>
      <c r="K1783">
        <v>14</v>
      </c>
      <c r="M1783" t="s">
        <v>932</v>
      </c>
      <c r="N1783" t="s">
        <v>933</v>
      </c>
      <c r="O1783" t="s">
        <v>934</v>
      </c>
      <c r="P1783" t="s">
        <v>934</v>
      </c>
      <c r="Q1783" t="s">
        <v>807</v>
      </c>
      <c r="R1783" t="str">
        <f t="shared" si="56"/>
        <v>Weekday</v>
      </c>
      <c r="S1783" s="12">
        <f t="shared" si="55"/>
        <v>41018</v>
      </c>
    </row>
    <row r="1784" spans="1:19" x14ac:dyDescent="0.25">
      <c r="A1784" t="s">
        <v>593</v>
      </c>
      <c r="B1784" t="s">
        <v>723</v>
      </c>
      <c r="C1784">
        <v>20128052056</v>
      </c>
      <c r="D1784">
        <v>71</v>
      </c>
      <c r="E1784" t="s">
        <v>87</v>
      </c>
      <c r="G1784">
        <v>12.43</v>
      </c>
      <c r="H1784">
        <v>2012</v>
      </c>
      <c r="I1784">
        <v>4</v>
      </c>
      <c r="J1784">
        <v>27</v>
      </c>
      <c r="K1784">
        <v>17</v>
      </c>
      <c r="M1784" t="s">
        <v>932</v>
      </c>
      <c r="N1784" t="s">
        <v>933</v>
      </c>
      <c r="O1784" t="s">
        <v>934</v>
      </c>
      <c r="P1784" t="s">
        <v>934</v>
      </c>
      <c r="Q1784" t="s">
        <v>831</v>
      </c>
      <c r="R1784" t="str">
        <f t="shared" si="56"/>
        <v>Weekday</v>
      </c>
      <c r="S1784" s="12">
        <f t="shared" si="55"/>
        <v>41026</v>
      </c>
    </row>
    <row r="1785" spans="1:19" x14ac:dyDescent="0.25">
      <c r="A1785" t="s">
        <v>593</v>
      </c>
      <c r="B1785" t="s">
        <v>723</v>
      </c>
      <c r="C1785">
        <v>20128052058</v>
      </c>
      <c r="D1785">
        <v>71</v>
      </c>
      <c r="E1785" t="s">
        <v>62</v>
      </c>
      <c r="G1785">
        <v>11.43</v>
      </c>
      <c r="H1785">
        <v>2012</v>
      </c>
      <c r="I1785">
        <v>4</v>
      </c>
      <c r="J1785">
        <v>27</v>
      </c>
      <c r="K1785">
        <v>16</v>
      </c>
      <c r="M1785" t="s">
        <v>932</v>
      </c>
      <c r="N1785" t="s">
        <v>937</v>
      </c>
      <c r="O1785" t="s">
        <v>934</v>
      </c>
      <c r="P1785" t="s">
        <v>934</v>
      </c>
      <c r="R1785" t="str">
        <f t="shared" si="56"/>
        <v>Weekday</v>
      </c>
      <c r="S1785" s="12">
        <f t="shared" si="55"/>
        <v>41026</v>
      </c>
    </row>
    <row r="1786" spans="1:19" x14ac:dyDescent="0.25">
      <c r="A1786" t="s">
        <v>593</v>
      </c>
      <c r="B1786" t="s">
        <v>723</v>
      </c>
      <c r="C1786">
        <v>20128052072</v>
      </c>
      <c r="D1786">
        <v>71</v>
      </c>
      <c r="E1786" t="s">
        <v>87</v>
      </c>
      <c r="G1786">
        <v>18.899999999999999</v>
      </c>
      <c r="H1786">
        <v>2012</v>
      </c>
      <c r="I1786">
        <v>4</v>
      </c>
      <c r="J1786">
        <v>25</v>
      </c>
      <c r="K1786">
        <v>23</v>
      </c>
      <c r="M1786" t="s">
        <v>935</v>
      </c>
      <c r="N1786" t="s">
        <v>933</v>
      </c>
      <c r="O1786" t="s">
        <v>934</v>
      </c>
      <c r="P1786" t="s">
        <v>934</v>
      </c>
      <c r="Q1786" t="s">
        <v>793</v>
      </c>
      <c r="R1786" t="str">
        <f t="shared" si="56"/>
        <v>Weekday</v>
      </c>
      <c r="S1786" s="12">
        <f t="shared" si="55"/>
        <v>41024</v>
      </c>
    </row>
    <row r="1787" spans="1:19" x14ac:dyDescent="0.25">
      <c r="A1787" t="s">
        <v>593</v>
      </c>
      <c r="B1787" t="s">
        <v>723</v>
      </c>
      <c r="C1787">
        <v>20128052941</v>
      </c>
      <c r="D1787">
        <v>71</v>
      </c>
      <c r="E1787" t="s">
        <v>87</v>
      </c>
      <c r="G1787">
        <v>14.1</v>
      </c>
      <c r="H1787">
        <v>2012</v>
      </c>
      <c r="I1787">
        <v>5</v>
      </c>
      <c r="J1787">
        <v>1</v>
      </c>
      <c r="K1787">
        <v>5</v>
      </c>
      <c r="M1787" t="s">
        <v>932</v>
      </c>
      <c r="N1787" t="s">
        <v>936</v>
      </c>
      <c r="O1787" t="s">
        <v>934</v>
      </c>
      <c r="P1787" t="s">
        <v>934</v>
      </c>
      <c r="Q1787" t="s">
        <v>821</v>
      </c>
      <c r="R1787" t="str">
        <f t="shared" si="56"/>
        <v>Weekday</v>
      </c>
      <c r="S1787" s="12">
        <f t="shared" si="55"/>
        <v>41030</v>
      </c>
    </row>
    <row r="1788" spans="1:19" x14ac:dyDescent="0.25">
      <c r="A1788" t="s">
        <v>593</v>
      </c>
      <c r="B1788" t="s">
        <v>723</v>
      </c>
      <c r="C1788">
        <v>20128053031</v>
      </c>
      <c r="D1788">
        <v>275</v>
      </c>
      <c r="E1788" t="s">
        <v>87</v>
      </c>
      <c r="G1788">
        <v>32.1</v>
      </c>
      <c r="H1788">
        <v>2012</v>
      </c>
      <c r="I1788">
        <v>4</v>
      </c>
      <c r="J1788">
        <v>27</v>
      </c>
      <c r="K1788">
        <v>21</v>
      </c>
      <c r="M1788" t="s">
        <v>935</v>
      </c>
      <c r="N1788" t="s">
        <v>937</v>
      </c>
      <c r="O1788" t="s">
        <v>934</v>
      </c>
      <c r="P1788" t="s">
        <v>934</v>
      </c>
      <c r="Q1788" t="s">
        <v>897</v>
      </c>
      <c r="R1788" t="str">
        <f t="shared" si="56"/>
        <v>Weekday</v>
      </c>
      <c r="S1788" s="12">
        <f t="shared" si="55"/>
        <v>41026</v>
      </c>
    </row>
    <row r="1789" spans="1:19" x14ac:dyDescent="0.25">
      <c r="A1789" t="s">
        <v>593</v>
      </c>
      <c r="B1789" t="s">
        <v>723</v>
      </c>
      <c r="C1789">
        <v>20128053033</v>
      </c>
      <c r="D1789">
        <v>275</v>
      </c>
      <c r="E1789" t="s">
        <v>62</v>
      </c>
      <c r="G1789">
        <v>31.22</v>
      </c>
      <c r="H1789">
        <v>2012</v>
      </c>
      <c r="I1789">
        <v>4</v>
      </c>
      <c r="J1789">
        <v>26</v>
      </c>
      <c r="K1789">
        <v>19</v>
      </c>
      <c r="M1789" t="s">
        <v>932</v>
      </c>
      <c r="N1789" t="s">
        <v>933</v>
      </c>
      <c r="O1789" t="s">
        <v>934</v>
      </c>
      <c r="P1789" t="s">
        <v>934</v>
      </c>
      <c r="Q1789" t="s">
        <v>855</v>
      </c>
      <c r="R1789" t="str">
        <f t="shared" si="56"/>
        <v>Weekday</v>
      </c>
      <c r="S1789" s="12">
        <f t="shared" si="55"/>
        <v>41025</v>
      </c>
    </row>
    <row r="1790" spans="1:19" x14ac:dyDescent="0.25">
      <c r="A1790" t="s">
        <v>593</v>
      </c>
      <c r="B1790" t="s">
        <v>723</v>
      </c>
      <c r="C1790">
        <v>20128053035</v>
      </c>
      <c r="D1790">
        <v>275</v>
      </c>
      <c r="E1790" t="s">
        <v>62</v>
      </c>
      <c r="G1790">
        <v>31.09</v>
      </c>
      <c r="H1790">
        <v>2012</v>
      </c>
      <c r="I1790">
        <v>3</v>
      </c>
      <c r="J1790">
        <v>31</v>
      </c>
      <c r="K1790">
        <v>18</v>
      </c>
      <c r="M1790" t="s">
        <v>932</v>
      </c>
      <c r="N1790" t="s">
        <v>933</v>
      </c>
      <c r="O1790" t="s">
        <v>934</v>
      </c>
      <c r="P1790" t="s">
        <v>934</v>
      </c>
      <c r="R1790" t="str">
        <f t="shared" si="56"/>
        <v>Weekend</v>
      </c>
      <c r="S1790" s="12">
        <f t="shared" si="55"/>
        <v>40999</v>
      </c>
    </row>
    <row r="1791" spans="1:19" x14ac:dyDescent="0.25">
      <c r="A1791" t="s">
        <v>593</v>
      </c>
      <c r="B1791" t="s">
        <v>723</v>
      </c>
      <c r="C1791">
        <v>20128053242</v>
      </c>
      <c r="D1791">
        <v>71</v>
      </c>
      <c r="E1791" t="s">
        <v>87</v>
      </c>
      <c r="G1791">
        <v>17.03</v>
      </c>
      <c r="H1791">
        <v>2012</v>
      </c>
      <c r="I1791">
        <v>4</v>
      </c>
      <c r="J1791">
        <v>30</v>
      </c>
      <c r="K1791">
        <v>8</v>
      </c>
      <c r="M1791" t="s">
        <v>932</v>
      </c>
      <c r="N1791" t="s">
        <v>933</v>
      </c>
      <c r="O1791" t="s">
        <v>934</v>
      </c>
      <c r="P1791" t="s">
        <v>934</v>
      </c>
      <c r="Q1791" t="s">
        <v>807</v>
      </c>
      <c r="R1791" t="str">
        <f t="shared" si="56"/>
        <v>Weekday</v>
      </c>
      <c r="S1791" s="12">
        <f t="shared" si="55"/>
        <v>41029</v>
      </c>
    </row>
    <row r="1792" spans="1:19" x14ac:dyDescent="0.25">
      <c r="A1792" t="s">
        <v>593</v>
      </c>
      <c r="B1792" t="s">
        <v>723</v>
      </c>
      <c r="C1792">
        <v>20128053470</v>
      </c>
      <c r="D1792">
        <v>71</v>
      </c>
      <c r="E1792" t="s">
        <v>87</v>
      </c>
      <c r="G1792">
        <v>16</v>
      </c>
      <c r="H1792">
        <v>2012</v>
      </c>
      <c r="I1792">
        <v>5</v>
      </c>
      <c r="J1792">
        <v>2</v>
      </c>
      <c r="K1792">
        <v>18</v>
      </c>
      <c r="M1792" t="s">
        <v>932</v>
      </c>
      <c r="N1792" t="s">
        <v>936</v>
      </c>
      <c r="O1792" t="s">
        <v>934</v>
      </c>
      <c r="P1792" t="s">
        <v>934</v>
      </c>
      <c r="Q1792" t="s">
        <v>811</v>
      </c>
      <c r="R1792" t="str">
        <f t="shared" si="56"/>
        <v>Weekday</v>
      </c>
      <c r="S1792" s="12">
        <f t="shared" si="55"/>
        <v>41031</v>
      </c>
    </row>
    <row r="1793" spans="1:19" x14ac:dyDescent="0.25">
      <c r="A1793" t="s">
        <v>593</v>
      </c>
      <c r="B1793" t="s">
        <v>723</v>
      </c>
      <c r="C1793">
        <v>20128053473</v>
      </c>
      <c r="D1793">
        <v>71</v>
      </c>
      <c r="E1793" t="s">
        <v>62</v>
      </c>
      <c r="G1793">
        <v>16.260000000000002</v>
      </c>
      <c r="H1793">
        <v>2012</v>
      </c>
      <c r="I1793">
        <v>4</v>
      </c>
      <c r="J1793">
        <v>21</v>
      </c>
      <c r="K1793">
        <v>18</v>
      </c>
      <c r="M1793" t="s">
        <v>932</v>
      </c>
      <c r="N1793" t="s">
        <v>933</v>
      </c>
      <c r="O1793" t="s">
        <v>934</v>
      </c>
      <c r="P1793" t="s">
        <v>934</v>
      </c>
      <c r="Q1793" t="s">
        <v>946</v>
      </c>
      <c r="R1793" t="str">
        <f t="shared" si="56"/>
        <v>Weekend</v>
      </c>
      <c r="S1793" s="12">
        <f t="shared" si="55"/>
        <v>41020</v>
      </c>
    </row>
    <row r="1794" spans="1:19" x14ac:dyDescent="0.25">
      <c r="A1794" t="s">
        <v>593</v>
      </c>
      <c r="B1794" t="s">
        <v>723</v>
      </c>
      <c r="C1794">
        <v>20128053572</v>
      </c>
      <c r="D1794">
        <v>275</v>
      </c>
      <c r="E1794" t="s">
        <v>87</v>
      </c>
      <c r="G1794">
        <v>34.99</v>
      </c>
      <c r="H1794">
        <v>2012</v>
      </c>
      <c r="I1794">
        <v>5</v>
      </c>
      <c r="J1794">
        <v>2</v>
      </c>
      <c r="K1794">
        <v>7</v>
      </c>
      <c r="M1794" t="s">
        <v>932</v>
      </c>
      <c r="N1794" t="s">
        <v>933</v>
      </c>
      <c r="O1794" t="s">
        <v>934</v>
      </c>
      <c r="P1794" t="s">
        <v>934</v>
      </c>
      <c r="R1794" t="str">
        <f t="shared" si="56"/>
        <v>Weekday</v>
      </c>
      <c r="S1794" s="12">
        <f t="shared" si="55"/>
        <v>41031</v>
      </c>
    </row>
    <row r="1795" spans="1:19" x14ac:dyDescent="0.25">
      <c r="A1795" t="s">
        <v>593</v>
      </c>
      <c r="B1795" t="s">
        <v>723</v>
      </c>
      <c r="C1795">
        <v>20128053573</v>
      </c>
      <c r="D1795">
        <v>275</v>
      </c>
      <c r="E1795" t="s">
        <v>87</v>
      </c>
      <c r="G1795">
        <v>34.99</v>
      </c>
      <c r="H1795">
        <v>2012</v>
      </c>
      <c r="I1795">
        <v>5</v>
      </c>
      <c r="J1795">
        <v>2</v>
      </c>
      <c r="K1795">
        <v>7</v>
      </c>
      <c r="M1795" t="s">
        <v>932</v>
      </c>
      <c r="N1795" t="s">
        <v>933</v>
      </c>
      <c r="O1795" t="s">
        <v>934</v>
      </c>
      <c r="P1795" t="s">
        <v>934</v>
      </c>
      <c r="R1795" t="str">
        <f t="shared" si="56"/>
        <v>Weekday</v>
      </c>
      <c r="S1795" s="12">
        <f t="shared" ref="S1795:S1858" si="57">DATE(H1795,I1795,J1795)</f>
        <v>41031</v>
      </c>
    </row>
    <row r="1796" spans="1:19" x14ac:dyDescent="0.25">
      <c r="A1796" t="s">
        <v>593</v>
      </c>
      <c r="B1796" t="s">
        <v>723</v>
      </c>
      <c r="C1796">
        <v>20128053621</v>
      </c>
      <c r="D1796">
        <v>71</v>
      </c>
      <c r="E1796" t="s">
        <v>87</v>
      </c>
      <c r="G1796">
        <v>13.4</v>
      </c>
      <c r="H1796">
        <v>2012</v>
      </c>
      <c r="I1796">
        <v>5</v>
      </c>
      <c r="J1796">
        <v>3</v>
      </c>
      <c r="K1796">
        <v>8</v>
      </c>
      <c r="M1796" t="s">
        <v>932</v>
      </c>
      <c r="N1796" t="s">
        <v>933</v>
      </c>
      <c r="O1796" t="s">
        <v>934</v>
      </c>
      <c r="P1796" t="s">
        <v>934</v>
      </c>
      <c r="Q1796" t="s">
        <v>828</v>
      </c>
      <c r="R1796" t="str">
        <f t="shared" si="56"/>
        <v>Weekday</v>
      </c>
      <c r="S1796" s="12">
        <f t="shared" si="57"/>
        <v>41032</v>
      </c>
    </row>
    <row r="1797" spans="1:19" x14ac:dyDescent="0.25">
      <c r="A1797" t="s">
        <v>593</v>
      </c>
      <c r="B1797" t="s">
        <v>723</v>
      </c>
      <c r="C1797">
        <v>20128053625</v>
      </c>
      <c r="D1797">
        <v>71</v>
      </c>
      <c r="E1797" t="s">
        <v>62</v>
      </c>
      <c r="G1797">
        <v>18.399999999999999</v>
      </c>
      <c r="H1797">
        <v>2012</v>
      </c>
      <c r="I1797">
        <v>4</v>
      </c>
      <c r="J1797">
        <v>30</v>
      </c>
      <c r="K1797">
        <v>13</v>
      </c>
      <c r="M1797" t="s">
        <v>932</v>
      </c>
      <c r="N1797" t="s">
        <v>933</v>
      </c>
      <c r="O1797" t="s">
        <v>934</v>
      </c>
      <c r="P1797" t="s">
        <v>934</v>
      </c>
      <c r="Q1797" t="s">
        <v>785</v>
      </c>
      <c r="R1797" t="str">
        <f t="shared" ref="R1797:R1860" si="58">IF(WEEKDAY(DATE(H1797,I1797,J1797),2)&lt;6,"Weekday","Weekend")</f>
        <v>Weekday</v>
      </c>
      <c r="S1797" s="12">
        <f t="shared" si="57"/>
        <v>41029</v>
      </c>
    </row>
    <row r="1798" spans="1:19" x14ac:dyDescent="0.25">
      <c r="A1798" t="s">
        <v>593</v>
      </c>
      <c r="B1798" t="s">
        <v>723</v>
      </c>
      <c r="C1798">
        <v>20128054931</v>
      </c>
      <c r="D1798">
        <v>71</v>
      </c>
      <c r="E1798" t="s">
        <v>87</v>
      </c>
      <c r="G1798">
        <v>16</v>
      </c>
      <c r="H1798">
        <v>2012</v>
      </c>
      <c r="I1798">
        <v>4</v>
      </c>
      <c r="J1798">
        <v>28</v>
      </c>
      <c r="K1798">
        <v>21</v>
      </c>
      <c r="M1798" t="s">
        <v>932</v>
      </c>
      <c r="N1798" t="s">
        <v>937</v>
      </c>
      <c r="O1798" t="s">
        <v>934</v>
      </c>
      <c r="P1798" t="s">
        <v>934</v>
      </c>
      <c r="Q1798" t="s">
        <v>811</v>
      </c>
      <c r="R1798" t="str">
        <f t="shared" si="58"/>
        <v>Weekend</v>
      </c>
      <c r="S1798" s="12">
        <f t="shared" si="57"/>
        <v>41027</v>
      </c>
    </row>
    <row r="1799" spans="1:19" x14ac:dyDescent="0.25">
      <c r="A1799" t="s">
        <v>593</v>
      </c>
      <c r="B1799" t="s">
        <v>723</v>
      </c>
      <c r="C1799">
        <v>20128055688</v>
      </c>
      <c r="D1799">
        <v>275</v>
      </c>
      <c r="E1799" t="s">
        <v>87</v>
      </c>
      <c r="G1799">
        <v>34.840000000000003</v>
      </c>
      <c r="H1799">
        <v>2012</v>
      </c>
      <c r="I1799">
        <v>5</v>
      </c>
      <c r="J1799">
        <v>4</v>
      </c>
      <c r="K1799">
        <v>1</v>
      </c>
      <c r="M1799" t="s">
        <v>935</v>
      </c>
      <c r="N1799" t="s">
        <v>937</v>
      </c>
      <c r="O1799" t="s">
        <v>934</v>
      </c>
      <c r="P1799" t="s">
        <v>934</v>
      </c>
      <c r="Q1799" t="s">
        <v>882</v>
      </c>
      <c r="R1799" t="str">
        <f t="shared" si="58"/>
        <v>Weekday</v>
      </c>
      <c r="S1799" s="12">
        <f t="shared" si="57"/>
        <v>41033</v>
      </c>
    </row>
    <row r="1800" spans="1:19" x14ac:dyDescent="0.25">
      <c r="A1800" t="s">
        <v>593</v>
      </c>
      <c r="B1800" t="s">
        <v>723</v>
      </c>
      <c r="C1800">
        <v>20128055742</v>
      </c>
      <c r="D1800">
        <v>71</v>
      </c>
      <c r="E1800" t="s">
        <v>87</v>
      </c>
      <c r="G1800">
        <v>11.73</v>
      </c>
      <c r="H1800">
        <v>2012</v>
      </c>
      <c r="I1800">
        <v>5</v>
      </c>
      <c r="J1800">
        <v>4</v>
      </c>
      <c r="K1800">
        <v>17</v>
      </c>
      <c r="M1800" t="s">
        <v>932</v>
      </c>
      <c r="N1800" t="s">
        <v>933</v>
      </c>
      <c r="O1800" t="s">
        <v>934</v>
      </c>
      <c r="P1800" t="s">
        <v>934</v>
      </c>
      <c r="Q1800" t="s">
        <v>835</v>
      </c>
      <c r="R1800" t="str">
        <f t="shared" si="58"/>
        <v>Weekday</v>
      </c>
      <c r="S1800" s="12">
        <f t="shared" si="57"/>
        <v>41033</v>
      </c>
    </row>
    <row r="1801" spans="1:19" x14ac:dyDescent="0.25">
      <c r="A1801" t="s">
        <v>593</v>
      </c>
      <c r="B1801" t="s">
        <v>723</v>
      </c>
      <c r="C1801">
        <v>20128055812</v>
      </c>
      <c r="D1801">
        <v>71</v>
      </c>
      <c r="E1801" t="s">
        <v>87</v>
      </c>
      <c r="G1801">
        <v>12.83</v>
      </c>
      <c r="H1801">
        <v>2012</v>
      </c>
      <c r="I1801">
        <v>5</v>
      </c>
      <c r="J1801">
        <v>7</v>
      </c>
      <c r="K1801">
        <v>14</v>
      </c>
      <c r="M1801" t="s">
        <v>935</v>
      </c>
      <c r="N1801" t="s">
        <v>933</v>
      </c>
      <c r="O1801" t="s">
        <v>934</v>
      </c>
      <c r="P1801" t="s">
        <v>934</v>
      </c>
      <c r="Q1801" t="s">
        <v>829</v>
      </c>
      <c r="R1801" t="str">
        <f t="shared" si="58"/>
        <v>Weekday</v>
      </c>
      <c r="S1801" s="12">
        <f t="shared" si="57"/>
        <v>41036</v>
      </c>
    </row>
    <row r="1802" spans="1:19" x14ac:dyDescent="0.25">
      <c r="A1802" t="s">
        <v>593</v>
      </c>
      <c r="B1802" t="s">
        <v>723</v>
      </c>
      <c r="C1802">
        <v>20128055940</v>
      </c>
      <c r="D1802">
        <v>71</v>
      </c>
      <c r="E1802" t="s">
        <v>62</v>
      </c>
      <c r="G1802">
        <v>19.47</v>
      </c>
      <c r="H1802">
        <v>2012</v>
      </c>
      <c r="I1802">
        <v>5</v>
      </c>
      <c r="J1802">
        <v>7</v>
      </c>
      <c r="K1802">
        <v>11</v>
      </c>
      <c r="M1802" t="s">
        <v>932</v>
      </c>
      <c r="N1802" t="s">
        <v>936</v>
      </c>
      <c r="O1802" t="s">
        <v>934</v>
      </c>
      <c r="P1802" t="s">
        <v>934</v>
      </c>
      <c r="R1802" t="str">
        <f t="shared" si="58"/>
        <v>Weekday</v>
      </c>
      <c r="S1802" s="12">
        <f t="shared" si="57"/>
        <v>41036</v>
      </c>
    </row>
    <row r="1803" spans="1:19" x14ac:dyDescent="0.25">
      <c r="A1803" t="s">
        <v>593</v>
      </c>
      <c r="B1803" t="s">
        <v>723</v>
      </c>
      <c r="C1803">
        <v>20128055973</v>
      </c>
      <c r="D1803">
        <v>71</v>
      </c>
      <c r="E1803" t="s">
        <v>87</v>
      </c>
      <c r="G1803">
        <v>17.03</v>
      </c>
      <c r="H1803">
        <v>2012</v>
      </c>
      <c r="I1803">
        <v>5</v>
      </c>
      <c r="J1803">
        <v>7</v>
      </c>
      <c r="K1803">
        <v>7</v>
      </c>
      <c r="M1803" t="s">
        <v>935</v>
      </c>
      <c r="N1803" t="s">
        <v>933</v>
      </c>
      <c r="O1803" t="s">
        <v>934</v>
      </c>
      <c r="P1803" t="s">
        <v>934</v>
      </c>
      <c r="Q1803" t="s">
        <v>807</v>
      </c>
      <c r="R1803" t="str">
        <f t="shared" si="58"/>
        <v>Weekday</v>
      </c>
      <c r="S1803" s="12">
        <f t="shared" si="57"/>
        <v>41036</v>
      </c>
    </row>
    <row r="1804" spans="1:19" x14ac:dyDescent="0.25">
      <c r="A1804" t="s">
        <v>593</v>
      </c>
      <c r="B1804" t="s">
        <v>723</v>
      </c>
      <c r="C1804">
        <v>20128055974</v>
      </c>
      <c r="D1804">
        <v>275</v>
      </c>
      <c r="E1804" t="s">
        <v>62</v>
      </c>
      <c r="G1804">
        <v>31.1</v>
      </c>
      <c r="H1804">
        <v>2012</v>
      </c>
      <c r="I1804">
        <v>5</v>
      </c>
      <c r="J1804">
        <v>5</v>
      </c>
      <c r="K1804">
        <v>10</v>
      </c>
      <c r="M1804" t="s">
        <v>935</v>
      </c>
      <c r="N1804" t="s">
        <v>933</v>
      </c>
      <c r="O1804" t="s">
        <v>934</v>
      </c>
      <c r="P1804" t="s">
        <v>934</v>
      </c>
      <c r="R1804" t="str">
        <f t="shared" si="58"/>
        <v>Weekend</v>
      </c>
      <c r="S1804" s="12">
        <f t="shared" si="57"/>
        <v>41034</v>
      </c>
    </row>
    <row r="1805" spans="1:19" x14ac:dyDescent="0.25">
      <c r="A1805" t="s">
        <v>593</v>
      </c>
      <c r="B1805" t="s">
        <v>836</v>
      </c>
      <c r="C1805">
        <v>20128057406</v>
      </c>
      <c r="D1805">
        <v>71</v>
      </c>
      <c r="E1805" t="s">
        <v>62</v>
      </c>
      <c r="G1805">
        <v>0.96</v>
      </c>
      <c r="H1805">
        <v>2012</v>
      </c>
      <c r="I1805">
        <v>5</v>
      </c>
      <c r="J1805">
        <v>5</v>
      </c>
      <c r="K1805">
        <v>4</v>
      </c>
      <c r="M1805" t="s">
        <v>935</v>
      </c>
      <c r="N1805" t="s">
        <v>933</v>
      </c>
      <c r="O1805" t="s">
        <v>934</v>
      </c>
      <c r="P1805" t="s">
        <v>934</v>
      </c>
      <c r="Q1805" t="s">
        <v>837</v>
      </c>
      <c r="R1805" t="str">
        <f t="shared" si="58"/>
        <v>Weekend</v>
      </c>
      <c r="S1805" s="12">
        <f t="shared" si="57"/>
        <v>41034</v>
      </c>
    </row>
    <row r="1806" spans="1:19" x14ac:dyDescent="0.25">
      <c r="A1806" t="s">
        <v>593</v>
      </c>
      <c r="B1806" t="s">
        <v>723</v>
      </c>
      <c r="C1806">
        <v>20128057495</v>
      </c>
      <c r="D1806">
        <v>71</v>
      </c>
      <c r="E1806" t="s">
        <v>87</v>
      </c>
      <c r="G1806">
        <v>14.09</v>
      </c>
      <c r="H1806">
        <v>2012</v>
      </c>
      <c r="I1806">
        <v>5</v>
      </c>
      <c r="J1806">
        <v>5</v>
      </c>
      <c r="K1806">
        <v>9</v>
      </c>
      <c r="M1806" t="s">
        <v>935</v>
      </c>
      <c r="N1806" t="s">
        <v>933</v>
      </c>
      <c r="O1806" t="s">
        <v>934</v>
      </c>
      <c r="P1806" t="s">
        <v>934</v>
      </c>
      <c r="Q1806" t="s">
        <v>821</v>
      </c>
      <c r="R1806" t="str">
        <f t="shared" si="58"/>
        <v>Weekend</v>
      </c>
      <c r="S1806" s="12">
        <f t="shared" si="57"/>
        <v>41034</v>
      </c>
    </row>
    <row r="1807" spans="1:19" x14ac:dyDescent="0.25">
      <c r="A1807" t="s">
        <v>593</v>
      </c>
      <c r="B1807" t="s">
        <v>723</v>
      </c>
      <c r="C1807">
        <v>20128057496</v>
      </c>
      <c r="D1807">
        <v>71</v>
      </c>
      <c r="E1807" t="s">
        <v>87</v>
      </c>
      <c r="G1807">
        <v>13.1</v>
      </c>
      <c r="H1807">
        <v>2012</v>
      </c>
      <c r="I1807">
        <v>5</v>
      </c>
      <c r="J1807">
        <v>5</v>
      </c>
      <c r="K1807">
        <v>5</v>
      </c>
      <c r="M1807" t="s">
        <v>935</v>
      </c>
      <c r="N1807" t="s">
        <v>933</v>
      </c>
      <c r="O1807" t="s">
        <v>934</v>
      </c>
      <c r="P1807" t="s">
        <v>934</v>
      </c>
      <c r="Q1807" t="s">
        <v>828</v>
      </c>
      <c r="R1807" t="str">
        <f t="shared" si="58"/>
        <v>Weekend</v>
      </c>
      <c r="S1807" s="12">
        <f t="shared" si="57"/>
        <v>41034</v>
      </c>
    </row>
    <row r="1808" spans="1:19" x14ac:dyDescent="0.25">
      <c r="A1808" t="s">
        <v>593</v>
      </c>
      <c r="B1808" t="s">
        <v>723</v>
      </c>
      <c r="C1808">
        <v>20128057576</v>
      </c>
      <c r="D1808">
        <v>71</v>
      </c>
      <c r="E1808" t="s">
        <v>87</v>
      </c>
      <c r="G1808">
        <v>18.600000000000001</v>
      </c>
      <c r="H1808">
        <v>2012</v>
      </c>
      <c r="I1808">
        <v>5</v>
      </c>
      <c r="J1808">
        <v>9</v>
      </c>
      <c r="K1808">
        <v>7</v>
      </c>
      <c r="M1808" t="s">
        <v>932</v>
      </c>
      <c r="N1808" t="s">
        <v>936</v>
      </c>
      <c r="O1808" t="s">
        <v>934</v>
      </c>
      <c r="P1808" t="s">
        <v>934</v>
      </c>
      <c r="Q1808" t="s">
        <v>794</v>
      </c>
      <c r="R1808" t="str">
        <f t="shared" si="58"/>
        <v>Weekday</v>
      </c>
      <c r="S1808" s="12">
        <f t="shared" si="57"/>
        <v>41038</v>
      </c>
    </row>
    <row r="1809" spans="1:19" x14ac:dyDescent="0.25">
      <c r="A1809" t="s">
        <v>593</v>
      </c>
      <c r="B1809" t="s">
        <v>723</v>
      </c>
      <c r="C1809">
        <v>20128057579</v>
      </c>
      <c r="D1809">
        <v>71</v>
      </c>
      <c r="E1809" t="s">
        <v>62</v>
      </c>
      <c r="G1809">
        <v>18.600000000000001</v>
      </c>
      <c r="H1809">
        <v>2012</v>
      </c>
      <c r="I1809">
        <v>5</v>
      </c>
      <c r="J1809">
        <v>8</v>
      </c>
      <c r="K1809">
        <v>20</v>
      </c>
      <c r="M1809" t="s">
        <v>935</v>
      </c>
      <c r="N1809" t="s">
        <v>933</v>
      </c>
      <c r="O1809" t="s">
        <v>934</v>
      </c>
      <c r="P1809" t="s">
        <v>934</v>
      </c>
      <c r="Q1809" t="s">
        <v>785</v>
      </c>
      <c r="R1809" t="str">
        <f t="shared" si="58"/>
        <v>Weekday</v>
      </c>
      <c r="S1809" s="12">
        <f t="shared" si="57"/>
        <v>41037</v>
      </c>
    </row>
    <row r="1810" spans="1:19" x14ac:dyDescent="0.25">
      <c r="A1810" t="s">
        <v>593</v>
      </c>
      <c r="B1810" t="s">
        <v>723</v>
      </c>
      <c r="C1810">
        <v>20128058021</v>
      </c>
      <c r="D1810">
        <v>71</v>
      </c>
      <c r="E1810" t="s">
        <v>87</v>
      </c>
      <c r="G1810">
        <v>17.989999999999998</v>
      </c>
      <c r="H1810">
        <v>2012</v>
      </c>
      <c r="I1810">
        <v>5</v>
      </c>
      <c r="J1810">
        <v>13</v>
      </c>
      <c r="K1810">
        <v>17</v>
      </c>
      <c r="M1810" t="s">
        <v>932</v>
      </c>
      <c r="N1810" t="s">
        <v>937</v>
      </c>
      <c r="O1810" t="s">
        <v>934</v>
      </c>
      <c r="P1810" t="s">
        <v>934</v>
      </c>
      <c r="Q1810" t="s">
        <v>795</v>
      </c>
      <c r="R1810" t="str">
        <f t="shared" si="58"/>
        <v>Weekend</v>
      </c>
      <c r="S1810" s="12">
        <f t="shared" si="57"/>
        <v>41042</v>
      </c>
    </row>
    <row r="1811" spans="1:19" x14ac:dyDescent="0.25">
      <c r="A1811" t="s">
        <v>593</v>
      </c>
      <c r="B1811" t="s">
        <v>723</v>
      </c>
      <c r="C1811">
        <v>20128058022</v>
      </c>
      <c r="D1811">
        <v>275</v>
      </c>
      <c r="E1811" t="s">
        <v>62</v>
      </c>
      <c r="G1811">
        <v>31.23</v>
      </c>
      <c r="H1811">
        <v>2012</v>
      </c>
      <c r="I1811">
        <v>5</v>
      </c>
      <c r="J1811">
        <v>13</v>
      </c>
      <c r="K1811">
        <v>18</v>
      </c>
      <c r="M1811" t="s">
        <v>935</v>
      </c>
      <c r="N1811" t="s">
        <v>933</v>
      </c>
      <c r="O1811" t="s">
        <v>934</v>
      </c>
      <c r="P1811" t="s">
        <v>934</v>
      </c>
      <c r="Q1811" t="s">
        <v>855</v>
      </c>
      <c r="R1811" t="str">
        <f t="shared" si="58"/>
        <v>Weekend</v>
      </c>
      <c r="S1811" s="12">
        <f t="shared" si="57"/>
        <v>41042</v>
      </c>
    </row>
    <row r="1812" spans="1:19" x14ac:dyDescent="0.25">
      <c r="A1812" t="s">
        <v>593</v>
      </c>
      <c r="B1812" t="s">
        <v>723</v>
      </c>
      <c r="C1812">
        <v>20128058081</v>
      </c>
      <c r="D1812">
        <v>71</v>
      </c>
      <c r="E1812" t="s">
        <v>87</v>
      </c>
      <c r="G1812">
        <v>17.03</v>
      </c>
      <c r="H1812">
        <v>2012</v>
      </c>
      <c r="I1812">
        <v>5</v>
      </c>
      <c r="J1812">
        <v>11</v>
      </c>
      <c r="K1812">
        <v>7</v>
      </c>
      <c r="M1812" t="s">
        <v>932</v>
      </c>
      <c r="N1812" t="s">
        <v>933</v>
      </c>
      <c r="O1812" t="s">
        <v>934</v>
      </c>
      <c r="P1812" t="s">
        <v>934</v>
      </c>
      <c r="Q1812" t="s">
        <v>807</v>
      </c>
      <c r="R1812" t="str">
        <f t="shared" si="58"/>
        <v>Weekday</v>
      </c>
      <c r="S1812" s="12">
        <f t="shared" si="57"/>
        <v>41040</v>
      </c>
    </row>
    <row r="1813" spans="1:19" x14ac:dyDescent="0.25">
      <c r="A1813" t="s">
        <v>593</v>
      </c>
      <c r="B1813" t="s">
        <v>723</v>
      </c>
      <c r="C1813">
        <v>20128058126</v>
      </c>
      <c r="D1813">
        <v>71</v>
      </c>
      <c r="E1813" t="s">
        <v>87</v>
      </c>
      <c r="G1813">
        <v>16.399999999999999</v>
      </c>
      <c r="H1813">
        <v>2012</v>
      </c>
      <c r="I1813">
        <v>5</v>
      </c>
      <c r="J1813">
        <v>11</v>
      </c>
      <c r="K1813">
        <v>7</v>
      </c>
      <c r="M1813" t="s">
        <v>932</v>
      </c>
      <c r="N1813" t="s">
        <v>933</v>
      </c>
      <c r="O1813" t="s">
        <v>934</v>
      </c>
      <c r="P1813" t="s">
        <v>934</v>
      </c>
      <c r="Q1813" t="s">
        <v>808</v>
      </c>
      <c r="R1813" t="str">
        <f t="shared" si="58"/>
        <v>Weekday</v>
      </c>
      <c r="S1813" s="12">
        <f t="shared" si="57"/>
        <v>41040</v>
      </c>
    </row>
    <row r="1814" spans="1:19" x14ac:dyDescent="0.25">
      <c r="A1814" t="s">
        <v>593</v>
      </c>
      <c r="B1814" t="s">
        <v>723</v>
      </c>
      <c r="C1814">
        <v>20128060389</v>
      </c>
      <c r="D1814">
        <v>71</v>
      </c>
      <c r="E1814" t="s">
        <v>62</v>
      </c>
      <c r="G1814">
        <v>12.43</v>
      </c>
      <c r="H1814">
        <v>2012</v>
      </c>
      <c r="I1814">
        <v>5</v>
      </c>
      <c r="J1814">
        <v>15</v>
      </c>
      <c r="K1814">
        <v>7</v>
      </c>
      <c r="M1814" t="s">
        <v>932</v>
      </c>
      <c r="N1814" t="s">
        <v>933</v>
      </c>
      <c r="O1814" t="s">
        <v>934</v>
      </c>
      <c r="P1814" t="s">
        <v>934</v>
      </c>
      <c r="Q1814" t="s">
        <v>733</v>
      </c>
      <c r="R1814" t="str">
        <f t="shared" si="58"/>
        <v>Weekday</v>
      </c>
      <c r="S1814" s="12">
        <f t="shared" si="57"/>
        <v>41044</v>
      </c>
    </row>
    <row r="1815" spans="1:19" x14ac:dyDescent="0.25">
      <c r="A1815" t="s">
        <v>593</v>
      </c>
      <c r="B1815" t="s">
        <v>723</v>
      </c>
      <c r="C1815">
        <v>20128060391</v>
      </c>
      <c r="D1815">
        <v>275</v>
      </c>
      <c r="E1815" t="s">
        <v>87</v>
      </c>
      <c r="G1815">
        <v>33.1</v>
      </c>
      <c r="H1815">
        <v>2012</v>
      </c>
      <c r="I1815">
        <v>5</v>
      </c>
      <c r="J1815">
        <v>15</v>
      </c>
      <c r="K1815">
        <v>10</v>
      </c>
      <c r="M1815" t="s">
        <v>932</v>
      </c>
      <c r="N1815" t="s">
        <v>936</v>
      </c>
      <c r="O1815" t="s">
        <v>934</v>
      </c>
      <c r="P1815" t="s">
        <v>934</v>
      </c>
      <c r="Q1815" t="s">
        <v>892</v>
      </c>
      <c r="R1815" t="str">
        <f t="shared" si="58"/>
        <v>Weekday</v>
      </c>
      <c r="S1815" s="12">
        <f t="shared" si="57"/>
        <v>41044</v>
      </c>
    </row>
    <row r="1816" spans="1:19" x14ac:dyDescent="0.25">
      <c r="A1816" t="s">
        <v>593</v>
      </c>
      <c r="B1816" t="s">
        <v>723</v>
      </c>
      <c r="C1816">
        <v>20128060545</v>
      </c>
      <c r="D1816">
        <v>71</v>
      </c>
      <c r="E1816" t="s">
        <v>87</v>
      </c>
      <c r="G1816">
        <v>12.43</v>
      </c>
      <c r="H1816">
        <v>2012</v>
      </c>
      <c r="I1816">
        <v>5</v>
      </c>
      <c r="J1816">
        <v>16</v>
      </c>
      <c r="K1816">
        <v>8</v>
      </c>
      <c r="M1816" t="s">
        <v>932</v>
      </c>
      <c r="N1816" t="s">
        <v>933</v>
      </c>
      <c r="O1816" t="s">
        <v>934</v>
      </c>
      <c r="P1816" t="s">
        <v>934</v>
      </c>
      <c r="Q1816" t="s">
        <v>831</v>
      </c>
      <c r="R1816" t="str">
        <f t="shared" si="58"/>
        <v>Weekday</v>
      </c>
      <c r="S1816" s="12">
        <f t="shared" si="57"/>
        <v>41045</v>
      </c>
    </row>
    <row r="1817" spans="1:19" x14ac:dyDescent="0.25">
      <c r="A1817" t="s">
        <v>593</v>
      </c>
      <c r="B1817" t="s">
        <v>723</v>
      </c>
      <c r="C1817">
        <v>20128060580</v>
      </c>
      <c r="D1817">
        <v>275</v>
      </c>
      <c r="E1817" t="s">
        <v>62</v>
      </c>
      <c r="G1817">
        <v>35.71</v>
      </c>
      <c r="H1817">
        <v>2012</v>
      </c>
      <c r="I1817">
        <v>5</v>
      </c>
      <c r="J1817">
        <v>11</v>
      </c>
      <c r="K1817">
        <v>9</v>
      </c>
      <c r="M1817" t="s">
        <v>935</v>
      </c>
      <c r="N1817" t="s">
        <v>933</v>
      </c>
      <c r="O1817" t="s">
        <v>934</v>
      </c>
      <c r="P1817" t="s">
        <v>934</v>
      </c>
      <c r="R1817" t="str">
        <f t="shared" si="58"/>
        <v>Weekday</v>
      </c>
      <c r="S1817" s="12">
        <f t="shared" si="57"/>
        <v>41040</v>
      </c>
    </row>
    <row r="1818" spans="1:19" x14ac:dyDescent="0.25">
      <c r="A1818" t="s">
        <v>593</v>
      </c>
      <c r="B1818" t="s">
        <v>723</v>
      </c>
      <c r="C1818">
        <v>20128060583</v>
      </c>
      <c r="D1818">
        <v>275</v>
      </c>
      <c r="E1818" t="s">
        <v>87</v>
      </c>
      <c r="G1818">
        <v>33.1</v>
      </c>
      <c r="H1818">
        <v>2012</v>
      </c>
      <c r="I1818">
        <v>5</v>
      </c>
      <c r="J1818">
        <v>15</v>
      </c>
      <c r="K1818">
        <v>7</v>
      </c>
      <c r="M1818" t="s">
        <v>932</v>
      </c>
      <c r="N1818" t="s">
        <v>933</v>
      </c>
      <c r="O1818" t="s">
        <v>934</v>
      </c>
      <c r="P1818" t="s">
        <v>934</v>
      </c>
      <c r="Q1818" t="s">
        <v>892</v>
      </c>
      <c r="R1818" t="str">
        <f t="shared" si="58"/>
        <v>Weekday</v>
      </c>
      <c r="S1818" s="12">
        <f t="shared" si="57"/>
        <v>41044</v>
      </c>
    </row>
    <row r="1819" spans="1:19" x14ac:dyDescent="0.25">
      <c r="A1819" t="s">
        <v>593</v>
      </c>
      <c r="B1819" t="s">
        <v>723</v>
      </c>
      <c r="C1819">
        <v>20128060591</v>
      </c>
      <c r="D1819">
        <v>71</v>
      </c>
      <c r="E1819" t="s">
        <v>62</v>
      </c>
      <c r="G1819">
        <v>19.12</v>
      </c>
      <c r="H1819">
        <v>2012</v>
      </c>
      <c r="I1819">
        <v>5</v>
      </c>
      <c r="J1819">
        <v>11</v>
      </c>
      <c r="K1819">
        <v>11</v>
      </c>
      <c r="M1819" t="s">
        <v>935</v>
      </c>
      <c r="N1819" t="s">
        <v>933</v>
      </c>
      <c r="O1819" t="s">
        <v>934</v>
      </c>
      <c r="P1819" t="s">
        <v>934</v>
      </c>
      <c r="Q1819" t="s">
        <v>789</v>
      </c>
      <c r="R1819" t="str">
        <f t="shared" si="58"/>
        <v>Weekday</v>
      </c>
      <c r="S1819" s="12">
        <f t="shared" si="57"/>
        <v>41040</v>
      </c>
    </row>
    <row r="1820" spans="1:19" x14ac:dyDescent="0.25">
      <c r="A1820" t="s">
        <v>593</v>
      </c>
      <c r="B1820" t="s">
        <v>723</v>
      </c>
      <c r="C1820">
        <v>20128060768</v>
      </c>
      <c r="D1820">
        <v>71</v>
      </c>
      <c r="E1820" t="s">
        <v>87</v>
      </c>
      <c r="G1820">
        <v>14</v>
      </c>
      <c r="H1820">
        <v>2012</v>
      </c>
      <c r="I1820">
        <v>5</v>
      </c>
      <c r="J1820">
        <v>17</v>
      </c>
      <c r="K1820">
        <v>8</v>
      </c>
      <c r="M1820" t="s">
        <v>932</v>
      </c>
      <c r="N1820" t="s">
        <v>933</v>
      </c>
      <c r="O1820" t="s">
        <v>934</v>
      </c>
      <c r="P1820" t="s">
        <v>934</v>
      </c>
      <c r="Q1820" t="s">
        <v>822</v>
      </c>
      <c r="R1820" t="str">
        <f t="shared" si="58"/>
        <v>Weekday</v>
      </c>
      <c r="S1820" s="12">
        <f t="shared" si="57"/>
        <v>41046</v>
      </c>
    </row>
    <row r="1821" spans="1:19" x14ac:dyDescent="0.25">
      <c r="A1821" t="s">
        <v>593</v>
      </c>
      <c r="B1821" t="s">
        <v>723</v>
      </c>
      <c r="C1821">
        <v>20128061277</v>
      </c>
      <c r="D1821">
        <v>71</v>
      </c>
      <c r="E1821" t="s">
        <v>62</v>
      </c>
      <c r="G1821">
        <v>12.23</v>
      </c>
      <c r="H1821">
        <v>2012</v>
      </c>
      <c r="I1821">
        <v>5</v>
      </c>
      <c r="J1821">
        <v>17</v>
      </c>
      <c r="K1821">
        <v>8</v>
      </c>
      <c r="M1821" t="s">
        <v>932</v>
      </c>
      <c r="N1821" t="s">
        <v>933</v>
      </c>
      <c r="O1821" t="s">
        <v>934</v>
      </c>
      <c r="P1821" t="s">
        <v>934</v>
      </c>
      <c r="Q1821" t="s">
        <v>731</v>
      </c>
      <c r="R1821" t="str">
        <f t="shared" si="58"/>
        <v>Weekday</v>
      </c>
      <c r="S1821" s="12">
        <f t="shared" si="57"/>
        <v>41046</v>
      </c>
    </row>
    <row r="1822" spans="1:19" x14ac:dyDescent="0.25">
      <c r="A1822" t="s">
        <v>593</v>
      </c>
      <c r="B1822" t="s">
        <v>723</v>
      </c>
      <c r="C1822">
        <v>20128061348</v>
      </c>
      <c r="D1822">
        <v>275</v>
      </c>
      <c r="E1822" t="s">
        <v>87</v>
      </c>
      <c r="G1822">
        <v>33.799999999999997</v>
      </c>
      <c r="H1822">
        <v>2012</v>
      </c>
      <c r="I1822">
        <v>5</v>
      </c>
      <c r="J1822">
        <v>17</v>
      </c>
      <c r="K1822">
        <v>15</v>
      </c>
      <c r="M1822" t="s">
        <v>932</v>
      </c>
      <c r="N1822" t="s">
        <v>933</v>
      </c>
      <c r="O1822" t="s">
        <v>934</v>
      </c>
      <c r="P1822" t="s">
        <v>934</v>
      </c>
      <c r="Q1822" t="s">
        <v>890</v>
      </c>
      <c r="R1822" t="str">
        <f t="shared" si="58"/>
        <v>Weekday</v>
      </c>
      <c r="S1822" s="12">
        <f t="shared" si="57"/>
        <v>41046</v>
      </c>
    </row>
    <row r="1823" spans="1:19" x14ac:dyDescent="0.25">
      <c r="A1823" t="s">
        <v>593</v>
      </c>
      <c r="B1823" t="s">
        <v>723</v>
      </c>
      <c r="C1823">
        <v>20128061376</v>
      </c>
      <c r="D1823">
        <v>71</v>
      </c>
      <c r="E1823" t="s">
        <v>87</v>
      </c>
      <c r="G1823">
        <v>12.44</v>
      </c>
      <c r="H1823">
        <v>2012</v>
      </c>
      <c r="I1823">
        <v>5</v>
      </c>
      <c r="J1823">
        <v>17</v>
      </c>
      <c r="K1823">
        <v>16</v>
      </c>
      <c r="M1823" t="s">
        <v>932</v>
      </c>
      <c r="N1823" t="s">
        <v>933</v>
      </c>
      <c r="O1823" t="s">
        <v>934</v>
      </c>
      <c r="P1823" t="s">
        <v>934</v>
      </c>
      <c r="Q1823" t="s">
        <v>831</v>
      </c>
      <c r="R1823" t="str">
        <f t="shared" si="58"/>
        <v>Weekday</v>
      </c>
      <c r="S1823" s="12">
        <f t="shared" si="57"/>
        <v>41046</v>
      </c>
    </row>
    <row r="1824" spans="1:19" x14ac:dyDescent="0.25">
      <c r="A1824" t="s">
        <v>593</v>
      </c>
      <c r="B1824" t="s">
        <v>723</v>
      </c>
      <c r="C1824">
        <v>20128061558</v>
      </c>
      <c r="D1824">
        <v>71</v>
      </c>
      <c r="E1824" t="s">
        <v>62</v>
      </c>
      <c r="G1824">
        <v>12.33</v>
      </c>
      <c r="H1824">
        <v>2012</v>
      </c>
      <c r="I1824">
        <v>5</v>
      </c>
      <c r="J1824">
        <v>18</v>
      </c>
      <c r="K1824">
        <v>18</v>
      </c>
      <c r="M1824" t="s">
        <v>932</v>
      </c>
      <c r="N1824" t="s">
        <v>937</v>
      </c>
      <c r="O1824" t="s">
        <v>934</v>
      </c>
      <c r="P1824" t="s">
        <v>934</v>
      </c>
      <c r="Q1824" t="s">
        <v>733</v>
      </c>
      <c r="R1824" t="str">
        <f t="shared" si="58"/>
        <v>Weekday</v>
      </c>
      <c r="S1824" s="12">
        <f t="shared" si="57"/>
        <v>41047</v>
      </c>
    </row>
    <row r="1825" spans="1:19" x14ac:dyDescent="0.25">
      <c r="A1825" t="s">
        <v>593</v>
      </c>
      <c r="B1825" t="s">
        <v>723</v>
      </c>
      <c r="C1825">
        <v>20128062239</v>
      </c>
      <c r="D1825">
        <v>71</v>
      </c>
      <c r="E1825" t="s">
        <v>62</v>
      </c>
      <c r="G1825">
        <v>14.99</v>
      </c>
      <c r="H1825">
        <v>2012</v>
      </c>
      <c r="I1825">
        <v>5</v>
      </c>
      <c r="J1825">
        <v>17</v>
      </c>
      <c r="K1825">
        <v>17</v>
      </c>
      <c r="M1825" t="s">
        <v>932</v>
      </c>
      <c r="N1825" t="s">
        <v>936</v>
      </c>
      <c r="O1825" t="s">
        <v>934</v>
      </c>
      <c r="P1825" t="s">
        <v>934</v>
      </c>
      <c r="Q1825" t="s">
        <v>759</v>
      </c>
      <c r="R1825" t="str">
        <f t="shared" si="58"/>
        <v>Weekday</v>
      </c>
      <c r="S1825" s="12">
        <f t="shared" si="57"/>
        <v>41046</v>
      </c>
    </row>
    <row r="1826" spans="1:19" x14ac:dyDescent="0.25">
      <c r="A1826" t="s">
        <v>593</v>
      </c>
      <c r="B1826" t="s">
        <v>723</v>
      </c>
      <c r="C1826">
        <v>20128062241</v>
      </c>
      <c r="D1826">
        <v>275</v>
      </c>
      <c r="E1826" t="s">
        <v>87</v>
      </c>
      <c r="G1826">
        <v>31.08</v>
      </c>
      <c r="H1826">
        <v>2012</v>
      </c>
      <c r="I1826">
        <v>5</v>
      </c>
      <c r="J1826">
        <v>17</v>
      </c>
      <c r="K1826">
        <v>17</v>
      </c>
      <c r="M1826" t="s">
        <v>932</v>
      </c>
      <c r="N1826" t="s">
        <v>933</v>
      </c>
      <c r="O1826" t="s">
        <v>934</v>
      </c>
      <c r="P1826" t="s">
        <v>934</v>
      </c>
      <c r="R1826" t="str">
        <f t="shared" si="58"/>
        <v>Weekday</v>
      </c>
      <c r="S1826" s="12">
        <f t="shared" si="57"/>
        <v>41046</v>
      </c>
    </row>
    <row r="1827" spans="1:19" x14ac:dyDescent="0.25">
      <c r="A1827" t="s">
        <v>593</v>
      </c>
      <c r="B1827" t="s">
        <v>723</v>
      </c>
      <c r="C1827">
        <v>20128062383</v>
      </c>
      <c r="D1827">
        <v>71</v>
      </c>
      <c r="E1827" t="s">
        <v>87</v>
      </c>
      <c r="G1827">
        <v>18.8</v>
      </c>
      <c r="H1827">
        <v>2012</v>
      </c>
      <c r="I1827">
        <v>5</v>
      </c>
      <c r="J1827">
        <v>21</v>
      </c>
      <c r="K1827">
        <v>17</v>
      </c>
      <c r="M1827" t="s">
        <v>932</v>
      </c>
      <c r="N1827" t="s">
        <v>933</v>
      </c>
      <c r="O1827" t="s">
        <v>934</v>
      </c>
      <c r="P1827" t="s">
        <v>934</v>
      </c>
      <c r="Q1827" t="s">
        <v>793</v>
      </c>
      <c r="R1827" t="str">
        <f t="shared" si="58"/>
        <v>Weekday</v>
      </c>
      <c r="S1827" s="12">
        <f t="shared" si="57"/>
        <v>41050</v>
      </c>
    </row>
    <row r="1828" spans="1:19" x14ac:dyDescent="0.25">
      <c r="A1828" t="s">
        <v>593</v>
      </c>
      <c r="B1828" t="s">
        <v>723</v>
      </c>
      <c r="C1828">
        <v>20128062389</v>
      </c>
      <c r="D1828">
        <v>71</v>
      </c>
      <c r="E1828" t="s">
        <v>62</v>
      </c>
      <c r="G1828">
        <v>19.3</v>
      </c>
      <c r="H1828">
        <v>2012</v>
      </c>
      <c r="I1828">
        <v>5</v>
      </c>
      <c r="J1828">
        <v>22</v>
      </c>
      <c r="K1828">
        <v>8</v>
      </c>
      <c r="M1828" t="s">
        <v>932</v>
      </c>
      <c r="N1828" t="s">
        <v>933</v>
      </c>
      <c r="O1828" t="s">
        <v>934</v>
      </c>
      <c r="P1828" t="s">
        <v>934</v>
      </c>
      <c r="Q1828" t="s">
        <v>789</v>
      </c>
      <c r="R1828" t="str">
        <f t="shared" si="58"/>
        <v>Weekday</v>
      </c>
      <c r="S1828" s="12">
        <f t="shared" si="57"/>
        <v>41051</v>
      </c>
    </row>
    <row r="1829" spans="1:19" x14ac:dyDescent="0.25">
      <c r="A1829" t="s">
        <v>593</v>
      </c>
      <c r="B1829" t="s">
        <v>723</v>
      </c>
      <c r="C1829">
        <v>20128062405</v>
      </c>
      <c r="D1829">
        <v>71</v>
      </c>
      <c r="E1829" t="s">
        <v>62</v>
      </c>
      <c r="G1829">
        <v>15.81</v>
      </c>
      <c r="H1829">
        <v>2012</v>
      </c>
      <c r="I1829">
        <v>5</v>
      </c>
      <c r="J1829">
        <v>15</v>
      </c>
      <c r="K1829">
        <v>15</v>
      </c>
      <c r="M1829" t="s">
        <v>932</v>
      </c>
      <c r="N1829" t="s">
        <v>933</v>
      </c>
      <c r="O1829" t="s">
        <v>934</v>
      </c>
      <c r="P1829" t="s">
        <v>934</v>
      </c>
      <c r="Q1829" t="s">
        <v>946</v>
      </c>
      <c r="R1829" t="str">
        <f t="shared" si="58"/>
        <v>Weekday</v>
      </c>
      <c r="S1829" s="12">
        <f t="shared" si="57"/>
        <v>41044</v>
      </c>
    </row>
    <row r="1830" spans="1:19" x14ac:dyDescent="0.25">
      <c r="A1830" t="s">
        <v>593</v>
      </c>
      <c r="B1830" t="s">
        <v>723</v>
      </c>
      <c r="C1830">
        <v>20128062406</v>
      </c>
      <c r="D1830">
        <v>275</v>
      </c>
      <c r="E1830" t="s">
        <v>62</v>
      </c>
      <c r="G1830">
        <v>33.090000000000003</v>
      </c>
      <c r="H1830">
        <v>2012</v>
      </c>
      <c r="I1830">
        <v>5</v>
      </c>
      <c r="J1830">
        <v>21</v>
      </c>
      <c r="K1830">
        <v>15</v>
      </c>
      <c r="M1830" t="s">
        <v>932</v>
      </c>
      <c r="N1830" t="s">
        <v>933</v>
      </c>
      <c r="O1830" t="s">
        <v>934</v>
      </c>
      <c r="P1830" t="s">
        <v>934</v>
      </c>
      <c r="Q1830" t="s">
        <v>868</v>
      </c>
      <c r="R1830" t="str">
        <f t="shared" si="58"/>
        <v>Weekday</v>
      </c>
      <c r="S1830" s="12">
        <f t="shared" si="57"/>
        <v>41050</v>
      </c>
    </row>
    <row r="1831" spans="1:19" x14ac:dyDescent="0.25">
      <c r="A1831" t="s">
        <v>593</v>
      </c>
      <c r="B1831" t="s">
        <v>723</v>
      </c>
      <c r="C1831">
        <v>20128062409</v>
      </c>
      <c r="D1831">
        <v>71</v>
      </c>
      <c r="E1831" t="s">
        <v>62</v>
      </c>
      <c r="G1831">
        <v>16</v>
      </c>
      <c r="H1831">
        <v>2012</v>
      </c>
      <c r="I1831">
        <v>5</v>
      </c>
      <c r="J1831">
        <v>21</v>
      </c>
      <c r="K1831">
        <v>17</v>
      </c>
      <c r="M1831" t="s">
        <v>932</v>
      </c>
      <c r="N1831" t="s">
        <v>937</v>
      </c>
      <c r="O1831" t="s">
        <v>934</v>
      </c>
      <c r="P1831" t="s">
        <v>934</v>
      </c>
      <c r="Q1831" t="s">
        <v>946</v>
      </c>
      <c r="R1831" t="str">
        <f t="shared" si="58"/>
        <v>Weekday</v>
      </c>
      <c r="S1831" s="12">
        <f t="shared" si="57"/>
        <v>41050</v>
      </c>
    </row>
    <row r="1832" spans="1:19" x14ac:dyDescent="0.25">
      <c r="A1832" t="s">
        <v>593</v>
      </c>
      <c r="B1832" t="s">
        <v>723</v>
      </c>
      <c r="C1832">
        <v>20128062412</v>
      </c>
      <c r="D1832">
        <v>71</v>
      </c>
      <c r="E1832" t="s">
        <v>87</v>
      </c>
      <c r="G1832">
        <v>14.01</v>
      </c>
      <c r="H1832">
        <v>2012</v>
      </c>
      <c r="I1832">
        <v>5</v>
      </c>
      <c r="J1832">
        <v>19</v>
      </c>
      <c r="K1832">
        <v>18</v>
      </c>
      <c r="M1832" t="s">
        <v>932</v>
      </c>
      <c r="N1832" t="s">
        <v>937</v>
      </c>
      <c r="O1832" t="s">
        <v>934</v>
      </c>
      <c r="P1832" t="s">
        <v>934</v>
      </c>
      <c r="Q1832" t="s">
        <v>822</v>
      </c>
      <c r="R1832" t="str">
        <f t="shared" si="58"/>
        <v>Weekend</v>
      </c>
      <c r="S1832" s="12">
        <f t="shared" si="57"/>
        <v>41048</v>
      </c>
    </row>
    <row r="1833" spans="1:19" x14ac:dyDescent="0.25">
      <c r="A1833" t="s">
        <v>593</v>
      </c>
      <c r="B1833" t="s">
        <v>723</v>
      </c>
      <c r="C1833">
        <v>20128062604</v>
      </c>
      <c r="D1833">
        <v>275</v>
      </c>
      <c r="E1833" t="s">
        <v>62</v>
      </c>
      <c r="G1833">
        <v>34.840000000000003</v>
      </c>
      <c r="H1833">
        <v>2012</v>
      </c>
      <c r="I1833">
        <v>5</v>
      </c>
      <c r="J1833">
        <v>21</v>
      </c>
      <c r="K1833">
        <v>14</v>
      </c>
      <c r="M1833" t="s">
        <v>932</v>
      </c>
      <c r="N1833" t="s">
        <v>933</v>
      </c>
      <c r="O1833" t="s">
        <v>934</v>
      </c>
      <c r="P1833" t="s">
        <v>934</v>
      </c>
      <c r="Q1833" t="s">
        <v>878</v>
      </c>
      <c r="R1833" t="str">
        <f t="shared" si="58"/>
        <v>Weekday</v>
      </c>
      <c r="S1833" s="12">
        <f t="shared" si="57"/>
        <v>41050</v>
      </c>
    </row>
    <row r="1834" spans="1:19" x14ac:dyDescent="0.25">
      <c r="A1834" t="s">
        <v>593</v>
      </c>
      <c r="B1834" t="s">
        <v>723</v>
      </c>
      <c r="C1834">
        <v>20128062612</v>
      </c>
      <c r="D1834">
        <v>71</v>
      </c>
      <c r="E1834" t="s">
        <v>87</v>
      </c>
      <c r="G1834">
        <v>19.47</v>
      </c>
      <c r="H1834">
        <v>2012</v>
      </c>
      <c r="I1834">
        <v>5</v>
      </c>
      <c r="J1834">
        <v>17</v>
      </c>
      <c r="K1834">
        <v>16</v>
      </c>
      <c r="M1834" t="s">
        <v>935</v>
      </c>
      <c r="N1834" t="s">
        <v>933</v>
      </c>
      <c r="O1834" t="s">
        <v>934</v>
      </c>
      <c r="P1834" t="s">
        <v>934</v>
      </c>
      <c r="R1834" t="str">
        <f t="shared" si="58"/>
        <v>Weekday</v>
      </c>
      <c r="S1834" s="12">
        <f t="shared" si="57"/>
        <v>41046</v>
      </c>
    </row>
    <row r="1835" spans="1:19" x14ac:dyDescent="0.25">
      <c r="A1835" t="s">
        <v>593</v>
      </c>
      <c r="B1835" t="s">
        <v>723</v>
      </c>
      <c r="C1835">
        <v>20128063453</v>
      </c>
      <c r="D1835">
        <v>71</v>
      </c>
      <c r="E1835" t="s">
        <v>87</v>
      </c>
      <c r="G1835">
        <v>16.45</v>
      </c>
      <c r="H1835">
        <v>2012</v>
      </c>
      <c r="I1835">
        <v>5</v>
      </c>
      <c r="J1835">
        <v>21</v>
      </c>
      <c r="K1835">
        <v>17</v>
      </c>
      <c r="M1835" t="s">
        <v>932</v>
      </c>
      <c r="N1835" t="s">
        <v>933</v>
      </c>
      <c r="O1835" t="s">
        <v>934</v>
      </c>
      <c r="P1835" t="s">
        <v>934</v>
      </c>
      <c r="Q1835" t="s">
        <v>808</v>
      </c>
      <c r="R1835" t="str">
        <f t="shared" si="58"/>
        <v>Weekday</v>
      </c>
      <c r="S1835" s="12">
        <f t="shared" si="57"/>
        <v>41050</v>
      </c>
    </row>
    <row r="1836" spans="1:19" x14ac:dyDescent="0.25">
      <c r="A1836" t="s">
        <v>593</v>
      </c>
      <c r="B1836" t="s">
        <v>723</v>
      </c>
      <c r="C1836">
        <v>20128063751</v>
      </c>
      <c r="D1836">
        <v>275</v>
      </c>
      <c r="E1836" t="s">
        <v>87</v>
      </c>
      <c r="G1836">
        <v>33.299999999999997</v>
      </c>
      <c r="H1836">
        <v>2012</v>
      </c>
      <c r="I1836">
        <v>5</v>
      </c>
      <c r="J1836">
        <v>22</v>
      </c>
      <c r="K1836">
        <v>17</v>
      </c>
      <c r="M1836" t="s">
        <v>932</v>
      </c>
      <c r="N1836" t="s">
        <v>933</v>
      </c>
      <c r="O1836" t="s">
        <v>934</v>
      </c>
      <c r="P1836" t="s">
        <v>934</v>
      </c>
      <c r="Q1836" t="s">
        <v>891</v>
      </c>
      <c r="R1836" t="str">
        <f t="shared" si="58"/>
        <v>Weekday</v>
      </c>
      <c r="S1836" s="12">
        <f t="shared" si="57"/>
        <v>41051</v>
      </c>
    </row>
    <row r="1837" spans="1:19" x14ac:dyDescent="0.25">
      <c r="A1837" t="s">
        <v>593</v>
      </c>
      <c r="B1837" t="s">
        <v>723</v>
      </c>
      <c r="C1837">
        <v>20128063939</v>
      </c>
      <c r="D1837">
        <v>71</v>
      </c>
      <c r="E1837" t="s">
        <v>87</v>
      </c>
      <c r="G1837">
        <v>16.399999999999999</v>
      </c>
      <c r="H1837">
        <v>2012</v>
      </c>
      <c r="I1837">
        <v>5</v>
      </c>
      <c r="J1837">
        <v>27</v>
      </c>
      <c r="K1837">
        <v>9</v>
      </c>
      <c r="M1837" t="s">
        <v>935</v>
      </c>
      <c r="N1837" t="s">
        <v>933</v>
      </c>
      <c r="O1837" t="s">
        <v>934</v>
      </c>
      <c r="P1837" t="s">
        <v>934</v>
      </c>
      <c r="Q1837" t="s">
        <v>808</v>
      </c>
      <c r="R1837" t="str">
        <f t="shared" si="58"/>
        <v>Weekend</v>
      </c>
      <c r="S1837" s="12">
        <f t="shared" si="57"/>
        <v>41056</v>
      </c>
    </row>
    <row r="1838" spans="1:19" x14ac:dyDescent="0.25">
      <c r="A1838" t="s">
        <v>593</v>
      </c>
      <c r="B1838" t="s">
        <v>723</v>
      </c>
      <c r="C1838">
        <v>20128064223</v>
      </c>
      <c r="D1838">
        <v>71</v>
      </c>
      <c r="E1838" t="s">
        <v>62</v>
      </c>
      <c r="G1838">
        <v>14</v>
      </c>
      <c r="H1838">
        <v>2012</v>
      </c>
      <c r="I1838">
        <v>5</v>
      </c>
      <c r="J1838">
        <v>24</v>
      </c>
      <c r="K1838">
        <v>16</v>
      </c>
      <c r="M1838" t="s">
        <v>932</v>
      </c>
      <c r="N1838" t="s">
        <v>937</v>
      </c>
      <c r="O1838" t="s">
        <v>934</v>
      </c>
      <c r="P1838" t="s">
        <v>934</v>
      </c>
      <c r="Q1838" t="s">
        <v>749</v>
      </c>
      <c r="R1838" t="str">
        <f t="shared" si="58"/>
        <v>Weekday</v>
      </c>
      <c r="S1838" s="12">
        <f t="shared" si="57"/>
        <v>41053</v>
      </c>
    </row>
    <row r="1839" spans="1:19" x14ac:dyDescent="0.25">
      <c r="A1839" t="s">
        <v>593</v>
      </c>
      <c r="B1839" t="s">
        <v>723</v>
      </c>
      <c r="C1839">
        <v>20128064757</v>
      </c>
      <c r="D1839">
        <v>71</v>
      </c>
      <c r="E1839" t="s">
        <v>87</v>
      </c>
      <c r="G1839">
        <v>14</v>
      </c>
      <c r="H1839">
        <v>2012</v>
      </c>
      <c r="I1839">
        <v>5</v>
      </c>
      <c r="J1839">
        <v>31</v>
      </c>
      <c r="K1839">
        <v>8</v>
      </c>
      <c r="M1839" t="s">
        <v>932</v>
      </c>
      <c r="N1839" t="s">
        <v>933</v>
      </c>
      <c r="O1839" t="s">
        <v>934</v>
      </c>
      <c r="P1839" t="s">
        <v>934</v>
      </c>
      <c r="Q1839" t="s">
        <v>822</v>
      </c>
      <c r="R1839" t="str">
        <f t="shared" si="58"/>
        <v>Weekday</v>
      </c>
      <c r="S1839" s="12">
        <f t="shared" si="57"/>
        <v>41060</v>
      </c>
    </row>
    <row r="1840" spans="1:19" x14ac:dyDescent="0.25">
      <c r="A1840" t="s">
        <v>593</v>
      </c>
      <c r="B1840" t="s">
        <v>723</v>
      </c>
      <c r="C1840">
        <v>20128064758</v>
      </c>
      <c r="D1840">
        <v>71</v>
      </c>
      <c r="E1840" t="s">
        <v>62</v>
      </c>
      <c r="G1840">
        <v>16.12</v>
      </c>
      <c r="H1840">
        <v>2012</v>
      </c>
      <c r="I1840">
        <v>5</v>
      </c>
      <c r="J1840">
        <v>25</v>
      </c>
      <c r="K1840">
        <v>15</v>
      </c>
      <c r="M1840" t="s">
        <v>932</v>
      </c>
      <c r="N1840" t="s">
        <v>933</v>
      </c>
      <c r="O1840" t="s">
        <v>934</v>
      </c>
      <c r="P1840" t="s">
        <v>934</v>
      </c>
      <c r="Q1840" t="s">
        <v>946</v>
      </c>
      <c r="R1840" t="str">
        <f t="shared" si="58"/>
        <v>Weekday</v>
      </c>
      <c r="S1840" s="12">
        <f t="shared" si="57"/>
        <v>41054</v>
      </c>
    </row>
    <row r="1841" spans="1:19" x14ac:dyDescent="0.25">
      <c r="A1841" t="s">
        <v>593</v>
      </c>
      <c r="B1841" t="s">
        <v>723</v>
      </c>
      <c r="C1841">
        <v>20128064759</v>
      </c>
      <c r="D1841">
        <v>71</v>
      </c>
      <c r="E1841" t="s">
        <v>87</v>
      </c>
      <c r="G1841">
        <v>17.63</v>
      </c>
      <c r="H1841">
        <v>2012</v>
      </c>
      <c r="I1841">
        <v>5</v>
      </c>
      <c r="J1841">
        <v>25</v>
      </c>
      <c r="K1841">
        <v>22</v>
      </c>
      <c r="M1841" t="s">
        <v>932</v>
      </c>
      <c r="N1841" t="s">
        <v>933</v>
      </c>
      <c r="O1841" t="s">
        <v>934</v>
      </c>
      <c r="P1841" t="s">
        <v>934</v>
      </c>
      <c r="Q1841" t="s">
        <v>798</v>
      </c>
      <c r="R1841" t="str">
        <f t="shared" si="58"/>
        <v>Weekday</v>
      </c>
      <c r="S1841" s="12">
        <f t="shared" si="57"/>
        <v>41054</v>
      </c>
    </row>
    <row r="1842" spans="1:19" x14ac:dyDescent="0.25">
      <c r="A1842" t="s">
        <v>593</v>
      </c>
      <c r="B1842" t="s">
        <v>723</v>
      </c>
      <c r="C1842">
        <v>20128064765</v>
      </c>
      <c r="D1842">
        <v>71</v>
      </c>
      <c r="E1842" t="s">
        <v>62</v>
      </c>
      <c r="G1842">
        <v>16</v>
      </c>
      <c r="H1842">
        <v>2012</v>
      </c>
      <c r="I1842">
        <v>5</v>
      </c>
      <c r="J1842">
        <v>24</v>
      </c>
      <c r="K1842">
        <v>17</v>
      </c>
      <c r="M1842" t="s">
        <v>932</v>
      </c>
      <c r="N1842" t="s">
        <v>933</v>
      </c>
      <c r="O1842" t="s">
        <v>934</v>
      </c>
      <c r="P1842" t="s">
        <v>934</v>
      </c>
      <c r="Q1842" t="s">
        <v>946</v>
      </c>
      <c r="R1842" t="str">
        <f t="shared" si="58"/>
        <v>Weekday</v>
      </c>
      <c r="S1842" s="12">
        <f t="shared" si="57"/>
        <v>41053</v>
      </c>
    </row>
    <row r="1843" spans="1:19" x14ac:dyDescent="0.25">
      <c r="A1843" t="s">
        <v>593</v>
      </c>
      <c r="B1843" t="s">
        <v>723</v>
      </c>
      <c r="C1843">
        <v>20128064767</v>
      </c>
      <c r="D1843">
        <v>71</v>
      </c>
      <c r="E1843" t="s">
        <v>87</v>
      </c>
      <c r="G1843">
        <v>17.88</v>
      </c>
      <c r="H1843">
        <v>2012</v>
      </c>
      <c r="I1843">
        <v>5</v>
      </c>
      <c r="J1843">
        <v>24</v>
      </c>
      <c r="K1843">
        <v>8</v>
      </c>
      <c r="M1843" t="s">
        <v>932</v>
      </c>
      <c r="N1843" t="s">
        <v>933</v>
      </c>
      <c r="O1843" t="s">
        <v>934</v>
      </c>
      <c r="P1843" t="s">
        <v>938</v>
      </c>
      <c r="Q1843" t="s">
        <v>797</v>
      </c>
      <c r="R1843" t="str">
        <f t="shared" si="58"/>
        <v>Weekday</v>
      </c>
      <c r="S1843" s="12">
        <f t="shared" si="57"/>
        <v>41053</v>
      </c>
    </row>
    <row r="1844" spans="1:19" x14ac:dyDescent="0.25">
      <c r="A1844" t="s">
        <v>593</v>
      </c>
      <c r="B1844" t="s">
        <v>723</v>
      </c>
      <c r="C1844">
        <v>20128064768</v>
      </c>
      <c r="D1844">
        <v>71</v>
      </c>
      <c r="E1844" t="s">
        <v>62</v>
      </c>
      <c r="G1844">
        <v>15.88</v>
      </c>
      <c r="H1844">
        <v>2012</v>
      </c>
      <c r="I1844">
        <v>5</v>
      </c>
      <c r="J1844">
        <v>23</v>
      </c>
      <c r="K1844">
        <v>13</v>
      </c>
      <c r="M1844" t="s">
        <v>935</v>
      </c>
      <c r="N1844" t="s">
        <v>937</v>
      </c>
      <c r="O1844" t="s">
        <v>934</v>
      </c>
      <c r="P1844" t="s">
        <v>934</v>
      </c>
      <c r="Q1844" t="s">
        <v>946</v>
      </c>
      <c r="R1844" t="str">
        <f t="shared" si="58"/>
        <v>Weekday</v>
      </c>
      <c r="S1844" s="12">
        <f t="shared" si="57"/>
        <v>41052</v>
      </c>
    </row>
    <row r="1845" spans="1:19" x14ac:dyDescent="0.25">
      <c r="A1845" t="s">
        <v>593</v>
      </c>
      <c r="B1845" t="s">
        <v>723</v>
      </c>
      <c r="C1845">
        <v>20128064770</v>
      </c>
      <c r="D1845">
        <v>71</v>
      </c>
      <c r="E1845" t="s">
        <v>62</v>
      </c>
      <c r="G1845">
        <v>14</v>
      </c>
      <c r="H1845">
        <v>2012</v>
      </c>
      <c r="I1845">
        <v>5</v>
      </c>
      <c r="J1845">
        <v>22</v>
      </c>
      <c r="K1845">
        <v>16</v>
      </c>
      <c r="M1845" t="s">
        <v>932</v>
      </c>
      <c r="N1845" t="s">
        <v>933</v>
      </c>
      <c r="O1845" t="s">
        <v>934</v>
      </c>
      <c r="P1845" t="s">
        <v>934</v>
      </c>
      <c r="Q1845" t="s">
        <v>749</v>
      </c>
      <c r="R1845" t="str">
        <f t="shared" si="58"/>
        <v>Weekday</v>
      </c>
      <c r="S1845" s="12">
        <f t="shared" si="57"/>
        <v>41051</v>
      </c>
    </row>
    <row r="1846" spans="1:19" x14ac:dyDescent="0.25">
      <c r="A1846" t="s">
        <v>593</v>
      </c>
      <c r="B1846" t="s">
        <v>723</v>
      </c>
      <c r="C1846">
        <v>20128064771</v>
      </c>
      <c r="D1846">
        <v>71</v>
      </c>
      <c r="E1846" t="s">
        <v>87</v>
      </c>
      <c r="G1846">
        <v>15.88</v>
      </c>
      <c r="H1846">
        <v>2012</v>
      </c>
      <c r="I1846">
        <v>5</v>
      </c>
      <c r="J1846">
        <v>22</v>
      </c>
      <c r="K1846">
        <v>15</v>
      </c>
      <c r="M1846" t="s">
        <v>932</v>
      </c>
      <c r="N1846" t="s">
        <v>933</v>
      </c>
      <c r="O1846" t="s">
        <v>934</v>
      </c>
      <c r="P1846" t="s">
        <v>934</v>
      </c>
      <c r="Q1846" t="s">
        <v>811</v>
      </c>
      <c r="R1846" t="str">
        <f t="shared" si="58"/>
        <v>Weekday</v>
      </c>
      <c r="S1846" s="12">
        <f t="shared" si="57"/>
        <v>41051</v>
      </c>
    </row>
    <row r="1847" spans="1:19" x14ac:dyDescent="0.25">
      <c r="A1847" t="s">
        <v>593</v>
      </c>
      <c r="B1847" t="s">
        <v>723</v>
      </c>
      <c r="C1847">
        <v>20128064772</v>
      </c>
      <c r="D1847">
        <v>71</v>
      </c>
      <c r="E1847" t="s">
        <v>62</v>
      </c>
      <c r="G1847">
        <v>14.88</v>
      </c>
      <c r="H1847">
        <v>2012</v>
      </c>
      <c r="I1847">
        <v>5</v>
      </c>
      <c r="J1847">
        <v>21</v>
      </c>
      <c r="K1847">
        <v>13</v>
      </c>
      <c r="M1847" t="s">
        <v>932</v>
      </c>
      <c r="N1847" t="s">
        <v>933</v>
      </c>
      <c r="O1847" t="s">
        <v>934</v>
      </c>
      <c r="P1847" t="s">
        <v>934</v>
      </c>
      <c r="Q1847" t="s">
        <v>757</v>
      </c>
      <c r="R1847" t="str">
        <f t="shared" si="58"/>
        <v>Weekday</v>
      </c>
      <c r="S1847" s="12">
        <f t="shared" si="57"/>
        <v>41050</v>
      </c>
    </row>
    <row r="1848" spans="1:19" x14ac:dyDescent="0.25">
      <c r="A1848" t="s">
        <v>593</v>
      </c>
      <c r="B1848" t="s">
        <v>723</v>
      </c>
      <c r="C1848">
        <v>20128067043</v>
      </c>
      <c r="D1848">
        <v>275</v>
      </c>
      <c r="E1848" t="s">
        <v>62</v>
      </c>
      <c r="G1848">
        <v>31.22</v>
      </c>
      <c r="H1848">
        <v>2012</v>
      </c>
      <c r="I1848">
        <v>6</v>
      </c>
      <c r="J1848">
        <v>5</v>
      </c>
      <c r="K1848">
        <v>8</v>
      </c>
      <c r="M1848" t="s">
        <v>932</v>
      </c>
      <c r="N1848" t="s">
        <v>937</v>
      </c>
      <c r="O1848" t="s">
        <v>934</v>
      </c>
      <c r="P1848" t="s">
        <v>934</v>
      </c>
      <c r="Q1848" t="s">
        <v>855</v>
      </c>
      <c r="R1848" t="str">
        <f t="shared" si="58"/>
        <v>Weekday</v>
      </c>
      <c r="S1848" s="12">
        <f t="shared" si="57"/>
        <v>41065</v>
      </c>
    </row>
    <row r="1849" spans="1:19" x14ac:dyDescent="0.25">
      <c r="A1849" t="s">
        <v>593</v>
      </c>
      <c r="B1849" t="s">
        <v>723</v>
      </c>
      <c r="C1849">
        <v>20128067044</v>
      </c>
      <c r="D1849">
        <v>275</v>
      </c>
      <c r="E1849" t="s">
        <v>62</v>
      </c>
      <c r="G1849">
        <v>31.11</v>
      </c>
      <c r="H1849">
        <v>2012</v>
      </c>
      <c r="I1849">
        <v>6</v>
      </c>
      <c r="J1849">
        <v>5</v>
      </c>
      <c r="K1849">
        <v>17</v>
      </c>
      <c r="M1849" t="s">
        <v>932</v>
      </c>
      <c r="N1849" t="s">
        <v>933</v>
      </c>
      <c r="O1849" t="s">
        <v>934</v>
      </c>
      <c r="P1849" t="s">
        <v>934</v>
      </c>
      <c r="R1849" t="str">
        <f t="shared" si="58"/>
        <v>Weekday</v>
      </c>
      <c r="S1849" s="12">
        <f t="shared" si="57"/>
        <v>41065</v>
      </c>
    </row>
    <row r="1850" spans="1:19" x14ac:dyDescent="0.25">
      <c r="A1850" t="s">
        <v>593</v>
      </c>
      <c r="B1850" t="s">
        <v>723</v>
      </c>
      <c r="C1850">
        <v>20128067045</v>
      </c>
      <c r="D1850">
        <v>71</v>
      </c>
      <c r="E1850" t="s">
        <v>87</v>
      </c>
      <c r="G1850">
        <v>19</v>
      </c>
      <c r="H1850">
        <v>2012</v>
      </c>
      <c r="I1850">
        <v>6</v>
      </c>
      <c r="J1850">
        <v>5</v>
      </c>
      <c r="K1850">
        <v>18</v>
      </c>
      <c r="M1850" t="s">
        <v>932</v>
      </c>
      <c r="N1850" t="s">
        <v>933</v>
      </c>
      <c r="O1850" t="s">
        <v>934</v>
      </c>
      <c r="P1850" t="s">
        <v>934</v>
      </c>
      <c r="Q1850" t="s">
        <v>793</v>
      </c>
      <c r="R1850" t="str">
        <f t="shared" si="58"/>
        <v>Weekday</v>
      </c>
      <c r="S1850" s="12">
        <f t="shared" si="57"/>
        <v>41065</v>
      </c>
    </row>
    <row r="1851" spans="1:19" x14ac:dyDescent="0.25">
      <c r="A1851" t="s">
        <v>593</v>
      </c>
      <c r="B1851" t="s">
        <v>723</v>
      </c>
      <c r="C1851">
        <v>20128067208</v>
      </c>
      <c r="D1851">
        <v>71</v>
      </c>
      <c r="E1851" t="s">
        <v>87</v>
      </c>
      <c r="G1851">
        <v>15.8</v>
      </c>
      <c r="H1851">
        <v>2012</v>
      </c>
      <c r="I1851">
        <v>6</v>
      </c>
      <c r="J1851">
        <v>4</v>
      </c>
      <c r="K1851">
        <v>6</v>
      </c>
      <c r="M1851" t="s">
        <v>932</v>
      </c>
      <c r="N1851" t="s">
        <v>933</v>
      </c>
      <c r="O1851" t="s">
        <v>934</v>
      </c>
      <c r="P1851" t="s">
        <v>934</v>
      </c>
      <c r="Q1851" t="s">
        <v>812</v>
      </c>
      <c r="R1851" t="str">
        <f t="shared" si="58"/>
        <v>Weekday</v>
      </c>
      <c r="S1851" s="12">
        <f t="shared" si="57"/>
        <v>41064</v>
      </c>
    </row>
    <row r="1852" spans="1:19" x14ac:dyDescent="0.25">
      <c r="A1852" t="s">
        <v>593</v>
      </c>
      <c r="B1852" t="s">
        <v>723</v>
      </c>
      <c r="C1852">
        <v>20128067209</v>
      </c>
      <c r="D1852">
        <v>71</v>
      </c>
      <c r="E1852" t="s">
        <v>87</v>
      </c>
      <c r="G1852">
        <v>16.010000000000002</v>
      </c>
      <c r="H1852">
        <v>2012</v>
      </c>
      <c r="I1852">
        <v>6</v>
      </c>
      <c r="J1852">
        <v>4</v>
      </c>
      <c r="K1852">
        <v>17</v>
      </c>
      <c r="M1852" t="s">
        <v>932</v>
      </c>
      <c r="N1852" t="s">
        <v>933</v>
      </c>
      <c r="O1852" t="s">
        <v>934</v>
      </c>
      <c r="P1852" t="s">
        <v>934</v>
      </c>
      <c r="Q1852" t="s">
        <v>811</v>
      </c>
      <c r="R1852" t="str">
        <f t="shared" si="58"/>
        <v>Weekday</v>
      </c>
      <c r="S1852" s="12">
        <f t="shared" si="57"/>
        <v>41064</v>
      </c>
    </row>
    <row r="1853" spans="1:19" x14ac:dyDescent="0.25">
      <c r="A1853" t="s">
        <v>593</v>
      </c>
      <c r="B1853" t="s">
        <v>723</v>
      </c>
      <c r="C1853">
        <v>20128067210</v>
      </c>
      <c r="D1853">
        <v>71</v>
      </c>
      <c r="E1853" t="s">
        <v>62</v>
      </c>
      <c r="G1853">
        <v>17.510000000000002</v>
      </c>
      <c r="H1853">
        <v>2012</v>
      </c>
      <c r="I1853">
        <v>6</v>
      </c>
      <c r="J1853">
        <v>3</v>
      </c>
      <c r="K1853">
        <v>13</v>
      </c>
      <c r="M1853" t="s">
        <v>935</v>
      </c>
      <c r="N1853" t="s">
        <v>933</v>
      </c>
      <c r="O1853" t="s">
        <v>934</v>
      </c>
      <c r="P1853" t="s">
        <v>934</v>
      </c>
      <c r="Q1853" t="s">
        <v>777</v>
      </c>
      <c r="R1853" t="str">
        <f t="shared" si="58"/>
        <v>Weekend</v>
      </c>
      <c r="S1853" s="12">
        <f t="shared" si="57"/>
        <v>41063</v>
      </c>
    </row>
    <row r="1854" spans="1:19" x14ac:dyDescent="0.25">
      <c r="A1854" t="s">
        <v>593</v>
      </c>
      <c r="B1854" t="s">
        <v>723</v>
      </c>
      <c r="C1854">
        <v>20128067255</v>
      </c>
      <c r="D1854">
        <v>71</v>
      </c>
      <c r="E1854" t="s">
        <v>62</v>
      </c>
      <c r="G1854">
        <v>15.01</v>
      </c>
      <c r="H1854">
        <v>2012</v>
      </c>
      <c r="I1854">
        <v>5</v>
      </c>
      <c r="J1854">
        <v>23</v>
      </c>
      <c r="K1854">
        <v>12</v>
      </c>
      <c r="M1854" t="s">
        <v>932</v>
      </c>
      <c r="N1854" t="s">
        <v>933</v>
      </c>
      <c r="O1854" t="s">
        <v>934</v>
      </c>
      <c r="P1854" t="s">
        <v>934</v>
      </c>
      <c r="Q1854" t="s">
        <v>759</v>
      </c>
      <c r="R1854" t="str">
        <f t="shared" si="58"/>
        <v>Weekday</v>
      </c>
      <c r="S1854" s="12">
        <f t="shared" si="57"/>
        <v>41052</v>
      </c>
    </row>
    <row r="1855" spans="1:19" x14ac:dyDescent="0.25">
      <c r="A1855" t="s">
        <v>593</v>
      </c>
      <c r="B1855" t="s">
        <v>723</v>
      </c>
      <c r="C1855">
        <v>20128067468</v>
      </c>
      <c r="D1855">
        <v>71</v>
      </c>
      <c r="E1855" t="s">
        <v>62</v>
      </c>
      <c r="G1855">
        <v>12.03</v>
      </c>
      <c r="H1855">
        <v>2012</v>
      </c>
      <c r="I1855">
        <v>5</v>
      </c>
      <c r="J1855">
        <v>29</v>
      </c>
      <c r="K1855">
        <v>14</v>
      </c>
      <c r="M1855" t="s">
        <v>932</v>
      </c>
      <c r="N1855" t="s">
        <v>937</v>
      </c>
      <c r="O1855" t="s">
        <v>934</v>
      </c>
      <c r="P1855" t="s">
        <v>934</v>
      </c>
      <c r="Q1855" t="s">
        <v>727</v>
      </c>
      <c r="R1855" t="str">
        <f t="shared" si="58"/>
        <v>Weekday</v>
      </c>
      <c r="S1855" s="12">
        <f t="shared" si="57"/>
        <v>41058</v>
      </c>
    </row>
    <row r="1856" spans="1:19" x14ac:dyDescent="0.25">
      <c r="A1856" t="s">
        <v>593</v>
      </c>
      <c r="B1856" t="s">
        <v>723</v>
      </c>
      <c r="C1856">
        <v>20128067483</v>
      </c>
      <c r="D1856">
        <v>275</v>
      </c>
      <c r="E1856" t="s">
        <v>87</v>
      </c>
      <c r="G1856">
        <v>32.299999999999997</v>
      </c>
      <c r="H1856">
        <v>2012</v>
      </c>
      <c r="I1856">
        <v>6</v>
      </c>
      <c r="J1856">
        <v>1</v>
      </c>
      <c r="K1856">
        <v>6</v>
      </c>
      <c r="M1856" t="s">
        <v>935</v>
      </c>
      <c r="N1856" t="s">
        <v>933</v>
      </c>
      <c r="O1856" t="s">
        <v>934</v>
      </c>
      <c r="P1856" t="s">
        <v>934</v>
      </c>
      <c r="Q1856" t="s">
        <v>897</v>
      </c>
      <c r="R1856" t="str">
        <f t="shared" si="58"/>
        <v>Weekday</v>
      </c>
      <c r="S1856" s="12">
        <f t="shared" si="57"/>
        <v>41061</v>
      </c>
    </row>
    <row r="1857" spans="1:19" x14ac:dyDescent="0.25">
      <c r="A1857" t="s">
        <v>593</v>
      </c>
      <c r="B1857" t="s">
        <v>723</v>
      </c>
      <c r="C1857">
        <v>20128067487</v>
      </c>
      <c r="D1857">
        <v>71</v>
      </c>
      <c r="E1857" t="s">
        <v>62</v>
      </c>
      <c r="G1857">
        <v>13.4</v>
      </c>
      <c r="H1857">
        <v>2012</v>
      </c>
      <c r="I1857">
        <v>6</v>
      </c>
      <c r="J1857">
        <v>1</v>
      </c>
      <c r="K1857">
        <v>10</v>
      </c>
      <c r="M1857" t="s">
        <v>932</v>
      </c>
      <c r="N1857" t="s">
        <v>936</v>
      </c>
      <c r="O1857" t="s">
        <v>934</v>
      </c>
      <c r="P1857" t="s">
        <v>934</v>
      </c>
      <c r="Q1857" t="s">
        <v>741</v>
      </c>
      <c r="R1857" t="str">
        <f t="shared" si="58"/>
        <v>Weekday</v>
      </c>
      <c r="S1857" s="12">
        <f t="shared" si="57"/>
        <v>41061</v>
      </c>
    </row>
    <row r="1858" spans="1:19" x14ac:dyDescent="0.25">
      <c r="A1858" t="s">
        <v>593</v>
      </c>
      <c r="B1858" t="s">
        <v>723</v>
      </c>
      <c r="C1858">
        <v>20128067530</v>
      </c>
      <c r="D1858">
        <v>71</v>
      </c>
      <c r="E1858" t="s">
        <v>62</v>
      </c>
      <c r="G1858">
        <v>13.8</v>
      </c>
      <c r="H1858">
        <v>2012</v>
      </c>
      <c r="I1858">
        <v>5</v>
      </c>
      <c r="J1858">
        <v>31</v>
      </c>
      <c r="K1858">
        <v>17</v>
      </c>
      <c r="M1858" t="s">
        <v>932</v>
      </c>
      <c r="N1858" t="s">
        <v>933</v>
      </c>
      <c r="O1858" t="s">
        <v>934</v>
      </c>
      <c r="P1858" t="s">
        <v>934</v>
      </c>
      <c r="Q1858" t="s">
        <v>745</v>
      </c>
      <c r="R1858" t="str">
        <f t="shared" si="58"/>
        <v>Weekday</v>
      </c>
      <c r="S1858" s="12">
        <f t="shared" si="57"/>
        <v>41060</v>
      </c>
    </row>
    <row r="1859" spans="1:19" x14ac:dyDescent="0.25">
      <c r="A1859" t="s">
        <v>593</v>
      </c>
      <c r="B1859" t="s">
        <v>723</v>
      </c>
      <c r="C1859">
        <v>20128067531</v>
      </c>
      <c r="D1859">
        <v>71</v>
      </c>
      <c r="E1859" t="s">
        <v>62</v>
      </c>
      <c r="G1859">
        <v>11.51</v>
      </c>
      <c r="H1859">
        <v>2012</v>
      </c>
      <c r="I1859">
        <v>5</v>
      </c>
      <c r="J1859">
        <v>31</v>
      </c>
      <c r="K1859">
        <v>23</v>
      </c>
      <c r="M1859" t="s">
        <v>932</v>
      </c>
      <c r="N1859" t="s">
        <v>936</v>
      </c>
      <c r="O1859" t="s">
        <v>934</v>
      </c>
      <c r="P1859" t="s">
        <v>934</v>
      </c>
      <c r="R1859" t="str">
        <f t="shared" si="58"/>
        <v>Weekday</v>
      </c>
      <c r="S1859" s="12">
        <f t="shared" ref="S1859:S1922" si="59">DATE(H1859,I1859,J1859)</f>
        <v>41060</v>
      </c>
    </row>
    <row r="1860" spans="1:19" x14ac:dyDescent="0.25">
      <c r="A1860" t="s">
        <v>593</v>
      </c>
      <c r="B1860" t="s">
        <v>723</v>
      </c>
      <c r="C1860">
        <v>20128067773</v>
      </c>
      <c r="D1860">
        <v>71</v>
      </c>
      <c r="E1860" t="s">
        <v>87</v>
      </c>
      <c r="G1860">
        <v>16.010000000000002</v>
      </c>
      <c r="H1860">
        <v>2012</v>
      </c>
      <c r="I1860">
        <v>5</v>
      </c>
      <c r="J1860">
        <v>16</v>
      </c>
      <c r="K1860">
        <v>17</v>
      </c>
      <c r="M1860" t="s">
        <v>932</v>
      </c>
      <c r="N1860" t="s">
        <v>933</v>
      </c>
      <c r="O1860" t="s">
        <v>934</v>
      </c>
      <c r="P1860" t="s">
        <v>934</v>
      </c>
      <c r="Q1860" t="s">
        <v>811</v>
      </c>
      <c r="R1860" t="str">
        <f t="shared" si="58"/>
        <v>Weekday</v>
      </c>
      <c r="S1860" s="12">
        <f t="shared" si="59"/>
        <v>41045</v>
      </c>
    </row>
    <row r="1861" spans="1:19" x14ac:dyDescent="0.25">
      <c r="A1861" t="s">
        <v>593</v>
      </c>
      <c r="B1861" t="s">
        <v>723</v>
      </c>
      <c r="C1861">
        <v>20128070659</v>
      </c>
      <c r="D1861">
        <v>71</v>
      </c>
      <c r="E1861" t="s">
        <v>62</v>
      </c>
      <c r="G1861">
        <v>13.2</v>
      </c>
      <c r="H1861">
        <v>2012</v>
      </c>
      <c r="I1861">
        <v>6</v>
      </c>
      <c r="J1861">
        <v>6</v>
      </c>
      <c r="K1861">
        <v>16</v>
      </c>
      <c r="M1861" t="s">
        <v>932</v>
      </c>
      <c r="N1861" t="s">
        <v>933</v>
      </c>
      <c r="O1861" t="s">
        <v>934</v>
      </c>
      <c r="P1861" t="s">
        <v>934</v>
      </c>
      <c r="Q1861" t="s">
        <v>741</v>
      </c>
      <c r="R1861" t="str">
        <f t="shared" ref="R1861:R1924" si="60">IF(WEEKDAY(DATE(H1861,I1861,J1861),2)&lt;6,"Weekday","Weekend")</f>
        <v>Weekday</v>
      </c>
      <c r="S1861" s="12">
        <f t="shared" si="59"/>
        <v>41066</v>
      </c>
    </row>
    <row r="1862" spans="1:19" x14ac:dyDescent="0.25">
      <c r="A1862" t="s">
        <v>593</v>
      </c>
      <c r="B1862" t="s">
        <v>723</v>
      </c>
      <c r="C1862">
        <v>20128072074</v>
      </c>
      <c r="D1862">
        <v>71</v>
      </c>
      <c r="E1862" t="s">
        <v>87</v>
      </c>
      <c r="G1862">
        <v>16</v>
      </c>
      <c r="H1862">
        <v>2012</v>
      </c>
      <c r="I1862">
        <v>6</v>
      </c>
      <c r="J1862">
        <v>8</v>
      </c>
      <c r="K1862">
        <v>8</v>
      </c>
      <c r="M1862" t="s">
        <v>932</v>
      </c>
      <c r="N1862" t="s">
        <v>933</v>
      </c>
      <c r="O1862" t="s">
        <v>934</v>
      </c>
      <c r="P1862" t="s">
        <v>934</v>
      </c>
      <c r="Q1862" t="s">
        <v>811</v>
      </c>
      <c r="R1862" t="str">
        <f t="shared" si="60"/>
        <v>Weekday</v>
      </c>
      <c r="S1862" s="12">
        <f t="shared" si="59"/>
        <v>41068</v>
      </c>
    </row>
    <row r="1863" spans="1:19" x14ac:dyDescent="0.25">
      <c r="A1863" t="s">
        <v>593</v>
      </c>
      <c r="B1863" t="s">
        <v>723</v>
      </c>
      <c r="C1863">
        <v>20128072075</v>
      </c>
      <c r="D1863">
        <v>275</v>
      </c>
      <c r="E1863" t="s">
        <v>62</v>
      </c>
      <c r="G1863">
        <v>31.22</v>
      </c>
      <c r="H1863">
        <v>2012</v>
      </c>
      <c r="I1863">
        <v>6</v>
      </c>
      <c r="J1863">
        <v>7</v>
      </c>
      <c r="K1863">
        <v>21</v>
      </c>
      <c r="M1863" t="s">
        <v>932</v>
      </c>
      <c r="N1863" t="s">
        <v>933</v>
      </c>
      <c r="O1863" t="s">
        <v>934</v>
      </c>
      <c r="P1863" t="s">
        <v>934</v>
      </c>
      <c r="Q1863" t="s">
        <v>855</v>
      </c>
      <c r="R1863" t="str">
        <f t="shared" si="60"/>
        <v>Weekday</v>
      </c>
      <c r="S1863" s="12">
        <f t="shared" si="59"/>
        <v>41067</v>
      </c>
    </row>
    <row r="1864" spans="1:19" x14ac:dyDescent="0.25">
      <c r="A1864" t="s">
        <v>593</v>
      </c>
      <c r="B1864" t="s">
        <v>723</v>
      </c>
      <c r="C1864">
        <v>20128072079</v>
      </c>
      <c r="D1864">
        <v>275</v>
      </c>
      <c r="E1864" t="s">
        <v>87</v>
      </c>
      <c r="G1864">
        <v>32.090000000000003</v>
      </c>
      <c r="H1864">
        <v>2012</v>
      </c>
      <c r="I1864">
        <v>6</v>
      </c>
      <c r="J1864">
        <v>6</v>
      </c>
      <c r="K1864">
        <v>22</v>
      </c>
      <c r="M1864" t="s">
        <v>932</v>
      </c>
      <c r="N1864" t="s">
        <v>933</v>
      </c>
      <c r="O1864" t="s">
        <v>938</v>
      </c>
      <c r="P1864" t="s">
        <v>934</v>
      </c>
      <c r="Q1864" t="s">
        <v>897</v>
      </c>
      <c r="R1864" t="str">
        <f t="shared" si="60"/>
        <v>Weekday</v>
      </c>
      <c r="S1864" s="12">
        <f t="shared" si="59"/>
        <v>41066</v>
      </c>
    </row>
    <row r="1865" spans="1:19" x14ac:dyDescent="0.25">
      <c r="A1865" t="s">
        <v>593</v>
      </c>
      <c r="B1865" t="s">
        <v>723</v>
      </c>
      <c r="C1865">
        <v>20128073362</v>
      </c>
      <c r="D1865">
        <v>71</v>
      </c>
      <c r="E1865" t="s">
        <v>87</v>
      </c>
      <c r="G1865">
        <v>12.83</v>
      </c>
      <c r="H1865">
        <v>2012</v>
      </c>
      <c r="I1865">
        <v>6</v>
      </c>
      <c r="J1865">
        <v>13</v>
      </c>
      <c r="K1865">
        <v>14</v>
      </c>
      <c r="M1865" t="s">
        <v>932</v>
      </c>
      <c r="N1865" t="s">
        <v>933</v>
      </c>
      <c r="O1865" t="s">
        <v>934</v>
      </c>
      <c r="P1865" t="s">
        <v>934</v>
      </c>
      <c r="Q1865" t="s">
        <v>829</v>
      </c>
      <c r="R1865" t="str">
        <f t="shared" si="60"/>
        <v>Weekday</v>
      </c>
      <c r="S1865" s="12">
        <f t="shared" si="59"/>
        <v>41073</v>
      </c>
    </row>
    <row r="1866" spans="1:19" x14ac:dyDescent="0.25">
      <c r="A1866" t="s">
        <v>593</v>
      </c>
      <c r="B1866" t="s">
        <v>723</v>
      </c>
      <c r="C1866">
        <v>20128073974</v>
      </c>
      <c r="D1866">
        <v>275</v>
      </c>
      <c r="E1866" t="s">
        <v>62</v>
      </c>
      <c r="G1866">
        <v>32.229999999999997</v>
      </c>
      <c r="H1866">
        <v>2012</v>
      </c>
      <c r="I1866">
        <v>6</v>
      </c>
      <c r="J1866">
        <v>16</v>
      </c>
      <c r="K1866">
        <v>23</v>
      </c>
      <c r="M1866" t="s">
        <v>935</v>
      </c>
      <c r="N1866" t="s">
        <v>933</v>
      </c>
      <c r="O1866" t="s">
        <v>934</v>
      </c>
      <c r="P1866" t="s">
        <v>934</v>
      </c>
      <c r="Q1866" t="s">
        <v>862</v>
      </c>
      <c r="R1866" t="str">
        <f t="shared" si="60"/>
        <v>Weekend</v>
      </c>
      <c r="S1866" s="12">
        <f t="shared" si="59"/>
        <v>41076</v>
      </c>
    </row>
    <row r="1867" spans="1:19" x14ac:dyDescent="0.25">
      <c r="A1867" t="s">
        <v>593</v>
      </c>
      <c r="B1867" t="s">
        <v>723</v>
      </c>
      <c r="C1867">
        <v>20128074011</v>
      </c>
      <c r="D1867">
        <v>71</v>
      </c>
      <c r="E1867" t="s">
        <v>62</v>
      </c>
      <c r="G1867">
        <v>13.4</v>
      </c>
      <c r="H1867">
        <v>2012</v>
      </c>
      <c r="I1867">
        <v>6</v>
      </c>
      <c r="J1867">
        <v>15</v>
      </c>
      <c r="K1867">
        <v>16</v>
      </c>
      <c r="M1867" t="s">
        <v>932</v>
      </c>
      <c r="N1867" t="s">
        <v>933</v>
      </c>
      <c r="O1867" t="s">
        <v>934</v>
      </c>
      <c r="P1867" t="s">
        <v>934</v>
      </c>
      <c r="Q1867" t="s">
        <v>741</v>
      </c>
      <c r="R1867" t="str">
        <f t="shared" si="60"/>
        <v>Weekday</v>
      </c>
      <c r="S1867" s="12">
        <f t="shared" si="59"/>
        <v>41075</v>
      </c>
    </row>
    <row r="1868" spans="1:19" x14ac:dyDescent="0.25">
      <c r="A1868" t="s">
        <v>593</v>
      </c>
      <c r="B1868" t="s">
        <v>723</v>
      </c>
      <c r="C1868">
        <v>20128074608</v>
      </c>
      <c r="D1868">
        <v>71</v>
      </c>
      <c r="E1868" t="s">
        <v>62</v>
      </c>
      <c r="G1868">
        <v>19.5</v>
      </c>
      <c r="H1868">
        <v>2012</v>
      </c>
      <c r="I1868">
        <v>6</v>
      </c>
      <c r="J1868">
        <v>14</v>
      </c>
      <c r="K1868">
        <v>13</v>
      </c>
      <c r="M1868" t="s">
        <v>932</v>
      </c>
      <c r="N1868" t="s">
        <v>933</v>
      </c>
      <c r="O1868" t="s">
        <v>934</v>
      </c>
      <c r="P1868" t="s">
        <v>934</v>
      </c>
      <c r="R1868" t="str">
        <f t="shared" si="60"/>
        <v>Weekday</v>
      </c>
      <c r="S1868" s="12">
        <f t="shared" si="59"/>
        <v>41074</v>
      </c>
    </row>
    <row r="1869" spans="1:19" x14ac:dyDescent="0.25">
      <c r="A1869" t="s">
        <v>593</v>
      </c>
      <c r="B1869" t="s">
        <v>723</v>
      </c>
      <c r="C1869">
        <v>20128075050</v>
      </c>
      <c r="D1869">
        <v>71</v>
      </c>
      <c r="E1869" t="s">
        <v>87</v>
      </c>
      <c r="G1869">
        <v>18.559999999999999</v>
      </c>
      <c r="H1869">
        <v>2012</v>
      </c>
      <c r="I1869">
        <v>6</v>
      </c>
      <c r="J1869">
        <v>18</v>
      </c>
      <c r="K1869">
        <v>9</v>
      </c>
      <c r="M1869" t="s">
        <v>932</v>
      </c>
      <c r="N1869" t="s">
        <v>933</v>
      </c>
      <c r="O1869" t="s">
        <v>934</v>
      </c>
      <c r="P1869" t="s">
        <v>934</v>
      </c>
      <c r="Q1869" t="s">
        <v>794</v>
      </c>
      <c r="R1869" t="str">
        <f t="shared" si="60"/>
        <v>Weekday</v>
      </c>
      <c r="S1869" s="12">
        <f t="shared" si="59"/>
        <v>41078</v>
      </c>
    </row>
    <row r="1870" spans="1:19" x14ac:dyDescent="0.25">
      <c r="A1870" t="s">
        <v>593</v>
      </c>
      <c r="B1870" t="s">
        <v>723</v>
      </c>
      <c r="C1870">
        <v>20128075533</v>
      </c>
      <c r="D1870">
        <v>71</v>
      </c>
      <c r="E1870" t="s">
        <v>87</v>
      </c>
      <c r="G1870">
        <v>16.8</v>
      </c>
      <c r="H1870">
        <v>2012</v>
      </c>
      <c r="I1870">
        <v>6</v>
      </c>
      <c r="J1870">
        <v>17</v>
      </c>
      <c r="K1870">
        <v>19</v>
      </c>
      <c r="M1870" t="s">
        <v>932</v>
      </c>
      <c r="N1870" t="s">
        <v>933</v>
      </c>
      <c r="O1870" t="s">
        <v>934</v>
      </c>
      <c r="P1870" t="s">
        <v>934</v>
      </c>
      <c r="Q1870" t="s">
        <v>808</v>
      </c>
      <c r="R1870" t="str">
        <f t="shared" si="60"/>
        <v>Weekend</v>
      </c>
      <c r="S1870" s="12">
        <f t="shared" si="59"/>
        <v>41077</v>
      </c>
    </row>
    <row r="1871" spans="1:19" x14ac:dyDescent="0.25">
      <c r="A1871" t="s">
        <v>593</v>
      </c>
      <c r="B1871" t="s">
        <v>723</v>
      </c>
      <c r="C1871">
        <v>20128075594</v>
      </c>
      <c r="D1871">
        <v>71</v>
      </c>
      <c r="E1871" t="s">
        <v>87</v>
      </c>
      <c r="G1871">
        <v>15.01</v>
      </c>
      <c r="H1871">
        <v>2012</v>
      </c>
      <c r="I1871">
        <v>6</v>
      </c>
      <c r="J1871">
        <v>17</v>
      </c>
      <c r="K1871">
        <v>14</v>
      </c>
      <c r="M1871" t="s">
        <v>932</v>
      </c>
      <c r="N1871" t="s">
        <v>933</v>
      </c>
      <c r="O1871" t="s">
        <v>934</v>
      </c>
      <c r="P1871" t="s">
        <v>934</v>
      </c>
      <c r="Q1871" t="s">
        <v>814</v>
      </c>
      <c r="R1871" t="str">
        <f t="shared" si="60"/>
        <v>Weekend</v>
      </c>
      <c r="S1871" s="12">
        <f t="shared" si="59"/>
        <v>41077</v>
      </c>
    </row>
    <row r="1872" spans="1:19" x14ac:dyDescent="0.25">
      <c r="A1872" t="s">
        <v>593</v>
      </c>
      <c r="B1872" t="s">
        <v>723</v>
      </c>
      <c r="C1872">
        <v>20128075595</v>
      </c>
      <c r="D1872">
        <v>275</v>
      </c>
      <c r="E1872" t="s">
        <v>62</v>
      </c>
      <c r="G1872">
        <v>32.11</v>
      </c>
      <c r="H1872">
        <v>2012</v>
      </c>
      <c r="I1872">
        <v>6</v>
      </c>
      <c r="J1872">
        <v>15</v>
      </c>
      <c r="K1872">
        <v>12</v>
      </c>
      <c r="M1872" t="s">
        <v>932</v>
      </c>
      <c r="N1872" t="s">
        <v>937</v>
      </c>
      <c r="O1872" t="s">
        <v>934</v>
      </c>
      <c r="P1872" t="s">
        <v>934</v>
      </c>
      <c r="Q1872" t="s">
        <v>860</v>
      </c>
      <c r="R1872" t="str">
        <f t="shared" si="60"/>
        <v>Weekday</v>
      </c>
      <c r="S1872" s="12">
        <f t="shared" si="59"/>
        <v>41075</v>
      </c>
    </row>
    <row r="1873" spans="1:19" x14ac:dyDescent="0.25">
      <c r="A1873" t="s">
        <v>593</v>
      </c>
      <c r="B1873" t="s">
        <v>723</v>
      </c>
      <c r="C1873">
        <v>20128076072</v>
      </c>
      <c r="D1873">
        <v>275</v>
      </c>
      <c r="E1873" t="s">
        <v>62</v>
      </c>
      <c r="G1873">
        <v>32.21</v>
      </c>
      <c r="H1873">
        <v>2012</v>
      </c>
      <c r="I1873">
        <v>6</v>
      </c>
      <c r="J1873">
        <v>21</v>
      </c>
      <c r="K1873">
        <v>21</v>
      </c>
      <c r="M1873" t="s">
        <v>932</v>
      </c>
      <c r="N1873" t="s">
        <v>933</v>
      </c>
      <c r="O1873" t="s">
        <v>934</v>
      </c>
      <c r="P1873" t="s">
        <v>934</v>
      </c>
      <c r="Q1873" t="s">
        <v>862</v>
      </c>
      <c r="R1873" t="str">
        <f t="shared" si="60"/>
        <v>Weekday</v>
      </c>
      <c r="S1873" s="12">
        <f t="shared" si="59"/>
        <v>41081</v>
      </c>
    </row>
    <row r="1874" spans="1:19" x14ac:dyDescent="0.25">
      <c r="A1874" t="s">
        <v>593</v>
      </c>
      <c r="B1874" t="s">
        <v>723</v>
      </c>
      <c r="C1874">
        <v>20128076075</v>
      </c>
      <c r="D1874">
        <v>71</v>
      </c>
      <c r="E1874" t="s">
        <v>87</v>
      </c>
      <c r="G1874">
        <v>11.63</v>
      </c>
      <c r="H1874">
        <v>2012</v>
      </c>
      <c r="I1874">
        <v>6</v>
      </c>
      <c r="J1874">
        <v>18</v>
      </c>
      <c r="K1874">
        <v>12</v>
      </c>
      <c r="M1874" t="s">
        <v>932</v>
      </c>
      <c r="N1874" t="s">
        <v>933</v>
      </c>
      <c r="O1874" t="s">
        <v>934</v>
      </c>
      <c r="P1874" t="s">
        <v>934</v>
      </c>
      <c r="R1874" t="str">
        <f t="shared" si="60"/>
        <v>Weekday</v>
      </c>
      <c r="S1874" s="12">
        <f t="shared" si="59"/>
        <v>41078</v>
      </c>
    </row>
    <row r="1875" spans="1:19" x14ac:dyDescent="0.25">
      <c r="A1875" t="s">
        <v>593</v>
      </c>
      <c r="B1875" t="s">
        <v>723</v>
      </c>
      <c r="C1875">
        <v>20128076076</v>
      </c>
      <c r="D1875">
        <v>71</v>
      </c>
      <c r="E1875" t="s">
        <v>62</v>
      </c>
      <c r="G1875">
        <v>19.14</v>
      </c>
      <c r="H1875">
        <v>2012</v>
      </c>
      <c r="I1875">
        <v>6</v>
      </c>
      <c r="J1875">
        <v>14</v>
      </c>
      <c r="K1875">
        <v>17</v>
      </c>
      <c r="M1875" t="s">
        <v>932</v>
      </c>
      <c r="N1875" t="s">
        <v>933</v>
      </c>
      <c r="O1875" t="s">
        <v>934</v>
      </c>
      <c r="P1875" t="s">
        <v>934</v>
      </c>
      <c r="Q1875" t="s">
        <v>789</v>
      </c>
      <c r="R1875" t="str">
        <f t="shared" si="60"/>
        <v>Weekday</v>
      </c>
      <c r="S1875" s="12">
        <f t="shared" si="59"/>
        <v>41074</v>
      </c>
    </row>
    <row r="1876" spans="1:19" x14ac:dyDescent="0.25">
      <c r="A1876" t="s">
        <v>593</v>
      </c>
      <c r="B1876" t="s">
        <v>723</v>
      </c>
      <c r="C1876">
        <v>20128076087</v>
      </c>
      <c r="D1876">
        <v>71</v>
      </c>
      <c r="E1876" t="s">
        <v>62</v>
      </c>
      <c r="G1876">
        <v>18</v>
      </c>
      <c r="H1876">
        <v>2012</v>
      </c>
      <c r="I1876">
        <v>6</v>
      </c>
      <c r="J1876">
        <v>24</v>
      </c>
      <c r="K1876">
        <v>1</v>
      </c>
      <c r="M1876" t="s">
        <v>932</v>
      </c>
      <c r="N1876" t="s">
        <v>933</v>
      </c>
      <c r="O1876" t="s">
        <v>934</v>
      </c>
      <c r="P1876" t="s">
        <v>934</v>
      </c>
      <c r="Q1876" t="s">
        <v>781</v>
      </c>
      <c r="R1876" t="str">
        <f t="shared" si="60"/>
        <v>Weekend</v>
      </c>
      <c r="S1876" s="12">
        <f t="shared" si="59"/>
        <v>41084</v>
      </c>
    </row>
    <row r="1877" spans="1:19" x14ac:dyDescent="0.25">
      <c r="A1877" t="s">
        <v>593</v>
      </c>
      <c r="B1877" t="s">
        <v>723</v>
      </c>
      <c r="C1877">
        <v>20128076579</v>
      </c>
      <c r="D1877">
        <v>71</v>
      </c>
      <c r="E1877" t="s">
        <v>62</v>
      </c>
      <c r="G1877">
        <v>19.5</v>
      </c>
      <c r="H1877">
        <v>2012</v>
      </c>
      <c r="I1877">
        <v>6</v>
      </c>
      <c r="J1877">
        <v>19</v>
      </c>
      <c r="K1877">
        <v>9</v>
      </c>
      <c r="M1877" t="s">
        <v>932</v>
      </c>
      <c r="N1877" t="s">
        <v>937</v>
      </c>
      <c r="O1877" t="s">
        <v>934</v>
      </c>
      <c r="P1877" t="s">
        <v>934</v>
      </c>
      <c r="R1877" t="str">
        <f t="shared" si="60"/>
        <v>Weekday</v>
      </c>
      <c r="S1877" s="12">
        <f t="shared" si="59"/>
        <v>41079</v>
      </c>
    </row>
    <row r="1878" spans="1:19" x14ac:dyDescent="0.25">
      <c r="A1878" t="s">
        <v>593</v>
      </c>
      <c r="B1878" t="s">
        <v>723</v>
      </c>
      <c r="C1878">
        <v>20128076694</v>
      </c>
      <c r="D1878">
        <v>71</v>
      </c>
      <c r="E1878" t="s">
        <v>62</v>
      </c>
      <c r="G1878">
        <v>18.899999999999999</v>
      </c>
      <c r="H1878">
        <v>2012</v>
      </c>
      <c r="I1878">
        <v>6</v>
      </c>
      <c r="J1878">
        <v>20</v>
      </c>
      <c r="K1878">
        <v>13</v>
      </c>
      <c r="M1878" t="s">
        <v>932</v>
      </c>
      <c r="N1878" t="s">
        <v>933</v>
      </c>
      <c r="O1878" t="s">
        <v>934</v>
      </c>
      <c r="P1878" t="s">
        <v>934</v>
      </c>
      <c r="Q1878" t="s">
        <v>787</v>
      </c>
      <c r="R1878" t="str">
        <f t="shared" si="60"/>
        <v>Weekday</v>
      </c>
      <c r="S1878" s="12">
        <f t="shared" si="59"/>
        <v>41080</v>
      </c>
    </row>
    <row r="1879" spans="1:19" x14ac:dyDescent="0.25">
      <c r="A1879" t="s">
        <v>593</v>
      </c>
      <c r="B1879" t="s">
        <v>723</v>
      </c>
      <c r="C1879">
        <v>20128076696</v>
      </c>
      <c r="D1879">
        <v>71</v>
      </c>
      <c r="E1879" t="s">
        <v>87</v>
      </c>
      <c r="G1879">
        <v>11.83</v>
      </c>
      <c r="H1879">
        <v>2012</v>
      </c>
      <c r="I1879">
        <v>6</v>
      </c>
      <c r="J1879">
        <v>20</v>
      </c>
      <c r="K1879">
        <v>5</v>
      </c>
      <c r="M1879" t="s">
        <v>932</v>
      </c>
      <c r="N1879" t="s">
        <v>936</v>
      </c>
      <c r="O1879" t="s">
        <v>934</v>
      </c>
      <c r="P1879" t="s">
        <v>934</v>
      </c>
      <c r="Q1879" t="s">
        <v>835</v>
      </c>
      <c r="R1879" t="str">
        <f t="shared" si="60"/>
        <v>Weekday</v>
      </c>
      <c r="S1879" s="12">
        <f t="shared" si="59"/>
        <v>41080</v>
      </c>
    </row>
    <row r="1880" spans="1:19" x14ac:dyDescent="0.25">
      <c r="A1880" t="s">
        <v>593</v>
      </c>
      <c r="B1880" t="s">
        <v>723</v>
      </c>
      <c r="C1880">
        <v>20128077373</v>
      </c>
      <c r="D1880">
        <v>71</v>
      </c>
      <c r="E1880" t="s">
        <v>87</v>
      </c>
      <c r="G1880">
        <v>16.010000000000002</v>
      </c>
      <c r="H1880">
        <v>2012</v>
      </c>
      <c r="I1880">
        <v>6</v>
      </c>
      <c r="J1880">
        <v>20</v>
      </c>
      <c r="K1880">
        <v>17</v>
      </c>
      <c r="M1880" t="s">
        <v>932</v>
      </c>
      <c r="N1880" t="s">
        <v>933</v>
      </c>
      <c r="O1880" t="s">
        <v>934</v>
      </c>
      <c r="P1880" t="s">
        <v>934</v>
      </c>
      <c r="Q1880" t="s">
        <v>811</v>
      </c>
      <c r="R1880" t="str">
        <f t="shared" si="60"/>
        <v>Weekday</v>
      </c>
      <c r="S1880" s="12">
        <f t="shared" si="59"/>
        <v>41080</v>
      </c>
    </row>
    <row r="1881" spans="1:19" x14ac:dyDescent="0.25">
      <c r="A1881" t="s">
        <v>593</v>
      </c>
      <c r="B1881" t="s">
        <v>723</v>
      </c>
      <c r="C1881">
        <v>20128077374</v>
      </c>
      <c r="D1881">
        <v>275</v>
      </c>
      <c r="E1881" t="s">
        <v>87</v>
      </c>
      <c r="G1881">
        <v>33.11</v>
      </c>
      <c r="H1881">
        <v>2012</v>
      </c>
      <c r="I1881">
        <v>6</v>
      </c>
      <c r="J1881">
        <v>21</v>
      </c>
      <c r="K1881">
        <v>20</v>
      </c>
      <c r="M1881" t="s">
        <v>935</v>
      </c>
      <c r="N1881" t="s">
        <v>933</v>
      </c>
      <c r="O1881" t="s">
        <v>934</v>
      </c>
      <c r="P1881" t="s">
        <v>934</v>
      </c>
      <c r="Q1881" t="s">
        <v>892</v>
      </c>
      <c r="R1881" t="str">
        <f t="shared" si="60"/>
        <v>Weekday</v>
      </c>
      <c r="S1881" s="12">
        <f t="shared" si="59"/>
        <v>41081</v>
      </c>
    </row>
    <row r="1882" spans="1:19" x14ac:dyDescent="0.25">
      <c r="A1882" t="s">
        <v>593</v>
      </c>
      <c r="B1882" t="s">
        <v>723</v>
      </c>
      <c r="C1882">
        <v>20128077376</v>
      </c>
      <c r="D1882">
        <v>71</v>
      </c>
      <c r="E1882" t="s">
        <v>940</v>
      </c>
      <c r="G1882">
        <v>14.99</v>
      </c>
      <c r="H1882">
        <v>2012</v>
      </c>
      <c r="I1882">
        <v>6</v>
      </c>
      <c r="J1882">
        <v>24</v>
      </c>
      <c r="K1882">
        <v>16</v>
      </c>
      <c r="M1882" t="s">
        <v>932</v>
      </c>
      <c r="N1882" t="s">
        <v>933</v>
      </c>
      <c r="O1882" t="s">
        <v>934</v>
      </c>
      <c r="P1882" t="s">
        <v>934</v>
      </c>
      <c r="R1882" t="str">
        <f t="shared" si="60"/>
        <v>Weekend</v>
      </c>
      <c r="S1882" s="12">
        <f t="shared" si="59"/>
        <v>41084</v>
      </c>
    </row>
    <row r="1883" spans="1:19" x14ac:dyDescent="0.25">
      <c r="A1883" t="s">
        <v>593</v>
      </c>
      <c r="B1883" t="s">
        <v>723</v>
      </c>
      <c r="C1883">
        <v>20128077378</v>
      </c>
      <c r="D1883">
        <v>275</v>
      </c>
      <c r="E1883" t="s">
        <v>62</v>
      </c>
      <c r="G1883">
        <v>31.1</v>
      </c>
      <c r="H1883">
        <v>2012</v>
      </c>
      <c r="I1883">
        <v>6</v>
      </c>
      <c r="J1883">
        <v>26</v>
      </c>
      <c r="K1883">
        <v>17</v>
      </c>
      <c r="M1883" t="s">
        <v>932</v>
      </c>
      <c r="N1883" t="s">
        <v>933</v>
      </c>
      <c r="O1883" t="s">
        <v>934</v>
      </c>
      <c r="P1883" t="s">
        <v>934</v>
      </c>
      <c r="R1883" t="str">
        <f t="shared" si="60"/>
        <v>Weekday</v>
      </c>
      <c r="S1883" s="12">
        <f t="shared" si="59"/>
        <v>41086</v>
      </c>
    </row>
    <row r="1884" spans="1:19" x14ac:dyDescent="0.25">
      <c r="A1884" t="s">
        <v>593</v>
      </c>
      <c r="B1884" t="s">
        <v>723</v>
      </c>
      <c r="C1884">
        <v>20128077523</v>
      </c>
      <c r="D1884">
        <v>275</v>
      </c>
      <c r="E1884" t="s">
        <v>62</v>
      </c>
      <c r="G1884">
        <v>32.229999999999997</v>
      </c>
      <c r="H1884">
        <v>2012</v>
      </c>
      <c r="I1884">
        <v>6</v>
      </c>
      <c r="J1884">
        <v>20</v>
      </c>
      <c r="K1884">
        <v>23</v>
      </c>
      <c r="M1884" t="s">
        <v>932</v>
      </c>
      <c r="N1884" t="s">
        <v>933</v>
      </c>
      <c r="O1884" t="s">
        <v>934</v>
      </c>
      <c r="P1884" t="s">
        <v>934</v>
      </c>
      <c r="Q1884" t="s">
        <v>862</v>
      </c>
      <c r="R1884" t="str">
        <f t="shared" si="60"/>
        <v>Weekday</v>
      </c>
      <c r="S1884" s="12">
        <f t="shared" si="59"/>
        <v>41080</v>
      </c>
    </row>
    <row r="1885" spans="1:19" x14ac:dyDescent="0.25">
      <c r="A1885" t="s">
        <v>593</v>
      </c>
      <c r="B1885" t="s">
        <v>723</v>
      </c>
      <c r="C1885">
        <v>20128077526</v>
      </c>
      <c r="D1885">
        <v>275</v>
      </c>
      <c r="E1885" t="s">
        <v>62</v>
      </c>
      <c r="G1885">
        <v>34.700000000000003</v>
      </c>
      <c r="H1885">
        <v>2012</v>
      </c>
      <c r="I1885">
        <v>6</v>
      </c>
      <c r="J1885">
        <v>22</v>
      </c>
      <c r="K1885">
        <v>17</v>
      </c>
      <c r="M1885" t="s">
        <v>932</v>
      </c>
      <c r="N1885" t="s">
        <v>937</v>
      </c>
      <c r="O1885" t="s">
        <v>934</v>
      </c>
      <c r="P1885" t="s">
        <v>934</v>
      </c>
      <c r="Q1885" t="s">
        <v>878</v>
      </c>
      <c r="R1885" t="str">
        <f t="shared" si="60"/>
        <v>Weekday</v>
      </c>
      <c r="S1885" s="12">
        <f t="shared" si="59"/>
        <v>41082</v>
      </c>
    </row>
    <row r="1886" spans="1:19" x14ac:dyDescent="0.25">
      <c r="A1886" t="s">
        <v>593</v>
      </c>
      <c r="B1886" t="s">
        <v>723</v>
      </c>
      <c r="C1886">
        <v>20128077529</v>
      </c>
      <c r="D1886">
        <v>71</v>
      </c>
      <c r="E1886" t="s">
        <v>87</v>
      </c>
      <c r="G1886">
        <v>12.23</v>
      </c>
      <c r="H1886">
        <v>2012</v>
      </c>
      <c r="I1886">
        <v>6</v>
      </c>
      <c r="J1886">
        <v>25</v>
      </c>
      <c r="K1886">
        <v>7</v>
      </c>
      <c r="M1886" t="s">
        <v>932</v>
      </c>
      <c r="N1886" t="s">
        <v>933</v>
      </c>
      <c r="O1886" t="s">
        <v>934</v>
      </c>
      <c r="P1886" t="s">
        <v>934</v>
      </c>
      <c r="Q1886" t="s">
        <v>831</v>
      </c>
      <c r="R1886" t="str">
        <f t="shared" si="60"/>
        <v>Weekday</v>
      </c>
      <c r="S1886" s="12">
        <f t="shared" si="59"/>
        <v>41085</v>
      </c>
    </row>
    <row r="1887" spans="1:19" x14ac:dyDescent="0.25">
      <c r="A1887" t="s">
        <v>593</v>
      </c>
      <c r="B1887" t="s">
        <v>723</v>
      </c>
      <c r="C1887">
        <v>20128077530</v>
      </c>
      <c r="D1887">
        <v>71</v>
      </c>
      <c r="E1887" t="s">
        <v>62</v>
      </c>
      <c r="G1887">
        <v>13.9</v>
      </c>
      <c r="H1887">
        <v>2012</v>
      </c>
      <c r="I1887">
        <v>6</v>
      </c>
      <c r="J1887">
        <v>25</v>
      </c>
      <c r="K1887">
        <v>9</v>
      </c>
      <c r="M1887" t="s">
        <v>932</v>
      </c>
      <c r="N1887" t="s">
        <v>933</v>
      </c>
      <c r="O1887" t="s">
        <v>934</v>
      </c>
      <c r="P1887" t="s">
        <v>934</v>
      </c>
      <c r="Q1887" t="s">
        <v>749</v>
      </c>
      <c r="R1887" t="str">
        <f t="shared" si="60"/>
        <v>Weekday</v>
      </c>
      <c r="S1887" s="12">
        <f t="shared" si="59"/>
        <v>41085</v>
      </c>
    </row>
    <row r="1888" spans="1:19" x14ac:dyDescent="0.25">
      <c r="A1888" t="s">
        <v>593</v>
      </c>
      <c r="B1888" t="s">
        <v>723</v>
      </c>
      <c r="C1888">
        <v>20128078752</v>
      </c>
      <c r="D1888">
        <v>71</v>
      </c>
      <c r="E1888" t="s">
        <v>62</v>
      </c>
      <c r="G1888">
        <v>13.2</v>
      </c>
      <c r="H1888">
        <v>2012</v>
      </c>
      <c r="I1888">
        <v>6</v>
      </c>
      <c r="J1888">
        <v>26</v>
      </c>
      <c r="K1888">
        <v>8</v>
      </c>
      <c r="M1888" t="s">
        <v>932</v>
      </c>
      <c r="N1888" t="s">
        <v>933</v>
      </c>
      <c r="O1888" t="s">
        <v>934</v>
      </c>
      <c r="P1888" t="s">
        <v>934</v>
      </c>
      <c r="Q1888" t="s">
        <v>741</v>
      </c>
      <c r="R1888" t="str">
        <f t="shared" si="60"/>
        <v>Weekday</v>
      </c>
      <c r="S1888" s="12">
        <f t="shared" si="59"/>
        <v>41086</v>
      </c>
    </row>
    <row r="1889" spans="1:19" x14ac:dyDescent="0.25">
      <c r="A1889" t="s">
        <v>593</v>
      </c>
      <c r="B1889" t="s">
        <v>723</v>
      </c>
      <c r="C1889">
        <v>20128079050</v>
      </c>
      <c r="D1889">
        <v>71</v>
      </c>
      <c r="E1889" t="s">
        <v>87</v>
      </c>
      <c r="G1889">
        <v>18.5</v>
      </c>
      <c r="H1889">
        <v>2012</v>
      </c>
      <c r="I1889">
        <v>6</v>
      </c>
      <c r="J1889">
        <v>29</v>
      </c>
      <c r="K1889">
        <v>16</v>
      </c>
      <c r="M1889" t="s">
        <v>932</v>
      </c>
      <c r="N1889" t="s">
        <v>933</v>
      </c>
      <c r="O1889" t="s">
        <v>934</v>
      </c>
      <c r="P1889" t="s">
        <v>934</v>
      </c>
      <c r="Q1889" t="s">
        <v>794</v>
      </c>
      <c r="R1889" t="str">
        <f t="shared" si="60"/>
        <v>Weekday</v>
      </c>
      <c r="S1889" s="12">
        <f t="shared" si="59"/>
        <v>41089</v>
      </c>
    </row>
    <row r="1890" spans="1:19" x14ac:dyDescent="0.25">
      <c r="A1890" t="s">
        <v>593</v>
      </c>
      <c r="B1890" t="s">
        <v>723</v>
      </c>
      <c r="C1890">
        <v>20128079893</v>
      </c>
      <c r="D1890">
        <v>71</v>
      </c>
      <c r="E1890" t="s">
        <v>87</v>
      </c>
      <c r="G1890">
        <v>18.010000000000002</v>
      </c>
      <c r="H1890">
        <v>2012</v>
      </c>
      <c r="I1890">
        <v>6</v>
      </c>
      <c r="J1890">
        <v>25</v>
      </c>
      <c r="K1890">
        <v>21</v>
      </c>
      <c r="M1890" t="s">
        <v>932</v>
      </c>
      <c r="N1890" t="s">
        <v>933</v>
      </c>
      <c r="O1890" t="s">
        <v>934</v>
      </c>
      <c r="P1890" t="s">
        <v>934</v>
      </c>
      <c r="Q1890" t="s">
        <v>794</v>
      </c>
      <c r="R1890" t="str">
        <f t="shared" si="60"/>
        <v>Weekday</v>
      </c>
      <c r="S1890" s="12">
        <f t="shared" si="59"/>
        <v>41085</v>
      </c>
    </row>
    <row r="1891" spans="1:19" x14ac:dyDescent="0.25">
      <c r="A1891" t="s">
        <v>593</v>
      </c>
      <c r="B1891" t="s">
        <v>723</v>
      </c>
      <c r="C1891">
        <v>20128079895</v>
      </c>
      <c r="D1891">
        <v>71</v>
      </c>
      <c r="E1891" t="s">
        <v>940</v>
      </c>
      <c r="G1891">
        <v>16.010000000000002</v>
      </c>
      <c r="H1891">
        <v>2012</v>
      </c>
      <c r="I1891">
        <v>6</v>
      </c>
      <c r="J1891">
        <v>28</v>
      </c>
      <c r="K1891">
        <v>17</v>
      </c>
      <c r="M1891" t="s">
        <v>932</v>
      </c>
      <c r="N1891" t="s">
        <v>933</v>
      </c>
      <c r="O1891" t="s">
        <v>934</v>
      </c>
      <c r="P1891" t="s">
        <v>934</v>
      </c>
      <c r="R1891" t="str">
        <f t="shared" si="60"/>
        <v>Weekday</v>
      </c>
      <c r="S1891" s="12">
        <f t="shared" si="59"/>
        <v>41088</v>
      </c>
    </row>
    <row r="1892" spans="1:19" x14ac:dyDescent="0.25">
      <c r="A1892" t="s">
        <v>593</v>
      </c>
      <c r="B1892" t="s">
        <v>723</v>
      </c>
      <c r="C1892">
        <v>20128082209</v>
      </c>
      <c r="D1892">
        <v>275</v>
      </c>
      <c r="E1892" t="s">
        <v>87</v>
      </c>
      <c r="G1892">
        <v>34.869999999999997</v>
      </c>
      <c r="H1892">
        <v>2012</v>
      </c>
      <c r="I1892">
        <v>6</v>
      </c>
      <c r="J1892">
        <v>28</v>
      </c>
      <c r="K1892">
        <v>16</v>
      </c>
      <c r="M1892" t="s">
        <v>935</v>
      </c>
      <c r="N1892" t="s">
        <v>933</v>
      </c>
      <c r="O1892" t="s">
        <v>934</v>
      </c>
      <c r="P1892" t="s">
        <v>934</v>
      </c>
      <c r="Q1892" t="s">
        <v>882</v>
      </c>
      <c r="R1892" t="str">
        <f t="shared" si="60"/>
        <v>Weekday</v>
      </c>
      <c r="S1892" s="12">
        <f t="shared" si="59"/>
        <v>41088</v>
      </c>
    </row>
    <row r="1893" spans="1:19" x14ac:dyDescent="0.25">
      <c r="A1893" t="s">
        <v>593</v>
      </c>
      <c r="B1893" t="s">
        <v>723</v>
      </c>
      <c r="C1893">
        <v>20128082219</v>
      </c>
      <c r="D1893">
        <v>71</v>
      </c>
      <c r="E1893" t="s">
        <v>87</v>
      </c>
      <c r="G1893">
        <v>18.8</v>
      </c>
      <c r="H1893">
        <v>2012</v>
      </c>
      <c r="I1893">
        <v>7</v>
      </c>
      <c r="J1893">
        <v>2</v>
      </c>
      <c r="K1893">
        <v>17</v>
      </c>
      <c r="M1893" t="s">
        <v>932</v>
      </c>
      <c r="N1893" t="s">
        <v>933</v>
      </c>
      <c r="O1893" t="s">
        <v>934</v>
      </c>
      <c r="P1893" t="s">
        <v>934</v>
      </c>
      <c r="Q1893" t="s">
        <v>793</v>
      </c>
      <c r="R1893" t="str">
        <f t="shared" si="60"/>
        <v>Weekday</v>
      </c>
      <c r="S1893" s="12">
        <f t="shared" si="59"/>
        <v>41092</v>
      </c>
    </row>
    <row r="1894" spans="1:19" x14ac:dyDescent="0.25">
      <c r="A1894" t="s">
        <v>593</v>
      </c>
      <c r="B1894" t="s">
        <v>723</v>
      </c>
      <c r="C1894">
        <v>20128082259</v>
      </c>
      <c r="D1894">
        <v>71</v>
      </c>
      <c r="E1894" t="s">
        <v>62</v>
      </c>
      <c r="G1894">
        <v>18.5</v>
      </c>
      <c r="H1894">
        <v>2012</v>
      </c>
      <c r="I1894">
        <v>7</v>
      </c>
      <c r="J1894">
        <v>2</v>
      </c>
      <c r="K1894">
        <v>8</v>
      </c>
      <c r="M1894" t="s">
        <v>932</v>
      </c>
      <c r="N1894" t="s">
        <v>933</v>
      </c>
      <c r="O1894" t="s">
        <v>934</v>
      </c>
      <c r="P1894" t="s">
        <v>934</v>
      </c>
      <c r="Q1894" t="s">
        <v>785</v>
      </c>
      <c r="R1894" t="str">
        <f t="shared" si="60"/>
        <v>Weekday</v>
      </c>
      <c r="S1894" s="12">
        <f t="shared" si="59"/>
        <v>41092</v>
      </c>
    </row>
    <row r="1895" spans="1:19" x14ac:dyDescent="0.25">
      <c r="A1895" t="s">
        <v>593</v>
      </c>
      <c r="B1895" t="s">
        <v>723</v>
      </c>
      <c r="C1895">
        <v>20128083032</v>
      </c>
      <c r="D1895">
        <v>71</v>
      </c>
      <c r="E1895" t="s">
        <v>87</v>
      </c>
      <c r="G1895">
        <v>16</v>
      </c>
      <c r="H1895">
        <v>2012</v>
      </c>
      <c r="I1895">
        <v>6</v>
      </c>
      <c r="J1895">
        <v>29</v>
      </c>
      <c r="K1895">
        <v>17</v>
      </c>
      <c r="M1895" t="s">
        <v>932</v>
      </c>
      <c r="N1895" t="s">
        <v>933</v>
      </c>
      <c r="O1895" t="s">
        <v>934</v>
      </c>
      <c r="P1895" t="s">
        <v>934</v>
      </c>
      <c r="Q1895" t="s">
        <v>811</v>
      </c>
      <c r="R1895" t="str">
        <f t="shared" si="60"/>
        <v>Weekday</v>
      </c>
      <c r="S1895" s="12">
        <f t="shared" si="59"/>
        <v>41089</v>
      </c>
    </row>
    <row r="1896" spans="1:19" x14ac:dyDescent="0.25">
      <c r="A1896" t="s">
        <v>593</v>
      </c>
      <c r="B1896" t="s">
        <v>723</v>
      </c>
      <c r="C1896">
        <v>20128083033</v>
      </c>
      <c r="D1896">
        <v>71</v>
      </c>
      <c r="E1896" t="s">
        <v>62</v>
      </c>
      <c r="G1896">
        <v>16.010000000000002</v>
      </c>
      <c r="H1896">
        <v>2012</v>
      </c>
      <c r="I1896">
        <v>6</v>
      </c>
      <c r="J1896">
        <v>29</v>
      </c>
      <c r="K1896">
        <v>18</v>
      </c>
      <c r="M1896" t="s">
        <v>932</v>
      </c>
      <c r="N1896" t="s">
        <v>937</v>
      </c>
      <c r="O1896" t="s">
        <v>934</v>
      </c>
      <c r="P1896" t="s">
        <v>934</v>
      </c>
      <c r="Q1896" t="s">
        <v>946</v>
      </c>
      <c r="R1896" t="str">
        <f t="shared" si="60"/>
        <v>Weekday</v>
      </c>
      <c r="S1896" s="12">
        <f t="shared" si="59"/>
        <v>41089</v>
      </c>
    </row>
    <row r="1897" spans="1:19" x14ac:dyDescent="0.25">
      <c r="A1897" t="s">
        <v>593</v>
      </c>
      <c r="B1897" t="s">
        <v>723</v>
      </c>
      <c r="C1897">
        <v>20128083617</v>
      </c>
      <c r="D1897">
        <v>275</v>
      </c>
      <c r="E1897" t="s">
        <v>87</v>
      </c>
      <c r="G1897">
        <v>34.1</v>
      </c>
      <c r="H1897">
        <v>2012</v>
      </c>
      <c r="I1897">
        <v>7</v>
      </c>
      <c r="J1897">
        <v>7</v>
      </c>
      <c r="K1897">
        <v>6</v>
      </c>
      <c r="M1897" t="s">
        <v>935</v>
      </c>
      <c r="N1897" t="s">
        <v>933</v>
      </c>
      <c r="O1897" t="s">
        <v>934</v>
      </c>
      <c r="P1897" t="s">
        <v>934</v>
      </c>
      <c r="Q1897" t="s">
        <v>890</v>
      </c>
      <c r="R1897" t="str">
        <f t="shared" si="60"/>
        <v>Weekend</v>
      </c>
      <c r="S1897" s="12">
        <f t="shared" si="59"/>
        <v>41097</v>
      </c>
    </row>
    <row r="1898" spans="1:19" x14ac:dyDescent="0.25">
      <c r="A1898" t="s">
        <v>593</v>
      </c>
      <c r="B1898" t="s">
        <v>723</v>
      </c>
      <c r="C1898">
        <v>20128084143</v>
      </c>
      <c r="D1898">
        <v>71</v>
      </c>
      <c r="E1898" t="s">
        <v>62</v>
      </c>
      <c r="G1898">
        <v>19.600000000000001</v>
      </c>
      <c r="H1898">
        <v>2012</v>
      </c>
      <c r="I1898">
        <v>7</v>
      </c>
      <c r="J1898">
        <v>6</v>
      </c>
      <c r="K1898">
        <v>7</v>
      </c>
      <c r="M1898" t="s">
        <v>932</v>
      </c>
      <c r="N1898" t="s">
        <v>937</v>
      </c>
      <c r="O1898" t="s">
        <v>934</v>
      </c>
      <c r="P1898" t="s">
        <v>934</v>
      </c>
      <c r="R1898" t="str">
        <f t="shared" si="60"/>
        <v>Weekday</v>
      </c>
      <c r="S1898" s="12">
        <f t="shared" si="59"/>
        <v>41096</v>
      </c>
    </row>
    <row r="1899" spans="1:19" x14ac:dyDescent="0.25">
      <c r="A1899" t="s">
        <v>593</v>
      </c>
      <c r="B1899" t="s">
        <v>723</v>
      </c>
      <c r="C1899">
        <v>20128084211</v>
      </c>
      <c r="D1899">
        <v>71</v>
      </c>
      <c r="E1899" t="s">
        <v>62</v>
      </c>
      <c r="G1899">
        <v>19.3</v>
      </c>
      <c r="H1899">
        <v>2012</v>
      </c>
      <c r="I1899">
        <v>7</v>
      </c>
      <c r="J1899">
        <v>6</v>
      </c>
      <c r="K1899">
        <v>15</v>
      </c>
      <c r="M1899" t="s">
        <v>932</v>
      </c>
      <c r="N1899" t="s">
        <v>939</v>
      </c>
      <c r="O1899" t="s">
        <v>934</v>
      </c>
      <c r="P1899" t="s">
        <v>934</v>
      </c>
      <c r="Q1899" t="s">
        <v>789</v>
      </c>
      <c r="R1899" t="str">
        <f t="shared" si="60"/>
        <v>Weekday</v>
      </c>
      <c r="S1899" s="12">
        <f t="shared" si="59"/>
        <v>41096</v>
      </c>
    </row>
    <row r="1900" spans="1:19" x14ac:dyDescent="0.25">
      <c r="A1900" t="s">
        <v>593</v>
      </c>
      <c r="B1900" t="s">
        <v>723</v>
      </c>
      <c r="C1900">
        <v>20128084562</v>
      </c>
      <c r="D1900">
        <v>71</v>
      </c>
      <c r="E1900" t="s">
        <v>87</v>
      </c>
      <c r="G1900">
        <v>15.99</v>
      </c>
      <c r="H1900">
        <v>2012</v>
      </c>
      <c r="I1900">
        <v>7</v>
      </c>
      <c r="J1900">
        <v>6</v>
      </c>
      <c r="K1900">
        <v>14</v>
      </c>
      <c r="M1900" t="s">
        <v>932</v>
      </c>
      <c r="N1900" t="s">
        <v>933</v>
      </c>
      <c r="O1900" t="s">
        <v>934</v>
      </c>
      <c r="P1900" t="s">
        <v>934</v>
      </c>
      <c r="Q1900" t="s">
        <v>811</v>
      </c>
      <c r="R1900" t="str">
        <f t="shared" si="60"/>
        <v>Weekday</v>
      </c>
      <c r="S1900" s="12">
        <f t="shared" si="59"/>
        <v>41096</v>
      </c>
    </row>
    <row r="1901" spans="1:19" x14ac:dyDescent="0.25">
      <c r="A1901" t="s">
        <v>593</v>
      </c>
      <c r="B1901" t="s">
        <v>723</v>
      </c>
      <c r="C1901">
        <v>20128084563</v>
      </c>
      <c r="D1901">
        <v>275</v>
      </c>
      <c r="E1901" t="s">
        <v>62</v>
      </c>
      <c r="G1901">
        <v>31.22</v>
      </c>
      <c r="H1901">
        <v>2012</v>
      </c>
      <c r="I1901">
        <v>7</v>
      </c>
      <c r="J1901">
        <v>7</v>
      </c>
      <c r="K1901">
        <v>16</v>
      </c>
      <c r="M1901" t="s">
        <v>932</v>
      </c>
      <c r="N1901" t="s">
        <v>933</v>
      </c>
      <c r="O1901" t="s">
        <v>934</v>
      </c>
      <c r="P1901" t="s">
        <v>934</v>
      </c>
      <c r="Q1901" t="s">
        <v>855</v>
      </c>
      <c r="R1901" t="str">
        <f t="shared" si="60"/>
        <v>Weekend</v>
      </c>
      <c r="S1901" s="12">
        <f t="shared" si="59"/>
        <v>41097</v>
      </c>
    </row>
    <row r="1902" spans="1:19" x14ac:dyDescent="0.25">
      <c r="A1902" t="s">
        <v>593</v>
      </c>
      <c r="B1902" t="s">
        <v>723</v>
      </c>
      <c r="C1902">
        <v>20128084691</v>
      </c>
      <c r="D1902">
        <v>275</v>
      </c>
      <c r="E1902" t="s">
        <v>87</v>
      </c>
      <c r="G1902">
        <v>31.87</v>
      </c>
      <c r="H1902">
        <v>2012</v>
      </c>
      <c r="I1902">
        <v>7</v>
      </c>
      <c r="J1902">
        <v>7</v>
      </c>
      <c r="K1902">
        <v>14</v>
      </c>
      <c r="M1902" t="s">
        <v>935</v>
      </c>
      <c r="N1902" t="s">
        <v>933</v>
      </c>
      <c r="O1902" t="s">
        <v>934</v>
      </c>
      <c r="P1902" t="s">
        <v>934</v>
      </c>
      <c r="Q1902" t="s">
        <v>897</v>
      </c>
      <c r="R1902" t="str">
        <f t="shared" si="60"/>
        <v>Weekend</v>
      </c>
      <c r="S1902" s="12">
        <f t="shared" si="59"/>
        <v>41097</v>
      </c>
    </row>
    <row r="1903" spans="1:19" x14ac:dyDescent="0.25">
      <c r="A1903" t="s">
        <v>593</v>
      </c>
      <c r="B1903" t="s">
        <v>723</v>
      </c>
      <c r="C1903">
        <v>20128084736</v>
      </c>
      <c r="D1903">
        <v>71</v>
      </c>
      <c r="E1903" t="s">
        <v>62</v>
      </c>
      <c r="G1903">
        <v>16.010000000000002</v>
      </c>
      <c r="H1903">
        <v>2012</v>
      </c>
      <c r="I1903">
        <v>7</v>
      </c>
      <c r="J1903">
        <v>5</v>
      </c>
      <c r="K1903">
        <v>16</v>
      </c>
      <c r="M1903" t="s">
        <v>932</v>
      </c>
      <c r="N1903" t="s">
        <v>936</v>
      </c>
      <c r="O1903" t="s">
        <v>934</v>
      </c>
      <c r="P1903" t="s">
        <v>934</v>
      </c>
      <c r="Q1903" t="s">
        <v>946</v>
      </c>
      <c r="R1903" t="str">
        <f t="shared" si="60"/>
        <v>Weekday</v>
      </c>
      <c r="S1903" s="12">
        <f t="shared" si="59"/>
        <v>41095</v>
      </c>
    </row>
    <row r="1904" spans="1:19" x14ac:dyDescent="0.25">
      <c r="A1904" t="s">
        <v>593</v>
      </c>
      <c r="B1904" t="s">
        <v>723</v>
      </c>
      <c r="C1904">
        <v>20128084737</v>
      </c>
      <c r="D1904">
        <v>71</v>
      </c>
      <c r="E1904" t="s">
        <v>62</v>
      </c>
      <c r="G1904">
        <v>16.010000000000002</v>
      </c>
      <c r="H1904">
        <v>2012</v>
      </c>
      <c r="I1904">
        <v>7</v>
      </c>
      <c r="J1904">
        <v>5</v>
      </c>
      <c r="K1904">
        <v>16</v>
      </c>
      <c r="M1904" t="s">
        <v>932</v>
      </c>
      <c r="N1904" t="s">
        <v>933</v>
      </c>
      <c r="O1904" t="s">
        <v>934</v>
      </c>
      <c r="P1904" t="s">
        <v>934</v>
      </c>
      <c r="Q1904" t="s">
        <v>946</v>
      </c>
      <c r="R1904" t="str">
        <f t="shared" si="60"/>
        <v>Weekday</v>
      </c>
      <c r="S1904" s="12">
        <f t="shared" si="59"/>
        <v>41095</v>
      </c>
    </row>
    <row r="1905" spans="1:19" x14ac:dyDescent="0.25">
      <c r="A1905" t="s">
        <v>593</v>
      </c>
      <c r="B1905" t="s">
        <v>723</v>
      </c>
      <c r="C1905">
        <v>20128086065</v>
      </c>
      <c r="D1905">
        <v>71</v>
      </c>
      <c r="E1905" t="s">
        <v>87</v>
      </c>
      <c r="G1905">
        <v>18</v>
      </c>
      <c r="H1905">
        <v>2012</v>
      </c>
      <c r="I1905">
        <v>7</v>
      </c>
      <c r="J1905">
        <v>11</v>
      </c>
      <c r="K1905">
        <v>16</v>
      </c>
      <c r="M1905" t="s">
        <v>932</v>
      </c>
      <c r="N1905" t="s">
        <v>933</v>
      </c>
      <c r="O1905" t="s">
        <v>934</v>
      </c>
      <c r="P1905" t="s">
        <v>934</v>
      </c>
      <c r="Q1905" t="s">
        <v>794</v>
      </c>
      <c r="R1905" t="str">
        <f t="shared" si="60"/>
        <v>Weekday</v>
      </c>
      <c r="S1905" s="12">
        <f t="shared" si="59"/>
        <v>41101</v>
      </c>
    </row>
    <row r="1906" spans="1:19" x14ac:dyDescent="0.25">
      <c r="A1906" t="s">
        <v>593</v>
      </c>
      <c r="B1906" t="s">
        <v>723</v>
      </c>
      <c r="C1906">
        <v>20128086072</v>
      </c>
      <c r="D1906">
        <v>71</v>
      </c>
      <c r="E1906" t="s">
        <v>87</v>
      </c>
      <c r="G1906">
        <v>14.01</v>
      </c>
      <c r="H1906">
        <v>2012</v>
      </c>
      <c r="I1906">
        <v>7</v>
      </c>
      <c r="J1906">
        <v>10</v>
      </c>
      <c r="K1906">
        <v>7</v>
      </c>
      <c r="M1906" t="s">
        <v>932</v>
      </c>
      <c r="N1906" t="s">
        <v>933</v>
      </c>
      <c r="O1906" t="s">
        <v>934</v>
      </c>
      <c r="P1906" t="s">
        <v>934</v>
      </c>
      <c r="Q1906" t="s">
        <v>822</v>
      </c>
      <c r="R1906" t="str">
        <f t="shared" si="60"/>
        <v>Weekday</v>
      </c>
      <c r="S1906" s="12">
        <f t="shared" si="59"/>
        <v>41100</v>
      </c>
    </row>
    <row r="1907" spans="1:19" x14ac:dyDescent="0.25">
      <c r="A1907" t="s">
        <v>593</v>
      </c>
      <c r="B1907" t="s">
        <v>723</v>
      </c>
      <c r="C1907">
        <v>20128086326</v>
      </c>
      <c r="D1907">
        <v>275</v>
      </c>
      <c r="E1907" t="s">
        <v>87</v>
      </c>
      <c r="G1907">
        <v>33.700000000000003</v>
      </c>
      <c r="H1907">
        <v>2012</v>
      </c>
      <c r="I1907">
        <v>7</v>
      </c>
      <c r="J1907">
        <v>10</v>
      </c>
      <c r="K1907">
        <v>7</v>
      </c>
      <c r="M1907" t="s">
        <v>932</v>
      </c>
      <c r="N1907" t="s">
        <v>933</v>
      </c>
      <c r="O1907" t="s">
        <v>934</v>
      </c>
      <c r="P1907" t="s">
        <v>934</v>
      </c>
      <c r="Q1907" t="s">
        <v>891</v>
      </c>
      <c r="R1907" t="str">
        <f t="shared" si="60"/>
        <v>Weekday</v>
      </c>
      <c r="S1907" s="12">
        <f t="shared" si="59"/>
        <v>41100</v>
      </c>
    </row>
    <row r="1908" spans="1:19" x14ac:dyDescent="0.25">
      <c r="A1908" t="s">
        <v>593</v>
      </c>
      <c r="B1908" t="s">
        <v>723</v>
      </c>
      <c r="C1908">
        <v>20128086329</v>
      </c>
      <c r="D1908">
        <v>71</v>
      </c>
      <c r="E1908" t="s">
        <v>62</v>
      </c>
      <c r="G1908">
        <v>19</v>
      </c>
      <c r="H1908">
        <v>2012</v>
      </c>
      <c r="I1908">
        <v>7</v>
      </c>
      <c r="J1908">
        <v>9</v>
      </c>
      <c r="K1908">
        <v>8</v>
      </c>
      <c r="M1908" t="s">
        <v>932</v>
      </c>
      <c r="N1908" t="s">
        <v>933</v>
      </c>
      <c r="O1908" t="s">
        <v>934</v>
      </c>
      <c r="P1908" t="s">
        <v>934</v>
      </c>
      <c r="Q1908" t="s">
        <v>787</v>
      </c>
      <c r="R1908" t="str">
        <f t="shared" si="60"/>
        <v>Weekday</v>
      </c>
      <c r="S1908" s="12">
        <f t="shared" si="59"/>
        <v>41099</v>
      </c>
    </row>
    <row r="1909" spans="1:19" x14ac:dyDescent="0.25">
      <c r="A1909" t="s">
        <v>593</v>
      </c>
      <c r="B1909" t="s">
        <v>723</v>
      </c>
      <c r="C1909">
        <v>20128086330</v>
      </c>
      <c r="D1909">
        <v>275</v>
      </c>
      <c r="E1909" t="s">
        <v>62</v>
      </c>
      <c r="G1909">
        <v>31.79</v>
      </c>
      <c r="H1909">
        <v>2012</v>
      </c>
      <c r="I1909">
        <v>7</v>
      </c>
      <c r="J1909">
        <v>2</v>
      </c>
      <c r="K1909">
        <v>8</v>
      </c>
      <c r="M1909" t="s">
        <v>932</v>
      </c>
      <c r="N1909" t="s">
        <v>933</v>
      </c>
      <c r="O1909" t="s">
        <v>934</v>
      </c>
      <c r="P1909" t="s">
        <v>934</v>
      </c>
      <c r="Q1909" t="s">
        <v>860</v>
      </c>
      <c r="R1909" t="str">
        <f t="shared" si="60"/>
        <v>Weekday</v>
      </c>
      <c r="S1909" s="12">
        <f t="shared" si="59"/>
        <v>41092</v>
      </c>
    </row>
    <row r="1910" spans="1:19" x14ac:dyDescent="0.25">
      <c r="A1910" t="s">
        <v>593</v>
      </c>
      <c r="B1910" t="s">
        <v>723</v>
      </c>
      <c r="C1910">
        <v>20128086450</v>
      </c>
      <c r="D1910">
        <v>71</v>
      </c>
      <c r="E1910" t="s">
        <v>62</v>
      </c>
      <c r="G1910">
        <v>17</v>
      </c>
      <c r="H1910">
        <v>2012</v>
      </c>
      <c r="I1910">
        <v>7</v>
      </c>
      <c r="J1910">
        <v>12</v>
      </c>
      <c r="K1910">
        <v>21</v>
      </c>
      <c r="M1910" t="s">
        <v>935</v>
      </c>
      <c r="N1910" t="s">
        <v>936</v>
      </c>
      <c r="O1910" t="s">
        <v>934</v>
      </c>
      <c r="P1910" t="s">
        <v>934</v>
      </c>
      <c r="Q1910" t="s">
        <v>771</v>
      </c>
      <c r="R1910" t="str">
        <f t="shared" si="60"/>
        <v>Weekday</v>
      </c>
      <c r="S1910" s="12">
        <f t="shared" si="59"/>
        <v>41102</v>
      </c>
    </row>
    <row r="1911" spans="1:19" x14ac:dyDescent="0.25">
      <c r="A1911" t="s">
        <v>593</v>
      </c>
      <c r="B1911" t="s">
        <v>723</v>
      </c>
      <c r="C1911">
        <v>20128086451</v>
      </c>
      <c r="D1911">
        <v>71</v>
      </c>
      <c r="E1911" t="s">
        <v>62</v>
      </c>
      <c r="G1911">
        <v>15.8</v>
      </c>
      <c r="H1911">
        <v>2012</v>
      </c>
      <c r="I1911">
        <v>7</v>
      </c>
      <c r="J1911">
        <v>13</v>
      </c>
      <c r="K1911">
        <v>11</v>
      </c>
      <c r="M1911" t="s">
        <v>932</v>
      </c>
      <c r="N1911" t="s">
        <v>933</v>
      </c>
      <c r="O1911" t="s">
        <v>934</v>
      </c>
      <c r="P1911" t="s">
        <v>934</v>
      </c>
      <c r="Q1911" t="s">
        <v>946</v>
      </c>
      <c r="R1911" t="str">
        <f t="shared" si="60"/>
        <v>Weekday</v>
      </c>
      <c r="S1911" s="12">
        <f t="shared" si="59"/>
        <v>41103</v>
      </c>
    </row>
    <row r="1912" spans="1:19" x14ac:dyDescent="0.25">
      <c r="A1912" t="s">
        <v>593</v>
      </c>
      <c r="B1912" t="s">
        <v>723</v>
      </c>
      <c r="C1912">
        <v>20128086452</v>
      </c>
      <c r="D1912">
        <v>71</v>
      </c>
      <c r="E1912" t="s">
        <v>87</v>
      </c>
      <c r="G1912">
        <v>16</v>
      </c>
      <c r="H1912">
        <v>2012</v>
      </c>
      <c r="I1912">
        <v>7</v>
      </c>
      <c r="J1912">
        <v>13</v>
      </c>
      <c r="K1912">
        <v>20</v>
      </c>
      <c r="M1912" t="s">
        <v>935</v>
      </c>
      <c r="N1912" t="s">
        <v>936</v>
      </c>
      <c r="O1912" t="s">
        <v>934</v>
      </c>
      <c r="P1912" t="s">
        <v>934</v>
      </c>
      <c r="Q1912" t="s">
        <v>811</v>
      </c>
      <c r="R1912" t="str">
        <f t="shared" si="60"/>
        <v>Weekday</v>
      </c>
      <c r="S1912" s="12">
        <f t="shared" si="59"/>
        <v>41103</v>
      </c>
    </row>
    <row r="1913" spans="1:19" x14ac:dyDescent="0.25">
      <c r="A1913" t="s">
        <v>593</v>
      </c>
      <c r="B1913" t="s">
        <v>723</v>
      </c>
      <c r="C1913">
        <v>20128086566</v>
      </c>
      <c r="D1913">
        <v>71</v>
      </c>
      <c r="E1913" t="s">
        <v>62</v>
      </c>
      <c r="G1913">
        <v>13.4</v>
      </c>
      <c r="H1913">
        <v>2012</v>
      </c>
      <c r="I1913">
        <v>7</v>
      </c>
      <c r="J1913">
        <v>10</v>
      </c>
      <c r="K1913">
        <v>7</v>
      </c>
      <c r="M1913" t="s">
        <v>932</v>
      </c>
      <c r="N1913" t="s">
        <v>933</v>
      </c>
      <c r="O1913" t="s">
        <v>934</v>
      </c>
      <c r="P1913" t="s">
        <v>934</v>
      </c>
      <c r="Q1913" t="s">
        <v>741</v>
      </c>
      <c r="R1913" t="str">
        <f t="shared" si="60"/>
        <v>Weekday</v>
      </c>
      <c r="S1913" s="12">
        <f t="shared" si="59"/>
        <v>41100</v>
      </c>
    </row>
    <row r="1914" spans="1:19" x14ac:dyDescent="0.25">
      <c r="A1914" t="s">
        <v>593</v>
      </c>
      <c r="B1914" t="s">
        <v>723</v>
      </c>
      <c r="C1914">
        <v>20128086567</v>
      </c>
      <c r="D1914">
        <v>71</v>
      </c>
      <c r="E1914" t="s">
        <v>87</v>
      </c>
      <c r="G1914">
        <v>11.93</v>
      </c>
      <c r="H1914">
        <v>2012</v>
      </c>
      <c r="I1914">
        <v>7</v>
      </c>
      <c r="J1914">
        <v>11</v>
      </c>
      <c r="K1914">
        <v>7</v>
      </c>
      <c r="M1914" t="s">
        <v>932</v>
      </c>
      <c r="N1914" t="s">
        <v>933</v>
      </c>
      <c r="O1914" t="s">
        <v>934</v>
      </c>
      <c r="P1914" t="s">
        <v>934</v>
      </c>
      <c r="Q1914" t="s">
        <v>834</v>
      </c>
      <c r="R1914" t="str">
        <f t="shared" si="60"/>
        <v>Weekday</v>
      </c>
      <c r="S1914" s="12">
        <f t="shared" si="59"/>
        <v>41101</v>
      </c>
    </row>
    <row r="1915" spans="1:19" x14ac:dyDescent="0.25">
      <c r="A1915" t="s">
        <v>593</v>
      </c>
      <c r="B1915" t="s">
        <v>723</v>
      </c>
      <c r="C1915">
        <v>20128087893</v>
      </c>
      <c r="D1915">
        <v>71</v>
      </c>
      <c r="E1915" t="s">
        <v>62</v>
      </c>
      <c r="G1915">
        <v>11.93</v>
      </c>
      <c r="H1915">
        <v>2012</v>
      </c>
      <c r="I1915">
        <v>7</v>
      </c>
      <c r="J1915">
        <v>14</v>
      </c>
      <c r="K1915">
        <v>13</v>
      </c>
      <c r="M1915" t="s">
        <v>932</v>
      </c>
      <c r="N1915" t="s">
        <v>936</v>
      </c>
      <c r="O1915" t="s">
        <v>934</v>
      </c>
      <c r="P1915" t="s">
        <v>934</v>
      </c>
      <c r="Q1915" t="s">
        <v>727</v>
      </c>
      <c r="R1915" t="str">
        <f t="shared" si="60"/>
        <v>Weekend</v>
      </c>
      <c r="S1915" s="12">
        <f t="shared" si="59"/>
        <v>41104</v>
      </c>
    </row>
    <row r="1916" spans="1:19" x14ac:dyDescent="0.25">
      <c r="A1916" t="s">
        <v>593</v>
      </c>
      <c r="B1916" t="s">
        <v>723</v>
      </c>
      <c r="C1916">
        <v>20128087971</v>
      </c>
      <c r="D1916">
        <v>71</v>
      </c>
      <c r="E1916" t="s">
        <v>87</v>
      </c>
      <c r="G1916">
        <v>12.03</v>
      </c>
      <c r="H1916">
        <v>2012</v>
      </c>
      <c r="I1916">
        <v>7</v>
      </c>
      <c r="J1916">
        <v>10</v>
      </c>
      <c r="K1916">
        <v>6</v>
      </c>
      <c r="M1916" t="s">
        <v>932</v>
      </c>
      <c r="N1916" t="s">
        <v>933</v>
      </c>
      <c r="O1916" t="s">
        <v>934</v>
      </c>
      <c r="P1916" t="s">
        <v>934</v>
      </c>
      <c r="Q1916" t="s">
        <v>834</v>
      </c>
      <c r="R1916" t="str">
        <f t="shared" si="60"/>
        <v>Weekday</v>
      </c>
      <c r="S1916" s="12">
        <f t="shared" si="59"/>
        <v>41100</v>
      </c>
    </row>
    <row r="1917" spans="1:19" x14ac:dyDescent="0.25">
      <c r="A1917" t="s">
        <v>593</v>
      </c>
      <c r="B1917" t="s">
        <v>723</v>
      </c>
      <c r="C1917">
        <v>20128088237</v>
      </c>
      <c r="D1917">
        <v>71</v>
      </c>
      <c r="E1917" t="s">
        <v>87</v>
      </c>
      <c r="G1917">
        <v>18.8</v>
      </c>
      <c r="H1917">
        <v>2012</v>
      </c>
      <c r="I1917">
        <v>7</v>
      </c>
      <c r="J1917">
        <v>18</v>
      </c>
      <c r="K1917">
        <v>18</v>
      </c>
      <c r="M1917" t="s">
        <v>932</v>
      </c>
      <c r="N1917" t="s">
        <v>933</v>
      </c>
      <c r="O1917" t="s">
        <v>934</v>
      </c>
      <c r="P1917" t="s">
        <v>934</v>
      </c>
      <c r="Q1917" t="s">
        <v>793</v>
      </c>
      <c r="R1917" t="str">
        <f t="shared" si="60"/>
        <v>Weekday</v>
      </c>
      <c r="S1917" s="12">
        <f t="shared" si="59"/>
        <v>41108</v>
      </c>
    </row>
    <row r="1918" spans="1:19" x14ac:dyDescent="0.25">
      <c r="A1918" t="s">
        <v>593</v>
      </c>
      <c r="B1918" t="s">
        <v>723</v>
      </c>
      <c r="C1918">
        <v>20128088315</v>
      </c>
      <c r="D1918">
        <v>71</v>
      </c>
      <c r="E1918" t="s">
        <v>62</v>
      </c>
      <c r="G1918">
        <v>19.399999999999999</v>
      </c>
      <c r="H1918">
        <v>2012</v>
      </c>
      <c r="I1918">
        <v>7</v>
      </c>
      <c r="J1918">
        <v>18</v>
      </c>
      <c r="K1918">
        <v>17</v>
      </c>
      <c r="M1918" t="s">
        <v>932</v>
      </c>
      <c r="N1918" t="s">
        <v>933</v>
      </c>
      <c r="O1918" t="s">
        <v>934</v>
      </c>
      <c r="P1918" t="s">
        <v>934</v>
      </c>
      <c r="R1918" t="str">
        <f t="shared" si="60"/>
        <v>Weekday</v>
      </c>
      <c r="S1918" s="12">
        <f t="shared" si="59"/>
        <v>41108</v>
      </c>
    </row>
    <row r="1919" spans="1:19" x14ac:dyDescent="0.25">
      <c r="A1919" t="s">
        <v>593</v>
      </c>
      <c r="B1919" t="s">
        <v>723</v>
      </c>
      <c r="C1919">
        <v>20128088440</v>
      </c>
      <c r="D1919">
        <v>275</v>
      </c>
      <c r="E1919" t="s">
        <v>62</v>
      </c>
      <c r="G1919">
        <v>32.21</v>
      </c>
      <c r="H1919">
        <v>2012</v>
      </c>
      <c r="I1919">
        <v>7</v>
      </c>
      <c r="J1919">
        <v>18</v>
      </c>
      <c r="K1919">
        <v>17</v>
      </c>
      <c r="M1919" t="s">
        <v>932</v>
      </c>
      <c r="N1919" t="s">
        <v>933</v>
      </c>
      <c r="O1919" t="s">
        <v>934</v>
      </c>
      <c r="P1919" t="s">
        <v>934</v>
      </c>
      <c r="Q1919" t="s">
        <v>862</v>
      </c>
      <c r="R1919" t="str">
        <f t="shared" si="60"/>
        <v>Weekday</v>
      </c>
      <c r="S1919" s="12">
        <f t="shared" si="59"/>
        <v>41108</v>
      </c>
    </row>
    <row r="1920" spans="1:19" x14ac:dyDescent="0.25">
      <c r="A1920" t="s">
        <v>593</v>
      </c>
      <c r="B1920" t="s">
        <v>723</v>
      </c>
      <c r="C1920">
        <v>20128088489</v>
      </c>
      <c r="D1920">
        <v>71</v>
      </c>
      <c r="E1920" t="s">
        <v>87</v>
      </c>
      <c r="G1920">
        <v>15.02</v>
      </c>
      <c r="H1920">
        <v>2012</v>
      </c>
      <c r="I1920">
        <v>7</v>
      </c>
      <c r="J1920">
        <v>18</v>
      </c>
      <c r="K1920">
        <v>18</v>
      </c>
      <c r="M1920" t="s">
        <v>932</v>
      </c>
      <c r="N1920" t="s">
        <v>933</v>
      </c>
      <c r="O1920" t="s">
        <v>934</v>
      </c>
      <c r="P1920" t="s">
        <v>934</v>
      </c>
      <c r="Q1920" t="s">
        <v>814</v>
      </c>
      <c r="R1920" t="str">
        <f t="shared" si="60"/>
        <v>Weekday</v>
      </c>
      <c r="S1920" s="12">
        <f t="shared" si="59"/>
        <v>41108</v>
      </c>
    </row>
    <row r="1921" spans="1:19" x14ac:dyDescent="0.25">
      <c r="A1921" t="s">
        <v>593</v>
      </c>
      <c r="B1921" t="s">
        <v>723</v>
      </c>
      <c r="C1921">
        <v>20128088930</v>
      </c>
      <c r="D1921">
        <v>71</v>
      </c>
      <c r="E1921" t="s">
        <v>87</v>
      </c>
      <c r="G1921">
        <v>15</v>
      </c>
      <c r="H1921">
        <v>2012</v>
      </c>
      <c r="I1921">
        <v>7</v>
      </c>
      <c r="J1921">
        <v>18</v>
      </c>
      <c r="K1921">
        <v>16</v>
      </c>
      <c r="M1921" t="s">
        <v>932</v>
      </c>
      <c r="N1921" t="s">
        <v>933</v>
      </c>
      <c r="O1921" t="s">
        <v>934</v>
      </c>
      <c r="P1921" t="s">
        <v>934</v>
      </c>
      <c r="Q1921" t="s">
        <v>814</v>
      </c>
      <c r="R1921" t="str">
        <f t="shared" si="60"/>
        <v>Weekday</v>
      </c>
      <c r="S1921" s="12">
        <f t="shared" si="59"/>
        <v>41108</v>
      </c>
    </row>
    <row r="1922" spans="1:19" x14ac:dyDescent="0.25">
      <c r="A1922" t="s">
        <v>593</v>
      </c>
      <c r="B1922" t="s">
        <v>723</v>
      </c>
      <c r="C1922">
        <v>20128088931</v>
      </c>
      <c r="D1922">
        <v>71</v>
      </c>
      <c r="E1922" t="s">
        <v>62</v>
      </c>
      <c r="G1922">
        <v>15.01</v>
      </c>
      <c r="H1922">
        <v>2012</v>
      </c>
      <c r="I1922">
        <v>7</v>
      </c>
      <c r="J1922">
        <v>18</v>
      </c>
      <c r="K1922">
        <v>16</v>
      </c>
      <c r="M1922" t="s">
        <v>932</v>
      </c>
      <c r="N1922" t="s">
        <v>936</v>
      </c>
      <c r="O1922" t="s">
        <v>934</v>
      </c>
      <c r="P1922" t="s">
        <v>934</v>
      </c>
      <c r="Q1922" t="s">
        <v>759</v>
      </c>
      <c r="R1922" t="str">
        <f t="shared" si="60"/>
        <v>Weekday</v>
      </c>
      <c r="S1922" s="12">
        <f t="shared" si="59"/>
        <v>41108</v>
      </c>
    </row>
    <row r="1923" spans="1:19" x14ac:dyDescent="0.25">
      <c r="A1923" t="s">
        <v>593</v>
      </c>
      <c r="B1923" t="s">
        <v>723</v>
      </c>
      <c r="C1923">
        <v>20128088933</v>
      </c>
      <c r="D1923">
        <v>71</v>
      </c>
      <c r="E1923" t="s">
        <v>62</v>
      </c>
      <c r="G1923">
        <v>14.99</v>
      </c>
      <c r="H1923">
        <v>2012</v>
      </c>
      <c r="I1923">
        <v>7</v>
      </c>
      <c r="J1923">
        <v>16</v>
      </c>
      <c r="K1923">
        <v>17</v>
      </c>
      <c r="M1923" t="s">
        <v>932</v>
      </c>
      <c r="N1923" t="s">
        <v>933</v>
      </c>
      <c r="O1923" t="s">
        <v>934</v>
      </c>
      <c r="P1923" t="s">
        <v>934</v>
      </c>
      <c r="Q1923" t="s">
        <v>759</v>
      </c>
      <c r="R1923" t="str">
        <f t="shared" si="60"/>
        <v>Weekday</v>
      </c>
      <c r="S1923" s="12">
        <f t="shared" ref="S1923:S1986" si="61">DATE(H1923,I1923,J1923)</f>
        <v>41106</v>
      </c>
    </row>
    <row r="1924" spans="1:19" x14ac:dyDescent="0.25">
      <c r="A1924" t="s">
        <v>593</v>
      </c>
      <c r="B1924" t="s">
        <v>723</v>
      </c>
      <c r="C1924">
        <v>20128089177</v>
      </c>
      <c r="D1924">
        <v>71</v>
      </c>
      <c r="E1924" t="s">
        <v>87</v>
      </c>
      <c r="G1924">
        <v>18.71</v>
      </c>
      <c r="H1924">
        <v>2012</v>
      </c>
      <c r="I1924">
        <v>7</v>
      </c>
      <c r="J1924">
        <v>20</v>
      </c>
      <c r="K1924">
        <v>17</v>
      </c>
      <c r="M1924" t="s">
        <v>932</v>
      </c>
      <c r="N1924" t="s">
        <v>933</v>
      </c>
      <c r="O1924" t="s">
        <v>934</v>
      </c>
      <c r="P1924" t="s">
        <v>934</v>
      </c>
      <c r="Q1924" t="s">
        <v>794</v>
      </c>
      <c r="R1924" t="str">
        <f t="shared" si="60"/>
        <v>Weekday</v>
      </c>
      <c r="S1924" s="12">
        <f t="shared" si="61"/>
        <v>41110</v>
      </c>
    </row>
    <row r="1925" spans="1:19" x14ac:dyDescent="0.25">
      <c r="A1925" t="s">
        <v>593</v>
      </c>
      <c r="B1925" t="s">
        <v>723</v>
      </c>
      <c r="C1925">
        <v>20128089223</v>
      </c>
      <c r="D1925">
        <v>71</v>
      </c>
      <c r="E1925" t="s">
        <v>62</v>
      </c>
      <c r="G1925">
        <v>18.5</v>
      </c>
      <c r="H1925">
        <v>2012</v>
      </c>
      <c r="I1925">
        <v>7</v>
      </c>
      <c r="J1925">
        <v>21</v>
      </c>
      <c r="K1925">
        <v>3</v>
      </c>
      <c r="M1925" t="s">
        <v>935</v>
      </c>
      <c r="N1925" t="s">
        <v>937</v>
      </c>
      <c r="O1925" t="s">
        <v>934</v>
      </c>
      <c r="P1925" t="s">
        <v>934</v>
      </c>
      <c r="Q1925" t="s">
        <v>785</v>
      </c>
      <c r="R1925" t="str">
        <f t="shared" ref="R1925:R1988" si="62">IF(WEEKDAY(DATE(H1925,I1925,J1925),2)&lt;6,"Weekday","Weekend")</f>
        <v>Weekend</v>
      </c>
      <c r="S1925" s="12">
        <f t="shared" si="61"/>
        <v>41111</v>
      </c>
    </row>
    <row r="1926" spans="1:19" x14ac:dyDescent="0.25">
      <c r="A1926" t="s">
        <v>593</v>
      </c>
      <c r="B1926" t="s">
        <v>723</v>
      </c>
      <c r="C1926">
        <v>20128089495</v>
      </c>
      <c r="D1926">
        <v>275</v>
      </c>
      <c r="E1926" t="s">
        <v>62</v>
      </c>
      <c r="G1926">
        <v>31.34</v>
      </c>
      <c r="H1926">
        <v>2012</v>
      </c>
      <c r="I1926">
        <v>7</v>
      </c>
      <c r="J1926">
        <v>23</v>
      </c>
      <c r="K1926">
        <v>19</v>
      </c>
      <c r="M1926" t="s">
        <v>935</v>
      </c>
      <c r="N1926" t="s">
        <v>933</v>
      </c>
      <c r="O1926" t="s">
        <v>934</v>
      </c>
      <c r="P1926" t="s">
        <v>934</v>
      </c>
      <c r="Q1926" t="s">
        <v>855</v>
      </c>
      <c r="R1926" t="str">
        <f t="shared" si="62"/>
        <v>Weekday</v>
      </c>
      <c r="S1926" s="12">
        <f t="shared" si="61"/>
        <v>41113</v>
      </c>
    </row>
    <row r="1927" spans="1:19" x14ac:dyDescent="0.25">
      <c r="A1927" t="s">
        <v>593</v>
      </c>
      <c r="B1927" t="s">
        <v>723</v>
      </c>
      <c r="C1927">
        <v>20128089497</v>
      </c>
      <c r="D1927">
        <v>275</v>
      </c>
      <c r="E1927" t="s">
        <v>62</v>
      </c>
      <c r="G1927">
        <v>32.979999999999997</v>
      </c>
      <c r="H1927">
        <v>2012</v>
      </c>
      <c r="I1927">
        <v>7</v>
      </c>
      <c r="J1927">
        <v>21</v>
      </c>
      <c r="K1927">
        <v>10</v>
      </c>
      <c r="M1927" t="s">
        <v>935</v>
      </c>
      <c r="N1927" t="s">
        <v>936</v>
      </c>
      <c r="O1927" t="s">
        <v>934</v>
      </c>
      <c r="P1927" t="s">
        <v>934</v>
      </c>
      <c r="Q1927" t="s">
        <v>868</v>
      </c>
      <c r="R1927" t="str">
        <f t="shared" si="62"/>
        <v>Weekend</v>
      </c>
      <c r="S1927" s="12">
        <f t="shared" si="61"/>
        <v>41111</v>
      </c>
    </row>
    <row r="1928" spans="1:19" x14ac:dyDescent="0.25">
      <c r="A1928" t="s">
        <v>593</v>
      </c>
      <c r="B1928" t="s">
        <v>723</v>
      </c>
      <c r="C1928">
        <v>20128089594</v>
      </c>
      <c r="D1928">
        <v>275</v>
      </c>
      <c r="E1928" t="s">
        <v>87</v>
      </c>
      <c r="G1928">
        <v>32.200000000000003</v>
      </c>
      <c r="H1928">
        <v>2012</v>
      </c>
      <c r="I1928">
        <v>7</v>
      </c>
      <c r="J1928">
        <v>17</v>
      </c>
      <c r="K1928">
        <v>16</v>
      </c>
      <c r="M1928" t="s">
        <v>932</v>
      </c>
      <c r="N1928" t="s">
        <v>933</v>
      </c>
      <c r="O1928" t="s">
        <v>934</v>
      </c>
      <c r="P1928" t="s">
        <v>934</v>
      </c>
      <c r="Q1928" t="s">
        <v>897</v>
      </c>
      <c r="R1928" t="str">
        <f t="shared" si="62"/>
        <v>Weekday</v>
      </c>
      <c r="S1928" s="12">
        <f t="shared" si="61"/>
        <v>41107</v>
      </c>
    </row>
    <row r="1929" spans="1:19" x14ac:dyDescent="0.25">
      <c r="A1929" t="s">
        <v>593</v>
      </c>
      <c r="B1929" t="s">
        <v>723</v>
      </c>
      <c r="C1929">
        <v>20128090073</v>
      </c>
      <c r="D1929">
        <v>275</v>
      </c>
      <c r="E1929" t="s">
        <v>62</v>
      </c>
      <c r="G1929">
        <v>34.700000000000003</v>
      </c>
      <c r="H1929">
        <v>2012</v>
      </c>
      <c r="I1929">
        <v>7</v>
      </c>
      <c r="J1929">
        <v>24</v>
      </c>
      <c r="K1929">
        <v>17</v>
      </c>
      <c r="M1929" t="s">
        <v>932</v>
      </c>
      <c r="N1929" t="s">
        <v>933</v>
      </c>
      <c r="O1929" t="s">
        <v>934</v>
      </c>
      <c r="P1929" t="s">
        <v>934</v>
      </c>
      <c r="Q1929" t="s">
        <v>878</v>
      </c>
      <c r="R1929" t="str">
        <f t="shared" si="62"/>
        <v>Weekday</v>
      </c>
      <c r="S1929" s="12">
        <f t="shared" si="61"/>
        <v>41114</v>
      </c>
    </row>
    <row r="1930" spans="1:19" x14ac:dyDescent="0.25">
      <c r="A1930" t="s">
        <v>593</v>
      </c>
      <c r="B1930" t="s">
        <v>723</v>
      </c>
      <c r="C1930">
        <v>20128090079</v>
      </c>
      <c r="D1930">
        <v>71</v>
      </c>
      <c r="E1930" t="s">
        <v>87</v>
      </c>
      <c r="G1930">
        <v>18.100000000000001</v>
      </c>
      <c r="H1930">
        <v>2012</v>
      </c>
      <c r="I1930">
        <v>7</v>
      </c>
      <c r="J1930">
        <v>25</v>
      </c>
      <c r="K1930">
        <v>17</v>
      </c>
      <c r="M1930" t="s">
        <v>932</v>
      </c>
      <c r="N1930" t="s">
        <v>933</v>
      </c>
      <c r="O1930" t="s">
        <v>934</v>
      </c>
      <c r="P1930" t="s">
        <v>934</v>
      </c>
      <c r="Q1930" t="s">
        <v>794</v>
      </c>
      <c r="R1930" t="str">
        <f t="shared" si="62"/>
        <v>Weekday</v>
      </c>
      <c r="S1930" s="12">
        <f t="shared" si="61"/>
        <v>41115</v>
      </c>
    </row>
    <row r="1931" spans="1:19" x14ac:dyDescent="0.25">
      <c r="A1931" t="s">
        <v>593</v>
      </c>
      <c r="B1931" t="s">
        <v>723</v>
      </c>
      <c r="C1931">
        <v>20128090081</v>
      </c>
      <c r="D1931">
        <v>71</v>
      </c>
      <c r="E1931" t="s">
        <v>87</v>
      </c>
      <c r="G1931">
        <v>12.53</v>
      </c>
      <c r="H1931">
        <v>2012</v>
      </c>
      <c r="I1931">
        <v>7</v>
      </c>
      <c r="J1931">
        <v>26</v>
      </c>
      <c r="K1931">
        <v>7</v>
      </c>
      <c r="M1931" t="s">
        <v>932</v>
      </c>
      <c r="N1931" t="s">
        <v>933</v>
      </c>
      <c r="O1931" t="s">
        <v>934</v>
      </c>
      <c r="P1931" t="s">
        <v>934</v>
      </c>
      <c r="Q1931" t="s">
        <v>831</v>
      </c>
      <c r="R1931" t="str">
        <f t="shared" si="62"/>
        <v>Weekday</v>
      </c>
      <c r="S1931" s="12">
        <f t="shared" si="61"/>
        <v>41116</v>
      </c>
    </row>
    <row r="1932" spans="1:19" x14ac:dyDescent="0.25">
      <c r="A1932" t="s">
        <v>593</v>
      </c>
      <c r="B1932" t="s">
        <v>723</v>
      </c>
      <c r="C1932">
        <v>20128090111</v>
      </c>
      <c r="D1932">
        <v>71</v>
      </c>
      <c r="E1932" t="s">
        <v>62</v>
      </c>
      <c r="G1932">
        <v>11.93</v>
      </c>
      <c r="H1932">
        <v>2012</v>
      </c>
      <c r="I1932">
        <v>7</v>
      </c>
      <c r="J1932">
        <v>26</v>
      </c>
      <c r="K1932">
        <v>15</v>
      </c>
      <c r="M1932" t="s">
        <v>935</v>
      </c>
      <c r="N1932" t="s">
        <v>936</v>
      </c>
      <c r="O1932" t="s">
        <v>934</v>
      </c>
      <c r="P1932" t="s">
        <v>934</v>
      </c>
      <c r="Q1932" t="s">
        <v>727</v>
      </c>
      <c r="R1932" t="str">
        <f t="shared" si="62"/>
        <v>Weekday</v>
      </c>
      <c r="S1932" s="12">
        <f t="shared" si="61"/>
        <v>41116</v>
      </c>
    </row>
    <row r="1933" spans="1:19" x14ac:dyDescent="0.25">
      <c r="A1933" t="s">
        <v>593</v>
      </c>
      <c r="B1933" t="s">
        <v>723</v>
      </c>
      <c r="C1933">
        <v>20128091027</v>
      </c>
      <c r="D1933">
        <v>71</v>
      </c>
      <c r="E1933" t="s">
        <v>62</v>
      </c>
      <c r="G1933">
        <v>16.010000000000002</v>
      </c>
      <c r="H1933">
        <v>2012</v>
      </c>
      <c r="I1933">
        <v>7</v>
      </c>
      <c r="J1933">
        <v>27</v>
      </c>
      <c r="K1933">
        <v>10</v>
      </c>
      <c r="M1933" t="s">
        <v>932</v>
      </c>
      <c r="N1933" t="s">
        <v>933</v>
      </c>
      <c r="O1933" t="s">
        <v>934</v>
      </c>
      <c r="P1933" t="s">
        <v>934</v>
      </c>
      <c r="Q1933" t="s">
        <v>946</v>
      </c>
      <c r="R1933" t="str">
        <f t="shared" si="62"/>
        <v>Weekday</v>
      </c>
      <c r="S1933" s="12">
        <f t="shared" si="61"/>
        <v>41117</v>
      </c>
    </row>
    <row r="1934" spans="1:19" x14ac:dyDescent="0.25">
      <c r="A1934" t="s">
        <v>593</v>
      </c>
      <c r="B1934" t="s">
        <v>723</v>
      </c>
      <c r="C1934">
        <v>20128091028</v>
      </c>
      <c r="D1934">
        <v>71</v>
      </c>
      <c r="E1934" t="s">
        <v>62</v>
      </c>
      <c r="G1934">
        <v>14.99</v>
      </c>
      <c r="H1934">
        <v>2012</v>
      </c>
      <c r="I1934">
        <v>7</v>
      </c>
      <c r="J1934">
        <v>26</v>
      </c>
      <c r="K1934">
        <v>23</v>
      </c>
      <c r="M1934" t="s">
        <v>935</v>
      </c>
      <c r="N1934" t="s">
        <v>933</v>
      </c>
      <c r="O1934" t="s">
        <v>934</v>
      </c>
      <c r="P1934" t="s">
        <v>934</v>
      </c>
      <c r="Q1934" t="s">
        <v>759</v>
      </c>
      <c r="R1934" t="str">
        <f t="shared" si="62"/>
        <v>Weekday</v>
      </c>
      <c r="S1934" s="12">
        <f t="shared" si="61"/>
        <v>41116</v>
      </c>
    </row>
    <row r="1935" spans="1:19" x14ac:dyDescent="0.25">
      <c r="A1935" t="s">
        <v>593</v>
      </c>
      <c r="B1935" t="s">
        <v>723</v>
      </c>
      <c r="C1935">
        <v>20128091029</v>
      </c>
      <c r="D1935">
        <v>275</v>
      </c>
      <c r="E1935" t="s">
        <v>62</v>
      </c>
      <c r="G1935">
        <v>32.11</v>
      </c>
      <c r="H1935">
        <v>2012</v>
      </c>
      <c r="I1935">
        <v>7</v>
      </c>
      <c r="J1935">
        <v>26</v>
      </c>
      <c r="K1935">
        <v>19</v>
      </c>
      <c r="M1935" t="s">
        <v>935</v>
      </c>
      <c r="N1935" t="s">
        <v>933</v>
      </c>
      <c r="O1935" t="s">
        <v>934</v>
      </c>
      <c r="P1935" t="s">
        <v>934</v>
      </c>
      <c r="Q1935" t="s">
        <v>860</v>
      </c>
      <c r="R1935" t="str">
        <f t="shared" si="62"/>
        <v>Weekday</v>
      </c>
      <c r="S1935" s="12">
        <f t="shared" si="61"/>
        <v>41116</v>
      </c>
    </row>
    <row r="1936" spans="1:19" x14ac:dyDescent="0.25">
      <c r="A1936" t="s">
        <v>593</v>
      </c>
      <c r="B1936" t="s">
        <v>723</v>
      </c>
      <c r="C1936">
        <v>20128091032</v>
      </c>
      <c r="D1936">
        <v>71</v>
      </c>
      <c r="E1936" t="s">
        <v>87</v>
      </c>
      <c r="G1936">
        <v>14</v>
      </c>
      <c r="H1936">
        <v>2012</v>
      </c>
      <c r="I1936">
        <v>7</v>
      </c>
      <c r="J1936">
        <v>24</v>
      </c>
      <c r="K1936">
        <v>8</v>
      </c>
      <c r="M1936" t="s">
        <v>932</v>
      </c>
      <c r="N1936" t="s">
        <v>933</v>
      </c>
      <c r="O1936" t="s">
        <v>934</v>
      </c>
      <c r="P1936" t="s">
        <v>934</v>
      </c>
      <c r="Q1936" t="s">
        <v>822</v>
      </c>
      <c r="R1936" t="str">
        <f t="shared" si="62"/>
        <v>Weekday</v>
      </c>
      <c r="S1936" s="12">
        <f t="shared" si="61"/>
        <v>41114</v>
      </c>
    </row>
    <row r="1937" spans="1:19" x14ac:dyDescent="0.25">
      <c r="A1937" t="s">
        <v>593</v>
      </c>
      <c r="B1937" t="s">
        <v>723</v>
      </c>
      <c r="C1937">
        <v>20128091334</v>
      </c>
      <c r="D1937">
        <v>71</v>
      </c>
      <c r="E1937" t="s">
        <v>87</v>
      </c>
      <c r="G1937">
        <v>19.2</v>
      </c>
      <c r="H1937">
        <v>2012</v>
      </c>
      <c r="I1937">
        <v>7</v>
      </c>
      <c r="J1937">
        <v>27</v>
      </c>
      <c r="K1937">
        <v>18</v>
      </c>
      <c r="M1937" t="s">
        <v>932</v>
      </c>
      <c r="N1937" t="s">
        <v>933</v>
      </c>
      <c r="O1937" t="s">
        <v>934</v>
      </c>
      <c r="P1937" t="s">
        <v>934</v>
      </c>
      <c r="Q1937" t="s">
        <v>791</v>
      </c>
      <c r="R1937" t="str">
        <f t="shared" si="62"/>
        <v>Weekday</v>
      </c>
      <c r="S1937" s="12">
        <f t="shared" si="61"/>
        <v>41117</v>
      </c>
    </row>
    <row r="1938" spans="1:19" x14ac:dyDescent="0.25">
      <c r="A1938" t="s">
        <v>593</v>
      </c>
      <c r="B1938" t="s">
        <v>723</v>
      </c>
      <c r="C1938">
        <v>20128091369</v>
      </c>
      <c r="D1938">
        <v>275</v>
      </c>
      <c r="E1938" t="s">
        <v>87</v>
      </c>
      <c r="G1938">
        <v>32.229999999999997</v>
      </c>
      <c r="H1938">
        <v>2012</v>
      </c>
      <c r="I1938">
        <v>7</v>
      </c>
      <c r="J1938">
        <v>30</v>
      </c>
      <c r="K1938">
        <v>3</v>
      </c>
      <c r="M1938" t="s">
        <v>935</v>
      </c>
      <c r="N1938" t="s">
        <v>933</v>
      </c>
      <c r="O1938" t="s">
        <v>934</v>
      </c>
      <c r="P1938" t="s">
        <v>934</v>
      </c>
      <c r="Q1938" t="s">
        <v>897</v>
      </c>
      <c r="R1938" t="str">
        <f t="shared" si="62"/>
        <v>Weekday</v>
      </c>
      <c r="S1938" s="12">
        <f t="shared" si="61"/>
        <v>41120</v>
      </c>
    </row>
    <row r="1939" spans="1:19" x14ac:dyDescent="0.25">
      <c r="A1939" t="s">
        <v>593</v>
      </c>
      <c r="B1939" t="s">
        <v>723</v>
      </c>
      <c r="C1939">
        <v>20128091377</v>
      </c>
      <c r="D1939">
        <v>275</v>
      </c>
      <c r="E1939" t="s">
        <v>62</v>
      </c>
      <c r="G1939">
        <v>34.299999999999997</v>
      </c>
      <c r="H1939">
        <v>2012</v>
      </c>
      <c r="I1939">
        <v>7</v>
      </c>
      <c r="J1939">
        <v>26</v>
      </c>
      <c r="K1939">
        <v>17</v>
      </c>
      <c r="M1939" t="s">
        <v>932</v>
      </c>
      <c r="N1939" t="s">
        <v>937</v>
      </c>
      <c r="O1939" t="s">
        <v>934</v>
      </c>
      <c r="P1939" t="s">
        <v>934</v>
      </c>
      <c r="Q1939" t="s">
        <v>874</v>
      </c>
      <c r="R1939" t="str">
        <f t="shared" si="62"/>
        <v>Weekday</v>
      </c>
      <c r="S1939" s="12">
        <f t="shared" si="61"/>
        <v>41116</v>
      </c>
    </row>
    <row r="1940" spans="1:19" x14ac:dyDescent="0.25">
      <c r="A1940" t="s">
        <v>593</v>
      </c>
      <c r="B1940" t="s">
        <v>723</v>
      </c>
      <c r="C1940">
        <v>20128091621</v>
      </c>
      <c r="D1940">
        <v>275</v>
      </c>
      <c r="E1940" t="s">
        <v>87</v>
      </c>
      <c r="G1940">
        <v>32.200000000000003</v>
      </c>
      <c r="H1940">
        <v>2012</v>
      </c>
      <c r="I1940">
        <v>8</v>
      </c>
      <c r="J1940">
        <v>3</v>
      </c>
      <c r="K1940">
        <v>17</v>
      </c>
      <c r="M1940" t="s">
        <v>932</v>
      </c>
      <c r="N1940" t="s">
        <v>933</v>
      </c>
      <c r="O1940" t="s">
        <v>934</v>
      </c>
      <c r="P1940" t="s">
        <v>934</v>
      </c>
      <c r="Q1940" t="s">
        <v>897</v>
      </c>
      <c r="R1940" t="str">
        <f t="shared" si="62"/>
        <v>Weekday</v>
      </c>
      <c r="S1940" s="12">
        <f t="shared" si="61"/>
        <v>41124</v>
      </c>
    </row>
    <row r="1941" spans="1:19" x14ac:dyDescent="0.25">
      <c r="A1941" t="s">
        <v>593</v>
      </c>
      <c r="B1941" t="s">
        <v>723</v>
      </c>
      <c r="C1941">
        <v>20128091623</v>
      </c>
      <c r="D1941">
        <v>71</v>
      </c>
      <c r="E1941" t="s">
        <v>62</v>
      </c>
      <c r="G1941">
        <v>18</v>
      </c>
      <c r="H1941">
        <v>2012</v>
      </c>
      <c r="I1941">
        <v>8</v>
      </c>
      <c r="J1941">
        <v>4</v>
      </c>
      <c r="K1941">
        <v>0</v>
      </c>
      <c r="M1941" t="s">
        <v>932</v>
      </c>
      <c r="N1941" t="s">
        <v>933</v>
      </c>
      <c r="O1941" t="s">
        <v>934</v>
      </c>
      <c r="P1941" t="s">
        <v>934</v>
      </c>
      <c r="Q1941" t="s">
        <v>781</v>
      </c>
      <c r="R1941" t="str">
        <f t="shared" si="62"/>
        <v>Weekend</v>
      </c>
      <c r="S1941" s="12">
        <f t="shared" si="61"/>
        <v>41125</v>
      </c>
    </row>
    <row r="1942" spans="1:19" x14ac:dyDescent="0.25">
      <c r="A1942" t="s">
        <v>593</v>
      </c>
      <c r="B1942" t="s">
        <v>723</v>
      </c>
      <c r="C1942">
        <v>20128091948</v>
      </c>
      <c r="D1942">
        <v>71</v>
      </c>
      <c r="E1942" t="s">
        <v>62</v>
      </c>
      <c r="G1942">
        <v>19.3</v>
      </c>
      <c r="H1942">
        <v>2012</v>
      </c>
      <c r="I1942">
        <v>7</v>
      </c>
      <c r="J1942">
        <v>29</v>
      </c>
      <c r="K1942">
        <v>14</v>
      </c>
      <c r="M1942" t="s">
        <v>935</v>
      </c>
      <c r="N1942" t="s">
        <v>933</v>
      </c>
      <c r="O1942" t="s">
        <v>934</v>
      </c>
      <c r="P1942" t="s">
        <v>934</v>
      </c>
      <c r="Q1942" t="s">
        <v>789</v>
      </c>
      <c r="R1942" t="str">
        <f t="shared" si="62"/>
        <v>Weekend</v>
      </c>
      <c r="S1942" s="12">
        <f t="shared" si="61"/>
        <v>41119</v>
      </c>
    </row>
    <row r="1943" spans="1:19" x14ac:dyDescent="0.25">
      <c r="A1943" t="s">
        <v>593</v>
      </c>
      <c r="B1943" t="s">
        <v>723</v>
      </c>
      <c r="C1943">
        <v>20128092371</v>
      </c>
      <c r="D1943">
        <v>71</v>
      </c>
      <c r="E1943" t="s">
        <v>87</v>
      </c>
      <c r="G1943">
        <v>16.3</v>
      </c>
      <c r="H1943">
        <v>2012</v>
      </c>
      <c r="I1943">
        <v>7</v>
      </c>
      <c r="J1943">
        <v>30</v>
      </c>
      <c r="K1943">
        <v>16</v>
      </c>
      <c r="M1943" t="s">
        <v>932</v>
      </c>
      <c r="N1943" t="s">
        <v>933</v>
      </c>
      <c r="O1943" t="s">
        <v>934</v>
      </c>
      <c r="P1943" t="s">
        <v>934</v>
      </c>
      <c r="Q1943" t="s">
        <v>808</v>
      </c>
      <c r="R1943" t="str">
        <f t="shared" si="62"/>
        <v>Weekday</v>
      </c>
      <c r="S1943" s="12">
        <f t="shared" si="61"/>
        <v>41120</v>
      </c>
    </row>
    <row r="1944" spans="1:19" x14ac:dyDescent="0.25">
      <c r="A1944" t="s">
        <v>593</v>
      </c>
      <c r="B1944" t="s">
        <v>723</v>
      </c>
      <c r="C1944">
        <v>20128092924</v>
      </c>
      <c r="D1944">
        <v>71</v>
      </c>
      <c r="E1944" t="s">
        <v>87</v>
      </c>
      <c r="G1944">
        <v>18.399999999999999</v>
      </c>
      <c r="H1944">
        <v>2012</v>
      </c>
      <c r="I1944">
        <v>8</v>
      </c>
      <c r="J1944">
        <v>2</v>
      </c>
      <c r="K1944">
        <v>20</v>
      </c>
      <c r="M1944" t="s">
        <v>932</v>
      </c>
      <c r="N1944" t="s">
        <v>933</v>
      </c>
      <c r="O1944" t="s">
        <v>934</v>
      </c>
      <c r="P1944" t="s">
        <v>934</v>
      </c>
      <c r="Q1944" t="s">
        <v>794</v>
      </c>
      <c r="R1944" t="str">
        <f t="shared" si="62"/>
        <v>Weekday</v>
      </c>
      <c r="S1944" s="12">
        <f t="shared" si="61"/>
        <v>41123</v>
      </c>
    </row>
    <row r="1945" spans="1:19" x14ac:dyDescent="0.25">
      <c r="A1945" t="s">
        <v>593</v>
      </c>
      <c r="B1945" t="s">
        <v>723</v>
      </c>
      <c r="C1945">
        <v>20128093945</v>
      </c>
      <c r="D1945">
        <v>71</v>
      </c>
      <c r="E1945" t="s">
        <v>87</v>
      </c>
      <c r="G1945">
        <v>15.99</v>
      </c>
      <c r="H1945">
        <v>2012</v>
      </c>
      <c r="I1945">
        <v>8</v>
      </c>
      <c r="J1945">
        <v>1</v>
      </c>
      <c r="K1945">
        <v>18</v>
      </c>
      <c r="M1945" t="s">
        <v>932</v>
      </c>
      <c r="N1945" t="s">
        <v>933</v>
      </c>
      <c r="O1945" t="s">
        <v>934</v>
      </c>
      <c r="P1945" t="s">
        <v>934</v>
      </c>
      <c r="Q1945" t="s">
        <v>811</v>
      </c>
      <c r="R1945" t="str">
        <f t="shared" si="62"/>
        <v>Weekday</v>
      </c>
      <c r="S1945" s="12">
        <f t="shared" si="61"/>
        <v>41122</v>
      </c>
    </row>
    <row r="1946" spans="1:19" x14ac:dyDescent="0.25">
      <c r="A1946" t="s">
        <v>593</v>
      </c>
      <c r="B1946" t="s">
        <v>723</v>
      </c>
      <c r="C1946">
        <v>20128093947</v>
      </c>
      <c r="D1946">
        <v>71</v>
      </c>
      <c r="E1946" t="s">
        <v>62</v>
      </c>
      <c r="G1946">
        <v>15.99</v>
      </c>
      <c r="H1946">
        <v>2012</v>
      </c>
      <c r="I1946">
        <v>8</v>
      </c>
      <c r="J1946">
        <v>1</v>
      </c>
      <c r="K1946">
        <v>16</v>
      </c>
      <c r="M1946" t="s">
        <v>932</v>
      </c>
      <c r="N1946" t="s">
        <v>933</v>
      </c>
      <c r="O1946" t="s">
        <v>934</v>
      </c>
      <c r="P1946" t="s">
        <v>934</v>
      </c>
      <c r="Q1946" t="s">
        <v>946</v>
      </c>
      <c r="R1946" t="str">
        <f t="shared" si="62"/>
        <v>Weekday</v>
      </c>
      <c r="S1946" s="12">
        <f t="shared" si="61"/>
        <v>41122</v>
      </c>
    </row>
    <row r="1947" spans="1:19" x14ac:dyDescent="0.25">
      <c r="A1947" t="s">
        <v>593</v>
      </c>
      <c r="B1947" t="s">
        <v>723</v>
      </c>
      <c r="C1947">
        <v>20128093948</v>
      </c>
      <c r="D1947">
        <v>71</v>
      </c>
      <c r="E1947" t="s">
        <v>940</v>
      </c>
      <c r="G1947">
        <v>15.99</v>
      </c>
      <c r="H1947">
        <v>2012</v>
      </c>
      <c r="I1947">
        <v>7</v>
      </c>
      <c r="J1947">
        <v>31</v>
      </c>
      <c r="K1947">
        <v>18</v>
      </c>
      <c r="M1947" t="s">
        <v>932</v>
      </c>
      <c r="N1947" t="s">
        <v>937</v>
      </c>
      <c r="O1947" t="s">
        <v>934</v>
      </c>
      <c r="P1947" t="s">
        <v>934</v>
      </c>
      <c r="R1947" t="str">
        <f t="shared" si="62"/>
        <v>Weekday</v>
      </c>
      <c r="S1947" s="12">
        <f t="shared" si="61"/>
        <v>41121</v>
      </c>
    </row>
    <row r="1948" spans="1:19" x14ac:dyDescent="0.25">
      <c r="A1948" t="s">
        <v>593</v>
      </c>
      <c r="B1948" t="s">
        <v>723</v>
      </c>
      <c r="C1948">
        <v>20128093992</v>
      </c>
      <c r="D1948">
        <v>275</v>
      </c>
      <c r="E1948" t="s">
        <v>62</v>
      </c>
      <c r="G1948">
        <v>31.1</v>
      </c>
      <c r="H1948">
        <v>2012</v>
      </c>
      <c r="I1948">
        <v>8</v>
      </c>
      <c r="J1948">
        <v>2</v>
      </c>
      <c r="K1948">
        <v>16</v>
      </c>
      <c r="M1948" t="s">
        <v>935</v>
      </c>
      <c r="N1948" t="s">
        <v>933</v>
      </c>
      <c r="O1948" t="s">
        <v>934</v>
      </c>
      <c r="P1948" t="s">
        <v>934</v>
      </c>
      <c r="R1948" t="str">
        <f t="shared" si="62"/>
        <v>Weekday</v>
      </c>
      <c r="S1948" s="12">
        <f t="shared" si="61"/>
        <v>41123</v>
      </c>
    </row>
    <row r="1949" spans="1:19" x14ac:dyDescent="0.25">
      <c r="A1949" t="s">
        <v>593</v>
      </c>
      <c r="B1949" t="s">
        <v>723</v>
      </c>
      <c r="C1949">
        <v>20128093993</v>
      </c>
      <c r="D1949">
        <v>71</v>
      </c>
      <c r="E1949" t="s">
        <v>62</v>
      </c>
      <c r="G1949">
        <v>16</v>
      </c>
      <c r="H1949">
        <v>2012</v>
      </c>
      <c r="I1949">
        <v>8</v>
      </c>
      <c r="J1949">
        <v>2</v>
      </c>
      <c r="K1949">
        <v>15</v>
      </c>
      <c r="M1949" t="s">
        <v>932</v>
      </c>
      <c r="N1949" t="s">
        <v>933</v>
      </c>
      <c r="O1949" t="s">
        <v>934</v>
      </c>
      <c r="P1949" t="s">
        <v>934</v>
      </c>
      <c r="Q1949" t="s">
        <v>946</v>
      </c>
      <c r="R1949" t="str">
        <f t="shared" si="62"/>
        <v>Weekday</v>
      </c>
      <c r="S1949" s="12">
        <f t="shared" si="61"/>
        <v>41123</v>
      </c>
    </row>
    <row r="1950" spans="1:19" x14ac:dyDescent="0.25">
      <c r="A1950" t="s">
        <v>593</v>
      </c>
      <c r="B1950" t="s">
        <v>723</v>
      </c>
      <c r="C1950">
        <v>20128093994</v>
      </c>
      <c r="D1950">
        <v>71</v>
      </c>
      <c r="E1950" t="s">
        <v>87</v>
      </c>
      <c r="G1950">
        <v>16</v>
      </c>
      <c r="H1950">
        <v>2012</v>
      </c>
      <c r="I1950">
        <v>8</v>
      </c>
      <c r="J1950">
        <v>1</v>
      </c>
      <c r="K1950">
        <v>22</v>
      </c>
      <c r="M1950" t="s">
        <v>935</v>
      </c>
      <c r="N1950" t="s">
        <v>933</v>
      </c>
      <c r="O1950" t="s">
        <v>934</v>
      </c>
      <c r="P1950" t="s">
        <v>934</v>
      </c>
      <c r="Q1950" t="s">
        <v>811</v>
      </c>
      <c r="R1950" t="str">
        <f t="shared" si="62"/>
        <v>Weekday</v>
      </c>
      <c r="S1950" s="12">
        <f t="shared" si="61"/>
        <v>41122</v>
      </c>
    </row>
    <row r="1951" spans="1:19" x14ac:dyDescent="0.25">
      <c r="A1951" t="s">
        <v>593</v>
      </c>
      <c r="B1951" t="s">
        <v>723</v>
      </c>
      <c r="C1951">
        <v>20128094057</v>
      </c>
      <c r="D1951">
        <v>71</v>
      </c>
      <c r="E1951" t="s">
        <v>87</v>
      </c>
      <c r="G1951">
        <v>15.99</v>
      </c>
      <c r="H1951">
        <v>2012</v>
      </c>
      <c r="I1951">
        <v>8</v>
      </c>
      <c r="J1951">
        <v>3</v>
      </c>
      <c r="K1951">
        <v>16</v>
      </c>
      <c r="M1951" t="s">
        <v>932</v>
      </c>
      <c r="N1951" t="s">
        <v>937</v>
      </c>
      <c r="O1951" t="s">
        <v>934</v>
      </c>
      <c r="P1951" t="s">
        <v>934</v>
      </c>
      <c r="Q1951" t="s">
        <v>811</v>
      </c>
      <c r="R1951" t="str">
        <f t="shared" si="62"/>
        <v>Weekday</v>
      </c>
      <c r="S1951" s="12">
        <f t="shared" si="61"/>
        <v>41124</v>
      </c>
    </row>
    <row r="1952" spans="1:19" x14ac:dyDescent="0.25">
      <c r="A1952" t="s">
        <v>593</v>
      </c>
      <c r="B1952" t="s">
        <v>723</v>
      </c>
      <c r="C1952">
        <v>20128094058</v>
      </c>
      <c r="D1952">
        <v>71</v>
      </c>
      <c r="E1952" t="s">
        <v>940</v>
      </c>
      <c r="G1952">
        <v>16.010000000000002</v>
      </c>
      <c r="H1952">
        <v>2012</v>
      </c>
      <c r="I1952">
        <v>8</v>
      </c>
      <c r="J1952">
        <v>3</v>
      </c>
      <c r="K1952">
        <v>15</v>
      </c>
      <c r="M1952" t="s">
        <v>932</v>
      </c>
      <c r="N1952" t="s">
        <v>937</v>
      </c>
      <c r="O1952" t="s">
        <v>934</v>
      </c>
      <c r="P1952" t="s">
        <v>934</v>
      </c>
      <c r="R1952" t="str">
        <f t="shared" si="62"/>
        <v>Weekday</v>
      </c>
      <c r="S1952" s="12">
        <f t="shared" si="61"/>
        <v>41124</v>
      </c>
    </row>
    <row r="1953" spans="1:19" x14ac:dyDescent="0.25">
      <c r="A1953" t="s">
        <v>593</v>
      </c>
      <c r="B1953" t="s">
        <v>723</v>
      </c>
      <c r="C1953">
        <v>20128096423</v>
      </c>
      <c r="D1953">
        <v>71</v>
      </c>
      <c r="E1953" t="s">
        <v>62</v>
      </c>
      <c r="G1953">
        <v>19.399999999999999</v>
      </c>
      <c r="H1953">
        <v>2012</v>
      </c>
      <c r="I1953">
        <v>8</v>
      </c>
      <c r="J1953">
        <v>7</v>
      </c>
      <c r="K1953">
        <v>8</v>
      </c>
      <c r="M1953" t="s">
        <v>932</v>
      </c>
      <c r="N1953" t="s">
        <v>937</v>
      </c>
      <c r="O1953" t="s">
        <v>934</v>
      </c>
      <c r="P1953" t="s">
        <v>934</v>
      </c>
      <c r="R1953" t="str">
        <f t="shared" si="62"/>
        <v>Weekday</v>
      </c>
      <c r="S1953" s="12">
        <f t="shared" si="61"/>
        <v>41128</v>
      </c>
    </row>
    <row r="1954" spans="1:19" x14ac:dyDescent="0.25">
      <c r="A1954" t="s">
        <v>593</v>
      </c>
      <c r="B1954" t="s">
        <v>723</v>
      </c>
      <c r="C1954">
        <v>20128096432</v>
      </c>
      <c r="D1954">
        <v>275</v>
      </c>
      <c r="E1954" t="s">
        <v>62</v>
      </c>
      <c r="G1954">
        <v>31.22</v>
      </c>
      <c r="H1954">
        <v>2012</v>
      </c>
      <c r="I1954">
        <v>8</v>
      </c>
      <c r="J1954">
        <v>5</v>
      </c>
      <c r="K1954">
        <v>12</v>
      </c>
      <c r="M1954" t="s">
        <v>932</v>
      </c>
      <c r="N1954" t="s">
        <v>936</v>
      </c>
      <c r="O1954" t="s">
        <v>934</v>
      </c>
      <c r="P1954" t="s">
        <v>934</v>
      </c>
      <c r="Q1954" t="s">
        <v>855</v>
      </c>
      <c r="R1954" t="str">
        <f t="shared" si="62"/>
        <v>Weekend</v>
      </c>
      <c r="S1954" s="12">
        <f t="shared" si="61"/>
        <v>41126</v>
      </c>
    </row>
    <row r="1955" spans="1:19" x14ac:dyDescent="0.25">
      <c r="A1955" t="s">
        <v>593</v>
      </c>
      <c r="B1955" t="s">
        <v>723</v>
      </c>
      <c r="C1955">
        <v>20128096434</v>
      </c>
      <c r="D1955">
        <v>71</v>
      </c>
      <c r="E1955" t="s">
        <v>940</v>
      </c>
      <c r="G1955">
        <v>13.3</v>
      </c>
      <c r="H1955">
        <v>2012</v>
      </c>
      <c r="I1955">
        <v>8</v>
      </c>
      <c r="J1955">
        <v>2</v>
      </c>
      <c r="K1955">
        <v>23</v>
      </c>
      <c r="M1955" t="s">
        <v>932</v>
      </c>
      <c r="N1955" t="s">
        <v>933</v>
      </c>
      <c r="O1955" t="s">
        <v>934</v>
      </c>
      <c r="P1955" t="s">
        <v>934</v>
      </c>
      <c r="R1955" t="str">
        <f t="shared" si="62"/>
        <v>Weekday</v>
      </c>
      <c r="S1955" s="12">
        <f t="shared" si="61"/>
        <v>41123</v>
      </c>
    </row>
    <row r="1956" spans="1:19" x14ac:dyDescent="0.25">
      <c r="A1956" t="s">
        <v>593</v>
      </c>
      <c r="B1956" t="s">
        <v>723</v>
      </c>
      <c r="C1956">
        <v>20128096435</v>
      </c>
      <c r="D1956">
        <v>275</v>
      </c>
      <c r="E1956" t="s">
        <v>87</v>
      </c>
      <c r="G1956">
        <v>32.200000000000003</v>
      </c>
      <c r="H1956">
        <v>2012</v>
      </c>
      <c r="I1956">
        <v>8</v>
      </c>
      <c r="J1956">
        <v>2</v>
      </c>
      <c r="K1956">
        <v>20</v>
      </c>
      <c r="M1956" t="s">
        <v>932</v>
      </c>
      <c r="N1956" t="s">
        <v>933</v>
      </c>
      <c r="O1956" t="s">
        <v>934</v>
      </c>
      <c r="P1956" t="s">
        <v>934</v>
      </c>
      <c r="Q1956" t="s">
        <v>897</v>
      </c>
      <c r="R1956" t="str">
        <f t="shared" si="62"/>
        <v>Weekday</v>
      </c>
      <c r="S1956" s="12">
        <f t="shared" si="61"/>
        <v>41123</v>
      </c>
    </row>
    <row r="1957" spans="1:19" x14ac:dyDescent="0.25">
      <c r="A1957" t="s">
        <v>593</v>
      </c>
      <c r="B1957" t="s">
        <v>723</v>
      </c>
      <c r="C1957">
        <v>20128096438</v>
      </c>
      <c r="D1957">
        <v>71</v>
      </c>
      <c r="E1957" t="s">
        <v>62</v>
      </c>
      <c r="G1957">
        <v>19.399999999999999</v>
      </c>
      <c r="H1957">
        <v>2012</v>
      </c>
      <c r="I1957">
        <v>8</v>
      </c>
      <c r="J1957">
        <v>1</v>
      </c>
      <c r="K1957">
        <v>17</v>
      </c>
      <c r="M1957" t="s">
        <v>932</v>
      </c>
      <c r="N1957" t="s">
        <v>933</v>
      </c>
      <c r="O1957" t="s">
        <v>934</v>
      </c>
      <c r="P1957" t="s">
        <v>934</v>
      </c>
      <c r="R1957" t="str">
        <f t="shared" si="62"/>
        <v>Weekday</v>
      </c>
      <c r="S1957" s="12">
        <f t="shared" si="61"/>
        <v>41122</v>
      </c>
    </row>
    <row r="1958" spans="1:19" x14ac:dyDescent="0.25">
      <c r="A1958" t="s">
        <v>593</v>
      </c>
      <c r="B1958" t="s">
        <v>723</v>
      </c>
      <c r="C1958">
        <v>20128096605</v>
      </c>
      <c r="D1958">
        <v>71</v>
      </c>
      <c r="E1958" t="s">
        <v>62</v>
      </c>
      <c r="G1958">
        <v>12.23</v>
      </c>
      <c r="H1958">
        <v>2012</v>
      </c>
      <c r="I1958">
        <v>8</v>
      </c>
      <c r="J1958">
        <v>7</v>
      </c>
      <c r="K1958">
        <v>16</v>
      </c>
      <c r="M1958" t="s">
        <v>932</v>
      </c>
      <c r="N1958" t="s">
        <v>933</v>
      </c>
      <c r="O1958" t="s">
        <v>934</v>
      </c>
      <c r="P1958" t="s">
        <v>934</v>
      </c>
      <c r="Q1958" t="s">
        <v>731</v>
      </c>
      <c r="R1958" t="str">
        <f t="shared" si="62"/>
        <v>Weekday</v>
      </c>
      <c r="S1958" s="12">
        <f t="shared" si="61"/>
        <v>41128</v>
      </c>
    </row>
    <row r="1959" spans="1:19" x14ac:dyDescent="0.25">
      <c r="A1959" t="s">
        <v>593</v>
      </c>
      <c r="B1959" t="s">
        <v>723</v>
      </c>
      <c r="C1959">
        <v>20128097482</v>
      </c>
      <c r="D1959">
        <v>71</v>
      </c>
      <c r="E1959" t="s">
        <v>62</v>
      </c>
      <c r="G1959">
        <v>15.12</v>
      </c>
      <c r="H1959">
        <v>2012</v>
      </c>
      <c r="I1959">
        <v>8</v>
      </c>
      <c r="J1959">
        <v>9</v>
      </c>
      <c r="K1959">
        <v>14</v>
      </c>
      <c r="M1959" t="s">
        <v>932</v>
      </c>
      <c r="N1959" t="s">
        <v>933</v>
      </c>
      <c r="O1959" t="s">
        <v>934</v>
      </c>
      <c r="P1959" t="s">
        <v>934</v>
      </c>
      <c r="Q1959" t="s">
        <v>759</v>
      </c>
      <c r="R1959" t="str">
        <f t="shared" si="62"/>
        <v>Weekday</v>
      </c>
      <c r="S1959" s="12">
        <f t="shared" si="61"/>
        <v>41130</v>
      </c>
    </row>
    <row r="1960" spans="1:19" x14ac:dyDescent="0.25">
      <c r="A1960" t="s">
        <v>593</v>
      </c>
      <c r="B1960" t="s">
        <v>723</v>
      </c>
      <c r="C1960">
        <v>20128097551</v>
      </c>
      <c r="D1960">
        <v>71</v>
      </c>
      <c r="E1960" t="s">
        <v>62</v>
      </c>
      <c r="G1960">
        <v>16</v>
      </c>
      <c r="H1960">
        <v>2012</v>
      </c>
      <c r="I1960">
        <v>8</v>
      </c>
      <c r="J1960">
        <v>10</v>
      </c>
      <c r="K1960">
        <v>17</v>
      </c>
      <c r="M1960" t="s">
        <v>932</v>
      </c>
      <c r="N1960" t="s">
        <v>937</v>
      </c>
      <c r="O1960" t="s">
        <v>934</v>
      </c>
      <c r="P1960" t="s">
        <v>934</v>
      </c>
      <c r="Q1960" t="s">
        <v>946</v>
      </c>
      <c r="R1960" t="str">
        <f t="shared" si="62"/>
        <v>Weekday</v>
      </c>
      <c r="S1960" s="12">
        <f t="shared" si="61"/>
        <v>41131</v>
      </c>
    </row>
    <row r="1961" spans="1:19" x14ac:dyDescent="0.25">
      <c r="A1961" t="s">
        <v>593</v>
      </c>
      <c r="B1961" t="s">
        <v>723</v>
      </c>
      <c r="C1961">
        <v>20128097598</v>
      </c>
      <c r="D1961">
        <v>71</v>
      </c>
      <c r="E1961" t="s">
        <v>62</v>
      </c>
      <c r="G1961">
        <v>16.12</v>
      </c>
      <c r="H1961">
        <v>2012</v>
      </c>
      <c r="I1961">
        <v>8</v>
      </c>
      <c r="J1961">
        <v>13</v>
      </c>
      <c r="K1961">
        <v>16</v>
      </c>
      <c r="M1961" t="s">
        <v>932</v>
      </c>
      <c r="N1961" t="s">
        <v>936</v>
      </c>
      <c r="O1961" t="s">
        <v>934</v>
      </c>
      <c r="P1961" t="s">
        <v>934</v>
      </c>
      <c r="Q1961" t="s">
        <v>946</v>
      </c>
      <c r="R1961" t="str">
        <f t="shared" si="62"/>
        <v>Weekday</v>
      </c>
      <c r="S1961" s="12">
        <f t="shared" si="61"/>
        <v>41134</v>
      </c>
    </row>
    <row r="1962" spans="1:19" x14ac:dyDescent="0.25">
      <c r="A1962" t="s">
        <v>593</v>
      </c>
      <c r="B1962" t="s">
        <v>723</v>
      </c>
      <c r="C1962">
        <v>20128097599</v>
      </c>
      <c r="D1962">
        <v>71</v>
      </c>
      <c r="E1962" t="s">
        <v>940</v>
      </c>
      <c r="G1962">
        <v>14.17</v>
      </c>
      <c r="H1962">
        <v>2012</v>
      </c>
      <c r="I1962">
        <v>8</v>
      </c>
      <c r="J1962">
        <v>8</v>
      </c>
      <c r="K1962">
        <v>16</v>
      </c>
      <c r="M1962" t="s">
        <v>932</v>
      </c>
      <c r="N1962" t="s">
        <v>933</v>
      </c>
      <c r="O1962" t="s">
        <v>934</v>
      </c>
      <c r="P1962" t="s">
        <v>934</v>
      </c>
      <c r="R1962" t="str">
        <f t="shared" si="62"/>
        <v>Weekday</v>
      </c>
      <c r="S1962" s="12">
        <f t="shared" si="61"/>
        <v>41129</v>
      </c>
    </row>
    <row r="1963" spans="1:19" x14ac:dyDescent="0.25">
      <c r="A1963" t="s">
        <v>593</v>
      </c>
      <c r="B1963" t="s">
        <v>723</v>
      </c>
      <c r="C1963">
        <v>20128097600</v>
      </c>
      <c r="D1963">
        <v>71</v>
      </c>
      <c r="E1963" t="s">
        <v>87</v>
      </c>
      <c r="G1963">
        <v>15</v>
      </c>
      <c r="H1963">
        <v>2012</v>
      </c>
      <c r="I1963">
        <v>8</v>
      </c>
      <c r="J1963">
        <v>12</v>
      </c>
      <c r="K1963">
        <v>4</v>
      </c>
      <c r="M1963" t="s">
        <v>935</v>
      </c>
      <c r="N1963" t="s">
        <v>933</v>
      </c>
      <c r="O1963" t="s">
        <v>934</v>
      </c>
      <c r="P1963" t="s">
        <v>934</v>
      </c>
      <c r="Q1963" t="s">
        <v>814</v>
      </c>
      <c r="R1963" t="str">
        <f t="shared" si="62"/>
        <v>Weekend</v>
      </c>
      <c r="S1963" s="12">
        <f t="shared" si="61"/>
        <v>41133</v>
      </c>
    </row>
    <row r="1964" spans="1:19" x14ac:dyDescent="0.25">
      <c r="A1964" t="s">
        <v>593</v>
      </c>
      <c r="B1964" t="s">
        <v>723</v>
      </c>
      <c r="C1964">
        <v>20128097686</v>
      </c>
      <c r="D1964">
        <v>71</v>
      </c>
      <c r="E1964" t="s">
        <v>62</v>
      </c>
      <c r="G1964">
        <v>11.43</v>
      </c>
      <c r="H1964">
        <v>2012</v>
      </c>
      <c r="I1964">
        <v>8</v>
      </c>
      <c r="J1964">
        <v>8</v>
      </c>
      <c r="K1964">
        <v>16</v>
      </c>
      <c r="M1964" t="s">
        <v>932</v>
      </c>
      <c r="N1964" t="s">
        <v>933</v>
      </c>
      <c r="O1964" t="s">
        <v>934</v>
      </c>
      <c r="P1964" t="s">
        <v>934</v>
      </c>
      <c r="R1964" t="str">
        <f t="shared" si="62"/>
        <v>Weekday</v>
      </c>
      <c r="S1964" s="12">
        <f t="shared" si="61"/>
        <v>41129</v>
      </c>
    </row>
    <row r="1965" spans="1:19" x14ac:dyDescent="0.25">
      <c r="A1965" t="s">
        <v>593</v>
      </c>
      <c r="B1965" t="s">
        <v>723</v>
      </c>
      <c r="C1965">
        <v>20128097687</v>
      </c>
      <c r="D1965">
        <v>71</v>
      </c>
      <c r="E1965" t="s">
        <v>62</v>
      </c>
      <c r="G1965">
        <v>11.73</v>
      </c>
      <c r="H1965">
        <v>2012</v>
      </c>
      <c r="I1965">
        <v>8</v>
      </c>
      <c r="J1965">
        <v>8</v>
      </c>
      <c r="K1965">
        <v>17</v>
      </c>
      <c r="M1965" t="s">
        <v>932</v>
      </c>
      <c r="N1965" t="s">
        <v>937</v>
      </c>
      <c r="O1965" t="s">
        <v>934</v>
      </c>
      <c r="P1965" t="s">
        <v>934</v>
      </c>
      <c r="Q1965" t="s">
        <v>724</v>
      </c>
      <c r="R1965" t="str">
        <f t="shared" si="62"/>
        <v>Weekday</v>
      </c>
      <c r="S1965" s="12">
        <f t="shared" si="61"/>
        <v>41129</v>
      </c>
    </row>
    <row r="1966" spans="1:19" x14ac:dyDescent="0.25">
      <c r="A1966" t="s">
        <v>593</v>
      </c>
      <c r="B1966" t="s">
        <v>723</v>
      </c>
      <c r="C1966">
        <v>20128098230</v>
      </c>
      <c r="D1966">
        <v>71</v>
      </c>
      <c r="E1966" t="s">
        <v>62</v>
      </c>
      <c r="G1966">
        <v>14.8</v>
      </c>
      <c r="H1966">
        <v>2012</v>
      </c>
      <c r="I1966">
        <v>8</v>
      </c>
      <c r="J1966">
        <v>10</v>
      </c>
      <c r="K1966">
        <v>2</v>
      </c>
      <c r="M1966" t="s">
        <v>935</v>
      </c>
      <c r="N1966" t="s">
        <v>936</v>
      </c>
      <c r="O1966" t="s">
        <v>934</v>
      </c>
      <c r="P1966" t="s">
        <v>934</v>
      </c>
      <c r="Q1966" t="s">
        <v>757</v>
      </c>
      <c r="R1966" t="str">
        <f t="shared" si="62"/>
        <v>Weekday</v>
      </c>
      <c r="S1966" s="12">
        <f t="shared" si="61"/>
        <v>41131</v>
      </c>
    </row>
    <row r="1967" spans="1:19" x14ac:dyDescent="0.25">
      <c r="A1967" t="s">
        <v>593</v>
      </c>
      <c r="B1967" t="s">
        <v>723</v>
      </c>
      <c r="C1967">
        <v>20128098705</v>
      </c>
      <c r="D1967">
        <v>71</v>
      </c>
      <c r="E1967" t="s">
        <v>87</v>
      </c>
      <c r="G1967">
        <v>17.149999999999999</v>
      </c>
      <c r="H1967">
        <v>2012</v>
      </c>
      <c r="I1967">
        <v>8</v>
      </c>
      <c r="J1967">
        <v>15</v>
      </c>
      <c r="K1967">
        <v>14</v>
      </c>
      <c r="M1967" t="s">
        <v>932</v>
      </c>
      <c r="N1967" t="s">
        <v>933</v>
      </c>
      <c r="O1967" t="s">
        <v>934</v>
      </c>
      <c r="P1967" t="s">
        <v>934</v>
      </c>
      <c r="Q1967" t="s">
        <v>805</v>
      </c>
      <c r="R1967" t="str">
        <f t="shared" si="62"/>
        <v>Weekday</v>
      </c>
      <c r="S1967" s="12">
        <f t="shared" si="61"/>
        <v>41136</v>
      </c>
    </row>
    <row r="1968" spans="1:19" x14ac:dyDescent="0.25">
      <c r="A1968" t="s">
        <v>593</v>
      </c>
      <c r="B1968" t="s">
        <v>723</v>
      </c>
      <c r="C1968">
        <v>20128098708</v>
      </c>
      <c r="D1968">
        <v>71</v>
      </c>
      <c r="E1968" t="s">
        <v>87</v>
      </c>
      <c r="G1968">
        <v>17.149999999999999</v>
      </c>
      <c r="H1968">
        <v>2012</v>
      </c>
      <c r="I1968">
        <v>8</v>
      </c>
      <c r="J1968">
        <v>14</v>
      </c>
      <c r="K1968">
        <v>8</v>
      </c>
      <c r="M1968" t="s">
        <v>932</v>
      </c>
      <c r="N1968" t="s">
        <v>933</v>
      </c>
      <c r="O1968" t="s">
        <v>934</v>
      </c>
      <c r="P1968" t="s">
        <v>934</v>
      </c>
      <c r="Q1968" t="s">
        <v>805</v>
      </c>
      <c r="R1968" t="str">
        <f t="shared" si="62"/>
        <v>Weekday</v>
      </c>
      <c r="S1968" s="12">
        <f t="shared" si="61"/>
        <v>41135</v>
      </c>
    </row>
    <row r="1969" spans="1:19" x14ac:dyDescent="0.25">
      <c r="A1969" t="s">
        <v>593</v>
      </c>
      <c r="B1969" t="s">
        <v>723</v>
      </c>
      <c r="C1969">
        <v>20128098720</v>
      </c>
      <c r="D1969">
        <v>71</v>
      </c>
      <c r="E1969" t="s">
        <v>87</v>
      </c>
      <c r="G1969">
        <v>18</v>
      </c>
      <c r="H1969">
        <v>2012</v>
      </c>
      <c r="I1969">
        <v>8</v>
      </c>
      <c r="J1969">
        <v>13</v>
      </c>
      <c r="K1969">
        <v>17</v>
      </c>
      <c r="M1969" t="s">
        <v>932</v>
      </c>
      <c r="N1969" t="s">
        <v>933</v>
      </c>
      <c r="O1969" t="s">
        <v>934</v>
      </c>
      <c r="P1969" t="s">
        <v>934</v>
      </c>
      <c r="Q1969" t="s">
        <v>794</v>
      </c>
      <c r="R1969" t="str">
        <f t="shared" si="62"/>
        <v>Weekday</v>
      </c>
      <c r="S1969" s="12">
        <f t="shared" si="61"/>
        <v>41134</v>
      </c>
    </row>
    <row r="1970" spans="1:19" x14ac:dyDescent="0.25">
      <c r="A1970" t="s">
        <v>593</v>
      </c>
      <c r="B1970" t="s">
        <v>723</v>
      </c>
      <c r="C1970">
        <v>20128098721</v>
      </c>
      <c r="D1970">
        <v>275</v>
      </c>
      <c r="E1970" t="s">
        <v>87</v>
      </c>
      <c r="G1970">
        <v>34.840000000000003</v>
      </c>
      <c r="H1970">
        <v>2012</v>
      </c>
      <c r="I1970">
        <v>8</v>
      </c>
      <c r="J1970">
        <v>13</v>
      </c>
      <c r="K1970">
        <v>14</v>
      </c>
      <c r="M1970" t="s">
        <v>932</v>
      </c>
      <c r="N1970" t="s">
        <v>933</v>
      </c>
      <c r="O1970" t="s">
        <v>934</v>
      </c>
      <c r="P1970" t="s">
        <v>934</v>
      </c>
      <c r="Q1970" t="s">
        <v>882</v>
      </c>
      <c r="R1970" t="str">
        <f t="shared" si="62"/>
        <v>Weekday</v>
      </c>
      <c r="S1970" s="12">
        <f t="shared" si="61"/>
        <v>41134</v>
      </c>
    </row>
    <row r="1971" spans="1:19" x14ac:dyDescent="0.25">
      <c r="A1971" t="s">
        <v>593</v>
      </c>
      <c r="B1971" t="s">
        <v>723</v>
      </c>
      <c r="C1971">
        <v>20128098822</v>
      </c>
      <c r="D1971">
        <v>71</v>
      </c>
      <c r="E1971" t="s">
        <v>62</v>
      </c>
      <c r="G1971">
        <v>11.73</v>
      </c>
      <c r="H1971">
        <v>2012</v>
      </c>
      <c r="I1971">
        <v>8</v>
      </c>
      <c r="J1971">
        <v>8</v>
      </c>
      <c r="K1971">
        <v>16</v>
      </c>
      <c r="M1971" t="s">
        <v>932</v>
      </c>
      <c r="N1971" t="s">
        <v>937</v>
      </c>
      <c r="O1971" t="s">
        <v>934</v>
      </c>
      <c r="P1971" t="s">
        <v>934</v>
      </c>
      <c r="Q1971" t="s">
        <v>724</v>
      </c>
      <c r="R1971" t="str">
        <f t="shared" si="62"/>
        <v>Weekday</v>
      </c>
      <c r="S1971" s="12">
        <f t="shared" si="61"/>
        <v>41129</v>
      </c>
    </row>
    <row r="1972" spans="1:19" x14ac:dyDescent="0.25">
      <c r="A1972" t="s">
        <v>593</v>
      </c>
      <c r="B1972" t="s">
        <v>723</v>
      </c>
      <c r="C1972">
        <v>20128099737</v>
      </c>
      <c r="D1972">
        <v>71</v>
      </c>
      <c r="E1972" t="s">
        <v>87</v>
      </c>
      <c r="G1972">
        <v>19.2</v>
      </c>
      <c r="H1972">
        <v>2012</v>
      </c>
      <c r="I1972">
        <v>8</v>
      </c>
      <c r="J1972">
        <v>15</v>
      </c>
      <c r="K1972">
        <v>17</v>
      </c>
      <c r="M1972" t="s">
        <v>932</v>
      </c>
      <c r="N1972" t="s">
        <v>933</v>
      </c>
      <c r="O1972" t="s">
        <v>934</v>
      </c>
      <c r="P1972" t="s">
        <v>934</v>
      </c>
      <c r="Q1972" t="s">
        <v>791</v>
      </c>
      <c r="R1972" t="str">
        <f t="shared" si="62"/>
        <v>Weekday</v>
      </c>
      <c r="S1972" s="12">
        <f t="shared" si="61"/>
        <v>41136</v>
      </c>
    </row>
    <row r="1973" spans="1:19" x14ac:dyDescent="0.25">
      <c r="A1973" t="s">
        <v>593</v>
      </c>
      <c r="B1973" t="s">
        <v>723</v>
      </c>
      <c r="C1973">
        <v>20128099739</v>
      </c>
      <c r="D1973">
        <v>71</v>
      </c>
      <c r="E1973" t="s">
        <v>62</v>
      </c>
      <c r="G1973">
        <v>19.2</v>
      </c>
      <c r="H1973">
        <v>2012</v>
      </c>
      <c r="I1973">
        <v>8</v>
      </c>
      <c r="J1973">
        <v>16</v>
      </c>
      <c r="K1973">
        <v>8</v>
      </c>
      <c r="M1973" t="s">
        <v>932</v>
      </c>
      <c r="N1973" t="s">
        <v>933</v>
      </c>
      <c r="O1973" t="s">
        <v>934</v>
      </c>
      <c r="P1973" t="s">
        <v>934</v>
      </c>
      <c r="Q1973" t="s">
        <v>789</v>
      </c>
      <c r="R1973" t="str">
        <f t="shared" si="62"/>
        <v>Weekday</v>
      </c>
      <c r="S1973" s="12">
        <f t="shared" si="61"/>
        <v>41137</v>
      </c>
    </row>
    <row r="1974" spans="1:19" x14ac:dyDescent="0.25">
      <c r="A1974" t="s">
        <v>593</v>
      </c>
      <c r="B1974" t="s">
        <v>594</v>
      </c>
      <c r="C1974">
        <v>20128101137</v>
      </c>
      <c r="D1974">
        <v>70</v>
      </c>
      <c r="E1974" t="s">
        <v>940</v>
      </c>
      <c r="G1974">
        <v>12.95</v>
      </c>
      <c r="H1974">
        <v>2012</v>
      </c>
      <c r="I1974">
        <v>4</v>
      </c>
      <c r="J1974">
        <v>10</v>
      </c>
      <c r="K1974">
        <v>8</v>
      </c>
      <c r="M1974" t="s">
        <v>932</v>
      </c>
      <c r="N1974" t="s">
        <v>933</v>
      </c>
      <c r="O1974" t="s">
        <v>934</v>
      </c>
      <c r="P1974" t="s">
        <v>934</v>
      </c>
      <c r="R1974" t="str">
        <f t="shared" si="62"/>
        <v>Weekday</v>
      </c>
      <c r="S1974" s="12">
        <f t="shared" si="61"/>
        <v>41009</v>
      </c>
    </row>
    <row r="1975" spans="1:19" x14ac:dyDescent="0.25">
      <c r="A1975" t="s">
        <v>593</v>
      </c>
      <c r="B1975" t="s">
        <v>594</v>
      </c>
      <c r="C1975">
        <v>20128101183</v>
      </c>
      <c r="D1975">
        <v>70</v>
      </c>
      <c r="E1975" t="s">
        <v>62</v>
      </c>
      <c r="G1975">
        <v>15.3</v>
      </c>
      <c r="H1975">
        <v>2012</v>
      </c>
      <c r="I1975">
        <v>2</v>
      </c>
      <c r="J1975">
        <v>27</v>
      </c>
      <c r="K1975">
        <v>15</v>
      </c>
      <c r="M1975" t="s">
        <v>932</v>
      </c>
      <c r="N1975" t="s">
        <v>937</v>
      </c>
      <c r="O1975" t="s">
        <v>934</v>
      </c>
      <c r="P1975" t="s">
        <v>934</v>
      </c>
      <c r="R1975" t="str">
        <f t="shared" si="62"/>
        <v>Weekday</v>
      </c>
      <c r="S1975" s="12">
        <f t="shared" si="61"/>
        <v>40966</v>
      </c>
    </row>
    <row r="1976" spans="1:19" x14ac:dyDescent="0.25">
      <c r="A1976" t="s">
        <v>593</v>
      </c>
      <c r="B1976" t="s">
        <v>594</v>
      </c>
      <c r="C1976">
        <v>20128101203</v>
      </c>
      <c r="D1976">
        <v>70</v>
      </c>
      <c r="E1976" t="s">
        <v>62</v>
      </c>
      <c r="G1976">
        <v>13.15</v>
      </c>
      <c r="H1976">
        <v>2012</v>
      </c>
      <c r="I1976">
        <v>2</v>
      </c>
      <c r="J1976">
        <v>7</v>
      </c>
      <c r="K1976">
        <v>17</v>
      </c>
      <c r="M1976" t="s">
        <v>932</v>
      </c>
      <c r="N1976" t="s">
        <v>937</v>
      </c>
      <c r="O1976" t="s">
        <v>934</v>
      </c>
      <c r="P1976" t="s">
        <v>934</v>
      </c>
      <c r="R1976" t="str">
        <f t="shared" si="62"/>
        <v>Weekday</v>
      </c>
      <c r="S1976" s="12">
        <f t="shared" si="61"/>
        <v>40946</v>
      </c>
    </row>
    <row r="1977" spans="1:19" x14ac:dyDescent="0.25">
      <c r="A1977" t="s">
        <v>593</v>
      </c>
      <c r="B1977" t="s">
        <v>594</v>
      </c>
      <c r="C1977">
        <v>20128101221</v>
      </c>
      <c r="D1977">
        <v>70</v>
      </c>
      <c r="E1977" t="s">
        <v>87</v>
      </c>
      <c r="G1977">
        <v>11.19</v>
      </c>
      <c r="H1977">
        <v>2012</v>
      </c>
      <c r="I1977">
        <v>2</v>
      </c>
      <c r="J1977">
        <v>11</v>
      </c>
      <c r="K1977">
        <v>12</v>
      </c>
      <c r="M1977" t="s">
        <v>935</v>
      </c>
      <c r="N1977" t="s">
        <v>933</v>
      </c>
      <c r="O1977" t="s">
        <v>934</v>
      </c>
      <c r="P1977" t="s">
        <v>934</v>
      </c>
      <c r="Q1977" t="s">
        <v>647</v>
      </c>
      <c r="R1977" t="str">
        <f t="shared" si="62"/>
        <v>Weekend</v>
      </c>
      <c r="S1977" s="12">
        <f t="shared" si="61"/>
        <v>40950</v>
      </c>
    </row>
    <row r="1978" spans="1:19" x14ac:dyDescent="0.25">
      <c r="A1978" t="s">
        <v>593</v>
      </c>
      <c r="B1978" t="s">
        <v>594</v>
      </c>
      <c r="C1978">
        <v>20128101532</v>
      </c>
      <c r="D1978">
        <v>70</v>
      </c>
      <c r="E1978" t="s">
        <v>62</v>
      </c>
      <c r="G1978">
        <v>13.07</v>
      </c>
      <c r="H1978">
        <v>2012</v>
      </c>
      <c r="I1978">
        <v>4</v>
      </c>
      <c r="J1978">
        <v>5</v>
      </c>
      <c r="K1978">
        <v>21</v>
      </c>
      <c r="M1978" t="s">
        <v>932</v>
      </c>
      <c r="N1978" t="s">
        <v>933</v>
      </c>
      <c r="O1978" t="s">
        <v>934</v>
      </c>
      <c r="P1978" t="s">
        <v>934</v>
      </c>
      <c r="R1978" t="str">
        <f t="shared" si="62"/>
        <v>Weekday</v>
      </c>
      <c r="S1978" s="12">
        <f t="shared" si="61"/>
        <v>41004</v>
      </c>
    </row>
    <row r="1979" spans="1:19" x14ac:dyDescent="0.25">
      <c r="A1979" t="s">
        <v>593</v>
      </c>
      <c r="B1979" t="s">
        <v>594</v>
      </c>
      <c r="C1979">
        <v>20128101756</v>
      </c>
      <c r="D1979">
        <v>70</v>
      </c>
      <c r="E1979" t="s">
        <v>87</v>
      </c>
      <c r="G1979">
        <v>18.91</v>
      </c>
      <c r="H1979">
        <v>2012</v>
      </c>
      <c r="I1979">
        <v>1</v>
      </c>
      <c r="J1979">
        <v>2</v>
      </c>
      <c r="K1979">
        <v>21</v>
      </c>
      <c r="M1979" t="s">
        <v>932</v>
      </c>
      <c r="N1979" t="s">
        <v>936</v>
      </c>
      <c r="O1979" t="s">
        <v>934</v>
      </c>
      <c r="P1979" t="s">
        <v>934</v>
      </c>
      <c r="Q1979" t="s">
        <v>703</v>
      </c>
      <c r="R1979" t="str">
        <f t="shared" si="62"/>
        <v>Weekday</v>
      </c>
      <c r="S1979" s="12">
        <f t="shared" si="61"/>
        <v>40910</v>
      </c>
    </row>
    <row r="1980" spans="1:19" x14ac:dyDescent="0.25">
      <c r="A1980" t="s">
        <v>593</v>
      </c>
      <c r="B1980" t="s">
        <v>594</v>
      </c>
      <c r="C1980">
        <v>20128101833</v>
      </c>
      <c r="D1980">
        <v>70</v>
      </c>
      <c r="E1980" t="s">
        <v>62</v>
      </c>
      <c r="G1980">
        <v>15.25</v>
      </c>
      <c r="H1980">
        <v>2012</v>
      </c>
      <c r="I1980">
        <v>7</v>
      </c>
      <c r="J1980">
        <v>15</v>
      </c>
      <c r="K1980">
        <v>19</v>
      </c>
      <c r="M1980" t="s">
        <v>932</v>
      </c>
      <c r="N1980" t="s">
        <v>933</v>
      </c>
      <c r="O1980" t="s">
        <v>934</v>
      </c>
      <c r="P1980" t="s">
        <v>934</v>
      </c>
      <c r="R1980" t="str">
        <f t="shared" si="62"/>
        <v>Weekend</v>
      </c>
      <c r="S1980" s="12">
        <f t="shared" si="61"/>
        <v>41105</v>
      </c>
    </row>
    <row r="1981" spans="1:19" x14ac:dyDescent="0.25">
      <c r="A1981" t="s">
        <v>593</v>
      </c>
      <c r="B1981" t="s">
        <v>723</v>
      </c>
      <c r="C1981">
        <v>20128102006</v>
      </c>
      <c r="D1981">
        <v>71</v>
      </c>
      <c r="E1981" t="s">
        <v>62</v>
      </c>
      <c r="G1981">
        <v>17.04</v>
      </c>
      <c r="H1981">
        <v>2012</v>
      </c>
      <c r="I1981">
        <v>8</v>
      </c>
      <c r="J1981">
        <v>20</v>
      </c>
      <c r="K1981">
        <v>16</v>
      </c>
      <c r="M1981" t="s">
        <v>932</v>
      </c>
      <c r="N1981" t="s">
        <v>937</v>
      </c>
      <c r="O1981" t="s">
        <v>934</v>
      </c>
      <c r="P1981" t="s">
        <v>934</v>
      </c>
      <c r="Q1981" t="s">
        <v>773</v>
      </c>
      <c r="R1981" t="str">
        <f t="shared" si="62"/>
        <v>Weekday</v>
      </c>
      <c r="S1981" s="12">
        <f t="shared" si="61"/>
        <v>41141</v>
      </c>
    </row>
    <row r="1982" spans="1:19" x14ac:dyDescent="0.25">
      <c r="A1982" t="s">
        <v>593</v>
      </c>
      <c r="B1982" t="s">
        <v>723</v>
      </c>
      <c r="C1982">
        <v>20128102011</v>
      </c>
      <c r="D1982">
        <v>71</v>
      </c>
      <c r="E1982" t="s">
        <v>62</v>
      </c>
      <c r="G1982">
        <v>16.010000000000002</v>
      </c>
      <c r="H1982">
        <v>2012</v>
      </c>
      <c r="I1982">
        <v>8</v>
      </c>
      <c r="J1982">
        <v>17</v>
      </c>
      <c r="K1982">
        <v>18</v>
      </c>
      <c r="M1982" t="s">
        <v>932</v>
      </c>
      <c r="N1982" t="s">
        <v>937</v>
      </c>
      <c r="O1982" t="s">
        <v>934</v>
      </c>
      <c r="P1982" t="s">
        <v>934</v>
      </c>
      <c r="Q1982" t="s">
        <v>946</v>
      </c>
      <c r="R1982" t="str">
        <f t="shared" si="62"/>
        <v>Weekday</v>
      </c>
      <c r="S1982" s="12">
        <f t="shared" si="61"/>
        <v>41138</v>
      </c>
    </row>
    <row r="1983" spans="1:19" x14ac:dyDescent="0.25">
      <c r="A1983" t="s">
        <v>593</v>
      </c>
      <c r="B1983" t="s">
        <v>723</v>
      </c>
      <c r="C1983">
        <v>20128102012</v>
      </c>
      <c r="D1983">
        <v>275</v>
      </c>
      <c r="E1983" t="s">
        <v>87</v>
      </c>
      <c r="G1983">
        <v>31.1</v>
      </c>
      <c r="H1983">
        <v>2012</v>
      </c>
      <c r="I1983">
        <v>8</v>
      </c>
      <c r="J1983">
        <v>18</v>
      </c>
      <c r="K1983">
        <v>14</v>
      </c>
      <c r="M1983" t="s">
        <v>935</v>
      </c>
      <c r="N1983" t="s">
        <v>933</v>
      </c>
      <c r="O1983" t="s">
        <v>934</v>
      </c>
      <c r="P1983" t="s">
        <v>934</v>
      </c>
      <c r="R1983" t="str">
        <f t="shared" si="62"/>
        <v>Weekend</v>
      </c>
      <c r="S1983" s="12">
        <f t="shared" si="61"/>
        <v>41139</v>
      </c>
    </row>
    <row r="1984" spans="1:19" x14ac:dyDescent="0.25">
      <c r="A1984" t="s">
        <v>593</v>
      </c>
      <c r="B1984" t="s">
        <v>723</v>
      </c>
      <c r="C1984">
        <v>20128102013</v>
      </c>
      <c r="D1984">
        <v>71</v>
      </c>
      <c r="E1984" t="s">
        <v>62</v>
      </c>
      <c r="G1984">
        <v>16.010000000000002</v>
      </c>
      <c r="H1984">
        <v>2012</v>
      </c>
      <c r="I1984">
        <v>8</v>
      </c>
      <c r="J1984">
        <v>18</v>
      </c>
      <c r="K1984">
        <v>11</v>
      </c>
      <c r="M1984" t="s">
        <v>932</v>
      </c>
      <c r="N1984" t="s">
        <v>937</v>
      </c>
      <c r="O1984" t="s">
        <v>934</v>
      </c>
      <c r="P1984" t="s">
        <v>934</v>
      </c>
      <c r="Q1984" t="s">
        <v>946</v>
      </c>
      <c r="R1984" t="str">
        <f t="shared" si="62"/>
        <v>Weekend</v>
      </c>
      <c r="S1984" s="12">
        <f t="shared" si="61"/>
        <v>41139</v>
      </c>
    </row>
    <row r="1985" spans="1:19" x14ac:dyDescent="0.25">
      <c r="A1985" t="s">
        <v>593</v>
      </c>
      <c r="B1985" t="s">
        <v>723</v>
      </c>
      <c r="C1985">
        <v>20128102018</v>
      </c>
      <c r="D1985">
        <v>71</v>
      </c>
      <c r="E1985" t="s">
        <v>62</v>
      </c>
      <c r="G1985">
        <v>15.01</v>
      </c>
      <c r="H1985">
        <v>2012</v>
      </c>
      <c r="I1985">
        <v>8</v>
      </c>
      <c r="J1985">
        <v>16</v>
      </c>
      <c r="K1985">
        <v>15</v>
      </c>
      <c r="M1985" t="s">
        <v>932</v>
      </c>
      <c r="N1985" t="s">
        <v>936</v>
      </c>
      <c r="O1985" t="s">
        <v>934</v>
      </c>
      <c r="P1985" t="s">
        <v>934</v>
      </c>
      <c r="Q1985" t="s">
        <v>759</v>
      </c>
      <c r="R1985" t="str">
        <f t="shared" si="62"/>
        <v>Weekday</v>
      </c>
      <c r="S1985" s="12">
        <f t="shared" si="61"/>
        <v>41137</v>
      </c>
    </row>
    <row r="1986" spans="1:19" x14ac:dyDescent="0.25">
      <c r="A1986" t="s">
        <v>593</v>
      </c>
      <c r="B1986" t="s">
        <v>594</v>
      </c>
      <c r="C1986">
        <v>20128102962</v>
      </c>
      <c r="D1986">
        <v>70</v>
      </c>
      <c r="E1986" t="s">
        <v>87</v>
      </c>
      <c r="G1986">
        <v>13.85</v>
      </c>
      <c r="H1986">
        <v>2012</v>
      </c>
      <c r="I1986">
        <v>5</v>
      </c>
      <c r="J1986">
        <v>20</v>
      </c>
      <c r="K1986">
        <v>6</v>
      </c>
      <c r="M1986" t="s">
        <v>935</v>
      </c>
      <c r="N1986" t="s">
        <v>936</v>
      </c>
      <c r="O1986" t="s">
        <v>934</v>
      </c>
      <c r="P1986" t="s">
        <v>934</v>
      </c>
      <c r="R1986" t="str">
        <f t="shared" si="62"/>
        <v>Weekend</v>
      </c>
      <c r="S1986" s="12">
        <f t="shared" si="61"/>
        <v>41049</v>
      </c>
    </row>
    <row r="1987" spans="1:19" x14ac:dyDescent="0.25">
      <c r="A1987" t="s">
        <v>593</v>
      </c>
      <c r="B1987" t="s">
        <v>594</v>
      </c>
      <c r="C1987">
        <v>20128103026</v>
      </c>
      <c r="D1987">
        <v>70</v>
      </c>
      <c r="E1987" t="s">
        <v>62</v>
      </c>
      <c r="G1987">
        <v>13.69</v>
      </c>
      <c r="H1987">
        <v>2012</v>
      </c>
      <c r="I1987">
        <v>6</v>
      </c>
      <c r="J1987">
        <v>29</v>
      </c>
      <c r="K1987">
        <v>13</v>
      </c>
      <c r="M1987" t="s">
        <v>932</v>
      </c>
      <c r="N1987" t="s">
        <v>933</v>
      </c>
      <c r="O1987" t="s">
        <v>934</v>
      </c>
      <c r="P1987" t="s">
        <v>934</v>
      </c>
      <c r="R1987" t="str">
        <f t="shared" si="62"/>
        <v>Weekday</v>
      </c>
      <c r="S1987" s="12">
        <f t="shared" ref="S1987:S2050" si="63">DATE(H1987,I1987,J1987)</f>
        <v>41089</v>
      </c>
    </row>
    <row r="1988" spans="1:19" x14ac:dyDescent="0.25">
      <c r="A1988" t="s">
        <v>593</v>
      </c>
      <c r="B1988" t="s">
        <v>594</v>
      </c>
      <c r="C1988">
        <v>20128103030</v>
      </c>
      <c r="D1988">
        <v>70</v>
      </c>
      <c r="E1988" t="s">
        <v>62</v>
      </c>
      <c r="G1988">
        <v>13.11</v>
      </c>
      <c r="H1988">
        <v>2012</v>
      </c>
      <c r="I1988">
        <v>3</v>
      </c>
      <c r="J1988">
        <v>16</v>
      </c>
      <c r="K1988">
        <v>13</v>
      </c>
      <c r="M1988" t="s">
        <v>932</v>
      </c>
      <c r="N1988" t="s">
        <v>933</v>
      </c>
      <c r="O1988" t="s">
        <v>934</v>
      </c>
      <c r="P1988" t="s">
        <v>934</v>
      </c>
      <c r="R1988" t="str">
        <f t="shared" si="62"/>
        <v>Weekday</v>
      </c>
      <c r="S1988" s="12">
        <f t="shared" si="63"/>
        <v>40984</v>
      </c>
    </row>
    <row r="1989" spans="1:19" x14ac:dyDescent="0.25">
      <c r="A1989" t="s">
        <v>593</v>
      </c>
      <c r="B1989" t="s">
        <v>594</v>
      </c>
      <c r="C1989">
        <v>20128103060</v>
      </c>
      <c r="D1989">
        <v>70</v>
      </c>
      <c r="E1989" t="s">
        <v>62</v>
      </c>
      <c r="G1989">
        <v>13.2</v>
      </c>
      <c r="H1989">
        <v>2012</v>
      </c>
      <c r="I1989">
        <v>6</v>
      </c>
      <c r="J1989">
        <v>28</v>
      </c>
      <c r="K1989">
        <v>18</v>
      </c>
      <c r="M1989" t="s">
        <v>932</v>
      </c>
      <c r="N1989" t="s">
        <v>933</v>
      </c>
      <c r="O1989" t="s">
        <v>934</v>
      </c>
      <c r="P1989" t="s">
        <v>934</v>
      </c>
      <c r="R1989" t="str">
        <f t="shared" ref="R1989:R2052" si="64">IF(WEEKDAY(DATE(H1989,I1989,J1989),2)&lt;6,"Weekday","Weekend")</f>
        <v>Weekday</v>
      </c>
      <c r="S1989" s="12">
        <f t="shared" si="63"/>
        <v>41088</v>
      </c>
    </row>
    <row r="1990" spans="1:19" x14ac:dyDescent="0.25">
      <c r="A1990" t="s">
        <v>593</v>
      </c>
      <c r="B1990" t="s">
        <v>594</v>
      </c>
      <c r="C1990">
        <v>20128103111</v>
      </c>
      <c r="D1990">
        <v>70</v>
      </c>
      <c r="E1990" t="s">
        <v>87</v>
      </c>
      <c r="G1990">
        <v>14.93</v>
      </c>
      <c r="H1990">
        <v>2012</v>
      </c>
      <c r="I1990">
        <v>2</v>
      </c>
      <c r="J1990">
        <v>27</v>
      </c>
      <c r="K1990">
        <v>17</v>
      </c>
      <c r="M1990" t="s">
        <v>932</v>
      </c>
      <c r="N1990" t="s">
        <v>933</v>
      </c>
      <c r="O1990" t="s">
        <v>934</v>
      </c>
      <c r="P1990" t="s">
        <v>934</v>
      </c>
      <c r="R1990" t="str">
        <f t="shared" si="64"/>
        <v>Weekday</v>
      </c>
      <c r="S1990" s="12">
        <f t="shared" si="63"/>
        <v>40966</v>
      </c>
    </row>
    <row r="1991" spans="1:19" x14ac:dyDescent="0.25">
      <c r="A1991" t="s">
        <v>593</v>
      </c>
      <c r="B1991" t="s">
        <v>594</v>
      </c>
      <c r="C1991">
        <v>20128103179</v>
      </c>
      <c r="D1991">
        <v>70</v>
      </c>
      <c r="E1991" t="s">
        <v>87</v>
      </c>
      <c r="G1991">
        <v>16.57</v>
      </c>
      <c r="H1991">
        <v>2012</v>
      </c>
      <c r="I1991">
        <v>3</v>
      </c>
      <c r="J1991">
        <v>1</v>
      </c>
      <c r="K1991">
        <v>6</v>
      </c>
      <c r="M1991" t="s">
        <v>932</v>
      </c>
      <c r="N1991" t="s">
        <v>937</v>
      </c>
      <c r="O1991" t="s">
        <v>934</v>
      </c>
      <c r="P1991" t="s">
        <v>934</v>
      </c>
      <c r="Q1991" t="s">
        <v>721</v>
      </c>
      <c r="R1991" t="str">
        <f t="shared" si="64"/>
        <v>Weekday</v>
      </c>
      <c r="S1991" s="12">
        <f t="shared" si="63"/>
        <v>40969</v>
      </c>
    </row>
    <row r="1992" spans="1:19" x14ac:dyDescent="0.25">
      <c r="A1992" t="s">
        <v>593</v>
      </c>
      <c r="B1992" t="s">
        <v>594</v>
      </c>
      <c r="C1992">
        <v>20128103190</v>
      </c>
      <c r="D1992">
        <v>70</v>
      </c>
      <c r="E1992" t="s">
        <v>62</v>
      </c>
      <c r="G1992">
        <v>13.65</v>
      </c>
      <c r="H1992">
        <v>2012</v>
      </c>
      <c r="I1992">
        <v>7</v>
      </c>
      <c r="J1992">
        <v>16</v>
      </c>
      <c r="K1992">
        <v>8</v>
      </c>
      <c r="M1992" t="s">
        <v>932</v>
      </c>
      <c r="N1992" t="s">
        <v>933</v>
      </c>
      <c r="O1992" t="s">
        <v>934</v>
      </c>
      <c r="P1992" t="s">
        <v>934</v>
      </c>
      <c r="R1992" t="str">
        <f t="shared" si="64"/>
        <v>Weekday</v>
      </c>
      <c r="S1992" s="12">
        <f t="shared" si="63"/>
        <v>41106</v>
      </c>
    </row>
    <row r="1993" spans="1:19" x14ac:dyDescent="0.25">
      <c r="A1993" t="s">
        <v>593</v>
      </c>
      <c r="B1993" t="s">
        <v>594</v>
      </c>
      <c r="C1993">
        <v>20128103192</v>
      </c>
      <c r="D1993">
        <v>70</v>
      </c>
      <c r="E1993" t="s">
        <v>62</v>
      </c>
      <c r="G1993">
        <v>13.29</v>
      </c>
      <c r="H1993">
        <v>2012</v>
      </c>
      <c r="I1993">
        <v>6</v>
      </c>
      <c r="J1993">
        <v>29</v>
      </c>
      <c r="K1993">
        <v>12</v>
      </c>
      <c r="M1993" t="s">
        <v>932</v>
      </c>
      <c r="N1993" t="s">
        <v>933</v>
      </c>
      <c r="O1993" t="s">
        <v>934</v>
      </c>
      <c r="P1993" t="s">
        <v>934</v>
      </c>
      <c r="R1993" t="str">
        <f t="shared" si="64"/>
        <v>Weekday</v>
      </c>
      <c r="S1993" s="12">
        <f t="shared" si="63"/>
        <v>41089</v>
      </c>
    </row>
    <row r="1994" spans="1:19" x14ac:dyDescent="0.25">
      <c r="A1994" t="s">
        <v>593</v>
      </c>
      <c r="B1994" t="s">
        <v>594</v>
      </c>
      <c r="C1994">
        <v>20128103197</v>
      </c>
      <c r="D1994">
        <v>70</v>
      </c>
      <c r="E1994" t="s">
        <v>87</v>
      </c>
      <c r="G1994">
        <v>10.81</v>
      </c>
      <c r="H1994">
        <v>2012</v>
      </c>
      <c r="I1994">
        <v>6</v>
      </c>
      <c r="J1994">
        <v>20</v>
      </c>
      <c r="K1994">
        <v>7</v>
      </c>
      <c r="M1994" t="s">
        <v>935</v>
      </c>
      <c r="N1994" t="s">
        <v>933</v>
      </c>
      <c r="O1994" t="s">
        <v>934</v>
      </c>
      <c r="P1994" t="s">
        <v>934</v>
      </c>
      <c r="Q1994" t="s">
        <v>650</v>
      </c>
      <c r="R1994" t="str">
        <f t="shared" si="64"/>
        <v>Weekday</v>
      </c>
      <c r="S1994" s="12">
        <f t="shared" si="63"/>
        <v>41080</v>
      </c>
    </row>
    <row r="1995" spans="1:19" x14ac:dyDescent="0.25">
      <c r="A1995" t="s">
        <v>593</v>
      </c>
      <c r="B1995" t="s">
        <v>594</v>
      </c>
      <c r="C1995">
        <v>20128103201</v>
      </c>
      <c r="D1995">
        <v>70</v>
      </c>
      <c r="E1995" t="s">
        <v>62</v>
      </c>
      <c r="G1995">
        <v>13.93</v>
      </c>
      <c r="H1995">
        <v>2012</v>
      </c>
      <c r="I1995">
        <v>5</v>
      </c>
      <c r="J1995">
        <v>31</v>
      </c>
      <c r="K1995">
        <v>8</v>
      </c>
      <c r="M1995" t="s">
        <v>932</v>
      </c>
      <c r="N1995" t="s">
        <v>937</v>
      </c>
      <c r="O1995" t="s">
        <v>934</v>
      </c>
      <c r="P1995" t="s">
        <v>934</v>
      </c>
      <c r="R1995" t="str">
        <f t="shared" si="64"/>
        <v>Weekday</v>
      </c>
      <c r="S1995" s="12">
        <f t="shared" si="63"/>
        <v>41060</v>
      </c>
    </row>
    <row r="1996" spans="1:19" x14ac:dyDescent="0.25">
      <c r="A1996" t="s">
        <v>593</v>
      </c>
      <c r="B1996" t="s">
        <v>594</v>
      </c>
      <c r="C1996">
        <v>20128103205</v>
      </c>
      <c r="D1996">
        <v>70</v>
      </c>
      <c r="E1996" t="s">
        <v>62</v>
      </c>
      <c r="G1996">
        <v>13.91</v>
      </c>
      <c r="H1996">
        <v>2012</v>
      </c>
      <c r="I1996">
        <v>3</v>
      </c>
      <c r="J1996">
        <v>20</v>
      </c>
      <c r="K1996">
        <v>12</v>
      </c>
      <c r="M1996" t="s">
        <v>932</v>
      </c>
      <c r="N1996" t="s">
        <v>933</v>
      </c>
      <c r="O1996" t="s">
        <v>934</v>
      </c>
      <c r="P1996" t="s">
        <v>934</v>
      </c>
      <c r="R1996" t="str">
        <f t="shared" si="64"/>
        <v>Weekday</v>
      </c>
      <c r="S1996" s="12">
        <f t="shared" si="63"/>
        <v>40988</v>
      </c>
    </row>
    <row r="1997" spans="1:19" x14ac:dyDescent="0.25">
      <c r="A1997" t="s">
        <v>593</v>
      </c>
      <c r="B1997" t="s">
        <v>594</v>
      </c>
      <c r="C1997">
        <v>20128103206</v>
      </c>
      <c r="D1997">
        <v>70</v>
      </c>
      <c r="E1997" t="s">
        <v>87</v>
      </c>
      <c r="G1997">
        <v>11.96</v>
      </c>
      <c r="H1997">
        <v>2012</v>
      </c>
      <c r="I1997">
        <v>3</v>
      </c>
      <c r="J1997">
        <v>19</v>
      </c>
      <c r="K1997">
        <v>8</v>
      </c>
      <c r="M1997" t="s">
        <v>932</v>
      </c>
      <c r="N1997" t="s">
        <v>933</v>
      </c>
      <c r="O1997" t="s">
        <v>934</v>
      </c>
      <c r="P1997" t="s">
        <v>934</v>
      </c>
      <c r="Q1997" t="s">
        <v>639</v>
      </c>
      <c r="R1997" t="str">
        <f t="shared" si="64"/>
        <v>Weekday</v>
      </c>
      <c r="S1997" s="12">
        <f t="shared" si="63"/>
        <v>40987</v>
      </c>
    </row>
    <row r="1998" spans="1:19" x14ac:dyDescent="0.25">
      <c r="A1998" t="s">
        <v>593</v>
      </c>
      <c r="B1998" t="s">
        <v>594</v>
      </c>
      <c r="C1998">
        <v>20128103217</v>
      </c>
      <c r="D1998">
        <v>70</v>
      </c>
      <c r="E1998" t="s">
        <v>62</v>
      </c>
      <c r="G1998">
        <v>13.35</v>
      </c>
      <c r="H1998">
        <v>2012</v>
      </c>
      <c r="I1998">
        <v>6</v>
      </c>
      <c r="J1998">
        <v>29</v>
      </c>
      <c r="K1998">
        <v>19</v>
      </c>
      <c r="M1998" t="s">
        <v>932</v>
      </c>
      <c r="N1998" t="s">
        <v>936</v>
      </c>
      <c r="O1998" t="s">
        <v>934</v>
      </c>
      <c r="P1998" t="s">
        <v>934</v>
      </c>
      <c r="R1998" t="str">
        <f t="shared" si="64"/>
        <v>Weekday</v>
      </c>
      <c r="S1998" s="12">
        <f t="shared" si="63"/>
        <v>41089</v>
      </c>
    </row>
    <row r="1999" spans="1:19" x14ac:dyDescent="0.25">
      <c r="A1999" t="s">
        <v>593</v>
      </c>
      <c r="B1999" t="s">
        <v>594</v>
      </c>
      <c r="C1999">
        <v>20128103226</v>
      </c>
      <c r="D1999">
        <v>70</v>
      </c>
      <c r="E1999" t="s">
        <v>87</v>
      </c>
      <c r="G1999">
        <v>15.58</v>
      </c>
      <c r="H1999">
        <v>2012</v>
      </c>
      <c r="I1999">
        <v>6</v>
      </c>
      <c r="J1999">
        <v>1</v>
      </c>
      <c r="K1999">
        <v>10</v>
      </c>
      <c r="M1999" t="s">
        <v>932</v>
      </c>
      <c r="N1999" t="s">
        <v>933</v>
      </c>
      <c r="O1999" t="s">
        <v>934</v>
      </c>
      <c r="P1999" t="s">
        <v>934</v>
      </c>
      <c r="R1999" t="str">
        <f t="shared" si="64"/>
        <v>Weekday</v>
      </c>
      <c r="S1999" s="12">
        <f t="shared" si="63"/>
        <v>41061</v>
      </c>
    </row>
    <row r="2000" spans="1:19" x14ac:dyDescent="0.25">
      <c r="A2000" t="s">
        <v>593</v>
      </c>
      <c r="B2000" t="s">
        <v>594</v>
      </c>
      <c r="C2000">
        <v>20128103230</v>
      </c>
      <c r="D2000">
        <v>70</v>
      </c>
      <c r="E2000" t="s">
        <v>62</v>
      </c>
      <c r="G2000">
        <v>13.1</v>
      </c>
      <c r="H2000">
        <v>2012</v>
      </c>
      <c r="I2000">
        <v>6</v>
      </c>
      <c r="J2000">
        <v>7</v>
      </c>
      <c r="K2000">
        <v>7</v>
      </c>
      <c r="M2000" t="s">
        <v>932</v>
      </c>
      <c r="N2000" t="s">
        <v>933</v>
      </c>
      <c r="O2000" t="s">
        <v>934</v>
      </c>
      <c r="P2000" t="s">
        <v>934</v>
      </c>
      <c r="R2000" t="str">
        <f t="shared" si="64"/>
        <v>Weekday</v>
      </c>
      <c r="S2000" s="12">
        <f t="shared" si="63"/>
        <v>41067</v>
      </c>
    </row>
    <row r="2001" spans="1:19" x14ac:dyDescent="0.25">
      <c r="A2001" t="s">
        <v>593</v>
      </c>
      <c r="B2001" t="s">
        <v>594</v>
      </c>
      <c r="C2001">
        <v>20128103313</v>
      </c>
      <c r="D2001">
        <v>70</v>
      </c>
      <c r="E2001" t="s">
        <v>62</v>
      </c>
      <c r="G2001">
        <v>13.29</v>
      </c>
      <c r="H2001">
        <v>2012</v>
      </c>
      <c r="I2001">
        <v>7</v>
      </c>
      <c r="J2001">
        <v>26</v>
      </c>
      <c r="K2001">
        <v>9</v>
      </c>
      <c r="M2001" t="s">
        <v>932</v>
      </c>
      <c r="N2001" t="s">
        <v>937</v>
      </c>
      <c r="O2001" t="s">
        <v>934</v>
      </c>
      <c r="P2001" t="s">
        <v>934</v>
      </c>
      <c r="R2001" t="str">
        <f t="shared" si="64"/>
        <v>Weekday</v>
      </c>
      <c r="S2001" s="12">
        <f t="shared" si="63"/>
        <v>41116</v>
      </c>
    </row>
    <row r="2002" spans="1:19" x14ac:dyDescent="0.25">
      <c r="A2002" t="s">
        <v>593</v>
      </c>
      <c r="B2002" t="s">
        <v>594</v>
      </c>
      <c r="C2002">
        <v>20128103346</v>
      </c>
      <c r="D2002">
        <v>70</v>
      </c>
      <c r="E2002" t="s">
        <v>62</v>
      </c>
      <c r="G2002">
        <v>13.19</v>
      </c>
      <c r="H2002">
        <v>2012</v>
      </c>
      <c r="I2002">
        <v>3</v>
      </c>
      <c r="J2002">
        <v>31</v>
      </c>
      <c r="K2002">
        <v>21</v>
      </c>
      <c r="M2002" t="s">
        <v>932</v>
      </c>
      <c r="N2002" t="s">
        <v>933</v>
      </c>
      <c r="O2002" t="s">
        <v>934</v>
      </c>
      <c r="P2002" t="s">
        <v>934</v>
      </c>
      <c r="R2002" t="str">
        <f t="shared" si="64"/>
        <v>Weekend</v>
      </c>
      <c r="S2002" s="12">
        <f t="shared" si="63"/>
        <v>40999</v>
      </c>
    </row>
    <row r="2003" spans="1:19" x14ac:dyDescent="0.25">
      <c r="A2003" t="s">
        <v>593</v>
      </c>
      <c r="B2003" t="s">
        <v>594</v>
      </c>
      <c r="C2003">
        <v>20128103348</v>
      </c>
      <c r="D2003">
        <v>70</v>
      </c>
      <c r="E2003" t="s">
        <v>62</v>
      </c>
      <c r="G2003">
        <v>15.2</v>
      </c>
      <c r="H2003">
        <v>2012</v>
      </c>
      <c r="I2003">
        <v>2</v>
      </c>
      <c r="J2003">
        <v>6</v>
      </c>
      <c r="K2003">
        <v>3</v>
      </c>
      <c r="M2003" t="s">
        <v>935</v>
      </c>
      <c r="N2003" t="s">
        <v>933</v>
      </c>
      <c r="O2003" t="s">
        <v>934</v>
      </c>
      <c r="P2003" t="s">
        <v>934</v>
      </c>
      <c r="R2003" t="str">
        <f t="shared" si="64"/>
        <v>Weekday</v>
      </c>
      <c r="S2003" s="12">
        <f t="shared" si="63"/>
        <v>40945</v>
      </c>
    </row>
    <row r="2004" spans="1:19" x14ac:dyDescent="0.25">
      <c r="A2004" t="s">
        <v>593</v>
      </c>
      <c r="B2004" t="s">
        <v>594</v>
      </c>
      <c r="C2004">
        <v>20128103364</v>
      </c>
      <c r="D2004">
        <v>70</v>
      </c>
      <c r="E2004" t="s">
        <v>87</v>
      </c>
      <c r="G2004">
        <v>14.31</v>
      </c>
      <c r="H2004">
        <v>2012</v>
      </c>
      <c r="I2004">
        <v>5</v>
      </c>
      <c r="J2004">
        <v>24</v>
      </c>
      <c r="K2004">
        <v>0</v>
      </c>
      <c r="M2004" t="s">
        <v>932</v>
      </c>
      <c r="N2004" t="s">
        <v>933</v>
      </c>
      <c r="O2004" t="s">
        <v>934</v>
      </c>
      <c r="P2004" t="s">
        <v>934</v>
      </c>
      <c r="R2004" t="str">
        <f t="shared" si="64"/>
        <v>Weekday</v>
      </c>
      <c r="S2004" s="12">
        <f t="shared" si="63"/>
        <v>41053</v>
      </c>
    </row>
    <row r="2005" spans="1:19" x14ac:dyDescent="0.25">
      <c r="A2005" t="s">
        <v>593</v>
      </c>
      <c r="B2005" t="s">
        <v>594</v>
      </c>
      <c r="C2005">
        <v>20128103376</v>
      </c>
      <c r="D2005">
        <v>70</v>
      </c>
      <c r="E2005" t="s">
        <v>62</v>
      </c>
      <c r="G2005">
        <v>16.04</v>
      </c>
      <c r="H2005">
        <v>2012</v>
      </c>
      <c r="I2005">
        <v>6</v>
      </c>
      <c r="J2005">
        <v>30</v>
      </c>
      <c r="K2005">
        <v>2</v>
      </c>
      <c r="M2005" t="s">
        <v>932</v>
      </c>
      <c r="N2005" t="s">
        <v>936</v>
      </c>
      <c r="O2005" t="s">
        <v>934</v>
      </c>
      <c r="P2005" t="s">
        <v>934</v>
      </c>
      <c r="Q2005" t="s">
        <v>657</v>
      </c>
      <c r="R2005" t="str">
        <f t="shared" si="64"/>
        <v>Weekend</v>
      </c>
      <c r="S2005" s="12">
        <f t="shared" si="63"/>
        <v>41090</v>
      </c>
    </row>
    <row r="2006" spans="1:19" x14ac:dyDescent="0.25">
      <c r="A2006" t="s">
        <v>593</v>
      </c>
      <c r="B2006" t="s">
        <v>594</v>
      </c>
      <c r="C2006">
        <v>20128103408</v>
      </c>
      <c r="D2006">
        <v>70</v>
      </c>
      <c r="E2006" t="s">
        <v>62</v>
      </c>
      <c r="G2006">
        <v>9.1</v>
      </c>
      <c r="H2006">
        <v>2012</v>
      </c>
      <c r="I2006">
        <v>1</v>
      </c>
      <c r="J2006">
        <v>14</v>
      </c>
      <c r="K2006">
        <v>14</v>
      </c>
      <c r="M2006" t="s">
        <v>935</v>
      </c>
      <c r="N2006" t="s">
        <v>933</v>
      </c>
      <c r="O2006" t="s">
        <v>934</v>
      </c>
      <c r="P2006" t="s">
        <v>934</v>
      </c>
      <c r="Q2006" t="s">
        <v>602</v>
      </c>
      <c r="R2006" t="str">
        <f t="shared" si="64"/>
        <v>Weekend</v>
      </c>
      <c r="S2006" s="12">
        <f t="shared" si="63"/>
        <v>40922</v>
      </c>
    </row>
    <row r="2007" spans="1:19" x14ac:dyDescent="0.25">
      <c r="A2007" t="s">
        <v>593</v>
      </c>
      <c r="B2007" t="s">
        <v>594</v>
      </c>
      <c r="C2007">
        <v>20128103416</v>
      </c>
      <c r="D2007">
        <v>70</v>
      </c>
      <c r="E2007" t="s">
        <v>62</v>
      </c>
      <c r="G2007">
        <v>13.08</v>
      </c>
      <c r="H2007">
        <v>2012</v>
      </c>
      <c r="I2007">
        <v>6</v>
      </c>
      <c r="J2007">
        <v>23</v>
      </c>
      <c r="K2007">
        <v>15</v>
      </c>
      <c r="M2007" t="s">
        <v>932</v>
      </c>
      <c r="N2007" t="s">
        <v>933</v>
      </c>
      <c r="O2007" t="s">
        <v>934</v>
      </c>
      <c r="P2007" t="s">
        <v>934</v>
      </c>
      <c r="R2007" t="str">
        <f t="shared" si="64"/>
        <v>Weekend</v>
      </c>
      <c r="S2007" s="12">
        <f t="shared" si="63"/>
        <v>41083</v>
      </c>
    </row>
    <row r="2008" spans="1:19" x14ac:dyDescent="0.25">
      <c r="A2008" t="s">
        <v>593</v>
      </c>
      <c r="B2008" t="s">
        <v>594</v>
      </c>
      <c r="C2008">
        <v>20128103432</v>
      </c>
      <c r="D2008">
        <v>70</v>
      </c>
      <c r="E2008" t="s">
        <v>87</v>
      </c>
      <c r="G2008">
        <v>14.09</v>
      </c>
      <c r="H2008">
        <v>2012</v>
      </c>
      <c r="I2008">
        <v>4</v>
      </c>
      <c r="J2008">
        <v>5</v>
      </c>
      <c r="K2008">
        <v>12</v>
      </c>
      <c r="M2008" t="s">
        <v>935</v>
      </c>
      <c r="N2008" t="s">
        <v>933</v>
      </c>
      <c r="O2008" t="s">
        <v>934</v>
      </c>
      <c r="P2008" t="s">
        <v>934</v>
      </c>
      <c r="R2008" t="str">
        <f t="shared" si="64"/>
        <v>Weekday</v>
      </c>
      <c r="S2008" s="12">
        <f t="shared" si="63"/>
        <v>41004</v>
      </c>
    </row>
    <row r="2009" spans="1:19" x14ac:dyDescent="0.25">
      <c r="A2009" t="s">
        <v>593</v>
      </c>
      <c r="B2009" t="s">
        <v>594</v>
      </c>
      <c r="C2009">
        <v>20128103433</v>
      </c>
      <c r="D2009">
        <v>70</v>
      </c>
      <c r="E2009" t="s">
        <v>62</v>
      </c>
      <c r="G2009">
        <v>13.83</v>
      </c>
      <c r="H2009">
        <v>2012</v>
      </c>
      <c r="I2009">
        <v>7</v>
      </c>
      <c r="J2009">
        <v>12</v>
      </c>
      <c r="K2009">
        <v>11</v>
      </c>
      <c r="M2009" t="s">
        <v>932</v>
      </c>
      <c r="N2009" t="s">
        <v>936</v>
      </c>
      <c r="O2009" t="s">
        <v>934</v>
      </c>
      <c r="P2009" t="s">
        <v>934</v>
      </c>
      <c r="R2009" t="str">
        <f t="shared" si="64"/>
        <v>Weekday</v>
      </c>
      <c r="S2009" s="12">
        <f t="shared" si="63"/>
        <v>41102</v>
      </c>
    </row>
    <row r="2010" spans="1:19" x14ac:dyDescent="0.25">
      <c r="A2010" t="s">
        <v>593</v>
      </c>
      <c r="B2010" t="s">
        <v>594</v>
      </c>
      <c r="C2010">
        <v>20128103475</v>
      </c>
      <c r="D2010">
        <v>70</v>
      </c>
      <c r="E2010" t="s">
        <v>62</v>
      </c>
      <c r="G2010">
        <v>14.01</v>
      </c>
      <c r="H2010">
        <v>2012</v>
      </c>
      <c r="I2010">
        <v>6</v>
      </c>
      <c r="J2010">
        <v>28</v>
      </c>
      <c r="K2010">
        <v>10</v>
      </c>
      <c r="M2010" t="s">
        <v>932</v>
      </c>
      <c r="N2010" t="s">
        <v>933</v>
      </c>
      <c r="O2010" t="s">
        <v>938</v>
      </c>
      <c r="P2010" t="s">
        <v>934</v>
      </c>
      <c r="R2010" t="str">
        <f t="shared" si="64"/>
        <v>Weekday</v>
      </c>
      <c r="S2010" s="12">
        <f t="shared" si="63"/>
        <v>41088</v>
      </c>
    </row>
    <row r="2011" spans="1:19" x14ac:dyDescent="0.25">
      <c r="A2011" t="s">
        <v>593</v>
      </c>
      <c r="B2011" t="s">
        <v>594</v>
      </c>
      <c r="C2011">
        <v>20128103476</v>
      </c>
      <c r="D2011">
        <v>70</v>
      </c>
      <c r="E2011" t="s">
        <v>62</v>
      </c>
      <c r="G2011">
        <v>13.87</v>
      </c>
      <c r="H2011">
        <v>2012</v>
      </c>
      <c r="I2011">
        <v>7</v>
      </c>
      <c r="J2011">
        <v>7</v>
      </c>
      <c r="K2011">
        <v>13</v>
      </c>
      <c r="M2011" t="s">
        <v>932</v>
      </c>
      <c r="N2011" t="s">
        <v>933</v>
      </c>
      <c r="O2011" t="s">
        <v>934</v>
      </c>
      <c r="P2011" t="s">
        <v>934</v>
      </c>
      <c r="R2011" t="str">
        <f t="shared" si="64"/>
        <v>Weekend</v>
      </c>
      <c r="S2011" s="12">
        <f t="shared" si="63"/>
        <v>41097</v>
      </c>
    </row>
    <row r="2012" spans="1:19" x14ac:dyDescent="0.25">
      <c r="A2012" t="s">
        <v>593</v>
      </c>
      <c r="B2012" t="s">
        <v>594</v>
      </c>
      <c r="C2012">
        <v>20128103478</v>
      </c>
      <c r="D2012">
        <v>70</v>
      </c>
      <c r="E2012" t="s">
        <v>87</v>
      </c>
      <c r="G2012">
        <v>9.94</v>
      </c>
      <c r="H2012">
        <v>2012</v>
      </c>
      <c r="I2012">
        <v>7</v>
      </c>
      <c r="J2012">
        <v>20</v>
      </c>
      <c r="K2012">
        <v>11</v>
      </c>
      <c r="M2012" t="s">
        <v>932</v>
      </c>
      <c r="N2012" t="s">
        <v>933</v>
      </c>
      <c r="O2012" t="s">
        <v>934</v>
      </c>
      <c r="P2012" t="s">
        <v>934</v>
      </c>
      <c r="R2012" t="str">
        <f t="shared" si="64"/>
        <v>Weekday</v>
      </c>
      <c r="S2012" s="12">
        <f t="shared" si="63"/>
        <v>41110</v>
      </c>
    </row>
    <row r="2013" spans="1:19" x14ac:dyDescent="0.25">
      <c r="A2013" t="s">
        <v>593</v>
      </c>
      <c r="B2013" t="s">
        <v>594</v>
      </c>
      <c r="C2013">
        <v>20128103593</v>
      </c>
      <c r="D2013">
        <v>70</v>
      </c>
      <c r="E2013" t="s">
        <v>87</v>
      </c>
      <c r="G2013">
        <v>16.18</v>
      </c>
      <c r="H2013">
        <v>2012</v>
      </c>
      <c r="I2013">
        <v>3</v>
      </c>
      <c r="J2013">
        <v>9</v>
      </c>
      <c r="K2013">
        <v>16</v>
      </c>
      <c r="M2013" t="s">
        <v>932</v>
      </c>
      <c r="N2013" t="s">
        <v>937</v>
      </c>
      <c r="O2013" t="s">
        <v>934</v>
      </c>
      <c r="P2013" t="s">
        <v>934</v>
      </c>
      <c r="R2013" t="str">
        <f t="shared" si="64"/>
        <v>Weekday</v>
      </c>
      <c r="S2013" s="12">
        <f t="shared" si="63"/>
        <v>40977</v>
      </c>
    </row>
    <row r="2014" spans="1:19" x14ac:dyDescent="0.25">
      <c r="A2014" t="s">
        <v>593</v>
      </c>
      <c r="B2014" t="s">
        <v>594</v>
      </c>
      <c r="C2014">
        <v>20128103595</v>
      </c>
      <c r="D2014">
        <v>70</v>
      </c>
      <c r="E2014" t="s">
        <v>87</v>
      </c>
      <c r="G2014">
        <v>14.35</v>
      </c>
      <c r="H2014">
        <v>2012</v>
      </c>
      <c r="I2014">
        <v>3</v>
      </c>
      <c r="J2014">
        <v>8</v>
      </c>
      <c r="K2014">
        <v>17</v>
      </c>
      <c r="M2014" t="s">
        <v>932</v>
      </c>
      <c r="N2014" t="s">
        <v>933</v>
      </c>
      <c r="O2014" t="s">
        <v>934</v>
      </c>
      <c r="P2014" t="s">
        <v>934</v>
      </c>
      <c r="R2014" t="str">
        <f t="shared" si="64"/>
        <v>Weekday</v>
      </c>
      <c r="S2014" s="12">
        <f t="shared" si="63"/>
        <v>40976</v>
      </c>
    </row>
    <row r="2015" spans="1:19" x14ac:dyDescent="0.25">
      <c r="A2015" t="s">
        <v>593</v>
      </c>
      <c r="B2015" t="s">
        <v>594</v>
      </c>
      <c r="C2015">
        <v>20128103599</v>
      </c>
      <c r="D2015">
        <v>70</v>
      </c>
      <c r="E2015" t="s">
        <v>62</v>
      </c>
      <c r="G2015">
        <v>13.94</v>
      </c>
      <c r="H2015">
        <v>2012</v>
      </c>
      <c r="I2015">
        <v>6</v>
      </c>
      <c r="J2015">
        <v>7</v>
      </c>
      <c r="K2015">
        <v>6</v>
      </c>
      <c r="M2015" t="s">
        <v>935</v>
      </c>
      <c r="N2015" t="s">
        <v>937</v>
      </c>
      <c r="O2015" t="s">
        <v>938</v>
      </c>
      <c r="P2015" t="s">
        <v>934</v>
      </c>
      <c r="R2015" t="str">
        <f t="shared" si="64"/>
        <v>Weekday</v>
      </c>
      <c r="S2015" s="12">
        <f t="shared" si="63"/>
        <v>41067</v>
      </c>
    </row>
    <row r="2016" spans="1:19" x14ac:dyDescent="0.25">
      <c r="A2016" t="s">
        <v>593</v>
      </c>
      <c r="B2016" t="s">
        <v>594</v>
      </c>
      <c r="C2016">
        <v>20128103600</v>
      </c>
      <c r="D2016">
        <v>70</v>
      </c>
      <c r="E2016" t="s">
        <v>62</v>
      </c>
      <c r="G2016">
        <v>19.21</v>
      </c>
      <c r="H2016">
        <v>2012</v>
      </c>
      <c r="I2016">
        <v>6</v>
      </c>
      <c r="J2016">
        <v>9</v>
      </c>
      <c r="K2016">
        <v>11</v>
      </c>
      <c r="M2016" t="s">
        <v>932</v>
      </c>
      <c r="N2016" t="s">
        <v>936</v>
      </c>
      <c r="O2016" t="s">
        <v>934</v>
      </c>
      <c r="P2016" t="s">
        <v>934</v>
      </c>
      <c r="Q2016" t="s">
        <v>687</v>
      </c>
      <c r="R2016" t="str">
        <f t="shared" si="64"/>
        <v>Weekend</v>
      </c>
      <c r="S2016" s="12">
        <f t="shared" si="63"/>
        <v>41069</v>
      </c>
    </row>
    <row r="2017" spans="1:19" x14ac:dyDescent="0.25">
      <c r="A2017" t="s">
        <v>593</v>
      </c>
      <c r="B2017" t="s">
        <v>594</v>
      </c>
      <c r="C2017">
        <v>20128103603</v>
      </c>
      <c r="D2017">
        <v>70</v>
      </c>
      <c r="E2017" t="s">
        <v>87</v>
      </c>
      <c r="G2017">
        <v>16.18</v>
      </c>
      <c r="H2017">
        <v>2012</v>
      </c>
      <c r="I2017">
        <v>2</v>
      </c>
      <c r="J2017">
        <v>17</v>
      </c>
      <c r="K2017">
        <v>17</v>
      </c>
      <c r="M2017" t="s">
        <v>932</v>
      </c>
      <c r="N2017" t="s">
        <v>933</v>
      </c>
      <c r="O2017" t="s">
        <v>934</v>
      </c>
      <c r="P2017" t="s">
        <v>934</v>
      </c>
      <c r="R2017" t="str">
        <f t="shared" si="64"/>
        <v>Weekday</v>
      </c>
      <c r="S2017" s="12">
        <f t="shared" si="63"/>
        <v>40956</v>
      </c>
    </row>
    <row r="2018" spans="1:19" x14ac:dyDescent="0.25">
      <c r="A2018" t="s">
        <v>593</v>
      </c>
      <c r="B2018" t="s">
        <v>594</v>
      </c>
      <c r="C2018">
        <v>20128103606</v>
      </c>
      <c r="D2018">
        <v>70</v>
      </c>
      <c r="E2018" t="s">
        <v>87</v>
      </c>
      <c r="G2018">
        <v>16.190000000000001</v>
      </c>
      <c r="H2018">
        <v>2012</v>
      </c>
      <c r="I2018">
        <v>4</v>
      </c>
      <c r="J2018">
        <v>25</v>
      </c>
      <c r="K2018">
        <v>16</v>
      </c>
      <c r="M2018" t="s">
        <v>932</v>
      </c>
      <c r="N2018" t="s">
        <v>933</v>
      </c>
      <c r="O2018" t="s">
        <v>934</v>
      </c>
      <c r="P2018" t="s">
        <v>934</v>
      </c>
      <c r="R2018" t="str">
        <f t="shared" si="64"/>
        <v>Weekday</v>
      </c>
      <c r="S2018" s="12">
        <f t="shared" si="63"/>
        <v>41024</v>
      </c>
    </row>
    <row r="2019" spans="1:19" x14ac:dyDescent="0.25">
      <c r="A2019" t="s">
        <v>593</v>
      </c>
      <c r="B2019" t="s">
        <v>594</v>
      </c>
      <c r="C2019">
        <v>20128103612</v>
      </c>
      <c r="D2019">
        <v>70</v>
      </c>
      <c r="E2019" t="s">
        <v>62</v>
      </c>
      <c r="G2019">
        <v>13.96</v>
      </c>
      <c r="H2019">
        <v>2012</v>
      </c>
      <c r="I2019">
        <v>4</v>
      </c>
      <c r="J2019">
        <v>12</v>
      </c>
      <c r="K2019">
        <v>14</v>
      </c>
      <c r="M2019" t="s">
        <v>932</v>
      </c>
      <c r="N2019" t="s">
        <v>937</v>
      </c>
      <c r="O2019" t="s">
        <v>934</v>
      </c>
      <c r="P2019" t="s">
        <v>934</v>
      </c>
      <c r="R2019" t="str">
        <f t="shared" si="64"/>
        <v>Weekday</v>
      </c>
      <c r="S2019" s="12">
        <f t="shared" si="63"/>
        <v>41011</v>
      </c>
    </row>
    <row r="2020" spans="1:19" x14ac:dyDescent="0.25">
      <c r="A2020" t="s">
        <v>593</v>
      </c>
      <c r="B2020" t="s">
        <v>594</v>
      </c>
      <c r="C2020">
        <v>20128103616</v>
      </c>
      <c r="D2020">
        <v>70</v>
      </c>
      <c r="E2020" t="s">
        <v>87</v>
      </c>
      <c r="G2020">
        <v>16.16</v>
      </c>
      <c r="H2020">
        <v>2012</v>
      </c>
      <c r="I2020">
        <v>3</v>
      </c>
      <c r="J2020">
        <v>9</v>
      </c>
      <c r="K2020">
        <v>16</v>
      </c>
      <c r="M2020" t="s">
        <v>932</v>
      </c>
      <c r="N2020" t="s">
        <v>933</v>
      </c>
      <c r="O2020" t="s">
        <v>934</v>
      </c>
      <c r="P2020" t="s">
        <v>934</v>
      </c>
      <c r="R2020" t="str">
        <f t="shared" si="64"/>
        <v>Weekday</v>
      </c>
      <c r="S2020" s="12">
        <f t="shared" si="63"/>
        <v>40977</v>
      </c>
    </row>
    <row r="2021" spans="1:19" x14ac:dyDescent="0.25">
      <c r="A2021" t="s">
        <v>593</v>
      </c>
      <c r="B2021" t="s">
        <v>594</v>
      </c>
      <c r="C2021">
        <v>20128103617</v>
      </c>
      <c r="D2021">
        <v>70</v>
      </c>
      <c r="E2021" t="s">
        <v>62</v>
      </c>
      <c r="G2021">
        <v>14.21</v>
      </c>
      <c r="H2021">
        <v>2012</v>
      </c>
      <c r="I2021">
        <v>4</v>
      </c>
      <c r="J2021">
        <v>2</v>
      </c>
      <c r="K2021">
        <v>14</v>
      </c>
      <c r="M2021" t="s">
        <v>932</v>
      </c>
      <c r="N2021" t="s">
        <v>937</v>
      </c>
      <c r="O2021" t="s">
        <v>934</v>
      </c>
      <c r="P2021" t="s">
        <v>934</v>
      </c>
      <c r="R2021" t="str">
        <f t="shared" si="64"/>
        <v>Weekday</v>
      </c>
      <c r="S2021" s="12">
        <f t="shared" si="63"/>
        <v>41001</v>
      </c>
    </row>
    <row r="2022" spans="1:19" x14ac:dyDescent="0.25">
      <c r="A2022" t="s">
        <v>593</v>
      </c>
      <c r="B2022" t="s">
        <v>594</v>
      </c>
      <c r="C2022">
        <v>20128103621</v>
      </c>
      <c r="D2022">
        <v>70</v>
      </c>
      <c r="E2022" t="s">
        <v>62</v>
      </c>
      <c r="G2022">
        <v>16.989999999999998</v>
      </c>
      <c r="H2022">
        <v>2012</v>
      </c>
      <c r="I2022">
        <v>2</v>
      </c>
      <c r="J2022">
        <v>22</v>
      </c>
      <c r="K2022">
        <v>13</v>
      </c>
      <c r="M2022" t="s">
        <v>932</v>
      </c>
      <c r="N2022" t="s">
        <v>933</v>
      </c>
      <c r="O2022" t="s">
        <v>934</v>
      </c>
      <c r="P2022" t="s">
        <v>934</v>
      </c>
      <c r="Q2022" t="s">
        <v>665</v>
      </c>
      <c r="R2022" t="str">
        <f t="shared" si="64"/>
        <v>Weekday</v>
      </c>
      <c r="S2022" s="12">
        <f t="shared" si="63"/>
        <v>40961</v>
      </c>
    </row>
    <row r="2023" spans="1:19" x14ac:dyDescent="0.25">
      <c r="A2023" t="s">
        <v>593</v>
      </c>
      <c r="B2023" t="s">
        <v>594</v>
      </c>
      <c r="C2023">
        <v>20128103639</v>
      </c>
      <c r="D2023">
        <v>70</v>
      </c>
      <c r="E2023" t="s">
        <v>62</v>
      </c>
      <c r="G2023">
        <v>19.02</v>
      </c>
      <c r="H2023">
        <v>2012</v>
      </c>
      <c r="I2023">
        <v>2</v>
      </c>
      <c r="J2023">
        <v>26</v>
      </c>
      <c r="K2023">
        <v>20</v>
      </c>
      <c r="M2023" t="s">
        <v>932</v>
      </c>
      <c r="N2023" t="s">
        <v>933</v>
      </c>
      <c r="O2023" t="s">
        <v>934</v>
      </c>
      <c r="P2023" t="s">
        <v>934</v>
      </c>
      <c r="Q2023" t="s">
        <v>687</v>
      </c>
      <c r="R2023" t="str">
        <f t="shared" si="64"/>
        <v>Weekend</v>
      </c>
      <c r="S2023" s="12">
        <f t="shared" si="63"/>
        <v>40965</v>
      </c>
    </row>
    <row r="2024" spans="1:19" x14ac:dyDescent="0.25">
      <c r="A2024" t="s">
        <v>593</v>
      </c>
      <c r="B2024" t="s">
        <v>594</v>
      </c>
      <c r="C2024">
        <v>20128103652</v>
      </c>
      <c r="D2024">
        <v>70</v>
      </c>
      <c r="E2024" t="s">
        <v>87</v>
      </c>
      <c r="G2024">
        <v>14.31</v>
      </c>
      <c r="H2024">
        <v>2012</v>
      </c>
      <c r="I2024">
        <v>4</v>
      </c>
      <c r="J2024">
        <v>12</v>
      </c>
      <c r="K2024">
        <v>18</v>
      </c>
      <c r="M2024" t="s">
        <v>932</v>
      </c>
      <c r="N2024" t="s">
        <v>933</v>
      </c>
      <c r="O2024" t="s">
        <v>934</v>
      </c>
      <c r="P2024" t="s">
        <v>934</v>
      </c>
      <c r="R2024" t="str">
        <f t="shared" si="64"/>
        <v>Weekday</v>
      </c>
      <c r="S2024" s="12">
        <f t="shared" si="63"/>
        <v>41011</v>
      </c>
    </row>
    <row r="2025" spans="1:19" x14ac:dyDescent="0.25">
      <c r="A2025" t="s">
        <v>593</v>
      </c>
      <c r="B2025" t="s">
        <v>594</v>
      </c>
      <c r="C2025">
        <v>20128103658</v>
      </c>
      <c r="D2025">
        <v>70</v>
      </c>
      <c r="E2025" t="s">
        <v>87</v>
      </c>
      <c r="G2025">
        <v>10.93</v>
      </c>
      <c r="H2025">
        <v>2012</v>
      </c>
      <c r="I2025">
        <v>2</v>
      </c>
      <c r="J2025">
        <v>11</v>
      </c>
      <c r="K2025">
        <v>12</v>
      </c>
      <c r="M2025" t="s">
        <v>935</v>
      </c>
      <c r="N2025" t="s">
        <v>933</v>
      </c>
      <c r="O2025" t="s">
        <v>934</v>
      </c>
      <c r="P2025" t="s">
        <v>934</v>
      </c>
      <c r="Q2025" t="s">
        <v>647</v>
      </c>
      <c r="R2025" t="str">
        <f t="shared" si="64"/>
        <v>Weekend</v>
      </c>
      <c r="S2025" s="12">
        <f t="shared" si="63"/>
        <v>40950</v>
      </c>
    </row>
    <row r="2026" spans="1:19" x14ac:dyDescent="0.25">
      <c r="A2026" t="s">
        <v>593</v>
      </c>
      <c r="B2026" t="s">
        <v>594</v>
      </c>
      <c r="C2026">
        <v>20128103672</v>
      </c>
      <c r="D2026">
        <v>70</v>
      </c>
      <c r="E2026" t="s">
        <v>62</v>
      </c>
      <c r="G2026">
        <v>13.13</v>
      </c>
      <c r="H2026">
        <v>2012</v>
      </c>
      <c r="I2026">
        <v>6</v>
      </c>
      <c r="J2026">
        <v>8</v>
      </c>
      <c r="K2026">
        <v>16</v>
      </c>
      <c r="M2026" t="s">
        <v>932</v>
      </c>
      <c r="N2026" t="s">
        <v>933</v>
      </c>
      <c r="O2026" t="s">
        <v>934</v>
      </c>
      <c r="P2026" t="s">
        <v>934</v>
      </c>
      <c r="R2026" t="str">
        <f t="shared" si="64"/>
        <v>Weekday</v>
      </c>
      <c r="S2026" s="12">
        <f t="shared" si="63"/>
        <v>41068</v>
      </c>
    </row>
    <row r="2027" spans="1:19" x14ac:dyDescent="0.25">
      <c r="A2027" t="s">
        <v>593</v>
      </c>
      <c r="B2027" t="s">
        <v>594</v>
      </c>
      <c r="C2027">
        <v>20128103673</v>
      </c>
      <c r="D2027">
        <v>70</v>
      </c>
      <c r="E2027" t="s">
        <v>87</v>
      </c>
      <c r="G2027">
        <v>16.77</v>
      </c>
      <c r="H2027">
        <v>2012</v>
      </c>
      <c r="I2027">
        <v>4</v>
      </c>
      <c r="J2027">
        <v>20</v>
      </c>
      <c r="K2027">
        <v>7</v>
      </c>
      <c r="M2027" t="s">
        <v>932</v>
      </c>
      <c r="N2027" t="s">
        <v>933</v>
      </c>
      <c r="O2027" t="s">
        <v>934</v>
      </c>
      <c r="P2027" t="s">
        <v>934</v>
      </c>
      <c r="Q2027" t="s">
        <v>720</v>
      </c>
      <c r="R2027" t="str">
        <f t="shared" si="64"/>
        <v>Weekday</v>
      </c>
      <c r="S2027" s="12">
        <f t="shared" si="63"/>
        <v>41019</v>
      </c>
    </row>
    <row r="2028" spans="1:19" x14ac:dyDescent="0.25">
      <c r="A2028" t="s">
        <v>593</v>
      </c>
      <c r="B2028" t="s">
        <v>594</v>
      </c>
      <c r="C2028">
        <v>20128103700</v>
      </c>
      <c r="D2028">
        <v>70</v>
      </c>
      <c r="E2028" t="s">
        <v>62</v>
      </c>
      <c r="G2028">
        <v>14.27</v>
      </c>
      <c r="H2028">
        <v>2012</v>
      </c>
      <c r="I2028">
        <v>2</v>
      </c>
      <c r="J2028">
        <v>13</v>
      </c>
      <c r="K2028">
        <v>15</v>
      </c>
      <c r="M2028" t="s">
        <v>932</v>
      </c>
      <c r="N2028" t="s">
        <v>933</v>
      </c>
      <c r="O2028" t="s">
        <v>934</v>
      </c>
      <c r="P2028" t="s">
        <v>934</v>
      </c>
      <c r="R2028" t="str">
        <f t="shared" si="64"/>
        <v>Weekday</v>
      </c>
      <c r="S2028" s="12">
        <f t="shared" si="63"/>
        <v>40952</v>
      </c>
    </row>
    <row r="2029" spans="1:19" x14ac:dyDescent="0.25">
      <c r="A2029" t="s">
        <v>593</v>
      </c>
      <c r="B2029" t="s">
        <v>594</v>
      </c>
      <c r="C2029">
        <v>20128103702</v>
      </c>
      <c r="D2029">
        <v>70</v>
      </c>
      <c r="E2029" t="s">
        <v>62</v>
      </c>
      <c r="G2029">
        <v>14.31</v>
      </c>
      <c r="H2029">
        <v>2012</v>
      </c>
      <c r="I2029">
        <v>5</v>
      </c>
      <c r="J2029">
        <v>4</v>
      </c>
      <c r="K2029">
        <v>20</v>
      </c>
      <c r="M2029" t="s">
        <v>932</v>
      </c>
      <c r="N2029" t="s">
        <v>933</v>
      </c>
      <c r="O2029" t="s">
        <v>934</v>
      </c>
      <c r="P2029" t="s">
        <v>934</v>
      </c>
      <c r="R2029" t="str">
        <f t="shared" si="64"/>
        <v>Weekday</v>
      </c>
      <c r="S2029" s="12">
        <f t="shared" si="63"/>
        <v>41033</v>
      </c>
    </row>
    <row r="2030" spans="1:19" x14ac:dyDescent="0.25">
      <c r="A2030" t="s">
        <v>593</v>
      </c>
      <c r="B2030" t="s">
        <v>594</v>
      </c>
      <c r="C2030">
        <v>20128103772</v>
      </c>
      <c r="D2030">
        <v>70</v>
      </c>
      <c r="E2030" t="s">
        <v>62</v>
      </c>
      <c r="G2030">
        <v>13.96</v>
      </c>
      <c r="H2030">
        <v>2012</v>
      </c>
      <c r="I2030">
        <v>2</v>
      </c>
      <c r="J2030">
        <v>3</v>
      </c>
      <c r="K2030">
        <v>14</v>
      </c>
      <c r="M2030" t="s">
        <v>932</v>
      </c>
      <c r="N2030" t="s">
        <v>933</v>
      </c>
      <c r="O2030" t="s">
        <v>934</v>
      </c>
      <c r="P2030" t="s">
        <v>934</v>
      </c>
      <c r="R2030" t="str">
        <f t="shared" si="64"/>
        <v>Weekday</v>
      </c>
      <c r="S2030" s="12">
        <f t="shared" si="63"/>
        <v>40942</v>
      </c>
    </row>
    <row r="2031" spans="1:19" x14ac:dyDescent="0.25">
      <c r="A2031" t="s">
        <v>593</v>
      </c>
      <c r="B2031" t="s">
        <v>594</v>
      </c>
      <c r="C2031">
        <v>20128103804</v>
      </c>
      <c r="D2031">
        <v>70</v>
      </c>
      <c r="E2031" t="s">
        <v>62</v>
      </c>
      <c r="G2031">
        <v>18.670000000000002</v>
      </c>
      <c r="H2031">
        <v>2012</v>
      </c>
      <c r="I2031">
        <v>3</v>
      </c>
      <c r="J2031">
        <v>6</v>
      </c>
      <c r="K2031">
        <v>18</v>
      </c>
      <c r="M2031" t="s">
        <v>932</v>
      </c>
      <c r="N2031" t="s">
        <v>933</v>
      </c>
      <c r="O2031" t="s">
        <v>934</v>
      </c>
      <c r="P2031" t="s">
        <v>934</v>
      </c>
      <c r="Q2031" t="s">
        <v>687</v>
      </c>
      <c r="R2031" t="str">
        <f t="shared" si="64"/>
        <v>Weekday</v>
      </c>
      <c r="S2031" s="12">
        <f t="shared" si="63"/>
        <v>40974</v>
      </c>
    </row>
    <row r="2032" spans="1:19" x14ac:dyDescent="0.25">
      <c r="A2032" t="s">
        <v>593</v>
      </c>
      <c r="B2032" t="s">
        <v>594</v>
      </c>
      <c r="C2032">
        <v>20128103824</v>
      </c>
      <c r="D2032">
        <v>70</v>
      </c>
      <c r="E2032" t="s">
        <v>87</v>
      </c>
      <c r="G2032">
        <v>16.04</v>
      </c>
      <c r="H2032">
        <v>2012</v>
      </c>
      <c r="I2032">
        <v>1</v>
      </c>
      <c r="J2032">
        <v>5</v>
      </c>
      <c r="K2032">
        <v>7</v>
      </c>
      <c r="M2032" t="s">
        <v>932</v>
      </c>
      <c r="N2032" t="s">
        <v>933</v>
      </c>
      <c r="O2032" t="s">
        <v>934</v>
      </c>
      <c r="P2032" t="s">
        <v>934</v>
      </c>
      <c r="R2032" t="str">
        <f t="shared" si="64"/>
        <v>Weekday</v>
      </c>
      <c r="S2032" s="12">
        <f t="shared" si="63"/>
        <v>40913</v>
      </c>
    </row>
    <row r="2033" spans="1:19" x14ac:dyDescent="0.25">
      <c r="A2033" t="s">
        <v>593</v>
      </c>
      <c r="B2033" t="s">
        <v>594</v>
      </c>
      <c r="C2033">
        <v>20128103869</v>
      </c>
      <c r="D2033">
        <v>70</v>
      </c>
      <c r="E2033" t="s">
        <v>62</v>
      </c>
      <c r="G2033">
        <v>12.69</v>
      </c>
      <c r="H2033">
        <v>2012</v>
      </c>
      <c r="I2033">
        <v>1</v>
      </c>
      <c r="J2033">
        <v>11</v>
      </c>
      <c r="K2033">
        <v>15</v>
      </c>
      <c r="M2033" t="s">
        <v>932</v>
      </c>
      <c r="N2033" t="s">
        <v>933</v>
      </c>
      <c r="O2033" t="s">
        <v>934</v>
      </c>
      <c r="P2033" t="s">
        <v>934</v>
      </c>
      <c r="R2033" t="str">
        <f t="shared" si="64"/>
        <v>Weekday</v>
      </c>
      <c r="S2033" s="12">
        <f t="shared" si="63"/>
        <v>40919</v>
      </c>
    </row>
    <row r="2034" spans="1:19" x14ac:dyDescent="0.25">
      <c r="A2034" t="s">
        <v>593</v>
      </c>
      <c r="B2034" t="s">
        <v>594</v>
      </c>
      <c r="C2034">
        <v>20128103870</v>
      </c>
      <c r="D2034">
        <v>70</v>
      </c>
      <c r="E2034" t="s">
        <v>87</v>
      </c>
      <c r="G2034">
        <v>16.079999999999998</v>
      </c>
      <c r="H2034">
        <v>2012</v>
      </c>
      <c r="I2034">
        <v>3</v>
      </c>
      <c r="J2034">
        <v>18</v>
      </c>
      <c r="K2034">
        <v>9</v>
      </c>
      <c r="M2034" t="s">
        <v>932</v>
      </c>
      <c r="N2034" t="s">
        <v>936</v>
      </c>
      <c r="O2034" t="s">
        <v>934</v>
      </c>
      <c r="P2034" t="s">
        <v>934</v>
      </c>
      <c r="R2034" t="str">
        <f t="shared" si="64"/>
        <v>Weekend</v>
      </c>
      <c r="S2034" s="12">
        <f t="shared" si="63"/>
        <v>40986</v>
      </c>
    </row>
    <row r="2035" spans="1:19" x14ac:dyDescent="0.25">
      <c r="A2035" t="s">
        <v>593</v>
      </c>
      <c r="B2035" t="s">
        <v>594</v>
      </c>
      <c r="C2035">
        <v>20128103901</v>
      </c>
      <c r="D2035">
        <v>70</v>
      </c>
      <c r="E2035" t="s">
        <v>62</v>
      </c>
      <c r="G2035">
        <v>13.92</v>
      </c>
      <c r="H2035">
        <v>2012</v>
      </c>
      <c r="I2035">
        <v>2</v>
      </c>
      <c r="J2035">
        <v>3</v>
      </c>
      <c r="K2035">
        <v>17</v>
      </c>
      <c r="M2035" t="s">
        <v>932</v>
      </c>
      <c r="N2035" t="s">
        <v>933</v>
      </c>
      <c r="O2035" t="s">
        <v>934</v>
      </c>
      <c r="P2035" t="s">
        <v>934</v>
      </c>
      <c r="R2035" t="str">
        <f t="shared" si="64"/>
        <v>Weekday</v>
      </c>
      <c r="S2035" s="12">
        <f t="shared" si="63"/>
        <v>40942</v>
      </c>
    </row>
    <row r="2036" spans="1:19" x14ac:dyDescent="0.25">
      <c r="A2036" t="s">
        <v>593</v>
      </c>
      <c r="B2036" t="s">
        <v>594</v>
      </c>
      <c r="C2036">
        <v>20128103922</v>
      </c>
      <c r="D2036">
        <v>70</v>
      </c>
      <c r="E2036" t="s">
        <v>62</v>
      </c>
      <c r="G2036">
        <v>13.65</v>
      </c>
      <c r="H2036">
        <v>2012</v>
      </c>
      <c r="I2036">
        <v>4</v>
      </c>
      <c r="J2036">
        <v>12</v>
      </c>
      <c r="K2036">
        <v>9</v>
      </c>
      <c r="M2036" t="s">
        <v>932</v>
      </c>
      <c r="N2036" t="s">
        <v>936</v>
      </c>
      <c r="O2036" t="s">
        <v>934</v>
      </c>
      <c r="P2036" t="s">
        <v>934</v>
      </c>
      <c r="R2036" t="str">
        <f t="shared" si="64"/>
        <v>Weekday</v>
      </c>
      <c r="S2036" s="12">
        <f t="shared" si="63"/>
        <v>41011</v>
      </c>
    </row>
    <row r="2037" spans="1:19" x14ac:dyDescent="0.25">
      <c r="A2037" t="s">
        <v>593</v>
      </c>
      <c r="B2037" t="s">
        <v>594</v>
      </c>
      <c r="C2037">
        <v>20128103926</v>
      </c>
      <c r="D2037">
        <v>70</v>
      </c>
      <c r="E2037" t="s">
        <v>87</v>
      </c>
      <c r="G2037">
        <v>16.16</v>
      </c>
      <c r="H2037">
        <v>2012</v>
      </c>
      <c r="I2037">
        <v>4</v>
      </c>
      <c r="J2037">
        <v>5</v>
      </c>
      <c r="K2037">
        <v>7</v>
      </c>
      <c r="M2037" t="s">
        <v>932</v>
      </c>
      <c r="N2037" t="s">
        <v>933</v>
      </c>
      <c r="O2037" t="s">
        <v>934</v>
      </c>
      <c r="P2037" t="s">
        <v>934</v>
      </c>
      <c r="R2037" t="str">
        <f t="shared" si="64"/>
        <v>Weekday</v>
      </c>
      <c r="S2037" s="12">
        <f t="shared" si="63"/>
        <v>41004</v>
      </c>
    </row>
    <row r="2038" spans="1:19" x14ac:dyDescent="0.25">
      <c r="A2038" t="s">
        <v>593</v>
      </c>
      <c r="B2038" t="s">
        <v>594</v>
      </c>
      <c r="C2038">
        <v>20128103929</v>
      </c>
      <c r="D2038">
        <v>70</v>
      </c>
      <c r="E2038" t="s">
        <v>87</v>
      </c>
      <c r="G2038">
        <v>14.59</v>
      </c>
      <c r="H2038">
        <v>2012</v>
      </c>
      <c r="I2038">
        <v>5</v>
      </c>
      <c r="J2038">
        <v>4</v>
      </c>
      <c r="K2038">
        <v>7</v>
      </c>
      <c r="M2038" t="s">
        <v>932</v>
      </c>
      <c r="N2038" t="s">
        <v>936</v>
      </c>
      <c r="O2038" t="s">
        <v>934</v>
      </c>
      <c r="P2038" t="s">
        <v>934</v>
      </c>
      <c r="R2038" t="str">
        <f t="shared" si="64"/>
        <v>Weekday</v>
      </c>
      <c r="S2038" s="12">
        <f t="shared" si="63"/>
        <v>41033</v>
      </c>
    </row>
    <row r="2039" spans="1:19" x14ac:dyDescent="0.25">
      <c r="A2039" t="s">
        <v>593</v>
      </c>
      <c r="B2039" t="s">
        <v>594</v>
      </c>
      <c r="C2039">
        <v>20128103930</v>
      </c>
      <c r="D2039">
        <v>70</v>
      </c>
      <c r="E2039" t="s">
        <v>87</v>
      </c>
      <c r="G2039">
        <v>16.16</v>
      </c>
      <c r="H2039">
        <v>2012</v>
      </c>
      <c r="I2039">
        <v>5</v>
      </c>
      <c r="J2039">
        <v>2</v>
      </c>
      <c r="K2039">
        <v>11</v>
      </c>
      <c r="M2039" t="s">
        <v>932</v>
      </c>
      <c r="N2039" t="s">
        <v>933</v>
      </c>
      <c r="O2039" t="s">
        <v>934</v>
      </c>
      <c r="P2039" t="s">
        <v>934</v>
      </c>
      <c r="R2039" t="str">
        <f t="shared" si="64"/>
        <v>Weekday</v>
      </c>
      <c r="S2039" s="12">
        <f t="shared" si="63"/>
        <v>41031</v>
      </c>
    </row>
    <row r="2040" spans="1:19" x14ac:dyDescent="0.25">
      <c r="A2040" t="s">
        <v>593</v>
      </c>
      <c r="B2040" t="s">
        <v>723</v>
      </c>
      <c r="C2040">
        <v>20128103957</v>
      </c>
      <c r="D2040">
        <v>71</v>
      </c>
      <c r="E2040" t="s">
        <v>62</v>
      </c>
      <c r="G2040">
        <v>11.75</v>
      </c>
      <c r="H2040">
        <v>2012</v>
      </c>
      <c r="I2040">
        <v>8</v>
      </c>
      <c r="J2040">
        <v>20</v>
      </c>
      <c r="K2040">
        <v>16</v>
      </c>
      <c r="M2040" t="s">
        <v>932</v>
      </c>
      <c r="N2040" t="s">
        <v>933</v>
      </c>
      <c r="O2040" t="s">
        <v>934</v>
      </c>
      <c r="P2040" t="s">
        <v>934</v>
      </c>
      <c r="Q2040" t="s">
        <v>724</v>
      </c>
      <c r="R2040" t="str">
        <f t="shared" si="64"/>
        <v>Weekday</v>
      </c>
      <c r="S2040" s="12">
        <f t="shared" si="63"/>
        <v>41141</v>
      </c>
    </row>
    <row r="2041" spans="1:19" x14ac:dyDescent="0.25">
      <c r="A2041" t="s">
        <v>593</v>
      </c>
      <c r="B2041" t="s">
        <v>723</v>
      </c>
      <c r="C2041">
        <v>20128103959</v>
      </c>
      <c r="D2041">
        <v>71</v>
      </c>
      <c r="E2041" t="s">
        <v>87</v>
      </c>
      <c r="G2041">
        <v>18.2</v>
      </c>
      <c r="H2041">
        <v>2012</v>
      </c>
      <c r="I2041">
        <v>8</v>
      </c>
      <c r="J2041">
        <v>17</v>
      </c>
      <c r="K2041">
        <v>17</v>
      </c>
      <c r="M2041" t="s">
        <v>932</v>
      </c>
      <c r="N2041" t="s">
        <v>933</v>
      </c>
      <c r="O2041" t="s">
        <v>934</v>
      </c>
      <c r="P2041" t="s">
        <v>934</v>
      </c>
      <c r="Q2041" t="s">
        <v>794</v>
      </c>
      <c r="R2041" t="str">
        <f t="shared" si="64"/>
        <v>Weekday</v>
      </c>
      <c r="S2041" s="12">
        <f t="shared" si="63"/>
        <v>41138</v>
      </c>
    </row>
    <row r="2042" spans="1:19" x14ac:dyDescent="0.25">
      <c r="A2042" t="s">
        <v>593</v>
      </c>
      <c r="B2042" t="s">
        <v>723</v>
      </c>
      <c r="C2042">
        <v>20128104249</v>
      </c>
      <c r="D2042">
        <v>71</v>
      </c>
      <c r="E2042" t="s">
        <v>62</v>
      </c>
      <c r="G2042">
        <v>19.3</v>
      </c>
      <c r="H2042">
        <v>2012</v>
      </c>
      <c r="I2042">
        <v>8</v>
      </c>
      <c r="J2042">
        <v>29</v>
      </c>
      <c r="K2042">
        <v>7</v>
      </c>
      <c r="M2042" t="s">
        <v>932</v>
      </c>
      <c r="N2042" t="s">
        <v>936</v>
      </c>
      <c r="O2042" t="s">
        <v>934</v>
      </c>
      <c r="P2042" t="s">
        <v>934</v>
      </c>
      <c r="Q2042" t="s">
        <v>789</v>
      </c>
      <c r="R2042" t="str">
        <f t="shared" si="64"/>
        <v>Weekday</v>
      </c>
      <c r="S2042" s="12">
        <f t="shared" si="63"/>
        <v>41150</v>
      </c>
    </row>
    <row r="2043" spans="1:19" x14ac:dyDescent="0.25">
      <c r="A2043" t="s">
        <v>593</v>
      </c>
      <c r="B2043" t="s">
        <v>723</v>
      </c>
      <c r="C2043">
        <v>20128104262</v>
      </c>
      <c r="D2043">
        <v>275</v>
      </c>
      <c r="E2043" t="s">
        <v>87</v>
      </c>
      <c r="G2043">
        <v>34.4</v>
      </c>
      <c r="H2043">
        <v>2012</v>
      </c>
      <c r="I2043">
        <v>8</v>
      </c>
      <c r="J2043">
        <v>28</v>
      </c>
      <c r="K2043">
        <v>8</v>
      </c>
      <c r="M2043" t="s">
        <v>932</v>
      </c>
      <c r="N2043" t="s">
        <v>933</v>
      </c>
      <c r="O2043" t="s">
        <v>934</v>
      </c>
      <c r="P2043" t="s">
        <v>934</v>
      </c>
      <c r="Q2043" t="s">
        <v>886</v>
      </c>
      <c r="R2043" t="str">
        <f t="shared" si="64"/>
        <v>Weekday</v>
      </c>
      <c r="S2043" s="12">
        <f t="shared" si="63"/>
        <v>41149</v>
      </c>
    </row>
    <row r="2044" spans="1:19" x14ac:dyDescent="0.25">
      <c r="A2044" t="s">
        <v>593</v>
      </c>
      <c r="B2044" t="s">
        <v>723</v>
      </c>
      <c r="C2044">
        <v>20128104269</v>
      </c>
      <c r="D2044">
        <v>71</v>
      </c>
      <c r="E2044" t="s">
        <v>87</v>
      </c>
      <c r="G2044">
        <v>18.100000000000001</v>
      </c>
      <c r="H2044">
        <v>2012</v>
      </c>
      <c r="I2044">
        <v>8</v>
      </c>
      <c r="J2044">
        <v>27</v>
      </c>
      <c r="K2044">
        <v>8</v>
      </c>
      <c r="M2044" t="s">
        <v>932</v>
      </c>
      <c r="N2044" t="s">
        <v>933</v>
      </c>
      <c r="O2044" t="s">
        <v>934</v>
      </c>
      <c r="P2044" t="s">
        <v>934</v>
      </c>
      <c r="Q2044" t="s">
        <v>794</v>
      </c>
      <c r="R2044" t="str">
        <f t="shared" si="64"/>
        <v>Weekday</v>
      </c>
      <c r="S2044" s="12">
        <f t="shared" si="63"/>
        <v>41148</v>
      </c>
    </row>
    <row r="2045" spans="1:19" x14ac:dyDescent="0.25">
      <c r="A2045" t="s">
        <v>593</v>
      </c>
      <c r="B2045" t="s">
        <v>723</v>
      </c>
      <c r="C2045">
        <v>20128104270</v>
      </c>
      <c r="D2045">
        <v>275</v>
      </c>
      <c r="E2045" t="s">
        <v>87</v>
      </c>
      <c r="G2045">
        <v>33.1</v>
      </c>
      <c r="H2045">
        <v>2012</v>
      </c>
      <c r="I2045">
        <v>8</v>
      </c>
      <c r="J2045">
        <v>17</v>
      </c>
      <c r="K2045">
        <v>18</v>
      </c>
      <c r="M2045" t="s">
        <v>932</v>
      </c>
      <c r="N2045" t="s">
        <v>933</v>
      </c>
      <c r="O2045" t="s">
        <v>934</v>
      </c>
      <c r="P2045" t="s">
        <v>934</v>
      </c>
      <c r="Q2045" t="s">
        <v>892</v>
      </c>
      <c r="R2045" t="str">
        <f t="shared" si="64"/>
        <v>Weekday</v>
      </c>
      <c r="S2045" s="12">
        <f t="shared" si="63"/>
        <v>41138</v>
      </c>
    </row>
    <row r="2046" spans="1:19" x14ac:dyDescent="0.25">
      <c r="A2046" t="s">
        <v>593</v>
      </c>
      <c r="B2046" t="s">
        <v>723</v>
      </c>
      <c r="C2046">
        <v>20128104300</v>
      </c>
      <c r="D2046">
        <v>275</v>
      </c>
      <c r="E2046" t="s">
        <v>87</v>
      </c>
      <c r="G2046">
        <v>31.22</v>
      </c>
      <c r="H2046">
        <v>2012</v>
      </c>
      <c r="I2046">
        <v>8</v>
      </c>
      <c r="J2046">
        <v>27</v>
      </c>
      <c r="K2046">
        <v>7</v>
      </c>
      <c r="M2046" t="s">
        <v>932</v>
      </c>
      <c r="N2046" t="s">
        <v>933</v>
      </c>
      <c r="O2046" t="s">
        <v>934</v>
      </c>
      <c r="P2046" t="s">
        <v>934</v>
      </c>
      <c r="Q2046" t="s">
        <v>901</v>
      </c>
      <c r="R2046" t="str">
        <f t="shared" si="64"/>
        <v>Weekday</v>
      </c>
      <c r="S2046" s="12">
        <f t="shared" si="63"/>
        <v>41148</v>
      </c>
    </row>
    <row r="2047" spans="1:19" x14ac:dyDescent="0.25">
      <c r="A2047" t="s">
        <v>593</v>
      </c>
      <c r="B2047" t="s">
        <v>723</v>
      </c>
      <c r="C2047">
        <v>20128104302</v>
      </c>
      <c r="D2047">
        <v>71</v>
      </c>
      <c r="E2047" t="s">
        <v>62</v>
      </c>
      <c r="G2047">
        <v>17.989999999999998</v>
      </c>
      <c r="H2047">
        <v>2012</v>
      </c>
      <c r="I2047">
        <v>8</v>
      </c>
      <c r="J2047">
        <v>28</v>
      </c>
      <c r="K2047">
        <v>14</v>
      </c>
      <c r="M2047" t="s">
        <v>932</v>
      </c>
      <c r="N2047" t="s">
        <v>933</v>
      </c>
      <c r="O2047" t="s">
        <v>934</v>
      </c>
      <c r="P2047" t="s">
        <v>934</v>
      </c>
      <c r="Q2047" t="s">
        <v>779</v>
      </c>
      <c r="R2047" t="str">
        <f t="shared" si="64"/>
        <v>Weekday</v>
      </c>
      <c r="S2047" s="12">
        <f t="shared" si="63"/>
        <v>41149</v>
      </c>
    </row>
    <row r="2048" spans="1:19" x14ac:dyDescent="0.25">
      <c r="A2048" t="s">
        <v>593</v>
      </c>
      <c r="B2048" t="s">
        <v>723</v>
      </c>
      <c r="C2048">
        <v>20128104303</v>
      </c>
      <c r="D2048">
        <v>71</v>
      </c>
      <c r="E2048" t="s">
        <v>87</v>
      </c>
      <c r="G2048">
        <v>16.010000000000002</v>
      </c>
      <c r="H2048">
        <v>2012</v>
      </c>
      <c r="I2048">
        <v>8</v>
      </c>
      <c r="J2048">
        <v>28</v>
      </c>
      <c r="K2048">
        <v>18</v>
      </c>
      <c r="M2048" t="s">
        <v>932</v>
      </c>
      <c r="N2048" t="s">
        <v>936</v>
      </c>
      <c r="O2048" t="s">
        <v>934</v>
      </c>
      <c r="P2048" t="s">
        <v>934</v>
      </c>
      <c r="Q2048" t="s">
        <v>811</v>
      </c>
      <c r="R2048" t="str">
        <f t="shared" si="64"/>
        <v>Weekday</v>
      </c>
      <c r="S2048" s="12">
        <f t="shared" si="63"/>
        <v>41149</v>
      </c>
    </row>
    <row r="2049" spans="1:19" x14ac:dyDescent="0.25">
      <c r="A2049" t="s">
        <v>593</v>
      </c>
      <c r="B2049" t="s">
        <v>723</v>
      </c>
      <c r="C2049">
        <v>20128104306</v>
      </c>
      <c r="D2049">
        <v>275</v>
      </c>
      <c r="E2049" t="s">
        <v>62</v>
      </c>
      <c r="G2049">
        <v>31.21</v>
      </c>
      <c r="H2049">
        <v>2012</v>
      </c>
      <c r="I2049">
        <v>8</v>
      </c>
      <c r="J2049">
        <v>23</v>
      </c>
      <c r="K2049">
        <v>22</v>
      </c>
      <c r="M2049" t="s">
        <v>935</v>
      </c>
      <c r="N2049" t="s">
        <v>937</v>
      </c>
      <c r="O2049" t="s">
        <v>934</v>
      </c>
      <c r="P2049" t="s">
        <v>934</v>
      </c>
      <c r="R2049" t="str">
        <f t="shared" si="64"/>
        <v>Weekday</v>
      </c>
      <c r="S2049" s="12">
        <f t="shared" si="63"/>
        <v>41144</v>
      </c>
    </row>
    <row r="2050" spans="1:19" x14ac:dyDescent="0.25">
      <c r="A2050" t="s">
        <v>593</v>
      </c>
      <c r="B2050" t="s">
        <v>723</v>
      </c>
      <c r="C2050">
        <v>20128104308</v>
      </c>
      <c r="D2050">
        <v>275</v>
      </c>
      <c r="E2050" t="s">
        <v>87</v>
      </c>
      <c r="G2050">
        <v>31.09</v>
      </c>
      <c r="H2050">
        <v>2012</v>
      </c>
      <c r="I2050">
        <v>8</v>
      </c>
      <c r="J2050">
        <v>24</v>
      </c>
      <c r="K2050">
        <v>17</v>
      </c>
      <c r="M2050" t="s">
        <v>932</v>
      </c>
      <c r="N2050" t="s">
        <v>936</v>
      </c>
      <c r="O2050" t="s">
        <v>934</v>
      </c>
      <c r="P2050" t="s">
        <v>934</v>
      </c>
      <c r="R2050" t="str">
        <f t="shared" si="64"/>
        <v>Weekday</v>
      </c>
      <c r="S2050" s="12">
        <f t="shared" si="63"/>
        <v>41145</v>
      </c>
    </row>
    <row r="2051" spans="1:19" x14ac:dyDescent="0.25">
      <c r="A2051" t="s">
        <v>593</v>
      </c>
      <c r="B2051" t="s">
        <v>723</v>
      </c>
      <c r="C2051">
        <v>20128104309</v>
      </c>
      <c r="D2051">
        <v>71</v>
      </c>
      <c r="E2051" t="s">
        <v>62</v>
      </c>
      <c r="G2051">
        <v>16.010000000000002</v>
      </c>
      <c r="H2051">
        <v>2012</v>
      </c>
      <c r="I2051">
        <v>8</v>
      </c>
      <c r="J2051">
        <v>26</v>
      </c>
      <c r="K2051">
        <v>3</v>
      </c>
      <c r="M2051" t="s">
        <v>932</v>
      </c>
      <c r="N2051" t="s">
        <v>936</v>
      </c>
      <c r="O2051" t="s">
        <v>934</v>
      </c>
      <c r="P2051" t="s">
        <v>934</v>
      </c>
      <c r="Q2051" t="s">
        <v>946</v>
      </c>
      <c r="R2051" t="str">
        <f t="shared" si="64"/>
        <v>Weekend</v>
      </c>
      <c r="S2051" s="12">
        <f t="shared" ref="S2051:S2114" si="65">DATE(H2051,I2051,J2051)</f>
        <v>41147</v>
      </c>
    </row>
    <row r="2052" spans="1:19" x14ac:dyDescent="0.25">
      <c r="A2052" t="s">
        <v>593</v>
      </c>
      <c r="B2052" t="s">
        <v>723</v>
      </c>
      <c r="C2052">
        <v>20128104750</v>
      </c>
      <c r="D2052">
        <v>71</v>
      </c>
      <c r="E2052" t="s">
        <v>62</v>
      </c>
      <c r="G2052">
        <v>13.7</v>
      </c>
      <c r="H2052">
        <v>2012</v>
      </c>
      <c r="I2052">
        <v>8</v>
      </c>
      <c r="J2052">
        <v>21</v>
      </c>
      <c r="K2052">
        <v>22</v>
      </c>
      <c r="M2052" t="s">
        <v>932</v>
      </c>
      <c r="N2052" t="s">
        <v>933</v>
      </c>
      <c r="O2052" t="s">
        <v>934</v>
      </c>
      <c r="P2052" t="s">
        <v>934</v>
      </c>
      <c r="Q2052" t="s">
        <v>743</v>
      </c>
      <c r="R2052" t="str">
        <f t="shared" si="64"/>
        <v>Weekday</v>
      </c>
      <c r="S2052" s="12">
        <f t="shared" si="65"/>
        <v>41142</v>
      </c>
    </row>
    <row r="2053" spans="1:19" x14ac:dyDescent="0.25">
      <c r="A2053" t="s">
        <v>593</v>
      </c>
      <c r="B2053" t="s">
        <v>594</v>
      </c>
      <c r="C2053">
        <v>20128106184</v>
      </c>
      <c r="D2053">
        <v>70</v>
      </c>
      <c r="E2053" t="s">
        <v>87</v>
      </c>
      <c r="G2053">
        <v>15.49</v>
      </c>
      <c r="H2053">
        <v>2012</v>
      </c>
      <c r="I2053">
        <v>1</v>
      </c>
      <c r="J2053">
        <v>12</v>
      </c>
      <c r="K2053">
        <v>11</v>
      </c>
      <c r="M2053" t="s">
        <v>935</v>
      </c>
      <c r="N2053" t="s">
        <v>936</v>
      </c>
      <c r="O2053" t="s">
        <v>934</v>
      </c>
      <c r="P2053" t="s">
        <v>934</v>
      </c>
      <c r="R2053" t="str">
        <f t="shared" ref="R2053:R2116" si="66">IF(WEEKDAY(DATE(H2053,I2053,J2053),2)&lt;6,"Weekday","Weekend")</f>
        <v>Weekday</v>
      </c>
      <c r="S2053" s="12">
        <f t="shared" si="65"/>
        <v>40920</v>
      </c>
    </row>
    <row r="2054" spans="1:19" x14ac:dyDescent="0.25">
      <c r="A2054" t="s">
        <v>593</v>
      </c>
      <c r="B2054" t="s">
        <v>594</v>
      </c>
      <c r="C2054">
        <v>20128106185</v>
      </c>
      <c r="D2054">
        <v>70</v>
      </c>
      <c r="E2054" t="s">
        <v>62</v>
      </c>
      <c r="G2054">
        <v>13.07</v>
      </c>
      <c r="H2054">
        <v>2012</v>
      </c>
      <c r="I2054">
        <v>2</v>
      </c>
      <c r="J2054">
        <v>13</v>
      </c>
      <c r="K2054">
        <v>0</v>
      </c>
      <c r="M2054" t="s">
        <v>932</v>
      </c>
      <c r="N2054" t="s">
        <v>933</v>
      </c>
      <c r="O2054" t="s">
        <v>934</v>
      </c>
      <c r="P2054" t="s">
        <v>934</v>
      </c>
      <c r="R2054" t="str">
        <f t="shared" si="66"/>
        <v>Weekday</v>
      </c>
      <c r="S2054" s="12">
        <f t="shared" si="65"/>
        <v>40952</v>
      </c>
    </row>
    <row r="2055" spans="1:19" x14ac:dyDescent="0.25">
      <c r="A2055" t="s">
        <v>593</v>
      </c>
      <c r="B2055" t="s">
        <v>594</v>
      </c>
      <c r="C2055">
        <v>20128106330</v>
      </c>
      <c r="D2055">
        <v>70</v>
      </c>
      <c r="E2055" t="s">
        <v>62</v>
      </c>
      <c r="G2055">
        <v>11.97</v>
      </c>
      <c r="H2055">
        <v>2012</v>
      </c>
      <c r="I2055">
        <v>7</v>
      </c>
      <c r="J2055">
        <v>7</v>
      </c>
      <c r="K2055">
        <v>23</v>
      </c>
      <c r="M2055" t="s">
        <v>932</v>
      </c>
      <c r="N2055" t="s">
        <v>936</v>
      </c>
      <c r="O2055" t="s">
        <v>934</v>
      </c>
      <c r="P2055" t="s">
        <v>934</v>
      </c>
      <c r="Q2055" t="s">
        <v>633</v>
      </c>
      <c r="R2055" t="str">
        <f t="shared" si="66"/>
        <v>Weekend</v>
      </c>
      <c r="S2055" s="12">
        <f t="shared" si="65"/>
        <v>41097</v>
      </c>
    </row>
    <row r="2056" spans="1:19" x14ac:dyDescent="0.25">
      <c r="A2056" t="s">
        <v>593</v>
      </c>
      <c r="B2056" t="s">
        <v>594</v>
      </c>
      <c r="C2056">
        <v>20128106400</v>
      </c>
      <c r="D2056">
        <v>70</v>
      </c>
      <c r="E2056" t="s">
        <v>62</v>
      </c>
      <c r="G2056">
        <v>13.85</v>
      </c>
      <c r="H2056">
        <v>2012</v>
      </c>
      <c r="I2056">
        <v>5</v>
      </c>
      <c r="J2056">
        <v>24</v>
      </c>
      <c r="K2056">
        <v>12</v>
      </c>
      <c r="M2056" t="s">
        <v>932</v>
      </c>
      <c r="N2056" t="s">
        <v>933</v>
      </c>
      <c r="O2056" t="s">
        <v>934</v>
      </c>
      <c r="P2056" t="s">
        <v>934</v>
      </c>
      <c r="R2056" t="str">
        <f t="shared" si="66"/>
        <v>Weekday</v>
      </c>
      <c r="S2056" s="12">
        <f t="shared" si="65"/>
        <v>41053</v>
      </c>
    </row>
    <row r="2057" spans="1:19" x14ac:dyDescent="0.25">
      <c r="A2057" t="s">
        <v>593</v>
      </c>
      <c r="B2057" t="s">
        <v>594</v>
      </c>
      <c r="C2057">
        <v>20128106403</v>
      </c>
      <c r="D2057">
        <v>70</v>
      </c>
      <c r="E2057" t="s">
        <v>87</v>
      </c>
      <c r="G2057">
        <v>14.31</v>
      </c>
      <c r="H2057">
        <v>2012</v>
      </c>
      <c r="I2057">
        <v>4</v>
      </c>
      <c r="J2057">
        <v>25</v>
      </c>
      <c r="K2057">
        <v>11</v>
      </c>
      <c r="M2057" t="s">
        <v>935</v>
      </c>
      <c r="N2057" t="s">
        <v>936</v>
      </c>
      <c r="O2057" t="s">
        <v>938</v>
      </c>
      <c r="P2057" t="s">
        <v>934</v>
      </c>
      <c r="R2057" t="str">
        <f t="shared" si="66"/>
        <v>Weekday</v>
      </c>
      <c r="S2057" s="12">
        <f t="shared" si="65"/>
        <v>41024</v>
      </c>
    </row>
    <row r="2058" spans="1:19" x14ac:dyDescent="0.25">
      <c r="A2058" t="s">
        <v>593</v>
      </c>
      <c r="B2058" t="s">
        <v>594</v>
      </c>
      <c r="C2058">
        <v>20128106408</v>
      </c>
      <c r="D2058">
        <v>70</v>
      </c>
      <c r="E2058" t="s">
        <v>62</v>
      </c>
      <c r="G2058">
        <v>14.13</v>
      </c>
      <c r="H2058">
        <v>2012</v>
      </c>
      <c r="I2058">
        <v>1</v>
      </c>
      <c r="J2058">
        <v>12</v>
      </c>
      <c r="K2058">
        <v>7</v>
      </c>
      <c r="M2058" t="s">
        <v>932</v>
      </c>
      <c r="N2058" t="s">
        <v>933</v>
      </c>
      <c r="O2058" t="s">
        <v>934</v>
      </c>
      <c r="P2058" t="s">
        <v>934</v>
      </c>
      <c r="R2058" t="str">
        <f t="shared" si="66"/>
        <v>Weekday</v>
      </c>
      <c r="S2058" s="12">
        <f t="shared" si="65"/>
        <v>40920</v>
      </c>
    </row>
    <row r="2059" spans="1:19" x14ac:dyDescent="0.25">
      <c r="A2059" t="s">
        <v>593</v>
      </c>
      <c r="B2059" t="s">
        <v>594</v>
      </c>
      <c r="C2059">
        <v>20128106412</v>
      </c>
      <c r="D2059">
        <v>70</v>
      </c>
      <c r="E2059" t="s">
        <v>87</v>
      </c>
      <c r="G2059">
        <v>17.190000000000001</v>
      </c>
      <c r="H2059">
        <v>2012</v>
      </c>
      <c r="I2059">
        <v>2</v>
      </c>
      <c r="J2059">
        <v>18</v>
      </c>
      <c r="K2059">
        <v>9</v>
      </c>
      <c r="M2059" t="s">
        <v>935</v>
      </c>
      <c r="N2059" t="s">
        <v>933</v>
      </c>
      <c r="O2059" t="s">
        <v>934</v>
      </c>
      <c r="P2059" t="s">
        <v>934</v>
      </c>
      <c r="Q2059" t="s">
        <v>717</v>
      </c>
      <c r="R2059" t="str">
        <f t="shared" si="66"/>
        <v>Weekend</v>
      </c>
      <c r="S2059" s="12">
        <f t="shared" si="65"/>
        <v>40957</v>
      </c>
    </row>
    <row r="2060" spans="1:19" x14ac:dyDescent="0.25">
      <c r="A2060" t="s">
        <v>593</v>
      </c>
      <c r="B2060" t="s">
        <v>594</v>
      </c>
      <c r="C2060">
        <v>20128106416</v>
      </c>
      <c r="D2060">
        <v>70</v>
      </c>
      <c r="E2060" t="s">
        <v>87</v>
      </c>
      <c r="G2060">
        <v>19.809999999999999</v>
      </c>
      <c r="H2060">
        <v>2012</v>
      </c>
      <c r="I2060">
        <v>2</v>
      </c>
      <c r="J2060">
        <v>8</v>
      </c>
      <c r="K2060">
        <v>12</v>
      </c>
      <c r="M2060" t="s">
        <v>935</v>
      </c>
      <c r="N2060" t="s">
        <v>937</v>
      </c>
      <c r="O2060" t="s">
        <v>934</v>
      </c>
      <c r="P2060" t="s">
        <v>934</v>
      </c>
      <c r="R2060" t="str">
        <f t="shared" si="66"/>
        <v>Weekday</v>
      </c>
      <c r="S2060" s="12">
        <f t="shared" si="65"/>
        <v>40947</v>
      </c>
    </row>
    <row r="2061" spans="1:19" x14ac:dyDescent="0.25">
      <c r="A2061" t="s">
        <v>593</v>
      </c>
      <c r="B2061" t="s">
        <v>594</v>
      </c>
      <c r="C2061">
        <v>20128106420</v>
      </c>
      <c r="D2061">
        <v>70</v>
      </c>
      <c r="E2061" t="s">
        <v>87</v>
      </c>
      <c r="G2061">
        <v>16.079999999999998</v>
      </c>
      <c r="H2061">
        <v>2012</v>
      </c>
      <c r="I2061">
        <v>4</v>
      </c>
      <c r="J2061">
        <v>12</v>
      </c>
      <c r="K2061">
        <v>9</v>
      </c>
      <c r="M2061" t="s">
        <v>932</v>
      </c>
      <c r="N2061" t="s">
        <v>937</v>
      </c>
      <c r="O2061" t="s">
        <v>934</v>
      </c>
      <c r="P2061" t="s">
        <v>934</v>
      </c>
      <c r="R2061" t="str">
        <f t="shared" si="66"/>
        <v>Weekday</v>
      </c>
      <c r="S2061" s="12">
        <f t="shared" si="65"/>
        <v>41011</v>
      </c>
    </row>
    <row r="2062" spans="1:19" x14ac:dyDescent="0.25">
      <c r="A2062" t="s">
        <v>593</v>
      </c>
      <c r="B2062" t="s">
        <v>594</v>
      </c>
      <c r="C2062">
        <v>20128106431</v>
      </c>
      <c r="D2062">
        <v>70</v>
      </c>
      <c r="E2062" t="s">
        <v>62</v>
      </c>
      <c r="G2062">
        <v>16.989999999999998</v>
      </c>
      <c r="H2062">
        <v>2012</v>
      </c>
      <c r="I2062">
        <v>4</v>
      </c>
      <c r="J2062">
        <v>3</v>
      </c>
      <c r="K2062">
        <v>11</v>
      </c>
      <c r="M2062" t="s">
        <v>932</v>
      </c>
      <c r="N2062" t="s">
        <v>933</v>
      </c>
      <c r="O2062" t="s">
        <v>934</v>
      </c>
      <c r="P2062" t="s">
        <v>934</v>
      </c>
      <c r="Q2062" t="s">
        <v>665</v>
      </c>
      <c r="R2062" t="str">
        <f t="shared" si="66"/>
        <v>Weekday</v>
      </c>
      <c r="S2062" s="12">
        <f t="shared" si="65"/>
        <v>41002</v>
      </c>
    </row>
    <row r="2063" spans="1:19" x14ac:dyDescent="0.25">
      <c r="A2063" t="s">
        <v>593</v>
      </c>
      <c r="B2063" t="s">
        <v>594</v>
      </c>
      <c r="C2063">
        <v>20128106437</v>
      </c>
      <c r="D2063">
        <v>70</v>
      </c>
      <c r="E2063" t="s">
        <v>87</v>
      </c>
      <c r="G2063">
        <v>15.86</v>
      </c>
      <c r="H2063">
        <v>2012</v>
      </c>
      <c r="I2063">
        <v>1</v>
      </c>
      <c r="J2063">
        <v>4</v>
      </c>
      <c r="K2063">
        <v>6</v>
      </c>
      <c r="M2063" t="s">
        <v>932</v>
      </c>
      <c r="N2063" t="s">
        <v>933</v>
      </c>
      <c r="O2063" t="s">
        <v>934</v>
      </c>
      <c r="P2063" t="s">
        <v>934</v>
      </c>
      <c r="R2063" t="str">
        <f t="shared" si="66"/>
        <v>Weekday</v>
      </c>
      <c r="S2063" s="12">
        <f t="shared" si="65"/>
        <v>40912</v>
      </c>
    </row>
    <row r="2064" spans="1:19" x14ac:dyDescent="0.25">
      <c r="A2064" t="s">
        <v>593</v>
      </c>
      <c r="B2064" t="s">
        <v>594</v>
      </c>
      <c r="C2064">
        <v>20128106444</v>
      </c>
      <c r="D2064">
        <v>70</v>
      </c>
      <c r="E2064" t="s">
        <v>87</v>
      </c>
      <c r="G2064">
        <v>15.26</v>
      </c>
      <c r="H2064">
        <v>2012</v>
      </c>
      <c r="I2064">
        <v>2</v>
      </c>
      <c r="J2064">
        <v>16</v>
      </c>
      <c r="K2064">
        <v>8</v>
      </c>
      <c r="M2064" t="s">
        <v>932</v>
      </c>
      <c r="N2064" t="s">
        <v>933</v>
      </c>
      <c r="O2064" t="s">
        <v>934</v>
      </c>
      <c r="P2064" t="s">
        <v>934</v>
      </c>
      <c r="R2064" t="str">
        <f t="shared" si="66"/>
        <v>Weekday</v>
      </c>
      <c r="S2064" s="12">
        <f t="shared" si="65"/>
        <v>40955</v>
      </c>
    </row>
    <row r="2065" spans="1:19" x14ac:dyDescent="0.25">
      <c r="A2065" t="s">
        <v>593</v>
      </c>
      <c r="B2065" t="s">
        <v>594</v>
      </c>
      <c r="C2065">
        <v>20128106463</v>
      </c>
      <c r="D2065">
        <v>70</v>
      </c>
      <c r="E2065" t="s">
        <v>87</v>
      </c>
      <c r="G2065">
        <v>13.92</v>
      </c>
      <c r="H2065">
        <v>2012</v>
      </c>
      <c r="I2065">
        <v>3</v>
      </c>
      <c r="J2065">
        <v>8</v>
      </c>
      <c r="K2065">
        <v>12</v>
      </c>
      <c r="M2065" t="s">
        <v>935</v>
      </c>
      <c r="N2065" t="s">
        <v>933</v>
      </c>
      <c r="O2065" t="s">
        <v>934</v>
      </c>
      <c r="P2065" t="s">
        <v>934</v>
      </c>
      <c r="R2065" t="str">
        <f t="shared" si="66"/>
        <v>Weekday</v>
      </c>
      <c r="S2065" s="12">
        <f t="shared" si="65"/>
        <v>40976</v>
      </c>
    </row>
    <row r="2066" spans="1:19" x14ac:dyDescent="0.25">
      <c r="A2066" t="s">
        <v>593</v>
      </c>
      <c r="B2066" t="s">
        <v>594</v>
      </c>
      <c r="C2066">
        <v>20128106466</v>
      </c>
      <c r="D2066">
        <v>70</v>
      </c>
      <c r="E2066" t="s">
        <v>62</v>
      </c>
      <c r="G2066">
        <v>14.09</v>
      </c>
      <c r="H2066">
        <v>2012</v>
      </c>
      <c r="I2066">
        <v>2</v>
      </c>
      <c r="J2066">
        <v>14</v>
      </c>
      <c r="K2066">
        <v>7</v>
      </c>
      <c r="M2066" t="s">
        <v>932</v>
      </c>
      <c r="N2066" t="s">
        <v>933</v>
      </c>
      <c r="O2066" t="s">
        <v>934</v>
      </c>
      <c r="P2066" t="s">
        <v>934</v>
      </c>
      <c r="R2066" t="str">
        <f t="shared" si="66"/>
        <v>Weekday</v>
      </c>
      <c r="S2066" s="12">
        <f t="shared" si="65"/>
        <v>40953</v>
      </c>
    </row>
    <row r="2067" spans="1:19" x14ac:dyDescent="0.25">
      <c r="A2067" t="s">
        <v>593</v>
      </c>
      <c r="B2067" t="s">
        <v>594</v>
      </c>
      <c r="C2067">
        <v>20128106467</v>
      </c>
      <c r="D2067">
        <v>70</v>
      </c>
      <c r="E2067" t="s">
        <v>87</v>
      </c>
      <c r="G2067">
        <v>16.16</v>
      </c>
      <c r="H2067">
        <v>2012</v>
      </c>
      <c r="I2067">
        <v>1</v>
      </c>
      <c r="J2067">
        <v>31</v>
      </c>
      <c r="K2067">
        <v>7</v>
      </c>
      <c r="M2067" t="s">
        <v>932</v>
      </c>
      <c r="N2067" t="s">
        <v>933</v>
      </c>
      <c r="O2067" t="s">
        <v>934</v>
      </c>
      <c r="P2067" t="s">
        <v>934</v>
      </c>
      <c r="R2067" t="str">
        <f t="shared" si="66"/>
        <v>Weekday</v>
      </c>
      <c r="S2067" s="12">
        <f t="shared" si="65"/>
        <v>40939</v>
      </c>
    </row>
    <row r="2068" spans="1:19" x14ac:dyDescent="0.25">
      <c r="A2068" t="s">
        <v>593</v>
      </c>
      <c r="B2068" t="s">
        <v>594</v>
      </c>
      <c r="C2068">
        <v>20128106491</v>
      </c>
      <c r="D2068">
        <v>70</v>
      </c>
      <c r="E2068" t="s">
        <v>87</v>
      </c>
      <c r="G2068">
        <v>13.45</v>
      </c>
      <c r="H2068">
        <v>2012</v>
      </c>
      <c r="I2068">
        <v>7</v>
      </c>
      <c r="J2068">
        <v>27</v>
      </c>
      <c r="K2068">
        <v>18</v>
      </c>
      <c r="M2068" t="s">
        <v>935</v>
      </c>
      <c r="N2068" t="s">
        <v>933</v>
      </c>
      <c r="O2068" t="s">
        <v>934</v>
      </c>
      <c r="P2068" t="s">
        <v>934</v>
      </c>
      <c r="R2068" t="str">
        <f t="shared" si="66"/>
        <v>Weekday</v>
      </c>
      <c r="S2068" s="12">
        <f t="shared" si="65"/>
        <v>41117</v>
      </c>
    </row>
    <row r="2069" spans="1:19" x14ac:dyDescent="0.25">
      <c r="A2069" t="s">
        <v>593</v>
      </c>
      <c r="B2069" t="s">
        <v>594</v>
      </c>
      <c r="C2069">
        <v>20128106679</v>
      </c>
      <c r="D2069">
        <v>70</v>
      </c>
      <c r="E2069" t="s">
        <v>62</v>
      </c>
      <c r="G2069">
        <v>11.19</v>
      </c>
      <c r="H2069">
        <v>2012</v>
      </c>
      <c r="I2069">
        <v>1</v>
      </c>
      <c r="J2069">
        <v>15</v>
      </c>
      <c r="K2069">
        <v>0</v>
      </c>
      <c r="M2069" t="s">
        <v>935</v>
      </c>
      <c r="N2069" t="s">
        <v>933</v>
      </c>
      <c r="O2069" t="s">
        <v>934</v>
      </c>
      <c r="P2069" t="s">
        <v>934</v>
      </c>
      <c r="Q2069" t="s">
        <v>627</v>
      </c>
      <c r="R2069" t="str">
        <f t="shared" si="66"/>
        <v>Weekend</v>
      </c>
      <c r="S2069" s="12">
        <f t="shared" si="65"/>
        <v>40923</v>
      </c>
    </row>
    <row r="2070" spans="1:19" x14ac:dyDescent="0.25">
      <c r="A2070" t="s">
        <v>593</v>
      </c>
      <c r="B2070" t="s">
        <v>594</v>
      </c>
      <c r="C2070">
        <v>20128106686</v>
      </c>
      <c r="D2070">
        <v>70</v>
      </c>
      <c r="E2070" t="s">
        <v>87</v>
      </c>
      <c r="G2070">
        <v>14.04</v>
      </c>
      <c r="H2070">
        <v>2012</v>
      </c>
      <c r="I2070">
        <v>1</v>
      </c>
      <c r="J2070">
        <v>21</v>
      </c>
      <c r="K2070">
        <v>0</v>
      </c>
      <c r="M2070" t="s">
        <v>932</v>
      </c>
      <c r="N2070" t="s">
        <v>933</v>
      </c>
      <c r="O2070" t="s">
        <v>934</v>
      </c>
      <c r="P2070" t="s">
        <v>934</v>
      </c>
      <c r="R2070" t="str">
        <f t="shared" si="66"/>
        <v>Weekend</v>
      </c>
      <c r="S2070" s="12">
        <f t="shared" si="65"/>
        <v>40929</v>
      </c>
    </row>
    <row r="2071" spans="1:19" x14ac:dyDescent="0.25">
      <c r="A2071" t="s">
        <v>593</v>
      </c>
      <c r="B2071" t="s">
        <v>594</v>
      </c>
      <c r="C2071">
        <v>20128106922</v>
      </c>
      <c r="D2071">
        <v>70</v>
      </c>
      <c r="E2071" t="s">
        <v>87</v>
      </c>
      <c r="G2071">
        <v>13.95</v>
      </c>
      <c r="H2071">
        <v>2012</v>
      </c>
      <c r="I2071">
        <v>7</v>
      </c>
      <c r="J2071">
        <v>24</v>
      </c>
      <c r="K2071">
        <v>11</v>
      </c>
      <c r="M2071" t="s">
        <v>932</v>
      </c>
      <c r="N2071" t="s">
        <v>933</v>
      </c>
      <c r="O2071" t="s">
        <v>934</v>
      </c>
      <c r="P2071" t="s">
        <v>934</v>
      </c>
      <c r="R2071" t="str">
        <f t="shared" si="66"/>
        <v>Weekday</v>
      </c>
      <c r="S2071" s="12">
        <f t="shared" si="65"/>
        <v>41114</v>
      </c>
    </row>
    <row r="2072" spans="1:19" x14ac:dyDescent="0.25">
      <c r="A2072" t="s">
        <v>593</v>
      </c>
      <c r="B2072" t="s">
        <v>594</v>
      </c>
      <c r="C2072">
        <v>20128106923</v>
      </c>
      <c r="D2072">
        <v>70</v>
      </c>
      <c r="E2072" t="s">
        <v>87</v>
      </c>
      <c r="G2072">
        <v>14.05</v>
      </c>
      <c r="H2072">
        <v>2012</v>
      </c>
      <c r="I2072">
        <v>7</v>
      </c>
      <c r="J2072">
        <v>25</v>
      </c>
      <c r="K2072">
        <v>12</v>
      </c>
      <c r="M2072" t="s">
        <v>932</v>
      </c>
      <c r="N2072" t="s">
        <v>933</v>
      </c>
      <c r="O2072" t="s">
        <v>934</v>
      </c>
      <c r="P2072" t="s">
        <v>934</v>
      </c>
      <c r="R2072" t="str">
        <f t="shared" si="66"/>
        <v>Weekday</v>
      </c>
      <c r="S2072" s="12">
        <f t="shared" si="65"/>
        <v>41115</v>
      </c>
    </row>
    <row r="2073" spans="1:19" x14ac:dyDescent="0.25">
      <c r="A2073" t="s">
        <v>593</v>
      </c>
      <c r="B2073" t="s">
        <v>594</v>
      </c>
      <c r="C2073">
        <v>20128106948</v>
      </c>
      <c r="D2073">
        <v>70</v>
      </c>
      <c r="E2073" t="s">
        <v>62</v>
      </c>
      <c r="G2073">
        <v>7.84</v>
      </c>
      <c r="H2073">
        <v>2012</v>
      </c>
      <c r="I2073">
        <v>5</v>
      </c>
      <c r="J2073">
        <v>23</v>
      </c>
      <c r="K2073">
        <v>20</v>
      </c>
      <c r="M2073" t="s">
        <v>932</v>
      </c>
      <c r="N2073" t="s">
        <v>933</v>
      </c>
      <c r="O2073" t="s">
        <v>934</v>
      </c>
      <c r="P2073" t="s">
        <v>934</v>
      </c>
      <c r="R2073" t="str">
        <f t="shared" si="66"/>
        <v>Weekday</v>
      </c>
      <c r="S2073" s="12">
        <f t="shared" si="65"/>
        <v>41052</v>
      </c>
    </row>
    <row r="2074" spans="1:19" x14ac:dyDescent="0.25">
      <c r="A2074" t="s">
        <v>593</v>
      </c>
      <c r="B2074" t="s">
        <v>594</v>
      </c>
      <c r="C2074">
        <v>20128106995</v>
      </c>
      <c r="D2074">
        <v>70</v>
      </c>
      <c r="E2074" t="s">
        <v>62</v>
      </c>
      <c r="G2074">
        <v>13.09</v>
      </c>
      <c r="H2074">
        <v>2012</v>
      </c>
      <c r="I2074">
        <v>1</v>
      </c>
      <c r="J2074">
        <v>15</v>
      </c>
      <c r="K2074">
        <v>10</v>
      </c>
      <c r="M2074" t="s">
        <v>935</v>
      </c>
      <c r="N2074" t="s">
        <v>933</v>
      </c>
      <c r="O2074" t="s">
        <v>934</v>
      </c>
      <c r="P2074" t="s">
        <v>934</v>
      </c>
      <c r="R2074" t="str">
        <f t="shared" si="66"/>
        <v>Weekend</v>
      </c>
      <c r="S2074" s="12">
        <f t="shared" si="65"/>
        <v>40923</v>
      </c>
    </row>
    <row r="2075" spans="1:19" x14ac:dyDescent="0.25">
      <c r="A2075" t="s">
        <v>593</v>
      </c>
      <c r="B2075" t="s">
        <v>594</v>
      </c>
      <c r="C2075">
        <v>20128107012</v>
      </c>
      <c r="D2075">
        <v>70</v>
      </c>
      <c r="E2075" t="s">
        <v>87</v>
      </c>
      <c r="G2075">
        <v>17.96</v>
      </c>
      <c r="H2075">
        <v>2012</v>
      </c>
      <c r="I2075">
        <v>3</v>
      </c>
      <c r="J2075">
        <v>28</v>
      </c>
      <c r="K2075">
        <v>0</v>
      </c>
      <c r="M2075" t="s">
        <v>935</v>
      </c>
      <c r="N2075" t="s">
        <v>936</v>
      </c>
      <c r="O2075" t="s">
        <v>934</v>
      </c>
      <c r="P2075" t="s">
        <v>934</v>
      </c>
      <c r="Q2075" t="s">
        <v>711</v>
      </c>
      <c r="R2075" t="str">
        <f t="shared" si="66"/>
        <v>Weekday</v>
      </c>
      <c r="S2075" s="12">
        <f t="shared" si="65"/>
        <v>40996</v>
      </c>
    </row>
    <row r="2076" spans="1:19" x14ac:dyDescent="0.25">
      <c r="A2076" t="s">
        <v>593</v>
      </c>
      <c r="B2076" t="s">
        <v>594</v>
      </c>
      <c r="C2076">
        <v>20128107051</v>
      </c>
      <c r="D2076">
        <v>70</v>
      </c>
      <c r="E2076" t="s">
        <v>62</v>
      </c>
      <c r="G2076">
        <v>13.89</v>
      </c>
      <c r="H2076">
        <v>2012</v>
      </c>
      <c r="I2076">
        <v>5</v>
      </c>
      <c r="J2076">
        <v>5</v>
      </c>
      <c r="K2076">
        <v>12</v>
      </c>
      <c r="M2076" t="s">
        <v>932</v>
      </c>
      <c r="N2076" t="s">
        <v>933</v>
      </c>
      <c r="O2076" t="s">
        <v>934</v>
      </c>
      <c r="P2076" t="s">
        <v>934</v>
      </c>
      <c r="R2076" t="str">
        <f t="shared" si="66"/>
        <v>Weekend</v>
      </c>
      <c r="S2076" s="12">
        <f t="shared" si="65"/>
        <v>41034</v>
      </c>
    </row>
    <row r="2077" spans="1:19" x14ac:dyDescent="0.25">
      <c r="A2077" t="s">
        <v>593</v>
      </c>
      <c r="B2077" t="s">
        <v>594</v>
      </c>
      <c r="C2077">
        <v>20128107053</v>
      </c>
      <c r="D2077">
        <v>70</v>
      </c>
      <c r="E2077" t="s">
        <v>62</v>
      </c>
      <c r="G2077">
        <v>13.95</v>
      </c>
      <c r="H2077">
        <v>2012</v>
      </c>
      <c r="I2077">
        <v>3</v>
      </c>
      <c r="J2077">
        <v>30</v>
      </c>
      <c r="K2077">
        <v>12</v>
      </c>
      <c r="M2077" t="s">
        <v>932</v>
      </c>
      <c r="N2077" t="s">
        <v>933</v>
      </c>
      <c r="O2077" t="s">
        <v>934</v>
      </c>
      <c r="P2077" t="s">
        <v>934</v>
      </c>
      <c r="R2077" t="str">
        <f t="shared" si="66"/>
        <v>Weekday</v>
      </c>
      <c r="S2077" s="12">
        <f t="shared" si="65"/>
        <v>40998</v>
      </c>
    </row>
    <row r="2078" spans="1:19" x14ac:dyDescent="0.25">
      <c r="A2078" t="s">
        <v>593</v>
      </c>
      <c r="B2078" t="s">
        <v>594</v>
      </c>
      <c r="C2078">
        <v>20128107092</v>
      </c>
      <c r="D2078">
        <v>70</v>
      </c>
      <c r="E2078" t="s">
        <v>87</v>
      </c>
      <c r="G2078">
        <v>11.15</v>
      </c>
      <c r="H2078">
        <v>2012</v>
      </c>
      <c r="I2078">
        <v>5</v>
      </c>
      <c r="J2078">
        <v>24</v>
      </c>
      <c r="K2078">
        <v>5</v>
      </c>
      <c r="M2078" t="s">
        <v>935</v>
      </c>
      <c r="N2078" t="s">
        <v>933</v>
      </c>
      <c r="O2078" t="s">
        <v>934</v>
      </c>
      <c r="P2078" t="s">
        <v>934</v>
      </c>
      <c r="Q2078" t="s">
        <v>647</v>
      </c>
      <c r="R2078" t="str">
        <f t="shared" si="66"/>
        <v>Weekday</v>
      </c>
      <c r="S2078" s="12">
        <f t="shared" si="65"/>
        <v>41053</v>
      </c>
    </row>
    <row r="2079" spans="1:19" x14ac:dyDescent="0.25">
      <c r="A2079" t="s">
        <v>593</v>
      </c>
      <c r="B2079" t="s">
        <v>594</v>
      </c>
      <c r="C2079">
        <v>20128107095</v>
      </c>
      <c r="D2079">
        <v>70</v>
      </c>
      <c r="E2079" t="s">
        <v>87</v>
      </c>
      <c r="G2079">
        <v>18.59</v>
      </c>
      <c r="H2079">
        <v>2012</v>
      </c>
      <c r="I2079">
        <v>5</v>
      </c>
      <c r="J2079">
        <v>30</v>
      </c>
      <c r="K2079">
        <v>7</v>
      </c>
      <c r="M2079" t="s">
        <v>932</v>
      </c>
      <c r="N2079" t="s">
        <v>936</v>
      </c>
      <c r="O2079" t="s">
        <v>934</v>
      </c>
      <c r="P2079" t="s">
        <v>934</v>
      </c>
      <c r="Q2079" t="s">
        <v>708</v>
      </c>
      <c r="R2079" t="str">
        <f t="shared" si="66"/>
        <v>Weekday</v>
      </c>
      <c r="S2079" s="12">
        <f t="shared" si="65"/>
        <v>41059</v>
      </c>
    </row>
    <row r="2080" spans="1:19" x14ac:dyDescent="0.25">
      <c r="A2080" t="s">
        <v>593</v>
      </c>
      <c r="B2080" t="s">
        <v>594</v>
      </c>
      <c r="C2080">
        <v>20128107097</v>
      </c>
      <c r="D2080">
        <v>70</v>
      </c>
      <c r="E2080" t="s">
        <v>62</v>
      </c>
      <c r="G2080">
        <v>13.75</v>
      </c>
      <c r="H2080">
        <v>2012</v>
      </c>
      <c r="I2080">
        <v>6</v>
      </c>
      <c r="J2080">
        <v>1</v>
      </c>
      <c r="K2080">
        <v>13</v>
      </c>
      <c r="M2080" t="s">
        <v>932</v>
      </c>
      <c r="N2080" t="s">
        <v>936</v>
      </c>
      <c r="O2080" t="s">
        <v>934</v>
      </c>
      <c r="P2080" t="s">
        <v>934</v>
      </c>
      <c r="R2080" t="str">
        <f t="shared" si="66"/>
        <v>Weekday</v>
      </c>
      <c r="S2080" s="12">
        <f t="shared" si="65"/>
        <v>41061</v>
      </c>
    </row>
    <row r="2081" spans="1:19" x14ac:dyDescent="0.25">
      <c r="A2081" t="s">
        <v>593</v>
      </c>
      <c r="B2081" t="s">
        <v>594</v>
      </c>
      <c r="C2081">
        <v>20128107098</v>
      </c>
      <c r="D2081">
        <v>70</v>
      </c>
      <c r="E2081" t="s">
        <v>87</v>
      </c>
      <c r="G2081">
        <v>18.82</v>
      </c>
      <c r="H2081">
        <v>2012</v>
      </c>
      <c r="I2081">
        <v>6</v>
      </c>
      <c r="J2081">
        <v>5</v>
      </c>
      <c r="K2081">
        <v>8</v>
      </c>
      <c r="M2081" t="s">
        <v>932</v>
      </c>
      <c r="N2081" t="s">
        <v>937</v>
      </c>
      <c r="O2081" t="s">
        <v>934</v>
      </c>
      <c r="P2081" t="s">
        <v>934</v>
      </c>
      <c r="Q2081" t="s">
        <v>705</v>
      </c>
      <c r="R2081" t="str">
        <f t="shared" si="66"/>
        <v>Weekday</v>
      </c>
      <c r="S2081" s="12">
        <f t="shared" si="65"/>
        <v>41065</v>
      </c>
    </row>
    <row r="2082" spans="1:19" x14ac:dyDescent="0.25">
      <c r="A2082" t="s">
        <v>593</v>
      </c>
      <c r="B2082" t="s">
        <v>594</v>
      </c>
      <c r="C2082">
        <v>20128107106</v>
      </c>
      <c r="D2082">
        <v>70</v>
      </c>
      <c r="E2082" t="s">
        <v>62</v>
      </c>
      <c r="G2082">
        <v>13.55</v>
      </c>
      <c r="H2082">
        <v>2012</v>
      </c>
      <c r="I2082">
        <v>7</v>
      </c>
      <c r="J2082">
        <v>20</v>
      </c>
      <c r="K2082">
        <v>11</v>
      </c>
      <c r="M2082" t="s">
        <v>932</v>
      </c>
      <c r="N2082" t="s">
        <v>933</v>
      </c>
      <c r="O2082" t="s">
        <v>934</v>
      </c>
      <c r="P2082" t="s">
        <v>934</v>
      </c>
      <c r="R2082" t="str">
        <f t="shared" si="66"/>
        <v>Weekday</v>
      </c>
      <c r="S2082" s="12">
        <f t="shared" si="65"/>
        <v>41110</v>
      </c>
    </row>
    <row r="2083" spans="1:19" x14ac:dyDescent="0.25">
      <c r="A2083" t="s">
        <v>593</v>
      </c>
      <c r="B2083" t="s">
        <v>594</v>
      </c>
      <c r="C2083">
        <v>20128107108</v>
      </c>
      <c r="D2083">
        <v>70</v>
      </c>
      <c r="E2083" t="s">
        <v>87</v>
      </c>
      <c r="G2083">
        <v>16.23</v>
      </c>
      <c r="H2083">
        <v>2012</v>
      </c>
      <c r="I2083">
        <v>1</v>
      </c>
      <c r="J2083">
        <v>4</v>
      </c>
      <c r="K2083">
        <v>7</v>
      </c>
      <c r="M2083" t="s">
        <v>932</v>
      </c>
      <c r="N2083" t="s">
        <v>933</v>
      </c>
      <c r="O2083" t="s">
        <v>934</v>
      </c>
      <c r="P2083" t="s">
        <v>934</v>
      </c>
      <c r="R2083" t="str">
        <f t="shared" si="66"/>
        <v>Weekday</v>
      </c>
      <c r="S2083" s="12">
        <f t="shared" si="65"/>
        <v>40912</v>
      </c>
    </row>
    <row r="2084" spans="1:19" x14ac:dyDescent="0.25">
      <c r="A2084" t="s">
        <v>593</v>
      </c>
      <c r="B2084" t="s">
        <v>594</v>
      </c>
      <c r="C2084">
        <v>20128107109</v>
      </c>
      <c r="D2084">
        <v>70</v>
      </c>
      <c r="E2084" t="s">
        <v>87</v>
      </c>
      <c r="G2084">
        <v>16.13</v>
      </c>
      <c r="H2084">
        <v>2012</v>
      </c>
      <c r="I2084">
        <v>1</v>
      </c>
      <c r="J2084">
        <v>5</v>
      </c>
      <c r="K2084">
        <v>8</v>
      </c>
      <c r="M2084" t="s">
        <v>932</v>
      </c>
      <c r="N2084" t="s">
        <v>933</v>
      </c>
      <c r="O2084" t="s">
        <v>934</v>
      </c>
      <c r="P2084" t="s">
        <v>934</v>
      </c>
      <c r="R2084" t="str">
        <f t="shared" si="66"/>
        <v>Weekday</v>
      </c>
      <c r="S2084" s="12">
        <f t="shared" si="65"/>
        <v>40913</v>
      </c>
    </row>
    <row r="2085" spans="1:19" x14ac:dyDescent="0.25">
      <c r="A2085" t="s">
        <v>593</v>
      </c>
      <c r="B2085" t="s">
        <v>594</v>
      </c>
      <c r="C2085">
        <v>20128107111</v>
      </c>
      <c r="D2085">
        <v>70</v>
      </c>
      <c r="E2085" t="s">
        <v>62</v>
      </c>
      <c r="G2085">
        <v>13.45</v>
      </c>
      <c r="H2085">
        <v>2012</v>
      </c>
      <c r="I2085">
        <v>1</v>
      </c>
      <c r="J2085">
        <v>17</v>
      </c>
      <c r="K2085">
        <v>8</v>
      </c>
      <c r="M2085" t="s">
        <v>932</v>
      </c>
      <c r="N2085" t="s">
        <v>933</v>
      </c>
      <c r="O2085" t="s">
        <v>934</v>
      </c>
      <c r="P2085" t="s">
        <v>934</v>
      </c>
      <c r="R2085" t="str">
        <f t="shared" si="66"/>
        <v>Weekday</v>
      </c>
      <c r="S2085" s="12">
        <f t="shared" si="65"/>
        <v>40925</v>
      </c>
    </row>
    <row r="2086" spans="1:19" x14ac:dyDescent="0.25">
      <c r="A2086" t="s">
        <v>593</v>
      </c>
      <c r="B2086" t="s">
        <v>594</v>
      </c>
      <c r="C2086">
        <v>20128108135</v>
      </c>
      <c r="D2086">
        <v>70</v>
      </c>
      <c r="E2086" t="s">
        <v>62</v>
      </c>
      <c r="G2086">
        <v>7.98</v>
      </c>
      <c r="H2086">
        <v>2012</v>
      </c>
      <c r="I2086">
        <v>1</v>
      </c>
      <c r="J2086">
        <v>22</v>
      </c>
      <c r="K2086">
        <v>5</v>
      </c>
      <c r="M2086" t="s">
        <v>932</v>
      </c>
      <c r="N2086" t="s">
        <v>933</v>
      </c>
      <c r="O2086" t="s">
        <v>934</v>
      </c>
      <c r="P2086" t="s">
        <v>934</v>
      </c>
      <c r="R2086" t="str">
        <f t="shared" si="66"/>
        <v>Weekend</v>
      </c>
      <c r="S2086" s="12">
        <f t="shared" si="65"/>
        <v>40930</v>
      </c>
    </row>
    <row r="2087" spans="1:19" x14ac:dyDescent="0.25">
      <c r="A2087" t="s">
        <v>593</v>
      </c>
      <c r="B2087" t="s">
        <v>594</v>
      </c>
      <c r="C2087">
        <v>20128108188</v>
      </c>
      <c r="D2087">
        <v>70</v>
      </c>
      <c r="E2087" t="s">
        <v>940</v>
      </c>
      <c r="G2087">
        <v>16.7</v>
      </c>
      <c r="H2087">
        <v>2012</v>
      </c>
      <c r="I2087">
        <v>1</v>
      </c>
      <c r="J2087">
        <v>12</v>
      </c>
      <c r="K2087">
        <v>22</v>
      </c>
      <c r="M2087" t="s">
        <v>932</v>
      </c>
      <c r="N2087" t="s">
        <v>933</v>
      </c>
      <c r="O2087" t="s">
        <v>934</v>
      </c>
      <c r="P2087" t="s">
        <v>934</v>
      </c>
      <c r="R2087" t="str">
        <f t="shared" si="66"/>
        <v>Weekday</v>
      </c>
      <c r="S2087" s="12">
        <f t="shared" si="65"/>
        <v>40920</v>
      </c>
    </row>
    <row r="2088" spans="1:19" x14ac:dyDescent="0.25">
      <c r="A2088" t="s">
        <v>593</v>
      </c>
      <c r="B2088" t="s">
        <v>594</v>
      </c>
      <c r="C2088">
        <v>20128108235</v>
      </c>
      <c r="D2088">
        <v>70</v>
      </c>
      <c r="E2088" t="s">
        <v>87</v>
      </c>
      <c r="G2088">
        <v>7.37</v>
      </c>
      <c r="H2088">
        <v>2012</v>
      </c>
      <c r="I2088">
        <v>6</v>
      </c>
      <c r="J2088">
        <v>23</v>
      </c>
      <c r="K2088">
        <v>3</v>
      </c>
      <c r="M2088" t="s">
        <v>935</v>
      </c>
      <c r="N2088" t="s">
        <v>936</v>
      </c>
      <c r="O2088" t="s">
        <v>934</v>
      </c>
      <c r="P2088" t="s">
        <v>934</v>
      </c>
      <c r="R2088" t="str">
        <f t="shared" si="66"/>
        <v>Weekend</v>
      </c>
      <c r="S2088" s="12">
        <f t="shared" si="65"/>
        <v>41083</v>
      </c>
    </row>
    <row r="2089" spans="1:19" x14ac:dyDescent="0.25">
      <c r="A2089" t="s">
        <v>593</v>
      </c>
      <c r="B2089" t="s">
        <v>594</v>
      </c>
      <c r="C2089">
        <v>20128108332</v>
      </c>
      <c r="D2089">
        <v>70</v>
      </c>
      <c r="E2089" t="s">
        <v>87</v>
      </c>
      <c r="G2089">
        <v>8.0399999999999991</v>
      </c>
      <c r="H2089">
        <v>2012</v>
      </c>
      <c r="I2089">
        <v>7</v>
      </c>
      <c r="J2089">
        <v>29</v>
      </c>
      <c r="K2089">
        <v>22</v>
      </c>
      <c r="M2089" t="s">
        <v>932</v>
      </c>
      <c r="N2089" t="s">
        <v>933</v>
      </c>
      <c r="O2089" t="s">
        <v>934</v>
      </c>
      <c r="P2089" t="s">
        <v>934</v>
      </c>
      <c r="Q2089" t="s">
        <v>617</v>
      </c>
      <c r="R2089" t="str">
        <f t="shared" si="66"/>
        <v>Weekend</v>
      </c>
      <c r="S2089" s="12">
        <f t="shared" si="65"/>
        <v>41119</v>
      </c>
    </row>
    <row r="2090" spans="1:19" x14ac:dyDescent="0.25">
      <c r="A2090" t="s">
        <v>593</v>
      </c>
      <c r="B2090" t="s">
        <v>594</v>
      </c>
      <c r="C2090">
        <v>20128108360</v>
      </c>
      <c r="D2090">
        <v>70</v>
      </c>
      <c r="E2090" t="s">
        <v>62</v>
      </c>
      <c r="G2090">
        <v>9.1300000000000008</v>
      </c>
      <c r="H2090">
        <v>2012</v>
      </c>
      <c r="I2090">
        <v>3</v>
      </c>
      <c r="J2090">
        <v>27</v>
      </c>
      <c r="K2090">
        <v>8</v>
      </c>
      <c r="M2090" t="s">
        <v>932</v>
      </c>
      <c r="N2090" t="s">
        <v>933</v>
      </c>
      <c r="O2090" t="s">
        <v>934</v>
      </c>
      <c r="P2090" t="s">
        <v>934</v>
      </c>
      <c r="Q2090" t="s">
        <v>602</v>
      </c>
      <c r="R2090" t="str">
        <f t="shared" si="66"/>
        <v>Weekday</v>
      </c>
      <c r="S2090" s="12">
        <f t="shared" si="65"/>
        <v>40995</v>
      </c>
    </row>
    <row r="2091" spans="1:19" x14ac:dyDescent="0.25">
      <c r="A2091" t="s">
        <v>593</v>
      </c>
      <c r="B2091" t="s">
        <v>594</v>
      </c>
      <c r="C2091">
        <v>20128108362</v>
      </c>
      <c r="D2091">
        <v>70</v>
      </c>
      <c r="E2091" t="s">
        <v>62</v>
      </c>
      <c r="G2091">
        <v>13.43</v>
      </c>
      <c r="H2091">
        <v>2012</v>
      </c>
      <c r="I2091">
        <v>5</v>
      </c>
      <c r="J2091">
        <v>2</v>
      </c>
      <c r="K2091">
        <v>8</v>
      </c>
      <c r="M2091" t="s">
        <v>932</v>
      </c>
      <c r="N2091" t="s">
        <v>933</v>
      </c>
      <c r="O2091" t="s">
        <v>934</v>
      </c>
      <c r="P2091" t="s">
        <v>934</v>
      </c>
      <c r="R2091" t="str">
        <f t="shared" si="66"/>
        <v>Weekday</v>
      </c>
      <c r="S2091" s="12">
        <f t="shared" si="65"/>
        <v>41031</v>
      </c>
    </row>
    <row r="2092" spans="1:19" x14ac:dyDescent="0.25">
      <c r="A2092" t="s">
        <v>593</v>
      </c>
      <c r="B2092" t="s">
        <v>594</v>
      </c>
      <c r="C2092">
        <v>20128108403</v>
      </c>
      <c r="D2092">
        <v>70</v>
      </c>
      <c r="E2092" t="s">
        <v>62</v>
      </c>
      <c r="G2092">
        <v>13.75</v>
      </c>
      <c r="H2092">
        <v>2012</v>
      </c>
      <c r="I2092">
        <v>1</v>
      </c>
      <c r="J2092">
        <v>3</v>
      </c>
      <c r="K2092">
        <v>9</v>
      </c>
      <c r="M2092" t="s">
        <v>932</v>
      </c>
      <c r="N2092" t="s">
        <v>937</v>
      </c>
      <c r="O2092" t="s">
        <v>934</v>
      </c>
      <c r="P2092" t="s">
        <v>934</v>
      </c>
      <c r="R2092" t="str">
        <f t="shared" si="66"/>
        <v>Weekday</v>
      </c>
      <c r="S2092" s="12">
        <f t="shared" si="65"/>
        <v>40911</v>
      </c>
    </row>
    <row r="2093" spans="1:19" x14ac:dyDescent="0.25">
      <c r="A2093" t="s">
        <v>593</v>
      </c>
      <c r="B2093" t="s">
        <v>594</v>
      </c>
      <c r="C2093">
        <v>20128108722</v>
      </c>
      <c r="D2093">
        <v>70</v>
      </c>
      <c r="E2093" t="s">
        <v>62</v>
      </c>
      <c r="G2093">
        <v>9.91</v>
      </c>
      <c r="H2093">
        <v>2012</v>
      </c>
      <c r="I2093">
        <v>1</v>
      </c>
      <c r="J2093">
        <v>24</v>
      </c>
      <c r="K2093">
        <v>19</v>
      </c>
      <c r="M2093" t="s">
        <v>932</v>
      </c>
      <c r="N2093" t="s">
        <v>933</v>
      </c>
      <c r="O2093" t="s">
        <v>934</v>
      </c>
      <c r="P2093" t="s">
        <v>934</v>
      </c>
      <c r="R2093" t="str">
        <f t="shared" si="66"/>
        <v>Weekday</v>
      </c>
      <c r="S2093" s="12">
        <f t="shared" si="65"/>
        <v>40932</v>
      </c>
    </row>
    <row r="2094" spans="1:19" x14ac:dyDescent="0.25">
      <c r="A2094" t="s">
        <v>593</v>
      </c>
      <c r="B2094" t="s">
        <v>723</v>
      </c>
      <c r="C2094">
        <v>20128109196</v>
      </c>
      <c r="D2094">
        <v>275</v>
      </c>
      <c r="E2094" t="s">
        <v>62</v>
      </c>
      <c r="G2094">
        <v>35.81</v>
      </c>
      <c r="H2094">
        <v>2012</v>
      </c>
      <c r="I2094">
        <v>8</v>
      </c>
      <c r="J2094">
        <v>30</v>
      </c>
      <c r="K2094">
        <v>16</v>
      </c>
      <c r="M2094" t="s">
        <v>932</v>
      </c>
      <c r="N2094" t="s">
        <v>933</v>
      </c>
      <c r="O2094" t="s">
        <v>934</v>
      </c>
      <c r="P2094" t="s">
        <v>934</v>
      </c>
      <c r="R2094" t="str">
        <f t="shared" si="66"/>
        <v>Weekday</v>
      </c>
      <c r="S2094" s="12">
        <f t="shared" si="65"/>
        <v>41151</v>
      </c>
    </row>
    <row r="2095" spans="1:19" x14ac:dyDescent="0.25">
      <c r="A2095" t="s">
        <v>593</v>
      </c>
      <c r="B2095" t="s">
        <v>723</v>
      </c>
      <c r="C2095">
        <v>20128109240</v>
      </c>
      <c r="D2095">
        <v>275</v>
      </c>
      <c r="E2095" t="s">
        <v>62</v>
      </c>
      <c r="G2095">
        <v>33.9</v>
      </c>
      <c r="H2095">
        <v>2012</v>
      </c>
      <c r="I2095">
        <v>8</v>
      </c>
      <c r="J2095">
        <v>29</v>
      </c>
      <c r="K2095">
        <v>14</v>
      </c>
      <c r="M2095" t="s">
        <v>932</v>
      </c>
      <c r="N2095" t="s">
        <v>933</v>
      </c>
      <c r="O2095" t="s">
        <v>934</v>
      </c>
      <c r="P2095" t="s">
        <v>934</v>
      </c>
      <c r="Q2095" t="s">
        <v>872</v>
      </c>
      <c r="R2095" t="str">
        <f t="shared" si="66"/>
        <v>Weekday</v>
      </c>
      <c r="S2095" s="12">
        <f t="shared" si="65"/>
        <v>41150</v>
      </c>
    </row>
    <row r="2096" spans="1:19" x14ac:dyDescent="0.25">
      <c r="A2096" t="s">
        <v>593</v>
      </c>
      <c r="B2096" t="s">
        <v>723</v>
      </c>
      <c r="C2096">
        <v>20128109272</v>
      </c>
      <c r="D2096">
        <v>71</v>
      </c>
      <c r="E2096" t="s">
        <v>62</v>
      </c>
      <c r="G2096">
        <v>12.03</v>
      </c>
      <c r="H2096">
        <v>2012</v>
      </c>
      <c r="I2096">
        <v>9</v>
      </c>
      <c r="J2096">
        <v>3</v>
      </c>
      <c r="K2096">
        <v>9</v>
      </c>
      <c r="M2096" t="s">
        <v>935</v>
      </c>
      <c r="N2096" t="s">
        <v>933</v>
      </c>
      <c r="O2096" t="s">
        <v>934</v>
      </c>
      <c r="P2096" t="s">
        <v>934</v>
      </c>
      <c r="Q2096" t="s">
        <v>727</v>
      </c>
      <c r="R2096" t="str">
        <f t="shared" si="66"/>
        <v>Weekday</v>
      </c>
      <c r="S2096" s="12">
        <f t="shared" si="65"/>
        <v>41155</v>
      </c>
    </row>
    <row r="2097" spans="1:19" x14ac:dyDescent="0.25">
      <c r="A2097" t="s">
        <v>593</v>
      </c>
      <c r="B2097" t="s">
        <v>723</v>
      </c>
      <c r="C2097">
        <v>20128109632</v>
      </c>
      <c r="D2097">
        <v>275</v>
      </c>
      <c r="E2097" t="s">
        <v>87</v>
      </c>
      <c r="G2097">
        <v>32.130000000000003</v>
      </c>
      <c r="H2097">
        <v>2012</v>
      </c>
      <c r="I2097">
        <v>8</v>
      </c>
      <c r="J2097">
        <v>23</v>
      </c>
      <c r="K2097">
        <v>16</v>
      </c>
      <c r="M2097" t="s">
        <v>932</v>
      </c>
      <c r="N2097" t="s">
        <v>933</v>
      </c>
      <c r="O2097" t="s">
        <v>934</v>
      </c>
      <c r="P2097" t="s">
        <v>934</v>
      </c>
      <c r="Q2097" t="s">
        <v>897</v>
      </c>
      <c r="R2097" t="str">
        <f t="shared" si="66"/>
        <v>Weekday</v>
      </c>
      <c r="S2097" s="12">
        <f t="shared" si="65"/>
        <v>41144</v>
      </c>
    </row>
    <row r="2098" spans="1:19" x14ac:dyDescent="0.25">
      <c r="A2098" t="s">
        <v>593</v>
      </c>
      <c r="B2098" t="s">
        <v>594</v>
      </c>
      <c r="C2098">
        <v>20128110356</v>
      </c>
      <c r="D2098">
        <v>70</v>
      </c>
      <c r="E2098" t="s">
        <v>87</v>
      </c>
      <c r="G2098">
        <v>13.11</v>
      </c>
      <c r="H2098">
        <v>2012</v>
      </c>
      <c r="I2098">
        <v>4</v>
      </c>
      <c r="J2098">
        <v>6</v>
      </c>
      <c r="K2098">
        <v>12</v>
      </c>
      <c r="M2098" t="s">
        <v>932</v>
      </c>
      <c r="N2098" t="s">
        <v>933</v>
      </c>
      <c r="O2098" t="s">
        <v>934</v>
      </c>
      <c r="P2098" t="s">
        <v>934</v>
      </c>
      <c r="R2098" t="str">
        <f t="shared" si="66"/>
        <v>Weekday</v>
      </c>
      <c r="S2098" s="12">
        <f t="shared" si="65"/>
        <v>41005</v>
      </c>
    </row>
    <row r="2099" spans="1:19" x14ac:dyDescent="0.25">
      <c r="A2099" t="s">
        <v>593</v>
      </c>
      <c r="B2099" t="s">
        <v>594</v>
      </c>
      <c r="C2099">
        <v>20128110466</v>
      </c>
      <c r="D2099">
        <v>70</v>
      </c>
      <c r="E2099" t="s">
        <v>87</v>
      </c>
      <c r="G2099">
        <v>13.63</v>
      </c>
      <c r="H2099">
        <v>2012</v>
      </c>
      <c r="I2099">
        <v>5</v>
      </c>
      <c r="J2099">
        <v>27</v>
      </c>
      <c r="K2099">
        <v>14</v>
      </c>
      <c r="M2099" t="s">
        <v>935</v>
      </c>
      <c r="N2099" t="s">
        <v>933</v>
      </c>
      <c r="O2099" t="s">
        <v>934</v>
      </c>
      <c r="P2099" t="s">
        <v>934</v>
      </c>
      <c r="R2099" t="str">
        <f t="shared" si="66"/>
        <v>Weekend</v>
      </c>
      <c r="S2099" s="12">
        <f t="shared" si="65"/>
        <v>41056</v>
      </c>
    </row>
    <row r="2100" spans="1:19" x14ac:dyDescent="0.25">
      <c r="A2100" t="s">
        <v>593</v>
      </c>
      <c r="B2100" t="s">
        <v>594</v>
      </c>
      <c r="C2100">
        <v>20128110530</v>
      </c>
      <c r="D2100">
        <v>70</v>
      </c>
      <c r="E2100" t="s">
        <v>62</v>
      </c>
      <c r="G2100">
        <v>13.09</v>
      </c>
      <c r="H2100">
        <v>2012</v>
      </c>
      <c r="I2100">
        <v>3</v>
      </c>
      <c r="J2100">
        <v>30</v>
      </c>
      <c r="K2100">
        <v>14</v>
      </c>
      <c r="M2100" t="s">
        <v>932</v>
      </c>
      <c r="N2100" t="s">
        <v>933</v>
      </c>
      <c r="O2100" t="s">
        <v>934</v>
      </c>
      <c r="P2100" t="s">
        <v>934</v>
      </c>
      <c r="R2100" t="str">
        <f t="shared" si="66"/>
        <v>Weekday</v>
      </c>
      <c r="S2100" s="12">
        <f t="shared" si="65"/>
        <v>40998</v>
      </c>
    </row>
    <row r="2101" spans="1:19" x14ac:dyDescent="0.25">
      <c r="A2101" t="s">
        <v>593</v>
      </c>
      <c r="B2101" t="s">
        <v>594</v>
      </c>
      <c r="C2101">
        <v>20128110757</v>
      </c>
      <c r="D2101">
        <v>70</v>
      </c>
      <c r="E2101" t="s">
        <v>62</v>
      </c>
      <c r="G2101">
        <v>11.99</v>
      </c>
      <c r="H2101">
        <v>2012</v>
      </c>
      <c r="I2101">
        <v>3</v>
      </c>
      <c r="J2101">
        <v>10</v>
      </c>
      <c r="K2101">
        <v>4</v>
      </c>
      <c r="M2101" t="s">
        <v>935</v>
      </c>
      <c r="N2101" t="s">
        <v>936</v>
      </c>
      <c r="O2101" t="s">
        <v>934</v>
      </c>
      <c r="P2101" t="s">
        <v>934</v>
      </c>
      <c r="Q2101" t="s">
        <v>633</v>
      </c>
      <c r="R2101" t="str">
        <f t="shared" si="66"/>
        <v>Weekend</v>
      </c>
      <c r="S2101" s="12">
        <f t="shared" si="65"/>
        <v>40978</v>
      </c>
    </row>
    <row r="2102" spans="1:19" x14ac:dyDescent="0.25">
      <c r="A2102" t="s">
        <v>593</v>
      </c>
      <c r="B2102" t="s">
        <v>723</v>
      </c>
      <c r="C2102">
        <v>20128112403</v>
      </c>
      <c r="D2102">
        <v>71</v>
      </c>
      <c r="E2102" t="s">
        <v>62</v>
      </c>
      <c r="G2102">
        <v>14.99</v>
      </c>
      <c r="H2102">
        <v>2012</v>
      </c>
      <c r="I2102">
        <v>9</v>
      </c>
      <c r="J2102">
        <v>6</v>
      </c>
      <c r="K2102">
        <v>17</v>
      </c>
      <c r="M2102" t="s">
        <v>932</v>
      </c>
      <c r="N2102" t="s">
        <v>936</v>
      </c>
      <c r="O2102" t="s">
        <v>934</v>
      </c>
      <c r="P2102" t="s">
        <v>934</v>
      </c>
      <c r="Q2102" t="s">
        <v>759</v>
      </c>
      <c r="R2102" t="str">
        <f t="shared" si="66"/>
        <v>Weekday</v>
      </c>
      <c r="S2102" s="12">
        <f t="shared" si="65"/>
        <v>41158</v>
      </c>
    </row>
    <row r="2103" spans="1:19" x14ac:dyDescent="0.25">
      <c r="A2103" t="s">
        <v>593</v>
      </c>
      <c r="B2103" t="s">
        <v>723</v>
      </c>
      <c r="C2103">
        <v>20128112404</v>
      </c>
      <c r="D2103">
        <v>71</v>
      </c>
      <c r="E2103" t="s">
        <v>62</v>
      </c>
      <c r="G2103">
        <v>16.010000000000002</v>
      </c>
      <c r="H2103">
        <v>2012</v>
      </c>
      <c r="I2103">
        <v>9</v>
      </c>
      <c r="J2103">
        <v>7</v>
      </c>
      <c r="K2103">
        <v>15</v>
      </c>
      <c r="M2103" t="s">
        <v>932</v>
      </c>
      <c r="N2103" t="s">
        <v>933</v>
      </c>
      <c r="O2103" t="s">
        <v>934</v>
      </c>
      <c r="P2103" t="s">
        <v>934</v>
      </c>
      <c r="Q2103" t="s">
        <v>946</v>
      </c>
      <c r="R2103" t="str">
        <f t="shared" si="66"/>
        <v>Weekday</v>
      </c>
      <c r="S2103" s="12">
        <f t="shared" si="65"/>
        <v>41159</v>
      </c>
    </row>
    <row r="2104" spans="1:19" x14ac:dyDescent="0.25">
      <c r="A2104" t="s">
        <v>593</v>
      </c>
      <c r="B2104" t="s">
        <v>723</v>
      </c>
      <c r="C2104">
        <v>20128112417</v>
      </c>
      <c r="D2104">
        <v>275</v>
      </c>
      <c r="E2104" t="s">
        <v>62</v>
      </c>
      <c r="G2104">
        <v>31.09</v>
      </c>
      <c r="H2104">
        <v>2012</v>
      </c>
      <c r="I2104">
        <v>9</v>
      </c>
      <c r="J2104">
        <v>6</v>
      </c>
      <c r="K2104">
        <v>5</v>
      </c>
      <c r="M2104" t="s">
        <v>932</v>
      </c>
      <c r="N2104" t="s">
        <v>933</v>
      </c>
      <c r="O2104" t="s">
        <v>934</v>
      </c>
      <c r="P2104" t="s">
        <v>934</v>
      </c>
      <c r="R2104" t="str">
        <f t="shared" si="66"/>
        <v>Weekday</v>
      </c>
      <c r="S2104" s="12">
        <f t="shared" si="65"/>
        <v>41158</v>
      </c>
    </row>
    <row r="2105" spans="1:19" x14ac:dyDescent="0.25">
      <c r="A2105" t="s">
        <v>593</v>
      </c>
      <c r="B2105" t="s">
        <v>723</v>
      </c>
      <c r="C2105">
        <v>20128112493</v>
      </c>
      <c r="D2105">
        <v>275</v>
      </c>
      <c r="E2105" t="s">
        <v>940</v>
      </c>
      <c r="G2105">
        <v>31.1</v>
      </c>
      <c r="H2105">
        <v>2012</v>
      </c>
      <c r="I2105">
        <v>9</v>
      </c>
      <c r="J2105">
        <v>2</v>
      </c>
      <c r="K2105">
        <v>14</v>
      </c>
      <c r="M2105" t="s">
        <v>932</v>
      </c>
      <c r="N2105" t="s">
        <v>933</v>
      </c>
      <c r="O2105" t="s">
        <v>934</v>
      </c>
      <c r="P2105" t="s">
        <v>934</v>
      </c>
      <c r="R2105" t="str">
        <f t="shared" si="66"/>
        <v>Weekend</v>
      </c>
      <c r="S2105" s="12">
        <f t="shared" si="65"/>
        <v>41154</v>
      </c>
    </row>
    <row r="2106" spans="1:19" x14ac:dyDescent="0.25">
      <c r="A2106" t="s">
        <v>593</v>
      </c>
      <c r="B2106" t="s">
        <v>723</v>
      </c>
      <c r="C2106">
        <v>20128112535</v>
      </c>
      <c r="D2106">
        <v>71</v>
      </c>
      <c r="E2106" t="s">
        <v>62</v>
      </c>
      <c r="G2106">
        <v>17.510000000000002</v>
      </c>
      <c r="H2106">
        <v>2012</v>
      </c>
      <c r="I2106">
        <v>8</v>
      </c>
      <c r="J2106">
        <v>29</v>
      </c>
      <c r="K2106">
        <v>18</v>
      </c>
      <c r="M2106" t="s">
        <v>932</v>
      </c>
      <c r="N2106" t="s">
        <v>937</v>
      </c>
      <c r="O2106" t="s">
        <v>934</v>
      </c>
      <c r="P2106" t="s">
        <v>934</v>
      </c>
      <c r="Q2106" t="s">
        <v>777</v>
      </c>
      <c r="R2106" t="str">
        <f t="shared" si="66"/>
        <v>Weekday</v>
      </c>
      <c r="S2106" s="12">
        <f t="shared" si="65"/>
        <v>41150</v>
      </c>
    </row>
    <row r="2107" spans="1:19" x14ac:dyDescent="0.25">
      <c r="A2107" t="s">
        <v>593</v>
      </c>
      <c r="B2107" t="s">
        <v>723</v>
      </c>
      <c r="C2107">
        <v>20128112536</v>
      </c>
      <c r="D2107">
        <v>275</v>
      </c>
      <c r="E2107" t="s">
        <v>87</v>
      </c>
      <c r="G2107">
        <v>33.11</v>
      </c>
      <c r="H2107">
        <v>2012</v>
      </c>
      <c r="I2107">
        <v>8</v>
      </c>
      <c r="J2107">
        <v>29</v>
      </c>
      <c r="K2107">
        <v>18</v>
      </c>
      <c r="M2107" t="s">
        <v>932</v>
      </c>
      <c r="N2107" t="s">
        <v>936</v>
      </c>
      <c r="O2107" t="s">
        <v>934</v>
      </c>
      <c r="P2107" t="s">
        <v>934</v>
      </c>
      <c r="Q2107" t="s">
        <v>892</v>
      </c>
      <c r="R2107" t="str">
        <f t="shared" si="66"/>
        <v>Weekday</v>
      </c>
      <c r="S2107" s="12">
        <f t="shared" si="65"/>
        <v>41150</v>
      </c>
    </row>
    <row r="2108" spans="1:19" x14ac:dyDescent="0.25">
      <c r="A2108" t="s">
        <v>593</v>
      </c>
      <c r="B2108" t="s">
        <v>723</v>
      </c>
      <c r="C2108">
        <v>20128112694</v>
      </c>
      <c r="D2108">
        <v>71</v>
      </c>
      <c r="E2108" t="s">
        <v>62</v>
      </c>
      <c r="G2108">
        <v>13.88</v>
      </c>
      <c r="H2108">
        <v>2012</v>
      </c>
      <c r="I2108">
        <v>9</v>
      </c>
      <c r="J2108">
        <v>7</v>
      </c>
      <c r="K2108">
        <v>17</v>
      </c>
      <c r="M2108" t="s">
        <v>932</v>
      </c>
      <c r="N2108" t="s">
        <v>933</v>
      </c>
      <c r="O2108" t="s">
        <v>934</v>
      </c>
      <c r="P2108" t="s">
        <v>934</v>
      </c>
      <c r="Q2108" t="s">
        <v>747</v>
      </c>
      <c r="R2108" t="str">
        <f t="shared" si="66"/>
        <v>Weekday</v>
      </c>
      <c r="S2108" s="12">
        <f t="shared" si="65"/>
        <v>41159</v>
      </c>
    </row>
    <row r="2109" spans="1:19" x14ac:dyDescent="0.25">
      <c r="A2109" t="s">
        <v>593</v>
      </c>
      <c r="B2109" t="s">
        <v>723</v>
      </c>
      <c r="C2109">
        <v>20128113069</v>
      </c>
      <c r="D2109">
        <v>71</v>
      </c>
      <c r="E2109" t="s">
        <v>62</v>
      </c>
      <c r="G2109">
        <v>18.100000000000001</v>
      </c>
      <c r="H2109">
        <v>2012</v>
      </c>
      <c r="I2109">
        <v>9</v>
      </c>
      <c r="J2109">
        <v>3</v>
      </c>
      <c r="K2109">
        <v>7</v>
      </c>
      <c r="M2109" t="s">
        <v>935</v>
      </c>
      <c r="N2109" t="s">
        <v>933</v>
      </c>
      <c r="O2109" t="s">
        <v>934</v>
      </c>
      <c r="P2109" t="s">
        <v>934</v>
      </c>
      <c r="Q2109" t="s">
        <v>781</v>
      </c>
      <c r="R2109" t="str">
        <f t="shared" si="66"/>
        <v>Weekday</v>
      </c>
      <c r="S2109" s="12">
        <f t="shared" si="65"/>
        <v>41155</v>
      </c>
    </row>
    <row r="2110" spans="1:19" x14ac:dyDescent="0.25">
      <c r="A2110" t="s">
        <v>593</v>
      </c>
      <c r="B2110" t="s">
        <v>723</v>
      </c>
      <c r="C2110">
        <v>20128113148</v>
      </c>
      <c r="D2110">
        <v>71</v>
      </c>
      <c r="E2110" t="s">
        <v>87</v>
      </c>
      <c r="G2110">
        <v>14.1</v>
      </c>
      <c r="H2110">
        <v>2012</v>
      </c>
      <c r="I2110">
        <v>9</v>
      </c>
      <c r="J2110">
        <v>4</v>
      </c>
      <c r="K2110">
        <v>8</v>
      </c>
      <c r="M2110" t="s">
        <v>932</v>
      </c>
      <c r="N2110" t="s">
        <v>937</v>
      </c>
      <c r="O2110" t="s">
        <v>934</v>
      </c>
      <c r="P2110" t="s">
        <v>934</v>
      </c>
      <c r="Q2110" t="s">
        <v>821</v>
      </c>
      <c r="R2110" t="str">
        <f t="shared" si="66"/>
        <v>Weekday</v>
      </c>
      <c r="S2110" s="12">
        <f t="shared" si="65"/>
        <v>41156</v>
      </c>
    </row>
    <row r="2111" spans="1:19" x14ac:dyDescent="0.25">
      <c r="A2111" t="s">
        <v>593</v>
      </c>
      <c r="B2111" t="s">
        <v>723</v>
      </c>
      <c r="C2111">
        <v>20128113756</v>
      </c>
      <c r="D2111">
        <v>71</v>
      </c>
      <c r="E2111" t="s">
        <v>62</v>
      </c>
      <c r="G2111">
        <v>12.77</v>
      </c>
      <c r="H2111">
        <v>2012</v>
      </c>
      <c r="I2111">
        <v>9</v>
      </c>
      <c r="J2111">
        <v>10</v>
      </c>
      <c r="K2111">
        <v>6</v>
      </c>
      <c r="M2111" t="s">
        <v>935</v>
      </c>
      <c r="N2111" t="s">
        <v>939</v>
      </c>
      <c r="O2111" t="s">
        <v>934</v>
      </c>
      <c r="P2111" t="s">
        <v>934</v>
      </c>
      <c r="Q2111" t="s">
        <v>737</v>
      </c>
      <c r="R2111" t="str">
        <f t="shared" si="66"/>
        <v>Weekday</v>
      </c>
      <c r="S2111" s="12">
        <f t="shared" si="65"/>
        <v>41162</v>
      </c>
    </row>
    <row r="2112" spans="1:19" x14ac:dyDescent="0.25">
      <c r="A2112" t="s">
        <v>593</v>
      </c>
      <c r="B2112" t="s">
        <v>723</v>
      </c>
      <c r="C2112">
        <v>20128114418</v>
      </c>
      <c r="D2112">
        <v>71</v>
      </c>
      <c r="E2112" t="s">
        <v>87</v>
      </c>
      <c r="G2112">
        <v>15.01</v>
      </c>
      <c r="H2112">
        <v>2012</v>
      </c>
      <c r="I2112">
        <v>8</v>
      </c>
      <c r="J2112">
        <v>20</v>
      </c>
      <c r="K2112">
        <v>14</v>
      </c>
      <c r="M2112" t="s">
        <v>932</v>
      </c>
      <c r="N2112" t="s">
        <v>933</v>
      </c>
      <c r="O2112" t="s">
        <v>934</v>
      </c>
      <c r="P2112" t="s">
        <v>934</v>
      </c>
      <c r="Q2112" t="s">
        <v>814</v>
      </c>
      <c r="R2112" t="str">
        <f t="shared" si="66"/>
        <v>Weekday</v>
      </c>
      <c r="S2112" s="12">
        <f t="shared" si="65"/>
        <v>41141</v>
      </c>
    </row>
    <row r="2113" spans="1:19" x14ac:dyDescent="0.25">
      <c r="A2113" t="s">
        <v>593</v>
      </c>
      <c r="B2113" t="s">
        <v>723</v>
      </c>
      <c r="C2113">
        <v>20128114420</v>
      </c>
      <c r="D2113">
        <v>275</v>
      </c>
      <c r="E2113" t="s">
        <v>87</v>
      </c>
      <c r="G2113">
        <v>31.1</v>
      </c>
      <c r="H2113">
        <v>2012</v>
      </c>
      <c r="I2113">
        <v>8</v>
      </c>
      <c r="J2113">
        <v>21</v>
      </c>
      <c r="K2113">
        <v>7</v>
      </c>
      <c r="M2113" t="s">
        <v>932</v>
      </c>
      <c r="N2113" t="s">
        <v>933</v>
      </c>
      <c r="O2113" t="s">
        <v>934</v>
      </c>
      <c r="P2113" t="s">
        <v>934</v>
      </c>
      <c r="R2113" t="str">
        <f t="shared" si="66"/>
        <v>Weekday</v>
      </c>
      <c r="S2113" s="12">
        <f t="shared" si="65"/>
        <v>41142</v>
      </c>
    </row>
    <row r="2114" spans="1:19" x14ac:dyDescent="0.25">
      <c r="A2114" t="s">
        <v>593</v>
      </c>
      <c r="B2114" t="s">
        <v>723</v>
      </c>
      <c r="C2114">
        <v>20128114426</v>
      </c>
      <c r="D2114">
        <v>71</v>
      </c>
      <c r="E2114" t="s">
        <v>62</v>
      </c>
      <c r="G2114">
        <v>16.010000000000002</v>
      </c>
      <c r="H2114">
        <v>2012</v>
      </c>
      <c r="I2114">
        <v>8</v>
      </c>
      <c r="J2114">
        <v>22</v>
      </c>
      <c r="K2114">
        <v>14</v>
      </c>
      <c r="M2114" t="s">
        <v>935</v>
      </c>
      <c r="N2114" t="s">
        <v>936</v>
      </c>
      <c r="O2114" t="s">
        <v>934</v>
      </c>
      <c r="P2114" t="s">
        <v>934</v>
      </c>
      <c r="Q2114" t="s">
        <v>946</v>
      </c>
      <c r="R2114" t="str">
        <f t="shared" si="66"/>
        <v>Weekday</v>
      </c>
      <c r="S2114" s="12">
        <f t="shared" si="65"/>
        <v>41143</v>
      </c>
    </row>
    <row r="2115" spans="1:19" x14ac:dyDescent="0.25">
      <c r="A2115" t="s">
        <v>593</v>
      </c>
      <c r="B2115" t="s">
        <v>723</v>
      </c>
      <c r="C2115">
        <v>20128116164</v>
      </c>
      <c r="D2115">
        <v>71</v>
      </c>
      <c r="E2115" t="s">
        <v>62</v>
      </c>
      <c r="G2115">
        <v>16</v>
      </c>
      <c r="H2115">
        <v>2012</v>
      </c>
      <c r="I2115">
        <v>9</v>
      </c>
      <c r="J2115">
        <v>13</v>
      </c>
      <c r="K2115">
        <v>16</v>
      </c>
      <c r="M2115" t="s">
        <v>932</v>
      </c>
      <c r="N2115" t="s">
        <v>933</v>
      </c>
      <c r="O2115" t="s">
        <v>934</v>
      </c>
      <c r="P2115" t="s">
        <v>934</v>
      </c>
      <c r="Q2115" t="s">
        <v>946</v>
      </c>
      <c r="R2115" t="str">
        <f t="shared" si="66"/>
        <v>Weekday</v>
      </c>
      <c r="S2115" s="12">
        <f t="shared" ref="S2115:S2178" si="67">DATE(H2115,I2115,J2115)</f>
        <v>41165</v>
      </c>
    </row>
    <row r="2116" spans="1:19" x14ac:dyDescent="0.25">
      <c r="A2116" t="s">
        <v>593</v>
      </c>
      <c r="B2116" t="s">
        <v>723</v>
      </c>
      <c r="C2116">
        <v>20128117128</v>
      </c>
      <c r="D2116">
        <v>71</v>
      </c>
      <c r="E2116" t="s">
        <v>62</v>
      </c>
      <c r="G2116">
        <v>19.440000000000001</v>
      </c>
      <c r="H2116">
        <v>2012</v>
      </c>
      <c r="I2116">
        <v>9</v>
      </c>
      <c r="J2116">
        <v>11</v>
      </c>
      <c r="K2116">
        <v>16</v>
      </c>
      <c r="M2116" t="s">
        <v>932</v>
      </c>
      <c r="N2116" t="s">
        <v>936</v>
      </c>
      <c r="O2116" t="s">
        <v>934</v>
      </c>
      <c r="P2116" t="s">
        <v>934</v>
      </c>
      <c r="R2116" t="str">
        <f t="shared" si="66"/>
        <v>Weekday</v>
      </c>
      <c r="S2116" s="12">
        <f t="shared" si="67"/>
        <v>41163</v>
      </c>
    </row>
    <row r="2117" spans="1:19" x14ac:dyDescent="0.25">
      <c r="A2117" t="s">
        <v>593</v>
      </c>
      <c r="B2117" t="s">
        <v>723</v>
      </c>
      <c r="C2117">
        <v>20128117132</v>
      </c>
      <c r="D2117">
        <v>275</v>
      </c>
      <c r="E2117" t="s">
        <v>87</v>
      </c>
      <c r="G2117">
        <v>32.200000000000003</v>
      </c>
      <c r="H2117">
        <v>2012</v>
      </c>
      <c r="I2117">
        <v>9</v>
      </c>
      <c r="J2117">
        <v>12</v>
      </c>
      <c r="K2117">
        <v>18</v>
      </c>
      <c r="M2117" t="s">
        <v>932</v>
      </c>
      <c r="N2117" t="s">
        <v>933</v>
      </c>
      <c r="O2117" t="s">
        <v>934</v>
      </c>
      <c r="P2117" t="s">
        <v>934</v>
      </c>
      <c r="Q2117" t="s">
        <v>897</v>
      </c>
      <c r="R2117" t="str">
        <f t="shared" ref="R2117:R2180" si="68">IF(WEEKDAY(DATE(H2117,I2117,J2117),2)&lt;6,"Weekday","Weekend")</f>
        <v>Weekday</v>
      </c>
      <c r="S2117" s="12">
        <f t="shared" si="67"/>
        <v>41164</v>
      </c>
    </row>
    <row r="2118" spans="1:19" x14ac:dyDescent="0.25">
      <c r="A2118" t="s">
        <v>593</v>
      </c>
      <c r="B2118" t="s">
        <v>723</v>
      </c>
      <c r="C2118">
        <v>20128118026</v>
      </c>
      <c r="D2118">
        <v>71</v>
      </c>
      <c r="E2118" t="s">
        <v>87</v>
      </c>
      <c r="G2118">
        <v>13</v>
      </c>
      <c r="H2118">
        <v>2012</v>
      </c>
      <c r="I2118">
        <v>9</v>
      </c>
      <c r="J2118">
        <v>23</v>
      </c>
      <c r="K2118">
        <v>15</v>
      </c>
      <c r="M2118" t="s">
        <v>932</v>
      </c>
      <c r="N2118" t="s">
        <v>933</v>
      </c>
      <c r="O2118" t="s">
        <v>934</v>
      </c>
      <c r="P2118" t="s">
        <v>934</v>
      </c>
      <c r="Q2118" t="s">
        <v>829</v>
      </c>
      <c r="R2118" t="str">
        <f t="shared" si="68"/>
        <v>Weekend</v>
      </c>
      <c r="S2118" s="12">
        <f t="shared" si="67"/>
        <v>41175</v>
      </c>
    </row>
    <row r="2119" spans="1:19" x14ac:dyDescent="0.25">
      <c r="A2119" t="s">
        <v>593</v>
      </c>
      <c r="B2119" t="s">
        <v>723</v>
      </c>
      <c r="C2119">
        <v>20128118028</v>
      </c>
      <c r="D2119">
        <v>71</v>
      </c>
      <c r="E2119" t="s">
        <v>62</v>
      </c>
      <c r="G2119">
        <v>13.6</v>
      </c>
      <c r="H2119">
        <v>2012</v>
      </c>
      <c r="I2119">
        <v>9</v>
      </c>
      <c r="J2119">
        <v>25</v>
      </c>
      <c r="K2119">
        <v>17</v>
      </c>
      <c r="M2119" t="s">
        <v>932</v>
      </c>
      <c r="N2119" t="s">
        <v>933</v>
      </c>
      <c r="O2119" t="s">
        <v>934</v>
      </c>
      <c r="P2119" t="s">
        <v>934</v>
      </c>
      <c r="Q2119" t="s">
        <v>741</v>
      </c>
      <c r="R2119" t="str">
        <f t="shared" si="68"/>
        <v>Weekday</v>
      </c>
      <c r="S2119" s="12">
        <f t="shared" si="67"/>
        <v>41177</v>
      </c>
    </row>
    <row r="2120" spans="1:19" x14ac:dyDescent="0.25">
      <c r="A2120" t="s">
        <v>593</v>
      </c>
      <c r="B2120" t="s">
        <v>723</v>
      </c>
      <c r="C2120">
        <v>20128118132</v>
      </c>
      <c r="D2120">
        <v>275</v>
      </c>
      <c r="E2120" t="s">
        <v>62</v>
      </c>
      <c r="G2120">
        <v>32.200000000000003</v>
      </c>
      <c r="H2120">
        <v>2012</v>
      </c>
      <c r="I2120">
        <v>9</v>
      </c>
      <c r="J2120">
        <v>18</v>
      </c>
      <c r="K2120">
        <v>18</v>
      </c>
      <c r="M2120" t="s">
        <v>932</v>
      </c>
      <c r="N2120" t="s">
        <v>933</v>
      </c>
      <c r="O2120" t="s">
        <v>934</v>
      </c>
      <c r="P2120" t="s">
        <v>934</v>
      </c>
      <c r="Q2120" t="s">
        <v>862</v>
      </c>
      <c r="R2120" t="str">
        <f t="shared" si="68"/>
        <v>Weekday</v>
      </c>
      <c r="S2120" s="12">
        <f t="shared" si="67"/>
        <v>41170</v>
      </c>
    </row>
    <row r="2121" spans="1:19" x14ac:dyDescent="0.25">
      <c r="A2121" t="s">
        <v>593</v>
      </c>
      <c r="B2121" t="s">
        <v>723</v>
      </c>
      <c r="C2121">
        <v>20128118133</v>
      </c>
      <c r="D2121">
        <v>71</v>
      </c>
      <c r="E2121" t="s">
        <v>87</v>
      </c>
      <c r="G2121">
        <v>12.73</v>
      </c>
      <c r="H2121">
        <v>2012</v>
      </c>
      <c r="I2121">
        <v>9</v>
      </c>
      <c r="J2121">
        <v>17</v>
      </c>
      <c r="K2121">
        <v>17</v>
      </c>
      <c r="M2121" t="s">
        <v>932</v>
      </c>
      <c r="N2121" t="s">
        <v>937</v>
      </c>
      <c r="O2121" t="s">
        <v>934</v>
      </c>
      <c r="P2121" t="s">
        <v>934</v>
      </c>
      <c r="Q2121" t="s">
        <v>829</v>
      </c>
      <c r="R2121" t="str">
        <f t="shared" si="68"/>
        <v>Weekday</v>
      </c>
      <c r="S2121" s="12">
        <f t="shared" si="67"/>
        <v>41169</v>
      </c>
    </row>
    <row r="2122" spans="1:19" x14ac:dyDescent="0.25">
      <c r="A2122" t="s">
        <v>593</v>
      </c>
      <c r="B2122" t="s">
        <v>723</v>
      </c>
      <c r="C2122">
        <v>20128118732</v>
      </c>
      <c r="D2122">
        <v>275</v>
      </c>
      <c r="E2122" t="s">
        <v>62</v>
      </c>
      <c r="G2122">
        <v>32.200000000000003</v>
      </c>
      <c r="H2122">
        <v>2012</v>
      </c>
      <c r="I2122">
        <v>9</v>
      </c>
      <c r="J2122">
        <v>18</v>
      </c>
      <c r="K2122">
        <v>19</v>
      </c>
      <c r="M2122" t="s">
        <v>932</v>
      </c>
      <c r="N2122" t="s">
        <v>933</v>
      </c>
      <c r="O2122" t="s">
        <v>934</v>
      </c>
      <c r="P2122" t="s">
        <v>934</v>
      </c>
      <c r="Q2122" t="s">
        <v>862</v>
      </c>
      <c r="R2122" t="str">
        <f t="shared" si="68"/>
        <v>Weekday</v>
      </c>
      <c r="S2122" s="12">
        <f t="shared" si="67"/>
        <v>41170</v>
      </c>
    </row>
    <row r="2123" spans="1:19" x14ac:dyDescent="0.25">
      <c r="A2123" t="s">
        <v>593</v>
      </c>
      <c r="B2123" t="s">
        <v>723</v>
      </c>
      <c r="C2123">
        <v>20128119091</v>
      </c>
      <c r="D2123">
        <v>71</v>
      </c>
      <c r="E2123" t="s">
        <v>62</v>
      </c>
      <c r="G2123">
        <v>15.99</v>
      </c>
      <c r="H2123">
        <v>2012</v>
      </c>
      <c r="I2123">
        <v>10</v>
      </c>
      <c r="J2123">
        <v>3</v>
      </c>
      <c r="K2123">
        <v>17</v>
      </c>
      <c r="M2123" t="s">
        <v>932</v>
      </c>
      <c r="N2123" t="s">
        <v>933</v>
      </c>
      <c r="O2123" t="s">
        <v>934</v>
      </c>
      <c r="P2123" t="s">
        <v>934</v>
      </c>
      <c r="Q2123" t="s">
        <v>946</v>
      </c>
      <c r="R2123" t="str">
        <f t="shared" si="68"/>
        <v>Weekday</v>
      </c>
      <c r="S2123" s="12">
        <f t="shared" si="67"/>
        <v>41185</v>
      </c>
    </row>
    <row r="2124" spans="1:19" x14ac:dyDescent="0.25">
      <c r="A2124" t="s">
        <v>593</v>
      </c>
      <c r="B2124" t="s">
        <v>723</v>
      </c>
      <c r="C2124">
        <v>20128119136</v>
      </c>
      <c r="D2124">
        <v>275</v>
      </c>
      <c r="E2124" t="s">
        <v>62</v>
      </c>
      <c r="G2124">
        <v>32.200000000000003</v>
      </c>
      <c r="H2124">
        <v>2012</v>
      </c>
      <c r="I2124">
        <v>10</v>
      </c>
      <c r="J2124">
        <v>3</v>
      </c>
      <c r="K2124">
        <v>8</v>
      </c>
      <c r="M2124" t="s">
        <v>932</v>
      </c>
      <c r="N2124" t="s">
        <v>933</v>
      </c>
      <c r="O2124" t="s">
        <v>934</v>
      </c>
      <c r="P2124" t="s">
        <v>934</v>
      </c>
      <c r="Q2124" t="s">
        <v>862</v>
      </c>
      <c r="R2124" t="str">
        <f t="shared" si="68"/>
        <v>Weekday</v>
      </c>
      <c r="S2124" s="12">
        <f t="shared" si="67"/>
        <v>41185</v>
      </c>
    </row>
    <row r="2125" spans="1:19" x14ac:dyDescent="0.25">
      <c r="A2125" t="s">
        <v>593</v>
      </c>
      <c r="B2125" t="s">
        <v>723</v>
      </c>
      <c r="C2125">
        <v>20128119344</v>
      </c>
      <c r="D2125">
        <v>71</v>
      </c>
      <c r="E2125" t="s">
        <v>87</v>
      </c>
      <c r="G2125">
        <v>11.83</v>
      </c>
      <c r="H2125">
        <v>2012</v>
      </c>
      <c r="I2125">
        <v>10</v>
      </c>
      <c r="J2125">
        <v>5</v>
      </c>
      <c r="K2125">
        <v>15</v>
      </c>
      <c r="M2125" t="s">
        <v>932</v>
      </c>
      <c r="N2125" t="s">
        <v>933</v>
      </c>
      <c r="O2125" t="s">
        <v>934</v>
      </c>
      <c r="P2125" t="s">
        <v>934</v>
      </c>
      <c r="Q2125" t="s">
        <v>835</v>
      </c>
      <c r="R2125" t="str">
        <f t="shared" si="68"/>
        <v>Weekday</v>
      </c>
      <c r="S2125" s="12">
        <f t="shared" si="67"/>
        <v>41187</v>
      </c>
    </row>
    <row r="2126" spans="1:19" x14ac:dyDescent="0.25">
      <c r="A2126" t="s">
        <v>593</v>
      </c>
      <c r="B2126" t="s">
        <v>723</v>
      </c>
      <c r="C2126">
        <v>20128119356</v>
      </c>
      <c r="D2126">
        <v>71</v>
      </c>
      <c r="E2126" t="s">
        <v>62</v>
      </c>
      <c r="G2126">
        <v>13.7</v>
      </c>
      <c r="H2126">
        <v>2012</v>
      </c>
      <c r="I2126">
        <v>10</v>
      </c>
      <c r="J2126">
        <v>5</v>
      </c>
      <c r="K2126">
        <v>17</v>
      </c>
      <c r="M2126" t="s">
        <v>932</v>
      </c>
      <c r="N2126" t="s">
        <v>936</v>
      </c>
      <c r="O2126" t="s">
        <v>934</v>
      </c>
      <c r="P2126" t="s">
        <v>934</v>
      </c>
      <c r="Q2126" t="s">
        <v>743</v>
      </c>
      <c r="R2126" t="str">
        <f t="shared" si="68"/>
        <v>Weekday</v>
      </c>
      <c r="S2126" s="12">
        <f t="shared" si="67"/>
        <v>41187</v>
      </c>
    </row>
    <row r="2127" spans="1:19" x14ac:dyDescent="0.25">
      <c r="A2127" t="s">
        <v>593</v>
      </c>
      <c r="B2127" t="s">
        <v>723</v>
      </c>
      <c r="C2127">
        <v>20128119358</v>
      </c>
      <c r="D2127">
        <v>71</v>
      </c>
      <c r="E2127" t="s">
        <v>62</v>
      </c>
      <c r="G2127">
        <v>13.3</v>
      </c>
      <c r="H2127">
        <v>2012</v>
      </c>
      <c r="I2127">
        <v>10</v>
      </c>
      <c r="J2127">
        <v>5</v>
      </c>
      <c r="K2127">
        <v>18</v>
      </c>
      <c r="M2127" t="s">
        <v>932</v>
      </c>
      <c r="N2127" t="s">
        <v>933</v>
      </c>
      <c r="O2127" t="s">
        <v>934</v>
      </c>
      <c r="P2127" t="s">
        <v>934</v>
      </c>
      <c r="Q2127" t="s">
        <v>741</v>
      </c>
      <c r="R2127" t="str">
        <f t="shared" si="68"/>
        <v>Weekday</v>
      </c>
      <c r="S2127" s="12">
        <f t="shared" si="67"/>
        <v>41187</v>
      </c>
    </row>
    <row r="2128" spans="1:19" x14ac:dyDescent="0.25">
      <c r="A2128" t="s">
        <v>593</v>
      </c>
      <c r="B2128" t="s">
        <v>723</v>
      </c>
      <c r="C2128">
        <v>20128119611</v>
      </c>
      <c r="D2128">
        <v>71</v>
      </c>
      <c r="E2128" t="s">
        <v>62</v>
      </c>
      <c r="G2128">
        <v>14.99</v>
      </c>
      <c r="H2128">
        <v>2012</v>
      </c>
      <c r="I2128">
        <v>9</v>
      </c>
      <c r="J2128">
        <v>19</v>
      </c>
      <c r="K2128">
        <v>16</v>
      </c>
      <c r="M2128" t="s">
        <v>932</v>
      </c>
      <c r="N2128" t="s">
        <v>933</v>
      </c>
      <c r="O2128" t="s">
        <v>934</v>
      </c>
      <c r="P2128" t="s">
        <v>934</v>
      </c>
      <c r="Q2128" t="s">
        <v>759</v>
      </c>
      <c r="R2128" t="str">
        <f t="shared" si="68"/>
        <v>Weekday</v>
      </c>
      <c r="S2128" s="12">
        <f t="shared" si="67"/>
        <v>41171</v>
      </c>
    </row>
    <row r="2129" spans="1:19" x14ac:dyDescent="0.25">
      <c r="A2129" t="s">
        <v>593</v>
      </c>
      <c r="B2129" t="s">
        <v>723</v>
      </c>
      <c r="C2129">
        <v>20128119651</v>
      </c>
      <c r="D2129">
        <v>71</v>
      </c>
      <c r="E2129" t="s">
        <v>87</v>
      </c>
      <c r="G2129">
        <v>17.04</v>
      </c>
      <c r="H2129">
        <v>2012</v>
      </c>
      <c r="I2129">
        <v>9</v>
      </c>
      <c r="J2129">
        <v>20</v>
      </c>
      <c r="K2129">
        <v>17</v>
      </c>
      <c r="M2129" t="s">
        <v>932</v>
      </c>
      <c r="N2129" t="s">
        <v>933</v>
      </c>
      <c r="O2129" t="s">
        <v>934</v>
      </c>
      <c r="P2129" t="s">
        <v>938</v>
      </c>
      <c r="Q2129" t="s">
        <v>807</v>
      </c>
      <c r="R2129" t="str">
        <f t="shared" si="68"/>
        <v>Weekday</v>
      </c>
      <c r="S2129" s="12">
        <f t="shared" si="67"/>
        <v>41172</v>
      </c>
    </row>
    <row r="2130" spans="1:19" x14ac:dyDescent="0.25">
      <c r="A2130" t="s">
        <v>593</v>
      </c>
      <c r="B2130" t="s">
        <v>723</v>
      </c>
      <c r="C2130">
        <v>20128119652</v>
      </c>
      <c r="D2130">
        <v>71</v>
      </c>
      <c r="E2130" t="s">
        <v>62</v>
      </c>
      <c r="G2130">
        <v>14.01</v>
      </c>
      <c r="H2130">
        <v>2012</v>
      </c>
      <c r="I2130">
        <v>9</v>
      </c>
      <c r="J2130">
        <v>20</v>
      </c>
      <c r="K2130">
        <v>21</v>
      </c>
      <c r="M2130" t="s">
        <v>935</v>
      </c>
      <c r="N2130" t="s">
        <v>936</v>
      </c>
      <c r="O2130" t="s">
        <v>934</v>
      </c>
      <c r="P2130" t="s">
        <v>934</v>
      </c>
      <c r="Q2130" t="s">
        <v>749</v>
      </c>
      <c r="R2130" t="str">
        <f t="shared" si="68"/>
        <v>Weekday</v>
      </c>
      <c r="S2130" s="12">
        <f t="shared" si="67"/>
        <v>41172</v>
      </c>
    </row>
    <row r="2131" spans="1:19" x14ac:dyDescent="0.25">
      <c r="A2131" t="s">
        <v>593</v>
      </c>
      <c r="B2131" t="s">
        <v>723</v>
      </c>
      <c r="C2131">
        <v>20128119654</v>
      </c>
      <c r="D2131">
        <v>71</v>
      </c>
      <c r="E2131" t="s">
        <v>87</v>
      </c>
      <c r="G2131">
        <v>16.010000000000002</v>
      </c>
      <c r="H2131">
        <v>2012</v>
      </c>
      <c r="I2131">
        <v>9</v>
      </c>
      <c r="J2131">
        <v>21</v>
      </c>
      <c r="K2131">
        <v>16</v>
      </c>
      <c r="M2131" t="s">
        <v>932</v>
      </c>
      <c r="N2131" t="s">
        <v>933</v>
      </c>
      <c r="O2131" t="s">
        <v>934</v>
      </c>
      <c r="P2131" t="s">
        <v>934</v>
      </c>
      <c r="Q2131" t="s">
        <v>811</v>
      </c>
      <c r="R2131" t="str">
        <f t="shared" si="68"/>
        <v>Weekday</v>
      </c>
      <c r="S2131" s="12">
        <f t="shared" si="67"/>
        <v>41173</v>
      </c>
    </row>
    <row r="2132" spans="1:19" x14ac:dyDescent="0.25">
      <c r="A2132" t="s">
        <v>593</v>
      </c>
      <c r="B2132" t="s">
        <v>723</v>
      </c>
      <c r="C2132">
        <v>20128119655</v>
      </c>
      <c r="D2132">
        <v>71</v>
      </c>
      <c r="E2132" t="s">
        <v>87</v>
      </c>
      <c r="G2132">
        <v>17.52</v>
      </c>
      <c r="H2132">
        <v>2012</v>
      </c>
      <c r="I2132">
        <v>9</v>
      </c>
      <c r="J2132">
        <v>22</v>
      </c>
      <c r="K2132">
        <v>15</v>
      </c>
      <c r="M2132" t="s">
        <v>935</v>
      </c>
      <c r="N2132" t="s">
        <v>936</v>
      </c>
      <c r="O2132" t="s">
        <v>934</v>
      </c>
      <c r="P2132" t="s">
        <v>934</v>
      </c>
      <c r="Q2132" t="s">
        <v>800</v>
      </c>
      <c r="R2132" t="str">
        <f t="shared" si="68"/>
        <v>Weekend</v>
      </c>
      <c r="S2132" s="12">
        <f t="shared" si="67"/>
        <v>41174</v>
      </c>
    </row>
    <row r="2133" spans="1:19" x14ac:dyDescent="0.25">
      <c r="A2133" t="s">
        <v>593</v>
      </c>
      <c r="B2133" t="s">
        <v>723</v>
      </c>
      <c r="C2133">
        <v>20128120487</v>
      </c>
      <c r="D2133">
        <v>71</v>
      </c>
      <c r="E2133" t="s">
        <v>87</v>
      </c>
      <c r="G2133">
        <v>18.100000000000001</v>
      </c>
      <c r="H2133">
        <v>2012</v>
      </c>
      <c r="I2133">
        <v>9</v>
      </c>
      <c r="J2133">
        <v>21</v>
      </c>
      <c r="K2133">
        <v>7</v>
      </c>
      <c r="M2133" t="s">
        <v>932</v>
      </c>
      <c r="N2133" t="s">
        <v>936</v>
      </c>
      <c r="O2133" t="s">
        <v>934</v>
      </c>
      <c r="P2133" t="s">
        <v>934</v>
      </c>
      <c r="Q2133" t="s">
        <v>794</v>
      </c>
      <c r="R2133" t="str">
        <f t="shared" si="68"/>
        <v>Weekday</v>
      </c>
      <c r="S2133" s="12">
        <f t="shared" si="67"/>
        <v>41173</v>
      </c>
    </row>
    <row r="2134" spans="1:19" x14ac:dyDescent="0.25">
      <c r="A2134" t="s">
        <v>593</v>
      </c>
      <c r="B2134" t="s">
        <v>723</v>
      </c>
      <c r="C2134">
        <v>20128120504</v>
      </c>
      <c r="D2134">
        <v>71</v>
      </c>
      <c r="E2134" t="s">
        <v>62</v>
      </c>
      <c r="G2134">
        <v>18</v>
      </c>
      <c r="H2134">
        <v>2012</v>
      </c>
      <c r="I2134">
        <v>9</v>
      </c>
      <c r="J2134">
        <v>21</v>
      </c>
      <c r="K2134">
        <v>2</v>
      </c>
      <c r="M2134" t="s">
        <v>935</v>
      </c>
      <c r="N2134" t="s">
        <v>933</v>
      </c>
      <c r="O2134" t="s">
        <v>934</v>
      </c>
      <c r="P2134" t="s">
        <v>934</v>
      </c>
      <c r="Q2134" t="s">
        <v>781</v>
      </c>
      <c r="R2134" t="str">
        <f t="shared" si="68"/>
        <v>Weekday</v>
      </c>
      <c r="S2134" s="12">
        <f t="shared" si="67"/>
        <v>41173</v>
      </c>
    </row>
    <row r="2135" spans="1:19" x14ac:dyDescent="0.25">
      <c r="A2135" t="s">
        <v>593</v>
      </c>
      <c r="B2135" t="s">
        <v>723</v>
      </c>
      <c r="C2135">
        <v>20128120507</v>
      </c>
      <c r="D2135">
        <v>71</v>
      </c>
      <c r="E2135" t="s">
        <v>62</v>
      </c>
      <c r="G2135">
        <v>19.3</v>
      </c>
      <c r="H2135">
        <v>2012</v>
      </c>
      <c r="I2135">
        <v>9</v>
      </c>
      <c r="J2135">
        <v>20</v>
      </c>
      <c r="K2135">
        <v>17</v>
      </c>
      <c r="M2135" t="s">
        <v>932</v>
      </c>
      <c r="N2135" t="s">
        <v>933</v>
      </c>
      <c r="O2135" t="s">
        <v>934</v>
      </c>
      <c r="P2135" t="s">
        <v>934</v>
      </c>
      <c r="Q2135" t="s">
        <v>789</v>
      </c>
      <c r="R2135" t="str">
        <f t="shared" si="68"/>
        <v>Weekday</v>
      </c>
      <c r="S2135" s="12">
        <f t="shared" si="67"/>
        <v>41172</v>
      </c>
    </row>
    <row r="2136" spans="1:19" x14ac:dyDescent="0.25">
      <c r="A2136" t="s">
        <v>593</v>
      </c>
      <c r="B2136" t="s">
        <v>723</v>
      </c>
      <c r="C2136">
        <v>20128120773</v>
      </c>
      <c r="D2136">
        <v>71</v>
      </c>
      <c r="E2136" t="s">
        <v>87</v>
      </c>
      <c r="G2136">
        <v>12.44</v>
      </c>
      <c r="H2136">
        <v>2012</v>
      </c>
      <c r="I2136">
        <v>9</v>
      </c>
      <c r="J2136">
        <v>27</v>
      </c>
      <c r="K2136">
        <v>20</v>
      </c>
      <c r="M2136" t="s">
        <v>932</v>
      </c>
      <c r="N2136" t="s">
        <v>933</v>
      </c>
      <c r="O2136" t="s">
        <v>934</v>
      </c>
      <c r="P2136" t="s">
        <v>934</v>
      </c>
      <c r="Q2136" t="s">
        <v>831</v>
      </c>
      <c r="R2136" t="str">
        <f t="shared" si="68"/>
        <v>Weekday</v>
      </c>
      <c r="S2136" s="12">
        <f t="shared" si="67"/>
        <v>41179</v>
      </c>
    </row>
    <row r="2137" spans="1:19" x14ac:dyDescent="0.25">
      <c r="A2137" t="s">
        <v>593</v>
      </c>
      <c r="B2137" t="s">
        <v>723</v>
      </c>
      <c r="C2137">
        <v>20128122104</v>
      </c>
      <c r="D2137">
        <v>71</v>
      </c>
      <c r="E2137" t="s">
        <v>87</v>
      </c>
      <c r="G2137">
        <v>17.04</v>
      </c>
      <c r="H2137">
        <v>2012</v>
      </c>
      <c r="I2137">
        <v>9</v>
      </c>
      <c r="J2137">
        <v>27</v>
      </c>
      <c r="K2137">
        <v>1</v>
      </c>
      <c r="M2137" t="s">
        <v>935</v>
      </c>
      <c r="N2137" t="s">
        <v>933</v>
      </c>
      <c r="O2137" t="s">
        <v>934</v>
      </c>
      <c r="P2137" t="s">
        <v>934</v>
      </c>
      <c r="Q2137" t="s">
        <v>807</v>
      </c>
      <c r="R2137" t="str">
        <f t="shared" si="68"/>
        <v>Weekday</v>
      </c>
      <c r="S2137" s="12">
        <f t="shared" si="67"/>
        <v>41179</v>
      </c>
    </row>
    <row r="2138" spans="1:19" x14ac:dyDescent="0.25">
      <c r="A2138" t="s">
        <v>593</v>
      </c>
      <c r="B2138" t="s">
        <v>723</v>
      </c>
      <c r="C2138">
        <v>20128122106</v>
      </c>
      <c r="D2138">
        <v>71</v>
      </c>
      <c r="E2138" t="s">
        <v>87</v>
      </c>
      <c r="G2138">
        <v>15.01</v>
      </c>
      <c r="H2138">
        <v>2012</v>
      </c>
      <c r="I2138">
        <v>9</v>
      </c>
      <c r="J2138">
        <v>26</v>
      </c>
      <c r="K2138">
        <v>11</v>
      </c>
      <c r="M2138" t="s">
        <v>932</v>
      </c>
      <c r="N2138" t="s">
        <v>933</v>
      </c>
      <c r="O2138" t="s">
        <v>934</v>
      </c>
      <c r="P2138" t="s">
        <v>934</v>
      </c>
      <c r="Q2138" t="s">
        <v>814</v>
      </c>
      <c r="R2138" t="str">
        <f t="shared" si="68"/>
        <v>Weekday</v>
      </c>
      <c r="S2138" s="12">
        <f t="shared" si="67"/>
        <v>41178</v>
      </c>
    </row>
    <row r="2139" spans="1:19" x14ac:dyDescent="0.25">
      <c r="A2139" t="s">
        <v>593</v>
      </c>
      <c r="B2139" t="s">
        <v>723</v>
      </c>
      <c r="C2139">
        <v>20128122107</v>
      </c>
      <c r="D2139">
        <v>71</v>
      </c>
      <c r="E2139" t="s">
        <v>87</v>
      </c>
      <c r="G2139">
        <v>14.99</v>
      </c>
      <c r="H2139">
        <v>2012</v>
      </c>
      <c r="I2139">
        <v>9</v>
      </c>
      <c r="J2139">
        <v>26</v>
      </c>
      <c r="K2139">
        <v>11</v>
      </c>
      <c r="M2139" t="s">
        <v>932</v>
      </c>
      <c r="N2139" t="s">
        <v>933</v>
      </c>
      <c r="O2139" t="s">
        <v>934</v>
      </c>
      <c r="P2139" t="s">
        <v>934</v>
      </c>
      <c r="Q2139" t="s">
        <v>814</v>
      </c>
      <c r="R2139" t="str">
        <f t="shared" si="68"/>
        <v>Weekday</v>
      </c>
      <c r="S2139" s="12">
        <f t="shared" si="67"/>
        <v>41178</v>
      </c>
    </row>
    <row r="2140" spans="1:19" x14ac:dyDescent="0.25">
      <c r="A2140" t="s">
        <v>593</v>
      </c>
      <c r="B2140" t="s">
        <v>723</v>
      </c>
      <c r="C2140">
        <v>20128122108</v>
      </c>
      <c r="D2140">
        <v>71</v>
      </c>
      <c r="E2140" t="s">
        <v>62</v>
      </c>
      <c r="G2140">
        <v>17.989999999999998</v>
      </c>
      <c r="H2140">
        <v>2012</v>
      </c>
      <c r="I2140">
        <v>9</v>
      </c>
      <c r="J2140">
        <v>26</v>
      </c>
      <c r="K2140">
        <v>10</v>
      </c>
      <c r="M2140" t="s">
        <v>935</v>
      </c>
      <c r="N2140" t="s">
        <v>933</v>
      </c>
      <c r="O2140" t="s">
        <v>934</v>
      </c>
      <c r="P2140" t="s">
        <v>934</v>
      </c>
      <c r="Q2140" t="s">
        <v>779</v>
      </c>
      <c r="R2140" t="str">
        <f t="shared" si="68"/>
        <v>Weekday</v>
      </c>
      <c r="S2140" s="12">
        <f t="shared" si="67"/>
        <v>41178</v>
      </c>
    </row>
    <row r="2141" spans="1:19" x14ac:dyDescent="0.25">
      <c r="A2141" t="s">
        <v>593</v>
      </c>
      <c r="B2141" t="s">
        <v>723</v>
      </c>
      <c r="C2141">
        <v>20128122109</v>
      </c>
      <c r="D2141">
        <v>71</v>
      </c>
      <c r="E2141" t="s">
        <v>87</v>
      </c>
      <c r="G2141">
        <v>14.99</v>
      </c>
      <c r="H2141">
        <v>2012</v>
      </c>
      <c r="I2141">
        <v>9</v>
      </c>
      <c r="J2141">
        <v>26</v>
      </c>
      <c r="K2141">
        <v>10</v>
      </c>
      <c r="M2141" t="s">
        <v>932</v>
      </c>
      <c r="N2141" t="s">
        <v>937</v>
      </c>
      <c r="O2141" t="s">
        <v>934</v>
      </c>
      <c r="P2141" t="s">
        <v>934</v>
      </c>
      <c r="Q2141" t="s">
        <v>814</v>
      </c>
      <c r="R2141" t="str">
        <f t="shared" si="68"/>
        <v>Weekday</v>
      </c>
      <c r="S2141" s="12">
        <f t="shared" si="67"/>
        <v>41178</v>
      </c>
    </row>
    <row r="2142" spans="1:19" x14ac:dyDescent="0.25">
      <c r="A2142" t="s">
        <v>593</v>
      </c>
      <c r="B2142" t="s">
        <v>723</v>
      </c>
      <c r="C2142">
        <v>20128122110</v>
      </c>
      <c r="D2142">
        <v>71</v>
      </c>
      <c r="E2142" t="s">
        <v>62</v>
      </c>
      <c r="G2142">
        <v>14.01</v>
      </c>
      <c r="H2142">
        <v>2012</v>
      </c>
      <c r="I2142">
        <v>9</v>
      </c>
      <c r="J2142">
        <v>25</v>
      </c>
      <c r="K2142">
        <v>17</v>
      </c>
      <c r="M2142" t="s">
        <v>932</v>
      </c>
      <c r="N2142" t="s">
        <v>933</v>
      </c>
      <c r="O2142" t="s">
        <v>934</v>
      </c>
      <c r="P2142" t="s">
        <v>934</v>
      </c>
      <c r="Q2142" t="s">
        <v>749</v>
      </c>
      <c r="R2142" t="str">
        <f t="shared" si="68"/>
        <v>Weekday</v>
      </c>
      <c r="S2142" s="12">
        <f t="shared" si="67"/>
        <v>41177</v>
      </c>
    </row>
    <row r="2143" spans="1:19" x14ac:dyDescent="0.25">
      <c r="A2143" t="s">
        <v>593</v>
      </c>
      <c r="B2143" t="s">
        <v>723</v>
      </c>
      <c r="C2143">
        <v>20128122111</v>
      </c>
      <c r="D2143">
        <v>71</v>
      </c>
      <c r="E2143" t="s">
        <v>87</v>
      </c>
      <c r="G2143">
        <v>14.99</v>
      </c>
      <c r="H2143">
        <v>2012</v>
      </c>
      <c r="I2143">
        <v>9</v>
      </c>
      <c r="J2143">
        <v>25</v>
      </c>
      <c r="K2143">
        <v>7</v>
      </c>
      <c r="M2143" t="s">
        <v>932</v>
      </c>
      <c r="N2143" t="s">
        <v>933</v>
      </c>
      <c r="O2143" t="s">
        <v>934</v>
      </c>
      <c r="P2143" t="s">
        <v>934</v>
      </c>
      <c r="Q2143" t="s">
        <v>814</v>
      </c>
      <c r="R2143" t="str">
        <f t="shared" si="68"/>
        <v>Weekday</v>
      </c>
      <c r="S2143" s="12">
        <f t="shared" si="67"/>
        <v>41177</v>
      </c>
    </row>
    <row r="2144" spans="1:19" x14ac:dyDescent="0.25">
      <c r="A2144" t="s">
        <v>593</v>
      </c>
      <c r="B2144" t="s">
        <v>723</v>
      </c>
      <c r="C2144">
        <v>20128122172</v>
      </c>
      <c r="D2144">
        <v>71</v>
      </c>
      <c r="E2144" t="s">
        <v>62</v>
      </c>
      <c r="G2144">
        <v>19.2</v>
      </c>
      <c r="H2144">
        <v>2012</v>
      </c>
      <c r="I2144">
        <v>9</v>
      </c>
      <c r="J2144">
        <v>27</v>
      </c>
      <c r="K2144">
        <v>7</v>
      </c>
      <c r="M2144" t="s">
        <v>932</v>
      </c>
      <c r="N2144" t="s">
        <v>933</v>
      </c>
      <c r="O2144" t="s">
        <v>934</v>
      </c>
      <c r="P2144" t="s">
        <v>934</v>
      </c>
      <c r="Q2144" t="s">
        <v>789</v>
      </c>
      <c r="R2144" t="str">
        <f t="shared" si="68"/>
        <v>Weekday</v>
      </c>
      <c r="S2144" s="12">
        <f t="shared" si="67"/>
        <v>41179</v>
      </c>
    </row>
    <row r="2145" spans="1:19" x14ac:dyDescent="0.25">
      <c r="A2145" t="s">
        <v>593</v>
      </c>
      <c r="B2145" t="s">
        <v>723</v>
      </c>
      <c r="C2145">
        <v>20128122174</v>
      </c>
      <c r="D2145">
        <v>71</v>
      </c>
      <c r="E2145" t="s">
        <v>87</v>
      </c>
      <c r="G2145">
        <v>12.93</v>
      </c>
      <c r="H2145">
        <v>2012</v>
      </c>
      <c r="I2145">
        <v>9</v>
      </c>
      <c r="J2145">
        <v>27</v>
      </c>
      <c r="K2145">
        <v>7</v>
      </c>
      <c r="M2145" t="s">
        <v>932</v>
      </c>
      <c r="N2145" t="s">
        <v>933</v>
      </c>
      <c r="O2145" t="s">
        <v>934</v>
      </c>
      <c r="P2145" t="s">
        <v>934</v>
      </c>
      <c r="Q2145" t="s">
        <v>829</v>
      </c>
      <c r="R2145" t="str">
        <f t="shared" si="68"/>
        <v>Weekday</v>
      </c>
      <c r="S2145" s="12">
        <f t="shared" si="67"/>
        <v>41179</v>
      </c>
    </row>
    <row r="2146" spans="1:19" x14ac:dyDescent="0.25">
      <c r="A2146" t="s">
        <v>593</v>
      </c>
      <c r="B2146" t="s">
        <v>594</v>
      </c>
      <c r="C2146">
        <v>20128124878</v>
      </c>
      <c r="D2146">
        <v>70</v>
      </c>
      <c r="E2146" t="s">
        <v>62</v>
      </c>
      <c r="G2146">
        <v>13.04</v>
      </c>
      <c r="H2146">
        <v>2012</v>
      </c>
      <c r="I2146">
        <v>8</v>
      </c>
      <c r="J2146">
        <v>9</v>
      </c>
      <c r="K2146">
        <v>21</v>
      </c>
      <c r="M2146" t="s">
        <v>932</v>
      </c>
      <c r="N2146" t="s">
        <v>933</v>
      </c>
      <c r="O2146" t="s">
        <v>934</v>
      </c>
      <c r="P2146" t="s">
        <v>934</v>
      </c>
      <c r="R2146" t="str">
        <f t="shared" si="68"/>
        <v>Weekday</v>
      </c>
      <c r="S2146" s="12">
        <f t="shared" si="67"/>
        <v>41130</v>
      </c>
    </row>
    <row r="2147" spans="1:19" x14ac:dyDescent="0.25">
      <c r="A2147" t="s">
        <v>593</v>
      </c>
      <c r="B2147" t="s">
        <v>594</v>
      </c>
      <c r="C2147">
        <v>20128124946</v>
      </c>
      <c r="D2147">
        <v>70</v>
      </c>
      <c r="E2147" t="s">
        <v>87</v>
      </c>
      <c r="G2147">
        <v>16.07</v>
      </c>
      <c r="H2147">
        <v>2012</v>
      </c>
      <c r="I2147">
        <v>8</v>
      </c>
      <c r="J2147">
        <v>21</v>
      </c>
      <c r="K2147">
        <v>8</v>
      </c>
      <c r="M2147" t="s">
        <v>932</v>
      </c>
      <c r="N2147" t="s">
        <v>933</v>
      </c>
      <c r="O2147" t="s">
        <v>934</v>
      </c>
      <c r="P2147" t="s">
        <v>934</v>
      </c>
      <c r="R2147" t="str">
        <f t="shared" si="68"/>
        <v>Weekday</v>
      </c>
      <c r="S2147" s="12">
        <f t="shared" si="67"/>
        <v>41142</v>
      </c>
    </row>
    <row r="2148" spans="1:19" x14ac:dyDescent="0.25">
      <c r="A2148" t="s">
        <v>593</v>
      </c>
      <c r="B2148" t="s">
        <v>594</v>
      </c>
      <c r="C2148">
        <v>20128125236</v>
      </c>
      <c r="D2148">
        <v>70</v>
      </c>
      <c r="E2148" t="s">
        <v>62</v>
      </c>
      <c r="G2148">
        <v>13.75</v>
      </c>
      <c r="H2148">
        <v>2012</v>
      </c>
      <c r="I2148">
        <v>9</v>
      </c>
      <c r="J2148">
        <v>12</v>
      </c>
      <c r="K2148">
        <v>13</v>
      </c>
      <c r="M2148" t="s">
        <v>932</v>
      </c>
      <c r="N2148" t="s">
        <v>933</v>
      </c>
      <c r="O2148" t="s">
        <v>938</v>
      </c>
      <c r="P2148" t="s">
        <v>934</v>
      </c>
      <c r="R2148" t="str">
        <f t="shared" si="68"/>
        <v>Weekday</v>
      </c>
      <c r="S2148" s="12">
        <f t="shared" si="67"/>
        <v>41164</v>
      </c>
    </row>
    <row r="2149" spans="1:19" x14ac:dyDescent="0.25">
      <c r="A2149" t="s">
        <v>593</v>
      </c>
      <c r="B2149" t="s">
        <v>594</v>
      </c>
      <c r="C2149">
        <v>20128125237</v>
      </c>
      <c r="D2149">
        <v>70</v>
      </c>
      <c r="E2149" t="s">
        <v>87</v>
      </c>
      <c r="G2149">
        <v>14.33</v>
      </c>
      <c r="H2149">
        <v>2012</v>
      </c>
      <c r="I2149">
        <v>9</v>
      </c>
      <c r="J2149">
        <v>14</v>
      </c>
      <c r="K2149">
        <v>6</v>
      </c>
      <c r="M2149" t="s">
        <v>932</v>
      </c>
      <c r="N2149" t="s">
        <v>933</v>
      </c>
      <c r="O2149" t="s">
        <v>934</v>
      </c>
      <c r="P2149" t="s">
        <v>934</v>
      </c>
      <c r="R2149" t="str">
        <f t="shared" si="68"/>
        <v>Weekday</v>
      </c>
      <c r="S2149" s="12">
        <f t="shared" si="67"/>
        <v>41166</v>
      </c>
    </row>
    <row r="2150" spans="1:19" x14ac:dyDescent="0.25">
      <c r="A2150" t="s">
        <v>593</v>
      </c>
      <c r="B2150" t="s">
        <v>594</v>
      </c>
      <c r="C2150">
        <v>20128125248</v>
      </c>
      <c r="D2150">
        <v>70</v>
      </c>
      <c r="E2150" t="s">
        <v>87</v>
      </c>
      <c r="G2150">
        <v>17.190000000000001</v>
      </c>
      <c r="H2150">
        <v>2012</v>
      </c>
      <c r="I2150">
        <v>7</v>
      </c>
      <c r="J2150">
        <v>7</v>
      </c>
      <c r="K2150">
        <v>23</v>
      </c>
      <c r="M2150" t="s">
        <v>932</v>
      </c>
      <c r="N2150" t="s">
        <v>939</v>
      </c>
      <c r="O2150" t="s">
        <v>934</v>
      </c>
      <c r="P2150" t="s">
        <v>934</v>
      </c>
      <c r="Q2150" t="s">
        <v>717</v>
      </c>
      <c r="R2150" t="str">
        <f t="shared" si="68"/>
        <v>Weekend</v>
      </c>
      <c r="S2150" s="12">
        <f t="shared" si="67"/>
        <v>41097</v>
      </c>
    </row>
    <row r="2151" spans="1:19" x14ac:dyDescent="0.25">
      <c r="A2151" t="s">
        <v>593</v>
      </c>
      <c r="B2151" t="s">
        <v>594</v>
      </c>
      <c r="C2151">
        <v>20128125292</v>
      </c>
      <c r="D2151">
        <v>70</v>
      </c>
      <c r="E2151" t="s">
        <v>87</v>
      </c>
      <c r="G2151">
        <v>7.99</v>
      </c>
      <c r="H2151">
        <v>2012</v>
      </c>
      <c r="I2151">
        <v>9</v>
      </c>
      <c r="J2151">
        <v>22</v>
      </c>
      <c r="K2151">
        <v>2</v>
      </c>
      <c r="M2151" t="s">
        <v>935</v>
      </c>
      <c r="N2151" t="s">
        <v>933</v>
      </c>
      <c r="O2151" t="s">
        <v>934</v>
      </c>
      <c r="P2151" t="s">
        <v>934</v>
      </c>
      <c r="Q2151" t="s">
        <v>618</v>
      </c>
      <c r="R2151" t="str">
        <f t="shared" si="68"/>
        <v>Weekend</v>
      </c>
      <c r="S2151" s="12">
        <f t="shared" si="67"/>
        <v>41174</v>
      </c>
    </row>
    <row r="2152" spans="1:19" x14ac:dyDescent="0.25">
      <c r="A2152" t="s">
        <v>593</v>
      </c>
      <c r="B2152" t="s">
        <v>594</v>
      </c>
      <c r="C2152">
        <v>20128125415</v>
      </c>
      <c r="D2152">
        <v>70</v>
      </c>
      <c r="E2152" t="s">
        <v>87</v>
      </c>
      <c r="G2152">
        <v>9.7100000000000009</v>
      </c>
      <c r="H2152">
        <v>2012</v>
      </c>
      <c r="I2152">
        <v>8</v>
      </c>
      <c r="J2152">
        <v>18</v>
      </c>
      <c r="K2152">
        <v>1</v>
      </c>
      <c r="M2152" t="s">
        <v>935</v>
      </c>
      <c r="N2152" t="s">
        <v>933</v>
      </c>
      <c r="O2152" t="s">
        <v>934</v>
      </c>
      <c r="P2152" t="s">
        <v>934</v>
      </c>
      <c r="R2152" t="str">
        <f t="shared" si="68"/>
        <v>Weekend</v>
      </c>
      <c r="S2152" s="12">
        <f t="shared" si="67"/>
        <v>41139</v>
      </c>
    </row>
    <row r="2153" spans="1:19" x14ac:dyDescent="0.25">
      <c r="A2153" t="s">
        <v>593</v>
      </c>
      <c r="B2153" t="s">
        <v>594</v>
      </c>
      <c r="C2153">
        <v>20128125420</v>
      </c>
      <c r="D2153">
        <v>70</v>
      </c>
      <c r="E2153" t="s">
        <v>62</v>
      </c>
      <c r="G2153">
        <v>16.899999999999999</v>
      </c>
      <c r="H2153">
        <v>2012</v>
      </c>
      <c r="I2153">
        <v>8</v>
      </c>
      <c r="J2153">
        <v>23</v>
      </c>
      <c r="K2153">
        <v>15</v>
      </c>
      <c r="M2153" t="s">
        <v>932</v>
      </c>
      <c r="N2153" t="s">
        <v>936</v>
      </c>
      <c r="O2153" t="s">
        <v>934</v>
      </c>
      <c r="P2153" t="s">
        <v>934</v>
      </c>
      <c r="Q2153" t="s">
        <v>663</v>
      </c>
      <c r="R2153" t="str">
        <f t="shared" si="68"/>
        <v>Weekday</v>
      </c>
      <c r="S2153" s="12">
        <f t="shared" si="67"/>
        <v>41144</v>
      </c>
    </row>
    <row r="2154" spans="1:19" x14ac:dyDescent="0.25">
      <c r="A2154" t="s">
        <v>593</v>
      </c>
      <c r="B2154" t="s">
        <v>594</v>
      </c>
      <c r="C2154">
        <v>20128125422</v>
      </c>
      <c r="D2154">
        <v>70</v>
      </c>
      <c r="E2154" t="s">
        <v>62</v>
      </c>
      <c r="G2154">
        <v>13.9</v>
      </c>
      <c r="H2154">
        <v>2012</v>
      </c>
      <c r="I2154">
        <v>8</v>
      </c>
      <c r="J2154">
        <v>15</v>
      </c>
      <c r="K2154">
        <v>18</v>
      </c>
      <c r="M2154" t="s">
        <v>932</v>
      </c>
      <c r="N2154" t="s">
        <v>933</v>
      </c>
      <c r="O2154" t="s">
        <v>934</v>
      </c>
      <c r="P2154" t="s">
        <v>934</v>
      </c>
      <c r="R2154" t="str">
        <f t="shared" si="68"/>
        <v>Weekday</v>
      </c>
      <c r="S2154" s="12">
        <f t="shared" si="67"/>
        <v>41136</v>
      </c>
    </row>
    <row r="2155" spans="1:19" x14ac:dyDescent="0.25">
      <c r="A2155" t="s">
        <v>593</v>
      </c>
      <c r="B2155" t="s">
        <v>594</v>
      </c>
      <c r="C2155">
        <v>20128125462</v>
      </c>
      <c r="D2155">
        <v>70</v>
      </c>
      <c r="E2155" t="s">
        <v>87</v>
      </c>
      <c r="G2155">
        <v>7.34</v>
      </c>
      <c r="H2155">
        <v>2012</v>
      </c>
      <c r="I2155">
        <v>8</v>
      </c>
      <c r="J2155">
        <v>20</v>
      </c>
      <c r="K2155">
        <v>9</v>
      </c>
      <c r="M2155" t="s">
        <v>932</v>
      </c>
      <c r="N2155" t="s">
        <v>933</v>
      </c>
      <c r="O2155" t="s">
        <v>934</v>
      </c>
      <c r="P2155" t="s">
        <v>934</v>
      </c>
      <c r="R2155" t="str">
        <f t="shared" si="68"/>
        <v>Weekday</v>
      </c>
      <c r="S2155" s="12">
        <f t="shared" si="67"/>
        <v>41141</v>
      </c>
    </row>
    <row r="2156" spans="1:19" x14ac:dyDescent="0.25">
      <c r="A2156" t="s">
        <v>593</v>
      </c>
      <c r="B2156" t="s">
        <v>594</v>
      </c>
      <c r="C2156">
        <v>20128125464</v>
      </c>
      <c r="D2156">
        <v>70</v>
      </c>
      <c r="E2156" t="s">
        <v>62</v>
      </c>
      <c r="G2156">
        <v>18.309999999999999</v>
      </c>
      <c r="H2156">
        <v>2012</v>
      </c>
      <c r="I2156">
        <v>8</v>
      </c>
      <c r="J2156">
        <v>27</v>
      </c>
      <c r="K2156">
        <v>11</v>
      </c>
      <c r="M2156" t="s">
        <v>935</v>
      </c>
      <c r="N2156" t="s">
        <v>933</v>
      </c>
      <c r="O2156" t="s">
        <v>934</v>
      </c>
      <c r="P2156" t="s">
        <v>934</v>
      </c>
      <c r="Q2156" t="s">
        <v>683</v>
      </c>
      <c r="R2156" t="str">
        <f t="shared" si="68"/>
        <v>Weekday</v>
      </c>
      <c r="S2156" s="12">
        <f t="shared" si="67"/>
        <v>41148</v>
      </c>
    </row>
    <row r="2157" spans="1:19" x14ac:dyDescent="0.25">
      <c r="A2157" t="s">
        <v>593</v>
      </c>
      <c r="B2157" t="s">
        <v>594</v>
      </c>
      <c r="C2157">
        <v>20128125465</v>
      </c>
      <c r="D2157">
        <v>70</v>
      </c>
      <c r="E2157" t="s">
        <v>62</v>
      </c>
      <c r="G2157">
        <v>13.55</v>
      </c>
      <c r="H2157">
        <v>2012</v>
      </c>
      <c r="I2157">
        <v>8</v>
      </c>
      <c r="J2157">
        <v>16</v>
      </c>
      <c r="K2157">
        <v>9</v>
      </c>
      <c r="M2157" t="s">
        <v>932</v>
      </c>
      <c r="N2157" t="s">
        <v>933</v>
      </c>
      <c r="O2157" t="s">
        <v>934</v>
      </c>
      <c r="P2157" t="s">
        <v>934</v>
      </c>
      <c r="R2157" t="str">
        <f t="shared" si="68"/>
        <v>Weekday</v>
      </c>
      <c r="S2157" s="12">
        <f t="shared" si="67"/>
        <v>41137</v>
      </c>
    </row>
    <row r="2158" spans="1:19" x14ac:dyDescent="0.25">
      <c r="A2158" t="s">
        <v>593</v>
      </c>
      <c r="B2158" t="s">
        <v>594</v>
      </c>
      <c r="C2158">
        <v>20128125474</v>
      </c>
      <c r="D2158">
        <v>70</v>
      </c>
      <c r="E2158" t="s">
        <v>87</v>
      </c>
      <c r="G2158">
        <v>17.59</v>
      </c>
      <c r="H2158">
        <v>2012</v>
      </c>
      <c r="I2158">
        <v>8</v>
      </c>
      <c r="J2158">
        <v>1</v>
      </c>
      <c r="K2158">
        <v>10</v>
      </c>
      <c r="M2158" t="s">
        <v>935</v>
      </c>
      <c r="N2158" t="s">
        <v>936</v>
      </c>
      <c r="O2158" t="s">
        <v>934</v>
      </c>
      <c r="P2158" t="s">
        <v>934</v>
      </c>
      <c r="Q2158" t="s">
        <v>711</v>
      </c>
      <c r="R2158" t="str">
        <f t="shared" si="68"/>
        <v>Weekday</v>
      </c>
      <c r="S2158" s="12">
        <f t="shared" si="67"/>
        <v>41122</v>
      </c>
    </row>
    <row r="2159" spans="1:19" x14ac:dyDescent="0.25">
      <c r="A2159" t="s">
        <v>593</v>
      </c>
      <c r="B2159" t="s">
        <v>594</v>
      </c>
      <c r="C2159">
        <v>20128125492</v>
      </c>
      <c r="D2159">
        <v>70</v>
      </c>
      <c r="E2159" t="s">
        <v>62</v>
      </c>
      <c r="G2159">
        <v>16.98</v>
      </c>
      <c r="H2159">
        <v>2012</v>
      </c>
      <c r="I2159">
        <v>8</v>
      </c>
      <c r="J2159">
        <v>16</v>
      </c>
      <c r="K2159">
        <v>14</v>
      </c>
      <c r="M2159" t="s">
        <v>935</v>
      </c>
      <c r="N2159" t="s">
        <v>933</v>
      </c>
      <c r="O2159" t="s">
        <v>934</v>
      </c>
      <c r="P2159" t="s">
        <v>934</v>
      </c>
      <c r="Q2159" t="s">
        <v>665</v>
      </c>
      <c r="R2159" t="str">
        <f t="shared" si="68"/>
        <v>Weekday</v>
      </c>
      <c r="S2159" s="12">
        <f t="shared" si="67"/>
        <v>41137</v>
      </c>
    </row>
    <row r="2160" spans="1:19" x14ac:dyDescent="0.25">
      <c r="A2160" t="s">
        <v>593</v>
      </c>
      <c r="B2160" t="s">
        <v>594</v>
      </c>
      <c r="C2160">
        <v>20128125494</v>
      </c>
      <c r="D2160">
        <v>70</v>
      </c>
      <c r="E2160" t="s">
        <v>87</v>
      </c>
      <c r="G2160">
        <v>14.33</v>
      </c>
      <c r="H2160">
        <v>2012</v>
      </c>
      <c r="I2160">
        <v>8</v>
      </c>
      <c r="J2160">
        <v>6</v>
      </c>
      <c r="K2160">
        <v>18</v>
      </c>
      <c r="M2160" t="s">
        <v>932</v>
      </c>
      <c r="N2160" t="s">
        <v>933</v>
      </c>
      <c r="O2160" t="s">
        <v>934</v>
      </c>
      <c r="P2160" t="s">
        <v>934</v>
      </c>
      <c r="R2160" t="str">
        <f t="shared" si="68"/>
        <v>Weekday</v>
      </c>
      <c r="S2160" s="12">
        <f t="shared" si="67"/>
        <v>41127</v>
      </c>
    </row>
    <row r="2161" spans="1:19" x14ac:dyDescent="0.25">
      <c r="A2161" t="s">
        <v>593</v>
      </c>
      <c r="B2161" t="s">
        <v>594</v>
      </c>
      <c r="C2161">
        <v>20128125498</v>
      </c>
      <c r="D2161">
        <v>70</v>
      </c>
      <c r="E2161" t="s">
        <v>62</v>
      </c>
      <c r="G2161">
        <v>13.17</v>
      </c>
      <c r="H2161">
        <v>2012</v>
      </c>
      <c r="I2161">
        <v>8</v>
      </c>
      <c r="J2161">
        <v>2</v>
      </c>
      <c r="K2161">
        <v>8</v>
      </c>
      <c r="M2161" t="s">
        <v>932</v>
      </c>
      <c r="N2161" t="s">
        <v>937</v>
      </c>
      <c r="O2161" t="s">
        <v>934</v>
      </c>
      <c r="P2161" t="s">
        <v>934</v>
      </c>
      <c r="R2161" t="str">
        <f t="shared" si="68"/>
        <v>Weekday</v>
      </c>
      <c r="S2161" s="12">
        <f t="shared" si="67"/>
        <v>41123</v>
      </c>
    </row>
    <row r="2162" spans="1:19" x14ac:dyDescent="0.25">
      <c r="A2162" t="s">
        <v>593</v>
      </c>
      <c r="B2162" t="s">
        <v>594</v>
      </c>
      <c r="C2162">
        <v>20128125499</v>
      </c>
      <c r="D2162">
        <v>70</v>
      </c>
      <c r="E2162" t="s">
        <v>62</v>
      </c>
      <c r="G2162">
        <v>12.99</v>
      </c>
      <c r="H2162">
        <v>2012</v>
      </c>
      <c r="I2162">
        <v>8</v>
      </c>
      <c r="J2162">
        <v>2</v>
      </c>
      <c r="K2162">
        <v>8</v>
      </c>
      <c r="M2162" t="s">
        <v>932</v>
      </c>
      <c r="N2162" t="s">
        <v>937</v>
      </c>
      <c r="O2162" t="s">
        <v>934</v>
      </c>
      <c r="P2162" t="s">
        <v>934</v>
      </c>
      <c r="R2162" t="str">
        <f t="shared" si="68"/>
        <v>Weekday</v>
      </c>
      <c r="S2162" s="12">
        <f t="shared" si="67"/>
        <v>41123</v>
      </c>
    </row>
    <row r="2163" spans="1:19" x14ac:dyDescent="0.25">
      <c r="A2163" t="s">
        <v>593</v>
      </c>
      <c r="B2163" t="s">
        <v>594</v>
      </c>
      <c r="C2163">
        <v>20128125500</v>
      </c>
      <c r="D2163">
        <v>70</v>
      </c>
      <c r="E2163" t="s">
        <v>62</v>
      </c>
      <c r="G2163">
        <v>13.97</v>
      </c>
      <c r="H2163">
        <v>2012</v>
      </c>
      <c r="I2163">
        <v>8</v>
      </c>
      <c r="J2163">
        <v>6</v>
      </c>
      <c r="K2163">
        <v>16</v>
      </c>
      <c r="M2163" t="s">
        <v>932</v>
      </c>
      <c r="N2163" t="s">
        <v>933</v>
      </c>
      <c r="O2163" t="s">
        <v>934</v>
      </c>
      <c r="P2163" t="s">
        <v>934</v>
      </c>
      <c r="R2163" t="str">
        <f t="shared" si="68"/>
        <v>Weekday</v>
      </c>
      <c r="S2163" s="12">
        <f t="shared" si="67"/>
        <v>41127</v>
      </c>
    </row>
    <row r="2164" spans="1:19" x14ac:dyDescent="0.25">
      <c r="A2164" t="s">
        <v>593</v>
      </c>
      <c r="B2164" t="s">
        <v>594</v>
      </c>
      <c r="C2164">
        <v>20128125501</v>
      </c>
      <c r="D2164">
        <v>70</v>
      </c>
      <c r="E2164" t="s">
        <v>940</v>
      </c>
      <c r="G2164">
        <v>13.97</v>
      </c>
      <c r="H2164">
        <v>2012</v>
      </c>
      <c r="I2164">
        <v>8</v>
      </c>
      <c r="J2164">
        <v>16</v>
      </c>
      <c r="K2164">
        <v>16</v>
      </c>
      <c r="M2164" t="s">
        <v>932</v>
      </c>
      <c r="N2164" t="s">
        <v>933</v>
      </c>
      <c r="O2164" t="s">
        <v>934</v>
      </c>
      <c r="P2164" t="s">
        <v>934</v>
      </c>
      <c r="R2164" t="str">
        <f t="shared" si="68"/>
        <v>Weekday</v>
      </c>
      <c r="S2164" s="12">
        <f t="shared" si="67"/>
        <v>41137</v>
      </c>
    </row>
    <row r="2165" spans="1:19" x14ac:dyDescent="0.25">
      <c r="A2165" t="s">
        <v>593</v>
      </c>
      <c r="B2165" t="s">
        <v>594</v>
      </c>
      <c r="C2165">
        <v>20128125507</v>
      </c>
      <c r="D2165">
        <v>70</v>
      </c>
      <c r="E2165" t="s">
        <v>62</v>
      </c>
      <c r="G2165">
        <v>13.75</v>
      </c>
      <c r="H2165">
        <v>2012</v>
      </c>
      <c r="I2165">
        <v>8</v>
      </c>
      <c r="J2165">
        <v>15</v>
      </c>
      <c r="K2165">
        <v>7</v>
      </c>
      <c r="M2165" t="s">
        <v>932</v>
      </c>
      <c r="N2165" t="s">
        <v>933</v>
      </c>
      <c r="O2165" t="s">
        <v>934</v>
      </c>
      <c r="P2165" t="s">
        <v>934</v>
      </c>
      <c r="R2165" t="str">
        <f t="shared" si="68"/>
        <v>Weekday</v>
      </c>
      <c r="S2165" s="12">
        <f t="shared" si="67"/>
        <v>41136</v>
      </c>
    </row>
    <row r="2166" spans="1:19" x14ac:dyDescent="0.25">
      <c r="A2166" t="s">
        <v>593</v>
      </c>
      <c r="B2166" t="s">
        <v>594</v>
      </c>
      <c r="C2166">
        <v>20128125508</v>
      </c>
      <c r="D2166">
        <v>70</v>
      </c>
      <c r="E2166" t="s">
        <v>62</v>
      </c>
      <c r="G2166">
        <v>13.35</v>
      </c>
      <c r="H2166">
        <v>2012</v>
      </c>
      <c r="I2166">
        <v>8</v>
      </c>
      <c r="J2166">
        <v>5</v>
      </c>
      <c r="K2166">
        <v>9</v>
      </c>
      <c r="M2166" t="s">
        <v>935</v>
      </c>
      <c r="N2166" t="s">
        <v>936</v>
      </c>
      <c r="O2166" t="s">
        <v>934</v>
      </c>
      <c r="P2166" t="s">
        <v>934</v>
      </c>
      <c r="R2166" t="str">
        <f t="shared" si="68"/>
        <v>Weekend</v>
      </c>
      <c r="S2166" s="12">
        <f t="shared" si="67"/>
        <v>41126</v>
      </c>
    </row>
    <row r="2167" spans="1:19" x14ac:dyDescent="0.25">
      <c r="A2167" t="s">
        <v>593</v>
      </c>
      <c r="B2167" t="s">
        <v>594</v>
      </c>
      <c r="C2167">
        <v>20128125547</v>
      </c>
      <c r="D2167">
        <v>70</v>
      </c>
      <c r="E2167" t="s">
        <v>62</v>
      </c>
      <c r="G2167">
        <v>8.83</v>
      </c>
      <c r="H2167">
        <v>2012</v>
      </c>
      <c r="I2167">
        <v>8</v>
      </c>
      <c r="J2167">
        <v>2</v>
      </c>
      <c r="K2167">
        <v>1</v>
      </c>
      <c r="M2167" t="s">
        <v>932</v>
      </c>
      <c r="N2167" t="s">
        <v>933</v>
      </c>
      <c r="O2167" t="s">
        <v>934</v>
      </c>
      <c r="P2167" t="s">
        <v>934</v>
      </c>
      <c r="Q2167" t="s">
        <v>602</v>
      </c>
      <c r="R2167" t="str">
        <f t="shared" si="68"/>
        <v>Weekday</v>
      </c>
      <c r="S2167" s="12">
        <f t="shared" si="67"/>
        <v>41123</v>
      </c>
    </row>
    <row r="2168" spans="1:19" x14ac:dyDescent="0.25">
      <c r="A2168" t="s">
        <v>593</v>
      </c>
      <c r="B2168" t="s">
        <v>594</v>
      </c>
      <c r="C2168">
        <v>20128125550</v>
      </c>
      <c r="D2168">
        <v>70</v>
      </c>
      <c r="E2168" t="s">
        <v>62</v>
      </c>
      <c r="G2168">
        <v>13.45</v>
      </c>
      <c r="H2168">
        <v>2012</v>
      </c>
      <c r="I2168">
        <v>8</v>
      </c>
      <c r="J2168">
        <v>7</v>
      </c>
      <c r="K2168">
        <v>17</v>
      </c>
      <c r="M2168" t="s">
        <v>932</v>
      </c>
      <c r="N2168" t="s">
        <v>933</v>
      </c>
      <c r="O2168" t="s">
        <v>934</v>
      </c>
      <c r="P2168" t="s">
        <v>934</v>
      </c>
      <c r="R2168" t="str">
        <f t="shared" si="68"/>
        <v>Weekday</v>
      </c>
      <c r="S2168" s="12">
        <f t="shared" si="67"/>
        <v>41128</v>
      </c>
    </row>
    <row r="2169" spans="1:19" x14ac:dyDescent="0.25">
      <c r="A2169" t="s">
        <v>593</v>
      </c>
      <c r="B2169" t="s">
        <v>594</v>
      </c>
      <c r="C2169">
        <v>20128125589</v>
      </c>
      <c r="D2169">
        <v>70</v>
      </c>
      <c r="E2169" t="s">
        <v>62</v>
      </c>
      <c r="G2169">
        <v>9.9600000000000009</v>
      </c>
      <c r="H2169">
        <v>2012</v>
      </c>
      <c r="I2169">
        <v>8</v>
      </c>
      <c r="J2169">
        <v>13</v>
      </c>
      <c r="K2169">
        <v>15</v>
      </c>
      <c r="M2169" t="s">
        <v>932</v>
      </c>
      <c r="N2169" t="s">
        <v>937</v>
      </c>
      <c r="O2169" t="s">
        <v>934</v>
      </c>
      <c r="P2169" t="s">
        <v>934</v>
      </c>
      <c r="R2169" t="str">
        <f t="shared" si="68"/>
        <v>Weekday</v>
      </c>
      <c r="S2169" s="12">
        <f t="shared" si="67"/>
        <v>41134</v>
      </c>
    </row>
    <row r="2170" spans="1:19" x14ac:dyDescent="0.25">
      <c r="A2170" t="s">
        <v>593</v>
      </c>
      <c r="B2170" t="s">
        <v>594</v>
      </c>
      <c r="C2170">
        <v>20128125614</v>
      </c>
      <c r="D2170">
        <v>70</v>
      </c>
      <c r="E2170" t="s">
        <v>62</v>
      </c>
      <c r="G2170">
        <v>13.09</v>
      </c>
      <c r="H2170">
        <v>2012</v>
      </c>
      <c r="I2170">
        <v>8</v>
      </c>
      <c r="J2170">
        <v>10</v>
      </c>
      <c r="K2170">
        <v>18</v>
      </c>
      <c r="M2170" t="s">
        <v>932</v>
      </c>
      <c r="N2170" t="s">
        <v>933</v>
      </c>
      <c r="O2170" t="s">
        <v>934</v>
      </c>
      <c r="P2170" t="s">
        <v>934</v>
      </c>
      <c r="R2170" t="str">
        <f t="shared" si="68"/>
        <v>Weekday</v>
      </c>
      <c r="S2170" s="12">
        <f t="shared" si="67"/>
        <v>41131</v>
      </c>
    </row>
    <row r="2171" spans="1:19" x14ac:dyDescent="0.25">
      <c r="A2171" t="s">
        <v>593</v>
      </c>
      <c r="B2171" t="s">
        <v>594</v>
      </c>
      <c r="C2171">
        <v>20128125636</v>
      </c>
      <c r="D2171">
        <v>70</v>
      </c>
      <c r="E2171" t="s">
        <v>87</v>
      </c>
      <c r="G2171">
        <v>16.190000000000001</v>
      </c>
      <c r="H2171">
        <v>2012</v>
      </c>
      <c r="I2171">
        <v>8</v>
      </c>
      <c r="J2171">
        <v>7</v>
      </c>
      <c r="K2171">
        <v>17</v>
      </c>
      <c r="M2171" t="s">
        <v>932</v>
      </c>
      <c r="N2171" t="s">
        <v>933</v>
      </c>
      <c r="O2171" t="s">
        <v>934</v>
      </c>
      <c r="P2171" t="s">
        <v>938</v>
      </c>
      <c r="R2171" t="str">
        <f t="shared" si="68"/>
        <v>Weekday</v>
      </c>
      <c r="S2171" s="12">
        <f t="shared" si="67"/>
        <v>41128</v>
      </c>
    </row>
    <row r="2172" spans="1:19" x14ac:dyDescent="0.25">
      <c r="A2172" t="s">
        <v>593</v>
      </c>
      <c r="B2172" t="s">
        <v>594</v>
      </c>
      <c r="C2172">
        <v>20128125675</v>
      </c>
      <c r="D2172">
        <v>70</v>
      </c>
      <c r="E2172" t="s">
        <v>62</v>
      </c>
      <c r="G2172">
        <v>8.9600000000000009</v>
      </c>
      <c r="H2172">
        <v>2012</v>
      </c>
      <c r="I2172">
        <v>8</v>
      </c>
      <c r="J2172">
        <v>21</v>
      </c>
      <c r="K2172">
        <v>9</v>
      </c>
      <c r="M2172" t="s">
        <v>932</v>
      </c>
      <c r="N2172" t="s">
        <v>933</v>
      </c>
      <c r="O2172" t="s">
        <v>934</v>
      </c>
      <c r="P2172" t="s">
        <v>934</v>
      </c>
      <c r="Q2172" t="s">
        <v>602</v>
      </c>
      <c r="R2172" t="str">
        <f t="shared" si="68"/>
        <v>Weekday</v>
      </c>
      <c r="S2172" s="12">
        <f t="shared" si="67"/>
        <v>41142</v>
      </c>
    </row>
    <row r="2173" spans="1:19" x14ac:dyDescent="0.25">
      <c r="A2173" t="s">
        <v>593</v>
      </c>
      <c r="B2173" t="s">
        <v>594</v>
      </c>
      <c r="C2173">
        <v>20128125727</v>
      </c>
      <c r="D2173">
        <v>70</v>
      </c>
      <c r="E2173" t="s">
        <v>62</v>
      </c>
      <c r="G2173">
        <v>14.05</v>
      </c>
      <c r="H2173">
        <v>2012</v>
      </c>
      <c r="I2173">
        <v>8</v>
      </c>
      <c r="J2173">
        <v>21</v>
      </c>
      <c r="K2173">
        <v>15</v>
      </c>
      <c r="M2173" t="s">
        <v>932</v>
      </c>
      <c r="N2173" t="s">
        <v>933</v>
      </c>
      <c r="O2173" t="s">
        <v>934</v>
      </c>
      <c r="P2173" t="s">
        <v>934</v>
      </c>
      <c r="R2173" t="str">
        <f t="shared" si="68"/>
        <v>Weekday</v>
      </c>
      <c r="S2173" s="12">
        <f t="shared" si="67"/>
        <v>41142</v>
      </c>
    </row>
    <row r="2174" spans="1:19" x14ac:dyDescent="0.25">
      <c r="A2174" t="s">
        <v>593</v>
      </c>
      <c r="B2174" t="s">
        <v>594</v>
      </c>
      <c r="C2174">
        <v>20128125744</v>
      </c>
      <c r="D2174">
        <v>70</v>
      </c>
      <c r="E2174" t="s">
        <v>62</v>
      </c>
      <c r="G2174">
        <v>9.9700000000000006</v>
      </c>
      <c r="H2174">
        <v>2012</v>
      </c>
      <c r="I2174">
        <v>8</v>
      </c>
      <c r="J2174">
        <v>13</v>
      </c>
      <c r="K2174">
        <v>15</v>
      </c>
      <c r="M2174" t="s">
        <v>932</v>
      </c>
      <c r="N2174" t="s">
        <v>933</v>
      </c>
      <c r="O2174" t="s">
        <v>934</v>
      </c>
      <c r="P2174" t="s">
        <v>934</v>
      </c>
      <c r="R2174" t="str">
        <f t="shared" si="68"/>
        <v>Weekday</v>
      </c>
      <c r="S2174" s="12">
        <f t="shared" si="67"/>
        <v>41134</v>
      </c>
    </row>
    <row r="2175" spans="1:19" x14ac:dyDescent="0.25">
      <c r="A2175" t="s">
        <v>593</v>
      </c>
      <c r="B2175" t="s">
        <v>594</v>
      </c>
      <c r="C2175">
        <v>20128125761</v>
      </c>
      <c r="D2175">
        <v>70</v>
      </c>
      <c r="E2175" t="s">
        <v>87</v>
      </c>
      <c r="G2175">
        <v>15.14</v>
      </c>
      <c r="H2175">
        <v>2012</v>
      </c>
      <c r="I2175">
        <v>8</v>
      </c>
      <c r="J2175">
        <v>13</v>
      </c>
      <c r="K2175">
        <v>11</v>
      </c>
      <c r="M2175" t="s">
        <v>932</v>
      </c>
      <c r="N2175" t="s">
        <v>933</v>
      </c>
      <c r="O2175" t="s">
        <v>934</v>
      </c>
      <c r="P2175" t="s">
        <v>934</v>
      </c>
      <c r="R2175" t="str">
        <f t="shared" si="68"/>
        <v>Weekday</v>
      </c>
      <c r="S2175" s="12">
        <f t="shared" si="67"/>
        <v>41134</v>
      </c>
    </row>
    <row r="2176" spans="1:19" x14ac:dyDescent="0.25">
      <c r="A2176" t="s">
        <v>593</v>
      </c>
      <c r="B2176" t="s">
        <v>594</v>
      </c>
      <c r="C2176">
        <v>20128125790</v>
      </c>
      <c r="D2176">
        <v>70</v>
      </c>
      <c r="E2176" t="s">
        <v>62</v>
      </c>
      <c r="G2176">
        <v>8.65</v>
      </c>
      <c r="H2176">
        <v>2012</v>
      </c>
      <c r="I2176">
        <v>8</v>
      </c>
      <c r="J2176">
        <v>24</v>
      </c>
      <c r="K2176">
        <v>13</v>
      </c>
      <c r="M2176" t="s">
        <v>932</v>
      </c>
      <c r="N2176" t="s">
        <v>933</v>
      </c>
      <c r="O2176" t="s">
        <v>934</v>
      </c>
      <c r="P2176" t="s">
        <v>934</v>
      </c>
      <c r="Q2176" t="s">
        <v>602</v>
      </c>
      <c r="R2176" t="str">
        <f t="shared" si="68"/>
        <v>Weekday</v>
      </c>
      <c r="S2176" s="12">
        <f t="shared" si="67"/>
        <v>41145</v>
      </c>
    </row>
    <row r="2177" spans="1:19" x14ac:dyDescent="0.25">
      <c r="A2177" t="s">
        <v>593</v>
      </c>
      <c r="B2177" t="s">
        <v>723</v>
      </c>
      <c r="C2177">
        <v>20128126081</v>
      </c>
      <c r="D2177">
        <v>71</v>
      </c>
      <c r="E2177" t="s">
        <v>62</v>
      </c>
      <c r="G2177">
        <v>12.44</v>
      </c>
      <c r="H2177">
        <v>2012</v>
      </c>
      <c r="I2177">
        <v>10</v>
      </c>
      <c r="J2177">
        <v>2</v>
      </c>
      <c r="K2177">
        <v>17</v>
      </c>
      <c r="M2177" t="s">
        <v>932</v>
      </c>
      <c r="N2177" t="s">
        <v>933</v>
      </c>
      <c r="O2177" t="s">
        <v>934</v>
      </c>
      <c r="P2177" t="s">
        <v>934</v>
      </c>
      <c r="Q2177" t="s">
        <v>733</v>
      </c>
      <c r="R2177" t="str">
        <f t="shared" si="68"/>
        <v>Weekday</v>
      </c>
      <c r="S2177" s="12">
        <f t="shared" si="67"/>
        <v>41184</v>
      </c>
    </row>
    <row r="2178" spans="1:19" x14ac:dyDescent="0.25">
      <c r="A2178" t="s">
        <v>593</v>
      </c>
      <c r="B2178" t="s">
        <v>723</v>
      </c>
      <c r="C2178">
        <v>20128126100</v>
      </c>
      <c r="D2178">
        <v>71</v>
      </c>
      <c r="E2178" t="s">
        <v>87</v>
      </c>
      <c r="G2178">
        <v>19</v>
      </c>
      <c r="H2178">
        <v>2012</v>
      </c>
      <c r="I2178">
        <v>10</v>
      </c>
      <c r="J2178">
        <v>10</v>
      </c>
      <c r="K2178">
        <v>1</v>
      </c>
      <c r="M2178" t="s">
        <v>932</v>
      </c>
      <c r="N2178" t="s">
        <v>933</v>
      </c>
      <c r="O2178" t="s">
        <v>934</v>
      </c>
      <c r="P2178" t="s">
        <v>934</v>
      </c>
      <c r="Q2178" t="s">
        <v>793</v>
      </c>
      <c r="R2178" t="str">
        <f t="shared" si="68"/>
        <v>Weekday</v>
      </c>
      <c r="S2178" s="12">
        <f t="shared" si="67"/>
        <v>41192</v>
      </c>
    </row>
    <row r="2179" spans="1:19" x14ac:dyDescent="0.25">
      <c r="A2179" t="s">
        <v>593</v>
      </c>
      <c r="B2179" t="s">
        <v>723</v>
      </c>
      <c r="C2179">
        <v>20128126688</v>
      </c>
      <c r="D2179">
        <v>71</v>
      </c>
      <c r="E2179" t="s">
        <v>87</v>
      </c>
      <c r="G2179">
        <v>12.44</v>
      </c>
      <c r="H2179">
        <v>2012</v>
      </c>
      <c r="I2179">
        <v>10</v>
      </c>
      <c r="J2179">
        <v>1</v>
      </c>
      <c r="K2179">
        <v>18</v>
      </c>
      <c r="M2179" t="s">
        <v>932</v>
      </c>
      <c r="N2179" t="s">
        <v>933</v>
      </c>
      <c r="O2179" t="s">
        <v>934</v>
      </c>
      <c r="P2179" t="s">
        <v>934</v>
      </c>
      <c r="Q2179" t="s">
        <v>831</v>
      </c>
      <c r="R2179" t="str">
        <f t="shared" si="68"/>
        <v>Weekday</v>
      </c>
      <c r="S2179" s="12">
        <f t="shared" ref="S2179:S2242" si="69">DATE(H2179,I2179,J2179)</f>
        <v>41183</v>
      </c>
    </row>
    <row r="2180" spans="1:19" x14ac:dyDescent="0.25">
      <c r="A2180" t="s">
        <v>593</v>
      </c>
      <c r="B2180" t="s">
        <v>594</v>
      </c>
      <c r="C2180">
        <v>20128126868</v>
      </c>
      <c r="D2180">
        <v>70</v>
      </c>
      <c r="E2180" t="s">
        <v>87</v>
      </c>
      <c r="G2180">
        <v>19.29</v>
      </c>
      <c r="H2180">
        <v>2012</v>
      </c>
      <c r="I2180">
        <v>9</v>
      </c>
      <c r="J2180">
        <v>10</v>
      </c>
      <c r="K2180">
        <v>7</v>
      </c>
      <c r="M2180" t="s">
        <v>932</v>
      </c>
      <c r="N2180" t="s">
        <v>933</v>
      </c>
      <c r="O2180" t="s">
        <v>934</v>
      </c>
      <c r="P2180" t="s">
        <v>934</v>
      </c>
      <c r="Q2180" t="s">
        <v>701</v>
      </c>
      <c r="R2180" t="str">
        <f t="shared" si="68"/>
        <v>Weekday</v>
      </c>
      <c r="S2180" s="12">
        <f t="shared" si="69"/>
        <v>41162</v>
      </c>
    </row>
    <row r="2181" spans="1:19" x14ac:dyDescent="0.25">
      <c r="A2181" t="s">
        <v>593</v>
      </c>
      <c r="B2181" t="s">
        <v>594</v>
      </c>
      <c r="C2181">
        <v>20128126877</v>
      </c>
      <c r="D2181">
        <v>70</v>
      </c>
      <c r="E2181" t="s">
        <v>62</v>
      </c>
      <c r="G2181">
        <v>8.9600000000000009</v>
      </c>
      <c r="H2181">
        <v>2012</v>
      </c>
      <c r="I2181">
        <v>9</v>
      </c>
      <c r="J2181">
        <v>1</v>
      </c>
      <c r="K2181">
        <v>3</v>
      </c>
      <c r="M2181" t="s">
        <v>932</v>
      </c>
      <c r="N2181" t="s">
        <v>933</v>
      </c>
      <c r="O2181" t="s">
        <v>934</v>
      </c>
      <c r="P2181" t="s">
        <v>934</v>
      </c>
      <c r="Q2181" t="s">
        <v>602</v>
      </c>
      <c r="R2181" t="str">
        <f t="shared" ref="R2181:R2244" si="70">IF(WEEKDAY(DATE(H2181,I2181,J2181),2)&lt;6,"Weekday","Weekend")</f>
        <v>Weekend</v>
      </c>
      <c r="S2181" s="12">
        <f t="shared" si="69"/>
        <v>41153</v>
      </c>
    </row>
    <row r="2182" spans="1:19" x14ac:dyDescent="0.25">
      <c r="A2182" t="s">
        <v>593</v>
      </c>
      <c r="B2182" t="s">
        <v>594</v>
      </c>
      <c r="C2182">
        <v>20128126884</v>
      </c>
      <c r="D2182">
        <v>70</v>
      </c>
      <c r="E2182" t="s">
        <v>87</v>
      </c>
      <c r="G2182">
        <v>8.24</v>
      </c>
      <c r="H2182">
        <v>2012</v>
      </c>
      <c r="I2182">
        <v>9</v>
      </c>
      <c r="J2182">
        <v>14</v>
      </c>
      <c r="K2182">
        <v>20</v>
      </c>
      <c r="M2182" t="s">
        <v>935</v>
      </c>
      <c r="N2182" t="s">
        <v>933</v>
      </c>
      <c r="O2182" t="s">
        <v>934</v>
      </c>
      <c r="P2182" t="s">
        <v>934</v>
      </c>
      <c r="Q2182" t="s">
        <v>615</v>
      </c>
      <c r="R2182" t="str">
        <f t="shared" si="70"/>
        <v>Weekday</v>
      </c>
      <c r="S2182" s="12">
        <f t="shared" si="69"/>
        <v>41166</v>
      </c>
    </row>
    <row r="2183" spans="1:19" x14ac:dyDescent="0.25">
      <c r="A2183" t="s">
        <v>593</v>
      </c>
      <c r="B2183" t="s">
        <v>594</v>
      </c>
      <c r="C2183">
        <v>20128126929</v>
      </c>
      <c r="D2183">
        <v>70</v>
      </c>
      <c r="E2183" t="s">
        <v>62</v>
      </c>
      <c r="G2183">
        <v>16</v>
      </c>
      <c r="H2183">
        <v>2012</v>
      </c>
      <c r="I2183">
        <v>9</v>
      </c>
      <c r="J2183">
        <v>1</v>
      </c>
      <c r="K2183">
        <v>23</v>
      </c>
      <c r="M2183" t="s">
        <v>935</v>
      </c>
      <c r="N2183" t="s">
        <v>936</v>
      </c>
      <c r="O2183" t="s">
        <v>934</v>
      </c>
      <c r="P2183" t="s">
        <v>934</v>
      </c>
      <c r="Q2183" t="s">
        <v>657</v>
      </c>
      <c r="R2183" t="str">
        <f t="shared" si="70"/>
        <v>Weekend</v>
      </c>
      <c r="S2183" s="12">
        <f t="shared" si="69"/>
        <v>41153</v>
      </c>
    </row>
    <row r="2184" spans="1:19" x14ac:dyDescent="0.25">
      <c r="A2184" t="s">
        <v>593</v>
      </c>
      <c r="B2184" t="s">
        <v>594</v>
      </c>
      <c r="C2184">
        <v>20128126930</v>
      </c>
      <c r="D2184">
        <v>70</v>
      </c>
      <c r="E2184" t="s">
        <v>62</v>
      </c>
      <c r="G2184">
        <v>14.23</v>
      </c>
      <c r="H2184">
        <v>2012</v>
      </c>
      <c r="I2184">
        <v>9</v>
      </c>
      <c r="J2184">
        <v>16</v>
      </c>
      <c r="K2184">
        <v>0</v>
      </c>
      <c r="M2184" t="s">
        <v>932</v>
      </c>
      <c r="N2184" t="s">
        <v>933</v>
      </c>
      <c r="O2184" t="s">
        <v>934</v>
      </c>
      <c r="P2184" t="s">
        <v>934</v>
      </c>
      <c r="R2184" t="str">
        <f t="shared" si="70"/>
        <v>Weekend</v>
      </c>
      <c r="S2184" s="12">
        <f t="shared" si="69"/>
        <v>41168</v>
      </c>
    </row>
    <row r="2185" spans="1:19" x14ac:dyDescent="0.25">
      <c r="A2185" t="s">
        <v>593</v>
      </c>
      <c r="B2185" t="s">
        <v>594</v>
      </c>
      <c r="C2185">
        <v>20128126935</v>
      </c>
      <c r="D2185">
        <v>70</v>
      </c>
      <c r="E2185" t="s">
        <v>62</v>
      </c>
      <c r="G2185">
        <v>13.43</v>
      </c>
      <c r="H2185">
        <v>2012</v>
      </c>
      <c r="I2185">
        <v>9</v>
      </c>
      <c r="J2185">
        <v>21</v>
      </c>
      <c r="K2185">
        <v>23</v>
      </c>
      <c r="M2185" t="s">
        <v>932</v>
      </c>
      <c r="N2185" t="s">
        <v>933</v>
      </c>
      <c r="O2185" t="s">
        <v>934</v>
      </c>
      <c r="P2185" t="s">
        <v>934</v>
      </c>
      <c r="R2185" t="str">
        <f t="shared" si="70"/>
        <v>Weekday</v>
      </c>
      <c r="S2185" s="12">
        <f t="shared" si="69"/>
        <v>41173</v>
      </c>
    </row>
    <row r="2186" spans="1:19" x14ac:dyDescent="0.25">
      <c r="A2186" t="s">
        <v>593</v>
      </c>
      <c r="B2186" t="s">
        <v>594</v>
      </c>
      <c r="C2186">
        <v>20128126963</v>
      </c>
      <c r="D2186">
        <v>70</v>
      </c>
      <c r="E2186" t="s">
        <v>87</v>
      </c>
      <c r="G2186">
        <v>16.11</v>
      </c>
      <c r="H2186">
        <v>2012</v>
      </c>
      <c r="I2186">
        <v>9</v>
      </c>
      <c r="J2186">
        <v>26</v>
      </c>
      <c r="K2186">
        <v>8</v>
      </c>
      <c r="M2186" t="s">
        <v>932</v>
      </c>
      <c r="N2186" t="s">
        <v>933</v>
      </c>
      <c r="O2186" t="s">
        <v>934</v>
      </c>
      <c r="P2186" t="s">
        <v>934</v>
      </c>
      <c r="R2186" t="str">
        <f t="shared" si="70"/>
        <v>Weekday</v>
      </c>
      <c r="S2186" s="12">
        <f t="shared" si="69"/>
        <v>41178</v>
      </c>
    </row>
    <row r="2187" spans="1:19" x14ac:dyDescent="0.25">
      <c r="A2187" t="s">
        <v>593</v>
      </c>
      <c r="B2187" t="s">
        <v>594</v>
      </c>
      <c r="C2187">
        <v>20128127034</v>
      </c>
      <c r="D2187">
        <v>70</v>
      </c>
      <c r="E2187" t="s">
        <v>87</v>
      </c>
      <c r="G2187">
        <v>9.92</v>
      </c>
      <c r="H2187">
        <v>2012</v>
      </c>
      <c r="I2187">
        <v>9</v>
      </c>
      <c r="J2187">
        <v>8</v>
      </c>
      <c r="K2187">
        <v>8</v>
      </c>
      <c r="M2187" t="s">
        <v>932</v>
      </c>
      <c r="N2187" t="s">
        <v>933</v>
      </c>
      <c r="O2187" t="s">
        <v>934</v>
      </c>
      <c r="P2187" t="s">
        <v>934</v>
      </c>
      <c r="R2187" t="str">
        <f t="shared" si="70"/>
        <v>Weekend</v>
      </c>
      <c r="S2187" s="12">
        <f t="shared" si="69"/>
        <v>41160</v>
      </c>
    </row>
    <row r="2188" spans="1:19" x14ac:dyDescent="0.25">
      <c r="A2188" t="s">
        <v>593</v>
      </c>
      <c r="B2188" t="s">
        <v>594</v>
      </c>
      <c r="C2188">
        <v>20128127047</v>
      </c>
      <c r="D2188">
        <v>70</v>
      </c>
      <c r="E2188" t="s">
        <v>62</v>
      </c>
      <c r="G2188">
        <v>12.69</v>
      </c>
      <c r="H2188">
        <v>2012</v>
      </c>
      <c r="I2188">
        <v>9</v>
      </c>
      <c r="J2188">
        <v>18</v>
      </c>
      <c r="K2188">
        <v>8</v>
      </c>
      <c r="M2188" t="s">
        <v>932</v>
      </c>
      <c r="N2188" t="s">
        <v>933</v>
      </c>
      <c r="O2188" t="s">
        <v>934</v>
      </c>
      <c r="P2188" t="s">
        <v>934</v>
      </c>
      <c r="R2188" t="str">
        <f t="shared" si="70"/>
        <v>Weekday</v>
      </c>
      <c r="S2188" s="12">
        <f t="shared" si="69"/>
        <v>41170</v>
      </c>
    </row>
    <row r="2189" spans="1:19" x14ac:dyDescent="0.25">
      <c r="A2189" t="s">
        <v>593</v>
      </c>
      <c r="B2189" t="s">
        <v>594</v>
      </c>
      <c r="C2189">
        <v>20128127048</v>
      </c>
      <c r="D2189">
        <v>70</v>
      </c>
      <c r="E2189" t="s">
        <v>87</v>
      </c>
      <c r="G2189">
        <v>9.1300000000000008</v>
      </c>
      <c r="H2189">
        <v>2012</v>
      </c>
      <c r="I2189">
        <v>9</v>
      </c>
      <c r="J2189">
        <v>20</v>
      </c>
      <c r="K2189">
        <v>12</v>
      </c>
      <c r="M2189" t="s">
        <v>932</v>
      </c>
      <c r="N2189" t="s">
        <v>933</v>
      </c>
      <c r="O2189" t="s">
        <v>934</v>
      </c>
      <c r="P2189" t="s">
        <v>934</v>
      </c>
      <c r="R2189" t="str">
        <f t="shared" si="70"/>
        <v>Weekday</v>
      </c>
      <c r="S2189" s="12">
        <f t="shared" si="69"/>
        <v>41172</v>
      </c>
    </row>
    <row r="2190" spans="1:19" x14ac:dyDescent="0.25">
      <c r="A2190" t="s">
        <v>593</v>
      </c>
      <c r="B2190" t="s">
        <v>594</v>
      </c>
      <c r="C2190">
        <v>20128127056</v>
      </c>
      <c r="D2190">
        <v>70</v>
      </c>
      <c r="E2190" t="s">
        <v>87</v>
      </c>
      <c r="G2190">
        <v>10.91</v>
      </c>
      <c r="H2190">
        <v>2012</v>
      </c>
      <c r="I2190">
        <v>9</v>
      </c>
      <c r="J2190">
        <v>4</v>
      </c>
      <c r="K2190">
        <v>21</v>
      </c>
      <c r="M2190" t="s">
        <v>935</v>
      </c>
      <c r="N2190" t="s">
        <v>933</v>
      </c>
      <c r="O2190" t="s">
        <v>934</v>
      </c>
      <c r="P2190" t="s">
        <v>934</v>
      </c>
      <c r="Q2190" t="s">
        <v>649</v>
      </c>
      <c r="R2190" t="str">
        <f t="shared" si="70"/>
        <v>Weekday</v>
      </c>
      <c r="S2190" s="12">
        <f t="shared" si="69"/>
        <v>41156</v>
      </c>
    </row>
    <row r="2191" spans="1:19" x14ac:dyDescent="0.25">
      <c r="A2191" t="s">
        <v>593</v>
      </c>
      <c r="B2191" t="s">
        <v>594</v>
      </c>
      <c r="C2191">
        <v>20128127059</v>
      </c>
      <c r="D2191">
        <v>70</v>
      </c>
      <c r="E2191" t="s">
        <v>87</v>
      </c>
      <c r="G2191">
        <v>14.35</v>
      </c>
      <c r="H2191">
        <v>2012</v>
      </c>
      <c r="I2191">
        <v>9</v>
      </c>
      <c r="J2191">
        <v>6</v>
      </c>
      <c r="K2191">
        <v>17</v>
      </c>
      <c r="M2191" t="s">
        <v>932</v>
      </c>
      <c r="N2191" t="s">
        <v>933</v>
      </c>
      <c r="O2191" t="s">
        <v>934</v>
      </c>
      <c r="P2191" t="s">
        <v>934</v>
      </c>
      <c r="R2191" t="str">
        <f t="shared" si="70"/>
        <v>Weekday</v>
      </c>
      <c r="S2191" s="12">
        <f t="shared" si="69"/>
        <v>41158</v>
      </c>
    </row>
    <row r="2192" spans="1:19" x14ac:dyDescent="0.25">
      <c r="A2192" t="s">
        <v>593</v>
      </c>
      <c r="B2192" t="s">
        <v>594</v>
      </c>
      <c r="C2192">
        <v>20128127062</v>
      </c>
      <c r="D2192">
        <v>70</v>
      </c>
      <c r="E2192" t="s">
        <v>62</v>
      </c>
      <c r="G2192">
        <v>13.97</v>
      </c>
      <c r="H2192">
        <v>2012</v>
      </c>
      <c r="I2192">
        <v>9</v>
      </c>
      <c r="J2192">
        <v>4</v>
      </c>
      <c r="K2192">
        <v>16</v>
      </c>
      <c r="M2192" t="s">
        <v>932</v>
      </c>
      <c r="N2192" t="s">
        <v>933</v>
      </c>
      <c r="O2192" t="s">
        <v>934</v>
      </c>
      <c r="P2192" t="s">
        <v>934</v>
      </c>
      <c r="R2192" t="str">
        <f t="shared" si="70"/>
        <v>Weekday</v>
      </c>
      <c r="S2192" s="12">
        <f t="shared" si="69"/>
        <v>41156</v>
      </c>
    </row>
    <row r="2193" spans="1:19" x14ac:dyDescent="0.25">
      <c r="A2193" t="s">
        <v>593</v>
      </c>
      <c r="B2193" t="s">
        <v>594</v>
      </c>
      <c r="C2193">
        <v>20128127063</v>
      </c>
      <c r="D2193">
        <v>70</v>
      </c>
      <c r="E2193" t="s">
        <v>62</v>
      </c>
      <c r="G2193">
        <v>13.75</v>
      </c>
      <c r="H2193">
        <v>2012</v>
      </c>
      <c r="I2193">
        <v>9</v>
      </c>
      <c r="J2193">
        <v>19</v>
      </c>
      <c r="K2193">
        <v>14</v>
      </c>
      <c r="M2193" t="s">
        <v>932</v>
      </c>
      <c r="N2193" t="s">
        <v>933</v>
      </c>
      <c r="O2193" t="s">
        <v>934</v>
      </c>
      <c r="P2193" t="s">
        <v>934</v>
      </c>
      <c r="R2193" t="str">
        <f t="shared" si="70"/>
        <v>Weekday</v>
      </c>
      <c r="S2193" s="12">
        <f t="shared" si="69"/>
        <v>41171</v>
      </c>
    </row>
    <row r="2194" spans="1:19" x14ac:dyDescent="0.25">
      <c r="A2194" t="s">
        <v>593</v>
      </c>
      <c r="B2194" t="s">
        <v>594</v>
      </c>
      <c r="C2194">
        <v>20128127089</v>
      </c>
      <c r="D2194">
        <v>70</v>
      </c>
      <c r="E2194" t="s">
        <v>87</v>
      </c>
      <c r="G2194">
        <v>19.350000000000001</v>
      </c>
      <c r="H2194">
        <v>2012</v>
      </c>
      <c r="I2194">
        <v>9</v>
      </c>
      <c r="J2194">
        <v>25</v>
      </c>
      <c r="K2194">
        <v>6</v>
      </c>
      <c r="M2194" t="s">
        <v>932</v>
      </c>
      <c r="N2194" t="s">
        <v>933</v>
      </c>
      <c r="O2194" t="s">
        <v>934</v>
      </c>
      <c r="P2194" t="s">
        <v>934</v>
      </c>
      <c r="Q2194" t="s">
        <v>699</v>
      </c>
      <c r="R2194" t="str">
        <f t="shared" si="70"/>
        <v>Weekday</v>
      </c>
      <c r="S2194" s="12">
        <f t="shared" si="69"/>
        <v>41177</v>
      </c>
    </row>
    <row r="2195" spans="1:19" x14ac:dyDescent="0.25">
      <c r="A2195" t="s">
        <v>593</v>
      </c>
      <c r="B2195" t="s">
        <v>594</v>
      </c>
      <c r="C2195">
        <v>20128127163</v>
      </c>
      <c r="D2195">
        <v>70</v>
      </c>
      <c r="E2195" t="s">
        <v>62</v>
      </c>
      <c r="G2195">
        <v>12.89</v>
      </c>
      <c r="H2195">
        <v>2012</v>
      </c>
      <c r="I2195">
        <v>9</v>
      </c>
      <c r="J2195">
        <v>24</v>
      </c>
      <c r="K2195">
        <v>16</v>
      </c>
      <c r="M2195" t="s">
        <v>932</v>
      </c>
      <c r="N2195" t="s">
        <v>933</v>
      </c>
      <c r="O2195" t="s">
        <v>934</v>
      </c>
      <c r="P2195" t="s">
        <v>934</v>
      </c>
      <c r="R2195" t="str">
        <f t="shared" si="70"/>
        <v>Weekday</v>
      </c>
      <c r="S2195" s="12">
        <f t="shared" si="69"/>
        <v>41176</v>
      </c>
    </row>
    <row r="2196" spans="1:19" x14ac:dyDescent="0.25">
      <c r="A2196" t="s">
        <v>593</v>
      </c>
      <c r="B2196" t="s">
        <v>594</v>
      </c>
      <c r="C2196">
        <v>20128127200</v>
      </c>
      <c r="D2196">
        <v>70</v>
      </c>
      <c r="E2196" t="s">
        <v>62</v>
      </c>
      <c r="G2196">
        <v>13.89</v>
      </c>
      <c r="H2196">
        <v>2012</v>
      </c>
      <c r="I2196">
        <v>9</v>
      </c>
      <c r="J2196">
        <v>25</v>
      </c>
      <c r="K2196">
        <v>19</v>
      </c>
      <c r="M2196" t="s">
        <v>932</v>
      </c>
      <c r="N2196" t="s">
        <v>937</v>
      </c>
      <c r="O2196" t="s">
        <v>934</v>
      </c>
      <c r="P2196" t="s">
        <v>934</v>
      </c>
      <c r="R2196" t="str">
        <f t="shared" si="70"/>
        <v>Weekday</v>
      </c>
      <c r="S2196" s="12">
        <f t="shared" si="69"/>
        <v>41177</v>
      </c>
    </row>
    <row r="2197" spans="1:19" x14ac:dyDescent="0.25">
      <c r="A2197" t="s">
        <v>593</v>
      </c>
      <c r="B2197" t="s">
        <v>594</v>
      </c>
      <c r="C2197">
        <v>20128127203</v>
      </c>
      <c r="D2197">
        <v>70</v>
      </c>
      <c r="E2197" t="s">
        <v>62</v>
      </c>
      <c r="G2197">
        <v>17.39</v>
      </c>
      <c r="H2197">
        <v>2012</v>
      </c>
      <c r="I2197">
        <v>9</v>
      </c>
      <c r="J2197">
        <v>6</v>
      </c>
      <c r="K2197">
        <v>16</v>
      </c>
      <c r="M2197" t="s">
        <v>932</v>
      </c>
      <c r="N2197" t="s">
        <v>933</v>
      </c>
      <c r="O2197" t="s">
        <v>934</v>
      </c>
      <c r="P2197" t="s">
        <v>934</v>
      </c>
      <c r="Q2197" t="s">
        <v>675</v>
      </c>
      <c r="R2197" t="str">
        <f t="shared" si="70"/>
        <v>Weekday</v>
      </c>
      <c r="S2197" s="12">
        <f t="shared" si="69"/>
        <v>41158</v>
      </c>
    </row>
    <row r="2198" spans="1:19" x14ac:dyDescent="0.25">
      <c r="A2198" t="s">
        <v>593</v>
      </c>
      <c r="B2198" t="s">
        <v>594</v>
      </c>
      <c r="C2198">
        <v>20128127228</v>
      </c>
      <c r="D2198">
        <v>70</v>
      </c>
      <c r="E2198" t="s">
        <v>87</v>
      </c>
      <c r="G2198">
        <v>7.84</v>
      </c>
      <c r="H2198">
        <v>2012</v>
      </c>
      <c r="I2198">
        <v>9</v>
      </c>
      <c r="J2198">
        <v>11</v>
      </c>
      <c r="K2198">
        <v>12</v>
      </c>
      <c r="M2198" t="s">
        <v>935</v>
      </c>
      <c r="N2198" t="s">
        <v>937</v>
      </c>
      <c r="O2198" t="s">
        <v>934</v>
      </c>
      <c r="P2198" t="s">
        <v>934</v>
      </c>
      <c r="R2198" t="str">
        <f t="shared" si="70"/>
        <v>Weekday</v>
      </c>
      <c r="S2198" s="12">
        <f t="shared" si="69"/>
        <v>41163</v>
      </c>
    </row>
    <row r="2199" spans="1:19" x14ac:dyDescent="0.25">
      <c r="A2199" t="s">
        <v>593</v>
      </c>
      <c r="B2199" t="s">
        <v>594</v>
      </c>
      <c r="C2199">
        <v>20128127260</v>
      </c>
      <c r="D2199">
        <v>70</v>
      </c>
      <c r="E2199" t="s">
        <v>62</v>
      </c>
      <c r="G2199">
        <v>13.05</v>
      </c>
      <c r="H2199">
        <v>2012</v>
      </c>
      <c r="I2199">
        <v>9</v>
      </c>
      <c r="J2199">
        <v>24</v>
      </c>
      <c r="K2199">
        <v>8</v>
      </c>
      <c r="M2199" t="s">
        <v>932</v>
      </c>
      <c r="N2199" t="s">
        <v>937</v>
      </c>
      <c r="O2199" t="s">
        <v>934</v>
      </c>
      <c r="P2199" t="s">
        <v>934</v>
      </c>
      <c r="R2199" t="str">
        <f t="shared" si="70"/>
        <v>Weekday</v>
      </c>
      <c r="S2199" s="12">
        <f t="shared" si="69"/>
        <v>41176</v>
      </c>
    </row>
    <row r="2200" spans="1:19" x14ac:dyDescent="0.25">
      <c r="A2200" t="s">
        <v>593</v>
      </c>
      <c r="B2200" t="s">
        <v>594</v>
      </c>
      <c r="C2200">
        <v>20128127263</v>
      </c>
      <c r="D2200">
        <v>70</v>
      </c>
      <c r="E2200" t="s">
        <v>87</v>
      </c>
      <c r="G2200">
        <v>8.0399999999999991</v>
      </c>
      <c r="H2200">
        <v>2012</v>
      </c>
      <c r="I2200">
        <v>9</v>
      </c>
      <c r="J2200">
        <v>3</v>
      </c>
      <c r="K2200">
        <v>13</v>
      </c>
      <c r="M2200" t="s">
        <v>935</v>
      </c>
      <c r="N2200" t="s">
        <v>937</v>
      </c>
      <c r="O2200" t="s">
        <v>934</v>
      </c>
      <c r="P2200" t="s">
        <v>934</v>
      </c>
      <c r="Q2200" t="s">
        <v>617</v>
      </c>
      <c r="R2200" t="str">
        <f t="shared" si="70"/>
        <v>Weekday</v>
      </c>
      <c r="S2200" s="12">
        <f t="shared" si="69"/>
        <v>41155</v>
      </c>
    </row>
    <row r="2201" spans="1:19" x14ac:dyDescent="0.25">
      <c r="A2201" t="s">
        <v>593</v>
      </c>
      <c r="B2201" t="s">
        <v>594</v>
      </c>
      <c r="C2201">
        <v>20128127284</v>
      </c>
      <c r="D2201">
        <v>70</v>
      </c>
      <c r="E2201" t="s">
        <v>62</v>
      </c>
      <c r="G2201">
        <v>16.989999999999998</v>
      </c>
      <c r="H2201">
        <v>2012</v>
      </c>
      <c r="I2201">
        <v>9</v>
      </c>
      <c r="J2201">
        <v>9</v>
      </c>
      <c r="K2201">
        <v>6</v>
      </c>
      <c r="M2201" t="s">
        <v>932</v>
      </c>
      <c r="N2201" t="s">
        <v>933</v>
      </c>
      <c r="O2201" t="s">
        <v>934</v>
      </c>
      <c r="P2201" t="s">
        <v>934</v>
      </c>
      <c r="Q2201" t="s">
        <v>665</v>
      </c>
      <c r="R2201" t="str">
        <f t="shared" si="70"/>
        <v>Weekend</v>
      </c>
      <c r="S2201" s="12">
        <f t="shared" si="69"/>
        <v>41161</v>
      </c>
    </row>
    <row r="2202" spans="1:19" x14ac:dyDescent="0.25">
      <c r="A2202" t="s">
        <v>593</v>
      </c>
      <c r="B2202" t="s">
        <v>594</v>
      </c>
      <c r="C2202">
        <v>20128127362</v>
      </c>
      <c r="D2202">
        <v>70</v>
      </c>
      <c r="E2202" t="s">
        <v>62</v>
      </c>
      <c r="G2202">
        <v>16.170000000000002</v>
      </c>
      <c r="H2202">
        <v>2012</v>
      </c>
      <c r="I2202">
        <v>8</v>
      </c>
      <c r="J2202">
        <v>26</v>
      </c>
      <c r="K2202">
        <v>2</v>
      </c>
      <c r="M2202" t="s">
        <v>935</v>
      </c>
      <c r="N2202" t="s">
        <v>939</v>
      </c>
      <c r="O2202" t="s">
        <v>934</v>
      </c>
      <c r="P2202" t="s">
        <v>934</v>
      </c>
      <c r="Q2202" t="s">
        <v>657</v>
      </c>
      <c r="R2202" t="str">
        <f t="shared" si="70"/>
        <v>Weekend</v>
      </c>
      <c r="S2202" s="12">
        <f t="shared" si="69"/>
        <v>41147</v>
      </c>
    </row>
    <row r="2203" spans="1:19" x14ac:dyDescent="0.25">
      <c r="A2203" t="s">
        <v>593</v>
      </c>
      <c r="B2203" t="s">
        <v>723</v>
      </c>
      <c r="C2203">
        <v>20128127633</v>
      </c>
      <c r="D2203">
        <v>71</v>
      </c>
      <c r="E2203" t="s">
        <v>62</v>
      </c>
      <c r="G2203">
        <v>13.1</v>
      </c>
      <c r="H2203">
        <v>2012</v>
      </c>
      <c r="I2203">
        <v>10</v>
      </c>
      <c r="J2203">
        <v>11</v>
      </c>
      <c r="K2203">
        <v>8</v>
      </c>
      <c r="M2203" t="s">
        <v>932</v>
      </c>
      <c r="N2203" t="s">
        <v>933</v>
      </c>
      <c r="O2203" t="s">
        <v>934</v>
      </c>
      <c r="P2203" t="s">
        <v>934</v>
      </c>
      <c r="Q2203" t="s">
        <v>741</v>
      </c>
      <c r="R2203" t="str">
        <f t="shared" si="70"/>
        <v>Weekday</v>
      </c>
      <c r="S2203" s="12">
        <f t="shared" si="69"/>
        <v>41193</v>
      </c>
    </row>
    <row r="2204" spans="1:19" x14ac:dyDescent="0.25">
      <c r="A2204" t="s">
        <v>593</v>
      </c>
      <c r="B2204" t="s">
        <v>723</v>
      </c>
      <c r="C2204">
        <v>20128127635</v>
      </c>
      <c r="D2204">
        <v>71</v>
      </c>
      <c r="E2204" t="s">
        <v>62</v>
      </c>
      <c r="G2204">
        <v>19.399999999999999</v>
      </c>
      <c r="H2204">
        <v>2012</v>
      </c>
      <c r="I2204">
        <v>10</v>
      </c>
      <c r="J2204">
        <v>11</v>
      </c>
      <c r="K2204">
        <v>8</v>
      </c>
      <c r="M2204" t="s">
        <v>932</v>
      </c>
      <c r="N2204" t="s">
        <v>936</v>
      </c>
      <c r="O2204" t="s">
        <v>934</v>
      </c>
      <c r="P2204" t="s">
        <v>934</v>
      </c>
      <c r="R2204" t="str">
        <f t="shared" si="70"/>
        <v>Weekday</v>
      </c>
      <c r="S2204" s="12">
        <f t="shared" si="69"/>
        <v>41193</v>
      </c>
    </row>
    <row r="2205" spans="1:19" x14ac:dyDescent="0.25">
      <c r="A2205" t="s">
        <v>593</v>
      </c>
      <c r="B2205" t="s">
        <v>723</v>
      </c>
      <c r="C2205">
        <v>20128127642</v>
      </c>
      <c r="D2205">
        <v>71</v>
      </c>
      <c r="E2205" t="s">
        <v>62</v>
      </c>
      <c r="G2205">
        <v>19.3</v>
      </c>
      <c r="H2205">
        <v>2012</v>
      </c>
      <c r="I2205">
        <v>10</v>
      </c>
      <c r="J2205">
        <v>10</v>
      </c>
      <c r="K2205">
        <v>20</v>
      </c>
      <c r="M2205" t="s">
        <v>935</v>
      </c>
      <c r="N2205" t="s">
        <v>933</v>
      </c>
      <c r="O2205" t="s">
        <v>934</v>
      </c>
      <c r="P2205" t="s">
        <v>934</v>
      </c>
      <c r="Q2205" t="s">
        <v>789</v>
      </c>
      <c r="R2205" t="str">
        <f t="shared" si="70"/>
        <v>Weekday</v>
      </c>
      <c r="S2205" s="12">
        <f t="shared" si="69"/>
        <v>41192</v>
      </c>
    </row>
    <row r="2206" spans="1:19" x14ac:dyDescent="0.25">
      <c r="A2206" t="s">
        <v>593</v>
      </c>
      <c r="B2206" t="s">
        <v>723</v>
      </c>
      <c r="C2206">
        <v>20128127643</v>
      </c>
      <c r="D2206">
        <v>275</v>
      </c>
      <c r="E2206" t="s">
        <v>62</v>
      </c>
      <c r="G2206">
        <v>34.5</v>
      </c>
      <c r="H2206">
        <v>2012</v>
      </c>
      <c r="I2206">
        <v>10</v>
      </c>
      <c r="J2206">
        <v>11</v>
      </c>
      <c r="K2206">
        <v>2</v>
      </c>
      <c r="M2206" t="s">
        <v>935</v>
      </c>
      <c r="N2206" t="s">
        <v>933</v>
      </c>
      <c r="O2206" t="s">
        <v>934</v>
      </c>
      <c r="P2206" t="s">
        <v>934</v>
      </c>
      <c r="Q2206" t="s">
        <v>876</v>
      </c>
      <c r="R2206" t="str">
        <f t="shared" si="70"/>
        <v>Weekday</v>
      </c>
      <c r="S2206" s="12">
        <f t="shared" si="69"/>
        <v>41193</v>
      </c>
    </row>
    <row r="2207" spans="1:19" x14ac:dyDescent="0.25">
      <c r="A2207" t="s">
        <v>593</v>
      </c>
      <c r="B2207" t="s">
        <v>723</v>
      </c>
      <c r="C2207">
        <v>20128128886</v>
      </c>
      <c r="D2207">
        <v>71</v>
      </c>
      <c r="E2207" t="s">
        <v>87</v>
      </c>
      <c r="G2207">
        <v>14.99</v>
      </c>
      <c r="H2207">
        <v>2012</v>
      </c>
      <c r="I2207">
        <v>10</v>
      </c>
      <c r="J2207">
        <v>11</v>
      </c>
      <c r="K2207">
        <v>8</v>
      </c>
      <c r="M2207" t="s">
        <v>932</v>
      </c>
      <c r="N2207" t="s">
        <v>933</v>
      </c>
      <c r="O2207" t="s">
        <v>934</v>
      </c>
      <c r="P2207" t="s">
        <v>934</v>
      </c>
      <c r="Q2207" t="s">
        <v>814</v>
      </c>
      <c r="R2207" t="str">
        <f t="shared" si="70"/>
        <v>Weekday</v>
      </c>
      <c r="S2207" s="12">
        <f t="shared" si="69"/>
        <v>41193</v>
      </c>
    </row>
    <row r="2208" spans="1:19" x14ac:dyDescent="0.25">
      <c r="A2208" t="s">
        <v>593</v>
      </c>
      <c r="B2208" t="s">
        <v>723</v>
      </c>
      <c r="C2208">
        <v>20128128887</v>
      </c>
      <c r="D2208">
        <v>71</v>
      </c>
      <c r="E2208" t="s">
        <v>62</v>
      </c>
      <c r="G2208">
        <v>16.010000000000002</v>
      </c>
      <c r="H2208">
        <v>2012</v>
      </c>
      <c r="I2208">
        <v>10</v>
      </c>
      <c r="J2208">
        <v>11</v>
      </c>
      <c r="K2208">
        <v>15</v>
      </c>
      <c r="M2208" t="s">
        <v>932</v>
      </c>
      <c r="N2208" t="s">
        <v>936</v>
      </c>
      <c r="O2208" t="s">
        <v>934</v>
      </c>
      <c r="P2208" t="s">
        <v>934</v>
      </c>
      <c r="Q2208" t="s">
        <v>946</v>
      </c>
      <c r="R2208" t="str">
        <f t="shared" si="70"/>
        <v>Weekday</v>
      </c>
      <c r="S2208" s="12">
        <f t="shared" si="69"/>
        <v>41193</v>
      </c>
    </row>
    <row r="2209" spans="1:19" x14ac:dyDescent="0.25">
      <c r="A2209" t="s">
        <v>593</v>
      </c>
      <c r="B2209" t="s">
        <v>723</v>
      </c>
      <c r="C2209">
        <v>20128129105</v>
      </c>
      <c r="D2209">
        <v>71</v>
      </c>
      <c r="E2209" t="s">
        <v>62</v>
      </c>
      <c r="G2209">
        <v>12.43</v>
      </c>
      <c r="H2209">
        <v>2012</v>
      </c>
      <c r="I2209">
        <v>10</v>
      </c>
      <c r="J2209">
        <v>12</v>
      </c>
      <c r="K2209">
        <v>14</v>
      </c>
      <c r="M2209" t="s">
        <v>932</v>
      </c>
      <c r="N2209" t="s">
        <v>933</v>
      </c>
      <c r="O2209" t="s">
        <v>934</v>
      </c>
      <c r="P2209" t="s">
        <v>934</v>
      </c>
      <c r="Q2209" t="s">
        <v>733</v>
      </c>
      <c r="R2209" t="str">
        <f t="shared" si="70"/>
        <v>Weekday</v>
      </c>
      <c r="S2209" s="12">
        <f t="shared" si="69"/>
        <v>41194</v>
      </c>
    </row>
    <row r="2210" spans="1:19" x14ac:dyDescent="0.25">
      <c r="A2210" t="s">
        <v>593</v>
      </c>
      <c r="B2210" t="s">
        <v>723</v>
      </c>
      <c r="C2210">
        <v>20128130197</v>
      </c>
      <c r="D2210">
        <v>71</v>
      </c>
      <c r="E2210" t="s">
        <v>62</v>
      </c>
      <c r="G2210">
        <v>12.53</v>
      </c>
      <c r="H2210">
        <v>2012</v>
      </c>
      <c r="I2210">
        <v>10</v>
      </c>
      <c r="J2210">
        <v>10</v>
      </c>
      <c r="K2210">
        <v>8</v>
      </c>
      <c r="M2210" t="s">
        <v>932</v>
      </c>
      <c r="N2210" t="s">
        <v>933</v>
      </c>
      <c r="O2210" t="s">
        <v>934</v>
      </c>
      <c r="P2210" t="s">
        <v>934</v>
      </c>
      <c r="Q2210" t="s">
        <v>733</v>
      </c>
      <c r="R2210" t="str">
        <f t="shared" si="70"/>
        <v>Weekday</v>
      </c>
      <c r="S2210" s="12">
        <f t="shared" si="69"/>
        <v>41192</v>
      </c>
    </row>
    <row r="2211" spans="1:19" x14ac:dyDescent="0.25">
      <c r="A2211" t="s">
        <v>593</v>
      </c>
      <c r="B2211" t="s">
        <v>723</v>
      </c>
      <c r="C2211">
        <v>20128130369</v>
      </c>
      <c r="D2211">
        <v>275</v>
      </c>
      <c r="E2211" t="s">
        <v>62</v>
      </c>
      <c r="G2211">
        <v>34.840000000000003</v>
      </c>
      <c r="H2211">
        <v>2012</v>
      </c>
      <c r="I2211">
        <v>10</v>
      </c>
      <c r="J2211">
        <v>14</v>
      </c>
      <c r="K2211">
        <v>15</v>
      </c>
      <c r="M2211" t="s">
        <v>935</v>
      </c>
      <c r="N2211" t="s">
        <v>933</v>
      </c>
      <c r="O2211" t="s">
        <v>934</v>
      </c>
      <c r="P2211" t="s">
        <v>934</v>
      </c>
      <c r="Q2211" t="s">
        <v>878</v>
      </c>
      <c r="R2211" t="str">
        <f t="shared" si="70"/>
        <v>Weekend</v>
      </c>
      <c r="S2211" s="12">
        <f t="shared" si="69"/>
        <v>41196</v>
      </c>
    </row>
    <row r="2212" spans="1:19" x14ac:dyDescent="0.25">
      <c r="A2212" t="s">
        <v>593</v>
      </c>
      <c r="B2212" t="s">
        <v>723</v>
      </c>
      <c r="C2212">
        <v>20128130374</v>
      </c>
      <c r="D2212">
        <v>71</v>
      </c>
      <c r="E2212" t="s">
        <v>87</v>
      </c>
      <c r="G2212">
        <v>19.399999999999999</v>
      </c>
      <c r="H2212">
        <v>2012</v>
      </c>
      <c r="I2212">
        <v>10</v>
      </c>
      <c r="J2212">
        <v>17</v>
      </c>
      <c r="K2212">
        <v>7</v>
      </c>
      <c r="M2212" t="s">
        <v>932</v>
      </c>
      <c r="N2212" t="s">
        <v>933</v>
      </c>
      <c r="O2212" t="s">
        <v>934</v>
      </c>
      <c r="P2212" t="s">
        <v>934</v>
      </c>
      <c r="R2212" t="str">
        <f t="shared" si="70"/>
        <v>Weekday</v>
      </c>
      <c r="S2212" s="12">
        <f t="shared" si="69"/>
        <v>41199</v>
      </c>
    </row>
    <row r="2213" spans="1:19" x14ac:dyDescent="0.25">
      <c r="A2213" t="s">
        <v>593</v>
      </c>
      <c r="B2213" t="s">
        <v>723</v>
      </c>
      <c r="C2213">
        <v>20128132090</v>
      </c>
      <c r="D2213">
        <v>71</v>
      </c>
      <c r="E2213" t="s">
        <v>62</v>
      </c>
      <c r="G2213">
        <v>17.93</v>
      </c>
      <c r="H2213">
        <v>2012</v>
      </c>
      <c r="I2213">
        <v>10</v>
      </c>
      <c r="J2213">
        <v>27</v>
      </c>
      <c r="K2213">
        <v>3</v>
      </c>
      <c r="M2213" t="s">
        <v>935</v>
      </c>
      <c r="N2213" t="s">
        <v>933</v>
      </c>
      <c r="O2213" t="s">
        <v>934</v>
      </c>
      <c r="P2213" t="s">
        <v>934</v>
      </c>
      <c r="Q2213" t="s">
        <v>779</v>
      </c>
      <c r="R2213" t="str">
        <f t="shared" si="70"/>
        <v>Weekend</v>
      </c>
      <c r="S2213" s="12">
        <f t="shared" si="69"/>
        <v>41209</v>
      </c>
    </row>
    <row r="2214" spans="1:19" x14ac:dyDescent="0.25">
      <c r="A2214" t="s">
        <v>593</v>
      </c>
      <c r="B2214" t="s">
        <v>723</v>
      </c>
      <c r="C2214">
        <v>20128132224</v>
      </c>
      <c r="D2214">
        <v>275</v>
      </c>
      <c r="E2214" t="s">
        <v>87</v>
      </c>
      <c r="G2214">
        <v>34.840000000000003</v>
      </c>
      <c r="H2214">
        <v>2012</v>
      </c>
      <c r="I2214">
        <v>10</v>
      </c>
      <c r="J2214">
        <v>26</v>
      </c>
      <c r="K2214">
        <v>12</v>
      </c>
      <c r="M2214" t="s">
        <v>935</v>
      </c>
      <c r="N2214" t="s">
        <v>933</v>
      </c>
      <c r="O2214" t="s">
        <v>934</v>
      </c>
      <c r="P2214" t="s">
        <v>934</v>
      </c>
      <c r="Q2214" t="s">
        <v>882</v>
      </c>
      <c r="R2214" t="str">
        <f t="shared" si="70"/>
        <v>Weekday</v>
      </c>
      <c r="S2214" s="12">
        <f t="shared" si="69"/>
        <v>41208</v>
      </c>
    </row>
    <row r="2215" spans="1:19" x14ac:dyDescent="0.25">
      <c r="A2215" t="s">
        <v>593</v>
      </c>
      <c r="B2215" t="s">
        <v>723</v>
      </c>
      <c r="C2215">
        <v>20128132458</v>
      </c>
      <c r="D2215">
        <v>71</v>
      </c>
      <c r="E2215" t="s">
        <v>87</v>
      </c>
      <c r="G2215">
        <v>18.5</v>
      </c>
      <c r="H2215">
        <v>2012</v>
      </c>
      <c r="I2215">
        <v>10</v>
      </c>
      <c r="J2215">
        <v>22</v>
      </c>
      <c r="K2215">
        <v>7</v>
      </c>
      <c r="M2215" t="s">
        <v>932</v>
      </c>
      <c r="N2215" t="s">
        <v>933</v>
      </c>
      <c r="O2215" t="s">
        <v>934</v>
      </c>
      <c r="P2215" t="s">
        <v>934</v>
      </c>
      <c r="Q2215" t="s">
        <v>794</v>
      </c>
      <c r="R2215" t="str">
        <f t="shared" si="70"/>
        <v>Weekday</v>
      </c>
      <c r="S2215" s="12">
        <f t="shared" si="69"/>
        <v>41204</v>
      </c>
    </row>
    <row r="2216" spans="1:19" x14ac:dyDescent="0.25">
      <c r="A2216" t="s">
        <v>593</v>
      </c>
      <c r="B2216" t="s">
        <v>723</v>
      </c>
      <c r="C2216">
        <v>20128132470</v>
      </c>
      <c r="D2216">
        <v>71</v>
      </c>
      <c r="E2216" t="s">
        <v>87</v>
      </c>
      <c r="G2216">
        <v>14.13</v>
      </c>
      <c r="H2216">
        <v>2012</v>
      </c>
      <c r="I2216">
        <v>10</v>
      </c>
      <c r="J2216">
        <v>18</v>
      </c>
      <c r="K2216">
        <v>12</v>
      </c>
      <c r="M2216" t="s">
        <v>932</v>
      </c>
      <c r="N2216" t="s">
        <v>933</v>
      </c>
      <c r="O2216" t="s">
        <v>934</v>
      </c>
      <c r="P2216" t="s">
        <v>934</v>
      </c>
      <c r="Q2216" t="s">
        <v>821</v>
      </c>
      <c r="R2216" t="str">
        <f t="shared" si="70"/>
        <v>Weekday</v>
      </c>
      <c r="S2216" s="12">
        <f t="shared" si="69"/>
        <v>41200</v>
      </c>
    </row>
    <row r="2217" spans="1:19" x14ac:dyDescent="0.25">
      <c r="A2217" t="s">
        <v>593</v>
      </c>
      <c r="B2217" t="s">
        <v>723</v>
      </c>
      <c r="C2217">
        <v>20128132495</v>
      </c>
      <c r="D2217">
        <v>71</v>
      </c>
      <c r="E2217" t="s">
        <v>87</v>
      </c>
      <c r="G2217">
        <v>19.3</v>
      </c>
      <c r="H2217">
        <v>2012</v>
      </c>
      <c r="I2217">
        <v>10</v>
      </c>
      <c r="J2217">
        <v>23</v>
      </c>
      <c r="K2217">
        <v>7</v>
      </c>
      <c r="M2217" t="s">
        <v>932</v>
      </c>
      <c r="N2217" t="s">
        <v>937</v>
      </c>
      <c r="O2217" t="s">
        <v>934</v>
      </c>
      <c r="P2217" t="s">
        <v>934</v>
      </c>
      <c r="Q2217" t="s">
        <v>791</v>
      </c>
      <c r="R2217" t="str">
        <f t="shared" si="70"/>
        <v>Weekday</v>
      </c>
      <c r="S2217" s="12">
        <f t="shared" si="69"/>
        <v>41205</v>
      </c>
    </row>
    <row r="2218" spans="1:19" x14ac:dyDescent="0.25">
      <c r="A2218" t="s">
        <v>593</v>
      </c>
      <c r="B2218" t="s">
        <v>723</v>
      </c>
      <c r="C2218">
        <v>20128134623</v>
      </c>
      <c r="D2218">
        <v>71</v>
      </c>
      <c r="E2218" t="s">
        <v>87</v>
      </c>
      <c r="G2218">
        <v>14.01</v>
      </c>
      <c r="H2218">
        <v>2012</v>
      </c>
      <c r="I2218">
        <v>10</v>
      </c>
      <c r="J2218">
        <v>31</v>
      </c>
      <c r="K2218">
        <v>8</v>
      </c>
      <c r="M2218" t="s">
        <v>932</v>
      </c>
      <c r="N2218" t="s">
        <v>933</v>
      </c>
      <c r="O2218" t="s">
        <v>934</v>
      </c>
      <c r="P2218" t="s">
        <v>934</v>
      </c>
      <c r="Q2218" t="s">
        <v>822</v>
      </c>
      <c r="R2218" t="str">
        <f t="shared" si="70"/>
        <v>Weekday</v>
      </c>
      <c r="S2218" s="12">
        <f t="shared" si="69"/>
        <v>41213</v>
      </c>
    </row>
    <row r="2219" spans="1:19" x14ac:dyDescent="0.25">
      <c r="A2219" t="s">
        <v>593</v>
      </c>
      <c r="B2219" t="s">
        <v>723</v>
      </c>
      <c r="C2219">
        <v>20128134624</v>
      </c>
      <c r="D2219">
        <v>71</v>
      </c>
      <c r="E2219" t="s">
        <v>87</v>
      </c>
      <c r="G2219">
        <v>17.510000000000002</v>
      </c>
      <c r="H2219">
        <v>2012</v>
      </c>
      <c r="I2219">
        <v>10</v>
      </c>
      <c r="J2219">
        <v>31</v>
      </c>
      <c r="K2219">
        <v>7</v>
      </c>
      <c r="M2219" t="s">
        <v>932</v>
      </c>
      <c r="N2219" t="s">
        <v>933</v>
      </c>
      <c r="O2219" t="s">
        <v>934</v>
      </c>
      <c r="P2219" t="s">
        <v>934</v>
      </c>
      <c r="Q2219" t="s">
        <v>800</v>
      </c>
      <c r="R2219" t="str">
        <f t="shared" si="70"/>
        <v>Weekday</v>
      </c>
      <c r="S2219" s="12">
        <f t="shared" si="69"/>
        <v>41213</v>
      </c>
    </row>
    <row r="2220" spans="1:19" x14ac:dyDescent="0.25">
      <c r="A2220" t="s">
        <v>593</v>
      </c>
      <c r="B2220" t="s">
        <v>723</v>
      </c>
      <c r="C2220">
        <v>20128134625</v>
      </c>
      <c r="D2220">
        <v>71</v>
      </c>
      <c r="E2220" t="s">
        <v>87</v>
      </c>
      <c r="G2220">
        <v>14.01</v>
      </c>
      <c r="H2220">
        <v>2012</v>
      </c>
      <c r="I2220">
        <v>10</v>
      </c>
      <c r="J2220">
        <v>31</v>
      </c>
      <c r="K2220">
        <v>8</v>
      </c>
      <c r="M2220" t="s">
        <v>932</v>
      </c>
      <c r="N2220" t="s">
        <v>933</v>
      </c>
      <c r="O2220" t="s">
        <v>934</v>
      </c>
      <c r="P2220" t="s">
        <v>934</v>
      </c>
      <c r="Q2220" t="s">
        <v>822</v>
      </c>
      <c r="R2220" t="str">
        <f t="shared" si="70"/>
        <v>Weekday</v>
      </c>
      <c r="S2220" s="12">
        <f t="shared" si="69"/>
        <v>41213</v>
      </c>
    </row>
    <row r="2221" spans="1:19" x14ac:dyDescent="0.25">
      <c r="A2221" t="s">
        <v>593</v>
      </c>
      <c r="B2221" t="s">
        <v>723</v>
      </c>
      <c r="C2221">
        <v>20128134655</v>
      </c>
      <c r="D2221">
        <v>71</v>
      </c>
      <c r="E2221" t="s">
        <v>62</v>
      </c>
      <c r="G2221">
        <v>16.010000000000002</v>
      </c>
      <c r="H2221">
        <v>2012</v>
      </c>
      <c r="I2221">
        <v>10</v>
      </c>
      <c r="J2221">
        <v>30</v>
      </c>
      <c r="K2221">
        <v>15</v>
      </c>
      <c r="M2221" t="s">
        <v>932</v>
      </c>
      <c r="N2221" t="s">
        <v>933</v>
      </c>
      <c r="O2221" t="s">
        <v>934</v>
      </c>
      <c r="P2221" t="s">
        <v>934</v>
      </c>
      <c r="Q2221" t="s">
        <v>946</v>
      </c>
      <c r="R2221" t="str">
        <f t="shared" si="70"/>
        <v>Weekday</v>
      </c>
      <c r="S2221" s="12">
        <f t="shared" si="69"/>
        <v>41212</v>
      </c>
    </row>
    <row r="2222" spans="1:19" x14ac:dyDescent="0.25">
      <c r="A2222" t="s">
        <v>593</v>
      </c>
      <c r="B2222" t="s">
        <v>723</v>
      </c>
      <c r="C2222">
        <v>20128134656</v>
      </c>
      <c r="D2222">
        <v>275</v>
      </c>
      <c r="E2222" t="s">
        <v>87</v>
      </c>
      <c r="G2222">
        <v>31.08</v>
      </c>
      <c r="H2222">
        <v>2012</v>
      </c>
      <c r="I2222">
        <v>10</v>
      </c>
      <c r="J2222">
        <v>30</v>
      </c>
      <c r="K2222">
        <v>17</v>
      </c>
      <c r="M2222" t="s">
        <v>932</v>
      </c>
      <c r="N2222" t="s">
        <v>937</v>
      </c>
      <c r="O2222" t="s">
        <v>934</v>
      </c>
      <c r="P2222" t="s">
        <v>934</v>
      </c>
      <c r="R2222" t="str">
        <f t="shared" si="70"/>
        <v>Weekday</v>
      </c>
      <c r="S2222" s="12">
        <f t="shared" si="69"/>
        <v>41212</v>
      </c>
    </row>
    <row r="2223" spans="1:19" x14ac:dyDescent="0.25">
      <c r="A2223" t="s">
        <v>593</v>
      </c>
      <c r="B2223" t="s">
        <v>723</v>
      </c>
      <c r="C2223">
        <v>20128134660</v>
      </c>
      <c r="D2223">
        <v>275</v>
      </c>
      <c r="E2223" t="s">
        <v>62</v>
      </c>
      <c r="G2223">
        <v>31.22</v>
      </c>
      <c r="H2223">
        <v>2012</v>
      </c>
      <c r="I2223">
        <v>10</v>
      </c>
      <c r="J2223">
        <v>31</v>
      </c>
      <c r="K2223">
        <v>8</v>
      </c>
      <c r="M2223" t="s">
        <v>932</v>
      </c>
      <c r="N2223" t="s">
        <v>936</v>
      </c>
      <c r="O2223" t="s">
        <v>934</v>
      </c>
      <c r="P2223" t="s">
        <v>934</v>
      </c>
      <c r="Q2223" t="s">
        <v>855</v>
      </c>
      <c r="R2223" t="str">
        <f t="shared" si="70"/>
        <v>Weekday</v>
      </c>
      <c r="S2223" s="12">
        <f t="shared" si="69"/>
        <v>41213</v>
      </c>
    </row>
    <row r="2224" spans="1:19" x14ac:dyDescent="0.25">
      <c r="A2224" t="s">
        <v>593</v>
      </c>
      <c r="B2224" t="s">
        <v>723</v>
      </c>
      <c r="C2224">
        <v>20128135387</v>
      </c>
      <c r="D2224">
        <v>275</v>
      </c>
      <c r="E2224" t="s">
        <v>62</v>
      </c>
      <c r="G2224">
        <v>31.22</v>
      </c>
      <c r="H2224">
        <v>2012</v>
      </c>
      <c r="I2224">
        <v>10</v>
      </c>
      <c r="J2224">
        <v>27</v>
      </c>
      <c r="K2224">
        <v>9</v>
      </c>
      <c r="M2224" t="s">
        <v>935</v>
      </c>
      <c r="N2224" t="s">
        <v>933</v>
      </c>
      <c r="O2224" t="s">
        <v>934</v>
      </c>
      <c r="P2224" t="s">
        <v>934</v>
      </c>
      <c r="Q2224" t="s">
        <v>855</v>
      </c>
      <c r="R2224" t="str">
        <f t="shared" si="70"/>
        <v>Weekend</v>
      </c>
      <c r="S2224" s="12">
        <f t="shared" si="69"/>
        <v>41209</v>
      </c>
    </row>
    <row r="2225" spans="1:19" x14ac:dyDescent="0.25">
      <c r="A2225" t="s">
        <v>593</v>
      </c>
      <c r="B2225" t="s">
        <v>723</v>
      </c>
      <c r="C2225">
        <v>20128135388</v>
      </c>
      <c r="D2225">
        <v>275</v>
      </c>
      <c r="E2225" t="s">
        <v>62</v>
      </c>
      <c r="G2225">
        <v>31.1</v>
      </c>
      <c r="H2225">
        <v>2012</v>
      </c>
      <c r="I2225">
        <v>10</v>
      </c>
      <c r="J2225">
        <v>28</v>
      </c>
      <c r="K2225">
        <v>1</v>
      </c>
      <c r="M2225" t="s">
        <v>935</v>
      </c>
      <c r="N2225" t="s">
        <v>933</v>
      </c>
      <c r="O2225" t="s">
        <v>934</v>
      </c>
      <c r="P2225" t="s">
        <v>934</v>
      </c>
      <c r="R2225" t="str">
        <f t="shared" si="70"/>
        <v>Weekend</v>
      </c>
      <c r="S2225" s="12">
        <f t="shared" si="69"/>
        <v>41210</v>
      </c>
    </row>
    <row r="2226" spans="1:19" x14ac:dyDescent="0.25">
      <c r="A2226" t="s">
        <v>593</v>
      </c>
      <c r="B2226" t="s">
        <v>723</v>
      </c>
      <c r="C2226">
        <v>20128136414</v>
      </c>
      <c r="D2226">
        <v>71</v>
      </c>
      <c r="E2226" t="s">
        <v>87</v>
      </c>
      <c r="G2226">
        <v>15.01</v>
      </c>
      <c r="H2226">
        <v>2012</v>
      </c>
      <c r="I2226">
        <v>11</v>
      </c>
      <c r="J2226">
        <v>2</v>
      </c>
      <c r="K2226">
        <v>11</v>
      </c>
      <c r="M2226" t="s">
        <v>932</v>
      </c>
      <c r="N2226" t="s">
        <v>933</v>
      </c>
      <c r="O2226" t="s">
        <v>934</v>
      </c>
      <c r="P2226" t="s">
        <v>934</v>
      </c>
      <c r="Q2226" t="s">
        <v>814</v>
      </c>
      <c r="R2226" t="str">
        <f t="shared" si="70"/>
        <v>Weekday</v>
      </c>
      <c r="S2226" s="12">
        <f t="shared" si="69"/>
        <v>41215</v>
      </c>
    </row>
    <row r="2227" spans="1:19" x14ac:dyDescent="0.25">
      <c r="A2227" t="s">
        <v>593</v>
      </c>
      <c r="B2227" t="s">
        <v>723</v>
      </c>
      <c r="C2227">
        <v>20128136416</v>
      </c>
      <c r="D2227">
        <v>71</v>
      </c>
      <c r="E2227" t="s">
        <v>62</v>
      </c>
      <c r="G2227">
        <v>15.01</v>
      </c>
      <c r="H2227">
        <v>2012</v>
      </c>
      <c r="I2227">
        <v>11</v>
      </c>
      <c r="J2227">
        <v>2</v>
      </c>
      <c r="K2227">
        <v>15</v>
      </c>
      <c r="M2227" t="s">
        <v>932</v>
      </c>
      <c r="N2227" t="s">
        <v>933</v>
      </c>
      <c r="O2227" t="s">
        <v>934</v>
      </c>
      <c r="P2227" t="s">
        <v>934</v>
      </c>
      <c r="Q2227" t="s">
        <v>759</v>
      </c>
      <c r="R2227" t="str">
        <f t="shared" si="70"/>
        <v>Weekday</v>
      </c>
      <c r="S2227" s="12">
        <f t="shared" si="69"/>
        <v>41215</v>
      </c>
    </row>
    <row r="2228" spans="1:19" x14ac:dyDescent="0.25">
      <c r="A2228" t="s">
        <v>593</v>
      </c>
      <c r="B2228" t="s">
        <v>723</v>
      </c>
      <c r="C2228">
        <v>20128136418</v>
      </c>
      <c r="D2228">
        <v>71</v>
      </c>
      <c r="E2228" t="s">
        <v>87</v>
      </c>
      <c r="G2228">
        <v>17.510000000000002</v>
      </c>
      <c r="H2228">
        <v>2012</v>
      </c>
      <c r="I2228">
        <v>11</v>
      </c>
      <c r="J2228">
        <v>3</v>
      </c>
      <c r="K2228">
        <v>18</v>
      </c>
      <c r="M2228" t="s">
        <v>932</v>
      </c>
      <c r="N2228" t="s">
        <v>933</v>
      </c>
      <c r="O2228" t="s">
        <v>934</v>
      </c>
      <c r="P2228" t="s">
        <v>934</v>
      </c>
      <c r="Q2228" t="s">
        <v>800</v>
      </c>
      <c r="R2228" t="str">
        <f t="shared" si="70"/>
        <v>Weekend</v>
      </c>
      <c r="S2228" s="12">
        <f t="shared" si="69"/>
        <v>41216</v>
      </c>
    </row>
    <row r="2229" spans="1:19" x14ac:dyDescent="0.25">
      <c r="A2229" t="s">
        <v>593</v>
      </c>
      <c r="B2229" t="s">
        <v>723</v>
      </c>
      <c r="C2229">
        <v>20128136683</v>
      </c>
      <c r="D2229">
        <v>71</v>
      </c>
      <c r="E2229" t="s">
        <v>62</v>
      </c>
      <c r="G2229">
        <v>16.010000000000002</v>
      </c>
      <c r="H2229">
        <v>2012</v>
      </c>
      <c r="I2229">
        <v>10</v>
      </c>
      <c r="J2229">
        <v>12</v>
      </c>
      <c r="K2229">
        <v>14</v>
      </c>
      <c r="M2229" t="s">
        <v>932</v>
      </c>
      <c r="N2229" t="s">
        <v>939</v>
      </c>
      <c r="O2229" t="s">
        <v>934</v>
      </c>
      <c r="P2229" t="s">
        <v>934</v>
      </c>
      <c r="Q2229" t="s">
        <v>946</v>
      </c>
      <c r="R2229" t="str">
        <f t="shared" si="70"/>
        <v>Weekday</v>
      </c>
      <c r="S2229" s="12">
        <f t="shared" si="69"/>
        <v>41194</v>
      </c>
    </row>
    <row r="2230" spans="1:19" x14ac:dyDescent="0.25">
      <c r="A2230" t="s">
        <v>593</v>
      </c>
      <c r="B2230" t="s">
        <v>723</v>
      </c>
      <c r="C2230">
        <v>20128136944</v>
      </c>
      <c r="D2230">
        <v>71</v>
      </c>
      <c r="E2230" t="s">
        <v>87</v>
      </c>
      <c r="G2230">
        <v>17.989999999999998</v>
      </c>
      <c r="H2230">
        <v>2012</v>
      </c>
      <c r="I2230">
        <v>11</v>
      </c>
      <c r="J2230">
        <v>5</v>
      </c>
      <c r="K2230">
        <v>8</v>
      </c>
      <c r="M2230" t="s">
        <v>932</v>
      </c>
      <c r="N2230" t="s">
        <v>933</v>
      </c>
      <c r="O2230" t="s">
        <v>934</v>
      </c>
      <c r="P2230" t="s">
        <v>934</v>
      </c>
      <c r="Q2230" t="s">
        <v>795</v>
      </c>
      <c r="R2230" t="str">
        <f t="shared" si="70"/>
        <v>Weekday</v>
      </c>
      <c r="S2230" s="12">
        <f t="shared" si="69"/>
        <v>41218</v>
      </c>
    </row>
    <row r="2231" spans="1:19" x14ac:dyDescent="0.25">
      <c r="A2231" t="s">
        <v>593</v>
      </c>
      <c r="B2231" t="s">
        <v>723</v>
      </c>
      <c r="C2231">
        <v>20128137199</v>
      </c>
      <c r="D2231">
        <v>71</v>
      </c>
      <c r="E2231" t="s">
        <v>62</v>
      </c>
      <c r="G2231">
        <v>13.3</v>
      </c>
      <c r="H2231">
        <v>2012</v>
      </c>
      <c r="I2231">
        <v>11</v>
      </c>
      <c r="J2231">
        <v>1</v>
      </c>
      <c r="K2231">
        <v>7</v>
      </c>
      <c r="M2231" t="s">
        <v>932</v>
      </c>
      <c r="N2231" t="s">
        <v>933</v>
      </c>
      <c r="O2231" t="s">
        <v>934</v>
      </c>
      <c r="P2231" t="s">
        <v>934</v>
      </c>
      <c r="Q2231" t="s">
        <v>741</v>
      </c>
      <c r="R2231" t="str">
        <f t="shared" si="70"/>
        <v>Weekday</v>
      </c>
      <c r="S2231" s="12">
        <f t="shared" si="69"/>
        <v>41214</v>
      </c>
    </row>
    <row r="2232" spans="1:19" x14ac:dyDescent="0.25">
      <c r="A2232" t="s">
        <v>593</v>
      </c>
      <c r="B2232" t="s">
        <v>723</v>
      </c>
      <c r="C2232">
        <v>20128137225</v>
      </c>
      <c r="D2232">
        <v>71</v>
      </c>
      <c r="E2232" t="s">
        <v>87</v>
      </c>
      <c r="G2232">
        <v>13</v>
      </c>
      <c r="H2232">
        <v>2012</v>
      </c>
      <c r="I2232">
        <v>11</v>
      </c>
      <c r="J2232">
        <v>3</v>
      </c>
      <c r="K2232">
        <v>16</v>
      </c>
      <c r="M2232" t="s">
        <v>932</v>
      </c>
      <c r="N2232" t="s">
        <v>933</v>
      </c>
      <c r="O2232" t="s">
        <v>934</v>
      </c>
      <c r="P2232" t="s">
        <v>934</v>
      </c>
      <c r="Q2232" t="s">
        <v>829</v>
      </c>
      <c r="R2232" t="str">
        <f t="shared" si="70"/>
        <v>Weekend</v>
      </c>
      <c r="S2232" s="12">
        <f t="shared" si="69"/>
        <v>41216</v>
      </c>
    </row>
    <row r="2233" spans="1:19" x14ac:dyDescent="0.25">
      <c r="A2233" t="s">
        <v>593</v>
      </c>
      <c r="B2233" t="s">
        <v>723</v>
      </c>
      <c r="C2233">
        <v>20128137586</v>
      </c>
      <c r="D2233">
        <v>275</v>
      </c>
      <c r="E2233" t="s">
        <v>87</v>
      </c>
      <c r="G2233">
        <v>32.11</v>
      </c>
      <c r="H2233">
        <v>2012</v>
      </c>
      <c r="I2233">
        <v>10</v>
      </c>
      <c r="J2233">
        <v>16</v>
      </c>
      <c r="K2233">
        <v>7</v>
      </c>
      <c r="M2233" t="s">
        <v>935</v>
      </c>
      <c r="N2233" t="s">
        <v>933</v>
      </c>
      <c r="O2233" t="s">
        <v>934</v>
      </c>
      <c r="P2233" t="s">
        <v>934</v>
      </c>
      <c r="Q2233" t="s">
        <v>897</v>
      </c>
      <c r="R2233" t="str">
        <f t="shared" si="70"/>
        <v>Weekday</v>
      </c>
      <c r="S2233" s="12">
        <f t="shared" si="69"/>
        <v>41198</v>
      </c>
    </row>
    <row r="2234" spans="1:19" x14ac:dyDescent="0.25">
      <c r="A2234" t="s">
        <v>593</v>
      </c>
      <c r="B2234" t="s">
        <v>723</v>
      </c>
      <c r="C2234">
        <v>20128137837</v>
      </c>
      <c r="D2234">
        <v>71</v>
      </c>
      <c r="E2234" t="s">
        <v>87</v>
      </c>
      <c r="G2234">
        <v>18.5</v>
      </c>
      <c r="H2234">
        <v>2012</v>
      </c>
      <c r="I2234">
        <v>11</v>
      </c>
      <c r="J2234">
        <v>5</v>
      </c>
      <c r="K2234">
        <v>7</v>
      </c>
      <c r="M2234" t="s">
        <v>932</v>
      </c>
      <c r="N2234" t="s">
        <v>933</v>
      </c>
      <c r="O2234" t="s">
        <v>934</v>
      </c>
      <c r="P2234" t="s">
        <v>934</v>
      </c>
      <c r="Q2234" t="s">
        <v>794</v>
      </c>
      <c r="R2234" t="str">
        <f t="shared" si="70"/>
        <v>Weekday</v>
      </c>
      <c r="S2234" s="12">
        <f t="shared" si="69"/>
        <v>41218</v>
      </c>
    </row>
    <row r="2235" spans="1:19" x14ac:dyDescent="0.25">
      <c r="A2235" t="s">
        <v>593</v>
      </c>
      <c r="B2235" t="s">
        <v>723</v>
      </c>
      <c r="C2235">
        <v>20128137921</v>
      </c>
      <c r="D2235">
        <v>71</v>
      </c>
      <c r="E2235" t="s">
        <v>62</v>
      </c>
      <c r="G2235">
        <v>15.81</v>
      </c>
      <c r="H2235">
        <v>2012</v>
      </c>
      <c r="I2235">
        <v>10</v>
      </c>
      <c r="J2235">
        <v>26</v>
      </c>
      <c r="K2235">
        <v>19</v>
      </c>
      <c r="M2235" t="s">
        <v>932</v>
      </c>
      <c r="N2235" t="s">
        <v>933</v>
      </c>
      <c r="O2235" t="s">
        <v>934</v>
      </c>
      <c r="P2235" t="s">
        <v>934</v>
      </c>
      <c r="Q2235" t="s">
        <v>946</v>
      </c>
      <c r="R2235" t="str">
        <f t="shared" si="70"/>
        <v>Weekday</v>
      </c>
      <c r="S2235" s="12">
        <f t="shared" si="69"/>
        <v>41208</v>
      </c>
    </row>
    <row r="2236" spans="1:19" x14ac:dyDescent="0.25">
      <c r="A2236" t="s">
        <v>593</v>
      </c>
      <c r="B2236" t="s">
        <v>723</v>
      </c>
      <c r="C2236">
        <v>20128137930</v>
      </c>
      <c r="D2236">
        <v>71</v>
      </c>
      <c r="E2236" t="s">
        <v>87</v>
      </c>
      <c r="G2236">
        <v>16</v>
      </c>
      <c r="H2236">
        <v>2012</v>
      </c>
      <c r="I2236">
        <v>10</v>
      </c>
      <c r="J2236">
        <v>25</v>
      </c>
      <c r="K2236">
        <v>8</v>
      </c>
      <c r="M2236" t="s">
        <v>932</v>
      </c>
      <c r="N2236" t="s">
        <v>933</v>
      </c>
      <c r="O2236" t="s">
        <v>934</v>
      </c>
      <c r="P2236" t="s">
        <v>934</v>
      </c>
      <c r="Q2236" t="s">
        <v>811</v>
      </c>
      <c r="R2236" t="str">
        <f t="shared" si="70"/>
        <v>Weekday</v>
      </c>
      <c r="S2236" s="12">
        <f t="shared" si="69"/>
        <v>41207</v>
      </c>
    </row>
    <row r="2237" spans="1:19" x14ac:dyDescent="0.25">
      <c r="A2237" t="s">
        <v>593</v>
      </c>
      <c r="B2237" t="s">
        <v>723</v>
      </c>
      <c r="C2237">
        <v>20128137932</v>
      </c>
      <c r="D2237">
        <v>275</v>
      </c>
      <c r="E2237" t="s">
        <v>87</v>
      </c>
      <c r="G2237">
        <v>32.090000000000003</v>
      </c>
      <c r="H2237">
        <v>2012</v>
      </c>
      <c r="I2237">
        <v>10</v>
      </c>
      <c r="J2237">
        <v>24</v>
      </c>
      <c r="K2237">
        <v>7</v>
      </c>
      <c r="M2237" t="s">
        <v>932</v>
      </c>
      <c r="N2237" t="s">
        <v>933</v>
      </c>
      <c r="O2237" t="s">
        <v>934</v>
      </c>
      <c r="P2237" t="s">
        <v>934</v>
      </c>
      <c r="Q2237" t="s">
        <v>897</v>
      </c>
      <c r="R2237" t="str">
        <f t="shared" si="70"/>
        <v>Weekday</v>
      </c>
      <c r="S2237" s="12">
        <f t="shared" si="69"/>
        <v>41206</v>
      </c>
    </row>
    <row r="2238" spans="1:19" x14ac:dyDescent="0.25">
      <c r="A2238" t="s">
        <v>593</v>
      </c>
      <c r="B2238" t="s">
        <v>723</v>
      </c>
      <c r="C2238">
        <v>20128138345</v>
      </c>
      <c r="D2238">
        <v>71</v>
      </c>
      <c r="E2238" t="s">
        <v>87</v>
      </c>
      <c r="G2238">
        <v>15.99</v>
      </c>
      <c r="H2238">
        <v>2012</v>
      </c>
      <c r="I2238">
        <v>10</v>
      </c>
      <c r="J2238">
        <v>22</v>
      </c>
      <c r="K2238">
        <v>7</v>
      </c>
      <c r="M2238" t="s">
        <v>932</v>
      </c>
      <c r="N2238" t="s">
        <v>933</v>
      </c>
      <c r="O2238" t="s">
        <v>934</v>
      </c>
      <c r="P2238" t="s">
        <v>934</v>
      </c>
      <c r="Q2238" t="s">
        <v>811</v>
      </c>
      <c r="R2238" t="str">
        <f t="shared" si="70"/>
        <v>Weekday</v>
      </c>
      <c r="S2238" s="12">
        <f t="shared" si="69"/>
        <v>41204</v>
      </c>
    </row>
    <row r="2239" spans="1:19" x14ac:dyDescent="0.25">
      <c r="A2239" t="s">
        <v>593</v>
      </c>
      <c r="B2239" t="s">
        <v>723</v>
      </c>
      <c r="C2239">
        <v>20128138348</v>
      </c>
      <c r="D2239">
        <v>71</v>
      </c>
      <c r="E2239" t="s">
        <v>62</v>
      </c>
      <c r="G2239">
        <v>17.510000000000002</v>
      </c>
      <c r="H2239">
        <v>2012</v>
      </c>
      <c r="I2239">
        <v>10</v>
      </c>
      <c r="J2239">
        <v>19</v>
      </c>
      <c r="K2239">
        <v>16</v>
      </c>
      <c r="M2239" t="s">
        <v>932</v>
      </c>
      <c r="N2239" t="s">
        <v>933</v>
      </c>
      <c r="O2239" t="s">
        <v>934</v>
      </c>
      <c r="P2239" t="s">
        <v>934</v>
      </c>
      <c r="Q2239" t="s">
        <v>777</v>
      </c>
      <c r="R2239" t="str">
        <f t="shared" si="70"/>
        <v>Weekday</v>
      </c>
      <c r="S2239" s="12">
        <f t="shared" si="69"/>
        <v>41201</v>
      </c>
    </row>
    <row r="2240" spans="1:19" x14ac:dyDescent="0.25">
      <c r="A2240" t="s">
        <v>593</v>
      </c>
      <c r="B2240" t="s">
        <v>723</v>
      </c>
      <c r="C2240">
        <v>20128138351</v>
      </c>
      <c r="D2240">
        <v>71</v>
      </c>
      <c r="E2240" t="s">
        <v>87</v>
      </c>
      <c r="G2240">
        <v>17.989999999999998</v>
      </c>
      <c r="H2240">
        <v>2012</v>
      </c>
      <c r="I2240">
        <v>10</v>
      </c>
      <c r="J2240">
        <v>17</v>
      </c>
      <c r="K2240">
        <v>16</v>
      </c>
      <c r="M2240" t="s">
        <v>932</v>
      </c>
      <c r="N2240" t="s">
        <v>937</v>
      </c>
      <c r="O2240" t="s">
        <v>934</v>
      </c>
      <c r="P2240" t="s">
        <v>934</v>
      </c>
      <c r="Q2240" t="s">
        <v>795</v>
      </c>
      <c r="R2240" t="str">
        <f t="shared" si="70"/>
        <v>Weekday</v>
      </c>
      <c r="S2240" s="12">
        <f t="shared" si="69"/>
        <v>41199</v>
      </c>
    </row>
    <row r="2241" spans="1:19" x14ac:dyDescent="0.25">
      <c r="A2241" t="s">
        <v>593</v>
      </c>
      <c r="B2241" t="s">
        <v>723</v>
      </c>
      <c r="C2241">
        <v>20128138353</v>
      </c>
      <c r="D2241">
        <v>275</v>
      </c>
      <c r="E2241" t="s">
        <v>62</v>
      </c>
      <c r="G2241">
        <v>31.09</v>
      </c>
      <c r="H2241">
        <v>2012</v>
      </c>
      <c r="I2241">
        <v>10</v>
      </c>
      <c r="J2241">
        <v>19</v>
      </c>
      <c r="K2241">
        <v>22</v>
      </c>
      <c r="M2241" t="s">
        <v>932</v>
      </c>
      <c r="N2241" t="s">
        <v>933</v>
      </c>
      <c r="O2241" t="s">
        <v>934</v>
      </c>
      <c r="P2241" t="s">
        <v>934</v>
      </c>
      <c r="R2241" t="str">
        <f t="shared" si="70"/>
        <v>Weekday</v>
      </c>
      <c r="S2241" s="12">
        <f t="shared" si="69"/>
        <v>41201</v>
      </c>
    </row>
    <row r="2242" spans="1:19" x14ac:dyDescent="0.25">
      <c r="A2242" t="s">
        <v>593</v>
      </c>
      <c r="B2242" t="s">
        <v>723</v>
      </c>
      <c r="C2242">
        <v>20128138943</v>
      </c>
      <c r="D2242">
        <v>71</v>
      </c>
      <c r="E2242" t="s">
        <v>62</v>
      </c>
      <c r="G2242">
        <v>19.2</v>
      </c>
      <c r="H2242">
        <v>2012</v>
      </c>
      <c r="I2242">
        <v>10</v>
      </c>
      <c r="J2242">
        <v>19</v>
      </c>
      <c r="K2242">
        <v>14</v>
      </c>
      <c r="M2242" t="s">
        <v>932</v>
      </c>
      <c r="N2242" t="s">
        <v>933</v>
      </c>
      <c r="O2242" t="s">
        <v>934</v>
      </c>
      <c r="P2242" t="s">
        <v>934</v>
      </c>
      <c r="Q2242" t="s">
        <v>789</v>
      </c>
      <c r="R2242" t="str">
        <f t="shared" si="70"/>
        <v>Weekday</v>
      </c>
      <c r="S2242" s="12">
        <f t="shared" si="69"/>
        <v>41201</v>
      </c>
    </row>
    <row r="2243" spans="1:19" x14ac:dyDescent="0.25">
      <c r="A2243" t="s">
        <v>593</v>
      </c>
      <c r="B2243" t="s">
        <v>723</v>
      </c>
      <c r="C2243">
        <v>20128140189</v>
      </c>
      <c r="D2243">
        <v>71</v>
      </c>
      <c r="E2243" t="s">
        <v>62</v>
      </c>
      <c r="G2243">
        <v>16.010000000000002</v>
      </c>
      <c r="H2243">
        <v>2012</v>
      </c>
      <c r="I2243">
        <v>11</v>
      </c>
      <c r="J2243">
        <v>13</v>
      </c>
      <c r="K2243">
        <v>18</v>
      </c>
      <c r="M2243" t="s">
        <v>932</v>
      </c>
      <c r="N2243" t="s">
        <v>933</v>
      </c>
      <c r="O2243" t="s">
        <v>934</v>
      </c>
      <c r="P2243" t="s">
        <v>934</v>
      </c>
      <c r="Q2243" t="s">
        <v>946</v>
      </c>
      <c r="R2243" t="str">
        <f t="shared" si="70"/>
        <v>Weekday</v>
      </c>
      <c r="S2243" s="12">
        <f t="shared" ref="S2243:S2306" si="71">DATE(H2243,I2243,J2243)</f>
        <v>41226</v>
      </c>
    </row>
    <row r="2244" spans="1:19" x14ac:dyDescent="0.25">
      <c r="A2244" t="s">
        <v>593</v>
      </c>
      <c r="B2244" t="s">
        <v>723</v>
      </c>
      <c r="C2244">
        <v>20128140213</v>
      </c>
      <c r="D2244">
        <v>71</v>
      </c>
      <c r="E2244" t="s">
        <v>87</v>
      </c>
      <c r="G2244">
        <v>17.989999999999998</v>
      </c>
      <c r="H2244">
        <v>2012</v>
      </c>
      <c r="I2244">
        <v>11</v>
      </c>
      <c r="J2244">
        <v>14</v>
      </c>
      <c r="K2244">
        <v>7</v>
      </c>
      <c r="M2244" t="s">
        <v>932</v>
      </c>
      <c r="N2244" t="s">
        <v>936</v>
      </c>
      <c r="O2244" t="s">
        <v>934</v>
      </c>
      <c r="P2244" t="s">
        <v>934</v>
      </c>
      <c r="Q2244" t="s">
        <v>795</v>
      </c>
      <c r="R2244" t="str">
        <f t="shared" si="70"/>
        <v>Weekday</v>
      </c>
      <c r="S2244" s="12">
        <f t="shared" si="71"/>
        <v>41227</v>
      </c>
    </row>
    <row r="2245" spans="1:19" x14ac:dyDescent="0.25">
      <c r="A2245" t="s">
        <v>593</v>
      </c>
      <c r="B2245" t="s">
        <v>723</v>
      </c>
      <c r="C2245">
        <v>20128140636</v>
      </c>
      <c r="D2245">
        <v>275</v>
      </c>
      <c r="E2245" t="s">
        <v>62</v>
      </c>
      <c r="G2245">
        <v>32.82</v>
      </c>
      <c r="H2245">
        <v>2012</v>
      </c>
      <c r="I2245">
        <v>11</v>
      </c>
      <c r="J2245">
        <v>11</v>
      </c>
      <c r="K2245">
        <v>16</v>
      </c>
      <c r="M2245" t="s">
        <v>935</v>
      </c>
      <c r="N2245" t="s">
        <v>936</v>
      </c>
      <c r="O2245" t="s">
        <v>934</v>
      </c>
      <c r="P2245" t="s">
        <v>934</v>
      </c>
      <c r="Q2245" t="s">
        <v>866</v>
      </c>
      <c r="R2245" t="str">
        <f t="shared" ref="R2245:R2308" si="72">IF(WEEKDAY(DATE(H2245,I2245,J2245),2)&lt;6,"Weekday","Weekend")</f>
        <v>Weekend</v>
      </c>
      <c r="S2245" s="12">
        <f t="shared" si="71"/>
        <v>41224</v>
      </c>
    </row>
    <row r="2246" spans="1:19" x14ac:dyDescent="0.25">
      <c r="A2246" t="s">
        <v>593</v>
      </c>
      <c r="B2246" t="s">
        <v>723</v>
      </c>
      <c r="C2246">
        <v>20128140638</v>
      </c>
      <c r="D2246">
        <v>71</v>
      </c>
      <c r="E2246" t="s">
        <v>62</v>
      </c>
      <c r="G2246">
        <v>16.12</v>
      </c>
      <c r="H2246">
        <v>2012</v>
      </c>
      <c r="I2246">
        <v>11</v>
      </c>
      <c r="J2246">
        <v>6</v>
      </c>
      <c r="K2246">
        <v>18</v>
      </c>
      <c r="M2246" t="s">
        <v>932</v>
      </c>
      <c r="N2246" t="s">
        <v>933</v>
      </c>
      <c r="O2246" t="s">
        <v>934</v>
      </c>
      <c r="P2246" t="s">
        <v>934</v>
      </c>
      <c r="Q2246" t="s">
        <v>946</v>
      </c>
      <c r="R2246" t="str">
        <f t="shared" si="72"/>
        <v>Weekday</v>
      </c>
      <c r="S2246" s="12">
        <f t="shared" si="71"/>
        <v>41219</v>
      </c>
    </row>
    <row r="2247" spans="1:19" x14ac:dyDescent="0.25">
      <c r="A2247" t="s">
        <v>593</v>
      </c>
      <c r="B2247" t="s">
        <v>723</v>
      </c>
      <c r="C2247">
        <v>20128140639</v>
      </c>
      <c r="D2247">
        <v>71</v>
      </c>
      <c r="E2247" t="s">
        <v>87</v>
      </c>
      <c r="G2247">
        <v>17.88</v>
      </c>
      <c r="H2247">
        <v>2012</v>
      </c>
      <c r="I2247">
        <v>11</v>
      </c>
      <c r="J2247">
        <v>8</v>
      </c>
      <c r="K2247">
        <v>8</v>
      </c>
      <c r="M2247" t="s">
        <v>932</v>
      </c>
      <c r="N2247" t="s">
        <v>933</v>
      </c>
      <c r="O2247" t="s">
        <v>934</v>
      </c>
      <c r="P2247" t="s">
        <v>934</v>
      </c>
      <c r="Q2247" t="s">
        <v>797</v>
      </c>
      <c r="R2247" t="str">
        <f t="shared" si="72"/>
        <v>Weekday</v>
      </c>
      <c r="S2247" s="12">
        <f t="shared" si="71"/>
        <v>41221</v>
      </c>
    </row>
    <row r="2248" spans="1:19" x14ac:dyDescent="0.25">
      <c r="A2248" t="s">
        <v>593</v>
      </c>
      <c r="B2248" t="s">
        <v>723</v>
      </c>
      <c r="C2248">
        <v>20128140640</v>
      </c>
      <c r="D2248">
        <v>71</v>
      </c>
      <c r="E2248" t="s">
        <v>62</v>
      </c>
      <c r="G2248">
        <v>15.81</v>
      </c>
      <c r="H2248">
        <v>2012</v>
      </c>
      <c r="I2248">
        <v>11</v>
      </c>
      <c r="J2248">
        <v>5</v>
      </c>
      <c r="K2248">
        <v>13</v>
      </c>
      <c r="M2248" t="s">
        <v>932</v>
      </c>
      <c r="N2248" t="s">
        <v>933</v>
      </c>
      <c r="O2248" t="s">
        <v>934</v>
      </c>
      <c r="P2248" t="s">
        <v>934</v>
      </c>
      <c r="Q2248" t="s">
        <v>946</v>
      </c>
      <c r="R2248" t="str">
        <f t="shared" si="72"/>
        <v>Weekday</v>
      </c>
      <c r="S2248" s="12">
        <f t="shared" si="71"/>
        <v>41218</v>
      </c>
    </row>
    <row r="2249" spans="1:19" x14ac:dyDescent="0.25">
      <c r="A2249" t="s">
        <v>593</v>
      </c>
      <c r="B2249" t="s">
        <v>723</v>
      </c>
      <c r="C2249">
        <v>20128140641</v>
      </c>
      <c r="D2249">
        <v>71</v>
      </c>
      <c r="E2249" t="s">
        <v>62</v>
      </c>
      <c r="G2249">
        <v>16</v>
      </c>
      <c r="H2249">
        <v>2012</v>
      </c>
      <c r="I2249">
        <v>11</v>
      </c>
      <c r="J2249">
        <v>5</v>
      </c>
      <c r="K2249">
        <v>17</v>
      </c>
      <c r="M2249" t="s">
        <v>932</v>
      </c>
      <c r="N2249" t="s">
        <v>933</v>
      </c>
      <c r="O2249" t="s">
        <v>934</v>
      </c>
      <c r="P2249" t="s">
        <v>934</v>
      </c>
      <c r="Q2249" t="s">
        <v>946</v>
      </c>
      <c r="R2249" t="str">
        <f t="shared" si="72"/>
        <v>Weekday</v>
      </c>
      <c r="S2249" s="12">
        <f t="shared" si="71"/>
        <v>41218</v>
      </c>
    </row>
    <row r="2250" spans="1:19" x14ac:dyDescent="0.25">
      <c r="A2250" t="s">
        <v>593</v>
      </c>
      <c r="B2250" t="s">
        <v>723</v>
      </c>
      <c r="C2250">
        <v>20128142371</v>
      </c>
      <c r="D2250">
        <v>71</v>
      </c>
      <c r="E2250" t="s">
        <v>87</v>
      </c>
      <c r="G2250">
        <v>18.8</v>
      </c>
      <c r="H2250">
        <v>2012</v>
      </c>
      <c r="I2250">
        <v>11</v>
      </c>
      <c r="J2250">
        <v>8</v>
      </c>
      <c r="K2250">
        <v>7</v>
      </c>
      <c r="M2250" t="s">
        <v>932</v>
      </c>
      <c r="N2250" t="s">
        <v>933</v>
      </c>
      <c r="O2250" t="s">
        <v>934</v>
      </c>
      <c r="P2250" t="s">
        <v>934</v>
      </c>
      <c r="Q2250" t="s">
        <v>793</v>
      </c>
      <c r="R2250" t="str">
        <f t="shared" si="72"/>
        <v>Weekday</v>
      </c>
      <c r="S2250" s="12">
        <f t="shared" si="71"/>
        <v>41221</v>
      </c>
    </row>
    <row r="2251" spans="1:19" x14ac:dyDescent="0.25">
      <c r="A2251" t="s">
        <v>593</v>
      </c>
      <c r="B2251" t="s">
        <v>723</v>
      </c>
      <c r="C2251">
        <v>20128142382</v>
      </c>
      <c r="D2251">
        <v>275</v>
      </c>
      <c r="E2251" t="s">
        <v>62</v>
      </c>
      <c r="G2251">
        <v>33.1</v>
      </c>
      <c r="H2251">
        <v>2012</v>
      </c>
      <c r="I2251">
        <v>11</v>
      </c>
      <c r="J2251">
        <v>9</v>
      </c>
      <c r="K2251">
        <v>5</v>
      </c>
      <c r="M2251" t="s">
        <v>935</v>
      </c>
      <c r="N2251" t="s">
        <v>933</v>
      </c>
      <c r="O2251" t="s">
        <v>934</v>
      </c>
      <c r="P2251" t="s">
        <v>934</v>
      </c>
      <c r="Q2251" t="s">
        <v>868</v>
      </c>
      <c r="R2251" t="str">
        <f t="shared" si="72"/>
        <v>Weekday</v>
      </c>
      <c r="S2251" s="12">
        <f t="shared" si="71"/>
        <v>41222</v>
      </c>
    </row>
    <row r="2252" spans="1:19" x14ac:dyDescent="0.25">
      <c r="A2252" t="s">
        <v>593</v>
      </c>
      <c r="B2252" t="s">
        <v>723</v>
      </c>
      <c r="C2252">
        <v>20128142414</v>
      </c>
      <c r="D2252">
        <v>71</v>
      </c>
      <c r="E2252" t="s">
        <v>62</v>
      </c>
      <c r="G2252">
        <v>13.5</v>
      </c>
      <c r="H2252">
        <v>2012</v>
      </c>
      <c r="I2252">
        <v>11</v>
      </c>
      <c r="J2252">
        <v>12</v>
      </c>
      <c r="K2252">
        <v>7</v>
      </c>
      <c r="M2252" t="s">
        <v>932</v>
      </c>
      <c r="N2252" t="s">
        <v>933</v>
      </c>
      <c r="O2252" t="s">
        <v>934</v>
      </c>
      <c r="P2252" t="s">
        <v>934</v>
      </c>
      <c r="Q2252" t="s">
        <v>741</v>
      </c>
      <c r="R2252" t="str">
        <f t="shared" si="72"/>
        <v>Weekday</v>
      </c>
      <c r="S2252" s="12">
        <f t="shared" si="71"/>
        <v>41225</v>
      </c>
    </row>
    <row r="2253" spans="1:19" x14ac:dyDescent="0.25">
      <c r="A2253" t="s">
        <v>593</v>
      </c>
      <c r="B2253" t="s">
        <v>723</v>
      </c>
      <c r="C2253">
        <v>20128142419</v>
      </c>
      <c r="D2253">
        <v>275</v>
      </c>
      <c r="E2253" t="s">
        <v>62</v>
      </c>
      <c r="G2253">
        <v>34.840000000000003</v>
      </c>
      <c r="H2253">
        <v>2012</v>
      </c>
      <c r="I2253">
        <v>11</v>
      </c>
      <c r="J2253">
        <v>12</v>
      </c>
      <c r="K2253">
        <v>14</v>
      </c>
      <c r="M2253" t="s">
        <v>932</v>
      </c>
      <c r="N2253" t="s">
        <v>936</v>
      </c>
      <c r="O2253" t="s">
        <v>934</v>
      </c>
      <c r="P2253" t="s">
        <v>934</v>
      </c>
      <c r="Q2253" t="s">
        <v>878</v>
      </c>
      <c r="R2253" t="str">
        <f t="shared" si="72"/>
        <v>Weekday</v>
      </c>
      <c r="S2253" s="12">
        <f t="shared" si="71"/>
        <v>41225</v>
      </c>
    </row>
    <row r="2254" spans="1:19" x14ac:dyDescent="0.25">
      <c r="A2254" t="s">
        <v>593</v>
      </c>
      <c r="B2254" t="s">
        <v>723</v>
      </c>
      <c r="C2254">
        <v>20128142420</v>
      </c>
      <c r="D2254">
        <v>275</v>
      </c>
      <c r="E2254" t="s">
        <v>62</v>
      </c>
      <c r="G2254">
        <v>33.1</v>
      </c>
      <c r="H2254">
        <v>2012</v>
      </c>
      <c r="I2254">
        <v>11</v>
      </c>
      <c r="J2254">
        <v>12</v>
      </c>
      <c r="K2254">
        <v>16</v>
      </c>
      <c r="M2254" t="s">
        <v>932</v>
      </c>
      <c r="N2254" t="s">
        <v>933</v>
      </c>
      <c r="O2254" t="s">
        <v>934</v>
      </c>
      <c r="P2254" t="s">
        <v>934</v>
      </c>
      <c r="Q2254" t="s">
        <v>868</v>
      </c>
      <c r="R2254" t="str">
        <f t="shared" si="72"/>
        <v>Weekday</v>
      </c>
      <c r="S2254" s="12">
        <f t="shared" si="71"/>
        <v>41225</v>
      </c>
    </row>
    <row r="2255" spans="1:19" x14ac:dyDescent="0.25">
      <c r="A2255" t="s">
        <v>593</v>
      </c>
      <c r="B2255" t="s">
        <v>594</v>
      </c>
      <c r="C2255">
        <v>20128142525</v>
      </c>
      <c r="D2255">
        <v>70</v>
      </c>
      <c r="E2255" t="s">
        <v>87</v>
      </c>
      <c r="G2255">
        <v>19.350000000000001</v>
      </c>
      <c r="H2255">
        <v>2012</v>
      </c>
      <c r="I2255">
        <v>10</v>
      </c>
      <c r="J2255">
        <v>13</v>
      </c>
      <c r="K2255">
        <v>8</v>
      </c>
      <c r="M2255" t="s">
        <v>932</v>
      </c>
      <c r="N2255" t="s">
        <v>939</v>
      </c>
      <c r="O2255" t="s">
        <v>934</v>
      </c>
      <c r="P2255" t="s">
        <v>934</v>
      </c>
      <c r="Q2255" t="s">
        <v>699</v>
      </c>
      <c r="R2255" t="str">
        <f t="shared" si="72"/>
        <v>Weekend</v>
      </c>
      <c r="S2255" s="12">
        <f t="shared" si="71"/>
        <v>41195</v>
      </c>
    </row>
    <row r="2256" spans="1:19" x14ac:dyDescent="0.25">
      <c r="A2256" t="s">
        <v>593</v>
      </c>
      <c r="B2256" t="s">
        <v>594</v>
      </c>
      <c r="C2256">
        <v>20128142596</v>
      </c>
      <c r="D2256">
        <v>70</v>
      </c>
      <c r="E2256" t="s">
        <v>940</v>
      </c>
      <c r="G2256">
        <v>14.29</v>
      </c>
      <c r="H2256">
        <v>2012</v>
      </c>
      <c r="I2256">
        <v>10</v>
      </c>
      <c r="J2256">
        <v>30</v>
      </c>
      <c r="K2256">
        <v>17</v>
      </c>
      <c r="M2256" t="s">
        <v>932</v>
      </c>
      <c r="N2256" t="s">
        <v>933</v>
      </c>
      <c r="O2256" t="s">
        <v>934</v>
      </c>
      <c r="P2256" t="s">
        <v>934</v>
      </c>
      <c r="R2256" t="str">
        <f t="shared" si="72"/>
        <v>Weekday</v>
      </c>
      <c r="S2256" s="12">
        <f t="shared" si="71"/>
        <v>41212</v>
      </c>
    </row>
    <row r="2257" spans="1:19" x14ac:dyDescent="0.25">
      <c r="A2257" t="s">
        <v>593</v>
      </c>
      <c r="B2257" t="s">
        <v>594</v>
      </c>
      <c r="C2257">
        <v>20128142668</v>
      </c>
      <c r="D2257">
        <v>70</v>
      </c>
      <c r="E2257" t="s">
        <v>87</v>
      </c>
      <c r="G2257">
        <v>9.92</v>
      </c>
      <c r="H2257">
        <v>2012</v>
      </c>
      <c r="I2257">
        <v>10</v>
      </c>
      <c r="J2257">
        <v>14</v>
      </c>
      <c r="K2257">
        <v>19</v>
      </c>
      <c r="M2257" t="s">
        <v>932</v>
      </c>
      <c r="N2257" t="s">
        <v>933</v>
      </c>
      <c r="O2257" t="s">
        <v>934</v>
      </c>
      <c r="P2257" t="s">
        <v>934</v>
      </c>
      <c r="R2257" t="str">
        <f t="shared" si="72"/>
        <v>Weekend</v>
      </c>
      <c r="S2257" s="12">
        <f t="shared" si="71"/>
        <v>41196</v>
      </c>
    </row>
    <row r="2258" spans="1:19" x14ac:dyDescent="0.25">
      <c r="A2258" t="s">
        <v>593</v>
      </c>
      <c r="B2258" t="s">
        <v>594</v>
      </c>
      <c r="C2258">
        <v>20128142694</v>
      </c>
      <c r="D2258">
        <v>70</v>
      </c>
      <c r="E2258" t="s">
        <v>62</v>
      </c>
      <c r="G2258">
        <v>16.07</v>
      </c>
      <c r="H2258">
        <v>2012</v>
      </c>
      <c r="I2258">
        <v>10</v>
      </c>
      <c r="J2258">
        <v>15</v>
      </c>
      <c r="K2258">
        <v>15</v>
      </c>
      <c r="M2258" t="s">
        <v>932</v>
      </c>
      <c r="N2258" t="s">
        <v>933</v>
      </c>
      <c r="O2258" t="s">
        <v>934</v>
      </c>
      <c r="P2258" t="s">
        <v>934</v>
      </c>
      <c r="Q2258" t="s">
        <v>657</v>
      </c>
      <c r="R2258" t="str">
        <f t="shared" si="72"/>
        <v>Weekday</v>
      </c>
      <c r="S2258" s="12">
        <f t="shared" si="71"/>
        <v>41197</v>
      </c>
    </row>
    <row r="2259" spans="1:19" x14ac:dyDescent="0.25">
      <c r="A2259" t="s">
        <v>593</v>
      </c>
      <c r="B2259" t="s">
        <v>594</v>
      </c>
      <c r="C2259">
        <v>20128142709</v>
      </c>
      <c r="D2259">
        <v>70</v>
      </c>
      <c r="E2259" t="s">
        <v>87</v>
      </c>
      <c r="G2259">
        <v>7.88</v>
      </c>
      <c r="H2259">
        <v>2012</v>
      </c>
      <c r="I2259">
        <v>10</v>
      </c>
      <c r="J2259">
        <v>1</v>
      </c>
      <c r="K2259">
        <v>7</v>
      </c>
      <c r="M2259" t="s">
        <v>932</v>
      </c>
      <c r="N2259" t="s">
        <v>937</v>
      </c>
      <c r="O2259" t="s">
        <v>934</v>
      </c>
      <c r="P2259" t="s">
        <v>934</v>
      </c>
      <c r="R2259" t="str">
        <f t="shared" si="72"/>
        <v>Weekday</v>
      </c>
      <c r="S2259" s="12">
        <f t="shared" si="71"/>
        <v>41183</v>
      </c>
    </row>
    <row r="2260" spans="1:19" x14ac:dyDescent="0.25">
      <c r="A2260" t="s">
        <v>593</v>
      </c>
      <c r="B2260" t="s">
        <v>594</v>
      </c>
      <c r="C2260">
        <v>20128142710</v>
      </c>
      <c r="D2260">
        <v>70</v>
      </c>
      <c r="E2260" t="s">
        <v>62</v>
      </c>
      <c r="G2260">
        <v>8.92</v>
      </c>
      <c r="H2260">
        <v>2012</v>
      </c>
      <c r="I2260">
        <v>10</v>
      </c>
      <c r="J2260">
        <v>29</v>
      </c>
      <c r="K2260">
        <v>7</v>
      </c>
      <c r="M2260" t="s">
        <v>935</v>
      </c>
      <c r="N2260" t="s">
        <v>936</v>
      </c>
      <c r="O2260" t="s">
        <v>934</v>
      </c>
      <c r="P2260" t="s">
        <v>934</v>
      </c>
      <c r="Q2260" t="s">
        <v>602</v>
      </c>
      <c r="R2260" t="str">
        <f t="shared" si="72"/>
        <v>Weekday</v>
      </c>
      <c r="S2260" s="12">
        <f t="shared" si="71"/>
        <v>41211</v>
      </c>
    </row>
    <row r="2261" spans="1:19" x14ac:dyDescent="0.25">
      <c r="A2261" t="s">
        <v>593</v>
      </c>
      <c r="B2261" t="s">
        <v>594</v>
      </c>
      <c r="C2261">
        <v>20128142720</v>
      </c>
      <c r="D2261">
        <v>70</v>
      </c>
      <c r="E2261" t="s">
        <v>62</v>
      </c>
      <c r="G2261">
        <v>16.18</v>
      </c>
      <c r="H2261">
        <v>2012</v>
      </c>
      <c r="I2261">
        <v>10</v>
      </c>
      <c r="J2261">
        <v>2</v>
      </c>
      <c r="K2261">
        <v>13</v>
      </c>
      <c r="M2261" t="s">
        <v>932</v>
      </c>
      <c r="N2261" t="s">
        <v>933</v>
      </c>
      <c r="O2261" t="s">
        <v>934</v>
      </c>
      <c r="P2261" t="s">
        <v>934</v>
      </c>
      <c r="Q2261" t="s">
        <v>657</v>
      </c>
      <c r="R2261" t="str">
        <f t="shared" si="72"/>
        <v>Weekday</v>
      </c>
      <c r="S2261" s="12">
        <f t="shared" si="71"/>
        <v>41184</v>
      </c>
    </row>
    <row r="2262" spans="1:19" x14ac:dyDescent="0.25">
      <c r="A2262" t="s">
        <v>593</v>
      </c>
      <c r="B2262" t="s">
        <v>594</v>
      </c>
      <c r="C2262">
        <v>20128142737</v>
      </c>
      <c r="D2262">
        <v>70</v>
      </c>
      <c r="E2262" t="s">
        <v>62</v>
      </c>
      <c r="G2262">
        <v>7.44</v>
      </c>
      <c r="H2262">
        <v>2012</v>
      </c>
      <c r="I2262">
        <v>10</v>
      </c>
      <c r="J2262">
        <v>17</v>
      </c>
      <c r="K2262">
        <v>14</v>
      </c>
      <c r="M2262" t="s">
        <v>935</v>
      </c>
      <c r="N2262" t="s">
        <v>939</v>
      </c>
      <c r="O2262" t="s">
        <v>934</v>
      </c>
      <c r="P2262" t="s">
        <v>934</v>
      </c>
      <c r="R2262" t="str">
        <f t="shared" si="72"/>
        <v>Weekday</v>
      </c>
      <c r="S2262" s="12">
        <f t="shared" si="71"/>
        <v>41199</v>
      </c>
    </row>
    <row r="2263" spans="1:19" x14ac:dyDescent="0.25">
      <c r="A2263" t="s">
        <v>593</v>
      </c>
      <c r="B2263" t="s">
        <v>594</v>
      </c>
      <c r="C2263">
        <v>20128142768</v>
      </c>
      <c r="D2263">
        <v>70</v>
      </c>
      <c r="E2263" t="s">
        <v>62</v>
      </c>
      <c r="G2263">
        <v>13.15</v>
      </c>
      <c r="H2263">
        <v>2012</v>
      </c>
      <c r="I2263">
        <v>10</v>
      </c>
      <c r="J2263">
        <v>26</v>
      </c>
      <c r="K2263">
        <v>21</v>
      </c>
      <c r="M2263" t="s">
        <v>932</v>
      </c>
      <c r="N2263" t="s">
        <v>933</v>
      </c>
      <c r="O2263" t="s">
        <v>934</v>
      </c>
      <c r="P2263" t="s">
        <v>934</v>
      </c>
      <c r="R2263" t="str">
        <f t="shared" si="72"/>
        <v>Weekday</v>
      </c>
      <c r="S2263" s="12">
        <f t="shared" si="71"/>
        <v>41208</v>
      </c>
    </row>
    <row r="2264" spans="1:19" x14ac:dyDescent="0.25">
      <c r="A2264" t="s">
        <v>593</v>
      </c>
      <c r="B2264" t="s">
        <v>594</v>
      </c>
      <c r="C2264">
        <v>20128142785</v>
      </c>
      <c r="D2264">
        <v>70</v>
      </c>
      <c r="E2264" t="s">
        <v>87</v>
      </c>
      <c r="G2264">
        <v>17.95</v>
      </c>
      <c r="H2264">
        <v>2012</v>
      </c>
      <c r="I2264">
        <v>10</v>
      </c>
      <c r="J2264">
        <v>9</v>
      </c>
      <c r="K2264">
        <v>4</v>
      </c>
      <c r="M2264" t="s">
        <v>935</v>
      </c>
      <c r="N2264" t="s">
        <v>933</v>
      </c>
      <c r="O2264" t="s">
        <v>934</v>
      </c>
      <c r="P2264" t="s">
        <v>934</v>
      </c>
      <c r="Q2264" t="s">
        <v>711</v>
      </c>
      <c r="R2264" t="str">
        <f t="shared" si="72"/>
        <v>Weekday</v>
      </c>
      <c r="S2264" s="12">
        <f t="shared" si="71"/>
        <v>41191</v>
      </c>
    </row>
    <row r="2265" spans="1:19" x14ac:dyDescent="0.25">
      <c r="A2265" t="s">
        <v>593</v>
      </c>
      <c r="B2265" t="s">
        <v>594</v>
      </c>
      <c r="C2265">
        <v>20128142812</v>
      </c>
      <c r="D2265">
        <v>70</v>
      </c>
      <c r="E2265" t="s">
        <v>87</v>
      </c>
      <c r="G2265">
        <v>17.09</v>
      </c>
      <c r="H2265">
        <v>2012</v>
      </c>
      <c r="I2265">
        <v>10</v>
      </c>
      <c r="J2265">
        <v>26</v>
      </c>
      <c r="K2265">
        <v>20</v>
      </c>
      <c r="M2265" t="s">
        <v>935</v>
      </c>
      <c r="N2265" t="s">
        <v>936</v>
      </c>
      <c r="O2265" t="s">
        <v>934</v>
      </c>
      <c r="P2265" t="s">
        <v>934</v>
      </c>
      <c r="Q2265" t="s">
        <v>718</v>
      </c>
      <c r="R2265" t="str">
        <f t="shared" si="72"/>
        <v>Weekday</v>
      </c>
      <c r="S2265" s="12">
        <f t="shared" si="71"/>
        <v>41208</v>
      </c>
    </row>
    <row r="2266" spans="1:19" x14ac:dyDescent="0.25">
      <c r="A2266" t="s">
        <v>593</v>
      </c>
      <c r="B2266" t="s">
        <v>594</v>
      </c>
      <c r="C2266">
        <v>20128142815</v>
      </c>
      <c r="D2266">
        <v>70</v>
      </c>
      <c r="E2266" t="s">
        <v>87</v>
      </c>
      <c r="G2266">
        <v>13.49</v>
      </c>
      <c r="H2266">
        <v>2012</v>
      </c>
      <c r="I2266">
        <v>10</v>
      </c>
      <c r="J2266">
        <v>18</v>
      </c>
      <c r="K2266">
        <v>16</v>
      </c>
      <c r="M2266" t="s">
        <v>932</v>
      </c>
      <c r="N2266" t="s">
        <v>937</v>
      </c>
      <c r="O2266" t="s">
        <v>934</v>
      </c>
      <c r="P2266" t="s">
        <v>934</v>
      </c>
      <c r="R2266" t="str">
        <f t="shared" si="72"/>
        <v>Weekday</v>
      </c>
      <c r="S2266" s="12">
        <f t="shared" si="71"/>
        <v>41200</v>
      </c>
    </row>
    <row r="2267" spans="1:19" x14ac:dyDescent="0.25">
      <c r="A2267" t="s">
        <v>593</v>
      </c>
      <c r="B2267" t="s">
        <v>594</v>
      </c>
      <c r="C2267">
        <v>20128142818</v>
      </c>
      <c r="D2267">
        <v>70</v>
      </c>
      <c r="E2267" t="s">
        <v>62</v>
      </c>
      <c r="G2267">
        <v>13.93</v>
      </c>
      <c r="H2267">
        <v>2012</v>
      </c>
      <c r="I2267">
        <v>10</v>
      </c>
      <c r="J2267">
        <v>22</v>
      </c>
      <c r="K2267">
        <v>14</v>
      </c>
      <c r="M2267" t="s">
        <v>932</v>
      </c>
      <c r="N2267" t="s">
        <v>933</v>
      </c>
      <c r="O2267" t="s">
        <v>934</v>
      </c>
      <c r="P2267" t="s">
        <v>934</v>
      </c>
      <c r="R2267" t="str">
        <f t="shared" si="72"/>
        <v>Weekday</v>
      </c>
      <c r="S2267" s="12">
        <f t="shared" si="71"/>
        <v>41204</v>
      </c>
    </row>
    <row r="2268" spans="1:19" x14ac:dyDescent="0.25">
      <c r="A2268" t="s">
        <v>593</v>
      </c>
      <c r="B2268" t="s">
        <v>594</v>
      </c>
      <c r="C2268">
        <v>20128142823</v>
      </c>
      <c r="D2268">
        <v>70</v>
      </c>
      <c r="E2268" t="s">
        <v>87</v>
      </c>
      <c r="G2268">
        <v>17.29</v>
      </c>
      <c r="H2268">
        <v>2012</v>
      </c>
      <c r="I2268">
        <v>10</v>
      </c>
      <c r="J2268">
        <v>11</v>
      </c>
      <c r="K2268">
        <v>16</v>
      </c>
      <c r="M2268" t="s">
        <v>932</v>
      </c>
      <c r="N2268" t="s">
        <v>933</v>
      </c>
      <c r="O2268" t="s">
        <v>934</v>
      </c>
      <c r="P2268" t="s">
        <v>934</v>
      </c>
      <c r="Q2268" t="s">
        <v>716</v>
      </c>
      <c r="R2268" t="str">
        <f t="shared" si="72"/>
        <v>Weekday</v>
      </c>
      <c r="S2268" s="12">
        <f t="shared" si="71"/>
        <v>41193</v>
      </c>
    </row>
    <row r="2269" spans="1:19" x14ac:dyDescent="0.25">
      <c r="A2269" t="s">
        <v>593</v>
      </c>
      <c r="B2269" t="s">
        <v>594</v>
      </c>
      <c r="C2269">
        <v>20128142826</v>
      </c>
      <c r="D2269">
        <v>70</v>
      </c>
      <c r="E2269" t="s">
        <v>87</v>
      </c>
      <c r="G2269">
        <v>14.35</v>
      </c>
      <c r="H2269">
        <v>2012</v>
      </c>
      <c r="I2269">
        <v>10</v>
      </c>
      <c r="J2269">
        <v>5</v>
      </c>
      <c r="K2269">
        <v>16</v>
      </c>
      <c r="M2269" t="s">
        <v>932</v>
      </c>
      <c r="N2269" t="s">
        <v>933</v>
      </c>
      <c r="O2269" t="s">
        <v>934</v>
      </c>
      <c r="P2269" t="s">
        <v>934</v>
      </c>
      <c r="R2269" t="str">
        <f t="shared" si="72"/>
        <v>Weekday</v>
      </c>
      <c r="S2269" s="12">
        <f t="shared" si="71"/>
        <v>41187</v>
      </c>
    </row>
    <row r="2270" spans="1:19" x14ac:dyDescent="0.25">
      <c r="A2270" t="s">
        <v>593</v>
      </c>
      <c r="B2270" t="s">
        <v>594</v>
      </c>
      <c r="C2270">
        <v>20128142827</v>
      </c>
      <c r="D2270">
        <v>70</v>
      </c>
      <c r="E2270" t="s">
        <v>62</v>
      </c>
      <c r="G2270">
        <v>14.28</v>
      </c>
      <c r="H2270">
        <v>2012</v>
      </c>
      <c r="I2270">
        <v>10</v>
      </c>
      <c r="J2270">
        <v>2</v>
      </c>
      <c r="K2270">
        <v>17</v>
      </c>
      <c r="M2270" t="s">
        <v>932</v>
      </c>
      <c r="N2270" t="s">
        <v>933</v>
      </c>
      <c r="O2270" t="s">
        <v>938</v>
      </c>
      <c r="P2270" t="s">
        <v>934</v>
      </c>
      <c r="R2270" t="str">
        <f t="shared" si="72"/>
        <v>Weekday</v>
      </c>
      <c r="S2270" s="12">
        <f t="shared" si="71"/>
        <v>41184</v>
      </c>
    </row>
    <row r="2271" spans="1:19" x14ac:dyDescent="0.25">
      <c r="A2271" t="s">
        <v>593</v>
      </c>
      <c r="B2271" t="s">
        <v>594</v>
      </c>
      <c r="C2271">
        <v>20128142829</v>
      </c>
      <c r="D2271">
        <v>70</v>
      </c>
      <c r="E2271" t="s">
        <v>87</v>
      </c>
      <c r="G2271">
        <v>14.22</v>
      </c>
      <c r="H2271">
        <v>2012</v>
      </c>
      <c r="I2271">
        <v>10</v>
      </c>
      <c r="J2271">
        <v>16</v>
      </c>
      <c r="K2271">
        <v>16</v>
      </c>
      <c r="M2271" t="s">
        <v>932</v>
      </c>
      <c r="N2271" t="s">
        <v>936</v>
      </c>
      <c r="O2271" t="s">
        <v>934</v>
      </c>
      <c r="P2271" t="s">
        <v>934</v>
      </c>
      <c r="R2271" t="str">
        <f t="shared" si="72"/>
        <v>Weekday</v>
      </c>
      <c r="S2271" s="12">
        <f t="shared" si="71"/>
        <v>41198</v>
      </c>
    </row>
    <row r="2272" spans="1:19" x14ac:dyDescent="0.25">
      <c r="A2272" t="s">
        <v>593</v>
      </c>
      <c r="B2272" t="s">
        <v>594</v>
      </c>
      <c r="C2272">
        <v>20128142833</v>
      </c>
      <c r="D2272">
        <v>70</v>
      </c>
      <c r="E2272" t="s">
        <v>62</v>
      </c>
      <c r="G2272">
        <v>13.1</v>
      </c>
      <c r="H2272">
        <v>2012</v>
      </c>
      <c r="I2272">
        <v>10</v>
      </c>
      <c r="J2272">
        <v>27</v>
      </c>
      <c r="K2272">
        <v>11</v>
      </c>
      <c r="M2272" t="s">
        <v>932</v>
      </c>
      <c r="N2272" t="s">
        <v>937</v>
      </c>
      <c r="O2272" t="s">
        <v>934</v>
      </c>
      <c r="P2272" t="s">
        <v>934</v>
      </c>
      <c r="R2272" t="str">
        <f t="shared" si="72"/>
        <v>Weekend</v>
      </c>
      <c r="S2272" s="12">
        <f t="shared" si="71"/>
        <v>41209</v>
      </c>
    </row>
    <row r="2273" spans="1:19" x14ac:dyDescent="0.25">
      <c r="A2273" t="s">
        <v>593</v>
      </c>
      <c r="B2273" t="s">
        <v>594</v>
      </c>
      <c r="C2273">
        <v>20128142844</v>
      </c>
      <c r="D2273">
        <v>70</v>
      </c>
      <c r="E2273" t="s">
        <v>87</v>
      </c>
      <c r="G2273">
        <v>13.01</v>
      </c>
      <c r="H2273">
        <v>2012</v>
      </c>
      <c r="I2273">
        <v>10</v>
      </c>
      <c r="J2273">
        <v>7</v>
      </c>
      <c r="K2273">
        <v>14</v>
      </c>
      <c r="M2273" t="s">
        <v>932</v>
      </c>
      <c r="N2273" t="s">
        <v>936</v>
      </c>
      <c r="O2273" t="s">
        <v>934</v>
      </c>
      <c r="P2273" t="s">
        <v>934</v>
      </c>
      <c r="R2273" t="str">
        <f t="shared" si="72"/>
        <v>Weekend</v>
      </c>
      <c r="S2273" s="12">
        <f t="shared" si="71"/>
        <v>41189</v>
      </c>
    </row>
    <row r="2274" spans="1:19" x14ac:dyDescent="0.25">
      <c r="A2274" t="s">
        <v>593</v>
      </c>
      <c r="B2274" t="s">
        <v>594</v>
      </c>
      <c r="C2274">
        <v>20128142861</v>
      </c>
      <c r="D2274">
        <v>70</v>
      </c>
      <c r="E2274" t="s">
        <v>87</v>
      </c>
      <c r="G2274">
        <v>17.100000000000001</v>
      </c>
      <c r="H2274">
        <v>2012</v>
      </c>
      <c r="I2274">
        <v>10</v>
      </c>
      <c r="J2274">
        <v>12</v>
      </c>
      <c r="K2274">
        <v>16</v>
      </c>
      <c r="M2274" t="s">
        <v>932</v>
      </c>
      <c r="N2274" t="s">
        <v>933</v>
      </c>
      <c r="O2274" t="s">
        <v>934</v>
      </c>
      <c r="P2274" t="s">
        <v>934</v>
      </c>
      <c r="Q2274" t="s">
        <v>718</v>
      </c>
      <c r="R2274" t="str">
        <f t="shared" si="72"/>
        <v>Weekday</v>
      </c>
      <c r="S2274" s="12">
        <f t="shared" si="71"/>
        <v>41194</v>
      </c>
    </row>
    <row r="2275" spans="1:19" x14ac:dyDescent="0.25">
      <c r="A2275" t="s">
        <v>593</v>
      </c>
      <c r="B2275" t="s">
        <v>594</v>
      </c>
      <c r="C2275">
        <v>20128142868</v>
      </c>
      <c r="D2275">
        <v>70</v>
      </c>
      <c r="E2275" t="s">
        <v>62</v>
      </c>
      <c r="G2275">
        <v>13.06</v>
      </c>
      <c r="H2275">
        <v>2012</v>
      </c>
      <c r="I2275">
        <v>10</v>
      </c>
      <c r="J2275">
        <v>21</v>
      </c>
      <c r="K2275">
        <v>16</v>
      </c>
      <c r="M2275" t="s">
        <v>932</v>
      </c>
      <c r="N2275" t="s">
        <v>933</v>
      </c>
      <c r="O2275" t="s">
        <v>934</v>
      </c>
      <c r="P2275" t="s">
        <v>934</v>
      </c>
      <c r="R2275" t="str">
        <f t="shared" si="72"/>
        <v>Weekend</v>
      </c>
      <c r="S2275" s="12">
        <f t="shared" si="71"/>
        <v>41203</v>
      </c>
    </row>
    <row r="2276" spans="1:19" x14ac:dyDescent="0.25">
      <c r="A2276" t="s">
        <v>593</v>
      </c>
      <c r="B2276" t="s">
        <v>594</v>
      </c>
      <c r="C2276">
        <v>20128142889</v>
      </c>
      <c r="D2276">
        <v>70</v>
      </c>
      <c r="E2276" t="s">
        <v>62</v>
      </c>
      <c r="G2276">
        <v>13.99</v>
      </c>
      <c r="H2276">
        <v>2012</v>
      </c>
      <c r="I2276">
        <v>10</v>
      </c>
      <c r="J2276">
        <v>9</v>
      </c>
      <c r="K2276">
        <v>17</v>
      </c>
      <c r="M2276" t="s">
        <v>932</v>
      </c>
      <c r="N2276" t="s">
        <v>937</v>
      </c>
      <c r="O2276" t="s">
        <v>934</v>
      </c>
      <c r="P2276" t="s">
        <v>934</v>
      </c>
      <c r="R2276" t="str">
        <f t="shared" si="72"/>
        <v>Weekday</v>
      </c>
      <c r="S2276" s="12">
        <f t="shared" si="71"/>
        <v>41191</v>
      </c>
    </row>
    <row r="2277" spans="1:19" x14ac:dyDescent="0.25">
      <c r="A2277" t="s">
        <v>593</v>
      </c>
      <c r="B2277" t="s">
        <v>594</v>
      </c>
      <c r="C2277">
        <v>20128142895</v>
      </c>
      <c r="D2277">
        <v>70</v>
      </c>
      <c r="E2277" t="s">
        <v>87</v>
      </c>
      <c r="G2277">
        <v>7.96</v>
      </c>
      <c r="H2277">
        <v>2012</v>
      </c>
      <c r="I2277">
        <v>10</v>
      </c>
      <c r="J2277">
        <v>7</v>
      </c>
      <c r="K2277">
        <v>23</v>
      </c>
      <c r="M2277" t="s">
        <v>932</v>
      </c>
      <c r="N2277" t="s">
        <v>933</v>
      </c>
      <c r="O2277" t="s">
        <v>938</v>
      </c>
      <c r="P2277" t="s">
        <v>934</v>
      </c>
      <c r="Q2277" t="s">
        <v>618</v>
      </c>
      <c r="R2277" t="str">
        <f t="shared" si="72"/>
        <v>Weekend</v>
      </c>
      <c r="S2277" s="12">
        <f t="shared" si="71"/>
        <v>41189</v>
      </c>
    </row>
    <row r="2278" spans="1:19" x14ac:dyDescent="0.25">
      <c r="A2278" t="s">
        <v>593</v>
      </c>
      <c r="B2278" t="s">
        <v>594</v>
      </c>
      <c r="C2278">
        <v>20128142898</v>
      </c>
      <c r="D2278">
        <v>70</v>
      </c>
      <c r="E2278" t="s">
        <v>87</v>
      </c>
      <c r="G2278">
        <v>7.72</v>
      </c>
      <c r="H2278">
        <v>2012</v>
      </c>
      <c r="I2278">
        <v>10</v>
      </c>
      <c r="J2278">
        <v>7</v>
      </c>
      <c r="K2278">
        <v>22</v>
      </c>
      <c r="M2278" t="s">
        <v>932</v>
      </c>
      <c r="N2278" t="s">
        <v>933</v>
      </c>
      <c r="O2278" t="s">
        <v>938</v>
      </c>
      <c r="P2278" t="s">
        <v>934</v>
      </c>
      <c r="R2278" t="str">
        <f t="shared" si="72"/>
        <v>Weekend</v>
      </c>
      <c r="S2278" s="12">
        <f t="shared" si="71"/>
        <v>41189</v>
      </c>
    </row>
    <row r="2279" spans="1:19" x14ac:dyDescent="0.25">
      <c r="A2279" t="s">
        <v>593</v>
      </c>
      <c r="B2279" t="s">
        <v>594</v>
      </c>
      <c r="C2279">
        <v>20128142947</v>
      </c>
      <c r="D2279">
        <v>70</v>
      </c>
      <c r="E2279" t="s">
        <v>87</v>
      </c>
      <c r="G2279">
        <v>16.23</v>
      </c>
      <c r="H2279">
        <v>2012</v>
      </c>
      <c r="I2279">
        <v>10</v>
      </c>
      <c r="J2279">
        <v>16</v>
      </c>
      <c r="K2279">
        <v>6</v>
      </c>
      <c r="M2279" t="s">
        <v>932</v>
      </c>
      <c r="N2279" t="s">
        <v>933</v>
      </c>
      <c r="O2279" t="s">
        <v>934</v>
      </c>
      <c r="P2279" t="s">
        <v>934</v>
      </c>
      <c r="R2279" t="str">
        <f t="shared" si="72"/>
        <v>Weekday</v>
      </c>
      <c r="S2279" s="12">
        <f t="shared" si="71"/>
        <v>41198</v>
      </c>
    </row>
    <row r="2280" spans="1:19" x14ac:dyDescent="0.25">
      <c r="A2280" t="s">
        <v>593</v>
      </c>
      <c r="B2280" t="s">
        <v>594</v>
      </c>
      <c r="C2280">
        <v>20128142950</v>
      </c>
      <c r="D2280">
        <v>70</v>
      </c>
      <c r="E2280" t="s">
        <v>62</v>
      </c>
      <c r="G2280">
        <v>17.100000000000001</v>
      </c>
      <c r="H2280">
        <v>2012</v>
      </c>
      <c r="I2280">
        <v>10</v>
      </c>
      <c r="J2280">
        <v>11</v>
      </c>
      <c r="K2280">
        <v>6</v>
      </c>
      <c r="M2280" t="s">
        <v>932</v>
      </c>
      <c r="N2280" t="s">
        <v>933</v>
      </c>
      <c r="O2280" t="s">
        <v>934</v>
      </c>
      <c r="P2280" t="s">
        <v>934</v>
      </c>
      <c r="Q2280" t="s">
        <v>667</v>
      </c>
      <c r="R2280" t="str">
        <f t="shared" si="72"/>
        <v>Weekday</v>
      </c>
      <c r="S2280" s="12">
        <f t="shared" si="71"/>
        <v>41193</v>
      </c>
    </row>
    <row r="2281" spans="1:19" x14ac:dyDescent="0.25">
      <c r="A2281" t="s">
        <v>593</v>
      </c>
      <c r="B2281" t="s">
        <v>594</v>
      </c>
      <c r="C2281">
        <v>20128142954</v>
      </c>
      <c r="D2281">
        <v>70</v>
      </c>
      <c r="E2281" t="s">
        <v>87</v>
      </c>
      <c r="G2281">
        <v>16.21</v>
      </c>
      <c r="H2281">
        <v>2012</v>
      </c>
      <c r="I2281">
        <v>10</v>
      </c>
      <c r="J2281">
        <v>4</v>
      </c>
      <c r="K2281">
        <v>6</v>
      </c>
      <c r="M2281" t="s">
        <v>932</v>
      </c>
      <c r="N2281" t="s">
        <v>937</v>
      </c>
      <c r="O2281" t="s">
        <v>934</v>
      </c>
      <c r="P2281" t="s">
        <v>934</v>
      </c>
      <c r="R2281" t="str">
        <f t="shared" si="72"/>
        <v>Weekday</v>
      </c>
      <c r="S2281" s="12">
        <f t="shared" si="71"/>
        <v>41186</v>
      </c>
    </row>
    <row r="2282" spans="1:19" x14ac:dyDescent="0.25">
      <c r="A2282" t="s">
        <v>593</v>
      </c>
      <c r="B2282" t="s">
        <v>594</v>
      </c>
      <c r="C2282">
        <v>20128143074</v>
      </c>
      <c r="D2282">
        <v>70</v>
      </c>
      <c r="E2282" t="s">
        <v>62</v>
      </c>
      <c r="G2282">
        <v>19.02</v>
      </c>
      <c r="H2282">
        <v>2012</v>
      </c>
      <c r="I2282">
        <v>10</v>
      </c>
      <c r="J2282">
        <v>12</v>
      </c>
      <c r="K2282">
        <v>0</v>
      </c>
      <c r="M2282" t="s">
        <v>932</v>
      </c>
      <c r="N2282" t="s">
        <v>933</v>
      </c>
      <c r="O2282" t="s">
        <v>934</v>
      </c>
      <c r="P2282" t="s">
        <v>934</v>
      </c>
      <c r="Q2282" t="s">
        <v>687</v>
      </c>
      <c r="R2282" t="str">
        <f t="shared" si="72"/>
        <v>Weekday</v>
      </c>
      <c r="S2282" s="12">
        <f t="shared" si="71"/>
        <v>41194</v>
      </c>
    </row>
    <row r="2283" spans="1:19" x14ac:dyDescent="0.25">
      <c r="A2283" t="s">
        <v>593</v>
      </c>
      <c r="B2283" t="s">
        <v>594</v>
      </c>
      <c r="C2283">
        <v>20128143123</v>
      </c>
      <c r="D2283">
        <v>70</v>
      </c>
      <c r="E2283" t="s">
        <v>62</v>
      </c>
      <c r="G2283">
        <v>11.17</v>
      </c>
      <c r="H2283">
        <v>2012</v>
      </c>
      <c r="I2283">
        <v>10</v>
      </c>
      <c r="J2283">
        <v>6</v>
      </c>
      <c r="K2283">
        <v>2</v>
      </c>
      <c r="M2283" t="s">
        <v>935</v>
      </c>
      <c r="N2283" t="s">
        <v>933</v>
      </c>
      <c r="O2283" t="s">
        <v>934</v>
      </c>
      <c r="P2283" t="s">
        <v>934</v>
      </c>
      <c r="Q2283" t="s">
        <v>627</v>
      </c>
      <c r="R2283" t="str">
        <f t="shared" si="72"/>
        <v>Weekend</v>
      </c>
      <c r="S2283" s="12">
        <f t="shared" si="71"/>
        <v>41188</v>
      </c>
    </row>
    <row r="2284" spans="1:19" x14ac:dyDescent="0.25">
      <c r="A2284" t="s">
        <v>593</v>
      </c>
      <c r="B2284" t="s">
        <v>594</v>
      </c>
      <c r="C2284">
        <v>20128143159</v>
      </c>
      <c r="D2284">
        <v>70</v>
      </c>
      <c r="E2284" t="s">
        <v>940</v>
      </c>
      <c r="G2284">
        <v>7.02</v>
      </c>
      <c r="H2284">
        <v>2012</v>
      </c>
      <c r="I2284">
        <v>10</v>
      </c>
      <c r="J2284">
        <v>18</v>
      </c>
      <c r="K2284">
        <v>17</v>
      </c>
      <c r="M2284" t="s">
        <v>932</v>
      </c>
      <c r="N2284" t="s">
        <v>937</v>
      </c>
      <c r="O2284" t="s">
        <v>934</v>
      </c>
      <c r="P2284" t="s">
        <v>934</v>
      </c>
      <c r="R2284" t="str">
        <f t="shared" si="72"/>
        <v>Weekday</v>
      </c>
      <c r="S2284" s="12">
        <f t="shared" si="71"/>
        <v>41200</v>
      </c>
    </row>
    <row r="2285" spans="1:19" x14ac:dyDescent="0.25">
      <c r="A2285" t="s">
        <v>593</v>
      </c>
      <c r="B2285" t="s">
        <v>594</v>
      </c>
      <c r="C2285">
        <v>20128143176</v>
      </c>
      <c r="D2285">
        <v>70</v>
      </c>
      <c r="E2285" t="s">
        <v>62</v>
      </c>
      <c r="G2285">
        <v>11.96</v>
      </c>
      <c r="H2285">
        <v>2012</v>
      </c>
      <c r="I2285">
        <v>10</v>
      </c>
      <c r="J2285">
        <v>24</v>
      </c>
      <c r="K2285">
        <v>1</v>
      </c>
      <c r="M2285" t="s">
        <v>935</v>
      </c>
      <c r="N2285" t="s">
        <v>936</v>
      </c>
      <c r="O2285" t="s">
        <v>934</v>
      </c>
      <c r="P2285" t="s">
        <v>934</v>
      </c>
      <c r="Q2285" t="s">
        <v>633</v>
      </c>
      <c r="R2285" t="str">
        <f t="shared" si="72"/>
        <v>Weekday</v>
      </c>
      <c r="S2285" s="12">
        <f t="shared" si="71"/>
        <v>41206</v>
      </c>
    </row>
    <row r="2286" spans="1:19" x14ac:dyDescent="0.25">
      <c r="A2286" t="s">
        <v>593</v>
      </c>
      <c r="B2286" t="s">
        <v>594</v>
      </c>
      <c r="C2286">
        <v>20128143185</v>
      </c>
      <c r="D2286">
        <v>70</v>
      </c>
      <c r="E2286" t="s">
        <v>62</v>
      </c>
      <c r="G2286">
        <v>13.1</v>
      </c>
      <c r="H2286">
        <v>2012</v>
      </c>
      <c r="I2286">
        <v>10</v>
      </c>
      <c r="J2286">
        <v>9</v>
      </c>
      <c r="K2286">
        <v>16</v>
      </c>
      <c r="M2286" t="s">
        <v>932</v>
      </c>
      <c r="N2286" t="s">
        <v>937</v>
      </c>
      <c r="O2286" t="s">
        <v>934</v>
      </c>
      <c r="P2286" t="s">
        <v>934</v>
      </c>
      <c r="R2286" t="str">
        <f t="shared" si="72"/>
        <v>Weekday</v>
      </c>
      <c r="S2286" s="12">
        <f t="shared" si="71"/>
        <v>41191</v>
      </c>
    </row>
    <row r="2287" spans="1:19" x14ac:dyDescent="0.25">
      <c r="A2287" t="s">
        <v>593</v>
      </c>
      <c r="B2287" t="s">
        <v>594</v>
      </c>
      <c r="C2287">
        <v>20128143198</v>
      </c>
      <c r="D2287">
        <v>70</v>
      </c>
      <c r="E2287" t="s">
        <v>87</v>
      </c>
      <c r="G2287">
        <v>7.54</v>
      </c>
      <c r="H2287">
        <v>2012</v>
      </c>
      <c r="I2287">
        <v>10</v>
      </c>
      <c r="J2287">
        <v>23</v>
      </c>
      <c r="K2287">
        <v>13</v>
      </c>
      <c r="M2287" t="s">
        <v>932</v>
      </c>
      <c r="N2287" t="s">
        <v>933</v>
      </c>
      <c r="O2287" t="s">
        <v>938</v>
      </c>
      <c r="P2287" t="s">
        <v>934</v>
      </c>
      <c r="R2287" t="str">
        <f t="shared" si="72"/>
        <v>Weekday</v>
      </c>
      <c r="S2287" s="12">
        <f t="shared" si="71"/>
        <v>41205</v>
      </c>
    </row>
    <row r="2288" spans="1:19" x14ac:dyDescent="0.25">
      <c r="A2288" t="s">
        <v>593</v>
      </c>
      <c r="B2288" t="s">
        <v>594</v>
      </c>
      <c r="C2288">
        <v>20128143228</v>
      </c>
      <c r="D2288">
        <v>70</v>
      </c>
      <c r="E2288" t="s">
        <v>87</v>
      </c>
      <c r="G2288">
        <v>7.01</v>
      </c>
      <c r="H2288">
        <v>2012</v>
      </c>
      <c r="I2288">
        <v>10</v>
      </c>
      <c r="J2288">
        <v>20</v>
      </c>
      <c r="K2288">
        <v>12</v>
      </c>
      <c r="M2288" t="s">
        <v>932</v>
      </c>
      <c r="N2288" t="s">
        <v>933</v>
      </c>
      <c r="O2288" t="s">
        <v>934</v>
      </c>
      <c r="P2288" t="s">
        <v>934</v>
      </c>
      <c r="R2288" t="str">
        <f t="shared" si="72"/>
        <v>Weekend</v>
      </c>
      <c r="S2288" s="12">
        <f t="shared" si="71"/>
        <v>41202</v>
      </c>
    </row>
    <row r="2289" spans="1:19" x14ac:dyDescent="0.25">
      <c r="A2289" t="s">
        <v>593</v>
      </c>
      <c r="B2289" t="s">
        <v>594</v>
      </c>
      <c r="C2289">
        <v>20128143229</v>
      </c>
      <c r="D2289">
        <v>70</v>
      </c>
      <c r="E2289" t="s">
        <v>87</v>
      </c>
      <c r="G2289">
        <v>18.190000000000001</v>
      </c>
      <c r="H2289">
        <v>2012</v>
      </c>
      <c r="I2289">
        <v>10</v>
      </c>
      <c r="J2289">
        <v>23</v>
      </c>
      <c r="K2289">
        <v>6</v>
      </c>
      <c r="M2289" t="s">
        <v>935</v>
      </c>
      <c r="N2289" t="s">
        <v>937</v>
      </c>
      <c r="O2289" t="s">
        <v>934</v>
      </c>
      <c r="P2289" t="s">
        <v>934</v>
      </c>
      <c r="Q2289" t="s">
        <v>711</v>
      </c>
      <c r="R2289" t="str">
        <f t="shared" si="72"/>
        <v>Weekday</v>
      </c>
      <c r="S2289" s="12">
        <f t="shared" si="71"/>
        <v>41205</v>
      </c>
    </row>
    <row r="2290" spans="1:19" x14ac:dyDescent="0.25">
      <c r="A2290" t="s">
        <v>593</v>
      </c>
      <c r="B2290" t="s">
        <v>594</v>
      </c>
      <c r="C2290">
        <v>20128143232</v>
      </c>
      <c r="D2290">
        <v>70</v>
      </c>
      <c r="E2290" t="s">
        <v>940</v>
      </c>
      <c r="G2290">
        <v>9.1300000000000008</v>
      </c>
      <c r="H2290">
        <v>2012</v>
      </c>
      <c r="I2290">
        <v>10</v>
      </c>
      <c r="J2290">
        <v>30</v>
      </c>
      <c r="K2290">
        <v>16</v>
      </c>
      <c r="M2290" t="s">
        <v>932</v>
      </c>
      <c r="N2290" t="s">
        <v>933</v>
      </c>
      <c r="O2290" t="s">
        <v>934</v>
      </c>
      <c r="P2290" t="s">
        <v>934</v>
      </c>
      <c r="R2290" t="str">
        <f t="shared" si="72"/>
        <v>Weekday</v>
      </c>
      <c r="S2290" s="12">
        <f t="shared" si="71"/>
        <v>41212</v>
      </c>
    </row>
    <row r="2291" spans="1:19" x14ac:dyDescent="0.25">
      <c r="A2291" t="s">
        <v>593</v>
      </c>
      <c r="B2291" t="s">
        <v>594</v>
      </c>
      <c r="C2291">
        <v>20128143234</v>
      </c>
      <c r="D2291">
        <v>70</v>
      </c>
      <c r="E2291" t="s">
        <v>62</v>
      </c>
      <c r="G2291">
        <v>12.89</v>
      </c>
      <c r="H2291">
        <v>2012</v>
      </c>
      <c r="I2291">
        <v>10</v>
      </c>
      <c r="J2291">
        <v>24</v>
      </c>
      <c r="K2291">
        <v>16</v>
      </c>
      <c r="M2291" t="s">
        <v>932</v>
      </c>
      <c r="N2291" t="s">
        <v>936</v>
      </c>
      <c r="O2291" t="s">
        <v>934</v>
      </c>
      <c r="P2291" t="s">
        <v>934</v>
      </c>
      <c r="R2291" t="str">
        <f t="shared" si="72"/>
        <v>Weekday</v>
      </c>
      <c r="S2291" s="12">
        <f t="shared" si="71"/>
        <v>41206</v>
      </c>
    </row>
    <row r="2292" spans="1:19" x14ac:dyDescent="0.25">
      <c r="A2292" t="s">
        <v>593</v>
      </c>
      <c r="B2292" t="s">
        <v>594</v>
      </c>
      <c r="C2292">
        <v>20128143238</v>
      </c>
      <c r="D2292">
        <v>70</v>
      </c>
      <c r="E2292" t="s">
        <v>87</v>
      </c>
      <c r="G2292">
        <v>7.96</v>
      </c>
      <c r="H2292">
        <v>2012</v>
      </c>
      <c r="I2292">
        <v>10</v>
      </c>
      <c r="J2292">
        <v>25</v>
      </c>
      <c r="K2292">
        <v>16</v>
      </c>
      <c r="M2292" t="s">
        <v>932</v>
      </c>
      <c r="N2292" t="s">
        <v>933</v>
      </c>
      <c r="O2292" t="s">
        <v>938</v>
      </c>
      <c r="P2292" t="s">
        <v>934</v>
      </c>
      <c r="Q2292" t="s">
        <v>618</v>
      </c>
      <c r="R2292" t="str">
        <f t="shared" si="72"/>
        <v>Weekday</v>
      </c>
      <c r="S2292" s="12">
        <f t="shared" si="71"/>
        <v>41207</v>
      </c>
    </row>
    <row r="2293" spans="1:19" x14ac:dyDescent="0.25">
      <c r="A2293" t="s">
        <v>593</v>
      </c>
      <c r="B2293" t="s">
        <v>594</v>
      </c>
      <c r="C2293">
        <v>20128143245</v>
      </c>
      <c r="D2293">
        <v>70</v>
      </c>
      <c r="E2293" t="s">
        <v>87</v>
      </c>
      <c r="G2293">
        <v>16</v>
      </c>
      <c r="H2293">
        <v>2012</v>
      </c>
      <c r="I2293">
        <v>10</v>
      </c>
      <c r="J2293">
        <v>22</v>
      </c>
      <c r="K2293">
        <v>8</v>
      </c>
      <c r="M2293" t="s">
        <v>935</v>
      </c>
      <c r="N2293" t="s">
        <v>933</v>
      </c>
      <c r="O2293" t="s">
        <v>934</v>
      </c>
      <c r="P2293" t="s">
        <v>934</v>
      </c>
      <c r="R2293" t="str">
        <f t="shared" si="72"/>
        <v>Weekday</v>
      </c>
      <c r="S2293" s="12">
        <f t="shared" si="71"/>
        <v>41204</v>
      </c>
    </row>
    <row r="2294" spans="1:19" x14ac:dyDescent="0.25">
      <c r="A2294" t="s">
        <v>593</v>
      </c>
      <c r="B2294" t="s">
        <v>594</v>
      </c>
      <c r="C2294">
        <v>20128143246</v>
      </c>
      <c r="D2294">
        <v>70</v>
      </c>
      <c r="E2294" t="s">
        <v>87</v>
      </c>
      <c r="G2294">
        <v>7.49</v>
      </c>
      <c r="H2294">
        <v>2012</v>
      </c>
      <c r="I2294">
        <v>10</v>
      </c>
      <c r="J2294">
        <v>17</v>
      </c>
      <c r="K2294">
        <v>6</v>
      </c>
      <c r="M2294" t="s">
        <v>932</v>
      </c>
      <c r="N2294" t="s">
        <v>933</v>
      </c>
      <c r="O2294" t="s">
        <v>934</v>
      </c>
      <c r="P2294" t="s">
        <v>934</v>
      </c>
      <c r="R2294" t="str">
        <f t="shared" si="72"/>
        <v>Weekday</v>
      </c>
      <c r="S2294" s="12">
        <f t="shared" si="71"/>
        <v>41199</v>
      </c>
    </row>
    <row r="2295" spans="1:19" x14ac:dyDescent="0.25">
      <c r="A2295" t="s">
        <v>593</v>
      </c>
      <c r="B2295" t="s">
        <v>594</v>
      </c>
      <c r="C2295">
        <v>20128143260</v>
      </c>
      <c r="D2295">
        <v>70</v>
      </c>
      <c r="E2295" t="s">
        <v>87</v>
      </c>
      <c r="G2295">
        <v>16.190000000000001</v>
      </c>
      <c r="H2295">
        <v>2012</v>
      </c>
      <c r="I2295">
        <v>10</v>
      </c>
      <c r="J2295">
        <v>9</v>
      </c>
      <c r="K2295">
        <v>9</v>
      </c>
      <c r="M2295" t="s">
        <v>932</v>
      </c>
      <c r="N2295" t="s">
        <v>937</v>
      </c>
      <c r="O2295" t="s">
        <v>934</v>
      </c>
      <c r="P2295" t="s">
        <v>934</v>
      </c>
      <c r="R2295" t="str">
        <f t="shared" si="72"/>
        <v>Weekday</v>
      </c>
      <c r="S2295" s="12">
        <f t="shared" si="71"/>
        <v>41191</v>
      </c>
    </row>
    <row r="2296" spans="1:19" x14ac:dyDescent="0.25">
      <c r="A2296" t="s">
        <v>593</v>
      </c>
      <c r="B2296" t="s">
        <v>594</v>
      </c>
      <c r="C2296">
        <v>20128143316</v>
      </c>
      <c r="D2296">
        <v>70</v>
      </c>
      <c r="E2296" t="s">
        <v>87</v>
      </c>
      <c r="G2296">
        <v>13.95</v>
      </c>
      <c r="H2296">
        <v>2012</v>
      </c>
      <c r="I2296">
        <v>10</v>
      </c>
      <c r="J2296">
        <v>6</v>
      </c>
      <c r="K2296">
        <v>1</v>
      </c>
      <c r="M2296" t="s">
        <v>932</v>
      </c>
      <c r="N2296" t="s">
        <v>933</v>
      </c>
      <c r="O2296" t="s">
        <v>934</v>
      </c>
      <c r="P2296" t="s">
        <v>934</v>
      </c>
      <c r="R2296" t="str">
        <f t="shared" si="72"/>
        <v>Weekend</v>
      </c>
      <c r="S2296" s="12">
        <f t="shared" si="71"/>
        <v>41188</v>
      </c>
    </row>
    <row r="2297" spans="1:19" x14ac:dyDescent="0.25">
      <c r="A2297" t="s">
        <v>593</v>
      </c>
      <c r="B2297" t="s">
        <v>723</v>
      </c>
      <c r="C2297">
        <v>20128144507</v>
      </c>
      <c r="D2297">
        <v>71</v>
      </c>
      <c r="E2297" t="s">
        <v>87</v>
      </c>
      <c r="G2297">
        <v>19</v>
      </c>
      <c r="H2297">
        <v>2012</v>
      </c>
      <c r="I2297">
        <v>11</v>
      </c>
      <c r="J2297">
        <v>13</v>
      </c>
      <c r="K2297">
        <v>7</v>
      </c>
      <c r="M2297" t="s">
        <v>932</v>
      </c>
      <c r="N2297" t="s">
        <v>937</v>
      </c>
      <c r="O2297" t="s">
        <v>934</v>
      </c>
      <c r="P2297" t="s">
        <v>934</v>
      </c>
      <c r="Q2297" t="s">
        <v>793</v>
      </c>
      <c r="R2297" t="str">
        <f t="shared" si="72"/>
        <v>Weekday</v>
      </c>
      <c r="S2297" s="12">
        <f t="shared" si="71"/>
        <v>41226</v>
      </c>
    </row>
    <row r="2298" spans="1:19" x14ac:dyDescent="0.25">
      <c r="A2298" t="s">
        <v>593</v>
      </c>
      <c r="B2298" t="s">
        <v>723</v>
      </c>
      <c r="C2298">
        <v>20128145162</v>
      </c>
      <c r="D2298">
        <v>71</v>
      </c>
      <c r="E2298" t="s">
        <v>62</v>
      </c>
      <c r="G2298">
        <v>15.81</v>
      </c>
      <c r="H2298">
        <v>2012</v>
      </c>
      <c r="I2298">
        <v>11</v>
      </c>
      <c r="J2298">
        <v>17</v>
      </c>
      <c r="K2298">
        <v>17</v>
      </c>
      <c r="M2298" t="s">
        <v>932</v>
      </c>
      <c r="N2298" t="s">
        <v>933</v>
      </c>
      <c r="O2298" t="s">
        <v>934</v>
      </c>
      <c r="P2298" t="s">
        <v>934</v>
      </c>
      <c r="Q2298" t="s">
        <v>946</v>
      </c>
      <c r="R2298" t="str">
        <f t="shared" si="72"/>
        <v>Weekend</v>
      </c>
      <c r="S2298" s="12">
        <f t="shared" si="71"/>
        <v>41230</v>
      </c>
    </row>
    <row r="2299" spans="1:19" x14ac:dyDescent="0.25">
      <c r="A2299" t="s">
        <v>593</v>
      </c>
      <c r="B2299" t="s">
        <v>723</v>
      </c>
      <c r="C2299">
        <v>20128145165</v>
      </c>
      <c r="D2299">
        <v>71</v>
      </c>
      <c r="E2299" t="s">
        <v>62</v>
      </c>
      <c r="G2299">
        <v>16</v>
      </c>
      <c r="H2299">
        <v>2012</v>
      </c>
      <c r="I2299">
        <v>11</v>
      </c>
      <c r="J2299">
        <v>16</v>
      </c>
      <c r="K2299">
        <v>16</v>
      </c>
      <c r="M2299" t="s">
        <v>932</v>
      </c>
      <c r="N2299" t="s">
        <v>937</v>
      </c>
      <c r="O2299" t="s">
        <v>934</v>
      </c>
      <c r="P2299" t="s">
        <v>934</v>
      </c>
      <c r="Q2299" t="s">
        <v>946</v>
      </c>
      <c r="R2299" t="str">
        <f t="shared" si="72"/>
        <v>Weekday</v>
      </c>
      <c r="S2299" s="12">
        <f t="shared" si="71"/>
        <v>41229</v>
      </c>
    </row>
    <row r="2300" spans="1:19" x14ac:dyDescent="0.25">
      <c r="A2300" t="s">
        <v>593</v>
      </c>
      <c r="B2300" t="s">
        <v>723</v>
      </c>
      <c r="C2300">
        <v>20128145166</v>
      </c>
      <c r="D2300">
        <v>71</v>
      </c>
      <c r="E2300" t="s">
        <v>62</v>
      </c>
      <c r="G2300">
        <v>16</v>
      </c>
      <c r="H2300">
        <v>2012</v>
      </c>
      <c r="I2300">
        <v>11</v>
      </c>
      <c r="J2300">
        <v>16</v>
      </c>
      <c r="K2300">
        <v>16</v>
      </c>
      <c r="M2300" t="s">
        <v>932</v>
      </c>
      <c r="N2300" t="s">
        <v>937</v>
      </c>
      <c r="O2300" t="s">
        <v>934</v>
      </c>
      <c r="P2300" t="s">
        <v>934</v>
      </c>
      <c r="Q2300" t="s">
        <v>946</v>
      </c>
      <c r="R2300" t="str">
        <f t="shared" si="72"/>
        <v>Weekday</v>
      </c>
      <c r="S2300" s="12">
        <f t="shared" si="71"/>
        <v>41229</v>
      </c>
    </row>
    <row r="2301" spans="1:19" x14ac:dyDescent="0.25">
      <c r="A2301" t="s">
        <v>593</v>
      </c>
      <c r="B2301" t="s">
        <v>723</v>
      </c>
      <c r="C2301">
        <v>20128145835</v>
      </c>
      <c r="D2301">
        <v>71</v>
      </c>
      <c r="E2301" t="s">
        <v>62</v>
      </c>
      <c r="G2301">
        <v>17.52</v>
      </c>
      <c r="H2301">
        <v>2012</v>
      </c>
      <c r="I2301">
        <v>11</v>
      </c>
      <c r="J2301">
        <v>25</v>
      </c>
      <c r="K2301">
        <v>16</v>
      </c>
      <c r="M2301" t="s">
        <v>935</v>
      </c>
      <c r="N2301" t="s">
        <v>933</v>
      </c>
      <c r="O2301" t="s">
        <v>934</v>
      </c>
      <c r="P2301" t="s">
        <v>934</v>
      </c>
      <c r="Q2301" t="s">
        <v>777</v>
      </c>
      <c r="R2301" t="str">
        <f t="shared" si="72"/>
        <v>Weekend</v>
      </c>
      <c r="S2301" s="12">
        <f t="shared" si="71"/>
        <v>41238</v>
      </c>
    </row>
    <row r="2302" spans="1:19" x14ac:dyDescent="0.25">
      <c r="A2302" t="s">
        <v>593</v>
      </c>
      <c r="B2302" t="s">
        <v>723</v>
      </c>
      <c r="C2302">
        <v>20128145837</v>
      </c>
      <c r="D2302">
        <v>71</v>
      </c>
      <c r="E2302" t="s">
        <v>62</v>
      </c>
      <c r="G2302">
        <v>16.010000000000002</v>
      </c>
      <c r="H2302">
        <v>2012</v>
      </c>
      <c r="I2302">
        <v>11</v>
      </c>
      <c r="J2302">
        <v>26</v>
      </c>
      <c r="K2302">
        <v>16</v>
      </c>
      <c r="M2302" t="s">
        <v>932</v>
      </c>
      <c r="N2302" t="s">
        <v>937</v>
      </c>
      <c r="O2302" t="s">
        <v>934</v>
      </c>
      <c r="P2302" t="s">
        <v>934</v>
      </c>
      <c r="Q2302" t="s">
        <v>946</v>
      </c>
      <c r="R2302" t="str">
        <f t="shared" si="72"/>
        <v>Weekday</v>
      </c>
      <c r="S2302" s="12">
        <f t="shared" si="71"/>
        <v>41239</v>
      </c>
    </row>
    <row r="2303" spans="1:19" x14ac:dyDescent="0.25">
      <c r="A2303" t="s">
        <v>593</v>
      </c>
      <c r="B2303" t="s">
        <v>723</v>
      </c>
      <c r="C2303">
        <v>20128145838</v>
      </c>
      <c r="D2303">
        <v>71</v>
      </c>
      <c r="E2303" t="s">
        <v>87</v>
      </c>
      <c r="G2303">
        <v>17.04</v>
      </c>
      <c r="H2303">
        <v>2012</v>
      </c>
      <c r="I2303">
        <v>11</v>
      </c>
      <c r="J2303">
        <v>26</v>
      </c>
      <c r="K2303">
        <v>17</v>
      </c>
      <c r="M2303" t="s">
        <v>932</v>
      </c>
      <c r="N2303" t="s">
        <v>936</v>
      </c>
      <c r="O2303" t="s">
        <v>934</v>
      </c>
      <c r="P2303" t="s">
        <v>934</v>
      </c>
      <c r="Q2303" t="s">
        <v>807</v>
      </c>
      <c r="R2303" t="str">
        <f t="shared" si="72"/>
        <v>Weekday</v>
      </c>
      <c r="S2303" s="12">
        <f t="shared" si="71"/>
        <v>41239</v>
      </c>
    </row>
    <row r="2304" spans="1:19" x14ac:dyDescent="0.25">
      <c r="A2304" t="s">
        <v>593</v>
      </c>
      <c r="B2304" t="s">
        <v>723</v>
      </c>
      <c r="C2304">
        <v>20128146517</v>
      </c>
      <c r="D2304">
        <v>71</v>
      </c>
      <c r="E2304" t="s">
        <v>62</v>
      </c>
      <c r="G2304">
        <v>16.010000000000002</v>
      </c>
      <c r="H2304">
        <v>2012</v>
      </c>
      <c r="I2304">
        <v>11</v>
      </c>
      <c r="J2304">
        <v>27</v>
      </c>
      <c r="K2304">
        <v>17</v>
      </c>
      <c r="M2304" t="s">
        <v>932</v>
      </c>
      <c r="N2304" t="s">
        <v>936</v>
      </c>
      <c r="O2304" t="s">
        <v>934</v>
      </c>
      <c r="P2304" t="s">
        <v>934</v>
      </c>
      <c r="Q2304" t="s">
        <v>946</v>
      </c>
      <c r="R2304" t="str">
        <f t="shared" si="72"/>
        <v>Weekday</v>
      </c>
      <c r="S2304" s="12">
        <f t="shared" si="71"/>
        <v>41240</v>
      </c>
    </row>
    <row r="2305" spans="1:19" x14ac:dyDescent="0.25">
      <c r="A2305" t="s">
        <v>593</v>
      </c>
      <c r="B2305" t="s">
        <v>723</v>
      </c>
      <c r="C2305">
        <v>20128146518</v>
      </c>
      <c r="D2305">
        <v>71</v>
      </c>
      <c r="E2305" t="s">
        <v>87</v>
      </c>
      <c r="G2305">
        <v>15.99</v>
      </c>
      <c r="H2305">
        <v>2012</v>
      </c>
      <c r="I2305">
        <v>11</v>
      </c>
      <c r="J2305">
        <v>27</v>
      </c>
      <c r="K2305">
        <v>17</v>
      </c>
      <c r="M2305" t="s">
        <v>932</v>
      </c>
      <c r="N2305" t="s">
        <v>936</v>
      </c>
      <c r="O2305" t="s">
        <v>934</v>
      </c>
      <c r="P2305" t="s">
        <v>934</v>
      </c>
      <c r="Q2305" t="s">
        <v>811</v>
      </c>
      <c r="R2305" t="str">
        <f t="shared" si="72"/>
        <v>Weekday</v>
      </c>
      <c r="S2305" s="12">
        <f t="shared" si="71"/>
        <v>41240</v>
      </c>
    </row>
    <row r="2306" spans="1:19" x14ac:dyDescent="0.25">
      <c r="A2306" t="s">
        <v>593</v>
      </c>
      <c r="B2306" t="s">
        <v>723</v>
      </c>
      <c r="C2306">
        <v>20128147758</v>
      </c>
      <c r="D2306">
        <v>71</v>
      </c>
      <c r="E2306" t="s">
        <v>62</v>
      </c>
      <c r="G2306">
        <v>18</v>
      </c>
      <c r="H2306">
        <v>2012</v>
      </c>
      <c r="I2306">
        <v>10</v>
      </c>
      <c r="J2306">
        <v>31</v>
      </c>
      <c r="K2306">
        <v>7</v>
      </c>
      <c r="M2306" t="s">
        <v>935</v>
      </c>
      <c r="N2306" t="s">
        <v>933</v>
      </c>
      <c r="O2306" t="s">
        <v>934</v>
      </c>
      <c r="P2306" t="s">
        <v>934</v>
      </c>
      <c r="Q2306" t="s">
        <v>781</v>
      </c>
      <c r="R2306" t="str">
        <f t="shared" si="72"/>
        <v>Weekday</v>
      </c>
      <c r="S2306" s="12">
        <f t="shared" si="71"/>
        <v>41213</v>
      </c>
    </row>
    <row r="2307" spans="1:19" x14ac:dyDescent="0.25">
      <c r="A2307" t="s">
        <v>593</v>
      </c>
      <c r="B2307" t="s">
        <v>723</v>
      </c>
      <c r="C2307">
        <v>20128148162</v>
      </c>
      <c r="D2307">
        <v>275</v>
      </c>
      <c r="E2307" t="s">
        <v>62</v>
      </c>
      <c r="G2307">
        <v>32.1</v>
      </c>
      <c r="H2307">
        <v>2012</v>
      </c>
      <c r="I2307">
        <v>11</v>
      </c>
      <c r="J2307">
        <v>27</v>
      </c>
      <c r="K2307">
        <v>18</v>
      </c>
      <c r="M2307" t="s">
        <v>932</v>
      </c>
      <c r="N2307" t="s">
        <v>933</v>
      </c>
      <c r="O2307" t="s">
        <v>934</v>
      </c>
      <c r="P2307" t="s">
        <v>934</v>
      </c>
      <c r="Q2307" t="s">
        <v>860</v>
      </c>
      <c r="R2307" t="str">
        <f t="shared" si="72"/>
        <v>Weekday</v>
      </c>
      <c r="S2307" s="12">
        <f t="shared" ref="S2307:S2370" si="73">DATE(H2307,I2307,J2307)</f>
        <v>41240</v>
      </c>
    </row>
    <row r="2308" spans="1:19" x14ac:dyDescent="0.25">
      <c r="A2308" t="s">
        <v>593</v>
      </c>
      <c r="B2308" t="s">
        <v>723</v>
      </c>
      <c r="C2308">
        <v>20128148163</v>
      </c>
      <c r="D2308">
        <v>71</v>
      </c>
      <c r="E2308" t="s">
        <v>87</v>
      </c>
      <c r="G2308">
        <v>17.510000000000002</v>
      </c>
      <c r="H2308">
        <v>2012</v>
      </c>
      <c r="I2308">
        <v>12</v>
      </c>
      <c r="J2308">
        <v>2</v>
      </c>
      <c r="K2308">
        <v>19</v>
      </c>
      <c r="M2308" t="s">
        <v>935</v>
      </c>
      <c r="N2308" t="s">
        <v>933</v>
      </c>
      <c r="O2308" t="s">
        <v>934</v>
      </c>
      <c r="P2308" t="s">
        <v>934</v>
      </c>
      <c r="Q2308" t="s">
        <v>800</v>
      </c>
      <c r="R2308" t="str">
        <f t="shared" si="72"/>
        <v>Weekend</v>
      </c>
      <c r="S2308" s="12">
        <f t="shared" si="73"/>
        <v>41245</v>
      </c>
    </row>
    <row r="2309" spans="1:19" x14ac:dyDescent="0.25">
      <c r="A2309" t="s">
        <v>593</v>
      </c>
      <c r="B2309" t="s">
        <v>723</v>
      </c>
      <c r="C2309">
        <v>20128148191</v>
      </c>
      <c r="D2309">
        <v>71</v>
      </c>
      <c r="E2309" t="s">
        <v>87</v>
      </c>
      <c r="G2309">
        <v>15.01</v>
      </c>
      <c r="H2309">
        <v>2012</v>
      </c>
      <c r="I2309">
        <v>11</v>
      </c>
      <c r="J2309">
        <v>29</v>
      </c>
      <c r="K2309">
        <v>7</v>
      </c>
      <c r="M2309" t="s">
        <v>932</v>
      </c>
      <c r="N2309" t="s">
        <v>933</v>
      </c>
      <c r="O2309" t="s">
        <v>934</v>
      </c>
      <c r="P2309" t="s">
        <v>934</v>
      </c>
      <c r="Q2309" t="s">
        <v>814</v>
      </c>
      <c r="R2309" t="str">
        <f t="shared" ref="R2309:R2372" si="74">IF(WEEKDAY(DATE(H2309,I2309,J2309),2)&lt;6,"Weekday","Weekend")</f>
        <v>Weekday</v>
      </c>
      <c r="S2309" s="12">
        <f t="shared" si="73"/>
        <v>41242</v>
      </c>
    </row>
    <row r="2310" spans="1:19" x14ac:dyDescent="0.25">
      <c r="A2310" t="s">
        <v>593</v>
      </c>
      <c r="B2310" t="s">
        <v>723</v>
      </c>
      <c r="C2310">
        <v>20128148192</v>
      </c>
      <c r="D2310">
        <v>71</v>
      </c>
      <c r="E2310" t="s">
        <v>87</v>
      </c>
      <c r="G2310">
        <v>15.99</v>
      </c>
      <c r="H2310">
        <v>2012</v>
      </c>
      <c r="I2310">
        <v>11</v>
      </c>
      <c r="J2310">
        <v>29</v>
      </c>
      <c r="K2310">
        <v>7</v>
      </c>
      <c r="M2310" t="s">
        <v>932</v>
      </c>
      <c r="N2310" t="s">
        <v>933</v>
      </c>
      <c r="O2310" t="s">
        <v>934</v>
      </c>
      <c r="P2310" t="s">
        <v>934</v>
      </c>
      <c r="Q2310" t="s">
        <v>811</v>
      </c>
      <c r="R2310" t="str">
        <f t="shared" si="74"/>
        <v>Weekday</v>
      </c>
      <c r="S2310" s="12">
        <f t="shared" si="73"/>
        <v>41242</v>
      </c>
    </row>
    <row r="2311" spans="1:19" x14ac:dyDescent="0.25">
      <c r="A2311" t="s">
        <v>593</v>
      </c>
      <c r="B2311" t="s">
        <v>723</v>
      </c>
      <c r="C2311">
        <v>20128149603</v>
      </c>
      <c r="D2311">
        <v>71</v>
      </c>
      <c r="E2311" t="s">
        <v>87</v>
      </c>
      <c r="G2311">
        <v>17.04</v>
      </c>
      <c r="H2311">
        <v>2012</v>
      </c>
      <c r="I2311">
        <v>12</v>
      </c>
      <c r="J2311">
        <v>5</v>
      </c>
      <c r="K2311">
        <v>7</v>
      </c>
      <c r="M2311" t="s">
        <v>932</v>
      </c>
      <c r="N2311" t="s">
        <v>933</v>
      </c>
      <c r="O2311" t="s">
        <v>934</v>
      </c>
      <c r="P2311" t="s">
        <v>934</v>
      </c>
      <c r="Q2311" t="s">
        <v>807</v>
      </c>
      <c r="R2311" t="str">
        <f t="shared" si="74"/>
        <v>Weekday</v>
      </c>
      <c r="S2311" s="12">
        <f t="shared" si="73"/>
        <v>41248</v>
      </c>
    </row>
    <row r="2312" spans="1:19" x14ac:dyDescent="0.25">
      <c r="A2312" t="s">
        <v>593</v>
      </c>
      <c r="B2312" t="s">
        <v>723</v>
      </c>
      <c r="C2312">
        <v>20128149604</v>
      </c>
      <c r="D2312">
        <v>275</v>
      </c>
      <c r="E2312" t="s">
        <v>62</v>
      </c>
      <c r="G2312">
        <v>31.1</v>
      </c>
      <c r="H2312">
        <v>2012</v>
      </c>
      <c r="I2312">
        <v>12</v>
      </c>
      <c r="J2312">
        <v>3</v>
      </c>
      <c r="K2312">
        <v>6</v>
      </c>
      <c r="M2312" t="s">
        <v>935</v>
      </c>
      <c r="N2312" t="s">
        <v>933</v>
      </c>
      <c r="O2312" t="s">
        <v>934</v>
      </c>
      <c r="P2312" t="s">
        <v>934</v>
      </c>
      <c r="R2312" t="str">
        <f t="shared" si="74"/>
        <v>Weekday</v>
      </c>
      <c r="S2312" s="12">
        <f t="shared" si="73"/>
        <v>41246</v>
      </c>
    </row>
    <row r="2313" spans="1:19" x14ac:dyDescent="0.25">
      <c r="A2313" t="s">
        <v>593</v>
      </c>
      <c r="B2313" t="s">
        <v>723</v>
      </c>
      <c r="C2313">
        <v>20128149605</v>
      </c>
      <c r="D2313">
        <v>71</v>
      </c>
      <c r="E2313" t="s">
        <v>62</v>
      </c>
      <c r="G2313">
        <v>17.04</v>
      </c>
      <c r="H2313">
        <v>2012</v>
      </c>
      <c r="I2313">
        <v>12</v>
      </c>
      <c r="J2313">
        <v>3</v>
      </c>
      <c r="K2313">
        <v>6</v>
      </c>
      <c r="M2313" t="s">
        <v>932</v>
      </c>
      <c r="N2313" t="s">
        <v>933</v>
      </c>
      <c r="O2313" t="s">
        <v>934</v>
      </c>
      <c r="P2313" t="s">
        <v>934</v>
      </c>
      <c r="Q2313" t="s">
        <v>773</v>
      </c>
      <c r="R2313" t="str">
        <f t="shared" si="74"/>
        <v>Weekday</v>
      </c>
      <c r="S2313" s="12">
        <f t="shared" si="73"/>
        <v>41246</v>
      </c>
    </row>
    <row r="2314" spans="1:19" x14ac:dyDescent="0.25">
      <c r="A2314" t="s">
        <v>593</v>
      </c>
      <c r="B2314" t="s">
        <v>723</v>
      </c>
      <c r="C2314">
        <v>20128149609</v>
      </c>
      <c r="D2314">
        <v>71</v>
      </c>
      <c r="E2314" t="s">
        <v>87</v>
      </c>
      <c r="G2314">
        <v>17.04</v>
      </c>
      <c r="H2314">
        <v>2012</v>
      </c>
      <c r="I2314">
        <v>11</v>
      </c>
      <c r="J2314">
        <v>27</v>
      </c>
      <c r="K2314">
        <v>7</v>
      </c>
      <c r="M2314" t="s">
        <v>932</v>
      </c>
      <c r="N2314" t="s">
        <v>933</v>
      </c>
      <c r="O2314" t="s">
        <v>934</v>
      </c>
      <c r="P2314" t="s">
        <v>934</v>
      </c>
      <c r="Q2314" t="s">
        <v>807</v>
      </c>
      <c r="R2314" t="str">
        <f t="shared" si="74"/>
        <v>Weekday</v>
      </c>
      <c r="S2314" s="12">
        <f t="shared" si="73"/>
        <v>41240</v>
      </c>
    </row>
    <row r="2315" spans="1:19" x14ac:dyDescent="0.25">
      <c r="A2315" t="s">
        <v>593</v>
      </c>
      <c r="B2315" t="s">
        <v>723</v>
      </c>
      <c r="C2315">
        <v>20128151323</v>
      </c>
      <c r="D2315">
        <v>71</v>
      </c>
      <c r="E2315" t="s">
        <v>87</v>
      </c>
      <c r="G2315">
        <v>15.01</v>
      </c>
      <c r="H2315">
        <v>2012</v>
      </c>
      <c r="I2315">
        <v>12</v>
      </c>
      <c r="J2315">
        <v>7</v>
      </c>
      <c r="K2315">
        <v>7</v>
      </c>
      <c r="M2315" t="s">
        <v>932</v>
      </c>
      <c r="N2315" t="s">
        <v>937</v>
      </c>
      <c r="O2315" t="s">
        <v>934</v>
      </c>
      <c r="P2315" t="s">
        <v>934</v>
      </c>
      <c r="Q2315" t="s">
        <v>814</v>
      </c>
      <c r="R2315" t="str">
        <f t="shared" si="74"/>
        <v>Weekday</v>
      </c>
      <c r="S2315" s="12">
        <f t="shared" si="73"/>
        <v>41250</v>
      </c>
    </row>
    <row r="2316" spans="1:19" x14ac:dyDescent="0.25">
      <c r="A2316" t="s">
        <v>593</v>
      </c>
      <c r="B2316" t="s">
        <v>723</v>
      </c>
      <c r="C2316">
        <v>20128151325</v>
      </c>
      <c r="D2316">
        <v>71</v>
      </c>
      <c r="E2316" t="s">
        <v>87</v>
      </c>
      <c r="G2316">
        <v>16</v>
      </c>
      <c r="H2316">
        <v>2012</v>
      </c>
      <c r="I2316">
        <v>12</v>
      </c>
      <c r="J2316">
        <v>7</v>
      </c>
      <c r="K2316">
        <v>19</v>
      </c>
      <c r="M2316" t="s">
        <v>932</v>
      </c>
      <c r="N2316" t="s">
        <v>937</v>
      </c>
      <c r="O2316" t="s">
        <v>934</v>
      </c>
      <c r="P2316" t="s">
        <v>934</v>
      </c>
      <c r="Q2316" t="s">
        <v>811</v>
      </c>
      <c r="R2316" t="str">
        <f t="shared" si="74"/>
        <v>Weekday</v>
      </c>
      <c r="S2316" s="12">
        <f t="shared" si="73"/>
        <v>41250</v>
      </c>
    </row>
    <row r="2317" spans="1:19" x14ac:dyDescent="0.25">
      <c r="A2317" t="s">
        <v>593</v>
      </c>
      <c r="B2317" t="s">
        <v>723</v>
      </c>
      <c r="C2317">
        <v>20128151327</v>
      </c>
      <c r="D2317">
        <v>275</v>
      </c>
      <c r="E2317" t="s">
        <v>62</v>
      </c>
      <c r="G2317">
        <v>31.1</v>
      </c>
      <c r="H2317">
        <v>2012</v>
      </c>
      <c r="I2317">
        <v>12</v>
      </c>
      <c r="J2317">
        <v>7</v>
      </c>
      <c r="K2317">
        <v>20</v>
      </c>
      <c r="M2317" t="s">
        <v>935</v>
      </c>
      <c r="N2317" t="s">
        <v>933</v>
      </c>
      <c r="O2317" t="s">
        <v>934</v>
      </c>
      <c r="P2317" t="s">
        <v>934</v>
      </c>
      <c r="R2317" t="str">
        <f t="shared" si="74"/>
        <v>Weekday</v>
      </c>
      <c r="S2317" s="12">
        <f t="shared" si="73"/>
        <v>41250</v>
      </c>
    </row>
    <row r="2318" spans="1:19" x14ac:dyDescent="0.25">
      <c r="A2318" t="s">
        <v>593</v>
      </c>
      <c r="B2318" t="s">
        <v>723</v>
      </c>
      <c r="C2318">
        <v>20128151329</v>
      </c>
      <c r="D2318">
        <v>71</v>
      </c>
      <c r="E2318" t="s">
        <v>62</v>
      </c>
      <c r="G2318">
        <v>17.510000000000002</v>
      </c>
      <c r="H2318">
        <v>2012</v>
      </c>
      <c r="I2318">
        <v>12</v>
      </c>
      <c r="J2318">
        <v>8</v>
      </c>
      <c r="K2318">
        <v>7</v>
      </c>
      <c r="M2318" t="s">
        <v>935</v>
      </c>
      <c r="N2318" t="s">
        <v>937</v>
      </c>
      <c r="O2318" t="s">
        <v>934</v>
      </c>
      <c r="P2318" t="s">
        <v>934</v>
      </c>
      <c r="Q2318" t="s">
        <v>777</v>
      </c>
      <c r="R2318" t="str">
        <f t="shared" si="74"/>
        <v>Weekend</v>
      </c>
      <c r="S2318" s="12">
        <f t="shared" si="73"/>
        <v>41251</v>
      </c>
    </row>
    <row r="2319" spans="1:19" x14ac:dyDescent="0.25">
      <c r="A2319" t="s">
        <v>593</v>
      </c>
      <c r="B2319" t="s">
        <v>723</v>
      </c>
      <c r="C2319">
        <v>20128151331</v>
      </c>
      <c r="D2319">
        <v>275</v>
      </c>
      <c r="E2319" t="s">
        <v>87</v>
      </c>
      <c r="G2319">
        <v>31.22</v>
      </c>
      <c r="H2319">
        <v>2012</v>
      </c>
      <c r="I2319">
        <v>12</v>
      </c>
      <c r="J2319">
        <v>8</v>
      </c>
      <c r="K2319">
        <v>9</v>
      </c>
      <c r="M2319" t="s">
        <v>935</v>
      </c>
      <c r="N2319" t="s">
        <v>933</v>
      </c>
      <c r="O2319" t="s">
        <v>934</v>
      </c>
      <c r="P2319" t="s">
        <v>934</v>
      </c>
      <c r="Q2319" t="s">
        <v>901</v>
      </c>
      <c r="R2319" t="str">
        <f t="shared" si="74"/>
        <v>Weekend</v>
      </c>
      <c r="S2319" s="12">
        <f t="shared" si="73"/>
        <v>41251</v>
      </c>
    </row>
    <row r="2320" spans="1:19" x14ac:dyDescent="0.25">
      <c r="A2320" t="s">
        <v>593</v>
      </c>
      <c r="B2320" t="s">
        <v>723</v>
      </c>
      <c r="C2320">
        <v>20128152075</v>
      </c>
      <c r="D2320">
        <v>71</v>
      </c>
      <c r="E2320" t="s">
        <v>62</v>
      </c>
      <c r="G2320">
        <v>17.510000000000002</v>
      </c>
      <c r="H2320">
        <v>2012</v>
      </c>
      <c r="I2320">
        <v>12</v>
      </c>
      <c r="J2320">
        <v>8</v>
      </c>
      <c r="K2320">
        <v>11</v>
      </c>
      <c r="M2320" t="s">
        <v>935</v>
      </c>
      <c r="N2320" t="s">
        <v>933</v>
      </c>
      <c r="O2320" t="s">
        <v>934</v>
      </c>
      <c r="P2320" t="s">
        <v>934</v>
      </c>
      <c r="Q2320" t="s">
        <v>777</v>
      </c>
      <c r="R2320" t="str">
        <f t="shared" si="74"/>
        <v>Weekend</v>
      </c>
      <c r="S2320" s="12">
        <f t="shared" si="73"/>
        <v>41251</v>
      </c>
    </row>
    <row r="2321" spans="1:19" x14ac:dyDescent="0.25">
      <c r="A2321" t="s">
        <v>593</v>
      </c>
      <c r="B2321" t="s">
        <v>723</v>
      </c>
      <c r="C2321">
        <v>20128152114</v>
      </c>
      <c r="D2321">
        <v>275</v>
      </c>
      <c r="E2321" t="s">
        <v>87</v>
      </c>
      <c r="G2321">
        <v>31.09</v>
      </c>
      <c r="H2321">
        <v>2012</v>
      </c>
      <c r="I2321">
        <v>12</v>
      </c>
      <c r="J2321">
        <v>12</v>
      </c>
      <c r="K2321">
        <v>6</v>
      </c>
      <c r="M2321" t="s">
        <v>932</v>
      </c>
      <c r="N2321" t="s">
        <v>936</v>
      </c>
      <c r="O2321" t="s">
        <v>934</v>
      </c>
      <c r="P2321" t="s">
        <v>934</v>
      </c>
      <c r="R2321" t="str">
        <f t="shared" si="74"/>
        <v>Weekday</v>
      </c>
      <c r="S2321" s="12">
        <f t="shared" si="73"/>
        <v>41255</v>
      </c>
    </row>
    <row r="2322" spans="1:19" x14ac:dyDescent="0.25">
      <c r="A2322" t="s">
        <v>593</v>
      </c>
      <c r="B2322" t="s">
        <v>723</v>
      </c>
      <c r="C2322">
        <v>20128152115</v>
      </c>
      <c r="D2322">
        <v>71</v>
      </c>
      <c r="E2322" t="s">
        <v>62</v>
      </c>
      <c r="G2322">
        <v>15.8</v>
      </c>
      <c r="H2322">
        <v>2012</v>
      </c>
      <c r="I2322">
        <v>12</v>
      </c>
      <c r="J2322">
        <v>12</v>
      </c>
      <c r="K2322">
        <v>14</v>
      </c>
      <c r="M2322" t="s">
        <v>932</v>
      </c>
      <c r="N2322" t="s">
        <v>937</v>
      </c>
      <c r="O2322" t="s">
        <v>934</v>
      </c>
      <c r="P2322" t="s">
        <v>934</v>
      </c>
      <c r="Q2322" t="s">
        <v>946</v>
      </c>
      <c r="R2322" t="str">
        <f t="shared" si="74"/>
        <v>Weekday</v>
      </c>
      <c r="S2322" s="12">
        <f t="shared" si="73"/>
        <v>41255</v>
      </c>
    </row>
    <row r="2323" spans="1:19" x14ac:dyDescent="0.25">
      <c r="A2323" t="s">
        <v>593</v>
      </c>
      <c r="B2323" t="s">
        <v>723</v>
      </c>
      <c r="C2323">
        <v>20128152116</v>
      </c>
      <c r="D2323">
        <v>275</v>
      </c>
      <c r="E2323" t="s">
        <v>87</v>
      </c>
      <c r="G2323">
        <v>33.1</v>
      </c>
      <c r="H2323">
        <v>2012</v>
      </c>
      <c r="I2323">
        <v>12</v>
      </c>
      <c r="J2323">
        <v>12</v>
      </c>
      <c r="K2323">
        <v>8</v>
      </c>
      <c r="M2323" t="s">
        <v>932</v>
      </c>
      <c r="N2323" t="s">
        <v>933</v>
      </c>
      <c r="O2323" t="s">
        <v>934</v>
      </c>
      <c r="P2323" t="s">
        <v>934</v>
      </c>
      <c r="Q2323" t="s">
        <v>892</v>
      </c>
      <c r="R2323" t="str">
        <f t="shared" si="74"/>
        <v>Weekday</v>
      </c>
      <c r="S2323" s="12">
        <f t="shared" si="73"/>
        <v>41255</v>
      </c>
    </row>
    <row r="2324" spans="1:19" x14ac:dyDescent="0.25">
      <c r="A2324" t="s">
        <v>593</v>
      </c>
      <c r="B2324" t="s">
        <v>723</v>
      </c>
      <c r="C2324">
        <v>20128152117</v>
      </c>
      <c r="D2324">
        <v>71</v>
      </c>
      <c r="E2324" t="s">
        <v>87</v>
      </c>
      <c r="G2324">
        <v>17.03</v>
      </c>
      <c r="H2324">
        <v>2012</v>
      </c>
      <c r="I2324">
        <v>12</v>
      </c>
      <c r="J2324">
        <v>13</v>
      </c>
      <c r="K2324">
        <v>17</v>
      </c>
      <c r="M2324" t="s">
        <v>932</v>
      </c>
      <c r="N2324" t="s">
        <v>933</v>
      </c>
      <c r="O2324" t="s">
        <v>934</v>
      </c>
      <c r="P2324" t="s">
        <v>934</v>
      </c>
      <c r="Q2324" t="s">
        <v>807</v>
      </c>
      <c r="R2324" t="str">
        <f t="shared" si="74"/>
        <v>Weekday</v>
      </c>
      <c r="S2324" s="12">
        <f t="shared" si="73"/>
        <v>41256</v>
      </c>
    </row>
    <row r="2325" spans="1:19" x14ac:dyDescent="0.25">
      <c r="A2325" t="s">
        <v>593</v>
      </c>
      <c r="B2325" t="s">
        <v>723</v>
      </c>
      <c r="C2325">
        <v>20128152118</v>
      </c>
      <c r="D2325">
        <v>71</v>
      </c>
      <c r="E2325" t="s">
        <v>87</v>
      </c>
      <c r="G2325">
        <v>15</v>
      </c>
      <c r="H2325">
        <v>2012</v>
      </c>
      <c r="I2325">
        <v>12</v>
      </c>
      <c r="J2325">
        <v>13</v>
      </c>
      <c r="K2325">
        <v>17</v>
      </c>
      <c r="M2325" t="s">
        <v>932</v>
      </c>
      <c r="N2325" t="s">
        <v>933</v>
      </c>
      <c r="O2325" t="s">
        <v>934</v>
      </c>
      <c r="P2325" t="s">
        <v>934</v>
      </c>
      <c r="Q2325" t="s">
        <v>814</v>
      </c>
      <c r="R2325" t="str">
        <f t="shared" si="74"/>
        <v>Weekday</v>
      </c>
      <c r="S2325" s="12">
        <f t="shared" si="73"/>
        <v>41256</v>
      </c>
    </row>
    <row r="2326" spans="1:19" x14ac:dyDescent="0.25">
      <c r="A2326" t="s">
        <v>593</v>
      </c>
      <c r="B2326" t="s">
        <v>723</v>
      </c>
      <c r="C2326">
        <v>20128152479</v>
      </c>
      <c r="D2326">
        <v>71</v>
      </c>
      <c r="E2326" t="s">
        <v>62</v>
      </c>
      <c r="G2326">
        <v>17.04</v>
      </c>
      <c r="H2326">
        <v>2012</v>
      </c>
      <c r="I2326">
        <v>12</v>
      </c>
      <c r="J2326">
        <v>26</v>
      </c>
      <c r="K2326">
        <v>6</v>
      </c>
      <c r="M2326" t="s">
        <v>935</v>
      </c>
      <c r="N2326" t="s">
        <v>933</v>
      </c>
      <c r="O2326" t="s">
        <v>934</v>
      </c>
      <c r="P2326" t="s">
        <v>934</v>
      </c>
      <c r="Q2326" t="s">
        <v>773</v>
      </c>
      <c r="R2326" t="str">
        <f t="shared" si="74"/>
        <v>Weekday</v>
      </c>
      <c r="S2326" s="12">
        <f t="shared" si="73"/>
        <v>41269</v>
      </c>
    </row>
    <row r="2327" spans="1:19" x14ac:dyDescent="0.25">
      <c r="A2327" t="s">
        <v>593</v>
      </c>
      <c r="B2327" t="s">
        <v>723</v>
      </c>
      <c r="C2327">
        <v>20128152483</v>
      </c>
      <c r="D2327">
        <v>275</v>
      </c>
      <c r="E2327" t="s">
        <v>87</v>
      </c>
      <c r="G2327">
        <v>31.87</v>
      </c>
      <c r="H2327">
        <v>2012</v>
      </c>
      <c r="I2327">
        <v>12</v>
      </c>
      <c r="J2327">
        <v>27</v>
      </c>
      <c r="K2327">
        <v>16</v>
      </c>
      <c r="M2327" t="s">
        <v>932</v>
      </c>
      <c r="N2327" t="s">
        <v>936</v>
      </c>
      <c r="O2327" t="s">
        <v>934</v>
      </c>
      <c r="P2327" t="s">
        <v>934</v>
      </c>
      <c r="Q2327" t="s">
        <v>897</v>
      </c>
      <c r="R2327" t="str">
        <f t="shared" si="74"/>
        <v>Weekday</v>
      </c>
      <c r="S2327" s="12">
        <f t="shared" si="73"/>
        <v>41270</v>
      </c>
    </row>
    <row r="2328" spans="1:19" x14ac:dyDescent="0.25">
      <c r="A2328" t="s">
        <v>593</v>
      </c>
      <c r="B2328" t="s">
        <v>723</v>
      </c>
      <c r="C2328">
        <v>20128152486</v>
      </c>
      <c r="D2328">
        <v>71</v>
      </c>
      <c r="E2328" t="s">
        <v>87</v>
      </c>
      <c r="G2328">
        <v>14.99</v>
      </c>
      <c r="H2328">
        <v>2012</v>
      </c>
      <c r="I2328">
        <v>12</v>
      </c>
      <c r="J2328">
        <v>20</v>
      </c>
      <c r="K2328">
        <v>7</v>
      </c>
      <c r="M2328" t="s">
        <v>932</v>
      </c>
      <c r="N2328" t="s">
        <v>937</v>
      </c>
      <c r="O2328" t="s">
        <v>934</v>
      </c>
      <c r="P2328" t="s">
        <v>934</v>
      </c>
      <c r="Q2328" t="s">
        <v>814</v>
      </c>
      <c r="R2328" t="str">
        <f t="shared" si="74"/>
        <v>Weekday</v>
      </c>
      <c r="S2328" s="12">
        <f t="shared" si="73"/>
        <v>41263</v>
      </c>
    </row>
    <row r="2329" spans="1:19" x14ac:dyDescent="0.25">
      <c r="A2329" t="s">
        <v>593</v>
      </c>
      <c r="B2329" t="s">
        <v>723</v>
      </c>
      <c r="C2329">
        <v>20128152514</v>
      </c>
      <c r="D2329">
        <v>71</v>
      </c>
      <c r="E2329" t="s">
        <v>62</v>
      </c>
      <c r="G2329">
        <v>14.01</v>
      </c>
      <c r="H2329">
        <v>2012</v>
      </c>
      <c r="I2329">
        <v>12</v>
      </c>
      <c r="J2329">
        <v>21</v>
      </c>
      <c r="K2329">
        <v>0</v>
      </c>
      <c r="M2329" t="s">
        <v>935</v>
      </c>
      <c r="N2329" t="s">
        <v>933</v>
      </c>
      <c r="O2329" t="s">
        <v>934</v>
      </c>
      <c r="P2329" t="s">
        <v>934</v>
      </c>
      <c r="Q2329" t="s">
        <v>749</v>
      </c>
      <c r="R2329" t="str">
        <f t="shared" si="74"/>
        <v>Weekday</v>
      </c>
      <c r="S2329" s="12">
        <f t="shared" si="73"/>
        <v>41264</v>
      </c>
    </row>
    <row r="2330" spans="1:19" x14ac:dyDescent="0.25">
      <c r="A2330" t="s">
        <v>593</v>
      </c>
      <c r="B2330" t="s">
        <v>723</v>
      </c>
      <c r="C2330">
        <v>20128152519</v>
      </c>
      <c r="D2330">
        <v>71</v>
      </c>
      <c r="E2330" t="s">
        <v>62</v>
      </c>
      <c r="G2330">
        <v>16.010000000000002</v>
      </c>
      <c r="H2330">
        <v>2012</v>
      </c>
      <c r="I2330">
        <v>12</v>
      </c>
      <c r="J2330">
        <v>21</v>
      </c>
      <c r="K2330">
        <v>17</v>
      </c>
      <c r="M2330" t="s">
        <v>932</v>
      </c>
      <c r="N2330" t="s">
        <v>933</v>
      </c>
      <c r="O2330" t="s">
        <v>934</v>
      </c>
      <c r="P2330" t="s">
        <v>934</v>
      </c>
      <c r="Q2330" t="s">
        <v>946</v>
      </c>
      <c r="R2330" t="str">
        <f t="shared" si="74"/>
        <v>Weekday</v>
      </c>
      <c r="S2330" s="12">
        <f t="shared" si="73"/>
        <v>41264</v>
      </c>
    </row>
    <row r="2331" spans="1:19" x14ac:dyDescent="0.25">
      <c r="A2331" t="s">
        <v>593</v>
      </c>
      <c r="B2331" t="s">
        <v>723</v>
      </c>
      <c r="C2331">
        <v>20128152520</v>
      </c>
      <c r="D2331">
        <v>71</v>
      </c>
      <c r="E2331" t="s">
        <v>87</v>
      </c>
      <c r="G2331">
        <v>15.81</v>
      </c>
      <c r="H2331">
        <v>2012</v>
      </c>
      <c r="I2331">
        <v>12</v>
      </c>
      <c r="J2331">
        <v>21</v>
      </c>
      <c r="K2331">
        <v>5</v>
      </c>
      <c r="M2331" t="s">
        <v>932</v>
      </c>
      <c r="N2331" t="s">
        <v>933</v>
      </c>
      <c r="O2331" t="s">
        <v>934</v>
      </c>
      <c r="P2331" t="s">
        <v>934</v>
      </c>
      <c r="Q2331" t="s">
        <v>812</v>
      </c>
      <c r="R2331" t="str">
        <f t="shared" si="74"/>
        <v>Weekday</v>
      </c>
      <c r="S2331" s="12">
        <f t="shared" si="73"/>
        <v>41264</v>
      </c>
    </row>
    <row r="2332" spans="1:19" x14ac:dyDescent="0.25">
      <c r="A2332" t="s">
        <v>593</v>
      </c>
      <c r="B2332" t="s">
        <v>723</v>
      </c>
      <c r="C2332">
        <v>20128152656</v>
      </c>
      <c r="D2332">
        <v>71</v>
      </c>
      <c r="E2332" t="s">
        <v>62</v>
      </c>
      <c r="G2332">
        <v>14.02</v>
      </c>
      <c r="H2332">
        <v>2012</v>
      </c>
      <c r="I2332">
        <v>12</v>
      </c>
      <c r="J2332">
        <v>18</v>
      </c>
      <c r="K2332">
        <v>17</v>
      </c>
      <c r="M2332" t="s">
        <v>932</v>
      </c>
      <c r="N2332" t="s">
        <v>936</v>
      </c>
      <c r="O2332" t="s">
        <v>934</v>
      </c>
      <c r="P2332" t="s">
        <v>934</v>
      </c>
      <c r="Q2332" t="s">
        <v>751</v>
      </c>
      <c r="R2332" t="str">
        <f t="shared" si="74"/>
        <v>Weekday</v>
      </c>
      <c r="S2332" s="12">
        <f t="shared" si="73"/>
        <v>41261</v>
      </c>
    </row>
    <row r="2333" spans="1:19" x14ac:dyDescent="0.25">
      <c r="A2333" t="s">
        <v>593</v>
      </c>
      <c r="B2333" t="s">
        <v>723</v>
      </c>
      <c r="C2333">
        <v>20128152658</v>
      </c>
      <c r="D2333">
        <v>71</v>
      </c>
      <c r="E2333" t="s">
        <v>62</v>
      </c>
      <c r="G2333">
        <v>15.68</v>
      </c>
      <c r="H2333">
        <v>2012</v>
      </c>
      <c r="I2333">
        <v>12</v>
      </c>
      <c r="J2333">
        <v>19</v>
      </c>
      <c r="K2333">
        <v>17</v>
      </c>
      <c r="M2333" t="s">
        <v>932</v>
      </c>
      <c r="N2333" t="s">
        <v>933</v>
      </c>
      <c r="O2333" t="s">
        <v>934</v>
      </c>
      <c r="P2333" t="s">
        <v>934</v>
      </c>
      <c r="Q2333" t="s">
        <v>946</v>
      </c>
      <c r="R2333" t="str">
        <f t="shared" si="74"/>
        <v>Weekday</v>
      </c>
      <c r="S2333" s="12">
        <f t="shared" si="73"/>
        <v>41262</v>
      </c>
    </row>
    <row r="2334" spans="1:19" x14ac:dyDescent="0.25">
      <c r="A2334" t="s">
        <v>593</v>
      </c>
      <c r="B2334" t="s">
        <v>723</v>
      </c>
      <c r="C2334">
        <v>20128152701</v>
      </c>
      <c r="D2334">
        <v>275</v>
      </c>
      <c r="E2334" t="s">
        <v>87</v>
      </c>
      <c r="G2334">
        <v>31.23</v>
      </c>
      <c r="H2334">
        <v>2012</v>
      </c>
      <c r="I2334">
        <v>12</v>
      </c>
      <c r="J2334">
        <v>17</v>
      </c>
      <c r="K2334">
        <v>18</v>
      </c>
      <c r="M2334" t="s">
        <v>932</v>
      </c>
      <c r="N2334" t="s">
        <v>937</v>
      </c>
      <c r="O2334" t="s">
        <v>934</v>
      </c>
      <c r="P2334" t="s">
        <v>934</v>
      </c>
      <c r="Q2334" t="s">
        <v>901</v>
      </c>
      <c r="R2334" t="str">
        <f t="shared" si="74"/>
        <v>Weekday</v>
      </c>
      <c r="S2334" s="12">
        <f t="shared" si="73"/>
        <v>41260</v>
      </c>
    </row>
    <row r="2335" spans="1:19" x14ac:dyDescent="0.25">
      <c r="A2335" t="s">
        <v>593</v>
      </c>
      <c r="B2335" t="s">
        <v>723</v>
      </c>
      <c r="C2335">
        <v>20128154451</v>
      </c>
      <c r="D2335">
        <v>71</v>
      </c>
      <c r="E2335" t="s">
        <v>87</v>
      </c>
      <c r="G2335">
        <v>14.99</v>
      </c>
      <c r="H2335">
        <v>2012</v>
      </c>
      <c r="I2335">
        <v>12</v>
      </c>
      <c r="J2335">
        <v>28</v>
      </c>
      <c r="K2335">
        <v>13</v>
      </c>
      <c r="M2335" t="s">
        <v>932</v>
      </c>
      <c r="N2335" t="s">
        <v>937</v>
      </c>
      <c r="O2335" t="s">
        <v>934</v>
      </c>
      <c r="P2335" t="s">
        <v>934</v>
      </c>
      <c r="Q2335" t="s">
        <v>814</v>
      </c>
      <c r="R2335" t="str">
        <f t="shared" si="74"/>
        <v>Weekday</v>
      </c>
      <c r="S2335" s="12">
        <f t="shared" si="73"/>
        <v>41271</v>
      </c>
    </row>
    <row r="2336" spans="1:19" x14ac:dyDescent="0.25">
      <c r="A2336" t="s">
        <v>593</v>
      </c>
      <c r="B2336" t="s">
        <v>723</v>
      </c>
      <c r="C2336">
        <v>20128155083</v>
      </c>
      <c r="D2336">
        <v>275</v>
      </c>
      <c r="E2336" t="s">
        <v>87</v>
      </c>
      <c r="G2336">
        <v>32.090000000000003</v>
      </c>
      <c r="H2336">
        <v>2012</v>
      </c>
      <c r="I2336">
        <v>12</v>
      </c>
      <c r="J2336">
        <v>19</v>
      </c>
      <c r="K2336">
        <v>18</v>
      </c>
      <c r="M2336" t="s">
        <v>932</v>
      </c>
      <c r="N2336" t="s">
        <v>933</v>
      </c>
      <c r="O2336" t="s">
        <v>934</v>
      </c>
      <c r="P2336" t="s">
        <v>934</v>
      </c>
      <c r="Q2336" t="s">
        <v>897</v>
      </c>
      <c r="R2336" t="str">
        <f t="shared" si="74"/>
        <v>Weekday</v>
      </c>
      <c r="S2336" s="12">
        <f t="shared" si="73"/>
        <v>41262</v>
      </c>
    </row>
    <row r="2337" spans="1:19" x14ac:dyDescent="0.25">
      <c r="A2337" t="s">
        <v>593</v>
      </c>
      <c r="B2337" t="s">
        <v>723</v>
      </c>
      <c r="C2337">
        <v>20128155084</v>
      </c>
      <c r="D2337">
        <v>275</v>
      </c>
      <c r="E2337" t="s">
        <v>62</v>
      </c>
      <c r="G2337">
        <v>32.119999999999997</v>
      </c>
      <c r="H2337">
        <v>2012</v>
      </c>
      <c r="I2337">
        <v>12</v>
      </c>
      <c r="J2337">
        <v>19</v>
      </c>
      <c r="K2337">
        <v>17</v>
      </c>
      <c r="M2337" t="s">
        <v>932</v>
      </c>
      <c r="N2337" t="s">
        <v>933</v>
      </c>
      <c r="O2337" t="s">
        <v>934</v>
      </c>
      <c r="P2337" t="s">
        <v>934</v>
      </c>
      <c r="Q2337" t="s">
        <v>862</v>
      </c>
      <c r="R2337" t="str">
        <f t="shared" si="74"/>
        <v>Weekday</v>
      </c>
      <c r="S2337" s="12">
        <f t="shared" si="73"/>
        <v>41262</v>
      </c>
    </row>
    <row r="2338" spans="1:19" x14ac:dyDescent="0.25">
      <c r="A2338" t="s">
        <v>593</v>
      </c>
      <c r="B2338" t="s">
        <v>723</v>
      </c>
      <c r="C2338">
        <v>20128155089</v>
      </c>
      <c r="D2338">
        <v>71</v>
      </c>
      <c r="E2338" t="s">
        <v>87</v>
      </c>
      <c r="G2338">
        <v>15</v>
      </c>
      <c r="H2338">
        <v>2012</v>
      </c>
      <c r="I2338">
        <v>6</v>
      </c>
      <c r="J2338">
        <v>17</v>
      </c>
      <c r="K2338">
        <v>2</v>
      </c>
      <c r="M2338" t="s">
        <v>932</v>
      </c>
      <c r="N2338" t="s">
        <v>936</v>
      </c>
      <c r="O2338" t="s">
        <v>934</v>
      </c>
      <c r="P2338" t="s">
        <v>934</v>
      </c>
      <c r="Q2338" t="s">
        <v>814</v>
      </c>
      <c r="R2338" t="str">
        <f t="shared" si="74"/>
        <v>Weekend</v>
      </c>
      <c r="S2338" s="12">
        <f t="shared" si="73"/>
        <v>41077</v>
      </c>
    </row>
    <row r="2339" spans="1:19" x14ac:dyDescent="0.25">
      <c r="A2339" t="s">
        <v>593</v>
      </c>
      <c r="B2339" t="s">
        <v>594</v>
      </c>
      <c r="C2339">
        <v>20128155444</v>
      </c>
      <c r="D2339">
        <v>70</v>
      </c>
      <c r="E2339" t="s">
        <v>62</v>
      </c>
      <c r="G2339">
        <v>14.15</v>
      </c>
      <c r="H2339">
        <v>2012</v>
      </c>
      <c r="I2339">
        <v>11</v>
      </c>
      <c r="J2339">
        <v>26</v>
      </c>
      <c r="K2339">
        <v>15</v>
      </c>
      <c r="M2339" t="s">
        <v>932</v>
      </c>
      <c r="N2339" t="s">
        <v>933</v>
      </c>
      <c r="O2339" t="s">
        <v>934</v>
      </c>
      <c r="P2339" t="s">
        <v>934</v>
      </c>
      <c r="R2339" t="str">
        <f t="shared" si="74"/>
        <v>Weekday</v>
      </c>
      <c r="S2339" s="12">
        <f t="shared" si="73"/>
        <v>41239</v>
      </c>
    </row>
    <row r="2340" spans="1:19" x14ac:dyDescent="0.25">
      <c r="A2340" t="s">
        <v>593</v>
      </c>
      <c r="B2340" t="s">
        <v>594</v>
      </c>
      <c r="C2340">
        <v>20128155482</v>
      </c>
      <c r="D2340">
        <v>70</v>
      </c>
      <c r="E2340" t="s">
        <v>62</v>
      </c>
      <c r="G2340">
        <v>17.09</v>
      </c>
      <c r="H2340">
        <v>2012</v>
      </c>
      <c r="I2340">
        <v>11</v>
      </c>
      <c r="J2340">
        <v>25</v>
      </c>
      <c r="K2340">
        <v>15</v>
      </c>
      <c r="M2340" t="s">
        <v>935</v>
      </c>
      <c r="N2340" t="s">
        <v>936</v>
      </c>
      <c r="O2340" t="s">
        <v>934</v>
      </c>
      <c r="P2340" t="s">
        <v>934</v>
      </c>
      <c r="Q2340" t="s">
        <v>667</v>
      </c>
      <c r="R2340" t="str">
        <f t="shared" si="74"/>
        <v>Weekend</v>
      </c>
      <c r="S2340" s="12">
        <f t="shared" si="73"/>
        <v>41238</v>
      </c>
    </row>
    <row r="2341" spans="1:19" x14ac:dyDescent="0.25">
      <c r="A2341" t="s">
        <v>593</v>
      </c>
      <c r="B2341" t="s">
        <v>594</v>
      </c>
      <c r="C2341">
        <v>20128155503</v>
      </c>
      <c r="D2341">
        <v>70</v>
      </c>
      <c r="E2341" t="s">
        <v>87</v>
      </c>
      <c r="G2341">
        <v>16.16</v>
      </c>
      <c r="H2341">
        <v>2012</v>
      </c>
      <c r="I2341">
        <v>11</v>
      </c>
      <c r="J2341">
        <v>22</v>
      </c>
      <c r="K2341">
        <v>23</v>
      </c>
      <c r="M2341" t="s">
        <v>932</v>
      </c>
      <c r="N2341" t="s">
        <v>933</v>
      </c>
      <c r="O2341" t="s">
        <v>934</v>
      </c>
      <c r="P2341" t="s">
        <v>934</v>
      </c>
      <c r="R2341" t="str">
        <f t="shared" si="74"/>
        <v>Weekday</v>
      </c>
      <c r="S2341" s="12">
        <f t="shared" si="73"/>
        <v>41235</v>
      </c>
    </row>
    <row r="2342" spans="1:19" x14ac:dyDescent="0.25">
      <c r="A2342" t="s">
        <v>593</v>
      </c>
      <c r="B2342" t="s">
        <v>594</v>
      </c>
      <c r="C2342">
        <v>20128155515</v>
      </c>
      <c r="D2342">
        <v>70</v>
      </c>
      <c r="E2342" t="s">
        <v>62</v>
      </c>
      <c r="G2342">
        <v>14.55</v>
      </c>
      <c r="H2342">
        <v>2012</v>
      </c>
      <c r="I2342">
        <v>11</v>
      </c>
      <c r="J2342">
        <v>13</v>
      </c>
      <c r="K2342">
        <v>13</v>
      </c>
      <c r="M2342" t="s">
        <v>935</v>
      </c>
      <c r="N2342" t="s">
        <v>936</v>
      </c>
      <c r="O2342" t="s">
        <v>934</v>
      </c>
      <c r="P2342" t="s">
        <v>934</v>
      </c>
      <c r="R2342" t="str">
        <f t="shared" si="74"/>
        <v>Weekday</v>
      </c>
      <c r="S2342" s="12">
        <f t="shared" si="73"/>
        <v>41226</v>
      </c>
    </row>
    <row r="2343" spans="1:19" x14ac:dyDescent="0.25">
      <c r="A2343" t="s">
        <v>593</v>
      </c>
      <c r="B2343" t="s">
        <v>594</v>
      </c>
      <c r="C2343">
        <v>20128155523</v>
      </c>
      <c r="D2343">
        <v>70</v>
      </c>
      <c r="E2343" t="s">
        <v>62</v>
      </c>
      <c r="G2343">
        <v>14.02</v>
      </c>
      <c r="H2343">
        <v>2012</v>
      </c>
      <c r="I2343">
        <v>11</v>
      </c>
      <c r="J2343">
        <v>14</v>
      </c>
      <c r="K2343">
        <v>17</v>
      </c>
      <c r="M2343" t="s">
        <v>932</v>
      </c>
      <c r="N2343" t="s">
        <v>933</v>
      </c>
      <c r="O2343" t="s">
        <v>934</v>
      </c>
      <c r="P2343" t="s">
        <v>934</v>
      </c>
      <c r="R2343" t="str">
        <f t="shared" si="74"/>
        <v>Weekday</v>
      </c>
      <c r="S2343" s="12">
        <f t="shared" si="73"/>
        <v>41227</v>
      </c>
    </row>
    <row r="2344" spans="1:19" x14ac:dyDescent="0.25">
      <c r="A2344" t="s">
        <v>593</v>
      </c>
      <c r="B2344" t="s">
        <v>594</v>
      </c>
      <c r="C2344">
        <v>20128155559</v>
      </c>
      <c r="D2344">
        <v>70</v>
      </c>
      <c r="E2344" t="s">
        <v>87</v>
      </c>
      <c r="G2344">
        <v>17.21</v>
      </c>
      <c r="H2344">
        <v>2012</v>
      </c>
      <c r="I2344">
        <v>11</v>
      </c>
      <c r="J2344">
        <v>14</v>
      </c>
      <c r="K2344">
        <v>8</v>
      </c>
      <c r="M2344" t="s">
        <v>932</v>
      </c>
      <c r="N2344" t="s">
        <v>936</v>
      </c>
      <c r="O2344" t="s">
        <v>934</v>
      </c>
      <c r="P2344" t="s">
        <v>934</v>
      </c>
      <c r="Q2344" t="s">
        <v>717</v>
      </c>
      <c r="R2344" t="str">
        <f t="shared" si="74"/>
        <v>Weekday</v>
      </c>
      <c r="S2344" s="12">
        <f t="shared" si="73"/>
        <v>41227</v>
      </c>
    </row>
    <row r="2345" spans="1:19" x14ac:dyDescent="0.25">
      <c r="A2345" t="s">
        <v>593</v>
      </c>
      <c r="B2345" t="s">
        <v>594</v>
      </c>
      <c r="C2345">
        <v>20128155577</v>
      </c>
      <c r="D2345">
        <v>70</v>
      </c>
      <c r="E2345" t="s">
        <v>87</v>
      </c>
      <c r="G2345">
        <v>16.149999999999999</v>
      </c>
      <c r="H2345">
        <v>2012</v>
      </c>
      <c r="I2345">
        <v>11</v>
      </c>
      <c r="J2345">
        <v>28</v>
      </c>
      <c r="K2345">
        <v>15</v>
      </c>
      <c r="M2345" t="s">
        <v>932</v>
      </c>
      <c r="N2345" t="s">
        <v>933</v>
      </c>
      <c r="O2345" t="s">
        <v>934</v>
      </c>
      <c r="P2345" t="s">
        <v>934</v>
      </c>
      <c r="R2345" t="str">
        <f t="shared" si="74"/>
        <v>Weekday</v>
      </c>
      <c r="S2345" s="12">
        <f t="shared" si="73"/>
        <v>41241</v>
      </c>
    </row>
    <row r="2346" spans="1:19" x14ac:dyDescent="0.25">
      <c r="A2346" t="s">
        <v>593</v>
      </c>
      <c r="B2346" t="s">
        <v>594</v>
      </c>
      <c r="C2346">
        <v>20128155586</v>
      </c>
      <c r="D2346">
        <v>70</v>
      </c>
      <c r="E2346" t="s">
        <v>87</v>
      </c>
      <c r="G2346">
        <v>15.76</v>
      </c>
      <c r="H2346">
        <v>2012</v>
      </c>
      <c r="I2346">
        <v>11</v>
      </c>
      <c r="J2346">
        <v>29</v>
      </c>
      <c r="K2346">
        <v>7</v>
      </c>
      <c r="M2346" t="s">
        <v>932</v>
      </c>
      <c r="N2346" t="s">
        <v>937</v>
      </c>
      <c r="O2346" t="s">
        <v>934</v>
      </c>
      <c r="P2346" t="s">
        <v>934</v>
      </c>
      <c r="R2346" t="str">
        <f t="shared" si="74"/>
        <v>Weekday</v>
      </c>
      <c r="S2346" s="12">
        <f t="shared" si="73"/>
        <v>41242</v>
      </c>
    </row>
    <row r="2347" spans="1:19" x14ac:dyDescent="0.25">
      <c r="A2347" t="s">
        <v>593</v>
      </c>
      <c r="B2347" t="s">
        <v>594</v>
      </c>
      <c r="C2347">
        <v>20128155588</v>
      </c>
      <c r="D2347">
        <v>70</v>
      </c>
      <c r="E2347" t="s">
        <v>87</v>
      </c>
      <c r="G2347">
        <v>16.37</v>
      </c>
      <c r="H2347">
        <v>2012</v>
      </c>
      <c r="I2347">
        <v>11</v>
      </c>
      <c r="J2347">
        <v>13</v>
      </c>
      <c r="K2347">
        <v>9</v>
      </c>
      <c r="M2347" t="s">
        <v>932</v>
      </c>
      <c r="N2347" t="s">
        <v>937</v>
      </c>
      <c r="O2347" t="s">
        <v>934</v>
      </c>
      <c r="P2347" t="s">
        <v>934</v>
      </c>
      <c r="R2347" t="str">
        <f t="shared" si="74"/>
        <v>Weekday</v>
      </c>
      <c r="S2347" s="12">
        <f t="shared" si="73"/>
        <v>41226</v>
      </c>
    </row>
    <row r="2348" spans="1:19" x14ac:dyDescent="0.25">
      <c r="A2348" t="s">
        <v>593</v>
      </c>
      <c r="B2348" t="s">
        <v>594</v>
      </c>
      <c r="C2348">
        <v>20128155590</v>
      </c>
      <c r="D2348">
        <v>70</v>
      </c>
      <c r="E2348" t="s">
        <v>87</v>
      </c>
      <c r="G2348">
        <v>19.3</v>
      </c>
      <c r="H2348">
        <v>2012</v>
      </c>
      <c r="I2348">
        <v>11</v>
      </c>
      <c r="J2348">
        <v>13</v>
      </c>
      <c r="K2348">
        <v>7</v>
      </c>
      <c r="M2348" t="s">
        <v>932</v>
      </c>
      <c r="N2348" t="s">
        <v>933</v>
      </c>
      <c r="O2348" t="s">
        <v>934</v>
      </c>
      <c r="P2348" t="s">
        <v>934</v>
      </c>
      <c r="Q2348" t="s">
        <v>699</v>
      </c>
      <c r="R2348" t="str">
        <f t="shared" si="74"/>
        <v>Weekday</v>
      </c>
      <c r="S2348" s="12">
        <f t="shared" si="73"/>
        <v>41226</v>
      </c>
    </row>
    <row r="2349" spans="1:19" x14ac:dyDescent="0.25">
      <c r="A2349" t="s">
        <v>593</v>
      </c>
      <c r="B2349" t="s">
        <v>594</v>
      </c>
      <c r="C2349">
        <v>20128155592</v>
      </c>
      <c r="D2349">
        <v>70</v>
      </c>
      <c r="E2349" t="s">
        <v>62</v>
      </c>
      <c r="G2349">
        <v>12.89</v>
      </c>
      <c r="H2349">
        <v>2012</v>
      </c>
      <c r="I2349">
        <v>11</v>
      </c>
      <c r="J2349">
        <v>16</v>
      </c>
      <c r="K2349">
        <v>14</v>
      </c>
      <c r="M2349" t="s">
        <v>932</v>
      </c>
      <c r="N2349" t="s">
        <v>937</v>
      </c>
      <c r="O2349" t="s">
        <v>934</v>
      </c>
      <c r="P2349" t="s">
        <v>934</v>
      </c>
      <c r="R2349" t="str">
        <f t="shared" si="74"/>
        <v>Weekday</v>
      </c>
      <c r="S2349" s="12">
        <f t="shared" si="73"/>
        <v>41229</v>
      </c>
    </row>
    <row r="2350" spans="1:19" x14ac:dyDescent="0.25">
      <c r="A2350" t="s">
        <v>593</v>
      </c>
      <c r="B2350" t="s">
        <v>594</v>
      </c>
      <c r="C2350">
        <v>20128155595</v>
      </c>
      <c r="D2350">
        <v>70</v>
      </c>
      <c r="E2350" t="s">
        <v>87</v>
      </c>
      <c r="G2350">
        <v>13.17</v>
      </c>
      <c r="H2350">
        <v>2012</v>
      </c>
      <c r="I2350">
        <v>11</v>
      </c>
      <c r="J2350">
        <v>6</v>
      </c>
      <c r="K2350">
        <v>17</v>
      </c>
      <c r="M2350" t="s">
        <v>932</v>
      </c>
      <c r="N2350" t="s">
        <v>937</v>
      </c>
      <c r="O2350" t="s">
        <v>934</v>
      </c>
      <c r="P2350" t="s">
        <v>934</v>
      </c>
      <c r="R2350" t="str">
        <f t="shared" si="74"/>
        <v>Weekday</v>
      </c>
      <c r="S2350" s="12">
        <f t="shared" si="73"/>
        <v>41219</v>
      </c>
    </row>
    <row r="2351" spans="1:19" x14ac:dyDescent="0.25">
      <c r="A2351" t="s">
        <v>593</v>
      </c>
      <c r="B2351" t="s">
        <v>594</v>
      </c>
      <c r="C2351">
        <v>20128155613</v>
      </c>
      <c r="D2351">
        <v>70</v>
      </c>
      <c r="E2351" t="s">
        <v>87</v>
      </c>
      <c r="G2351">
        <v>19.61</v>
      </c>
      <c r="H2351">
        <v>2012</v>
      </c>
      <c r="I2351">
        <v>11</v>
      </c>
      <c r="J2351">
        <v>26</v>
      </c>
      <c r="K2351">
        <v>19</v>
      </c>
      <c r="M2351" t="s">
        <v>932</v>
      </c>
      <c r="N2351" t="s">
        <v>933</v>
      </c>
      <c r="O2351" t="s">
        <v>934</v>
      </c>
      <c r="P2351" t="s">
        <v>934</v>
      </c>
      <c r="R2351" t="str">
        <f t="shared" si="74"/>
        <v>Weekday</v>
      </c>
      <c r="S2351" s="12">
        <f t="shared" si="73"/>
        <v>41239</v>
      </c>
    </row>
    <row r="2352" spans="1:19" x14ac:dyDescent="0.25">
      <c r="A2352" t="s">
        <v>593</v>
      </c>
      <c r="B2352" t="s">
        <v>594</v>
      </c>
      <c r="C2352">
        <v>20128155633</v>
      </c>
      <c r="D2352">
        <v>70</v>
      </c>
      <c r="E2352" t="s">
        <v>87</v>
      </c>
      <c r="G2352">
        <v>13.91</v>
      </c>
      <c r="H2352">
        <v>2012</v>
      </c>
      <c r="I2352">
        <v>11</v>
      </c>
      <c r="J2352">
        <v>26</v>
      </c>
      <c r="K2352">
        <v>18</v>
      </c>
      <c r="M2352" t="s">
        <v>932</v>
      </c>
      <c r="N2352" t="s">
        <v>933</v>
      </c>
      <c r="O2352" t="s">
        <v>934</v>
      </c>
      <c r="P2352" t="s">
        <v>934</v>
      </c>
      <c r="R2352" t="str">
        <f t="shared" si="74"/>
        <v>Weekday</v>
      </c>
      <c r="S2352" s="12">
        <f t="shared" si="73"/>
        <v>41239</v>
      </c>
    </row>
    <row r="2353" spans="1:19" x14ac:dyDescent="0.25">
      <c r="A2353" t="s">
        <v>593</v>
      </c>
      <c r="B2353" t="s">
        <v>723</v>
      </c>
      <c r="C2353">
        <v>20128156710</v>
      </c>
      <c r="D2353">
        <v>71</v>
      </c>
      <c r="E2353" t="s">
        <v>62</v>
      </c>
      <c r="G2353">
        <v>14</v>
      </c>
      <c r="H2353">
        <v>2012</v>
      </c>
      <c r="I2353">
        <v>10</v>
      </c>
      <c r="J2353">
        <v>24</v>
      </c>
      <c r="K2353">
        <v>17</v>
      </c>
      <c r="M2353" t="s">
        <v>932</v>
      </c>
      <c r="N2353" t="s">
        <v>933</v>
      </c>
      <c r="O2353" t="s">
        <v>934</v>
      </c>
      <c r="P2353" t="s">
        <v>934</v>
      </c>
      <c r="Q2353" t="s">
        <v>749</v>
      </c>
      <c r="R2353" t="str">
        <f t="shared" si="74"/>
        <v>Weekday</v>
      </c>
      <c r="S2353" s="12">
        <f t="shared" si="73"/>
        <v>41206</v>
      </c>
    </row>
    <row r="2354" spans="1:19" x14ac:dyDescent="0.25">
      <c r="A2354" t="s">
        <v>593</v>
      </c>
      <c r="B2354" t="s">
        <v>723</v>
      </c>
      <c r="C2354">
        <v>20128158053</v>
      </c>
      <c r="D2354">
        <v>71</v>
      </c>
      <c r="E2354" t="s">
        <v>940</v>
      </c>
      <c r="G2354">
        <v>18.010000000000002</v>
      </c>
      <c r="H2354">
        <v>2012</v>
      </c>
      <c r="I2354">
        <v>7</v>
      </c>
      <c r="J2354">
        <v>11</v>
      </c>
      <c r="K2354">
        <v>16</v>
      </c>
      <c r="M2354" t="s">
        <v>932</v>
      </c>
      <c r="N2354" t="s">
        <v>937</v>
      </c>
      <c r="O2354" t="s">
        <v>934</v>
      </c>
      <c r="P2354" t="s">
        <v>934</v>
      </c>
      <c r="R2354" t="str">
        <f t="shared" si="74"/>
        <v>Weekday</v>
      </c>
      <c r="S2354" s="12">
        <f t="shared" si="73"/>
        <v>41101</v>
      </c>
    </row>
    <row r="2355" spans="1:19" x14ac:dyDescent="0.25">
      <c r="A2355" t="s">
        <v>593</v>
      </c>
      <c r="B2355" t="s">
        <v>594</v>
      </c>
      <c r="C2355">
        <v>20128158870</v>
      </c>
      <c r="D2355">
        <v>70</v>
      </c>
      <c r="E2355" t="s">
        <v>62</v>
      </c>
      <c r="G2355">
        <v>9.23</v>
      </c>
      <c r="H2355">
        <v>2012</v>
      </c>
      <c r="I2355">
        <v>12</v>
      </c>
      <c r="J2355">
        <v>12</v>
      </c>
      <c r="K2355">
        <v>7</v>
      </c>
      <c r="M2355" t="s">
        <v>932</v>
      </c>
      <c r="N2355" t="s">
        <v>933</v>
      </c>
      <c r="O2355" t="s">
        <v>934</v>
      </c>
      <c r="P2355" t="s">
        <v>934</v>
      </c>
      <c r="Q2355" t="s">
        <v>602</v>
      </c>
      <c r="R2355" t="str">
        <f t="shared" si="74"/>
        <v>Weekday</v>
      </c>
      <c r="S2355" s="12">
        <f t="shared" si="73"/>
        <v>41255</v>
      </c>
    </row>
    <row r="2356" spans="1:19" x14ac:dyDescent="0.25">
      <c r="A2356" t="s">
        <v>593</v>
      </c>
      <c r="B2356" t="s">
        <v>594</v>
      </c>
      <c r="C2356">
        <v>20128158871</v>
      </c>
      <c r="D2356">
        <v>70</v>
      </c>
      <c r="E2356" t="s">
        <v>87</v>
      </c>
      <c r="G2356">
        <v>7.74</v>
      </c>
      <c r="H2356">
        <v>2012</v>
      </c>
      <c r="I2356">
        <v>12</v>
      </c>
      <c r="J2356">
        <v>7</v>
      </c>
      <c r="K2356">
        <v>13</v>
      </c>
      <c r="M2356" t="s">
        <v>932</v>
      </c>
      <c r="N2356" t="s">
        <v>933</v>
      </c>
      <c r="O2356" t="s">
        <v>934</v>
      </c>
      <c r="P2356" t="s">
        <v>934</v>
      </c>
      <c r="R2356" t="str">
        <f t="shared" si="74"/>
        <v>Weekday</v>
      </c>
      <c r="S2356" s="12">
        <f t="shared" si="73"/>
        <v>41250</v>
      </c>
    </row>
    <row r="2357" spans="1:19" x14ac:dyDescent="0.25">
      <c r="A2357" t="s">
        <v>593</v>
      </c>
      <c r="B2357" t="s">
        <v>594</v>
      </c>
      <c r="C2357">
        <v>20128158872</v>
      </c>
      <c r="D2357">
        <v>70</v>
      </c>
      <c r="E2357" t="s">
        <v>87</v>
      </c>
      <c r="G2357">
        <v>17.2</v>
      </c>
      <c r="H2357">
        <v>2012</v>
      </c>
      <c r="I2357">
        <v>12</v>
      </c>
      <c r="J2357">
        <v>28</v>
      </c>
      <c r="K2357">
        <v>11</v>
      </c>
      <c r="M2357" t="s">
        <v>932</v>
      </c>
      <c r="N2357" t="s">
        <v>933</v>
      </c>
      <c r="O2357" t="s">
        <v>934</v>
      </c>
      <c r="P2357" t="s">
        <v>934</v>
      </c>
      <c r="Q2357" t="s">
        <v>717</v>
      </c>
      <c r="R2357" t="str">
        <f t="shared" si="74"/>
        <v>Weekday</v>
      </c>
      <c r="S2357" s="12">
        <f t="shared" si="73"/>
        <v>41271</v>
      </c>
    </row>
    <row r="2358" spans="1:19" x14ac:dyDescent="0.25">
      <c r="A2358" t="s">
        <v>593</v>
      </c>
      <c r="B2358" t="s">
        <v>594</v>
      </c>
      <c r="C2358">
        <v>20128158876</v>
      </c>
      <c r="D2358">
        <v>70</v>
      </c>
      <c r="E2358" t="s">
        <v>62</v>
      </c>
      <c r="G2358">
        <v>17.21</v>
      </c>
      <c r="H2358">
        <v>2012</v>
      </c>
      <c r="I2358">
        <v>12</v>
      </c>
      <c r="J2358">
        <v>17</v>
      </c>
      <c r="K2358">
        <v>16</v>
      </c>
      <c r="M2358" t="s">
        <v>935</v>
      </c>
      <c r="N2358" t="s">
        <v>933</v>
      </c>
      <c r="O2358" t="s">
        <v>934</v>
      </c>
      <c r="P2358" t="s">
        <v>934</v>
      </c>
      <c r="Q2358" t="s">
        <v>671</v>
      </c>
      <c r="R2358" t="str">
        <f t="shared" si="74"/>
        <v>Weekday</v>
      </c>
      <c r="S2358" s="12">
        <f t="shared" si="73"/>
        <v>41260</v>
      </c>
    </row>
    <row r="2359" spans="1:19" x14ac:dyDescent="0.25">
      <c r="A2359" t="s">
        <v>593</v>
      </c>
      <c r="B2359" t="s">
        <v>594</v>
      </c>
      <c r="C2359">
        <v>20128158880</v>
      </c>
      <c r="D2359">
        <v>70</v>
      </c>
      <c r="E2359" t="s">
        <v>62</v>
      </c>
      <c r="G2359">
        <v>14.33</v>
      </c>
      <c r="H2359">
        <v>2012</v>
      </c>
      <c r="I2359">
        <v>12</v>
      </c>
      <c r="J2359">
        <v>3</v>
      </c>
      <c r="K2359">
        <v>18</v>
      </c>
      <c r="M2359" t="s">
        <v>935</v>
      </c>
      <c r="N2359" t="s">
        <v>933</v>
      </c>
      <c r="O2359" t="s">
        <v>934</v>
      </c>
      <c r="P2359" t="s">
        <v>934</v>
      </c>
      <c r="R2359" t="str">
        <f t="shared" si="74"/>
        <v>Weekday</v>
      </c>
      <c r="S2359" s="12">
        <f t="shared" si="73"/>
        <v>41246</v>
      </c>
    </row>
    <row r="2360" spans="1:19" x14ac:dyDescent="0.25">
      <c r="A2360" t="s">
        <v>593</v>
      </c>
      <c r="B2360" t="s">
        <v>594</v>
      </c>
      <c r="C2360">
        <v>20128158881</v>
      </c>
      <c r="D2360">
        <v>70</v>
      </c>
      <c r="E2360" t="s">
        <v>62</v>
      </c>
      <c r="G2360">
        <v>17.010000000000002</v>
      </c>
      <c r="H2360">
        <v>2012</v>
      </c>
      <c r="I2360">
        <v>12</v>
      </c>
      <c r="J2360">
        <v>26</v>
      </c>
      <c r="K2360">
        <v>13</v>
      </c>
      <c r="M2360" t="s">
        <v>932</v>
      </c>
      <c r="N2360" t="s">
        <v>933</v>
      </c>
      <c r="O2360" t="s">
        <v>934</v>
      </c>
      <c r="P2360" t="s">
        <v>934</v>
      </c>
      <c r="Q2360" t="s">
        <v>665</v>
      </c>
      <c r="R2360" t="str">
        <f t="shared" si="74"/>
        <v>Weekday</v>
      </c>
      <c r="S2360" s="12">
        <f t="shared" si="73"/>
        <v>41269</v>
      </c>
    </row>
    <row r="2361" spans="1:19" x14ac:dyDescent="0.25">
      <c r="A2361" t="s">
        <v>593</v>
      </c>
      <c r="B2361" t="s">
        <v>594</v>
      </c>
      <c r="C2361">
        <v>20128158884</v>
      </c>
      <c r="D2361">
        <v>70</v>
      </c>
      <c r="E2361" t="s">
        <v>87</v>
      </c>
      <c r="G2361">
        <v>19.29</v>
      </c>
      <c r="H2361">
        <v>2012</v>
      </c>
      <c r="I2361">
        <v>12</v>
      </c>
      <c r="J2361">
        <v>18</v>
      </c>
      <c r="K2361">
        <v>7</v>
      </c>
      <c r="M2361" t="s">
        <v>932</v>
      </c>
      <c r="N2361" t="s">
        <v>933</v>
      </c>
      <c r="O2361" t="s">
        <v>934</v>
      </c>
      <c r="P2361" t="s">
        <v>934</v>
      </c>
      <c r="Q2361" t="s">
        <v>701</v>
      </c>
      <c r="R2361" t="str">
        <f t="shared" si="74"/>
        <v>Weekday</v>
      </c>
      <c r="S2361" s="12">
        <f t="shared" si="73"/>
        <v>41261</v>
      </c>
    </row>
    <row r="2362" spans="1:19" x14ac:dyDescent="0.25">
      <c r="A2362" t="s">
        <v>593</v>
      </c>
      <c r="B2362" t="s">
        <v>594</v>
      </c>
      <c r="C2362">
        <v>20128158895</v>
      </c>
      <c r="D2362">
        <v>70</v>
      </c>
      <c r="E2362" t="s">
        <v>62</v>
      </c>
      <c r="G2362">
        <v>11.88</v>
      </c>
      <c r="H2362">
        <v>2012</v>
      </c>
      <c r="I2362">
        <v>12</v>
      </c>
      <c r="J2362">
        <v>26</v>
      </c>
      <c r="K2362">
        <v>11</v>
      </c>
      <c r="M2362" t="s">
        <v>932</v>
      </c>
      <c r="N2362" t="s">
        <v>933</v>
      </c>
      <c r="O2362" t="s">
        <v>934</v>
      </c>
      <c r="P2362" t="s">
        <v>934</v>
      </c>
      <c r="Q2362" t="s">
        <v>633</v>
      </c>
      <c r="R2362" t="str">
        <f t="shared" si="74"/>
        <v>Weekday</v>
      </c>
      <c r="S2362" s="12">
        <f t="shared" si="73"/>
        <v>41269</v>
      </c>
    </row>
    <row r="2363" spans="1:19" x14ac:dyDescent="0.25">
      <c r="A2363" t="s">
        <v>593</v>
      </c>
      <c r="B2363" t="s">
        <v>594</v>
      </c>
      <c r="C2363">
        <v>20128158898</v>
      </c>
      <c r="D2363">
        <v>70</v>
      </c>
      <c r="E2363" t="s">
        <v>87</v>
      </c>
      <c r="G2363">
        <v>16.260000000000002</v>
      </c>
      <c r="H2363">
        <v>2012</v>
      </c>
      <c r="I2363">
        <v>12</v>
      </c>
      <c r="J2363">
        <v>20</v>
      </c>
      <c r="K2363">
        <v>7</v>
      </c>
      <c r="M2363" t="s">
        <v>932</v>
      </c>
      <c r="N2363" t="s">
        <v>933</v>
      </c>
      <c r="O2363" t="s">
        <v>934</v>
      </c>
      <c r="P2363" t="s">
        <v>934</v>
      </c>
      <c r="R2363" t="str">
        <f t="shared" si="74"/>
        <v>Weekday</v>
      </c>
      <c r="S2363" s="12">
        <f t="shared" si="73"/>
        <v>41263</v>
      </c>
    </row>
    <row r="2364" spans="1:19" x14ac:dyDescent="0.25">
      <c r="A2364" t="s">
        <v>593</v>
      </c>
      <c r="B2364" t="s">
        <v>594</v>
      </c>
      <c r="C2364">
        <v>20128158913</v>
      </c>
      <c r="D2364">
        <v>70</v>
      </c>
      <c r="E2364" t="s">
        <v>87</v>
      </c>
      <c r="G2364">
        <v>13.11</v>
      </c>
      <c r="H2364">
        <v>2012</v>
      </c>
      <c r="I2364">
        <v>12</v>
      </c>
      <c r="J2364">
        <v>10</v>
      </c>
      <c r="K2364">
        <v>15</v>
      </c>
      <c r="M2364" t="s">
        <v>935</v>
      </c>
      <c r="N2364" t="s">
        <v>933</v>
      </c>
      <c r="O2364" t="s">
        <v>934</v>
      </c>
      <c r="P2364" t="s">
        <v>934</v>
      </c>
      <c r="R2364" t="str">
        <f t="shared" si="74"/>
        <v>Weekday</v>
      </c>
      <c r="S2364" s="12">
        <f t="shared" si="73"/>
        <v>41253</v>
      </c>
    </row>
    <row r="2365" spans="1:19" x14ac:dyDescent="0.25">
      <c r="A2365" t="s">
        <v>593</v>
      </c>
      <c r="B2365" t="s">
        <v>594</v>
      </c>
      <c r="C2365">
        <v>20128158982</v>
      </c>
      <c r="D2365">
        <v>70</v>
      </c>
      <c r="E2365" t="s">
        <v>87</v>
      </c>
      <c r="G2365">
        <v>9.68</v>
      </c>
      <c r="H2365">
        <v>2012</v>
      </c>
      <c r="I2365">
        <v>12</v>
      </c>
      <c r="J2365">
        <v>5</v>
      </c>
      <c r="K2365">
        <v>18</v>
      </c>
      <c r="M2365" t="s">
        <v>932</v>
      </c>
      <c r="N2365" t="s">
        <v>936</v>
      </c>
      <c r="O2365" t="s">
        <v>934</v>
      </c>
      <c r="P2365" t="s">
        <v>934</v>
      </c>
      <c r="R2365" t="str">
        <f t="shared" si="74"/>
        <v>Weekday</v>
      </c>
      <c r="S2365" s="12">
        <f t="shared" si="73"/>
        <v>41248</v>
      </c>
    </row>
    <row r="2366" spans="1:19" x14ac:dyDescent="0.25">
      <c r="A2366" t="s">
        <v>593</v>
      </c>
      <c r="B2366" t="s">
        <v>594</v>
      </c>
      <c r="C2366">
        <v>20128158986</v>
      </c>
      <c r="D2366">
        <v>70</v>
      </c>
      <c r="E2366" t="s">
        <v>87</v>
      </c>
      <c r="G2366">
        <v>19.29</v>
      </c>
      <c r="H2366">
        <v>2012</v>
      </c>
      <c r="I2366">
        <v>12</v>
      </c>
      <c r="J2366">
        <v>17</v>
      </c>
      <c r="K2366">
        <v>7</v>
      </c>
      <c r="M2366" t="s">
        <v>932</v>
      </c>
      <c r="N2366" t="s">
        <v>933</v>
      </c>
      <c r="O2366" t="s">
        <v>934</v>
      </c>
      <c r="P2366" t="s">
        <v>934</v>
      </c>
      <c r="Q2366" t="s">
        <v>701</v>
      </c>
      <c r="R2366" t="str">
        <f t="shared" si="74"/>
        <v>Weekday</v>
      </c>
      <c r="S2366" s="12">
        <f t="shared" si="73"/>
        <v>41260</v>
      </c>
    </row>
    <row r="2367" spans="1:19" x14ac:dyDescent="0.25">
      <c r="A2367" t="s">
        <v>593</v>
      </c>
      <c r="B2367" t="s">
        <v>594</v>
      </c>
      <c r="C2367">
        <v>20128159016</v>
      </c>
      <c r="D2367">
        <v>70</v>
      </c>
      <c r="E2367" t="s">
        <v>87</v>
      </c>
      <c r="G2367">
        <v>7.99</v>
      </c>
      <c r="H2367">
        <v>2012</v>
      </c>
      <c r="I2367">
        <v>11</v>
      </c>
      <c r="J2367">
        <v>3</v>
      </c>
      <c r="K2367">
        <v>12</v>
      </c>
      <c r="M2367" t="s">
        <v>935</v>
      </c>
      <c r="N2367" t="s">
        <v>933</v>
      </c>
      <c r="O2367" t="s">
        <v>934</v>
      </c>
      <c r="P2367" t="s">
        <v>934</v>
      </c>
      <c r="Q2367" t="s">
        <v>618</v>
      </c>
      <c r="R2367" t="str">
        <f t="shared" si="74"/>
        <v>Weekend</v>
      </c>
      <c r="S2367" s="12">
        <f t="shared" si="73"/>
        <v>41216</v>
      </c>
    </row>
    <row r="2368" spans="1:19" x14ac:dyDescent="0.25">
      <c r="A2368" t="s">
        <v>593</v>
      </c>
      <c r="B2368" t="s">
        <v>594</v>
      </c>
      <c r="C2368">
        <v>20128159027</v>
      </c>
      <c r="D2368">
        <v>70</v>
      </c>
      <c r="E2368" t="s">
        <v>87</v>
      </c>
      <c r="G2368">
        <v>13.07</v>
      </c>
      <c r="H2368">
        <v>2012</v>
      </c>
      <c r="I2368">
        <v>11</v>
      </c>
      <c r="J2368">
        <v>17</v>
      </c>
      <c r="K2368">
        <v>17</v>
      </c>
      <c r="M2368" t="s">
        <v>932</v>
      </c>
      <c r="N2368" t="s">
        <v>933</v>
      </c>
      <c r="O2368" t="s">
        <v>934</v>
      </c>
      <c r="P2368" t="s">
        <v>934</v>
      </c>
      <c r="R2368" t="str">
        <f t="shared" si="74"/>
        <v>Weekend</v>
      </c>
      <c r="S2368" s="12">
        <f t="shared" si="73"/>
        <v>41230</v>
      </c>
    </row>
    <row r="2369" spans="1:19" x14ac:dyDescent="0.25">
      <c r="A2369" t="s">
        <v>593</v>
      </c>
      <c r="B2369" t="s">
        <v>594</v>
      </c>
      <c r="C2369">
        <v>20128159072</v>
      </c>
      <c r="D2369">
        <v>70</v>
      </c>
      <c r="E2369" t="s">
        <v>87</v>
      </c>
      <c r="G2369">
        <v>8.19</v>
      </c>
      <c r="H2369">
        <v>2012</v>
      </c>
      <c r="I2369">
        <v>11</v>
      </c>
      <c r="J2369">
        <v>25</v>
      </c>
      <c r="K2369">
        <v>4</v>
      </c>
      <c r="M2369" t="s">
        <v>932</v>
      </c>
      <c r="N2369" t="s">
        <v>936</v>
      </c>
      <c r="O2369" t="s">
        <v>934</v>
      </c>
      <c r="P2369" t="s">
        <v>934</v>
      </c>
      <c r="Q2369" t="s">
        <v>615</v>
      </c>
      <c r="R2369" t="str">
        <f t="shared" si="74"/>
        <v>Weekend</v>
      </c>
      <c r="S2369" s="12">
        <f t="shared" si="73"/>
        <v>41238</v>
      </c>
    </row>
    <row r="2370" spans="1:19" x14ac:dyDescent="0.25">
      <c r="A2370" t="s">
        <v>593</v>
      </c>
      <c r="B2370" t="s">
        <v>594</v>
      </c>
      <c r="C2370">
        <v>20128159151</v>
      </c>
      <c r="D2370">
        <v>70</v>
      </c>
      <c r="E2370" t="s">
        <v>62</v>
      </c>
      <c r="G2370">
        <v>15.66</v>
      </c>
      <c r="H2370">
        <v>2012</v>
      </c>
      <c r="I2370">
        <v>12</v>
      </c>
      <c r="J2370">
        <v>18</v>
      </c>
      <c r="K2370">
        <v>12</v>
      </c>
      <c r="M2370" t="s">
        <v>932</v>
      </c>
      <c r="N2370" t="s">
        <v>933</v>
      </c>
      <c r="O2370" t="s">
        <v>934</v>
      </c>
      <c r="P2370" t="s">
        <v>934</v>
      </c>
      <c r="R2370" t="str">
        <f t="shared" si="74"/>
        <v>Weekday</v>
      </c>
      <c r="S2370" s="12">
        <f t="shared" si="73"/>
        <v>41261</v>
      </c>
    </row>
    <row r="2371" spans="1:19" x14ac:dyDescent="0.25">
      <c r="A2371" t="s">
        <v>593</v>
      </c>
      <c r="B2371" t="s">
        <v>594</v>
      </c>
      <c r="C2371">
        <v>20128159152</v>
      </c>
      <c r="D2371">
        <v>70</v>
      </c>
      <c r="E2371" t="s">
        <v>62</v>
      </c>
      <c r="G2371">
        <v>16.670000000000002</v>
      </c>
      <c r="H2371">
        <v>2012</v>
      </c>
      <c r="I2371">
        <v>12</v>
      </c>
      <c r="J2371">
        <v>18</v>
      </c>
      <c r="K2371">
        <v>6</v>
      </c>
      <c r="M2371" t="s">
        <v>932</v>
      </c>
      <c r="N2371" t="s">
        <v>936</v>
      </c>
      <c r="O2371" t="s">
        <v>934</v>
      </c>
      <c r="P2371" t="s">
        <v>938</v>
      </c>
      <c r="Q2371" t="s">
        <v>661</v>
      </c>
      <c r="R2371" t="str">
        <f t="shared" si="74"/>
        <v>Weekday</v>
      </c>
      <c r="S2371" s="12">
        <f t="shared" ref="S2371:S2434" si="75">DATE(H2371,I2371,J2371)</f>
        <v>41261</v>
      </c>
    </row>
    <row r="2372" spans="1:19" x14ac:dyDescent="0.25">
      <c r="A2372" t="s">
        <v>593</v>
      </c>
      <c r="B2372" t="s">
        <v>594</v>
      </c>
      <c r="C2372">
        <v>20128159155</v>
      </c>
      <c r="D2372">
        <v>70</v>
      </c>
      <c r="E2372" t="s">
        <v>87</v>
      </c>
      <c r="G2372">
        <v>17.39</v>
      </c>
      <c r="H2372">
        <v>2012</v>
      </c>
      <c r="I2372">
        <v>12</v>
      </c>
      <c r="J2372">
        <v>5</v>
      </c>
      <c r="K2372">
        <v>9</v>
      </c>
      <c r="M2372" t="s">
        <v>935</v>
      </c>
      <c r="N2372" t="s">
        <v>937</v>
      </c>
      <c r="O2372" t="s">
        <v>934</v>
      </c>
      <c r="P2372" t="s">
        <v>934</v>
      </c>
      <c r="Q2372" t="s">
        <v>714</v>
      </c>
      <c r="R2372" t="str">
        <f t="shared" si="74"/>
        <v>Weekday</v>
      </c>
      <c r="S2372" s="12">
        <f t="shared" si="75"/>
        <v>41248</v>
      </c>
    </row>
    <row r="2373" spans="1:19" x14ac:dyDescent="0.25">
      <c r="A2373" t="s">
        <v>593</v>
      </c>
      <c r="B2373" t="s">
        <v>594</v>
      </c>
      <c r="C2373">
        <v>20128159407</v>
      </c>
      <c r="D2373">
        <v>70</v>
      </c>
      <c r="E2373" t="s">
        <v>87</v>
      </c>
      <c r="G2373">
        <v>8.9600000000000009</v>
      </c>
      <c r="H2373">
        <v>2012</v>
      </c>
      <c r="I2373">
        <v>12</v>
      </c>
      <c r="J2373">
        <v>21</v>
      </c>
      <c r="K2373">
        <v>7</v>
      </c>
      <c r="M2373" t="s">
        <v>932</v>
      </c>
      <c r="N2373" t="s">
        <v>937</v>
      </c>
      <c r="O2373" t="s">
        <v>934</v>
      </c>
      <c r="P2373" t="s">
        <v>934</v>
      </c>
      <c r="Q2373" t="s">
        <v>608</v>
      </c>
      <c r="R2373" t="str">
        <f t="shared" ref="R2373:R2436" si="76">IF(WEEKDAY(DATE(H2373,I2373,J2373),2)&lt;6,"Weekday","Weekend")</f>
        <v>Weekday</v>
      </c>
      <c r="S2373" s="12">
        <f t="shared" si="75"/>
        <v>41264</v>
      </c>
    </row>
    <row r="2374" spans="1:19" x14ac:dyDescent="0.25">
      <c r="A2374" t="s">
        <v>593</v>
      </c>
      <c r="B2374" t="s">
        <v>594</v>
      </c>
      <c r="C2374">
        <v>20128159499</v>
      </c>
      <c r="D2374">
        <v>70</v>
      </c>
      <c r="E2374" t="s">
        <v>62</v>
      </c>
      <c r="G2374">
        <v>13.1</v>
      </c>
      <c r="H2374">
        <v>2012</v>
      </c>
      <c r="I2374">
        <v>12</v>
      </c>
      <c r="J2374">
        <v>15</v>
      </c>
      <c r="K2374">
        <v>9</v>
      </c>
      <c r="M2374" t="s">
        <v>935</v>
      </c>
      <c r="N2374" t="s">
        <v>936</v>
      </c>
      <c r="O2374" t="s">
        <v>934</v>
      </c>
      <c r="P2374" t="s">
        <v>934</v>
      </c>
      <c r="R2374" t="str">
        <f t="shared" si="76"/>
        <v>Weekend</v>
      </c>
      <c r="S2374" s="12">
        <f t="shared" si="75"/>
        <v>41258</v>
      </c>
    </row>
    <row r="2375" spans="1:19" x14ac:dyDescent="0.25">
      <c r="A2375" t="s">
        <v>593</v>
      </c>
      <c r="B2375" t="s">
        <v>594</v>
      </c>
      <c r="C2375">
        <v>20128159520</v>
      </c>
      <c r="D2375">
        <v>70</v>
      </c>
      <c r="E2375" t="s">
        <v>62</v>
      </c>
      <c r="G2375">
        <v>10.210000000000001</v>
      </c>
      <c r="H2375">
        <v>2012</v>
      </c>
      <c r="I2375">
        <v>12</v>
      </c>
      <c r="J2375">
        <v>30</v>
      </c>
      <c r="K2375">
        <v>4</v>
      </c>
      <c r="M2375" t="s">
        <v>935</v>
      </c>
      <c r="N2375" t="s">
        <v>933</v>
      </c>
      <c r="O2375" t="s">
        <v>934</v>
      </c>
      <c r="P2375" t="s">
        <v>934</v>
      </c>
      <c r="R2375" t="str">
        <f t="shared" si="76"/>
        <v>Weekend</v>
      </c>
      <c r="S2375" s="12">
        <f t="shared" si="75"/>
        <v>41273</v>
      </c>
    </row>
    <row r="2376" spans="1:19" x14ac:dyDescent="0.25">
      <c r="A2376" t="s">
        <v>593</v>
      </c>
      <c r="B2376" t="s">
        <v>594</v>
      </c>
      <c r="C2376">
        <v>20128159608</v>
      </c>
      <c r="D2376">
        <v>70</v>
      </c>
      <c r="E2376" t="s">
        <v>87</v>
      </c>
      <c r="G2376">
        <v>16.23</v>
      </c>
      <c r="H2376">
        <v>2012</v>
      </c>
      <c r="I2376">
        <v>12</v>
      </c>
      <c r="J2376">
        <v>18</v>
      </c>
      <c r="K2376">
        <v>7</v>
      </c>
      <c r="M2376" t="s">
        <v>932</v>
      </c>
      <c r="N2376" t="s">
        <v>933</v>
      </c>
      <c r="O2376" t="s">
        <v>934</v>
      </c>
      <c r="P2376" t="s">
        <v>934</v>
      </c>
      <c r="R2376" t="str">
        <f t="shared" si="76"/>
        <v>Weekday</v>
      </c>
      <c r="S2376" s="12">
        <f t="shared" si="75"/>
        <v>41261</v>
      </c>
    </row>
    <row r="2377" spans="1:19" x14ac:dyDescent="0.25">
      <c r="A2377" t="s">
        <v>593</v>
      </c>
      <c r="B2377" t="s">
        <v>594</v>
      </c>
      <c r="C2377">
        <v>20128159715</v>
      </c>
      <c r="D2377">
        <v>70</v>
      </c>
      <c r="E2377" t="s">
        <v>62</v>
      </c>
      <c r="G2377">
        <v>17.079999999999998</v>
      </c>
      <c r="H2377">
        <v>2012</v>
      </c>
      <c r="I2377">
        <v>12</v>
      </c>
      <c r="J2377">
        <v>30</v>
      </c>
      <c r="K2377">
        <v>10</v>
      </c>
      <c r="M2377" t="s">
        <v>935</v>
      </c>
      <c r="N2377" t="s">
        <v>937</v>
      </c>
      <c r="O2377" t="s">
        <v>934</v>
      </c>
      <c r="P2377" t="s">
        <v>934</v>
      </c>
      <c r="Q2377" t="s">
        <v>667</v>
      </c>
      <c r="R2377" t="str">
        <f t="shared" si="76"/>
        <v>Weekend</v>
      </c>
      <c r="S2377" s="12">
        <f t="shared" si="75"/>
        <v>41273</v>
      </c>
    </row>
    <row r="2378" spans="1:19" x14ac:dyDescent="0.25">
      <c r="A2378" t="s">
        <v>593</v>
      </c>
      <c r="B2378" t="s">
        <v>594</v>
      </c>
      <c r="C2378">
        <v>20128159716</v>
      </c>
      <c r="D2378">
        <v>70</v>
      </c>
      <c r="E2378" t="s">
        <v>87</v>
      </c>
      <c r="G2378">
        <v>13.05</v>
      </c>
      <c r="H2378">
        <v>2012</v>
      </c>
      <c r="I2378">
        <v>12</v>
      </c>
      <c r="J2378">
        <v>24</v>
      </c>
      <c r="K2378">
        <v>7</v>
      </c>
      <c r="M2378" t="s">
        <v>932</v>
      </c>
      <c r="N2378" t="s">
        <v>937</v>
      </c>
      <c r="O2378" t="s">
        <v>934</v>
      </c>
      <c r="P2378" t="s">
        <v>934</v>
      </c>
      <c r="R2378" t="str">
        <f t="shared" si="76"/>
        <v>Weekday</v>
      </c>
      <c r="S2378" s="12">
        <f t="shared" si="75"/>
        <v>41267</v>
      </c>
    </row>
    <row r="2379" spans="1:19" x14ac:dyDescent="0.25">
      <c r="A2379" t="s">
        <v>593</v>
      </c>
      <c r="B2379" t="s">
        <v>594</v>
      </c>
      <c r="C2379">
        <v>20128159719</v>
      </c>
      <c r="D2379">
        <v>70</v>
      </c>
      <c r="E2379" t="s">
        <v>87</v>
      </c>
      <c r="G2379">
        <v>13.09</v>
      </c>
      <c r="H2379">
        <v>2012</v>
      </c>
      <c r="I2379">
        <v>12</v>
      </c>
      <c r="J2379">
        <v>9</v>
      </c>
      <c r="K2379">
        <v>12</v>
      </c>
      <c r="M2379" t="s">
        <v>935</v>
      </c>
      <c r="N2379" t="s">
        <v>933</v>
      </c>
      <c r="O2379" t="s">
        <v>934</v>
      </c>
      <c r="P2379" t="s">
        <v>934</v>
      </c>
      <c r="R2379" t="str">
        <f t="shared" si="76"/>
        <v>Weekend</v>
      </c>
      <c r="S2379" s="12">
        <f t="shared" si="75"/>
        <v>41252</v>
      </c>
    </row>
    <row r="2380" spans="1:19" x14ac:dyDescent="0.25">
      <c r="A2380" t="s">
        <v>593</v>
      </c>
      <c r="B2380" t="s">
        <v>594</v>
      </c>
      <c r="C2380">
        <v>20128159756</v>
      </c>
      <c r="D2380">
        <v>70</v>
      </c>
      <c r="E2380" t="s">
        <v>62</v>
      </c>
      <c r="G2380">
        <v>14.3</v>
      </c>
      <c r="H2380">
        <v>2012</v>
      </c>
      <c r="I2380">
        <v>12</v>
      </c>
      <c r="J2380">
        <v>28</v>
      </c>
      <c r="K2380">
        <v>11</v>
      </c>
      <c r="M2380" t="s">
        <v>932</v>
      </c>
      <c r="N2380" t="s">
        <v>937</v>
      </c>
      <c r="O2380" t="s">
        <v>934</v>
      </c>
      <c r="P2380" t="s">
        <v>934</v>
      </c>
      <c r="R2380" t="str">
        <f t="shared" si="76"/>
        <v>Weekday</v>
      </c>
      <c r="S2380" s="12">
        <f t="shared" si="75"/>
        <v>41271</v>
      </c>
    </row>
    <row r="2381" spans="1:19" x14ac:dyDescent="0.25">
      <c r="A2381" t="s">
        <v>593</v>
      </c>
      <c r="B2381" t="s">
        <v>594</v>
      </c>
      <c r="C2381">
        <v>20128159759</v>
      </c>
      <c r="D2381">
        <v>70</v>
      </c>
      <c r="E2381" t="s">
        <v>87</v>
      </c>
      <c r="G2381">
        <v>16.04</v>
      </c>
      <c r="H2381">
        <v>2012</v>
      </c>
      <c r="I2381">
        <v>12</v>
      </c>
      <c r="J2381">
        <v>19</v>
      </c>
      <c r="K2381">
        <v>8</v>
      </c>
      <c r="M2381" t="s">
        <v>932</v>
      </c>
      <c r="N2381" t="s">
        <v>933</v>
      </c>
      <c r="O2381" t="s">
        <v>934</v>
      </c>
      <c r="P2381" t="s">
        <v>934</v>
      </c>
      <c r="R2381" t="str">
        <f t="shared" si="76"/>
        <v>Weekday</v>
      </c>
      <c r="S2381" s="12">
        <f t="shared" si="75"/>
        <v>41262</v>
      </c>
    </row>
    <row r="2382" spans="1:19" x14ac:dyDescent="0.25">
      <c r="A2382" t="s">
        <v>593</v>
      </c>
      <c r="B2382" t="s">
        <v>594</v>
      </c>
      <c r="C2382">
        <v>20128159760</v>
      </c>
      <c r="D2382">
        <v>70</v>
      </c>
      <c r="E2382" t="s">
        <v>87</v>
      </c>
      <c r="G2382">
        <v>10.17</v>
      </c>
      <c r="H2382">
        <v>2012</v>
      </c>
      <c r="I2382">
        <v>12</v>
      </c>
      <c r="J2382">
        <v>21</v>
      </c>
      <c r="K2382">
        <v>8</v>
      </c>
      <c r="M2382" t="s">
        <v>932</v>
      </c>
      <c r="N2382" t="s">
        <v>937</v>
      </c>
      <c r="O2382" t="s">
        <v>934</v>
      </c>
      <c r="P2382" t="s">
        <v>934</v>
      </c>
      <c r="R2382" t="str">
        <f t="shared" si="76"/>
        <v>Weekday</v>
      </c>
      <c r="S2382" s="12">
        <f t="shared" si="75"/>
        <v>41264</v>
      </c>
    </row>
    <row r="2383" spans="1:19" x14ac:dyDescent="0.25">
      <c r="A2383" t="s">
        <v>593</v>
      </c>
      <c r="B2383" t="s">
        <v>594</v>
      </c>
      <c r="C2383">
        <v>20128159763</v>
      </c>
      <c r="D2383">
        <v>70</v>
      </c>
      <c r="E2383" t="s">
        <v>62</v>
      </c>
      <c r="G2383">
        <v>14.31</v>
      </c>
      <c r="H2383">
        <v>2012</v>
      </c>
      <c r="I2383">
        <v>12</v>
      </c>
      <c r="J2383">
        <v>14</v>
      </c>
      <c r="K2383">
        <v>13</v>
      </c>
      <c r="M2383" t="s">
        <v>932</v>
      </c>
      <c r="N2383" t="s">
        <v>937</v>
      </c>
      <c r="O2383" t="s">
        <v>934</v>
      </c>
      <c r="P2383" t="s">
        <v>934</v>
      </c>
      <c r="R2383" t="str">
        <f t="shared" si="76"/>
        <v>Weekday</v>
      </c>
      <c r="S2383" s="12">
        <f t="shared" si="75"/>
        <v>41257</v>
      </c>
    </row>
    <row r="2384" spans="1:19" x14ac:dyDescent="0.25">
      <c r="A2384" t="s">
        <v>593</v>
      </c>
      <c r="B2384" t="s">
        <v>594</v>
      </c>
      <c r="C2384">
        <v>20128159869</v>
      </c>
      <c r="D2384">
        <v>70</v>
      </c>
      <c r="E2384" t="s">
        <v>87</v>
      </c>
      <c r="G2384">
        <v>13.11</v>
      </c>
      <c r="H2384">
        <v>2012</v>
      </c>
      <c r="I2384">
        <v>11</v>
      </c>
      <c r="J2384">
        <v>3</v>
      </c>
      <c r="K2384">
        <v>10</v>
      </c>
      <c r="M2384" t="s">
        <v>935</v>
      </c>
      <c r="N2384" t="s">
        <v>933</v>
      </c>
      <c r="O2384" t="s">
        <v>934</v>
      </c>
      <c r="P2384" t="s">
        <v>934</v>
      </c>
      <c r="R2384" t="str">
        <f t="shared" si="76"/>
        <v>Weekend</v>
      </c>
      <c r="S2384" s="12">
        <f t="shared" si="75"/>
        <v>41216</v>
      </c>
    </row>
    <row r="2385" spans="1:19" x14ac:dyDescent="0.25">
      <c r="A2385" t="s">
        <v>593</v>
      </c>
      <c r="B2385" t="s">
        <v>594</v>
      </c>
      <c r="C2385">
        <v>20128161058</v>
      </c>
      <c r="D2385">
        <v>70</v>
      </c>
      <c r="E2385" t="s">
        <v>62</v>
      </c>
      <c r="G2385">
        <v>16.559999999999999</v>
      </c>
      <c r="H2385">
        <v>2012</v>
      </c>
      <c r="I2385">
        <v>12</v>
      </c>
      <c r="J2385">
        <v>1</v>
      </c>
      <c r="K2385">
        <v>17</v>
      </c>
      <c r="M2385" t="s">
        <v>932</v>
      </c>
      <c r="N2385" t="s">
        <v>937</v>
      </c>
      <c r="O2385" t="s">
        <v>934</v>
      </c>
      <c r="P2385" t="s">
        <v>934</v>
      </c>
      <c r="Q2385" t="s">
        <v>661</v>
      </c>
      <c r="R2385" t="str">
        <f t="shared" si="76"/>
        <v>Weekend</v>
      </c>
      <c r="S2385" s="12">
        <f t="shared" si="75"/>
        <v>41244</v>
      </c>
    </row>
    <row r="2386" spans="1:19" x14ac:dyDescent="0.25">
      <c r="A2386" t="s">
        <v>593</v>
      </c>
      <c r="B2386" t="s">
        <v>836</v>
      </c>
      <c r="C2386">
        <v>20129100061</v>
      </c>
      <c r="D2386">
        <v>71</v>
      </c>
      <c r="E2386" t="s">
        <v>87</v>
      </c>
      <c r="G2386">
        <v>1.63</v>
      </c>
      <c r="H2386">
        <v>2012</v>
      </c>
      <c r="I2386">
        <v>1</v>
      </c>
      <c r="J2386">
        <v>2</v>
      </c>
      <c r="K2386">
        <v>8</v>
      </c>
      <c r="M2386" t="s">
        <v>932</v>
      </c>
      <c r="N2386" t="s">
        <v>933</v>
      </c>
      <c r="O2386" t="s">
        <v>934</v>
      </c>
      <c r="P2386" t="s">
        <v>934</v>
      </c>
      <c r="Q2386" t="s">
        <v>853</v>
      </c>
      <c r="R2386" t="str">
        <f t="shared" si="76"/>
        <v>Weekday</v>
      </c>
      <c r="S2386" s="12">
        <f t="shared" si="75"/>
        <v>40910</v>
      </c>
    </row>
    <row r="2387" spans="1:19" x14ac:dyDescent="0.25">
      <c r="A2387" t="s">
        <v>593</v>
      </c>
      <c r="B2387" t="s">
        <v>723</v>
      </c>
      <c r="C2387">
        <v>20129100866</v>
      </c>
      <c r="D2387">
        <v>275</v>
      </c>
      <c r="E2387" t="s">
        <v>87</v>
      </c>
      <c r="G2387">
        <v>32.1</v>
      </c>
      <c r="H2387">
        <v>2012</v>
      </c>
      <c r="I2387">
        <v>1</v>
      </c>
      <c r="J2387">
        <v>2</v>
      </c>
      <c r="K2387">
        <v>8</v>
      </c>
      <c r="M2387" t="s">
        <v>935</v>
      </c>
      <c r="N2387" t="s">
        <v>933</v>
      </c>
      <c r="O2387" t="s">
        <v>934</v>
      </c>
      <c r="P2387" t="s">
        <v>934</v>
      </c>
      <c r="Q2387" t="s">
        <v>897</v>
      </c>
      <c r="R2387" t="str">
        <f t="shared" si="76"/>
        <v>Weekday</v>
      </c>
      <c r="S2387" s="12">
        <f t="shared" si="75"/>
        <v>40910</v>
      </c>
    </row>
    <row r="2388" spans="1:19" x14ac:dyDescent="0.25">
      <c r="A2388" t="s">
        <v>593</v>
      </c>
      <c r="B2388" t="s">
        <v>836</v>
      </c>
      <c r="C2388">
        <v>20129101254</v>
      </c>
      <c r="D2388">
        <v>71</v>
      </c>
      <c r="E2388" t="s">
        <v>87</v>
      </c>
      <c r="G2388">
        <v>2.13</v>
      </c>
      <c r="H2388">
        <v>2012</v>
      </c>
      <c r="I2388">
        <v>1</v>
      </c>
      <c r="J2388">
        <v>2</v>
      </c>
      <c r="K2388">
        <v>6</v>
      </c>
      <c r="M2388" t="s">
        <v>935</v>
      </c>
      <c r="N2388" t="s">
        <v>933</v>
      </c>
      <c r="O2388" t="s">
        <v>934</v>
      </c>
      <c r="P2388" t="s">
        <v>934</v>
      </c>
      <c r="Q2388" t="s">
        <v>853</v>
      </c>
      <c r="R2388" t="str">
        <f t="shared" si="76"/>
        <v>Weekday</v>
      </c>
      <c r="S2388" s="12">
        <f t="shared" si="75"/>
        <v>40910</v>
      </c>
    </row>
    <row r="2389" spans="1:19" x14ac:dyDescent="0.25">
      <c r="A2389" t="s">
        <v>593</v>
      </c>
      <c r="B2389" t="s">
        <v>723</v>
      </c>
      <c r="C2389">
        <v>20129101802</v>
      </c>
      <c r="D2389">
        <v>71</v>
      </c>
      <c r="E2389" t="s">
        <v>62</v>
      </c>
      <c r="G2389">
        <v>12.03</v>
      </c>
      <c r="H2389">
        <v>2012</v>
      </c>
      <c r="I2389">
        <v>1</v>
      </c>
      <c r="J2389">
        <v>6</v>
      </c>
      <c r="K2389">
        <v>17</v>
      </c>
      <c r="M2389" t="s">
        <v>932</v>
      </c>
      <c r="N2389" t="s">
        <v>933</v>
      </c>
      <c r="O2389" t="s">
        <v>934</v>
      </c>
      <c r="P2389" t="s">
        <v>934</v>
      </c>
      <c r="Q2389" t="s">
        <v>727</v>
      </c>
      <c r="R2389" t="str">
        <f t="shared" si="76"/>
        <v>Weekday</v>
      </c>
      <c r="S2389" s="12">
        <f t="shared" si="75"/>
        <v>40914</v>
      </c>
    </row>
    <row r="2390" spans="1:19" x14ac:dyDescent="0.25">
      <c r="A2390" t="s">
        <v>593</v>
      </c>
      <c r="B2390" t="s">
        <v>723</v>
      </c>
      <c r="C2390">
        <v>20129103901</v>
      </c>
      <c r="D2390">
        <v>71</v>
      </c>
      <c r="E2390" t="s">
        <v>87</v>
      </c>
      <c r="G2390">
        <v>19.2</v>
      </c>
      <c r="H2390">
        <v>2012</v>
      </c>
      <c r="I2390">
        <v>1</v>
      </c>
      <c r="J2390">
        <v>17</v>
      </c>
      <c r="K2390">
        <v>8</v>
      </c>
      <c r="M2390" t="s">
        <v>932</v>
      </c>
      <c r="N2390" t="s">
        <v>933</v>
      </c>
      <c r="O2390" t="s">
        <v>934</v>
      </c>
      <c r="P2390" t="s">
        <v>934</v>
      </c>
      <c r="Q2390" t="s">
        <v>791</v>
      </c>
      <c r="R2390" t="str">
        <f t="shared" si="76"/>
        <v>Weekday</v>
      </c>
      <c r="S2390" s="12">
        <f t="shared" si="75"/>
        <v>40925</v>
      </c>
    </row>
    <row r="2391" spans="1:19" x14ac:dyDescent="0.25">
      <c r="A2391" t="s">
        <v>593</v>
      </c>
      <c r="B2391" t="s">
        <v>836</v>
      </c>
      <c r="C2391">
        <v>20129104203</v>
      </c>
      <c r="D2391">
        <v>71</v>
      </c>
      <c r="E2391" t="s">
        <v>87</v>
      </c>
      <c r="G2391">
        <v>1.67</v>
      </c>
      <c r="H2391">
        <v>2012</v>
      </c>
      <c r="I2391">
        <v>1</v>
      </c>
      <c r="J2391">
        <v>16</v>
      </c>
      <c r="K2391">
        <v>11</v>
      </c>
      <c r="M2391" t="s">
        <v>932</v>
      </c>
      <c r="N2391" t="s">
        <v>933</v>
      </c>
      <c r="O2391" t="s">
        <v>934</v>
      </c>
      <c r="P2391" t="s">
        <v>934</v>
      </c>
      <c r="Q2391" t="s">
        <v>853</v>
      </c>
      <c r="R2391" t="str">
        <f t="shared" si="76"/>
        <v>Weekday</v>
      </c>
      <c r="S2391" s="12">
        <f t="shared" si="75"/>
        <v>40924</v>
      </c>
    </row>
    <row r="2392" spans="1:19" x14ac:dyDescent="0.25">
      <c r="A2392" t="s">
        <v>593</v>
      </c>
      <c r="B2392" t="s">
        <v>594</v>
      </c>
      <c r="C2392">
        <v>20129104307</v>
      </c>
      <c r="D2392">
        <v>70</v>
      </c>
      <c r="E2392" t="s">
        <v>62</v>
      </c>
      <c r="G2392">
        <v>10.92</v>
      </c>
      <c r="H2392">
        <v>2012</v>
      </c>
      <c r="I2392">
        <v>1</v>
      </c>
      <c r="J2392">
        <v>3</v>
      </c>
      <c r="K2392">
        <v>14</v>
      </c>
      <c r="M2392" t="s">
        <v>932</v>
      </c>
      <c r="N2392" t="s">
        <v>936</v>
      </c>
      <c r="O2392" t="s">
        <v>934</v>
      </c>
      <c r="P2392" t="s">
        <v>934</v>
      </c>
      <c r="Q2392" t="s">
        <v>625</v>
      </c>
      <c r="R2392" t="str">
        <f t="shared" si="76"/>
        <v>Weekday</v>
      </c>
      <c r="S2392" s="12">
        <f t="shared" si="75"/>
        <v>40911</v>
      </c>
    </row>
    <row r="2393" spans="1:19" x14ac:dyDescent="0.25">
      <c r="A2393" t="s">
        <v>593</v>
      </c>
      <c r="B2393" t="s">
        <v>594</v>
      </c>
      <c r="C2393">
        <v>20129104391</v>
      </c>
      <c r="D2393">
        <v>70</v>
      </c>
      <c r="E2393" t="s">
        <v>62</v>
      </c>
      <c r="G2393">
        <v>13.76</v>
      </c>
      <c r="H2393">
        <v>2012</v>
      </c>
      <c r="I2393">
        <v>1</v>
      </c>
      <c r="J2393">
        <v>9</v>
      </c>
      <c r="K2393">
        <v>9</v>
      </c>
      <c r="M2393" t="s">
        <v>932</v>
      </c>
      <c r="N2393" t="s">
        <v>933</v>
      </c>
      <c r="O2393" t="s">
        <v>934</v>
      </c>
      <c r="P2393" t="s">
        <v>934</v>
      </c>
      <c r="R2393" t="str">
        <f t="shared" si="76"/>
        <v>Weekday</v>
      </c>
      <c r="S2393" s="12">
        <f t="shared" si="75"/>
        <v>40917</v>
      </c>
    </row>
    <row r="2394" spans="1:19" x14ac:dyDescent="0.25">
      <c r="A2394" t="s">
        <v>593</v>
      </c>
      <c r="B2394" t="s">
        <v>594</v>
      </c>
      <c r="C2394">
        <v>20129104399</v>
      </c>
      <c r="D2394">
        <v>70</v>
      </c>
      <c r="E2394" t="s">
        <v>62</v>
      </c>
      <c r="G2394">
        <v>16.45</v>
      </c>
      <c r="H2394">
        <v>2012</v>
      </c>
      <c r="I2394">
        <v>1</v>
      </c>
      <c r="J2394">
        <v>9</v>
      </c>
      <c r="K2394">
        <v>18</v>
      </c>
      <c r="M2394" t="s">
        <v>932</v>
      </c>
      <c r="N2394" t="s">
        <v>933</v>
      </c>
      <c r="O2394" t="s">
        <v>934</v>
      </c>
      <c r="P2394" t="s">
        <v>934</v>
      </c>
      <c r="Q2394" t="s">
        <v>659</v>
      </c>
      <c r="R2394" t="str">
        <f t="shared" si="76"/>
        <v>Weekday</v>
      </c>
      <c r="S2394" s="12">
        <f t="shared" si="75"/>
        <v>40917</v>
      </c>
    </row>
    <row r="2395" spans="1:19" x14ac:dyDescent="0.25">
      <c r="A2395" t="s">
        <v>593</v>
      </c>
      <c r="B2395" t="s">
        <v>594</v>
      </c>
      <c r="C2395">
        <v>20129104409</v>
      </c>
      <c r="D2395">
        <v>70</v>
      </c>
      <c r="E2395" t="s">
        <v>87</v>
      </c>
      <c r="G2395">
        <v>9.31</v>
      </c>
      <c r="H2395">
        <v>2012</v>
      </c>
      <c r="I2395">
        <v>1</v>
      </c>
      <c r="J2395">
        <v>10</v>
      </c>
      <c r="K2395">
        <v>16</v>
      </c>
      <c r="M2395" t="s">
        <v>932</v>
      </c>
      <c r="N2395" t="s">
        <v>933</v>
      </c>
      <c r="O2395" t="s">
        <v>934</v>
      </c>
      <c r="P2395" t="s">
        <v>934</v>
      </c>
      <c r="R2395" t="str">
        <f t="shared" si="76"/>
        <v>Weekday</v>
      </c>
      <c r="S2395" s="12">
        <f t="shared" si="75"/>
        <v>40918</v>
      </c>
    </row>
    <row r="2396" spans="1:19" x14ac:dyDescent="0.25">
      <c r="A2396" t="s">
        <v>593</v>
      </c>
      <c r="B2396" t="s">
        <v>594</v>
      </c>
      <c r="C2396">
        <v>20129104441</v>
      </c>
      <c r="D2396">
        <v>70</v>
      </c>
      <c r="E2396" t="s">
        <v>62</v>
      </c>
      <c r="G2396">
        <v>19.39</v>
      </c>
      <c r="H2396">
        <v>2012</v>
      </c>
      <c r="I2396">
        <v>1</v>
      </c>
      <c r="J2396">
        <v>12</v>
      </c>
      <c r="K2396">
        <v>9</v>
      </c>
      <c r="M2396" t="s">
        <v>935</v>
      </c>
      <c r="N2396" t="s">
        <v>933</v>
      </c>
      <c r="O2396" t="s">
        <v>934</v>
      </c>
      <c r="P2396" t="s">
        <v>934</v>
      </c>
      <c r="Q2396" t="s">
        <v>691</v>
      </c>
      <c r="R2396" t="str">
        <f t="shared" si="76"/>
        <v>Weekday</v>
      </c>
      <c r="S2396" s="12">
        <f t="shared" si="75"/>
        <v>40920</v>
      </c>
    </row>
    <row r="2397" spans="1:19" x14ac:dyDescent="0.25">
      <c r="A2397" t="s">
        <v>593</v>
      </c>
      <c r="B2397" t="s">
        <v>723</v>
      </c>
      <c r="C2397">
        <v>20129104466</v>
      </c>
      <c r="D2397">
        <v>275</v>
      </c>
      <c r="E2397" t="s">
        <v>87</v>
      </c>
      <c r="G2397">
        <v>35.32</v>
      </c>
      <c r="H2397">
        <v>2012</v>
      </c>
      <c r="I2397">
        <v>1</v>
      </c>
      <c r="J2397">
        <v>13</v>
      </c>
      <c r="K2397">
        <v>18</v>
      </c>
      <c r="M2397" t="s">
        <v>935</v>
      </c>
      <c r="N2397" t="s">
        <v>937</v>
      </c>
      <c r="O2397" t="s">
        <v>934</v>
      </c>
      <c r="P2397" t="s">
        <v>934</v>
      </c>
      <c r="R2397" t="str">
        <f t="shared" si="76"/>
        <v>Weekday</v>
      </c>
      <c r="S2397" s="12">
        <f t="shared" si="75"/>
        <v>40921</v>
      </c>
    </row>
    <row r="2398" spans="1:19" x14ac:dyDescent="0.25">
      <c r="A2398" t="s">
        <v>593</v>
      </c>
      <c r="B2398" t="s">
        <v>594</v>
      </c>
      <c r="C2398">
        <v>20129104481</v>
      </c>
      <c r="D2398">
        <v>70</v>
      </c>
      <c r="E2398" t="s">
        <v>87</v>
      </c>
      <c r="G2398">
        <v>14.26</v>
      </c>
      <c r="H2398">
        <v>2012</v>
      </c>
      <c r="I2398">
        <v>1</v>
      </c>
      <c r="J2398">
        <v>13</v>
      </c>
      <c r="K2398">
        <v>17</v>
      </c>
      <c r="M2398" t="s">
        <v>932</v>
      </c>
      <c r="N2398" t="s">
        <v>939</v>
      </c>
      <c r="O2398" t="s">
        <v>934</v>
      </c>
      <c r="P2398" t="s">
        <v>934</v>
      </c>
      <c r="R2398" t="str">
        <f t="shared" si="76"/>
        <v>Weekday</v>
      </c>
      <c r="S2398" s="12">
        <f t="shared" si="75"/>
        <v>40921</v>
      </c>
    </row>
    <row r="2399" spans="1:19" x14ac:dyDescent="0.25">
      <c r="A2399" t="s">
        <v>593</v>
      </c>
      <c r="B2399" t="s">
        <v>594</v>
      </c>
      <c r="C2399">
        <v>20129104527</v>
      </c>
      <c r="D2399">
        <v>70</v>
      </c>
      <c r="E2399" t="s">
        <v>940</v>
      </c>
      <c r="G2399">
        <v>13.57</v>
      </c>
      <c r="H2399">
        <v>2012</v>
      </c>
      <c r="I2399">
        <v>1</v>
      </c>
      <c r="J2399">
        <v>18</v>
      </c>
      <c r="K2399">
        <v>17</v>
      </c>
      <c r="M2399" t="s">
        <v>932</v>
      </c>
      <c r="N2399" t="s">
        <v>933</v>
      </c>
      <c r="O2399" t="s">
        <v>934</v>
      </c>
      <c r="P2399" t="s">
        <v>934</v>
      </c>
      <c r="R2399" t="str">
        <f t="shared" si="76"/>
        <v>Weekday</v>
      </c>
      <c r="S2399" s="12">
        <f t="shared" si="75"/>
        <v>40926</v>
      </c>
    </row>
    <row r="2400" spans="1:19" x14ac:dyDescent="0.25">
      <c r="A2400" t="s">
        <v>593</v>
      </c>
      <c r="B2400" t="s">
        <v>594</v>
      </c>
      <c r="C2400">
        <v>20129104634</v>
      </c>
      <c r="D2400">
        <v>70</v>
      </c>
      <c r="E2400" t="s">
        <v>87</v>
      </c>
      <c r="G2400">
        <v>15.96</v>
      </c>
      <c r="H2400">
        <v>2012</v>
      </c>
      <c r="I2400">
        <v>1</v>
      </c>
      <c r="J2400">
        <v>19</v>
      </c>
      <c r="K2400">
        <v>8</v>
      </c>
      <c r="M2400" t="s">
        <v>932</v>
      </c>
      <c r="N2400" t="s">
        <v>933</v>
      </c>
      <c r="O2400" t="s">
        <v>934</v>
      </c>
      <c r="P2400" t="s">
        <v>934</v>
      </c>
      <c r="R2400" t="str">
        <f t="shared" si="76"/>
        <v>Weekday</v>
      </c>
      <c r="S2400" s="12">
        <f t="shared" si="75"/>
        <v>40927</v>
      </c>
    </row>
    <row r="2401" spans="1:19" x14ac:dyDescent="0.25">
      <c r="A2401" t="s">
        <v>593</v>
      </c>
      <c r="B2401" t="s">
        <v>723</v>
      </c>
      <c r="C2401">
        <v>20129105031</v>
      </c>
      <c r="D2401">
        <v>71</v>
      </c>
      <c r="E2401" t="s">
        <v>62</v>
      </c>
      <c r="G2401">
        <v>18.7</v>
      </c>
      <c r="H2401">
        <v>2012</v>
      </c>
      <c r="I2401">
        <v>1</v>
      </c>
      <c r="J2401">
        <v>19</v>
      </c>
      <c r="K2401">
        <v>13</v>
      </c>
      <c r="M2401" t="s">
        <v>932</v>
      </c>
      <c r="N2401" t="s">
        <v>933</v>
      </c>
      <c r="O2401" t="s">
        <v>934</v>
      </c>
      <c r="P2401" t="s">
        <v>934</v>
      </c>
      <c r="Q2401" t="s">
        <v>785</v>
      </c>
      <c r="R2401" t="str">
        <f t="shared" si="76"/>
        <v>Weekday</v>
      </c>
      <c r="S2401" s="12">
        <f t="shared" si="75"/>
        <v>40927</v>
      </c>
    </row>
    <row r="2402" spans="1:19" x14ac:dyDescent="0.25">
      <c r="A2402" t="s">
        <v>593</v>
      </c>
      <c r="B2402" t="s">
        <v>594</v>
      </c>
      <c r="C2402">
        <v>20129105165</v>
      </c>
      <c r="D2402">
        <v>70</v>
      </c>
      <c r="E2402" t="s">
        <v>87</v>
      </c>
      <c r="G2402">
        <v>8.23</v>
      </c>
      <c r="H2402">
        <v>2012</v>
      </c>
      <c r="I2402">
        <v>1</v>
      </c>
      <c r="J2402">
        <v>21</v>
      </c>
      <c r="K2402">
        <v>7</v>
      </c>
      <c r="M2402" t="s">
        <v>935</v>
      </c>
      <c r="N2402" t="s">
        <v>933</v>
      </c>
      <c r="O2402" t="s">
        <v>934</v>
      </c>
      <c r="P2402" t="s">
        <v>934</v>
      </c>
      <c r="Q2402" t="s">
        <v>615</v>
      </c>
      <c r="R2402" t="str">
        <f t="shared" si="76"/>
        <v>Weekend</v>
      </c>
      <c r="S2402" s="12">
        <f t="shared" si="75"/>
        <v>40929</v>
      </c>
    </row>
    <row r="2403" spans="1:19" x14ac:dyDescent="0.25">
      <c r="A2403" t="s">
        <v>593</v>
      </c>
      <c r="B2403" t="s">
        <v>836</v>
      </c>
      <c r="C2403">
        <v>20129105571</v>
      </c>
      <c r="D2403">
        <v>71</v>
      </c>
      <c r="E2403" t="s">
        <v>87</v>
      </c>
      <c r="G2403">
        <v>2.33</v>
      </c>
      <c r="H2403">
        <v>2012</v>
      </c>
      <c r="I2403">
        <v>1</v>
      </c>
      <c r="J2403">
        <v>21</v>
      </c>
      <c r="K2403">
        <v>13</v>
      </c>
      <c r="M2403" t="s">
        <v>935</v>
      </c>
      <c r="N2403" t="s">
        <v>933</v>
      </c>
      <c r="O2403" t="s">
        <v>934</v>
      </c>
      <c r="P2403" t="s">
        <v>934</v>
      </c>
      <c r="Q2403" t="s">
        <v>852</v>
      </c>
      <c r="R2403" t="str">
        <f t="shared" si="76"/>
        <v>Weekend</v>
      </c>
      <c r="S2403" s="12">
        <f t="shared" si="75"/>
        <v>40929</v>
      </c>
    </row>
    <row r="2404" spans="1:19" x14ac:dyDescent="0.25">
      <c r="A2404" t="s">
        <v>593</v>
      </c>
      <c r="B2404" t="s">
        <v>723</v>
      </c>
      <c r="C2404">
        <v>20129105594</v>
      </c>
      <c r="D2404">
        <v>275</v>
      </c>
      <c r="E2404" t="s">
        <v>62</v>
      </c>
      <c r="G2404">
        <v>34.79</v>
      </c>
      <c r="H2404">
        <v>2012</v>
      </c>
      <c r="I2404">
        <v>1</v>
      </c>
      <c r="J2404">
        <v>21</v>
      </c>
      <c r="K2404">
        <v>6</v>
      </c>
      <c r="M2404" t="s">
        <v>935</v>
      </c>
      <c r="N2404" t="s">
        <v>933</v>
      </c>
      <c r="O2404" t="s">
        <v>934</v>
      </c>
      <c r="P2404" t="s">
        <v>934</v>
      </c>
      <c r="Q2404" t="s">
        <v>878</v>
      </c>
      <c r="R2404" t="str">
        <f t="shared" si="76"/>
        <v>Weekend</v>
      </c>
      <c r="S2404" s="12">
        <f t="shared" si="75"/>
        <v>40929</v>
      </c>
    </row>
    <row r="2405" spans="1:19" x14ac:dyDescent="0.25">
      <c r="A2405" t="s">
        <v>593</v>
      </c>
      <c r="B2405" t="s">
        <v>594</v>
      </c>
      <c r="C2405">
        <v>20129106087</v>
      </c>
      <c r="D2405">
        <v>70</v>
      </c>
      <c r="E2405" t="s">
        <v>87</v>
      </c>
      <c r="G2405">
        <v>14.29</v>
      </c>
      <c r="H2405">
        <v>2012</v>
      </c>
      <c r="I2405">
        <v>1</v>
      </c>
      <c r="J2405">
        <v>23</v>
      </c>
      <c r="K2405">
        <v>17</v>
      </c>
      <c r="M2405" t="s">
        <v>932</v>
      </c>
      <c r="N2405" t="s">
        <v>933</v>
      </c>
      <c r="O2405" t="s">
        <v>934</v>
      </c>
      <c r="P2405" t="s">
        <v>934</v>
      </c>
      <c r="R2405" t="str">
        <f t="shared" si="76"/>
        <v>Weekday</v>
      </c>
      <c r="S2405" s="12">
        <f t="shared" si="75"/>
        <v>40931</v>
      </c>
    </row>
    <row r="2406" spans="1:19" x14ac:dyDescent="0.25">
      <c r="A2406" t="s">
        <v>593</v>
      </c>
      <c r="B2406" t="s">
        <v>594</v>
      </c>
      <c r="C2406">
        <v>20129106528</v>
      </c>
      <c r="D2406">
        <v>70</v>
      </c>
      <c r="E2406" t="s">
        <v>87</v>
      </c>
      <c r="G2406">
        <v>16.16</v>
      </c>
      <c r="H2406">
        <v>2012</v>
      </c>
      <c r="I2406">
        <v>1</v>
      </c>
      <c r="J2406">
        <v>25</v>
      </c>
      <c r="K2406">
        <v>7</v>
      </c>
      <c r="M2406" t="s">
        <v>932</v>
      </c>
      <c r="N2406" t="s">
        <v>933</v>
      </c>
      <c r="O2406" t="s">
        <v>934</v>
      </c>
      <c r="P2406" t="s">
        <v>934</v>
      </c>
      <c r="R2406" t="str">
        <f t="shared" si="76"/>
        <v>Weekday</v>
      </c>
      <c r="S2406" s="12">
        <f t="shared" si="75"/>
        <v>40933</v>
      </c>
    </row>
    <row r="2407" spans="1:19" x14ac:dyDescent="0.25">
      <c r="A2407" t="s">
        <v>593</v>
      </c>
      <c r="B2407" t="s">
        <v>594</v>
      </c>
      <c r="C2407">
        <v>20129106558</v>
      </c>
      <c r="D2407">
        <v>70</v>
      </c>
      <c r="E2407" t="s">
        <v>62</v>
      </c>
      <c r="G2407">
        <v>13.76</v>
      </c>
      <c r="H2407">
        <v>2012</v>
      </c>
      <c r="I2407">
        <v>1</v>
      </c>
      <c r="J2407">
        <v>25</v>
      </c>
      <c r="K2407">
        <v>8</v>
      </c>
      <c r="M2407" t="s">
        <v>932</v>
      </c>
      <c r="N2407" t="s">
        <v>937</v>
      </c>
      <c r="O2407" t="s">
        <v>934</v>
      </c>
      <c r="P2407" t="s">
        <v>934</v>
      </c>
      <c r="R2407" t="str">
        <f t="shared" si="76"/>
        <v>Weekday</v>
      </c>
      <c r="S2407" s="12">
        <f t="shared" si="75"/>
        <v>40933</v>
      </c>
    </row>
    <row r="2408" spans="1:19" x14ac:dyDescent="0.25">
      <c r="A2408" t="s">
        <v>593</v>
      </c>
      <c r="B2408" t="s">
        <v>836</v>
      </c>
      <c r="C2408">
        <v>20129106648</v>
      </c>
      <c r="D2408">
        <v>71</v>
      </c>
      <c r="E2408" t="s">
        <v>62</v>
      </c>
      <c r="G2408">
        <v>1.07</v>
      </c>
      <c r="H2408">
        <v>2012</v>
      </c>
      <c r="I2408">
        <v>1</v>
      </c>
      <c r="J2408">
        <v>14</v>
      </c>
      <c r="K2408">
        <v>4</v>
      </c>
      <c r="M2408" t="s">
        <v>935</v>
      </c>
      <c r="N2408" t="s">
        <v>941</v>
      </c>
      <c r="O2408" t="s">
        <v>934</v>
      </c>
      <c r="P2408" t="s">
        <v>934</v>
      </c>
      <c r="Q2408" t="s">
        <v>840</v>
      </c>
      <c r="R2408" t="str">
        <f t="shared" si="76"/>
        <v>Weekend</v>
      </c>
      <c r="S2408" s="12">
        <f t="shared" si="75"/>
        <v>40922</v>
      </c>
    </row>
    <row r="2409" spans="1:19" x14ac:dyDescent="0.25">
      <c r="A2409" t="s">
        <v>593</v>
      </c>
      <c r="B2409" t="s">
        <v>723</v>
      </c>
      <c r="C2409">
        <v>20129106743</v>
      </c>
      <c r="D2409">
        <v>71</v>
      </c>
      <c r="E2409" t="s">
        <v>62</v>
      </c>
      <c r="G2409">
        <v>19.010000000000002</v>
      </c>
      <c r="H2409">
        <v>2012</v>
      </c>
      <c r="I2409">
        <v>1</v>
      </c>
      <c r="J2409">
        <v>24</v>
      </c>
      <c r="K2409">
        <v>18</v>
      </c>
      <c r="M2409" t="s">
        <v>932</v>
      </c>
      <c r="N2409" t="s">
        <v>937</v>
      </c>
      <c r="O2409" t="s">
        <v>934</v>
      </c>
      <c r="P2409" t="s">
        <v>934</v>
      </c>
      <c r="Q2409" t="s">
        <v>787</v>
      </c>
      <c r="R2409" t="str">
        <f t="shared" si="76"/>
        <v>Weekday</v>
      </c>
      <c r="S2409" s="12">
        <f t="shared" si="75"/>
        <v>40932</v>
      </c>
    </row>
    <row r="2410" spans="1:19" x14ac:dyDescent="0.25">
      <c r="A2410" t="s">
        <v>593</v>
      </c>
      <c r="B2410" t="s">
        <v>594</v>
      </c>
      <c r="C2410">
        <v>20129106867</v>
      </c>
      <c r="D2410">
        <v>70</v>
      </c>
      <c r="E2410" t="s">
        <v>62</v>
      </c>
      <c r="G2410">
        <v>14.48</v>
      </c>
      <c r="H2410">
        <v>2012</v>
      </c>
      <c r="I2410">
        <v>1</v>
      </c>
      <c r="J2410">
        <v>26</v>
      </c>
      <c r="K2410">
        <v>9</v>
      </c>
      <c r="M2410" t="s">
        <v>932</v>
      </c>
      <c r="N2410" t="s">
        <v>937</v>
      </c>
      <c r="O2410" t="s">
        <v>934</v>
      </c>
      <c r="P2410" t="s">
        <v>934</v>
      </c>
      <c r="R2410" t="str">
        <f t="shared" si="76"/>
        <v>Weekday</v>
      </c>
      <c r="S2410" s="12">
        <f t="shared" si="75"/>
        <v>40934</v>
      </c>
    </row>
    <row r="2411" spans="1:19" x14ac:dyDescent="0.25">
      <c r="A2411" t="s">
        <v>593</v>
      </c>
      <c r="B2411" t="s">
        <v>594</v>
      </c>
      <c r="C2411">
        <v>20129106943</v>
      </c>
      <c r="D2411">
        <v>70</v>
      </c>
      <c r="E2411" t="s">
        <v>62</v>
      </c>
      <c r="G2411">
        <v>13.57</v>
      </c>
      <c r="H2411">
        <v>2012</v>
      </c>
      <c r="I2411">
        <v>1</v>
      </c>
      <c r="J2411">
        <v>26</v>
      </c>
      <c r="K2411">
        <v>16</v>
      </c>
      <c r="M2411" t="s">
        <v>932</v>
      </c>
      <c r="N2411" t="s">
        <v>933</v>
      </c>
      <c r="O2411" t="s">
        <v>934</v>
      </c>
      <c r="P2411" t="s">
        <v>934</v>
      </c>
      <c r="R2411" t="str">
        <f t="shared" si="76"/>
        <v>Weekday</v>
      </c>
      <c r="S2411" s="12">
        <f t="shared" si="75"/>
        <v>40934</v>
      </c>
    </row>
    <row r="2412" spans="1:19" x14ac:dyDescent="0.25">
      <c r="A2412" t="s">
        <v>593</v>
      </c>
      <c r="B2412" t="s">
        <v>836</v>
      </c>
      <c r="C2412">
        <v>20129107074</v>
      </c>
      <c r="D2412">
        <v>71</v>
      </c>
      <c r="E2412" t="s">
        <v>940</v>
      </c>
      <c r="G2412">
        <v>1.07</v>
      </c>
      <c r="H2412">
        <v>2012</v>
      </c>
      <c r="I2412">
        <v>1</v>
      </c>
      <c r="J2412">
        <v>14</v>
      </c>
      <c r="K2412">
        <v>4</v>
      </c>
      <c r="M2412" t="s">
        <v>932</v>
      </c>
      <c r="N2412" t="s">
        <v>939</v>
      </c>
      <c r="O2412" t="s">
        <v>934</v>
      </c>
      <c r="P2412" t="s">
        <v>934</v>
      </c>
      <c r="R2412" t="str">
        <f t="shared" si="76"/>
        <v>Weekend</v>
      </c>
      <c r="S2412" s="12">
        <f t="shared" si="75"/>
        <v>40922</v>
      </c>
    </row>
    <row r="2413" spans="1:19" x14ac:dyDescent="0.25">
      <c r="A2413" t="s">
        <v>593</v>
      </c>
      <c r="B2413" t="s">
        <v>723</v>
      </c>
      <c r="C2413">
        <v>20129107147</v>
      </c>
      <c r="D2413">
        <v>275</v>
      </c>
      <c r="E2413" t="s">
        <v>62</v>
      </c>
      <c r="G2413">
        <v>34.89</v>
      </c>
      <c r="H2413">
        <v>2012</v>
      </c>
      <c r="I2413">
        <v>1</v>
      </c>
      <c r="J2413">
        <v>25</v>
      </c>
      <c r="K2413">
        <v>6</v>
      </c>
      <c r="M2413" t="s">
        <v>932</v>
      </c>
      <c r="N2413" t="s">
        <v>933</v>
      </c>
      <c r="O2413" t="s">
        <v>934</v>
      </c>
      <c r="P2413" t="s">
        <v>934</v>
      </c>
      <c r="Q2413" t="s">
        <v>878</v>
      </c>
      <c r="R2413" t="str">
        <f t="shared" si="76"/>
        <v>Weekday</v>
      </c>
      <c r="S2413" s="12">
        <f t="shared" si="75"/>
        <v>40933</v>
      </c>
    </row>
    <row r="2414" spans="1:19" x14ac:dyDescent="0.25">
      <c r="A2414" t="s">
        <v>593</v>
      </c>
      <c r="B2414" t="s">
        <v>594</v>
      </c>
      <c r="C2414">
        <v>20129107171</v>
      </c>
      <c r="D2414">
        <v>70</v>
      </c>
      <c r="E2414" t="s">
        <v>62</v>
      </c>
      <c r="G2414">
        <v>18.62</v>
      </c>
      <c r="H2414">
        <v>2012</v>
      </c>
      <c r="I2414">
        <v>1</v>
      </c>
      <c r="J2414">
        <v>26</v>
      </c>
      <c r="K2414">
        <v>17</v>
      </c>
      <c r="M2414" t="s">
        <v>932</v>
      </c>
      <c r="N2414" t="s">
        <v>933</v>
      </c>
      <c r="O2414" t="s">
        <v>934</v>
      </c>
      <c r="P2414" t="s">
        <v>934</v>
      </c>
      <c r="Q2414" t="s">
        <v>685</v>
      </c>
      <c r="R2414" t="str">
        <f t="shared" si="76"/>
        <v>Weekday</v>
      </c>
      <c r="S2414" s="12">
        <f t="shared" si="75"/>
        <v>40934</v>
      </c>
    </row>
    <row r="2415" spans="1:19" x14ac:dyDescent="0.25">
      <c r="A2415" t="s">
        <v>593</v>
      </c>
      <c r="B2415" t="s">
        <v>723</v>
      </c>
      <c r="C2415">
        <v>20129107444</v>
      </c>
      <c r="D2415">
        <v>71</v>
      </c>
      <c r="E2415" t="s">
        <v>62</v>
      </c>
      <c r="G2415">
        <v>18</v>
      </c>
      <c r="H2415">
        <v>2012</v>
      </c>
      <c r="I2415">
        <v>1</v>
      </c>
      <c r="J2415">
        <v>22</v>
      </c>
      <c r="K2415">
        <v>10</v>
      </c>
      <c r="M2415" t="s">
        <v>935</v>
      </c>
      <c r="N2415" t="s">
        <v>933</v>
      </c>
      <c r="O2415" t="s">
        <v>934</v>
      </c>
      <c r="P2415" t="s">
        <v>934</v>
      </c>
      <c r="Q2415" t="s">
        <v>781</v>
      </c>
      <c r="R2415" t="str">
        <f t="shared" si="76"/>
        <v>Weekend</v>
      </c>
      <c r="S2415" s="12">
        <f t="shared" si="75"/>
        <v>40930</v>
      </c>
    </row>
    <row r="2416" spans="1:19" x14ac:dyDescent="0.25">
      <c r="A2416" t="s">
        <v>593</v>
      </c>
      <c r="B2416" t="s">
        <v>594</v>
      </c>
      <c r="C2416">
        <v>20129107799</v>
      </c>
      <c r="D2416">
        <v>70</v>
      </c>
      <c r="E2416" t="s">
        <v>62</v>
      </c>
      <c r="G2416">
        <v>13.89</v>
      </c>
      <c r="H2416">
        <v>2012</v>
      </c>
      <c r="I2416">
        <v>1</v>
      </c>
      <c r="J2416">
        <v>30</v>
      </c>
      <c r="K2416">
        <v>17</v>
      </c>
      <c r="M2416" t="s">
        <v>932</v>
      </c>
      <c r="N2416" t="s">
        <v>933</v>
      </c>
      <c r="O2416" t="s">
        <v>934</v>
      </c>
      <c r="P2416" t="s">
        <v>934</v>
      </c>
      <c r="R2416" t="str">
        <f t="shared" si="76"/>
        <v>Weekday</v>
      </c>
      <c r="S2416" s="12">
        <f t="shared" si="75"/>
        <v>40938</v>
      </c>
    </row>
    <row r="2417" spans="1:19" x14ac:dyDescent="0.25">
      <c r="A2417" t="s">
        <v>593</v>
      </c>
      <c r="B2417" t="s">
        <v>594</v>
      </c>
      <c r="C2417">
        <v>20129108016</v>
      </c>
      <c r="D2417">
        <v>70</v>
      </c>
      <c r="E2417" t="s">
        <v>87</v>
      </c>
      <c r="G2417">
        <v>17.170000000000002</v>
      </c>
      <c r="H2417">
        <v>2012</v>
      </c>
      <c r="I2417">
        <v>1</v>
      </c>
      <c r="J2417">
        <v>31</v>
      </c>
      <c r="K2417">
        <v>9</v>
      </c>
      <c r="M2417" t="s">
        <v>932</v>
      </c>
      <c r="N2417" t="s">
        <v>933</v>
      </c>
      <c r="O2417" t="s">
        <v>934</v>
      </c>
      <c r="P2417" t="s">
        <v>934</v>
      </c>
      <c r="Q2417" t="s">
        <v>717</v>
      </c>
      <c r="R2417" t="str">
        <f t="shared" si="76"/>
        <v>Weekday</v>
      </c>
      <c r="S2417" s="12">
        <f t="shared" si="75"/>
        <v>40939</v>
      </c>
    </row>
    <row r="2418" spans="1:19" x14ac:dyDescent="0.25">
      <c r="A2418" t="s">
        <v>593</v>
      </c>
      <c r="B2418" t="s">
        <v>594</v>
      </c>
      <c r="C2418">
        <v>20129108246</v>
      </c>
      <c r="D2418">
        <v>70</v>
      </c>
      <c r="E2418" t="s">
        <v>62</v>
      </c>
      <c r="G2418">
        <v>13.89</v>
      </c>
      <c r="H2418">
        <v>2012</v>
      </c>
      <c r="I2418">
        <v>2</v>
      </c>
      <c r="J2418">
        <v>1</v>
      </c>
      <c r="K2418">
        <v>7</v>
      </c>
      <c r="M2418" t="s">
        <v>932</v>
      </c>
      <c r="N2418" t="s">
        <v>933</v>
      </c>
      <c r="O2418" t="s">
        <v>934</v>
      </c>
      <c r="P2418" t="s">
        <v>934</v>
      </c>
      <c r="R2418" t="str">
        <f t="shared" si="76"/>
        <v>Weekday</v>
      </c>
      <c r="S2418" s="12">
        <f t="shared" si="75"/>
        <v>40940</v>
      </c>
    </row>
    <row r="2419" spans="1:19" x14ac:dyDescent="0.25">
      <c r="A2419" t="s">
        <v>593</v>
      </c>
      <c r="B2419" t="s">
        <v>723</v>
      </c>
      <c r="C2419">
        <v>20129108395</v>
      </c>
      <c r="D2419">
        <v>275</v>
      </c>
      <c r="E2419" t="s">
        <v>87</v>
      </c>
      <c r="G2419">
        <v>34.9</v>
      </c>
      <c r="H2419">
        <v>2012</v>
      </c>
      <c r="I2419">
        <v>2</v>
      </c>
      <c r="J2419">
        <v>1</v>
      </c>
      <c r="K2419">
        <v>8</v>
      </c>
      <c r="M2419" t="s">
        <v>932</v>
      </c>
      <c r="N2419" t="s">
        <v>933</v>
      </c>
      <c r="O2419" t="s">
        <v>934</v>
      </c>
      <c r="P2419" t="s">
        <v>934</v>
      </c>
      <c r="Q2419" t="s">
        <v>882</v>
      </c>
      <c r="R2419" t="str">
        <f t="shared" si="76"/>
        <v>Weekday</v>
      </c>
      <c r="S2419" s="12">
        <f t="shared" si="75"/>
        <v>40940</v>
      </c>
    </row>
    <row r="2420" spans="1:19" x14ac:dyDescent="0.25">
      <c r="A2420" t="s">
        <v>593</v>
      </c>
      <c r="B2420" t="s">
        <v>594</v>
      </c>
      <c r="C2420">
        <v>20129108692</v>
      </c>
      <c r="D2420">
        <v>70</v>
      </c>
      <c r="E2420" t="s">
        <v>62</v>
      </c>
      <c r="G2420">
        <v>13.08</v>
      </c>
      <c r="H2420">
        <v>2012</v>
      </c>
      <c r="I2420">
        <v>2</v>
      </c>
      <c r="J2420">
        <v>3</v>
      </c>
      <c r="K2420">
        <v>15</v>
      </c>
      <c r="M2420" t="s">
        <v>932</v>
      </c>
      <c r="N2420" t="s">
        <v>937</v>
      </c>
      <c r="O2420" t="s">
        <v>934</v>
      </c>
      <c r="P2420" t="s">
        <v>934</v>
      </c>
      <c r="R2420" t="str">
        <f t="shared" si="76"/>
        <v>Weekday</v>
      </c>
      <c r="S2420" s="12">
        <f t="shared" si="75"/>
        <v>40942</v>
      </c>
    </row>
    <row r="2421" spans="1:19" x14ac:dyDescent="0.25">
      <c r="A2421" t="s">
        <v>593</v>
      </c>
      <c r="B2421" t="s">
        <v>723</v>
      </c>
      <c r="C2421">
        <v>20129109152</v>
      </c>
      <c r="D2421">
        <v>71</v>
      </c>
      <c r="E2421" t="s">
        <v>87</v>
      </c>
      <c r="G2421">
        <v>19</v>
      </c>
      <c r="H2421">
        <v>2012</v>
      </c>
      <c r="I2421">
        <v>2</v>
      </c>
      <c r="J2421">
        <v>1</v>
      </c>
      <c r="K2421">
        <v>7</v>
      </c>
      <c r="M2421" t="s">
        <v>932</v>
      </c>
      <c r="N2421" t="s">
        <v>933</v>
      </c>
      <c r="O2421" t="s">
        <v>934</v>
      </c>
      <c r="P2421" t="s">
        <v>934</v>
      </c>
      <c r="Q2421" t="s">
        <v>793</v>
      </c>
      <c r="R2421" t="str">
        <f t="shared" si="76"/>
        <v>Weekday</v>
      </c>
      <c r="S2421" s="12">
        <f t="shared" si="75"/>
        <v>40940</v>
      </c>
    </row>
    <row r="2422" spans="1:19" x14ac:dyDescent="0.25">
      <c r="A2422" t="s">
        <v>593</v>
      </c>
      <c r="B2422" t="s">
        <v>594</v>
      </c>
      <c r="C2422">
        <v>20129109195</v>
      </c>
      <c r="D2422">
        <v>70</v>
      </c>
      <c r="E2422" t="s">
        <v>62</v>
      </c>
      <c r="G2422">
        <v>8.92</v>
      </c>
      <c r="H2422">
        <v>2012</v>
      </c>
      <c r="I2422">
        <v>2</v>
      </c>
      <c r="J2422">
        <v>6</v>
      </c>
      <c r="K2422">
        <v>7</v>
      </c>
      <c r="M2422" t="s">
        <v>935</v>
      </c>
      <c r="N2422" t="s">
        <v>937</v>
      </c>
      <c r="O2422" t="s">
        <v>934</v>
      </c>
      <c r="P2422" t="s">
        <v>934</v>
      </c>
      <c r="Q2422" t="s">
        <v>602</v>
      </c>
      <c r="R2422" t="str">
        <f t="shared" si="76"/>
        <v>Weekday</v>
      </c>
      <c r="S2422" s="12">
        <f t="shared" si="75"/>
        <v>40945</v>
      </c>
    </row>
    <row r="2423" spans="1:19" x14ac:dyDescent="0.25">
      <c r="A2423" t="s">
        <v>593</v>
      </c>
      <c r="B2423" t="s">
        <v>723</v>
      </c>
      <c r="C2423">
        <v>20129109565</v>
      </c>
      <c r="D2423">
        <v>71</v>
      </c>
      <c r="E2423" t="s">
        <v>62</v>
      </c>
      <c r="G2423">
        <v>18.8</v>
      </c>
      <c r="H2423">
        <v>2012</v>
      </c>
      <c r="I2423">
        <v>2</v>
      </c>
      <c r="J2423">
        <v>2</v>
      </c>
      <c r="K2423">
        <v>21</v>
      </c>
      <c r="M2423" t="s">
        <v>935</v>
      </c>
      <c r="N2423" t="s">
        <v>933</v>
      </c>
      <c r="O2423" t="s">
        <v>934</v>
      </c>
      <c r="P2423" t="s">
        <v>934</v>
      </c>
      <c r="Q2423" t="s">
        <v>787</v>
      </c>
      <c r="R2423" t="str">
        <f t="shared" si="76"/>
        <v>Weekday</v>
      </c>
      <c r="S2423" s="12">
        <f t="shared" si="75"/>
        <v>40941</v>
      </c>
    </row>
    <row r="2424" spans="1:19" x14ac:dyDescent="0.25">
      <c r="A2424" t="s">
        <v>593</v>
      </c>
      <c r="B2424" t="s">
        <v>723</v>
      </c>
      <c r="C2424">
        <v>20129110358</v>
      </c>
      <c r="D2424">
        <v>275</v>
      </c>
      <c r="E2424" t="s">
        <v>87</v>
      </c>
      <c r="G2424">
        <v>31.5</v>
      </c>
      <c r="H2424">
        <v>2012</v>
      </c>
      <c r="I2424">
        <v>2</v>
      </c>
      <c r="J2424">
        <v>7</v>
      </c>
      <c r="K2424">
        <v>7</v>
      </c>
      <c r="M2424" t="s">
        <v>932</v>
      </c>
      <c r="N2424" t="s">
        <v>933</v>
      </c>
      <c r="O2424" t="s">
        <v>934</v>
      </c>
      <c r="P2424" t="s">
        <v>934</v>
      </c>
      <c r="Q2424" t="s">
        <v>901</v>
      </c>
      <c r="R2424" t="str">
        <f t="shared" si="76"/>
        <v>Weekday</v>
      </c>
      <c r="S2424" s="12">
        <f t="shared" si="75"/>
        <v>40946</v>
      </c>
    </row>
    <row r="2425" spans="1:19" x14ac:dyDescent="0.25">
      <c r="A2425" t="s">
        <v>593</v>
      </c>
      <c r="B2425" t="s">
        <v>594</v>
      </c>
      <c r="C2425">
        <v>20129110420</v>
      </c>
      <c r="D2425">
        <v>70</v>
      </c>
      <c r="E2425" t="s">
        <v>62</v>
      </c>
      <c r="G2425">
        <v>14.65</v>
      </c>
      <c r="H2425">
        <v>2012</v>
      </c>
      <c r="I2425">
        <v>2</v>
      </c>
      <c r="J2425">
        <v>10</v>
      </c>
      <c r="K2425">
        <v>14</v>
      </c>
      <c r="M2425" t="s">
        <v>932</v>
      </c>
      <c r="N2425" t="s">
        <v>937</v>
      </c>
      <c r="O2425" t="s">
        <v>934</v>
      </c>
      <c r="P2425" t="s">
        <v>934</v>
      </c>
      <c r="R2425" t="str">
        <f t="shared" si="76"/>
        <v>Weekday</v>
      </c>
      <c r="S2425" s="12">
        <f t="shared" si="75"/>
        <v>40949</v>
      </c>
    </row>
    <row r="2426" spans="1:19" x14ac:dyDescent="0.25">
      <c r="A2426" t="s">
        <v>593</v>
      </c>
      <c r="B2426" t="s">
        <v>594</v>
      </c>
      <c r="C2426">
        <v>20129110546</v>
      </c>
      <c r="D2426">
        <v>70</v>
      </c>
      <c r="E2426" t="s">
        <v>62</v>
      </c>
      <c r="G2426">
        <v>9.11</v>
      </c>
      <c r="H2426">
        <v>2012</v>
      </c>
      <c r="I2426">
        <v>2</v>
      </c>
      <c r="J2426">
        <v>11</v>
      </c>
      <c r="K2426">
        <v>14</v>
      </c>
      <c r="M2426" t="s">
        <v>935</v>
      </c>
      <c r="N2426" t="s">
        <v>936</v>
      </c>
      <c r="O2426" t="s">
        <v>934</v>
      </c>
      <c r="P2426" t="s">
        <v>934</v>
      </c>
      <c r="Q2426" t="s">
        <v>602</v>
      </c>
      <c r="R2426" t="str">
        <f t="shared" si="76"/>
        <v>Weekend</v>
      </c>
      <c r="S2426" s="12">
        <f t="shared" si="75"/>
        <v>40950</v>
      </c>
    </row>
    <row r="2427" spans="1:19" x14ac:dyDescent="0.25">
      <c r="A2427" t="s">
        <v>593</v>
      </c>
      <c r="B2427" t="s">
        <v>723</v>
      </c>
      <c r="C2427">
        <v>20129111284</v>
      </c>
      <c r="D2427">
        <v>71</v>
      </c>
      <c r="E2427" t="s">
        <v>87</v>
      </c>
      <c r="G2427">
        <v>15.8</v>
      </c>
      <c r="H2427">
        <v>2012</v>
      </c>
      <c r="I2427">
        <v>2</v>
      </c>
      <c r="J2427">
        <v>13</v>
      </c>
      <c r="K2427">
        <v>7</v>
      </c>
      <c r="M2427" t="s">
        <v>932</v>
      </c>
      <c r="N2427" t="s">
        <v>933</v>
      </c>
      <c r="O2427" t="s">
        <v>934</v>
      </c>
      <c r="P2427" t="s">
        <v>934</v>
      </c>
      <c r="Q2427" t="s">
        <v>812</v>
      </c>
      <c r="R2427" t="str">
        <f t="shared" si="76"/>
        <v>Weekday</v>
      </c>
      <c r="S2427" s="12">
        <f t="shared" si="75"/>
        <v>40952</v>
      </c>
    </row>
    <row r="2428" spans="1:19" x14ac:dyDescent="0.25">
      <c r="A2428" t="s">
        <v>593</v>
      </c>
      <c r="B2428" t="s">
        <v>594</v>
      </c>
      <c r="C2428">
        <v>20129111317</v>
      </c>
      <c r="D2428">
        <v>70</v>
      </c>
      <c r="E2428" t="s">
        <v>62</v>
      </c>
      <c r="G2428">
        <v>13.91</v>
      </c>
      <c r="H2428">
        <v>2012</v>
      </c>
      <c r="I2428">
        <v>2</v>
      </c>
      <c r="J2428">
        <v>13</v>
      </c>
      <c r="K2428">
        <v>15</v>
      </c>
      <c r="M2428" t="s">
        <v>932</v>
      </c>
      <c r="N2428" t="s">
        <v>933</v>
      </c>
      <c r="O2428" t="s">
        <v>934</v>
      </c>
      <c r="P2428" t="s">
        <v>934</v>
      </c>
      <c r="R2428" t="str">
        <f t="shared" si="76"/>
        <v>Weekday</v>
      </c>
      <c r="S2428" s="12">
        <f t="shared" si="75"/>
        <v>40952</v>
      </c>
    </row>
    <row r="2429" spans="1:19" x14ac:dyDescent="0.25">
      <c r="A2429" t="s">
        <v>593</v>
      </c>
      <c r="B2429" t="s">
        <v>594</v>
      </c>
      <c r="C2429">
        <v>20129112030</v>
      </c>
      <c r="D2429">
        <v>70</v>
      </c>
      <c r="E2429" t="s">
        <v>87</v>
      </c>
      <c r="G2429">
        <v>7.92</v>
      </c>
      <c r="H2429">
        <v>2012</v>
      </c>
      <c r="I2429">
        <v>2</v>
      </c>
      <c r="J2429">
        <v>14</v>
      </c>
      <c r="K2429">
        <v>17</v>
      </c>
      <c r="M2429" t="s">
        <v>932</v>
      </c>
      <c r="N2429" t="s">
        <v>936</v>
      </c>
      <c r="O2429" t="s">
        <v>934</v>
      </c>
      <c r="P2429" t="s">
        <v>934</v>
      </c>
      <c r="R2429" t="str">
        <f t="shared" si="76"/>
        <v>Weekday</v>
      </c>
      <c r="S2429" s="12">
        <f t="shared" si="75"/>
        <v>40953</v>
      </c>
    </row>
    <row r="2430" spans="1:19" x14ac:dyDescent="0.25">
      <c r="A2430" t="s">
        <v>593</v>
      </c>
      <c r="B2430" t="s">
        <v>723</v>
      </c>
      <c r="C2430">
        <v>20129112803</v>
      </c>
      <c r="D2430">
        <v>275</v>
      </c>
      <c r="E2430" t="s">
        <v>62</v>
      </c>
      <c r="G2430">
        <v>33.9</v>
      </c>
      <c r="H2430">
        <v>2012</v>
      </c>
      <c r="I2430">
        <v>2</v>
      </c>
      <c r="J2430">
        <v>16</v>
      </c>
      <c r="K2430">
        <v>18</v>
      </c>
      <c r="M2430" t="s">
        <v>932</v>
      </c>
      <c r="N2430" t="s">
        <v>933</v>
      </c>
      <c r="O2430" t="s">
        <v>934</v>
      </c>
      <c r="P2430" t="s">
        <v>934</v>
      </c>
      <c r="Q2430" t="s">
        <v>872</v>
      </c>
      <c r="R2430" t="str">
        <f t="shared" si="76"/>
        <v>Weekday</v>
      </c>
      <c r="S2430" s="12">
        <f t="shared" si="75"/>
        <v>40955</v>
      </c>
    </row>
    <row r="2431" spans="1:19" x14ac:dyDescent="0.25">
      <c r="A2431" t="s">
        <v>593</v>
      </c>
      <c r="B2431" t="s">
        <v>836</v>
      </c>
      <c r="C2431">
        <v>20129112811</v>
      </c>
      <c r="D2431">
        <v>71</v>
      </c>
      <c r="E2431" t="s">
        <v>62</v>
      </c>
      <c r="G2431">
        <v>1.93</v>
      </c>
      <c r="H2431">
        <v>2012</v>
      </c>
      <c r="I2431">
        <v>2</v>
      </c>
      <c r="J2431">
        <v>17</v>
      </c>
      <c r="K2431">
        <v>22</v>
      </c>
      <c r="M2431" t="s">
        <v>932</v>
      </c>
      <c r="N2431" t="s">
        <v>933</v>
      </c>
      <c r="P2431" t="s">
        <v>934</v>
      </c>
      <c r="Q2431" t="s">
        <v>842</v>
      </c>
      <c r="R2431" t="str">
        <f t="shared" si="76"/>
        <v>Weekday</v>
      </c>
      <c r="S2431" s="12">
        <f t="shared" si="75"/>
        <v>40956</v>
      </c>
    </row>
    <row r="2432" spans="1:19" x14ac:dyDescent="0.25">
      <c r="A2432" t="s">
        <v>593</v>
      </c>
      <c r="B2432" t="s">
        <v>594</v>
      </c>
      <c r="C2432">
        <v>20129113180</v>
      </c>
      <c r="D2432">
        <v>70</v>
      </c>
      <c r="E2432" t="s">
        <v>62</v>
      </c>
      <c r="G2432">
        <v>14.28</v>
      </c>
      <c r="H2432">
        <v>2012</v>
      </c>
      <c r="I2432">
        <v>2</v>
      </c>
      <c r="J2432">
        <v>17</v>
      </c>
      <c r="K2432">
        <v>15</v>
      </c>
      <c r="M2432" t="s">
        <v>932</v>
      </c>
      <c r="N2432" t="s">
        <v>933</v>
      </c>
      <c r="O2432" t="s">
        <v>934</v>
      </c>
      <c r="P2432" t="s">
        <v>934</v>
      </c>
      <c r="R2432" t="str">
        <f t="shared" si="76"/>
        <v>Weekday</v>
      </c>
      <c r="S2432" s="12">
        <f t="shared" si="75"/>
        <v>40956</v>
      </c>
    </row>
    <row r="2433" spans="1:19" x14ac:dyDescent="0.25">
      <c r="A2433" t="s">
        <v>593</v>
      </c>
      <c r="B2433" t="s">
        <v>723</v>
      </c>
      <c r="C2433">
        <v>20129113259</v>
      </c>
      <c r="D2433">
        <v>71</v>
      </c>
      <c r="E2433" t="s">
        <v>62</v>
      </c>
      <c r="G2433">
        <v>19.399999999999999</v>
      </c>
      <c r="H2433">
        <v>2012</v>
      </c>
      <c r="I2433">
        <v>2</v>
      </c>
      <c r="J2433">
        <v>13</v>
      </c>
      <c r="K2433">
        <v>8</v>
      </c>
      <c r="M2433" t="s">
        <v>932</v>
      </c>
      <c r="N2433" t="s">
        <v>933</v>
      </c>
      <c r="O2433" t="s">
        <v>934</v>
      </c>
      <c r="P2433" t="s">
        <v>934</v>
      </c>
      <c r="R2433" t="str">
        <f t="shared" si="76"/>
        <v>Weekday</v>
      </c>
      <c r="S2433" s="12">
        <f t="shared" si="75"/>
        <v>40952</v>
      </c>
    </row>
    <row r="2434" spans="1:19" x14ac:dyDescent="0.25">
      <c r="A2434" t="s">
        <v>593</v>
      </c>
      <c r="B2434" t="s">
        <v>723</v>
      </c>
      <c r="C2434">
        <v>20129113789</v>
      </c>
      <c r="D2434">
        <v>275</v>
      </c>
      <c r="E2434" t="s">
        <v>87</v>
      </c>
      <c r="G2434">
        <v>34.200000000000003</v>
      </c>
      <c r="H2434">
        <v>2012</v>
      </c>
      <c r="I2434">
        <v>2</v>
      </c>
      <c r="J2434">
        <v>22</v>
      </c>
      <c r="K2434">
        <v>8</v>
      </c>
      <c r="M2434" t="s">
        <v>935</v>
      </c>
      <c r="N2434" t="s">
        <v>933</v>
      </c>
      <c r="O2434" t="s">
        <v>934</v>
      </c>
      <c r="P2434" t="s">
        <v>934</v>
      </c>
      <c r="Q2434" t="s">
        <v>889</v>
      </c>
      <c r="R2434" t="str">
        <f t="shared" si="76"/>
        <v>Weekday</v>
      </c>
      <c r="S2434" s="12">
        <f t="shared" si="75"/>
        <v>40961</v>
      </c>
    </row>
    <row r="2435" spans="1:19" x14ac:dyDescent="0.25">
      <c r="A2435" t="s">
        <v>593</v>
      </c>
      <c r="B2435" t="s">
        <v>594</v>
      </c>
      <c r="C2435">
        <v>20129113887</v>
      </c>
      <c r="D2435">
        <v>70</v>
      </c>
      <c r="E2435" t="s">
        <v>62</v>
      </c>
      <c r="G2435">
        <v>15.22</v>
      </c>
      <c r="H2435">
        <v>2012</v>
      </c>
      <c r="I2435">
        <v>2</v>
      </c>
      <c r="J2435">
        <v>23</v>
      </c>
      <c r="K2435">
        <v>15</v>
      </c>
      <c r="M2435" t="s">
        <v>932</v>
      </c>
      <c r="N2435" t="s">
        <v>933</v>
      </c>
      <c r="O2435" t="s">
        <v>934</v>
      </c>
      <c r="P2435" t="s">
        <v>934</v>
      </c>
      <c r="R2435" t="str">
        <f t="shared" si="76"/>
        <v>Weekday</v>
      </c>
      <c r="S2435" s="12">
        <f t="shared" ref="S2435:S2498" si="77">DATE(H2435,I2435,J2435)</f>
        <v>40962</v>
      </c>
    </row>
    <row r="2436" spans="1:19" x14ac:dyDescent="0.25">
      <c r="A2436" t="s">
        <v>593</v>
      </c>
      <c r="B2436" t="s">
        <v>723</v>
      </c>
      <c r="C2436">
        <v>20129113918</v>
      </c>
      <c r="D2436">
        <v>71</v>
      </c>
      <c r="E2436" t="s">
        <v>62</v>
      </c>
      <c r="G2436">
        <v>19.399999999999999</v>
      </c>
      <c r="H2436">
        <v>2012</v>
      </c>
      <c r="I2436">
        <v>2</v>
      </c>
      <c r="J2436">
        <v>20</v>
      </c>
      <c r="K2436">
        <v>17</v>
      </c>
      <c r="M2436" t="s">
        <v>932</v>
      </c>
      <c r="N2436" t="s">
        <v>936</v>
      </c>
      <c r="O2436" t="s">
        <v>934</v>
      </c>
      <c r="P2436" t="s">
        <v>934</v>
      </c>
      <c r="R2436" t="str">
        <f t="shared" si="76"/>
        <v>Weekday</v>
      </c>
      <c r="S2436" s="12">
        <f t="shared" si="77"/>
        <v>40959</v>
      </c>
    </row>
    <row r="2437" spans="1:19" x14ac:dyDescent="0.25">
      <c r="A2437" t="s">
        <v>593</v>
      </c>
      <c r="B2437" t="s">
        <v>594</v>
      </c>
      <c r="C2437">
        <v>20129113925</v>
      </c>
      <c r="D2437">
        <v>70</v>
      </c>
      <c r="E2437" t="s">
        <v>62</v>
      </c>
      <c r="G2437">
        <v>14.21</v>
      </c>
      <c r="H2437">
        <v>2012</v>
      </c>
      <c r="I2437">
        <v>2</v>
      </c>
      <c r="J2437">
        <v>23</v>
      </c>
      <c r="K2437">
        <v>20</v>
      </c>
      <c r="M2437" t="s">
        <v>932</v>
      </c>
      <c r="N2437" t="s">
        <v>933</v>
      </c>
      <c r="O2437" t="s">
        <v>934</v>
      </c>
      <c r="P2437" t="s">
        <v>934</v>
      </c>
      <c r="R2437" t="str">
        <f t="shared" ref="R2437:R2500" si="78">IF(WEEKDAY(DATE(H2437,I2437,J2437),2)&lt;6,"Weekday","Weekend")</f>
        <v>Weekday</v>
      </c>
      <c r="S2437" s="12">
        <f t="shared" si="77"/>
        <v>40962</v>
      </c>
    </row>
    <row r="2438" spans="1:19" x14ac:dyDescent="0.25">
      <c r="A2438" t="s">
        <v>593</v>
      </c>
      <c r="B2438" t="s">
        <v>594</v>
      </c>
      <c r="C2438">
        <v>20129114039</v>
      </c>
      <c r="D2438">
        <v>70</v>
      </c>
      <c r="E2438" t="s">
        <v>62</v>
      </c>
      <c r="G2438">
        <v>14.83</v>
      </c>
      <c r="H2438">
        <v>2012</v>
      </c>
      <c r="I2438">
        <v>2</v>
      </c>
      <c r="J2438">
        <v>19</v>
      </c>
      <c r="K2438">
        <v>0</v>
      </c>
      <c r="M2438" t="s">
        <v>935</v>
      </c>
      <c r="N2438" t="s">
        <v>933</v>
      </c>
      <c r="O2438" t="s">
        <v>934</v>
      </c>
      <c r="P2438" t="s">
        <v>934</v>
      </c>
      <c r="R2438" t="str">
        <f t="shared" si="78"/>
        <v>Weekend</v>
      </c>
      <c r="S2438" s="12">
        <f t="shared" si="77"/>
        <v>40958</v>
      </c>
    </row>
    <row r="2439" spans="1:19" x14ac:dyDescent="0.25">
      <c r="A2439" t="s">
        <v>593</v>
      </c>
      <c r="B2439" t="s">
        <v>836</v>
      </c>
      <c r="C2439">
        <v>20129114457</v>
      </c>
      <c r="D2439">
        <v>71</v>
      </c>
      <c r="E2439" t="s">
        <v>87</v>
      </c>
      <c r="G2439">
        <v>2.94</v>
      </c>
      <c r="H2439">
        <v>2012</v>
      </c>
      <c r="I2439">
        <v>2</v>
      </c>
      <c r="J2439">
        <v>24</v>
      </c>
      <c r="K2439">
        <v>16</v>
      </c>
      <c r="M2439" t="s">
        <v>935</v>
      </c>
      <c r="N2439" t="s">
        <v>933</v>
      </c>
      <c r="O2439" t="s">
        <v>934</v>
      </c>
      <c r="P2439" t="s">
        <v>934</v>
      </c>
      <c r="R2439" t="str">
        <f t="shared" si="78"/>
        <v>Weekday</v>
      </c>
      <c r="S2439" s="12">
        <f t="shared" si="77"/>
        <v>40963</v>
      </c>
    </row>
    <row r="2440" spans="1:19" x14ac:dyDescent="0.25">
      <c r="A2440" t="s">
        <v>593</v>
      </c>
      <c r="B2440" t="s">
        <v>594</v>
      </c>
      <c r="C2440">
        <v>20129115013</v>
      </c>
      <c r="D2440">
        <v>70</v>
      </c>
      <c r="E2440" t="s">
        <v>62</v>
      </c>
      <c r="G2440">
        <v>15.21</v>
      </c>
      <c r="H2440">
        <v>2012</v>
      </c>
      <c r="I2440">
        <v>2</v>
      </c>
      <c r="J2440">
        <v>28</v>
      </c>
      <c r="K2440">
        <v>13</v>
      </c>
      <c r="M2440" t="s">
        <v>932</v>
      </c>
      <c r="N2440" t="s">
        <v>936</v>
      </c>
      <c r="O2440" t="s">
        <v>934</v>
      </c>
      <c r="P2440" t="s">
        <v>934</v>
      </c>
      <c r="R2440" t="str">
        <f t="shared" si="78"/>
        <v>Weekday</v>
      </c>
      <c r="S2440" s="12">
        <f t="shared" si="77"/>
        <v>40967</v>
      </c>
    </row>
    <row r="2441" spans="1:19" x14ac:dyDescent="0.25">
      <c r="A2441" t="s">
        <v>593</v>
      </c>
      <c r="B2441" t="s">
        <v>594</v>
      </c>
      <c r="C2441">
        <v>20129115304</v>
      </c>
      <c r="D2441">
        <v>70</v>
      </c>
      <c r="E2441" t="s">
        <v>62</v>
      </c>
      <c r="G2441">
        <v>14.31</v>
      </c>
      <c r="H2441">
        <v>2012</v>
      </c>
      <c r="I2441">
        <v>2</v>
      </c>
      <c r="J2441">
        <v>27</v>
      </c>
      <c r="K2441">
        <v>17</v>
      </c>
      <c r="M2441" t="s">
        <v>932</v>
      </c>
      <c r="N2441" t="s">
        <v>933</v>
      </c>
      <c r="O2441" t="s">
        <v>938</v>
      </c>
      <c r="P2441" t="s">
        <v>934</v>
      </c>
      <c r="R2441" t="str">
        <f t="shared" si="78"/>
        <v>Weekday</v>
      </c>
      <c r="S2441" s="12">
        <f t="shared" si="77"/>
        <v>40966</v>
      </c>
    </row>
    <row r="2442" spans="1:19" x14ac:dyDescent="0.25">
      <c r="A2442" t="s">
        <v>593</v>
      </c>
      <c r="B2442" t="s">
        <v>594</v>
      </c>
      <c r="C2442">
        <v>20129115413</v>
      </c>
      <c r="D2442">
        <v>70</v>
      </c>
      <c r="E2442" t="s">
        <v>87</v>
      </c>
      <c r="G2442">
        <v>16.27</v>
      </c>
      <c r="H2442">
        <v>2012</v>
      </c>
      <c r="I2442">
        <v>3</v>
      </c>
      <c r="J2442">
        <v>1</v>
      </c>
      <c r="K2442">
        <v>6</v>
      </c>
      <c r="M2442" t="s">
        <v>932</v>
      </c>
      <c r="N2442" t="s">
        <v>933</v>
      </c>
      <c r="O2442" t="s">
        <v>934</v>
      </c>
      <c r="P2442" t="s">
        <v>934</v>
      </c>
      <c r="R2442" t="str">
        <f t="shared" si="78"/>
        <v>Weekday</v>
      </c>
      <c r="S2442" s="12">
        <f t="shared" si="77"/>
        <v>40969</v>
      </c>
    </row>
    <row r="2443" spans="1:19" x14ac:dyDescent="0.25">
      <c r="A2443" t="s">
        <v>593</v>
      </c>
      <c r="B2443" t="s">
        <v>594</v>
      </c>
      <c r="C2443">
        <v>20129115806</v>
      </c>
      <c r="D2443">
        <v>70</v>
      </c>
      <c r="E2443" t="s">
        <v>62</v>
      </c>
      <c r="G2443">
        <v>12.78</v>
      </c>
      <c r="H2443">
        <v>2012</v>
      </c>
      <c r="I2443">
        <v>3</v>
      </c>
      <c r="J2443">
        <v>2</v>
      </c>
      <c r="K2443">
        <v>14</v>
      </c>
      <c r="M2443" t="s">
        <v>932</v>
      </c>
      <c r="N2443" t="s">
        <v>933</v>
      </c>
      <c r="O2443" t="s">
        <v>934</v>
      </c>
      <c r="P2443" t="s">
        <v>934</v>
      </c>
      <c r="R2443" t="str">
        <f t="shared" si="78"/>
        <v>Weekday</v>
      </c>
      <c r="S2443" s="12">
        <f t="shared" si="77"/>
        <v>40970</v>
      </c>
    </row>
    <row r="2444" spans="1:19" x14ac:dyDescent="0.25">
      <c r="A2444" t="s">
        <v>593</v>
      </c>
      <c r="B2444" t="s">
        <v>836</v>
      </c>
      <c r="C2444">
        <v>20129116676</v>
      </c>
      <c r="D2444">
        <v>71</v>
      </c>
      <c r="E2444" t="s">
        <v>62</v>
      </c>
      <c r="G2444">
        <v>2.63</v>
      </c>
      <c r="H2444">
        <v>2012</v>
      </c>
      <c r="I2444">
        <v>3</v>
      </c>
      <c r="J2444">
        <v>5</v>
      </c>
      <c r="K2444">
        <v>16</v>
      </c>
      <c r="M2444" t="s">
        <v>932</v>
      </c>
      <c r="N2444" t="s">
        <v>933</v>
      </c>
      <c r="O2444" t="s">
        <v>934</v>
      </c>
      <c r="P2444" t="s">
        <v>934</v>
      </c>
      <c r="Q2444" t="s">
        <v>844</v>
      </c>
      <c r="R2444" t="str">
        <f t="shared" si="78"/>
        <v>Weekday</v>
      </c>
      <c r="S2444" s="12">
        <f t="shared" si="77"/>
        <v>40973</v>
      </c>
    </row>
    <row r="2445" spans="1:19" x14ac:dyDescent="0.25">
      <c r="A2445" t="s">
        <v>593</v>
      </c>
      <c r="B2445" t="s">
        <v>723</v>
      </c>
      <c r="C2445">
        <v>20129117051</v>
      </c>
      <c r="D2445">
        <v>71</v>
      </c>
      <c r="E2445" t="s">
        <v>62</v>
      </c>
      <c r="G2445">
        <v>12.33</v>
      </c>
      <c r="H2445">
        <v>2012</v>
      </c>
      <c r="I2445">
        <v>3</v>
      </c>
      <c r="J2445">
        <v>6</v>
      </c>
      <c r="K2445">
        <v>8</v>
      </c>
      <c r="M2445" t="s">
        <v>932</v>
      </c>
      <c r="N2445" t="s">
        <v>933</v>
      </c>
      <c r="O2445" t="s">
        <v>934</v>
      </c>
      <c r="P2445" t="s">
        <v>934</v>
      </c>
      <c r="Q2445" t="s">
        <v>733</v>
      </c>
      <c r="R2445" t="str">
        <f t="shared" si="78"/>
        <v>Weekday</v>
      </c>
      <c r="S2445" s="12">
        <f t="shared" si="77"/>
        <v>40974</v>
      </c>
    </row>
    <row r="2446" spans="1:19" x14ac:dyDescent="0.25">
      <c r="A2446" t="s">
        <v>593</v>
      </c>
      <c r="B2446" t="s">
        <v>594</v>
      </c>
      <c r="C2446">
        <v>20129117139</v>
      </c>
      <c r="D2446">
        <v>70</v>
      </c>
      <c r="E2446" t="s">
        <v>87</v>
      </c>
      <c r="G2446">
        <v>15.8</v>
      </c>
      <c r="H2446">
        <v>2012</v>
      </c>
      <c r="I2446">
        <v>3</v>
      </c>
      <c r="J2446">
        <v>8</v>
      </c>
      <c r="K2446">
        <v>10</v>
      </c>
      <c r="M2446" t="s">
        <v>932</v>
      </c>
      <c r="N2446" t="s">
        <v>933</v>
      </c>
      <c r="O2446" t="s">
        <v>934</v>
      </c>
      <c r="P2446" t="s">
        <v>934</v>
      </c>
      <c r="R2446" t="str">
        <f t="shared" si="78"/>
        <v>Weekday</v>
      </c>
      <c r="S2446" s="12">
        <f t="shared" si="77"/>
        <v>40976</v>
      </c>
    </row>
    <row r="2447" spans="1:19" x14ac:dyDescent="0.25">
      <c r="A2447" t="s">
        <v>593</v>
      </c>
      <c r="B2447" t="s">
        <v>594</v>
      </c>
      <c r="C2447">
        <v>20129118132</v>
      </c>
      <c r="D2447">
        <v>70</v>
      </c>
      <c r="E2447" t="s">
        <v>62</v>
      </c>
      <c r="G2447">
        <v>13.42</v>
      </c>
      <c r="H2447">
        <v>2012</v>
      </c>
      <c r="I2447">
        <v>3</v>
      </c>
      <c r="J2447">
        <v>12</v>
      </c>
      <c r="K2447">
        <v>17</v>
      </c>
      <c r="M2447" t="s">
        <v>932</v>
      </c>
      <c r="N2447" t="s">
        <v>933</v>
      </c>
      <c r="O2447" t="s">
        <v>934</v>
      </c>
      <c r="P2447" t="s">
        <v>934</v>
      </c>
      <c r="R2447" t="str">
        <f t="shared" si="78"/>
        <v>Weekday</v>
      </c>
      <c r="S2447" s="12">
        <f t="shared" si="77"/>
        <v>40980</v>
      </c>
    </row>
    <row r="2448" spans="1:19" x14ac:dyDescent="0.25">
      <c r="A2448" t="s">
        <v>593</v>
      </c>
      <c r="B2448" t="s">
        <v>836</v>
      </c>
      <c r="C2448">
        <v>20129118165</v>
      </c>
      <c r="D2448">
        <v>71</v>
      </c>
      <c r="E2448" t="s">
        <v>62</v>
      </c>
      <c r="G2448">
        <v>1.17</v>
      </c>
      <c r="H2448">
        <v>2012</v>
      </c>
      <c r="I2448">
        <v>3</v>
      </c>
      <c r="J2448">
        <v>9</v>
      </c>
      <c r="K2448">
        <v>11</v>
      </c>
      <c r="M2448" t="s">
        <v>935</v>
      </c>
      <c r="N2448" t="s">
        <v>933</v>
      </c>
      <c r="O2448" t="s">
        <v>934</v>
      </c>
      <c r="P2448" t="s">
        <v>934</v>
      </c>
      <c r="Q2448" t="s">
        <v>840</v>
      </c>
      <c r="R2448" t="str">
        <f t="shared" si="78"/>
        <v>Weekday</v>
      </c>
      <c r="S2448" s="12">
        <f t="shared" si="77"/>
        <v>40977</v>
      </c>
    </row>
    <row r="2449" spans="1:19" x14ac:dyDescent="0.25">
      <c r="A2449" t="s">
        <v>593</v>
      </c>
      <c r="B2449" t="s">
        <v>594</v>
      </c>
      <c r="C2449">
        <v>20129118909</v>
      </c>
      <c r="D2449">
        <v>70</v>
      </c>
      <c r="E2449" t="s">
        <v>62</v>
      </c>
      <c r="G2449">
        <v>13.85</v>
      </c>
      <c r="H2449">
        <v>2012</v>
      </c>
      <c r="I2449">
        <v>3</v>
      </c>
      <c r="J2449">
        <v>16</v>
      </c>
      <c r="K2449">
        <v>10</v>
      </c>
      <c r="M2449" t="s">
        <v>932</v>
      </c>
      <c r="N2449" t="s">
        <v>933</v>
      </c>
      <c r="O2449" t="s">
        <v>934</v>
      </c>
      <c r="P2449" t="s">
        <v>934</v>
      </c>
      <c r="R2449" t="str">
        <f t="shared" si="78"/>
        <v>Weekday</v>
      </c>
      <c r="S2449" s="12">
        <f t="shared" si="77"/>
        <v>40984</v>
      </c>
    </row>
    <row r="2450" spans="1:19" x14ac:dyDescent="0.25">
      <c r="A2450" t="s">
        <v>593</v>
      </c>
      <c r="B2450" t="s">
        <v>594</v>
      </c>
      <c r="C2450">
        <v>20129118964</v>
      </c>
      <c r="D2450">
        <v>70</v>
      </c>
      <c r="E2450" t="s">
        <v>87</v>
      </c>
      <c r="G2450">
        <v>7.96</v>
      </c>
      <c r="H2450">
        <v>2012</v>
      </c>
      <c r="I2450">
        <v>3</v>
      </c>
      <c r="J2450">
        <v>16</v>
      </c>
      <c r="K2450">
        <v>14</v>
      </c>
      <c r="M2450" t="s">
        <v>932</v>
      </c>
      <c r="N2450" t="s">
        <v>933</v>
      </c>
      <c r="O2450" t="s">
        <v>934</v>
      </c>
      <c r="P2450" t="s">
        <v>934</v>
      </c>
      <c r="Q2450" t="s">
        <v>618</v>
      </c>
      <c r="R2450" t="str">
        <f t="shared" si="78"/>
        <v>Weekday</v>
      </c>
      <c r="S2450" s="12">
        <f t="shared" si="77"/>
        <v>40984</v>
      </c>
    </row>
    <row r="2451" spans="1:19" x14ac:dyDescent="0.25">
      <c r="A2451" t="s">
        <v>593</v>
      </c>
      <c r="B2451" t="s">
        <v>594</v>
      </c>
      <c r="C2451">
        <v>20129119883</v>
      </c>
      <c r="D2451">
        <v>70</v>
      </c>
      <c r="E2451" t="s">
        <v>87</v>
      </c>
      <c r="G2451">
        <v>16.46</v>
      </c>
      <c r="H2451">
        <v>2012</v>
      </c>
      <c r="I2451">
        <v>3</v>
      </c>
      <c r="J2451">
        <v>21</v>
      </c>
      <c r="K2451">
        <v>8</v>
      </c>
      <c r="M2451" t="s">
        <v>932</v>
      </c>
      <c r="N2451" t="s">
        <v>936</v>
      </c>
      <c r="O2451" t="s">
        <v>934</v>
      </c>
      <c r="P2451" t="s">
        <v>934</v>
      </c>
      <c r="Q2451" t="s">
        <v>721</v>
      </c>
      <c r="R2451" t="str">
        <f t="shared" si="78"/>
        <v>Weekday</v>
      </c>
      <c r="S2451" s="12">
        <f t="shared" si="77"/>
        <v>40989</v>
      </c>
    </row>
    <row r="2452" spans="1:19" x14ac:dyDescent="0.25">
      <c r="A2452" t="s">
        <v>593</v>
      </c>
      <c r="B2452" t="s">
        <v>594</v>
      </c>
      <c r="C2452">
        <v>20129119972</v>
      </c>
      <c r="D2452">
        <v>70</v>
      </c>
      <c r="E2452" t="s">
        <v>62</v>
      </c>
      <c r="G2452">
        <v>19.170000000000002</v>
      </c>
      <c r="H2452">
        <v>2012</v>
      </c>
      <c r="I2452">
        <v>3</v>
      </c>
      <c r="J2452">
        <v>21</v>
      </c>
      <c r="K2452">
        <v>18</v>
      </c>
      <c r="M2452" t="s">
        <v>935</v>
      </c>
      <c r="N2452" t="s">
        <v>933</v>
      </c>
      <c r="O2452" t="s">
        <v>934</v>
      </c>
      <c r="P2452" t="s">
        <v>934</v>
      </c>
      <c r="Q2452" t="s">
        <v>687</v>
      </c>
      <c r="R2452" t="str">
        <f t="shared" si="78"/>
        <v>Weekday</v>
      </c>
      <c r="S2452" s="12">
        <f t="shared" si="77"/>
        <v>40989</v>
      </c>
    </row>
    <row r="2453" spans="1:19" x14ac:dyDescent="0.25">
      <c r="A2453" t="s">
        <v>593</v>
      </c>
      <c r="B2453" t="s">
        <v>594</v>
      </c>
      <c r="C2453">
        <v>20129120101</v>
      </c>
      <c r="D2453">
        <v>70</v>
      </c>
      <c r="E2453" t="s">
        <v>62</v>
      </c>
      <c r="G2453">
        <v>14.38</v>
      </c>
      <c r="H2453">
        <v>2012</v>
      </c>
      <c r="I2453">
        <v>3</v>
      </c>
      <c r="J2453">
        <v>22</v>
      </c>
      <c r="K2453">
        <v>7</v>
      </c>
      <c r="M2453" t="s">
        <v>932</v>
      </c>
      <c r="N2453" t="s">
        <v>933</v>
      </c>
      <c r="O2453" t="s">
        <v>938</v>
      </c>
      <c r="P2453" t="s">
        <v>934</v>
      </c>
      <c r="R2453" t="str">
        <f t="shared" si="78"/>
        <v>Weekday</v>
      </c>
      <c r="S2453" s="12">
        <f t="shared" si="77"/>
        <v>40990</v>
      </c>
    </row>
    <row r="2454" spans="1:19" x14ac:dyDescent="0.25">
      <c r="A2454" t="s">
        <v>593</v>
      </c>
      <c r="B2454" t="s">
        <v>594</v>
      </c>
      <c r="C2454">
        <v>20129120382</v>
      </c>
      <c r="D2454">
        <v>70</v>
      </c>
      <c r="E2454" t="s">
        <v>87</v>
      </c>
      <c r="G2454">
        <v>18.45</v>
      </c>
      <c r="H2454">
        <v>2012</v>
      </c>
      <c r="I2454">
        <v>3</v>
      </c>
      <c r="J2454">
        <v>23</v>
      </c>
      <c r="K2454">
        <v>13</v>
      </c>
      <c r="M2454" t="s">
        <v>935</v>
      </c>
      <c r="N2454" t="s">
        <v>933</v>
      </c>
      <c r="O2454" t="s">
        <v>934</v>
      </c>
      <c r="P2454" t="s">
        <v>934</v>
      </c>
      <c r="Q2454" t="s">
        <v>710</v>
      </c>
      <c r="R2454" t="str">
        <f t="shared" si="78"/>
        <v>Weekday</v>
      </c>
      <c r="S2454" s="12">
        <f t="shared" si="77"/>
        <v>40991</v>
      </c>
    </row>
    <row r="2455" spans="1:19" x14ac:dyDescent="0.25">
      <c r="A2455" t="s">
        <v>593</v>
      </c>
      <c r="B2455" t="s">
        <v>594</v>
      </c>
      <c r="C2455">
        <v>20129120392</v>
      </c>
      <c r="D2455">
        <v>70</v>
      </c>
      <c r="E2455" t="s">
        <v>87</v>
      </c>
      <c r="G2455">
        <v>11.95</v>
      </c>
      <c r="H2455">
        <v>2012</v>
      </c>
      <c r="I2455">
        <v>3</v>
      </c>
      <c r="J2455">
        <v>23</v>
      </c>
      <c r="K2455">
        <v>17</v>
      </c>
      <c r="M2455" t="s">
        <v>932</v>
      </c>
      <c r="N2455" t="s">
        <v>933</v>
      </c>
      <c r="O2455" t="s">
        <v>934</v>
      </c>
      <c r="P2455" t="s">
        <v>934</v>
      </c>
      <c r="Q2455" t="s">
        <v>641</v>
      </c>
      <c r="R2455" t="str">
        <f t="shared" si="78"/>
        <v>Weekday</v>
      </c>
      <c r="S2455" s="12">
        <f t="shared" si="77"/>
        <v>40991</v>
      </c>
    </row>
    <row r="2456" spans="1:19" x14ac:dyDescent="0.25">
      <c r="A2456" t="s">
        <v>593</v>
      </c>
      <c r="B2456" t="s">
        <v>836</v>
      </c>
      <c r="C2456">
        <v>20129120668</v>
      </c>
      <c r="D2456">
        <v>71</v>
      </c>
      <c r="E2456" t="s">
        <v>62</v>
      </c>
      <c r="G2456">
        <v>1.97</v>
      </c>
      <c r="H2456">
        <v>2012</v>
      </c>
      <c r="I2456">
        <v>3</v>
      </c>
      <c r="J2456">
        <v>24</v>
      </c>
      <c r="K2456">
        <v>7</v>
      </c>
      <c r="M2456" t="s">
        <v>935</v>
      </c>
      <c r="N2456" t="s">
        <v>933</v>
      </c>
      <c r="P2456" t="s">
        <v>934</v>
      </c>
      <c r="Q2456" t="s">
        <v>842</v>
      </c>
      <c r="R2456" t="str">
        <f t="shared" si="78"/>
        <v>Weekend</v>
      </c>
      <c r="S2456" s="12">
        <f t="shared" si="77"/>
        <v>40992</v>
      </c>
    </row>
    <row r="2457" spans="1:19" x14ac:dyDescent="0.25">
      <c r="A2457" t="s">
        <v>593</v>
      </c>
      <c r="B2457" t="s">
        <v>594</v>
      </c>
      <c r="C2457">
        <v>20129120893</v>
      </c>
      <c r="D2457">
        <v>70</v>
      </c>
      <c r="E2457" t="s">
        <v>87</v>
      </c>
      <c r="G2457">
        <v>7.85</v>
      </c>
      <c r="H2457">
        <v>2012</v>
      </c>
      <c r="I2457">
        <v>3</v>
      </c>
      <c r="J2457">
        <v>24</v>
      </c>
      <c r="K2457">
        <v>23</v>
      </c>
      <c r="M2457" t="s">
        <v>935</v>
      </c>
      <c r="N2457" t="s">
        <v>933</v>
      </c>
      <c r="O2457" t="s">
        <v>934</v>
      </c>
      <c r="P2457" t="s">
        <v>934</v>
      </c>
      <c r="R2457" t="str">
        <f t="shared" si="78"/>
        <v>Weekend</v>
      </c>
      <c r="S2457" s="12">
        <f t="shared" si="77"/>
        <v>40992</v>
      </c>
    </row>
    <row r="2458" spans="1:19" x14ac:dyDescent="0.25">
      <c r="A2458" t="s">
        <v>593</v>
      </c>
      <c r="B2458" t="s">
        <v>836</v>
      </c>
      <c r="C2458">
        <v>20129121299</v>
      </c>
      <c r="D2458">
        <v>71</v>
      </c>
      <c r="E2458" t="s">
        <v>62</v>
      </c>
      <c r="G2458">
        <v>1.17</v>
      </c>
      <c r="H2458">
        <v>2012</v>
      </c>
      <c r="I2458">
        <v>3</v>
      </c>
      <c r="J2458">
        <v>27</v>
      </c>
      <c r="K2458">
        <v>19</v>
      </c>
      <c r="M2458" t="s">
        <v>935</v>
      </c>
      <c r="N2458" t="s">
        <v>933</v>
      </c>
      <c r="O2458" t="s">
        <v>934</v>
      </c>
      <c r="P2458" t="s">
        <v>934</v>
      </c>
      <c r="Q2458" t="s">
        <v>840</v>
      </c>
      <c r="R2458" t="str">
        <f t="shared" si="78"/>
        <v>Weekday</v>
      </c>
      <c r="S2458" s="12">
        <f t="shared" si="77"/>
        <v>40995</v>
      </c>
    </row>
    <row r="2459" spans="1:19" x14ac:dyDescent="0.25">
      <c r="A2459" t="s">
        <v>593</v>
      </c>
      <c r="B2459" t="s">
        <v>594</v>
      </c>
      <c r="C2459">
        <v>20129122257</v>
      </c>
      <c r="D2459">
        <v>70</v>
      </c>
      <c r="E2459" t="s">
        <v>62</v>
      </c>
      <c r="G2459">
        <v>14.21</v>
      </c>
      <c r="H2459">
        <v>2012</v>
      </c>
      <c r="I2459">
        <v>4</v>
      </c>
      <c r="J2459">
        <v>2</v>
      </c>
      <c r="K2459">
        <v>16</v>
      </c>
      <c r="M2459" t="s">
        <v>932</v>
      </c>
      <c r="N2459" t="s">
        <v>933</v>
      </c>
      <c r="O2459" t="s">
        <v>934</v>
      </c>
      <c r="P2459" t="s">
        <v>934</v>
      </c>
      <c r="R2459" t="str">
        <f t="shared" si="78"/>
        <v>Weekday</v>
      </c>
      <c r="S2459" s="12">
        <f t="shared" si="77"/>
        <v>41001</v>
      </c>
    </row>
    <row r="2460" spans="1:19" x14ac:dyDescent="0.25">
      <c r="A2460" t="s">
        <v>593</v>
      </c>
      <c r="B2460" t="s">
        <v>594</v>
      </c>
      <c r="C2460">
        <v>20129122702</v>
      </c>
      <c r="D2460">
        <v>70</v>
      </c>
      <c r="E2460" t="s">
        <v>62</v>
      </c>
      <c r="G2460">
        <v>14.59</v>
      </c>
      <c r="H2460">
        <v>2012</v>
      </c>
      <c r="I2460">
        <v>4</v>
      </c>
      <c r="J2460">
        <v>4</v>
      </c>
      <c r="K2460">
        <v>12</v>
      </c>
      <c r="M2460" t="s">
        <v>932</v>
      </c>
      <c r="N2460" t="s">
        <v>933</v>
      </c>
      <c r="O2460" t="s">
        <v>938</v>
      </c>
      <c r="P2460" t="s">
        <v>934</v>
      </c>
      <c r="R2460" t="str">
        <f t="shared" si="78"/>
        <v>Weekday</v>
      </c>
      <c r="S2460" s="12">
        <f t="shared" si="77"/>
        <v>41003</v>
      </c>
    </row>
    <row r="2461" spans="1:19" x14ac:dyDescent="0.25">
      <c r="A2461" t="s">
        <v>593</v>
      </c>
      <c r="B2461" t="s">
        <v>594</v>
      </c>
      <c r="C2461">
        <v>20129122838</v>
      </c>
      <c r="D2461">
        <v>70</v>
      </c>
      <c r="E2461" t="s">
        <v>62</v>
      </c>
      <c r="G2461">
        <v>13.13</v>
      </c>
      <c r="H2461">
        <v>2012</v>
      </c>
      <c r="I2461">
        <v>4</v>
      </c>
      <c r="J2461">
        <v>5</v>
      </c>
      <c r="K2461">
        <v>8</v>
      </c>
      <c r="M2461" t="s">
        <v>932</v>
      </c>
      <c r="N2461" t="s">
        <v>933</v>
      </c>
      <c r="O2461" t="s">
        <v>934</v>
      </c>
      <c r="P2461" t="s">
        <v>934</v>
      </c>
      <c r="R2461" t="str">
        <f t="shared" si="78"/>
        <v>Weekday</v>
      </c>
      <c r="S2461" s="12">
        <f t="shared" si="77"/>
        <v>41004</v>
      </c>
    </row>
    <row r="2462" spans="1:19" x14ac:dyDescent="0.25">
      <c r="A2462" t="s">
        <v>593</v>
      </c>
      <c r="B2462" t="s">
        <v>594</v>
      </c>
      <c r="C2462">
        <v>20129122907</v>
      </c>
      <c r="D2462">
        <v>70</v>
      </c>
      <c r="E2462" t="s">
        <v>62</v>
      </c>
      <c r="G2462">
        <v>11.84</v>
      </c>
      <c r="H2462">
        <v>2012</v>
      </c>
      <c r="I2462">
        <v>4</v>
      </c>
      <c r="J2462">
        <v>5</v>
      </c>
      <c r="K2462">
        <v>7</v>
      </c>
      <c r="M2462" t="s">
        <v>932</v>
      </c>
      <c r="N2462" t="s">
        <v>933</v>
      </c>
      <c r="O2462" t="s">
        <v>934</v>
      </c>
      <c r="P2462" t="s">
        <v>938</v>
      </c>
      <c r="Q2462" t="s">
        <v>633</v>
      </c>
      <c r="R2462" t="str">
        <f t="shared" si="78"/>
        <v>Weekday</v>
      </c>
      <c r="S2462" s="12">
        <f t="shared" si="77"/>
        <v>41004</v>
      </c>
    </row>
    <row r="2463" spans="1:19" x14ac:dyDescent="0.25">
      <c r="A2463" t="s">
        <v>593</v>
      </c>
      <c r="B2463" t="s">
        <v>594</v>
      </c>
      <c r="C2463">
        <v>20129123023</v>
      </c>
      <c r="D2463">
        <v>70</v>
      </c>
      <c r="E2463" t="s">
        <v>87</v>
      </c>
      <c r="G2463">
        <v>9.7200000000000006</v>
      </c>
      <c r="H2463">
        <v>2012</v>
      </c>
      <c r="I2463">
        <v>4</v>
      </c>
      <c r="J2463">
        <v>5</v>
      </c>
      <c r="K2463">
        <v>17</v>
      </c>
      <c r="M2463" t="s">
        <v>935</v>
      </c>
      <c r="N2463" t="s">
        <v>933</v>
      </c>
      <c r="O2463" t="s">
        <v>934</v>
      </c>
      <c r="P2463" t="s">
        <v>934</v>
      </c>
      <c r="R2463" t="str">
        <f t="shared" si="78"/>
        <v>Weekday</v>
      </c>
      <c r="S2463" s="12">
        <f t="shared" si="77"/>
        <v>41004</v>
      </c>
    </row>
    <row r="2464" spans="1:19" x14ac:dyDescent="0.25">
      <c r="A2464" t="s">
        <v>593</v>
      </c>
      <c r="B2464" t="s">
        <v>594</v>
      </c>
      <c r="C2464">
        <v>20129124069</v>
      </c>
      <c r="D2464">
        <v>70</v>
      </c>
      <c r="E2464" t="s">
        <v>62</v>
      </c>
      <c r="G2464">
        <v>13.02</v>
      </c>
      <c r="H2464">
        <v>2012</v>
      </c>
      <c r="I2464">
        <v>4</v>
      </c>
      <c r="J2464">
        <v>10</v>
      </c>
      <c r="K2464">
        <v>17</v>
      </c>
      <c r="M2464" t="s">
        <v>932</v>
      </c>
      <c r="N2464" t="s">
        <v>937</v>
      </c>
      <c r="O2464" t="s">
        <v>934</v>
      </c>
      <c r="P2464" t="s">
        <v>934</v>
      </c>
      <c r="R2464" t="str">
        <f t="shared" si="78"/>
        <v>Weekday</v>
      </c>
      <c r="S2464" s="12">
        <f t="shared" si="77"/>
        <v>41009</v>
      </c>
    </row>
    <row r="2465" spans="1:19" x14ac:dyDescent="0.25">
      <c r="A2465" t="s">
        <v>593</v>
      </c>
      <c r="B2465" t="s">
        <v>723</v>
      </c>
      <c r="C2465">
        <v>20129124425</v>
      </c>
      <c r="D2465">
        <v>71</v>
      </c>
      <c r="E2465" t="s">
        <v>62</v>
      </c>
      <c r="G2465">
        <v>17.13</v>
      </c>
      <c r="H2465">
        <v>2012</v>
      </c>
      <c r="I2465">
        <v>4</v>
      </c>
      <c r="J2465">
        <v>10</v>
      </c>
      <c r="K2465">
        <v>10</v>
      </c>
      <c r="M2465" t="s">
        <v>932</v>
      </c>
      <c r="N2465" t="s">
        <v>933</v>
      </c>
      <c r="O2465" t="s">
        <v>934</v>
      </c>
      <c r="P2465" t="s">
        <v>934</v>
      </c>
      <c r="Q2465" t="s">
        <v>775</v>
      </c>
      <c r="R2465" t="str">
        <f t="shared" si="78"/>
        <v>Weekday</v>
      </c>
      <c r="S2465" s="12">
        <f t="shared" si="77"/>
        <v>41009</v>
      </c>
    </row>
    <row r="2466" spans="1:19" x14ac:dyDescent="0.25">
      <c r="A2466" t="s">
        <v>593</v>
      </c>
      <c r="B2466" t="s">
        <v>594</v>
      </c>
      <c r="C2466">
        <v>20129124445</v>
      </c>
      <c r="D2466">
        <v>70</v>
      </c>
      <c r="E2466" t="s">
        <v>87</v>
      </c>
      <c r="G2466">
        <v>15.96</v>
      </c>
      <c r="H2466">
        <v>2012</v>
      </c>
      <c r="I2466">
        <v>4</v>
      </c>
      <c r="J2466">
        <v>10</v>
      </c>
      <c r="K2466">
        <v>8</v>
      </c>
      <c r="M2466" t="s">
        <v>932</v>
      </c>
      <c r="N2466" t="s">
        <v>936</v>
      </c>
      <c r="O2466" t="s">
        <v>934</v>
      </c>
      <c r="P2466" t="s">
        <v>934</v>
      </c>
      <c r="R2466" t="str">
        <f t="shared" si="78"/>
        <v>Weekday</v>
      </c>
      <c r="S2466" s="12">
        <f t="shared" si="77"/>
        <v>41009</v>
      </c>
    </row>
    <row r="2467" spans="1:19" x14ac:dyDescent="0.25">
      <c r="A2467" t="s">
        <v>593</v>
      </c>
      <c r="B2467" t="s">
        <v>594</v>
      </c>
      <c r="C2467">
        <v>20129124713</v>
      </c>
      <c r="D2467">
        <v>70</v>
      </c>
      <c r="E2467" t="s">
        <v>87</v>
      </c>
      <c r="G2467">
        <v>16.649999999999999</v>
      </c>
      <c r="H2467">
        <v>2012</v>
      </c>
      <c r="I2467">
        <v>4</v>
      </c>
      <c r="J2467">
        <v>13</v>
      </c>
      <c r="K2467">
        <v>7</v>
      </c>
      <c r="M2467" t="s">
        <v>932</v>
      </c>
      <c r="N2467" t="s">
        <v>933</v>
      </c>
      <c r="O2467" t="s">
        <v>934</v>
      </c>
      <c r="P2467" t="s">
        <v>934</v>
      </c>
      <c r="Q2467" t="s">
        <v>721</v>
      </c>
      <c r="R2467" t="str">
        <f t="shared" si="78"/>
        <v>Weekday</v>
      </c>
      <c r="S2467" s="12">
        <f t="shared" si="77"/>
        <v>41012</v>
      </c>
    </row>
    <row r="2468" spans="1:19" x14ac:dyDescent="0.25">
      <c r="A2468" t="s">
        <v>593</v>
      </c>
      <c r="B2468" t="s">
        <v>594</v>
      </c>
      <c r="C2468">
        <v>20129124731</v>
      </c>
      <c r="D2468">
        <v>70</v>
      </c>
      <c r="E2468" t="s">
        <v>87</v>
      </c>
      <c r="G2468">
        <v>7.96</v>
      </c>
      <c r="H2468">
        <v>2012</v>
      </c>
      <c r="I2468">
        <v>4</v>
      </c>
      <c r="J2468">
        <v>13</v>
      </c>
      <c r="K2468">
        <v>11</v>
      </c>
      <c r="M2468" t="s">
        <v>932</v>
      </c>
      <c r="N2468" t="s">
        <v>933</v>
      </c>
      <c r="O2468" t="s">
        <v>934</v>
      </c>
      <c r="P2468" t="s">
        <v>934</v>
      </c>
      <c r="Q2468" t="s">
        <v>618</v>
      </c>
      <c r="R2468" t="str">
        <f t="shared" si="78"/>
        <v>Weekday</v>
      </c>
      <c r="S2468" s="12">
        <f t="shared" si="77"/>
        <v>41012</v>
      </c>
    </row>
    <row r="2469" spans="1:19" x14ac:dyDescent="0.25">
      <c r="A2469" t="s">
        <v>593</v>
      </c>
      <c r="B2469" t="s">
        <v>594</v>
      </c>
      <c r="C2469">
        <v>20129124799</v>
      </c>
      <c r="D2469">
        <v>70</v>
      </c>
      <c r="E2469" t="s">
        <v>62</v>
      </c>
      <c r="G2469">
        <v>9.91</v>
      </c>
      <c r="H2469">
        <v>2012</v>
      </c>
      <c r="I2469">
        <v>4</v>
      </c>
      <c r="J2469">
        <v>13</v>
      </c>
      <c r="K2469">
        <v>14</v>
      </c>
      <c r="M2469" t="s">
        <v>932</v>
      </c>
      <c r="N2469" t="s">
        <v>933</v>
      </c>
      <c r="O2469" t="s">
        <v>934</v>
      </c>
      <c r="P2469" t="s">
        <v>934</v>
      </c>
      <c r="R2469" t="str">
        <f t="shared" si="78"/>
        <v>Weekday</v>
      </c>
      <c r="S2469" s="12">
        <f t="shared" si="77"/>
        <v>41012</v>
      </c>
    </row>
    <row r="2470" spans="1:19" x14ac:dyDescent="0.25">
      <c r="A2470" t="s">
        <v>593</v>
      </c>
      <c r="B2470" t="s">
        <v>594</v>
      </c>
      <c r="C2470">
        <v>20129124849</v>
      </c>
      <c r="D2470">
        <v>70</v>
      </c>
      <c r="E2470" t="s">
        <v>62</v>
      </c>
      <c r="G2470">
        <v>11.4</v>
      </c>
      <c r="H2470">
        <v>2012</v>
      </c>
      <c r="I2470">
        <v>4</v>
      </c>
      <c r="J2470">
        <v>14</v>
      </c>
      <c r="K2470">
        <v>5</v>
      </c>
      <c r="M2470" t="s">
        <v>935</v>
      </c>
      <c r="N2470" t="s">
        <v>933</v>
      </c>
      <c r="O2470" t="s">
        <v>934</v>
      </c>
      <c r="P2470" t="s">
        <v>934</v>
      </c>
      <c r="Q2470" t="s">
        <v>627</v>
      </c>
      <c r="R2470" t="str">
        <f t="shared" si="78"/>
        <v>Weekend</v>
      </c>
      <c r="S2470" s="12">
        <f t="shared" si="77"/>
        <v>41013</v>
      </c>
    </row>
    <row r="2471" spans="1:19" x14ac:dyDescent="0.25">
      <c r="A2471" t="s">
        <v>593</v>
      </c>
      <c r="B2471" t="s">
        <v>594</v>
      </c>
      <c r="C2471">
        <v>20129125332</v>
      </c>
      <c r="D2471">
        <v>70</v>
      </c>
      <c r="E2471" t="s">
        <v>87</v>
      </c>
      <c r="G2471">
        <v>14.86</v>
      </c>
      <c r="H2471">
        <v>2012</v>
      </c>
      <c r="I2471">
        <v>4</v>
      </c>
      <c r="J2471">
        <v>16</v>
      </c>
      <c r="K2471">
        <v>8</v>
      </c>
      <c r="M2471" t="s">
        <v>932</v>
      </c>
      <c r="N2471" t="s">
        <v>933</v>
      </c>
      <c r="O2471" t="s">
        <v>934</v>
      </c>
      <c r="P2471" t="s">
        <v>934</v>
      </c>
      <c r="R2471" t="str">
        <f t="shared" si="78"/>
        <v>Weekday</v>
      </c>
      <c r="S2471" s="12">
        <f t="shared" si="77"/>
        <v>41015</v>
      </c>
    </row>
    <row r="2472" spans="1:19" x14ac:dyDescent="0.25">
      <c r="A2472" t="s">
        <v>593</v>
      </c>
      <c r="B2472" t="s">
        <v>594</v>
      </c>
      <c r="C2472">
        <v>20129125581</v>
      </c>
      <c r="D2472">
        <v>70</v>
      </c>
      <c r="E2472" t="s">
        <v>62</v>
      </c>
      <c r="G2472">
        <v>7.39</v>
      </c>
      <c r="H2472">
        <v>2012</v>
      </c>
      <c r="I2472">
        <v>4</v>
      </c>
      <c r="J2472">
        <v>17</v>
      </c>
      <c r="K2472">
        <v>7</v>
      </c>
      <c r="M2472" t="s">
        <v>932</v>
      </c>
      <c r="N2472" t="s">
        <v>933</v>
      </c>
      <c r="O2472" t="s">
        <v>934</v>
      </c>
      <c r="P2472" t="s">
        <v>934</v>
      </c>
      <c r="R2472" t="str">
        <f t="shared" si="78"/>
        <v>Weekday</v>
      </c>
      <c r="S2472" s="12">
        <f t="shared" si="77"/>
        <v>41016</v>
      </c>
    </row>
    <row r="2473" spans="1:19" x14ac:dyDescent="0.25">
      <c r="A2473" t="s">
        <v>593</v>
      </c>
      <c r="B2473" t="s">
        <v>594</v>
      </c>
      <c r="C2473">
        <v>20129125890</v>
      </c>
      <c r="D2473">
        <v>70</v>
      </c>
      <c r="E2473" t="s">
        <v>62</v>
      </c>
      <c r="G2473">
        <v>13.74</v>
      </c>
      <c r="H2473">
        <v>2012</v>
      </c>
      <c r="I2473">
        <v>4</v>
      </c>
      <c r="J2473">
        <v>18</v>
      </c>
      <c r="K2473">
        <v>7</v>
      </c>
      <c r="M2473" t="s">
        <v>932</v>
      </c>
      <c r="N2473" t="s">
        <v>936</v>
      </c>
      <c r="O2473" t="s">
        <v>934</v>
      </c>
      <c r="P2473" t="s">
        <v>934</v>
      </c>
      <c r="R2473" t="str">
        <f t="shared" si="78"/>
        <v>Weekday</v>
      </c>
      <c r="S2473" s="12">
        <f t="shared" si="77"/>
        <v>41017</v>
      </c>
    </row>
    <row r="2474" spans="1:19" x14ac:dyDescent="0.25">
      <c r="A2474" t="s">
        <v>593</v>
      </c>
      <c r="B2474" t="s">
        <v>836</v>
      </c>
      <c r="C2474">
        <v>20129126541</v>
      </c>
      <c r="D2474">
        <v>71</v>
      </c>
      <c r="E2474" t="s">
        <v>62</v>
      </c>
      <c r="G2474">
        <v>1.83</v>
      </c>
      <c r="H2474">
        <v>2012</v>
      </c>
      <c r="I2474">
        <v>4</v>
      </c>
      <c r="J2474">
        <v>20</v>
      </c>
      <c r="K2474">
        <v>8</v>
      </c>
      <c r="M2474" t="s">
        <v>932</v>
      </c>
      <c r="N2474" t="s">
        <v>933</v>
      </c>
      <c r="P2474" t="s">
        <v>934</v>
      </c>
      <c r="Q2474" t="s">
        <v>842</v>
      </c>
      <c r="R2474" t="str">
        <f t="shared" si="78"/>
        <v>Weekday</v>
      </c>
      <c r="S2474" s="12">
        <f t="shared" si="77"/>
        <v>41019</v>
      </c>
    </row>
    <row r="2475" spans="1:19" x14ac:dyDescent="0.25">
      <c r="A2475" t="s">
        <v>593</v>
      </c>
      <c r="B2475" t="s">
        <v>836</v>
      </c>
      <c r="C2475">
        <v>20129126823</v>
      </c>
      <c r="D2475">
        <v>71</v>
      </c>
      <c r="E2475" t="s">
        <v>62</v>
      </c>
      <c r="G2475">
        <v>1.17</v>
      </c>
      <c r="H2475">
        <v>2012</v>
      </c>
      <c r="I2475">
        <v>4</v>
      </c>
      <c r="J2475">
        <v>18</v>
      </c>
      <c r="K2475">
        <v>16</v>
      </c>
      <c r="M2475" t="s">
        <v>932</v>
      </c>
      <c r="N2475" t="s">
        <v>933</v>
      </c>
      <c r="O2475" t="s">
        <v>934</v>
      </c>
      <c r="P2475" t="s">
        <v>934</v>
      </c>
      <c r="Q2475" t="s">
        <v>840</v>
      </c>
      <c r="R2475" t="str">
        <f t="shared" si="78"/>
        <v>Weekday</v>
      </c>
      <c r="S2475" s="12">
        <f t="shared" si="77"/>
        <v>41017</v>
      </c>
    </row>
    <row r="2476" spans="1:19" x14ac:dyDescent="0.25">
      <c r="A2476" t="s">
        <v>593</v>
      </c>
      <c r="B2476" t="s">
        <v>594</v>
      </c>
      <c r="C2476">
        <v>20129127030</v>
      </c>
      <c r="D2476">
        <v>70</v>
      </c>
      <c r="E2476" t="s">
        <v>62</v>
      </c>
      <c r="G2476">
        <v>8.8699999999999992</v>
      </c>
      <c r="H2476">
        <v>2012</v>
      </c>
      <c r="I2476">
        <v>4</v>
      </c>
      <c r="J2476">
        <v>23</v>
      </c>
      <c r="K2476">
        <v>12</v>
      </c>
      <c r="M2476" t="s">
        <v>932</v>
      </c>
      <c r="N2476" t="s">
        <v>933</v>
      </c>
      <c r="O2476" t="s">
        <v>934</v>
      </c>
      <c r="P2476" t="s">
        <v>934</v>
      </c>
      <c r="Q2476" t="s">
        <v>602</v>
      </c>
      <c r="R2476" t="str">
        <f t="shared" si="78"/>
        <v>Weekday</v>
      </c>
      <c r="S2476" s="12">
        <f t="shared" si="77"/>
        <v>41022</v>
      </c>
    </row>
    <row r="2477" spans="1:19" x14ac:dyDescent="0.25">
      <c r="A2477" t="s">
        <v>593</v>
      </c>
      <c r="B2477" t="s">
        <v>594</v>
      </c>
      <c r="C2477">
        <v>20129127142</v>
      </c>
      <c r="D2477">
        <v>70</v>
      </c>
      <c r="E2477" t="s">
        <v>62</v>
      </c>
      <c r="G2477">
        <v>13.72</v>
      </c>
      <c r="H2477">
        <v>2012</v>
      </c>
      <c r="I2477">
        <v>4</v>
      </c>
      <c r="J2477">
        <v>23</v>
      </c>
      <c r="K2477">
        <v>9</v>
      </c>
      <c r="M2477" t="s">
        <v>932</v>
      </c>
      <c r="N2477" t="s">
        <v>933</v>
      </c>
      <c r="O2477" t="s">
        <v>934</v>
      </c>
      <c r="P2477" t="s">
        <v>934</v>
      </c>
      <c r="R2477" t="str">
        <f t="shared" si="78"/>
        <v>Weekday</v>
      </c>
      <c r="S2477" s="12">
        <f t="shared" si="77"/>
        <v>41022</v>
      </c>
    </row>
    <row r="2478" spans="1:19" x14ac:dyDescent="0.25">
      <c r="A2478" t="s">
        <v>593</v>
      </c>
      <c r="B2478" t="s">
        <v>594</v>
      </c>
      <c r="C2478">
        <v>20129127244</v>
      </c>
      <c r="D2478">
        <v>70</v>
      </c>
      <c r="E2478" t="s">
        <v>62</v>
      </c>
      <c r="G2478">
        <v>13.72</v>
      </c>
      <c r="H2478">
        <v>2012</v>
      </c>
      <c r="I2478">
        <v>4</v>
      </c>
      <c r="J2478">
        <v>19</v>
      </c>
      <c r="K2478">
        <v>7</v>
      </c>
      <c r="M2478" t="s">
        <v>932</v>
      </c>
      <c r="N2478" t="s">
        <v>936</v>
      </c>
      <c r="O2478" t="s">
        <v>934</v>
      </c>
      <c r="P2478" t="s">
        <v>934</v>
      </c>
      <c r="R2478" t="str">
        <f t="shared" si="78"/>
        <v>Weekday</v>
      </c>
      <c r="S2478" s="12">
        <f t="shared" si="77"/>
        <v>41018</v>
      </c>
    </row>
    <row r="2479" spans="1:19" x14ac:dyDescent="0.25">
      <c r="A2479" t="s">
        <v>593</v>
      </c>
      <c r="B2479" t="s">
        <v>723</v>
      </c>
      <c r="C2479">
        <v>20129127271</v>
      </c>
      <c r="D2479">
        <v>71</v>
      </c>
      <c r="E2479" t="s">
        <v>87</v>
      </c>
      <c r="G2479">
        <v>17.13</v>
      </c>
      <c r="H2479">
        <v>2012</v>
      </c>
      <c r="I2479">
        <v>4</v>
      </c>
      <c r="J2479">
        <v>19</v>
      </c>
      <c r="K2479">
        <v>9</v>
      </c>
      <c r="M2479" t="s">
        <v>932</v>
      </c>
      <c r="N2479" t="s">
        <v>933</v>
      </c>
      <c r="O2479" t="s">
        <v>934</v>
      </c>
      <c r="P2479" t="s">
        <v>934</v>
      </c>
      <c r="Q2479" t="s">
        <v>805</v>
      </c>
      <c r="R2479" t="str">
        <f t="shared" si="78"/>
        <v>Weekday</v>
      </c>
      <c r="S2479" s="12">
        <f t="shared" si="77"/>
        <v>41018</v>
      </c>
    </row>
    <row r="2480" spans="1:19" x14ac:dyDescent="0.25">
      <c r="A2480" t="s">
        <v>593</v>
      </c>
      <c r="B2480" t="s">
        <v>723</v>
      </c>
      <c r="C2480">
        <v>20129127284</v>
      </c>
      <c r="D2480">
        <v>71</v>
      </c>
      <c r="E2480" t="s">
        <v>62</v>
      </c>
      <c r="G2480">
        <v>12.43</v>
      </c>
      <c r="H2480">
        <v>2012</v>
      </c>
      <c r="I2480">
        <v>4</v>
      </c>
      <c r="J2480">
        <v>21</v>
      </c>
      <c r="K2480">
        <v>11</v>
      </c>
      <c r="M2480" t="s">
        <v>932</v>
      </c>
      <c r="N2480" t="s">
        <v>937</v>
      </c>
      <c r="O2480" t="s">
        <v>934</v>
      </c>
      <c r="P2480" t="s">
        <v>934</v>
      </c>
      <c r="Q2480" t="s">
        <v>733</v>
      </c>
      <c r="R2480" t="str">
        <f t="shared" si="78"/>
        <v>Weekend</v>
      </c>
      <c r="S2480" s="12">
        <f t="shared" si="77"/>
        <v>41020</v>
      </c>
    </row>
    <row r="2481" spans="1:19" x14ac:dyDescent="0.25">
      <c r="A2481" t="s">
        <v>593</v>
      </c>
      <c r="B2481" t="s">
        <v>594</v>
      </c>
      <c r="C2481">
        <v>20129127514</v>
      </c>
      <c r="D2481">
        <v>70</v>
      </c>
      <c r="E2481" t="s">
        <v>87</v>
      </c>
      <c r="G2481">
        <v>16.55</v>
      </c>
      <c r="H2481">
        <v>2012</v>
      </c>
      <c r="I2481">
        <v>4</v>
      </c>
      <c r="J2481">
        <v>25</v>
      </c>
      <c r="K2481">
        <v>9</v>
      </c>
      <c r="M2481" t="s">
        <v>932</v>
      </c>
      <c r="N2481" t="s">
        <v>936</v>
      </c>
      <c r="O2481" t="s">
        <v>934</v>
      </c>
      <c r="P2481" t="s">
        <v>934</v>
      </c>
      <c r="Q2481" t="s">
        <v>721</v>
      </c>
      <c r="R2481" t="str">
        <f t="shared" si="78"/>
        <v>Weekday</v>
      </c>
      <c r="S2481" s="12">
        <f t="shared" si="77"/>
        <v>41024</v>
      </c>
    </row>
    <row r="2482" spans="1:19" x14ac:dyDescent="0.25">
      <c r="A2482" t="s">
        <v>593</v>
      </c>
      <c r="B2482" t="s">
        <v>723</v>
      </c>
      <c r="C2482">
        <v>20129127724</v>
      </c>
      <c r="D2482">
        <v>71</v>
      </c>
      <c r="E2482" t="s">
        <v>62</v>
      </c>
      <c r="G2482">
        <v>19.399999999999999</v>
      </c>
      <c r="H2482">
        <v>2012</v>
      </c>
      <c r="I2482">
        <v>4</v>
      </c>
      <c r="J2482">
        <v>25</v>
      </c>
      <c r="K2482">
        <v>7</v>
      </c>
      <c r="M2482" t="s">
        <v>932</v>
      </c>
      <c r="N2482" t="s">
        <v>933</v>
      </c>
      <c r="O2482" t="s">
        <v>934</v>
      </c>
      <c r="P2482" t="s">
        <v>934</v>
      </c>
      <c r="R2482" t="str">
        <f t="shared" si="78"/>
        <v>Weekday</v>
      </c>
      <c r="S2482" s="12">
        <f t="shared" si="77"/>
        <v>41024</v>
      </c>
    </row>
    <row r="2483" spans="1:19" x14ac:dyDescent="0.25">
      <c r="A2483" t="s">
        <v>593</v>
      </c>
      <c r="B2483" t="s">
        <v>723</v>
      </c>
      <c r="C2483">
        <v>20129127753</v>
      </c>
      <c r="D2483">
        <v>71</v>
      </c>
      <c r="E2483" t="s">
        <v>87</v>
      </c>
      <c r="G2483">
        <v>18.600000000000001</v>
      </c>
      <c r="H2483">
        <v>2012</v>
      </c>
      <c r="I2483">
        <v>4</v>
      </c>
      <c r="J2483">
        <v>24</v>
      </c>
      <c r="K2483">
        <v>7</v>
      </c>
      <c r="M2483" t="s">
        <v>932</v>
      </c>
      <c r="N2483" t="s">
        <v>936</v>
      </c>
      <c r="O2483" t="s">
        <v>934</v>
      </c>
      <c r="P2483" t="s">
        <v>934</v>
      </c>
      <c r="Q2483" t="s">
        <v>794</v>
      </c>
      <c r="R2483" t="str">
        <f t="shared" si="78"/>
        <v>Weekday</v>
      </c>
      <c r="S2483" s="12">
        <f t="shared" si="77"/>
        <v>41023</v>
      </c>
    </row>
    <row r="2484" spans="1:19" x14ac:dyDescent="0.25">
      <c r="A2484" t="s">
        <v>593</v>
      </c>
      <c r="B2484" t="s">
        <v>594</v>
      </c>
      <c r="C2484">
        <v>20129127974</v>
      </c>
      <c r="D2484">
        <v>70</v>
      </c>
      <c r="E2484" t="s">
        <v>87</v>
      </c>
      <c r="G2484">
        <v>13.49</v>
      </c>
      <c r="H2484">
        <v>2012</v>
      </c>
      <c r="I2484">
        <v>4</v>
      </c>
      <c r="J2484">
        <v>27</v>
      </c>
      <c r="K2484">
        <v>6</v>
      </c>
      <c r="M2484" t="s">
        <v>935</v>
      </c>
      <c r="N2484" t="s">
        <v>936</v>
      </c>
      <c r="O2484" t="s">
        <v>934</v>
      </c>
      <c r="P2484" t="s">
        <v>934</v>
      </c>
      <c r="R2484" t="str">
        <f t="shared" si="78"/>
        <v>Weekday</v>
      </c>
      <c r="S2484" s="12">
        <f t="shared" si="77"/>
        <v>41026</v>
      </c>
    </row>
    <row r="2485" spans="1:19" x14ac:dyDescent="0.25">
      <c r="A2485" t="s">
        <v>593</v>
      </c>
      <c r="B2485" t="s">
        <v>594</v>
      </c>
      <c r="C2485">
        <v>20129128076</v>
      </c>
      <c r="D2485">
        <v>70</v>
      </c>
      <c r="E2485" t="s">
        <v>62</v>
      </c>
      <c r="G2485">
        <v>13.57</v>
      </c>
      <c r="H2485">
        <v>2012</v>
      </c>
      <c r="I2485">
        <v>4</v>
      </c>
      <c r="J2485">
        <v>27</v>
      </c>
      <c r="K2485">
        <v>12</v>
      </c>
      <c r="M2485" t="s">
        <v>932</v>
      </c>
      <c r="N2485" t="s">
        <v>933</v>
      </c>
      <c r="O2485" t="s">
        <v>934</v>
      </c>
      <c r="P2485" t="s">
        <v>934</v>
      </c>
      <c r="R2485" t="str">
        <f t="shared" si="78"/>
        <v>Weekday</v>
      </c>
      <c r="S2485" s="12">
        <f t="shared" si="77"/>
        <v>41026</v>
      </c>
    </row>
    <row r="2486" spans="1:19" x14ac:dyDescent="0.25">
      <c r="A2486" t="s">
        <v>593</v>
      </c>
      <c r="B2486" t="s">
        <v>594</v>
      </c>
      <c r="C2486">
        <v>20129128094</v>
      </c>
      <c r="D2486">
        <v>70</v>
      </c>
      <c r="E2486" t="s">
        <v>87</v>
      </c>
      <c r="G2486">
        <v>16.09</v>
      </c>
      <c r="H2486">
        <v>2012</v>
      </c>
      <c r="I2486">
        <v>4</v>
      </c>
      <c r="J2486">
        <v>27</v>
      </c>
      <c r="K2486">
        <v>16</v>
      </c>
      <c r="M2486" t="s">
        <v>932</v>
      </c>
      <c r="N2486" t="s">
        <v>933</v>
      </c>
      <c r="O2486" t="s">
        <v>934</v>
      </c>
      <c r="P2486" t="s">
        <v>934</v>
      </c>
      <c r="R2486" t="str">
        <f t="shared" si="78"/>
        <v>Weekday</v>
      </c>
      <c r="S2486" s="12">
        <f t="shared" si="77"/>
        <v>41026</v>
      </c>
    </row>
    <row r="2487" spans="1:19" x14ac:dyDescent="0.25">
      <c r="A2487" t="s">
        <v>593</v>
      </c>
      <c r="B2487" t="s">
        <v>836</v>
      </c>
      <c r="C2487">
        <v>20129128242</v>
      </c>
      <c r="D2487">
        <v>71</v>
      </c>
      <c r="E2487" t="s">
        <v>62</v>
      </c>
      <c r="G2487">
        <v>1.1000000000000001</v>
      </c>
      <c r="H2487">
        <v>2012</v>
      </c>
      <c r="I2487">
        <v>4</v>
      </c>
      <c r="J2487">
        <v>26</v>
      </c>
      <c r="K2487">
        <v>17</v>
      </c>
      <c r="M2487" t="s">
        <v>935</v>
      </c>
      <c r="N2487" t="s">
        <v>933</v>
      </c>
      <c r="O2487" t="s">
        <v>934</v>
      </c>
      <c r="P2487" t="s">
        <v>934</v>
      </c>
      <c r="Q2487" t="s">
        <v>840</v>
      </c>
      <c r="R2487" t="str">
        <f t="shared" si="78"/>
        <v>Weekday</v>
      </c>
      <c r="S2487" s="12">
        <f t="shared" si="77"/>
        <v>41025</v>
      </c>
    </row>
    <row r="2488" spans="1:19" x14ac:dyDescent="0.25">
      <c r="A2488" t="s">
        <v>593</v>
      </c>
      <c r="B2488" t="s">
        <v>723</v>
      </c>
      <c r="C2488">
        <v>20129128250</v>
      </c>
      <c r="D2488">
        <v>275</v>
      </c>
      <c r="E2488" t="s">
        <v>87</v>
      </c>
      <c r="G2488">
        <v>31.09</v>
      </c>
      <c r="H2488">
        <v>2012</v>
      </c>
      <c r="I2488">
        <v>4</v>
      </c>
      <c r="J2488">
        <v>27</v>
      </c>
      <c r="K2488">
        <v>5</v>
      </c>
      <c r="M2488" t="s">
        <v>935</v>
      </c>
      <c r="N2488" t="s">
        <v>933</v>
      </c>
      <c r="O2488" t="s">
        <v>934</v>
      </c>
      <c r="P2488" t="s">
        <v>934</v>
      </c>
      <c r="R2488" t="str">
        <f t="shared" si="78"/>
        <v>Weekday</v>
      </c>
      <c r="S2488" s="12">
        <f t="shared" si="77"/>
        <v>41026</v>
      </c>
    </row>
    <row r="2489" spans="1:19" x14ac:dyDescent="0.25">
      <c r="A2489" t="s">
        <v>593</v>
      </c>
      <c r="B2489" t="s">
        <v>836</v>
      </c>
      <c r="C2489">
        <v>20129128436</v>
      </c>
      <c r="D2489">
        <v>71</v>
      </c>
      <c r="E2489" t="s">
        <v>87</v>
      </c>
      <c r="G2489">
        <v>0.16</v>
      </c>
      <c r="H2489">
        <v>2012</v>
      </c>
      <c r="I2489">
        <v>4</v>
      </c>
      <c r="J2489">
        <v>28</v>
      </c>
      <c r="K2489">
        <v>19</v>
      </c>
      <c r="M2489" t="s">
        <v>935</v>
      </c>
      <c r="N2489" t="s">
        <v>933</v>
      </c>
      <c r="O2489" t="s">
        <v>934</v>
      </c>
      <c r="P2489" t="s">
        <v>934</v>
      </c>
      <c r="R2489" t="str">
        <f t="shared" si="78"/>
        <v>Weekend</v>
      </c>
      <c r="S2489" s="12">
        <f t="shared" si="77"/>
        <v>41027</v>
      </c>
    </row>
    <row r="2490" spans="1:19" x14ac:dyDescent="0.25">
      <c r="A2490" t="s">
        <v>593</v>
      </c>
      <c r="B2490" t="s">
        <v>723</v>
      </c>
      <c r="C2490">
        <v>20129128624</v>
      </c>
      <c r="D2490">
        <v>71</v>
      </c>
      <c r="E2490" t="s">
        <v>62</v>
      </c>
      <c r="G2490">
        <v>17.329999999999998</v>
      </c>
      <c r="H2490">
        <v>2012</v>
      </c>
      <c r="I2490">
        <v>4</v>
      </c>
      <c r="J2490">
        <v>29</v>
      </c>
      <c r="K2490">
        <v>9</v>
      </c>
      <c r="M2490" t="s">
        <v>935</v>
      </c>
      <c r="N2490" t="s">
        <v>933</v>
      </c>
      <c r="O2490" t="s">
        <v>934</v>
      </c>
      <c r="P2490" t="s">
        <v>934</v>
      </c>
      <c r="Q2490" t="s">
        <v>777</v>
      </c>
      <c r="R2490" t="str">
        <f t="shared" si="78"/>
        <v>Weekend</v>
      </c>
      <c r="S2490" s="12">
        <f t="shared" si="77"/>
        <v>41028</v>
      </c>
    </row>
    <row r="2491" spans="1:19" x14ac:dyDescent="0.25">
      <c r="A2491" t="s">
        <v>593</v>
      </c>
      <c r="B2491" t="s">
        <v>594</v>
      </c>
      <c r="C2491">
        <v>20129129283</v>
      </c>
      <c r="D2491">
        <v>70</v>
      </c>
      <c r="E2491" t="s">
        <v>62</v>
      </c>
      <c r="G2491">
        <v>13.72</v>
      </c>
      <c r="H2491">
        <v>2012</v>
      </c>
      <c r="I2491">
        <v>5</v>
      </c>
      <c r="J2491">
        <v>2</v>
      </c>
      <c r="K2491">
        <v>12</v>
      </c>
      <c r="M2491" t="s">
        <v>932</v>
      </c>
      <c r="N2491" t="s">
        <v>933</v>
      </c>
      <c r="O2491" t="s">
        <v>934</v>
      </c>
      <c r="P2491" t="s">
        <v>934</v>
      </c>
      <c r="R2491" t="str">
        <f t="shared" si="78"/>
        <v>Weekday</v>
      </c>
      <c r="S2491" s="12">
        <f t="shared" si="77"/>
        <v>41031</v>
      </c>
    </row>
    <row r="2492" spans="1:19" x14ac:dyDescent="0.25">
      <c r="A2492" t="s">
        <v>593</v>
      </c>
      <c r="B2492" t="s">
        <v>594</v>
      </c>
      <c r="C2492">
        <v>20129129300</v>
      </c>
      <c r="D2492">
        <v>70</v>
      </c>
      <c r="E2492" t="s">
        <v>87</v>
      </c>
      <c r="G2492">
        <v>19.600000000000001</v>
      </c>
      <c r="H2492">
        <v>2012</v>
      </c>
      <c r="I2492">
        <v>4</v>
      </c>
      <c r="J2492">
        <v>29</v>
      </c>
      <c r="K2492">
        <v>10</v>
      </c>
      <c r="M2492" t="s">
        <v>932</v>
      </c>
      <c r="N2492" t="s">
        <v>933</v>
      </c>
      <c r="O2492" t="s">
        <v>934</v>
      </c>
      <c r="P2492" t="s">
        <v>934</v>
      </c>
      <c r="R2492" t="str">
        <f t="shared" si="78"/>
        <v>Weekend</v>
      </c>
      <c r="S2492" s="12">
        <f t="shared" si="77"/>
        <v>41028</v>
      </c>
    </row>
    <row r="2493" spans="1:19" x14ac:dyDescent="0.25">
      <c r="A2493" t="s">
        <v>593</v>
      </c>
      <c r="B2493" t="s">
        <v>836</v>
      </c>
      <c r="C2493">
        <v>20129129516</v>
      </c>
      <c r="D2493">
        <v>71</v>
      </c>
      <c r="E2493" t="s">
        <v>62</v>
      </c>
      <c r="G2493">
        <v>2.74</v>
      </c>
      <c r="H2493">
        <v>2012</v>
      </c>
      <c r="I2493">
        <v>5</v>
      </c>
      <c r="J2493">
        <v>1</v>
      </c>
      <c r="K2493">
        <v>16</v>
      </c>
      <c r="M2493" t="s">
        <v>932</v>
      </c>
      <c r="N2493" t="s">
        <v>933</v>
      </c>
      <c r="O2493" t="s">
        <v>934</v>
      </c>
      <c r="P2493" t="s">
        <v>934</v>
      </c>
      <c r="Q2493" t="s">
        <v>844</v>
      </c>
      <c r="R2493" t="str">
        <f t="shared" si="78"/>
        <v>Weekday</v>
      </c>
      <c r="S2493" s="12">
        <f t="shared" si="77"/>
        <v>41030</v>
      </c>
    </row>
    <row r="2494" spans="1:19" x14ac:dyDescent="0.25">
      <c r="A2494" t="s">
        <v>593</v>
      </c>
      <c r="B2494" t="s">
        <v>594</v>
      </c>
      <c r="C2494">
        <v>20129129548</v>
      </c>
      <c r="D2494">
        <v>70</v>
      </c>
      <c r="E2494" t="s">
        <v>87</v>
      </c>
      <c r="G2494">
        <v>18.54</v>
      </c>
      <c r="H2494">
        <v>2012</v>
      </c>
      <c r="I2494">
        <v>5</v>
      </c>
      <c r="J2494">
        <v>3</v>
      </c>
      <c r="K2494">
        <v>14</v>
      </c>
      <c r="M2494" t="s">
        <v>932</v>
      </c>
      <c r="N2494" t="s">
        <v>933</v>
      </c>
      <c r="O2494" t="s">
        <v>934</v>
      </c>
      <c r="P2494" t="s">
        <v>934</v>
      </c>
      <c r="Q2494" t="s">
        <v>708</v>
      </c>
      <c r="R2494" t="str">
        <f t="shared" si="78"/>
        <v>Weekday</v>
      </c>
      <c r="S2494" s="12">
        <f t="shared" si="77"/>
        <v>41032</v>
      </c>
    </row>
    <row r="2495" spans="1:19" x14ac:dyDescent="0.25">
      <c r="A2495" t="s">
        <v>593</v>
      </c>
      <c r="B2495" t="s">
        <v>594</v>
      </c>
      <c r="C2495">
        <v>20129129611</v>
      </c>
      <c r="D2495">
        <v>70</v>
      </c>
      <c r="E2495" t="s">
        <v>87</v>
      </c>
      <c r="G2495">
        <v>16.07</v>
      </c>
      <c r="H2495">
        <v>2012</v>
      </c>
      <c r="I2495">
        <v>5</v>
      </c>
      <c r="J2495">
        <v>3</v>
      </c>
      <c r="K2495">
        <v>10</v>
      </c>
      <c r="M2495" t="s">
        <v>932</v>
      </c>
      <c r="N2495" t="s">
        <v>933</v>
      </c>
      <c r="O2495" t="s">
        <v>934</v>
      </c>
      <c r="P2495" t="s">
        <v>934</v>
      </c>
      <c r="R2495" t="str">
        <f t="shared" si="78"/>
        <v>Weekday</v>
      </c>
      <c r="S2495" s="12">
        <f t="shared" si="77"/>
        <v>41032</v>
      </c>
    </row>
    <row r="2496" spans="1:19" x14ac:dyDescent="0.25">
      <c r="A2496" t="s">
        <v>593</v>
      </c>
      <c r="B2496" t="s">
        <v>594</v>
      </c>
      <c r="C2496">
        <v>20129130088</v>
      </c>
      <c r="D2496">
        <v>70</v>
      </c>
      <c r="E2496" t="s">
        <v>62</v>
      </c>
      <c r="G2496">
        <v>13.89</v>
      </c>
      <c r="H2496">
        <v>2012</v>
      </c>
      <c r="I2496">
        <v>5</v>
      </c>
      <c r="J2496">
        <v>2</v>
      </c>
      <c r="K2496">
        <v>11</v>
      </c>
      <c r="M2496" t="s">
        <v>932</v>
      </c>
      <c r="N2496" t="s">
        <v>936</v>
      </c>
      <c r="O2496" t="s">
        <v>934</v>
      </c>
      <c r="P2496" t="s">
        <v>934</v>
      </c>
      <c r="R2496" t="str">
        <f t="shared" si="78"/>
        <v>Weekday</v>
      </c>
      <c r="S2496" s="12">
        <f t="shared" si="77"/>
        <v>41031</v>
      </c>
    </row>
    <row r="2497" spans="1:19" x14ac:dyDescent="0.25">
      <c r="A2497" t="s">
        <v>593</v>
      </c>
      <c r="B2497" t="s">
        <v>594</v>
      </c>
      <c r="C2497">
        <v>20129130238</v>
      </c>
      <c r="D2497">
        <v>70</v>
      </c>
      <c r="E2497" t="s">
        <v>62</v>
      </c>
      <c r="G2497">
        <v>9.1199999999999992</v>
      </c>
      <c r="H2497">
        <v>2012</v>
      </c>
      <c r="I2497">
        <v>5</v>
      </c>
      <c r="J2497">
        <v>4</v>
      </c>
      <c r="K2497">
        <v>22</v>
      </c>
      <c r="M2497" t="s">
        <v>932</v>
      </c>
      <c r="N2497" t="s">
        <v>933</v>
      </c>
      <c r="O2497" t="s">
        <v>934</v>
      </c>
      <c r="P2497" t="s">
        <v>934</v>
      </c>
      <c r="Q2497" t="s">
        <v>602</v>
      </c>
      <c r="R2497" t="str">
        <f t="shared" si="78"/>
        <v>Weekday</v>
      </c>
      <c r="S2497" s="12">
        <f t="shared" si="77"/>
        <v>41033</v>
      </c>
    </row>
    <row r="2498" spans="1:19" x14ac:dyDescent="0.25">
      <c r="A2498" t="s">
        <v>593</v>
      </c>
      <c r="B2498" t="s">
        <v>594</v>
      </c>
      <c r="C2498">
        <v>20129130613</v>
      </c>
      <c r="D2498">
        <v>70</v>
      </c>
      <c r="E2498" t="s">
        <v>87</v>
      </c>
      <c r="G2498">
        <v>15.3</v>
      </c>
      <c r="H2498">
        <v>2012</v>
      </c>
      <c r="I2498">
        <v>5</v>
      </c>
      <c r="J2498">
        <v>7</v>
      </c>
      <c r="K2498">
        <v>10</v>
      </c>
      <c r="M2498" t="s">
        <v>932</v>
      </c>
      <c r="N2498" t="s">
        <v>933</v>
      </c>
      <c r="O2498" t="s">
        <v>934</v>
      </c>
      <c r="P2498" t="s">
        <v>934</v>
      </c>
      <c r="R2498" t="str">
        <f t="shared" si="78"/>
        <v>Weekday</v>
      </c>
      <c r="S2498" s="12">
        <f t="shared" si="77"/>
        <v>41036</v>
      </c>
    </row>
    <row r="2499" spans="1:19" x14ac:dyDescent="0.25">
      <c r="A2499" t="s">
        <v>593</v>
      </c>
      <c r="B2499" t="s">
        <v>723</v>
      </c>
      <c r="C2499">
        <v>20129130994</v>
      </c>
      <c r="D2499">
        <v>275</v>
      </c>
      <c r="E2499" t="s">
        <v>87</v>
      </c>
      <c r="G2499">
        <v>35.42</v>
      </c>
      <c r="H2499">
        <v>2012</v>
      </c>
      <c r="I2499">
        <v>5</v>
      </c>
      <c r="J2499">
        <v>7</v>
      </c>
      <c r="K2499">
        <v>17</v>
      </c>
      <c r="M2499" t="s">
        <v>932</v>
      </c>
      <c r="N2499" t="s">
        <v>933</v>
      </c>
      <c r="O2499" t="s">
        <v>934</v>
      </c>
      <c r="P2499" t="s">
        <v>934</v>
      </c>
      <c r="R2499" t="str">
        <f t="shared" si="78"/>
        <v>Weekday</v>
      </c>
      <c r="S2499" s="12">
        <f t="shared" ref="S2499:S2562" si="79">DATE(H2499,I2499,J2499)</f>
        <v>41036</v>
      </c>
    </row>
    <row r="2500" spans="1:19" x14ac:dyDescent="0.25">
      <c r="A2500" t="s">
        <v>593</v>
      </c>
      <c r="B2500" t="s">
        <v>594</v>
      </c>
      <c r="C2500">
        <v>20129131211</v>
      </c>
      <c r="D2500">
        <v>70</v>
      </c>
      <c r="E2500" t="s">
        <v>62</v>
      </c>
      <c r="G2500">
        <v>12.59</v>
      </c>
      <c r="H2500">
        <v>2012</v>
      </c>
      <c r="I2500">
        <v>5</v>
      </c>
      <c r="J2500">
        <v>9</v>
      </c>
      <c r="K2500">
        <v>17</v>
      </c>
      <c r="M2500" t="s">
        <v>932</v>
      </c>
      <c r="N2500" t="s">
        <v>936</v>
      </c>
      <c r="O2500" t="s">
        <v>934</v>
      </c>
      <c r="P2500" t="s">
        <v>934</v>
      </c>
      <c r="R2500" t="str">
        <f t="shared" si="78"/>
        <v>Weekday</v>
      </c>
      <c r="S2500" s="12">
        <f t="shared" si="79"/>
        <v>41038</v>
      </c>
    </row>
    <row r="2501" spans="1:19" x14ac:dyDescent="0.25">
      <c r="A2501" t="s">
        <v>593</v>
      </c>
      <c r="B2501" t="s">
        <v>594</v>
      </c>
      <c r="C2501">
        <v>20129131402</v>
      </c>
      <c r="D2501">
        <v>70</v>
      </c>
      <c r="E2501" t="s">
        <v>87</v>
      </c>
      <c r="G2501">
        <v>17.29</v>
      </c>
      <c r="H2501">
        <v>2012</v>
      </c>
      <c r="I2501">
        <v>5</v>
      </c>
      <c r="J2501">
        <v>10</v>
      </c>
      <c r="K2501">
        <v>8</v>
      </c>
      <c r="M2501" t="s">
        <v>932</v>
      </c>
      <c r="N2501" t="s">
        <v>936</v>
      </c>
      <c r="O2501" t="s">
        <v>934</v>
      </c>
      <c r="P2501" t="s">
        <v>934</v>
      </c>
      <c r="Q2501" t="s">
        <v>716</v>
      </c>
      <c r="R2501" t="str">
        <f t="shared" ref="R2501:R2564" si="80">IF(WEEKDAY(DATE(H2501,I2501,J2501),2)&lt;6,"Weekday","Weekend")</f>
        <v>Weekday</v>
      </c>
      <c r="S2501" s="12">
        <f t="shared" si="79"/>
        <v>41039</v>
      </c>
    </row>
    <row r="2502" spans="1:19" x14ac:dyDescent="0.25">
      <c r="A2502" t="s">
        <v>593</v>
      </c>
      <c r="B2502" t="s">
        <v>594</v>
      </c>
      <c r="C2502">
        <v>20129131468</v>
      </c>
      <c r="D2502">
        <v>70</v>
      </c>
      <c r="E2502" t="s">
        <v>87</v>
      </c>
      <c r="G2502">
        <v>12.8</v>
      </c>
      <c r="H2502">
        <v>2012</v>
      </c>
      <c r="I2502">
        <v>5</v>
      </c>
      <c r="J2502">
        <v>10</v>
      </c>
      <c r="K2502">
        <v>17</v>
      </c>
      <c r="M2502" t="s">
        <v>932</v>
      </c>
      <c r="N2502" t="s">
        <v>933</v>
      </c>
      <c r="O2502" t="s">
        <v>934</v>
      </c>
      <c r="P2502" t="s">
        <v>934</v>
      </c>
      <c r="R2502" t="str">
        <f t="shared" si="80"/>
        <v>Weekday</v>
      </c>
      <c r="S2502" s="12">
        <f t="shared" si="79"/>
        <v>41039</v>
      </c>
    </row>
    <row r="2503" spans="1:19" x14ac:dyDescent="0.25">
      <c r="A2503" t="s">
        <v>593</v>
      </c>
      <c r="B2503" t="s">
        <v>723</v>
      </c>
      <c r="C2503">
        <v>20129131603</v>
      </c>
      <c r="D2503">
        <v>275</v>
      </c>
      <c r="E2503" t="s">
        <v>940</v>
      </c>
      <c r="G2503">
        <v>31.49</v>
      </c>
      <c r="H2503">
        <v>2012</v>
      </c>
      <c r="I2503">
        <v>5</v>
      </c>
      <c r="J2503">
        <v>9</v>
      </c>
      <c r="K2503">
        <v>13</v>
      </c>
      <c r="M2503" t="s">
        <v>932</v>
      </c>
      <c r="N2503" t="s">
        <v>933</v>
      </c>
      <c r="O2503" t="s">
        <v>934</v>
      </c>
      <c r="P2503" t="s">
        <v>934</v>
      </c>
      <c r="R2503" t="str">
        <f t="shared" si="80"/>
        <v>Weekday</v>
      </c>
      <c r="S2503" s="12">
        <f t="shared" si="79"/>
        <v>41038</v>
      </c>
    </row>
    <row r="2504" spans="1:19" x14ac:dyDescent="0.25">
      <c r="A2504" t="s">
        <v>593</v>
      </c>
      <c r="B2504" t="s">
        <v>594</v>
      </c>
      <c r="C2504">
        <v>20129131729</v>
      </c>
      <c r="D2504">
        <v>70</v>
      </c>
      <c r="E2504" t="s">
        <v>87</v>
      </c>
      <c r="G2504">
        <v>8.0399999999999991</v>
      </c>
      <c r="H2504">
        <v>2012</v>
      </c>
      <c r="I2504">
        <v>5</v>
      </c>
      <c r="J2504">
        <v>11</v>
      </c>
      <c r="K2504">
        <v>17</v>
      </c>
      <c r="M2504" t="s">
        <v>932</v>
      </c>
      <c r="N2504" t="s">
        <v>937</v>
      </c>
      <c r="O2504" t="s">
        <v>938</v>
      </c>
      <c r="P2504" t="s">
        <v>934</v>
      </c>
      <c r="Q2504" t="s">
        <v>617</v>
      </c>
      <c r="R2504" t="str">
        <f t="shared" si="80"/>
        <v>Weekday</v>
      </c>
      <c r="S2504" s="12">
        <f t="shared" si="79"/>
        <v>41040</v>
      </c>
    </row>
    <row r="2505" spans="1:19" x14ac:dyDescent="0.25">
      <c r="A2505" t="s">
        <v>593</v>
      </c>
      <c r="B2505" t="s">
        <v>594</v>
      </c>
      <c r="C2505">
        <v>20129131928</v>
      </c>
      <c r="D2505">
        <v>70</v>
      </c>
      <c r="E2505" t="s">
        <v>62</v>
      </c>
      <c r="G2505">
        <v>8.91</v>
      </c>
      <c r="H2505">
        <v>2012</v>
      </c>
      <c r="I2505">
        <v>5</v>
      </c>
      <c r="J2505">
        <v>12</v>
      </c>
      <c r="K2505">
        <v>1</v>
      </c>
      <c r="M2505" t="s">
        <v>932</v>
      </c>
      <c r="N2505" t="s">
        <v>936</v>
      </c>
      <c r="O2505" t="s">
        <v>934</v>
      </c>
      <c r="P2505" t="s">
        <v>934</v>
      </c>
      <c r="Q2505" t="s">
        <v>602</v>
      </c>
      <c r="R2505" t="str">
        <f t="shared" si="80"/>
        <v>Weekend</v>
      </c>
      <c r="S2505" s="12">
        <f t="shared" si="79"/>
        <v>41041</v>
      </c>
    </row>
    <row r="2506" spans="1:19" x14ac:dyDescent="0.25">
      <c r="A2506" t="s">
        <v>593</v>
      </c>
      <c r="B2506" t="s">
        <v>723</v>
      </c>
      <c r="C2506">
        <v>20129132263</v>
      </c>
      <c r="D2506">
        <v>275</v>
      </c>
      <c r="E2506" t="s">
        <v>87</v>
      </c>
      <c r="G2506">
        <v>33.4</v>
      </c>
      <c r="H2506">
        <v>2012</v>
      </c>
      <c r="I2506">
        <v>5</v>
      </c>
      <c r="J2506">
        <v>14</v>
      </c>
      <c r="K2506">
        <v>7</v>
      </c>
      <c r="M2506" t="s">
        <v>932</v>
      </c>
      <c r="N2506" t="s">
        <v>933</v>
      </c>
      <c r="O2506" t="s">
        <v>934</v>
      </c>
      <c r="P2506" t="s">
        <v>934</v>
      </c>
      <c r="Q2506" t="s">
        <v>891</v>
      </c>
      <c r="R2506" t="str">
        <f t="shared" si="80"/>
        <v>Weekday</v>
      </c>
      <c r="S2506" s="12">
        <f t="shared" si="79"/>
        <v>41043</v>
      </c>
    </row>
    <row r="2507" spans="1:19" x14ac:dyDescent="0.25">
      <c r="A2507" t="s">
        <v>593</v>
      </c>
      <c r="B2507" t="s">
        <v>594</v>
      </c>
      <c r="C2507">
        <v>20129132641</v>
      </c>
      <c r="D2507">
        <v>70</v>
      </c>
      <c r="E2507" t="s">
        <v>87</v>
      </c>
      <c r="G2507">
        <v>9.31</v>
      </c>
      <c r="H2507">
        <v>2012</v>
      </c>
      <c r="I2507">
        <v>5</v>
      </c>
      <c r="J2507">
        <v>15</v>
      </c>
      <c r="K2507">
        <v>13</v>
      </c>
      <c r="M2507" t="s">
        <v>935</v>
      </c>
      <c r="N2507" t="s">
        <v>936</v>
      </c>
      <c r="O2507" t="s">
        <v>934</v>
      </c>
      <c r="P2507" t="s">
        <v>934</v>
      </c>
      <c r="R2507" t="str">
        <f t="shared" si="80"/>
        <v>Weekday</v>
      </c>
      <c r="S2507" s="12">
        <f t="shared" si="79"/>
        <v>41044</v>
      </c>
    </row>
    <row r="2508" spans="1:19" x14ac:dyDescent="0.25">
      <c r="A2508" t="s">
        <v>593</v>
      </c>
      <c r="B2508" t="s">
        <v>723</v>
      </c>
      <c r="C2508">
        <v>20129132659</v>
      </c>
      <c r="D2508">
        <v>71</v>
      </c>
      <c r="E2508" t="s">
        <v>62</v>
      </c>
      <c r="G2508">
        <v>13.1</v>
      </c>
      <c r="H2508">
        <v>2012</v>
      </c>
      <c r="I2508">
        <v>5</v>
      </c>
      <c r="J2508">
        <v>11</v>
      </c>
      <c r="K2508">
        <v>19</v>
      </c>
      <c r="M2508" t="s">
        <v>932</v>
      </c>
      <c r="N2508" t="s">
        <v>936</v>
      </c>
      <c r="O2508" t="s">
        <v>934</v>
      </c>
      <c r="P2508" t="s">
        <v>934</v>
      </c>
      <c r="Q2508" t="s">
        <v>741</v>
      </c>
      <c r="R2508" t="str">
        <f t="shared" si="80"/>
        <v>Weekday</v>
      </c>
      <c r="S2508" s="12">
        <f t="shared" si="79"/>
        <v>41040</v>
      </c>
    </row>
    <row r="2509" spans="1:19" x14ac:dyDescent="0.25">
      <c r="A2509" t="s">
        <v>593</v>
      </c>
      <c r="B2509" t="s">
        <v>594</v>
      </c>
      <c r="C2509">
        <v>20129132674</v>
      </c>
      <c r="D2509">
        <v>70</v>
      </c>
      <c r="E2509" t="s">
        <v>87</v>
      </c>
      <c r="G2509">
        <v>13.95</v>
      </c>
      <c r="H2509">
        <v>2012</v>
      </c>
      <c r="I2509">
        <v>5</v>
      </c>
      <c r="J2509">
        <v>15</v>
      </c>
      <c r="K2509">
        <v>15</v>
      </c>
      <c r="M2509" t="s">
        <v>932</v>
      </c>
      <c r="N2509" t="s">
        <v>933</v>
      </c>
      <c r="O2509" t="s">
        <v>934</v>
      </c>
      <c r="P2509" t="s">
        <v>934</v>
      </c>
      <c r="R2509" t="str">
        <f t="shared" si="80"/>
        <v>Weekday</v>
      </c>
      <c r="S2509" s="12">
        <f t="shared" si="79"/>
        <v>41044</v>
      </c>
    </row>
    <row r="2510" spans="1:19" x14ac:dyDescent="0.25">
      <c r="A2510" t="s">
        <v>593</v>
      </c>
      <c r="B2510" t="s">
        <v>594</v>
      </c>
      <c r="C2510">
        <v>20129132796</v>
      </c>
      <c r="D2510">
        <v>70</v>
      </c>
      <c r="E2510" t="s">
        <v>62</v>
      </c>
      <c r="G2510">
        <v>14.29</v>
      </c>
      <c r="H2510">
        <v>2012</v>
      </c>
      <c r="I2510">
        <v>5</v>
      </c>
      <c r="J2510">
        <v>15</v>
      </c>
      <c r="K2510">
        <v>9</v>
      </c>
      <c r="M2510" t="s">
        <v>932</v>
      </c>
      <c r="N2510" t="s">
        <v>936</v>
      </c>
      <c r="O2510" t="s">
        <v>938</v>
      </c>
      <c r="P2510" t="s">
        <v>934</v>
      </c>
      <c r="R2510" t="str">
        <f t="shared" si="80"/>
        <v>Weekday</v>
      </c>
      <c r="S2510" s="12">
        <f t="shared" si="79"/>
        <v>41044</v>
      </c>
    </row>
    <row r="2511" spans="1:19" x14ac:dyDescent="0.25">
      <c r="A2511" t="s">
        <v>593</v>
      </c>
      <c r="B2511" t="s">
        <v>723</v>
      </c>
      <c r="C2511">
        <v>20129133041</v>
      </c>
      <c r="D2511">
        <v>275</v>
      </c>
      <c r="E2511" t="s">
        <v>87</v>
      </c>
      <c r="G2511">
        <v>34.1</v>
      </c>
      <c r="H2511">
        <v>2012</v>
      </c>
      <c r="I2511">
        <v>5</v>
      </c>
      <c r="J2511">
        <v>15</v>
      </c>
      <c r="K2511">
        <v>15</v>
      </c>
      <c r="M2511" t="s">
        <v>932</v>
      </c>
      <c r="N2511" t="s">
        <v>936</v>
      </c>
      <c r="O2511" t="s">
        <v>934</v>
      </c>
      <c r="P2511" t="s">
        <v>934</v>
      </c>
      <c r="Q2511" t="s">
        <v>890</v>
      </c>
      <c r="R2511" t="str">
        <f t="shared" si="80"/>
        <v>Weekday</v>
      </c>
      <c r="S2511" s="12">
        <f t="shared" si="79"/>
        <v>41044</v>
      </c>
    </row>
    <row r="2512" spans="1:19" x14ac:dyDescent="0.25">
      <c r="A2512" t="s">
        <v>593</v>
      </c>
      <c r="B2512" t="s">
        <v>594</v>
      </c>
      <c r="C2512">
        <v>20129133286</v>
      </c>
      <c r="D2512">
        <v>70</v>
      </c>
      <c r="E2512" t="s">
        <v>62</v>
      </c>
      <c r="G2512">
        <v>12.9</v>
      </c>
      <c r="H2512">
        <v>2012</v>
      </c>
      <c r="I2512">
        <v>5</v>
      </c>
      <c r="J2512">
        <v>17</v>
      </c>
      <c r="K2512">
        <v>13</v>
      </c>
      <c r="M2512" t="s">
        <v>932</v>
      </c>
      <c r="N2512" t="s">
        <v>933</v>
      </c>
      <c r="O2512" t="s">
        <v>934</v>
      </c>
      <c r="P2512" t="s">
        <v>934</v>
      </c>
      <c r="R2512" t="str">
        <f t="shared" si="80"/>
        <v>Weekday</v>
      </c>
      <c r="S2512" s="12">
        <f t="shared" si="79"/>
        <v>41046</v>
      </c>
    </row>
    <row r="2513" spans="1:19" x14ac:dyDescent="0.25">
      <c r="A2513" t="s">
        <v>593</v>
      </c>
      <c r="B2513" t="s">
        <v>594</v>
      </c>
      <c r="C2513">
        <v>20129133479</v>
      </c>
      <c r="D2513">
        <v>70</v>
      </c>
      <c r="E2513" t="s">
        <v>62</v>
      </c>
      <c r="G2513">
        <v>14.48</v>
      </c>
      <c r="H2513">
        <v>2012</v>
      </c>
      <c r="I2513">
        <v>5</v>
      </c>
      <c r="J2513">
        <v>19</v>
      </c>
      <c r="K2513">
        <v>15</v>
      </c>
      <c r="M2513" t="s">
        <v>932</v>
      </c>
      <c r="N2513" t="s">
        <v>937</v>
      </c>
      <c r="O2513" t="s">
        <v>934</v>
      </c>
      <c r="P2513" t="s">
        <v>934</v>
      </c>
      <c r="R2513" t="str">
        <f t="shared" si="80"/>
        <v>Weekend</v>
      </c>
      <c r="S2513" s="12">
        <f t="shared" si="79"/>
        <v>41048</v>
      </c>
    </row>
    <row r="2514" spans="1:19" x14ac:dyDescent="0.25">
      <c r="A2514" t="s">
        <v>593</v>
      </c>
      <c r="B2514" t="s">
        <v>594</v>
      </c>
      <c r="C2514">
        <v>20129133481</v>
      </c>
      <c r="D2514">
        <v>70</v>
      </c>
      <c r="E2514" t="s">
        <v>87</v>
      </c>
      <c r="G2514">
        <v>14.18</v>
      </c>
      <c r="H2514">
        <v>2012</v>
      </c>
      <c r="I2514">
        <v>5</v>
      </c>
      <c r="J2514">
        <v>10</v>
      </c>
      <c r="K2514">
        <v>16</v>
      </c>
      <c r="M2514" t="s">
        <v>932</v>
      </c>
      <c r="N2514" t="s">
        <v>937</v>
      </c>
      <c r="O2514" t="s">
        <v>934</v>
      </c>
      <c r="P2514" t="s">
        <v>934</v>
      </c>
      <c r="R2514" t="str">
        <f t="shared" si="80"/>
        <v>Weekday</v>
      </c>
      <c r="S2514" s="12">
        <f t="shared" si="79"/>
        <v>41039</v>
      </c>
    </row>
    <row r="2515" spans="1:19" x14ac:dyDescent="0.25">
      <c r="A2515" t="s">
        <v>593</v>
      </c>
      <c r="B2515" t="s">
        <v>723</v>
      </c>
      <c r="C2515">
        <v>20129133651</v>
      </c>
      <c r="D2515">
        <v>71</v>
      </c>
      <c r="E2515" t="s">
        <v>87</v>
      </c>
      <c r="G2515">
        <v>16.100000000000001</v>
      </c>
      <c r="H2515">
        <v>2012</v>
      </c>
      <c r="I2515">
        <v>5</v>
      </c>
      <c r="J2515">
        <v>18</v>
      </c>
      <c r="K2515">
        <v>18</v>
      </c>
      <c r="M2515" t="s">
        <v>932</v>
      </c>
      <c r="N2515" t="s">
        <v>933</v>
      </c>
      <c r="O2515" t="s">
        <v>934</v>
      </c>
      <c r="P2515" t="s">
        <v>934</v>
      </c>
      <c r="Q2515" t="s">
        <v>809</v>
      </c>
      <c r="R2515" t="str">
        <f t="shared" si="80"/>
        <v>Weekday</v>
      </c>
      <c r="S2515" s="12">
        <f t="shared" si="79"/>
        <v>41047</v>
      </c>
    </row>
    <row r="2516" spans="1:19" x14ac:dyDescent="0.25">
      <c r="A2516" t="s">
        <v>593</v>
      </c>
      <c r="B2516" t="s">
        <v>594</v>
      </c>
      <c r="C2516">
        <v>20129133672</v>
      </c>
      <c r="D2516">
        <v>70</v>
      </c>
      <c r="E2516" t="s">
        <v>62</v>
      </c>
      <c r="G2516">
        <v>14.56</v>
      </c>
      <c r="H2516">
        <v>2012</v>
      </c>
      <c r="I2516">
        <v>5</v>
      </c>
      <c r="J2516">
        <v>20</v>
      </c>
      <c r="K2516">
        <v>13</v>
      </c>
      <c r="M2516" t="s">
        <v>932</v>
      </c>
      <c r="N2516" t="s">
        <v>933</v>
      </c>
      <c r="O2516" t="s">
        <v>934</v>
      </c>
      <c r="P2516" t="s">
        <v>934</v>
      </c>
      <c r="R2516" t="str">
        <f t="shared" si="80"/>
        <v>Weekend</v>
      </c>
      <c r="S2516" s="12">
        <f t="shared" si="79"/>
        <v>41049</v>
      </c>
    </row>
    <row r="2517" spans="1:19" x14ac:dyDescent="0.25">
      <c r="A2517" t="s">
        <v>593</v>
      </c>
      <c r="B2517" t="s">
        <v>723</v>
      </c>
      <c r="C2517">
        <v>20129133983</v>
      </c>
      <c r="D2517">
        <v>275</v>
      </c>
      <c r="E2517" t="s">
        <v>62</v>
      </c>
      <c r="G2517">
        <v>34.1</v>
      </c>
      <c r="H2517">
        <v>2012</v>
      </c>
      <c r="I2517">
        <v>5</v>
      </c>
      <c r="J2517">
        <v>18</v>
      </c>
      <c r="K2517">
        <v>15</v>
      </c>
      <c r="M2517" t="s">
        <v>932</v>
      </c>
      <c r="N2517" t="s">
        <v>933</v>
      </c>
      <c r="O2517" t="s">
        <v>934</v>
      </c>
      <c r="P2517" t="s">
        <v>934</v>
      </c>
      <c r="Q2517" t="s">
        <v>872</v>
      </c>
      <c r="R2517" t="str">
        <f t="shared" si="80"/>
        <v>Weekday</v>
      </c>
      <c r="S2517" s="12">
        <f t="shared" si="79"/>
        <v>41047</v>
      </c>
    </row>
    <row r="2518" spans="1:19" x14ac:dyDescent="0.25">
      <c r="A2518" t="s">
        <v>593</v>
      </c>
      <c r="B2518" t="s">
        <v>836</v>
      </c>
      <c r="C2518">
        <v>20129134030</v>
      </c>
      <c r="D2518">
        <v>71</v>
      </c>
      <c r="E2518" t="s">
        <v>62</v>
      </c>
      <c r="G2518">
        <v>1.07</v>
      </c>
      <c r="H2518">
        <v>2012</v>
      </c>
      <c r="I2518">
        <v>5</v>
      </c>
      <c r="J2518">
        <v>19</v>
      </c>
      <c r="K2518">
        <v>17</v>
      </c>
      <c r="M2518" t="s">
        <v>935</v>
      </c>
      <c r="N2518" t="s">
        <v>933</v>
      </c>
      <c r="O2518" t="s">
        <v>934</v>
      </c>
      <c r="P2518" t="s">
        <v>934</v>
      </c>
      <c r="Q2518" t="s">
        <v>840</v>
      </c>
      <c r="R2518" t="str">
        <f t="shared" si="80"/>
        <v>Weekend</v>
      </c>
      <c r="S2518" s="12">
        <f t="shared" si="79"/>
        <v>41048</v>
      </c>
    </row>
    <row r="2519" spans="1:19" x14ac:dyDescent="0.25">
      <c r="A2519" t="s">
        <v>593</v>
      </c>
      <c r="B2519" t="s">
        <v>836</v>
      </c>
      <c r="C2519">
        <v>20129134205</v>
      </c>
      <c r="D2519">
        <v>71</v>
      </c>
      <c r="E2519" t="s">
        <v>87</v>
      </c>
      <c r="G2519">
        <v>0.56000000000000005</v>
      </c>
      <c r="H2519">
        <v>2012</v>
      </c>
      <c r="I2519">
        <v>5</v>
      </c>
      <c r="J2519">
        <v>16</v>
      </c>
      <c r="K2519">
        <v>7</v>
      </c>
      <c r="M2519" t="s">
        <v>932</v>
      </c>
      <c r="N2519" t="s">
        <v>937</v>
      </c>
      <c r="O2519" t="s">
        <v>934</v>
      </c>
      <c r="P2519" t="s">
        <v>934</v>
      </c>
      <c r="R2519" t="str">
        <f t="shared" si="80"/>
        <v>Weekday</v>
      </c>
      <c r="S2519" s="12">
        <f t="shared" si="79"/>
        <v>41045</v>
      </c>
    </row>
    <row r="2520" spans="1:19" x14ac:dyDescent="0.25">
      <c r="A2520" t="s">
        <v>593</v>
      </c>
      <c r="B2520" t="s">
        <v>594</v>
      </c>
      <c r="C2520">
        <v>20129134325</v>
      </c>
      <c r="D2520">
        <v>70</v>
      </c>
      <c r="E2520" t="s">
        <v>62</v>
      </c>
      <c r="G2520">
        <v>14.65</v>
      </c>
      <c r="H2520">
        <v>2012</v>
      </c>
      <c r="I2520">
        <v>5</v>
      </c>
      <c r="J2520">
        <v>19</v>
      </c>
      <c r="K2520">
        <v>15</v>
      </c>
      <c r="M2520" t="s">
        <v>932</v>
      </c>
      <c r="N2520" t="s">
        <v>933</v>
      </c>
      <c r="O2520" t="s">
        <v>934</v>
      </c>
      <c r="P2520" t="s">
        <v>934</v>
      </c>
      <c r="R2520" t="str">
        <f t="shared" si="80"/>
        <v>Weekend</v>
      </c>
      <c r="S2520" s="12">
        <f t="shared" si="79"/>
        <v>41048</v>
      </c>
    </row>
    <row r="2521" spans="1:19" x14ac:dyDescent="0.25">
      <c r="A2521" t="s">
        <v>593</v>
      </c>
      <c r="B2521" t="s">
        <v>594</v>
      </c>
      <c r="C2521">
        <v>20129134345</v>
      </c>
      <c r="D2521">
        <v>70</v>
      </c>
      <c r="E2521" t="s">
        <v>87</v>
      </c>
      <c r="G2521">
        <v>15.38</v>
      </c>
      <c r="H2521">
        <v>2012</v>
      </c>
      <c r="I2521">
        <v>5</v>
      </c>
      <c r="J2521">
        <v>18</v>
      </c>
      <c r="K2521">
        <v>18</v>
      </c>
      <c r="M2521" t="s">
        <v>932</v>
      </c>
      <c r="N2521" t="s">
        <v>939</v>
      </c>
      <c r="O2521" t="s">
        <v>934</v>
      </c>
      <c r="P2521" t="s">
        <v>934</v>
      </c>
      <c r="R2521" t="str">
        <f t="shared" si="80"/>
        <v>Weekday</v>
      </c>
      <c r="S2521" s="12">
        <f t="shared" si="79"/>
        <v>41047</v>
      </c>
    </row>
    <row r="2522" spans="1:19" x14ac:dyDescent="0.25">
      <c r="A2522" t="s">
        <v>593</v>
      </c>
      <c r="B2522" t="s">
        <v>594</v>
      </c>
      <c r="C2522">
        <v>20129134368</v>
      </c>
      <c r="D2522">
        <v>70</v>
      </c>
      <c r="E2522" t="s">
        <v>87</v>
      </c>
      <c r="G2522">
        <v>13.91</v>
      </c>
      <c r="H2522">
        <v>2012</v>
      </c>
      <c r="I2522">
        <v>5</v>
      </c>
      <c r="J2522">
        <v>22</v>
      </c>
      <c r="K2522">
        <v>18</v>
      </c>
      <c r="M2522" t="s">
        <v>932</v>
      </c>
      <c r="N2522" t="s">
        <v>933</v>
      </c>
      <c r="O2522" t="s">
        <v>934</v>
      </c>
      <c r="P2522" t="s">
        <v>934</v>
      </c>
      <c r="R2522" t="str">
        <f t="shared" si="80"/>
        <v>Weekday</v>
      </c>
      <c r="S2522" s="12">
        <f t="shared" si="79"/>
        <v>41051</v>
      </c>
    </row>
    <row r="2523" spans="1:19" x14ac:dyDescent="0.25">
      <c r="A2523" t="s">
        <v>593</v>
      </c>
      <c r="B2523" t="s">
        <v>836</v>
      </c>
      <c r="C2523">
        <v>20129134601</v>
      </c>
      <c r="D2523">
        <v>71</v>
      </c>
      <c r="E2523" t="s">
        <v>87</v>
      </c>
      <c r="G2523">
        <v>2.74</v>
      </c>
      <c r="H2523">
        <v>2012</v>
      </c>
      <c r="I2523">
        <v>5</v>
      </c>
      <c r="J2523">
        <v>19</v>
      </c>
      <c r="K2523">
        <v>11</v>
      </c>
      <c r="M2523" t="s">
        <v>932</v>
      </c>
      <c r="N2523" t="s">
        <v>933</v>
      </c>
      <c r="O2523" t="s">
        <v>934</v>
      </c>
      <c r="P2523" t="s">
        <v>934</v>
      </c>
      <c r="Q2523" t="s">
        <v>850</v>
      </c>
      <c r="R2523" t="str">
        <f t="shared" si="80"/>
        <v>Weekend</v>
      </c>
      <c r="S2523" s="12">
        <f t="shared" si="79"/>
        <v>41048</v>
      </c>
    </row>
    <row r="2524" spans="1:19" x14ac:dyDescent="0.25">
      <c r="A2524" t="s">
        <v>593</v>
      </c>
      <c r="B2524" t="s">
        <v>594</v>
      </c>
      <c r="C2524">
        <v>20129134880</v>
      </c>
      <c r="D2524">
        <v>70</v>
      </c>
      <c r="E2524" t="s">
        <v>87</v>
      </c>
      <c r="G2524">
        <v>17.95</v>
      </c>
      <c r="H2524">
        <v>2012</v>
      </c>
      <c r="I2524">
        <v>5</v>
      </c>
      <c r="J2524">
        <v>24</v>
      </c>
      <c r="K2524">
        <v>8</v>
      </c>
      <c r="M2524" t="s">
        <v>932</v>
      </c>
      <c r="N2524" t="s">
        <v>933</v>
      </c>
      <c r="O2524" t="s">
        <v>934</v>
      </c>
      <c r="P2524" t="s">
        <v>934</v>
      </c>
      <c r="Q2524" t="s">
        <v>711</v>
      </c>
      <c r="R2524" t="str">
        <f t="shared" si="80"/>
        <v>Weekday</v>
      </c>
      <c r="S2524" s="12">
        <f t="shared" si="79"/>
        <v>41053</v>
      </c>
    </row>
    <row r="2525" spans="1:19" x14ac:dyDescent="0.25">
      <c r="A2525" t="s">
        <v>593</v>
      </c>
      <c r="B2525" t="s">
        <v>594</v>
      </c>
      <c r="C2525">
        <v>20129134924</v>
      </c>
      <c r="D2525">
        <v>70</v>
      </c>
      <c r="E2525" t="s">
        <v>62</v>
      </c>
      <c r="G2525">
        <v>13.91</v>
      </c>
      <c r="H2525">
        <v>2012</v>
      </c>
      <c r="I2525">
        <v>3</v>
      </c>
      <c r="J2525">
        <v>5</v>
      </c>
      <c r="K2525">
        <v>15</v>
      </c>
      <c r="M2525" t="s">
        <v>932</v>
      </c>
      <c r="N2525" t="s">
        <v>933</v>
      </c>
      <c r="O2525" t="s">
        <v>934</v>
      </c>
      <c r="P2525" t="s">
        <v>934</v>
      </c>
      <c r="R2525" t="str">
        <f t="shared" si="80"/>
        <v>Weekday</v>
      </c>
      <c r="S2525" s="12">
        <f t="shared" si="79"/>
        <v>40973</v>
      </c>
    </row>
    <row r="2526" spans="1:19" x14ac:dyDescent="0.25">
      <c r="A2526" t="s">
        <v>593</v>
      </c>
      <c r="B2526" t="s">
        <v>594</v>
      </c>
      <c r="C2526">
        <v>20129134968</v>
      </c>
      <c r="D2526">
        <v>70</v>
      </c>
      <c r="E2526" t="s">
        <v>62</v>
      </c>
      <c r="G2526">
        <v>7.78</v>
      </c>
      <c r="H2526">
        <v>2012</v>
      </c>
      <c r="I2526">
        <v>5</v>
      </c>
      <c r="J2526">
        <v>23</v>
      </c>
      <c r="K2526">
        <v>16</v>
      </c>
      <c r="M2526" t="s">
        <v>932</v>
      </c>
      <c r="N2526" t="s">
        <v>933</v>
      </c>
      <c r="O2526" t="s">
        <v>934</v>
      </c>
      <c r="P2526" t="s">
        <v>934</v>
      </c>
      <c r="R2526" t="str">
        <f t="shared" si="80"/>
        <v>Weekday</v>
      </c>
      <c r="S2526" s="12">
        <f t="shared" si="79"/>
        <v>41052</v>
      </c>
    </row>
    <row r="2527" spans="1:19" x14ac:dyDescent="0.25">
      <c r="A2527" t="s">
        <v>593</v>
      </c>
      <c r="B2527" t="s">
        <v>594</v>
      </c>
      <c r="C2527">
        <v>20129135164</v>
      </c>
      <c r="D2527">
        <v>70</v>
      </c>
      <c r="E2527" t="s">
        <v>62</v>
      </c>
      <c r="G2527">
        <v>13.85</v>
      </c>
      <c r="H2527">
        <v>2012</v>
      </c>
      <c r="I2527">
        <v>5</v>
      </c>
      <c r="J2527">
        <v>25</v>
      </c>
      <c r="K2527">
        <v>14</v>
      </c>
      <c r="M2527" t="s">
        <v>932</v>
      </c>
      <c r="N2527" t="s">
        <v>933</v>
      </c>
      <c r="O2527" t="s">
        <v>934</v>
      </c>
      <c r="P2527" t="s">
        <v>934</v>
      </c>
      <c r="R2527" t="str">
        <f t="shared" si="80"/>
        <v>Weekday</v>
      </c>
      <c r="S2527" s="12">
        <f t="shared" si="79"/>
        <v>41054</v>
      </c>
    </row>
    <row r="2528" spans="1:19" x14ac:dyDescent="0.25">
      <c r="A2528" t="s">
        <v>593</v>
      </c>
      <c r="B2528" t="s">
        <v>594</v>
      </c>
      <c r="C2528">
        <v>20129135236</v>
      </c>
      <c r="D2528">
        <v>70</v>
      </c>
      <c r="E2528" t="s">
        <v>87</v>
      </c>
      <c r="G2528">
        <v>7.99</v>
      </c>
      <c r="H2528">
        <v>2012</v>
      </c>
      <c r="I2528">
        <v>5</v>
      </c>
      <c r="J2528">
        <v>26</v>
      </c>
      <c r="K2528">
        <v>12</v>
      </c>
      <c r="M2528" t="s">
        <v>932</v>
      </c>
      <c r="N2528" t="s">
        <v>933</v>
      </c>
      <c r="O2528" t="s">
        <v>934</v>
      </c>
      <c r="P2528" t="s">
        <v>934</v>
      </c>
      <c r="Q2528" t="s">
        <v>618</v>
      </c>
      <c r="R2528" t="str">
        <f t="shared" si="80"/>
        <v>Weekend</v>
      </c>
      <c r="S2528" s="12">
        <f t="shared" si="79"/>
        <v>41055</v>
      </c>
    </row>
    <row r="2529" spans="1:19" x14ac:dyDescent="0.25">
      <c r="A2529" t="s">
        <v>593</v>
      </c>
      <c r="B2529" t="s">
        <v>594</v>
      </c>
      <c r="C2529">
        <v>20129135493</v>
      </c>
      <c r="D2529">
        <v>70</v>
      </c>
      <c r="E2529" t="s">
        <v>87</v>
      </c>
      <c r="G2529">
        <v>15.77</v>
      </c>
      <c r="H2529">
        <v>2012</v>
      </c>
      <c r="I2529">
        <v>5</v>
      </c>
      <c r="J2529">
        <v>24</v>
      </c>
      <c r="K2529">
        <v>8</v>
      </c>
      <c r="M2529" t="s">
        <v>932</v>
      </c>
      <c r="N2529" t="s">
        <v>933</v>
      </c>
      <c r="O2529" t="s">
        <v>934</v>
      </c>
      <c r="P2529" t="s">
        <v>934</v>
      </c>
      <c r="R2529" t="str">
        <f t="shared" si="80"/>
        <v>Weekday</v>
      </c>
      <c r="S2529" s="12">
        <f t="shared" si="79"/>
        <v>41053</v>
      </c>
    </row>
    <row r="2530" spans="1:19" x14ac:dyDescent="0.25">
      <c r="A2530" t="s">
        <v>593</v>
      </c>
      <c r="B2530" t="s">
        <v>836</v>
      </c>
      <c r="C2530">
        <v>20129135615</v>
      </c>
      <c r="D2530">
        <v>71</v>
      </c>
      <c r="E2530" t="s">
        <v>87</v>
      </c>
      <c r="G2530">
        <v>1.73</v>
      </c>
      <c r="H2530">
        <v>2012</v>
      </c>
      <c r="I2530">
        <v>5</v>
      </c>
      <c r="J2530">
        <v>22</v>
      </c>
      <c r="K2530">
        <v>10</v>
      </c>
      <c r="M2530" t="s">
        <v>932</v>
      </c>
      <c r="N2530" t="s">
        <v>933</v>
      </c>
      <c r="O2530" t="s">
        <v>934</v>
      </c>
      <c r="P2530" t="s">
        <v>934</v>
      </c>
      <c r="Q2530" t="s">
        <v>853</v>
      </c>
      <c r="R2530" t="str">
        <f t="shared" si="80"/>
        <v>Weekday</v>
      </c>
      <c r="S2530" s="12">
        <f t="shared" si="79"/>
        <v>41051</v>
      </c>
    </row>
    <row r="2531" spans="1:19" x14ac:dyDescent="0.25">
      <c r="A2531" t="s">
        <v>593</v>
      </c>
      <c r="B2531" t="s">
        <v>594</v>
      </c>
      <c r="C2531">
        <v>20129136964</v>
      </c>
      <c r="D2531">
        <v>70</v>
      </c>
      <c r="E2531" t="s">
        <v>62</v>
      </c>
      <c r="G2531">
        <v>18.399999999999999</v>
      </c>
      <c r="H2531">
        <v>2012</v>
      </c>
      <c r="I2531">
        <v>6</v>
      </c>
      <c r="J2531">
        <v>2</v>
      </c>
      <c r="K2531">
        <v>3</v>
      </c>
      <c r="M2531" t="s">
        <v>932</v>
      </c>
      <c r="N2531" t="s">
        <v>936</v>
      </c>
      <c r="O2531" t="s">
        <v>934</v>
      </c>
      <c r="P2531" t="s">
        <v>934</v>
      </c>
      <c r="Q2531" t="s">
        <v>683</v>
      </c>
      <c r="R2531" t="str">
        <f t="shared" si="80"/>
        <v>Weekend</v>
      </c>
      <c r="S2531" s="12">
        <f t="shared" si="79"/>
        <v>41062</v>
      </c>
    </row>
    <row r="2532" spans="1:19" x14ac:dyDescent="0.25">
      <c r="A2532" t="s">
        <v>593</v>
      </c>
      <c r="B2532" t="s">
        <v>836</v>
      </c>
      <c r="C2532">
        <v>20129137125</v>
      </c>
      <c r="D2532">
        <v>71</v>
      </c>
      <c r="E2532" t="s">
        <v>62</v>
      </c>
      <c r="G2532">
        <v>0.16</v>
      </c>
      <c r="H2532">
        <v>2012</v>
      </c>
      <c r="I2532">
        <v>6</v>
      </c>
      <c r="J2532">
        <v>1</v>
      </c>
      <c r="K2532">
        <v>21</v>
      </c>
      <c r="M2532" t="s">
        <v>935</v>
      </c>
      <c r="N2532" t="s">
        <v>933</v>
      </c>
      <c r="O2532" t="s">
        <v>934</v>
      </c>
      <c r="P2532" t="s">
        <v>934</v>
      </c>
      <c r="R2532" t="str">
        <f t="shared" si="80"/>
        <v>Weekday</v>
      </c>
      <c r="S2532" s="12">
        <f t="shared" si="79"/>
        <v>41061</v>
      </c>
    </row>
    <row r="2533" spans="1:19" x14ac:dyDescent="0.25">
      <c r="A2533" t="s">
        <v>593</v>
      </c>
      <c r="B2533" t="s">
        <v>594</v>
      </c>
      <c r="C2533">
        <v>20129137348</v>
      </c>
      <c r="D2533">
        <v>70</v>
      </c>
      <c r="E2533" t="s">
        <v>62</v>
      </c>
      <c r="G2533">
        <v>13.09</v>
      </c>
      <c r="H2533">
        <v>2012</v>
      </c>
      <c r="I2533">
        <v>6</v>
      </c>
      <c r="J2533">
        <v>3</v>
      </c>
      <c r="K2533">
        <v>13</v>
      </c>
      <c r="M2533" t="s">
        <v>932</v>
      </c>
      <c r="N2533" t="s">
        <v>936</v>
      </c>
      <c r="O2533" t="s">
        <v>934</v>
      </c>
      <c r="P2533" t="s">
        <v>934</v>
      </c>
      <c r="R2533" t="str">
        <f t="shared" si="80"/>
        <v>Weekend</v>
      </c>
      <c r="S2533" s="12">
        <f t="shared" si="79"/>
        <v>41063</v>
      </c>
    </row>
    <row r="2534" spans="1:19" x14ac:dyDescent="0.25">
      <c r="A2534" t="s">
        <v>593</v>
      </c>
      <c r="B2534" t="s">
        <v>594</v>
      </c>
      <c r="C2534">
        <v>20129138199</v>
      </c>
      <c r="D2534">
        <v>70</v>
      </c>
      <c r="E2534" t="s">
        <v>62</v>
      </c>
      <c r="G2534">
        <v>13.75</v>
      </c>
      <c r="H2534">
        <v>2012</v>
      </c>
      <c r="I2534">
        <v>6</v>
      </c>
      <c r="J2534">
        <v>5</v>
      </c>
      <c r="K2534">
        <v>18</v>
      </c>
      <c r="M2534" t="s">
        <v>932</v>
      </c>
      <c r="N2534" t="s">
        <v>933</v>
      </c>
      <c r="O2534" t="s">
        <v>934</v>
      </c>
      <c r="P2534" t="s">
        <v>934</v>
      </c>
      <c r="R2534" t="str">
        <f t="shared" si="80"/>
        <v>Weekday</v>
      </c>
      <c r="S2534" s="12">
        <f t="shared" si="79"/>
        <v>41065</v>
      </c>
    </row>
    <row r="2535" spans="1:19" x14ac:dyDescent="0.25">
      <c r="A2535" t="s">
        <v>593</v>
      </c>
      <c r="B2535" t="s">
        <v>723</v>
      </c>
      <c r="C2535">
        <v>20129138308</v>
      </c>
      <c r="D2535">
        <v>71</v>
      </c>
      <c r="E2535" t="s">
        <v>87</v>
      </c>
      <c r="G2535">
        <v>19.399999999999999</v>
      </c>
      <c r="H2535">
        <v>2012</v>
      </c>
      <c r="I2535">
        <v>6</v>
      </c>
      <c r="J2535">
        <v>1</v>
      </c>
      <c r="K2535">
        <v>18</v>
      </c>
      <c r="M2535" t="s">
        <v>935</v>
      </c>
      <c r="N2535" t="s">
        <v>933</v>
      </c>
      <c r="O2535" t="s">
        <v>934</v>
      </c>
      <c r="P2535" t="s">
        <v>934</v>
      </c>
      <c r="R2535" t="str">
        <f t="shared" si="80"/>
        <v>Weekday</v>
      </c>
      <c r="S2535" s="12">
        <f t="shared" si="79"/>
        <v>41061</v>
      </c>
    </row>
    <row r="2536" spans="1:19" x14ac:dyDescent="0.25">
      <c r="A2536" t="s">
        <v>593</v>
      </c>
      <c r="B2536" t="s">
        <v>594</v>
      </c>
      <c r="C2536">
        <v>20129138382</v>
      </c>
      <c r="D2536">
        <v>70</v>
      </c>
      <c r="E2536" t="s">
        <v>87</v>
      </c>
      <c r="G2536">
        <v>17.05</v>
      </c>
      <c r="H2536">
        <v>2012</v>
      </c>
      <c r="I2536">
        <v>3</v>
      </c>
      <c r="J2536">
        <v>6</v>
      </c>
      <c r="K2536">
        <v>8</v>
      </c>
      <c r="M2536" t="s">
        <v>932</v>
      </c>
      <c r="N2536" t="s">
        <v>933</v>
      </c>
      <c r="O2536" t="s">
        <v>934</v>
      </c>
      <c r="P2536" t="s">
        <v>934</v>
      </c>
      <c r="Q2536" t="s">
        <v>718</v>
      </c>
      <c r="R2536" t="str">
        <f t="shared" si="80"/>
        <v>Weekday</v>
      </c>
      <c r="S2536" s="12">
        <f t="shared" si="79"/>
        <v>40974</v>
      </c>
    </row>
    <row r="2537" spans="1:19" x14ac:dyDescent="0.25">
      <c r="A2537" t="s">
        <v>593</v>
      </c>
      <c r="B2537" t="s">
        <v>836</v>
      </c>
      <c r="C2537">
        <v>20129138587</v>
      </c>
      <c r="D2537">
        <v>71</v>
      </c>
      <c r="E2537" t="s">
        <v>940</v>
      </c>
      <c r="G2537">
        <v>1.93</v>
      </c>
      <c r="H2537">
        <v>2012</v>
      </c>
      <c r="I2537">
        <v>5</v>
      </c>
      <c r="J2537">
        <v>30</v>
      </c>
      <c r="K2537">
        <v>16</v>
      </c>
      <c r="M2537" t="s">
        <v>935</v>
      </c>
      <c r="N2537" t="s">
        <v>933</v>
      </c>
      <c r="O2537" t="s">
        <v>934</v>
      </c>
      <c r="P2537" t="s">
        <v>934</v>
      </c>
      <c r="R2537" t="str">
        <f t="shared" si="80"/>
        <v>Weekday</v>
      </c>
      <c r="S2537" s="12">
        <f t="shared" si="79"/>
        <v>41059</v>
      </c>
    </row>
    <row r="2538" spans="1:19" x14ac:dyDescent="0.25">
      <c r="A2538" t="s">
        <v>593</v>
      </c>
      <c r="B2538" t="s">
        <v>836</v>
      </c>
      <c r="C2538">
        <v>20129138589</v>
      </c>
      <c r="D2538">
        <v>71</v>
      </c>
      <c r="E2538" t="s">
        <v>62</v>
      </c>
      <c r="G2538">
        <v>1.93</v>
      </c>
      <c r="H2538">
        <v>2012</v>
      </c>
      <c r="I2538">
        <v>5</v>
      </c>
      <c r="J2538">
        <v>30</v>
      </c>
      <c r="K2538">
        <v>16</v>
      </c>
      <c r="M2538" t="s">
        <v>932</v>
      </c>
      <c r="N2538" t="s">
        <v>933</v>
      </c>
      <c r="P2538" t="s">
        <v>934</v>
      </c>
      <c r="Q2538" t="s">
        <v>842</v>
      </c>
      <c r="R2538" t="str">
        <f t="shared" si="80"/>
        <v>Weekday</v>
      </c>
      <c r="S2538" s="12">
        <f t="shared" si="79"/>
        <v>41059</v>
      </c>
    </row>
    <row r="2539" spans="1:19" x14ac:dyDescent="0.25">
      <c r="A2539" t="s">
        <v>593</v>
      </c>
      <c r="B2539" t="s">
        <v>594</v>
      </c>
      <c r="C2539">
        <v>20129138782</v>
      </c>
      <c r="D2539">
        <v>70</v>
      </c>
      <c r="E2539" t="s">
        <v>62</v>
      </c>
      <c r="G2539">
        <v>12.42</v>
      </c>
      <c r="H2539">
        <v>2012</v>
      </c>
      <c r="I2539">
        <v>6</v>
      </c>
      <c r="J2539">
        <v>7</v>
      </c>
      <c r="K2539">
        <v>17</v>
      </c>
      <c r="M2539" t="s">
        <v>932</v>
      </c>
      <c r="N2539" t="s">
        <v>933</v>
      </c>
      <c r="O2539" t="s">
        <v>934</v>
      </c>
      <c r="P2539" t="s">
        <v>934</v>
      </c>
      <c r="R2539" t="str">
        <f t="shared" si="80"/>
        <v>Weekday</v>
      </c>
      <c r="S2539" s="12">
        <f t="shared" si="79"/>
        <v>41067</v>
      </c>
    </row>
    <row r="2540" spans="1:19" x14ac:dyDescent="0.25">
      <c r="A2540" t="s">
        <v>593</v>
      </c>
      <c r="B2540" t="s">
        <v>594</v>
      </c>
      <c r="C2540">
        <v>20129139003</v>
      </c>
      <c r="D2540">
        <v>70</v>
      </c>
      <c r="E2540" t="s">
        <v>62</v>
      </c>
      <c r="G2540">
        <v>13.91</v>
      </c>
      <c r="H2540">
        <v>2012</v>
      </c>
      <c r="I2540">
        <v>6</v>
      </c>
      <c r="J2540">
        <v>9</v>
      </c>
      <c r="K2540">
        <v>15</v>
      </c>
      <c r="M2540" t="s">
        <v>932</v>
      </c>
      <c r="N2540" t="s">
        <v>933</v>
      </c>
      <c r="O2540" t="s">
        <v>934</v>
      </c>
      <c r="P2540" t="s">
        <v>934</v>
      </c>
      <c r="R2540" t="str">
        <f t="shared" si="80"/>
        <v>Weekend</v>
      </c>
      <c r="S2540" s="12">
        <f t="shared" si="79"/>
        <v>41069</v>
      </c>
    </row>
    <row r="2541" spans="1:19" x14ac:dyDescent="0.25">
      <c r="A2541" t="s">
        <v>593</v>
      </c>
      <c r="B2541" t="s">
        <v>594</v>
      </c>
      <c r="C2541">
        <v>20129139016</v>
      </c>
      <c r="D2541">
        <v>70</v>
      </c>
      <c r="E2541" t="s">
        <v>62</v>
      </c>
      <c r="G2541">
        <v>13.66</v>
      </c>
      <c r="H2541">
        <v>2012</v>
      </c>
      <c r="I2541">
        <v>6</v>
      </c>
      <c r="J2541">
        <v>9</v>
      </c>
      <c r="K2541">
        <v>19</v>
      </c>
      <c r="M2541" t="s">
        <v>932</v>
      </c>
      <c r="N2541" t="s">
        <v>933</v>
      </c>
      <c r="O2541" t="s">
        <v>934</v>
      </c>
      <c r="P2541" t="s">
        <v>934</v>
      </c>
      <c r="R2541" t="str">
        <f t="shared" si="80"/>
        <v>Weekend</v>
      </c>
      <c r="S2541" s="12">
        <f t="shared" si="79"/>
        <v>41069</v>
      </c>
    </row>
    <row r="2542" spans="1:19" x14ac:dyDescent="0.25">
      <c r="A2542" t="s">
        <v>593</v>
      </c>
      <c r="B2542" t="s">
        <v>594</v>
      </c>
      <c r="C2542">
        <v>20129139116</v>
      </c>
      <c r="D2542">
        <v>70</v>
      </c>
      <c r="E2542" t="s">
        <v>62</v>
      </c>
      <c r="G2542">
        <v>13.66</v>
      </c>
      <c r="H2542">
        <v>2012</v>
      </c>
      <c r="I2542">
        <v>6</v>
      </c>
      <c r="J2542">
        <v>10</v>
      </c>
      <c r="K2542">
        <v>14</v>
      </c>
      <c r="M2542" t="s">
        <v>932</v>
      </c>
      <c r="N2542" t="s">
        <v>933</v>
      </c>
      <c r="O2542" t="s">
        <v>934</v>
      </c>
      <c r="P2542" t="s">
        <v>934</v>
      </c>
      <c r="R2542" t="str">
        <f t="shared" si="80"/>
        <v>Weekend</v>
      </c>
      <c r="S2542" s="12">
        <f t="shared" si="79"/>
        <v>41070</v>
      </c>
    </row>
    <row r="2543" spans="1:19" x14ac:dyDescent="0.25">
      <c r="A2543" t="s">
        <v>593</v>
      </c>
      <c r="B2543" t="s">
        <v>594</v>
      </c>
      <c r="C2543">
        <v>20129139463</v>
      </c>
      <c r="D2543">
        <v>70</v>
      </c>
      <c r="E2543" t="s">
        <v>62</v>
      </c>
      <c r="G2543">
        <v>16.98</v>
      </c>
      <c r="H2543">
        <v>2012</v>
      </c>
      <c r="I2543">
        <v>6</v>
      </c>
      <c r="J2543">
        <v>11</v>
      </c>
      <c r="K2543">
        <v>16</v>
      </c>
      <c r="M2543" t="s">
        <v>932</v>
      </c>
      <c r="N2543" t="s">
        <v>933</v>
      </c>
      <c r="O2543" t="s">
        <v>934</v>
      </c>
      <c r="P2543" t="s">
        <v>938</v>
      </c>
      <c r="Q2543" t="s">
        <v>665</v>
      </c>
      <c r="R2543" t="str">
        <f t="shared" si="80"/>
        <v>Weekday</v>
      </c>
      <c r="S2543" s="12">
        <f t="shared" si="79"/>
        <v>41071</v>
      </c>
    </row>
    <row r="2544" spans="1:19" x14ac:dyDescent="0.25">
      <c r="A2544" t="s">
        <v>593</v>
      </c>
      <c r="B2544" t="s">
        <v>594</v>
      </c>
      <c r="C2544">
        <v>20129139464</v>
      </c>
      <c r="D2544">
        <v>70</v>
      </c>
      <c r="E2544" t="s">
        <v>62</v>
      </c>
      <c r="G2544">
        <v>13.61</v>
      </c>
      <c r="H2544">
        <v>2012</v>
      </c>
      <c r="I2544">
        <v>6</v>
      </c>
      <c r="J2544">
        <v>9</v>
      </c>
      <c r="K2544">
        <v>18</v>
      </c>
      <c r="M2544" t="s">
        <v>932</v>
      </c>
      <c r="N2544" t="s">
        <v>936</v>
      </c>
      <c r="O2544" t="s">
        <v>934</v>
      </c>
      <c r="P2544" t="s">
        <v>934</v>
      </c>
      <c r="R2544" t="str">
        <f t="shared" si="80"/>
        <v>Weekend</v>
      </c>
      <c r="S2544" s="12">
        <f t="shared" si="79"/>
        <v>41069</v>
      </c>
    </row>
    <row r="2545" spans="1:19" x14ac:dyDescent="0.25">
      <c r="A2545" t="s">
        <v>593</v>
      </c>
      <c r="B2545" t="s">
        <v>594</v>
      </c>
      <c r="C2545">
        <v>20129139800</v>
      </c>
      <c r="D2545">
        <v>70</v>
      </c>
      <c r="E2545" t="s">
        <v>87</v>
      </c>
      <c r="G2545">
        <v>17.48</v>
      </c>
      <c r="H2545">
        <v>2012</v>
      </c>
      <c r="I2545">
        <v>6</v>
      </c>
      <c r="J2545">
        <v>11</v>
      </c>
      <c r="K2545">
        <v>4</v>
      </c>
      <c r="M2545" t="s">
        <v>935</v>
      </c>
      <c r="N2545" t="s">
        <v>933</v>
      </c>
      <c r="O2545" t="s">
        <v>934</v>
      </c>
      <c r="P2545" t="s">
        <v>934</v>
      </c>
      <c r="Q2545" t="s">
        <v>713</v>
      </c>
      <c r="R2545" t="str">
        <f t="shared" si="80"/>
        <v>Weekday</v>
      </c>
      <c r="S2545" s="12">
        <f t="shared" si="79"/>
        <v>41071</v>
      </c>
    </row>
    <row r="2546" spans="1:19" x14ac:dyDescent="0.25">
      <c r="A2546" t="s">
        <v>593</v>
      </c>
      <c r="B2546" t="s">
        <v>594</v>
      </c>
      <c r="C2546">
        <v>20129139874</v>
      </c>
      <c r="D2546">
        <v>70</v>
      </c>
      <c r="E2546" t="s">
        <v>87</v>
      </c>
      <c r="G2546">
        <v>15.92</v>
      </c>
      <c r="H2546">
        <v>2012</v>
      </c>
      <c r="I2546">
        <v>6</v>
      </c>
      <c r="J2546">
        <v>13</v>
      </c>
      <c r="K2546">
        <v>9</v>
      </c>
      <c r="M2546" t="s">
        <v>932</v>
      </c>
      <c r="N2546" t="s">
        <v>933</v>
      </c>
      <c r="O2546" t="s">
        <v>934</v>
      </c>
      <c r="P2546" t="s">
        <v>934</v>
      </c>
      <c r="R2546" t="str">
        <f t="shared" si="80"/>
        <v>Weekday</v>
      </c>
      <c r="S2546" s="12">
        <f t="shared" si="79"/>
        <v>41073</v>
      </c>
    </row>
    <row r="2547" spans="1:19" x14ac:dyDescent="0.25">
      <c r="A2547" t="s">
        <v>593</v>
      </c>
      <c r="B2547" t="s">
        <v>836</v>
      </c>
      <c r="C2547">
        <v>20129139933</v>
      </c>
      <c r="D2547">
        <v>71</v>
      </c>
      <c r="E2547" t="s">
        <v>87</v>
      </c>
      <c r="G2547">
        <v>0.36</v>
      </c>
      <c r="H2547">
        <v>2012</v>
      </c>
      <c r="I2547">
        <v>6</v>
      </c>
      <c r="J2547">
        <v>7</v>
      </c>
      <c r="K2547">
        <v>18</v>
      </c>
      <c r="M2547" t="s">
        <v>932</v>
      </c>
      <c r="N2547" t="s">
        <v>933</v>
      </c>
      <c r="O2547" t="s">
        <v>934</v>
      </c>
      <c r="P2547" t="s">
        <v>934</v>
      </c>
      <c r="R2547" t="str">
        <f t="shared" si="80"/>
        <v>Weekday</v>
      </c>
      <c r="S2547" s="12">
        <f t="shared" si="79"/>
        <v>41067</v>
      </c>
    </row>
    <row r="2548" spans="1:19" x14ac:dyDescent="0.25">
      <c r="A2548" t="s">
        <v>593</v>
      </c>
      <c r="B2548" t="s">
        <v>594</v>
      </c>
      <c r="C2548">
        <v>20129140148</v>
      </c>
      <c r="D2548">
        <v>70</v>
      </c>
      <c r="E2548" t="s">
        <v>62</v>
      </c>
      <c r="G2548">
        <v>17.29</v>
      </c>
      <c r="H2548">
        <v>2012</v>
      </c>
      <c r="I2548">
        <v>6</v>
      </c>
      <c r="J2548">
        <v>14</v>
      </c>
      <c r="K2548">
        <v>8</v>
      </c>
      <c r="M2548" t="s">
        <v>932</v>
      </c>
      <c r="N2548" t="s">
        <v>933</v>
      </c>
      <c r="O2548" t="s">
        <v>934</v>
      </c>
      <c r="P2548" t="s">
        <v>934</v>
      </c>
      <c r="Q2548" t="s">
        <v>673</v>
      </c>
      <c r="R2548" t="str">
        <f t="shared" si="80"/>
        <v>Weekday</v>
      </c>
      <c r="S2548" s="12">
        <f t="shared" si="79"/>
        <v>41074</v>
      </c>
    </row>
    <row r="2549" spans="1:19" x14ac:dyDescent="0.25">
      <c r="A2549" t="s">
        <v>593</v>
      </c>
      <c r="B2549" t="s">
        <v>594</v>
      </c>
      <c r="C2549">
        <v>20129140239</v>
      </c>
      <c r="D2549">
        <v>70</v>
      </c>
      <c r="E2549" t="s">
        <v>62</v>
      </c>
      <c r="G2549">
        <v>13</v>
      </c>
      <c r="H2549">
        <v>2012</v>
      </c>
      <c r="I2549">
        <v>6</v>
      </c>
      <c r="J2549">
        <v>14</v>
      </c>
      <c r="K2549">
        <v>17</v>
      </c>
      <c r="M2549" t="s">
        <v>932</v>
      </c>
      <c r="N2549" t="s">
        <v>933</v>
      </c>
      <c r="O2549" t="s">
        <v>934</v>
      </c>
      <c r="P2549" t="s">
        <v>934</v>
      </c>
      <c r="R2549" t="str">
        <f t="shared" si="80"/>
        <v>Weekday</v>
      </c>
      <c r="S2549" s="12">
        <f t="shared" si="79"/>
        <v>41074</v>
      </c>
    </row>
    <row r="2550" spans="1:19" x14ac:dyDescent="0.25">
      <c r="A2550" t="s">
        <v>593</v>
      </c>
      <c r="B2550" t="s">
        <v>836</v>
      </c>
      <c r="C2550">
        <v>20129140252</v>
      </c>
      <c r="D2550">
        <v>71</v>
      </c>
      <c r="E2550" t="s">
        <v>87</v>
      </c>
      <c r="G2550">
        <v>1.07</v>
      </c>
      <c r="H2550">
        <v>2012</v>
      </c>
      <c r="I2550">
        <v>6</v>
      </c>
      <c r="J2550">
        <v>8</v>
      </c>
      <c r="K2550">
        <v>16</v>
      </c>
      <c r="M2550" t="s">
        <v>932</v>
      </c>
      <c r="N2550" t="s">
        <v>933</v>
      </c>
      <c r="O2550" t="s">
        <v>934</v>
      </c>
      <c r="P2550" t="s">
        <v>934</v>
      </c>
      <c r="Q2550" t="s">
        <v>854</v>
      </c>
      <c r="R2550" t="str">
        <f t="shared" si="80"/>
        <v>Weekday</v>
      </c>
      <c r="S2550" s="12">
        <f t="shared" si="79"/>
        <v>41068</v>
      </c>
    </row>
    <row r="2551" spans="1:19" x14ac:dyDescent="0.25">
      <c r="A2551" t="s">
        <v>593</v>
      </c>
      <c r="B2551" t="s">
        <v>723</v>
      </c>
      <c r="C2551">
        <v>20129140253</v>
      </c>
      <c r="D2551">
        <v>71</v>
      </c>
      <c r="E2551" t="s">
        <v>62</v>
      </c>
      <c r="G2551">
        <v>17.43</v>
      </c>
      <c r="H2551">
        <v>2012</v>
      </c>
      <c r="I2551">
        <v>6</v>
      </c>
      <c r="J2551">
        <v>13</v>
      </c>
      <c r="K2551">
        <v>2</v>
      </c>
      <c r="M2551" t="s">
        <v>935</v>
      </c>
      <c r="N2551" t="s">
        <v>933</v>
      </c>
      <c r="O2551" t="s">
        <v>934</v>
      </c>
      <c r="P2551" t="s">
        <v>934</v>
      </c>
      <c r="Q2551" t="s">
        <v>777</v>
      </c>
      <c r="R2551" t="str">
        <f t="shared" si="80"/>
        <v>Weekday</v>
      </c>
      <c r="S2551" s="12">
        <f t="shared" si="79"/>
        <v>41073</v>
      </c>
    </row>
    <row r="2552" spans="1:19" x14ac:dyDescent="0.25">
      <c r="A2552" t="s">
        <v>593</v>
      </c>
      <c r="B2552" t="s">
        <v>723</v>
      </c>
      <c r="C2552">
        <v>20129140443</v>
      </c>
      <c r="D2552">
        <v>71</v>
      </c>
      <c r="E2552" t="s">
        <v>62</v>
      </c>
      <c r="G2552">
        <v>19.399999999999999</v>
      </c>
      <c r="H2552">
        <v>2012</v>
      </c>
      <c r="I2552">
        <v>6</v>
      </c>
      <c r="J2552">
        <v>13</v>
      </c>
      <c r="K2552">
        <v>11</v>
      </c>
      <c r="M2552" t="s">
        <v>932</v>
      </c>
      <c r="N2552" t="s">
        <v>933</v>
      </c>
      <c r="O2552" t="s">
        <v>934</v>
      </c>
      <c r="P2552" t="s">
        <v>934</v>
      </c>
      <c r="R2552" t="str">
        <f t="shared" si="80"/>
        <v>Weekday</v>
      </c>
      <c r="S2552" s="12">
        <f t="shared" si="79"/>
        <v>41073</v>
      </c>
    </row>
    <row r="2553" spans="1:19" x14ac:dyDescent="0.25">
      <c r="A2553" t="s">
        <v>593</v>
      </c>
      <c r="B2553" t="s">
        <v>723</v>
      </c>
      <c r="C2553">
        <v>20129141139</v>
      </c>
      <c r="D2553">
        <v>71</v>
      </c>
      <c r="E2553" t="s">
        <v>62</v>
      </c>
      <c r="G2553">
        <v>19.399999999999999</v>
      </c>
      <c r="H2553">
        <v>2012</v>
      </c>
      <c r="I2553">
        <v>6</v>
      </c>
      <c r="J2553">
        <v>11</v>
      </c>
      <c r="K2553">
        <v>17</v>
      </c>
      <c r="M2553" t="s">
        <v>932</v>
      </c>
      <c r="N2553" t="s">
        <v>933</v>
      </c>
      <c r="O2553" t="s">
        <v>934</v>
      </c>
      <c r="P2553" t="s">
        <v>934</v>
      </c>
      <c r="R2553" t="str">
        <f t="shared" si="80"/>
        <v>Weekday</v>
      </c>
      <c r="S2553" s="12">
        <f t="shared" si="79"/>
        <v>41071</v>
      </c>
    </row>
    <row r="2554" spans="1:19" x14ac:dyDescent="0.25">
      <c r="A2554" t="s">
        <v>593</v>
      </c>
      <c r="B2554" t="s">
        <v>594</v>
      </c>
      <c r="C2554">
        <v>20129141279</v>
      </c>
      <c r="D2554">
        <v>70</v>
      </c>
      <c r="E2554" t="s">
        <v>87</v>
      </c>
      <c r="G2554">
        <v>8.9499999999999993</v>
      </c>
      <c r="H2554">
        <v>2012</v>
      </c>
      <c r="I2554">
        <v>6</v>
      </c>
      <c r="J2554">
        <v>18</v>
      </c>
      <c r="K2554">
        <v>14</v>
      </c>
      <c r="M2554" t="s">
        <v>935</v>
      </c>
      <c r="N2554" t="s">
        <v>933</v>
      </c>
      <c r="O2554" t="s">
        <v>934</v>
      </c>
      <c r="P2554" t="s">
        <v>934</v>
      </c>
      <c r="Q2554" t="s">
        <v>608</v>
      </c>
      <c r="R2554" t="str">
        <f t="shared" si="80"/>
        <v>Weekday</v>
      </c>
      <c r="S2554" s="12">
        <f t="shared" si="79"/>
        <v>41078</v>
      </c>
    </row>
    <row r="2555" spans="1:19" x14ac:dyDescent="0.25">
      <c r="A2555" t="s">
        <v>593</v>
      </c>
      <c r="B2555" t="s">
        <v>723</v>
      </c>
      <c r="C2555">
        <v>20129141510</v>
      </c>
      <c r="D2555">
        <v>71</v>
      </c>
      <c r="E2555" t="s">
        <v>62</v>
      </c>
      <c r="G2555">
        <v>15.5</v>
      </c>
      <c r="H2555">
        <v>2012</v>
      </c>
      <c r="I2555">
        <v>6</v>
      </c>
      <c r="J2555">
        <v>20</v>
      </c>
      <c r="K2555">
        <v>1</v>
      </c>
      <c r="M2555" t="s">
        <v>935</v>
      </c>
      <c r="N2555" t="s">
        <v>933</v>
      </c>
      <c r="O2555" t="s">
        <v>934</v>
      </c>
      <c r="P2555" t="s">
        <v>934</v>
      </c>
      <c r="Q2555" t="s">
        <v>759</v>
      </c>
      <c r="R2555" t="str">
        <f t="shared" si="80"/>
        <v>Weekday</v>
      </c>
      <c r="S2555" s="12">
        <f t="shared" si="79"/>
        <v>41080</v>
      </c>
    </row>
    <row r="2556" spans="1:19" x14ac:dyDescent="0.25">
      <c r="A2556" t="s">
        <v>593</v>
      </c>
      <c r="B2556" t="s">
        <v>594</v>
      </c>
      <c r="C2556">
        <v>20129141577</v>
      </c>
      <c r="D2556">
        <v>70</v>
      </c>
      <c r="E2556" t="s">
        <v>62</v>
      </c>
      <c r="G2556">
        <v>13.38</v>
      </c>
      <c r="H2556">
        <v>2012</v>
      </c>
      <c r="I2556">
        <v>6</v>
      </c>
      <c r="J2556">
        <v>20</v>
      </c>
      <c r="K2556">
        <v>9</v>
      </c>
      <c r="M2556" t="s">
        <v>932</v>
      </c>
      <c r="N2556" t="s">
        <v>933</v>
      </c>
      <c r="O2556" t="s">
        <v>934</v>
      </c>
      <c r="P2556" t="s">
        <v>938</v>
      </c>
      <c r="R2556" t="str">
        <f t="shared" si="80"/>
        <v>Weekday</v>
      </c>
      <c r="S2556" s="12">
        <f t="shared" si="79"/>
        <v>41080</v>
      </c>
    </row>
    <row r="2557" spans="1:19" x14ac:dyDescent="0.25">
      <c r="A2557" t="s">
        <v>593</v>
      </c>
      <c r="B2557" t="s">
        <v>723</v>
      </c>
      <c r="C2557">
        <v>20129141596</v>
      </c>
      <c r="D2557">
        <v>275</v>
      </c>
      <c r="E2557" t="s">
        <v>62</v>
      </c>
      <c r="G2557">
        <v>32.5</v>
      </c>
      <c r="H2557">
        <v>2012</v>
      </c>
      <c r="I2557">
        <v>6</v>
      </c>
      <c r="J2557">
        <v>15</v>
      </c>
      <c r="K2557">
        <v>14</v>
      </c>
      <c r="M2557" t="s">
        <v>932</v>
      </c>
      <c r="N2557" t="s">
        <v>933</v>
      </c>
      <c r="O2557" t="s">
        <v>934</v>
      </c>
      <c r="P2557" t="s">
        <v>934</v>
      </c>
      <c r="Q2557" t="s">
        <v>862</v>
      </c>
      <c r="R2557" t="str">
        <f t="shared" si="80"/>
        <v>Weekday</v>
      </c>
      <c r="S2557" s="12">
        <f t="shared" si="79"/>
        <v>41075</v>
      </c>
    </row>
    <row r="2558" spans="1:19" x14ac:dyDescent="0.25">
      <c r="A2558" t="s">
        <v>593</v>
      </c>
      <c r="B2558" t="s">
        <v>594</v>
      </c>
      <c r="C2558">
        <v>20129141611</v>
      </c>
      <c r="D2558">
        <v>70</v>
      </c>
      <c r="E2558" t="s">
        <v>87</v>
      </c>
      <c r="G2558">
        <v>14.3</v>
      </c>
      <c r="H2558">
        <v>2012</v>
      </c>
      <c r="I2558">
        <v>6</v>
      </c>
      <c r="J2558">
        <v>14</v>
      </c>
      <c r="K2558">
        <v>16</v>
      </c>
      <c r="M2558" t="s">
        <v>932</v>
      </c>
      <c r="N2558" t="s">
        <v>933</v>
      </c>
      <c r="O2558" t="s">
        <v>934</v>
      </c>
      <c r="P2558" t="s">
        <v>934</v>
      </c>
      <c r="R2558" t="str">
        <f t="shared" si="80"/>
        <v>Weekday</v>
      </c>
      <c r="S2558" s="12">
        <f t="shared" si="79"/>
        <v>41074</v>
      </c>
    </row>
    <row r="2559" spans="1:19" x14ac:dyDescent="0.25">
      <c r="A2559" t="s">
        <v>593</v>
      </c>
      <c r="B2559" t="s">
        <v>594</v>
      </c>
      <c r="C2559">
        <v>20129141616</v>
      </c>
      <c r="D2559">
        <v>70</v>
      </c>
      <c r="E2559" t="s">
        <v>62</v>
      </c>
      <c r="G2559">
        <v>14.09</v>
      </c>
      <c r="H2559">
        <v>2012</v>
      </c>
      <c r="I2559">
        <v>6</v>
      </c>
      <c r="J2559">
        <v>19</v>
      </c>
      <c r="K2559">
        <v>18</v>
      </c>
      <c r="M2559" t="s">
        <v>932</v>
      </c>
      <c r="N2559" t="s">
        <v>933</v>
      </c>
      <c r="O2559" t="s">
        <v>934</v>
      </c>
      <c r="P2559" t="s">
        <v>934</v>
      </c>
      <c r="R2559" t="str">
        <f t="shared" si="80"/>
        <v>Weekday</v>
      </c>
      <c r="S2559" s="12">
        <f t="shared" si="79"/>
        <v>41079</v>
      </c>
    </row>
    <row r="2560" spans="1:19" x14ac:dyDescent="0.25">
      <c r="A2560" t="s">
        <v>593</v>
      </c>
      <c r="B2560" t="s">
        <v>594</v>
      </c>
      <c r="C2560">
        <v>20129141623</v>
      </c>
      <c r="D2560">
        <v>70</v>
      </c>
      <c r="E2560" t="s">
        <v>62</v>
      </c>
      <c r="G2560">
        <v>12.45</v>
      </c>
      <c r="H2560">
        <v>2012</v>
      </c>
      <c r="I2560">
        <v>6</v>
      </c>
      <c r="J2560">
        <v>6</v>
      </c>
      <c r="K2560">
        <v>15</v>
      </c>
      <c r="M2560" t="s">
        <v>932</v>
      </c>
      <c r="N2560" t="s">
        <v>937</v>
      </c>
      <c r="O2560" t="s">
        <v>934</v>
      </c>
      <c r="P2560" t="s">
        <v>934</v>
      </c>
      <c r="R2560" t="str">
        <f t="shared" si="80"/>
        <v>Weekday</v>
      </c>
      <c r="S2560" s="12">
        <f t="shared" si="79"/>
        <v>41066</v>
      </c>
    </row>
    <row r="2561" spans="1:19" x14ac:dyDescent="0.25">
      <c r="A2561" t="s">
        <v>593</v>
      </c>
      <c r="B2561" t="s">
        <v>594</v>
      </c>
      <c r="C2561">
        <v>20129141848</v>
      </c>
      <c r="D2561">
        <v>70</v>
      </c>
      <c r="E2561" t="s">
        <v>62</v>
      </c>
      <c r="G2561">
        <v>14.38</v>
      </c>
      <c r="H2561">
        <v>2012</v>
      </c>
      <c r="I2561">
        <v>5</v>
      </c>
      <c r="J2561">
        <v>25</v>
      </c>
      <c r="K2561">
        <v>13</v>
      </c>
      <c r="M2561" t="s">
        <v>932</v>
      </c>
      <c r="N2561" t="s">
        <v>936</v>
      </c>
      <c r="O2561" t="s">
        <v>938</v>
      </c>
      <c r="P2561" t="s">
        <v>934</v>
      </c>
      <c r="R2561" t="str">
        <f t="shared" si="80"/>
        <v>Weekday</v>
      </c>
      <c r="S2561" s="12">
        <f t="shared" si="79"/>
        <v>41054</v>
      </c>
    </row>
    <row r="2562" spans="1:19" x14ac:dyDescent="0.25">
      <c r="A2562" t="s">
        <v>593</v>
      </c>
      <c r="B2562" t="s">
        <v>594</v>
      </c>
      <c r="C2562">
        <v>20129142031</v>
      </c>
      <c r="D2562">
        <v>70</v>
      </c>
      <c r="E2562" t="s">
        <v>62</v>
      </c>
      <c r="G2562">
        <v>13.94</v>
      </c>
      <c r="H2562">
        <v>2012</v>
      </c>
      <c r="I2562">
        <v>6</v>
      </c>
      <c r="J2562">
        <v>22</v>
      </c>
      <c r="K2562">
        <v>8</v>
      </c>
      <c r="M2562" t="s">
        <v>932</v>
      </c>
      <c r="N2562" t="s">
        <v>933</v>
      </c>
      <c r="O2562" t="s">
        <v>934</v>
      </c>
      <c r="P2562" t="s">
        <v>934</v>
      </c>
      <c r="R2562" t="str">
        <f t="shared" si="80"/>
        <v>Weekday</v>
      </c>
      <c r="S2562" s="12">
        <f t="shared" si="79"/>
        <v>41082</v>
      </c>
    </row>
    <row r="2563" spans="1:19" x14ac:dyDescent="0.25">
      <c r="A2563" t="s">
        <v>593</v>
      </c>
      <c r="B2563" t="s">
        <v>594</v>
      </c>
      <c r="C2563">
        <v>20129142402</v>
      </c>
      <c r="D2563">
        <v>70</v>
      </c>
      <c r="E2563" t="s">
        <v>62</v>
      </c>
      <c r="G2563">
        <v>14.31</v>
      </c>
      <c r="H2563">
        <v>2012</v>
      </c>
      <c r="I2563">
        <v>6</v>
      </c>
      <c r="J2563">
        <v>18</v>
      </c>
      <c r="K2563">
        <v>6</v>
      </c>
      <c r="M2563" t="s">
        <v>932</v>
      </c>
      <c r="N2563" t="s">
        <v>936</v>
      </c>
      <c r="O2563" t="s">
        <v>938</v>
      </c>
      <c r="P2563" t="s">
        <v>934</v>
      </c>
      <c r="R2563" t="str">
        <f t="shared" si="80"/>
        <v>Weekday</v>
      </c>
      <c r="S2563" s="12">
        <f t="shared" ref="S2563:S2626" si="81">DATE(H2563,I2563,J2563)</f>
        <v>41078</v>
      </c>
    </row>
    <row r="2564" spans="1:19" x14ac:dyDescent="0.25">
      <c r="A2564" t="s">
        <v>593</v>
      </c>
      <c r="B2564" t="s">
        <v>594</v>
      </c>
      <c r="C2564">
        <v>20129142554</v>
      </c>
      <c r="D2564">
        <v>70</v>
      </c>
      <c r="E2564" t="s">
        <v>62</v>
      </c>
      <c r="G2564">
        <v>13.76</v>
      </c>
      <c r="H2564">
        <v>2012</v>
      </c>
      <c r="I2564">
        <v>6</v>
      </c>
      <c r="J2564">
        <v>24</v>
      </c>
      <c r="K2564">
        <v>15</v>
      </c>
      <c r="M2564" t="s">
        <v>932</v>
      </c>
      <c r="N2564" t="s">
        <v>937</v>
      </c>
      <c r="O2564" t="s">
        <v>934</v>
      </c>
      <c r="P2564" t="s">
        <v>934</v>
      </c>
      <c r="R2564" t="str">
        <f t="shared" si="80"/>
        <v>Weekend</v>
      </c>
      <c r="S2564" s="12">
        <f t="shared" si="81"/>
        <v>41084</v>
      </c>
    </row>
    <row r="2565" spans="1:19" x14ac:dyDescent="0.25">
      <c r="A2565" t="s">
        <v>593</v>
      </c>
      <c r="B2565" t="s">
        <v>594</v>
      </c>
      <c r="C2565">
        <v>20129142716</v>
      </c>
      <c r="D2565">
        <v>70</v>
      </c>
      <c r="E2565" t="s">
        <v>62</v>
      </c>
      <c r="G2565">
        <v>11.59</v>
      </c>
      <c r="H2565">
        <v>2012</v>
      </c>
      <c r="I2565">
        <v>6</v>
      </c>
      <c r="J2565">
        <v>25</v>
      </c>
      <c r="K2565">
        <v>9</v>
      </c>
      <c r="M2565" t="s">
        <v>932</v>
      </c>
      <c r="N2565" t="s">
        <v>933</v>
      </c>
      <c r="O2565" t="s">
        <v>934</v>
      </c>
      <c r="P2565" t="s">
        <v>934</v>
      </c>
      <c r="Q2565" t="s">
        <v>631</v>
      </c>
      <c r="R2565" t="str">
        <f t="shared" ref="R2565:R2628" si="82">IF(WEEKDAY(DATE(H2565,I2565,J2565),2)&lt;6,"Weekday","Weekend")</f>
        <v>Weekday</v>
      </c>
      <c r="S2565" s="12">
        <f t="shared" si="81"/>
        <v>41085</v>
      </c>
    </row>
    <row r="2566" spans="1:19" x14ac:dyDescent="0.25">
      <c r="A2566" t="s">
        <v>593</v>
      </c>
      <c r="B2566" t="s">
        <v>594</v>
      </c>
      <c r="C2566">
        <v>20129142751</v>
      </c>
      <c r="D2566">
        <v>70</v>
      </c>
      <c r="E2566" t="s">
        <v>87</v>
      </c>
      <c r="G2566">
        <v>14.47</v>
      </c>
      <c r="H2566">
        <v>2012</v>
      </c>
      <c r="I2566">
        <v>6</v>
      </c>
      <c r="J2566">
        <v>25</v>
      </c>
      <c r="K2566">
        <v>11</v>
      </c>
      <c r="M2566" t="s">
        <v>932</v>
      </c>
      <c r="N2566" t="s">
        <v>933</v>
      </c>
      <c r="O2566" t="s">
        <v>934</v>
      </c>
      <c r="P2566" t="s">
        <v>934</v>
      </c>
      <c r="R2566" t="str">
        <f t="shared" si="82"/>
        <v>Weekday</v>
      </c>
      <c r="S2566" s="12">
        <f t="shared" si="81"/>
        <v>41085</v>
      </c>
    </row>
    <row r="2567" spans="1:19" x14ac:dyDescent="0.25">
      <c r="A2567" t="s">
        <v>593</v>
      </c>
      <c r="B2567" t="s">
        <v>594</v>
      </c>
      <c r="C2567">
        <v>20129143072</v>
      </c>
      <c r="D2567">
        <v>70</v>
      </c>
      <c r="E2567" t="s">
        <v>87</v>
      </c>
      <c r="G2567">
        <v>16.05</v>
      </c>
      <c r="H2567">
        <v>2012</v>
      </c>
      <c r="I2567">
        <v>6</v>
      </c>
      <c r="J2567">
        <v>26</v>
      </c>
      <c r="K2567">
        <v>16</v>
      </c>
      <c r="M2567" t="s">
        <v>932</v>
      </c>
      <c r="N2567" t="s">
        <v>937</v>
      </c>
      <c r="O2567" t="s">
        <v>934</v>
      </c>
      <c r="P2567" t="s">
        <v>934</v>
      </c>
      <c r="R2567" t="str">
        <f t="shared" si="82"/>
        <v>Weekday</v>
      </c>
      <c r="S2567" s="12">
        <f t="shared" si="81"/>
        <v>41086</v>
      </c>
    </row>
    <row r="2568" spans="1:19" x14ac:dyDescent="0.25">
      <c r="A2568" t="s">
        <v>593</v>
      </c>
      <c r="B2568" t="s">
        <v>594</v>
      </c>
      <c r="C2568">
        <v>20129143073</v>
      </c>
      <c r="D2568">
        <v>70</v>
      </c>
      <c r="E2568" t="s">
        <v>87</v>
      </c>
      <c r="G2568">
        <v>16.02</v>
      </c>
      <c r="H2568">
        <v>2012</v>
      </c>
      <c r="I2568">
        <v>6</v>
      </c>
      <c r="J2568">
        <v>26</v>
      </c>
      <c r="K2568">
        <v>17</v>
      </c>
      <c r="M2568" t="s">
        <v>932</v>
      </c>
      <c r="N2568" t="s">
        <v>933</v>
      </c>
      <c r="O2568" t="s">
        <v>934</v>
      </c>
      <c r="P2568" t="s">
        <v>934</v>
      </c>
      <c r="R2568" t="str">
        <f t="shared" si="82"/>
        <v>Weekday</v>
      </c>
      <c r="S2568" s="12">
        <f t="shared" si="81"/>
        <v>41086</v>
      </c>
    </row>
    <row r="2569" spans="1:19" x14ac:dyDescent="0.25">
      <c r="A2569" t="s">
        <v>593</v>
      </c>
      <c r="B2569" t="s">
        <v>836</v>
      </c>
      <c r="C2569">
        <v>20129143116</v>
      </c>
      <c r="D2569">
        <v>71</v>
      </c>
      <c r="E2569" t="s">
        <v>87</v>
      </c>
      <c r="G2569">
        <v>0.97</v>
      </c>
      <c r="H2569">
        <v>2012</v>
      </c>
      <c r="I2569">
        <v>5</v>
      </c>
      <c r="J2569">
        <v>30</v>
      </c>
      <c r="K2569">
        <v>8</v>
      </c>
      <c r="M2569" t="s">
        <v>932</v>
      </c>
      <c r="N2569" t="s">
        <v>936</v>
      </c>
      <c r="O2569" t="s">
        <v>934</v>
      </c>
      <c r="P2569" t="s">
        <v>934</v>
      </c>
      <c r="Q2569" t="s">
        <v>854</v>
      </c>
      <c r="R2569" t="str">
        <f t="shared" si="82"/>
        <v>Weekday</v>
      </c>
      <c r="S2569" s="12">
        <f t="shared" si="81"/>
        <v>41059</v>
      </c>
    </row>
    <row r="2570" spans="1:19" x14ac:dyDescent="0.25">
      <c r="A2570" t="s">
        <v>593</v>
      </c>
      <c r="B2570" t="s">
        <v>836</v>
      </c>
      <c r="C2570">
        <v>20129143138</v>
      </c>
      <c r="D2570">
        <v>71</v>
      </c>
      <c r="E2570" t="s">
        <v>62</v>
      </c>
      <c r="G2570">
        <v>2.33</v>
      </c>
      <c r="H2570">
        <v>2012</v>
      </c>
      <c r="I2570">
        <v>6</v>
      </c>
      <c r="J2570">
        <v>21</v>
      </c>
      <c r="K2570">
        <v>22</v>
      </c>
      <c r="M2570" t="s">
        <v>935</v>
      </c>
      <c r="N2570" t="s">
        <v>933</v>
      </c>
      <c r="O2570" t="s">
        <v>934</v>
      </c>
      <c r="P2570" t="s">
        <v>934</v>
      </c>
      <c r="Q2570" t="s">
        <v>844</v>
      </c>
      <c r="R2570" t="str">
        <f t="shared" si="82"/>
        <v>Weekday</v>
      </c>
      <c r="S2570" s="12">
        <f t="shared" si="81"/>
        <v>41081</v>
      </c>
    </row>
    <row r="2571" spans="1:19" x14ac:dyDescent="0.25">
      <c r="A2571" t="s">
        <v>593</v>
      </c>
      <c r="B2571" t="s">
        <v>594</v>
      </c>
      <c r="C2571">
        <v>20129143336</v>
      </c>
      <c r="D2571">
        <v>70</v>
      </c>
      <c r="E2571" t="s">
        <v>87</v>
      </c>
      <c r="G2571">
        <v>11.11</v>
      </c>
      <c r="H2571">
        <v>2012</v>
      </c>
      <c r="I2571">
        <v>6</v>
      </c>
      <c r="J2571">
        <v>27</v>
      </c>
      <c r="K2571">
        <v>14</v>
      </c>
      <c r="M2571" t="s">
        <v>932</v>
      </c>
      <c r="N2571" t="s">
        <v>933</v>
      </c>
      <c r="O2571" t="s">
        <v>934</v>
      </c>
      <c r="P2571" t="s">
        <v>934</v>
      </c>
      <c r="Q2571" t="s">
        <v>647</v>
      </c>
      <c r="R2571" t="str">
        <f t="shared" si="82"/>
        <v>Weekday</v>
      </c>
      <c r="S2571" s="12">
        <f t="shared" si="81"/>
        <v>41087</v>
      </c>
    </row>
    <row r="2572" spans="1:19" x14ac:dyDescent="0.25">
      <c r="A2572" t="s">
        <v>593</v>
      </c>
      <c r="B2572" t="s">
        <v>723</v>
      </c>
      <c r="C2572">
        <v>20129143341</v>
      </c>
      <c r="D2572">
        <v>71</v>
      </c>
      <c r="E2572" t="s">
        <v>62</v>
      </c>
      <c r="G2572">
        <v>19</v>
      </c>
      <c r="H2572">
        <v>2012</v>
      </c>
      <c r="I2572">
        <v>6</v>
      </c>
      <c r="J2572">
        <v>21</v>
      </c>
      <c r="K2572">
        <v>15</v>
      </c>
      <c r="M2572" t="s">
        <v>935</v>
      </c>
      <c r="N2572" t="s">
        <v>933</v>
      </c>
      <c r="O2572" t="s">
        <v>934</v>
      </c>
      <c r="P2572" t="s">
        <v>934</v>
      </c>
      <c r="Q2572" t="s">
        <v>787</v>
      </c>
      <c r="R2572" t="str">
        <f t="shared" si="82"/>
        <v>Weekday</v>
      </c>
      <c r="S2572" s="12">
        <f t="shared" si="81"/>
        <v>41081</v>
      </c>
    </row>
    <row r="2573" spans="1:19" x14ac:dyDescent="0.25">
      <c r="A2573" t="s">
        <v>593</v>
      </c>
      <c r="B2573" t="s">
        <v>594</v>
      </c>
      <c r="C2573">
        <v>20129143436</v>
      </c>
      <c r="D2573">
        <v>70</v>
      </c>
      <c r="E2573" t="s">
        <v>87</v>
      </c>
      <c r="G2573">
        <v>15.96</v>
      </c>
      <c r="H2573">
        <v>2012</v>
      </c>
      <c r="I2573">
        <v>3</v>
      </c>
      <c r="J2573">
        <v>25</v>
      </c>
      <c r="K2573">
        <v>2</v>
      </c>
      <c r="M2573" t="s">
        <v>935</v>
      </c>
      <c r="N2573" t="s">
        <v>933</v>
      </c>
      <c r="O2573" t="s">
        <v>934</v>
      </c>
      <c r="P2573" t="s">
        <v>934</v>
      </c>
      <c r="R2573" t="str">
        <f t="shared" si="82"/>
        <v>Weekend</v>
      </c>
      <c r="S2573" s="12">
        <f t="shared" si="81"/>
        <v>40993</v>
      </c>
    </row>
    <row r="2574" spans="1:19" x14ac:dyDescent="0.25">
      <c r="A2574" t="s">
        <v>593</v>
      </c>
      <c r="B2574" t="s">
        <v>594</v>
      </c>
      <c r="C2574">
        <v>20129143453</v>
      </c>
      <c r="D2574">
        <v>70</v>
      </c>
      <c r="E2574" t="s">
        <v>62</v>
      </c>
      <c r="G2574">
        <v>8.91</v>
      </c>
      <c r="H2574">
        <v>2012</v>
      </c>
      <c r="I2574">
        <v>6</v>
      </c>
      <c r="J2574">
        <v>5</v>
      </c>
      <c r="K2574">
        <v>23</v>
      </c>
      <c r="M2574" t="s">
        <v>932</v>
      </c>
      <c r="N2574" t="s">
        <v>933</v>
      </c>
      <c r="O2574" t="s">
        <v>934</v>
      </c>
      <c r="P2574" t="s">
        <v>934</v>
      </c>
      <c r="Q2574" t="s">
        <v>602</v>
      </c>
      <c r="R2574" t="str">
        <f t="shared" si="82"/>
        <v>Weekday</v>
      </c>
      <c r="S2574" s="12">
        <f t="shared" si="81"/>
        <v>41065</v>
      </c>
    </row>
    <row r="2575" spans="1:19" x14ac:dyDescent="0.25">
      <c r="A2575" t="s">
        <v>593</v>
      </c>
      <c r="B2575" t="s">
        <v>594</v>
      </c>
      <c r="C2575">
        <v>20129143454</v>
      </c>
      <c r="D2575">
        <v>70</v>
      </c>
      <c r="E2575" t="s">
        <v>62</v>
      </c>
      <c r="G2575">
        <v>14.79</v>
      </c>
      <c r="H2575">
        <v>2012</v>
      </c>
      <c r="I2575">
        <v>6</v>
      </c>
      <c r="J2575">
        <v>28</v>
      </c>
      <c r="K2575">
        <v>2</v>
      </c>
      <c r="M2575" t="s">
        <v>932</v>
      </c>
      <c r="N2575" t="s">
        <v>936</v>
      </c>
      <c r="O2575" t="s">
        <v>938</v>
      </c>
      <c r="P2575" t="s">
        <v>934</v>
      </c>
      <c r="R2575" t="str">
        <f t="shared" si="82"/>
        <v>Weekday</v>
      </c>
      <c r="S2575" s="12">
        <f t="shared" si="81"/>
        <v>41088</v>
      </c>
    </row>
    <row r="2576" spans="1:19" x14ac:dyDescent="0.25">
      <c r="A2576" t="s">
        <v>593</v>
      </c>
      <c r="B2576" t="s">
        <v>594</v>
      </c>
      <c r="C2576">
        <v>20129143651</v>
      </c>
      <c r="D2576">
        <v>70</v>
      </c>
      <c r="E2576" t="s">
        <v>87</v>
      </c>
      <c r="G2576">
        <v>16.12</v>
      </c>
      <c r="H2576">
        <v>2012</v>
      </c>
      <c r="I2576">
        <v>6</v>
      </c>
      <c r="J2576">
        <v>27</v>
      </c>
      <c r="K2576">
        <v>11</v>
      </c>
      <c r="M2576" t="s">
        <v>932</v>
      </c>
      <c r="N2576" t="s">
        <v>933</v>
      </c>
      <c r="O2576" t="s">
        <v>934</v>
      </c>
      <c r="P2576" t="s">
        <v>934</v>
      </c>
      <c r="R2576" t="str">
        <f t="shared" si="82"/>
        <v>Weekday</v>
      </c>
      <c r="S2576" s="12">
        <f t="shared" si="81"/>
        <v>41087</v>
      </c>
    </row>
    <row r="2577" spans="1:19" x14ac:dyDescent="0.25">
      <c r="A2577" t="s">
        <v>593</v>
      </c>
      <c r="B2577" t="s">
        <v>594</v>
      </c>
      <c r="C2577">
        <v>20129143725</v>
      </c>
      <c r="D2577">
        <v>70</v>
      </c>
      <c r="E2577" t="s">
        <v>62</v>
      </c>
      <c r="G2577">
        <v>19.29</v>
      </c>
      <c r="H2577">
        <v>2012</v>
      </c>
      <c r="I2577">
        <v>6</v>
      </c>
      <c r="J2577">
        <v>28</v>
      </c>
      <c r="K2577">
        <v>17</v>
      </c>
      <c r="M2577" t="s">
        <v>935</v>
      </c>
      <c r="N2577" t="s">
        <v>933</v>
      </c>
      <c r="O2577" t="s">
        <v>934</v>
      </c>
      <c r="P2577" t="s">
        <v>934</v>
      </c>
      <c r="Q2577" t="s">
        <v>689</v>
      </c>
      <c r="R2577" t="str">
        <f t="shared" si="82"/>
        <v>Weekday</v>
      </c>
      <c r="S2577" s="12">
        <f t="shared" si="81"/>
        <v>41088</v>
      </c>
    </row>
    <row r="2578" spans="1:19" x14ac:dyDescent="0.25">
      <c r="A2578" t="s">
        <v>593</v>
      </c>
      <c r="B2578" t="s">
        <v>594</v>
      </c>
      <c r="C2578">
        <v>20129143755</v>
      </c>
      <c r="D2578">
        <v>70</v>
      </c>
      <c r="E2578" t="s">
        <v>87</v>
      </c>
      <c r="G2578">
        <v>16.32</v>
      </c>
      <c r="H2578">
        <v>2012</v>
      </c>
      <c r="I2578">
        <v>2</v>
      </c>
      <c r="J2578">
        <v>23</v>
      </c>
      <c r="K2578">
        <v>1</v>
      </c>
      <c r="M2578" t="s">
        <v>935</v>
      </c>
      <c r="N2578" t="s">
        <v>941</v>
      </c>
      <c r="O2578" t="s">
        <v>934</v>
      </c>
      <c r="P2578" t="s">
        <v>934</v>
      </c>
      <c r="R2578" t="str">
        <f t="shared" si="82"/>
        <v>Weekday</v>
      </c>
      <c r="S2578" s="12">
        <f t="shared" si="81"/>
        <v>40962</v>
      </c>
    </row>
    <row r="2579" spans="1:19" x14ac:dyDescent="0.25">
      <c r="A2579" t="s">
        <v>593</v>
      </c>
      <c r="B2579" t="s">
        <v>594</v>
      </c>
      <c r="C2579">
        <v>20129143772</v>
      </c>
      <c r="D2579">
        <v>70</v>
      </c>
      <c r="E2579" t="s">
        <v>87</v>
      </c>
      <c r="G2579">
        <v>14.95</v>
      </c>
      <c r="H2579">
        <v>2012</v>
      </c>
      <c r="I2579">
        <v>2</v>
      </c>
      <c r="J2579">
        <v>24</v>
      </c>
      <c r="K2579">
        <v>12</v>
      </c>
      <c r="M2579" t="s">
        <v>935</v>
      </c>
      <c r="N2579" t="s">
        <v>933</v>
      </c>
      <c r="O2579" t="s">
        <v>934</v>
      </c>
      <c r="P2579" t="s">
        <v>934</v>
      </c>
      <c r="R2579" t="str">
        <f t="shared" si="82"/>
        <v>Weekday</v>
      </c>
      <c r="S2579" s="12">
        <f t="shared" si="81"/>
        <v>40963</v>
      </c>
    </row>
    <row r="2580" spans="1:19" x14ac:dyDescent="0.25">
      <c r="A2580" t="s">
        <v>593</v>
      </c>
      <c r="B2580" t="s">
        <v>836</v>
      </c>
      <c r="C2580">
        <v>20129144166</v>
      </c>
      <c r="D2580">
        <v>71</v>
      </c>
      <c r="E2580" t="s">
        <v>62</v>
      </c>
      <c r="G2580">
        <v>1.93</v>
      </c>
      <c r="H2580">
        <v>2012</v>
      </c>
      <c r="I2580">
        <v>6</v>
      </c>
      <c r="J2580">
        <v>25</v>
      </c>
      <c r="K2580">
        <v>15</v>
      </c>
      <c r="M2580" t="s">
        <v>935</v>
      </c>
      <c r="N2580" t="s">
        <v>933</v>
      </c>
      <c r="P2580" t="s">
        <v>934</v>
      </c>
      <c r="Q2580" t="s">
        <v>842</v>
      </c>
      <c r="R2580" t="str">
        <f t="shared" si="82"/>
        <v>Weekday</v>
      </c>
      <c r="S2580" s="12">
        <f t="shared" si="81"/>
        <v>41085</v>
      </c>
    </row>
    <row r="2581" spans="1:19" x14ac:dyDescent="0.25">
      <c r="A2581" t="s">
        <v>593</v>
      </c>
      <c r="B2581" t="s">
        <v>594</v>
      </c>
      <c r="C2581">
        <v>20129144238</v>
      </c>
      <c r="D2581">
        <v>70</v>
      </c>
      <c r="E2581" t="s">
        <v>62</v>
      </c>
      <c r="G2581">
        <v>11.23</v>
      </c>
      <c r="H2581">
        <v>2012</v>
      </c>
      <c r="I2581">
        <v>6</v>
      </c>
      <c r="J2581">
        <v>26</v>
      </c>
      <c r="K2581">
        <v>19</v>
      </c>
      <c r="M2581" t="s">
        <v>935</v>
      </c>
      <c r="N2581" t="s">
        <v>933</v>
      </c>
      <c r="O2581" t="s">
        <v>934</v>
      </c>
      <c r="P2581" t="s">
        <v>934</v>
      </c>
      <c r="Q2581" t="s">
        <v>627</v>
      </c>
      <c r="R2581" t="str">
        <f t="shared" si="82"/>
        <v>Weekday</v>
      </c>
      <c r="S2581" s="12">
        <f t="shared" si="81"/>
        <v>41086</v>
      </c>
    </row>
    <row r="2582" spans="1:19" x14ac:dyDescent="0.25">
      <c r="A2582" t="s">
        <v>593</v>
      </c>
      <c r="B2582" t="s">
        <v>594</v>
      </c>
      <c r="C2582">
        <v>20129144433</v>
      </c>
      <c r="D2582">
        <v>70</v>
      </c>
      <c r="E2582" t="s">
        <v>62</v>
      </c>
      <c r="G2582">
        <v>13.47</v>
      </c>
      <c r="H2582">
        <v>2012</v>
      </c>
      <c r="I2582">
        <v>7</v>
      </c>
      <c r="J2582">
        <v>1</v>
      </c>
      <c r="K2582">
        <v>19</v>
      </c>
      <c r="M2582" t="s">
        <v>935</v>
      </c>
      <c r="N2582" t="s">
        <v>937</v>
      </c>
      <c r="O2582" t="s">
        <v>934</v>
      </c>
      <c r="P2582" t="s">
        <v>934</v>
      </c>
      <c r="R2582" t="str">
        <f t="shared" si="82"/>
        <v>Weekend</v>
      </c>
      <c r="S2582" s="12">
        <f t="shared" si="81"/>
        <v>41091</v>
      </c>
    </row>
    <row r="2583" spans="1:19" x14ac:dyDescent="0.25">
      <c r="A2583" t="s">
        <v>593</v>
      </c>
      <c r="B2583" t="s">
        <v>594</v>
      </c>
      <c r="C2583">
        <v>20129145128</v>
      </c>
      <c r="D2583">
        <v>70</v>
      </c>
      <c r="E2583" t="s">
        <v>62</v>
      </c>
      <c r="G2583">
        <v>19.850000000000001</v>
      </c>
      <c r="H2583">
        <v>2012</v>
      </c>
      <c r="I2583">
        <v>7</v>
      </c>
      <c r="J2583">
        <v>2</v>
      </c>
      <c r="K2583">
        <v>8</v>
      </c>
      <c r="M2583" t="s">
        <v>932</v>
      </c>
      <c r="N2583" t="s">
        <v>933</v>
      </c>
      <c r="O2583" t="s">
        <v>934</v>
      </c>
      <c r="P2583" t="s">
        <v>934</v>
      </c>
      <c r="R2583" t="str">
        <f t="shared" si="82"/>
        <v>Weekday</v>
      </c>
      <c r="S2583" s="12">
        <f t="shared" si="81"/>
        <v>41092</v>
      </c>
    </row>
    <row r="2584" spans="1:19" x14ac:dyDescent="0.25">
      <c r="A2584" t="s">
        <v>593</v>
      </c>
      <c r="B2584" t="s">
        <v>594</v>
      </c>
      <c r="C2584">
        <v>20129145363</v>
      </c>
      <c r="D2584">
        <v>70</v>
      </c>
      <c r="E2584" t="s">
        <v>62</v>
      </c>
      <c r="G2584">
        <v>14</v>
      </c>
      <c r="H2584">
        <v>2012</v>
      </c>
      <c r="I2584">
        <v>7</v>
      </c>
      <c r="J2584">
        <v>3</v>
      </c>
      <c r="K2584">
        <v>22</v>
      </c>
      <c r="M2584" t="s">
        <v>932</v>
      </c>
      <c r="N2584" t="s">
        <v>933</v>
      </c>
      <c r="O2584" t="s">
        <v>934</v>
      </c>
      <c r="P2584" t="s">
        <v>934</v>
      </c>
      <c r="R2584" t="str">
        <f t="shared" si="82"/>
        <v>Weekday</v>
      </c>
      <c r="S2584" s="12">
        <f t="shared" si="81"/>
        <v>41093</v>
      </c>
    </row>
    <row r="2585" spans="1:19" x14ac:dyDescent="0.25">
      <c r="A2585" t="s">
        <v>593</v>
      </c>
      <c r="B2585" t="s">
        <v>594</v>
      </c>
      <c r="C2585">
        <v>20129145370</v>
      </c>
      <c r="D2585">
        <v>70</v>
      </c>
      <c r="E2585" t="s">
        <v>62</v>
      </c>
      <c r="G2585">
        <v>16.96</v>
      </c>
      <c r="H2585">
        <v>2012</v>
      </c>
      <c r="I2585">
        <v>1</v>
      </c>
      <c r="J2585">
        <v>3</v>
      </c>
      <c r="K2585">
        <v>9</v>
      </c>
      <c r="M2585" t="s">
        <v>932</v>
      </c>
      <c r="N2585" t="s">
        <v>936</v>
      </c>
      <c r="O2585" t="s">
        <v>934</v>
      </c>
      <c r="P2585" t="s">
        <v>934</v>
      </c>
      <c r="Q2585" t="s">
        <v>665</v>
      </c>
      <c r="R2585" t="str">
        <f t="shared" si="82"/>
        <v>Weekday</v>
      </c>
      <c r="S2585" s="12">
        <f t="shared" si="81"/>
        <v>40911</v>
      </c>
    </row>
    <row r="2586" spans="1:19" x14ac:dyDescent="0.25">
      <c r="A2586" t="s">
        <v>593</v>
      </c>
      <c r="B2586" t="s">
        <v>594</v>
      </c>
      <c r="C2586">
        <v>20129145375</v>
      </c>
      <c r="D2586">
        <v>70</v>
      </c>
      <c r="E2586" t="s">
        <v>87</v>
      </c>
      <c r="G2586">
        <v>17.57</v>
      </c>
      <c r="H2586">
        <v>2012</v>
      </c>
      <c r="I2586">
        <v>1</v>
      </c>
      <c r="J2586">
        <v>18</v>
      </c>
      <c r="K2586">
        <v>11</v>
      </c>
      <c r="M2586" t="s">
        <v>932</v>
      </c>
      <c r="N2586" t="s">
        <v>933</v>
      </c>
      <c r="O2586" t="s">
        <v>934</v>
      </c>
      <c r="P2586" t="s">
        <v>934</v>
      </c>
      <c r="Q2586" t="s">
        <v>711</v>
      </c>
      <c r="R2586" t="str">
        <f t="shared" si="82"/>
        <v>Weekday</v>
      </c>
      <c r="S2586" s="12">
        <f t="shared" si="81"/>
        <v>40926</v>
      </c>
    </row>
    <row r="2587" spans="1:19" x14ac:dyDescent="0.25">
      <c r="A2587" t="s">
        <v>593</v>
      </c>
      <c r="B2587" t="s">
        <v>594</v>
      </c>
      <c r="C2587">
        <v>20129145377</v>
      </c>
      <c r="D2587">
        <v>70</v>
      </c>
      <c r="E2587" t="s">
        <v>62</v>
      </c>
      <c r="G2587">
        <v>14.39</v>
      </c>
      <c r="H2587">
        <v>2012</v>
      </c>
      <c r="I2587">
        <v>1</v>
      </c>
      <c r="J2587">
        <v>24</v>
      </c>
      <c r="K2587">
        <v>8</v>
      </c>
      <c r="M2587" t="s">
        <v>932</v>
      </c>
      <c r="N2587" t="s">
        <v>933</v>
      </c>
      <c r="O2587" t="s">
        <v>934</v>
      </c>
      <c r="P2587" t="s">
        <v>934</v>
      </c>
      <c r="R2587" t="str">
        <f t="shared" si="82"/>
        <v>Weekday</v>
      </c>
      <c r="S2587" s="12">
        <f t="shared" si="81"/>
        <v>40932</v>
      </c>
    </row>
    <row r="2588" spans="1:19" x14ac:dyDescent="0.25">
      <c r="A2588" t="s">
        <v>593</v>
      </c>
      <c r="B2588" t="s">
        <v>594</v>
      </c>
      <c r="C2588">
        <v>20129145381</v>
      </c>
      <c r="D2588">
        <v>70</v>
      </c>
      <c r="E2588" t="s">
        <v>87</v>
      </c>
      <c r="G2588">
        <v>14.67</v>
      </c>
      <c r="H2588">
        <v>2012</v>
      </c>
      <c r="I2588">
        <v>1</v>
      </c>
      <c r="J2588">
        <v>31</v>
      </c>
      <c r="K2588">
        <v>8</v>
      </c>
      <c r="M2588" t="s">
        <v>932</v>
      </c>
      <c r="N2588" t="s">
        <v>933</v>
      </c>
      <c r="O2588" t="s">
        <v>934</v>
      </c>
      <c r="P2588" t="s">
        <v>934</v>
      </c>
      <c r="R2588" t="str">
        <f t="shared" si="82"/>
        <v>Weekday</v>
      </c>
      <c r="S2588" s="12">
        <f t="shared" si="81"/>
        <v>40939</v>
      </c>
    </row>
    <row r="2589" spans="1:19" x14ac:dyDescent="0.25">
      <c r="A2589" t="s">
        <v>593</v>
      </c>
      <c r="B2589" t="s">
        <v>594</v>
      </c>
      <c r="C2589">
        <v>20129145383</v>
      </c>
      <c r="D2589">
        <v>70</v>
      </c>
      <c r="E2589" t="s">
        <v>62</v>
      </c>
      <c r="G2589">
        <v>16.940000000000001</v>
      </c>
      <c r="H2589">
        <v>2012</v>
      </c>
      <c r="I2589">
        <v>2</v>
      </c>
      <c r="J2589">
        <v>5</v>
      </c>
      <c r="K2589">
        <v>12</v>
      </c>
      <c r="M2589" t="s">
        <v>932</v>
      </c>
      <c r="N2589" t="s">
        <v>933</v>
      </c>
      <c r="O2589" t="s">
        <v>934</v>
      </c>
      <c r="P2589" t="s">
        <v>934</v>
      </c>
      <c r="Q2589" t="s">
        <v>663</v>
      </c>
      <c r="R2589" t="str">
        <f t="shared" si="82"/>
        <v>Weekend</v>
      </c>
      <c r="S2589" s="12">
        <f t="shared" si="81"/>
        <v>40944</v>
      </c>
    </row>
    <row r="2590" spans="1:19" x14ac:dyDescent="0.25">
      <c r="A2590" t="s">
        <v>593</v>
      </c>
      <c r="B2590" t="s">
        <v>594</v>
      </c>
      <c r="C2590">
        <v>20129145390</v>
      </c>
      <c r="D2590">
        <v>70</v>
      </c>
      <c r="E2590" t="s">
        <v>87</v>
      </c>
      <c r="G2590">
        <v>17.190000000000001</v>
      </c>
      <c r="H2590">
        <v>2012</v>
      </c>
      <c r="I2590">
        <v>2</v>
      </c>
      <c r="J2590">
        <v>29</v>
      </c>
      <c r="K2590">
        <v>6</v>
      </c>
      <c r="M2590" t="s">
        <v>932</v>
      </c>
      <c r="N2590" t="s">
        <v>933</v>
      </c>
      <c r="O2590" t="s">
        <v>934</v>
      </c>
      <c r="P2590" t="s">
        <v>934</v>
      </c>
      <c r="Q2590" t="s">
        <v>717</v>
      </c>
      <c r="R2590" t="str">
        <f t="shared" si="82"/>
        <v>Weekday</v>
      </c>
      <c r="S2590" s="12">
        <f t="shared" si="81"/>
        <v>40968</v>
      </c>
    </row>
    <row r="2591" spans="1:19" x14ac:dyDescent="0.25">
      <c r="A2591" t="s">
        <v>593</v>
      </c>
      <c r="B2591" t="s">
        <v>594</v>
      </c>
      <c r="C2591">
        <v>20129145391</v>
      </c>
      <c r="D2591">
        <v>70</v>
      </c>
      <c r="E2591" t="s">
        <v>87</v>
      </c>
      <c r="G2591">
        <v>17.670000000000002</v>
      </c>
      <c r="H2591">
        <v>2012</v>
      </c>
      <c r="I2591">
        <v>2</v>
      </c>
      <c r="J2591">
        <v>27</v>
      </c>
      <c r="K2591">
        <v>6</v>
      </c>
      <c r="M2591" t="s">
        <v>932</v>
      </c>
      <c r="N2591" t="s">
        <v>936</v>
      </c>
      <c r="O2591" t="s">
        <v>934</v>
      </c>
      <c r="P2591" t="s">
        <v>934</v>
      </c>
      <c r="Q2591" t="s">
        <v>711</v>
      </c>
      <c r="R2591" t="str">
        <f t="shared" si="82"/>
        <v>Weekday</v>
      </c>
      <c r="S2591" s="12">
        <f t="shared" si="81"/>
        <v>40966</v>
      </c>
    </row>
    <row r="2592" spans="1:19" x14ac:dyDescent="0.25">
      <c r="A2592" t="s">
        <v>593</v>
      </c>
      <c r="B2592" t="s">
        <v>594</v>
      </c>
      <c r="C2592">
        <v>20129145820</v>
      </c>
      <c r="D2592">
        <v>70</v>
      </c>
      <c r="E2592" t="s">
        <v>87</v>
      </c>
      <c r="G2592">
        <v>9.99</v>
      </c>
      <c r="H2592">
        <v>2012</v>
      </c>
      <c r="I2592">
        <v>7</v>
      </c>
      <c r="J2592">
        <v>4</v>
      </c>
      <c r="K2592">
        <v>14</v>
      </c>
      <c r="M2592" t="s">
        <v>932</v>
      </c>
      <c r="N2592" t="s">
        <v>933</v>
      </c>
      <c r="O2592" t="s">
        <v>934</v>
      </c>
      <c r="P2592" t="s">
        <v>934</v>
      </c>
      <c r="R2592" t="str">
        <f t="shared" si="82"/>
        <v>Weekday</v>
      </c>
      <c r="S2592" s="12">
        <f t="shared" si="81"/>
        <v>41094</v>
      </c>
    </row>
    <row r="2593" spans="1:19" x14ac:dyDescent="0.25">
      <c r="A2593" t="s">
        <v>593</v>
      </c>
      <c r="B2593" t="s">
        <v>594</v>
      </c>
      <c r="C2593">
        <v>20129145827</v>
      </c>
      <c r="D2593">
        <v>70</v>
      </c>
      <c r="E2593" t="s">
        <v>62</v>
      </c>
      <c r="G2593">
        <v>12.71</v>
      </c>
      <c r="H2593">
        <v>2012</v>
      </c>
      <c r="I2593">
        <v>1</v>
      </c>
      <c r="J2593">
        <v>11</v>
      </c>
      <c r="K2593">
        <v>15</v>
      </c>
      <c r="M2593" t="s">
        <v>932</v>
      </c>
      <c r="N2593" t="s">
        <v>933</v>
      </c>
      <c r="O2593" t="s">
        <v>934</v>
      </c>
      <c r="P2593" t="s">
        <v>934</v>
      </c>
      <c r="R2593" t="str">
        <f t="shared" si="82"/>
        <v>Weekday</v>
      </c>
      <c r="S2593" s="12">
        <f t="shared" si="81"/>
        <v>40919</v>
      </c>
    </row>
    <row r="2594" spans="1:19" x14ac:dyDescent="0.25">
      <c r="A2594" t="s">
        <v>593</v>
      </c>
      <c r="B2594" t="s">
        <v>594</v>
      </c>
      <c r="C2594">
        <v>20129145828</v>
      </c>
      <c r="D2594">
        <v>70</v>
      </c>
      <c r="E2594" t="s">
        <v>62</v>
      </c>
      <c r="G2594">
        <v>12.87</v>
      </c>
      <c r="H2594">
        <v>2012</v>
      </c>
      <c r="I2594">
        <v>1</v>
      </c>
      <c r="J2594">
        <v>25</v>
      </c>
      <c r="K2594">
        <v>16</v>
      </c>
      <c r="M2594" t="s">
        <v>932</v>
      </c>
      <c r="N2594" t="s">
        <v>933</v>
      </c>
      <c r="O2594" t="s">
        <v>934</v>
      </c>
      <c r="P2594" t="s">
        <v>934</v>
      </c>
      <c r="R2594" t="str">
        <f t="shared" si="82"/>
        <v>Weekday</v>
      </c>
      <c r="S2594" s="12">
        <f t="shared" si="81"/>
        <v>40933</v>
      </c>
    </row>
    <row r="2595" spans="1:19" x14ac:dyDescent="0.25">
      <c r="A2595" t="s">
        <v>593</v>
      </c>
      <c r="B2595" t="s">
        <v>594</v>
      </c>
      <c r="C2595">
        <v>20129145833</v>
      </c>
      <c r="D2595">
        <v>70</v>
      </c>
      <c r="E2595" t="s">
        <v>940</v>
      </c>
      <c r="G2595">
        <v>12.95</v>
      </c>
      <c r="H2595">
        <v>2012</v>
      </c>
      <c r="I2595">
        <v>3</v>
      </c>
      <c r="J2595">
        <v>5</v>
      </c>
      <c r="K2595">
        <v>20</v>
      </c>
      <c r="M2595" t="s">
        <v>932</v>
      </c>
      <c r="N2595" t="s">
        <v>933</v>
      </c>
      <c r="O2595" t="s">
        <v>934</v>
      </c>
      <c r="P2595" t="s">
        <v>934</v>
      </c>
      <c r="R2595" t="str">
        <f t="shared" si="82"/>
        <v>Weekday</v>
      </c>
      <c r="S2595" s="12">
        <f t="shared" si="81"/>
        <v>40973</v>
      </c>
    </row>
    <row r="2596" spans="1:19" x14ac:dyDescent="0.25">
      <c r="A2596" t="s">
        <v>593</v>
      </c>
      <c r="B2596" t="s">
        <v>594</v>
      </c>
      <c r="C2596">
        <v>20129145909</v>
      </c>
      <c r="D2596">
        <v>70</v>
      </c>
      <c r="E2596" t="s">
        <v>62</v>
      </c>
      <c r="G2596">
        <v>14.29</v>
      </c>
      <c r="H2596">
        <v>2012</v>
      </c>
      <c r="I2596">
        <v>1</v>
      </c>
      <c r="J2596">
        <v>20</v>
      </c>
      <c r="K2596">
        <v>17</v>
      </c>
      <c r="M2596" t="s">
        <v>932</v>
      </c>
      <c r="N2596" t="s">
        <v>933</v>
      </c>
      <c r="O2596" t="s">
        <v>934</v>
      </c>
      <c r="P2596" t="s">
        <v>934</v>
      </c>
      <c r="R2596" t="str">
        <f t="shared" si="82"/>
        <v>Weekday</v>
      </c>
      <c r="S2596" s="12">
        <f t="shared" si="81"/>
        <v>40928</v>
      </c>
    </row>
    <row r="2597" spans="1:19" x14ac:dyDescent="0.25">
      <c r="A2597" t="s">
        <v>593</v>
      </c>
      <c r="B2597" t="s">
        <v>594</v>
      </c>
      <c r="C2597">
        <v>20129146225</v>
      </c>
      <c r="D2597">
        <v>70</v>
      </c>
      <c r="E2597" t="s">
        <v>62</v>
      </c>
      <c r="G2597">
        <v>8.9700000000000006</v>
      </c>
      <c r="H2597">
        <v>2012</v>
      </c>
      <c r="I2597">
        <v>3</v>
      </c>
      <c r="J2597">
        <v>10</v>
      </c>
      <c r="K2597">
        <v>16</v>
      </c>
      <c r="M2597" t="s">
        <v>935</v>
      </c>
      <c r="N2597" t="s">
        <v>933</v>
      </c>
      <c r="O2597" t="s">
        <v>934</v>
      </c>
      <c r="P2597" t="s">
        <v>934</v>
      </c>
      <c r="Q2597" t="s">
        <v>602</v>
      </c>
      <c r="R2597" t="str">
        <f t="shared" si="82"/>
        <v>Weekend</v>
      </c>
      <c r="S2597" s="12">
        <f t="shared" si="81"/>
        <v>40978</v>
      </c>
    </row>
    <row r="2598" spans="1:19" x14ac:dyDescent="0.25">
      <c r="A2598" t="s">
        <v>593</v>
      </c>
      <c r="B2598" t="s">
        <v>723</v>
      </c>
      <c r="C2598">
        <v>20129146229</v>
      </c>
      <c r="D2598">
        <v>71</v>
      </c>
      <c r="E2598" t="s">
        <v>62</v>
      </c>
      <c r="G2598">
        <v>12.43</v>
      </c>
      <c r="H2598">
        <v>2012</v>
      </c>
      <c r="I2598">
        <v>7</v>
      </c>
      <c r="J2598">
        <v>2</v>
      </c>
      <c r="K2598">
        <v>9</v>
      </c>
      <c r="M2598" t="s">
        <v>932</v>
      </c>
      <c r="N2598" t="s">
        <v>936</v>
      </c>
      <c r="O2598" t="s">
        <v>934</v>
      </c>
      <c r="P2598" t="s">
        <v>934</v>
      </c>
      <c r="Q2598" t="s">
        <v>733</v>
      </c>
      <c r="R2598" t="str">
        <f t="shared" si="82"/>
        <v>Weekday</v>
      </c>
      <c r="S2598" s="12">
        <f t="shared" si="81"/>
        <v>41092</v>
      </c>
    </row>
    <row r="2599" spans="1:19" x14ac:dyDescent="0.25">
      <c r="A2599" t="s">
        <v>593</v>
      </c>
      <c r="B2599" t="s">
        <v>594</v>
      </c>
      <c r="C2599">
        <v>20129146407</v>
      </c>
      <c r="D2599">
        <v>70</v>
      </c>
      <c r="E2599" t="s">
        <v>62</v>
      </c>
      <c r="G2599">
        <v>18.46</v>
      </c>
      <c r="H2599">
        <v>2012</v>
      </c>
      <c r="I2599">
        <v>5</v>
      </c>
      <c r="J2599">
        <v>1</v>
      </c>
      <c r="K2599">
        <v>13</v>
      </c>
      <c r="M2599" t="s">
        <v>935</v>
      </c>
      <c r="N2599" t="s">
        <v>936</v>
      </c>
      <c r="O2599" t="s">
        <v>934</v>
      </c>
      <c r="P2599" t="s">
        <v>934</v>
      </c>
      <c r="Q2599" t="s">
        <v>683</v>
      </c>
      <c r="R2599" t="str">
        <f t="shared" si="82"/>
        <v>Weekday</v>
      </c>
      <c r="S2599" s="12">
        <f t="shared" si="81"/>
        <v>41030</v>
      </c>
    </row>
    <row r="2600" spans="1:19" x14ac:dyDescent="0.25">
      <c r="A2600" t="s">
        <v>593</v>
      </c>
      <c r="B2600" t="s">
        <v>594</v>
      </c>
      <c r="C2600">
        <v>20129146464</v>
      </c>
      <c r="D2600">
        <v>70</v>
      </c>
      <c r="E2600" t="s">
        <v>62</v>
      </c>
      <c r="G2600">
        <v>13.97</v>
      </c>
      <c r="H2600">
        <v>2012</v>
      </c>
      <c r="I2600">
        <v>1</v>
      </c>
      <c r="J2600">
        <v>23</v>
      </c>
      <c r="K2600">
        <v>17</v>
      </c>
      <c r="M2600" t="s">
        <v>932</v>
      </c>
      <c r="N2600" t="s">
        <v>933</v>
      </c>
      <c r="O2600" t="s">
        <v>934</v>
      </c>
      <c r="P2600" t="s">
        <v>934</v>
      </c>
      <c r="R2600" t="str">
        <f t="shared" si="82"/>
        <v>Weekday</v>
      </c>
      <c r="S2600" s="12">
        <f t="shared" si="81"/>
        <v>40931</v>
      </c>
    </row>
    <row r="2601" spans="1:19" x14ac:dyDescent="0.25">
      <c r="A2601" t="s">
        <v>593</v>
      </c>
      <c r="B2601" t="s">
        <v>594</v>
      </c>
      <c r="C2601">
        <v>20129146755</v>
      </c>
      <c r="D2601">
        <v>70</v>
      </c>
      <c r="E2601" t="s">
        <v>62</v>
      </c>
      <c r="G2601">
        <v>14.65</v>
      </c>
      <c r="H2601">
        <v>2012</v>
      </c>
      <c r="I2601">
        <v>3</v>
      </c>
      <c r="J2601">
        <v>2</v>
      </c>
      <c r="K2601">
        <v>15</v>
      </c>
      <c r="M2601" t="s">
        <v>932</v>
      </c>
      <c r="N2601" t="s">
        <v>933</v>
      </c>
      <c r="O2601" t="s">
        <v>934</v>
      </c>
      <c r="P2601" t="s">
        <v>934</v>
      </c>
      <c r="R2601" t="str">
        <f t="shared" si="82"/>
        <v>Weekday</v>
      </c>
      <c r="S2601" s="12">
        <f t="shared" si="81"/>
        <v>40970</v>
      </c>
    </row>
    <row r="2602" spans="1:19" x14ac:dyDescent="0.25">
      <c r="A2602" t="s">
        <v>593</v>
      </c>
      <c r="B2602" t="s">
        <v>594</v>
      </c>
      <c r="C2602">
        <v>20129146765</v>
      </c>
      <c r="D2602">
        <v>70</v>
      </c>
      <c r="E2602" t="s">
        <v>62</v>
      </c>
      <c r="G2602">
        <v>12.95</v>
      </c>
      <c r="H2602">
        <v>2012</v>
      </c>
      <c r="I2602">
        <v>6</v>
      </c>
      <c r="J2602">
        <v>17</v>
      </c>
      <c r="K2602">
        <v>17</v>
      </c>
      <c r="M2602" t="s">
        <v>932</v>
      </c>
      <c r="N2602" t="s">
        <v>933</v>
      </c>
      <c r="O2602" t="s">
        <v>934</v>
      </c>
      <c r="P2602" t="s">
        <v>934</v>
      </c>
      <c r="R2602" t="str">
        <f t="shared" si="82"/>
        <v>Weekend</v>
      </c>
      <c r="S2602" s="12">
        <f t="shared" si="81"/>
        <v>41077</v>
      </c>
    </row>
    <row r="2603" spans="1:19" x14ac:dyDescent="0.25">
      <c r="A2603" t="s">
        <v>593</v>
      </c>
      <c r="B2603" t="s">
        <v>594</v>
      </c>
      <c r="C2603">
        <v>20129146771</v>
      </c>
      <c r="D2603">
        <v>70</v>
      </c>
      <c r="E2603" t="s">
        <v>62</v>
      </c>
      <c r="G2603">
        <v>17.190000000000001</v>
      </c>
      <c r="H2603">
        <v>2012</v>
      </c>
      <c r="I2603">
        <v>1</v>
      </c>
      <c r="J2603">
        <v>23</v>
      </c>
      <c r="K2603">
        <v>18</v>
      </c>
      <c r="M2603" t="s">
        <v>932</v>
      </c>
      <c r="N2603" t="s">
        <v>933</v>
      </c>
      <c r="O2603" t="s">
        <v>934</v>
      </c>
      <c r="P2603" t="s">
        <v>934</v>
      </c>
      <c r="Q2603" t="s">
        <v>669</v>
      </c>
      <c r="R2603" t="str">
        <f t="shared" si="82"/>
        <v>Weekday</v>
      </c>
      <c r="S2603" s="12">
        <f t="shared" si="81"/>
        <v>40931</v>
      </c>
    </row>
    <row r="2604" spans="1:19" x14ac:dyDescent="0.25">
      <c r="A2604" t="s">
        <v>593</v>
      </c>
      <c r="B2604" t="s">
        <v>594</v>
      </c>
      <c r="C2604">
        <v>20129147224</v>
      </c>
      <c r="D2604">
        <v>70</v>
      </c>
      <c r="E2604" t="s">
        <v>87</v>
      </c>
      <c r="G2604">
        <v>14.31</v>
      </c>
      <c r="H2604">
        <v>2012</v>
      </c>
      <c r="I2604">
        <v>2</v>
      </c>
      <c r="J2604">
        <v>5</v>
      </c>
      <c r="K2604">
        <v>14</v>
      </c>
      <c r="M2604" t="s">
        <v>932</v>
      </c>
      <c r="N2604" t="s">
        <v>933</v>
      </c>
      <c r="O2604" t="s">
        <v>934</v>
      </c>
      <c r="P2604" t="s">
        <v>934</v>
      </c>
      <c r="R2604" t="str">
        <f t="shared" si="82"/>
        <v>Weekend</v>
      </c>
      <c r="S2604" s="12">
        <f t="shared" si="81"/>
        <v>40944</v>
      </c>
    </row>
    <row r="2605" spans="1:19" x14ac:dyDescent="0.25">
      <c r="A2605" t="s">
        <v>593</v>
      </c>
      <c r="B2605" t="s">
        <v>594</v>
      </c>
      <c r="C2605">
        <v>20129147238</v>
      </c>
      <c r="D2605">
        <v>70</v>
      </c>
      <c r="E2605" t="s">
        <v>62</v>
      </c>
      <c r="G2605">
        <v>9.7799999999999994</v>
      </c>
      <c r="H2605">
        <v>2012</v>
      </c>
      <c r="I2605">
        <v>5</v>
      </c>
      <c r="J2605">
        <v>8</v>
      </c>
      <c r="K2605">
        <v>14</v>
      </c>
      <c r="M2605" t="s">
        <v>932</v>
      </c>
      <c r="N2605" t="s">
        <v>933</v>
      </c>
      <c r="O2605" t="s">
        <v>934</v>
      </c>
      <c r="P2605" t="s">
        <v>934</v>
      </c>
      <c r="R2605" t="str">
        <f t="shared" si="82"/>
        <v>Weekday</v>
      </c>
      <c r="S2605" s="12">
        <f t="shared" si="81"/>
        <v>41037</v>
      </c>
    </row>
    <row r="2606" spans="1:19" x14ac:dyDescent="0.25">
      <c r="A2606" t="s">
        <v>593</v>
      </c>
      <c r="B2606" t="s">
        <v>594</v>
      </c>
      <c r="C2606">
        <v>20129147290</v>
      </c>
      <c r="D2606">
        <v>70</v>
      </c>
      <c r="E2606" t="s">
        <v>62</v>
      </c>
      <c r="G2606">
        <v>13.13</v>
      </c>
      <c r="H2606">
        <v>2012</v>
      </c>
      <c r="I2606">
        <v>3</v>
      </c>
      <c r="J2606">
        <v>1</v>
      </c>
      <c r="K2606">
        <v>15</v>
      </c>
      <c r="M2606" t="s">
        <v>932</v>
      </c>
      <c r="N2606" t="s">
        <v>933</v>
      </c>
      <c r="O2606" t="s">
        <v>934</v>
      </c>
      <c r="P2606" t="s">
        <v>934</v>
      </c>
      <c r="R2606" t="str">
        <f t="shared" si="82"/>
        <v>Weekday</v>
      </c>
      <c r="S2606" s="12">
        <f t="shared" si="81"/>
        <v>40969</v>
      </c>
    </row>
    <row r="2607" spans="1:19" x14ac:dyDescent="0.25">
      <c r="A2607" t="s">
        <v>593</v>
      </c>
      <c r="B2607" t="s">
        <v>594</v>
      </c>
      <c r="C2607">
        <v>20129147406</v>
      </c>
      <c r="D2607">
        <v>70</v>
      </c>
      <c r="E2607" t="s">
        <v>62</v>
      </c>
      <c r="G2607">
        <v>14.52</v>
      </c>
      <c r="H2607">
        <v>2012</v>
      </c>
      <c r="I2607">
        <v>3</v>
      </c>
      <c r="J2607">
        <v>25</v>
      </c>
      <c r="K2607">
        <v>15</v>
      </c>
      <c r="M2607" t="s">
        <v>932</v>
      </c>
      <c r="N2607" t="s">
        <v>933</v>
      </c>
      <c r="O2607" t="s">
        <v>934</v>
      </c>
      <c r="P2607" t="s">
        <v>934</v>
      </c>
      <c r="R2607" t="str">
        <f t="shared" si="82"/>
        <v>Weekend</v>
      </c>
      <c r="S2607" s="12">
        <f t="shared" si="81"/>
        <v>40993</v>
      </c>
    </row>
    <row r="2608" spans="1:19" x14ac:dyDescent="0.25">
      <c r="A2608" t="s">
        <v>593</v>
      </c>
      <c r="B2608" t="s">
        <v>594</v>
      </c>
      <c r="C2608">
        <v>20129147409</v>
      </c>
      <c r="D2608">
        <v>70</v>
      </c>
      <c r="E2608" t="s">
        <v>87</v>
      </c>
      <c r="G2608">
        <v>19.29</v>
      </c>
      <c r="H2608">
        <v>2012</v>
      </c>
      <c r="I2608">
        <v>1</v>
      </c>
      <c r="J2608">
        <v>11</v>
      </c>
      <c r="K2608">
        <v>17</v>
      </c>
      <c r="M2608" t="s">
        <v>932</v>
      </c>
      <c r="N2608" t="s">
        <v>936</v>
      </c>
      <c r="O2608" t="s">
        <v>934</v>
      </c>
      <c r="P2608" t="s">
        <v>934</v>
      </c>
      <c r="Q2608" t="s">
        <v>701</v>
      </c>
      <c r="R2608" t="str">
        <f t="shared" si="82"/>
        <v>Weekday</v>
      </c>
      <c r="S2608" s="12">
        <f t="shared" si="81"/>
        <v>40919</v>
      </c>
    </row>
    <row r="2609" spans="1:19" x14ac:dyDescent="0.25">
      <c r="A2609" t="s">
        <v>593</v>
      </c>
      <c r="B2609" t="s">
        <v>594</v>
      </c>
      <c r="C2609">
        <v>20129147507</v>
      </c>
      <c r="D2609">
        <v>70</v>
      </c>
      <c r="E2609" t="s">
        <v>62</v>
      </c>
      <c r="G2609">
        <v>13.11</v>
      </c>
      <c r="H2609">
        <v>2012</v>
      </c>
      <c r="I2609">
        <v>2</v>
      </c>
      <c r="J2609">
        <v>14</v>
      </c>
      <c r="K2609">
        <v>9</v>
      </c>
      <c r="M2609" t="s">
        <v>935</v>
      </c>
      <c r="N2609" t="s">
        <v>933</v>
      </c>
      <c r="O2609" t="s">
        <v>934</v>
      </c>
      <c r="P2609" t="s">
        <v>934</v>
      </c>
      <c r="R2609" t="str">
        <f t="shared" si="82"/>
        <v>Weekday</v>
      </c>
      <c r="S2609" s="12">
        <f t="shared" si="81"/>
        <v>40953</v>
      </c>
    </row>
    <row r="2610" spans="1:19" x14ac:dyDescent="0.25">
      <c r="A2610" t="s">
        <v>593</v>
      </c>
      <c r="B2610" t="s">
        <v>594</v>
      </c>
      <c r="C2610">
        <v>20129147631</v>
      </c>
      <c r="D2610">
        <v>70</v>
      </c>
      <c r="E2610" t="s">
        <v>87</v>
      </c>
      <c r="G2610">
        <v>14.77</v>
      </c>
      <c r="H2610">
        <v>2012</v>
      </c>
      <c r="I2610">
        <v>4</v>
      </c>
      <c r="J2610">
        <v>21</v>
      </c>
      <c r="K2610">
        <v>13</v>
      </c>
      <c r="M2610" t="s">
        <v>932</v>
      </c>
      <c r="N2610" t="s">
        <v>933</v>
      </c>
      <c r="O2610" t="s">
        <v>934</v>
      </c>
      <c r="P2610" t="s">
        <v>934</v>
      </c>
      <c r="R2610" t="str">
        <f t="shared" si="82"/>
        <v>Weekend</v>
      </c>
      <c r="S2610" s="12">
        <f t="shared" si="81"/>
        <v>41020</v>
      </c>
    </row>
    <row r="2611" spans="1:19" x14ac:dyDescent="0.25">
      <c r="A2611" t="s">
        <v>593</v>
      </c>
      <c r="B2611" t="s">
        <v>594</v>
      </c>
      <c r="C2611">
        <v>20129147676</v>
      </c>
      <c r="D2611">
        <v>70</v>
      </c>
      <c r="E2611" t="s">
        <v>87</v>
      </c>
      <c r="G2611">
        <v>16.510000000000002</v>
      </c>
      <c r="H2611">
        <v>2012</v>
      </c>
      <c r="I2611">
        <v>3</v>
      </c>
      <c r="J2611">
        <v>1</v>
      </c>
      <c r="K2611">
        <v>6</v>
      </c>
      <c r="M2611" t="s">
        <v>932</v>
      </c>
      <c r="N2611" t="s">
        <v>937</v>
      </c>
      <c r="O2611" t="s">
        <v>934</v>
      </c>
      <c r="P2611" t="s">
        <v>934</v>
      </c>
      <c r="Q2611" t="s">
        <v>721</v>
      </c>
      <c r="R2611" t="str">
        <f t="shared" si="82"/>
        <v>Weekday</v>
      </c>
      <c r="S2611" s="12">
        <f t="shared" si="81"/>
        <v>40969</v>
      </c>
    </row>
    <row r="2612" spans="1:19" x14ac:dyDescent="0.25">
      <c r="A2612" t="s">
        <v>593</v>
      </c>
      <c r="B2612" t="s">
        <v>594</v>
      </c>
      <c r="C2612">
        <v>20129147880</v>
      </c>
      <c r="D2612">
        <v>70</v>
      </c>
      <c r="E2612" t="s">
        <v>62</v>
      </c>
      <c r="G2612">
        <v>13.06</v>
      </c>
      <c r="H2612">
        <v>2012</v>
      </c>
      <c r="I2612">
        <v>1</v>
      </c>
      <c r="J2612">
        <v>12</v>
      </c>
      <c r="K2612">
        <v>17</v>
      </c>
      <c r="M2612" t="s">
        <v>932</v>
      </c>
      <c r="N2612" t="s">
        <v>933</v>
      </c>
      <c r="O2612" t="s">
        <v>934</v>
      </c>
      <c r="P2612" t="s">
        <v>934</v>
      </c>
      <c r="R2612" t="str">
        <f t="shared" si="82"/>
        <v>Weekday</v>
      </c>
      <c r="S2612" s="12">
        <f t="shared" si="81"/>
        <v>40920</v>
      </c>
    </row>
    <row r="2613" spans="1:19" x14ac:dyDescent="0.25">
      <c r="A2613" t="s">
        <v>593</v>
      </c>
      <c r="B2613" t="s">
        <v>594</v>
      </c>
      <c r="C2613">
        <v>20129147894</v>
      </c>
      <c r="D2613">
        <v>70</v>
      </c>
      <c r="E2613" t="s">
        <v>87</v>
      </c>
      <c r="G2613">
        <v>12.85</v>
      </c>
      <c r="H2613">
        <v>2012</v>
      </c>
      <c r="I2613">
        <v>7</v>
      </c>
      <c r="J2613">
        <v>9</v>
      </c>
      <c r="K2613">
        <v>13</v>
      </c>
      <c r="M2613" t="s">
        <v>935</v>
      </c>
      <c r="N2613" t="s">
        <v>933</v>
      </c>
      <c r="O2613" t="s">
        <v>934</v>
      </c>
      <c r="P2613" t="s">
        <v>934</v>
      </c>
      <c r="R2613" t="str">
        <f t="shared" si="82"/>
        <v>Weekday</v>
      </c>
      <c r="S2613" s="12">
        <f t="shared" si="81"/>
        <v>41099</v>
      </c>
    </row>
    <row r="2614" spans="1:19" x14ac:dyDescent="0.25">
      <c r="A2614" t="s">
        <v>593</v>
      </c>
      <c r="B2614" t="s">
        <v>594</v>
      </c>
      <c r="C2614">
        <v>20129147905</v>
      </c>
      <c r="D2614">
        <v>70</v>
      </c>
      <c r="E2614" t="s">
        <v>62</v>
      </c>
      <c r="G2614">
        <v>13.76</v>
      </c>
      <c r="H2614">
        <v>2012</v>
      </c>
      <c r="I2614">
        <v>5</v>
      </c>
      <c r="J2614">
        <v>3</v>
      </c>
      <c r="K2614">
        <v>6</v>
      </c>
      <c r="M2614" t="s">
        <v>932</v>
      </c>
      <c r="N2614" t="s">
        <v>936</v>
      </c>
      <c r="O2614" t="s">
        <v>934</v>
      </c>
      <c r="P2614" t="s">
        <v>934</v>
      </c>
      <c r="R2614" t="str">
        <f t="shared" si="82"/>
        <v>Weekday</v>
      </c>
      <c r="S2614" s="12">
        <f t="shared" si="81"/>
        <v>41032</v>
      </c>
    </row>
    <row r="2615" spans="1:19" x14ac:dyDescent="0.25">
      <c r="A2615" t="s">
        <v>593</v>
      </c>
      <c r="B2615" t="s">
        <v>594</v>
      </c>
      <c r="C2615">
        <v>20129148000</v>
      </c>
      <c r="D2615">
        <v>70</v>
      </c>
      <c r="E2615" t="s">
        <v>87</v>
      </c>
      <c r="G2615">
        <v>17.57</v>
      </c>
      <c r="H2615">
        <v>2012</v>
      </c>
      <c r="I2615">
        <v>5</v>
      </c>
      <c r="J2615">
        <v>23</v>
      </c>
      <c r="K2615">
        <v>8</v>
      </c>
      <c r="M2615" t="s">
        <v>932</v>
      </c>
      <c r="N2615" t="s">
        <v>933</v>
      </c>
      <c r="O2615" t="s">
        <v>934</v>
      </c>
      <c r="P2615" t="s">
        <v>934</v>
      </c>
      <c r="Q2615" t="s">
        <v>711</v>
      </c>
      <c r="R2615" t="str">
        <f t="shared" si="82"/>
        <v>Weekday</v>
      </c>
      <c r="S2615" s="12">
        <f t="shared" si="81"/>
        <v>41052</v>
      </c>
    </row>
    <row r="2616" spans="1:19" x14ac:dyDescent="0.25">
      <c r="A2616" t="s">
        <v>593</v>
      </c>
      <c r="B2616" t="s">
        <v>594</v>
      </c>
      <c r="C2616">
        <v>20129148062</v>
      </c>
      <c r="D2616">
        <v>70</v>
      </c>
      <c r="E2616" t="s">
        <v>62</v>
      </c>
      <c r="G2616">
        <v>7.9</v>
      </c>
      <c r="H2616">
        <v>2012</v>
      </c>
      <c r="I2616">
        <v>2</v>
      </c>
      <c r="J2616">
        <v>15</v>
      </c>
      <c r="K2616">
        <v>8</v>
      </c>
      <c r="M2616" t="s">
        <v>932</v>
      </c>
      <c r="N2616" t="s">
        <v>933</v>
      </c>
      <c r="O2616" t="s">
        <v>934</v>
      </c>
      <c r="P2616" t="s">
        <v>934</v>
      </c>
      <c r="R2616" t="str">
        <f t="shared" si="82"/>
        <v>Weekday</v>
      </c>
      <c r="S2616" s="12">
        <f t="shared" si="81"/>
        <v>40954</v>
      </c>
    </row>
    <row r="2617" spans="1:19" x14ac:dyDescent="0.25">
      <c r="A2617" t="s">
        <v>593</v>
      </c>
      <c r="B2617" t="s">
        <v>594</v>
      </c>
      <c r="C2617">
        <v>20129148083</v>
      </c>
      <c r="D2617">
        <v>70</v>
      </c>
      <c r="E2617" t="s">
        <v>62</v>
      </c>
      <c r="G2617">
        <v>13.94</v>
      </c>
      <c r="H2617">
        <v>2012</v>
      </c>
      <c r="I2617">
        <v>7</v>
      </c>
      <c r="J2617">
        <v>12</v>
      </c>
      <c r="K2617">
        <v>11</v>
      </c>
      <c r="M2617" t="s">
        <v>932</v>
      </c>
      <c r="N2617" t="s">
        <v>936</v>
      </c>
      <c r="O2617" t="s">
        <v>934</v>
      </c>
      <c r="P2617" t="s">
        <v>934</v>
      </c>
      <c r="R2617" t="str">
        <f t="shared" si="82"/>
        <v>Weekday</v>
      </c>
      <c r="S2617" s="12">
        <f t="shared" si="81"/>
        <v>41102</v>
      </c>
    </row>
    <row r="2618" spans="1:19" x14ac:dyDescent="0.25">
      <c r="A2618" t="s">
        <v>593</v>
      </c>
      <c r="B2618" t="s">
        <v>594</v>
      </c>
      <c r="C2618">
        <v>20129148300</v>
      </c>
      <c r="D2618">
        <v>70</v>
      </c>
      <c r="E2618" t="s">
        <v>62</v>
      </c>
      <c r="G2618">
        <v>15.19</v>
      </c>
      <c r="H2618">
        <v>2012</v>
      </c>
      <c r="I2618">
        <v>5</v>
      </c>
      <c r="J2618">
        <v>7</v>
      </c>
      <c r="K2618">
        <v>21</v>
      </c>
      <c r="M2618" t="s">
        <v>932</v>
      </c>
      <c r="N2618" t="s">
        <v>933</v>
      </c>
      <c r="O2618" t="s">
        <v>934</v>
      </c>
      <c r="P2618" t="s">
        <v>934</v>
      </c>
      <c r="R2618" t="str">
        <f t="shared" si="82"/>
        <v>Weekday</v>
      </c>
      <c r="S2618" s="12">
        <f t="shared" si="81"/>
        <v>41036</v>
      </c>
    </row>
    <row r="2619" spans="1:19" x14ac:dyDescent="0.25">
      <c r="A2619" t="s">
        <v>593</v>
      </c>
      <c r="B2619" t="s">
        <v>594</v>
      </c>
      <c r="C2619">
        <v>20129148301</v>
      </c>
      <c r="D2619">
        <v>70</v>
      </c>
      <c r="E2619" t="s">
        <v>87</v>
      </c>
      <c r="G2619">
        <v>15.32</v>
      </c>
      <c r="H2619">
        <v>2012</v>
      </c>
      <c r="I2619">
        <v>5</v>
      </c>
      <c r="J2619">
        <v>12</v>
      </c>
      <c r="K2619">
        <v>5</v>
      </c>
      <c r="M2619" t="s">
        <v>932</v>
      </c>
      <c r="N2619" t="s">
        <v>939</v>
      </c>
      <c r="O2619" t="s">
        <v>934</v>
      </c>
      <c r="P2619" t="s">
        <v>934</v>
      </c>
      <c r="R2619" t="str">
        <f t="shared" si="82"/>
        <v>Weekend</v>
      </c>
      <c r="S2619" s="12">
        <f t="shared" si="81"/>
        <v>41041</v>
      </c>
    </row>
    <row r="2620" spans="1:19" x14ac:dyDescent="0.25">
      <c r="A2620" t="s">
        <v>593</v>
      </c>
      <c r="B2620" t="s">
        <v>594</v>
      </c>
      <c r="C2620">
        <v>20129148446</v>
      </c>
      <c r="D2620">
        <v>70</v>
      </c>
      <c r="E2620" t="s">
        <v>87</v>
      </c>
      <c r="G2620">
        <v>16.079999999999998</v>
      </c>
      <c r="H2620">
        <v>2012</v>
      </c>
      <c r="I2620">
        <v>3</v>
      </c>
      <c r="J2620">
        <v>31</v>
      </c>
      <c r="K2620">
        <v>11</v>
      </c>
      <c r="M2620" t="s">
        <v>932</v>
      </c>
      <c r="N2620" t="s">
        <v>933</v>
      </c>
      <c r="O2620" t="s">
        <v>934</v>
      </c>
      <c r="P2620" t="s">
        <v>934</v>
      </c>
      <c r="R2620" t="str">
        <f t="shared" si="82"/>
        <v>Weekend</v>
      </c>
      <c r="S2620" s="12">
        <f t="shared" si="81"/>
        <v>40999</v>
      </c>
    </row>
    <row r="2621" spans="1:19" x14ac:dyDescent="0.25">
      <c r="A2621" t="s">
        <v>593</v>
      </c>
      <c r="B2621" t="s">
        <v>594</v>
      </c>
      <c r="C2621">
        <v>20129148488</v>
      </c>
      <c r="D2621">
        <v>70</v>
      </c>
      <c r="E2621" t="s">
        <v>87</v>
      </c>
      <c r="G2621">
        <v>17.48</v>
      </c>
      <c r="H2621">
        <v>2012</v>
      </c>
      <c r="I2621">
        <v>7</v>
      </c>
      <c r="J2621">
        <v>13</v>
      </c>
      <c r="K2621">
        <v>11</v>
      </c>
      <c r="M2621" t="s">
        <v>932</v>
      </c>
      <c r="N2621" t="s">
        <v>933</v>
      </c>
      <c r="O2621" t="s">
        <v>934</v>
      </c>
      <c r="P2621" t="s">
        <v>934</v>
      </c>
      <c r="Q2621" t="s">
        <v>713</v>
      </c>
      <c r="R2621" t="str">
        <f t="shared" si="82"/>
        <v>Weekday</v>
      </c>
      <c r="S2621" s="12">
        <f t="shared" si="81"/>
        <v>41103</v>
      </c>
    </row>
    <row r="2622" spans="1:19" x14ac:dyDescent="0.25">
      <c r="A2622" t="s">
        <v>593</v>
      </c>
      <c r="B2622" t="s">
        <v>594</v>
      </c>
      <c r="C2622">
        <v>20129148572</v>
      </c>
      <c r="D2622">
        <v>70</v>
      </c>
      <c r="E2622" t="s">
        <v>87</v>
      </c>
      <c r="G2622">
        <v>13.48</v>
      </c>
      <c r="H2622">
        <v>2012</v>
      </c>
      <c r="I2622">
        <v>5</v>
      </c>
      <c r="J2622">
        <v>27</v>
      </c>
      <c r="K2622">
        <v>14</v>
      </c>
      <c r="M2622" t="s">
        <v>935</v>
      </c>
      <c r="N2622" t="s">
        <v>933</v>
      </c>
      <c r="O2622" t="s">
        <v>934</v>
      </c>
      <c r="P2622" t="s">
        <v>934</v>
      </c>
      <c r="R2622" t="str">
        <f t="shared" si="82"/>
        <v>Weekend</v>
      </c>
      <c r="S2622" s="12">
        <f t="shared" si="81"/>
        <v>41056</v>
      </c>
    </row>
    <row r="2623" spans="1:19" x14ac:dyDescent="0.25">
      <c r="A2623" t="s">
        <v>593</v>
      </c>
      <c r="B2623" t="s">
        <v>594</v>
      </c>
      <c r="C2623">
        <v>20129148614</v>
      </c>
      <c r="D2623">
        <v>70</v>
      </c>
      <c r="E2623" t="s">
        <v>62</v>
      </c>
      <c r="G2623">
        <v>13.02</v>
      </c>
      <c r="H2623">
        <v>2012</v>
      </c>
      <c r="I2623">
        <v>7</v>
      </c>
      <c r="J2623">
        <v>11</v>
      </c>
      <c r="K2623">
        <v>15</v>
      </c>
      <c r="M2623" t="s">
        <v>932</v>
      </c>
      <c r="N2623" t="s">
        <v>933</v>
      </c>
      <c r="O2623" t="s">
        <v>934</v>
      </c>
      <c r="P2623" t="s">
        <v>938</v>
      </c>
      <c r="R2623" t="str">
        <f t="shared" si="82"/>
        <v>Weekday</v>
      </c>
      <c r="S2623" s="12">
        <f t="shared" si="81"/>
        <v>41101</v>
      </c>
    </row>
    <row r="2624" spans="1:19" x14ac:dyDescent="0.25">
      <c r="A2624" t="s">
        <v>593</v>
      </c>
      <c r="B2624" t="s">
        <v>594</v>
      </c>
      <c r="C2624">
        <v>20129148664</v>
      </c>
      <c r="D2624">
        <v>70</v>
      </c>
      <c r="E2624" t="s">
        <v>62</v>
      </c>
      <c r="G2624">
        <v>16.02</v>
      </c>
      <c r="H2624">
        <v>2012</v>
      </c>
      <c r="I2624">
        <v>6</v>
      </c>
      <c r="J2624">
        <v>29</v>
      </c>
      <c r="K2624">
        <v>3</v>
      </c>
      <c r="M2624" t="s">
        <v>935</v>
      </c>
      <c r="N2624" t="s">
        <v>933</v>
      </c>
      <c r="O2624" t="s">
        <v>934</v>
      </c>
      <c r="P2624" t="s">
        <v>934</v>
      </c>
      <c r="Q2624" t="s">
        <v>657</v>
      </c>
      <c r="R2624" t="str">
        <f t="shared" si="82"/>
        <v>Weekday</v>
      </c>
      <c r="S2624" s="12">
        <f t="shared" si="81"/>
        <v>41089</v>
      </c>
    </row>
    <row r="2625" spans="1:19" x14ac:dyDescent="0.25">
      <c r="A2625" t="s">
        <v>593</v>
      </c>
      <c r="B2625" t="s">
        <v>594</v>
      </c>
      <c r="C2625">
        <v>20129148711</v>
      </c>
      <c r="D2625">
        <v>70</v>
      </c>
      <c r="E2625" t="s">
        <v>62</v>
      </c>
      <c r="G2625">
        <v>19.04</v>
      </c>
      <c r="H2625">
        <v>2012</v>
      </c>
      <c r="I2625">
        <v>6</v>
      </c>
      <c r="J2625">
        <v>8</v>
      </c>
      <c r="K2625">
        <v>11</v>
      </c>
      <c r="M2625" t="s">
        <v>932</v>
      </c>
      <c r="N2625" t="s">
        <v>933</v>
      </c>
      <c r="O2625" t="s">
        <v>934</v>
      </c>
      <c r="P2625" t="s">
        <v>934</v>
      </c>
      <c r="Q2625" t="s">
        <v>687</v>
      </c>
      <c r="R2625" t="str">
        <f t="shared" si="82"/>
        <v>Weekday</v>
      </c>
      <c r="S2625" s="12">
        <f t="shared" si="81"/>
        <v>41068</v>
      </c>
    </row>
    <row r="2626" spans="1:19" x14ac:dyDescent="0.25">
      <c r="A2626" t="s">
        <v>593</v>
      </c>
      <c r="B2626" t="s">
        <v>836</v>
      </c>
      <c r="C2626">
        <v>20129148870</v>
      </c>
      <c r="D2626">
        <v>71</v>
      </c>
      <c r="E2626" t="s">
        <v>62</v>
      </c>
      <c r="G2626">
        <v>1.73</v>
      </c>
      <c r="H2626">
        <v>2012</v>
      </c>
      <c r="I2626">
        <v>7</v>
      </c>
      <c r="J2626">
        <v>6</v>
      </c>
      <c r="K2626">
        <v>11</v>
      </c>
      <c r="M2626" t="s">
        <v>935</v>
      </c>
      <c r="N2626" t="s">
        <v>933</v>
      </c>
      <c r="P2626" t="s">
        <v>934</v>
      </c>
      <c r="Q2626" t="s">
        <v>842</v>
      </c>
      <c r="R2626" t="str">
        <f t="shared" si="82"/>
        <v>Weekday</v>
      </c>
      <c r="S2626" s="12">
        <f t="shared" si="81"/>
        <v>41096</v>
      </c>
    </row>
    <row r="2627" spans="1:19" x14ac:dyDescent="0.25">
      <c r="A2627" t="s">
        <v>593</v>
      </c>
      <c r="B2627" t="s">
        <v>836</v>
      </c>
      <c r="C2627">
        <v>20129148996</v>
      </c>
      <c r="D2627">
        <v>71</v>
      </c>
      <c r="E2627" t="s">
        <v>62</v>
      </c>
      <c r="G2627">
        <v>0.36</v>
      </c>
      <c r="H2627">
        <v>2012</v>
      </c>
      <c r="I2627">
        <v>7</v>
      </c>
      <c r="J2627">
        <v>12</v>
      </c>
      <c r="K2627">
        <v>8</v>
      </c>
      <c r="M2627" t="s">
        <v>932</v>
      </c>
      <c r="N2627" t="s">
        <v>936</v>
      </c>
      <c r="O2627" t="s">
        <v>934</v>
      </c>
      <c r="P2627" t="s">
        <v>934</v>
      </c>
      <c r="R2627" t="str">
        <f t="shared" si="82"/>
        <v>Weekday</v>
      </c>
      <c r="S2627" s="12">
        <f t="shared" ref="S2627:S2690" si="83">DATE(H2627,I2627,J2627)</f>
        <v>41102</v>
      </c>
    </row>
    <row r="2628" spans="1:19" x14ac:dyDescent="0.25">
      <c r="A2628" t="s">
        <v>593</v>
      </c>
      <c r="B2628" t="s">
        <v>836</v>
      </c>
      <c r="C2628">
        <v>20129149006</v>
      </c>
      <c r="D2628">
        <v>71</v>
      </c>
      <c r="E2628" t="s">
        <v>62</v>
      </c>
      <c r="G2628">
        <v>1.1100000000000001</v>
      </c>
      <c r="H2628">
        <v>2012</v>
      </c>
      <c r="I2628">
        <v>7</v>
      </c>
      <c r="J2628">
        <v>14</v>
      </c>
      <c r="K2628">
        <v>10</v>
      </c>
      <c r="M2628" t="s">
        <v>935</v>
      </c>
      <c r="N2628" t="s">
        <v>933</v>
      </c>
      <c r="O2628" t="s">
        <v>934</v>
      </c>
      <c r="P2628" t="s">
        <v>934</v>
      </c>
      <c r="Q2628" t="s">
        <v>840</v>
      </c>
      <c r="R2628" t="str">
        <f t="shared" si="82"/>
        <v>Weekend</v>
      </c>
      <c r="S2628" s="12">
        <f t="shared" si="83"/>
        <v>41104</v>
      </c>
    </row>
    <row r="2629" spans="1:19" x14ac:dyDescent="0.25">
      <c r="A2629" t="s">
        <v>593</v>
      </c>
      <c r="B2629" t="s">
        <v>594</v>
      </c>
      <c r="C2629">
        <v>20129149128</v>
      </c>
      <c r="D2629">
        <v>70</v>
      </c>
      <c r="E2629" t="s">
        <v>62</v>
      </c>
      <c r="G2629">
        <v>17.940000000000001</v>
      </c>
      <c r="H2629">
        <v>2012</v>
      </c>
      <c r="I2629">
        <v>2</v>
      </c>
      <c r="J2629">
        <v>26</v>
      </c>
      <c r="K2629">
        <v>19</v>
      </c>
      <c r="M2629" t="s">
        <v>935</v>
      </c>
      <c r="N2629" t="s">
        <v>933</v>
      </c>
      <c r="O2629" t="s">
        <v>934</v>
      </c>
      <c r="P2629" t="s">
        <v>934</v>
      </c>
      <c r="Q2629" t="s">
        <v>681</v>
      </c>
      <c r="R2629" t="str">
        <f t="shared" ref="R2629:R2692" si="84">IF(WEEKDAY(DATE(H2629,I2629,J2629),2)&lt;6,"Weekday","Weekend")</f>
        <v>Weekend</v>
      </c>
      <c r="S2629" s="12">
        <f t="shared" si="83"/>
        <v>40965</v>
      </c>
    </row>
    <row r="2630" spans="1:19" x14ac:dyDescent="0.25">
      <c r="A2630" t="s">
        <v>593</v>
      </c>
      <c r="B2630" t="s">
        <v>723</v>
      </c>
      <c r="C2630">
        <v>20129149372</v>
      </c>
      <c r="D2630">
        <v>71</v>
      </c>
      <c r="E2630" t="s">
        <v>62</v>
      </c>
      <c r="G2630">
        <v>18.899999999999999</v>
      </c>
      <c r="H2630">
        <v>2012</v>
      </c>
      <c r="I2630">
        <v>7</v>
      </c>
      <c r="J2630">
        <v>14</v>
      </c>
      <c r="K2630">
        <v>2</v>
      </c>
      <c r="M2630" t="s">
        <v>935</v>
      </c>
      <c r="N2630" t="s">
        <v>936</v>
      </c>
      <c r="O2630" t="s">
        <v>934</v>
      </c>
      <c r="P2630" t="s">
        <v>934</v>
      </c>
      <c r="Q2630" t="s">
        <v>787</v>
      </c>
      <c r="R2630" t="str">
        <f t="shared" si="84"/>
        <v>Weekend</v>
      </c>
      <c r="S2630" s="12">
        <f t="shared" si="83"/>
        <v>41104</v>
      </c>
    </row>
    <row r="2631" spans="1:19" x14ac:dyDescent="0.25">
      <c r="A2631" t="s">
        <v>593</v>
      </c>
      <c r="B2631" t="s">
        <v>594</v>
      </c>
      <c r="C2631">
        <v>20129149637</v>
      </c>
      <c r="D2631">
        <v>70</v>
      </c>
      <c r="E2631" t="s">
        <v>87</v>
      </c>
      <c r="G2631">
        <v>8.1300000000000008</v>
      </c>
      <c r="H2631">
        <v>2012</v>
      </c>
      <c r="I2631">
        <v>2</v>
      </c>
      <c r="J2631">
        <v>9</v>
      </c>
      <c r="K2631">
        <v>16</v>
      </c>
      <c r="M2631" t="s">
        <v>932</v>
      </c>
      <c r="N2631" t="s">
        <v>933</v>
      </c>
      <c r="O2631" t="s">
        <v>934</v>
      </c>
      <c r="P2631" t="s">
        <v>934</v>
      </c>
      <c r="Q2631" t="s">
        <v>617</v>
      </c>
      <c r="R2631" t="str">
        <f t="shared" si="84"/>
        <v>Weekday</v>
      </c>
      <c r="S2631" s="12">
        <f t="shared" si="83"/>
        <v>40948</v>
      </c>
    </row>
    <row r="2632" spans="1:19" x14ac:dyDescent="0.25">
      <c r="A2632" t="s">
        <v>593</v>
      </c>
      <c r="B2632" t="s">
        <v>594</v>
      </c>
      <c r="C2632">
        <v>20129149810</v>
      </c>
      <c r="D2632">
        <v>70</v>
      </c>
      <c r="E2632" t="s">
        <v>87</v>
      </c>
      <c r="G2632">
        <v>11.76</v>
      </c>
      <c r="H2632">
        <v>2012</v>
      </c>
      <c r="I2632">
        <v>5</v>
      </c>
      <c r="J2632">
        <v>1</v>
      </c>
      <c r="K2632">
        <v>16</v>
      </c>
      <c r="M2632" t="s">
        <v>935</v>
      </c>
      <c r="N2632" t="s">
        <v>933</v>
      </c>
      <c r="O2632" t="s">
        <v>934</v>
      </c>
      <c r="P2632" t="s">
        <v>934</v>
      </c>
      <c r="Q2632" t="s">
        <v>644</v>
      </c>
      <c r="R2632" t="str">
        <f t="shared" si="84"/>
        <v>Weekday</v>
      </c>
      <c r="S2632" s="12">
        <f t="shared" si="83"/>
        <v>41030</v>
      </c>
    </row>
    <row r="2633" spans="1:19" x14ac:dyDescent="0.25">
      <c r="A2633" t="s">
        <v>593</v>
      </c>
      <c r="B2633" t="s">
        <v>594</v>
      </c>
      <c r="C2633">
        <v>20129149815</v>
      </c>
      <c r="D2633">
        <v>70</v>
      </c>
      <c r="E2633" t="s">
        <v>87</v>
      </c>
      <c r="G2633">
        <v>9.02</v>
      </c>
      <c r="H2633">
        <v>2012</v>
      </c>
      <c r="I2633">
        <v>4</v>
      </c>
      <c r="J2633">
        <v>11</v>
      </c>
      <c r="K2633">
        <v>16</v>
      </c>
      <c r="M2633" t="s">
        <v>932</v>
      </c>
      <c r="N2633" t="s">
        <v>933</v>
      </c>
      <c r="O2633" t="s">
        <v>934</v>
      </c>
      <c r="P2633" t="s">
        <v>934</v>
      </c>
      <c r="R2633" t="str">
        <f t="shared" si="84"/>
        <v>Weekday</v>
      </c>
      <c r="S2633" s="12">
        <f t="shared" si="83"/>
        <v>41010</v>
      </c>
    </row>
    <row r="2634" spans="1:19" x14ac:dyDescent="0.25">
      <c r="A2634" t="s">
        <v>593</v>
      </c>
      <c r="B2634" t="s">
        <v>594</v>
      </c>
      <c r="C2634">
        <v>20129149835</v>
      </c>
      <c r="D2634">
        <v>70</v>
      </c>
      <c r="E2634" t="s">
        <v>87</v>
      </c>
      <c r="G2634">
        <v>9.5</v>
      </c>
      <c r="H2634">
        <v>2012</v>
      </c>
      <c r="I2634">
        <v>4</v>
      </c>
      <c r="J2634">
        <v>2</v>
      </c>
      <c r="K2634">
        <v>15</v>
      </c>
      <c r="M2634" t="s">
        <v>932</v>
      </c>
      <c r="N2634" t="s">
        <v>933</v>
      </c>
      <c r="O2634" t="s">
        <v>934</v>
      </c>
      <c r="P2634" t="s">
        <v>934</v>
      </c>
      <c r="R2634" t="str">
        <f t="shared" si="84"/>
        <v>Weekday</v>
      </c>
      <c r="S2634" s="12">
        <f t="shared" si="83"/>
        <v>41001</v>
      </c>
    </row>
    <row r="2635" spans="1:19" x14ac:dyDescent="0.25">
      <c r="A2635" t="s">
        <v>593</v>
      </c>
      <c r="B2635" t="s">
        <v>594</v>
      </c>
      <c r="C2635">
        <v>20129149899</v>
      </c>
      <c r="D2635">
        <v>70</v>
      </c>
      <c r="E2635" t="s">
        <v>62</v>
      </c>
      <c r="G2635">
        <v>12.23</v>
      </c>
      <c r="H2635">
        <v>2012</v>
      </c>
      <c r="I2635">
        <v>7</v>
      </c>
      <c r="J2635">
        <v>16</v>
      </c>
      <c r="K2635">
        <v>16</v>
      </c>
      <c r="M2635" t="s">
        <v>932</v>
      </c>
      <c r="N2635" t="s">
        <v>933</v>
      </c>
      <c r="O2635" t="s">
        <v>934</v>
      </c>
      <c r="P2635" t="s">
        <v>934</v>
      </c>
      <c r="Q2635" t="s">
        <v>637</v>
      </c>
      <c r="R2635" t="str">
        <f t="shared" si="84"/>
        <v>Weekday</v>
      </c>
      <c r="S2635" s="12">
        <f t="shared" si="83"/>
        <v>41106</v>
      </c>
    </row>
    <row r="2636" spans="1:19" x14ac:dyDescent="0.25">
      <c r="A2636" t="s">
        <v>593</v>
      </c>
      <c r="B2636" t="s">
        <v>594</v>
      </c>
      <c r="C2636">
        <v>20129150158</v>
      </c>
      <c r="D2636">
        <v>70</v>
      </c>
      <c r="E2636" t="s">
        <v>62</v>
      </c>
      <c r="G2636">
        <v>13.89</v>
      </c>
      <c r="H2636">
        <v>2012</v>
      </c>
      <c r="I2636">
        <v>7</v>
      </c>
      <c r="J2636">
        <v>16</v>
      </c>
      <c r="K2636">
        <v>8</v>
      </c>
      <c r="M2636" t="s">
        <v>932</v>
      </c>
      <c r="N2636" t="s">
        <v>933</v>
      </c>
      <c r="O2636" t="s">
        <v>934</v>
      </c>
      <c r="P2636" t="s">
        <v>934</v>
      </c>
      <c r="R2636" t="str">
        <f t="shared" si="84"/>
        <v>Weekday</v>
      </c>
      <c r="S2636" s="12">
        <f t="shared" si="83"/>
        <v>41106</v>
      </c>
    </row>
    <row r="2637" spans="1:19" x14ac:dyDescent="0.25">
      <c r="A2637" t="s">
        <v>593</v>
      </c>
      <c r="B2637" t="s">
        <v>594</v>
      </c>
      <c r="C2637">
        <v>20129150717</v>
      </c>
      <c r="D2637">
        <v>70</v>
      </c>
      <c r="E2637" t="s">
        <v>62</v>
      </c>
      <c r="G2637">
        <v>13.41</v>
      </c>
      <c r="H2637">
        <v>2012</v>
      </c>
      <c r="I2637">
        <v>7</v>
      </c>
      <c r="J2637">
        <v>19</v>
      </c>
      <c r="K2637">
        <v>12</v>
      </c>
      <c r="M2637" t="s">
        <v>932</v>
      </c>
      <c r="N2637" t="s">
        <v>933</v>
      </c>
      <c r="O2637" t="s">
        <v>934</v>
      </c>
      <c r="P2637" t="s">
        <v>934</v>
      </c>
      <c r="R2637" t="str">
        <f t="shared" si="84"/>
        <v>Weekday</v>
      </c>
      <c r="S2637" s="12">
        <f t="shared" si="83"/>
        <v>41109</v>
      </c>
    </row>
    <row r="2638" spans="1:19" x14ac:dyDescent="0.25">
      <c r="A2638" t="s">
        <v>593</v>
      </c>
      <c r="B2638" t="s">
        <v>594</v>
      </c>
      <c r="C2638">
        <v>20129150741</v>
      </c>
      <c r="D2638">
        <v>70</v>
      </c>
      <c r="E2638" t="s">
        <v>62</v>
      </c>
      <c r="G2638">
        <v>14.29</v>
      </c>
      <c r="H2638">
        <v>2012</v>
      </c>
      <c r="I2638">
        <v>1</v>
      </c>
      <c r="J2638">
        <v>9</v>
      </c>
      <c r="K2638">
        <v>8</v>
      </c>
      <c r="M2638" t="s">
        <v>932</v>
      </c>
      <c r="N2638" t="s">
        <v>933</v>
      </c>
      <c r="O2638" t="s">
        <v>938</v>
      </c>
      <c r="P2638" t="s">
        <v>934</v>
      </c>
      <c r="R2638" t="str">
        <f t="shared" si="84"/>
        <v>Weekday</v>
      </c>
      <c r="S2638" s="12">
        <f t="shared" si="83"/>
        <v>40917</v>
      </c>
    </row>
    <row r="2639" spans="1:19" x14ac:dyDescent="0.25">
      <c r="A2639" t="s">
        <v>593</v>
      </c>
      <c r="B2639" t="s">
        <v>594</v>
      </c>
      <c r="C2639">
        <v>20129150775</v>
      </c>
      <c r="D2639">
        <v>70</v>
      </c>
      <c r="E2639" t="s">
        <v>62</v>
      </c>
      <c r="G2639">
        <v>13.76</v>
      </c>
      <c r="H2639">
        <v>2012</v>
      </c>
      <c r="I2639">
        <v>2</v>
      </c>
      <c r="J2639">
        <v>16</v>
      </c>
      <c r="K2639">
        <v>10</v>
      </c>
      <c r="M2639" t="s">
        <v>932</v>
      </c>
      <c r="N2639" t="s">
        <v>933</v>
      </c>
      <c r="O2639" t="s">
        <v>934</v>
      </c>
      <c r="P2639" t="s">
        <v>934</v>
      </c>
      <c r="R2639" t="str">
        <f t="shared" si="84"/>
        <v>Weekday</v>
      </c>
      <c r="S2639" s="12">
        <f t="shared" si="83"/>
        <v>40955</v>
      </c>
    </row>
    <row r="2640" spans="1:19" x14ac:dyDescent="0.25">
      <c r="A2640" t="s">
        <v>593</v>
      </c>
      <c r="B2640" t="s">
        <v>594</v>
      </c>
      <c r="C2640">
        <v>20129150782</v>
      </c>
      <c r="D2640">
        <v>70</v>
      </c>
      <c r="E2640" t="s">
        <v>87</v>
      </c>
      <c r="G2640">
        <v>15.44</v>
      </c>
      <c r="H2640">
        <v>2012</v>
      </c>
      <c r="I2640">
        <v>2</v>
      </c>
      <c r="J2640">
        <v>15</v>
      </c>
      <c r="K2640">
        <v>8</v>
      </c>
      <c r="M2640" t="s">
        <v>932</v>
      </c>
      <c r="N2640" t="s">
        <v>933</v>
      </c>
      <c r="O2640" t="s">
        <v>934</v>
      </c>
      <c r="P2640" t="s">
        <v>934</v>
      </c>
      <c r="R2640" t="str">
        <f t="shared" si="84"/>
        <v>Weekday</v>
      </c>
      <c r="S2640" s="12">
        <f t="shared" si="83"/>
        <v>40954</v>
      </c>
    </row>
    <row r="2641" spans="1:19" x14ac:dyDescent="0.25">
      <c r="A2641" t="s">
        <v>593</v>
      </c>
      <c r="B2641" t="s">
        <v>594</v>
      </c>
      <c r="C2641">
        <v>20129150801</v>
      </c>
      <c r="D2641">
        <v>70</v>
      </c>
      <c r="E2641" t="s">
        <v>62</v>
      </c>
      <c r="G2641">
        <v>17.149999999999999</v>
      </c>
      <c r="H2641">
        <v>2012</v>
      </c>
      <c r="I2641">
        <v>3</v>
      </c>
      <c r="J2641">
        <v>16</v>
      </c>
      <c r="K2641">
        <v>6</v>
      </c>
      <c r="M2641" t="s">
        <v>932</v>
      </c>
      <c r="N2641" t="s">
        <v>937</v>
      </c>
      <c r="O2641" t="s">
        <v>934</v>
      </c>
      <c r="P2641" t="s">
        <v>934</v>
      </c>
      <c r="Q2641" t="s">
        <v>669</v>
      </c>
      <c r="R2641" t="str">
        <f t="shared" si="84"/>
        <v>Weekday</v>
      </c>
      <c r="S2641" s="12">
        <f t="shared" si="83"/>
        <v>40984</v>
      </c>
    </row>
    <row r="2642" spans="1:19" x14ac:dyDescent="0.25">
      <c r="A2642" t="s">
        <v>593</v>
      </c>
      <c r="B2642" t="s">
        <v>594</v>
      </c>
      <c r="C2642">
        <v>20129150935</v>
      </c>
      <c r="D2642">
        <v>70</v>
      </c>
      <c r="E2642" t="s">
        <v>87</v>
      </c>
      <c r="G2642">
        <v>16.920000000000002</v>
      </c>
      <c r="H2642">
        <v>2012</v>
      </c>
      <c r="I2642">
        <v>7</v>
      </c>
      <c r="J2642">
        <v>20</v>
      </c>
      <c r="K2642">
        <v>10</v>
      </c>
      <c r="M2642" t="s">
        <v>935</v>
      </c>
      <c r="N2642" t="s">
        <v>936</v>
      </c>
      <c r="O2642" t="s">
        <v>934</v>
      </c>
      <c r="P2642" t="s">
        <v>934</v>
      </c>
      <c r="Q2642" t="s">
        <v>720</v>
      </c>
      <c r="R2642" t="str">
        <f t="shared" si="84"/>
        <v>Weekday</v>
      </c>
      <c r="S2642" s="12">
        <f t="shared" si="83"/>
        <v>41110</v>
      </c>
    </row>
    <row r="2643" spans="1:19" x14ac:dyDescent="0.25">
      <c r="A2643" t="s">
        <v>593</v>
      </c>
      <c r="B2643" t="s">
        <v>594</v>
      </c>
      <c r="C2643">
        <v>20129151117</v>
      </c>
      <c r="D2643">
        <v>70</v>
      </c>
      <c r="E2643" t="s">
        <v>87</v>
      </c>
      <c r="G2643">
        <v>18.329999999999998</v>
      </c>
      <c r="H2643">
        <v>2012</v>
      </c>
      <c r="I2643">
        <v>4</v>
      </c>
      <c r="J2643">
        <v>8</v>
      </c>
      <c r="K2643">
        <v>14</v>
      </c>
      <c r="M2643" t="s">
        <v>935</v>
      </c>
      <c r="N2643" t="s">
        <v>939</v>
      </c>
      <c r="O2643" t="s">
        <v>934</v>
      </c>
      <c r="P2643" t="s">
        <v>934</v>
      </c>
      <c r="Q2643" t="s">
        <v>710</v>
      </c>
      <c r="R2643" t="str">
        <f t="shared" si="84"/>
        <v>Weekend</v>
      </c>
      <c r="S2643" s="12">
        <f t="shared" si="83"/>
        <v>41007</v>
      </c>
    </row>
    <row r="2644" spans="1:19" x14ac:dyDescent="0.25">
      <c r="A2644" t="s">
        <v>593</v>
      </c>
      <c r="B2644" t="s">
        <v>594</v>
      </c>
      <c r="C2644">
        <v>20129151574</v>
      </c>
      <c r="D2644">
        <v>70</v>
      </c>
      <c r="E2644" t="s">
        <v>87</v>
      </c>
      <c r="G2644">
        <v>12.93</v>
      </c>
      <c r="H2644">
        <v>2012</v>
      </c>
      <c r="I2644">
        <v>5</v>
      </c>
      <c r="J2644">
        <v>31</v>
      </c>
      <c r="K2644">
        <v>23</v>
      </c>
      <c r="M2644" t="s">
        <v>935</v>
      </c>
      <c r="N2644" t="s">
        <v>933</v>
      </c>
      <c r="O2644" t="s">
        <v>934</v>
      </c>
      <c r="P2644" t="s">
        <v>934</v>
      </c>
      <c r="R2644" t="str">
        <f t="shared" si="84"/>
        <v>Weekday</v>
      </c>
      <c r="S2644" s="12">
        <f t="shared" si="83"/>
        <v>41060</v>
      </c>
    </row>
    <row r="2645" spans="1:19" x14ac:dyDescent="0.25">
      <c r="A2645" t="s">
        <v>593</v>
      </c>
      <c r="B2645" t="s">
        <v>594</v>
      </c>
      <c r="C2645">
        <v>20129151707</v>
      </c>
      <c r="D2645">
        <v>70</v>
      </c>
      <c r="E2645" t="s">
        <v>62</v>
      </c>
      <c r="G2645">
        <v>14.75</v>
      </c>
      <c r="H2645">
        <v>2012</v>
      </c>
      <c r="I2645">
        <v>4</v>
      </c>
      <c r="J2645">
        <v>24</v>
      </c>
      <c r="K2645">
        <v>7</v>
      </c>
      <c r="M2645" t="s">
        <v>932</v>
      </c>
      <c r="N2645" t="s">
        <v>933</v>
      </c>
      <c r="O2645" t="s">
        <v>934</v>
      </c>
      <c r="P2645" t="s">
        <v>934</v>
      </c>
      <c r="R2645" t="str">
        <f t="shared" si="84"/>
        <v>Weekday</v>
      </c>
      <c r="S2645" s="12">
        <f t="shared" si="83"/>
        <v>41023</v>
      </c>
    </row>
    <row r="2646" spans="1:19" x14ac:dyDescent="0.25">
      <c r="A2646" t="s">
        <v>593</v>
      </c>
      <c r="B2646" t="s">
        <v>594</v>
      </c>
      <c r="C2646">
        <v>20129151715</v>
      </c>
      <c r="D2646">
        <v>70</v>
      </c>
      <c r="E2646" t="s">
        <v>87</v>
      </c>
      <c r="G2646">
        <v>7.71</v>
      </c>
      <c r="H2646">
        <v>2012</v>
      </c>
      <c r="I2646">
        <v>5</v>
      </c>
      <c r="J2646">
        <v>10</v>
      </c>
      <c r="K2646">
        <v>7</v>
      </c>
      <c r="M2646" t="s">
        <v>935</v>
      </c>
      <c r="N2646" t="s">
        <v>936</v>
      </c>
      <c r="O2646" t="s">
        <v>934</v>
      </c>
      <c r="P2646" t="s">
        <v>934</v>
      </c>
      <c r="R2646" t="str">
        <f t="shared" si="84"/>
        <v>Weekday</v>
      </c>
      <c r="S2646" s="12">
        <f t="shared" si="83"/>
        <v>41039</v>
      </c>
    </row>
    <row r="2647" spans="1:19" x14ac:dyDescent="0.25">
      <c r="A2647" t="s">
        <v>593</v>
      </c>
      <c r="B2647" t="s">
        <v>594</v>
      </c>
      <c r="C2647">
        <v>20129151751</v>
      </c>
      <c r="D2647">
        <v>70</v>
      </c>
      <c r="E2647" t="s">
        <v>62</v>
      </c>
      <c r="G2647">
        <v>13.91</v>
      </c>
      <c r="H2647">
        <v>2012</v>
      </c>
      <c r="I2647">
        <v>7</v>
      </c>
      <c r="J2647">
        <v>20</v>
      </c>
      <c r="K2647">
        <v>14</v>
      </c>
      <c r="M2647" t="s">
        <v>932</v>
      </c>
      <c r="N2647" t="s">
        <v>933</v>
      </c>
      <c r="O2647" t="s">
        <v>934</v>
      </c>
      <c r="P2647" t="s">
        <v>934</v>
      </c>
      <c r="R2647" t="str">
        <f t="shared" si="84"/>
        <v>Weekday</v>
      </c>
      <c r="S2647" s="12">
        <f t="shared" si="83"/>
        <v>41110</v>
      </c>
    </row>
    <row r="2648" spans="1:19" x14ac:dyDescent="0.25">
      <c r="A2648" t="s">
        <v>593</v>
      </c>
      <c r="B2648" t="s">
        <v>594</v>
      </c>
      <c r="C2648">
        <v>20129151754</v>
      </c>
      <c r="D2648">
        <v>70</v>
      </c>
      <c r="E2648" t="s">
        <v>87</v>
      </c>
      <c r="G2648">
        <v>14.31</v>
      </c>
      <c r="H2648">
        <v>2012</v>
      </c>
      <c r="I2648">
        <v>7</v>
      </c>
      <c r="J2648">
        <v>18</v>
      </c>
      <c r="K2648">
        <v>17</v>
      </c>
      <c r="M2648" t="s">
        <v>932</v>
      </c>
      <c r="N2648" t="s">
        <v>933</v>
      </c>
      <c r="O2648" t="s">
        <v>934</v>
      </c>
      <c r="P2648" t="s">
        <v>934</v>
      </c>
      <c r="R2648" t="str">
        <f t="shared" si="84"/>
        <v>Weekday</v>
      </c>
      <c r="S2648" s="12">
        <f t="shared" si="83"/>
        <v>41108</v>
      </c>
    </row>
    <row r="2649" spans="1:19" x14ac:dyDescent="0.25">
      <c r="A2649" t="s">
        <v>593</v>
      </c>
      <c r="B2649" t="s">
        <v>594</v>
      </c>
      <c r="C2649">
        <v>20129151765</v>
      </c>
      <c r="D2649">
        <v>70</v>
      </c>
      <c r="E2649" t="s">
        <v>62</v>
      </c>
      <c r="G2649">
        <v>14.03</v>
      </c>
      <c r="H2649">
        <v>2012</v>
      </c>
      <c r="I2649">
        <v>5</v>
      </c>
      <c r="J2649">
        <v>2</v>
      </c>
      <c r="K2649">
        <v>18</v>
      </c>
      <c r="M2649" t="s">
        <v>932</v>
      </c>
      <c r="N2649" t="s">
        <v>933</v>
      </c>
      <c r="O2649" t="s">
        <v>934</v>
      </c>
      <c r="P2649" t="s">
        <v>934</v>
      </c>
      <c r="R2649" t="str">
        <f t="shared" si="84"/>
        <v>Weekday</v>
      </c>
      <c r="S2649" s="12">
        <f t="shared" si="83"/>
        <v>41031</v>
      </c>
    </row>
    <row r="2650" spans="1:19" x14ac:dyDescent="0.25">
      <c r="A2650" t="s">
        <v>593</v>
      </c>
      <c r="B2650" t="s">
        <v>836</v>
      </c>
      <c r="C2650">
        <v>20129151776</v>
      </c>
      <c r="D2650">
        <v>71</v>
      </c>
      <c r="E2650" t="s">
        <v>62</v>
      </c>
      <c r="G2650">
        <v>1.87</v>
      </c>
      <c r="H2650">
        <v>2012</v>
      </c>
      <c r="I2650">
        <v>7</v>
      </c>
      <c r="J2650">
        <v>21</v>
      </c>
      <c r="K2650">
        <v>10</v>
      </c>
      <c r="M2650" t="s">
        <v>932</v>
      </c>
      <c r="N2650" t="s">
        <v>936</v>
      </c>
      <c r="P2650" t="s">
        <v>934</v>
      </c>
      <c r="Q2650" t="s">
        <v>842</v>
      </c>
      <c r="R2650" t="str">
        <f t="shared" si="84"/>
        <v>Weekend</v>
      </c>
      <c r="S2650" s="12">
        <f t="shared" si="83"/>
        <v>41111</v>
      </c>
    </row>
    <row r="2651" spans="1:19" x14ac:dyDescent="0.25">
      <c r="A2651" t="s">
        <v>593</v>
      </c>
      <c r="B2651" t="s">
        <v>594</v>
      </c>
      <c r="C2651">
        <v>20129151780</v>
      </c>
      <c r="D2651">
        <v>70</v>
      </c>
      <c r="E2651" t="s">
        <v>62</v>
      </c>
      <c r="G2651">
        <v>8.02</v>
      </c>
      <c r="H2651">
        <v>2012</v>
      </c>
      <c r="I2651">
        <v>7</v>
      </c>
      <c r="J2651">
        <v>23</v>
      </c>
      <c r="K2651">
        <v>16</v>
      </c>
      <c r="M2651" t="s">
        <v>935</v>
      </c>
      <c r="N2651" t="s">
        <v>933</v>
      </c>
      <c r="O2651" t="s">
        <v>934</v>
      </c>
      <c r="P2651" t="s">
        <v>934</v>
      </c>
      <c r="Q2651" t="s">
        <v>595</v>
      </c>
      <c r="R2651" t="str">
        <f t="shared" si="84"/>
        <v>Weekday</v>
      </c>
      <c r="S2651" s="12">
        <f t="shared" si="83"/>
        <v>41113</v>
      </c>
    </row>
    <row r="2652" spans="1:19" x14ac:dyDescent="0.25">
      <c r="A2652" t="s">
        <v>593</v>
      </c>
      <c r="B2652" t="s">
        <v>594</v>
      </c>
      <c r="C2652">
        <v>20129151869</v>
      </c>
      <c r="D2652">
        <v>70</v>
      </c>
      <c r="E2652" t="s">
        <v>62</v>
      </c>
      <c r="G2652">
        <v>14.23</v>
      </c>
      <c r="H2652">
        <v>2012</v>
      </c>
      <c r="I2652">
        <v>5</v>
      </c>
      <c r="J2652">
        <v>18</v>
      </c>
      <c r="K2652">
        <v>7</v>
      </c>
      <c r="M2652" t="s">
        <v>932</v>
      </c>
      <c r="N2652" t="s">
        <v>933</v>
      </c>
      <c r="O2652" t="s">
        <v>934</v>
      </c>
      <c r="P2652" t="s">
        <v>934</v>
      </c>
      <c r="R2652" t="str">
        <f t="shared" si="84"/>
        <v>Weekday</v>
      </c>
      <c r="S2652" s="12">
        <f t="shared" si="83"/>
        <v>41047</v>
      </c>
    </row>
    <row r="2653" spans="1:19" x14ac:dyDescent="0.25">
      <c r="A2653" t="s">
        <v>593</v>
      </c>
      <c r="B2653" t="s">
        <v>594</v>
      </c>
      <c r="C2653">
        <v>20129152218</v>
      </c>
      <c r="D2653">
        <v>70</v>
      </c>
      <c r="E2653" t="s">
        <v>62</v>
      </c>
      <c r="G2653">
        <v>11.25</v>
      </c>
      <c r="H2653">
        <v>2012</v>
      </c>
      <c r="I2653">
        <v>7</v>
      </c>
      <c r="J2653">
        <v>25</v>
      </c>
      <c r="K2653">
        <v>8</v>
      </c>
      <c r="M2653" t="s">
        <v>932</v>
      </c>
      <c r="N2653" t="s">
        <v>933</v>
      </c>
      <c r="O2653" t="s">
        <v>934</v>
      </c>
      <c r="P2653" t="s">
        <v>934</v>
      </c>
      <c r="Q2653" t="s">
        <v>627</v>
      </c>
      <c r="R2653" t="str">
        <f t="shared" si="84"/>
        <v>Weekday</v>
      </c>
      <c r="S2653" s="12">
        <f t="shared" si="83"/>
        <v>41115</v>
      </c>
    </row>
    <row r="2654" spans="1:19" x14ac:dyDescent="0.25">
      <c r="A2654" t="s">
        <v>593</v>
      </c>
      <c r="B2654" t="s">
        <v>594</v>
      </c>
      <c r="C2654">
        <v>20129152241</v>
      </c>
      <c r="D2654">
        <v>70</v>
      </c>
      <c r="E2654" t="s">
        <v>62</v>
      </c>
      <c r="G2654">
        <v>11.5</v>
      </c>
      <c r="H2654">
        <v>2012</v>
      </c>
      <c r="I2654">
        <v>5</v>
      </c>
      <c r="J2654">
        <v>29</v>
      </c>
      <c r="K2654">
        <v>9</v>
      </c>
      <c r="M2654" t="s">
        <v>932</v>
      </c>
      <c r="N2654" t="s">
        <v>933</v>
      </c>
      <c r="O2654" t="s">
        <v>934</v>
      </c>
      <c r="P2654" t="s">
        <v>934</v>
      </c>
      <c r="Q2654" t="s">
        <v>629</v>
      </c>
      <c r="R2654" t="str">
        <f t="shared" si="84"/>
        <v>Weekday</v>
      </c>
      <c r="S2654" s="12">
        <f t="shared" si="83"/>
        <v>41058</v>
      </c>
    </row>
    <row r="2655" spans="1:19" x14ac:dyDescent="0.25">
      <c r="A2655" t="s">
        <v>593</v>
      </c>
      <c r="B2655" t="s">
        <v>594</v>
      </c>
      <c r="C2655">
        <v>20129152255</v>
      </c>
      <c r="D2655">
        <v>70</v>
      </c>
      <c r="E2655" t="s">
        <v>62</v>
      </c>
      <c r="G2655">
        <v>12.83</v>
      </c>
      <c r="H2655">
        <v>2012</v>
      </c>
      <c r="I2655">
        <v>3</v>
      </c>
      <c r="J2655">
        <v>13</v>
      </c>
      <c r="K2655">
        <v>8</v>
      </c>
      <c r="M2655" t="s">
        <v>932</v>
      </c>
      <c r="N2655" t="s">
        <v>936</v>
      </c>
      <c r="O2655" t="s">
        <v>934</v>
      </c>
      <c r="P2655" t="s">
        <v>934</v>
      </c>
      <c r="R2655" t="str">
        <f t="shared" si="84"/>
        <v>Weekday</v>
      </c>
      <c r="S2655" s="12">
        <f t="shared" si="83"/>
        <v>40981</v>
      </c>
    </row>
    <row r="2656" spans="1:19" x14ac:dyDescent="0.25">
      <c r="A2656" t="s">
        <v>593</v>
      </c>
      <c r="B2656" t="s">
        <v>594</v>
      </c>
      <c r="C2656">
        <v>20129152258</v>
      </c>
      <c r="D2656">
        <v>70</v>
      </c>
      <c r="E2656" t="s">
        <v>87</v>
      </c>
      <c r="G2656">
        <v>13.81</v>
      </c>
      <c r="H2656">
        <v>2012</v>
      </c>
      <c r="I2656">
        <v>1</v>
      </c>
      <c r="J2656">
        <v>3</v>
      </c>
      <c r="K2656">
        <v>11</v>
      </c>
      <c r="M2656" t="s">
        <v>932</v>
      </c>
      <c r="N2656" t="s">
        <v>933</v>
      </c>
      <c r="O2656" t="s">
        <v>934</v>
      </c>
      <c r="P2656" t="s">
        <v>934</v>
      </c>
      <c r="R2656" t="str">
        <f t="shared" si="84"/>
        <v>Weekday</v>
      </c>
      <c r="S2656" s="12">
        <f t="shared" si="83"/>
        <v>40911</v>
      </c>
    </row>
    <row r="2657" spans="1:19" x14ac:dyDescent="0.25">
      <c r="A2657" t="s">
        <v>593</v>
      </c>
      <c r="B2657" t="s">
        <v>594</v>
      </c>
      <c r="C2657">
        <v>20129152263</v>
      </c>
      <c r="D2657">
        <v>70</v>
      </c>
      <c r="E2657" t="s">
        <v>62</v>
      </c>
      <c r="G2657">
        <v>13.81</v>
      </c>
      <c r="H2657">
        <v>2012</v>
      </c>
      <c r="I2657">
        <v>6</v>
      </c>
      <c r="J2657">
        <v>8</v>
      </c>
      <c r="K2657">
        <v>7</v>
      </c>
      <c r="M2657" t="s">
        <v>932</v>
      </c>
      <c r="N2657" t="s">
        <v>933</v>
      </c>
      <c r="O2657" t="s">
        <v>934</v>
      </c>
      <c r="P2657" t="s">
        <v>934</v>
      </c>
      <c r="R2657" t="str">
        <f t="shared" si="84"/>
        <v>Weekday</v>
      </c>
      <c r="S2657" s="12">
        <f t="shared" si="83"/>
        <v>41068</v>
      </c>
    </row>
    <row r="2658" spans="1:19" x14ac:dyDescent="0.25">
      <c r="A2658" t="s">
        <v>593</v>
      </c>
      <c r="B2658" t="s">
        <v>594</v>
      </c>
      <c r="C2658">
        <v>20129152284</v>
      </c>
      <c r="D2658">
        <v>70</v>
      </c>
      <c r="E2658" t="s">
        <v>87</v>
      </c>
      <c r="G2658">
        <v>7.75</v>
      </c>
      <c r="H2658">
        <v>2012</v>
      </c>
      <c r="I2658">
        <v>5</v>
      </c>
      <c r="J2658">
        <v>4</v>
      </c>
      <c r="K2658">
        <v>7</v>
      </c>
      <c r="M2658" t="s">
        <v>932</v>
      </c>
      <c r="N2658" t="s">
        <v>933</v>
      </c>
      <c r="O2658" t="s">
        <v>934</v>
      </c>
      <c r="P2658" t="s">
        <v>934</v>
      </c>
      <c r="R2658" t="str">
        <f t="shared" si="84"/>
        <v>Weekday</v>
      </c>
      <c r="S2658" s="12">
        <f t="shared" si="83"/>
        <v>41033</v>
      </c>
    </row>
    <row r="2659" spans="1:19" x14ac:dyDescent="0.25">
      <c r="A2659" t="s">
        <v>593</v>
      </c>
      <c r="B2659" t="s">
        <v>594</v>
      </c>
      <c r="C2659">
        <v>20129152295</v>
      </c>
      <c r="D2659">
        <v>70</v>
      </c>
      <c r="E2659" t="s">
        <v>62</v>
      </c>
      <c r="G2659">
        <v>12.51</v>
      </c>
      <c r="H2659">
        <v>2012</v>
      </c>
      <c r="I2659">
        <v>7</v>
      </c>
      <c r="J2659">
        <v>23</v>
      </c>
      <c r="K2659">
        <v>15</v>
      </c>
      <c r="M2659" t="s">
        <v>932</v>
      </c>
      <c r="N2659" t="s">
        <v>933</v>
      </c>
      <c r="O2659" t="s">
        <v>934</v>
      </c>
      <c r="P2659" t="s">
        <v>934</v>
      </c>
      <c r="R2659" t="str">
        <f t="shared" si="84"/>
        <v>Weekday</v>
      </c>
      <c r="S2659" s="12">
        <f t="shared" si="83"/>
        <v>41113</v>
      </c>
    </row>
    <row r="2660" spans="1:19" x14ac:dyDescent="0.25">
      <c r="A2660" t="s">
        <v>593</v>
      </c>
      <c r="B2660" t="s">
        <v>594</v>
      </c>
      <c r="C2660">
        <v>20129152331</v>
      </c>
      <c r="D2660">
        <v>70</v>
      </c>
      <c r="E2660" t="s">
        <v>62</v>
      </c>
      <c r="G2660">
        <v>13.96</v>
      </c>
      <c r="H2660">
        <v>2012</v>
      </c>
      <c r="I2660">
        <v>5</v>
      </c>
      <c r="J2660">
        <v>17</v>
      </c>
      <c r="K2660">
        <v>16</v>
      </c>
      <c r="M2660" t="s">
        <v>932</v>
      </c>
      <c r="N2660" t="s">
        <v>933</v>
      </c>
      <c r="O2660" t="s">
        <v>934</v>
      </c>
      <c r="P2660" t="s">
        <v>934</v>
      </c>
      <c r="R2660" t="str">
        <f t="shared" si="84"/>
        <v>Weekday</v>
      </c>
      <c r="S2660" s="12">
        <f t="shared" si="83"/>
        <v>41046</v>
      </c>
    </row>
    <row r="2661" spans="1:19" x14ac:dyDescent="0.25">
      <c r="A2661" t="s">
        <v>593</v>
      </c>
      <c r="B2661" t="s">
        <v>836</v>
      </c>
      <c r="C2661">
        <v>20129152364</v>
      </c>
      <c r="D2661">
        <v>71</v>
      </c>
      <c r="E2661" t="s">
        <v>87</v>
      </c>
      <c r="G2661">
        <v>1.2</v>
      </c>
      <c r="H2661">
        <v>2012</v>
      </c>
      <c r="I2661">
        <v>7</v>
      </c>
      <c r="J2661">
        <v>24</v>
      </c>
      <c r="K2661">
        <v>12</v>
      </c>
      <c r="M2661" t="s">
        <v>932</v>
      </c>
      <c r="N2661" t="s">
        <v>937</v>
      </c>
      <c r="O2661" t="s">
        <v>934</v>
      </c>
      <c r="P2661" t="s">
        <v>934</v>
      </c>
      <c r="Q2661" t="s">
        <v>854</v>
      </c>
      <c r="R2661" t="str">
        <f t="shared" si="84"/>
        <v>Weekday</v>
      </c>
      <c r="S2661" s="12">
        <f t="shared" si="83"/>
        <v>41114</v>
      </c>
    </row>
    <row r="2662" spans="1:19" x14ac:dyDescent="0.25">
      <c r="A2662" t="s">
        <v>593</v>
      </c>
      <c r="B2662" t="s">
        <v>594</v>
      </c>
      <c r="C2662">
        <v>20129152432</v>
      </c>
      <c r="D2662">
        <v>70</v>
      </c>
      <c r="E2662" t="s">
        <v>62</v>
      </c>
      <c r="G2662">
        <v>19.12</v>
      </c>
      <c r="H2662">
        <v>2012</v>
      </c>
      <c r="I2662">
        <v>3</v>
      </c>
      <c r="J2662">
        <v>29</v>
      </c>
      <c r="K2662">
        <v>16</v>
      </c>
      <c r="M2662" t="s">
        <v>935</v>
      </c>
      <c r="N2662" t="s">
        <v>933</v>
      </c>
      <c r="O2662" t="s">
        <v>934</v>
      </c>
      <c r="P2662" t="s">
        <v>934</v>
      </c>
      <c r="Q2662" t="s">
        <v>687</v>
      </c>
      <c r="R2662" t="str">
        <f t="shared" si="84"/>
        <v>Weekday</v>
      </c>
      <c r="S2662" s="12">
        <f t="shared" si="83"/>
        <v>40997</v>
      </c>
    </row>
    <row r="2663" spans="1:19" x14ac:dyDescent="0.25">
      <c r="A2663" t="s">
        <v>593</v>
      </c>
      <c r="B2663" t="s">
        <v>594</v>
      </c>
      <c r="C2663">
        <v>20129152854</v>
      </c>
      <c r="D2663">
        <v>70</v>
      </c>
      <c r="E2663" t="s">
        <v>87</v>
      </c>
      <c r="G2663">
        <v>19.559999999999999</v>
      </c>
      <c r="H2663">
        <v>2012</v>
      </c>
      <c r="I2663">
        <v>7</v>
      </c>
      <c r="J2663">
        <v>27</v>
      </c>
      <c r="K2663">
        <v>6</v>
      </c>
      <c r="M2663" t="s">
        <v>932</v>
      </c>
      <c r="N2663" t="s">
        <v>937</v>
      </c>
      <c r="O2663" t="s">
        <v>934</v>
      </c>
      <c r="P2663" t="s">
        <v>934</v>
      </c>
      <c r="Q2663" t="s">
        <v>697</v>
      </c>
      <c r="R2663" t="str">
        <f t="shared" si="84"/>
        <v>Weekday</v>
      </c>
      <c r="S2663" s="12">
        <f t="shared" si="83"/>
        <v>41117</v>
      </c>
    </row>
    <row r="2664" spans="1:19" x14ac:dyDescent="0.25">
      <c r="A2664" t="s">
        <v>593</v>
      </c>
      <c r="B2664" t="s">
        <v>594</v>
      </c>
      <c r="C2664">
        <v>20129152927</v>
      </c>
      <c r="D2664">
        <v>70</v>
      </c>
      <c r="E2664" t="s">
        <v>87</v>
      </c>
      <c r="G2664">
        <v>19.37</v>
      </c>
      <c r="H2664">
        <v>2012</v>
      </c>
      <c r="I2664">
        <v>3</v>
      </c>
      <c r="J2664">
        <v>14</v>
      </c>
      <c r="K2664">
        <v>15</v>
      </c>
      <c r="M2664" t="s">
        <v>932</v>
      </c>
      <c r="N2664" t="s">
        <v>933</v>
      </c>
      <c r="O2664" t="s">
        <v>934</v>
      </c>
      <c r="P2664" t="s">
        <v>934</v>
      </c>
      <c r="Q2664" t="s">
        <v>699</v>
      </c>
      <c r="R2664" t="str">
        <f t="shared" si="84"/>
        <v>Weekday</v>
      </c>
      <c r="S2664" s="12">
        <f t="shared" si="83"/>
        <v>40982</v>
      </c>
    </row>
    <row r="2665" spans="1:19" x14ac:dyDescent="0.25">
      <c r="A2665" t="s">
        <v>593</v>
      </c>
      <c r="B2665" t="s">
        <v>594</v>
      </c>
      <c r="C2665">
        <v>20129152942</v>
      </c>
      <c r="D2665">
        <v>70</v>
      </c>
      <c r="E2665" t="s">
        <v>62</v>
      </c>
      <c r="G2665">
        <v>12.49</v>
      </c>
      <c r="H2665">
        <v>2012</v>
      </c>
      <c r="I2665">
        <v>7</v>
      </c>
      <c r="J2665">
        <v>27</v>
      </c>
      <c r="K2665">
        <v>15</v>
      </c>
      <c r="M2665" t="s">
        <v>932</v>
      </c>
      <c r="N2665" t="s">
        <v>933</v>
      </c>
      <c r="O2665" t="s">
        <v>934</v>
      </c>
      <c r="P2665" t="s">
        <v>934</v>
      </c>
      <c r="R2665" t="str">
        <f t="shared" si="84"/>
        <v>Weekday</v>
      </c>
      <c r="S2665" s="12">
        <f t="shared" si="83"/>
        <v>41117</v>
      </c>
    </row>
    <row r="2666" spans="1:19" x14ac:dyDescent="0.25">
      <c r="A2666" t="s">
        <v>593</v>
      </c>
      <c r="B2666" t="s">
        <v>594</v>
      </c>
      <c r="C2666">
        <v>20129152957</v>
      </c>
      <c r="D2666">
        <v>70</v>
      </c>
      <c r="E2666" t="s">
        <v>62</v>
      </c>
      <c r="G2666">
        <v>14.45</v>
      </c>
      <c r="H2666">
        <v>2012</v>
      </c>
      <c r="I2666">
        <v>6</v>
      </c>
      <c r="J2666">
        <v>28</v>
      </c>
      <c r="K2666">
        <v>11</v>
      </c>
      <c r="M2666" t="s">
        <v>932</v>
      </c>
      <c r="N2666" t="s">
        <v>933</v>
      </c>
      <c r="O2666" t="s">
        <v>934</v>
      </c>
      <c r="P2666" t="s">
        <v>934</v>
      </c>
      <c r="R2666" t="str">
        <f t="shared" si="84"/>
        <v>Weekday</v>
      </c>
      <c r="S2666" s="12">
        <f t="shared" si="83"/>
        <v>41088</v>
      </c>
    </row>
    <row r="2667" spans="1:19" x14ac:dyDescent="0.25">
      <c r="A2667" t="s">
        <v>593</v>
      </c>
      <c r="B2667" t="s">
        <v>594</v>
      </c>
      <c r="C2667">
        <v>20129153121</v>
      </c>
      <c r="D2667">
        <v>70</v>
      </c>
      <c r="E2667" t="s">
        <v>62</v>
      </c>
      <c r="G2667">
        <v>18.38</v>
      </c>
      <c r="H2667">
        <v>2012</v>
      </c>
      <c r="I2667">
        <v>5</v>
      </c>
      <c r="J2667">
        <v>24</v>
      </c>
      <c r="K2667">
        <v>16</v>
      </c>
      <c r="M2667" t="s">
        <v>932</v>
      </c>
      <c r="N2667" t="s">
        <v>933</v>
      </c>
      <c r="O2667" t="s">
        <v>934</v>
      </c>
      <c r="P2667" t="s">
        <v>934</v>
      </c>
      <c r="Q2667" t="s">
        <v>683</v>
      </c>
      <c r="R2667" t="str">
        <f t="shared" si="84"/>
        <v>Weekday</v>
      </c>
      <c r="S2667" s="12">
        <f t="shared" si="83"/>
        <v>41053</v>
      </c>
    </row>
    <row r="2668" spans="1:19" x14ac:dyDescent="0.25">
      <c r="A2668" t="s">
        <v>593</v>
      </c>
      <c r="B2668" t="s">
        <v>723</v>
      </c>
      <c r="C2668">
        <v>20129153225</v>
      </c>
      <c r="D2668">
        <v>71</v>
      </c>
      <c r="E2668" t="s">
        <v>62</v>
      </c>
      <c r="G2668">
        <v>16.399999999999999</v>
      </c>
      <c r="H2668">
        <v>2012</v>
      </c>
      <c r="I2668">
        <v>7</v>
      </c>
      <c r="J2668">
        <v>21</v>
      </c>
      <c r="K2668">
        <v>0</v>
      </c>
      <c r="M2668" t="s">
        <v>935</v>
      </c>
      <c r="N2668" t="s">
        <v>933</v>
      </c>
      <c r="O2668" t="s">
        <v>934</v>
      </c>
      <c r="P2668" t="s">
        <v>934</v>
      </c>
      <c r="Q2668" t="s">
        <v>946</v>
      </c>
      <c r="R2668" t="str">
        <f t="shared" si="84"/>
        <v>Weekend</v>
      </c>
      <c r="S2668" s="12">
        <f t="shared" si="83"/>
        <v>41111</v>
      </c>
    </row>
    <row r="2669" spans="1:19" x14ac:dyDescent="0.25">
      <c r="A2669" t="s">
        <v>593</v>
      </c>
      <c r="B2669" t="s">
        <v>594</v>
      </c>
      <c r="C2669">
        <v>20129153363</v>
      </c>
      <c r="D2669">
        <v>70</v>
      </c>
      <c r="E2669" t="s">
        <v>62</v>
      </c>
      <c r="G2669">
        <v>16.760000000000002</v>
      </c>
      <c r="H2669">
        <v>2012</v>
      </c>
      <c r="I2669">
        <v>4</v>
      </c>
      <c r="J2669">
        <v>3</v>
      </c>
      <c r="K2669">
        <v>12</v>
      </c>
      <c r="M2669" t="s">
        <v>932</v>
      </c>
      <c r="N2669" t="s">
        <v>933</v>
      </c>
      <c r="O2669" t="s">
        <v>934</v>
      </c>
      <c r="P2669" t="s">
        <v>934</v>
      </c>
      <c r="Q2669" t="s">
        <v>663</v>
      </c>
      <c r="R2669" t="str">
        <f t="shared" si="84"/>
        <v>Weekday</v>
      </c>
      <c r="S2669" s="12">
        <f t="shared" si="83"/>
        <v>41002</v>
      </c>
    </row>
    <row r="2670" spans="1:19" x14ac:dyDescent="0.25">
      <c r="A2670" t="s">
        <v>593</v>
      </c>
      <c r="B2670" t="s">
        <v>594</v>
      </c>
      <c r="C2670">
        <v>20129153441</v>
      </c>
      <c r="D2670">
        <v>70</v>
      </c>
      <c r="E2670" t="s">
        <v>62</v>
      </c>
      <c r="G2670">
        <v>13.76</v>
      </c>
      <c r="H2670">
        <v>2012</v>
      </c>
      <c r="I2670">
        <v>6</v>
      </c>
      <c r="J2670">
        <v>18</v>
      </c>
      <c r="K2670">
        <v>10</v>
      </c>
      <c r="M2670" t="s">
        <v>932</v>
      </c>
      <c r="N2670" t="s">
        <v>933</v>
      </c>
      <c r="O2670" t="s">
        <v>934</v>
      </c>
      <c r="P2670" t="s">
        <v>934</v>
      </c>
      <c r="R2670" t="str">
        <f t="shared" si="84"/>
        <v>Weekday</v>
      </c>
      <c r="S2670" s="12">
        <f t="shared" si="83"/>
        <v>41078</v>
      </c>
    </row>
    <row r="2671" spans="1:19" x14ac:dyDescent="0.25">
      <c r="A2671" t="s">
        <v>593</v>
      </c>
      <c r="B2671" t="s">
        <v>594</v>
      </c>
      <c r="C2671">
        <v>20129153466</v>
      </c>
      <c r="D2671">
        <v>70</v>
      </c>
      <c r="E2671" t="s">
        <v>62</v>
      </c>
      <c r="G2671">
        <v>16.989999999999998</v>
      </c>
      <c r="H2671">
        <v>2012</v>
      </c>
      <c r="I2671">
        <v>3</v>
      </c>
      <c r="J2671">
        <v>22</v>
      </c>
      <c r="K2671">
        <v>13</v>
      </c>
      <c r="M2671" t="s">
        <v>935</v>
      </c>
      <c r="N2671" t="s">
        <v>937</v>
      </c>
      <c r="O2671" t="s">
        <v>934</v>
      </c>
      <c r="P2671" t="s">
        <v>934</v>
      </c>
      <c r="Q2671" t="s">
        <v>665</v>
      </c>
      <c r="R2671" t="str">
        <f t="shared" si="84"/>
        <v>Weekday</v>
      </c>
      <c r="S2671" s="12">
        <f t="shared" si="83"/>
        <v>40990</v>
      </c>
    </row>
    <row r="2672" spans="1:19" x14ac:dyDescent="0.25">
      <c r="A2672" t="s">
        <v>593</v>
      </c>
      <c r="B2672" t="s">
        <v>594</v>
      </c>
      <c r="C2672">
        <v>20129153537</v>
      </c>
      <c r="D2672">
        <v>70</v>
      </c>
      <c r="E2672" t="s">
        <v>87</v>
      </c>
      <c r="G2672">
        <v>18.239999999999998</v>
      </c>
      <c r="H2672">
        <v>2012</v>
      </c>
      <c r="I2672">
        <v>2</v>
      </c>
      <c r="J2672">
        <v>5</v>
      </c>
      <c r="K2672">
        <v>8</v>
      </c>
      <c r="M2672" t="s">
        <v>935</v>
      </c>
      <c r="N2672" t="s">
        <v>933</v>
      </c>
      <c r="O2672" t="s">
        <v>934</v>
      </c>
      <c r="P2672" t="s">
        <v>934</v>
      </c>
      <c r="Q2672" t="s">
        <v>711</v>
      </c>
      <c r="R2672" t="str">
        <f t="shared" si="84"/>
        <v>Weekend</v>
      </c>
      <c r="S2672" s="12">
        <f t="shared" si="83"/>
        <v>40944</v>
      </c>
    </row>
    <row r="2673" spans="1:19" x14ac:dyDescent="0.25">
      <c r="A2673" t="s">
        <v>593</v>
      </c>
      <c r="B2673" t="s">
        <v>594</v>
      </c>
      <c r="C2673">
        <v>20129153538</v>
      </c>
      <c r="D2673">
        <v>70</v>
      </c>
      <c r="E2673" t="s">
        <v>62</v>
      </c>
      <c r="G2673">
        <v>18.239999999999998</v>
      </c>
      <c r="H2673">
        <v>2012</v>
      </c>
      <c r="I2673">
        <v>2</v>
      </c>
      <c r="J2673">
        <v>5</v>
      </c>
      <c r="K2673">
        <v>8</v>
      </c>
      <c r="M2673" t="s">
        <v>935</v>
      </c>
      <c r="N2673" t="s">
        <v>933</v>
      </c>
      <c r="O2673" t="s">
        <v>934</v>
      </c>
      <c r="P2673" t="s">
        <v>934</v>
      </c>
      <c r="Q2673" t="s">
        <v>681</v>
      </c>
      <c r="R2673" t="str">
        <f t="shared" si="84"/>
        <v>Weekend</v>
      </c>
      <c r="S2673" s="12">
        <f t="shared" si="83"/>
        <v>40944</v>
      </c>
    </row>
    <row r="2674" spans="1:19" x14ac:dyDescent="0.25">
      <c r="A2674" t="s">
        <v>593</v>
      </c>
      <c r="B2674" t="s">
        <v>594</v>
      </c>
      <c r="C2674">
        <v>20129153834</v>
      </c>
      <c r="D2674">
        <v>70</v>
      </c>
      <c r="E2674" t="s">
        <v>87</v>
      </c>
      <c r="G2674">
        <v>16.190000000000001</v>
      </c>
      <c r="H2674">
        <v>2012</v>
      </c>
      <c r="I2674">
        <v>6</v>
      </c>
      <c r="J2674">
        <v>13</v>
      </c>
      <c r="K2674">
        <v>9</v>
      </c>
      <c r="M2674" t="s">
        <v>932</v>
      </c>
      <c r="N2674" t="s">
        <v>933</v>
      </c>
      <c r="O2674" t="s">
        <v>934</v>
      </c>
      <c r="P2674" t="s">
        <v>934</v>
      </c>
      <c r="R2674" t="str">
        <f t="shared" si="84"/>
        <v>Weekday</v>
      </c>
      <c r="S2674" s="12">
        <f t="shared" si="83"/>
        <v>41073</v>
      </c>
    </row>
    <row r="2675" spans="1:19" x14ac:dyDescent="0.25">
      <c r="A2675" t="s">
        <v>593</v>
      </c>
      <c r="B2675" t="s">
        <v>594</v>
      </c>
      <c r="C2675">
        <v>20129153869</v>
      </c>
      <c r="D2675">
        <v>70</v>
      </c>
      <c r="E2675" t="s">
        <v>940</v>
      </c>
      <c r="G2675">
        <v>16.45</v>
      </c>
      <c r="H2675">
        <v>2012</v>
      </c>
      <c r="I2675">
        <v>7</v>
      </c>
      <c r="J2675">
        <v>26</v>
      </c>
      <c r="K2675">
        <v>19</v>
      </c>
      <c r="M2675" t="s">
        <v>935</v>
      </c>
      <c r="N2675" t="s">
        <v>933</v>
      </c>
      <c r="O2675" t="s">
        <v>934</v>
      </c>
      <c r="P2675" t="s">
        <v>934</v>
      </c>
      <c r="R2675" t="str">
        <f t="shared" si="84"/>
        <v>Weekday</v>
      </c>
      <c r="S2675" s="12">
        <f t="shared" si="83"/>
        <v>41116</v>
      </c>
    </row>
    <row r="2676" spans="1:19" x14ac:dyDescent="0.25">
      <c r="A2676" t="s">
        <v>593</v>
      </c>
      <c r="B2676" t="s">
        <v>594</v>
      </c>
      <c r="C2676">
        <v>20129153895</v>
      </c>
      <c r="D2676">
        <v>70</v>
      </c>
      <c r="E2676" t="s">
        <v>87</v>
      </c>
      <c r="G2676">
        <v>17.96</v>
      </c>
      <c r="H2676">
        <v>2012</v>
      </c>
      <c r="I2676">
        <v>7</v>
      </c>
      <c r="J2676">
        <v>20</v>
      </c>
      <c r="K2676">
        <v>11</v>
      </c>
      <c r="M2676" t="s">
        <v>935</v>
      </c>
      <c r="N2676" t="s">
        <v>933</v>
      </c>
      <c r="O2676" t="s">
        <v>934</v>
      </c>
      <c r="P2676" t="s">
        <v>934</v>
      </c>
      <c r="Q2676" t="s">
        <v>711</v>
      </c>
      <c r="R2676" t="str">
        <f t="shared" si="84"/>
        <v>Weekday</v>
      </c>
      <c r="S2676" s="12">
        <f t="shared" si="83"/>
        <v>41110</v>
      </c>
    </row>
    <row r="2677" spans="1:19" x14ac:dyDescent="0.25">
      <c r="A2677" t="s">
        <v>593</v>
      </c>
      <c r="B2677" t="s">
        <v>594</v>
      </c>
      <c r="C2677">
        <v>20129154056</v>
      </c>
      <c r="D2677">
        <v>70</v>
      </c>
      <c r="E2677" t="s">
        <v>62</v>
      </c>
      <c r="G2677">
        <v>13.85</v>
      </c>
      <c r="H2677">
        <v>2012</v>
      </c>
      <c r="I2677">
        <v>6</v>
      </c>
      <c r="J2677">
        <v>17</v>
      </c>
      <c r="K2677">
        <v>19</v>
      </c>
      <c r="M2677" t="s">
        <v>932</v>
      </c>
      <c r="N2677" t="s">
        <v>933</v>
      </c>
      <c r="O2677" t="s">
        <v>934</v>
      </c>
      <c r="P2677" t="s">
        <v>934</v>
      </c>
      <c r="R2677" t="str">
        <f t="shared" si="84"/>
        <v>Weekend</v>
      </c>
      <c r="S2677" s="12">
        <f t="shared" si="83"/>
        <v>41077</v>
      </c>
    </row>
    <row r="2678" spans="1:19" x14ac:dyDescent="0.25">
      <c r="A2678" t="s">
        <v>593</v>
      </c>
      <c r="B2678" t="s">
        <v>594</v>
      </c>
      <c r="C2678">
        <v>20129154160</v>
      </c>
      <c r="D2678">
        <v>70</v>
      </c>
      <c r="E2678" t="s">
        <v>62</v>
      </c>
      <c r="G2678">
        <v>13.41</v>
      </c>
      <c r="H2678">
        <v>2012</v>
      </c>
      <c r="I2678">
        <v>6</v>
      </c>
      <c r="J2678">
        <v>8</v>
      </c>
      <c r="K2678">
        <v>11</v>
      </c>
      <c r="M2678" t="s">
        <v>932</v>
      </c>
      <c r="N2678" t="s">
        <v>933</v>
      </c>
      <c r="O2678" t="s">
        <v>934</v>
      </c>
      <c r="P2678" t="s">
        <v>934</v>
      </c>
      <c r="R2678" t="str">
        <f t="shared" si="84"/>
        <v>Weekday</v>
      </c>
      <c r="S2678" s="12">
        <f t="shared" si="83"/>
        <v>41068</v>
      </c>
    </row>
    <row r="2679" spans="1:19" x14ac:dyDescent="0.25">
      <c r="A2679" t="s">
        <v>593</v>
      </c>
      <c r="B2679" t="s">
        <v>594</v>
      </c>
      <c r="C2679">
        <v>20129154162</v>
      </c>
      <c r="D2679">
        <v>70</v>
      </c>
      <c r="E2679" t="s">
        <v>62</v>
      </c>
      <c r="G2679">
        <v>13.89</v>
      </c>
      <c r="H2679">
        <v>2012</v>
      </c>
      <c r="I2679">
        <v>7</v>
      </c>
      <c r="J2679">
        <v>5</v>
      </c>
      <c r="K2679">
        <v>11</v>
      </c>
      <c r="M2679" t="s">
        <v>932</v>
      </c>
      <c r="N2679" t="s">
        <v>933</v>
      </c>
      <c r="O2679" t="s">
        <v>934</v>
      </c>
      <c r="P2679" t="s">
        <v>934</v>
      </c>
      <c r="R2679" t="str">
        <f t="shared" si="84"/>
        <v>Weekday</v>
      </c>
      <c r="S2679" s="12">
        <f t="shared" si="83"/>
        <v>41095</v>
      </c>
    </row>
    <row r="2680" spans="1:19" x14ac:dyDescent="0.25">
      <c r="A2680" t="s">
        <v>593</v>
      </c>
      <c r="B2680" t="s">
        <v>594</v>
      </c>
      <c r="C2680">
        <v>20129154169</v>
      </c>
      <c r="D2680">
        <v>70</v>
      </c>
      <c r="E2680" t="s">
        <v>62</v>
      </c>
      <c r="G2680">
        <v>16.96</v>
      </c>
      <c r="H2680">
        <v>2012</v>
      </c>
      <c r="I2680">
        <v>7</v>
      </c>
      <c r="J2680">
        <v>31</v>
      </c>
      <c r="K2680">
        <v>11</v>
      </c>
      <c r="M2680" t="s">
        <v>932</v>
      </c>
      <c r="N2680" t="s">
        <v>933</v>
      </c>
      <c r="O2680" t="s">
        <v>934</v>
      </c>
      <c r="P2680" t="s">
        <v>934</v>
      </c>
      <c r="Q2680" t="s">
        <v>665</v>
      </c>
      <c r="R2680" t="str">
        <f t="shared" si="84"/>
        <v>Weekday</v>
      </c>
      <c r="S2680" s="12">
        <f t="shared" si="83"/>
        <v>41121</v>
      </c>
    </row>
    <row r="2681" spans="1:19" x14ac:dyDescent="0.25">
      <c r="A2681" t="s">
        <v>593</v>
      </c>
      <c r="B2681" t="s">
        <v>594</v>
      </c>
      <c r="C2681">
        <v>20129154172</v>
      </c>
      <c r="D2681">
        <v>70</v>
      </c>
      <c r="E2681" t="s">
        <v>62</v>
      </c>
      <c r="G2681">
        <v>13.57</v>
      </c>
      <c r="H2681">
        <v>2012</v>
      </c>
      <c r="I2681">
        <v>7</v>
      </c>
      <c r="J2681">
        <v>26</v>
      </c>
      <c r="K2681">
        <v>7</v>
      </c>
      <c r="M2681" t="s">
        <v>932</v>
      </c>
      <c r="N2681" t="s">
        <v>933</v>
      </c>
      <c r="O2681" t="s">
        <v>934</v>
      </c>
      <c r="P2681" t="s">
        <v>934</v>
      </c>
      <c r="R2681" t="str">
        <f t="shared" si="84"/>
        <v>Weekday</v>
      </c>
      <c r="S2681" s="12">
        <f t="shared" si="83"/>
        <v>41116</v>
      </c>
    </row>
    <row r="2682" spans="1:19" x14ac:dyDescent="0.25">
      <c r="A2682" t="s">
        <v>593</v>
      </c>
      <c r="B2682" t="s">
        <v>594</v>
      </c>
      <c r="C2682">
        <v>20129154371</v>
      </c>
      <c r="D2682">
        <v>70</v>
      </c>
      <c r="E2682" t="s">
        <v>62</v>
      </c>
      <c r="G2682">
        <v>14.06</v>
      </c>
      <c r="H2682">
        <v>2012</v>
      </c>
      <c r="I2682">
        <v>5</v>
      </c>
      <c r="J2682">
        <v>2</v>
      </c>
      <c r="K2682">
        <v>8</v>
      </c>
      <c r="M2682" t="s">
        <v>932</v>
      </c>
      <c r="N2682" t="s">
        <v>933</v>
      </c>
      <c r="O2682" t="s">
        <v>934</v>
      </c>
      <c r="P2682" t="s">
        <v>938</v>
      </c>
      <c r="R2682" t="str">
        <f t="shared" si="84"/>
        <v>Weekday</v>
      </c>
      <c r="S2682" s="12">
        <f t="shared" si="83"/>
        <v>41031</v>
      </c>
    </row>
    <row r="2683" spans="1:19" x14ac:dyDescent="0.25">
      <c r="A2683" t="s">
        <v>593</v>
      </c>
      <c r="B2683" t="s">
        <v>594</v>
      </c>
      <c r="C2683">
        <v>20129154389</v>
      </c>
      <c r="D2683">
        <v>70</v>
      </c>
      <c r="E2683" t="s">
        <v>87</v>
      </c>
      <c r="G2683">
        <v>16.21</v>
      </c>
      <c r="H2683">
        <v>2012</v>
      </c>
      <c r="I2683">
        <v>7</v>
      </c>
      <c r="J2683">
        <v>24</v>
      </c>
      <c r="K2683">
        <v>13</v>
      </c>
      <c r="M2683" t="s">
        <v>932</v>
      </c>
      <c r="N2683" t="s">
        <v>936</v>
      </c>
      <c r="O2683" t="s">
        <v>934</v>
      </c>
      <c r="P2683" t="s">
        <v>934</v>
      </c>
      <c r="R2683" t="str">
        <f t="shared" si="84"/>
        <v>Weekday</v>
      </c>
      <c r="S2683" s="12">
        <f t="shared" si="83"/>
        <v>41114</v>
      </c>
    </row>
    <row r="2684" spans="1:19" x14ac:dyDescent="0.25">
      <c r="A2684" t="s">
        <v>593</v>
      </c>
      <c r="B2684" t="s">
        <v>594</v>
      </c>
      <c r="C2684">
        <v>20129154391</v>
      </c>
      <c r="D2684">
        <v>70</v>
      </c>
      <c r="E2684" t="s">
        <v>62</v>
      </c>
      <c r="G2684">
        <v>13.91</v>
      </c>
      <c r="H2684">
        <v>2012</v>
      </c>
      <c r="I2684">
        <v>7</v>
      </c>
      <c r="J2684">
        <v>25</v>
      </c>
      <c r="K2684">
        <v>15</v>
      </c>
      <c r="M2684" t="s">
        <v>932</v>
      </c>
      <c r="N2684" t="s">
        <v>937</v>
      </c>
      <c r="O2684" t="s">
        <v>934</v>
      </c>
      <c r="P2684" t="s">
        <v>934</v>
      </c>
      <c r="R2684" t="str">
        <f t="shared" si="84"/>
        <v>Weekday</v>
      </c>
      <c r="S2684" s="12">
        <f t="shared" si="83"/>
        <v>41115</v>
      </c>
    </row>
    <row r="2685" spans="1:19" x14ac:dyDescent="0.25">
      <c r="A2685" t="s">
        <v>593</v>
      </c>
      <c r="B2685" t="s">
        <v>594</v>
      </c>
      <c r="C2685">
        <v>20129154742</v>
      </c>
      <c r="D2685">
        <v>70</v>
      </c>
      <c r="E2685" t="s">
        <v>62</v>
      </c>
      <c r="G2685">
        <v>13.08</v>
      </c>
      <c r="H2685">
        <v>2012</v>
      </c>
      <c r="I2685">
        <v>7</v>
      </c>
      <c r="J2685">
        <v>30</v>
      </c>
      <c r="K2685">
        <v>15</v>
      </c>
      <c r="M2685" t="s">
        <v>932</v>
      </c>
      <c r="N2685" t="s">
        <v>933</v>
      </c>
      <c r="O2685" t="s">
        <v>934</v>
      </c>
      <c r="P2685" t="s">
        <v>934</v>
      </c>
      <c r="R2685" t="str">
        <f t="shared" si="84"/>
        <v>Weekday</v>
      </c>
      <c r="S2685" s="12">
        <f t="shared" si="83"/>
        <v>41120</v>
      </c>
    </row>
    <row r="2686" spans="1:19" x14ac:dyDescent="0.25">
      <c r="A2686" t="s">
        <v>593</v>
      </c>
      <c r="B2686" t="s">
        <v>594</v>
      </c>
      <c r="C2686">
        <v>20129154759</v>
      </c>
      <c r="D2686">
        <v>70</v>
      </c>
      <c r="E2686" t="s">
        <v>62</v>
      </c>
      <c r="G2686">
        <v>13.02</v>
      </c>
      <c r="H2686">
        <v>2012</v>
      </c>
      <c r="I2686">
        <v>8</v>
      </c>
      <c r="J2686">
        <v>2</v>
      </c>
      <c r="K2686">
        <v>14</v>
      </c>
      <c r="M2686" t="s">
        <v>932</v>
      </c>
      <c r="N2686" t="s">
        <v>933</v>
      </c>
      <c r="O2686" t="s">
        <v>934</v>
      </c>
      <c r="P2686" t="s">
        <v>934</v>
      </c>
      <c r="R2686" t="str">
        <f t="shared" si="84"/>
        <v>Weekday</v>
      </c>
      <c r="S2686" s="12">
        <f t="shared" si="83"/>
        <v>41123</v>
      </c>
    </row>
    <row r="2687" spans="1:19" x14ac:dyDescent="0.25">
      <c r="A2687" t="s">
        <v>593</v>
      </c>
      <c r="B2687" t="s">
        <v>594</v>
      </c>
      <c r="C2687">
        <v>20129154831</v>
      </c>
      <c r="D2687">
        <v>70</v>
      </c>
      <c r="E2687" t="s">
        <v>62</v>
      </c>
      <c r="G2687">
        <v>13.15</v>
      </c>
      <c r="H2687">
        <v>2012</v>
      </c>
      <c r="I2687">
        <v>6</v>
      </c>
      <c r="J2687">
        <v>9</v>
      </c>
      <c r="K2687">
        <v>15</v>
      </c>
      <c r="M2687" t="s">
        <v>932</v>
      </c>
      <c r="N2687" t="s">
        <v>933</v>
      </c>
      <c r="O2687" t="s">
        <v>934</v>
      </c>
      <c r="P2687" t="s">
        <v>934</v>
      </c>
      <c r="R2687" t="str">
        <f t="shared" si="84"/>
        <v>Weekend</v>
      </c>
      <c r="S2687" s="12">
        <f t="shared" si="83"/>
        <v>41069</v>
      </c>
    </row>
    <row r="2688" spans="1:19" x14ac:dyDescent="0.25">
      <c r="A2688" t="s">
        <v>593</v>
      </c>
      <c r="B2688" t="s">
        <v>594</v>
      </c>
      <c r="C2688">
        <v>20129154950</v>
      </c>
      <c r="D2688">
        <v>70</v>
      </c>
      <c r="E2688" t="s">
        <v>62</v>
      </c>
      <c r="G2688">
        <v>14.66</v>
      </c>
      <c r="H2688">
        <v>2012</v>
      </c>
      <c r="I2688">
        <v>7</v>
      </c>
      <c r="J2688">
        <v>24</v>
      </c>
      <c r="K2688">
        <v>7</v>
      </c>
      <c r="M2688" t="s">
        <v>932</v>
      </c>
      <c r="N2688" t="s">
        <v>933</v>
      </c>
      <c r="O2688" t="s">
        <v>934</v>
      </c>
      <c r="P2688" t="s">
        <v>934</v>
      </c>
      <c r="R2688" t="str">
        <f t="shared" si="84"/>
        <v>Weekday</v>
      </c>
      <c r="S2688" s="12">
        <f t="shared" si="83"/>
        <v>41114</v>
      </c>
    </row>
    <row r="2689" spans="1:19" x14ac:dyDescent="0.25">
      <c r="A2689" t="s">
        <v>593</v>
      </c>
      <c r="B2689" t="s">
        <v>594</v>
      </c>
      <c r="C2689">
        <v>20129154992</v>
      </c>
      <c r="D2689">
        <v>70</v>
      </c>
      <c r="E2689" t="s">
        <v>62</v>
      </c>
      <c r="G2689">
        <v>11.9</v>
      </c>
      <c r="H2689">
        <v>2012</v>
      </c>
      <c r="I2689">
        <v>3</v>
      </c>
      <c r="J2689">
        <v>13</v>
      </c>
      <c r="K2689">
        <v>8</v>
      </c>
      <c r="M2689" t="s">
        <v>932</v>
      </c>
      <c r="N2689" t="s">
        <v>933</v>
      </c>
      <c r="O2689" t="s">
        <v>934</v>
      </c>
      <c r="P2689" t="s">
        <v>934</v>
      </c>
      <c r="Q2689" t="s">
        <v>633</v>
      </c>
      <c r="R2689" t="str">
        <f t="shared" si="84"/>
        <v>Weekday</v>
      </c>
      <c r="S2689" s="12">
        <f t="shared" si="83"/>
        <v>40981</v>
      </c>
    </row>
    <row r="2690" spans="1:19" x14ac:dyDescent="0.25">
      <c r="A2690" t="s">
        <v>593</v>
      </c>
      <c r="B2690" t="s">
        <v>836</v>
      </c>
      <c r="C2690">
        <v>20129155273</v>
      </c>
      <c r="D2690">
        <v>71</v>
      </c>
      <c r="E2690" t="s">
        <v>87</v>
      </c>
      <c r="G2690">
        <v>1.87</v>
      </c>
      <c r="H2690">
        <v>2012</v>
      </c>
      <c r="I2690">
        <v>7</v>
      </c>
      <c r="J2690">
        <v>31</v>
      </c>
      <c r="K2690">
        <v>7</v>
      </c>
      <c r="M2690" t="s">
        <v>932</v>
      </c>
      <c r="N2690" t="s">
        <v>939</v>
      </c>
      <c r="O2690" t="s">
        <v>934</v>
      </c>
      <c r="P2690" t="s">
        <v>938</v>
      </c>
      <c r="Q2690" t="s">
        <v>853</v>
      </c>
      <c r="R2690" t="str">
        <f t="shared" si="84"/>
        <v>Weekday</v>
      </c>
      <c r="S2690" s="12">
        <f t="shared" si="83"/>
        <v>41121</v>
      </c>
    </row>
    <row r="2691" spans="1:19" x14ac:dyDescent="0.25">
      <c r="A2691" t="s">
        <v>593</v>
      </c>
      <c r="B2691" t="s">
        <v>594</v>
      </c>
      <c r="C2691">
        <v>20129155726</v>
      </c>
      <c r="D2691">
        <v>70</v>
      </c>
      <c r="E2691" t="s">
        <v>87</v>
      </c>
      <c r="G2691">
        <v>7.28</v>
      </c>
      <c r="H2691">
        <v>2012</v>
      </c>
      <c r="I2691">
        <v>3</v>
      </c>
      <c r="J2691">
        <v>24</v>
      </c>
      <c r="K2691">
        <v>23</v>
      </c>
      <c r="M2691" t="s">
        <v>935</v>
      </c>
      <c r="N2691" t="s">
        <v>933</v>
      </c>
      <c r="O2691" t="s">
        <v>934</v>
      </c>
      <c r="P2691" t="s">
        <v>934</v>
      </c>
      <c r="R2691" t="str">
        <f t="shared" si="84"/>
        <v>Weekend</v>
      </c>
      <c r="S2691" s="12">
        <f t="shared" ref="S2691:S2754" si="85">DATE(H2691,I2691,J2691)</f>
        <v>40992</v>
      </c>
    </row>
    <row r="2692" spans="1:19" x14ac:dyDescent="0.25">
      <c r="A2692" t="s">
        <v>593</v>
      </c>
      <c r="B2692" t="s">
        <v>594</v>
      </c>
      <c r="C2692">
        <v>20129155998</v>
      </c>
      <c r="D2692">
        <v>70</v>
      </c>
      <c r="E2692" t="s">
        <v>62</v>
      </c>
      <c r="G2692">
        <v>13.38</v>
      </c>
      <c r="H2692">
        <v>2012</v>
      </c>
      <c r="I2692">
        <v>8</v>
      </c>
      <c r="J2692">
        <v>7</v>
      </c>
      <c r="K2692">
        <v>12</v>
      </c>
      <c r="M2692" t="s">
        <v>932</v>
      </c>
      <c r="N2692" t="s">
        <v>936</v>
      </c>
      <c r="O2692" t="s">
        <v>938</v>
      </c>
      <c r="P2692" t="s">
        <v>934</v>
      </c>
      <c r="R2692" t="str">
        <f t="shared" si="84"/>
        <v>Weekday</v>
      </c>
      <c r="S2692" s="12">
        <f t="shared" si="85"/>
        <v>41128</v>
      </c>
    </row>
    <row r="2693" spans="1:19" x14ac:dyDescent="0.25">
      <c r="A2693" t="s">
        <v>593</v>
      </c>
      <c r="B2693" t="s">
        <v>594</v>
      </c>
      <c r="C2693">
        <v>20129156057</v>
      </c>
      <c r="D2693">
        <v>70</v>
      </c>
      <c r="E2693" t="s">
        <v>62</v>
      </c>
      <c r="G2693">
        <v>13.33</v>
      </c>
      <c r="H2693">
        <v>2012</v>
      </c>
      <c r="I2693">
        <v>8</v>
      </c>
      <c r="J2693">
        <v>7</v>
      </c>
      <c r="K2693">
        <v>19</v>
      </c>
      <c r="M2693" t="s">
        <v>932</v>
      </c>
      <c r="N2693" t="s">
        <v>933</v>
      </c>
      <c r="O2693" t="s">
        <v>934</v>
      </c>
      <c r="P2693" t="s">
        <v>934</v>
      </c>
      <c r="R2693" t="str">
        <f t="shared" ref="R2693:R2756" si="86">IF(WEEKDAY(DATE(H2693,I2693,J2693),2)&lt;6,"Weekday","Weekend")</f>
        <v>Weekday</v>
      </c>
      <c r="S2693" s="12">
        <f t="shared" si="85"/>
        <v>41128</v>
      </c>
    </row>
    <row r="2694" spans="1:19" x14ac:dyDescent="0.25">
      <c r="A2694" t="s">
        <v>593</v>
      </c>
      <c r="B2694" t="s">
        <v>594</v>
      </c>
      <c r="C2694">
        <v>20129156202</v>
      </c>
      <c r="D2694">
        <v>70</v>
      </c>
      <c r="E2694" t="s">
        <v>87</v>
      </c>
      <c r="G2694">
        <v>14.09</v>
      </c>
      <c r="H2694">
        <v>2012</v>
      </c>
      <c r="I2694">
        <v>8</v>
      </c>
      <c r="J2694">
        <v>8</v>
      </c>
      <c r="K2694">
        <v>8</v>
      </c>
      <c r="M2694" t="s">
        <v>932</v>
      </c>
      <c r="N2694" t="s">
        <v>933</v>
      </c>
      <c r="O2694" t="s">
        <v>934</v>
      </c>
      <c r="P2694" t="s">
        <v>934</v>
      </c>
      <c r="R2694" t="str">
        <f t="shared" si="86"/>
        <v>Weekday</v>
      </c>
      <c r="S2694" s="12">
        <f t="shared" si="85"/>
        <v>41129</v>
      </c>
    </row>
    <row r="2695" spans="1:19" x14ac:dyDescent="0.25">
      <c r="A2695" t="s">
        <v>593</v>
      </c>
      <c r="B2695" t="s">
        <v>594</v>
      </c>
      <c r="C2695">
        <v>20129156288</v>
      </c>
      <c r="D2695">
        <v>70</v>
      </c>
      <c r="E2695" t="s">
        <v>62</v>
      </c>
      <c r="G2695">
        <v>13.13</v>
      </c>
      <c r="H2695">
        <v>2012</v>
      </c>
      <c r="I2695">
        <v>3</v>
      </c>
      <c r="J2695">
        <v>12</v>
      </c>
      <c r="K2695">
        <v>8</v>
      </c>
      <c r="M2695" t="s">
        <v>932</v>
      </c>
      <c r="N2695" t="s">
        <v>937</v>
      </c>
      <c r="O2695" t="s">
        <v>934</v>
      </c>
      <c r="P2695" t="s">
        <v>934</v>
      </c>
      <c r="R2695" t="str">
        <f t="shared" si="86"/>
        <v>Weekday</v>
      </c>
      <c r="S2695" s="12">
        <f t="shared" si="85"/>
        <v>40980</v>
      </c>
    </row>
    <row r="2696" spans="1:19" x14ac:dyDescent="0.25">
      <c r="A2696" t="s">
        <v>593</v>
      </c>
      <c r="B2696" t="s">
        <v>836</v>
      </c>
      <c r="C2696">
        <v>20129156387</v>
      </c>
      <c r="D2696">
        <v>71</v>
      </c>
      <c r="E2696" t="s">
        <v>87</v>
      </c>
      <c r="G2696">
        <v>1.93</v>
      </c>
      <c r="H2696">
        <v>2012</v>
      </c>
      <c r="I2696">
        <v>8</v>
      </c>
      <c r="J2696">
        <v>6</v>
      </c>
      <c r="K2696">
        <v>14</v>
      </c>
      <c r="M2696" t="s">
        <v>935</v>
      </c>
      <c r="N2696" t="s">
        <v>933</v>
      </c>
      <c r="O2696" t="s">
        <v>934</v>
      </c>
      <c r="P2696" t="s">
        <v>934</v>
      </c>
      <c r="Q2696" t="s">
        <v>853</v>
      </c>
      <c r="R2696" t="str">
        <f t="shared" si="86"/>
        <v>Weekday</v>
      </c>
      <c r="S2696" s="12">
        <f t="shared" si="85"/>
        <v>41127</v>
      </c>
    </row>
    <row r="2697" spans="1:19" x14ac:dyDescent="0.25">
      <c r="A2697" t="s">
        <v>593</v>
      </c>
      <c r="B2697" t="s">
        <v>594</v>
      </c>
      <c r="C2697">
        <v>20129156523</v>
      </c>
      <c r="D2697">
        <v>70</v>
      </c>
      <c r="E2697" t="s">
        <v>87</v>
      </c>
      <c r="G2697">
        <v>18.43</v>
      </c>
      <c r="H2697">
        <v>2012</v>
      </c>
      <c r="I2697">
        <v>2</v>
      </c>
      <c r="J2697">
        <v>27</v>
      </c>
      <c r="K2697">
        <v>10</v>
      </c>
      <c r="M2697" t="s">
        <v>935</v>
      </c>
      <c r="N2697" t="s">
        <v>936</v>
      </c>
      <c r="O2697" t="s">
        <v>934</v>
      </c>
      <c r="P2697" t="s">
        <v>934</v>
      </c>
      <c r="Q2697" t="s">
        <v>710</v>
      </c>
      <c r="R2697" t="str">
        <f t="shared" si="86"/>
        <v>Weekday</v>
      </c>
      <c r="S2697" s="12">
        <f t="shared" si="85"/>
        <v>40966</v>
      </c>
    </row>
    <row r="2698" spans="1:19" x14ac:dyDescent="0.25">
      <c r="A2698" t="s">
        <v>593</v>
      </c>
      <c r="B2698" t="s">
        <v>836</v>
      </c>
      <c r="C2698">
        <v>20129156697</v>
      </c>
      <c r="D2698">
        <v>71</v>
      </c>
      <c r="E2698" t="s">
        <v>87</v>
      </c>
      <c r="G2698">
        <v>1.27</v>
      </c>
      <c r="H2698">
        <v>2012</v>
      </c>
      <c r="I2698">
        <v>8</v>
      </c>
      <c r="J2698">
        <v>5</v>
      </c>
      <c r="K2698">
        <v>10</v>
      </c>
      <c r="M2698" t="s">
        <v>935</v>
      </c>
      <c r="N2698" t="s">
        <v>936</v>
      </c>
      <c r="O2698" t="s">
        <v>934</v>
      </c>
      <c r="P2698" t="s">
        <v>934</v>
      </c>
      <c r="Q2698" t="s">
        <v>854</v>
      </c>
      <c r="R2698" t="str">
        <f t="shared" si="86"/>
        <v>Weekend</v>
      </c>
      <c r="S2698" s="12">
        <f t="shared" si="85"/>
        <v>41126</v>
      </c>
    </row>
    <row r="2699" spans="1:19" x14ac:dyDescent="0.25">
      <c r="A2699" t="s">
        <v>593</v>
      </c>
      <c r="B2699" t="s">
        <v>594</v>
      </c>
      <c r="C2699">
        <v>20129156703</v>
      </c>
      <c r="D2699">
        <v>70</v>
      </c>
      <c r="E2699" t="s">
        <v>62</v>
      </c>
      <c r="G2699">
        <v>18.600000000000001</v>
      </c>
      <c r="H2699">
        <v>2012</v>
      </c>
      <c r="I2699">
        <v>1</v>
      </c>
      <c r="J2699">
        <v>27</v>
      </c>
      <c r="K2699">
        <v>12</v>
      </c>
      <c r="M2699" t="s">
        <v>932</v>
      </c>
      <c r="N2699" t="s">
        <v>933</v>
      </c>
      <c r="O2699" t="s">
        <v>934</v>
      </c>
      <c r="P2699" t="s">
        <v>934</v>
      </c>
      <c r="Q2699" t="s">
        <v>685</v>
      </c>
      <c r="R2699" t="str">
        <f t="shared" si="86"/>
        <v>Weekday</v>
      </c>
      <c r="S2699" s="12">
        <f t="shared" si="85"/>
        <v>40935</v>
      </c>
    </row>
    <row r="2700" spans="1:19" x14ac:dyDescent="0.25">
      <c r="A2700" t="s">
        <v>593</v>
      </c>
      <c r="B2700" t="s">
        <v>594</v>
      </c>
      <c r="C2700">
        <v>20129156946</v>
      </c>
      <c r="D2700">
        <v>70</v>
      </c>
      <c r="E2700" t="s">
        <v>62</v>
      </c>
      <c r="G2700">
        <v>12.56</v>
      </c>
      <c r="H2700">
        <v>2012</v>
      </c>
      <c r="I2700">
        <v>8</v>
      </c>
      <c r="J2700">
        <v>10</v>
      </c>
      <c r="K2700">
        <v>18</v>
      </c>
      <c r="M2700" t="s">
        <v>932</v>
      </c>
      <c r="N2700" t="s">
        <v>933</v>
      </c>
      <c r="O2700" t="s">
        <v>934</v>
      </c>
      <c r="P2700" t="s">
        <v>934</v>
      </c>
      <c r="R2700" t="str">
        <f t="shared" si="86"/>
        <v>Weekday</v>
      </c>
      <c r="S2700" s="12">
        <f t="shared" si="85"/>
        <v>41131</v>
      </c>
    </row>
    <row r="2701" spans="1:19" x14ac:dyDescent="0.25">
      <c r="A2701" t="s">
        <v>593</v>
      </c>
      <c r="B2701" t="s">
        <v>723</v>
      </c>
      <c r="C2701">
        <v>20129157005</v>
      </c>
      <c r="D2701">
        <v>275</v>
      </c>
      <c r="E2701" t="s">
        <v>62</v>
      </c>
      <c r="G2701">
        <v>33.299999999999997</v>
      </c>
      <c r="H2701">
        <v>2012</v>
      </c>
      <c r="I2701">
        <v>8</v>
      </c>
      <c r="J2701">
        <v>8</v>
      </c>
      <c r="K2701">
        <v>13</v>
      </c>
      <c r="M2701" t="s">
        <v>932</v>
      </c>
      <c r="N2701" t="s">
        <v>933</v>
      </c>
      <c r="O2701" t="s">
        <v>934</v>
      </c>
      <c r="P2701" t="s">
        <v>934</v>
      </c>
      <c r="Q2701" t="s">
        <v>870</v>
      </c>
      <c r="R2701" t="str">
        <f t="shared" si="86"/>
        <v>Weekday</v>
      </c>
      <c r="S2701" s="12">
        <f t="shared" si="85"/>
        <v>41129</v>
      </c>
    </row>
    <row r="2702" spans="1:19" x14ac:dyDescent="0.25">
      <c r="A2702" t="s">
        <v>593</v>
      </c>
      <c r="B2702" t="s">
        <v>594</v>
      </c>
      <c r="C2702">
        <v>20129157297</v>
      </c>
      <c r="D2702">
        <v>70</v>
      </c>
      <c r="E2702" t="s">
        <v>87</v>
      </c>
      <c r="G2702">
        <v>14.69</v>
      </c>
      <c r="H2702">
        <v>2012</v>
      </c>
      <c r="I2702">
        <v>1</v>
      </c>
      <c r="J2702">
        <v>14</v>
      </c>
      <c r="K2702">
        <v>21</v>
      </c>
      <c r="M2702" t="s">
        <v>935</v>
      </c>
      <c r="N2702" t="s">
        <v>933</v>
      </c>
      <c r="O2702" t="s">
        <v>934</v>
      </c>
      <c r="P2702" t="s">
        <v>934</v>
      </c>
      <c r="R2702" t="str">
        <f t="shared" si="86"/>
        <v>Weekend</v>
      </c>
      <c r="S2702" s="12">
        <f t="shared" si="85"/>
        <v>40922</v>
      </c>
    </row>
    <row r="2703" spans="1:19" x14ac:dyDescent="0.25">
      <c r="A2703" t="s">
        <v>593</v>
      </c>
      <c r="B2703" t="s">
        <v>594</v>
      </c>
      <c r="C2703">
        <v>20129157498</v>
      </c>
      <c r="D2703">
        <v>70</v>
      </c>
      <c r="E2703" t="s">
        <v>87</v>
      </c>
      <c r="G2703">
        <v>14.58</v>
      </c>
      <c r="H2703">
        <v>2012</v>
      </c>
      <c r="I2703">
        <v>8</v>
      </c>
      <c r="J2703">
        <v>9</v>
      </c>
      <c r="K2703">
        <v>6</v>
      </c>
      <c r="M2703" t="s">
        <v>932</v>
      </c>
      <c r="N2703" t="s">
        <v>936</v>
      </c>
      <c r="O2703" t="s">
        <v>934</v>
      </c>
      <c r="P2703" t="s">
        <v>934</v>
      </c>
      <c r="R2703" t="str">
        <f t="shared" si="86"/>
        <v>Weekday</v>
      </c>
      <c r="S2703" s="12">
        <f t="shared" si="85"/>
        <v>41130</v>
      </c>
    </row>
    <row r="2704" spans="1:19" x14ac:dyDescent="0.25">
      <c r="A2704" t="s">
        <v>593</v>
      </c>
      <c r="B2704" t="s">
        <v>594</v>
      </c>
      <c r="C2704">
        <v>20129157615</v>
      </c>
      <c r="D2704">
        <v>70</v>
      </c>
      <c r="E2704" t="s">
        <v>62</v>
      </c>
      <c r="G2704">
        <v>12.78</v>
      </c>
      <c r="H2704">
        <v>2012</v>
      </c>
      <c r="I2704">
        <v>8</v>
      </c>
      <c r="J2704">
        <v>13</v>
      </c>
      <c r="K2704">
        <v>17</v>
      </c>
      <c r="M2704" t="s">
        <v>932</v>
      </c>
      <c r="N2704" t="s">
        <v>933</v>
      </c>
      <c r="O2704" t="s">
        <v>934</v>
      </c>
      <c r="P2704" t="s">
        <v>934</v>
      </c>
      <c r="R2704" t="str">
        <f t="shared" si="86"/>
        <v>Weekday</v>
      </c>
      <c r="S2704" s="12">
        <f t="shared" si="85"/>
        <v>41134</v>
      </c>
    </row>
    <row r="2705" spans="1:19" x14ac:dyDescent="0.25">
      <c r="A2705" t="s">
        <v>593</v>
      </c>
      <c r="B2705" t="s">
        <v>594</v>
      </c>
      <c r="C2705">
        <v>20129157967</v>
      </c>
      <c r="D2705">
        <v>70</v>
      </c>
      <c r="E2705" t="s">
        <v>87</v>
      </c>
      <c r="G2705">
        <v>16.71</v>
      </c>
      <c r="H2705">
        <v>2012</v>
      </c>
      <c r="I2705">
        <v>5</v>
      </c>
      <c r="J2705">
        <v>7</v>
      </c>
      <c r="K2705">
        <v>21</v>
      </c>
      <c r="M2705" t="s">
        <v>932</v>
      </c>
      <c r="N2705" t="s">
        <v>933</v>
      </c>
      <c r="O2705" t="s">
        <v>934</v>
      </c>
      <c r="P2705" t="s">
        <v>934</v>
      </c>
      <c r="Q2705" t="s">
        <v>721</v>
      </c>
      <c r="R2705" t="str">
        <f t="shared" si="86"/>
        <v>Weekday</v>
      </c>
      <c r="S2705" s="12">
        <f t="shared" si="85"/>
        <v>41036</v>
      </c>
    </row>
    <row r="2706" spans="1:19" x14ac:dyDescent="0.25">
      <c r="A2706" t="s">
        <v>593</v>
      </c>
      <c r="B2706" t="s">
        <v>594</v>
      </c>
      <c r="C2706">
        <v>20129158098</v>
      </c>
      <c r="D2706">
        <v>70</v>
      </c>
      <c r="E2706" t="s">
        <v>62</v>
      </c>
      <c r="G2706">
        <v>13.66</v>
      </c>
      <c r="H2706">
        <v>2012</v>
      </c>
      <c r="I2706">
        <v>8</v>
      </c>
      <c r="J2706">
        <v>13</v>
      </c>
      <c r="K2706">
        <v>10</v>
      </c>
      <c r="M2706" t="s">
        <v>932</v>
      </c>
      <c r="N2706" t="s">
        <v>936</v>
      </c>
      <c r="O2706" t="s">
        <v>934</v>
      </c>
      <c r="P2706" t="s">
        <v>934</v>
      </c>
      <c r="R2706" t="str">
        <f t="shared" si="86"/>
        <v>Weekday</v>
      </c>
      <c r="S2706" s="12">
        <f t="shared" si="85"/>
        <v>41134</v>
      </c>
    </row>
    <row r="2707" spans="1:19" x14ac:dyDescent="0.25">
      <c r="A2707" t="s">
        <v>593</v>
      </c>
      <c r="B2707" t="s">
        <v>723</v>
      </c>
      <c r="C2707">
        <v>20129158340</v>
      </c>
      <c r="D2707">
        <v>71</v>
      </c>
      <c r="E2707" t="s">
        <v>87</v>
      </c>
      <c r="G2707">
        <v>18</v>
      </c>
      <c r="H2707">
        <v>2012</v>
      </c>
      <c r="I2707">
        <v>8</v>
      </c>
      <c r="J2707">
        <v>11</v>
      </c>
      <c r="K2707">
        <v>15</v>
      </c>
      <c r="M2707" t="s">
        <v>935</v>
      </c>
      <c r="N2707" t="s">
        <v>933</v>
      </c>
      <c r="O2707" t="s">
        <v>934</v>
      </c>
      <c r="P2707" t="s">
        <v>934</v>
      </c>
      <c r="Q2707" t="s">
        <v>794</v>
      </c>
      <c r="R2707" t="str">
        <f t="shared" si="86"/>
        <v>Weekend</v>
      </c>
      <c r="S2707" s="12">
        <f t="shared" si="85"/>
        <v>41132</v>
      </c>
    </row>
    <row r="2708" spans="1:19" x14ac:dyDescent="0.25">
      <c r="A2708" t="s">
        <v>593</v>
      </c>
      <c r="B2708" t="s">
        <v>594</v>
      </c>
      <c r="C2708">
        <v>20129158520</v>
      </c>
      <c r="D2708">
        <v>70</v>
      </c>
      <c r="E2708" t="s">
        <v>62</v>
      </c>
      <c r="G2708">
        <v>12.71</v>
      </c>
      <c r="H2708">
        <v>2012</v>
      </c>
      <c r="I2708">
        <v>8</v>
      </c>
      <c r="J2708">
        <v>16</v>
      </c>
      <c r="K2708">
        <v>8</v>
      </c>
      <c r="M2708" t="s">
        <v>932</v>
      </c>
      <c r="N2708" t="s">
        <v>933</v>
      </c>
      <c r="O2708" t="s">
        <v>934</v>
      </c>
      <c r="P2708" t="s">
        <v>934</v>
      </c>
      <c r="R2708" t="str">
        <f t="shared" si="86"/>
        <v>Weekday</v>
      </c>
      <c r="S2708" s="12">
        <f t="shared" si="85"/>
        <v>41137</v>
      </c>
    </row>
    <row r="2709" spans="1:19" x14ac:dyDescent="0.25">
      <c r="A2709" t="s">
        <v>593</v>
      </c>
      <c r="B2709" t="s">
        <v>594</v>
      </c>
      <c r="C2709">
        <v>20129158524</v>
      </c>
      <c r="D2709">
        <v>70</v>
      </c>
      <c r="E2709" t="s">
        <v>62</v>
      </c>
      <c r="G2709">
        <v>16.96</v>
      </c>
      <c r="H2709">
        <v>2012</v>
      </c>
      <c r="I2709">
        <v>8</v>
      </c>
      <c r="J2709">
        <v>16</v>
      </c>
      <c r="K2709">
        <v>14</v>
      </c>
      <c r="M2709" t="s">
        <v>932</v>
      </c>
      <c r="N2709" t="s">
        <v>937</v>
      </c>
      <c r="O2709" t="s">
        <v>934</v>
      </c>
      <c r="P2709" t="s">
        <v>934</v>
      </c>
      <c r="Q2709" t="s">
        <v>665</v>
      </c>
      <c r="R2709" t="str">
        <f t="shared" si="86"/>
        <v>Weekday</v>
      </c>
      <c r="S2709" s="12">
        <f t="shared" si="85"/>
        <v>41137</v>
      </c>
    </row>
    <row r="2710" spans="1:19" x14ac:dyDescent="0.25">
      <c r="A2710" t="s">
        <v>593</v>
      </c>
      <c r="B2710" t="s">
        <v>594</v>
      </c>
      <c r="C2710">
        <v>20129158541</v>
      </c>
      <c r="D2710">
        <v>70</v>
      </c>
      <c r="E2710" t="s">
        <v>87</v>
      </c>
      <c r="G2710">
        <v>16.05</v>
      </c>
      <c r="H2710">
        <v>2012</v>
      </c>
      <c r="I2710">
        <v>8</v>
      </c>
      <c r="J2710">
        <v>16</v>
      </c>
      <c r="K2710">
        <v>17</v>
      </c>
      <c r="M2710" t="s">
        <v>932</v>
      </c>
      <c r="N2710" t="s">
        <v>937</v>
      </c>
      <c r="O2710" t="s">
        <v>934</v>
      </c>
      <c r="P2710" t="s">
        <v>934</v>
      </c>
      <c r="R2710" t="str">
        <f t="shared" si="86"/>
        <v>Weekday</v>
      </c>
      <c r="S2710" s="12">
        <f t="shared" si="85"/>
        <v>41137</v>
      </c>
    </row>
    <row r="2711" spans="1:19" x14ac:dyDescent="0.25">
      <c r="A2711" t="s">
        <v>593</v>
      </c>
      <c r="B2711" t="s">
        <v>594</v>
      </c>
      <c r="C2711">
        <v>20129158721</v>
      </c>
      <c r="D2711">
        <v>70</v>
      </c>
      <c r="E2711" t="s">
        <v>87</v>
      </c>
      <c r="G2711">
        <v>9.5</v>
      </c>
      <c r="H2711">
        <v>2012</v>
      </c>
      <c r="I2711">
        <v>4</v>
      </c>
      <c r="J2711">
        <v>9</v>
      </c>
      <c r="K2711">
        <v>18</v>
      </c>
      <c r="M2711" t="s">
        <v>935</v>
      </c>
      <c r="N2711" t="s">
        <v>937</v>
      </c>
      <c r="O2711" t="s">
        <v>934</v>
      </c>
      <c r="P2711" t="s">
        <v>934</v>
      </c>
      <c r="R2711" t="str">
        <f t="shared" si="86"/>
        <v>Weekday</v>
      </c>
      <c r="S2711" s="12">
        <f t="shared" si="85"/>
        <v>41008</v>
      </c>
    </row>
    <row r="2712" spans="1:19" x14ac:dyDescent="0.25">
      <c r="A2712" t="s">
        <v>593</v>
      </c>
      <c r="B2712" t="s">
        <v>594</v>
      </c>
      <c r="C2712">
        <v>20129158722</v>
      </c>
      <c r="D2712">
        <v>70</v>
      </c>
      <c r="E2712" t="s">
        <v>62</v>
      </c>
      <c r="G2712">
        <v>17.190000000000001</v>
      </c>
      <c r="H2712">
        <v>2012</v>
      </c>
      <c r="I2712">
        <v>4</v>
      </c>
      <c r="J2712">
        <v>3</v>
      </c>
      <c r="K2712">
        <v>20</v>
      </c>
      <c r="M2712" t="s">
        <v>935</v>
      </c>
      <c r="N2712" t="s">
        <v>933</v>
      </c>
      <c r="O2712" t="s">
        <v>934</v>
      </c>
      <c r="P2712" t="s">
        <v>934</v>
      </c>
      <c r="Q2712" t="s">
        <v>669</v>
      </c>
      <c r="R2712" t="str">
        <f t="shared" si="86"/>
        <v>Weekday</v>
      </c>
      <c r="S2712" s="12">
        <f t="shared" si="85"/>
        <v>41002</v>
      </c>
    </row>
    <row r="2713" spans="1:19" x14ac:dyDescent="0.25">
      <c r="A2713" t="s">
        <v>593</v>
      </c>
      <c r="B2713" t="s">
        <v>594</v>
      </c>
      <c r="C2713">
        <v>20129158725</v>
      </c>
      <c r="D2713">
        <v>70</v>
      </c>
      <c r="E2713" t="s">
        <v>62</v>
      </c>
      <c r="G2713">
        <v>12.71</v>
      </c>
      <c r="H2713">
        <v>2012</v>
      </c>
      <c r="I2713">
        <v>3</v>
      </c>
      <c r="J2713">
        <v>12</v>
      </c>
      <c r="K2713">
        <v>16</v>
      </c>
      <c r="M2713" t="s">
        <v>932</v>
      </c>
      <c r="N2713" t="s">
        <v>933</v>
      </c>
      <c r="O2713" t="s">
        <v>934</v>
      </c>
      <c r="P2713" t="s">
        <v>934</v>
      </c>
      <c r="R2713" t="str">
        <f t="shared" si="86"/>
        <v>Weekday</v>
      </c>
      <c r="S2713" s="12">
        <f t="shared" si="85"/>
        <v>40980</v>
      </c>
    </row>
    <row r="2714" spans="1:19" x14ac:dyDescent="0.25">
      <c r="A2714" t="s">
        <v>593</v>
      </c>
      <c r="B2714" t="s">
        <v>594</v>
      </c>
      <c r="C2714">
        <v>20129158746</v>
      </c>
      <c r="D2714">
        <v>70</v>
      </c>
      <c r="E2714" t="s">
        <v>87</v>
      </c>
      <c r="G2714">
        <v>14.11</v>
      </c>
      <c r="H2714">
        <v>2012</v>
      </c>
      <c r="I2714">
        <v>8</v>
      </c>
      <c r="J2714">
        <v>16</v>
      </c>
      <c r="K2714">
        <v>16</v>
      </c>
      <c r="M2714" t="s">
        <v>932</v>
      </c>
      <c r="N2714" t="s">
        <v>933</v>
      </c>
      <c r="O2714" t="s">
        <v>934</v>
      </c>
      <c r="P2714" t="s">
        <v>934</v>
      </c>
      <c r="R2714" t="str">
        <f t="shared" si="86"/>
        <v>Weekday</v>
      </c>
      <c r="S2714" s="12">
        <f t="shared" si="85"/>
        <v>41137</v>
      </c>
    </row>
    <row r="2715" spans="1:19" x14ac:dyDescent="0.25">
      <c r="A2715" t="s">
        <v>593</v>
      </c>
      <c r="B2715" t="s">
        <v>594</v>
      </c>
      <c r="C2715">
        <v>20129158817</v>
      </c>
      <c r="D2715">
        <v>70</v>
      </c>
      <c r="E2715" t="s">
        <v>62</v>
      </c>
      <c r="G2715">
        <v>13.44</v>
      </c>
      <c r="H2715">
        <v>2012</v>
      </c>
      <c r="I2715">
        <v>8</v>
      </c>
      <c r="J2715">
        <v>15</v>
      </c>
      <c r="K2715">
        <v>18</v>
      </c>
      <c r="M2715" t="s">
        <v>932</v>
      </c>
      <c r="N2715" t="s">
        <v>936</v>
      </c>
      <c r="O2715" t="s">
        <v>934</v>
      </c>
      <c r="P2715" t="s">
        <v>934</v>
      </c>
      <c r="R2715" t="str">
        <f t="shared" si="86"/>
        <v>Weekday</v>
      </c>
      <c r="S2715" s="12">
        <f t="shared" si="85"/>
        <v>41136</v>
      </c>
    </row>
    <row r="2716" spans="1:19" x14ac:dyDescent="0.25">
      <c r="A2716" t="s">
        <v>593</v>
      </c>
      <c r="B2716" t="s">
        <v>594</v>
      </c>
      <c r="C2716">
        <v>20129159808</v>
      </c>
      <c r="D2716">
        <v>70</v>
      </c>
      <c r="E2716" t="s">
        <v>62</v>
      </c>
      <c r="G2716">
        <v>15.24</v>
      </c>
      <c r="H2716">
        <v>2012</v>
      </c>
      <c r="I2716">
        <v>7</v>
      </c>
      <c r="J2716">
        <v>14</v>
      </c>
      <c r="K2716">
        <v>14</v>
      </c>
      <c r="M2716" t="s">
        <v>932</v>
      </c>
      <c r="N2716" t="s">
        <v>933</v>
      </c>
      <c r="O2716" t="s">
        <v>938</v>
      </c>
      <c r="P2716" t="s">
        <v>934</v>
      </c>
      <c r="R2716" t="str">
        <f t="shared" si="86"/>
        <v>Weekend</v>
      </c>
      <c r="S2716" s="12">
        <f t="shared" si="85"/>
        <v>41104</v>
      </c>
    </row>
    <row r="2717" spans="1:19" x14ac:dyDescent="0.25">
      <c r="A2717" t="s">
        <v>593</v>
      </c>
      <c r="B2717" t="s">
        <v>594</v>
      </c>
      <c r="C2717">
        <v>20129160059</v>
      </c>
      <c r="D2717">
        <v>70</v>
      </c>
      <c r="E2717" t="s">
        <v>87</v>
      </c>
      <c r="G2717">
        <v>17.41</v>
      </c>
      <c r="H2717">
        <v>2012</v>
      </c>
      <c r="I2717">
        <v>8</v>
      </c>
      <c r="J2717">
        <v>22</v>
      </c>
      <c r="K2717">
        <v>8</v>
      </c>
      <c r="M2717" t="s">
        <v>932</v>
      </c>
      <c r="N2717" t="s">
        <v>933</v>
      </c>
      <c r="O2717" t="s">
        <v>934</v>
      </c>
      <c r="P2717" t="s">
        <v>934</v>
      </c>
      <c r="Q2717" t="s">
        <v>714</v>
      </c>
      <c r="R2717" t="str">
        <f t="shared" si="86"/>
        <v>Weekday</v>
      </c>
      <c r="S2717" s="12">
        <f t="shared" si="85"/>
        <v>41143</v>
      </c>
    </row>
    <row r="2718" spans="1:19" x14ac:dyDescent="0.25">
      <c r="A2718" t="s">
        <v>593</v>
      </c>
      <c r="B2718" t="s">
        <v>594</v>
      </c>
      <c r="C2718">
        <v>20129160122</v>
      </c>
      <c r="D2718">
        <v>70</v>
      </c>
      <c r="E2718" t="s">
        <v>87</v>
      </c>
      <c r="G2718">
        <v>17.190000000000001</v>
      </c>
      <c r="H2718">
        <v>2012</v>
      </c>
      <c r="I2718">
        <v>6</v>
      </c>
      <c r="J2718">
        <v>5</v>
      </c>
      <c r="K2718">
        <v>8</v>
      </c>
      <c r="M2718" t="s">
        <v>932</v>
      </c>
      <c r="N2718" t="s">
        <v>937</v>
      </c>
      <c r="O2718" t="s">
        <v>934</v>
      </c>
      <c r="P2718" t="s">
        <v>934</v>
      </c>
      <c r="Q2718" t="s">
        <v>717</v>
      </c>
      <c r="R2718" t="str">
        <f t="shared" si="86"/>
        <v>Weekday</v>
      </c>
      <c r="S2718" s="12">
        <f t="shared" si="85"/>
        <v>41065</v>
      </c>
    </row>
    <row r="2719" spans="1:19" x14ac:dyDescent="0.25">
      <c r="A2719" t="s">
        <v>593</v>
      </c>
      <c r="B2719" t="s">
        <v>594</v>
      </c>
      <c r="C2719">
        <v>20129160193</v>
      </c>
      <c r="D2719">
        <v>70</v>
      </c>
      <c r="E2719" t="s">
        <v>62</v>
      </c>
      <c r="G2719">
        <v>13.15</v>
      </c>
      <c r="H2719">
        <v>2012</v>
      </c>
      <c r="I2719">
        <v>8</v>
      </c>
      <c r="J2719">
        <v>22</v>
      </c>
      <c r="K2719">
        <v>9</v>
      </c>
      <c r="M2719" t="s">
        <v>932</v>
      </c>
      <c r="N2719" t="s">
        <v>933</v>
      </c>
      <c r="O2719" t="s">
        <v>934</v>
      </c>
      <c r="P2719" t="s">
        <v>934</v>
      </c>
      <c r="R2719" t="str">
        <f t="shared" si="86"/>
        <v>Weekday</v>
      </c>
      <c r="S2719" s="12">
        <f t="shared" si="85"/>
        <v>41143</v>
      </c>
    </row>
    <row r="2720" spans="1:19" x14ac:dyDescent="0.25">
      <c r="A2720" t="s">
        <v>593</v>
      </c>
      <c r="B2720" t="s">
        <v>594</v>
      </c>
      <c r="C2720">
        <v>20129160238</v>
      </c>
      <c r="D2720">
        <v>70</v>
      </c>
      <c r="E2720" t="s">
        <v>87</v>
      </c>
      <c r="G2720">
        <v>19.02</v>
      </c>
      <c r="H2720">
        <v>2012</v>
      </c>
      <c r="I2720">
        <v>8</v>
      </c>
      <c r="J2720">
        <v>16</v>
      </c>
      <c r="K2720">
        <v>13</v>
      </c>
      <c r="M2720" t="s">
        <v>935</v>
      </c>
      <c r="N2720" t="s">
        <v>933</v>
      </c>
      <c r="O2720" t="s">
        <v>934</v>
      </c>
      <c r="P2720" t="s">
        <v>934</v>
      </c>
      <c r="Q2720" t="s">
        <v>703</v>
      </c>
      <c r="R2720" t="str">
        <f t="shared" si="86"/>
        <v>Weekday</v>
      </c>
      <c r="S2720" s="12">
        <f t="shared" si="85"/>
        <v>41137</v>
      </c>
    </row>
    <row r="2721" spans="1:19" x14ac:dyDescent="0.25">
      <c r="A2721" t="s">
        <v>593</v>
      </c>
      <c r="B2721" t="s">
        <v>723</v>
      </c>
      <c r="C2721">
        <v>20129160309</v>
      </c>
      <c r="D2721">
        <v>71</v>
      </c>
      <c r="E2721" t="s">
        <v>87</v>
      </c>
      <c r="G2721">
        <v>18.100000000000001</v>
      </c>
      <c r="H2721">
        <v>2012</v>
      </c>
      <c r="I2721">
        <v>8</v>
      </c>
      <c r="J2721">
        <v>20</v>
      </c>
      <c r="K2721">
        <v>7</v>
      </c>
      <c r="M2721" t="s">
        <v>932</v>
      </c>
      <c r="N2721" t="s">
        <v>933</v>
      </c>
      <c r="O2721" t="s">
        <v>934</v>
      </c>
      <c r="P2721" t="s">
        <v>934</v>
      </c>
      <c r="Q2721" t="s">
        <v>794</v>
      </c>
      <c r="R2721" t="str">
        <f t="shared" si="86"/>
        <v>Weekday</v>
      </c>
      <c r="S2721" s="12">
        <f t="shared" si="85"/>
        <v>41141</v>
      </c>
    </row>
    <row r="2722" spans="1:19" x14ac:dyDescent="0.25">
      <c r="A2722" t="s">
        <v>593</v>
      </c>
      <c r="B2722" t="s">
        <v>723</v>
      </c>
      <c r="C2722">
        <v>20129160310</v>
      </c>
      <c r="D2722">
        <v>71</v>
      </c>
      <c r="E2722" t="s">
        <v>87</v>
      </c>
      <c r="G2722">
        <v>18.100000000000001</v>
      </c>
      <c r="H2722">
        <v>2012</v>
      </c>
      <c r="I2722">
        <v>8</v>
      </c>
      <c r="J2722">
        <v>20</v>
      </c>
      <c r="K2722">
        <v>7</v>
      </c>
      <c r="M2722" t="s">
        <v>932</v>
      </c>
      <c r="N2722" t="s">
        <v>933</v>
      </c>
      <c r="O2722" t="s">
        <v>934</v>
      </c>
      <c r="P2722" t="s">
        <v>934</v>
      </c>
      <c r="Q2722" t="s">
        <v>794</v>
      </c>
      <c r="R2722" t="str">
        <f t="shared" si="86"/>
        <v>Weekday</v>
      </c>
      <c r="S2722" s="12">
        <f t="shared" si="85"/>
        <v>41141</v>
      </c>
    </row>
    <row r="2723" spans="1:19" x14ac:dyDescent="0.25">
      <c r="A2723" t="s">
        <v>593</v>
      </c>
      <c r="B2723" t="s">
        <v>594</v>
      </c>
      <c r="C2723">
        <v>20129160550</v>
      </c>
      <c r="D2723">
        <v>70</v>
      </c>
      <c r="E2723" t="s">
        <v>87</v>
      </c>
      <c r="G2723">
        <v>17.38</v>
      </c>
      <c r="H2723">
        <v>2012</v>
      </c>
      <c r="I2723">
        <v>8</v>
      </c>
      <c r="J2723">
        <v>23</v>
      </c>
      <c r="K2723">
        <v>7</v>
      </c>
      <c r="M2723" t="s">
        <v>932</v>
      </c>
      <c r="N2723" t="s">
        <v>933</v>
      </c>
      <c r="O2723" t="s">
        <v>934</v>
      </c>
      <c r="P2723" t="s">
        <v>934</v>
      </c>
      <c r="Q2723" t="s">
        <v>716</v>
      </c>
      <c r="R2723" t="str">
        <f t="shared" si="86"/>
        <v>Weekday</v>
      </c>
      <c r="S2723" s="12">
        <f t="shared" si="85"/>
        <v>41144</v>
      </c>
    </row>
    <row r="2724" spans="1:19" x14ac:dyDescent="0.25">
      <c r="A2724" t="s">
        <v>593</v>
      </c>
      <c r="B2724" t="s">
        <v>594</v>
      </c>
      <c r="C2724">
        <v>20129160821</v>
      </c>
      <c r="D2724">
        <v>70</v>
      </c>
      <c r="E2724" t="s">
        <v>62</v>
      </c>
      <c r="G2724">
        <v>14.14</v>
      </c>
      <c r="H2724">
        <v>2012</v>
      </c>
      <c r="I2724">
        <v>8</v>
      </c>
      <c r="J2724">
        <v>25</v>
      </c>
      <c r="K2724">
        <v>14</v>
      </c>
      <c r="M2724" t="s">
        <v>932</v>
      </c>
      <c r="N2724" t="s">
        <v>933</v>
      </c>
      <c r="O2724" t="s">
        <v>934</v>
      </c>
      <c r="P2724" t="s">
        <v>934</v>
      </c>
      <c r="R2724" t="str">
        <f t="shared" si="86"/>
        <v>Weekend</v>
      </c>
      <c r="S2724" s="12">
        <f t="shared" si="85"/>
        <v>41146</v>
      </c>
    </row>
    <row r="2725" spans="1:19" x14ac:dyDescent="0.25">
      <c r="A2725" t="s">
        <v>593</v>
      </c>
      <c r="B2725" t="s">
        <v>594</v>
      </c>
      <c r="C2725">
        <v>20129160870</v>
      </c>
      <c r="D2725">
        <v>70</v>
      </c>
      <c r="E2725" t="s">
        <v>62</v>
      </c>
      <c r="G2725">
        <v>14.35</v>
      </c>
      <c r="H2725">
        <v>2012</v>
      </c>
      <c r="I2725">
        <v>8</v>
      </c>
      <c r="J2725">
        <v>26</v>
      </c>
      <c r="K2725">
        <v>4</v>
      </c>
      <c r="M2725" t="s">
        <v>932</v>
      </c>
      <c r="N2725" t="s">
        <v>939</v>
      </c>
      <c r="O2725" t="s">
        <v>934</v>
      </c>
      <c r="P2725" t="s">
        <v>934</v>
      </c>
      <c r="R2725" t="str">
        <f t="shared" si="86"/>
        <v>Weekend</v>
      </c>
      <c r="S2725" s="12">
        <f t="shared" si="85"/>
        <v>41147</v>
      </c>
    </row>
    <row r="2726" spans="1:19" x14ac:dyDescent="0.25">
      <c r="A2726" t="s">
        <v>593</v>
      </c>
      <c r="B2726" t="s">
        <v>594</v>
      </c>
      <c r="C2726">
        <v>20129160900</v>
      </c>
      <c r="D2726">
        <v>70</v>
      </c>
      <c r="E2726" t="s">
        <v>62</v>
      </c>
      <c r="G2726">
        <v>13.85</v>
      </c>
      <c r="H2726">
        <v>2012</v>
      </c>
      <c r="I2726">
        <v>8</v>
      </c>
      <c r="J2726">
        <v>25</v>
      </c>
      <c r="K2726">
        <v>13</v>
      </c>
      <c r="M2726" t="s">
        <v>932</v>
      </c>
      <c r="N2726" t="s">
        <v>933</v>
      </c>
      <c r="O2726" t="s">
        <v>934</v>
      </c>
      <c r="P2726" t="s">
        <v>934</v>
      </c>
      <c r="R2726" t="str">
        <f t="shared" si="86"/>
        <v>Weekend</v>
      </c>
      <c r="S2726" s="12">
        <f t="shared" si="85"/>
        <v>41146</v>
      </c>
    </row>
    <row r="2727" spans="1:19" x14ac:dyDescent="0.25">
      <c r="A2727" t="s">
        <v>593</v>
      </c>
      <c r="B2727" t="s">
        <v>594</v>
      </c>
      <c r="C2727">
        <v>20129160985</v>
      </c>
      <c r="D2727">
        <v>70</v>
      </c>
      <c r="E2727" t="s">
        <v>62</v>
      </c>
      <c r="G2727">
        <v>13.91</v>
      </c>
      <c r="H2727">
        <v>2012</v>
      </c>
      <c r="I2727">
        <v>8</v>
      </c>
      <c r="J2727">
        <v>26</v>
      </c>
      <c r="K2727">
        <v>14</v>
      </c>
      <c r="M2727" t="s">
        <v>932</v>
      </c>
      <c r="N2727" t="s">
        <v>933</v>
      </c>
      <c r="O2727" t="s">
        <v>934</v>
      </c>
      <c r="P2727" t="s">
        <v>934</v>
      </c>
      <c r="R2727" t="str">
        <f t="shared" si="86"/>
        <v>Weekend</v>
      </c>
      <c r="S2727" s="12">
        <f t="shared" si="85"/>
        <v>41147</v>
      </c>
    </row>
    <row r="2728" spans="1:19" x14ac:dyDescent="0.25">
      <c r="A2728" t="s">
        <v>593</v>
      </c>
      <c r="B2728" t="s">
        <v>594</v>
      </c>
      <c r="C2728">
        <v>20129161157</v>
      </c>
      <c r="D2728">
        <v>70</v>
      </c>
      <c r="E2728" t="s">
        <v>62</v>
      </c>
      <c r="G2728">
        <v>9.35</v>
      </c>
      <c r="H2728">
        <v>2012</v>
      </c>
      <c r="I2728">
        <v>8</v>
      </c>
      <c r="J2728">
        <v>24</v>
      </c>
      <c r="K2728">
        <v>12</v>
      </c>
      <c r="M2728" t="s">
        <v>932</v>
      </c>
      <c r="N2728" t="s">
        <v>936</v>
      </c>
      <c r="O2728" t="s">
        <v>934</v>
      </c>
      <c r="P2728" t="s">
        <v>934</v>
      </c>
      <c r="Q2728" t="s">
        <v>604</v>
      </c>
      <c r="R2728" t="str">
        <f t="shared" si="86"/>
        <v>Weekday</v>
      </c>
      <c r="S2728" s="12">
        <f t="shared" si="85"/>
        <v>41145</v>
      </c>
    </row>
    <row r="2729" spans="1:19" x14ac:dyDescent="0.25">
      <c r="A2729" t="s">
        <v>593</v>
      </c>
      <c r="B2729" t="s">
        <v>594</v>
      </c>
      <c r="C2729">
        <v>20129161443</v>
      </c>
      <c r="D2729">
        <v>70</v>
      </c>
      <c r="E2729" t="s">
        <v>62</v>
      </c>
      <c r="G2729">
        <v>14.33</v>
      </c>
      <c r="H2729">
        <v>2012</v>
      </c>
      <c r="I2729">
        <v>8</v>
      </c>
      <c r="J2729">
        <v>27</v>
      </c>
      <c r="K2729">
        <v>16</v>
      </c>
      <c r="M2729" t="s">
        <v>932</v>
      </c>
      <c r="N2729" t="s">
        <v>933</v>
      </c>
      <c r="O2729" t="s">
        <v>938</v>
      </c>
      <c r="P2729" t="s">
        <v>934</v>
      </c>
      <c r="R2729" t="str">
        <f t="shared" si="86"/>
        <v>Weekday</v>
      </c>
      <c r="S2729" s="12">
        <f t="shared" si="85"/>
        <v>41148</v>
      </c>
    </row>
    <row r="2730" spans="1:19" x14ac:dyDescent="0.25">
      <c r="A2730" t="s">
        <v>593</v>
      </c>
      <c r="B2730" t="s">
        <v>594</v>
      </c>
      <c r="C2730">
        <v>20129161616</v>
      </c>
      <c r="D2730">
        <v>70</v>
      </c>
      <c r="E2730" t="s">
        <v>62</v>
      </c>
      <c r="G2730">
        <v>9.8800000000000008</v>
      </c>
      <c r="H2730">
        <v>2012</v>
      </c>
      <c r="I2730">
        <v>8</v>
      </c>
      <c r="J2730">
        <v>28</v>
      </c>
      <c r="K2730">
        <v>8</v>
      </c>
      <c r="M2730" t="s">
        <v>932</v>
      </c>
      <c r="N2730" t="s">
        <v>933</v>
      </c>
      <c r="O2730" t="s">
        <v>934</v>
      </c>
      <c r="P2730" t="s">
        <v>934</v>
      </c>
      <c r="R2730" t="str">
        <f t="shared" si="86"/>
        <v>Weekday</v>
      </c>
      <c r="S2730" s="12">
        <f t="shared" si="85"/>
        <v>41149</v>
      </c>
    </row>
    <row r="2731" spans="1:19" x14ac:dyDescent="0.25">
      <c r="A2731" t="s">
        <v>593</v>
      </c>
      <c r="B2731" t="s">
        <v>594</v>
      </c>
      <c r="C2731">
        <v>20129161907</v>
      </c>
      <c r="D2731">
        <v>70</v>
      </c>
      <c r="E2731" t="s">
        <v>62</v>
      </c>
      <c r="G2731">
        <v>13.06</v>
      </c>
      <c r="H2731">
        <v>2012</v>
      </c>
      <c r="I2731">
        <v>8</v>
      </c>
      <c r="J2731">
        <v>28</v>
      </c>
      <c r="K2731">
        <v>15</v>
      </c>
      <c r="M2731" t="s">
        <v>932</v>
      </c>
      <c r="N2731" t="s">
        <v>933</v>
      </c>
      <c r="O2731" t="s">
        <v>934</v>
      </c>
      <c r="P2731" t="s">
        <v>934</v>
      </c>
      <c r="R2731" t="str">
        <f t="shared" si="86"/>
        <v>Weekday</v>
      </c>
      <c r="S2731" s="12">
        <f t="shared" si="85"/>
        <v>41149</v>
      </c>
    </row>
    <row r="2732" spans="1:19" x14ac:dyDescent="0.25">
      <c r="A2732" t="s">
        <v>593</v>
      </c>
      <c r="B2732" t="s">
        <v>594</v>
      </c>
      <c r="C2732">
        <v>20129162011</v>
      </c>
      <c r="D2732">
        <v>70</v>
      </c>
      <c r="E2732" t="s">
        <v>87</v>
      </c>
      <c r="G2732">
        <v>16.55</v>
      </c>
      <c r="H2732">
        <v>2012</v>
      </c>
      <c r="I2732">
        <v>8</v>
      </c>
      <c r="J2732">
        <v>29</v>
      </c>
      <c r="K2732">
        <v>6</v>
      </c>
      <c r="M2732" t="s">
        <v>932</v>
      </c>
      <c r="N2732" t="s">
        <v>933</v>
      </c>
      <c r="O2732" t="s">
        <v>934</v>
      </c>
      <c r="P2732" t="s">
        <v>934</v>
      </c>
      <c r="Q2732" t="s">
        <v>721</v>
      </c>
      <c r="R2732" t="str">
        <f t="shared" si="86"/>
        <v>Weekday</v>
      </c>
      <c r="S2732" s="12">
        <f t="shared" si="85"/>
        <v>41150</v>
      </c>
    </row>
    <row r="2733" spans="1:19" x14ac:dyDescent="0.25">
      <c r="A2733" t="s">
        <v>593</v>
      </c>
      <c r="B2733" t="s">
        <v>594</v>
      </c>
      <c r="C2733">
        <v>20129162036</v>
      </c>
      <c r="D2733">
        <v>70</v>
      </c>
      <c r="E2733" t="s">
        <v>62</v>
      </c>
      <c r="G2733">
        <v>19.22</v>
      </c>
      <c r="H2733">
        <v>2012</v>
      </c>
      <c r="I2733">
        <v>2</v>
      </c>
      <c r="J2733">
        <v>5</v>
      </c>
      <c r="K2733">
        <v>8</v>
      </c>
      <c r="M2733" t="s">
        <v>935</v>
      </c>
      <c r="N2733" t="s">
        <v>936</v>
      </c>
      <c r="O2733" t="s">
        <v>934</v>
      </c>
      <c r="P2733" t="s">
        <v>934</v>
      </c>
      <c r="Q2733" t="s">
        <v>687</v>
      </c>
      <c r="R2733" t="str">
        <f t="shared" si="86"/>
        <v>Weekend</v>
      </c>
      <c r="S2733" s="12">
        <f t="shared" si="85"/>
        <v>40944</v>
      </c>
    </row>
    <row r="2734" spans="1:19" x14ac:dyDescent="0.25">
      <c r="A2734" t="s">
        <v>593</v>
      </c>
      <c r="B2734" t="s">
        <v>594</v>
      </c>
      <c r="C2734">
        <v>20129162055</v>
      </c>
      <c r="D2734">
        <v>70</v>
      </c>
      <c r="E2734" t="s">
        <v>62</v>
      </c>
      <c r="G2734">
        <v>7.84</v>
      </c>
      <c r="H2734">
        <v>2012</v>
      </c>
      <c r="I2734">
        <v>8</v>
      </c>
      <c r="J2734">
        <v>29</v>
      </c>
      <c r="K2734">
        <v>8</v>
      </c>
      <c r="M2734" t="s">
        <v>932</v>
      </c>
      <c r="N2734" t="s">
        <v>933</v>
      </c>
      <c r="O2734" t="s">
        <v>934</v>
      </c>
      <c r="P2734" t="s">
        <v>934</v>
      </c>
      <c r="R2734" t="str">
        <f t="shared" si="86"/>
        <v>Weekday</v>
      </c>
      <c r="S2734" s="12">
        <f t="shared" si="85"/>
        <v>41150</v>
      </c>
    </row>
    <row r="2735" spans="1:19" x14ac:dyDescent="0.25">
      <c r="A2735" t="s">
        <v>593</v>
      </c>
      <c r="B2735" t="s">
        <v>594</v>
      </c>
      <c r="C2735">
        <v>20129162094</v>
      </c>
      <c r="D2735">
        <v>70</v>
      </c>
      <c r="E2735" t="s">
        <v>62</v>
      </c>
      <c r="G2735">
        <v>7.03</v>
      </c>
      <c r="H2735">
        <v>2012</v>
      </c>
      <c r="I2735">
        <v>8</v>
      </c>
      <c r="J2735">
        <v>29</v>
      </c>
      <c r="K2735">
        <v>8</v>
      </c>
      <c r="M2735" t="s">
        <v>932</v>
      </c>
      <c r="N2735" t="s">
        <v>933</v>
      </c>
      <c r="O2735" t="s">
        <v>934</v>
      </c>
      <c r="P2735" t="s">
        <v>934</v>
      </c>
      <c r="R2735" t="str">
        <f t="shared" si="86"/>
        <v>Weekday</v>
      </c>
      <c r="S2735" s="12">
        <f t="shared" si="85"/>
        <v>41150</v>
      </c>
    </row>
    <row r="2736" spans="1:19" x14ac:dyDescent="0.25">
      <c r="A2736" t="s">
        <v>593</v>
      </c>
      <c r="B2736" t="s">
        <v>594</v>
      </c>
      <c r="C2736">
        <v>20129162119</v>
      </c>
      <c r="D2736">
        <v>70</v>
      </c>
      <c r="E2736" t="s">
        <v>87</v>
      </c>
      <c r="G2736">
        <v>9.4499999999999993</v>
      </c>
      <c r="H2736">
        <v>2012</v>
      </c>
      <c r="I2736">
        <v>8</v>
      </c>
      <c r="J2736">
        <v>24</v>
      </c>
      <c r="K2736">
        <v>13</v>
      </c>
      <c r="M2736" t="s">
        <v>932</v>
      </c>
      <c r="N2736" t="s">
        <v>933</v>
      </c>
      <c r="O2736" t="s">
        <v>934</v>
      </c>
      <c r="P2736" t="s">
        <v>934</v>
      </c>
      <c r="R2736" t="str">
        <f t="shared" si="86"/>
        <v>Weekday</v>
      </c>
      <c r="S2736" s="12">
        <f t="shared" si="85"/>
        <v>41145</v>
      </c>
    </row>
    <row r="2737" spans="1:19" x14ac:dyDescent="0.25">
      <c r="A2737" t="s">
        <v>593</v>
      </c>
      <c r="B2737" t="s">
        <v>594</v>
      </c>
      <c r="C2737">
        <v>20129162218</v>
      </c>
      <c r="D2737">
        <v>70</v>
      </c>
      <c r="E2737" t="s">
        <v>87</v>
      </c>
      <c r="G2737">
        <v>14.29</v>
      </c>
      <c r="H2737">
        <v>2012</v>
      </c>
      <c r="I2737">
        <v>8</v>
      </c>
      <c r="J2737">
        <v>22</v>
      </c>
      <c r="K2737">
        <v>20</v>
      </c>
      <c r="M2737" t="s">
        <v>932</v>
      </c>
      <c r="N2737" t="s">
        <v>933</v>
      </c>
      <c r="O2737" t="s">
        <v>934</v>
      </c>
      <c r="P2737" t="s">
        <v>934</v>
      </c>
      <c r="R2737" t="str">
        <f t="shared" si="86"/>
        <v>Weekday</v>
      </c>
      <c r="S2737" s="12">
        <f t="shared" si="85"/>
        <v>41143</v>
      </c>
    </row>
    <row r="2738" spans="1:19" x14ac:dyDescent="0.25">
      <c r="A2738" t="s">
        <v>593</v>
      </c>
      <c r="B2738" t="s">
        <v>723</v>
      </c>
      <c r="C2738">
        <v>20129162326</v>
      </c>
      <c r="D2738">
        <v>71</v>
      </c>
      <c r="E2738" t="s">
        <v>87</v>
      </c>
      <c r="G2738">
        <v>19.8</v>
      </c>
      <c r="H2738">
        <v>2012</v>
      </c>
      <c r="I2738">
        <v>8</v>
      </c>
      <c r="J2738">
        <v>29</v>
      </c>
      <c r="K2738">
        <v>7</v>
      </c>
      <c r="M2738" t="s">
        <v>932</v>
      </c>
      <c r="N2738" t="s">
        <v>933</v>
      </c>
      <c r="O2738" t="s">
        <v>934</v>
      </c>
      <c r="P2738" t="s">
        <v>934</v>
      </c>
      <c r="R2738" t="str">
        <f t="shared" si="86"/>
        <v>Weekday</v>
      </c>
      <c r="S2738" s="12">
        <f t="shared" si="85"/>
        <v>41150</v>
      </c>
    </row>
    <row r="2739" spans="1:19" x14ac:dyDescent="0.25">
      <c r="A2739" t="s">
        <v>593</v>
      </c>
      <c r="B2739" t="s">
        <v>594</v>
      </c>
      <c r="C2739">
        <v>20129162543</v>
      </c>
      <c r="D2739">
        <v>70</v>
      </c>
      <c r="E2739" t="s">
        <v>62</v>
      </c>
      <c r="G2739">
        <v>9.0500000000000007</v>
      </c>
      <c r="H2739">
        <v>2012</v>
      </c>
      <c r="I2739">
        <v>8</v>
      </c>
      <c r="J2739">
        <v>30</v>
      </c>
      <c r="K2739">
        <v>5</v>
      </c>
      <c r="M2739" t="s">
        <v>932</v>
      </c>
      <c r="N2739" t="s">
        <v>937</v>
      </c>
      <c r="O2739" t="s">
        <v>934</v>
      </c>
      <c r="P2739" t="s">
        <v>934</v>
      </c>
      <c r="Q2739" t="s">
        <v>602</v>
      </c>
      <c r="R2739" t="str">
        <f t="shared" si="86"/>
        <v>Weekday</v>
      </c>
      <c r="S2739" s="12">
        <f t="shared" si="85"/>
        <v>41151</v>
      </c>
    </row>
    <row r="2740" spans="1:19" x14ac:dyDescent="0.25">
      <c r="A2740" t="s">
        <v>593</v>
      </c>
      <c r="B2740" t="s">
        <v>594</v>
      </c>
      <c r="C2740">
        <v>20129162718</v>
      </c>
      <c r="D2740">
        <v>70</v>
      </c>
      <c r="E2740" t="s">
        <v>62</v>
      </c>
      <c r="G2740">
        <v>11.21</v>
      </c>
      <c r="H2740">
        <v>2012</v>
      </c>
      <c r="I2740">
        <v>9</v>
      </c>
      <c r="J2740">
        <v>1</v>
      </c>
      <c r="K2740">
        <v>11</v>
      </c>
      <c r="M2740" t="s">
        <v>932</v>
      </c>
      <c r="N2740" t="s">
        <v>933</v>
      </c>
      <c r="O2740" t="s">
        <v>934</v>
      </c>
      <c r="P2740" t="s">
        <v>934</v>
      </c>
      <c r="Q2740" t="s">
        <v>627</v>
      </c>
      <c r="R2740" t="str">
        <f t="shared" si="86"/>
        <v>Weekend</v>
      </c>
      <c r="S2740" s="12">
        <f t="shared" si="85"/>
        <v>41153</v>
      </c>
    </row>
    <row r="2741" spans="1:19" x14ac:dyDescent="0.25">
      <c r="A2741" t="s">
        <v>593</v>
      </c>
      <c r="B2741" t="s">
        <v>594</v>
      </c>
      <c r="C2741">
        <v>20129162744</v>
      </c>
      <c r="D2741">
        <v>70</v>
      </c>
      <c r="E2741" t="s">
        <v>62</v>
      </c>
      <c r="G2741">
        <v>13.85</v>
      </c>
      <c r="H2741">
        <v>2012</v>
      </c>
      <c r="I2741">
        <v>8</v>
      </c>
      <c r="J2741">
        <v>31</v>
      </c>
      <c r="K2741">
        <v>13</v>
      </c>
      <c r="M2741" t="s">
        <v>932</v>
      </c>
      <c r="N2741" t="s">
        <v>933</v>
      </c>
      <c r="O2741" t="s">
        <v>938</v>
      </c>
      <c r="P2741" t="s">
        <v>934</v>
      </c>
      <c r="R2741" t="str">
        <f t="shared" si="86"/>
        <v>Weekday</v>
      </c>
      <c r="S2741" s="12">
        <f t="shared" si="85"/>
        <v>41152</v>
      </c>
    </row>
    <row r="2742" spans="1:19" x14ac:dyDescent="0.25">
      <c r="A2742" t="s">
        <v>593</v>
      </c>
      <c r="B2742" t="s">
        <v>594</v>
      </c>
      <c r="C2742">
        <v>20129162873</v>
      </c>
      <c r="D2742">
        <v>70</v>
      </c>
      <c r="E2742" t="s">
        <v>87</v>
      </c>
      <c r="G2742">
        <v>14.19</v>
      </c>
      <c r="H2742">
        <v>2012</v>
      </c>
      <c r="I2742">
        <v>8</v>
      </c>
      <c r="J2742">
        <v>27</v>
      </c>
      <c r="K2742">
        <v>7</v>
      </c>
      <c r="M2742" t="s">
        <v>932</v>
      </c>
      <c r="N2742" t="s">
        <v>933</v>
      </c>
      <c r="O2742" t="s">
        <v>934</v>
      </c>
      <c r="P2742" t="s">
        <v>934</v>
      </c>
      <c r="R2742" t="str">
        <f t="shared" si="86"/>
        <v>Weekday</v>
      </c>
      <c r="S2742" s="12">
        <f t="shared" si="85"/>
        <v>41148</v>
      </c>
    </row>
    <row r="2743" spans="1:19" x14ac:dyDescent="0.25">
      <c r="A2743" t="s">
        <v>593</v>
      </c>
      <c r="B2743" t="s">
        <v>594</v>
      </c>
      <c r="C2743">
        <v>20129163083</v>
      </c>
      <c r="D2743">
        <v>70</v>
      </c>
      <c r="E2743" t="s">
        <v>62</v>
      </c>
      <c r="G2743">
        <v>13.3</v>
      </c>
      <c r="H2743">
        <v>2012</v>
      </c>
      <c r="I2743">
        <v>9</v>
      </c>
      <c r="J2743">
        <v>4</v>
      </c>
      <c r="K2743">
        <v>8</v>
      </c>
      <c r="M2743" t="s">
        <v>932</v>
      </c>
      <c r="N2743" t="s">
        <v>933</v>
      </c>
      <c r="O2743" t="s">
        <v>934</v>
      </c>
      <c r="P2743" t="s">
        <v>934</v>
      </c>
      <c r="R2743" t="str">
        <f t="shared" si="86"/>
        <v>Weekday</v>
      </c>
      <c r="S2743" s="12">
        <f t="shared" si="85"/>
        <v>41156</v>
      </c>
    </row>
    <row r="2744" spans="1:19" x14ac:dyDescent="0.25">
      <c r="A2744" t="s">
        <v>593</v>
      </c>
      <c r="B2744" t="s">
        <v>594</v>
      </c>
      <c r="C2744">
        <v>20129163235</v>
      </c>
      <c r="D2744">
        <v>70</v>
      </c>
      <c r="E2744" t="s">
        <v>62</v>
      </c>
      <c r="G2744">
        <v>13.94</v>
      </c>
      <c r="H2744">
        <v>2012</v>
      </c>
      <c r="I2744">
        <v>9</v>
      </c>
      <c r="J2744">
        <v>4</v>
      </c>
      <c r="K2744">
        <v>15</v>
      </c>
      <c r="M2744" t="s">
        <v>932</v>
      </c>
      <c r="N2744" t="s">
        <v>933</v>
      </c>
      <c r="O2744" t="s">
        <v>934</v>
      </c>
      <c r="P2744" t="s">
        <v>934</v>
      </c>
      <c r="R2744" t="str">
        <f t="shared" si="86"/>
        <v>Weekday</v>
      </c>
      <c r="S2744" s="12">
        <f t="shared" si="85"/>
        <v>41156</v>
      </c>
    </row>
    <row r="2745" spans="1:19" x14ac:dyDescent="0.25">
      <c r="A2745" t="s">
        <v>593</v>
      </c>
      <c r="B2745" t="s">
        <v>594</v>
      </c>
      <c r="C2745">
        <v>20129163306</v>
      </c>
      <c r="D2745">
        <v>70</v>
      </c>
      <c r="E2745" t="s">
        <v>87</v>
      </c>
      <c r="G2745">
        <v>7.96</v>
      </c>
      <c r="H2745">
        <v>2012</v>
      </c>
      <c r="I2745">
        <v>9</v>
      </c>
      <c r="J2745">
        <v>4</v>
      </c>
      <c r="K2745">
        <v>17</v>
      </c>
      <c r="M2745" t="s">
        <v>932</v>
      </c>
      <c r="N2745" t="s">
        <v>933</v>
      </c>
      <c r="O2745" t="s">
        <v>934</v>
      </c>
      <c r="P2745" t="s">
        <v>934</v>
      </c>
      <c r="Q2745" t="s">
        <v>618</v>
      </c>
      <c r="R2745" t="str">
        <f t="shared" si="86"/>
        <v>Weekday</v>
      </c>
      <c r="S2745" s="12">
        <f t="shared" si="85"/>
        <v>41156</v>
      </c>
    </row>
    <row r="2746" spans="1:19" x14ac:dyDescent="0.25">
      <c r="A2746" t="s">
        <v>593</v>
      </c>
      <c r="B2746" t="s">
        <v>594</v>
      </c>
      <c r="C2746">
        <v>20129163350</v>
      </c>
      <c r="D2746">
        <v>70</v>
      </c>
      <c r="E2746" t="s">
        <v>62</v>
      </c>
      <c r="G2746">
        <v>8.99</v>
      </c>
      <c r="H2746">
        <v>2012</v>
      </c>
      <c r="I2746">
        <v>9</v>
      </c>
      <c r="J2746">
        <v>4</v>
      </c>
      <c r="K2746">
        <v>15</v>
      </c>
      <c r="M2746" t="s">
        <v>932</v>
      </c>
      <c r="N2746" t="s">
        <v>933</v>
      </c>
      <c r="O2746" t="s">
        <v>934</v>
      </c>
      <c r="P2746" t="s">
        <v>934</v>
      </c>
      <c r="Q2746" t="s">
        <v>602</v>
      </c>
      <c r="R2746" t="str">
        <f t="shared" si="86"/>
        <v>Weekday</v>
      </c>
      <c r="S2746" s="12">
        <f t="shared" si="85"/>
        <v>41156</v>
      </c>
    </row>
    <row r="2747" spans="1:19" x14ac:dyDescent="0.25">
      <c r="A2747" t="s">
        <v>593</v>
      </c>
      <c r="B2747" t="s">
        <v>723</v>
      </c>
      <c r="C2747">
        <v>20129164060</v>
      </c>
      <c r="D2747">
        <v>275</v>
      </c>
      <c r="E2747" t="s">
        <v>62</v>
      </c>
      <c r="G2747">
        <v>35</v>
      </c>
      <c r="H2747">
        <v>2012</v>
      </c>
      <c r="I2747">
        <v>9</v>
      </c>
      <c r="J2747">
        <v>6</v>
      </c>
      <c r="K2747">
        <v>7</v>
      </c>
      <c r="M2747" t="s">
        <v>935</v>
      </c>
      <c r="N2747" t="s">
        <v>933</v>
      </c>
      <c r="O2747" t="s">
        <v>934</v>
      </c>
      <c r="P2747" t="s">
        <v>934</v>
      </c>
      <c r="R2747" t="str">
        <f t="shared" si="86"/>
        <v>Weekday</v>
      </c>
      <c r="S2747" s="12">
        <f t="shared" si="85"/>
        <v>41158</v>
      </c>
    </row>
    <row r="2748" spans="1:19" x14ac:dyDescent="0.25">
      <c r="A2748" t="s">
        <v>593</v>
      </c>
      <c r="B2748" t="s">
        <v>723</v>
      </c>
      <c r="C2748">
        <v>20129164347</v>
      </c>
      <c r="D2748">
        <v>71</v>
      </c>
      <c r="E2748" t="s">
        <v>87</v>
      </c>
      <c r="G2748">
        <v>11.93</v>
      </c>
      <c r="H2748">
        <v>2012</v>
      </c>
      <c r="I2748">
        <v>9</v>
      </c>
      <c r="J2748">
        <v>6</v>
      </c>
      <c r="K2748">
        <v>8</v>
      </c>
      <c r="M2748" t="s">
        <v>932</v>
      </c>
      <c r="N2748" t="s">
        <v>933</v>
      </c>
      <c r="O2748" t="s">
        <v>934</v>
      </c>
      <c r="P2748" t="s">
        <v>934</v>
      </c>
      <c r="Q2748" t="s">
        <v>834</v>
      </c>
      <c r="R2748" t="str">
        <f t="shared" si="86"/>
        <v>Weekday</v>
      </c>
      <c r="S2748" s="12">
        <f t="shared" si="85"/>
        <v>41158</v>
      </c>
    </row>
    <row r="2749" spans="1:19" x14ac:dyDescent="0.25">
      <c r="A2749" t="s">
        <v>593</v>
      </c>
      <c r="B2749" t="s">
        <v>594</v>
      </c>
      <c r="C2749">
        <v>20129164399</v>
      </c>
      <c r="D2749">
        <v>70</v>
      </c>
      <c r="E2749" t="s">
        <v>62</v>
      </c>
      <c r="G2749">
        <v>13.66</v>
      </c>
      <c r="H2749">
        <v>2012</v>
      </c>
      <c r="I2749">
        <v>9</v>
      </c>
      <c r="J2749">
        <v>7</v>
      </c>
      <c r="K2749">
        <v>7</v>
      </c>
      <c r="M2749" t="s">
        <v>932</v>
      </c>
      <c r="N2749" t="s">
        <v>933</v>
      </c>
      <c r="O2749" t="s">
        <v>934</v>
      </c>
      <c r="P2749" t="s">
        <v>934</v>
      </c>
      <c r="R2749" t="str">
        <f t="shared" si="86"/>
        <v>Weekday</v>
      </c>
      <c r="S2749" s="12">
        <f t="shared" si="85"/>
        <v>41159</v>
      </c>
    </row>
    <row r="2750" spans="1:19" x14ac:dyDescent="0.25">
      <c r="A2750" t="s">
        <v>593</v>
      </c>
      <c r="B2750" t="s">
        <v>723</v>
      </c>
      <c r="C2750">
        <v>20129164463</v>
      </c>
      <c r="D2750">
        <v>71</v>
      </c>
      <c r="E2750" t="s">
        <v>940</v>
      </c>
      <c r="G2750">
        <v>18.7</v>
      </c>
      <c r="H2750">
        <v>2012</v>
      </c>
      <c r="I2750">
        <v>8</v>
      </c>
      <c r="J2750">
        <v>30</v>
      </c>
      <c r="K2750">
        <v>15</v>
      </c>
      <c r="M2750" t="s">
        <v>932</v>
      </c>
      <c r="N2750" t="s">
        <v>936</v>
      </c>
      <c r="O2750" t="s">
        <v>934</v>
      </c>
      <c r="P2750" t="s">
        <v>934</v>
      </c>
      <c r="R2750" t="str">
        <f t="shared" si="86"/>
        <v>Weekday</v>
      </c>
      <c r="S2750" s="12">
        <f t="shared" si="85"/>
        <v>41151</v>
      </c>
    </row>
    <row r="2751" spans="1:19" x14ac:dyDescent="0.25">
      <c r="A2751" t="s">
        <v>593</v>
      </c>
      <c r="B2751" t="s">
        <v>594</v>
      </c>
      <c r="C2751">
        <v>20129164745</v>
      </c>
      <c r="D2751">
        <v>70</v>
      </c>
      <c r="E2751" t="s">
        <v>62</v>
      </c>
      <c r="G2751">
        <v>9.1199999999999992</v>
      </c>
      <c r="H2751">
        <v>2012</v>
      </c>
      <c r="I2751">
        <v>9</v>
      </c>
      <c r="J2751">
        <v>1</v>
      </c>
      <c r="K2751">
        <v>17</v>
      </c>
      <c r="M2751" t="s">
        <v>932</v>
      </c>
      <c r="N2751" t="s">
        <v>933</v>
      </c>
      <c r="O2751" t="s">
        <v>934</v>
      </c>
      <c r="P2751" t="s">
        <v>934</v>
      </c>
      <c r="Q2751" t="s">
        <v>602</v>
      </c>
      <c r="R2751" t="str">
        <f t="shared" si="86"/>
        <v>Weekend</v>
      </c>
      <c r="S2751" s="12">
        <f t="shared" si="85"/>
        <v>41153</v>
      </c>
    </row>
    <row r="2752" spans="1:19" x14ac:dyDescent="0.25">
      <c r="A2752" t="s">
        <v>593</v>
      </c>
      <c r="B2752" t="s">
        <v>594</v>
      </c>
      <c r="C2752">
        <v>20129165066</v>
      </c>
      <c r="D2752">
        <v>70</v>
      </c>
      <c r="E2752" t="s">
        <v>62</v>
      </c>
      <c r="G2752">
        <v>12.99</v>
      </c>
      <c r="H2752">
        <v>2012</v>
      </c>
      <c r="I2752">
        <v>9</v>
      </c>
      <c r="J2752">
        <v>10</v>
      </c>
      <c r="K2752">
        <v>8</v>
      </c>
      <c r="M2752" t="s">
        <v>932</v>
      </c>
      <c r="N2752" t="s">
        <v>933</v>
      </c>
      <c r="O2752" t="s">
        <v>934</v>
      </c>
      <c r="P2752" t="s">
        <v>934</v>
      </c>
      <c r="R2752" t="str">
        <f t="shared" si="86"/>
        <v>Weekday</v>
      </c>
      <c r="S2752" s="12">
        <f t="shared" si="85"/>
        <v>41162</v>
      </c>
    </row>
    <row r="2753" spans="1:19" x14ac:dyDescent="0.25">
      <c r="A2753" t="s">
        <v>593</v>
      </c>
      <c r="B2753" t="s">
        <v>594</v>
      </c>
      <c r="C2753">
        <v>20129165371</v>
      </c>
      <c r="D2753">
        <v>70</v>
      </c>
      <c r="E2753" t="s">
        <v>62</v>
      </c>
      <c r="G2753">
        <v>13.38</v>
      </c>
      <c r="H2753">
        <v>2012</v>
      </c>
      <c r="I2753">
        <v>9</v>
      </c>
      <c r="J2753">
        <v>11</v>
      </c>
      <c r="K2753">
        <v>8</v>
      </c>
      <c r="M2753" t="s">
        <v>932</v>
      </c>
      <c r="N2753" t="s">
        <v>933</v>
      </c>
      <c r="O2753" t="s">
        <v>934</v>
      </c>
      <c r="P2753" t="s">
        <v>934</v>
      </c>
      <c r="R2753" t="str">
        <f t="shared" si="86"/>
        <v>Weekday</v>
      </c>
      <c r="S2753" s="12">
        <f t="shared" si="85"/>
        <v>41163</v>
      </c>
    </row>
    <row r="2754" spans="1:19" x14ac:dyDescent="0.25">
      <c r="A2754" t="s">
        <v>593</v>
      </c>
      <c r="B2754" t="s">
        <v>594</v>
      </c>
      <c r="C2754">
        <v>20129165469</v>
      </c>
      <c r="D2754">
        <v>70</v>
      </c>
      <c r="E2754" t="s">
        <v>87</v>
      </c>
      <c r="G2754">
        <v>8.06</v>
      </c>
      <c r="H2754">
        <v>2012</v>
      </c>
      <c r="I2754">
        <v>9</v>
      </c>
      <c r="J2754">
        <v>11</v>
      </c>
      <c r="K2754">
        <v>13</v>
      </c>
      <c r="M2754" t="s">
        <v>932</v>
      </c>
      <c r="N2754" t="s">
        <v>937</v>
      </c>
      <c r="O2754" t="s">
        <v>934</v>
      </c>
      <c r="P2754" t="s">
        <v>934</v>
      </c>
      <c r="Q2754" t="s">
        <v>617</v>
      </c>
      <c r="R2754" t="str">
        <f t="shared" si="86"/>
        <v>Weekday</v>
      </c>
      <c r="S2754" s="12">
        <f t="shared" si="85"/>
        <v>41163</v>
      </c>
    </row>
    <row r="2755" spans="1:19" x14ac:dyDescent="0.25">
      <c r="A2755" t="s">
        <v>593</v>
      </c>
      <c r="B2755" t="s">
        <v>594</v>
      </c>
      <c r="C2755">
        <v>20129165690</v>
      </c>
      <c r="D2755">
        <v>70</v>
      </c>
      <c r="E2755" t="s">
        <v>62</v>
      </c>
      <c r="G2755">
        <v>7.37</v>
      </c>
      <c r="H2755">
        <v>2012</v>
      </c>
      <c r="I2755">
        <v>9</v>
      </c>
      <c r="J2755">
        <v>12</v>
      </c>
      <c r="K2755">
        <v>8</v>
      </c>
      <c r="M2755" t="s">
        <v>932</v>
      </c>
      <c r="N2755" t="s">
        <v>937</v>
      </c>
      <c r="O2755" t="s">
        <v>934</v>
      </c>
      <c r="P2755" t="s">
        <v>934</v>
      </c>
      <c r="R2755" t="str">
        <f t="shared" si="86"/>
        <v>Weekday</v>
      </c>
      <c r="S2755" s="12">
        <f t="shared" ref="S2755:S2818" si="87">DATE(H2755,I2755,J2755)</f>
        <v>41164</v>
      </c>
    </row>
    <row r="2756" spans="1:19" x14ac:dyDescent="0.25">
      <c r="A2756" t="s">
        <v>593</v>
      </c>
      <c r="B2756" t="s">
        <v>594</v>
      </c>
      <c r="C2756">
        <v>20129165709</v>
      </c>
      <c r="D2756">
        <v>70</v>
      </c>
      <c r="E2756" t="s">
        <v>87</v>
      </c>
      <c r="G2756">
        <v>17.670000000000002</v>
      </c>
      <c r="H2756">
        <v>2012</v>
      </c>
      <c r="I2756">
        <v>9</v>
      </c>
      <c r="J2756">
        <v>12</v>
      </c>
      <c r="K2756">
        <v>8</v>
      </c>
      <c r="M2756" t="s">
        <v>932</v>
      </c>
      <c r="N2756" t="s">
        <v>933</v>
      </c>
      <c r="O2756" t="s">
        <v>934</v>
      </c>
      <c r="P2756" t="s">
        <v>934</v>
      </c>
      <c r="Q2756" t="s">
        <v>711</v>
      </c>
      <c r="R2756" t="str">
        <f t="shared" si="86"/>
        <v>Weekday</v>
      </c>
      <c r="S2756" s="12">
        <f t="shared" si="87"/>
        <v>41164</v>
      </c>
    </row>
    <row r="2757" spans="1:19" x14ac:dyDescent="0.25">
      <c r="A2757" t="s">
        <v>593</v>
      </c>
      <c r="B2757" t="s">
        <v>594</v>
      </c>
      <c r="C2757">
        <v>20129166106</v>
      </c>
      <c r="D2757">
        <v>70</v>
      </c>
      <c r="E2757" t="s">
        <v>62</v>
      </c>
      <c r="G2757">
        <v>12.95</v>
      </c>
      <c r="H2757">
        <v>2012</v>
      </c>
      <c r="I2757">
        <v>9</v>
      </c>
      <c r="J2757">
        <v>13</v>
      </c>
      <c r="K2757">
        <v>17</v>
      </c>
      <c r="M2757" t="s">
        <v>932</v>
      </c>
      <c r="N2757" t="s">
        <v>933</v>
      </c>
      <c r="O2757" t="s">
        <v>934</v>
      </c>
      <c r="P2757" t="s">
        <v>934</v>
      </c>
      <c r="R2757" t="str">
        <f t="shared" ref="R2757:R2820" si="88">IF(WEEKDAY(DATE(H2757,I2757,J2757),2)&lt;6,"Weekday","Weekend")</f>
        <v>Weekday</v>
      </c>
      <c r="S2757" s="12">
        <f t="shared" si="87"/>
        <v>41165</v>
      </c>
    </row>
    <row r="2758" spans="1:19" x14ac:dyDescent="0.25">
      <c r="A2758" t="s">
        <v>593</v>
      </c>
      <c r="B2758" t="s">
        <v>594</v>
      </c>
      <c r="C2758">
        <v>20129166240</v>
      </c>
      <c r="D2758">
        <v>70</v>
      </c>
      <c r="E2758" t="s">
        <v>87</v>
      </c>
      <c r="G2758">
        <v>19.329999999999998</v>
      </c>
      <c r="H2758">
        <v>2012</v>
      </c>
      <c r="I2758">
        <v>9</v>
      </c>
      <c r="J2758">
        <v>14</v>
      </c>
      <c r="K2758">
        <v>8</v>
      </c>
      <c r="M2758" t="s">
        <v>932</v>
      </c>
      <c r="N2758" t="s">
        <v>936</v>
      </c>
      <c r="O2758" t="s">
        <v>934</v>
      </c>
      <c r="P2758" t="s">
        <v>934</v>
      </c>
      <c r="Q2758" t="s">
        <v>699</v>
      </c>
      <c r="R2758" t="str">
        <f t="shared" si="88"/>
        <v>Weekday</v>
      </c>
      <c r="S2758" s="12">
        <f t="shared" si="87"/>
        <v>41166</v>
      </c>
    </row>
    <row r="2759" spans="1:19" x14ac:dyDescent="0.25">
      <c r="A2759" t="s">
        <v>593</v>
      </c>
      <c r="B2759" t="s">
        <v>594</v>
      </c>
      <c r="C2759">
        <v>20129166309</v>
      </c>
      <c r="D2759">
        <v>70</v>
      </c>
      <c r="E2759" t="s">
        <v>62</v>
      </c>
      <c r="G2759">
        <v>13</v>
      </c>
      <c r="H2759">
        <v>2012</v>
      </c>
      <c r="I2759">
        <v>9</v>
      </c>
      <c r="J2759">
        <v>14</v>
      </c>
      <c r="K2759">
        <v>15</v>
      </c>
      <c r="M2759" t="s">
        <v>932</v>
      </c>
      <c r="N2759" t="s">
        <v>933</v>
      </c>
      <c r="O2759" t="s">
        <v>934</v>
      </c>
      <c r="P2759" t="s">
        <v>934</v>
      </c>
      <c r="R2759" t="str">
        <f t="shared" si="88"/>
        <v>Weekday</v>
      </c>
      <c r="S2759" s="12">
        <f t="shared" si="87"/>
        <v>41166</v>
      </c>
    </row>
    <row r="2760" spans="1:19" x14ac:dyDescent="0.25">
      <c r="A2760" t="s">
        <v>593</v>
      </c>
      <c r="B2760" t="s">
        <v>594</v>
      </c>
      <c r="C2760">
        <v>20129166657</v>
      </c>
      <c r="D2760">
        <v>70</v>
      </c>
      <c r="E2760" t="s">
        <v>62</v>
      </c>
      <c r="G2760">
        <v>13.09</v>
      </c>
      <c r="H2760">
        <v>2012</v>
      </c>
      <c r="I2760">
        <v>9</v>
      </c>
      <c r="J2760">
        <v>15</v>
      </c>
      <c r="K2760">
        <v>17</v>
      </c>
      <c r="M2760" t="s">
        <v>932</v>
      </c>
      <c r="N2760" t="s">
        <v>933</v>
      </c>
      <c r="O2760" t="s">
        <v>934</v>
      </c>
      <c r="P2760" t="s">
        <v>934</v>
      </c>
      <c r="R2760" t="str">
        <f t="shared" si="88"/>
        <v>Weekend</v>
      </c>
      <c r="S2760" s="12">
        <f t="shared" si="87"/>
        <v>41167</v>
      </c>
    </row>
    <row r="2761" spans="1:19" x14ac:dyDescent="0.25">
      <c r="A2761" t="s">
        <v>593</v>
      </c>
      <c r="B2761" t="s">
        <v>594</v>
      </c>
      <c r="C2761">
        <v>20129166673</v>
      </c>
      <c r="D2761">
        <v>70</v>
      </c>
      <c r="E2761" t="s">
        <v>62</v>
      </c>
      <c r="G2761">
        <v>13.94</v>
      </c>
      <c r="H2761">
        <v>2012</v>
      </c>
      <c r="I2761">
        <v>9</v>
      </c>
      <c r="J2761">
        <v>16</v>
      </c>
      <c r="K2761">
        <v>17</v>
      </c>
      <c r="M2761" t="s">
        <v>932</v>
      </c>
      <c r="N2761" t="s">
        <v>933</v>
      </c>
      <c r="O2761" t="s">
        <v>934</v>
      </c>
      <c r="P2761" t="s">
        <v>934</v>
      </c>
      <c r="R2761" t="str">
        <f t="shared" si="88"/>
        <v>Weekend</v>
      </c>
      <c r="S2761" s="12">
        <f t="shared" si="87"/>
        <v>41168</v>
      </c>
    </row>
    <row r="2762" spans="1:19" x14ac:dyDescent="0.25">
      <c r="A2762" t="s">
        <v>593</v>
      </c>
      <c r="B2762" t="s">
        <v>594</v>
      </c>
      <c r="C2762">
        <v>20129166860</v>
      </c>
      <c r="D2762">
        <v>70</v>
      </c>
      <c r="E2762" t="s">
        <v>62</v>
      </c>
      <c r="G2762">
        <v>13</v>
      </c>
      <c r="H2762">
        <v>2012</v>
      </c>
      <c r="I2762">
        <v>9</v>
      </c>
      <c r="J2762">
        <v>17</v>
      </c>
      <c r="K2762">
        <v>8</v>
      </c>
      <c r="M2762" t="s">
        <v>932</v>
      </c>
      <c r="N2762" t="s">
        <v>933</v>
      </c>
      <c r="O2762" t="s">
        <v>934</v>
      </c>
      <c r="P2762" t="s">
        <v>934</v>
      </c>
      <c r="R2762" t="str">
        <f t="shared" si="88"/>
        <v>Weekday</v>
      </c>
      <c r="S2762" s="12">
        <f t="shared" si="87"/>
        <v>41169</v>
      </c>
    </row>
    <row r="2763" spans="1:19" x14ac:dyDescent="0.25">
      <c r="A2763" t="s">
        <v>593</v>
      </c>
      <c r="B2763" t="s">
        <v>594</v>
      </c>
      <c r="C2763">
        <v>20129167175</v>
      </c>
      <c r="D2763">
        <v>70</v>
      </c>
      <c r="E2763" t="s">
        <v>87</v>
      </c>
      <c r="G2763">
        <v>14.39</v>
      </c>
      <c r="H2763">
        <v>2012</v>
      </c>
      <c r="I2763">
        <v>9</v>
      </c>
      <c r="J2763">
        <v>18</v>
      </c>
      <c r="K2763">
        <v>19</v>
      </c>
      <c r="M2763" t="s">
        <v>932</v>
      </c>
      <c r="N2763" t="s">
        <v>933</v>
      </c>
      <c r="O2763" t="s">
        <v>934</v>
      </c>
      <c r="P2763" t="s">
        <v>934</v>
      </c>
      <c r="R2763" t="str">
        <f t="shared" si="88"/>
        <v>Weekday</v>
      </c>
      <c r="S2763" s="12">
        <f t="shared" si="87"/>
        <v>41170</v>
      </c>
    </row>
    <row r="2764" spans="1:19" x14ac:dyDescent="0.25">
      <c r="A2764" t="s">
        <v>593</v>
      </c>
      <c r="B2764" t="s">
        <v>723</v>
      </c>
      <c r="C2764">
        <v>20129167188</v>
      </c>
      <c r="D2764">
        <v>71</v>
      </c>
      <c r="E2764" t="s">
        <v>87</v>
      </c>
      <c r="G2764">
        <v>18.100000000000001</v>
      </c>
      <c r="H2764">
        <v>2012</v>
      </c>
      <c r="I2764">
        <v>9</v>
      </c>
      <c r="J2764">
        <v>18</v>
      </c>
      <c r="K2764">
        <v>7</v>
      </c>
      <c r="M2764" t="s">
        <v>932</v>
      </c>
      <c r="N2764" t="s">
        <v>936</v>
      </c>
      <c r="O2764" t="s">
        <v>934</v>
      </c>
      <c r="P2764" t="s">
        <v>934</v>
      </c>
      <c r="Q2764" t="s">
        <v>794</v>
      </c>
      <c r="R2764" t="str">
        <f t="shared" si="88"/>
        <v>Weekday</v>
      </c>
      <c r="S2764" s="12">
        <f t="shared" si="87"/>
        <v>41170</v>
      </c>
    </row>
    <row r="2765" spans="1:19" x14ac:dyDescent="0.25">
      <c r="A2765" t="s">
        <v>593</v>
      </c>
      <c r="B2765" t="s">
        <v>723</v>
      </c>
      <c r="C2765">
        <v>20129167322</v>
      </c>
      <c r="D2765">
        <v>71</v>
      </c>
      <c r="E2765" t="s">
        <v>87</v>
      </c>
      <c r="G2765">
        <v>19.3</v>
      </c>
      <c r="H2765">
        <v>2012</v>
      </c>
      <c r="I2765">
        <v>9</v>
      </c>
      <c r="J2765">
        <v>19</v>
      </c>
      <c r="K2765">
        <v>7</v>
      </c>
      <c r="M2765" t="s">
        <v>932</v>
      </c>
      <c r="N2765" t="s">
        <v>933</v>
      </c>
      <c r="O2765" t="s">
        <v>934</v>
      </c>
      <c r="P2765" t="s">
        <v>934</v>
      </c>
      <c r="Q2765" t="s">
        <v>791</v>
      </c>
      <c r="R2765" t="str">
        <f t="shared" si="88"/>
        <v>Weekday</v>
      </c>
      <c r="S2765" s="12">
        <f t="shared" si="87"/>
        <v>41171</v>
      </c>
    </row>
    <row r="2766" spans="1:19" x14ac:dyDescent="0.25">
      <c r="A2766" t="s">
        <v>593</v>
      </c>
      <c r="B2766" t="s">
        <v>594</v>
      </c>
      <c r="C2766">
        <v>20129167333</v>
      </c>
      <c r="D2766">
        <v>70</v>
      </c>
      <c r="E2766" t="s">
        <v>62</v>
      </c>
      <c r="G2766">
        <v>12.37</v>
      </c>
      <c r="H2766">
        <v>2012</v>
      </c>
      <c r="I2766">
        <v>9</v>
      </c>
      <c r="J2766">
        <v>19</v>
      </c>
      <c r="K2766">
        <v>8</v>
      </c>
      <c r="M2766" t="s">
        <v>932</v>
      </c>
      <c r="N2766" t="s">
        <v>937</v>
      </c>
      <c r="O2766" t="s">
        <v>934</v>
      </c>
      <c r="P2766" t="s">
        <v>934</v>
      </c>
      <c r="R2766" t="str">
        <f t="shared" si="88"/>
        <v>Weekday</v>
      </c>
      <c r="S2766" s="12">
        <f t="shared" si="87"/>
        <v>41171</v>
      </c>
    </row>
    <row r="2767" spans="1:19" x14ac:dyDescent="0.25">
      <c r="A2767" t="s">
        <v>593</v>
      </c>
      <c r="B2767" t="s">
        <v>836</v>
      </c>
      <c r="C2767">
        <v>20129167551</v>
      </c>
      <c r="D2767">
        <v>71</v>
      </c>
      <c r="E2767" t="s">
        <v>62</v>
      </c>
      <c r="G2767">
        <v>2.94</v>
      </c>
      <c r="H2767">
        <v>2012</v>
      </c>
      <c r="I2767">
        <v>9</v>
      </c>
      <c r="J2767">
        <v>15</v>
      </c>
      <c r="K2767">
        <v>13</v>
      </c>
      <c r="M2767" t="s">
        <v>932</v>
      </c>
      <c r="N2767" t="s">
        <v>936</v>
      </c>
      <c r="O2767" t="s">
        <v>934</v>
      </c>
      <c r="P2767" t="s">
        <v>934</v>
      </c>
      <c r="Q2767" t="s">
        <v>846</v>
      </c>
      <c r="R2767" t="str">
        <f t="shared" si="88"/>
        <v>Weekend</v>
      </c>
      <c r="S2767" s="12">
        <f t="shared" si="87"/>
        <v>41167</v>
      </c>
    </row>
    <row r="2768" spans="1:19" x14ac:dyDescent="0.25">
      <c r="A2768" t="s">
        <v>593</v>
      </c>
      <c r="B2768" t="s">
        <v>723</v>
      </c>
      <c r="C2768">
        <v>20129167650</v>
      </c>
      <c r="D2768">
        <v>71</v>
      </c>
      <c r="E2768" t="s">
        <v>87</v>
      </c>
      <c r="G2768">
        <v>19.600000000000001</v>
      </c>
      <c r="H2768">
        <v>2012</v>
      </c>
      <c r="I2768">
        <v>9</v>
      </c>
      <c r="J2768">
        <v>19</v>
      </c>
      <c r="K2768">
        <v>8</v>
      </c>
      <c r="M2768" t="s">
        <v>932</v>
      </c>
      <c r="N2768" t="s">
        <v>933</v>
      </c>
      <c r="O2768" t="s">
        <v>934</v>
      </c>
      <c r="P2768" t="s">
        <v>934</v>
      </c>
      <c r="R2768" t="str">
        <f t="shared" si="88"/>
        <v>Weekday</v>
      </c>
      <c r="S2768" s="12">
        <f t="shared" si="87"/>
        <v>41171</v>
      </c>
    </row>
    <row r="2769" spans="1:19" x14ac:dyDescent="0.25">
      <c r="A2769" t="s">
        <v>593</v>
      </c>
      <c r="B2769" t="s">
        <v>594</v>
      </c>
      <c r="C2769">
        <v>20129167799</v>
      </c>
      <c r="D2769">
        <v>70</v>
      </c>
      <c r="E2769" t="s">
        <v>87</v>
      </c>
      <c r="G2769">
        <v>9.1199999999999992</v>
      </c>
      <c r="H2769">
        <v>2012</v>
      </c>
      <c r="I2769">
        <v>9</v>
      </c>
      <c r="J2769">
        <v>20</v>
      </c>
      <c r="K2769">
        <v>12</v>
      </c>
      <c r="M2769" t="s">
        <v>932</v>
      </c>
      <c r="N2769" t="s">
        <v>933</v>
      </c>
      <c r="O2769" t="s">
        <v>934</v>
      </c>
      <c r="P2769" t="s">
        <v>934</v>
      </c>
      <c r="R2769" t="str">
        <f t="shared" si="88"/>
        <v>Weekday</v>
      </c>
      <c r="S2769" s="12">
        <f t="shared" si="87"/>
        <v>41172</v>
      </c>
    </row>
    <row r="2770" spans="1:19" x14ac:dyDescent="0.25">
      <c r="A2770" t="s">
        <v>593</v>
      </c>
      <c r="B2770" t="s">
        <v>723</v>
      </c>
      <c r="C2770">
        <v>20129167838</v>
      </c>
      <c r="D2770">
        <v>275</v>
      </c>
      <c r="E2770" t="s">
        <v>87</v>
      </c>
      <c r="G2770">
        <v>34.79</v>
      </c>
      <c r="H2770">
        <v>2012</v>
      </c>
      <c r="I2770">
        <v>9</v>
      </c>
      <c r="J2770">
        <v>20</v>
      </c>
      <c r="K2770">
        <v>16</v>
      </c>
      <c r="M2770" t="s">
        <v>935</v>
      </c>
      <c r="N2770" t="s">
        <v>933</v>
      </c>
      <c r="O2770" t="s">
        <v>934</v>
      </c>
      <c r="P2770" t="s">
        <v>934</v>
      </c>
      <c r="Q2770" t="s">
        <v>884</v>
      </c>
      <c r="R2770" t="str">
        <f t="shared" si="88"/>
        <v>Weekday</v>
      </c>
      <c r="S2770" s="12">
        <f t="shared" si="87"/>
        <v>41172</v>
      </c>
    </row>
    <row r="2771" spans="1:19" x14ac:dyDescent="0.25">
      <c r="A2771" t="s">
        <v>593</v>
      </c>
      <c r="B2771" t="s">
        <v>594</v>
      </c>
      <c r="C2771">
        <v>20129167874</v>
      </c>
      <c r="D2771">
        <v>70</v>
      </c>
      <c r="E2771" t="s">
        <v>62</v>
      </c>
      <c r="G2771">
        <v>12.99</v>
      </c>
      <c r="H2771">
        <v>2012</v>
      </c>
      <c r="I2771">
        <v>9</v>
      </c>
      <c r="J2771">
        <v>21</v>
      </c>
      <c r="K2771">
        <v>14</v>
      </c>
      <c r="M2771" t="s">
        <v>932</v>
      </c>
      <c r="N2771" t="s">
        <v>937</v>
      </c>
      <c r="O2771" t="s">
        <v>938</v>
      </c>
      <c r="P2771" t="s">
        <v>934</v>
      </c>
      <c r="R2771" t="str">
        <f t="shared" si="88"/>
        <v>Weekday</v>
      </c>
      <c r="S2771" s="12">
        <f t="shared" si="87"/>
        <v>41173</v>
      </c>
    </row>
    <row r="2772" spans="1:19" x14ac:dyDescent="0.25">
      <c r="A2772" t="s">
        <v>593</v>
      </c>
      <c r="B2772" t="s">
        <v>594</v>
      </c>
      <c r="C2772">
        <v>20129167943</v>
      </c>
      <c r="D2772">
        <v>70</v>
      </c>
      <c r="E2772" t="s">
        <v>62</v>
      </c>
      <c r="G2772">
        <v>18.7</v>
      </c>
      <c r="H2772">
        <v>2012</v>
      </c>
      <c r="I2772">
        <v>9</v>
      </c>
      <c r="J2772">
        <v>21</v>
      </c>
      <c r="K2772">
        <v>23</v>
      </c>
      <c r="M2772" t="s">
        <v>932</v>
      </c>
      <c r="N2772" t="s">
        <v>933</v>
      </c>
      <c r="O2772" t="s">
        <v>934</v>
      </c>
      <c r="P2772" t="s">
        <v>934</v>
      </c>
      <c r="Q2772" t="s">
        <v>687</v>
      </c>
      <c r="R2772" t="str">
        <f t="shared" si="88"/>
        <v>Weekday</v>
      </c>
      <c r="S2772" s="12">
        <f t="shared" si="87"/>
        <v>41173</v>
      </c>
    </row>
    <row r="2773" spans="1:19" x14ac:dyDescent="0.25">
      <c r="A2773" t="s">
        <v>593</v>
      </c>
      <c r="B2773" t="s">
        <v>594</v>
      </c>
      <c r="C2773">
        <v>20129168003</v>
      </c>
      <c r="D2773">
        <v>70</v>
      </c>
      <c r="E2773" t="s">
        <v>87</v>
      </c>
      <c r="G2773">
        <v>18.440000000000001</v>
      </c>
      <c r="H2773">
        <v>2012</v>
      </c>
      <c r="I2773">
        <v>9</v>
      </c>
      <c r="J2773">
        <v>14</v>
      </c>
      <c r="K2773">
        <v>16</v>
      </c>
      <c r="M2773" t="s">
        <v>935</v>
      </c>
      <c r="N2773" t="s">
        <v>936</v>
      </c>
      <c r="O2773" t="s">
        <v>934</v>
      </c>
      <c r="P2773" t="s">
        <v>934</v>
      </c>
      <c r="Q2773" t="s">
        <v>710</v>
      </c>
      <c r="R2773" t="str">
        <f t="shared" si="88"/>
        <v>Weekday</v>
      </c>
      <c r="S2773" s="12">
        <f t="shared" si="87"/>
        <v>41166</v>
      </c>
    </row>
    <row r="2774" spans="1:19" x14ac:dyDescent="0.25">
      <c r="A2774" t="s">
        <v>593</v>
      </c>
      <c r="B2774" t="s">
        <v>723</v>
      </c>
      <c r="C2774">
        <v>20129168216</v>
      </c>
      <c r="D2774">
        <v>71</v>
      </c>
      <c r="E2774" t="s">
        <v>62</v>
      </c>
      <c r="G2774">
        <v>15.6</v>
      </c>
      <c r="H2774">
        <v>2012</v>
      </c>
      <c r="I2774">
        <v>9</v>
      </c>
      <c r="J2774">
        <v>16</v>
      </c>
      <c r="K2774">
        <v>18</v>
      </c>
      <c r="M2774" t="s">
        <v>932</v>
      </c>
      <c r="N2774" t="s">
        <v>933</v>
      </c>
      <c r="O2774" t="s">
        <v>934</v>
      </c>
      <c r="P2774" t="s">
        <v>934</v>
      </c>
      <c r="Q2774" t="s">
        <v>761</v>
      </c>
      <c r="R2774" t="str">
        <f t="shared" si="88"/>
        <v>Weekend</v>
      </c>
      <c r="S2774" s="12">
        <f t="shared" si="87"/>
        <v>41168</v>
      </c>
    </row>
    <row r="2775" spans="1:19" x14ac:dyDescent="0.25">
      <c r="A2775" t="s">
        <v>593</v>
      </c>
      <c r="B2775" t="s">
        <v>594</v>
      </c>
      <c r="C2775">
        <v>20129168549</v>
      </c>
      <c r="D2775">
        <v>70</v>
      </c>
      <c r="E2775" t="s">
        <v>87</v>
      </c>
      <c r="G2775">
        <v>16.18</v>
      </c>
      <c r="H2775">
        <v>2012</v>
      </c>
      <c r="I2775">
        <v>9</v>
      </c>
      <c r="J2775">
        <v>25</v>
      </c>
      <c r="K2775">
        <v>6</v>
      </c>
      <c r="M2775" t="s">
        <v>932</v>
      </c>
      <c r="N2775" t="s">
        <v>933</v>
      </c>
      <c r="O2775" t="s">
        <v>934</v>
      </c>
      <c r="P2775" t="s">
        <v>934</v>
      </c>
      <c r="R2775" t="str">
        <f t="shared" si="88"/>
        <v>Weekday</v>
      </c>
      <c r="S2775" s="12">
        <f t="shared" si="87"/>
        <v>41177</v>
      </c>
    </row>
    <row r="2776" spans="1:19" x14ac:dyDescent="0.25">
      <c r="A2776" t="s">
        <v>593</v>
      </c>
      <c r="B2776" t="s">
        <v>723</v>
      </c>
      <c r="C2776">
        <v>20129168746</v>
      </c>
      <c r="D2776">
        <v>275</v>
      </c>
      <c r="E2776" t="s">
        <v>62</v>
      </c>
      <c r="G2776">
        <v>35.01</v>
      </c>
      <c r="H2776">
        <v>2012</v>
      </c>
      <c r="I2776">
        <v>9</v>
      </c>
      <c r="J2776">
        <v>22</v>
      </c>
      <c r="K2776">
        <v>1</v>
      </c>
      <c r="M2776" t="s">
        <v>935</v>
      </c>
      <c r="N2776" t="s">
        <v>933</v>
      </c>
      <c r="O2776" t="s">
        <v>934</v>
      </c>
      <c r="P2776" t="s">
        <v>934</v>
      </c>
      <c r="R2776" t="str">
        <f t="shared" si="88"/>
        <v>Weekend</v>
      </c>
      <c r="S2776" s="12">
        <f t="shared" si="87"/>
        <v>41174</v>
      </c>
    </row>
    <row r="2777" spans="1:19" x14ac:dyDescent="0.25">
      <c r="A2777" t="s">
        <v>593</v>
      </c>
      <c r="B2777" t="s">
        <v>594</v>
      </c>
      <c r="C2777">
        <v>20129169006</v>
      </c>
      <c r="D2777">
        <v>70</v>
      </c>
      <c r="E2777" t="s">
        <v>87</v>
      </c>
      <c r="G2777">
        <v>8.74</v>
      </c>
      <c r="H2777">
        <v>2012</v>
      </c>
      <c r="I2777">
        <v>9</v>
      </c>
      <c r="J2777">
        <v>24</v>
      </c>
      <c r="K2777">
        <v>6</v>
      </c>
      <c r="M2777" t="s">
        <v>932</v>
      </c>
      <c r="N2777" t="s">
        <v>933</v>
      </c>
      <c r="O2777" t="s">
        <v>934</v>
      </c>
      <c r="P2777" t="s">
        <v>934</v>
      </c>
      <c r="Q2777" t="s">
        <v>611</v>
      </c>
      <c r="R2777" t="str">
        <f t="shared" si="88"/>
        <v>Weekday</v>
      </c>
      <c r="S2777" s="12">
        <f t="shared" si="87"/>
        <v>41176</v>
      </c>
    </row>
    <row r="2778" spans="1:19" x14ac:dyDescent="0.25">
      <c r="A2778" t="s">
        <v>593</v>
      </c>
      <c r="B2778" t="s">
        <v>594</v>
      </c>
      <c r="C2778">
        <v>20129169029</v>
      </c>
      <c r="D2778">
        <v>70</v>
      </c>
      <c r="E2778" t="s">
        <v>62</v>
      </c>
      <c r="G2778">
        <v>16.079999999999998</v>
      </c>
      <c r="H2778">
        <v>2012</v>
      </c>
      <c r="I2778">
        <v>9</v>
      </c>
      <c r="J2778">
        <v>25</v>
      </c>
      <c r="K2778">
        <v>11</v>
      </c>
      <c r="M2778" t="s">
        <v>932</v>
      </c>
      <c r="N2778" t="s">
        <v>936</v>
      </c>
      <c r="O2778" t="s">
        <v>934</v>
      </c>
      <c r="P2778" t="s">
        <v>934</v>
      </c>
      <c r="Q2778" t="s">
        <v>657</v>
      </c>
      <c r="R2778" t="str">
        <f t="shared" si="88"/>
        <v>Weekday</v>
      </c>
      <c r="S2778" s="12">
        <f t="shared" si="87"/>
        <v>41177</v>
      </c>
    </row>
    <row r="2779" spans="1:19" x14ac:dyDescent="0.25">
      <c r="A2779" t="s">
        <v>593</v>
      </c>
      <c r="B2779" t="s">
        <v>594</v>
      </c>
      <c r="C2779">
        <v>20129169035</v>
      </c>
      <c r="D2779">
        <v>70</v>
      </c>
      <c r="E2779" t="s">
        <v>87</v>
      </c>
      <c r="G2779">
        <v>18.690000000000001</v>
      </c>
      <c r="H2779">
        <v>2012</v>
      </c>
      <c r="I2779">
        <v>9</v>
      </c>
      <c r="J2779">
        <v>26</v>
      </c>
      <c r="K2779">
        <v>9</v>
      </c>
      <c r="M2779" t="s">
        <v>935</v>
      </c>
      <c r="N2779" t="s">
        <v>937</v>
      </c>
      <c r="O2779" t="s">
        <v>934</v>
      </c>
      <c r="P2779" t="s">
        <v>934</v>
      </c>
      <c r="Q2779" t="s">
        <v>705</v>
      </c>
      <c r="R2779" t="str">
        <f t="shared" si="88"/>
        <v>Weekday</v>
      </c>
      <c r="S2779" s="12">
        <f t="shared" si="87"/>
        <v>41178</v>
      </c>
    </row>
    <row r="2780" spans="1:19" x14ac:dyDescent="0.25">
      <c r="A2780" t="s">
        <v>593</v>
      </c>
      <c r="B2780" t="s">
        <v>594</v>
      </c>
      <c r="C2780">
        <v>20129169036</v>
      </c>
      <c r="D2780">
        <v>70</v>
      </c>
      <c r="E2780" t="s">
        <v>87</v>
      </c>
      <c r="G2780">
        <v>16.079999999999998</v>
      </c>
      <c r="H2780">
        <v>2012</v>
      </c>
      <c r="I2780">
        <v>9</v>
      </c>
      <c r="J2780">
        <v>26</v>
      </c>
      <c r="K2780">
        <v>6</v>
      </c>
      <c r="M2780" t="s">
        <v>932</v>
      </c>
      <c r="N2780" t="s">
        <v>933</v>
      </c>
      <c r="O2780" t="s">
        <v>934</v>
      </c>
      <c r="P2780" t="s">
        <v>934</v>
      </c>
      <c r="R2780" t="str">
        <f t="shared" si="88"/>
        <v>Weekday</v>
      </c>
      <c r="S2780" s="12">
        <f t="shared" si="87"/>
        <v>41178</v>
      </c>
    </row>
    <row r="2781" spans="1:19" x14ac:dyDescent="0.25">
      <c r="A2781" t="s">
        <v>593</v>
      </c>
      <c r="B2781" t="s">
        <v>594</v>
      </c>
      <c r="C2781">
        <v>20129169047</v>
      </c>
      <c r="D2781">
        <v>70</v>
      </c>
      <c r="E2781" t="s">
        <v>62</v>
      </c>
      <c r="G2781">
        <v>13.14</v>
      </c>
      <c r="H2781">
        <v>2012</v>
      </c>
      <c r="I2781">
        <v>9</v>
      </c>
      <c r="J2781">
        <v>26</v>
      </c>
      <c r="K2781">
        <v>11</v>
      </c>
      <c r="M2781" t="s">
        <v>935</v>
      </c>
      <c r="N2781" t="s">
        <v>936</v>
      </c>
      <c r="O2781" t="s">
        <v>934</v>
      </c>
      <c r="P2781" t="s">
        <v>934</v>
      </c>
      <c r="R2781" t="str">
        <f t="shared" si="88"/>
        <v>Weekday</v>
      </c>
      <c r="S2781" s="12">
        <f t="shared" si="87"/>
        <v>41178</v>
      </c>
    </row>
    <row r="2782" spans="1:19" x14ac:dyDescent="0.25">
      <c r="A2782" t="s">
        <v>593</v>
      </c>
      <c r="B2782" t="s">
        <v>594</v>
      </c>
      <c r="C2782">
        <v>20129169049</v>
      </c>
      <c r="D2782">
        <v>70</v>
      </c>
      <c r="E2782" t="s">
        <v>62</v>
      </c>
      <c r="G2782">
        <v>17.170000000000002</v>
      </c>
      <c r="H2782">
        <v>2012</v>
      </c>
      <c r="I2782">
        <v>9</v>
      </c>
      <c r="J2782">
        <v>20</v>
      </c>
      <c r="K2782">
        <v>11</v>
      </c>
      <c r="M2782" t="s">
        <v>932</v>
      </c>
      <c r="N2782" t="s">
        <v>933</v>
      </c>
      <c r="O2782" t="s">
        <v>934</v>
      </c>
      <c r="P2782" t="s">
        <v>934</v>
      </c>
      <c r="Q2782" t="s">
        <v>669</v>
      </c>
      <c r="R2782" t="str">
        <f t="shared" si="88"/>
        <v>Weekday</v>
      </c>
      <c r="S2782" s="12">
        <f t="shared" si="87"/>
        <v>41172</v>
      </c>
    </row>
    <row r="2783" spans="1:19" x14ac:dyDescent="0.25">
      <c r="A2783" t="s">
        <v>593</v>
      </c>
      <c r="B2783" t="s">
        <v>594</v>
      </c>
      <c r="C2783">
        <v>20129169056</v>
      </c>
      <c r="D2783">
        <v>70</v>
      </c>
      <c r="E2783" t="s">
        <v>87</v>
      </c>
      <c r="G2783">
        <v>17.38</v>
      </c>
      <c r="H2783">
        <v>2012</v>
      </c>
      <c r="I2783">
        <v>9</v>
      </c>
      <c r="J2783">
        <v>26</v>
      </c>
      <c r="K2783">
        <v>7</v>
      </c>
      <c r="M2783" t="s">
        <v>932</v>
      </c>
      <c r="N2783" t="s">
        <v>936</v>
      </c>
      <c r="O2783" t="s">
        <v>934</v>
      </c>
      <c r="P2783" t="s">
        <v>934</v>
      </c>
      <c r="Q2783" t="s">
        <v>716</v>
      </c>
      <c r="R2783" t="str">
        <f t="shared" si="88"/>
        <v>Weekday</v>
      </c>
      <c r="S2783" s="12">
        <f t="shared" si="87"/>
        <v>41178</v>
      </c>
    </row>
    <row r="2784" spans="1:19" x14ac:dyDescent="0.25">
      <c r="A2784" t="s">
        <v>593</v>
      </c>
      <c r="B2784" t="s">
        <v>594</v>
      </c>
      <c r="C2784">
        <v>20129169131</v>
      </c>
      <c r="D2784">
        <v>70</v>
      </c>
      <c r="E2784" t="s">
        <v>62</v>
      </c>
      <c r="G2784">
        <v>14.18</v>
      </c>
      <c r="H2784">
        <v>2012</v>
      </c>
      <c r="I2784">
        <v>9</v>
      </c>
      <c r="J2784">
        <v>26</v>
      </c>
      <c r="K2784">
        <v>17</v>
      </c>
      <c r="M2784" t="s">
        <v>932</v>
      </c>
      <c r="N2784" t="s">
        <v>933</v>
      </c>
      <c r="O2784" t="s">
        <v>934</v>
      </c>
      <c r="P2784" t="s">
        <v>934</v>
      </c>
      <c r="R2784" t="str">
        <f t="shared" si="88"/>
        <v>Weekday</v>
      </c>
      <c r="S2784" s="12">
        <f t="shared" si="87"/>
        <v>41178</v>
      </c>
    </row>
    <row r="2785" spans="1:19" x14ac:dyDescent="0.25">
      <c r="A2785" t="s">
        <v>593</v>
      </c>
      <c r="B2785" t="s">
        <v>594</v>
      </c>
      <c r="C2785">
        <v>20129169439</v>
      </c>
      <c r="D2785">
        <v>70</v>
      </c>
      <c r="E2785" t="s">
        <v>62</v>
      </c>
      <c r="G2785">
        <v>16.98</v>
      </c>
      <c r="H2785">
        <v>2012</v>
      </c>
      <c r="I2785">
        <v>9</v>
      </c>
      <c r="J2785">
        <v>27</v>
      </c>
      <c r="K2785">
        <v>21</v>
      </c>
      <c r="M2785" t="s">
        <v>932</v>
      </c>
      <c r="N2785" t="s">
        <v>933</v>
      </c>
      <c r="O2785" t="s">
        <v>934</v>
      </c>
      <c r="P2785" t="s">
        <v>934</v>
      </c>
      <c r="Q2785" t="s">
        <v>665</v>
      </c>
      <c r="R2785" t="str">
        <f t="shared" si="88"/>
        <v>Weekday</v>
      </c>
      <c r="S2785" s="12">
        <f t="shared" si="87"/>
        <v>41179</v>
      </c>
    </row>
    <row r="2786" spans="1:19" x14ac:dyDescent="0.25">
      <c r="A2786" t="s">
        <v>593</v>
      </c>
      <c r="B2786" t="s">
        <v>594</v>
      </c>
      <c r="C2786">
        <v>20129169551</v>
      </c>
      <c r="D2786">
        <v>70</v>
      </c>
      <c r="E2786" t="s">
        <v>87</v>
      </c>
      <c r="G2786">
        <v>15.35</v>
      </c>
      <c r="H2786">
        <v>2012</v>
      </c>
      <c r="I2786">
        <v>9</v>
      </c>
      <c r="J2786">
        <v>6</v>
      </c>
      <c r="K2786">
        <v>17</v>
      </c>
      <c r="M2786" t="s">
        <v>932</v>
      </c>
      <c r="N2786" t="s">
        <v>933</v>
      </c>
      <c r="O2786" t="s">
        <v>934</v>
      </c>
      <c r="P2786" t="s">
        <v>934</v>
      </c>
      <c r="R2786" t="str">
        <f t="shared" si="88"/>
        <v>Weekday</v>
      </c>
      <c r="S2786" s="12">
        <f t="shared" si="87"/>
        <v>41158</v>
      </c>
    </row>
    <row r="2787" spans="1:19" x14ac:dyDescent="0.25">
      <c r="A2787" t="s">
        <v>593</v>
      </c>
      <c r="B2787" t="s">
        <v>594</v>
      </c>
      <c r="C2787">
        <v>20129169596</v>
      </c>
      <c r="D2787">
        <v>70</v>
      </c>
      <c r="E2787" t="s">
        <v>87</v>
      </c>
      <c r="G2787">
        <v>16.8</v>
      </c>
      <c r="H2787">
        <v>2012</v>
      </c>
      <c r="I2787">
        <v>9</v>
      </c>
      <c r="J2787">
        <v>28</v>
      </c>
      <c r="K2787">
        <v>16</v>
      </c>
      <c r="M2787" t="s">
        <v>932</v>
      </c>
      <c r="N2787" t="s">
        <v>933</v>
      </c>
      <c r="O2787" t="s">
        <v>934</v>
      </c>
      <c r="P2787" t="s">
        <v>934</v>
      </c>
      <c r="Q2787" t="s">
        <v>720</v>
      </c>
      <c r="R2787" t="str">
        <f t="shared" si="88"/>
        <v>Weekday</v>
      </c>
      <c r="S2787" s="12">
        <f t="shared" si="87"/>
        <v>41180</v>
      </c>
    </row>
    <row r="2788" spans="1:19" x14ac:dyDescent="0.25">
      <c r="A2788" t="s">
        <v>593</v>
      </c>
      <c r="B2788" t="s">
        <v>836</v>
      </c>
      <c r="C2788">
        <v>20129169639</v>
      </c>
      <c r="D2788">
        <v>71</v>
      </c>
      <c r="E2788" t="s">
        <v>62</v>
      </c>
      <c r="G2788">
        <v>2.94</v>
      </c>
      <c r="H2788">
        <v>2012</v>
      </c>
      <c r="I2788">
        <v>9</v>
      </c>
      <c r="J2788">
        <v>24</v>
      </c>
      <c r="K2788">
        <v>2</v>
      </c>
      <c r="M2788" t="s">
        <v>932</v>
      </c>
      <c r="N2788" t="s">
        <v>936</v>
      </c>
      <c r="O2788" t="s">
        <v>934</v>
      </c>
      <c r="P2788" t="s">
        <v>934</v>
      </c>
      <c r="Q2788" t="s">
        <v>846</v>
      </c>
      <c r="R2788" t="str">
        <f t="shared" si="88"/>
        <v>Weekday</v>
      </c>
      <c r="S2788" s="12">
        <f t="shared" si="87"/>
        <v>41176</v>
      </c>
    </row>
    <row r="2789" spans="1:19" x14ac:dyDescent="0.25">
      <c r="A2789" t="s">
        <v>593</v>
      </c>
      <c r="B2789" t="s">
        <v>594</v>
      </c>
      <c r="C2789">
        <v>20129169850</v>
      </c>
      <c r="D2789">
        <v>70</v>
      </c>
      <c r="E2789" t="s">
        <v>62</v>
      </c>
      <c r="G2789">
        <v>14.57</v>
      </c>
      <c r="H2789">
        <v>2012</v>
      </c>
      <c r="I2789">
        <v>9</v>
      </c>
      <c r="J2789">
        <v>30</v>
      </c>
      <c r="K2789">
        <v>10</v>
      </c>
      <c r="M2789" t="s">
        <v>932</v>
      </c>
      <c r="N2789" t="s">
        <v>933</v>
      </c>
      <c r="O2789" t="s">
        <v>934</v>
      </c>
      <c r="P2789" t="s">
        <v>934</v>
      </c>
      <c r="R2789" t="str">
        <f t="shared" si="88"/>
        <v>Weekend</v>
      </c>
      <c r="S2789" s="12">
        <f t="shared" si="87"/>
        <v>41182</v>
      </c>
    </row>
    <row r="2790" spans="1:19" x14ac:dyDescent="0.25">
      <c r="A2790" t="s">
        <v>593</v>
      </c>
      <c r="B2790" t="s">
        <v>723</v>
      </c>
      <c r="C2790">
        <v>20129169892</v>
      </c>
      <c r="D2790">
        <v>275</v>
      </c>
      <c r="E2790" t="s">
        <v>62</v>
      </c>
      <c r="G2790">
        <v>33</v>
      </c>
      <c r="H2790">
        <v>2012</v>
      </c>
      <c r="I2790">
        <v>9</v>
      </c>
      <c r="J2790">
        <v>28</v>
      </c>
      <c r="K2790">
        <v>13</v>
      </c>
      <c r="M2790" t="s">
        <v>932</v>
      </c>
      <c r="N2790" t="s">
        <v>933</v>
      </c>
      <c r="O2790" t="s">
        <v>934</v>
      </c>
      <c r="P2790" t="s">
        <v>934</v>
      </c>
      <c r="Q2790" t="s">
        <v>868</v>
      </c>
      <c r="R2790" t="str">
        <f t="shared" si="88"/>
        <v>Weekday</v>
      </c>
      <c r="S2790" s="12">
        <f t="shared" si="87"/>
        <v>41180</v>
      </c>
    </row>
    <row r="2791" spans="1:19" x14ac:dyDescent="0.25">
      <c r="A2791" t="s">
        <v>593</v>
      </c>
      <c r="B2791" t="s">
        <v>594</v>
      </c>
      <c r="C2791">
        <v>20129170052</v>
      </c>
      <c r="D2791">
        <v>70</v>
      </c>
      <c r="E2791" t="s">
        <v>62</v>
      </c>
      <c r="G2791">
        <v>13.13</v>
      </c>
      <c r="H2791">
        <v>2012</v>
      </c>
      <c r="I2791">
        <v>10</v>
      </c>
      <c r="J2791">
        <v>1</v>
      </c>
      <c r="K2791">
        <v>7</v>
      </c>
      <c r="M2791" t="s">
        <v>932</v>
      </c>
      <c r="N2791" t="s">
        <v>933</v>
      </c>
      <c r="O2791" t="s">
        <v>934</v>
      </c>
      <c r="P2791" t="s">
        <v>934</v>
      </c>
      <c r="R2791" t="str">
        <f t="shared" si="88"/>
        <v>Weekday</v>
      </c>
      <c r="S2791" s="12">
        <f t="shared" si="87"/>
        <v>41183</v>
      </c>
    </row>
    <row r="2792" spans="1:19" x14ac:dyDescent="0.25">
      <c r="A2792" t="s">
        <v>593</v>
      </c>
      <c r="B2792" t="s">
        <v>723</v>
      </c>
      <c r="C2792">
        <v>20129170160</v>
      </c>
      <c r="D2792">
        <v>275</v>
      </c>
      <c r="E2792" t="s">
        <v>62</v>
      </c>
      <c r="G2792">
        <v>35.04</v>
      </c>
      <c r="H2792">
        <v>2012</v>
      </c>
      <c r="I2792">
        <v>9</v>
      </c>
      <c r="J2792">
        <v>9</v>
      </c>
      <c r="K2792">
        <v>8</v>
      </c>
      <c r="M2792" t="s">
        <v>932</v>
      </c>
      <c r="N2792" t="s">
        <v>937</v>
      </c>
      <c r="O2792" t="s">
        <v>934</v>
      </c>
      <c r="P2792" t="s">
        <v>934</v>
      </c>
      <c r="R2792" t="str">
        <f t="shared" si="88"/>
        <v>Weekend</v>
      </c>
      <c r="S2792" s="12">
        <f t="shared" si="87"/>
        <v>41161</v>
      </c>
    </row>
    <row r="2793" spans="1:19" x14ac:dyDescent="0.25">
      <c r="A2793" t="s">
        <v>593</v>
      </c>
      <c r="B2793" t="s">
        <v>594</v>
      </c>
      <c r="C2793">
        <v>20129170255</v>
      </c>
      <c r="D2793">
        <v>70</v>
      </c>
      <c r="E2793" t="s">
        <v>62</v>
      </c>
      <c r="G2793">
        <v>16.989999999999998</v>
      </c>
      <c r="H2793">
        <v>2012</v>
      </c>
      <c r="I2793">
        <v>10</v>
      </c>
      <c r="J2793">
        <v>1</v>
      </c>
      <c r="K2793">
        <v>23</v>
      </c>
      <c r="M2793" t="s">
        <v>932</v>
      </c>
      <c r="N2793" t="s">
        <v>933</v>
      </c>
      <c r="O2793" t="s">
        <v>934</v>
      </c>
      <c r="P2793" t="s">
        <v>934</v>
      </c>
      <c r="Q2793" t="s">
        <v>665</v>
      </c>
      <c r="R2793" t="str">
        <f t="shared" si="88"/>
        <v>Weekday</v>
      </c>
      <c r="S2793" s="12">
        <f t="shared" si="87"/>
        <v>41183</v>
      </c>
    </row>
    <row r="2794" spans="1:19" x14ac:dyDescent="0.25">
      <c r="A2794" t="s">
        <v>593</v>
      </c>
      <c r="B2794" t="s">
        <v>594</v>
      </c>
      <c r="C2794">
        <v>20129170367</v>
      </c>
      <c r="D2794">
        <v>70</v>
      </c>
      <c r="E2794" t="s">
        <v>62</v>
      </c>
      <c r="G2794">
        <v>14.07</v>
      </c>
      <c r="H2794">
        <v>2012</v>
      </c>
      <c r="I2794">
        <v>10</v>
      </c>
      <c r="J2794">
        <v>2</v>
      </c>
      <c r="K2794">
        <v>13</v>
      </c>
      <c r="M2794" t="s">
        <v>932</v>
      </c>
      <c r="N2794" t="s">
        <v>933</v>
      </c>
      <c r="O2794" t="s">
        <v>938</v>
      </c>
      <c r="P2794" t="s">
        <v>934</v>
      </c>
      <c r="R2794" t="str">
        <f t="shared" si="88"/>
        <v>Weekday</v>
      </c>
      <c r="S2794" s="12">
        <f t="shared" si="87"/>
        <v>41184</v>
      </c>
    </row>
    <row r="2795" spans="1:19" x14ac:dyDescent="0.25">
      <c r="A2795" t="s">
        <v>593</v>
      </c>
      <c r="B2795" t="s">
        <v>594</v>
      </c>
      <c r="C2795">
        <v>20129170392</v>
      </c>
      <c r="D2795">
        <v>70</v>
      </c>
      <c r="E2795" t="s">
        <v>87</v>
      </c>
      <c r="G2795">
        <v>11.44</v>
      </c>
      <c r="H2795">
        <v>2012</v>
      </c>
      <c r="I2795">
        <v>10</v>
      </c>
      <c r="J2795">
        <v>2</v>
      </c>
      <c r="K2795">
        <v>14</v>
      </c>
      <c r="M2795" t="s">
        <v>932</v>
      </c>
      <c r="N2795" t="s">
        <v>936</v>
      </c>
      <c r="O2795" t="s">
        <v>934</v>
      </c>
      <c r="P2795" t="s">
        <v>934</v>
      </c>
      <c r="Q2795" t="s">
        <v>647</v>
      </c>
      <c r="R2795" t="str">
        <f t="shared" si="88"/>
        <v>Weekday</v>
      </c>
      <c r="S2795" s="12">
        <f t="shared" si="87"/>
        <v>41184</v>
      </c>
    </row>
    <row r="2796" spans="1:19" x14ac:dyDescent="0.25">
      <c r="A2796" t="s">
        <v>593</v>
      </c>
      <c r="B2796" t="s">
        <v>594</v>
      </c>
      <c r="C2796">
        <v>20129170688</v>
      </c>
      <c r="D2796">
        <v>70</v>
      </c>
      <c r="E2796" t="s">
        <v>62</v>
      </c>
      <c r="G2796">
        <v>12.99</v>
      </c>
      <c r="H2796">
        <v>2012</v>
      </c>
      <c r="I2796">
        <v>10</v>
      </c>
      <c r="J2796">
        <v>3</v>
      </c>
      <c r="K2796">
        <v>15</v>
      </c>
      <c r="M2796" t="s">
        <v>932</v>
      </c>
      <c r="N2796" t="s">
        <v>933</v>
      </c>
      <c r="O2796" t="s">
        <v>934</v>
      </c>
      <c r="P2796" t="s">
        <v>934</v>
      </c>
      <c r="R2796" t="str">
        <f t="shared" si="88"/>
        <v>Weekday</v>
      </c>
      <c r="S2796" s="12">
        <f t="shared" si="87"/>
        <v>41185</v>
      </c>
    </row>
    <row r="2797" spans="1:19" x14ac:dyDescent="0.25">
      <c r="A2797" t="s">
        <v>593</v>
      </c>
      <c r="B2797" t="s">
        <v>594</v>
      </c>
      <c r="C2797">
        <v>20129170797</v>
      </c>
      <c r="D2797">
        <v>70</v>
      </c>
      <c r="E2797" t="s">
        <v>87</v>
      </c>
      <c r="G2797">
        <v>17.23</v>
      </c>
      <c r="H2797">
        <v>2012</v>
      </c>
      <c r="I2797">
        <v>10</v>
      </c>
      <c r="J2797">
        <v>4</v>
      </c>
      <c r="K2797">
        <v>7</v>
      </c>
      <c r="M2797" t="s">
        <v>932</v>
      </c>
      <c r="N2797" t="s">
        <v>933</v>
      </c>
      <c r="O2797" t="s">
        <v>934</v>
      </c>
      <c r="P2797" t="s">
        <v>934</v>
      </c>
      <c r="Q2797" t="s">
        <v>716</v>
      </c>
      <c r="R2797" t="str">
        <f t="shared" si="88"/>
        <v>Weekday</v>
      </c>
      <c r="S2797" s="12">
        <f t="shared" si="87"/>
        <v>41186</v>
      </c>
    </row>
    <row r="2798" spans="1:19" x14ac:dyDescent="0.25">
      <c r="A2798" t="s">
        <v>593</v>
      </c>
      <c r="B2798" t="s">
        <v>594</v>
      </c>
      <c r="C2798">
        <v>20129170905</v>
      </c>
      <c r="D2798">
        <v>70</v>
      </c>
      <c r="E2798" t="s">
        <v>87</v>
      </c>
      <c r="G2798">
        <v>16.25</v>
      </c>
      <c r="H2798">
        <v>2012</v>
      </c>
      <c r="I2798">
        <v>10</v>
      </c>
      <c r="J2798">
        <v>3</v>
      </c>
      <c r="K2798">
        <v>7</v>
      </c>
      <c r="M2798" t="s">
        <v>932</v>
      </c>
      <c r="N2798" t="s">
        <v>933</v>
      </c>
      <c r="O2798" t="s">
        <v>934</v>
      </c>
      <c r="P2798" t="s">
        <v>934</v>
      </c>
      <c r="R2798" t="str">
        <f t="shared" si="88"/>
        <v>Weekday</v>
      </c>
      <c r="S2798" s="12">
        <f t="shared" si="87"/>
        <v>41185</v>
      </c>
    </row>
    <row r="2799" spans="1:19" x14ac:dyDescent="0.25">
      <c r="A2799" t="s">
        <v>593</v>
      </c>
      <c r="B2799" t="s">
        <v>594</v>
      </c>
      <c r="C2799">
        <v>20129170939</v>
      </c>
      <c r="D2799">
        <v>70</v>
      </c>
      <c r="E2799" t="s">
        <v>87</v>
      </c>
      <c r="G2799">
        <v>7.96</v>
      </c>
      <c r="H2799">
        <v>2012</v>
      </c>
      <c r="I2799">
        <v>10</v>
      </c>
      <c r="J2799">
        <v>4</v>
      </c>
      <c r="K2799">
        <v>15</v>
      </c>
      <c r="M2799" t="s">
        <v>932</v>
      </c>
      <c r="N2799" t="s">
        <v>933</v>
      </c>
      <c r="O2799" t="s">
        <v>938</v>
      </c>
      <c r="P2799" t="s">
        <v>934</v>
      </c>
      <c r="Q2799" t="s">
        <v>618</v>
      </c>
      <c r="R2799" t="str">
        <f t="shared" si="88"/>
        <v>Weekday</v>
      </c>
      <c r="S2799" s="12">
        <f t="shared" si="87"/>
        <v>41186</v>
      </c>
    </row>
    <row r="2800" spans="1:19" x14ac:dyDescent="0.25">
      <c r="A2800" t="s">
        <v>593</v>
      </c>
      <c r="B2800" t="s">
        <v>594</v>
      </c>
      <c r="C2800">
        <v>20129170965</v>
      </c>
      <c r="D2800">
        <v>70</v>
      </c>
      <c r="E2800" t="s">
        <v>87</v>
      </c>
      <c r="G2800">
        <v>18.22</v>
      </c>
      <c r="H2800">
        <v>2012</v>
      </c>
      <c r="I2800">
        <v>9</v>
      </c>
      <c r="J2800">
        <v>26</v>
      </c>
      <c r="K2800">
        <v>17</v>
      </c>
      <c r="M2800" t="s">
        <v>932</v>
      </c>
      <c r="N2800" t="s">
        <v>933</v>
      </c>
      <c r="O2800" t="s">
        <v>934</v>
      </c>
      <c r="P2800" t="s">
        <v>934</v>
      </c>
      <c r="Q2800" t="s">
        <v>711</v>
      </c>
      <c r="R2800" t="str">
        <f t="shared" si="88"/>
        <v>Weekday</v>
      </c>
      <c r="S2800" s="12">
        <f t="shared" si="87"/>
        <v>41178</v>
      </c>
    </row>
    <row r="2801" spans="1:19" x14ac:dyDescent="0.25">
      <c r="A2801" t="s">
        <v>593</v>
      </c>
      <c r="B2801" t="s">
        <v>594</v>
      </c>
      <c r="C2801">
        <v>20129171072</v>
      </c>
      <c r="D2801">
        <v>70</v>
      </c>
      <c r="E2801" t="s">
        <v>87</v>
      </c>
      <c r="G2801">
        <v>7.37</v>
      </c>
      <c r="H2801">
        <v>2012</v>
      </c>
      <c r="I2801">
        <v>10</v>
      </c>
      <c r="J2801">
        <v>4</v>
      </c>
      <c r="K2801">
        <v>8</v>
      </c>
      <c r="M2801" t="s">
        <v>932</v>
      </c>
      <c r="N2801" t="s">
        <v>937</v>
      </c>
      <c r="O2801" t="s">
        <v>938</v>
      </c>
      <c r="P2801" t="s">
        <v>934</v>
      </c>
      <c r="R2801" t="str">
        <f t="shared" si="88"/>
        <v>Weekday</v>
      </c>
      <c r="S2801" s="12">
        <f t="shared" si="87"/>
        <v>41186</v>
      </c>
    </row>
    <row r="2802" spans="1:19" x14ac:dyDescent="0.25">
      <c r="A2802" t="s">
        <v>593</v>
      </c>
      <c r="B2802" t="s">
        <v>594</v>
      </c>
      <c r="C2802">
        <v>20129171093</v>
      </c>
      <c r="D2802">
        <v>70</v>
      </c>
      <c r="E2802" t="s">
        <v>87</v>
      </c>
      <c r="G2802">
        <v>14.17</v>
      </c>
      <c r="H2802">
        <v>2012</v>
      </c>
      <c r="I2802">
        <v>10</v>
      </c>
      <c r="J2802">
        <v>5</v>
      </c>
      <c r="K2802">
        <v>16</v>
      </c>
      <c r="M2802" t="s">
        <v>932</v>
      </c>
      <c r="N2802" t="s">
        <v>933</v>
      </c>
      <c r="O2802" t="s">
        <v>934</v>
      </c>
      <c r="P2802" t="s">
        <v>934</v>
      </c>
      <c r="R2802" t="str">
        <f t="shared" si="88"/>
        <v>Weekday</v>
      </c>
      <c r="S2802" s="12">
        <f t="shared" si="87"/>
        <v>41187</v>
      </c>
    </row>
    <row r="2803" spans="1:19" x14ac:dyDescent="0.25">
      <c r="A2803" t="s">
        <v>593</v>
      </c>
      <c r="B2803" t="s">
        <v>594</v>
      </c>
      <c r="C2803">
        <v>20129171540</v>
      </c>
      <c r="D2803">
        <v>70</v>
      </c>
      <c r="E2803" t="s">
        <v>62</v>
      </c>
      <c r="G2803">
        <v>16.809999999999999</v>
      </c>
      <c r="H2803">
        <v>2012</v>
      </c>
      <c r="I2803">
        <v>10</v>
      </c>
      <c r="J2803">
        <v>9</v>
      </c>
      <c r="K2803">
        <v>8</v>
      </c>
      <c r="M2803" t="s">
        <v>932</v>
      </c>
      <c r="N2803" t="s">
        <v>933</v>
      </c>
      <c r="O2803" t="s">
        <v>934</v>
      </c>
      <c r="P2803" t="s">
        <v>934</v>
      </c>
      <c r="Q2803" t="s">
        <v>663</v>
      </c>
      <c r="R2803" t="str">
        <f t="shared" si="88"/>
        <v>Weekday</v>
      </c>
      <c r="S2803" s="12">
        <f t="shared" si="87"/>
        <v>41191</v>
      </c>
    </row>
    <row r="2804" spans="1:19" x14ac:dyDescent="0.25">
      <c r="A2804" t="s">
        <v>593</v>
      </c>
      <c r="B2804" t="s">
        <v>594</v>
      </c>
      <c r="C2804">
        <v>20129171600</v>
      </c>
      <c r="D2804">
        <v>70</v>
      </c>
      <c r="E2804" t="s">
        <v>87</v>
      </c>
      <c r="G2804">
        <v>16.190000000000001</v>
      </c>
      <c r="H2804">
        <v>2012</v>
      </c>
      <c r="I2804">
        <v>10</v>
      </c>
      <c r="J2804">
        <v>9</v>
      </c>
      <c r="K2804">
        <v>10</v>
      </c>
      <c r="M2804" t="s">
        <v>932</v>
      </c>
      <c r="N2804" t="s">
        <v>936</v>
      </c>
      <c r="O2804" t="s">
        <v>934</v>
      </c>
      <c r="P2804" t="s">
        <v>934</v>
      </c>
      <c r="R2804" t="str">
        <f t="shared" si="88"/>
        <v>Weekday</v>
      </c>
      <c r="S2804" s="12">
        <f t="shared" si="87"/>
        <v>41191</v>
      </c>
    </row>
    <row r="2805" spans="1:19" x14ac:dyDescent="0.25">
      <c r="A2805" t="s">
        <v>593</v>
      </c>
      <c r="B2805" t="s">
        <v>594</v>
      </c>
      <c r="C2805">
        <v>20129171603</v>
      </c>
      <c r="D2805">
        <v>70</v>
      </c>
      <c r="E2805" t="s">
        <v>62</v>
      </c>
      <c r="G2805">
        <v>12.93</v>
      </c>
      <c r="H2805">
        <v>2012</v>
      </c>
      <c r="I2805">
        <v>10</v>
      </c>
      <c r="J2805">
        <v>9</v>
      </c>
      <c r="K2805">
        <v>14</v>
      </c>
      <c r="M2805" t="s">
        <v>932</v>
      </c>
      <c r="N2805" t="s">
        <v>937</v>
      </c>
      <c r="O2805" t="s">
        <v>938</v>
      </c>
      <c r="P2805" t="s">
        <v>934</v>
      </c>
      <c r="R2805" t="str">
        <f t="shared" si="88"/>
        <v>Weekday</v>
      </c>
      <c r="S2805" s="12">
        <f t="shared" si="87"/>
        <v>41191</v>
      </c>
    </row>
    <row r="2806" spans="1:19" x14ac:dyDescent="0.25">
      <c r="A2806" t="s">
        <v>593</v>
      </c>
      <c r="B2806" t="s">
        <v>594</v>
      </c>
      <c r="C2806">
        <v>20129171777</v>
      </c>
      <c r="D2806">
        <v>70</v>
      </c>
      <c r="E2806" t="s">
        <v>87</v>
      </c>
      <c r="G2806">
        <v>7.75</v>
      </c>
      <c r="H2806">
        <v>2012</v>
      </c>
      <c r="I2806">
        <v>10</v>
      </c>
      <c r="J2806">
        <v>10</v>
      </c>
      <c r="K2806">
        <v>13</v>
      </c>
      <c r="M2806" t="s">
        <v>932</v>
      </c>
      <c r="N2806" t="s">
        <v>933</v>
      </c>
      <c r="O2806" t="s">
        <v>938</v>
      </c>
      <c r="P2806" t="s">
        <v>934</v>
      </c>
      <c r="R2806" t="str">
        <f t="shared" si="88"/>
        <v>Weekday</v>
      </c>
      <c r="S2806" s="12">
        <f t="shared" si="87"/>
        <v>41192</v>
      </c>
    </row>
    <row r="2807" spans="1:19" x14ac:dyDescent="0.25">
      <c r="A2807" t="s">
        <v>593</v>
      </c>
      <c r="B2807" t="s">
        <v>594</v>
      </c>
      <c r="C2807">
        <v>20129171898</v>
      </c>
      <c r="D2807">
        <v>70</v>
      </c>
      <c r="E2807" t="s">
        <v>87</v>
      </c>
      <c r="G2807">
        <v>19.12</v>
      </c>
      <c r="H2807">
        <v>2012</v>
      </c>
      <c r="I2807">
        <v>10</v>
      </c>
      <c r="J2807">
        <v>11</v>
      </c>
      <c r="K2807">
        <v>6</v>
      </c>
      <c r="M2807" t="s">
        <v>932</v>
      </c>
      <c r="N2807" t="s">
        <v>933</v>
      </c>
      <c r="O2807" t="s">
        <v>934</v>
      </c>
      <c r="P2807" t="s">
        <v>934</v>
      </c>
      <c r="Q2807" t="s">
        <v>701</v>
      </c>
      <c r="R2807" t="str">
        <f t="shared" si="88"/>
        <v>Weekday</v>
      </c>
      <c r="S2807" s="12">
        <f t="shared" si="87"/>
        <v>41193</v>
      </c>
    </row>
    <row r="2808" spans="1:19" x14ac:dyDescent="0.25">
      <c r="A2808" t="s">
        <v>593</v>
      </c>
      <c r="B2808" t="s">
        <v>594</v>
      </c>
      <c r="C2808">
        <v>20129171949</v>
      </c>
      <c r="D2808">
        <v>70</v>
      </c>
      <c r="E2808" t="s">
        <v>87</v>
      </c>
      <c r="G2808">
        <v>8.23</v>
      </c>
      <c r="H2808">
        <v>2012</v>
      </c>
      <c r="I2808">
        <v>10</v>
      </c>
      <c r="J2808">
        <v>11</v>
      </c>
      <c r="K2808">
        <v>17</v>
      </c>
      <c r="M2808" t="s">
        <v>932</v>
      </c>
      <c r="N2808" t="s">
        <v>933</v>
      </c>
      <c r="O2808" t="s">
        <v>934</v>
      </c>
      <c r="P2808" t="s">
        <v>934</v>
      </c>
      <c r="Q2808" t="s">
        <v>615</v>
      </c>
      <c r="R2808" t="str">
        <f t="shared" si="88"/>
        <v>Weekday</v>
      </c>
      <c r="S2808" s="12">
        <f t="shared" si="87"/>
        <v>41193</v>
      </c>
    </row>
    <row r="2809" spans="1:19" x14ac:dyDescent="0.25">
      <c r="A2809" t="s">
        <v>593</v>
      </c>
      <c r="B2809" t="s">
        <v>594</v>
      </c>
      <c r="C2809">
        <v>20129171975</v>
      </c>
      <c r="D2809">
        <v>70</v>
      </c>
      <c r="E2809" t="s">
        <v>62</v>
      </c>
      <c r="G2809">
        <v>13.81</v>
      </c>
      <c r="H2809">
        <v>2012</v>
      </c>
      <c r="I2809">
        <v>2</v>
      </c>
      <c r="J2809">
        <v>27</v>
      </c>
      <c r="K2809">
        <v>16</v>
      </c>
      <c r="M2809" t="s">
        <v>932</v>
      </c>
      <c r="N2809" t="s">
        <v>933</v>
      </c>
      <c r="O2809" t="s">
        <v>934</v>
      </c>
      <c r="P2809" t="s">
        <v>934</v>
      </c>
      <c r="R2809" t="str">
        <f t="shared" si="88"/>
        <v>Weekday</v>
      </c>
      <c r="S2809" s="12">
        <f t="shared" si="87"/>
        <v>40966</v>
      </c>
    </row>
    <row r="2810" spans="1:19" x14ac:dyDescent="0.25">
      <c r="A2810" t="s">
        <v>593</v>
      </c>
      <c r="B2810" t="s">
        <v>594</v>
      </c>
      <c r="C2810">
        <v>20129172115</v>
      </c>
      <c r="D2810">
        <v>70</v>
      </c>
      <c r="E2810" t="s">
        <v>62</v>
      </c>
      <c r="G2810">
        <v>13.11</v>
      </c>
      <c r="H2810">
        <v>2012</v>
      </c>
      <c r="I2810">
        <v>2</v>
      </c>
      <c r="J2810">
        <v>7</v>
      </c>
      <c r="K2810">
        <v>17</v>
      </c>
      <c r="M2810" t="s">
        <v>932</v>
      </c>
      <c r="N2810" t="s">
        <v>937</v>
      </c>
      <c r="O2810" t="s">
        <v>934</v>
      </c>
      <c r="P2810" t="s">
        <v>934</v>
      </c>
      <c r="R2810" t="str">
        <f t="shared" si="88"/>
        <v>Weekday</v>
      </c>
      <c r="S2810" s="12">
        <f t="shared" si="87"/>
        <v>40946</v>
      </c>
    </row>
    <row r="2811" spans="1:19" x14ac:dyDescent="0.25">
      <c r="A2811" t="s">
        <v>593</v>
      </c>
      <c r="B2811" t="s">
        <v>594</v>
      </c>
      <c r="C2811">
        <v>20129172238</v>
      </c>
      <c r="D2811">
        <v>70</v>
      </c>
      <c r="E2811" t="s">
        <v>62</v>
      </c>
      <c r="G2811">
        <v>13.33</v>
      </c>
      <c r="H2811">
        <v>2012</v>
      </c>
      <c r="I2811">
        <v>6</v>
      </c>
      <c r="J2811">
        <v>29</v>
      </c>
      <c r="K2811">
        <v>19</v>
      </c>
      <c r="M2811" t="s">
        <v>932</v>
      </c>
      <c r="N2811" t="s">
        <v>936</v>
      </c>
      <c r="O2811" t="s">
        <v>934</v>
      </c>
      <c r="P2811" t="s">
        <v>934</v>
      </c>
      <c r="R2811" t="str">
        <f t="shared" si="88"/>
        <v>Weekday</v>
      </c>
      <c r="S2811" s="12">
        <f t="shared" si="87"/>
        <v>41089</v>
      </c>
    </row>
    <row r="2812" spans="1:19" x14ac:dyDescent="0.25">
      <c r="A2812" t="s">
        <v>593</v>
      </c>
      <c r="B2812" t="s">
        <v>594</v>
      </c>
      <c r="C2812">
        <v>20129172330</v>
      </c>
      <c r="D2812">
        <v>70</v>
      </c>
      <c r="E2812" t="s">
        <v>87</v>
      </c>
      <c r="G2812">
        <v>7.94</v>
      </c>
      <c r="H2812">
        <v>2012</v>
      </c>
      <c r="I2812">
        <v>10</v>
      </c>
      <c r="J2812">
        <v>14</v>
      </c>
      <c r="K2812">
        <v>19</v>
      </c>
      <c r="M2812" t="s">
        <v>932</v>
      </c>
      <c r="N2812" t="s">
        <v>933</v>
      </c>
      <c r="O2812" t="s">
        <v>934</v>
      </c>
      <c r="P2812" t="s">
        <v>934</v>
      </c>
      <c r="Q2812" t="s">
        <v>618</v>
      </c>
      <c r="R2812" t="str">
        <f t="shared" si="88"/>
        <v>Weekend</v>
      </c>
      <c r="S2812" s="12">
        <f t="shared" si="87"/>
        <v>41196</v>
      </c>
    </row>
    <row r="2813" spans="1:19" x14ac:dyDescent="0.25">
      <c r="A2813" t="s">
        <v>593</v>
      </c>
      <c r="B2813" t="s">
        <v>594</v>
      </c>
      <c r="C2813">
        <v>20129172335</v>
      </c>
      <c r="D2813">
        <v>70</v>
      </c>
      <c r="E2813" t="s">
        <v>940</v>
      </c>
      <c r="G2813">
        <v>7.96</v>
      </c>
      <c r="H2813">
        <v>2012</v>
      </c>
      <c r="I2813">
        <v>10</v>
      </c>
      <c r="J2813">
        <v>14</v>
      </c>
      <c r="K2813">
        <v>19</v>
      </c>
      <c r="M2813" t="s">
        <v>932</v>
      </c>
      <c r="N2813" t="s">
        <v>933</v>
      </c>
      <c r="O2813" t="s">
        <v>934</v>
      </c>
      <c r="P2813" t="s">
        <v>934</v>
      </c>
      <c r="R2813" t="str">
        <f t="shared" si="88"/>
        <v>Weekend</v>
      </c>
      <c r="S2813" s="12">
        <f t="shared" si="87"/>
        <v>41196</v>
      </c>
    </row>
    <row r="2814" spans="1:19" x14ac:dyDescent="0.25">
      <c r="A2814" t="s">
        <v>593</v>
      </c>
      <c r="B2814" t="s">
        <v>594</v>
      </c>
      <c r="C2814">
        <v>20129172516</v>
      </c>
      <c r="D2814">
        <v>70</v>
      </c>
      <c r="E2814" t="s">
        <v>62</v>
      </c>
      <c r="G2814">
        <v>13.86</v>
      </c>
      <c r="H2814">
        <v>2012</v>
      </c>
      <c r="I2814">
        <v>10</v>
      </c>
      <c r="J2814">
        <v>15</v>
      </c>
      <c r="K2814">
        <v>15</v>
      </c>
      <c r="M2814" t="s">
        <v>932</v>
      </c>
      <c r="N2814" t="s">
        <v>933</v>
      </c>
      <c r="O2814" t="s">
        <v>934</v>
      </c>
      <c r="P2814" t="s">
        <v>934</v>
      </c>
      <c r="R2814" t="str">
        <f t="shared" si="88"/>
        <v>Weekday</v>
      </c>
      <c r="S2814" s="12">
        <f t="shared" si="87"/>
        <v>41197</v>
      </c>
    </row>
    <row r="2815" spans="1:19" x14ac:dyDescent="0.25">
      <c r="A2815" t="s">
        <v>593</v>
      </c>
      <c r="B2815" t="s">
        <v>594</v>
      </c>
      <c r="C2815">
        <v>20129172521</v>
      </c>
      <c r="D2815">
        <v>70</v>
      </c>
      <c r="E2815" t="s">
        <v>87</v>
      </c>
      <c r="G2815">
        <v>7.92</v>
      </c>
      <c r="H2815">
        <v>2012</v>
      </c>
      <c r="I2815">
        <v>10</v>
      </c>
      <c r="J2815">
        <v>15</v>
      </c>
      <c r="K2815">
        <v>16</v>
      </c>
      <c r="M2815" t="s">
        <v>932</v>
      </c>
      <c r="N2815" t="s">
        <v>933</v>
      </c>
      <c r="O2815" t="s">
        <v>934</v>
      </c>
      <c r="P2815" t="s">
        <v>934</v>
      </c>
      <c r="R2815" t="str">
        <f t="shared" si="88"/>
        <v>Weekday</v>
      </c>
      <c r="S2815" s="12">
        <f t="shared" si="87"/>
        <v>41197</v>
      </c>
    </row>
    <row r="2816" spans="1:19" x14ac:dyDescent="0.25">
      <c r="A2816" t="s">
        <v>593</v>
      </c>
      <c r="B2816" t="s">
        <v>594</v>
      </c>
      <c r="C2816">
        <v>20129172586</v>
      </c>
      <c r="D2816">
        <v>70</v>
      </c>
      <c r="E2816" t="s">
        <v>62</v>
      </c>
      <c r="G2816">
        <v>13.38</v>
      </c>
      <c r="H2816">
        <v>2012</v>
      </c>
      <c r="I2816">
        <v>10</v>
      </c>
      <c r="J2816">
        <v>16</v>
      </c>
      <c r="K2816">
        <v>9</v>
      </c>
      <c r="M2816" t="s">
        <v>932</v>
      </c>
      <c r="N2816" t="s">
        <v>933</v>
      </c>
      <c r="O2816" t="s">
        <v>934</v>
      </c>
      <c r="P2816" t="s">
        <v>934</v>
      </c>
      <c r="R2816" t="str">
        <f t="shared" si="88"/>
        <v>Weekday</v>
      </c>
      <c r="S2816" s="12">
        <f t="shared" si="87"/>
        <v>41198</v>
      </c>
    </row>
    <row r="2817" spans="1:19" x14ac:dyDescent="0.25">
      <c r="A2817" t="s">
        <v>593</v>
      </c>
      <c r="B2817" t="s">
        <v>594</v>
      </c>
      <c r="C2817">
        <v>20129172969</v>
      </c>
      <c r="D2817">
        <v>70</v>
      </c>
      <c r="E2817" t="s">
        <v>87</v>
      </c>
      <c r="G2817">
        <v>14.13</v>
      </c>
      <c r="H2817">
        <v>2012</v>
      </c>
      <c r="I2817">
        <v>10</v>
      </c>
      <c r="J2817">
        <v>17</v>
      </c>
      <c r="K2817">
        <v>17</v>
      </c>
      <c r="M2817" t="s">
        <v>932</v>
      </c>
      <c r="N2817" t="s">
        <v>936</v>
      </c>
      <c r="O2817" t="s">
        <v>934</v>
      </c>
      <c r="P2817" t="s">
        <v>934</v>
      </c>
      <c r="R2817" t="str">
        <f t="shared" si="88"/>
        <v>Weekday</v>
      </c>
      <c r="S2817" s="12">
        <f t="shared" si="87"/>
        <v>41199</v>
      </c>
    </row>
    <row r="2818" spans="1:19" x14ac:dyDescent="0.25">
      <c r="A2818" t="s">
        <v>593</v>
      </c>
      <c r="B2818" t="s">
        <v>594</v>
      </c>
      <c r="C2818">
        <v>20129173255</v>
      </c>
      <c r="D2818">
        <v>70</v>
      </c>
      <c r="E2818" t="s">
        <v>62</v>
      </c>
      <c r="G2818">
        <v>13</v>
      </c>
      <c r="H2818">
        <v>2012</v>
      </c>
      <c r="I2818">
        <v>10</v>
      </c>
      <c r="J2818">
        <v>18</v>
      </c>
      <c r="K2818">
        <v>17</v>
      </c>
      <c r="M2818" t="s">
        <v>932</v>
      </c>
      <c r="N2818" t="s">
        <v>933</v>
      </c>
      <c r="O2818" t="s">
        <v>934</v>
      </c>
      <c r="P2818" t="s">
        <v>934</v>
      </c>
      <c r="R2818" t="str">
        <f t="shared" si="88"/>
        <v>Weekday</v>
      </c>
      <c r="S2818" s="12">
        <f t="shared" si="87"/>
        <v>41200</v>
      </c>
    </row>
    <row r="2819" spans="1:19" x14ac:dyDescent="0.25">
      <c r="A2819" t="s">
        <v>593</v>
      </c>
      <c r="B2819" t="s">
        <v>594</v>
      </c>
      <c r="C2819">
        <v>20129173501</v>
      </c>
      <c r="D2819">
        <v>70</v>
      </c>
      <c r="E2819" t="s">
        <v>87</v>
      </c>
      <c r="G2819">
        <v>14.29</v>
      </c>
      <c r="H2819">
        <v>2012</v>
      </c>
      <c r="I2819">
        <v>10</v>
      </c>
      <c r="J2819">
        <v>19</v>
      </c>
      <c r="K2819">
        <v>17</v>
      </c>
      <c r="M2819" t="s">
        <v>932</v>
      </c>
      <c r="N2819" t="s">
        <v>937</v>
      </c>
      <c r="O2819" t="s">
        <v>934</v>
      </c>
      <c r="P2819" t="s">
        <v>934</v>
      </c>
      <c r="R2819" t="str">
        <f t="shared" si="88"/>
        <v>Weekday</v>
      </c>
      <c r="S2819" s="12">
        <f t="shared" ref="S2819:S2882" si="89">DATE(H2819,I2819,J2819)</f>
        <v>41201</v>
      </c>
    </row>
    <row r="2820" spans="1:19" x14ac:dyDescent="0.25">
      <c r="A2820" t="s">
        <v>593</v>
      </c>
      <c r="B2820" t="s">
        <v>594</v>
      </c>
      <c r="C2820">
        <v>20129173558</v>
      </c>
      <c r="D2820">
        <v>70</v>
      </c>
      <c r="E2820" t="s">
        <v>62</v>
      </c>
      <c r="G2820">
        <v>13.75</v>
      </c>
      <c r="H2820">
        <v>2012</v>
      </c>
      <c r="I2820">
        <v>10</v>
      </c>
      <c r="J2820">
        <v>15</v>
      </c>
      <c r="K2820">
        <v>7</v>
      </c>
      <c r="M2820" t="s">
        <v>932</v>
      </c>
      <c r="N2820" t="s">
        <v>936</v>
      </c>
      <c r="O2820" t="s">
        <v>934</v>
      </c>
      <c r="P2820" t="s">
        <v>934</v>
      </c>
      <c r="R2820" t="str">
        <f t="shared" si="88"/>
        <v>Weekday</v>
      </c>
      <c r="S2820" s="12">
        <f t="shared" si="89"/>
        <v>41197</v>
      </c>
    </row>
    <row r="2821" spans="1:19" x14ac:dyDescent="0.25">
      <c r="A2821" t="s">
        <v>593</v>
      </c>
      <c r="B2821" t="s">
        <v>594</v>
      </c>
      <c r="C2821">
        <v>20129173559</v>
      </c>
      <c r="D2821">
        <v>70</v>
      </c>
      <c r="E2821" t="s">
        <v>87</v>
      </c>
      <c r="G2821">
        <v>16.96</v>
      </c>
      <c r="H2821">
        <v>2012</v>
      </c>
      <c r="I2821">
        <v>10</v>
      </c>
      <c r="J2821">
        <v>16</v>
      </c>
      <c r="K2821">
        <v>6</v>
      </c>
      <c r="M2821" t="s">
        <v>932</v>
      </c>
      <c r="N2821" t="s">
        <v>936</v>
      </c>
      <c r="O2821" t="s">
        <v>934</v>
      </c>
      <c r="P2821" t="s">
        <v>934</v>
      </c>
      <c r="Q2821" t="s">
        <v>720</v>
      </c>
      <c r="R2821" t="str">
        <f t="shared" ref="R2821:R2884" si="90">IF(WEEKDAY(DATE(H2821,I2821,J2821),2)&lt;6,"Weekday","Weekend")</f>
        <v>Weekday</v>
      </c>
      <c r="S2821" s="12">
        <f t="shared" si="89"/>
        <v>41198</v>
      </c>
    </row>
    <row r="2822" spans="1:19" x14ac:dyDescent="0.25">
      <c r="A2822" t="s">
        <v>593</v>
      </c>
      <c r="B2822" t="s">
        <v>594</v>
      </c>
      <c r="C2822">
        <v>20129173587</v>
      </c>
      <c r="D2822">
        <v>70</v>
      </c>
      <c r="E2822" t="s">
        <v>62</v>
      </c>
      <c r="G2822">
        <v>13.66</v>
      </c>
      <c r="H2822">
        <v>2012</v>
      </c>
      <c r="I2822">
        <v>10</v>
      </c>
      <c r="J2822">
        <v>18</v>
      </c>
      <c r="K2822">
        <v>7</v>
      </c>
      <c r="M2822" t="s">
        <v>932</v>
      </c>
      <c r="N2822" t="s">
        <v>933</v>
      </c>
      <c r="O2822" t="s">
        <v>934</v>
      </c>
      <c r="P2822" t="s">
        <v>934</v>
      </c>
      <c r="R2822" t="str">
        <f t="shared" si="90"/>
        <v>Weekday</v>
      </c>
      <c r="S2822" s="12">
        <f t="shared" si="89"/>
        <v>41200</v>
      </c>
    </row>
    <row r="2823" spans="1:19" x14ac:dyDescent="0.25">
      <c r="A2823" t="s">
        <v>593</v>
      </c>
      <c r="B2823" t="s">
        <v>594</v>
      </c>
      <c r="C2823">
        <v>20129173645</v>
      </c>
      <c r="D2823">
        <v>70</v>
      </c>
      <c r="E2823" t="s">
        <v>87</v>
      </c>
      <c r="G2823">
        <v>13.25</v>
      </c>
      <c r="H2823">
        <v>2012</v>
      </c>
      <c r="I2823">
        <v>10</v>
      </c>
      <c r="J2823">
        <v>21</v>
      </c>
      <c r="K2823">
        <v>14</v>
      </c>
      <c r="M2823" t="s">
        <v>932</v>
      </c>
      <c r="N2823" t="s">
        <v>933</v>
      </c>
      <c r="O2823" t="s">
        <v>934</v>
      </c>
      <c r="P2823" t="s">
        <v>934</v>
      </c>
      <c r="R2823" t="str">
        <f t="shared" si="90"/>
        <v>Weekend</v>
      </c>
      <c r="S2823" s="12">
        <f t="shared" si="89"/>
        <v>41203</v>
      </c>
    </row>
    <row r="2824" spans="1:19" x14ac:dyDescent="0.25">
      <c r="A2824" t="s">
        <v>593</v>
      </c>
      <c r="B2824" t="s">
        <v>594</v>
      </c>
      <c r="C2824">
        <v>20129173651</v>
      </c>
      <c r="D2824">
        <v>70</v>
      </c>
      <c r="E2824" t="s">
        <v>87</v>
      </c>
      <c r="G2824">
        <v>13.18</v>
      </c>
      <c r="H2824">
        <v>2012</v>
      </c>
      <c r="I2824">
        <v>10</v>
      </c>
      <c r="J2824">
        <v>21</v>
      </c>
      <c r="K2824">
        <v>14</v>
      </c>
      <c r="M2824" t="s">
        <v>932</v>
      </c>
      <c r="N2824" t="s">
        <v>933</v>
      </c>
      <c r="O2824" t="s">
        <v>934</v>
      </c>
      <c r="P2824" t="s">
        <v>934</v>
      </c>
      <c r="R2824" t="str">
        <f t="shared" si="90"/>
        <v>Weekend</v>
      </c>
      <c r="S2824" s="12">
        <f t="shared" si="89"/>
        <v>41203</v>
      </c>
    </row>
    <row r="2825" spans="1:19" x14ac:dyDescent="0.25">
      <c r="A2825" t="s">
        <v>593</v>
      </c>
      <c r="B2825" t="s">
        <v>594</v>
      </c>
      <c r="C2825">
        <v>20129173662</v>
      </c>
      <c r="D2825">
        <v>70</v>
      </c>
      <c r="E2825" t="s">
        <v>87</v>
      </c>
      <c r="G2825">
        <v>15.35</v>
      </c>
      <c r="H2825">
        <v>2012</v>
      </c>
      <c r="I2825">
        <v>10</v>
      </c>
      <c r="J2825">
        <v>11</v>
      </c>
      <c r="K2825">
        <v>17</v>
      </c>
      <c r="M2825" t="s">
        <v>932</v>
      </c>
      <c r="N2825" t="s">
        <v>936</v>
      </c>
      <c r="O2825" t="s">
        <v>934</v>
      </c>
      <c r="P2825" t="s">
        <v>934</v>
      </c>
      <c r="R2825" t="str">
        <f t="shared" si="90"/>
        <v>Weekday</v>
      </c>
      <c r="S2825" s="12">
        <f t="shared" si="89"/>
        <v>41193</v>
      </c>
    </row>
    <row r="2826" spans="1:19" x14ac:dyDescent="0.25">
      <c r="A2826" t="s">
        <v>593</v>
      </c>
      <c r="B2826" t="s">
        <v>594</v>
      </c>
      <c r="C2826">
        <v>20129173713</v>
      </c>
      <c r="D2826">
        <v>70</v>
      </c>
      <c r="E2826" t="s">
        <v>62</v>
      </c>
      <c r="G2826">
        <v>13.38</v>
      </c>
      <c r="H2826">
        <v>2012</v>
      </c>
      <c r="I2826">
        <v>10</v>
      </c>
      <c r="J2826">
        <v>22</v>
      </c>
      <c r="K2826">
        <v>8</v>
      </c>
      <c r="M2826" t="s">
        <v>932</v>
      </c>
      <c r="N2826" t="s">
        <v>933</v>
      </c>
      <c r="O2826" t="s">
        <v>934</v>
      </c>
      <c r="P2826" t="s">
        <v>934</v>
      </c>
      <c r="R2826" t="str">
        <f t="shared" si="90"/>
        <v>Weekday</v>
      </c>
      <c r="S2826" s="12">
        <f t="shared" si="89"/>
        <v>41204</v>
      </c>
    </row>
    <row r="2827" spans="1:19" x14ac:dyDescent="0.25">
      <c r="A2827" t="s">
        <v>593</v>
      </c>
      <c r="B2827" t="s">
        <v>594</v>
      </c>
      <c r="C2827">
        <v>20129173820</v>
      </c>
      <c r="D2827">
        <v>70</v>
      </c>
      <c r="E2827" t="s">
        <v>62</v>
      </c>
      <c r="G2827">
        <v>13</v>
      </c>
      <c r="H2827">
        <v>2012</v>
      </c>
      <c r="I2827">
        <v>10</v>
      </c>
      <c r="J2827">
        <v>22</v>
      </c>
      <c r="K2827">
        <v>15</v>
      </c>
      <c r="M2827" t="s">
        <v>935</v>
      </c>
      <c r="N2827" t="s">
        <v>937</v>
      </c>
      <c r="O2827" t="s">
        <v>934</v>
      </c>
      <c r="P2827" t="s">
        <v>934</v>
      </c>
      <c r="R2827" t="str">
        <f t="shared" si="90"/>
        <v>Weekday</v>
      </c>
      <c r="S2827" s="12">
        <f t="shared" si="89"/>
        <v>41204</v>
      </c>
    </row>
    <row r="2828" spans="1:19" x14ac:dyDescent="0.25">
      <c r="A2828" t="s">
        <v>593</v>
      </c>
      <c r="B2828" t="s">
        <v>594</v>
      </c>
      <c r="C2828">
        <v>20129173992</v>
      </c>
      <c r="D2828">
        <v>70</v>
      </c>
      <c r="E2828" t="s">
        <v>87</v>
      </c>
      <c r="G2828">
        <v>7.84</v>
      </c>
      <c r="H2828">
        <v>2012</v>
      </c>
      <c r="I2828">
        <v>10</v>
      </c>
      <c r="J2828">
        <v>23</v>
      </c>
      <c r="K2828">
        <v>8</v>
      </c>
      <c r="M2828" t="s">
        <v>932</v>
      </c>
      <c r="N2828" t="s">
        <v>936</v>
      </c>
      <c r="O2828" t="s">
        <v>934</v>
      </c>
      <c r="P2828" t="s">
        <v>934</v>
      </c>
      <c r="R2828" t="str">
        <f t="shared" si="90"/>
        <v>Weekday</v>
      </c>
      <c r="S2828" s="12">
        <f t="shared" si="89"/>
        <v>41205</v>
      </c>
    </row>
    <row r="2829" spans="1:19" x14ac:dyDescent="0.25">
      <c r="A2829" t="s">
        <v>593</v>
      </c>
      <c r="B2829" t="s">
        <v>594</v>
      </c>
      <c r="C2829">
        <v>20129174039</v>
      </c>
      <c r="D2829">
        <v>70</v>
      </c>
      <c r="E2829" t="s">
        <v>87</v>
      </c>
      <c r="G2829">
        <v>9.9499999999999993</v>
      </c>
      <c r="H2829">
        <v>2012</v>
      </c>
      <c r="I2829">
        <v>10</v>
      </c>
      <c r="J2829">
        <v>23</v>
      </c>
      <c r="K2829">
        <v>17</v>
      </c>
      <c r="M2829" t="s">
        <v>932</v>
      </c>
      <c r="N2829" t="s">
        <v>933</v>
      </c>
      <c r="O2829" t="s">
        <v>934</v>
      </c>
      <c r="P2829" t="s">
        <v>934</v>
      </c>
      <c r="R2829" t="str">
        <f t="shared" si="90"/>
        <v>Weekday</v>
      </c>
      <c r="S2829" s="12">
        <f t="shared" si="89"/>
        <v>41205</v>
      </c>
    </row>
    <row r="2830" spans="1:19" x14ac:dyDescent="0.25">
      <c r="A2830" t="s">
        <v>593</v>
      </c>
      <c r="B2830" t="s">
        <v>594</v>
      </c>
      <c r="C2830">
        <v>20129174229</v>
      </c>
      <c r="D2830">
        <v>70</v>
      </c>
      <c r="E2830" t="s">
        <v>62</v>
      </c>
      <c r="G2830">
        <v>13.07</v>
      </c>
      <c r="H2830">
        <v>2012</v>
      </c>
      <c r="I2830">
        <v>10</v>
      </c>
      <c r="J2830">
        <v>24</v>
      </c>
      <c r="K2830">
        <v>14</v>
      </c>
      <c r="M2830" t="s">
        <v>935</v>
      </c>
      <c r="N2830" t="s">
        <v>937</v>
      </c>
      <c r="O2830" t="s">
        <v>934</v>
      </c>
      <c r="P2830" t="s">
        <v>934</v>
      </c>
      <c r="R2830" t="str">
        <f t="shared" si="90"/>
        <v>Weekday</v>
      </c>
      <c r="S2830" s="12">
        <f t="shared" si="89"/>
        <v>41206</v>
      </c>
    </row>
    <row r="2831" spans="1:19" x14ac:dyDescent="0.25">
      <c r="A2831" t="s">
        <v>593</v>
      </c>
      <c r="B2831" t="s">
        <v>594</v>
      </c>
      <c r="C2831">
        <v>20129174434</v>
      </c>
      <c r="D2831">
        <v>70</v>
      </c>
      <c r="E2831" t="s">
        <v>62</v>
      </c>
      <c r="G2831">
        <v>12.99</v>
      </c>
      <c r="H2831">
        <v>2012</v>
      </c>
      <c r="I2831">
        <v>10</v>
      </c>
      <c r="J2831">
        <v>25</v>
      </c>
      <c r="K2831">
        <v>18</v>
      </c>
      <c r="M2831" t="s">
        <v>932</v>
      </c>
      <c r="N2831" t="s">
        <v>933</v>
      </c>
      <c r="O2831" t="s">
        <v>934</v>
      </c>
      <c r="P2831" t="s">
        <v>934</v>
      </c>
      <c r="R2831" t="str">
        <f t="shared" si="90"/>
        <v>Weekday</v>
      </c>
      <c r="S2831" s="12">
        <f t="shared" si="89"/>
        <v>41207</v>
      </c>
    </row>
    <row r="2832" spans="1:19" x14ac:dyDescent="0.25">
      <c r="A2832" t="s">
        <v>593</v>
      </c>
      <c r="B2832" t="s">
        <v>594</v>
      </c>
      <c r="C2832">
        <v>20129174469</v>
      </c>
      <c r="D2832">
        <v>70</v>
      </c>
      <c r="E2832" t="s">
        <v>87</v>
      </c>
      <c r="G2832">
        <v>16</v>
      </c>
      <c r="H2832">
        <v>2012</v>
      </c>
      <c r="I2832">
        <v>10</v>
      </c>
      <c r="J2832">
        <v>26</v>
      </c>
      <c r="K2832">
        <v>17</v>
      </c>
      <c r="M2832" t="s">
        <v>935</v>
      </c>
      <c r="N2832" t="s">
        <v>933</v>
      </c>
      <c r="O2832" t="s">
        <v>934</v>
      </c>
      <c r="P2832" t="s">
        <v>934</v>
      </c>
      <c r="R2832" t="str">
        <f t="shared" si="90"/>
        <v>Weekday</v>
      </c>
      <c r="S2832" s="12">
        <f t="shared" si="89"/>
        <v>41208</v>
      </c>
    </row>
    <row r="2833" spans="1:19" x14ac:dyDescent="0.25">
      <c r="A2833" t="s">
        <v>593</v>
      </c>
      <c r="B2833" t="s">
        <v>594</v>
      </c>
      <c r="C2833">
        <v>20129174574</v>
      </c>
      <c r="D2833">
        <v>70</v>
      </c>
      <c r="E2833" t="s">
        <v>87</v>
      </c>
      <c r="G2833">
        <v>14.58</v>
      </c>
      <c r="H2833">
        <v>2012</v>
      </c>
      <c r="I2833">
        <v>10</v>
      </c>
      <c r="J2833">
        <v>24</v>
      </c>
      <c r="K2833">
        <v>10</v>
      </c>
      <c r="M2833" t="s">
        <v>932</v>
      </c>
      <c r="N2833" t="s">
        <v>936</v>
      </c>
      <c r="O2833" t="s">
        <v>934</v>
      </c>
      <c r="P2833" t="s">
        <v>934</v>
      </c>
      <c r="R2833" t="str">
        <f t="shared" si="90"/>
        <v>Weekday</v>
      </c>
      <c r="S2833" s="12">
        <f t="shared" si="89"/>
        <v>41206</v>
      </c>
    </row>
    <row r="2834" spans="1:19" x14ac:dyDescent="0.25">
      <c r="A2834" t="s">
        <v>593</v>
      </c>
      <c r="B2834" t="s">
        <v>594</v>
      </c>
      <c r="C2834">
        <v>20129174769</v>
      </c>
      <c r="D2834">
        <v>70</v>
      </c>
      <c r="E2834" t="s">
        <v>62</v>
      </c>
      <c r="G2834">
        <v>13.39</v>
      </c>
      <c r="H2834">
        <v>2012</v>
      </c>
      <c r="I2834">
        <v>10</v>
      </c>
      <c r="J2834">
        <v>29</v>
      </c>
      <c r="K2834">
        <v>9</v>
      </c>
      <c r="M2834" t="s">
        <v>932</v>
      </c>
      <c r="N2834" t="s">
        <v>937</v>
      </c>
      <c r="O2834" t="s">
        <v>934</v>
      </c>
      <c r="P2834" t="s">
        <v>934</v>
      </c>
      <c r="R2834" t="str">
        <f t="shared" si="90"/>
        <v>Weekday</v>
      </c>
      <c r="S2834" s="12">
        <f t="shared" si="89"/>
        <v>41211</v>
      </c>
    </row>
    <row r="2835" spans="1:19" x14ac:dyDescent="0.25">
      <c r="A2835" t="s">
        <v>593</v>
      </c>
      <c r="B2835" t="s">
        <v>594</v>
      </c>
      <c r="C2835">
        <v>20129174817</v>
      </c>
      <c r="D2835">
        <v>70</v>
      </c>
      <c r="E2835" t="s">
        <v>62</v>
      </c>
      <c r="G2835">
        <v>13.33</v>
      </c>
      <c r="H2835">
        <v>2012</v>
      </c>
      <c r="I2835">
        <v>10</v>
      </c>
      <c r="J2835">
        <v>30</v>
      </c>
      <c r="K2835">
        <v>1</v>
      </c>
      <c r="M2835" t="s">
        <v>935</v>
      </c>
      <c r="N2835" t="s">
        <v>933</v>
      </c>
      <c r="O2835" t="s">
        <v>934</v>
      </c>
      <c r="P2835" t="s">
        <v>934</v>
      </c>
      <c r="R2835" t="str">
        <f t="shared" si="90"/>
        <v>Weekday</v>
      </c>
      <c r="S2835" s="12">
        <f t="shared" si="89"/>
        <v>41212</v>
      </c>
    </row>
    <row r="2836" spans="1:19" x14ac:dyDescent="0.25">
      <c r="A2836" t="s">
        <v>593</v>
      </c>
      <c r="B2836" t="s">
        <v>594</v>
      </c>
      <c r="C2836">
        <v>20129174818</v>
      </c>
      <c r="D2836">
        <v>70</v>
      </c>
      <c r="E2836" t="s">
        <v>62</v>
      </c>
      <c r="G2836">
        <v>9.92</v>
      </c>
      <c r="H2836">
        <v>2012</v>
      </c>
      <c r="I2836">
        <v>10</v>
      </c>
      <c r="J2836">
        <v>30</v>
      </c>
      <c r="K2836">
        <v>4</v>
      </c>
      <c r="M2836" t="s">
        <v>935</v>
      </c>
      <c r="N2836" t="s">
        <v>933</v>
      </c>
      <c r="O2836" t="s">
        <v>934</v>
      </c>
      <c r="P2836" t="s">
        <v>934</v>
      </c>
      <c r="R2836" t="str">
        <f t="shared" si="90"/>
        <v>Weekday</v>
      </c>
      <c r="S2836" s="12">
        <f t="shared" si="89"/>
        <v>41212</v>
      </c>
    </row>
    <row r="2837" spans="1:19" x14ac:dyDescent="0.25">
      <c r="A2837" t="s">
        <v>593</v>
      </c>
      <c r="B2837" t="s">
        <v>594</v>
      </c>
      <c r="C2837">
        <v>20129174995</v>
      </c>
      <c r="D2837">
        <v>70</v>
      </c>
      <c r="E2837" t="s">
        <v>62</v>
      </c>
      <c r="G2837">
        <v>8.93</v>
      </c>
      <c r="H2837">
        <v>2012</v>
      </c>
      <c r="I2837">
        <v>10</v>
      </c>
      <c r="J2837">
        <v>30</v>
      </c>
      <c r="K2837">
        <v>20</v>
      </c>
      <c r="M2837" t="s">
        <v>932</v>
      </c>
      <c r="N2837" t="s">
        <v>933</v>
      </c>
      <c r="O2837" t="s">
        <v>934</v>
      </c>
      <c r="P2837" t="s">
        <v>934</v>
      </c>
      <c r="Q2837" t="s">
        <v>602</v>
      </c>
      <c r="R2837" t="str">
        <f t="shared" si="90"/>
        <v>Weekday</v>
      </c>
      <c r="S2837" s="12">
        <f t="shared" si="89"/>
        <v>41212</v>
      </c>
    </row>
    <row r="2838" spans="1:19" x14ac:dyDescent="0.25">
      <c r="A2838" t="s">
        <v>593</v>
      </c>
      <c r="B2838" t="s">
        <v>594</v>
      </c>
      <c r="C2838">
        <v>20129175193</v>
      </c>
      <c r="D2838">
        <v>70</v>
      </c>
      <c r="E2838" t="s">
        <v>87</v>
      </c>
      <c r="G2838">
        <v>9.83</v>
      </c>
      <c r="H2838">
        <v>2012</v>
      </c>
      <c r="I2838">
        <v>10</v>
      </c>
      <c r="J2838">
        <v>31</v>
      </c>
      <c r="K2838">
        <v>17</v>
      </c>
      <c r="M2838" t="s">
        <v>932</v>
      </c>
      <c r="N2838" t="s">
        <v>933</v>
      </c>
      <c r="O2838" t="s">
        <v>934</v>
      </c>
      <c r="P2838" t="s">
        <v>934</v>
      </c>
      <c r="R2838" t="str">
        <f t="shared" si="90"/>
        <v>Weekday</v>
      </c>
      <c r="S2838" s="12">
        <f t="shared" si="89"/>
        <v>41213</v>
      </c>
    </row>
    <row r="2839" spans="1:19" x14ac:dyDescent="0.25">
      <c r="A2839" t="s">
        <v>593</v>
      </c>
      <c r="B2839" t="s">
        <v>594</v>
      </c>
      <c r="C2839">
        <v>20129175350</v>
      </c>
      <c r="D2839">
        <v>70</v>
      </c>
      <c r="E2839" t="s">
        <v>62</v>
      </c>
      <c r="G2839">
        <v>14.29</v>
      </c>
      <c r="H2839">
        <v>2012</v>
      </c>
      <c r="I2839">
        <v>11</v>
      </c>
      <c r="J2839">
        <v>1</v>
      </c>
      <c r="K2839">
        <v>15</v>
      </c>
      <c r="M2839" t="s">
        <v>932</v>
      </c>
      <c r="N2839" t="s">
        <v>933</v>
      </c>
      <c r="O2839" t="s">
        <v>938</v>
      </c>
      <c r="P2839" t="s">
        <v>934</v>
      </c>
      <c r="R2839" t="str">
        <f t="shared" si="90"/>
        <v>Weekday</v>
      </c>
      <c r="S2839" s="12">
        <f t="shared" si="89"/>
        <v>41214</v>
      </c>
    </row>
    <row r="2840" spans="1:19" x14ac:dyDescent="0.25">
      <c r="A2840" t="s">
        <v>593</v>
      </c>
      <c r="B2840" t="s">
        <v>594</v>
      </c>
      <c r="C2840">
        <v>20129175515</v>
      </c>
      <c r="D2840">
        <v>70</v>
      </c>
      <c r="E2840" t="s">
        <v>87</v>
      </c>
      <c r="G2840">
        <v>12.9</v>
      </c>
      <c r="H2840">
        <v>2012</v>
      </c>
      <c r="I2840">
        <v>11</v>
      </c>
      <c r="J2840">
        <v>2</v>
      </c>
      <c r="K2840">
        <v>15</v>
      </c>
      <c r="M2840" t="s">
        <v>932</v>
      </c>
      <c r="N2840" t="s">
        <v>933</v>
      </c>
      <c r="O2840" t="s">
        <v>938</v>
      </c>
      <c r="P2840" t="s">
        <v>934</v>
      </c>
      <c r="R2840" t="str">
        <f t="shared" si="90"/>
        <v>Weekday</v>
      </c>
      <c r="S2840" s="12">
        <f t="shared" si="89"/>
        <v>41215</v>
      </c>
    </row>
    <row r="2841" spans="1:19" x14ac:dyDescent="0.25">
      <c r="A2841" t="s">
        <v>593</v>
      </c>
      <c r="B2841" t="s">
        <v>594</v>
      </c>
      <c r="C2841">
        <v>20129175525</v>
      </c>
      <c r="D2841">
        <v>70</v>
      </c>
      <c r="E2841" t="s">
        <v>940</v>
      </c>
      <c r="G2841">
        <v>9.14</v>
      </c>
      <c r="H2841">
        <v>2012</v>
      </c>
      <c r="I2841">
        <v>10</v>
      </c>
      <c r="J2841">
        <v>26</v>
      </c>
      <c r="K2841">
        <v>18</v>
      </c>
      <c r="M2841" t="s">
        <v>932</v>
      </c>
      <c r="N2841" t="s">
        <v>936</v>
      </c>
      <c r="O2841" t="s">
        <v>934</v>
      </c>
      <c r="P2841" t="s">
        <v>934</v>
      </c>
      <c r="R2841" t="str">
        <f t="shared" si="90"/>
        <v>Weekday</v>
      </c>
      <c r="S2841" s="12">
        <f t="shared" si="89"/>
        <v>41208</v>
      </c>
    </row>
    <row r="2842" spans="1:19" x14ac:dyDescent="0.25">
      <c r="A2842" t="s">
        <v>593</v>
      </c>
      <c r="B2842" t="s">
        <v>594</v>
      </c>
      <c r="C2842">
        <v>20129175730</v>
      </c>
      <c r="D2842">
        <v>70</v>
      </c>
      <c r="E2842" t="s">
        <v>62</v>
      </c>
      <c r="G2842">
        <v>13.57</v>
      </c>
      <c r="H2842">
        <v>2012</v>
      </c>
      <c r="I2842">
        <v>11</v>
      </c>
      <c r="J2842">
        <v>5</v>
      </c>
      <c r="K2842">
        <v>7</v>
      </c>
      <c r="M2842" t="s">
        <v>932</v>
      </c>
      <c r="N2842" t="s">
        <v>933</v>
      </c>
      <c r="O2842" t="s">
        <v>934</v>
      </c>
      <c r="P2842" t="s">
        <v>934</v>
      </c>
      <c r="R2842" t="str">
        <f t="shared" si="90"/>
        <v>Weekday</v>
      </c>
      <c r="S2842" s="12">
        <f t="shared" si="89"/>
        <v>41218</v>
      </c>
    </row>
    <row r="2843" spans="1:19" x14ac:dyDescent="0.25">
      <c r="A2843" t="s">
        <v>593</v>
      </c>
      <c r="B2843" t="s">
        <v>594</v>
      </c>
      <c r="C2843">
        <v>20129175859</v>
      </c>
      <c r="D2843">
        <v>70</v>
      </c>
      <c r="E2843" t="s">
        <v>62</v>
      </c>
      <c r="G2843">
        <v>13.83</v>
      </c>
      <c r="H2843">
        <v>2012</v>
      </c>
      <c r="I2843">
        <v>11</v>
      </c>
      <c r="J2843">
        <v>5</v>
      </c>
      <c r="K2843">
        <v>12</v>
      </c>
      <c r="M2843" t="s">
        <v>932</v>
      </c>
      <c r="N2843" t="s">
        <v>933</v>
      </c>
      <c r="O2843" t="s">
        <v>938</v>
      </c>
      <c r="P2843" t="s">
        <v>934</v>
      </c>
      <c r="R2843" t="str">
        <f t="shared" si="90"/>
        <v>Weekday</v>
      </c>
      <c r="S2843" s="12">
        <f t="shared" si="89"/>
        <v>41218</v>
      </c>
    </row>
    <row r="2844" spans="1:19" x14ac:dyDescent="0.25">
      <c r="A2844" t="s">
        <v>593</v>
      </c>
      <c r="B2844" t="s">
        <v>594</v>
      </c>
      <c r="C2844">
        <v>20129176042</v>
      </c>
      <c r="D2844">
        <v>70</v>
      </c>
      <c r="E2844" t="s">
        <v>62</v>
      </c>
      <c r="G2844">
        <v>9.77</v>
      </c>
      <c r="H2844">
        <v>2012</v>
      </c>
      <c r="I2844">
        <v>11</v>
      </c>
      <c r="J2844">
        <v>5</v>
      </c>
      <c r="K2844">
        <v>8</v>
      </c>
      <c r="M2844" t="s">
        <v>932</v>
      </c>
      <c r="N2844" t="s">
        <v>933</v>
      </c>
      <c r="O2844" t="s">
        <v>934</v>
      </c>
      <c r="P2844" t="s">
        <v>934</v>
      </c>
      <c r="R2844" t="str">
        <f t="shared" si="90"/>
        <v>Weekday</v>
      </c>
      <c r="S2844" s="12">
        <f t="shared" si="89"/>
        <v>41218</v>
      </c>
    </row>
    <row r="2845" spans="1:19" x14ac:dyDescent="0.25">
      <c r="A2845" t="s">
        <v>593</v>
      </c>
      <c r="B2845" t="s">
        <v>594</v>
      </c>
      <c r="C2845">
        <v>20129176124</v>
      </c>
      <c r="D2845">
        <v>70</v>
      </c>
      <c r="E2845" t="s">
        <v>87</v>
      </c>
      <c r="G2845">
        <v>7.78</v>
      </c>
      <c r="H2845">
        <v>2012</v>
      </c>
      <c r="I2845">
        <v>11</v>
      </c>
      <c r="J2845">
        <v>7</v>
      </c>
      <c r="K2845">
        <v>16</v>
      </c>
      <c r="M2845" t="s">
        <v>932</v>
      </c>
      <c r="N2845" t="s">
        <v>937</v>
      </c>
      <c r="O2845" t="s">
        <v>938</v>
      </c>
      <c r="P2845" t="s">
        <v>934</v>
      </c>
      <c r="R2845" t="str">
        <f t="shared" si="90"/>
        <v>Weekday</v>
      </c>
      <c r="S2845" s="12">
        <f t="shared" si="89"/>
        <v>41220</v>
      </c>
    </row>
    <row r="2846" spans="1:19" x14ac:dyDescent="0.25">
      <c r="A2846" t="s">
        <v>593</v>
      </c>
      <c r="B2846" t="s">
        <v>594</v>
      </c>
      <c r="C2846">
        <v>20129176126</v>
      </c>
      <c r="D2846">
        <v>70</v>
      </c>
      <c r="E2846" t="s">
        <v>87</v>
      </c>
      <c r="G2846">
        <v>8.1300000000000008</v>
      </c>
      <c r="H2846">
        <v>2012</v>
      </c>
      <c r="I2846">
        <v>11</v>
      </c>
      <c r="J2846">
        <v>7</v>
      </c>
      <c r="K2846">
        <v>17</v>
      </c>
      <c r="M2846" t="s">
        <v>932</v>
      </c>
      <c r="N2846" t="s">
        <v>936</v>
      </c>
      <c r="O2846" t="s">
        <v>934</v>
      </c>
      <c r="P2846" t="s">
        <v>934</v>
      </c>
      <c r="Q2846" t="s">
        <v>617</v>
      </c>
      <c r="R2846" t="str">
        <f t="shared" si="90"/>
        <v>Weekday</v>
      </c>
      <c r="S2846" s="12">
        <f t="shared" si="89"/>
        <v>41220</v>
      </c>
    </row>
    <row r="2847" spans="1:19" x14ac:dyDescent="0.25">
      <c r="A2847" t="s">
        <v>593</v>
      </c>
      <c r="B2847" t="s">
        <v>594</v>
      </c>
      <c r="C2847">
        <v>20129176322</v>
      </c>
      <c r="D2847">
        <v>70</v>
      </c>
      <c r="E2847" t="s">
        <v>87</v>
      </c>
      <c r="G2847">
        <v>13.44</v>
      </c>
      <c r="H2847">
        <v>2012</v>
      </c>
      <c r="I2847">
        <v>11</v>
      </c>
      <c r="J2847">
        <v>8</v>
      </c>
      <c r="K2847">
        <v>8</v>
      </c>
      <c r="M2847" t="s">
        <v>932</v>
      </c>
      <c r="N2847" t="s">
        <v>937</v>
      </c>
      <c r="O2847" t="s">
        <v>934</v>
      </c>
      <c r="P2847" t="s">
        <v>934</v>
      </c>
      <c r="R2847" t="str">
        <f t="shared" si="90"/>
        <v>Weekday</v>
      </c>
      <c r="S2847" s="12">
        <f t="shared" si="89"/>
        <v>41221</v>
      </c>
    </row>
    <row r="2848" spans="1:19" x14ac:dyDescent="0.25">
      <c r="A2848" t="s">
        <v>593</v>
      </c>
      <c r="B2848" t="s">
        <v>594</v>
      </c>
      <c r="C2848">
        <v>20129176411</v>
      </c>
      <c r="D2848">
        <v>70</v>
      </c>
      <c r="E2848" t="s">
        <v>87</v>
      </c>
      <c r="G2848">
        <v>8</v>
      </c>
      <c r="H2848">
        <v>2012</v>
      </c>
      <c r="I2848">
        <v>11</v>
      </c>
      <c r="J2848">
        <v>8</v>
      </c>
      <c r="K2848">
        <v>15</v>
      </c>
      <c r="M2848" t="s">
        <v>932</v>
      </c>
      <c r="N2848" t="s">
        <v>937</v>
      </c>
      <c r="O2848" t="s">
        <v>938</v>
      </c>
      <c r="P2848" t="s">
        <v>934</v>
      </c>
      <c r="Q2848" t="s">
        <v>618</v>
      </c>
      <c r="R2848" t="str">
        <f t="shared" si="90"/>
        <v>Weekday</v>
      </c>
      <c r="S2848" s="12">
        <f t="shared" si="89"/>
        <v>41221</v>
      </c>
    </row>
    <row r="2849" spans="1:19" x14ac:dyDescent="0.25">
      <c r="A2849" t="s">
        <v>593</v>
      </c>
      <c r="B2849" t="s">
        <v>594</v>
      </c>
      <c r="C2849">
        <v>20129176430</v>
      </c>
      <c r="D2849">
        <v>70</v>
      </c>
      <c r="E2849" t="s">
        <v>87</v>
      </c>
      <c r="G2849">
        <v>7.99</v>
      </c>
      <c r="H2849">
        <v>2012</v>
      </c>
      <c r="I2849">
        <v>11</v>
      </c>
      <c r="J2849">
        <v>8</v>
      </c>
      <c r="K2849">
        <v>15</v>
      </c>
      <c r="M2849" t="s">
        <v>932</v>
      </c>
      <c r="N2849" t="s">
        <v>937</v>
      </c>
      <c r="O2849" t="s">
        <v>938</v>
      </c>
      <c r="P2849" t="s">
        <v>934</v>
      </c>
      <c r="Q2849" t="s">
        <v>618</v>
      </c>
      <c r="R2849" t="str">
        <f t="shared" si="90"/>
        <v>Weekday</v>
      </c>
      <c r="S2849" s="12">
        <f t="shared" si="89"/>
        <v>41221</v>
      </c>
    </row>
    <row r="2850" spans="1:19" x14ac:dyDescent="0.25">
      <c r="A2850" t="s">
        <v>593</v>
      </c>
      <c r="B2850" t="s">
        <v>594</v>
      </c>
      <c r="C2850">
        <v>20129176435</v>
      </c>
      <c r="D2850">
        <v>70</v>
      </c>
      <c r="E2850" t="s">
        <v>62</v>
      </c>
      <c r="G2850">
        <v>13.93</v>
      </c>
      <c r="H2850">
        <v>2012</v>
      </c>
      <c r="I2850">
        <v>11</v>
      </c>
      <c r="J2850">
        <v>8</v>
      </c>
      <c r="K2850">
        <v>19</v>
      </c>
      <c r="M2850" t="s">
        <v>932</v>
      </c>
      <c r="N2850" t="s">
        <v>933</v>
      </c>
      <c r="O2850" t="s">
        <v>934</v>
      </c>
      <c r="P2850" t="s">
        <v>934</v>
      </c>
      <c r="R2850" t="str">
        <f t="shared" si="90"/>
        <v>Weekday</v>
      </c>
      <c r="S2850" s="12">
        <f t="shared" si="89"/>
        <v>41221</v>
      </c>
    </row>
    <row r="2851" spans="1:19" x14ac:dyDescent="0.25">
      <c r="A2851" t="s">
        <v>593</v>
      </c>
      <c r="B2851" t="s">
        <v>594</v>
      </c>
      <c r="C2851">
        <v>20129176594</v>
      </c>
      <c r="D2851">
        <v>70</v>
      </c>
      <c r="E2851" t="s">
        <v>62</v>
      </c>
      <c r="G2851">
        <v>13.13</v>
      </c>
      <c r="H2851">
        <v>2012</v>
      </c>
      <c r="I2851">
        <v>11</v>
      </c>
      <c r="J2851">
        <v>9</v>
      </c>
      <c r="K2851">
        <v>8</v>
      </c>
      <c r="M2851" t="s">
        <v>932</v>
      </c>
      <c r="N2851" t="s">
        <v>933</v>
      </c>
      <c r="O2851" t="s">
        <v>934</v>
      </c>
      <c r="P2851" t="s">
        <v>934</v>
      </c>
      <c r="R2851" t="str">
        <f t="shared" si="90"/>
        <v>Weekday</v>
      </c>
      <c r="S2851" s="12">
        <f t="shared" si="89"/>
        <v>41222</v>
      </c>
    </row>
    <row r="2852" spans="1:19" x14ac:dyDescent="0.25">
      <c r="A2852" t="s">
        <v>593</v>
      </c>
      <c r="B2852" t="s">
        <v>594</v>
      </c>
      <c r="C2852">
        <v>20129176622</v>
      </c>
      <c r="D2852">
        <v>70</v>
      </c>
      <c r="E2852" t="s">
        <v>87</v>
      </c>
      <c r="G2852">
        <v>7.96</v>
      </c>
      <c r="H2852">
        <v>2012</v>
      </c>
      <c r="I2852">
        <v>11</v>
      </c>
      <c r="J2852">
        <v>8</v>
      </c>
      <c r="K2852">
        <v>15</v>
      </c>
      <c r="M2852" t="s">
        <v>932</v>
      </c>
      <c r="N2852" t="s">
        <v>937</v>
      </c>
      <c r="O2852" t="s">
        <v>938</v>
      </c>
      <c r="P2852" t="s">
        <v>934</v>
      </c>
      <c r="Q2852" t="s">
        <v>618</v>
      </c>
      <c r="R2852" t="str">
        <f t="shared" si="90"/>
        <v>Weekday</v>
      </c>
      <c r="S2852" s="12">
        <f t="shared" si="89"/>
        <v>41221</v>
      </c>
    </row>
    <row r="2853" spans="1:19" x14ac:dyDescent="0.25">
      <c r="A2853" t="s">
        <v>593</v>
      </c>
      <c r="B2853" t="s">
        <v>594</v>
      </c>
      <c r="C2853">
        <v>20129176755</v>
      </c>
      <c r="D2853">
        <v>70</v>
      </c>
      <c r="E2853" t="s">
        <v>87</v>
      </c>
      <c r="G2853">
        <v>8.2100000000000009</v>
      </c>
      <c r="H2853">
        <v>2012</v>
      </c>
      <c r="I2853">
        <v>11</v>
      </c>
      <c r="J2853">
        <v>10</v>
      </c>
      <c r="K2853">
        <v>4</v>
      </c>
      <c r="M2853" t="s">
        <v>932</v>
      </c>
      <c r="N2853" t="s">
        <v>933</v>
      </c>
      <c r="O2853" t="s">
        <v>934</v>
      </c>
      <c r="P2853" t="s">
        <v>934</v>
      </c>
      <c r="Q2853" t="s">
        <v>615</v>
      </c>
      <c r="R2853" t="str">
        <f t="shared" si="90"/>
        <v>Weekend</v>
      </c>
      <c r="S2853" s="12">
        <f t="shared" si="89"/>
        <v>41223</v>
      </c>
    </row>
    <row r="2854" spans="1:19" x14ac:dyDescent="0.25">
      <c r="A2854" t="s">
        <v>593</v>
      </c>
      <c r="B2854" t="s">
        <v>594</v>
      </c>
      <c r="C2854">
        <v>20129176911</v>
      </c>
      <c r="D2854">
        <v>70</v>
      </c>
      <c r="E2854" t="s">
        <v>62</v>
      </c>
      <c r="G2854">
        <v>18.7</v>
      </c>
      <c r="H2854">
        <v>2012</v>
      </c>
      <c r="I2854">
        <v>11</v>
      </c>
      <c r="J2854">
        <v>7</v>
      </c>
      <c r="K2854">
        <v>17</v>
      </c>
      <c r="M2854" t="s">
        <v>932</v>
      </c>
      <c r="N2854" t="s">
        <v>933</v>
      </c>
      <c r="O2854" t="s">
        <v>934</v>
      </c>
      <c r="P2854" t="s">
        <v>934</v>
      </c>
      <c r="Q2854" t="s">
        <v>687</v>
      </c>
      <c r="R2854" t="str">
        <f t="shared" si="90"/>
        <v>Weekday</v>
      </c>
      <c r="S2854" s="12">
        <f t="shared" si="89"/>
        <v>41220</v>
      </c>
    </row>
    <row r="2855" spans="1:19" x14ac:dyDescent="0.25">
      <c r="A2855" t="s">
        <v>593</v>
      </c>
      <c r="B2855" t="s">
        <v>594</v>
      </c>
      <c r="C2855">
        <v>20129177056</v>
      </c>
      <c r="D2855">
        <v>70</v>
      </c>
      <c r="E2855" t="s">
        <v>87</v>
      </c>
      <c r="G2855">
        <v>10.92</v>
      </c>
      <c r="H2855">
        <v>2012</v>
      </c>
      <c r="I2855">
        <v>11</v>
      </c>
      <c r="J2855">
        <v>13</v>
      </c>
      <c r="K2855">
        <v>17</v>
      </c>
      <c r="M2855" t="s">
        <v>932</v>
      </c>
      <c r="N2855" t="s">
        <v>933</v>
      </c>
      <c r="O2855" t="s">
        <v>934</v>
      </c>
      <c r="P2855" t="s">
        <v>934</v>
      </c>
      <c r="Q2855" t="s">
        <v>649</v>
      </c>
      <c r="R2855" t="str">
        <f t="shared" si="90"/>
        <v>Weekday</v>
      </c>
      <c r="S2855" s="12">
        <f t="shared" si="89"/>
        <v>41226</v>
      </c>
    </row>
    <row r="2856" spans="1:19" x14ac:dyDescent="0.25">
      <c r="A2856" t="s">
        <v>593</v>
      </c>
      <c r="B2856" t="s">
        <v>594</v>
      </c>
      <c r="C2856">
        <v>20129177061</v>
      </c>
      <c r="D2856">
        <v>70</v>
      </c>
      <c r="E2856" t="s">
        <v>62</v>
      </c>
      <c r="G2856">
        <v>7.96</v>
      </c>
      <c r="H2856">
        <v>2012</v>
      </c>
      <c r="I2856">
        <v>11</v>
      </c>
      <c r="J2856">
        <v>12</v>
      </c>
      <c r="K2856">
        <v>15</v>
      </c>
      <c r="M2856" t="s">
        <v>932</v>
      </c>
      <c r="N2856" t="s">
        <v>936</v>
      </c>
      <c r="O2856" t="s">
        <v>934</v>
      </c>
      <c r="P2856" t="s">
        <v>934</v>
      </c>
      <c r="R2856" t="str">
        <f t="shared" si="90"/>
        <v>Weekday</v>
      </c>
      <c r="S2856" s="12">
        <f t="shared" si="89"/>
        <v>41225</v>
      </c>
    </row>
    <row r="2857" spans="1:19" x14ac:dyDescent="0.25">
      <c r="A2857" t="s">
        <v>593</v>
      </c>
      <c r="B2857" t="s">
        <v>594</v>
      </c>
      <c r="C2857">
        <v>20129177216</v>
      </c>
      <c r="D2857">
        <v>70</v>
      </c>
      <c r="E2857" t="s">
        <v>87</v>
      </c>
      <c r="G2857">
        <v>7.84</v>
      </c>
      <c r="H2857">
        <v>2012</v>
      </c>
      <c r="I2857">
        <v>11</v>
      </c>
      <c r="J2857">
        <v>14</v>
      </c>
      <c r="K2857">
        <v>16</v>
      </c>
      <c r="M2857" t="s">
        <v>932</v>
      </c>
      <c r="N2857" t="s">
        <v>933</v>
      </c>
      <c r="O2857" t="s">
        <v>938</v>
      </c>
      <c r="P2857" t="s">
        <v>934</v>
      </c>
      <c r="R2857" t="str">
        <f t="shared" si="90"/>
        <v>Weekday</v>
      </c>
      <c r="S2857" s="12">
        <f t="shared" si="89"/>
        <v>41227</v>
      </c>
    </row>
    <row r="2858" spans="1:19" x14ac:dyDescent="0.25">
      <c r="A2858" t="s">
        <v>593</v>
      </c>
      <c r="B2858" t="s">
        <v>594</v>
      </c>
      <c r="C2858">
        <v>20129177284</v>
      </c>
      <c r="D2858">
        <v>70</v>
      </c>
      <c r="E2858" t="s">
        <v>87</v>
      </c>
      <c r="G2858">
        <v>8.5500000000000007</v>
      </c>
      <c r="H2858">
        <v>2012</v>
      </c>
      <c r="I2858">
        <v>11</v>
      </c>
      <c r="J2858">
        <v>15</v>
      </c>
      <c r="K2858">
        <v>6</v>
      </c>
      <c r="M2858" t="s">
        <v>932</v>
      </c>
      <c r="N2858" t="s">
        <v>933</v>
      </c>
      <c r="O2858" t="s">
        <v>934</v>
      </c>
      <c r="P2858" t="s">
        <v>934</v>
      </c>
      <c r="Q2858" t="s">
        <v>611</v>
      </c>
      <c r="R2858" t="str">
        <f t="shared" si="90"/>
        <v>Weekday</v>
      </c>
      <c r="S2858" s="12">
        <f t="shared" si="89"/>
        <v>41228</v>
      </c>
    </row>
    <row r="2859" spans="1:19" x14ac:dyDescent="0.25">
      <c r="A2859" t="s">
        <v>593</v>
      </c>
      <c r="B2859" t="s">
        <v>594</v>
      </c>
      <c r="C2859">
        <v>20129177430</v>
      </c>
      <c r="D2859">
        <v>70</v>
      </c>
      <c r="E2859" t="s">
        <v>62</v>
      </c>
      <c r="G2859">
        <v>13.76</v>
      </c>
      <c r="H2859">
        <v>2012</v>
      </c>
      <c r="I2859">
        <v>8</v>
      </c>
      <c r="J2859">
        <v>8</v>
      </c>
      <c r="K2859">
        <v>8</v>
      </c>
      <c r="M2859" t="s">
        <v>932</v>
      </c>
      <c r="N2859" t="s">
        <v>933</v>
      </c>
      <c r="O2859" t="s">
        <v>934</v>
      </c>
      <c r="P2859" t="s">
        <v>934</v>
      </c>
      <c r="R2859" t="str">
        <f t="shared" si="90"/>
        <v>Weekday</v>
      </c>
      <c r="S2859" s="12">
        <f t="shared" si="89"/>
        <v>41129</v>
      </c>
    </row>
    <row r="2860" spans="1:19" x14ac:dyDescent="0.25">
      <c r="A2860" t="s">
        <v>593</v>
      </c>
      <c r="B2860" t="s">
        <v>594</v>
      </c>
      <c r="C2860">
        <v>20129177480</v>
      </c>
      <c r="D2860">
        <v>70</v>
      </c>
      <c r="E2860" t="s">
        <v>62</v>
      </c>
      <c r="G2860">
        <v>18.43</v>
      </c>
      <c r="H2860">
        <v>2012</v>
      </c>
      <c r="I2860">
        <v>11</v>
      </c>
      <c r="J2860">
        <v>16</v>
      </c>
      <c r="K2860">
        <v>15</v>
      </c>
      <c r="M2860" t="s">
        <v>932</v>
      </c>
      <c r="N2860" t="s">
        <v>933</v>
      </c>
      <c r="O2860" t="s">
        <v>934</v>
      </c>
      <c r="P2860" t="s">
        <v>934</v>
      </c>
      <c r="Q2860" t="s">
        <v>683</v>
      </c>
      <c r="R2860" t="str">
        <f t="shared" si="90"/>
        <v>Weekday</v>
      </c>
      <c r="S2860" s="12">
        <f t="shared" si="89"/>
        <v>41229</v>
      </c>
    </row>
    <row r="2861" spans="1:19" x14ac:dyDescent="0.25">
      <c r="A2861" t="s">
        <v>593</v>
      </c>
      <c r="B2861" t="s">
        <v>594</v>
      </c>
      <c r="C2861">
        <v>20129177577</v>
      </c>
      <c r="D2861">
        <v>70</v>
      </c>
      <c r="E2861" t="s">
        <v>87</v>
      </c>
      <c r="G2861">
        <v>17.149999999999999</v>
      </c>
      <c r="H2861">
        <v>2012</v>
      </c>
      <c r="I2861">
        <v>11</v>
      </c>
      <c r="J2861">
        <v>17</v>
      </c>
      <c r="K2861">
        <v>17</v>
      </c>
      <c r="M2861" t="s">
        <v>932</v>
      </c>
      <c r="N2861" t="s">
        <v>936</v>
      </c>
      <c r="O2861" t="s">
        <v>934</v>
      </c>
      <c r="P2861" t="s">
        <v>934</v>
      </c>
      <c r="Q2861" t="s">
        <v>717</v>
      </c>
      <c r="R2861" t="str">
        <f t="shared" si="90"/>
        <v>Weekend</v>
      </c>
      <c r="S2861" s="12">
        <f t="shared" si="89"/>
        <v>41230</v>
      </c>
    </row>
    <row r="2862" spans="1:19" x14ac:dyDescent="0.25">
      <c r="A2862" t="s">
        <v>593</v>
      </c>
      <c r="B2862" t="s">
        <v>594</v>
      </c>
      <c r="C2862">
        <v>20129177583</v>
      </c>
      <c r="D2862">
        <v>70</v>
      </c>
      <c r="E2862" t="s">
        <v>87</v>
      </c>
      <c r="G2862">
        <v>16.350000000000001</v>
      </c>
      <c r="H2862">
        <v>2012</v>
      </c>
      <c r="I2862">
        <v>11</v>
      </c>
      <c r="J2862">
        <v>15</v>
      </c>
      <c r="K2862">
        <v>7</v>
      </c>
      <c r="M2862" t="s">
        <v>932</v>
      </c>
      <c r="N2862" t="s">
        <v>933</v>
      </c>
      <c r="O2862" t="s">
        <v>934</v>
      </c>
      <c r="P2862" t="s">
        <v>934</v>
      </c>
      <c r="R2862" t="str">
        <f t="shared" si="90"/>
        <v>Weekday</v>
      </c>
      <c r="S2862" s="12">
        <f t="shared" si="89"/>
        <v>41228</v>
      </c>
    </row>
    <row r="2863" spans="1:19" x14ac:dyDescent="0.25">
      <c r="A2863" t="s">
        <v>593</v>
      </c>
      <c r="B2863" t="s">
        <v>594</v>
      </c>
      <c r="C2863">
        <v>20129177620</v>
      </c>
      <c r="D2863">
        <v>70</v>
      </c>
      <c r="E2863" t="s">
        <v>62</v>
      </c>
      <c r="G2863">
        <v>7.37</v>
      </c>
      <c r="H2863">
        <v>2012</v>
      </c>
      <c r="I2863">
        <v>11</v>
      </c>
      <c r="J2863">
        <v>15</v>
      </c>
      <c r="K2863">
        <v>20</v>
      </c>
      <c r="M2863" t="s">
        <v>935</v>
      </c>
      <c r="N2863" t="s">
        <v>933</v>
      </c>
      <c r="O2863" t="s">
        <v>934</v>
      </c>
      <c r="P2863" t="s">
        <v>934</v>
      </c>
      <c r="R2863" t="str">
        <f t="shared" si="90"/>
        <v>Weekday</v>
      </c>
      <c r="S2863" s="12">
        <f t="shared" si="89"/>
        <v>41228</v>
      </c>
    </row>
    <row r="2864" spans="1:19" x14ac:dyDescent="0.25">
      <c r="A2864" t="s">
        <v>593</v>
      </c>
      <c r="B2864" t="s">
        <v>594</v>
      </c>
      <c r="C2864">
        <v>20129177801</v>
      </c>
      <c r="D2864">
        <v>70</v>
      </c>
      <c r="E2864" t="s">
        <v>62</v>
      </c>
      <c r="G2864">
        <v>14.2</v>
      </c>
      <c r="H2864">
        <v>2012</v>
      </c>
      <c r="I2864">
        <v>11</v>
      </c>
      <c r="J2864">
        <v>19</v>
      </c>
      <c r="K2864">
        <v>17</v>
      </c>
      <c r="M2864" t="s">
        <v>932</v>
      </c>
      <c r="N2864" t="s">
        <v>933</v>
      </c>
      <c r="O2864" t="s">
        <v>934</v>
      </c>
      <c r="P2864" t="s">
        <v>934</v>
      </c>
      <c r="R2864" t="str">
        <f t="shared" si="90"/>
        <v>Weekday</v>
      </c>
      <c r="S2864" s="12">
        <f t="shared" si="89"/>
        <v>41232</v>
      </c>
    </row>
    <row r="2865" spans="1:19" x14ac:dyDescent="0.25">
      <c r="A2865" t="s">
        <v>593</v>
      </c>
      <c r="B2865" t="s">
        <v>594</v>
      </c>
      <c r="C2865">
        <v>20129177805</v>
      </c>
      <c r="D2865">
        <v>70</v>
      </c>
      <c r="E2865" t="s">
        <v>87</v>
      </c>
      <c r="G2865">
        <v>7.65</v>
      </c>
      <c r="H2865">
        <v>2012</v>
      </c>
      <c r="I2865">
        <v>11</v>
      </c>
      <c r="J2865">
        <v>19</v>
      </c>
      <c r="K2865">
        <v>19</v>
      </c>
      <c r="M2865" t="s">
        <v>932</v>
      </c>
      <c r="N2865" t="s">
        <v>933</v>
      </c>
      <c r="O2865" t="s">
        <v>934</v>
      </c>
      <c r="P2865" t="s">
        <v>934</v>
      </c>
      <c r="R2865" t="str">
        <f t="shared" si="90"/>
        <v>Weekday</v>
      </c>
      <c r="S2865" s="12">
        <f t="shared" si="89"/>
        <v>41232</v>
      </c>
    </row>
    <row r="2866" spans="1:19" x14ac:dyDescent="0.25">
      <c r="A2866" t="s">
        <v>593</v>
      </c>
      <c r="B2866" t="s">
        <v>594</v>
      </c>
      <c r="C2866">
        <v>20129178129</v>
      </c>
      <c r="D2866">
        <v>70</v>
      </c>
      <c r="E2866" t="s">
        <v>87</v>
      </c>
      <c r="G2866">
        <v>11.13</v>
      </c>
      <c r="H2866">
        <v>2012</v>
      </c>
      <c r="I2866">
        <v>11</v>
      </c>
      <c r="J2866">
        <v>19</v>
      </c>
      <c r="K2866">
        <v>11</v>
      </c>
      <c r="M2866" t="s">
        <v>935</v>
      </c>
      <c r="N2866" t="s">
        <v>933</v>
      </c>
      <c r="O2866" t="s">
        <v>934</v>
      </c>
      <c r="P2866" t="s">
        <v>934</v>
      </c>
      <c r="Q2866" t="s">
        <v>647</v>
      </c>
      <c r="R2866" t="str">
        <f t="shared" si="90"/>
        <v>Weekday</v>
      </c>
      <c r="S2866" s="12">
        <f t="shared" si="89"/>
        <v>41232</v>
      </c>
    </row>
    <row r="2867" spans="1:19" x14ac:dyDescent="0.25">
      <c r="A2867" t="s">
        <v>593</v>
      </c>
      <c r="B2867" t="s">
        <v>594</v>
      </c>
      <c r="C2867">
        <v>20129178203</v>
      </c>
      <c r="D2867">
        <v>70</v>
      </c>
      <c r="E2867" t="s">
        <v>87</v>
      </c>
      <c r="G2867">
        <v>17.48</v>
      </c>
      <c r="H2867">
        <v>2012</v>
      </c>
      <c r="I2867">
        <v>11</v>
      </c>
      <c r="J2867">
        <v>21</v>
      </c>
      <c r="K2867">
        <v>19</v>
      </c>
      <c r="M2867" t="s">
        <v>935</v>
      </c>
      <c r="N2867" t="s">
        <v>933</v>
      </c>
      <c r="O2867" t="s">
        <v>934</v>
      </c>
      <c r="P2867" t="s">
        <v>934</v>
      </c>
      <c r="Q2867" t="s">
        <v>713</v>
      </c>
      <c r="R2867" t="str">
        <f t="shared" si="90"/>
        <v>Weekday</v>
      </c>
      <c r="S2867" s="12">
        <f t="shared" si="89"/>
        <v>41234</v>
      </c>
    </row>
    <row r="2868" spans="1:19" x14ac:dyDescent="0.25">
      <c r="A2868" t="s">
        <v>593</v>
      </c>
      <c r="B2868" t="s">
        <v>594</v>
      </c>
      <c r="C2868">
        <v>20129178218</v>
      </c>
      <c r="D2868">
        <v>70</v>
      </c>
      <c r="E2868" t="s">
        <v>87</v>
      </c>
      <c r="G2868">
        <v>11.31</v>
      </c>
      <c r="H2868">
        <v>2012</v>
      </c>
      <c r="I2868">
        <v>11</v>
      </c>
      <c r="J2868">
        <v>22</v>
      </c>
      <c r="K2868">
        <v>5</v>
      </c>
      <c r="M2868" t="s">
        <v>935</v>
      </c>
      <c r="N2868" t="s">
        <v>933</v>
      </c>
      <c r="O2868" t="s">
        <v>934</v>
      </c>
      <c r="P2868" t="s">
        <v>934</v>
      </c>
      <c r="Q2868" t="s">
        <v>647</v>
      </c>
      <c r="R2868" t="str">
        <f t="shared" si="90"/>
        <v>Weekday</v>
      </c>
      <c r="S2868" s="12">
        <f t="shared" si="89"/>
        <v>41235</v>
      </c>
    </row>
    <row r="2869" spans="1:19" x14ac:dyDescent="0.25">
      <c r="A2869" t="s">
        <v>593</v>
      </c>
      <c r="B2869" t="s">
        <v>594</v>
      </c>
      <c r="C2869">
        <v>20129178350</v>
      </c>
      <c r="D2869">
        <v>70</v>
      </c>
      <c r="E2869" t="s">
        <v>87</v>
      </c>
      <c r="G2869">
        <v>13.19</v>
      </c>
      <c r="H2869">
        <v>2012</v>
      </c>
      <c r="I2869">
        <v>11</v>
      </c>
      <c r="J2869">
        <v>15</v>
      </c>
      <c r="K2869">
        <v>17</v>
      </c>
      <c r="M2869" t="s">
        <v>932</v>
      </c>
      <c r="N2869" t="s">
        <v>933</v>
      </c>
      <c r="O2869" t="s">
        <v>934</v>
      </c>
      <c r="P2869" t="s">
        <v>934</v>
      </c>
      <c r="R2869" t="str">
        <f t="shared" si="90"/>
        <v>Weekday</v>
      </c>
      <c r="S2869" s="12">
        <f t="shared" si="89"/>
        <v>41228</v>
      </c>
    </row>
    <row r="2870" spans="1:19" x14ac:dyDescent="0.25">
      <c r="A2870" t="s">
        <v>593</v>
      </c>
      <c r="B2870" t="s">
        <v>594</v>
      </c>
      <c r="C2870">
        <v>20129178353</v>
      </c>
      <c r="D2870">
        <v>70</v>
      </c>
      <c r="E2870" t="s">
        <v>62</v>
      </c>
      <c r="G2870">
        <v>13.95</v>
      </c>
      <c r="H2870">
        <v>2012</v>
      </c>
      <c r="I2870">
        <v>11</v>
      </c>
      <c r="J2870">
        <v>25</v>
      </c>
      <c r="K2870">
        <v>16</v>
      </c>
      <c r="M2870" t="s">
        <v>932</v>
      </c>
      <c r="N2870" t="s">
        <v>933</v>
      </c>
      <c r="O2870" t="s">
        <v>934</v>
      </c>
      <c r="P2870" t="s">
        <v>934</v>
      </c>
      <c r="R2870" t="str">
        <f t="shared" si="90"/>
        <v>Weekend</v>
      </c>
      <c r="S2870" s="12">
        <f t="shared" si="89"/>
        <v>41238</v>
      </c>
    </row>
    <row r="2871" spans="1:19" x14ac:dyDescent="0.25">
      <c r="A2871" t="s">
        <v>593</v>
      </c>
      <c r="B2871" t="s">
        <v>594</v>
      </c>
      <c r="C2871">
        <v>20129178589</v>
      </c>
      <c r="D2871">
        <v>70</v>
      </c>
      <c r="E2871" t="s">
        <v>62</v>
      </c>
      <c r="G2871">
        <v>17.170000000000002</v>
      </c>
      <c r="H2871">
        <v>2012</v>
      </c>
      <c r="I2871">
        <v>11</v>
      </c>
      <c r="J2871">
        <v>27</v>
      </c>
      <c r="K2871">
        <v>14</v>
      </c>
      <c r="M2871" t="s">
        <v>932</v>
      </c>
      <c r="N2871" t="s">
        <v>933</v>
      </c>
      <c r="O2871" t="s">
        <v>934</v>
      </c>
      <c r="P2871" t="s">
        <v>934</v>
      </c>
      <c r="Q2871" t="s">
        <v>669</v>
      </c>
      <c r="R2871" t="str">
        <f t="shared" si="90"/>
        <v>Weekday</v>
      </c>
      <c r="S2871" s="12">
        <f t="shared" si="89"/>
        <v>41240</v>
      </c>
    </row>
    <row r="2872" spans="1:19" x14ac:dyDescent="0.25">
      <c r="A2872" t="s">
        <v>593</v>
      </c>
      <c r="B2872" t="s">
        <v>594</v>
      </c>
      <c r="C2872">
        <v>20129178615</v>
      </c>
      <c r="D2872">
        <v>70</v>
      </c>
      <c r="E2872" t="s">
        <v>62</v>
      </c>
      <c r="G2872">
        <v>19.88</v>
      </c>
      <c r="H2872">
        <v>2012</v>
      </c>
      <c r="I2872">
        <v>11</v>
      </c>
      <c r="J2872">
        <v>27</v>
      </c>
      <c r="K2872">
        <v>18</v>
      </c>
      <c r="M2872" t="s">
        <v>932</v>
      </c>
      <c r="N2872" t="s">
        <v>933</v>
      </c>
      <c r="O2872" t="s">
        <v>934</v>
      </c>
      <c r="P2872" t="s">
        <v>934</v>
      </c>
      <c r="R2872" t="str">
        <f t="shared" si="90"/>
        <v>Weekday</v>
      </c>
      <c r="S2872" s="12">
        <f t="shared" si="89"/>
        <v>41240</v>
      </c>
    </row>
    <row r="2873" spans="1:19" x14ac:dyDescent="0.25">
      <c r="A2873" t="s">
        <v>593</v>
      </c>
      <c r="B2873" t="s">
        <v>594</v>
      </c>
      <c r="C2873">
        <v>20129178744</v>
      </c>
      <c r="D2873">
        <v>70</v>
      </c>
      <c r="E2873" t="s">
        <v>62</v>
      </c>
      <c r="G2873">
        <v>12.8</v>
      </c>
      <c r="H2873">
        <v>2012</v>
      </c>
      <c r="I2873">
        <v>11</v>
      </c>
      <c r="J2873">
        <v>28</v>
      </c>
      <c r="K2873">
        <v>18</v>
      </c>
      <c r="M2873" t="s">
        <v>932</v>
      </c>
      <c r="N2873" t="s">
        <v>937</v>
      </c>
      <c r="O2873" t="s">
        <v>934</v>
      </c>
      <c r="P2873" t="s">
        <v>934</v>
      </c>
      <c r="R2873" t="str">
        <f t="shared" si="90"/>
        <v>Weekday</v>
      </c>
      <c r="S2873" s="12">
        <f t="shared" si="89"/>
        <v>41241</v>
      </c>
    </row>
    <row r="2874" spans="1:19" x14ac:dyDescent="0.25">
      <c r="A2874" t="s">
        <v>593</v>
      </c>
      <c r="B2874" t="s">
        <v>594</v>
      </c>
      <c r="C2874">
        <v>20129178748</v>
      </c>
      <c r="D2874">
        <v>70</v>
      </c>
      <c r="E2874" t="s">
        <v>62</v>
      </c>
      <c r="G2874">
        <v>13.91</v>
      </c>
      <c r="H2874">
        <v>2012</v>
      </c>
      <c r="I2874">
        <v>11</v>
      </c>
      <c r="J2874">
        <v>24</v>
      </c>
      <c r="K2874">
        <v>17</v>
      </c>
      <c r="M2874" t="s">
        <v>932</v>
      </c>
      <c r="N2874" t="s">
        <v>933</v>
      </c>
      <c r="O2874" t="s">
        <v>934</v>
      </c>
      <c r="P2874" t="s">
        <v>934</v>
      </c>
      <c r="R2874" t="str">
        <f t="shared" si="90"/>
        <v>Weekend</v>
      </c>
      <c r="S2874" s="12">
        <f t="shared" si="89"/>
        <v>41237</v>
      </c>
    </row>
    <row r="2875" spans="1:19" x14ac:dyDescent="0.25">
      <c r="A2875" t="s">
        <v>593</v>
      </c>
      <c r="B2875" t="s">
        <v>594</v>
      </c>
      <c r="C2875">
        <v>20129178900</v>
      </c>
      <c r="D2875">
        <v>70</v>
      </c>
      <c r="E2875" t="s">
        <v>87</v>
      </c>
      <c r="G2875">
        <v>8</v>
      </c>
      <c r="H2875">
        <v>2012</v>
      </c>
      <c r="I2875">
        <v>11</v>
      </c>
      <c r="J2875">
        <v>29</v>
      </c>
      <c r="K2875">
        <v>17</v>
      </c>
      <c r="M2875" t="s">
        <v>932</v>
      </c>
      <c r="N2875" t="s">
        <v>933</v>
      </c>
      <c r="O2875" t="s">
        <v>934</v>
      </c>
      <c r="P2875" t="s">
        <v>934</v>
      </c>
      <c r="Q2875" t="s">
        <v>618</v>
      </c>
      <c r="R2875" t="str">
        <f t="shared" si="90"/>
        <v>Weekday</v>
      </c>
      <c r="S2875" s="12">
        <f t="shared" si="89"/>
        <v>41242</v>
      </c>
    </row>
    <row r="2876" spans="1:19" x14ac:dyDescent="0.25">
      <c r="A2876" t="s">
        <v>593</v>
      </c>
      <c r="B2876" t="s">
        <v>594</v>
      </c>
      <c r="C2876">
        <v>20129178979</v>
      </c>
      <c r="D2876">
        <v>70</v>
      </c>
      <c r="E2876" t="s">
        <v>62</v>
      </c>
      <c r="G2876">
        <v>13.19</v>
      </c>
      <c r="H2876">
        <v>2012</v>
      </c>
      <c r="I2876">
        <v>11</v>
      </c>
      <c r="J2876">
        <v>28</v>
      </c>
      <c r="K2876">
        <v>7</v>
      </c>
      <c r="M2876" t="s">
        <v>932</v>
      </c>
      <c r="N2876" t="s">
        <v>937</v>
      </c>
      <c r="O2876" t="s">
        <v>934</v>
      </c>
      <c r="P2876" t="s">
        <v>934</v>
      </c>
      <c r="R2876" t="str">
        <f t="shared" si="90"/>
        <v>Weekday</v>
      </c>
      <c r="S2876" s="12">
        <f t="shared" si="89"/>
        <v>41241</v>
      </c>
    </row>
    <row r="2877" spans="1:19" x14ac:dyDescent="0.25">
      <c r="A2877" t="s">
        <v>593</v>
      </c>
      <c r="B2877" t="s">
        <v>594</v>
      </c>
      <c r="C2877">
        <v>20129179072</v>
      </c>
      <c r="D2877">
        <v>70</v>
      </c>
      <c r="E2877" t="s">
        <v>87</v>
      </c>
      <c r="G2877">
        <v>14.7</v>
      </c>
      <c r="H2877">
        <v>2012</v>
      </c>
      <c r="I2877">
        <v>12</v>
      </c>
      <c r="J2877">
        <v>2</v>
      </c>
      <c r="K2877">
        <v>8</v>
      </c>
      <c r="M2877" t="s">
        <v>935</v>
      </c>
      <c r="N2877" t="s">
        <v>933</v>
      </c>
      <c r="O2877" t="s">
        <v>934</v>
      </c>
      <c r="P2877" t="s">
        <v>934</v>
      </c>
      <c r="R2877" t="str">
        <f t="shared" si="90"/>
        <v>Weekend</v>
      </c>
      <c r="S2877" s="12">
        <f t="shared" si="89"/>
        <v>41245</v>
      </c>
    </row>
    <row r="2878" spans="1:19" x14ac:dyDescent="0.25">
      <c r="A2878" t="s">
        <v>593</v>
      </c>
      <c r="B2878" t="s">
        <v>594</v>
      </c>
      <c r="C2878">
        <v>20129179078</v>
      </c>
      <c r="D2878">
        <v>70</v>
      </c>
      <c r="E2878" t="s">
        <v>87</v>
      </c>
      <c r="G2878">
        <v>7.95</v>
      </c>
      <c r="H2878">
        <v>2012</v>
      </c>
      <c r="I2878">
        <v>12</v>
      </c>
      <c r="J2878">
        <v>2</v>
      </c>
      <c r="K2878">
        <v>12</v>
      </c>
      <c r="M2878" t="s">
        <v>935</v>
      </c>
      <c r="N2878" t="s">
        <v>933</v>
      </c>
      <c r="O2878" t="s">
        <v>938</v>
      </c>
      <c r="P2878" t="s">
        <v>934</v>
      </c>
      <c r="Q2878" t="s">
        <v>618</v>
      </c>
      <c r="R2878" t="str">
        <f t="shared" si="90"/>
        <v>Weekend</v>
      </c>
      <c r="S2878" s="12">
        <f t="shared" si="89"/>
        <v>41245</v>
      </c>
    </row>
    <row r="2879" spans="1:19" x14ac:dyDescent="0.25">
      <c r="A2879" t="s">
        <v>593</v>
      </c>
      <c r="B2879" t="s">
        <v>594</v>
      </c>
      <c r="C2879">
        <v>20129179266</v>
      </c>
      <c r="D2879">
        <v>70</v>
      </c>
      <c r="E2879" t="s">
        <v>62</v>
      </c>
      <c r="G2879">
        <v>14.2</v>
      </c>
      <c r="H2879">
        <v>2012</v>
      </c>
      <c r="I2879">
        <v>12</v>
      </c>
      <c r="J2879">
        <v>3</v>
      </c>
      <c r="K2879">
        <v>16</v>
      </c>
      <c r="M2879" t="s">
        <v>932</v>
      </c>
      <c r="N2879" t="s">
        <v>933</v>
      </c>
      <c r="O2879" t="s">
        <v>934</v>
      </c>
      <c r="P2879" t="s">
        <v>934</v>
      </c>
      <c r="R2879" t="str">
        <f t="shared" si="90"/>
        <v>Weekday</v>
      </c>
      <c r="S2879" s="12">
        <f t="shared" si="89"/>
        <v>41246</v>
      </c>
    </row>
    <row r="2880" spans="1:19" x14ac:dyDescent="0.25">
      <c r="A2880" t="s">
        <v>593</v>
      </c>
      <c r="B2880" t="s">
        <v>594</v>
      </c>
      <c r="C2880">
        <v>20129179269</v>
      </c>
      <c r="D2880">
        <v>70</v>
      </c>
      <c r="E2880" t="s">
        <v>62</v>
      </c>
      <c r="G2880">
        <v>13.94</v>
      </c>
      <c r="H2880">
        <v>2012</v>
      </c>
      <c r="I2880">
        <v>12</v>
      </c>
      <c r="J2880">
        <v>3</v>
      </c>
      <c r="K2880">
        <v>17</v>
      </c>
      <c r="M2880" t="s">
        <v>932</v>
      </c>
      <c r="N2880" t="s">
        <v>933</v>
      </c>
      <c r="O2880" t="s">
        <v>934</v>
      </c>
      <c r="P2880" t="s">
        <v>934</v>
      </c>
      <c r="R2880" t="str">
        <f t="shared" si="90"/>
        <v>Weekday</v>
      </c>
      <c r="S2880" s="12">
        <f t="shared" si="89"/>
        <v>41246</v>
      </c>
    </row>
    <row r="2881" spans="1:19" x14ac:dyDescent="0.25">
      <c r="A2881" t="s">
        <v>593</v>
      </c>
      <c r="B2881" t="s">
        <v>594</v>
      </c>
      <c r="C2881">
        <v>20129179271</v>
      </c>
      <c r="D2881">
        <v>70</v>
      </c>
      <c r="E2881" t="s">
        <v>62</v>
      </c>
      <c r="G2881">
        <v>17.190000000000001</v>
      </c>
      <c r="H2881">
        <v>2012</v>
      </c>
      <c r="I2881">
        <v>12</v>
      </c>
      <c r="J2881">
        <v>3</v>
      </c>
      <c r="K2881">
        <v>18</v>
      </c>
      <c r="M2881" t="s">
        <v>932</v>
      </c>
      <c r="N2881" t="s">
        <v>933</v>
      </c>
      <c r="O2881" t="s">
        <v>934</v>
      </c>
      <c r="P2881" t="s">
        <v>934</v>
      </c>
      <c r="Q2881" t="s">
        <v>669</v>
      </c>
      <c r="R2881" t="str">
        <f t="shared" si="90"/>
        <v>Weekday</v>
      </c>
      <c r="S2881" s="12">
        <f t="shared" si="89"/>
        <v>41246</v>
      </c>
    </row>
    <row r="2882" spans="1:19" x14ac:dyDescent="0.25">
      <c r="A2882" t="s">
        <v>593</v>
      </c>
      <c r="B2882" t="s">
        <v>594</v>
      </c>
      <c r="C2882">
        <v>20129179463</v>
      </c>
      <c r="D2882">
        <v>70</v>
      </c>
      <c r="E2882" t="s">
        <v>87</v>
      </c>
      <c r="G2882">
        <v>9.31</v>
      </c>
      <c r="H2882">
        <v>2012</v>
      </c>
      <c r="I2882">
        <v>12</v>
      </c>
      <c r="J2882">
        <v>4</v>
      </c>
      <c r="K2882">
        <v>18</v>
      </c>
      <c r="M2882" t="s">
        <v>932</v>
      </c>
      <c r="N2882" t="s">
        <v>933</v>
      </c>
      <c r="O2882" t="s">
        <v>934</v>
      </c>
      <c r="P2882" t="s">
        <v>934</v>
      </c>
      <c r="R2882" t="str">
        <f t="shared" si="90"/>
        <v>Weekday</v>
      </c>
      <c r="S2882" s="12">
        <f t="shared" si="89"/>
        <v>41247</v>
      </c>
    </row>
    <row r="2883" spans="1:19" x14ac:dyDescent="0.25">
      <c r="A2883" t="s">
        <v>593</v>
      </c>
      <c r="B2883" t="s">
        <v>594</v>
      </c>
      <c r="C2883">
        <v>20129179493</v>
      </c>
      <c r="D2883">
        <v>70</v>
      </c>
      <c r="E2883" t="s">
        <v>62</v>
      </c>
      <c r="G2883">
        <v>9.9700000000000006</v>
      </c>
      <c r="H2883">
        <v>2012</v>
      </c>
      <c r="I2883">
        <v>12</v>
      </c>
      <c r="J2883">
        <v>5</v>
      </c>
      <c r="K2883">
        <v>12</v>
      </c>
      <c r="M2883" t="s">
        <v>935</v>
      </c>
      <c r="N2883" t="s">
        <v>933</v>
      </c>
      <c r="O2883" t="s">
        <v>934</v>
      </c>
      <c r="P2883" t="s">
        <v>934</v>
      </c>
      <c r="R2883" t="str">
        <f t="shared" si="90"/>
        <v>Weekday</v>
      </c>
      <c r="S2883" s="12">
        <f t="shared" ref="S2883:S2946" si="91">DATE(H2883,I2883,J2883)</f>
        <v>41248</v>
      </c>
    </row>
    <row r="2884" spans="1:19" x14ac:dyDescent="0.25">
      <c r="A2884" t="s">
        <v>593</v>
      </c>
      <c r="B2884" t="s">
        <v>594</v>
      </c>
      <c r="C2884">
        <v>20129179601</v>
      </c>
      <c r="D2884">
        <v>70</v>
      </c>
      <c r="E2884" t="s">
        <v>62</v>
      </c>
      <c r="G2884">
        <v>12.95</v>
      </c>
      <c r="H2884">
        <v>2012</v>
      </c>
      <c r="I2884">
        <v>12</v>
      </c>
      <c r="J2884">
        <v>5</v>
      </c>
      <c r="K2884">
        <v>17</v>
      </c>
      <c r="M2884" t="s">
        <v>932</v>
      </c>
      <c r="N2884" t="s">
        <v>933</v>
      </c>
      <c r="O2884" t="s">
        <v>934</v>
      </c>
      <c r="P2884" t="s">
        <v>934</v>
      </c>
      <c r="R2884" t="str">
        <f t="shared" si="90"/>
        <v>Weekday</v>
      </c>
      <c r="S2884" s="12">
        <f t="shared" si="91"/>
        <v>41248</v>
      </c>
    </row>
    <row r="2885" spans="1:19" x14ac:dyDescent="0.25">
      <c r="A2885" t="s">
        <v>593</v>
      </c>
      <c r="B2885" t="s">
        <v>594</v>
      </c>
      <c r="C2885">
        <v>20129180120</v>
      </c>
      <c r="D2885">
        <v>70</v>
      </c>
      <c r="E2885" t="s">
        <v>87</v>
      </c>
      <c r="G2885">
        <v>7.97</v>
      </c>
      <c r="H2885">
        <v>2012</v>
      </c>
      <c r="I2885">
        <v>12</v>
      </c>
      <c r="J2885">
        <v>8</v>
      </c>
      <c r="K2885">
        <v>12</v>
      </c>
      <c r="M2885" t="s">
        <v>935</v>
      </c>
      <c r="N2885" t="s">
        <v>936</v>
      </c>
      <c r="O2885" t="s">
        <v>934</v>
      </c>
      <c r="P2885" t="s">
        <v>934</v>
      </c>
      <c r="Q2885" t="s">
        <v>618</v>
      </c>
      <c r="R2885" t="str">
        <f t="shared" ref="R2885:R2948" si="92">IF(WEEKDAY(DATE(H2885,I2885,J2885),2)&lt;6,"Weekday","Weekend")</f>
        <v>Weekend</v>
      </c>
      <c r="S2885" s="12">
        <f t="shared" si="91"/>
        <v>41251</v>
      </c>
    </row>
    <row r="2886" spans="1:19" x14ac:dyDescent="0.25">
      <c r="A2886" t="s">
        <v>593</v>
      </c>
      <c r="B2886" t="s">
        <v>594</v>
      </c>
      <c r="C2886">
        <v>20129180153</v>
      </c>
      <c r="D2886">
        <v>70</v>
      </c>
      <c r="E2886" t="s">
        <v>87</v>
      </c>
      <c r="G2886">
        <v>16.09</v>
      </c>
      <c r="H2886">
        <v>2012</v>
      </c>
      <c r="I2886">
        <v>12</v>
      </c>
      <c r="J2886">
        <v>8</v>
      </c>
      <c r="K2886">
        <v>19</v>
      </c>
      <c r="M2886" t="s">
        <v>932</v>
      </c>
      <c r="N2886" t="s">
        <v>933</v>
      </c>
      <c r="O2886" t="s">
        <v>934</v>
      </c>
      <c r="P2886" t="s">
        <v>934</v>
      </c>
      <c r="R2886" t="str">
        <f t="shared" si="92"/>
        <v>Weekend</v>
      </c>
      <c r="S2886" s="12">
        <f t="shared" si="91"/>
        <v>41251</v>
      </c>
    </row>
    <row r="2887" spans="1:19" x14ac:dyDescent="0.25">
      <c r="A2887" t="s">
        <v>593</v>
      </c>
      <c r="B2887" t="s">
        <v>594</v>
      </c>
      <c r="C2887">
        <v>20129180284</v>
      </c>
      <c r="D2887">
        <v>70</v>
      </c>
      <c r="E2887" t="s">
        <v>62</v>
      </c>
      <c r="G2887">
        <v>13.72</v>
      </c>
      <c r="H2887">
        <v>2012</v>
      </c>
      <c r="I2887">
        <v>12</v>
      </c>
      <c r="J2887">
        <v>10</v>
      </c>
      <c r="K2887">
        <v>7</v>
      </c>
      <c r="M2887" t="s">
        <v>932</v>
      </c>
      <c r="N2887" t="s">
        <v>933</v>
      </c>
      <c r="O2887" t="s">
        <v>934</v>
      </c>
      <c r="P2887" t="s">
        <v>934</v>
      </c>
      <c r="R2887" t="str">
        <f t="shared" si="92"/>
        <v>Weekday</v>
      </c>
      <c r="S2887" s="12">
        <f t="shared" si="91"/>
        <v>41253</v>
      </c>
    </row>
    <row r="2888" spans="1:19" x14ac:dyDescent="0.25">
      <c r="A2888" t="s">
        <v>593</v>
      </c>
      <c r="B2888" t="s">
        <v>594</v>
      </c>
      <c r="C2888">
        <v>20129180409</v>
      </c>
      <c r="D2888">
        <v>70</v>
      </c>
      <c r="E2888" t="s">
        <v>87</v>
      </c>
      <c r="G2888">
        <v>13.19</v>
      </c>
      <c r="H2888">
        <v>2012</v>
      </c>
      <c r="I2888">
        <v>12</v>
      </c>
      <c r="J2888">
        <v>10</v>
      </c>
      <c r="K2888">
        <v>16</v>
      </c>
      <c r="M2888" t="s">
        <v>932</v>
      </c>
      <c r="N2888" t="s">
        <v>933</v>
      </c>
      <c r="O2888" t="s">
        <v>934</v>
      </c>
      <c r="P2888" t="s">
        <v>934</v>
      </c>
      <c r="R2888" t="str">
        <f t="shared" si="92"/>
        <v>Weekday</v>
      </c>
      <c r="S2888" s="12">
        <f t="shared" si="91"/>
        <v>41253</v>
      </c>
    </row>
    <row r="2889" spans="1:19" x14ac:dyDescent="0.25">
      <c r="A2889" t="s">
        <v>593</v>
      </c>
      <c r="B2889" t="s">
        <v>594</v>
      </c>
      <c r="C2889">
        <v>20129180534</v>
      </c>
      <c r="D2889">
        <v>70</v>
      </c>
      <c r="E2889" t="s">
        <v>87</v>
      </c>
      <c r="G2889">
        <v>14.23</v>
      </c>
      <c r="H2889">
        <v>2012</v>
      </c>
      <c r="I2889">
        <v>12</v>
      </c>
      <c r="J2889">
        <v>11</v>
      </c>
      <c r="K2889">
        <v>16</v>
      </c>
      <c r="M2889" t="s">
        <v>932</v>
      </c>
      <c r="N2889" t="s">
        <v>933</v>
      </c>
      <c r="O2889" t="s">
        <v>934</v>
      </c>
      <c r="P2889" t="s">
        <v>934</v>
      </c>
      <c r="R2889" t="str">
        <f t="shared" si="92"/>
        <v>Weekday</v>
      </c>
      <c r="S2889" s="12">
        <f t="shared" si="91"/>
        <v>41254</v>
      </c>
    </row>
    <row r="2890" spans="1:19" x14ac:dyDescent="0.25">
      <c r="A2890" t="s">
        <v>593</v>
      </c>
      <c r="B2890" t="s">
        <v>594</v>
      </c>
      <c r="C2890">
        <v>20129180540</v>
      </c>
      <c r="D2890">
        <v>70</v>
      </c>
      <c r="E2890" t="s">
        <v>87</v>
      </c>
      <c r="G2890">
        <v>18.239999999999998</v>
      </c>
      <c r="H2890">
        <v>2012</v>
      </c>
      <c r="I2890">
        <v>12</v>
      </c>
      <c r="J2890">
        <v>11</v>
      </c>
      <c r="K2890">
        <v>15</v>
      </c>
      <c r="M2890" t="s">
        <v>932</v>
      </c>
      <c r="N2890" t="s">
        <v>933</v>
      </c>
      <c r="O2890" t="s">
        <v>934</v>
      </c>
      <c r="P2890" t="s">
        <v>934</v>
      </c>
      <c r="Q2890" t="s">
        <v>711</v>
      </c>
      <c r="R2890" t="str">
        <f t="shared" si="92"/>
        <v>Weekday</v>
      </c>
      <c r="S2890" s="12">
        <f t="shared" si="91"/>
        <v>41254</v>
      </c>
    </row>
    <row r="2891" spans="1:19" x14ac:dyDescent="0.25">
      <c r="A2891" t="s">
        <v>593</v>
      </c>
      <c r="B2891" t="s">
        <v>594</v>
      </c>
      <c r="C2891">
        <v>20129180547</v>
      </c>
      <c r="D2891">
        <v>70</v>
      </c>
      <c r="E2891" t="s">
        <v>62</v>
      </c>
      <c r="G2891">
        <v>12.78</v>
      </c>
      <c r="H2891">
        <v>2012</v>
      </c>
      <c r="I2891">
        <v>12</v>
      </c>
      <c r="J2891">
        <v>11</v>
      </c>
      <c r="K2891">
        <v>16</v>
      </c>
      <c r="M2891" t="s">
        <v>932</v>
      </c>
      <c r="N2891" t="s">
        <v>936</v>
      </c>
      <c r="O2891" t="s">
        <v>934</v>
      </c>
      <c r="P2891" t="s">
        <v>934</v>
      </c>
      <c r="R2891" t="str">
        <f t="shared" si="92"/>
        <v>Weekday</v>
      </c>
      <c r="S2891" s="12">
        <f t="shared" si="91"/>
        <v>41254</v>
      </c>
    </row>
    <row r="2892" spans="1:19" x14ac:dyDescent="0.25">
      <c r="A2892" t="s">
        <v>593</v>
      </c>
      <c r="B2892" t="s">
        <v>594</v>
      </c>
      <c r="C2892">
        <v>20129180552</v>
      </c>
      <c r="D2892">
        <v>70</v>
      </c>
      <c r="E2892" t="s">
        <v>87</v>
      </c>
      <c r="G2892">
        <v>14.31</v>
      </c>
      <c r="H2892">
        <v>2012</v>
      </c>
      <c r="I2892">
        <v>12</v>
      </c>
      <c r="J2892">
        <v>11</v>
      </c>
      <c r="K2892">
        <v>17</v>
      </c>
      <c r="M2892" t="s">
        <v>932</v>
      </c>
      <c r="N2892" t="s">
        <v>933</v>
      </c>
      <c r="O2892" t="s">
        <v>934</v>
      </c>
      <c r="P2892" t="s">
        <v>934</v>
      </c>
      <c r="R2892" t="str">
        <f t="shared" si="92"/>
        <v>Weekday</v>
      </c>
      <c r="S2892" s="12">
        <f t="shared" si="91"/>
        <v>41254</v>
      </c>
    </row>
    <row r="2893" spans="1:19" x14ac:dyDescent="0.25">
      <c r="A2893" t="s">
        <v>593</v>
      </c>
      <c r="B2893" t="s">
        <v>594</v>
      </c>
      <c r="C2893">
        <v>20129180774</v>
      </c>
      <c r="D2893">
        <v>70</v>
      </c>
      <c r="E2893" t="s">
        <v>62</v>
      </c>
      <c r="G2893">
        <v>13.66</v>
      </c>
      <c r="H2893">
        <v>2012</v>
      </c>
      <c r="I2893">
        <v>12</v>
      </c>
      <c r="J2893">
        <v>13</v>
      </c>
      <c r="K2893">
        <v>17</v>
      </c>
      <c r="M2893" t="s">
        <v>932</v>
      </c>
      <c r="N2893" t="s">
        <v>933</v>
      </c>
      <c r="O2893" t="s">
        <v>934</v>
      </c>
      <c r="P2893" t="s">
        <v>934</v>
      </c>
      <c r="R2893" t="str">
        <f t="shared" si="92"/>
        <v>Weekday</v>
      </c>
      <c r="S2893" s="12">
        <f t="shared" si="91"/>
        <v>41256</v>
      </c>
    </row>
    <row r="2894" spans="1:19" x14ac:dyDescent="0.25">
      <c r="A2894" t="s">
        <v>593</v>
      </c>
      <c r="B2894" t="s">
        <v>594</v>
      </c>
      <c r="C2894">
        <v>20129180810</v>
      </c>
      <c r="D2894">
        <v>70</v>
      </c>
      <c r="E2894" t="s">
        <v>62</v>
      </c>
      <c r="G2894">
        <v>13.19</v>
      </c>
      <c r="H2894">
        <v>2012</v>
      </c>
      <c r="I2894">
        <v>12</v>
      </c>
      <c r="J2894">
        <v>13</v>
      </c>
      <c r="K2894">
        <v>18</v>
      </c>
      <c r="M2894" t="s">
        <v>932</v>
      </c>
      <c r="N2894" t="s">
        <v>937</v>
      </c>
      <c r="O2894" t="s">
        <v>934</v>
      </c>
      <c r="P2894" t="s">
        <v>934</v>
      </c>
      <c r="R2894" t="str">
        <f t="shared" si="92"/>
        <v>Weekday</v>
      </c>
      <c r="S2894" s="12">
        <f t="shared" si="91"/>
        <v>41256</v>
      </c>
    </row>
    <row r="2895" spans="1:19" x14ac:dyDescent="0.25">
      <c r="A2895" t="s">
        <v>593</v>
      </c>
      <c r="B2895" t="s">
        <v>594</v>
      </c>
      <c r="C2895">
        <v>20129180933</v>
      </c>
      <c r="D2895">
        <v>70</v>
      </c>
      <c r="E2895" t="s">
        <v>62</v>
      </c>
      <c r="G2895">
        <v>13.14</v>
      </c>
      <c r="H2895">
        <v>2012</v>
      </c>
      <c r="I2895">
        <v>11</v>
      </c>
      <c r="J2895">
        <v>3</v>
      </c>
      <c r="K2895">
        <v>20</v>
      </c>
      <c r="M2895" t="s">
        <v>932</v>
      </c>
      <c r="N2895" t="s">
        <v>933</v>
      </c>
      <c r="O2895" t="s">
        <v>934</v>
      </c>
      <c r="P2895" t="s">
        <v>934</v>
      </c>
      <c r="R2895" t="str">
        <f t="shared" si="92"/>
        <v>Weekend</v>
      </c>
      <c r="S2895" s="12">
        <f t="shared" si="91"/>
        <v>41216</v>
      </c>
    </row>
    <row r="2896" spans="1:19" x14ac:dyDescent="0.25">
      <c r="A2896" t="s">
        <v>593</v>
      </c>
      <c r="B2896" t="s">
        <v>594</v>
      </c>
      <c r="C2896">
        <v>20129180934</v>
      </c>
      <c r="D2896">
        <v>70</v>
      </c>
      <c r="E2896" t="s">
        <v>87</v>
      </c>
      <c r="G2896">
        <v>17.79</v>
      </c>
      <c r="H2896">
        <v>2012</v>
      </c>
      <c r="I2896">
        <v>12</v>
      </c>
      <c r="J2896">
        <v>13</v>
      </c>
      <c r="K2896">
        <v>17</v>
      </c>
      <c r="M2896" t="s">
        <v>932</v>
      </c>
      <c r="N2896" t="s">
        <v>936</v>
      </c>
      <c r="O2896" t="s">
        <v>934</v>
      </c>
      <c r="P2896" t="s">
        <v>934</v>
      </c>
      <c r="Q2896" t="s">
        <v>711</v>
      </c>
      <c r="R2896" t="str">
        <f t="shared" si="92"/>
        <v>Weekday</v>
      </c>
      <c r="S2896" s="12">
        <f t="shared" si="91"/>
        <v>41256</v>
      </c>
    </row>
    <row r="2897" spans="1:19" x14ac:dyDescent="0.25">
      <c r="A2897" t="s">
        <v>593</v>
      </c>
      <c r="B2897" t="s">
        <v>594</v>
      </c>
      <c r="C2897">
        <v>20129181031</v>
      </c>
      <c r="D2897">
        <v>70</v>
      </c>
      <c r="E2897" t="s">
        <v>62</v>
      </c>
      <c r="G2897">
        <v>15.7</v>
      </c>
      <c r="H2897">
        <v>2012</v>
      </c>
      <c r="I2897">
        <v>12</v>
      </c>
      <c r="J2897">
        <v>16</v>
      </c>
      <c r="K2897">
        <v>18</v>
      </c>
      <c r="M2897" t="s">
        <v>932</v>
      </c>
      <c r="N2897" t="s">
        <v>937</v>
      </c>
      <c r="O2897" t="s">
        <v>934</v>
      </c>
      <c r="P2897" t="s">
        <v>934</v>
      </c>
      <c r="Q2897" t="s">
        <v>654</v>
      </c>
      <c r="R2897" t="str">
        <f t="shared" si="92"/>
        <v>Weekend</v>
      </c>
      <c r="S2897" s="12">
        <f t="shared" si="91"/>
        <v>41259</v>
      </c>
    </row>
    <row r="2898" spans="1:19" x14ac:dyDescent="0.25">
      <c r="A2898" t="s">
        <v>593</v>
      </c>
      <c r="B2898" t="s">
        <v>594</v>
      </c>
      <c r="C2898">
        <v>20129181402</v>
      </c>
      <c r="D2898">
        <v>70</v>
      </c>
      <c r="E2898" t="s">
        <v>62</v>
      </c>
      <c r="G2898">
        <v>13.09</v>
      </c>
      <c r="H2898">
        <v>2012</v>
      </c>
      <c r="I2898">
        <v>12</v>
      </c>
      <c r="J2898">
        <v>18</v>
      </c>
      <c r="K2898">
        <v>17</v>
      </c>
      <c r="M2898" t="s">
        <v>932</v>
      </c>
      <c r="N2898" t="s">
        <v>933</v>
      </c>
      <c r="O2898" t="s">
        <v>934</v>
      </c>
      <c r="P2898" t="s">
        <v>934</v>
      </c>
      <c r="R2898" t="str">
        <f t="shared" si="92"/>
        <v>Weekday</v>
      </c>
      <c r="S2898" s="12">
        <f t="shared" si="91"/>
        <v>41261</v>
      </c>
    </row>
    <row r="2899" spans="1:19" x14ac:dyDescent="0.25">
      <c r="A2899" t="s">
        <v>593</v>
      </c>
      <c r="B2899" t="s">
        <v>594</v>
      </c>
      <c r="C2899">
        <v>20129181404</v>
      </c>
      <c r="D2899">
        <v>70</v>
      </c>
      <c r="E2899" t="s">
        <v>62</v>
      </c>
      <c r="G2899">
        <v>14.44</v>
      </c>
      <c r="H2899">
        <v>2012</v>
      </c>
      <c r="I2899">
        <v>12</v>
      </c>
      <c r="J2899">
        <v>18</v>
      </c>
      <c r="K2899">
        <v>13</v>
      </c>
      <c r="M2899" t="s">
        <v>932</v>
      </c>
      <c r="N2899" t="s">
        <v>933</v>
      </c>
      <c r="O2899" t="s">
        <v>938</v>
      </c>
      <c r="P2899" t="s">
        <v>934</v>
      </c>
      <c r="R2899" t="str">
        <f t="shared" si="92"/>
        <v>Weekday</v>
      </c>
      <c r="S2899" s="12">
        <f t="shared" si="91"/>
        <v>41261</v>
      </c>
    </row>
    <row r="2900" spans="1:19" x14ac:dyDescent="0.25">
      <c r="A2900" t="s">
        <v>593</v>
      </c>
      <c r="B2900" t="s">
        <v>594</v>
      </c>
      <c r="C2900">
        <v>20129181667</v>
      </c>
      <c r="D2900">
        <v>70</v>
      </c>
      <c r="E2900" t="s">
        <v>62</v>
      </c>
      <c r="G2900">
        <v>12.81</v>
      </c>
      <c r="H2900">
        <v>2012</v>
      </c>
      <c r="I2900">
        <v>12</v>
      </c>
      <c r="J2900">
        <v>21</v>
      </c>
      <c r="K2900">
        <v>14</v>
      </c>
      <c r="M2900" t="s">
        <v>932</v>
      </c>
      <c r="N2900" t="s">
        <v>933</v>
      </c>
      <c r="O2900" t="s">
        <v>934</v>
      </c>
      <c r="P2900" t="s">
        <v>934</v>
      </c>
      <c r="R2900" t="str">
        <f t="shared" si="92"/>
        <v>Weekday</v>
      </c>
      <c r="S2900" s="12">
        <f t="shared" si="91"/>
        <v>41264</v>
      </c>
    </row>
    <row r="2901" spans="1:19" x14ac:dyDescent="0.25">
      <c r="A2901" t="s">
        <v>593</v>
      </c>
      <c r="B2901" t="s">
        <v>594</v>
      </c>
      <c r="C2901">
        <v>20129181686</v>
      </c>
      <c r="D2901">
        <v>70</v>
      </c>
      <c r="E2901" t="s">
        <v>62</v>
      </c>
      <c r="G2901">
        <v>17.2</v>
      </c>
      <c r="H2901">
        <v>2012</v>
      </c>
      <c r="I2901">
        <v>12</v>
      </c>
      <c r="J2901">
        <v>21</v>
      </c>
      <c r="K2901">
        <v>7</v>
      </c>
      <c r="M2901" t="s">
        <v>932</v>
      </c>
      <c r="N2901" t="s">
        <v>933</v>
      </c>
      <c r="O2901" t="s">
        <v>934</v>
      </c>
      <c r="P2901" t="s">
        <v>934</v>
      </c>
      <c r="Q2901" t="s">
        <v>669</v>
      </c>
      <c r="R2901" t="str">
        <f t="shared" si="92"/>
        <v>Weekday</v>
      </c>
      <c r="S2901" s="12">
        <f t="shared" si="91"/>
        <v>41264</v>
      </c>
    </row>
    <row r="2902" spans="1:19" x14ac:dyDescent="0.25">
      <c r="A2902" t="s">
        <v>593</v>
      </c>
      <c r="B2902" t="s">
        <v>594</v>
      </c>
      <c r="C2902">
        <v>20129181889</v>
      </c>
      <c r="D2902">
        <v>70</v>
      </c>
      <c r="E2902" t="s">
        <v>62</v>
      </c>
      <c r="G2902">
        <v>11.23</v>
      </c>
      <c r="H2902">
        <v>2012</v>
      </c>
      <c r="I2902">
        <v>12</v>
      </c>
      <c r="J2902">
        <v>26</v>
      </c>
      <c r="K2902">
        <v>15</v>
      </c>
      <c r="M2902" t="s">
        <v>932</v>
      </c>
      <c r="N2902" t="s">
        <v>937</v>
      </c>
      <c r="O2902" t="s">
        <v>934</v>
      </c>
      <c r="P2902" t="s">
        <v>934</v>
      </c>
      <c r="Q2902" t="s">
        <v>627</v>
      </c>
      <c r="R2902" t="str">
        <f t="shared" si="92"/>
        <v>Weekday</v>
      </c>
      <c r="S2902" s="12">
        <f t="shared" si="91"/>
        <v>41269</v>
      </c>
    </row>
    <row r="2903" spans="1:19" x14ac:dyDescent="0.25">
      <c r="A2903" t="s">
        <v>593</v>
      </c>
      <c r="B2903" t="s">
        <v>594</v>
      </c>
      <c r="C2903">
        <v>20129181919</v>
      </c>
      <c r="D2903">
        <v>70</v>
      </c>
      <c r="E2903" t="s">
        <v>87</v>
      </c>
      <c r="G2903">
        <v>11.31</v>
      </c>
      <c r="H2903">
        <v>2012</v>
      </c>
      <c r="I2903">
        <v>11</v>
      </c>
      <c r="J2903">
        <v>18</v>
      </c>
      <c r="K2903">
        <v>20</v>
      </c>
      <c r="M2903" t="s">
        <v>935</v>
      </c>
      <c r="N2903" t="s">
        <v>933</v>
      </c>
      <c r="O2903" t="s">
        <v>934</v>
      </c>
      <c r="P2903" t="s">
        <v>934</v>
      </c>
      <c r="Q2903" t="s">
        <v>647</v>
      </c>
      <c r="R2903" t="str">
        <f t="shared" si="92"/>
        <v>Weekend</v>
      </c>
      <c r="S2903" s="12">
        <f t="shared" si="91"/>
        <v>41231</v>
      </c>
    </row>
    <row r="2904" spans="1:19" x14ac:dyDescent="0.25">
      <c r="A2904" t="s">
        <v>593</v>
      </c>
      <c r="B2904" t="s">
        <v>594</v>
      </c>
      <c r="C2904">
        <v>20129181983</v>
      </c>
      <c r="D2904">
        <v>70</v>
      </c>
      <c r="E2904" t="s">
        <v>62</v>
      </c>
      <c r="G2904">
        <v>13.91</v>
      </c>
      <c r="H2904">
        <v>2012</v>
      </c>
      <c r="I2904">
        <v>12</v>
      </c>
      <c r="J2904">
        <v>27</v>
      </c>
      <c r="K2904">
        <v>14</v>
      </c>
      <c r="M2904" t="s">
        <v>932</v>
      </c>
      <c r="N2904" t="s">
        <v>933</v>
      </c>
      <c r="O2904" t="s">
        <v>934</v>
      </c>
      <c r="P2904" t="s">
        <v>934</v>
      </c>
      <c r="R2904" t="str">
        <f t="shared" si="92"/>
        <v>Weekday</v>
      </c>
      <c r="S2904" s="12">
        <f t="shared" si="91"/>
        <v>41270</v>
      </c>
    </row>
    <row r="2905" spans="1:19" x14ac:dyDescent="0.25">
      <c r="A2905" t="s">
        <v>593</v>
      </c>
      <c r="B2905" t="s">
        <v>594</v>
      </c>
      <c r="C2905">
        <v>20129182107</v>
      </c>
      <c r="D2905">
        <v>70</v>
      </c>
      <c r="E2905" t="s">
        <v>62</v>
      </c>
      <c r="G2905">
        <v>17.18</v>
      </c>
      <c r="H2905">
        <v>2012</v>
      </c>
      <c r="I2905">
        <v>12</v>
      </c>
      <c r="J2905">
        <v>26</v>
      </c>
      <c r="K2905">
        <v>12</v>
      </c>
      <c r="M2905" t="s">
        <v>932</v>
      </c>
      <c r="N2905" t="s">
        <v>933</v>
      </c>
      <c r="O2905" t="s">
        <v>934</v>
      </c>
      <c r="P2905" t="s">
        <v>934</v>
      </c>
      <c r="Q2905" t="s">
        <v>669</v>
      </c>
      <c r="R2905" t="str">
        <f t="shared" si="92"/>
        <v>Weekday</v>
      </c>
      <c r="S2905" s="12">
        <f t="shared" si="91"/>
        <v>41269</v>
      </c>
    </row>
    <row r="2906" spans="1:19" x14ac:dyDescent="0.25">
      <c r="A2906" t="s">
        <v>593</v>
      </c>
      <c r="B2906" t="s">
        <v>594</v>
      </c>
      <c r="C2906">
        <v>20129182202</v>
      </c>
      <c r="D2906">
        <v>70</v>
      </c>
      <c r="E2906" t="s">
        <v>87</v>
      </c>
      <c r="G2906">
        <v>19.12</v>
      </c>
      <c r="H2906">
        <v>2012</v>
      </c>
      <c r="I2906">
        <v>12</v>
      </c>
      <c r="J2906">
        <v>31</v>
      </c>
      <c r="K2906">
        <v>8</v>
      </c>
      <c r="M2906" t="s">
        <v>932</v>
      </c>
      <c r="N2906" t="s">
        <v>937</v>
      </c>
      <c r="O2906" t="s">
        <v>934</v>
      </c>
      <c r="P2906" t="s">
        <v>934</v>
      </c>
      <c r="Q2906" t="s">
        <v>701</v>
      </c>
      <c r="R2906" t="str">
        <f t="shared" si="92"/>
        <v>Weekday</v>
      </c>
      <c r="S2906" s="12">
        <f t="shared" si="91"/>
        <v>41274</v>
      </c>
    </row>
    <row r="2907" spans="1:19" x14ac:dyDescent="0.25">
      <c r="A2907" t="s">
        <v>593</v>
      </c>
      <c r="B2907" t="s">
        <v>594</v>
      </c>
      <c r="C2907">
        <v>20129182269</v>
      </c>
      <c r="D2907">
        <v>70</v>
      </c>
      <c r="E2907" t="s">
        <v>62</v>
      </c>
      <c r="G2907">
        <v>7.98</v>
      </c>
      <c r="H2907">
        <v>2012</v>
      </c>
      <c r="I2907">
        <v>12</v>
      </c>
      <c r="J2907">
        <v>19</v>
      </c>
      <c r="K2907">
        <v>11</v>
      </c>
      <c r="M2907" t="s">
        <v>932</v>
      </c>
      <c r="N2907" t="s">
        <v>933</v>
      </c>
      <c r="O2907" t="s">
        <v>934</v>
      </c>
      <c r="P2907" t="s">
        <v>934</v>
      </c>
      <c r="R2907" t="str">
        <f t="shared" si="92"/>
        <v>Weekday</v>
      </c>
      <c r="S2907" s="12">
        <f t="shared" si="91"/>
        <v>41262</v>
      </c>
    </row>
    <row r="2908" spans="1:19" x14ac:dyDescent="0.25">
      <c r="A2908" t="s">
        <v>593</v>
      </c>
      <c r="B2908" t="s">
        <v>723</v>
      </c>
      <c r="C2908">
        <v>20134000144</v>
      </c>
      <c r="D2908">
        <v>71</v>
      </c>
      <c r="E2908" t="s">
        <v>87</v>
      </c>
      <c r="G2908">
        <v>19.059999999999999</v>
      </c>
      <c r="H2908">
        <v>2013</v>
      </c>
      <c r="I2908">
        <v>1</v>
      </c>
      <c r="J2908">
        <v>21</v>
      </c>
      <c r="K2908">
        <v>12</v>
      </c>
      <c r="M2908" t="s">
        <v>932</v>
      </c>
      <c r="N2908" t="s">
        <v>933</v>
      </c>
      <c r="O2908" t="s">
        <v>934</v>
      </c>
      <c r="P2908" t="s">
        <v>934</v>
      </c>
      <c r="Q2908" t="s">
        <v>791</v>
      </c>
      <c r="R2908" t="str">
        <f t="shared" si="92"/>
        <v>Weekday</v>
      </c>
      <c r="S2908" s="12">
        <f t="shared" si="91"/>
        <v>41295</v>
      </c>
    </row>
    <row r="2909" spans="1:19" x14ac:dyDescent="0.25">
      <c r="A2909" t="s">
        <v>593</v>
      </c>
      <c r="B2909" t="s">
        <v>723</v>
      </c>
      <c r="C2909">
        <v>20134000408</v>
      </c>
      <c r="D2909">
        <v>71</v>
      </c>
      <c r="E2909" t="s">
        <v>87</v>
      </c>
      <c r="G2909">
        <v>17.03</v>
      </c>
      <c r="H2909">
        <v>2013</v>
      </c>
      <c r="I2909">
        <v>3</v>
      </c>
      <c r="J2909">
        <v>12</v>
      </c>
      <c r="K2909">
        <v>18</v>
      </c>
      <c r="M2909" t="s">
        <v>932</v>
      </c>
      <c r="N2909" t="s">
        <v>933</v>
      </c>
      <c r="O2909" t="s">
        <v>934</v>
      </c>
      <c r="P2909" t="s">
        <v>934</v>
      </c>
      <c r="Q2909" t="s">
        <v>807</v>
      </c>
      <c r="R2909" t="str">
        <f t="shared" si="92"/>
        <v>Weekday</v>
      </c>
      <c r="S2909" s="12">
        <f t="shared" si="91"/>
        <v>41345</v>
      </c>
    </row>
    <row r="2910" spans="1:19" x14ac:dyDescent="0.25">
      <c r="A2910" t="s">
        <v>593</v>
      </c>
      <c r="B2910" t="s">
        <v>594</v>
      </c>
      <c r="C2910">
        <v>20134000691</v>
      </c>
      <c r="D2910">
        <v>70</v>
      </c>
      <c r="E2910" t="s">
        <v>62</v>
      </c>
      <c r="G2910">
        <v>17.02</v>
      </c>
      <c r="H2910">
        <v>2013</v>
      </c>
      <c r="I2910">
        <v>3</v>
      </c>
      <c r="J2910">
        <v>10</v>
      </c>
      <c r="K2910">
        <v>1</v>
      </c>
      <c r="M2910" t="s">
        <v>932</v>
      </c>
      <c r="N2910" t="s">
        <v>941</v>
      </c>
      <c r="O2910" t="s">
        <v>934</v>
      </c>
      <c r="P2910" t="s">
        <v>934</v>
      </c>
      <c r="Q2910" t="s">
        <v>665</v>
      </c>
      <c r="R2910" t="str">
        <f t="shared" si="92"/>
        <v>Weekend</v>
      </c>
      <c r="S2910" s="12">
        <f t="shared" si="91"/>
        <v>41343</v>
      </c>
    </row>
    <row r="2911" spans="1:19" x14ac:dyDescent="0.25">
      <c r="A2911" t="s">
        <v>593</v>
      </c>
      <c r="B2911" t="s">
        <v>594</v>
      </c>
      <c r="C2911">
        <v>20134001418</v>
      </c>
      <c r="D2911">
        <v>70</v>
      </c>
      <c r="E2911" t="s">
        <v>87</v>
      </c>
      <c r="G2911">
        <v>13.38</v>
      </c>
      <c r="H2911">
        <v>2013</v>
      </c>
      <c r="I2911">
        <v>1</v>
      </c>
      <c r="J2911">
        <v>4</v>
      </c>
      <c r="K2911">
        <v>18</v>
      </c>
      <c r="M2911" t="s">
        <v>932</v>
      </c>
      <c r="N2911" t="s">
        <v>933</v>
      </c>
      <c r="O2911" t="s">
        <v>934</v>
      </c>
      <c r="P2911" t="s">
        <v>934</v>
      </c>
      <c r="R2911" t="str">
        <f t="shared" si="92"/>
        <v>Weekday</v>
      </c>
      <c r="S2911" s="12">
        <f t="shared" si="91"/>
        <v>41278</v>
      </c>
    </row>
    <row r="2912" spans="1:19" x14ac:dyDescent="0.25">
      <c r="A2912" t="s">
        <v>593</v>
      </c>
      <c r="B2912" t="s">
        <v>594</v>
      </c>
      <c r="C2912">
        <v>20134001432</v>
      </c>
      <c r="D2912">
        <v>70</v>
      </c>
      <c r="E2912" t="s">
        <v>87</v>
      </c>
      <c r="G2912">
        <v>7.91</v>
      </c>
      <c r="H2912">
        <v>2013</v>
      </c>
      <c r="I2912">
        <v>1</v>
      </c>
      <c r="J2912">
        <v>3</v>
      </c>
      <c r="K2912">
        <v>18</v>
      </c>
      <c r="M2912" t="s">
        <v>932</v>
      </c>
      <c r="N2912" t="s">
        <v>933</v>
      </c>
      <c r="O2912" t="s">
        <v>934</v>
      </c>
      <c r="P2912" t="s">
        <v>934</v>
      </c>
      <c r="R2912" t="str">
        <f t="shared" si="92"/>
        <v>Weekday</v>
      </c>
      <c r="S2912" s="12">
        <f t="shared" si="91"/>
        <v>41277</v>
      </c>
    </row>
    <row r="2913" spans="1:19" x14ac:dyDescent="0.25">
      <c r="A2913" t="s">
        <v>593</v>
      </c>
      <c r="B2913" t="s">
        <v>723</v>
      </c>
      <c r="C2913">
        <v>20134001591</v>
      </c>
      <c r="D2913">
        <v>71</v>
      </c>
      <c r="E2913" t="s">
        <v>87</v>
      </c>
      <c r="G2913">
        <v>19</v>
      </c>
      <c r="H2913">
        <v>2013</v>
      </c>
      <c r="I2913">
        <v>1</v>
      </c>
      <c r="J2913">
        <v>10</v>
      </c>
      <c r="K2913">
        <v>7</v>
      </c>
      <c r="M2913" t="s">
        <v>932</v>
      </c>
      <c r="N2913" t="s">
        <v>933</v>
      </c>
      <c r="O2913" t="s">
        <v>934</v>
      </c>
      <c r="P2913" t="s">
        <v>934</v>
      </c>
      <c r="Q2913" t="s">
        <v>793</v>
      </c>
      <c r="R2913" t="str">
        <f t="shared" si="92"/>
        <v>Weekday</v>
      </c>
      <c r="S2913" s="12">
        <f t="shared" si="91"/>
        <v>41284</v>
      </c>
    </row>
    <row r="2914" spans="1:19" x14ac:dyDescent="0.25">
      <c r="A2914" t="s">
        <v>593</v>
      </c>
      <c r="B2914" t="s">
        <v>594</v>
      </c>
      <c r="C2914">
        <v>20134001796</v>
      </c>
      <c r="D2914">
        <v>70</v>
      </c>
      <c r="E2914" t="s">
        <v>62</v>
      </c>
      <c r="G2914">
        <v>13.77</v>
      </c>
      <c r="H2914">
        <v>2013</v>
      </c>
      <c r="I2914">
        <v>1</v>
      </c>
      <c r="J2914">
        <v>23</v>
      </c>
      <c r="K2914">
        <v>14</v>
      </c>
      <c r="M2914" t="s">
        <v>932</v>
      </c>
      <c r="N2914" t="s">
        <v>937</v>
      </c>
      <c r="O2914" t="s">
        <v>934</v>
      </c>
      <c r="P2914" t="s">
        <v>934</v>
      </c>
      <c r="R2914" t="str">
        <f t="shared" si="92"/>
        <v>Weekday</v>
      </c>
      <c r="S2914" s="12">
        <f t="shared" si="91"/>
        <v>41297</v>
      </c>
    </row>
    <row r="2915" spans="1:19" x14ac:dyDescent="0.25">
      <c r="A2915" t="s">
        <v>593</v>
      </c>
      <c r="B2915" t="s">
        <v>594</v>
      </c>
      <c r="C2915">
        <v>20134001801</v>
      </c>
      <c r="D2915">
        <v>70</v>
      </c>
      <c r="E2915" t="s">
        <v>62</v>
      </c>
      <c r="G2915">
        <v>13.13</v>
      </c>
      <c r="H2915">
        <v>2013</v>
      </c>
      <c r="I2915">
        <v>1</v>
      </c>
      <c r="J2915">
        <v>23</v>
      </c>
      <c r="K2915">
        <v>14</v>
      </c>
      <c r="M2915" t="s">
        <v>932</v>
      </c>
      <c r="N2915" t="s">
        <v>933</v>
      </c>
      <c r="O2915" t="s">
        <v>934</v>
      </c>
      <c r="P2915" t="s">
        <v>934</v>
      </c>
      <c r="R2915" t="str">
        <f t="shared" si="92"/>
        <v>Weekday</v>
      </c>
      <c r="S2915" s="12">
        <f t="shared" si="91"/>
        <v>41297</v>
      </c>
    </row>
    <row r="2916" spans="1:19" x14ac:dyDescent="0.25">
      <c r="A2916" t="s">
        <v>593</v>
      </c>
      <c r="B2916" t="s">
        <v>594</v>
      </c>
      <c r="C2916">
        <v>20134001884</v>
      </c>
      <c r="D2916">
        <v>70</v>
      </c>
      <c r="E2916" t="s">
        <v>62</v>
      </c>
      <c r="G2916">
        <v>13.77</v>
      </c>
      <c r="H2916">
        <v>2013</v>
      </c>
      <c r="I2916">
        <v>1</v>
      </c>
      <c r="J2916">
        <v>4</v>
      </c>
      <c r="K2916">
        <v>15</v>
      </c>
      <c r="M2916" t="s">
        <v>932</v>
      </c>
      <c r="N2916" t="s">
        <v>936</v>
      </c>
      <c r="O2916" t="s">
        <v>934</v>
      </c>
      <c r="P2916" t="s">
        <v>934</v>
      </c>
      <c r="R2916" t="str">
        <f t="shared" si="92"/>
        <v>Weekday</v>
      </c>
      <c r="S2916" s="12">
        <f t="shared" si="91"/>
        <v>41278</v>
      </c>
    </row>
    <row r="2917" spans="1:19" x14ac:dyDescent="0.25">
      <c r="A2917" t="s">
        <v>593</v>
      </c>
      <c r="B2917" t="s">
        <v>594</v>
      </c>
      <c r="C2917">
        <v>20134001938</v>
      </c>
      <c r="D2917">
        <v>70</v>
      </c>
      <c r="E2917" t="s">
        <v>87</v>
      </c>
      <c r="G2917">
        <v>10</v>
      </c>
      <c r="H2917">
        <v>2013</v>
      </c>
      <c r="I2917">
        <v>1</v>
      </c>
      <c r="J2917">
        <v>7</v>
      </c>
      <c r="K2917">
        <v>15</v>
      </c>
      <c r="M2917" t="s">
        <v>932</v>
      </c>
      <c r="N2917" t="s">
        <v>933</v>
      </c>
      <c r="O2917" t="s">
        <v>934</v>
      </c>
      <c r="P2917" t="s">
        <v>934</v>
      </c>
      <c r="R2917" t="str">
        <f t="shared" si="92"/>
        <v>Weekday</v>
      </c>
      <c r="S2917" s="12">
        <f t="shared" si="91"/>
        <v>41281</v>
      </c>
    </row>
    <row r="2918" spans="1:19" x14ac:dyDescent="0.25">
      <c r="A2918" t="s">
        <v>593</v>
      </c>
      <c r="B2918" t="s">
        <v>594</v>
      </c>
      <c r="C2918">
        <v>20134001955</v>
      </c>
      <c r="D2918">
        <v>70</v>
      </c>
      <c r="E2918" t="s">
        <v>62</v>
      </c>
      <c r="G2918">
        <v>15.24</v>
      </c>
      <c r="H2918">
        <v>2013</v>
      </c>
      <c r="I2918">
        <v>1</v>
      </c>
      <c r="J2918">
        <v>7</v>
      </c>
      <c r="K2918">
        <v>13</v>
      </c>
      <c r="M2918" t="s">
        <v>932</v>
      </c>
      <c r="N2918" t="s">
        <v>933</v>
      </c>
      <c r="O2918" t="s">
        <v>934</v>
      </c>
      <c r="P2918" t="s">
        <v>934</v>
      </c>
      <c r="R2918" t="str">
        <f t="shared" si="92"/>
        <v>Weekday</v>
      </c>
      <c r="S2918" s="12">
        <f t="shared" si="91"/>
        <v>41281</v>
      </c>
    </row>
    <row r="2919" spans="1:19" x14ac:dyDescent="0.25">
      <c r="A2919" t="s">
        <v>593</v>
      </c>
      <c r="B2919" t="s">
        <v>594</v>
      </c>
      <c r="C2919">
        <v>20134001961</v>
      </c>
      <c r="D2919">
        <v>70</v>
      </c>
      <c r="E2919" t="s">
        <v>62</v>
      </c>
      <c r="G2919">
        <v>7.76</v>
      </c>
      <c r="H2919">
        <v>2013</v>
      </c>
      <c r="I2919">
        <v>1</v>
      </c>
      <c r="J2919">
        <v>8</v>
      </c>
      <c r="K2919">
        <v>23</v>
      </c>
      <c r="M2919" t="s">
        <v>932</v>
      </c>
      <c r="N2919" t="s">
        <v>933</v>
      </c>
      <c r="O2919" t="s">
        <v>934</v>
      </c>
      <c r="P2919" t="s">
        <v>934</v>
      </c>
      <c r="R2919" t="str">
        <f t="shared" si="92"/>
        <v>Weekday</v>
      </c>
      <c r="S2919" s="12">
        <f t="shared" si="91"/>
        <v>41282</v>
      </c>
    </row>
    <row r="2920" spans="1:19" x14ac:dyDescent="0.25">
      <c r="A2920" t="s">
        <v>593</v>
      </c>
      <c r="B2920" t="s">
        <v>594</v>
      </c>
      <c r="C2920">
        <v>20134002002</v>
      </c>
      <c r="D2920">
        <v>70</v>
      </c>
      <c r="E2920" t="s">
        <v>87</v>
      </c>
      <c r="G2920">
        <v>11.39</v>
      </c>
      <c r="H2920">
        <v>2013</v>
      </c>
      <c r="I2920">
        <v>1</v>
      </c>
      <c r="J2920">
        <v>10</v>
      </c>
      <c r="K2920">
        <v>16</v>
      </c>
      <c r="M2920" t="s">
        <v>935</v>
      </c>
      <c r="N2920" t="s">
        <v>933</v>
      </c>
      <c r="O2920" t="s">
        <v>934</v>
      </c>
      <c r="P2920" t="s">
        <v>934</v>
      </c>
      <c r="Q2920" t="s">
        <v>647</v>
      </c>
      <c r="R2920" t="str">
        <f t="shared" si="92"/>
        <v>Weekday</v>
      </c>
      <c r="S2920" s="12">
        <f t="shared" si="91"/>
        <v>41284</v>
      </c>
    </row>
    <row r="2921" spans="1:19" x14ac:dyDescent="0.25">
      <c r="A2921" t="s">
        <v>593</v>
      </c>
      <c r="B2921" t="s">
        <v>594</v>
      </c>
      <c r="C2921">
        <v>20134002007</v>
      </c>
      <c r="D2921">
        <v>70</v>
      </c>
      <c r="E2921" t="s">
        <v>62</v>
      </c>
      <c r="G2921">
        <v>12.46</v>
      </c>
      <c r="H2921">
        <v>2013</v>
      </c>
      <c r="I2921">
        <v>1</v>
      </c>
      <c r="J2921">
        <v>7</v>
      </c>
      <c r="K2921">
        <v>16</v>
      </c>
      <c r="M2921" t="s">
        <v>932</v>
      </c>
      <c r="N2921" t="s">
        <v>933</v>
      </c>
      <c r="O2921" t="s">
        <v>934</v>
      </c>
      <c r="P2921" t="s">
        <v>934</v>
      </c>
      <c r="R2921" t="str">
        <f t="shared" si="92"/>
        <v>Weekday</v>
      </c>
      <c r="S2921" s="12">
        <f t="shared" si="91"/>
        <v>41281</v>
      </c>
    </row>
    <row r="2922" spans="1:19" x14ac:dyDescent="0.25">
      <c r="A2922" t="s">
        <v>593</v>
      </c>
      <c r="B2922" t="s">
        <v>594</v>
      </c>
      <c r="C2922">
        <v>20134002034</v>
      </c>
      <c r="D2922">
        <v>70</v>
      </c>
      <c r="E2922" t="s">
        <v>62</v>
      </c>
      <c r="G2922">
        <v>14.29</v>
      </c>
      <c r="H2922">
        <v>2013</v>
      </c>
      <c r="I2922">
        <v>1</v>
      </c>
      <c r="J2922">
        <v>17</v>
      </c>
      <c r="K2922">
        <v>17</v>
      </c>
      <c r="M2922" t="s">
        <v>932</v>
      </c>
      <c r="N2922" t="s">
        <v>933</v>
      </c>
      <c r="O2922" t="s">
        <v>934</v>
      </c>
      <c r="P2922" t="s">
        <v>934</v>
      </c>
      <c r="R2922" t="str">
        <f t="shared" si="92"/>
        <v>Weekday</v>
      </c>
      <c r="S2922" s="12">
        <f t="shared" si="91"/>
        <v>41291</v>
      </c>
    </row>
    <row r="2923" spans="1:19" x14ac:dyDescent="0.25">
      <c r="A2923" t="s">
        <v>593</v>
      </c>
      <c r="B2923" t="s">
        <v>594</v>
      </c>
      <c r="C2923">
        <v>20134002051</v>
      </c>
      <c r="D2923">
        <v>70</v>
      </c>
      <c r="E2923" t="s">
        <v>87</v>
      </c>
      <c r="G2923">
        <v>13.58</v>
      </c>
      <c r="H2923">
        <v>2013</v>
      </c>
      <c r="I2923">
        <v>1</v>
      </c>
      <c r="J2923">
        <v>22</v>
      </c>
      <c r="K2923">
        <v>15</v>
      </c>
      <c r="M2923" t="s">
        <v>932</v>
      </c>
      <c r="N2923" t="s">
        <v>933</v>
      </c>
      <c r="O2923" t="s">
        <v>934</v>
      </c>
      <c r="P2923" t="s">
        <v>934</v>
      </c>
      <c r="R2923" t="str">
        <f t="shared" si="92"/>
        <v>Weekday</v>
      </c>
      <c r="S2923" s="12">
        <f t="shared" si="91"/>
        <v>41296</v>
      </c>
    </row>
    <row r="2924" spans="1:19" x14ac:dyDescent="0.25">
      <c r="A2924" t="s">
        <v>593</v>
      </c>
      <c r="B2924" t="s">
        <v>594</v>
      </c>
      <c r="C2924">
        <v>20134002063</v>
      </c>
      <c r="D2924">
        <v>70</v>
      </c>
      <c r="E2924" t="s">
        <v>62</v>
      </c>
      <c r="G2924">
        <v>7.94</v>
      </c>
      <c r="H2924">
        <v>2013</v>
      </c>
      <c r="I2924">
        <v>1</v>
      </c>
      <c r="J2924">
        <v>15</v>
      </c>
      <c r="K2924">
        <v>7</v>
      </c>
      <c r="M2924" t="s">
        <v>932</v>
      </c>
      <c r="N2924" t="s">
        <v>933</v>
      </c>
      <c r="O2924" t="s">
        <v>934</v>
      </c>
      <c r="P2924" t="s">
        <v>934</v>
      </c>
      <c r="R2924" t="str">
        <f t="shared" si="92"/>
        <v>Weekday</v>
      </c>
      <c r="S2924" s="12">
        <f t="shared" si="91"/>
        <v>41289</v>
      </c>
    </row>
    <row r="2925" spans="1:19" x14ac:dyDescent="0.25">
      <c r="A2925" t="s">
        <v>593</v>
      </c>
      <c r="B2925" t="s">
        <v>594</v>
      </c>
      <c r="C2925">
        <v>20134002087</v>
      </c>
      <c r="D2925">
        <v>70</v>
      </c>
      <c r="E2925" t="s">
        <v>62</v>
      </c>
      <c r="G2925">
        <v>13.95</v>
      </c>
      <c r="H2925">
        <v>2013</v>
      </c>
      <c r="I2925">
        <v>1</v>
      </c>
      <c r="J2925">
        <v>18</v>
      </c>
      <c r="K2925">
        <v>17</v>
      </c>
      <c r="M2925" t="s">
        <v>932</v>
      </c>
      <c r="N2925" t="s">
        <v>933</v>
      </c>
      <c r="O2925" t="s">
        <v>934</v>
      </c>
      <c r="P2925" t="s">
        <v>934</v>
      </c>
      <c r="R2925" t="str">
        <f t="shared" si="92"/>
        <v>Weekday</v>
      </c>
      <c r="S2925" s="12">
        <f t="shared" si="91"/>
        <v>41292</v>
      </c>
    </row>
    <row r="2926" spans="1:19" x14ac:dyDescent="0.25">
      <c r="A2926" t="s">
        <v>593</v>
      </c>
      <c r="B2926" t="s">
        <v>594</v>
      </c>
      <c r="C2926">
        <v>20134002144</v>
      </c>
      <c r="D2926">
        <v>70</v>
      </c>
      <c r="E2926" t="s">
        <v>87</v>
      </c>
      <c r="G2926">
        <v>13.18</v>
      </c>
      <c r="H2926">
        <v>2013</v>
      </c>
      <c r="I2926">
        <v>1</v>
      </c>
      <c r="J2926">
        <v>9</v>
      </c>
      <c r="K2926">
        <v>5</v>
      </c>
      <c r="M2926" t="s">
        <v>932</v>
      </c>
      <c r="N2926" t="s">
        <v>933</v>
      </c>
      <c r="O2926" t="s">
        <v>934</v>
      </c>
      <c r="P2926" t="s">
        <v>934</v>
      </c>
      <c r="R2926" t="str">
        <f t="shared" si="92"/>
        <v>Weekday</v>
      </c>
      <c r="S2926" s="12">
        <f t="shared" si="91"/>
        <v>41283</v>
      </c>
    </row>
    <row r="2927" spans="1:19" x14ac:dyDescent="0.25">
      <c r="A2927" t="s">
        <v>593</v>
      </c>
      <c r="B2927" t="s">
        <v>594</v>
      </c>
      <c r="C2927">
        <v>20134002153</v>
      </c>
      <c r="D2927">
        <v>70</v>
      </c>
      <c r="E2927" t="s">
        <v>87</v>
      </c>
      <c r="G2927">
        <v>19.309999999999999</v>
      </c>
      <c r="H2927">
        <v>2013</v>
      </c>
      <c r="I2927">
        <v>1</v>
      </c>
      <c r="J2927">
        <v>16</v>
      </c>
      <c r="K2927">
        <v>7</v>
      </c>
      <c r="M2927" t="s">
        <v>932</v>
      </c>
      <c r="N2927" t="s">
        <v>933</v>
      </c>
      <c r="O2927" t="s">
        <v>934</v>
      </c>
      <c r="P2927" t="s">
        <v>934</v>
      </c>
      <c r="Q2927" t="s">
        <v>699</v>
      </c>
      <c r="R2927" t="str">
        <f t="shared" si="92"/>
        <v>Weekday</v>
      </c>
      <c r="S2927" s="12">
        <f t="shared" si="91"/>
        <v>41290</v>
      </c>
    </row>
    <row r="2928" spans="1:19" x14ac:dyDescent="0.25">
      <c r="A2928" t="s">
        <v>593</v>
      </c>
      <c r="B2928" t="s">
        <v>594</v>
      </c>
      <c r="C2928">
        <v>20134002173</v>
      </c>
      <c r="D2928">
        <v>70</v>
      </c>
      <c r="E2928" t="s">
        <v>62</v>
      </c>
      <c r="G2928">
        <v>7.91</v>
      </c>
      <c r="H2928">
        <v>2013</v>
      </c>
      <c r="I2928">
        <v>1</v>
      </c>
      <c r="J2928">
        <v>22</v>
      </c>
      <c r="K2928">
        <v>8</v>
      </c>
      <c r="M2928" t="s">
        <v>932</v>
      </c>
      <c r="N2928" t="s">
        <v>933</v>
      </c>
      <c r="O2928" t="s">
        <v>934</v>
      </c>
      <c r="P2928" t="s">
        <v>934</v>
      </c>
      <c r="R2928" t="str">
        <f t="shared" si="92"/>
        <v>Weekday</v>
      </c>
      <c r="S2928" s="12">
        <f t="shared" si="91"/>
        <v>41296</v>
      </c>
    </row>
    <row r="2929" spans="1:19" x14ac:dyDescent="0.25">
      <c r="A2929" t="s">
        <v>593</v>
      </c>
      <c r="B2929" t="s">
        <v>594</v>
      </c>
      <c r="C2929">
        <v>20134002182</v>
      </c>
      <c r="D2929">
        <v>70</v>
      </c>
      <c r="E2929" t="s">
        <v>87</v>
      </c>
      <c r="G2929">
        <v>15.24</v>
      </c>
      <c r="H2929">
        <v>2013</v>
      </c>
      <c r="I2929">
        <v>1</v>
      </c>
      <c r="J2929">
        <v>10</v>
      </c>
      <c r="K2929">
        <v>7</v>
      </c>
      <c r="M2929" t="s">
        <v>932</v>
      </c>
      <c r="N2929" t="s">
        <v>933</v>
      </c>
      <c r="O2929" t="s">
        <v>934</v>
      </c>
      <c r="P2929" t="s">
        <v>934</v>
      </c>
      <c r="R2929" t="str">
        <f t="shared" si="92"/>
        <v>Weekday</v>
      </c>
      <c r="S2929" s="12">
        <f t="shared" si="91"/>
        <v>41284</v>
      </c>
    </row>
    <row r="2930" spans="1:19" x14ac:dyDescent="0.25">
      <c r="A2930" t="s">
        <v>593</v>
      </c>
      <c r="B2930" t="s">
        <v>594</v>
      </c>
      <c r="C2930">
        <v>20134002186</v>
      </c>
      <c r="D2930">
        <v>70</v>
      </c>
      <c r="E2930" t="s">
        <v>940</v>
      </c>
      <c r="G2930">
        <v>17.010000000000002</v>
      </c>
      <c r="H2930">
        <v>2013</v>
      </c>
      <c r="I2930">
        <v>1</v>
      </c>
      <c r="J2930">
        <v>11</v>
      </c>
      <c r="K2930">
        <v>16</v>
      </c>
      <c r="M2930" t="s">
        <v>932</v>
      </c>
      <c r="N2930" t="s">
        <v>933</v>
      </c>
      <c r="O2930" t="s">
        <v>934</v>
      </c>
      <c r="P2930" t="s">
        <v>934</v>
      </c>
      <c r="R2930" t="str">
        <f t="shared" si="92"/>
        <v>Weekday</v>
      </c>
      <c r="S2930" s="12">
        <f t="shared" si="91"/>
        <v>41285</v>
      </c>
    </row>
    <row r="2931" spans="1:19" x14ac:dyDescent="0.25">
      <c r="A2931" t="s">
        <v>593</v>
      </c>
      <c r="B2931" t="s">
        <v>594</v>
      </c>
      <c r="C2931">
        <v>20134002192</v>
      </c>
      <c r="D2931">
        <v>70</v>
      </c>
      <c r="E2931" t="s">
        <v>62</v>
      </c>
      <c r="G2931">
        <v>13.94</v>
      </c>
      <c r="H2931">
        <v>2013</v>
      </c>
      <c r="I2931">
        <v>1</v>
      </c>
      <c r="J2931">
        <v>11</v>
      </c>
      <c r="K2931">
        <v>17</v>
      </c>
      <c r="M2931" t="s">
        <v>932</v>
      </c>
      <c r="N2931" t="s">
        <v>933</v>
      </c>
      <c r="O2931" t="s">
        <v>934</v>
      </c>
      <c r="P2931" t="s">
        <v>934</v>
      </c>
      <c r="R2931" t="str">
        <f t="shared" si="92"/>
        <v>Weekday</v>
      </c>
      <c r="S2931" s="12">
        <f t="shared" si="91"/>
        <v>41285</v>
      </c>
    </row>
    <row r="2932" spans="1:19" x14ac:dyDescent="0.25">
      <c r="A2932" t="s">
        <v>593</v>
      </c>
      <c r="B2932" t="s">
        <v>594</v>
      </c>
      <c r="C2932">
        <v>20134002206</v>
      </c>
      <c r="D2932">
        <v>70</v>
      </c>
      <c r="E2932" t="s">
        <v>87</v>
      </c>
      <c r="G2932">
        <v>16.22</v>
      </c>
      <c r="H2932">
        <v>2013</v>
      </c>
      <c r="I2932">
        <v>1</v>
      </c>
      <c r="J2932">
        <v>11</v>
      </c>
      <c r="K2932">
        <v>11</v>
      </c>
      <c r="M2932" t="s">
        <v>932</v>
      </c>
      <c r="N2932" t="s">
        <v>933</v>
      </c>
      <c r="O2932" t="s">
        <v>934</v>
      </c>
      <c r="P2932" t="s">
        <v>934</v>
      </c>
      <c r="R2932" t="str">
        <f t="shared" si="92"/>
        <v>Weekday</v>
      </c>
      <c r="S2932" s="12">
        <f t="shared" si="91"/>
        <v>41285</v>
      </c>
    </row>
    <row r="2933" spans="1:19" x14ac:dyDescent="0.25">
      <c r="A2933" t="s">
        <v>593</v>
      </c>
      <c r="B2933" t="s">
        <v>594</v>
      </c>
      <c r="C2933">
        <v>20134002258</v>
      </c>
      <c r="D2933">
        <v>70</v>
      </c>
      <c r="E2933" t="s">
        <v>87</v>
      </c>
      <c r="G2933">
        <v>9.11</v>
      </c>
      <c r="H2933">
        <v>2013</v>
      </c>
      <c r="I2933">
        <v>1</v>
      </c>
      <c r="J2933">
        <v>25</v>
      </c>
      <c r="K2933">
        <v>11</v>
      </c>
      <c r="M2933" t="s">
        <v>932</v>
      </c>
      <c r="N2933" t="s">
        <v>937</v>
      </c>
      <c r="O2933" t="s">
        <v>934</v>
      </c>
      <c r="P2933" t="s">
        <v>934</v>
      </c>
      <c r="R2933" t="str">
        <f t="shared" si="92"/>
        <v>Weekday</v>
      </c>
      <c r="S2933" s="12">
        <f t="shared" si="91"/>
        <v>41299</v>
      </c>
    </row>
    <row r="2934" spans="1:19" x14ac:dyDescent="0.25">
      <c r="A2934" t="s">
        <v>593</v>
      </c>
      <c r="B2934" t="s">
        <v>594</v>
      </c>
      <c r="C2934">
        <v>20134002267</v>
      </c>
      <c r="D2934">
        <v>70</v>
      </c>
      <c r="E2934" t="s">
        <v>87</v>
      </c>
      <c r="G2934">
        <v>13.19</v>
      </c>
      <c r="H2934">
        <v>2013</v>
      </c>
      <c r="I2934">
        <v>1</v>
      </c>
      <c r="J2934">
        <v>28</v>
      </c>
      <c r="K2934">
        <v>15</v>
      </c>
      <c r="M2934" t="s">
        <v>932</v>
      </c>
      <c r="N2934" t="s">
        <v>933</v>
      </c>
      <c r="O2934" t="s">
        <v>934</v>
      </c>
      <c r="P2934" t="s">
        <v>934</v>
      </c>
      <c r="R2934" t="str">
        <f t="shared" si="92"/>
        <v>Weekday</v>
      </c>
      <c r="S2934" s="12">
        <f t="shared" si="91"/>
        <v>41302</v>
      </c>
    </row>
    <row r="2935" spans="1:19" x14ac:dyDescent="0.25">
      <c r="A2935" t="s">
        <v>593</v>
      </c>
      <c r="B2935" t="s">
        <v>594</v>
      </c>
      <c r="C2935">
        <v>20134002282</v>
      </c>
      <c r="D2935">
        <v>70</v>
      </c>
      <c r="E2935" t="s">
        <v>87</v>
      </c>
      <c r="G2935">
        <v>16.149999999999999</v>
      </c>
      <c r="H2935">
        <v>2013</v>
      </c>
      <c r="I2935">
        <v>1</v>
      </c>
      <c r="J2935">
        <v>24</v>
      </c>
      <c r="K2935">
        <v>6</v>
      </c>
      <c r="M2935" t="s">
        <v>932</v>
      </c>
      <c r="N2935" t="s">
        <v>933</v>
      </c>
      <c r="O2935" t="s">
        <v>934</v>
      </c>
      <c r="P2935" t="s">
        <v>934</v>
      </c>
      <c r="R2935" t="str">
        <f t="shared" si="92"/>
        <v>Weekday</v>
      </c>
      <c r="S2935" s="12">
        <f t="shared" si="91"/>
        <v>41298</v>
      </c>
    </row>
    <row r="2936" spans="1:19" x14ac:dyDescent="0.25">
      <c r="A2936" t="s">
        <v>593</v>
      </c>
      <c r="B2936" t="s">
        <v>594</v>
      </c>
      <c r="C2936">
        <v>20134002404</v>
      </c>
      <c r="D2936">
        <v>70</v>
      </c>
      <c r="E2936" t="s">
        <v>62</v>
      </c>
      <c r="G2936">
        <v>17.07</v>
      </c>
      <c r="H2936">
        <v>2013</v>
      </c>
      <c r="I2936">
        <v>1</v>
      </c>
      <c r="J2936">
        <v>16</v>
      </c>
      <c r="K2936">
        <v>15</v>
      </c>
      <c r="M2936" t="s">
        <v>932</v>
      </c>
      <c r="N2936" t="s">
        <v>936</v>
      </c>
      <c r="O2936" t="s">
        <v>934</v>
      </c>
      <c r="P2936" t="s">
        <v>934</v>
      </c>
      <c r="Q2936" t="s">
        <v>665</v>
      </c>
      <c r="R2936" t="str">
        <f t="shared" si="92"/>
        <v>Weekday</v>
      </c>
      <c r="S2936" s="12">
        <f t="shared" si="91"/>
        <v>41290</v>
      </c>
    </row>
    <row r="2937" spans="1:19" x14ac:dyDescent="0.25">
      <c r="A2937" t="s">
        <v>593</v>
      </c>
      <c r="B2937" t="s">
        <v>723</v>
      </c>
      <c r="C2937">
        <v>20134002447</v>
      </c>
      <c r="D2937">
        <v>71</v>
      </c>
      <c r="E2937" t="s">
        <v>87</v>
      </c>
      <c r="G2937">
        <v>19</v>
      </c>
      <c r="H2937">
        <v>2013</v>
      </c>
      <c r="I2937">
        <v>1</v>
      </c>
      <c r="J2937">
        <v>16</v>
      </c>
      <c r="K2937">
        <v>20</v>
      </c>
      <c r="M2937" t="s">
        <v>935</v>
      </c>
      <c r="N2937" t="s">
        <v>933</v>
      </c>
      <c r="O2937" t="s">
        <v>934</v>
      </c>
      <c r="P2937" t="s">
        <v>934</v>
      </c>
      <c r="Q2937" t="s">
        <v>793</v>
      </c>
      <c r="R2937" t="str">
        <f t="shared" si="92"/>
        <v>Weekday</v>
      </c>
      <c r="S2937" s="12">
        <f t="shared" si="91"/>
        <v>41290</v>
      </c>
    </row>
    <row r="2938" spans="1:19" x14ac:dyDescent="0.25">
      <c r="A2938" t="s">
        <v>593</v>
      </c>
      <c r="B2938" t="s">
        <v>723</v>
      </c>
      <c r="C2938">
        <v>20134002847</v>
      </c>
      <c r="D2938">
        <v>71</v>
      </c>
      <c r="E2938" t="s">
        <v>87</v>
      </c>
      <c r="G2938">
        <v>12.03</v>
      </c>
      <c r="H2938">
        <v>2013</v>
      </c>
      <c r="I2938">
        <v>1</v>
      </c>
      <c r="J2938">
        <v>15</v>
      </c>
      <c r="K2938">
        <v>8</v>
      </c>
      <c r="M2938" t="s">
        <v>932</v>
      </c>
      <c r="N2938" t="s">
        <v>937</v>
      </c>
      <c r="O2938" t="s">
        <v>934</v>
      </c>
      <c r="P2938" t="s">
        <v>934</v>
      </c>
      <c r="Q2938" t="s">
        <v>834</v>
      </c>
      <c r="R2938" t="str">
        <f t="shared" si="92"/>
        <v>Weekday</v>
      </c>
      <c r="S2938" s="12">
        <f t="shared" si="91"/>
        <v>41289</v>
      </c>
    </row>
    <row r="2939" spans="1:19" x14ac:dyDescent="0.25">
      <c r="A2939" t="s">
        <v>593</v>
      </c>
      <c r="B2939" t="s">
        <v>723</v>
      </c>
      <c r="C2939">
        <v>20134002851</v>
      </c>
      <c r="D2939">
        <v>275</v>
      </c>
      <c r="E2939" t="s">
        <v>62</v>
      </c>
      <c r="G2939">
        <v>33.1</v>
      </c>
      <c r="H2939">
        <v>2013</v>
      </c>
      <c r="I2939">
        <v>1</v>
      </c>
      <c r="J2939">
        <v>15</v>
      </c>
      <c r="K2939">
        <v>15</v>
      </c>
      <c r="M2939" t="s">
        <v>932</v>
      </c>
      <c r="N2939" t="s">
        <v>933</v>
      </c>
      <c r="O2939" t="s">
        <v>934</v>
      </c>
      <c r="P2939" t="s">
        <v>934</v>
      </c>
      <c r="Q2939" t="s">
        <v>868</v>
      </c>
      <c r="R2939" t="str">
        <f t="shared" si="92"/>
        <v>Weekday</v>
      </c>
      <c r="S2939" s="12">
        <f t="shared" si="91"/>
        <v>41289</v>
      </c>
    </row>
    <row r="2940" spans="1:19" x14ac:dyDescent="0.25">
      <c r="A2940" t="s">
        <v>593</v>
      </c>
      <c r="B2940" t="s">
        <v>723</v>
      </c>
      <c r="C2940">
        <v>20134003205</v>
      </c>
      <c r="D2940">
        <v>275</v>
      </c>
      <c r="E2940" t="s">
        <v>62</v>
      </c>
      <c r="G2940">
        <v>35.81</v>
      </c>
      <c r="H2940">
        <v>2013</v>
      </c>
      <c r="I2940">
        <v>1</v>
      </c>
      <c r="J2940">
        <v>14</v>
      </c>
      <c r="K2940">
        <v>11</v>
      </c>
      <c r="M2940" t="s">
        <v>932</v>
      </c>
      <c r="N2940" t="s">
        <v>933</v>
      </c>
      <c r="O2940" t="s">
        <v>934</v>
      </c>
      <c r="P2940" t="s">
        <v>934</v>
      </c>
      <c r="R2940" t="str">
        <f t="shared" si="92"/>
        <v>Weekday</v>
      </c>
      <c r="S2940" s="12">
        <f t="shared" si="91"/>
        <v>41288</v>
      </c>
    </row>
    <row r="2941" spans="1:19" x14ac:dyDescent="0.25">
      <c r="A2941" t="s">
        <v>593</v>
      </c>
      <c r="B2941" t="s">
        <v>836</v>
      </c>
      <c r="C2941">
        <v>20134003553</v>
      </c>
      <c r="D2941">
        <v>71</v>
      </c>
      <c r="E2941" t="s">
        <v>62</v>
      </c>
      <c r="G2941">
        <v>0.16</v>
      </c>
      <c r="H2941">
        <v>2013</v>
      </c>
      <c r="I2941">
        <v>1</v>
      </c>
      <c r="J2941">
        <v>21</v>
      </c>
      <c r="K2941">
        <v>12</v>
      </c>
      <c r="M2941" t="s">
        <v>935</v>
      </c>
      <c r="N2941" t="s">
        <v>933</v>
      </c>
      <c r="O2941" t="s">
        <v>934</v>
      </c>
      <c r="P2941" t="s">
        <v>934</v>
      </c>
      <c r="R2941" t="str">
        <f t="shared" si="92"/>
        <v>Weekday</v>
      </c>
      <c r="S2941" s="12">
        <f t="shared" si="91"/>
        <v>41295</v>
      </c>
    </row>
    <row r="2942" spans="1:19" x14ac:dyDescent="0.25">
      <c r="A2942" t="s">
        <v>593</v>
      </c>
      <c r="B2942" t="s">
        <v>723</v>
      </c>
      <c r="C2942">
        <v>20134003664</v>
      </c>
      <c r="D2942">
        <v>275</v>
      </c>
      <c r="E2942" t="s">
        <v>62</v>
      </c>
      <c r="G2942">
        <v>32.1</v>
      </c>
      <c r="H2942">
        <v>2013</v>
      </c>
      <c r="I2942">
        <v>1</v>
      </c>
      <c r="J2942">
        <v>12</v>
      </c>
      <c r="K2942">
        <v>10</v>
      </c>
      <c r="M2942" t="s">
        <v>932</v>
      </c>
      <c r="N2942" t="s">
        <v>933</v>
      </c>
      <c r="O2942" t="s">
        <v>934</v>
      </c>
      <c r="P2942" t="s">
        <v>934</v>
      </c>
      <c r="Q2942" t="s">
        <v>860</v>
      </c>
      <c r="R2942" t="str">
        <f t="shared" si="92"/>
        <v>Weekend</v>
      </c>
      <c r="S2942" s="12">
        <f t="shared" si="91"/>
        <v>41286</v>
      </c>
    </row>
    <row r="2943" spans="1:19" x14ac:dyDescent="0.25">
      <c r="A2943" t="s">
        <v>593</v>
      </c>
      <c r="B2943" t="s">
        <v>723</v>
      </c>
      <c r="C2943">
        <v>20134003667</v>
      </c>
      <c r="D2943">
        <v>275</v>
      </c>
      <c r="E2943" t="s">
        <v>62</v>
      </c>
      <c r="G2943">
        <v>34.92</v>
      </c>
      <c r="H2943">
        <v>2013</v>
      </c>
      <c r="I2943">
        <v>1</v>
      </c>
      <c r="J2943">
        <v>12</v>
      </c>
      <c r="K2943">
        <v>10</v>
      </c>
      <c r="M2943" t="s">
        <v>935</v>
      </c>
      <c r="N2943" t="s">
        <v>933</v>
      </c>
      <c r="O2943" t="s">
        <v>934</v>
      </c>
      <c r="P2943" t="s">
        <v>934</v>
      </c>
      <c r="Q2943" t="s">
        <v>880</v>
      </c>
      <c r="R2943" t="str">
        <f t="shared" si="92"/>
        <v>Weekend</v>
      </c>
      <c r="S2943" s="12">
        <f t="shared" si="91"/>
        <v>41286</v>
      </c>
    </row>
    <row r="2944" spans="1:19" x14ac:dyDescent="0.25">
      <c r="A2944" t="s">
        <v>593</v>
      </c>
      <c r="B2944" t="s">
        <v>723</v>
      </c>
      <c r="C2944">
        <v>20134003793</v>
      </c>
      <c r="D2944">
        <v>71</v>
      </c>
      <c r="E2944" t="s">
        <v>940</v>
      </c>
      <c r="G2944">
        <v>13.8</v>
      </c>
      <c r="H2944">
        <v>2013</v>
      </c>
      <c r="I2944">
        <v>1</v>
      </c>
      <c r="J2944">
        <v>10</v>
      </c>
      <c r="K2944">
        <v>21</v>
      </c>
      <c r="M2944" t="s">
        <v>932</v>
      </c>
      <c r="N2944" t="s">
        <v>937</v>
      </c>
      <c r="O2944" t="s">
        <v>934</v>
      </c>
      <c r="P2944" t="s">
        <v>934</v>
      </c>
      <c r="R2944" t="str">
        <f t="shared" si="92"/>
        <v>Weekday</v>
      </c>
      <c r="S2944" s="12">
        <f t="shared" si="91"/>
        <v>41284</v>
      </c>
    </row>
    <row r="2945" spans="1:19" x14ac:dyDescent="0.25">
      <c r="A2945" t="s">
        <v>593</v>
      </c>
      <c r="B2945" t="s">
        <v>723</v>
      </c>
      <c r="C2945">
        <v>20134003796</v>
      </c>
      <c r="D2945">
        <v>71</v>
      </c>
      <c r="E2945" t="s">
        <v>87</v>
      </c>
      <c r="G2945">
        <v>13.8</v>
      </c>
      <c r="H2945">
        <v>2013</v>
      </c>
      <c r="I2945">
        <v>1</v>
      </c>
      <c r="J2945">
        <v>10</v>
      </c>
      <c r="K2945">
        <v>21</v>
      </c>
      <c r="M2945" t="s">
        <v>935</v>
      </c>
      <c r="N2945" t="s">
        <v>933</v>
      </c>
      <c r="O2945" t="s">
        <v>934</v>
      </c>
      <c r="P2945" t="s">
        <v>934</v>
      </c>
      <c r="Q2945" t="s">
        <v>827</v>
      </c>
      <c r="R2945" t="str">
        <f t="shared" si="92"/>
        <v>Weekday</v>
      </c>
      <c r="S2945" s="12">
        <f t="shared" si="91"/>
        <v>41284</v>
      </c>
    </row>
    <row r="2946" spans="1:19" x14ac:dyDescent="0.25">
      <c r="A2946" t="s">
        <v>593</v>
      </c>
      <c r="B2946" t="s">
        <v>723</v>
      </c>
      <c r="C2946">
        <v>20134003922</v>
      </c>
      <c r="D2946">
        <v>275</v>
      </c>
      <c r="E2946" t="s">
        <v>87</v>
      </c>
      <c r="G2946">
        <v>32.200000000000003</v>
      </c>
      <c r="H2946">
        <v>2013</v>
      </c>
      <c r="I2946">
        <v>1</v>
      </c>
      <c r="J2946">
        <v>29</v>
      </c>
      <c r="K2946">
        <v>11</v>
      </c>
      <c r="M2946" t="s">
        <v>932</v>
      </c>
      <c r="N2946" t="s">
        <v>933</v>
      </c>
      <c r="O2946" t="s">
        <v>934</v>
      </c>
      <c r="P2946" t="s">
        <v>934</v>
      </c>
      <c r="Q2946" t="s">
        <v>897</v>
      </c>
      <c r="R2946" t="str">
        <f t="shared" si="92"/>
        <v>Weekday</v>
      </c>
      <c r="S2946" s="12">
        <f t="shared" si="91"/>
        <v>41303</v>
      </c>
    </row>
    <row r="2947" spans="1:19" x14ac:dyDescent="0.25">
      <c r="A2947" t="s">
        <v>593</v>
      </c>
      <c r="B2947" t="s">
        <v>723</v>
      </c>
      <c r="C2947">
        <v>20134003933</v>
      </c>
      <c r="D2947">
        <v>275</v>
      </c>
      <c r="E2947" t="s">
        <v>62</v>
      </c>
      <c r="G2947">
        <v>32.200000000000003</v>
      </c>
      <c r="H2947">
        <v>2013</v>
      </c>
      <c r="I2947">
        <v>2</v>
      </c>
      <c r="J2947">
        <v>3</v>
      </c>
      <c r="K2947">
        <v>14</v>
      </c>
      <c r="M2947" t="s">
        <v>935</v>
      </c>
      <c r="N2947" t="s">
        <v>933</v>
      </c>
      <c r="O2947" t="s">
        <v>934</v>
      </c>
      <c r="P2947" t="s">
        <v>934</v>
      </c>
      <c r="Q2947" t="s">
        <v>862</v>
      </c>
      <c r="R2947" t="str">
        <f t="shared" si="92"/>
        <v>Weekend</v>
      </c>
      <c r="S2947" s="12">
        <f t="shared" ref="S2947:S3010" si="93">DATE(H2947,I2947,J2947)</f>
        <v>41308</v>
      </c>
    </row>
    <row r="2948" spans="1:19" x14ac:dyDescent="0.25">
      <c r="A2948" t="s">
        <v>593</v>
      </c>
      <c r="B2948" t="s">
        <v>723</v>
      </c>
      <c r="C2948">
        <v>20134004470</v>
      </c>
      <c r="D2948">
        <v>71</v>
      </c>
      <c r="E2948" t="s">
        <v>62</v>
      </c>
      <c r="G2948">
        <v>18</v>
      </c>
      <c r="H2948">
        <v>2013</v>
      </c>
      <c r="I2948">
        <v>2</v>
      </c>
      <c r="J2948">
        <v>2</v>
      </c>
      <c r="K2948">
        <v>10</v>
      </c>
      <c r="M2948" t="s">
        <v>932</v>
      </c>
      <c r="N2948" t="s">
        <v>933</v>
      </c>
      <c r="O2948" t="s">
        <v>934</v>
      </c>
      <c r="P2948" t="s">
        <v>934</v>
      </c>
      <c r="Q2948" t="s">
        <v>781</v>
      </c>
      <c r="R2948" t="str">
        <f t="shared" si="92"/>
        <v>Weekend</v>
      </c>
      <c r="S2948" s="12">
        <f t="shared" si="93"/>
        <v>41307</v>
      </c>
    </row>
    <row r="2949" spans="1:19" x14ac:dyDescent="0.25">
      <c r="A2949" t="s">
        <v>593</v>
      </c>
      <c r="B2949" t="s">
        <v>723</v>
      </c>
      <c r="C2949">
        <v>20134004547</v>
      </c>
      <c r="D2949">
        <v>71</v>
      </c>
      <c r="E2949" t="s">
        <v>62</v>
      </c>
      <c r="G2949">
        <v>11.03</v>
      </c>
      <c r="H2949">
        <v>2013</v>
      </c>
      <c r="I2949">
        <v>2</v>
      </c>
      <c r="J2949">
        <v>2</v>
      </c>
      <c r="K2949">
        <v>2</v>
      </c>
      <c r="M2949" t="s">
        <v>935</v>
      </c>
      <c r="N2949" t="s">
        <v>933</v>
      </c>
      <c r="O2949" t="s">
        <v>934</v>
      </c>
      <c r="P2949" t="s">
        <v>934</v>
      </c>
      <c r="R2949" t="str">
        <f t="shared" ref="R2949:R3012" si="94">IF(WEEKDAY(DATE(H2949,I2949,J2949),2)&lt;6,"Weekday","Weekend")</f>
        <v>Weekend</v>
      </c>
      <c r="S2949" s="12">
        <f t="shared" si="93"/>
        <v>41307</v>
      </c>
    </row>
    <row r="2950" spans="1:19" x14ac:dyDescent="0.25">
      <c r="A2950" t="s">
        <v>593</v>
      </c>
      <c r="B2950" t="s">
        <v>723</v>
      </c>
      <c r="C2950">
        <v>20134004773</v>
      </c>
      <c r="D2950">
        <v>71</v>
      </c>
      <c r="E2950" t="s">
        <v>62</v>
      </c>
      <c r="G2950">
        <v>16.3</v>
      </c>
      <c r="H2950">
        <v>2013</v>
      </c>
      <c r="I2950">
        <v>2</v>
      </c>
      <c r="J2950">
        <v>14</v>
      </c>
      <c r="K2950">
        <v>15</v>
      </c>
      <c r="M2950" t="s">
        <v>932</v>
      </c>
      <c r="N2950" t="s">
        <v>937</v>
      </c>
      <c r="O2950" t="s">
        <v>938</v>
      </c>
      <c r="P2950" t="s">
        <v>934</v>
      </c>
      <c r="Q2950" t="s">
        <v>946</v>
      </c>
      <c r="R2950" t="str">
        <f t="shared" si="94"/>
        <v>Weekday</v>
      </c>
      <c r="S2950" s="12">
        <f t="shared" si="93"/>
        <v>41319</v>
      </c>
    </row>
    <row r="2951" spans="1:19" x14ac:dyDescent="0.25">
      <c r="A2951" t="s">
        <v>593</v>
      </c>
      <c r="B2951" t="s">
        <v>723</v>
      </c>
      <c r="C2951">
        <v>20134005444</v>
      </c>
      <c r="D2951">
        <v>71</v>
      </c>
      <c r="E2951" t="s">
        <v>87</v>
      </c>
      <c r="G2951">
        <v>14</v>
      </c>
      <c r="H2951">
        <v>2013</v>
      </c>
      <c r="I2951">
        <v>2</v>
      </c>
      <c r="J2951">
        <v>4</v>
      </c>
      <c r="K2951">
        <v>6</v>
      </c>
      <c r="M2951" t="s">
        <v>932</v>
      </c>
      <c r="N2951" t="s">
        <v>933</v>
      </c>
      <c r="O2951" t="s">
        <v>934</v>
      </c>
      <c r="P2951" t="s">
        <v>934</v>
      </c>
      <c r="Q2951" t="s">
        <v>822</v>
      </c>
      <c r="R2951" t="str">
        <f t="shared" si="94"/>
        <v>Weekday</v>
      </c>
      <c r="S2951" s="12">
        <f t="shared" si="93"/>
        <v>41309</v>
      </c>
    </row>
    <row r="2952" spans="1:19" x14ac:dyDescent="0.25">
      <c r="A2952" t="s">
        <v>593</v>
      </c>
      <c r="B2952" t="s">
        <v>723</v>
      </c>
      <c r="C2952">
        <v>20134005476</v>
      </c>
      <c r="D2952">
        <v>71</v>
      </c>
      <c r="E2952" t="s">
        <v>87</v>
      </c>
      <c r="G2952">
        <v>13</v>
      </c>
      <c r="H2952">
        <v>2013</v>
      </c>
      <c r="I2952">
        <v>2</v>
      </c>
      <c r="J2952">
        <v>9</v>
      </c>
      <c r="K2952">
        <v>16</v>
      </c>
      <c r="M2952" t="s">
        <v>932</v>
      </c>
      <c r="N2952" t="s">
        <v>933</v>
      </c>
      <c r="O2952" t="s">
        <v>934</v>
      </c>
      <c r="P2952" t="s">
        <v>934</v>
      </c>
      <c r="Q2952" t="s">
        <v>829</v>
      </c>
      <c r="R2952" t="str">
        <f t="shared" si="94"/>
        <v>Weekend</v>
      </c>
      <c r="S2952" s="12">
        <f t="shared" si="93"/>
        <v>41314</v>
      </c>
    </row>
    <row r="2953" spans="1:19" x14ac:dyDescent="0.25">
      <c r="A2953" t="s">
        <v>593</v>
      </c>
      <c r="B2953" t="s">
        <v>723</v>
      </c>
      <c r="C2953">
        <v>20134005483</v>
      </c>
      <c r="D2953">
        <v>71</v>
      </c>
      <c r="E2953" t="s">
        <v>62</v>
      </c>
      <c r="G2953">
        <v>13</v>
      </c>
      <c r="H2953">
        <v>2013</v>
      </c>
      <c r="I2953">
        <v>2</v>
      </c>
      <c r="J2953">
        <v>7</v>
      </c>
      <c r="K2953">
        <v>17</v>
      </c>
      <c r="M2953" t="s">
        <v>932</v>
      </c>
      <c r="N2953" t="s">
        <v>933</v>
      </c>
      <c r="O2953" t="s">
        <v>934</v>
      </c>
      <c r="P2953" t="s">
        <v>934</v>
      </c>
      <c r="Q2953" t="s">
        <v>739</v>
      </c>
      <c r="R2953" t="str">
        <f t="shared" si="94"/>
        <v>Weekday</v>
      </c>
      <c r="S2953" s="12">
        <f t="shared" si="93"/>
        <v>41312</v>
      </c>
    </row>
    <row r="2954" spans="1:19" x14ac:dyDescent="0.25">
      <c r="A2954" t="s">
        <v>593</v>
      </c>
      <c r="B2954" t="s">
        <v>723</v>
      </c>
      <c r="C2954">
        <v>20134005487</v>
      </c>
      <c r="D2954">
        <v>71</v>
      </c>
      <c r="E2954" t="s">
        <v>62</v>
      </c>
      <c r="G2954">
        <v>19</v>
      </c>
      <c r="H2954">
        <v>2013</v>
      </c>
      <c r="I2954">
        <v>2</v>
      </c>
      <c r="J2954">
        <v>10</v>
      </c>
      <c r="K2954">
        <v>21</v>
      </c>
      <c r="M2954" t="s">
        <v>935</v>
      </c>
      <c r="N2954" t="s">
        <v>933</v>
      </c>
      <c r="O2954" t="s">
        <v>934</v>
      </c>
      <c r="P2954" t="s">
        <v>934</v>
      </c>
      <c r="Q2954" t="s">
        <v>787</v>
      </c>
      <c r="R2954" t="str">
        <f t="shared" si="94"/>
        <v>Weekend</v>
      </c>
      <c r="S2954" s="12">
        <f t="shared" si="93"/>
        <v>41315</v>
      </c>
    </row>
    <row r="2955" spans="1:19" x14ac:dyDescent="0.25">
      <c r="A2955" t="s">
        <v>593</v>
      </c>
      <c r="B2955" t="s">
        <v>723</v>
      </c>
      <c r="C2955">
        <v>20134005905</v>
      </c>
      <c r="D2955">
        <v>275</v>
      </c>
      <c r="E2955" t="s">
        <v>87</v>
      </c>
      <c r="G2955">
        <v>31.09</v>
      </c>
      <c r="H2955">
        <v>2013</v>
      </c>
      <c r="I2955">
        <v>1</v>
      </c>
      <c r="J2955">
        <v>21</v>
      </c>
      <c r="K2955">
        <v>12</v>
      </c>
      <c r="M2955" t="s">
        <v>935</v>
      </c>
      <c r="N2955" t="s">
        <v>933</v>
      </c>
      <c r="O2955" t="s">
        <v>934</v>
      </c>
      <c r="P2955" t="s">
        <v>934</v>
      </c>
      <c r="R2955" t="str">
        <f t="shared" si="94"/>
        <v>Weekday</v>
      </c>
      <c r="S2955" s="12">
        <f t="shared" si="93"/>
        <v>41295</v>
      </c>
    </row>
    <row r="2956" spans="1:19" x14ac:dyDescent="0.25">
      <c r="A2956" t="s">
        <v>593</v>
      </c>
      <c r="B2956" t="s">
        <v>723</v>
      </c>
      <c r="C2956">
        <v>20134006158</v>
      </c>
      <c r="D2956">
        <v>71</v>
      </c>
      <c r="E2956" t="s">
        <v>87</v>
      </c>
      <c r="G2956">
        <v>19</v>
      </c>
      <c r="H2956">
        <v>2013</v>
      </c>
      <c r="I2956">
        <v>1</v>
      </c>
      <c r="J2956">
        <v>22</v>
      </c>
      <c r="K2956">
        <v>7</v>
      </c>
      <c r="M2956" t="s">
        <v>932</v>
      </c>
      <c r="N2956" t="s">
        <v>937</v>
      </c>
      <c r="O2956" t="s">
        <v>934</v>
      </c>
      <c r="P2956" t="s">
        <v>934</v>
      </c>
      <c r="Q2956" t="s">
        <v>793</v>
      </c>
      <c r="R2956" t="str">
        <f t="shared" si="94"/>
        <v>Weekday</v>
      </c>
      <c r="S2956" s="12">
        <f t="shared" si="93"/>
        <v>41296</v>
      </c>
    </row>
    <row r="2957" spans="1:19" x14ac:dyDescent="0.25">
      <c r="A2957" t="s">
        <v>593</v>
      </c>
      <c r="B2957" t="s">
        <v>723</v>
      </c>
      <c r="C2957">
        <v>20134006160</v>
      </c>
      <c r="D2957">
        <v>71</v>
      </c>
      <c r="E2957" t="s">
        <v>87</v>
      </c>
      <c r="G2957">
        <v>19</v>
      </c>
      <c r="H2957">
        <v>2013</v>
      </c>
      <c r="I2957">
        <v>1</v>
      </c>
      <c r="J2957">
        <v>25</v>
      </c>
      <c r="K2957">
        <v>8</v>
      </c>
      <c r="M2957" t="s">
        <v>932</v>
      </c>
      <c r="N2957" t="s">
        <v>933</v>
      </c>
      <c r="O2957" t="s">
        <v>934</v>
      </c>
      <c r="P2957" t="s">
        <v>934</v>
      </c>
      <c r="Q2957" t="s">
        <v>793</v>
      </c>
      <c r="R2957" t="str">
        <f t="shared" si="94"/>
        <v>Weekday</v>
      </c>
      <c r="S2957" s="12">
        <f t="shared" si="93"/>
        <v>41299</v>
      </c>
    </row>
    <row r="2958" spans="1:19" x14ac:dyDescent="0.25">
      <c r="A2958" t="s">
        <v>593</v>
      </c>
      <c r="B2958" t="s">
        <v>723</v>
      </c>
      <c r="C2958">
        <v>20134006364</v>
      </c>
      <c r="D2958">
        <v>71</v>
      </c>
      <c r="E2958" t="s">
        <v>940</v>
      </c>
      <c r="G2958">
        <v>13.1</v>
      </c>
      <c r="H2958">
        <v>2013</v>
      </c>
      <c r="I2958">
        <v>1</v>
      </c>
      <c r="J2958">
        <v>28</v>
      </c>
      <c r="K2958">
        <v>8</v>
      </c>
      <c r="M2958" t="s">
        <v>932</v>
      </c>
      <c r="N2958" t="s">
        <v>933</v>
      </c>
      <c r="O2958" t="s">
        <v>934</v>
      </c>
      <c r="P2958" t="s">
        <v>934</v>
      </c>
      <c r="R2958" t="str">
        <f t="shared" si="94"/>
        <v>Weekday</v>
      </c>
      <c r="S2958" s="12">
        <f t="shared" si="93"/>
        <v>41302</v>
      </c>
    </row>
    <row r="2959" spans="1:19" x14ac:dyDescent="0.25">
      <c r="A2959" t="s">
        <v>593</v>
      </c>
      <c r="B2959" t="s">
        <v>723</v>
      </c>
      <c r="C2959">
        <v>20134006376</v>
      </c>
      <c r="D2959">
        <v>71</v>
      </c>
      <c r="E2959" t="s">
        <v>62</v>
      </c>
      <c r="G2959">
        <v>13.3</v>
      </c>
      <c r="H2959">
        <v>2013</v>
      </c>
      <c r="I2959">
        <v>1</v>
      </c>
      <c r="J2959">
        <v>29</v>
      </c>
      <c r="K2959">
        <v>7</v>
      </c>
      <c r="M2959" t="s">
        <v>932</v>
      </c>
      <c r="N2959" t="s">
        <v>933</v>
      </c>
      <c r="O2959" t="s">
        <v>934</v>
      </c>
      <c r="P2959" t="s">
        <v>934</v>
      </c>
      <c r="Q2959" t="s">
        <v>741</v>
      </c>
      <c r="R2959" t="str">
        <f t="shared" si="94"/>
        <v>Weekday</v>
      </c>
      <c r="S2959" s="12">
        <f t="shared" si="93"/>
        <v>41303</v>
      </c>
    </row>
    <row r="2960" spans="1:19" x14ac:dyDescent="0.25">
      <c r="A2960" t="s">
        <v>593</v>
      </c>
      <c r="B2960" t="s">
        <v>594</v>
      </c>
      <c r="C2960">
        <v>20134006485</v>
      </c>
      <c r="D2960">
        <v>70</v>
      </c>
      <c r="E2960" t="s">
        <v>62</v>
      </c>
      <c r="G2960">
        <v>13.09</v>
      </c>
      <c r="H2960">
        <v>2013</v>
      </c>
      <c r="I2960">
        <v>2</v>
      </c>
      <c r="J2960">
        <v>1</v>
      </c>
      <c r="K2960">
        <v>14</v>
      </c>
      <c r="M2960" t="s">
        <v>932</v>
      </c>
      <c r="N2960" t="s">
        <v>933</v>
      </c>
      <c r="O2960" t="s">
        <v>934</v>
      </c>
      <c r="P2960" t="s">
        <v>934</v>
      </c>
      <c r="R2960" t="str">
        <f t="shared" si="94"/>
        <v>Weekday</v>
      </c>
      <c r="S2960" s="12">
        <f t="shared" si="93"/>
        <v>41306</v>
      </c>
    </row>
    <row r="2961" spans="1:19" x14ac:dyDescent="0.25">
      <c r="A2961" t="s">
        <v>593</v>
      </c>
      <c r="B2961" t="s">
        <v>723</v>
      </c>
      <c r="C2961">
        <v>20134006851</v>
      </c>
      <c r="D2961">
        <v>71</v>
      </c>
      <c r="E2961" t="s">
        <v>87</v>
      </c>
      <c r="G2961">
        <v>19</v>
      </c>
      <c r="H2961">
        <v>2013</v>
      </c>
      <c r="I2961">
        <v>2</v>
      </c>
      <c r="J2961">
        <v>4</v>
      </c>
      <c r="K2961">
        <v>7</v>
      </c>
      <c r="M2961" t="s">
        <v>935</v>
      </c>
      <c r="N2961" t="s">
        <v>933</v>
      </c>
      <c r="O2961" t="s">
        <v>934</v>
      </c>
      <c r="P2961" t="s">
        <v>934</v>
      </c>
      <c r="Q2961" t="s">
        <v>793</v>
      </c>
      <c r="R2961" t="str">
        <f t="shared" si="94"/>
        <v>Weekday</v>
      </c>
      <c r="S2961" s="12">
        <f t="shared" si="93"/>
        <v>41309</v>
      </c>
    </row>
    <row r="2962" spans="1:19" x14ac:dyDescent="0.25">
      <c r="A2962" t="s">
        <v>593</v>
      </c>
      <c r="B2962" t="s">
        <v>723</v>
      </c>
      <c r="C2962">
        <v>20134006861</v>
      </c>
      <c r="D2962">
        <v>275</v>
      </c>
      <c r="E2962" t="s">
        <v>62</v>
      </c>
      <c r="G2962">
        <v>34.1</v>
      </c>
      <c r="H2962">
        <v>2013</v>
      </c>
      <c r="I2962">
        <v>1</v>
      </c>
      <c r="J2962">
        <v>29</v>
      </c>
      <c r="K2962">
        <v>16</v>
      </c>
      <c r="M2962" t="s">
        <v>932</v>
      </c>
      <c r="N2962" t="s">
        <v>936</v>
      </c>
      <c r="O2962" t="s">
        <v>934</v>
      </c>
      <c r="P2962" t="s">
        <v>934</v>
      </c>
      <c r="Q2962" t="s">
        <v>872</v>
      </c>
      <c r="R2962" t="str">
        <f t="shared" si="94"/>
        <v>Weekday</v>
      </c>
      <c r="S2962" s="12">
        <f t="shared" si="93"/>
        <v>41303</v>
      </c>
    </row>
    <row r="2963" spans="1:19" x14ac:dyDescent="0.25">
      <c r="A2963" t="s">
        <v>593</v>
      </c>
      <c r="B2963" t="s">
        <v>723</v>
      </c>
      <c r="C2963">
        <v>20134007080</v>
      </c>
      <c r="D2963">
        <v>275</v>
      </c>
      <c r="E2963" t="s">
        <v>87</v>
      </c>
      <c r="G2963">
        <v>34.840000000000003</v>
      </c>
      <c r="H2963">
        <v>2013</v>
      </c>
      <c r="I2963">
        <v>2</v>
      </c>
      <c r="J2963">
        <v>4</v>
      </c>
      <c r="K2963">
        <v>8</v>
      </c>
      <c r="M2963" t="s">
        <v>935</v>
      </c>
      <c r="N2963" t="s">
        <v>933</v>
      </c>
      <c r="O2963" t="s">
        <v>934</v>
      </c>
      <c r="P2963" t="s">
        <v>934</v>
      </c>
      <c r="Q2963" t="s">
        <v>882</v>
      </c>
      <c r="R2963" t="str">
        <f t="shared" si="94"/>
        <v>Weekday</v>
      </c>
      <c r="S2963" s="12">
        <f t="shared" si="93"/>
        <v>41309</v>
      </c>
    </row>
    <row r="2964" spans="1:19" x14ac:dyDescent="0.25">
      <c r="A2964" t="s">
        <v>593</v>
      </c>
      <c r="B2964" t="s">
        <v>723</v>
      </c>
      <c r="C2964">
        <v>20134007480</v>
      </c>
      <c r="D2964">
        <v>71</v>
      </c>
      <c r="E2964" t="s">
        <v>62</v>
      </c>
      <c r="G2964">
        <v>12.03</v>
      </c>
      <c r="H2964">
        <v>2013</v>
      </c>
      <c r="I2964">
        <v>2</v>
      </c>
      <c r="J2964">
        <v>2</v>
      </c>
      <c r="K2964">
        <v>5</v>
      </c>
      <c r="M2964" t="s">
        <v>935</v>
      </c>
      <c r="N2964" t="s">
        <v>933</v>
      </c>
      <c r="O2964" t="s">
        <v>934</v>
      </c>
      <c r="P2964" t="s">
        <v>934</v>
      </c>
      <c r="Q2964" t="s">
        <v>727</v>
      </c>
      <c r="R2964" t="str">
        <f t="shared" si="94"/>
        <v>Weekend</v>
      </c>
      <c r="S2964" s="12">
        <f t="shared" si="93"/>
        <v>41307</v>
      </c>
    </row>
    <row r="2965" spans="1:19" x14ac:dyDescent="0.25">
      <c r="A2965" t="s">
        <v>593</v>
      </c>
      <c r="B2965" t="s">
        <v>723</v>
      </c>
      <c r="C2965">
        <v>20134008050</v>
      </c>
      <c r="D2965">
        <v>71</v>
      </c>
      <c r="E2965" t="s">
        <v>87</v>
      </c>
      <c r="G2965">
        <v>13.3</v>
      </c>
      <c r="H2965">
        <v>2013</v>
      </c>
      <c r="I2965">
        <v>2</v>
      </c>
      <c r="J2965">
        <v>16</v>
      </c>
      <c r="K2965">
        <v>13</v>
      </c>
      <c r="M2965" t="s">
        <v>932</v>
      </c>
      <c r="N2965" t="s">
        <v>933</v>
      </c>
      <c r="O2965" t="s">
        <v>934</v>
      </c>
      <c r="P2965" t="s">
        <v>934</v>
      </c>
      <c r="Q2965" t="s">
        <v>828</v>
      </c>
      <c r="R2965" t="str">
        <f t="shared" si="94"/>
        <v>Weekend</v>
      </c>
      <c r="S2965" s="12">
        <f t="shared" si="93"/>
        <v>41321</v>
      </c>
    </row>
    <row r="2966" spans="1:19" x14ac:dyDescent="0.25">
      <c r="A2966" t="s">
        <v>593</v>
      </c>
      <c r="B2966" t="s">
        <v>723</v>
      </c>
      <c r="C2966">
        <v>20134008053</v>
      </c>
      <c r="D2966">
        <v>71</v>
      </c>
      <c r="E2966" t="s">
        <v>62</v>
      </c>
      <c r="G2966">
        <v>12.03</v>
      </c>
      <c r="H2966">
        <v>2013</v>
      </c>
      <c r="I2966">
        <v>2</v>
      </c>
      <c r="J2966">
        <v>16</v>
      </c>
      <c r="K2966">
        <v>0</v>
      </c>
      <c r="M2966" t="s">
        <v>932</v>
      </c>
      <c r="N2966" t="s">
        <v>933</v>
      </c>
      <c r="O2966" t="s">
        <v>934</v>
      </c>
      <c r="P2966" t="s">
        <v>934</v>
      </c>
      <c r="Q2966" t="s">
        <v>727</v>
      </c>
      <c r="R2966" t="str">
        <f t="shared" si="94"/>
        <v>Weekend</v>
      </c>
      <c r="S2966" s="12">
        <f t="shared" si="93"/>
        <v>41321</v>
      </c>
    </row>
    <row r="2967" spans="1:19" x14ac:dyDescent="0.25">
      <c r="A2967" t="s">
        <v>593</v>
      </c>
      <c r="B2967" t="s">
        <v>723</v>
      </c>
      <c r="C2967">
        <v>20134008117</v>
      </c>
      <c r="D2967">
        <v>71</v>
      </c>
      <c r="E2967" t="s">
        <v>62</v>
      </c>
      <c r="G2967">
        <v>14</v>
      </c>
      <c r="H2967">
        <v>2013</v>
      </c>
      <c r="I2967">
        <v>2</v>
      </c>
      <c r="J2967">
        <v>6</v>
      </c>
      <c r="K2967">
        <v>18</v>
      </c>
      <c r="M2967" t="s">
        <v>932</v>
      </c>
      <c r="N2967" t="s">
        <v>933</v>
      </c>
      <c r="O2967" t="s">
        <v>934</v>
      </c>
      <c r="P2967" t="s">
        <v>934</v>
      </c>
      <c r="Q2967" t="s">
        <v>749</v>
      </c>
      <c r="R2967" t="str">
        <f t="shared" si="94"/>
        <v>Weekday</v>
      </c>
      <c r="S2967" s="12">
        <f t="shared" si="93"/>
        <v>41311</v>
      </c>
    </row>
    <row r="2968" spans="1:19" x14ac:dyDescent="0.25">
      <c r="A2968" t="s">
        <v>593</v>
      </c>
      <c r="B2968" t="s">
        <v>723</v>
      </c>
      <c r="C2968">
        <v>20134008303</v>
      </c>
      <c r="D2968">
        <v>71</v>
      </c>
      <c r="E2968" t="s">
        <v>87</v>
      </c>
      <c r="G2968">
        <v>14</v>
      </c>
      <c r="H2968">
        <v>2013</v>
      </c>
      <c r="I2968">
        <v>2</v>
      </c>
      <c r="J2968">
        <v>20</v>
      </c>
      <c r="K2968">
        <v>8</v>
      </c>
      <c r="M2968" t="s">
        <v>932</v>
      </c>
      <c r="N2968" t="s">
        <v>933</v>
      </c>
      <c r="O2968" t="s">
        <v>934</v>
      </c>
      <c r="P2968" t="s">
        <v>934</v>
      </c>
      <c r="Q2968" t="s">
        <v>822</v>
      </c>
      <c r="R2968" t="str">
        <f t="shared" si="94"/>
        <v>Weekday</v>
      </c>
      <c r="S2968" s="12">
        <f t="shared" si="93"/>
        <v>41325</v>
      </c>
    </row>
    <row r="2969" spans="1:19" x14ac:dyDescent="0.25">
      <c r="A2969" t="s">
        <v>593</v>
      </c>
      <c r="B2969" t="s">
        <v>723</v>
      </c>
      <c r="C2969">
        <v>20134009926</v>
      </c>
      <c r="D2969">
        <v>71</v>
      </c>
      <c r="E2969" t="s">
        <v>87</v>
      </c>
      <c r="G2969">
        <v>11.03</v>
      </c>
      <c r="H2969">
        <v>2013</v>
      </c>
      <c r="I2969">
        <v>1</v>
      </c>
      <c r="J2969">
        <v>31</v>
      </c>
      <c r="K2969">
        <v>22</v>
      </c>
      <c r="M2969" t="s">
        <v>932</v>
      </c>
      <c r="N2969" t="s">
        <v>933</v>
      </c>
      <c r="O2969" t="s">
        <v>934</v>
      </c>
      <c r="P2969" t="s">
        <v>934</v>
      </c>
      <c r="R2969" t="str">
        <f t="shared" si="94"/>
        <v>Weekday</v>
      </c>
      <c r="S2969" s="12">
        <f t="shared" si="93"/>
        <v>41305</v>
      </c>
    </row>
    <row r="2970" spans="1:19" x14ac:dyDescent="0.25">
      <c r="A2970" t="s">
        <v>593</v>
      </c>
      <c r="B2970" t="s">
        <v>723</v>
      </c>
      <c r="C2970">
        <v>20134009929</v>
      </c>
      <c r="D2970">
        <v>71</v>
      </c>
      <c r="E2970" t="s">
        <v>87</v>
      </c>
      <c r="G2970">
        <v>11.03</v>
      </c>
      <c r="H2970">
        <v>2013</v>
      </c>
      <c r="I2970">
        <v>1</v>
      </c>
      <c r="J2970">
        <v>31</v>
      </c>
      <c r="K2970">
        <v>23</v>
      </c>
      <c r="M2970" t="s">
        <v>935</v>
      </c>
      <c r="N2970" t="s">
        <v>933</v>
      </c>
      <c r="O2970" t="s">
        <v>934</v>
      </c>
      <c r="P2970" t="s">
        <v>934</v>
      </c>
      <c r="R2970" t="str">
        <f t="shared" si="94"/>
        <v>Weekday</v>
      </c>
      <c r="S2970" s="12">
        <f t="shared" si="93"/>
        <v>41305</v>
      </c>
    </row>
    <row r="2971" spans="1:19" x14ac:dyDescent="0.25">
      <c r="A2971" t="s">
        <v>593</v>
      </c>
      <c r="B2971" t="s">
        <v>594</v>
      </c>
      <c r="C2971">
        <v>20134010134</v>
      </c>
      <c r="D2971">
        <v>70</v>
      </c>
      <c r="E2971" t="s">
        <v>87</v>
      </c>
      <c r="G2971">
        <v>18.190000000000001</v>
      </c>
      <c r="H2971">
        <v>2013</v>
      </c>
      <c r="I2971">
        <v>2</v>
      </c>
      <c r="J2971">
        <v>10</v>
      </c>
      <c r="K2971">
        <v>22</v>
      </c>
      <c r="M2971" t="s">
        <v>932</v>
      </c>
      <c r="N2971" t="s">
        <v>936</v>
      </c>
      <c r="O2971" t="s">
        <v>934</v>
      </c>
      <c r="P2971" t="s">
        <v>934</v>
      </c>
      <c r="Q2971" t="s">
        <v>711</v>
      </c>
      <c r="R2971" t="str">
        <f t="shared" si="94"/>
        <v>Weekend</v>
      </c>
      <c r="S2971" s="12">
        <f t="shared" si="93"/>
        <v>41315</v>
      </c>
    </row>
    <row r="2972" spans="1:19" x14ac:dyDescent="0.25">
      <c r="A2972" t="s">
        <v>593</v>
      </c>
      <c r="B2972" t="s">
        <v>594</v>
      </c>
      <c r="C2972">
        <v>20134010191</v>
      </c>
      <c r="D2972">
        <v>70</v>
      </c>
      <c r="E2972" t="s">
        <v>87</v>
      </c>
      <c r="G2972">
        <v>14.29</v>
      </c>
      <c r="H2972">
        <v>2013</v>
      </c>
      <c r="I2972">
        <v>2</v>
      </c>
      <c r="J2972">
        <v>27</v>
      </c>
      <c r="K2972">
        <v>16</v>
      </c>
      <c r="M2972" t="s">
        <v>932</v>
      </c>
      <c r="N2972" t="s">
        <v>933</v>
      </c>
      <c r="O2972" t="s">
        <v>934</v>
      </c>
      <c r="P2972" t="s">
        <v>934</v>
      </c>
      <c r="R2972" t="str">
        <f t="shared" si="94"/>
        <v>Weekday</v>
      </c>
      <c r="S2972" s="12">
        <f t="shared" si="93"/>
        <v>41332</v>
      </c>
    </row>
    <row r="2973" spans="1:19" x14ac:dyDescent="0.25">
      <c r="A2973" t="s">
        <v>593</v>
      </c>
      <c r="B2973" t="s">
        <v>594</v>
      </c>
      <c r="C2973">
        <v>20134010233</v>
      </c>
      <c r="D2973">
        <v>70</v>
      </c>
      <c r="E2973" t="s">
        <v>62</v>
      </c>
      <c r="G2973">
        <v>11.2</v>
      </c>
      <c r="H2973">
        <v>2013</v>
      </c>
      <c r="I2973">
        <v>2</v>
      </c>
      <c r="J2973">
        <v>26</v>
      </c>
      <c r="K2973">
        <v>20</v>
      </c>
      <c r="M2973" t="s">
        <v>935</v>
      </c>
      <c r="N2973" t="s">
        <v>933</v>
      </c>
      <c r="O2973" t="s">
        <v>934</v>
      </c>
      <c r="P2973" t="s">
        <v>934</v>
      </c>
      <c r="Q2973" t="s">
        <v>627</v>
      </c>
      <c r="R2973" t="str">
        <f t="shared" si="94"/>
        <v>Weekday</v>
      </c>
      <c r="S2973" s="12">
        <f t="shared" si="93"/>
        <v>41331</v>
      </c>
    </row>
    <row r="2974" spans="1:19" x14ac:dyDescent="0.25">
      <c r="A2974" t="s">
        <v>593</v>
      </c>
      <c r="B2974" t="s">
        <v>594</v>
      </c>
      <c r="C2974">
        <v>20134010234</v>
      </c>
      <c r="D2974">
        <v>70</v>
      </c>
      <c r="E2974" t="s">
        <v>62</v>
      </c>
      <c r="G2974">
        <v>11.2</v>
      </c>
      <c r="H2974">
        <v>2013</v>
      </c>
      <c r="I2974">
        <v>2</v>
      </c>
      <c r="J2974">
        <v>26</v>
      </c>
      <c r="K2974">
        <v>20</v>
      </c>
      <c r="M2974" t="s">
        <v>932</v>
      </c>
      <c r="N2974" t="s">
        <v>939</v>
      </c>
      <c r="O2974" t="s">
        <v>934</v>
      </c>
      <c r="P2974" t="s">
        <v>934</v>
      </c>
      <c r="Q2974" t="s">
        <v>627</v>
      </c>
      <c r="R2974" t="str">
        <f t="shared" si="94"/>
        <v>Weekday</v>
      </c>
      <c r="S2974" s="12">
        <f t="shared" si="93"/>
        <v>41331</v>
      </c>
    </row>
    <row r="2975" spans="1:19" x14ac:dyDescent="0.25">
      <c r="A2975" t="s">
        <v>593</v>
      </c>
      <c r="B2975" t="s">
        <v>594</v>
      </c>
      <c r="C2975">
        <v>20134010276</v>
      </c>
      <c r="D2975">
        <v>70</v>
      </c>
      <c r="E2975" t="s">
        <v>87</v>
      </c>
      <c r="G2975">
        <v>16.059999999999999</v>
      </c>
      <c r="H2975">
        <v>2013</v>
      </c>
      <c r="I2975">
        <v>2</v>
      </c>
      <c r="J2975">
        <v>7</v>
      </c>
      <c r="K2975">
        <v>7</v>
      </c>
      <c r="M2975" t="s">
        <v>932</v>
      </c>
      <c r="N2975" t="s">
        <v>933</v>
      </c>
      <c r="O2975" t="s">
        <v>934</v>
      </c>
      <c r="P2975" t="s">
        <v>934</v>
      </c>
      <c r="R2975" t="str">
        <f t="shared" si="94"/>
        <v>Weekday</v>
      </c>
      <c r="S2975" s="12">
        <f t="shared" si="93"/>
        <v>41312</v>
      </c>
    </row>
    <row r="2976" spans="1:19" x14ac:dyDescent="0.25">
      <c r="A2976" t="s">
        <v>593</v>
      </c>
      <c r="B2976" t="s">
        <v>594</v>
      </c>
      <c r="C2976">
        <v>20134010308</v>
      </c>
      <c r="D2976">
        <v>70</v>
      </c>
      <c r="E2976" t="s">
        <v>62</v>
      </c>
      <c r="G2976">
        <v>13.19</v>
      </c>
      <c r="H2976">
        <v>2013</v>
      </c>
      <c r="I2976">
        <v>2</v>
      </c>
      <c r="J2976">
        <v>15</v>
      </c>
      <c r="K2976">
        <v>17</v>
      </c>
      <c r="M2976" t="s">
        <v>932</v>
      </c>
      <c r="N2976" t="s">
        <v>937</v>
      </c>
      <c r="O2976" t="s">
        <v>934</v>
      </c>
      <c r="P2976" t="s">
        <v>934</v>
      </c>
      <c r="R2976" t="str">
        <f t="shared" si="94"/>
        <v>Weekday</v>
      </c>
      <c r="S2976" s="12">
        <f t="shared" si="93"/>
        <v>41320</v>
      </c>
    </row>
    <row r="2977" spans="1:19" x14ac:dyDescent="0.25">
      <c r="A2977" t="s">
        <v>593</v>
      </c>
      <c r="B2977" t="s">
        <v>594</v>
      </c>
      <c r="C2977">
        <v>20134010439</v>
      </c>
      <c r="D2977">
        <v>70</v>
      </c>
      <c r="E2977" t="s">
        <v>87</v>
      </c>
      <c r="G2977">
        <v>16.34</v>
      </c>
      <c r="H2977">
        <v>2013</v>
      </c>
      <c r="I2977">
        <v>2</v>
      </c>
      <c r="J2977">
        <v>22</v>
      </c>
      <c r="K2977">
        <v>12</v>
      </c>
      <c r="M2977" t="s">
        <v>935</v>
      </c>
      <c r="N2977" t="s">
        <v>937</v>
      </c>
      <c r="O2977" t="s">
        <v>934</v>
      </c>
      <c r="P2977" t="s">
        <v>934</v>
      </c>
      <c r="R2977" t="str">
        <f t="shared" si="94"/>
        <v>Weekday</v>
      </c>
      <c r="S2977" s="12">
        <f t="shared" si="93"/>
        <v>41327</v>
      </c>
    </row>
    <row r="2978" spans="1:19" x14ac:dyDescent="0.25">
      <c r="A2978" t="s">
        <v>593</v>
      </c>
      <c r="B2978" t="s">
        <v>594</v>
      </c>
      <c r="C2978">
        <v>20134010499</v>
      </c>
      <c r="D2978">
        <v>70</v>
      </c>
      <c r="E2978" t="s">
        <v>87</v>
      </c>
      <c r="G2978">
        <v>14.29</v>
      </c>
      <c r="H2978">
        <v>2013</v>
      </c>
      <c r="I2978">
        <v>2</v>
      </c>
      <c r="J2978">
        <v>21</v>
      </c>
      <c r="K2978">
        <v>16</v>
      </c>
      <c r="M2978" t="s">
        <v>932</v>
      </c>
      <c r="N2978" t="s">
        <v>933</v>
      </c>
      <c r="O2978" t="s">
        <v>934</v>
      </c>
      <c r="P2978" t="s">
        <v>934</v>
      </c>
      <c r="R2978" t="str">
        <f t="shared" si="94"/>
        <v>Weekday</v>
      </c>
      <c r="S2978" s="12">
        <f t="shared" si="93"/>
        <v>41326</v>
      </c>
    </row>
    <row r="2979" spans="1:19" x14ac:dyDescent="0.25">
      <c r="A2979" t="s">
        <v>593</v>
      </c>
      <c r="B2979" t="s">
        <v>594</v>
      </c>
      <c r="C2979">
        <v>20134010548</v>
      </c>
      <c r="D2979">
        <v>70</v>
      </c>
      <c r="E2979" t="s">
        <v>87</v>
      </c>
      <c r="G2979">
        <v>15.95</v>
      </c>
      <c r="H2979">
        <v>2013</v>
      </c>
      <c r="I2979">
        <v>2</v>
      </c>
      <c r="J2979">
        <v>25</v>
      </c>
      <c r="K2979">
        <v>8</v>
      </c>
      <c r="M2979" t="s">
        <v>932</v>
      </c>
      <c r="N2979" t="s">
        <v>933</v>
      </c>
      <c r="O2979" t="s">
        <v>934</v>
      </c>
      <c r="P2979" t="s">
        <v>934</v>
      </c>
      <c r="R2979" t="str">
        <f t="shared" si="94"/>
        <v>Weekday</v>
      </c>
      <c r="S2979" s="12">
        <f t="shared" si="93"/>
        <v>41330</v>
      </c>
    </row>
    <row r="2980" spans="1:19" x14ac:dyDescent="0.25">
      <c r="A2980" t="s">
        <v>593</v>
      </c>
      <c r="B2980" t="s">
        <v>594</v>
      </c>
      <c r="C2980">
        <v>20134010604</v>
      </c>
      <c r="D2980">
        <v>70</v>
      </c>
      <c r="E2980" t="s">
        <v>62</v>
      </c>
      <c r="G2980">
        <v>12.96</v>
      </c>
      <c r="H2980">
        <v>2013</v>
      </c>
      <c r="I2980">
        <v>2</v>
      </c>
      <c r="J2980">
        <v>21</v>
      </c>
      <c r="K2980">
        <v>8</v>
      </c>
      <c r="M2980" t="s">
        <v>932</v>
      </c>
      <c r="N2980" t="s">
        <v>933</v>
      </c>
      <c r="O2980" t="s">
        <v>934</v>
      </c>
      <c r="P2980" t="s">
        <v>934</v>
      </c>
      <c r="R2980" t="str">
        <f t="shared" si="94"/>
        <v>Weekday</v>
      </c>
      <c r="S2980" s="12">
        <f t="shared" si="93"/>
        <v>41326</v>
      </c>
    </row>
    <row r="2981" spans="1:19" x14ac:dyDescent="0.25">
      <c r="A2981" t="s">
        <v>593</v>
      </c>
      <c r="B2981" t="s">
        <v>594</v>
      </c>
      <c r="C2981">
        <v>20134010674</v>
      </c>
      <c r="D2981">
        <v>70</v>
      </c>
      <c r="E2981" t="s">
        <v>62</v>
      </c>
      <c r="G2981">
        <v>16.05</v>
      </c>
      <c r="H2981">
        <v>2013</v>
      </c>
      <c r="I2981">
        <v>2</v>
      </c>
      <c r="J2981">
        <v>13</v>
      </c>
      <c r="K2981">
        <v>0</v>
      </c>
      <c r="M2981" t="s">
        <v>932</v>
      </c>
      <c r="N2981" t="s">
        <v>933</v>
      </c>
      <c r="O2981" t="s">
        <v>934</v>
      </c>
      <c r="P2981" t="s">
        <v>934</v>
      </c>
      <c r="Q2981" t="s">
        <v>657</v>
      </c>
      <c r="R2981" t="str">
        <f t="shared" si="94"/>
        <v>Weekday</v>
      </c>
      <c r="S2981" s="12">
        <f t="shared" si="93"/>
        <v>41318</v>
      </c>
    </row>
    <row r="2982" spans="1:19" x14ac:dyDescent="0.25">
      <c r="A2982" t="s">
        <v>593</v>
      </c>
      <c r="B2982" t="s">
        <v>594</v>
      </c>
      <c r="C2982">
        <v>20134010689</v>
      </c>
      <c r="D2982">
        <v>70</v>
      </c>
      <c r="E2982" t="s">
        <v>62</v>
      </c>
      <c r="G2982">
        <v>17.95</v>
      </c>
      <c r="H2982">
        <v>2013</v>
      </c>
      <c r="I2982">
        <v>2</v>
      </c>
      <c r="J2982">
        <v>17</v>
      </c>
      <c r="K2982">
        <v>16</v>
      </c>
      <c r="M2982" t="s">
        <v>932</v>
      </c>
      <c r="N2982" t="s">
        <v>933</v>
      </c>
      <c r="O2982" t="s">
        <v>934</v>
      </c>
      <c r="P2982" t="s">
        <v>934</v>
      </c>
      <c r="Q2982" t="s">
        <v>681</v>
      </c>
      <c r="R2982" t="str">
        <f t="shared" si="94"/>
        <v>Weekend</v>
      </c>
      <c r="S2982" s="12">
        <f t="shared" si="93"/>
        <v>41322</v>
      </c>
    </row>
    <row r="2983" spans="1:19" x14ac:dyDescent="0.25">
      <c r="A2983" t="s">
        <v>593</v>
      </c>
      <c r="B2983" t="s">
        <v>594</v>
      </c>
      <c r="C2983">
        <v>20134010742</v>
      </c>
      <c r="D2983">
        <v>70</v>
      </c>
      <c r="E2983" t="s">
        <v>62</v>
      </c>
      <c r="G2983">
        <v>13.52</v>
      </c>
      <c r="H2983">
        <v>2013</v>
      </c>
      <c r="I2983">
        <v>2</v>
      </c>
      <c r="J2983">
        <v>20</v>
      </c>
      <c r="K2983">
        <v>9</v>
      </c>
      <c r="M2983" t="s">
        <v>932</v>
      </c>
      <c r="N2983" t="s">
        <v>933</v>
      </c>
      <c r="O2983" t="s">
        <v>934</v>
      </c>
      <c r="P2983" t="s">
        <v>934</v>
      </c>
      <c r="R2983" t="str">
        <f t="shared" si="94"/>
        <v>Weekday</v>
      </c>
      <c r="S2983" s="12">
        <f t="shared" si="93"/>
        <v>41325</v>
      </c>
    </row>
    <row r="2984" spans="1:19" x14ac:dyDescent="0.25">
      <c r="A2984" t="s">
        <v>593</v>
      </c>
      <c r="B2984" t="s">
        <v>594</v>
      </c>
      <c r="C2984">
        <v>20134010777</v>
      </c>
      <c r="D2984">
        <v>70</v>
      </c>
      <c r="E2984" t="s">
        <v>87</v>
      </c>
      <c r="G2984">
        <v>13.27</v>
      </c>
      <c r="H2984">
        <v>2013</v>
      </c>
      <c r="I2984">
        <v>2</v>
      </c>
      <c r="J2984">
        <v>7</v>
      </c>
      <c r="K2984">
        <v>17</v>
      </c>
      <c r="M2984" t="s">
        <v>932</v>
      </c>
      <c r="N2984" t="s">
        <v>933</v>
      </c>
      <c r="O2984" t="s">
        <v>934</v>
      </c>
      <c r="P2984" t="s">
        <v>934</v>
      </c>
      <c r="R2984" t="str">
        <f t="shared" si="94"/>
        <v>Weekday</v>
      </c>
      <c r="S2984" s="12">
        <f t="shared" si="93"/>
        <v>41312</v>
      </c>
    </row>
    <row r="2985" spans="1:19" x14ac:dyDescent="0.25">
      <c r="A2985" t="s">
        <v>593</v>
      </c>
      <c r="B2985" t="s">
        <v>594</v>
      </c>
      <c r="C2985">
        <v>20134010935</v>
      </c>
      <c r="D2985">
        <v>70</v>
      </c>
      <c r="E2985" t="s">
        <v>940</v>
      </c>
      <c r="G2985">
        <v>17.37</v>
      </c>
      <c r="H2985">
        <v>2013</v>
      </c>
      <c r="I2985">
        <v>2</v>
      </c>
      <c r="J2985">
        <v>4</v>
      </c>
      <c r="K2985">
        <v>21</v>
      </c>
      <c r="M2985" t="s">
        <v>932</v>
      </c>
      <c r="N2985" t="s">
        <v>933</v>
      </c>
      <c r="O2985" t="s">
        <v>934</v>
      </c>
      <c r="P2985" t="s">
        <v>934</v>
      </c>
      <c r="R2985" t="str">
        <f t="shared" si="94"/>
        <v>Weekday</v>
      </c>
      <c r="S2985" s="12">
        <f t="shared" si="93"/>
        <v>41309</v>
      </c>
    </row>
    <row r="2986" spans="1:19" x14ac:dyDescent="0.25">
      <c r="A2986" t="s">
        <v>593</v>
      </c>
      <c r="B2986" t="s">
        <v>594</v>
      </c>
      <c r="C2986">
        <v>20134011001</v>
      </c>
      <c r="D2986">
        <v>70</v>
      </c>
      <c r="E2986" t="s">
        <v>62</v>
      </c>
      <c r="G2986">
        <v>19.489999999999998</v>
      </c>
      <c r="H2986">
        <v>2013</v>
      </c>
      <c r="I2986">
        <v>2</v>
      </c>
      <c r="J2986">
        <v>23</v>
      </c>
      <c r="K2986">
        <v>18</v>
      </c>
      <c r="M2986" t="s">
        <v>935</v>
      </c>
      <c r="N2986" t="s">
        <v>936</v>
      </c>
      <c r="O2986" t="s">
        <v>934</v>
      </c>
      <c r="P2986" t="s">
        <v>934</v>
      </c>
      <c r="Q2986" t="s">
        <v>691</v>
      </c>
      <c r="R2986" t="str">
        <f t="shared" si="94"/>
        <v>Weekend</v>
      </c>
      <c r="S2986" s="12">
        <f t="shared" si="93"/>
        <v>41328</v>
      </c>
    </row>
    <row r="2987" spans="1:19" x14ac:dyDescent="0.25">
      <c r="A2987" t="s">
        <v>593</v>
      </c>
      <c r="B2987" t="s">
        <v>594</v>
      </c>
      <c r="C2987">
        <v>20134011016</v>
      </c>
      <c r="D2987">
        <v>70</v>
      </c>
      <c r="E2987" t="s">
        <v>87</v>
      </c>
      <c r="G2987">
        <v>16.03</v>
      </c>
      <c r="H2987">
        <v>2013</v>
      </c>
      <c r="I2987">
        <v>6</v>
      </c>
      <c r="J2987">
        <v>11</v>
      </c>
      <c r="K2987">
        <v>17</v>
      </c>
      <c r="M2987" t="s">
        <v>932</v>
      </c>
      <c r="N2987" t="s">
        <v>941</v>
      </c>
      <c r="O2987" t="s">
        <v>934</v>
      </c>
      <c r="P2987" t="s">
        <v>934</v>
      </c>
      <c r="R2987" t="str">
        <f t="shared" si="94"/>
        <v>Weekday</v>
      </c>
      <c r="S2987" s="12">
        <f t="shared" si="93"/>
        <v>41436</v>
      </c>
    </row>
    <row r="2988" spans="1:19" x14ac:dyDescent="0.25">
      <c r="A2988" t="s">
        <v>593</v>
      </c>
      <c r="B2988" t="s">
        <v>594</v>
      </c>
      <c r="C2988">
        <v>20134011098</v>
      </c>
      <c r="D2988">
        <v>70</v>
      </c>
      <c r="E2988" t="s">
        <v>62</v>
      </c>
      <c r="G2988">
        <v>13.94</v>
      </c>
      <c r="H2988">
        <v>2013</v>
      </c>
      <c r="I2988">
        <v>2</v>
      </c>
      <c r="J2988">
        <v>26</v>
      </c>
      <c r="K2988">
        <v>16</v>
      </c>
      <c r="M2988" t="s">
        <v>932</v>
      </c>
      <c r="N2988" t="s">
        <v>933</v>
      </c>
      <c r="O2988" t="s">
        <v>934</v>
      </c>
      <c r="P2988" t="s">
        <v>934</v>
      </c>
      <c r="R2988" t="str">
        <f t="shared" si="94"/>
        <v>Weekday</v>
      </c>
      <c r="S2988" s="12">
        <f t="shared" si="93"/>
        <v>41331</v>
      </c>
    </row>
    <row r="2989" spans="1:19" x14ac:dyDescent="0.25">
      <c r="A2989" t="s">
        <v>593</v>
      </c>
      <c r="B2989" t="s">
        <v>594</v>
      </c>
      <c r="C2989">
        <v>20134011111</v>
      </c>
      <c r="D2989">
        <v>70</v>
      </c>
      <c r="E2989" t="s">
        <v>87</v>
      </c>
      <c r="G2989">
        <v>19.309999999999999</v>
      </c>
      <c r="H2989">
        <v>2013</v>
      </c>
      <c r="I2989">
        <v>2</v>
      </c>
      <c r="J2989">
        <v>7</v>
      </c>
      <c r="K2989">
        <v>7</v>
      </c>
      <c r="M2989" t="s">
        <v>932</v>
      </c>
      <c r="N2989" t="s">
        <v>936</v>
      </c>
      <c r="O2989" t="s">
        <v>934</v>
      </c>
      <c r="P2989" t="s">
        <v>934</v>
      </c>
      <c r="Q2989" t="s">
        <v>699</v>
      </c>
      <c r="R2989" t="str">
        <f t="shared" si="94"/>
        <v>Weekday</v>
      </c>
      <c r="S2989" s="12">
        <f t="shared" si="93"/>
        <v>41312</v>
      </c>
    </row>
    <row r="2990" spans="1:19" x14ac:dyDescent="0.25">
      <c r="A2990" t="s">
        <v>593</v>
      </c>
      <c r="B2990" t="s">
        <v>594</v>
      </c>
      <c r="C2990">
        <v>20134011112</v>
      </c>
      <c r="D2990">
        <v>70</v>
      </c>
      <c r="E2990" t="s">
        <v>87</v>
      </c>
      <c r="G2990">
        <v>16.010000000000002</v>
      </c>
      <c r="H2990">
        <v>2013</v>
      </c>
      <c r="I2990">
        <v>2</v>
      </c>
      <c r="J2990">
        <v>7</v>
      </c>
      <c r="K2990">
        <v>6</v>
      </c>
      <c r="M2990" t="s">
        <v>935</v>
      </c>
      <c r="N2990" t="s">
        <v>933</v>
      </c>
      <c r="O2990" t="s">
        <v>934</v>
      </c>
      <c r="P2990" t="s">
        <v>934</v>
      </c>
      <c r="R2990" t="str">
        <f t="shared" si="94"/>
        <v>Weekday</v>
      </c>
      <c r="S2990" s="12">
        <f t="shared" si="93"/>
        <v>41312</v>
      </c>
    </row>
    <row r="2991" spans="1:19" x14ac:dyDescent="0.25">
      <c r="A2991" t="s">
        <v>593</v>
      </c>
      <c r="B2991" t="s">
        <v>594</v>
      </c>
      <c r="C2991">
        <v>20134011270</v>
      </c>
      <c r="D2991">
        <v>70</v>
      </c>
      <c r="E2991" t="s">
        <v>62</v>
      </c>
      <c r="G2991">
        <v>13.19</v>
      </c>
      <c r="H2991">
        <v>2013</v>
      </c>
      <c r="I2991">
        <v>1</v>
      </c>
      <c r="J2991">
        <v>27</v>
      </c>
      <c r="K2991">
        <v>2</v>
      </c>
      <c r="M2991" t="s">
        <v>935</v>
      </c>
      <c r="N2991" t="s">
        <v>933</v>
      </c>
      <c r="O2991" t="s">
        <v>934</v>
      </c>
      <c r="P2991" t="s">
        <v>934</v>
      </c>
      <c r="R2991" t="str">
        <f t="shared" si="94"/>
        <v>Weekend</v>
      </c>
      <c r="S2991" s="12">
        <f t="shared" si="93"/>
        <v>41301</v>
      </c>
    </row>
    <row r="2992" spans="1:19" x14ac:dyDescent="0.25">
      <c r="A2992" t="s">
        <v>593</v>
      </c>
      <c r="B2992" t="s">
        <v>594</v>
      </c>
      <c r="C2992">
        <v>20134011319</v>
      </c>
      <c r="D2992">
        <v>70</v>
      </c>
      <c r="E2992" t="s">
        <v>62</v>
      </c>
      <c r="G2992">
        <v>16.989999999999998</v>
      </c>
      <c r="H2992">
        <v>2013</v>
      </c>
      <c r="I2992">
        <v>2</v>
      </c>
      <c r="J2992">
        <v>4</v>
      </c>
      <c r="K2992">
        <v>14</v>
      </c>
      <c r="M2992" t="s">
        <v>932</v>
      </c>
      <c r="N2992" t="s">
        <v>933</v>
      </c>
      <c r="O2992" t="s">
        <v>934</v>
      </c>
      <c r="P2992" t="s">
        <v>934</v>
      </c>
      <c r="Q2992" t="s">
        <v>665</v>
      </c>
      <c r="R2992" t="str">
        <f t="shared" si="94"/>
        <v>Weekday</v>
      </c>
      <c r="S2992" s="12">
        <f t="shared" si="93"/>
        <v>41309</v>
      </c>
    </row>
    <row r="2993" spans="1:19" x14ac:dyDescent="0.25">
      <c r="A2993" t="s">
        <v>593</v>
      </c>
      <c r="B2993" t="s">
        <v>594</v>
      </c>
      <c r="C2993">
        <v>20134011335</v>
      </c>
      <c r="D2993">
        <v>70</v>
      </c>
      <c r="E2993" t="s">
        <v>62</v>
      </c>
      <c r="G2993">
        <v>13.77</v>
      </c>
      <c r="H2993">
        <v>2013</v>
      </c>
      <c r="I2993">
        <v>2</v>
      </c>
      <c r="J2993">
        <v>27</v>
      </c>
      <c r="K2993">
        <v>6</v>
      </c>
      <c r="M2993" t="s">
        <v>932</v>
      </c>
      <c r="N2993" t="s">
        <v>937</v>
      </c>
      <c r="O2993" t="s">
        <v>934</v>
      </c>
      <c r="P2993" t="s">
        <v>934</v>
      </c>
      <c r="R2993" t="str">
        <f t="shared" si="94"/>
        <v>Weekday</v>
      </c>
      <c r="S2993" s="12">
        <f t="shared" si="93"/>
        <v>41332</v>
      </c>
    </row>
    <row r="2994" spans="1:19" x14ac:dyDescent="0.25">
      <c r="A2994" t="s">
        <v>593</v>
      </c>
      <c r="B2994" t="s">
        <v>594</v>
      </c>
      <c r="C2994">
        <v>20134011347</v>
      </c>
      <c r="D2994">
        <v>70</v>
      </c>
      <c r="E2994" t="s">
        <v>87</v>
      </c>
      <c r="G2994">
        <v>13.1</v>
      </c>
      <c r="H2994">
        <v>2013</v>
      </c>
      <c r="I2994">
        <v>2</v>
      </c>
      <c r="J2994">
        <v>1</v>
      </c>
      <c r="K2994">
        <v>17</v>
      </c>
      <c r="M2994" t="s">
        <v>935</v>
      </c>
      <c r="N2994" t="s">
        <v>933</v>
      </c>
      <c r="O2994" t="s">
        <v>934</v>
      </c>
      <c r="P2994" t="s">
        <v>934</v>
      </c>
      <c r="R2994" t="str">
        <f t="shared" si="94"/>
        <v>Weekday</v>
      </c>
      <c r="S2994" s="12">
        <f t="shared" si="93"/>
        <v>41306</v>
      </c>
    </row>
    <row r="2995" spans="1:19" x14ac:dyDescent="0.25">
      <c r="A2995" t="s">
        <v>593</v>
      </c>
      <c r="B2995" t="s">
        <v>594</v>
      </c>
      <c r="C2995">
        <v>20134011368</v>
      </c>
      <c r="D2995">
        <v>70</v>
      </c>
      <c r="E2995" t="s">
        <v>62</v>
      </c>
      <c r="G2995">
        <v>8.1199999999999992</v>
      </c>
      <c r="H2995">
        <v>2013</v>
      </c>
      <c r="I2995">
        <v>3</v>
      </c>
      <c r="J2995">
        <v>3</v>
      </c>
      <c r="K2995">
        <v>2</v>
      </c>
      <c r="M2995" t="s">
        <v>935</v>
      </c>
      <c r="N2995" t="s">
        <v>939</v>
      </c>
      <c r="O2995" t="s">
        <v>934</v>
      </c>
      <c r="P2995" t="s">
        <v>934</v>
      </c>
      <c r="Q2995" t="s">
        <v>595</v>
      </c>
      <c r="R2995" t="str">
        <f t="shared" si="94"/>
        <v>Weekend</v>
      </c>
      <c r="S2995" s="12">
        <f t="shared" si="93"/>
        <v>41336</v>
      </c>
    </row>
    <row r="2996" spans="1:19" x14ac:dyDescent="0.25">
      <c r="A2996" t="s">
        <v>593</v>
      </c>
      <c r="B2996" t="s">
        <v>594</v>
      </c>
      <c r="C2996">
        <v>20134011381</v>
      </c>
      <c r="D2996">
        <v>70</v>
      </c>
      <c r="E2996" t="s">
        <v>62</v>
      </c>
      <c r="G2996">
        <v>7.93</v>
      </c>
      <c r="H2996">
        <v>2013</v>
      </c>
      <c r="I2996">
        <v>2</v>
      </c>
      <c r="J2996">
        <v>25</v>
      </c>
      <c r="K2996">
        <v>5</v>
      </c>
      <c r="M2996" t="s">
        <v>932</v>
      </c>
      <c r="N2996" t="s">
        <v>933</v>
      </c>
      <c r="O2996" t="s">
        <v>934</v>
      </c>
      <c r="P2996" t="s">
        <v>934</v>
      </c>
      <c r="R2996" t="str">
        <f t="shared" si="94"/>
        <v>Weekday</v>
      </c>
      <c r="S2996" s="12">
        <f t="shared" si="93"/>
        <v>41330</v>
      </c>
    </row>
    <row r="2997" spans="1:19" x14ac:dyDescent="0.25">
      <c r="A2997" t="s">
        <v>593</v>
      </c>
      <c r="B2997" t="s">
        <v>594</v>
      </c>
      <c r="C2997">
        <v>20134011410</v>
      </c>
      <c r="D2997">
        <v>70</v>
      </c>
      <c r="E2997" t="s">
        <v>87</v>
      </c>
      <c r="G2997">
        <v>19.18</v>
      </c>
      <c r="H2997">
        <v>2013</v>
      </c>
      <c r="I2997">
        <v>2</v>
      </c>
      <c r="J2997">
        <v>2</v>
      </c>
      <c r="K2997">
        <v>0</v>
      </c>
      <c r="M2997" t="s">
        <v>932</v>
      </c>
      <c r="N2997" t="s">
        <v>937</v>
      </c>
      <c r="O2997" t="s">
        <v>934</v>
      </c>
      <c r="P2997" t="s">
        <v>934</v>
      </c>
      <c r="Q2997" t="s">
        <v>701</v>
      </c>
      <c r="R2997" t="str">
        <f t="shared" si="94"/>
        <v>Weekend</v>
      </c>
      <c r="S2997" s="12">
        <f t="shared" si="93"/>
        <v>41307</v>
      </c>
    </row>
    <row r="2998" spans="1:19" x14ac:dyDescent="0.25">
      <c r="A2998" t="s">
        <v>593</v>
      </c>
      <c r="B2998" t="s">
        <v>594</v>
      </c>
      <c r="C2998">
        <v>20134011419</v>
      </c>
      <c r="D2998">
        <v>70</v>
      </c>
      <c r="E2998" t="s">
        <v>87</v>
      </c>
      <c r="G2998">
        <v>19.809999999999999</v>
      </c>
      <c r="H2998">
        <v>2013</v>
      </c>
      <c r="I2998">
        <v>2</v>
      </c>
      <c r="J2998">
        <v>4</v>
      </c>
      <c r="K2998">
        <v>6</v>
      </c>
      <c r="M2998" t="s">
        <v>932</v>
      </c>
      <c r="N2998" t="s">
        <v>933</v>
      </c>
      <c r="O2998" t="s">
        <v>934</v>
      </c>
      <c r="P2998" t="s">
        <v>934</v>
      </c>
      <c r="R2998" t="str">
        <f t="shared" si="94"/>
        <v>Weekday</v>
      </c>
      <c r="S2998" s="12">
        <f t="shared" si="93"/>
        <v>41309</v>
      </c>
    </row>
    <row r="2999" spans="1:19" x14ac:dyDescent="0.25">
      <c r="A2999" t="s">
        <v>593</v>
      </c>
      <c r="B2999" t="s">
        <v>594</v>
      </c>
      <c r="C2999">
        <v>20134011420</v>
      </c>
      <c r="D2999">
        <v>70</v>
      </c>
      <c r="E2999" t="s">
        <v>87</v>
      </c>
      <c r="G2999">
        <v>18.89</v>
      </c>
      <c r="H2999">
        <v>2013</v>
      </c>
      <c r="I2999">
        <v>2</v>
      </c>
      <c r="J2999">
        <v>5</v>
      </c>
      <c r="K2999">
        <v>9</v>
      </c>
      <c r="M2999" t="s">
        <v>932</v>
      </c>
      <c r="N2999" t="s">
        <v>937</v>
      </c>
      <c r="O2999" t="s">
        <v>934</v>
      </c>
      <c r="P2999" t="s">
        <v>934</v>
      </c>
      <c r="Q2999" t="s">
        <v>705</v>
      </c>
      <c r="R2999" t="str">
        <f t="shared" si="94"/>
        <v>Weekday</v>
      </c>
      <c r="S2999" s="12">
        <f t="shared" si="93"/>
        <v>41310</v>
      </c>
    </row>
    <row r="3000" spans="1:19" x14ac:dyDescent="0.25">
      <c r="A3000" t="s">
        <v>593</v>
      </c>
      <c r="B3000" t="s">
        <v>594</v>
      </c>
      <c r="C3000">
        <v>20134011439</v>
      </c>
      <c r="D3000">
        <v>70</v>
      </c>
      <c r="E3000" t="s">
        <v>87</v>
      </c>
      <c r="G3000">
        <v>8.98</v>
      </c>
      <c r="H3000">
        <v>2013</v>
      </c>
      <c r="I3000">
        <v>3</v>
      </c>
      <c r="J3000">
        <v>4</v>
      </c>
      <c r="K3000">
        <v>20</v>
      </c>
      <c r="M3000" t="s">
        <v>935</v>
      </c>
      <c r="N3000" t="s">
        <v>933</v>
      </c>
      <c r="O3000" t="s">
        <v>934</v>
      </c>
      <c r="P3000" t="s">
        <v>934</v>
      </c>
      <c r="Q3000" t="s">
        <v>608</v>
      </c>
      <c r="R3000" t="str">
        <f t="shared" si="94"/>
        <v>Weekday</v>
      </c>
      <c r="S3000" s="12">
        <f t="shared" si="93"/>
        <v>41337</v>
      </c>
    </row>
    <row r="3001" spans="1:19" x14ac:dyDescent="0.25">
      <c r="A3001" t="s">
        <v>593</v>
      </c>
      <c r="B3001" t="s">
        <v>594</v>
      </c>
      <c r="C3001">
        <v>20134011445</v>
      </c>
      <c r="D3001">
        <v>70</v>
      </c>
      <c r="E3001" t="s">
        <v>87</v>
      </c>
      <c r="G3001">
        <v>17.059999999999999</v>
      </c>
      <c r="H3001">
        <v>2013</v>
      </c>
      <c r="I3001">
        <v>2</v>
      </c>
      <c r="J3001">
        <v>28</v>
      </c>
      <c r="K3001">
        <v>8</v>
      </c>
      <c r="M3001" t="s">
        <v>932</v>
      </c>
      <c r="N3001" t="s">
        <v>933</v>
      </c>
      <c r="O3001" t="s">
        <v>934</v>
      </c>
      <c r="P3001" t="s">
        <v>934</v>
      </c>
      <c r="Q3001" t="s">
        <v>718</v>
      </c>
      <c r="R3001" t="str">
        <f t="shared" si="94"/>
        <v>Weekday</v>
      </c>
      <c r="S3001" s="12">
        <f t="shared" si="93"/>
        <v>41333</v>
      </c>
    </row>
    <row r="3002" spans="1:19" x14ac:dyDescent="0.25">
      <c r="A3002" t="s">
        <v>593</v>
      </c>
      <c r="B3002" t="s">
        <v>594</v>
      </c>
      <c r="C3002">
        <v>20134011587</v>
      </c>
      <c r="D3002">
        <v>70</v>
      </c>
      <c r="E3002" t="s">
        <v>62</v>
      </c>
      <c r="G3002">
        <v>13.1</v>
      </c>
      <c r="H3002">
        <v>2013</v>
      </c>
      <c r="I3002">
        <v>2</v>
      </c>
      <c r="J3002">
        <v>1</v>
      </c>
      <c r="K3002">
        <v>17</v>
      </c>
      <c r="M3002" t="s">
        <v>932</v>
      </c>
      <c r="N3002" t="s">
        <v>933</v>
      </c>
      <c r="O3002" t="s">
        <v>934</v>
      </c>
      <c r="P3002" t="s">
        <v>934</v>
      </c>
      <c r="R3002" t="str">
        <f t="shared" si="94"/>
        <v>Weekday</v>
      </c>
      <c r="S3002" s="12">
        <f t="shared" si="93"/>
        <v>41306</v>
      </c>
    </row>
    <row r="3003" spans="1:19" x14ac:dyDescent="0.25">
      <c r="A3003" t="s">
        <v>593</v>
      </c>
      <c r="B3003" t="s">
        <v>594</v>
      </c>
      <c r="C3003">
        <v>20134011841</v>
      </c>
      <c r="D3003">
        <v>70</v>
      </c>
      <c r="E3003" t="s">
        <v>87</v>
      </c>
      <c r="G3003">
        <v>17.190000000000001</v>
      </c>
      <c r="H3003">
        <v>2013</v>
      </c>
      <c r="I3003">
        <v>1</v>
      </c>
      <c r="J3003">
        <v>25</v>
      </c>
      <c r="K3003">
        <v>9</v>
      </c>
      <c r="M3003" t="s">
        <v>932</v>
      </c>
      <c r="N3003" t="s">
        <v>933</v>
      </c>
      <c r="O3003" t="s">
        <v>934</v>
      </c>
      <c r="P3003" t="s">
        <v>934</v>
      </c>
      <c r="Q3003" t="s">
        <v>717</v>
      </c>
      <c r="R3003" t="str">
        <f t="shared" si="94"/>
        <v>Weekday</v>
      </c>
      <c r="S3003" s="12">
        <f t="shared" si="93"/>
        <v>41299</v>
      </c>
    </row>
    <row r="3004" spans="1:19" x14ac:dyDescent="0.25">
      <c r="A3004" t="s">
        <v>593</v>
      </c>
      <c r="B3004" t="s">
        <v>594</v>
      </c>
      <c r="C3004">
        <v>20134011935</v>
      </c>
      <c r="D3004">
        <v>70</v>
      </c>
      <c r="E3004" t="s">
        <v>62</v>
      </c>
      <c r="G3004">
        <v>13.9</v>
      </c>
      <c r="H3004">
        <v>2013</v>
      </c>
      <c r="I3004">
        <v>1</v>
      </c>
      <c r="J3004">
        <v>25</v>
      </c>
      <c r="K3004">
        <v>7</v>
      </c>
      <c r="M3004" t="s">
        <v>932</v>
      </c>
      <c r="N3004" t="s">
        <v>933</v>
      </c>
      <c r="O3004" t="s">
        <v>934</v>
      </c>
      <c r="P3004" t="s">
        <v>934</v>
      </c>
      <c r="R3004" t="str">
        <f t="shared" si="94"/>
        <v>Weekday</v>
      </c>
      <c r="S3004" s="12">
        <f t="shared" si="93"/>
        <v>41299</v>
      </c>
    </row>
    <row r="3005" spans="1:19" x14ac:dyDescent="0.25">
      <c r="A3005" t="s">
        <v>593</v>
      </c>
      <c r="B3005" t="s">
        <v>594</v>
      </c>
      <c r="C3005">
        <v>20134011992</v>
      </c>
      <c r="D3005">
        <v>70</v>
      </c>
      <c r="E3005" t="s">
        <v>87</v>
      </c>
      <c r="G3005">
        <v>13.93</v>
      </c>
      <c r="H3005">
        <v>2013</v>
      </c>
      <c r="I3005">
        <v>2</v>
      </c>
      <c r="J3005">
        <v>12</v>
      </c>
      <c r="K3005">
        <v>17</v>
      </c>
      <c r="M3005" t="s">
        <v>932</v>
      </c>
      <c r="N3005" t="s">
        <v>933</v>
      </c>
      <c r="O3005" t="s">
        <v>934</v>
      </c>
      <c r="P3005" t="s">
        <v>934</v>
      </c>
      <c r="R3005" t="str">
        <f t="shared" si="94"/>
        <v>Weekday</v>
      </c>
      <c r="S3005" s="12">
        <f t="shared" si="93"/>
        <v>41317</v>
      </c>
    </row>
    <row r="3006" spans="1:19" x14ac:dyDescent="0.25">
      <c r="A3006" t="s">
        <v>593</v>
      </c>
      <c r="B3006" t="s">
        <v>594</v>
      </c>
      <c r="C3006">
        <v>20134012000</v>
      </c>
      <c r="D3006">
        <v>70</v>
      </c>
      <c r="E3006" t="s">
        <v>62</v>
      </c>
      <c r="G3006">
        <v>16.989999999999998</v>
      </c>
      <c r="H3006">
        <v>2013</v>
      </c>
      <c r="I3006">
        <v>2</v>
      </c>
      <c r="J3006">
        <v>13</v>
      </c>
      <c r="K3006">
        <v>19</v>
      </c>
      <c r="M3006" t="s">
        <v>932</v>
      </c>
      <c r="N3006" t="s">
        <v>933</v>
      </c>
      <c r="O3006" t="s">
        <v>934</v>
      </c>
      <c r="P3006" t="s">
        <v>934</v>
      </c>
      <c r="Q3006" t="s">
        <v>665</v>
      </c>
      <c r="R3006" t="str">
        <f t="shared" si="94"/>
        <v>Weekday</v>
      </c>
      <c r="S3006" s="12">
        <f t="shared" si="93"/>
        <v>41318</v>
      </c>
    </row>
    <row r="3007" spans="1:19" x14ac:dyDescent="0.25">
      <c r="A3007" t="s">
        <v>593</v>
      </c>
      <c r="B3007" t="s">
        <v>723</v>
      </c>
      <c r="C3007">
        <v>20134012123</v>
      </c>
      <c r="D3007">
        <v>275</v>
      </c>
      <c r="E3007" t="s">
        <v>940</v>
      </c>
      <c r="G3007">
        <v>32.200000000000003</v>
      </c>
      <c r="H3007">
        <v>2013</v>
      </c>
      <c r="I3007">
        <v>2</v>
      </c>
      <c r="J3007">
        <v>23</v>
      </c>
      <c r="K3007">
        <v>19</v>
      </c>
      <c r="M3007" t="s">
        <v>932</v>
      </c>
      <c r="N3007" t="s">
        <v>933</v>
      </c>
      <c r="O3007" t="s">
        <v>934</v>
      </c>
      <c r="P3007" t="s">
        <v>934</v>
      </c>
      <c r="R3007" t="str">
        <f t="shared" si="94"/>
        <v>Weekend</v>
      </c>
      <c r="S3007" s="12">
        <f t="shared" si="93"/>
        <v>41328</v>
      </c>
    </row>
    <row r="3008" spans="1:19" x14ac:dyDescent="0.25">
      <c r="A3008" t="s">
        <v>593</v>
      </c>
      <c r="B3008" t="s">
        <v>723</v>
      </c>
      <c r="C3008">
        <v>20134012145</v>
      </c>
      <c r="D3008">
        <v>275</v>
      </c>
      <c r="E3008" t="s">
        <v>62</v>
      </c>
      <c r="G3008">
        <v>34.1</v>
      </c>
      <c r="H3008">
        <v>2013</v>
      </c>
      <c r="I3008">
        <v>2</v>
      </c>
      <c r="J3008">
        <v>23</v>
      </c>
      <c r="K3008">
        <v>14</v>
      </c>
      <c r="M3008" t="s">
        <v>935</v>
      </c>
      <c r="N3008" t="s">
        <v>933</v>
      </c>
      <c r="O3008" t="s">
        <v>934</v>
      </c>
      <c r="P3008" t="s">
        <v>934</v>
      </c>
      <c r="Q3008" t="s">
        <v>872</v>
      </c>
      <c r="R3008" t="str">
        <f t="shared" si="94"/>
        <v>Weekend</v>
      </c>
      <c r="S3008" s="12">
        <f t="shared" si="93"/>
        <v>41328</v>
      </c>
    </row>
    <row r="3009" spans="1:19" x14ac:dyDescent="0.25">
      <c r="A3009" t="s">
        <v>593</v>
      </c>
      <c r="B3009" t="s">
        <v>723</v>
      </c>
      <c r="C3009">
        <v>20134012725</v>
      </c>
      <c r="D3009">
        <v>71</v>
      </c>
      <c r="E3009" t="s">
        <v>62</v>
      </c>
      <c r="G3009">
        <v>11.03</v>
      </c>
      <c r="H3009">
        <v>2013</v>
      </c>
      <c r="I3009">
        <v>2</v>
      </c>
      <c r="J3009">
        <v>27</v>
      </c>
      <c r="K3009">
        <v>19</v>
      </c>
      <c r="M3009" t="s">
        <v>932</v>
      </c>
      <c r="N3009" t="s">
        <v>933</v>
      </c>
      <c r="O3009" t="s">
        <v>934</v>
      </c>
      <c r="P3009" t="s">
        <v>934</v>
      </c>
      <c r="R3009" t="str">
        <f t="shared" si="94"/>
        <v>Weekday</v>
      </c>
      <c r="S3009" s="12">
        <f t="shared" si="93"/>
        <v>41332</v>
      </c>
    </row>
    <row r="3010" spans="1:19" x14ac:dyDescent="0.25">
      <c r="A3010" t="s">
        <v>593</v>
      </c>
      <c r="B3010" t="s">
        <v>723</v>
      </c>
      <c r="C3010">
        <v>20134012884</v>
      </c>
      <c r="D3010">
        <v>71</v>
      </c>
      <c r="E3010" t="s">
        <v>62</v>
      </c>
      <c r="G3010">
        <v>12.03</v>
      </c>
      <c r="H3010">
        <v>2013</v>
      </c>
      <c r="I3010">
        <v>3</v>
      </c>
      <c r="J3010">
        <v>2</v>
      </c>
      <c r="K3010">
        <v>14</v>
      </c>
      <c r="M3010" t="s">
        <v>935</v>
      </c>
      <c r="N3010" t="s">
        <v>936</v>
      </c>
      <c r="O3010" t="s">
        <v>934</v>
      </c>
      <c r="P3010" t="s">
        <v>934</v>
      </c>
      <c r="Q3010" t="s">
        <v>727</v>
      </c>
      <c r="R3010" t="str">
        <f t="shared" si="94"/>
        <v>Weekend</v>
      </c>
      <c r="S3010" s="12">
        <f t="shared" si="93"/>
        <v>41335</v>
      </c>
    </row>
    <row r="3011" spans="1:19" x14ac:dyDescent="0.25">
      <c r="A3011" t="s">
        <v>593</v>
      </c>
      <c r="B3011" t="s">
        <v>723</v>
      </c>
      <c r="C3011">
        <v>20134012885</v>
      </c>
      <c r="D3011">
        <v>71</v>
      </c>
      <c r="E3011" t="s">
        <v>87</v>
      </c>
      <c r="G3011">
        <v>14</v>
      </c>
      <c r="H3011">
        <v>2013</v>
      </c>
      <c r="I3011">
        <v>3</v>
      </c>
      <c r="J3011">
        <v>2</v>
      </c>
      <c r="K3011">
        <v>13</v>
      </c>
      <c r="M3011" t="s">
        <v>932</v>
      </c>
      <c r="N3011" t="s">
        <v>933</v>
      </c>
      <c r="O3011" t="s">
        <v>934</v>
      </c>
      <c r="P3011" t="s">
        <v>934</v>
      </c>
      <c r="Q3011" t="s">
        <v>822</v>
      </c>
      <c r="R3011" t="str">
        <f t="shared" si="94"/>
        <v>Weekend</v>
      </c>
      <c r="S3011" s="12">
        <f t="shared" ref="S3011:S3074" si="95">DATE(H3011,I3011,J3011)</f>
        <v>41335</v>
      </c>
    </row>
    <row r="3012" spans="1:19" x14ac:dyDescent="0.25">
      <c r="A3012" t="s">
        <v>593</v>
      </c>
      <c r="B3012" t="s">
        <v>723</v>
      </c>
      <c r="C3012">
        <v>20134013612</v>
      </c>
      <c r="D3012">
        <v>71</v>
      </c>
      <c r="E3012" t="s">
        <v>87</v>
      </c>
      <c r="G3012">
        <v>19</v>
      </c>
      <c r="H3012">
        <v>2013</v>
      </c>
      <c r="I3012">
        <v>3</v>
      </c>
      <c r="J3012">
        <v>11</v>
      </c>
      <c r="K3012">
        <v>7</v>
      </c>
      <c r="M3012" t="s">
        <v>932</v>
      </c>
      <c r="N3012" t="s">
        <v>933</v>
      </c>
      <c r="O3012" t="s">
        <v>934</v>
      </c>
      <c r="P3012" t="s">
        <v>934</v>
      </c>
      <c r="Q3012" t="s">
        <v>793</v>
      </c>
      <c r="R3012" t="str">
        <f t="shared" si="94"/>
        <v>Weekday</v>
      </c>
      <c r="S3012" s="12">
        <f t="shared" si="95"/>
        <v>41344</v>
      </c>
    </row>
    <row r="3013" spans="1:19" x14ac:dyDescent="0.25">
      <c r="A3013" t="s">
        <v>593</v>
      </c>
      <c r="B3013" t="s">
        <v>723</v>
      </c>
      <c r="C3013">
        <v>20134013684</v>
      </c>
      <c r="D3013">
        <v>71</v>
      </c>
      <c r="E3013" t="s">
        <v>87</v>
      </c>
      <c r="G3013">
        <v>12.03</v>
      </c>
      <c r="H3013">
        <v>2013</v>
      </c>
      <c r="I3013">
        <v>3</v>
      </c>
      <c r="J3013">
        <v>11</v>
      </c>
      <c r="K3013">
        <v>8</v>
      </c>
      <c r="M3013" t="s">
        <v>932</v>
      </c>
      <c r="N3013" t="s">
        <v>933</v>
      </c>
      <c r="O3013" t="s">
        <v>934</v>
      </c>
      <c r="P3013" t="s">
        <v>934</v>
      </c>
      <c r="Q3013" t="s">
        <v>834</v>
      </c>
      <c r="R3013" t="str">
        <f t="shared" ref="R3013:R3076" si="96">IF(WEEKDAY(DATE(H3013,I3013,J3013),2)&lt;6,"Weekday","Weekend")</f>
        <v>Weekday</v>
      </c>
      <c r="S3013" s="12">
        <f t="shared" si="95"/>
        <v>41344</v>
      </c>
    </row>
    <row r="3014" spans="1:19" x14ac:dyDescent="0.25">
      <c r="A3014" t="s">
        <v>593</v>
      </c>
      <c r="B3014" t="s">
        <v>723</v>
      </c>
      <c r="C3014">
        <v>20134014752</v>
      </c>
      <c r="D3014">
        <v>275</v>
      </c>
      <c r="E3014" t="s">
        <v>87</v>
      </c>
      <c r="G3014">
        <v>32.200000000000003</v>
      </c>
      <c r="H3014">
        <v>2013</v>
      </c>
      <c r="I3014">
        <v>3</v>
      </c>
      <c r="J3014">
        <v>19</v>
      </c>
      <c r="K3014">
        <v>12</v>
      </c>
      <c r="M3014" t="s">
        <v>932</v>
      </c>
      <c r="N3014" t="s">
        <v>937</v>
      </c>
      <c r="O3014" t="s">
        <v>934</v>
      </c>
      <c r="P3014" t="s">
        <v>934</v>
      </c>
      <c r="Q3014" t="s">
        <v>897</v>
      </c>
      <c r="R3014" t="str">
        <f t="shared" si="96"/>
        <v>Weekday</v>
      </c>
      <c r="S3014" s="12">
        <f t="shared" si="95"/>
        <v>41352</v>
      </c>
    </row>
    <row r="3015" spans="1:19" x14ac:dyDescent="0.25">
      <c r="A3015" t="s">
        <v>593</v>
      </c>
      <c r="B3015" t="s">
        <v>594</v>
      </c>
      <c r="C3015">
        <v>20134015569</v>
      </c>
      <c r="D3015">
        <v>70</v>
      </c>
      <c r="E3015" t="s">
        <v>62</v>
      </c>
      <c r="G3015">
        <v>15.56</v>
      </c>
      <c r="H3015">
        <v>2013</v>
      </c>
      <c r="I3015">
        <v>2</v>
      </c>
      <c r="J3015">
        <v>27</v>
      </c>
      <c r="K3015">
        <v>15</v>
      </c>
      <c r="M3015" t="s">
        <v>932</v>
      </c>
      <c r="N3015" t="s">
        <v>933</v>
      </c>
      <c r="O3015" t="s">
        <v>934</v>
      </c>
      <c r="P3015" t="s">
        <v>934</v>
      </c>
      <c r="R3015" t="str">
        <f t="shared" si="96"/>
        <v>Weekday</v>
      </c>
      <c r="S3015" s="12">
        <f t="shared" si="95"/>
        <v>41332</v>
      </c>
    </row>
    <row r="3016" spans="1:19" x14ac:dyDescent="0.25">
      <c r="A3016" t="s">
        <v>593</v>
      </c>
      <c r="B3016" t="s">
        <v>723</v>
      </c>
      <c r="C3016">
        <v>20134015725</v>
      </c>
      <c r="D3016">
        <v>71</v>
      </c>
      <c r="E3016" t="s">
        <v>62</v>
      </c>
      <c r="G3016">
        <v>12.8</v>
      </c>
      <c r="H3016">
        <v>2013</v>
      </c>
      <c r="I3016">
        <v>3</v>
      </c>
      <c r="J3016">
        <v>14</v>
      </c>
      <c r="K3016">
        <v>16</v>
      </c>
      <c r="M3016" t="s">
        <v>932</v>
      </c>
      <c r="N3016" t="s">
        <v>933</v>
      </c>
      <c r="O3016" t="s">
        <v>934</v>
      </c>
      <c r="P3016" t="s">
        <v>934</v>
      </c>
      <c r="Q3016" t="s">
        <v>737</v>
      </c>
      <c r="R3016" t="str">
        <f t="shared" si="96"/>
        <v>Weekday</v>
      </c>
      <c r="S3016" s="12">
        <f t="shared" si="95"/>
        <v>41347</v>
      </c>
    </row>
    <row r="3017" spans="1:19" x14ac:dyDescent="0.25">
      <c r="A3017" t="s">
        <v>593</v>
      </c>
      <c r="B3017" t="s">
        <v>836</v>
      </c>
      <c r="C3017">
        <v>20134015727</v>
      </c>
      <c r="D3017">
        <v>71</v>
      </c>
      <c r="E3017" t="s">
        <v>940</v>
      </c>
      <c r="G3017">
        <v>2.89</v>
      </c>
      <c r="H3017">
        <v>2013</v>
      </c>
      <c r="I3017">
        <v>2</v>
      </c>
      <c r="J3017">
        <v>28</v>
      </c>
      <c r="K3017">
        <v>16</v>
      </c>
      <c r="M3017" t="s">
        <v>932</v>
      </c>
      <c r="N3017" t="s">
        <v>933</v>
      </c>
      <c r="O3017" t="s">
        <v>934</v>
      </c>
      <c r="P3017" t="s">
        <v>934</v>
      </c>
      <c r="R3017" t="str">
        <f t="shared" si="96"/>
        <v>Weekday</v>
      </c>
      <c r="S3017" s="12">
        <f t="shared" si="95"/>
        <v>41333</v>
      </c>
    </row>
    <row r="3018" spans="1:19" x14ac:dyDescent="0.25">
      <c r="A3018" t="s">
        <v>593</v>
      </c>
      <c r="B3018" t="s">
        <v>723</v>
      </c>
      <c r="C3018">
        <v>20134015733</v>
      </c>
      <c r="D3018">
        <v>71</v>
      </c>
      <c r="E3018" t="s">
        <v>62</v>
      </c>
      <c r="G3018">
        <v>12.03</v>
      </c>
      <c r="H3018">
        <v>2013</v>
      </c>
      <c r="I3018">
        <v>3</v>
      </c>
      <c r="J3018">
        <v>6</v>
      </c>
      <c r="K3018">
        <v>17</v>
      </c>
      <c r="M3018" t="s">
        <v>932</v>
      </c>
      <c r="N3018" t="s">
        <v>933</v>
      </c>
      <c r="O3018" t="s">
        <v>934</v>
      </c>
      <c r="P3018" t="s">
        <v>934</v>
      </c>
      <c r="Q3018" t="s">
        <v>727</v>
      </c>
      <c r="R3018" t="str">
        <f t="shared" si="96"/>
        <v>Weekday</v>
      </c>
      <c r="S3018" s="12">
        <f t="shared" si="95"/>
        <v>41339</v>
      </c>
    </row>
    <row r="3019" spans="1:19" x14ac:dyDescent="0.25">
      <c r="A3019" t="s">
        <v>593</v>
      </c>
      <c r="B3019" t="s">
        <v>723</v>
      </c>
      <c r="C3019">
        <v>20134015735</v>
      </c>
      <c r="D3019">
        <v>71</v>
      </c>
      <c r="E3019" t="s">
        <v>87</v>
      </c>
      <c r="G3019">
        <v>18.899999999999999</v>
      </c>
      <c r="H3019">
        <v>2013</v>
      </c>
      <c r="I3019">
        <v>3</v>
      </c>
      <c r="J3019">
        <v>7</v>
      </c>
      <c r="K3019">
        <v>7</v>
      </c>
      <c r="M3019" t="s">
        <v>932</v>
      </c>
      <c r="N3019" t="s">
        <v>933</v>
      </c>
      <c r="O3019" t="s">
        <v>934</v>
      </c>
      <c r="P3019" t="s">
        <v>934</v>
      </c>
      <c r="Q3019" t="s">
        <v>793</v>
      </c>
      <c r="R3019" t="str">
        <f t="shared" si="96"/>
        <v>Weekday</v>
      </c>
      <c r="S3019" s="12">
        <f t="shared" si="95"/>
        <v>41340</v>
      </c>
    </row>
    <row r="3020" spans="1:19" x14ac:dyDescent="0.25">
      <c r="A3020" t="s">
        <v>593</v>
      </c>
      <c r="B3020" t="s">
        <v>723</v>
      </c>
      <c r="C3020">
        <v>20134016546</v>
      </c>
      <c r="D3020">
        <v>71</v>
      </c>
      <c r="E3020" t="s">
        <v>87</v>
      </c>
      <c r="G3020">
        <v>19</v>
      </c>
      <c r="H3020">
        <v>2013</v>
      </c>
      <c r="I3020">
        <v>3</v>
      </c>
      <c r="J3020">
        <v>18</v>
      </c>
      <c r="K3020">
        <v>7</v>
      </c>
      <c r="M3020" t="s">
        <v>932</v>
      </c>
      <c r="N3020" t="s">
        <v>933</v>
      </c>
      <c r="O3020" t="s">
        <v>934</v>
      </c>
      <c r="P3020" t="s">
        <v>934</v>
      </c>
      <c r="Q3020" t="s">
        <v>793</v>
      </c>
      <c r="R3020" t="str">
        <f t="shared" si="96"/>
        <v>Weekday</v>
      </c>
      <c r="S3020" s="12">
        <f t="shared" si="95"/>
        <v>41351</v>
      </c>
    </row>
    <row r="3021" spans="1:19" x14ac:dyDescent="0.25">
      <c r="A3021" t="s">
        <v>593</v>
      </c>
      <c r="B3021" t="s">
        <v>723</v>
      </c>
      <c r="C3021">
        <v>20134016789</v>
      </c>
      <c r="D3021">
        <v>71</v>
      </c>
      <c r="E3021" t="s">
        <v>62</v>
      </c>
      <c r="G3021">
        <v>12.03</v>
      </c>
      <c r="H3021">
        <v>2013</v>
      </c>
      <c r="I3021">
        <v>3</v>
      </c>
      <c r="J3021">
        <v>20</v>
      </c>
      <c r="K3021">
        <v>7</v>
      </c>
      <c r="M3021" t="s">
        <v>932</v>
      </c>
      <c r="N3021" t="s">
        <v>933</v>
      </c>
      <c r="O3021" t="s">
        <v>934</v>
      </c>
      <c r="P3021" t="s">
        <v>934</v>
      </c>
      <c r="Q3021" t="s">
        <v>727</v>
      </c>
      <c r="R3021" t="str">
        <f t="shared" si="96"/>
        <v>Weekday</v>
      </c>
      <c r="S3021" s="12">
        <f t="shared" si="95"/>
        <v>41353</v>
      </c>
    </row>
    <row r="3022" spans="1:19" x14ac:dyDescent="0.25">
      <c r="A3022" t="s">
        <v>593</v>
      </c>
      <c r="B3022" t="s">
        <v>723</v>
      </c>
      <c r="C3022">
        <v>20134017566</v>
      </c>
      <c r="D3022">
        <v>275</v>
      </c>
      <c r="E3022" t="s">
        <v>87</v>
      </c>
      <c r="G3022">
        <v>33.799999999999997</v>
      </c>
      <c r="H3022">
        <v>2013</v>
      </c>
      <c r="I3022">
        <v>3</v>
      </c>
      <c r="J3022">
        <v>26</v>
      </c>
      <c r="K3022">
        <v>7</v>
      </c>
      <c r="M3022" t="s">
        <v>932</v>
      </c>
      <c r="N3022" t="s">
        <v>936</v>
      </c>
      <c r="O3022" t="s">
        <v>934</v>
      </c>
      <c r="P3022" t="s">
        <v>934</v>
      </c>
      <c r="Q3022" t="s">
        <v>890</v>
      </c>
      <c r="R3022" t="str">
        <f t="shared" si="96"/>
        <v>Weekday</v>
      </c>
      <c r="S3022" s="12">
        <f t="shared" si="95"/>
        <v>41359</v>
      </c>
    </row>
    <row r="3023" spans="1:19" x14ac:dyDescent="0.25">
      <c r="A3023" t="s">
        <v>593</v>
      </c>
      <c r="B3023" t="s">
        <v>723</v>
      </c>
      <c r="C3023">
        <v>20134017726</v>
      </c>
      <c r="D3023">
        <v>71</v>
      </c>
      <c r="E3023" t="s">
        <v>87</v>
      </c>
      <c r="G3023">
        <v>13</v>
      </c>
      <c r="H3023">
        <v>2013</v>
      </c>
      <c r="I3023">
        <v>3</v>
      </c>
      <c r="J3023">
        <v>26</v>
      </c>
      <c r="K3023">
        <v>17</v>
      </c>
      <c r="M3023" t="s">
        <v>932</v>
      </c>
      <c r="N3023" t="s">
        <v>933</v>
      </c>
      <c r="O3023" t="s">
        <v>934</v>
      </c>
      <c r="P3023" t="s">
        <v>934</v>
      </c>
      <c r="Q3023" t="s">
        <v>829</v>
      </c>
      <c r="R3023" t="str">
        <f t="shared" si="96"/>
        <v>Weekday</v>
      </c>
      <c r="S3023" s="12">
        <f t="shared" si="95"/>
        <v>41359</v>
      </c>
    </row>
    <row r="3024" spans="1:19" x14ac:dyDescent="0.25">
      <c r="A3024" t="s">
        <v>593</v>
      </c>
      <c r="B3024" t="s">
        <v>723</v>
      </c>
      <c r="C3024">
        <v>20134018456</v>
      </c>
      <c r="D3024">
        <v>71</v>
      </c>
      <c r="E3024" t="s">
        <v>87</v>
      </c>
      <c r="G3024">
        <v>17.03</v>
      </c>
      <c r="H3024">
        <v>2013</v>
      </c>
      <c r="I3024">
        <v>4</v>
      </c>
      <c r="J3024">
        <v>11</v>
      </c>
      <c r="K3024">
        <v>9</v>
      </c>
      <c r="M3024" t="s">
        <v>932</v>
      </c>
      <c r="N3024" t="s">
        <v>933</v>
      </c>
      <c r="O3024" t="s">
        <v>934</v>
      </c>
      <c r="P3024" t="s">
        <v>934</v>
      </c>
      <c r="Q3024" t="s">
        <v>807</v>
      </c>
      <c r="R3024" t="str">
        <f t="shared" si="96"/>
        <v>Weekday</v>
      </c>
      <c r="S3024" s="12">
        <f t="shared" si="95"/>
        <v>41375</v>
      </c>
    </row>
    <row r="3025" spans="1:19" x14ac:dyDescent="0.25">
      <c r="A3025" t="s">
        <v>593</v>
      </c>
      <c r="B3025" t="s">
        <v>723</v>
      </c>
      <c r="C3025">
        <v>20134018462</v>
      </c>
      <c r="D3025">
        <v>71</v>
      </c>
      <c r="E3025" t="s">
        <v>940</v>
      </c>
      <c r="G3025">
        <v>16.7</v>
      </c>
      <c r="H3025">
        <v>2013</v>
      </c>
      <c r="I3025">
        <v>4</v>
      </c>
      <c r="J3025">
        <v>9</v>
      </c>
      <c r="K3025">
        <v>14</v>
      </c>
      <c r="M3025" t="s">
        <v>932</v>
      </c>
      <c r="N3025" t="s">
        <v>933</v>
      </c>
      <c r="O3025" t="s">
        <v>938</v>
      </c>
      <c r="P3025" t="s">
        <v>934</v>
      </c>
      <c r="R3025" t="str">
        <f t="shared" si="96"/>
        <v>Weekday</v>
      </c>
      <c r="S3025" s="12">
        <f t="shared" si="95"/>
        <v>41373</v>
      </c>
    </row>
    <row r="3026" spans="1:19" x14ac:dyDescent="0.25">
      <c r="A3026" t="s">
        <v>593</v>
      </c>
      <c r="B3026" t="s">
        <v>723</v>
      </c>
      <c r="C3026">
        <v>20134018603</v>
      </c>
      <c r="D3026">
        <v>71</v>
      </c>
      <c r="E3026" t="s">
        <v>62</v>
      </c>
      <c r="G3026">
        <v>13.8</v>
      </c>
      <c r="H3026">
        <v>2013</v>
      </c>
      <c r="I3026">
        <v>4</v>
      </c>
      <c r="J3026">
        <v>16</v>
      </c>
      <c r="K3026">
        <v>19</v>
      </c>
      <c r="M3026" t="s">
        <v>932</v>
      </c>
      <c r="N3026" t="s">
        <v>933</v>
      </c>
      <c r="O3026" t="s">
        <v>934</v>
      </c>
      <c r="P3026" t="s">
        <v>934</v>
      </c>
      <c r="Q3026" t="s">
        <v>745</v>
      </c>
      <c r="R3026" t="str">
        <f t="shared" si="96"/>
        <v>Weekday</v>
      </c>
      <c r="S3026" s="12">
        <f t="shared" si="95"/>
        <v>41380</v>
      </c>
    </row>
    <row r="3027" spans="1:19" x14ac:dyDescent="0.25">
      <c r="A3027" t="s">
        <v>593</v>
      </c>
      <c r="B3027" t="s">
        <v>723</v>
      </c>
      <c r="C3027">
        <v>20134018689</v>
      </c>
      <c r="D3027">
        <v>71</v>
      </c>
      <c r="E3027" t="s">
        <v>87</v>
      </c>
      <c r="G3027">
        <v>19.100000000000001</v>
      </c>
      <c r="H3027">
        <v>2013</v>
      </c>
      <c r="I3027">
        <v>4</v>
      </c>
      <c r="J3027">
        <v>15</v>
      </c>
      <c r="K3027">
        <v>7</v>
      </c>
      <c r="M3027" t="s">
        <v>932</v>
      </c>
      <c r="N3027" t="s">
        <v>933</v>
      </c>
      <c r="O3027" t="s">
        <v>934</v>
      </c>
      <c r="P3027" t="s">
        <v>934</v>
      </c>
      <c r="Q3027" t="s">
        <v>791</v>
      </c>
      <c r="R3027" t="str">
        <f t="shared" si="96"/>
        <v>Weekday</v>
      </c>
      <c r="S3027" s="12">
        <f t="shared" si="95"/>
        <v>41379</v>
      </c>
    </row>
    <row r="3028" spans="1:19" x14ac:dyDescent="0.25">
      <c r="A3028" t="s">
        <v>593</v>
      </c>
      <c r="B3028" t="s">
        <v>723</v>
      </c>
      <c r="C3028">
        <v>20134019552</v>
      </c>
      <c r="D3028">
        <v>71</v>
      </c>
      <c r="E3028" t="s">
        <v>87</v>
      </c>
      <c r="G3028">
        <v>17.05</v>
      </c>
      <c r="H3028">
        <v>2013</v>
      </c>
      <c r="I3028">
        <v>3</v>
      </c>
      <c r="J3028">
        <v>20</v>
      </c>
      <c r="K3028">
        <v>13</v>
      </c>
      <c r="M3028" t="s">
        <v>932</v>
      </c>
      <c r="N3028" t="s">
        <v>933</v>
      </c>
      <c r="O3028" t="s">
        <v>934</v>
      </c>
      <c r="P3028" t="s">
        <v>934</v>
      </c>
      <c r="Q3028" t="s">
        <v>807</v>
      </c>
      <c r="R3028" t="str">
        <f t="shared" si="96"/>
        <v>Weekday</v>
      </c>
      <c r="S3028" s="12">
        <f t="shared" si="95"/>
        <v>41353</v>
      </c>
    </row>
    <row r="3029" spans="1:19" x14ac:dyDescent="0.25">
      <c r="A3029" t="s">
        <v>593</v>
      </c>
      <c r="B3029" t="s">
        <v>723</v>
      </c>
      <c r="C3029">
        <v>20134019583</v>
      </c>
      <c r="D3029">
        <v>71</v>
      </c>
      <c r="E3029" t="s">
        <v>62</v>
      </c>
      <c r="G3029">
        <v>14.3</v>
      </c>
      <c r="H3029">
        <v>2013</v>
      </c>
      <c r="I3029">
        <v>3</v>
      </c>
      <c r="J3029">
        <v>22</v>
      </c>
      <c r="K3029">
        <v>13</v>
      </c>
      <c r="M3029" t="s">
        <v>932</v>
      </c>
      <c r="N3029" t="s">
        <v>937</v>
      </c>
      <c r="O3029" t="s">
        <v>934</v>
      </c>
      <c r="P3029" t="s">
        <v>934</v>
      </c>
      <c r="Q3029" t="s">
        <v>755</v>
      </c>
      <c r="R3029" t="str">
        <f t="shared" si="96"/>
        <v>Weekday</v>
      </c>
      <c r="S3029" s="12">
        <f t="shared" si="95"/>
        <v>41355</v>
      </c>
    </row>
    <row r="3030" spans="1:19" x14ac:dyDescent="0.25">
      <c r="A3030" t="s">
        <v>593</v>
      </c>
      <c r="B3030" t="s">
        <v>723</v>
      </c>
      <c r="C3030">
        <v>20134019585</v>
      </c>
      <c r="D3030">
        <v>71</v>
      </c>
      <c r="E3030" t="s">
        <v>87</v>
      </c>
      <c r="G3030">
        <v>13</v>
      </c>
      <c r="H3030">
        <v>2013</v>
      </c>
      <c r="I3030">
        <v>3</v>
      </c>
      <c r="J3030">
        <v>9</v>
      </c>
      <c r="K3030">
        <v>13</v>
      </c>
      <c r="M3030" t="s">
        <v>932</v>
      </c>
      <c r="N3030" t="s">
        <v>933</v>
      </c>
      <c r="O3030" t="s">
        <v>934</v>
      </c>
      <c r="P3030" t="s">
        <v>938</v>
      </c>
      <c r="Q3030" t="s">
        <v>829</v>
      </c>
      <c r="R3030" t="str">
        <f t="shared" si="96"/>
        <v>Weekend</v>
      </c>
      <c r="S3030" s="12">
        <f t="shared" si="95"/>
        <v>41342</v>
      </c>
    </row>
    <row r="3031" spans="1:19" x14ac:dyDescent="0.25">
      <c r="A3031" t="s">
        <v>593</v>
      </c>
      <c r="B3031" t="s">
        <v>594</v>
      </c>
      <c r="C3031">
        <v>20134019788</v>
      </c>
      <c r="D3031">
        <v>70</v>
      </c>
      <c r="E3031" t="s">
        <v>87</v>
      </c>
      <c r="G3031">
        <v>8.0299999999999994</v>
      </c>
      <c r="H3031">
        <v>2013</v>
      </c>
      <c r="I3031">
        <v>3</v>
      </c>
      <c r="J3031">
        <v>21</v>
      </c>
      <c r="K3031">
        <v>12</v>
      </c>
      <c r="M3031" t="s">
        <v>935</v>
      </c>
      <c r="N3031" t="s">
        <v>933</v>
      </c>
      <c r="O3031" t="s">
        <v>934</v>
      </c>
      <c r="P3031" t="s">
        <v>934</v>
      </c>
      <c r="Q3031" t="s">
        <v>617</v>
      </c>
      <c r="R3031" t="str">
        <f t="shared" si="96"/>
        <v>Weekday</v>
      </c>
      <c r="S3031" s="12">
        <f t="shared" si="95"/>
        <v>41354</v>
      </c>
    </row>
    <row r="3032" spans="1:19" x14ac:dyDescent="0.25">
      <c r="A3032" t="s">
        <v>593</v>
      </c>
      <c r="B3032" t="s">
        <v>594</v>
      </c>
      <c r="C3032">
        <v>20134019811</v>
      </c>
      <c r="D3032">
        <v>70</v>
      </c>
      <c r="E3032" t="s">
        <v>87</v>
      </c>
      <c r="G3032">
        <v>7.98</v>
      </c>
      <c r="H3032">
        <v>2013</v>
      </c>
      <c r="I3032">
        <v>3</v>
      </c>
      <c r="J3032">
        <v>4</v>
      </c>
      <c r="K3032">
        <v>7</v>
      </c>
      <c r="M3032" t="s">
        <v>932</v>
      </c>
      <c r="N3032" t="s">
        <v>936</v>
      </c>
      <c r="O3032" t="s">
        <v>934</v>
      </c>
      <c r="P3032" t="s">
        <v>934</v>
      </c>
      <c r="Q3032" t="s">
        <v>618</v>
      </c>
      <c r="R3032" t="str">
        <f t="shared" si="96"/>
        <v>Weekday</v>
      </c>
      <c r="S3032" s="12">
        <f t="shared" si="95"/>
        <v>41337</v>
      </c>
    </row>
    <row r="3033" spans="1:19" x14ac:dyDescent="0.25">
      <c r="A3033" t="s">
        <v>593</v>
      </c>
      <c r="B3033" t="s">
        <v>594</v>
      </c>
      <c r="C3033">
        <v>20134019821</v>
      </c>
      <c r="D3033">
        <v>70</v>
      </c>
      <c r="E3033" t="s">
        <v>62</v>
      </c>
      <c r="G3033">
        <v>8.19</v>
      </c>
      <c r="H3033">
        <v>2013</v>
      </c>
      <c r="I3033">
        <v>3</v>
      </c>
      <c r="J3033">
        <v>30</v>
      </c>
      <c r="K3033">
        <v>11</v>
      </c>
      <c r="M3033" t="s">
        <v>932</v>
      </c>
      <c r="N3033" t="s">
        <v>933</v>
      </c>
      <c r="O3033" t="s">
        <v>934</v>
      </c>
      <c r="P3033" t="s">
        <v>934</v>
      </c>
      <c r="Q3033" t="s">
        <v>595</v>
      </c>
      <c r="R3033" t="str">
        <f t="shared" si="96"/>
        <v>Weekend</v>
      </c>
      <c r="S3033" s="12">
        <f t="shared" si="95"/>
        <v>41363</v>
      </c>
    </row>
    <row r="3034" spans="1:19" x14ac:dyDescent="0.25">
      <c r="A3034" t="s">
        <v>593</v>
      </c>
      <c r="B3034" t="s">
        <v>594</v>
      </c>
      <c r="C3034">
        <v>20134019844</v>
      </c>
      <c r="D3034">
        <v>70</v>
      </c>
      <c r="E3034" t="s">
        <v>87</v>
      </c>
      <c r="G3034">
        <v>14.29</v>
      </c>
      <c r="H3034">
        <v>2013</v>
      </c>
      <c r="I3034">
        <v>4</v>
      </c>
      <c r="J3034">
        <v>30</v>
      </c>
      <c r="K3034">
        <v>6</v>
      </c>
      <c r="M3034" t="s">
        <v>932</v>
      </c>
      <c r="N3034" t="s">
        <v>933</v>
      </c>
      <c r="O3034" t="s">
        <v>934</v>
      </c>
      <c r="P3034" t="s">
        <v>934</v>
      </c>
      <c r="R3034" t="str">
        <f t="shared" si="96"/>
        <v>Weekday</v>
      </c>
      <c r="S3034" s="12">
        <f t="shared" si="95"/>
        <v>41394</v>
      </c>
    </row>
    <row r="3035" spans="1:19" x14ac:dyDescent="0.25">
      <c r="A3035" t="s">
        <v>593</v>
      </c>
      <c r="B3035" t="s">
        <v>594</v>
      </c>
      <c r="C3035">
        <v>20134019852</v>
      </c>
      <c r="D3035">
        <v>70</v>
      </c>
      <c r="E3035" t="s">
        <v>62</v>
      </c>
      <c r="G3035">
        <v>13</v>
      </c>
      <c r="H3035">
        <v>2013</v>
      </c>
      <c r="I3035">
        <v>3</v>
      </c>
      <c r="J3035">
        <v>19</v>
      </c>
      <c r="K3035">
        <v>12</v>
      </c>
      <c r="M3035" t="s">
        <v>932</v>
      </c>
      <c r="N3035" t="s">
        <v>933</v>
      </c>
      <c r="O3035" t="s">
        <v>934</v>
      </c>
      <c r="P3035" t="s">
        <v>934</v>
      </c>
      <c r="R3035" t="str">
        <f t="shared" si="96"/>
        <v>Weekday</v>
      </c>
      <c r="S3035" s="12">
        <f t="shared" si="95"/>
        <v>41352</v>
      </c>
    </row>
    <row r="3036" spans="1:19" x14ac:dyDescent="0.25">
      <c r="A3036" t="s">
        <v>593</v>
      </c>
      <c r="B3036" t="s">
        <v>594</v>
      </c>
      <c r="C3036">
        <v>20134019868</v>
      </c>
      <c r="D3036">
        <v>70</v>
      </c>
      <c r="E3036" t="s">
        <v>87</v>
      </c>
      <c r="G3036">
        <v>14.19</v>
      </c>
      <c r="H3036">
        <v>2013</v>
      </c>
      <c r="I3036">
        <v>3</v>
      </c>
      <c r="J3036">
        <v>22</v>
      </c>
      <c r="K3036">
        <v>15</v>
      </c>
      <c r="M3036" t="s">
        <v>932</v>
      </c>
      <c r="N3036" t="s">
        <v>933</v>
      </c>
      <c r="O3036" t="s">
        <v>934</v>
      </c>
      <c r="P3036" t="s">
        <v>938</v>
      </c>
      <c r="R3036" t="str">
        <f t="shared" si="96"/>
        <v>Weekday</v>
      </c>
      <c r="S3036" s="12">
        <f t="shared" si="95"/>
        <v>41355</v>
      </c>
    </row>
    <row r="3037" spans="1:19" x14ac:dyDescent="0.25">
      <c r="A3037" t="s">
        <v>593</v>
      </c>
      <c r="B3037" t="s">
        <v>594</v>
      </c>
      <c r="C3037">
        <v>20134019928</v>
      </c>
      <c r="D3037">
        <v>70</v>
      </c>
      <c r="E3037" t="s">
        <v>62</v>
      </c>
      <c r="G3037">
        <v>13.84</v>
      </c>
      <c r="H3037">
        <v>2013</v>
      </c>
      <c r="I3037">
        <v>3</v>
      </c>
      <c r="J3037">
        <v>25</v>
      </c>
      <c r="K3037">
        <v>14</v>
      </c>
      <c r="M3037" t="s">
        <v>932</v>
      </c>
      <c r="N3037" t="s">
        <v>933</v>
      </c>
      <c r="O3037" t="s">
        <v>934</v>
      </c>
      <c r="P3037" t="s">
        <v>934</v>
      </c>
      <c r="R3037" t="str">
        <f t="shared" si="96"/>
        <v>Weekday</v>
      </c>
      <c r="S3037" s="12">
        <f t="shared" si="95"/>
        <v>41358</v>
      </c>
    </row>
    <row r="3038" spans="1:19" x14ac:dyDescent="0.25">
      <c r="A3038" t="s">
        <v>593</v>
      </c>
      <c r="B3038" t="s">
        <v>594</v>
      </c>
      <c r="C3038">
        <v>20134019938</v>
      </c>
      <c r="D3038">
        <v>70</v>
      </c>
      <c r="E3038" t="s">
        <v>87</v>
      </c>
      <c r="G3038">
        <v>9.93</v>
      </c>
      <c r="H3038">
        <v>2013</v>
      </c>
      <c r="I3038">
        <v>4</v>
      </c>
      <c r="J3038">
        <v>7</v>
      </c>
      <c r="K3038">
        <v>15</v>
      </c>
      <c r="M3038" t="s">
        <v>935</v>
      </c>
      <c r="N3038" t="s">
        <v>936</v>
      </c>
      <c r="O3038" t="s">
        <v>934</v>
      </c>
      <c r="P3038" t="s">
        <v>934</v>
      </c>
      <c r="R3038" t="str">
        <f t="shared" si="96"/>
        <v>Weekend</v>
      </c>
      <c r="S3038" s="12">
        <f t="shared" si="95"/>
        <v>41371</v>
      </c>
    </row>
    <row r="3039" spans="1:19" x14ac:dyDescent="0.25">
      <c r="A3039" t="s">
        <v>593</v>
      </c>
      <c r="B3039" t="s">
        <v>594</v>
      </c>
      <c r="C3039">
        <v>20134020055</v>
      </c>
      <c r="D3039">
        <v>70</v>
      </c>
      <c r="E3039" t="s">
        <v>87</v>
      </c>
      <c r="G3039">
        <v>11.18</v>
      </c>
      <c r="H3039">
        <v>2013</v>
      </c>
      <c r="I3039">
        <v>3</v>
      </c>
      <c r="J3039">
        <v>25</v>
      </c>
      <c r="K3039">
        <v>5</v>
      </c>
      <c r="M3039" t="s">
        <v>935</v>
      </c>
      <c r="N3039" t="s">
        <v>933</v>
      </c>
      <c r="O3039" t="s">
        <v>934</v>
      </c>
      <c r="P3039" t="s">
        <v>934</v>
      </c>
      <c r="Q3039" t="s">
        <v>647</v>
      </c>
      <c r="R3039" t="str">
        <f t="shared" si="96"/>
        <v>Weekday</v>
      </c>
      <c r="S3039" s="12">
        <f t="shared" si="95"/>
        <v>41358</v>
      </c>
    </row>
    <row r="3040" spans="1:19" x14ac:dyDescent="0.25">
      <c r="A3040" t="s">
        <v>593</v>
      </c>
      <c r="B3040" t="s">
        <v>594</v>
      </c>
      <c r="C3040">
        <v>20134020062</v>
      </c>
      <c r="D3040">
        <v>70</v>
      </c>
      <c r="E3040" t="s">
        <v>87</v>
      </c>
      <c r="G3040">
        <v>13.44</v>
      </c>
      <c r="H3040">
        <v>2013</v>
      </c>
      <c r="I3040">
        <v>3</v>
      </c>
      <c r="J3040">
        <v>25</v>
      </c>
      <c r="K3040">
        <v>3</v>
      </c>
      <c r="M3040" t="s">
        <v>935</v>
      </c>
      <c r="N3040" t="s">
        <v>933</v>
      </c>
      <c r="O3040" t="s">
        <v>934</v>
      </c>
      <c r="P3040" t="s">
        <v>934</v>
      </c>
      <c r="R3040" t="str">
        <f t="shared" si="96"/>
        <v>Weekday</v>
      </c>
      <c r="S3040" s="12">
        <f t="shared" si="95"/>
        <v>41358</v>
      </c>
    </row>
    <row r="3041" spans="1:19" x14ac:dyDescent="0.25">
      <c r="A3041" t="s">
        <v>593</v>
      </c>
      <c r="B3041" t="s">
        <v>594</v>
      </c>
      <c r="C3041">
        <v>20134020106</v>
      </c>
      <c r="D3041">
        <v>70</v>
      </c>
      <c r="E3041" t="s">
        <v>62</v>
      </c>
      <c r="G3041">
        <v>9.43</v>
      </c>
      <c r="H3041">
        <v>2013</v>
      </c>
      <c r="I3041">
        <v>3</v>
      </c>
      <c r="J3041">
        <v>25</v>
      </c>
      <c r="K3041">
        <v>8</v>
      </c>
      <c r="M3041" t="s">
        <v>932</v>
      </c>
      <c r="N3041" t="s">
        <v>933</v>
      </c>
      <c r="O3041" t="s">
        <v>934</v>
      </c>
      <c r="P3041" t="s">
        <v>934</v>
      </c>
      <c r="Q3041" t="s">
        <v>606</v>
      </c>
      <c r="R3041" t="str">
        <f t="shared" si="96"/>
        <v>Weekday</v>
      </c>
      <c r="S3041" s="12">
        <f t="shared" si="95"/>
        <v>41358</v>
      </c>
    </row>
    <row r="3042" spans="1:19" x14ac:dyDescent="0.25">
      <c r="A3042" t="s">
        <v>593</v>
      </c>
      <c r="B3042" t="s">
        <v>594</v>
      </c>
      <c r="C3042">
        <v>20134020107</v>
      </c>
      <c r="D3042">
        <v>70</v>
      </c>
      <c r="E3042" t="s">
        <v>62</v>
      </c>
      <c r="G3042">
        <v>13.95</v>
      </c>
      <c r="H3042">
        <v>2013</v>
      </c>
      <c r="I3042">
        <v>4</v>
      </c>
      <c r="J3042">
        <v>4</v>
      </c>
      <c r="K3042">
        <v>7</v>
      </c>
      <c r="M3042" t="s">
        <v>932</v>
      </c>
      <c r="N3042" t="s">
        <v>933</v>
      </c>
      <c r="O3042" t="s">
        <v>934</v>
      </c>
      <c r="P3042" t="s">
        <v>934</v>
      </c>
      <c r="R3042" t="str">
        <f t="shared" si="96"/>
        <v>Weekday</v>
      </c>
      <c r="S3042" s="12">
        <f t="shared" si="95"/>
        <v>41368</v>
      </c>
    </row>
    <row r="3043" spans="1:19" x14ac:dyDescent="0.25">
      <c r="A3043" t="s">
        <v>593</v>
      </c>
      <c r="B3043" t="s">
        <v>594</v>
      </c>
      <c r="C3043">
        <v>20134020170</v>
      </c>
      <c r="D3043">
        <v>70</v>
      </c>
      <c r="E3043" t="s">
        <v>62</v>
      </c>
      <c r="G3043">
        <v>14.04</v>
      </c>
      <c r="H3043">
        <v>2013</v>
      </c>
      <c r="I3043">
        <v>4</v>
      </c>
      <c r="J3043">
        <v>9</v>
      </c>
      <c r="K3043">
        <v>13</v>
      </c>
      <c r="M3043" t="s">
        <v>935</v>
      </c>
      <c r="N3043" t="s">
        <v>936</v>
      </c>
      <c r="O3043" t="s">
        <v>934</v>
      </c>
      <c r="P3043" t="s">
        <v>934</v>
      </c>
      <c r="R3043" t="str">
        <f t="shared" si="96"/>
        <v>Weekday</v>
      </c>
      <c r="S3043" s="12">
        <f t="shared" si="95"/>
        <v>41373</v>
      </c>
    </row>
    <row r="3044" spans="1:19" x14ac:dyDescent="0.25">
      <c r="A3044" t="s">
        <v>593</v>
      </c>
      <c r="B3044" t="s">
        <v>594</v>
      </c>
      <c r="C3044">
        <v>20134020181</v>
      </c>
      <c r="D3044">
        <v>70</v>
      </c>
      <c r="E3044" t="s">
        <v>62</v>
      </c>
      <c r="G3044">
        <v>19.2</v>
      </c>
      <c r="H3044">
        <v>2013</v>
      </c>
      <c r="I3044">
        <v>3</v>
      </c>
      <c r="J3044">
        <v>14</v>
      </c>
      <c r="K3044">
        <v>17</v>
      </c>
      <c r="M3044" t="s">
        <v>932</v>
      </c>
      <c r="N3044" t="s">
        <v>936</v>
      </c>
      <c r="O3044" t="s">
        <v>934</v>
      </c>
      <c r="P3044" t="s">
        <v>934</v>
      </c>
      <c r="Q3044" t="s">
        <v>687</v>
      </c>
      <c r="R3044" t="str">
        <f t="shared" si="96"/>
        <v>Weekday</v>
      </c>
      <c r="S3044" s="12">
        <f t="shared" si="95"/>
        <v>41347</v>
      </c>
    </row>
    <row r="3045" spans="1:19" x14ac:dyDescent="0.25">
      <c r="A3045" t="s">
        <v>593</v>
      </c>
      <c r="B3045" t="s">
        <v>594</v>
      </c>
      <c r="C3045">
        <v>20134020230</v>
      </c>
      <c r="D3045">
        <v>70</v>
      </c>
      <c r="E3045" t="s">
        <v>87</v>
      </c>
      <c r="G3045">
        <v>10.96</v>
      </c>
      <c r="H3045">
        <v>2013</v>
      </c>
      <c r="I3045">
        <v>4</v>
      </c>
      <c r="J3045">
        <v>29</v>
      </c>
      <c r="K3045">
        <v>5</v>
      </c>
      <c r="M3045" t="s">
        <v>935</v>
      </c>
      <c r="N3045" t="s">
        <v>936</v>
      </c>
      <c r="O3045" t="s">
        <v>934</v>
      </c>
      <c r="P3045" t="s">
        <v>934</v>
      </c>
      <c r="Q3045" t="s">
        <v>647</v>
      </c>
      <c r="R3045" t="str">
        <f t="shared" si="96"/>
        <v>Weekday</v>
      </c>
      <c r="S3045" s="12">
        <f t="shared" si="95"/>
        <v>41393</v>
      </c>
    </row>
    <row r="3046" spans="1:19" x14ac:dyDescent="0.25">
      <c r="A3046" t="s">
        <v>593</v>
      </c>
      <c r="B3046" t="s">
        <v>594</v>
      </c>
      <c r="C3046">
        <v>20134020237</v>
      </c>
      <c r="D3046">
        <v>70</v>
      </c>
      <c r="E3046" t="s">
        <v>87</v>
      </c>
      <c r="G3046">
        <v>16.350000000000001</v>
      </c>
      <c r="H3046">
        <v>2013</v>
      </c>
      <c r="I3046">
        <v>4</v>
      </c>
      <c r="J3046">
        <v>29</v>
      </c>
      <c r="K3046">
        <v>8</v>
      </c>
      <c r="M3046" t="s">
        <v>932</v>
      </c>
      <c r="N3046" t="s">
        <v>937</v>
      </c>
      <c r="O3046" t="s">
        <v>934</v>
      </c>
      <c r="P3046" t="s">
        <v>934</v>
      </c>
      <c r="R3046" t="str">
        <f t="shared" si="96"/>
        <v>Weekday</v>
      </c>
      <c r="S3046" s="12">
        <f t="shared" si="95"/>
        <v>41393</v>
      </c>
    </row>
    <row r="3047" spans="1:19" x14ac:dyDescent="0.25">
      <c r="A3047" t="s">
        <v>593</v>
      </c>
      <c r="B3047" t="s">
        <v>594</v>
      </c>
      <c r="C3047">
        <v>20134020418</v>
      </c>
      <c r="D3047">
        <v>70</v>
      </c>
      <c r="E3047" t="s">
        <v>940</v>
      </c>
      <c r="G3047">
        <v>19.440000000000001</v>
      </c>
      <c r="H3047">
        <v>2013</v>
      </c>
      <c r="I3047">
        <v>4</v>
      </c>
      <c r="J3047">
        <v>23</v>
      </c>
      <c r="K3047">
        <v>7</v>
      </c>
      <c r="M3047" t="s">
        <v>932</v>
      </c>
      <c r="N3047" t="s">
        <v>933</v>
      </c>
      <c r="O3047" t="s">
        <v>934</v>
      </c>
      <c r="P3047" t="s">
        <v>934</v>
      </c>
      <c r="R3047" t="str">
        <f t="shared" si="96"/>
        <v>Weekday</v>
      </c>
      <c r="S3047" s="12">
        <f t="shared" si="95"/>
        <v>41387</v>
      </c>
    </row>
    <row r="3048" spans="1:19" x14ac:dyDescent="0.25">
      <c r="A3048" t="s">
        <v>593</v>
      </c>
      <c r="B3048" t="s">
        <v>594</v>
      </c>
      <c r="C3048">
        <v>20134020438</v>
      </c>
      <c r="D3048">
        <v>70</v>
      </c>
      <c r="E3048" t="s">
        <v>87</v>
      </c>
      <c r="G3048">
        <v>13.25</v>
      </c>
      <c r="H3048">
        <v>2013</v>
      </c>
      <c r="I3048">
        <v>4</v>
      </c>
      <c r="J3048">
        <v>23</v>
      </c>
      <c r="K3048">
        <v>17</v>
      </c>
      <c r="M3048" t="s">
        <v>932</v>
      </c>
      <c r="N3048" t="s">
        <v>933</v>
      </c>
      <c r="O3048" t="s">
        <v>934</v>
      </c>
      <c r="P3048" t="s">
        <v>934</v>
      </c>
      <c r="R3048" t="str">
        <f t="shared" si="96"/>
        <v>Weekday</v>
      </c>
      <c r="S3048" s="12">
        <f t="shared" si="95"/>
        <v>41387</v>
      </c>
    </row>
    <row r="3049" spans="1:19" x14ac:dyDescent="0.25">
      <c r="A3049" t="s">
        <v>593</v>
      </c>
      <c r="B3049" t="s">
        <v>594</v>
      </c>
      <c r="C3049">
        <v>20134020442</v>
      </c>
      <c r="D3049">
        <v>70</v>
      </c>
      <c r="E3049" t="s">
        <v>87</v>
      </c>
      <c r="G3049">
        <v>16.66</v>
      </c>
      <c r="H3049">
        <v>2013</v>
      </c>
      <c r="I3049">
        <v>4</v>
      </c>
      <c r="J3049">
        <v>16</v>
      </c>
      <c r="K3049">
        <v>9</v>
      </c>
      <c r="M3049" t="s">
        <v>932</v>
      </c>
      <c r="N3049" t="s">
        <v>933</v>
      </c>
      <c r="O3049" t="s">
        <v>934</v>
      </c>
      <c r="P3049" t="s">
        <v>934</v>
      </c>
      <c r="Q3049" t="s">
        <v>721</v>
      </c>
      <c r="R3049" t="str">
        <f t="shared" si="96"/>
        <v>Weekday</v>
      </c>
      <c r="S3049" s="12">
        <f t="shared" si="95"/>
        <v>41380</v>
      </c>
    </row>
    <row r="3050" spans="1:19" x14ac:dyDescent="0.25">
      <c r="A3050" t="s">
        <v>593</v>
      </c>
      <c r="B3050" t="s">
        <v>594</v>
      </c>
      <c r="C3050">
        <v>20134020485</v>
      </c>
      <c r="D3050">
        <v>70</v>
      </c>
      <c r="E3050" t="s">
        <v>940</v>
      </c>
      <c r="G3050">
        <v>15.97</v>
      </c>
      <c r="H3050">
        <v>2013</v>
      </c>
      <c r="I3050">
        <v>4</v>
      </c>
      <c r="J3050">
        <v>23</v>
      </c>
      <c r="K3050">
        <v>16</v>
      </c>
      <c r="M3050" t="s">
        <v>932</v>
      </c>
      <c r="N3050" t="s">
        <v>933</v>
      </c>
      <c r="O3050" t="s">
        <v>934</v>
      </c>
      <c r="P3050" t="s">
        <v>934</v>
      </c>
      <c r="R3050" t="str">
        <f t="shared" si="96"/>
        <v>Weekday</v>
      </c>
      <c r="S3050" s="12">
        <f t="shared" si="95"/>
        <v>41387</v>
      </c>
    </row>
    <row r="3051" spans="1:19" x14ac:dyDescent="0.25">
      <c r="A3051" t="s">
        <v>593</v>
      </c>
      <c r="B3051" t="s">
        <v>594</v>
      </c>
      <c r="C3051">
        <v>20134020493</v>
      </c>
      <c r="D3051">
        <v>70</v>
      </c>
      <c r="E3051" t="s">
        <v>87</v>
      </c>
      <c r="G3051">
        <v>7.94</v>
      </c>
      <c r="H3051">
        <v>2013</v>
      </c>
      <c r="I3051">
        <v>4</v>
      </c>
      <c r="J3051">
        <v>23</v>
      </c>
      <c r="K3051">
        <v>6</v>
      </c>
      <c r="M3051" t="s">
        <v>932</v>
      </c>
      <c r="N3051" t="s">
        <v>933</v>
      </c>
      <c r="O3051" t="s">
        <v>934</v>
      </c>
      <c r="P3051" t="s">
        <v>934</v>
      </c>
      <c r="Q3051" t="s">
        <v>618</v>
      </c>
      <c r="R3051" t="str">
        <f t="shared" si="96"/>
        <v>Weekday</v>
      </c>
      <c r="S3051" s="12">
        <f t="shared" si="95"/>
        <v>41387</v>
      </c>
    </row>
    <row r="3052" spans="1:19" x14ac:dyDescent="0.25">
      <c r="A3052" t="s">
        <v>593</v>
      </c>
      <c r="B3052" t="s">
        <v>594</v>
      </c>
      <c r="C3052">
        <v>20134020528</v>
      </c>
      <c r="D3052">
        <v>70</v>
      </c>
      <c r="E3052" t="s">
        <v>940</v>
      </c>
      <c r="G3052">
        <v>14.07</v>
      </c>
      <c r="H3052">
        <v>2013</v>
      </c>
      <c r="I3052">
        <v>4</v>
      </c>
      <c r="J3052">
        <v>19</v>
      </c>
      <c r="K3052">
        <v>11</v>
      </c>
      <c r="M3052" t="s">
        <v>932</v>
      </c>
      <c r="N3052" t="s">
        <v>933</v>
      </c>
      <c r="O3052" t="s">
        <v>934</v>
      </c>
      <c r="P3052" t="s">
        <v>934</v>
      </c>
      <c r="R3052" t="str">
        <f t="shared" si="96"/>
        <v>Weekday</v>
      </c>
      <c r="S3052" s="12">
        <f t="shared" si="95"/>
        <v>41383</v>
      </c>
    </row>
    <row r="3053" spans="1:19" x14ac:dyDescent="0.25">
      <c r="A3053" t="s">
        <v>593</v>
      </c>
      <c r="B3053" t="s">
        <v>594</v>
      </c>
      <c r="C3053">
        <v>20134020569</v>
      </c>
      <c r="D3053">
        <v>70</v>
      </c>
      <c r="E3053" t="s">
        <v>940</v>
      </c>
      <c r="G3053">
        <v>13.09</v>
      </c>
      <c r="H3053">
        <v>2013</v>
      </c>
      <c r="I3053">
        <v>5</v>
      </c>
      <c r="J3053">
        <v>4</v>
      </c>
      <c r="K3053">
        <v>11</v>
      </c>
      <c r="M3053" t="s">
        <v>932</v>
      </c>
      <c r="N3053" t="s">
        <v>933</v>
      </c>
      <c r="O3053" t="s">
        <v>934</v>
      </c>
      <c r="P3053" t="s">
        <v>934</v>
      </c>
      <c r="R3053" t="str">
        <f t="shared" si="96"/>
        <v>Weekend</v>
      </c>
      <c r="S3053" s="12">
        <f t="shared" si="95"/>
        <v>41398</v>
      </c>
    </row>
    <row r="3054" spans="1:19" x14ac:dyDescent="0.25">
      <c r="A3054" t="s">
        <v>593</v>
      </c>
      <c r="B3054" t="s">
        <v>594</v>
      </c>
      <c r="C3054">
        <v>20134020581</v>
      </c>
      <c r="D3054">
        <v>70</v>
      </c>
      <c r="E3054" t="s">
        <v>62</v>
      </c>
      <c r="G3054">
        <v>13.09</v>
      </c>
      <c r="H3054">
        <v>2013</v>
      </c>
      <c r="I3054">
        <v>4</v>
      </c>
      <c r="J3054">
        <v>16</v>
      </c>
      <c r="K3054">
        <v>8</v>
      </c>
      <c r="M3054" t="s">
        <v>932</v>
      </c>
      <c r="N3054" t="s">
        <v>933</v>
      </c>
      <c r="O3054" t="s">
        <v>934</v>
      </c>
      <c r="P3054" t="s">
        <v>934</v>
      </c>
      <c r="R3054" t="str">
        <f t="shared" si="96"/>
        <v>Weekday</v>
      </c>
      <c r="S3054" s="12">
        <f t="shared" si="95"/>
        <v>41380</v>
      </c>
    </row>
    <row r="3055" spans="1:19" x14ac:dyDescent="0.25">
      <c r="A3055" t="s">
        <v>593</v>
      </c>
      <c r="B3055" t="s">
        <v>594</v>
      </c>
      <c r="C3055">
        <v>20134020756</v>
      </c>
      <c r="D3055">
        <v>70</v>
      </c>
      <c r="E3055" t="s">
        <v>62</v>
      </c>
      <c r="G3055">
        <v>19.309999999999999</v>
      </c>
      <c r="H3055">
        <v>2013</v>
      </c>
      <c r="I3055">
        <v>4</v>
      </c>
      <c r="J3055">
        <v>26</v>
      </c>
      <c r="K3055">
        <v>17</v>
      </c>
      <c r="M3055" t="s">
        <v>932</v>
      </c>
      <c r="N3055" t="s">
        <v>933</v>
      </c>
      <c r="O3055" t="s">
        <v>934</v>
      </c>
      <c r="P3055" t="s">
        <v>934</v>
      </c>
      <c r="Q3055" t="s">
        <v>689</v>
      </c>
      <c r="R3055" t="str">
        <f t="shared" si="96"/>
        <v>Weekday</v>
      </c>
      <c r="S3055" s="12">
        <f t="shared" si="95"/>
        <v>41390</v>
      </c>
    </row>
    <row r="3056" spans="1:19" x14ac:dyDescent="0.25">
      <c r="A3056" t="s">
        <v>593</v>
      </c>
      <c r="B3056" t="s">
        <v>594</v>
      </c>
      <c r="C3056">
        <v>20134020809</v>
      </c>
      <c r="D3056">
        <v>70</v>
      </c>
      <c r="E3056" t="s">
        <v>62</v>
      </c>
      <c r="G3056">
        <v>13.09</v>
      </c>
      <c r="H3056">
        <v>2013</v>
      </c>
      <c r="I3056">
        <v>4</v>
      </c>
      <c r="J3056">
        <v>24</v>
      </c>
      <c r="K3056">
        <v>14</v>
      </c>
      <c r="M3056" t="s">
        <v>932</v>
      </c>
      <c r="N3056" t="s">
        <v>933</v>
      </c>
      <c r="O3056" t="s">
        <v>934</v>
      </c>
      <c r="P3056" t="s">
        <v>934</v>
      </c>
      <c r="R3056" t="str">
        <f t="shared" si="96"/>
        <v>Weekday</v>
      </c>
      <c r="S3056" s="12">
        <f t="shared" si="95"/>
        <v>41388</v>
      </c>
    </row>
    <row r="3057" spans="1:19" x14ac:dyDescent="0.25">
      <c r="A3057" t="s">
        <v>593</v>
      </c>
      <c r="B3057" t="s">
        <v>594</v>
      </c>
      <c r="C3057">
        <v>20134020853</v>
      </c>
      <c r="D3057">
        <v>70</v>
      </c>
      <c r="E3057" t="s">
        <v>87</v>
      </c>
      <c r="G3057">
        <v>13.38</v>
      </c>
      <c r="H3057">
        <v>2013</v>
      </c>
      <c r="I3057">
        <v>4</v>
      </c>
      <c r="J3057">
        <v>28</v>
      </c>
      <c r="K3057">
        <v>21</v>
      </c>
      <c r="M3057" t="s">
        <v>935</v>
      </c>
      <c r="N3057" t="s">
        <v>933</v>
      </c>
      <c r="O3057" t="s">
        <v>934</v>
      </c>
      <c r="P3057" t="s">
        <v>934</v>
      </c>
      <c r="R3057" t="str">
        <f t="shared" si="96"/>
        <v>Weekend</v>
      </c>
      <c r="S3057" s="12">
        <f t="shared" si="95"/>
        <v>41392</v>
      </c>
    </row>
    <row r="3058" spans="1:19" x14ac:dyDescent="0.25">
      <c r="A3058" t="s">
        <v>593</v>
      </c>
      <c r="B3058" t="s">
        <v>594</v>
      </c>
      <c r="C3058">
        <v>20134020951</v>
      </c>
      <c r="D3058">
        <v>70</v>
      </c>
      <c r="E3058" t="s">
        <v>87</v>
      </c>
      <c r="G3058">
        <v>13.19</v>
      </c>
      <c r="H3058">
        <v>2013</v>
      </c>
      <c r="I3058">
        <v>4</v>
      </c>
      <c r="J3058">
        <v>12</v>
      </c>
      <c r="K3058">
        <v>21</v>
      </c>
      <c r="M3058" t="s">
        <v>932</v>
      </c>
      <c r="N3058" t="s">
        <v>936</v>
      </c>
      <c r="O3058" t="s">
        <v>934</v>
      </c>
      <c r="P3058" t="s">
        <v>934</v>
      </c>
      <c r="R3058" t="str">
        <f t="shared" si="96"/>
        <v>Weekday</v>
      </c>
      <c r="S3058" s="12">
        <f t="shared" si="95"/>
        <v>41376</v>
      </c>
    </row>
    <row r="3059" spans="1:19" x14ac:dyDescent="0.25">
      <c r="A3059" t="s">
        <v>593</v>
      </c>
      <c r="B3059" t="s">
        <v>594</v>
      </c>
      <c r="C3059">
        <v>20134020955</v>
      </c>
      <c r="D3059">
        <v>70</v>
      </c>
      <c r="E3059" t="s">
        <v>940</v>
      </c>
      <c r="G3059">
        <v>11.48</v>
      </c>
      <c r="H3059">
        <v>2013</v>
      </c>
      <c r="I3059">
        <v>4</v>
      </c>
      <c r="J3059">
        <v>13</v>
      </c>
      <c r="K3059">
        <v>6</v>
      </c>
      <c r="M3059" t="s">
        <v>932</v>
      </c>
      <c r="N3059" t="s">
        <v>933</v>
      </c>
      <c r="O3059" t="s">
        <v>938</v>
      </c>
      <c r="P3059" t="s">
        <v>934</v>
      </c>
      <c r="R3059" t="str">
        <f t="shared" si="96"/>
        <v>Weekend</v>
      </c>
      <c r="S3059" s="12">
        <f t="shared" si="95"/>
        <v>41377</v>
      </c>
    </row>
    <row r="3060" spans="1:19" x14ac:dyDescent="0.25">
      <c r="A3060" t="s">
        <v>593</v>
      </c>
      <c r="B3060" t="s">
        <v>594</v>
      </c>
      <c r="C3060">
        <v>20134020963</v>
      </c>
      <c r="D3060">
        <v>70</v>
      </c>
      <c r="E3060" t="s">
        <v>62</v>
      </c>
      <c r="G3060">
        <v>19.48</v>
      </c>
      <c r="H3060">
        <v>2013</v>
      </c>
      <c r="I3060">
        <v>4</v>
      </c>
      <c r="J3060">
        <v>27</v>
      </c>
      <c r="K3060">
        <v>13</v>
      </c>
      <c r="M3060" t="s">
        <v>932</v>
      </c>
      <c r="N3060" t="s">
        <v>933</v>
      </c>
      <c r="O3060" t="s">
        <v>934</v>
      </c>
      <c r="P3060" t="s">
        <v>934</v>
      </c>
      <c r="Q3060" t="s">
        <v>691</v>
      </c>
      <c r="R3060" t="str">
        <f t="shared" si="96"/>
        <v>Weekend</v>
      </c>
      <c r="S3060" s="12">
        <f t="shared" si="95"/>
        <v>41391</v>
      </c>
    </row>
    <row r="3061" spans="1:19" x14ac:dyDescent="0.25">
      <c r="A3061" t="s">
        <v>593</v>
      </c>
      <c r="B3061" t="s">
        <v>594</v>
      </c>
      <c r="C3061">
        <v>20134020970</v>
      </c>
      <c r="D3061">
        <v>70</v>
      </c>
      <c r="E3061" t="s">
        <v>62</v>
      </c>
      <c r="G3061">
        <v>7.94</v>
      </c>
      <c r="H3061">
        <v>2013</v>
      </c>
      <c r="I3061">
        <v>4</v>
      </c>
      <c r="J3061">
        <v>16</v>
      </c>
      <c r="K3061">
        <v>9</v>
      </c>
      <c r="M3061" t="s">
        <v>932</v>
      </c>
      <c r="N3061" t="s">
        <v>937</v>
      </c>
      <c r="O3061" t="s">
        <v>934</v>
      </c>
      <c r="P3061" t="s">
        <v>934</v>
      </c>
      <c r="R3061" t="str">
        <f t="shared" si="96"/>
        <v>Weekday</v>
      </c>
      <c r="S3061" s="12">
        <f t="shared" si="95"/>
        <v>41380</v>
      </c>
    </row>
    <row r="3062" spans="1:19" x14ac:dyDescent="0.25">
      <c r="A3062" t="s">
        <v>593</v>
      </c>
      <c r="B3062" t="s">
        <v>594</v>
      </c>
      <c r="C3062">
        <v>20134020975</v>
      </c>
      <c r="D3062">
        <v>70</v>
      </c>
      <c r="E3062" t="s">
        <v>87</v>
      </c>
      <c r="G3062">
        <v>7.89</v>
      </c>
      <c r="H3062">
        <v>2013</v>
      </c>
      <c r="I3062">
        <v>4</v>
      </c>
      <c r="J3062">
        <v>9</v>
      </c>
      <c r="K3062">
        <v>14</v>
      </c>
      <c r="M3062" t="s">
        <v>932</v>
      </c>
      <c r="N3062" t="s">
        <v>933</v>
      </c>
      <c r="O3062" t="s">
        <v>934</v>
      </c>
      <c r="P3062" t="s">
        <v>934</v>
      </c>
      <c r="R3062" t="str">
        <f t="shared" si="96"/>
        <v>Weekday</v>
      </c>
      <c r="S3062" s="12">
        <f t="shared" si="95"/>
        <v>41373</v>
      </c>
    </row>
    <row r="3063" spans="1:19" x14ac:dyDescent="0.25">
      <c r="A3063" t="s">
        <v>593</v>
      </c>
      <c r="B3063" t="s">
        <v>594</v>
      </c>
      <c r="C3063">
        <v>20134020983</v>
      </c>
      <c r="D3063">
        <v>70</v>
      </c>
      <c r="E3063" t="s">
        <v>62</v>
      </c>
      <c r="G3063">
        <v>13.77</v>
      </c>
      <c r="H3063">
        <v>2013</v>
      </c>
      <c r="I3063">
        <v>4</v>
      </c>
      <c r="J3063">
        <v>15</v>
      </c>
      <c r="K3063">
        <v>10</v>
      </c>
      <c r="M3063" t="s">
        <v>932</v>
      </c>
      <c r="N3063" t="s">
        <v>933</v>
      </c>
      <c r="O3063" t="s">
        <v>934</v>
      </c>
      <c r="P3063" t="s">
        <v>934</v>
      </c>
      <c r="R3063" t="str">
        <f t="shared" si="96"/>
        <v>Weekday</v>
      </c>
      <c r="S3063" s="12">
        <f t="shared" si="95"/>
        <v>41379</v>
      </c>
    </row>
    <row r="3064" spans="1:19" x14ac:dyDescent="0.25">
      <c r="A3064" t="s">
        <v>593</v>
      </c>
      <c r="B3064" t="s">
        <v>594</v>
      </c>
      <c r="C3064">
        <v>20134021099</v>
      </c>
      <c r="D3064">
        <v>70</v>
      </c>
      <c r="E3064" t="s">
        <v>62</v>
      </c>
      <c r="G3064">
        <v>11.2</v>
      </c>
      <c r="H3064">
        <v>2013</v>
      </c>
      <c r="I3064">
        <v>4</v>
      </c>
      <c r="J3064">
        <v>13</v>
      </c>
      <c r="K3064">
        <v>14</v>
      </c>
      <c r="M3064" t="s">
        <v>935</v>
      </c>
      <c r="N3064" t="s">
        <v>933</v>
      </c>
      <c r="O3064" t="s">
        <v>934</v>
      </c>
      <c r="P3064" t="s">
        <v>934</v>
      </c>
      <c r="Q3064" t="s">
        <v>627</v>
      </c>
      <c r="R3064" t="str">
        <f t="shared" si="96"/>
        <v>Weekend</v>
      </c>
      <c r="S3064" s="12">
        <f t="shared" si="95"/>
        <v>41377</v>
      </c>
    </row>
    <row r="3065" spans="1:19" x14ac:dyDescent="0.25">
      <c r="A3065" t="s">
        <v>593</v>
      </c>
      <c r="B3065" t="s">
        <v>594</v>
      </c>
      <c r="C3065">
        <v>20134021124</v>
      </c>
      <c r="D3065">
        <v>70</v>
      </c>
      <c r="E3065" t="s">
        <v>87</v>
      </c>
      <c r="G3065">
        <v>16.89</v>
      </c>
      <c r="H3065">
        <v>2013</v>
      </c>
      <c r="I3065">
        <v>4</v>
      </c>
      <c r="J3065">
        <v>11</v>
      </c>
      <c r="K3065">
        <v>16</v>
      </c>
      <c r="M3065" t="s">
        <v>932</v>
      </c>
      <c r="N3065" t="s">
        <v>933</v>
      </c>
      <c r="O3065" t="s">
        <v>934</v>
      </c>
      <c r="P3065" t="s">
        <v>934</v>
      </c>
      <c r="Q3065" t="s">
        <v>720</v>
      </c>
      <c r="R3065" t="str">
        <f t="shared" si="96"/>
        <v>Weekday</v>
      </c>
      <c r="S3065" s="12">
        <f t="shared" si="95"/>
        <v>41375</v>
      </c>
    </row>
    <row r="3066" spans="1:19" x14ac:dyDescent="0.25">
      <c r="A3066" t="s">
        <v>593</v>
      </c>
      <c r="B3066" t="s">
        <v>594</v>
      </c>
      <c r="C3066">
        <v>20134021146</v>
      </c>
      <c r="D3066">
        <v>70</v>
      </c>
      <c r="E3066" t="s">
        <v>62</v>
      </c>
      <c r="G3066">
        <v>13.19</v>
      </c>
      <c r="H3066">
        <v>2013</v>
      </c>
      <c r="I3066">
        <v>4</v>
      </c>
      <c r="J3066">
        <v>11</v>
      </c>
      <c r="K3066">
        <v>7</v>
      </c>
      <c r="M3066" t="s">
        <v>935</v>
      </c>
      <c r="N3066" t="s">
        <v>933</v>
      </c>
      <c r="O3066" t="s">
        <v>934</v>
      </c>
      <c r="P3066" t="s">
        <v>934</v>
      </c>
      <c r="R3066" t="str">
        <f t="shared" si="96"/>
        <v>Weekday</v>
      </c>
      <c r="S3066" s="12">
        <f t="shared" si="95"/>
        <v>41375</v>
      </c>
    </row>
    <row r="3067" spans="1:19" x14ac:dyDescent="0.25">
      <c r="A3067" t="s">
        <v>593</v>
      </c>
      <c r="B3067" t="s">
        <v>594</v>
      </c>
      <c r="C3067">
        <v>20134021161</v>
      </c>
      <c r="D3067">
        <v>70</v>
      </c>
      <c r="E3067" t="s">
        <v>62</v>
      </c>
      <c r="G3067">
        <v>7.76</v>
      </c>
      <c r="H3067">
        <v>2013</v>
      </c>
      <c r="I3067">
        <v>4</v>
      </c>
      <c r="J3067">
        <v>9</v>
      </c>
      <c r="K3067">
        <v>8</v>
      </c>
      <c r="M3067" t="s">
        <v>932</v>
      </c>
      <c r="N3067" t="s">
        <v>933</v>
      </c>
      <c r="O3067" t="s">
        <v>934</v>
      </c>
      <c r="P3067" t="s">
        <v>934</v>
      </c>
      <c r="R3067" t="str">
        <f t="shared" si="96"/>
        <v>Weekday</v>
      </c>
      <c r="S3067" s="12">
        <f t="shared" si="95"/>
        <v>41373</v>
      </c>
    </row>
    <row r="3068" spans="1:19" x14ac:dyDescent="0.25">
      <c r="A3068" t="s">
        <v>593</v>
      </c>
      <c r="B3068" t="s">
        <v>594</v>
      </c>
      <c r="C3068">
        <v>20134021165</v>
      </c>
      <c r="D3068">
        <v>70</v>
      </c>
      <c r="E3068" t="s">
        <v>87</v>
      </c>
      <c r="G3068">
        <v>13.19</v>
      </c>
      <c r="H3068">
        <v>2013</v>
      </c>
      <c r="I3068">
        <v>4</v>
      </c>
      <c r="J3068">
        <v>9</v>
      </c>
      <c r="K3068">
        <v>11</v>
      </c>
      <c r="M3068" t="s">
        <v>932</v>
      </c>
      <c r="N3068" t="s">
        <v>933</v>
      </c>
      <c r="O3068" t="s">
        <v>934</v>
      </c>
      <c r="P3068" t="s">
        <v>934</v>
      </c>
      <c r="R3068" t="str">
        <f t="shared" si="96"/>
        <v>Weekday</v>
      </c>
      <c r="S3068" s="12">
        <f t="shared" si="95"/>
        <v>41373</v>
      </c>
    </row>
    <row r="3069" spans="1:19" x14ac:dyDescent="0.25">
      <c r="A3069" t="s">
        <v>593</v>
      </c>
      <c r="B3069" t="s">
        <v>594</v>
      </c>
      <c r="C3069">
        <v>20134021168</v>
      </c>
      <c r="D3069">
        <v>70</v>
      </c>
      <c r="E3069" t="s">
        <v>62</v>
      </c>
      <c r="G3069">
        <v>15.74</v>
      </c>
      <c r="H3069">
        <v>2013</v>
      </c>
      <c r="I3069">
        <v>4</v>
      </c>
      <c r="J3069">
        <v>7</v>
      </c>
      <c r="K3069">
        <v>12</v>
      </c>
      <c r="M3069" t="s">
        <v>932</v>
      </c>
      <c r="N3069" t="s">
        <v>933</v>
      </c>
      <c r="O3069" t="s">
        <v>934</v>
      </c>
      <c r="P3069" t="s">
        <v>934</v>
      </c>
      <c r="Q3069" t="s">
        <v>654</v>
      </c>
      <c r="R3069" t="str">
        <f t="shared" si="96"/>
        <v>Weekend</v>
      </c>
      <c r="S3069" s="12">
        <f t="shared" si="95"/>
        <v>41371</v>
      </c>
    </row>
    <row r="3070" spans="1:19" x14ac:dyDescent="0.25">
      <c r="A3070" t="s">
        <v>593</v>
      </c>
      <c r="B3070" t="s">
        <v>594</v>
      </c>
      <c r="C3070">
        <v>20134021216</v>
      </c>
      <c r="D3070">
        <v>70</v>
      </c>
      <c r="E3070" t="s">
        <v>62</v>
      </c>
      <c r="G3070">
        <v>8.93</v>
      </c>
      <c r="H3070">
        <v>2013</v>
      </c>
      <c r="I3070">
        <v>4</v>
      </c>
      <c r="J3070">
        <v>16</v>
      </c>
      <c r="K3070">
        <v>8</v>
      </c>
      <c r="M3070" t="s">
        <v>932</v>
      </c>
      <c r="N3070" t="s">
        <v>933</v>
      </c>
      <c r="O3070" t="s">
        <v>934</v>
      </c>
      <c r="P3070" t="s">
        <v>934</v>
      </c>
      <c r="Q3070" t="s">
        <v>602</v>
      </c>
      <c r="R3070" t="str">
        <f t="shared" si="96"/>
        <v>Weekday</v>
      </c>
      <c r="S3070" s="12">
        <f t="shared" si="95"/>
        <v>41380</v>
      </c>
    </row>
    <row r="3071" spans="1:19" x14ac:dyDescent="0.25">
      <c r="A3071" t="s">
        <v>593</v>
      </c>
      <c r="B3071" t="s">
        <v>594</v>
      </c>
      <c r="C3071">
        <v>20134021229</v>
      </c>
      <c r="D3071">
        <v>70</v>
      </c>
      <c r="E3071" t="s">
        <v>87</v>
      </c>
      <c r="G3071">
        <v>18.53</v>
      </c>
      <c r="H3071">
        <v>2013</v>
      </c>
      <c r="I3071">
        <v>4</v>
      </c>
      <c r="J3071">
        <v>14</v>
      </c>
      <c r="K3071">
        <v>22</v>
      </c>
      <c r="M3071" t="s">
        <v>935</v>
      </c>
      <c r="N3071" t="s">
        <v>937</v>
      </c>
      <c r="O3071" t="s">
        <v>934</v>
      </c>
      <c r="P3071" t="s">
        <v>934</v>
      </c>
      <c r="Q3071" t="s">
        <v>708</v>
      </c>
      <c r="R3071" t="str">
        <f t="shared" si="96"/>
        <v>Weekend</v>
      </c>
      <c r="S3071" s="12">
        <f t="shared" si="95"/>
        <v>41378</v>
      </c>
    </row>
    <row r="3072" spans="1:19" x14ac:dyDescent="0.25">
      <c r="A3072" t="s">
        <v>593</v>
      </c>
      <c r="B3072" t="s">
        <v>594</v>
      </c>
      <c r="C3072">
        <v>20134021276</v>
      </c>
      <c r="D3072">
        <v>70</v>
      </c>
      <c r="E3072" t="s">
        <v>62</v>
      </c>
      <c r="G3072">
        <v>13.82</v>
      </c>
      <c r="H3072">
        <v>2013</v>
      </c>
      <c r="I3072">
        <v>4</v>
      </c>
      <c r="J3072">
        <v>17</v>
      </c>
      <c r="K3072">
        <v>7</v>
      </c>
      <c r="M3072" t="s">
        <v>932</v>
      </c>
      <c r="N3072" t="s">
        <v>933</v>
      </c>
      <c r="O3072" t="s">
        <v>934</v>
      </c>
      <c r="P3072" t="s">
        <v>934</v>
      </c>
      <c r="R3072" t="str">
        <f t="shared" si="96"/>
        <v>Weekday</v>
      </c>
      <c r="S3072" s="12">
        <f t="shared" si="95"/>
        <v>41381</v>
      </c>
    </row>
    <row r="3073" spans="1:19" x14ac:dyDescent="0.25">
      <c r="A3073" t="s">
        <v>593</v>
      </c>
      <c r="B3073" t="s">
        <v>594</v>
      </c>
      <c r="C3073">
        <v>20134021330</v>
      </c>
      <c r="D3073">
        <v>70</v>
      </c>
      <c r="E3073" t="s">
        <v>62</v>
      </c>
      <c r="G3073">
        <v>13.75</v>
      </c>
      <c r="H3073">
        <v>2013</v>
      </c>
      <c r="I3073">
        <v>3</v>
      </c>
      <c r="J3073">
        <v>21</v>
      </c>
      <c r="K3073">
        <v>17</v>
      </c>
      <c r="M3073" t="s">
        <v>932</v>
      </c>
      <c r="N3073" t="s">
        <v>937</v>
      </c>
      <c r="O3073" t="s">
        <v>934</v>
      </c>
      <c r="P3073" t="s">
        <v>934</v>
      </c>
      <c r="R3073" t="str">
        <f t="shared" si="96"/>
        <v>Weekday</v>
      </c>
      <c r="S3073" s="12">
        <f t="shared" si="95"/>
        <v>41354</v>
      </c>
    </row>
    <row r="3074" spans="1:19" x14ac:dyDescent="0.25">
      <c r="A3074" t="s">
        <v>593</v>
      </c>
      <c r="B3074" t="s">
        <v>594</v>
      </c>
      <c r="C3074">
        <v>20134021372</v>
      </c>
      <c r="D3074">
        <v>70</v>
      </c>
      <c r="E3074" t="s">
        <v>62</v>
      </c>
      <c r="G3074">
        <v>13.77</v>
      </c>
      <c r="H3074">
        <v>2013</v>
      </c>
      <c r="I3074">
        <v>3</v>
      </c>
      <c r="J3074">
        <v>20</v>
      </c>
      <c r="K3074">
        <v>8</v>
      </c>
      <c r="M3074" t="s">
        <v>932</v>
      </c>
      <c r="N3074" t="s">
        <v>933</v>
      </c>
      <c r="O3074" t="s">
        <v>934</v>
      </c>
      <c r="P3074" t="s">
        <v>934</v>
      </c>
      <c r="R3074" t="str">
        <f t="shared" si="96"/>
        <v>Weekday</v>
      </c>
      <c r="S3074" s="12">
        <f t="shared" si="95"/>
        <v>41353</v>
      </c>
    </row>
    <row r="3075" spans="1:19" x14ac:dyDescent="0.25">
      <c r="A3075" t="s">
        <v>593</v>
      </c>
      <c r="B3075" t="s">
        <v>594</v>
      </c>
      <c r="C3075">
        <v>20134021378</v>
      </c>
      <c r="D3075">
        <v>70</v>
      </c>
      <c r="E3075" t="s">
        <v>62</v>
      </c>
      <c r="G3075">
        <v>13.27</v>
      </c>
      <c r="H3075">
        <v>2013</v>
      </c>
      <c r="I3075">
        <v>3</v>
      </c>
      <c r="J3075">
        <v>13</v>
      </c>
      <c r="K3075">
        <v>13</v>
      </c>
      <c r="M3075" t="s">
        <v>935</v>
      </c>
      <c r="N3075" t="s">
        <v>933</v>
      </c>
      <c r="O3075" t="s">
        <v>934</v>
      </c>
      <c r="P3075" t="s">
        <v>934</v>
      </c>
      <c r="R3075" t="str">
        <f t="shared" si="96"/>
        <v>Weekday</v>
      </c>
      <c r="S3075" s="12">
        <f t="shared" ref="S3075:S3138" si="97">DATE(H3075,I3075,J3075)</f>
        <v>41346</v>
      </c>
    </row>
    <row r="3076" spans="1:19" x14ac:dyDescent="0.25">
      <c r="A3076" t="s">
        <v>593</v>
      </c>
      <c r="B3076" t="s">
        <v>594</v>
      </c>
      <c r="C3076">
        <v>20134021391</v>
      </c>
      <c r="D3076">
        <v>70</v>
      </c>
      <c r="E3076" t="s">
        <v>62</v>
      </c>
      <c r="G3076">
        <v>13</v>
      </c>
      <c r="H3076">
        <v>2013</v>
      </c>
      <c r="I3076">
        <v>4</v>
      </c>
      <c r="J3076">
        <v>18</v>
      </c>
      <c r="K3076">
        <v>16</v>
      </c>
      <c r="M3076" t="s">
        <v>932</v>
      </c>
      <c r="N3076" t="s">
        <v>933</v>
      </c>
      <c r="O3076" t="s">
        <v>934</v>
      </c>
      <c r="P3076" t="s">
        <v>934</v>
      </c>
      <c r="R3076" t="str">
        <f t="shared" si="96"/>
        <v>Weekday</v>
      </c>
      <c r="S3076" s="12">
        <f t="shared" si="97"/>
        <v>41382</v>
      </c>
    </row>
    <row r="3077" spans="1:19" x14ac:dyDescent="0.25">
      <c r="A3077" t="s">
        <v>593</v>
      </c>
      <c r="B3077" t="s">
        <v>594</v>
      </c>
      <c r="C3077">
        <v>20134021472</v>
      </c>
      <c r="D3077">
        <v>70</v>
      </c>
      <c r="E3077" t="s">
        <v>62</v>
      </c>
      <c r="G3077">
        <v>13.77</v>
      </c>
      <c r="H3077">
        <v>2013</v>
      </c>
      <c r="I3077">
        <v>3</v>
      </c>
      <c r="J3077">
        <v>19</v>
      </c>
      <c r="K3077">
        <v>8</v>
      </c>
      <c r="M3077" t="s">
        <v>932</v>
      </c>
      <c r="N3077" t="s">
        <v>937</v>
      </c>
      <c r="O3077" t="s">
        <v>934</v>
      </c>
      <c r="P3077" t="s">
        <v>934</v>
      </c>
      <c r="R3077" t="str">
        <f t="shared" ref="R3077:R3140" si="98">IF(WEEKDAY(DATE(H3077,I3077,J3077),2)&lt;6,"Weekday","Weekend")</f>
        <v>Weekday</v>
      </c>
      <c r="S3077" s="12">
        <f t="shared" si="97"/>
        <v>41352</v>
      </c>
    </row>
    <row r="3078" spans="1:19" x14ac:dyDescent="0.25">
      <c r="A3078" t="s">
        <v>593</v>
      </c>
      <c r="B3078" t="s">
        <v>594</v>
      </c>
      <c r="C3078">
        <v>20134021478</v>
      </c>
      <c r="D3078">
        <v>70</v>
      </c>
      <c r="E3078" t="s">
        <v>62</v>
      </c>
      <c r="G3078">
        <v>17.21</v>
      </c>
      <c r="H3078">
        <v>2013</v>
      </c>
      <c r="I3078">
        <v>3</v>
      </c>
      <c r="J3078">
        <v>20</v>
      </c>
      <c r="K3078">
        <v>17</v>
      </c>
      <c r="M3078" t="s">
        <v>932</v>
      </c>
      <c r="N3078" t="s">
        <v>937</v>
      </c>
      <c r="O3078" t="s">
        <v>934</v>
      </c>
      <c r="P3078" t="s">
        <v>934</v>
      </c>
      <c r="Q3078" t="s">
        <v>671</v>
      </c>
      <c r="R3078" t="str">
        <f t="shared" si="98"/>
        <v>Weekday</v>
      </c>
      <c r="S3078" s="12">
        <f t="shared" si="97"/>
        <v>41353</v>
      </c>
    </row>
    <row r="3079" spans="1:19" x14ac:dyDescent="0.25">
      <c r="A3079" t="s">
        <v>593</v>
      </c>
      <c r="B3079" t="s">
        <v>594</v>
      </c>
      <c r="C3079">
        <v>20134021495</v>
      </c>
      <c r="D3079">
        <v>70</v>
      </c>
      <c r="E3079" t="s">
        <v>87</v>
      </c>
      <c r="G3079">
        <v>19.559999999999999</v>
      </c>
      <c r="H3079">
        <v>2013</v>
      </c>
      <c r="I3079">
        <v>5</v>
      </c>
      <c r="J3079">
        <v>1</v>
      </c>
      <c r="K3079">
        <v>0</v>
      </c>
      <c r="M3079" t="s">
        <v>932</v>
      </c>
      <c r="N3079" t="s">
        <v>933</v>
      </c>
      <c r="O3079" t="s">
        <v>934</v>
      </c>
      <c r="P3079" t="s">
        <v>934</v>
      </c>
      <c r="Q3079" t="s">
        <v>697</v>
      </c>
      <c r="R3079" t="str">
        <f t="shared" si="98"/>
        <v>Weekday</v>
      </c>
      <c r="S3079" s="12">
        <f t="shared" si="97"/>
        <v>41395</v>
      </c>
    </row>
    <row r="3080" spans="1:19" x14ac:dyDescent="0.25">
      <c r="A3080" t="s">
        <v>593</v>
      </c>
      <c r="B3080" t="s">
        <v>594</v>
      </c>
      <c r="C3080">
        <v>20134021546</v>
      </c>
      <c r="D3080">
        <v>70</v>
      </c>
      <c r="E3080" t="s">
        <v>87</v>
      </c>
      <c r="G3080">
        <v>12.96</v>
      </c>
      <c r="H3080">
        <v>2013</v>
      </c>
      <c r="I3080">
        <v>5</v>
      </c>
      <c r="J3080">
        <v>5</v>
      </c>
      <c r="K3080">
        <v>11</v>
      </c>
      <c r="M3080" t="s">
        <v>935</v>
      </c>
      <c r="N3080" t="s">
        <v>933</v>
      </c>
      <c r="O3080" t="s">
        <v>934</v>
      </c>
      <c r="P3080" t="s">
        <v>934</v>
      </c>
      <c r="R3080" t="str">
        <f t="shared" si="98"/>
        <v>Weekend</v>
      </c>
      <c r="S3080" s="12">
        <f t="shared" si="97"/>
        <v>41399</v>
      </c>
    </row>
    <row r="3081" spans="1:19" x14ac:dyDescent="0.25">
      <c r="A3081" t="s">
        <v>593</v>
      </c>
      <c r="B3081" t="s">
        <v>594</v>
      </c>
      <c r="C3081">
        <v>20134021563</v>
      </c>
      <c r="D3081">
        <v>70</v>
      </c>
      <c r="E3081" t="s">
        <v>87</v>
      </c>
      <c r="G3081">
        <v>17.37</v>
      </c>
      <c r="H3081">
        <v>2013</v>
      </c>
      <c r="I3081">
        <v>5</v>
      </c>
      <c r="J3081">
        <v>3</v>
      </c>
      <c r="K3081">
        <v>16</v>
      </c>
      <c r="M3081" t="s">
        <v>932</v>
      </c>
      <c r="N3081" t="s">
        <v>933</v>
      </c>
      <c r="O3081" t="s">
        <v>934</v>
      </c>
      <c r="P3081" t="s">
        <v>934</v>
      </c>
      <c r="Q3081" t="s">
        <v>716</v>
      </c>
      <c r="R3081" t="str">
        <f t="shared" si="98"/>
        <v>Weekday</v>
      </c>
      <c r="S3081" s="12">
        <f t="shared" si="97"/>
        <v>41397</v>
      </c>
    </row>
    <row r="3082" spans="1:19" x14ac:dyDescent="0.25">
      <c r="A3082" t="s">
        <v>593</v>
      </c>
      <c r="B3082" t="s">
        <v>594</v>
      </c>
      <c r="C3082">
        <v>20134021633</v>
      </c>
      <c r="D3082">
        <v>70</v>
      </c>
      <c r="E3082" t="s">
        <v>87</v>
      </c>
      <c r="G3082">
        <v>13.09</v>
      </c>
      <c r="H3082">
        <v>2013</v>
      </c>
      <c r="I3082">
        <v>4</v>
      </c>
      <c r="J3082">
        <v>11</v>
      </c>
      <c r="K3082">
        <v>13</v>
      </c>
      <c r="M3082" t="s">
        <v>935</v>
      </c>
      <c r="N3082" t="s">
        <v>933</v>
      </c>
      <c r="O3082" t="s">
        <v>934</v>
      </c>
      <c r="P3082" t="s">
        <v>934</v>
      </c>
      <c r="R3082" t="str">
        <f t="shared" si="98"/>
        <v>Weekday</v>
      </c>
      <c r="S3082" s="12">
        <f t="shared" si="97"/>
        <v>41375</v>
      </c>
    </row>
    <row r="3083" spans="1:19" x14ac:dyDescent="0.25">
      <c r="A3083" t="s">
        <v>593</v>
      </c>
      <c r="B3083" t="s">
        <v>594</v>
      </c>
      <c r="C3083">
        <v>20134021651</v>
      </c>
      <c r="D3083">
        <v>70</v>
      </c>
      <c r="E3083" t="s">
        <v>62</v>
      </c>
      <c r="G3083">
        <v>11.93</v>
      </c>
      <c r="H3083">
        <v>2013</v>
      </c>
      <c r="I3083">
        <v>3</v>
      </c>
      <c r="J3083">
        <v>6</v>
      </c>
      <c r="K3083">
        <v>21</v>
      </c>
      <c r="M3083" t="s">
        <v>935</v>
      </c>
      <c r="N3083" t="s">
        <v>933</v>
      </c>
      <c r="O3083" t="s">
        <v>934</v>
      </c>
      <c r="P3083" t="s">
        <v>934</v>
      </c>
      <c r="Q3083" t="s">
        <v>633</v>
      </c>
      <c r="R3083" t="str">
        <f t="shared" si="98"/>
        <v>Weekday</v>
      </c>
      <c r="S3083" s="12">
        <f t="shared" si="97"/>
        <v>41339</v>
      </c>
    </row>
    <row r="3084" spans="1:19" x14ac:dyDescent="0.25">
      <c r="A3084" t="s">
        <v>593</v>
      </c>
      <c r="B3084" t="s">
        <v>594</v>
      </c>
      <c r="C3084">
        <v>20134021690</v>
      </c>
      <c r="D3084">
        <v>70</v>
      </c>
      <c r="E3084" t="s">
        <v>62</v>
      </c>
      <c r="G3084">
        <v>19.809999999999999</v>
      </c>
      <c r="H3084">
        <v>2013</v>
      </c>
      <c r="I3084">
        <v>3</v>
      </c>
      <c r="J3084">
        <v>17</v>
      </c>
      <c r="K3084">
        <v>20</v>
      </c>
      <c r="M3084" t="s">
        <v>932</v>
      </c>
      <c r="N3084" t="s">
        <v>933</v>
      </c>
      <c r="O3084" t="s">
        <v>934</v>
      </c>
      <c r="P3084" t="s">
        <v>934</v>
      </c>
      <c r="R3084" t="str">
        <f t="shared" si="98"/>
        <v>Weekend</v>
      </c>
      <c r="S3084" s="12">
        <f t="shared" si="97"/>
        <v>41350</v>
      </c>
    </row>
    <row r="3085" spans="1:19" x14ac:dyDescent="0.25">
      <c r="A3085" t="s">
        <v>593</v>
      </c>
      <c r="B3085" t="s">
        <v>594</v>
      </c>
      <c r="C3085">
        <v>20134021751</v>
      </c>
      <c r="D3085">
        <v>70</v>
      </c>
      <c r="E3085" t="s">
        <v>62</v>
      </c>
      <c r="G3085">
        <v>7.76</v>
      </c>
      <c r="H3085">
        <v>2013</v>
      </c>
      <c r="I3085">
        <v>3</v>
      </c>
      <c r="J3085">
        <v>4</v>
      </c>
      <c r="K3085">
        <v>7</v>
      </c>
      <c r="M3085" t="s">
        <v>932</v>
      </c>
      <c r="N3085" t="s">
        <v>933</v>
      </c>
      <c r="O3085" t="s">
        <v>934</v>
      </c>
      <c r="P3085" t="s">
        <v>934</v>
      </c>
      <c r="R3085" t="str">
        <f t="shared" si="98"/>
        <v>Weekday</v>
      </c>
      <c r="S3085" s="12">
        <f t="shared" si="97"/>
        <v>41337</v>
      </c>
    </row>
    <row r="3086" spans="1:19" x14ac:dyDescent="0.25">
      <c r="A3086" t="s">
        <v>593</v>
      </c>
      <c r="B3086" t="s">
        <v>594</v>
      </c>
      <c r="C3086">
        <v>20134021824</v>
      </c>
      <c r="D3086">
        <v>70</v>
      </c>
      <c r="E3086" t="s">
        <v>62</v>
      </c>
      <c r="G3086">
        <v>12.99</v>
      </c>
      <c r="H3086">
        <v>2013</v>
      </c>
      <c r="I3086">
        <v>3</v>
      </c>
      <c r="J3086">
        <v>13</v>
      </c>
      <c r="K3086">
        <v>18</v>
      </c>
      <c r="M3086" t="s">
        <v>932</v>
      </c>
      <c r="N3086" t="s">
        <v>933</v>
      </c>
      <c r="O3086" t="s">
        <v>934</v>
      </c>
      <c r="P3086" t="s">
        <v>934</v>
      </c>
      <c r="R3086" t="str">
        <f t="shared" si="98"/>
        <v>Weekday</v>
      </c>
      <c r="S3086" s="12">
        <f t="shared" si="97"/>
        <v>41346</v>
      </c>
    </row>
    <row r="3087" spans="1:19" x14ac:dyDescent="0.25">
      <c r="A3087" t="s">
        <v>593</v>
      </c>
      <c r="B3087" t="s">
        <v>594</v>
      </c>
      <c r="C3087">
        <v>20134021879</v>
      </c>
      <c r="D3087">
        <v>70</v>
      </c>
      <c r="E3087" t="s">
        <v>62</v>
      </c>
      <c r="G3087">
        <v>13</v>
      </c>
      <c r="H3087">
        <v>2013</v>
      </c>
      <c r="I3087">
        <v>3</v>
      </c>
      <c r="J3087">
        <v>8</v>
      </c>
      <c r="K3087">
        <v>16</v>
      </c>
      <c r="M3087" t="s">
        <v>932</v>
      </c>
      <c r="N3087" t="s">
        <v>937</v>
      </c>
      <c r="O3087" t="s">
        <v>934</v>
      </c>
      <c r="P3087" t="s">
        <v>934</v>
      </c>
      <c r="R3087" t="str">
        <f t="shared" si="98"/>
        <v>Weekday</v>
      </c>
      <c r="S3087" s="12">
        <f t="shared" si="97"/>
        <v>41341</v>
      </c>
    </row>
    <row r="3088" spans="1:19" x14ac:dyDescent="0.25">
      <c r="A3088" t="s">
        <v>593</v>
      </c>
      <c r="B3088" t="s">
        <v>594</v>
      </c>
      <c r="C3088">
        <v>20134021882</v>
      </c>
      <c r="D3088">
        <v>70</v>
      </c>
      <c r="E3088" t="s">
        <v>87</v>
      </c>
      <c r="G3088">
        <v>11.48</v>
      </c>
      <c r="H3088">
        <v>2013</v>
      </c>
      <c r="I3088">
        <v>3</v>
      </c>
      <c r="J3088">
        <v>11</v>
      </c>
      <c r="K3088">
        <v>15</v>
      </c>
      <c r="M3088" t="s">
        <v>932</v>
      </c>
      <c r="N3088" t="s">
        <v>933</v>
      </c>
      <c r="O3088" t="s">
        <v>934</v>
      </c>
      <c r="P3088" t="s">
        <v>934</v>
      </c>
      <c r="Q3088" t="s">
        <v>645</v>
      </c>
      <c r="R3088" t="str">
        <f t="shared" si="98"/>
        <v>Weekday</v>
      </c>
      <c r="S3088" s="12">
        <f t="shared" si="97"/>
        <v>41344</v>
      </c>
    </row>
    <row r="3089" spans="1:19" x14ac:dyDescent="0.25">
      <c r="A3089" t="s">
        <v>593</v>
      </c>
      <c r="B3089" t="s">
        <v>594</v>
      </c>
      <c r="C3089">
        <v>20134021916</v>
      </c>
      <c r="D3089">
        <v>70</v>
      </c>
      <c r="E3089" t="s">
        <v>87</v>
      </c>
      <c r="G3089">
        <v>11.14</v>
      </c>
      <c r="H3089">
        <v>2013</v>
      </c>
      <c r="I3089">
        <v>3</v>
      </c>
      <c r="J3089">
        <v>9</v>
      </c>
      <c r="K3089">
        <v>5</v>
      </c>
      <c r="M3089" t="s">
        <v>932</v>
      </c>
      <c r="N3089" t="s">
        <v>937</v>
      </c>
      <c r="O3089" t="s">
        <v>934</v>
      </c>
      <c r="P3089" t="s">
        <v>934</v>
      </c>
      <c r="Q3089" t="s">
        <v>647</v>
      </c>
      <c r="R3089" t="str">
        <f t="shared" si="98"/>
        <v>Weekend</v>
      </c>
      <c r="S3089" s="12">
        <f t="shared" si="97"/>
        <v>41342</v>
      </c>
    </row>
    <row r="3090" spans="1:19" x14ac:dyDescent="0.25">
      <c r="A3090" t="s">
        <v>593</v>
      </c>
      <c r="B3090" t="s">
        <v>594</v>
      </c>
      <c r="C3090">
        <v>20134021982</v>
      </c>
      <c r="D3090">
        <v>70</v>
      </c>
      <c r="E3090" t="s">
        <v>87</v>
      </c>
      <c r="G3090">
        <v>16.18</v>
      </c>
      <c r="H3090">
        <v>2013</v>
      </c>
      <c r="I3090">
        <v>3</v>
      </c>
      <c r="J3090">
        <v>7</v>
      </c>
      <c r="K3090">
        <v>20</v>
      </c>
      <c r="M3090" t="s">
        <v>932</v>
      </c>
      <c r="N3090" t="s">
        <v>933</v>
      </c>
      <c r="O3090" t="s">
        <v>934</v>
      </c>
      <c r="P3090" t="s">
        <v>934</v>
      </c>
      <c r="R3090" t="str">
        <f t="shared" si="98"/>
        <v>Weekday</v>
      </c>
      <c r="S3090" s="12">
        <f t="shared" si="97"/>
        <v>41340</v>
      </c>
    </row>
    <row r="3091" spans="1:19" x14ac:dyDescent="0.25">
      <c r="A3091" t="s">
        <v>593</v>
      </c>
      <c r="B3091" t="s">
        <v>594</v>
      </c>
      <c r="C3091">
        <v>20134021998</v>
      </c>
      <c r="D3091">
        <v>70</v>
      </c>
      <c r="E3091" t="s">
        <v>87</v>
      </c>
      <c r="G3091">
        <v>17</v>
      </c>
      <c r="H3091">
        <v>2013</v>
      </c>
      <c r="I3091">
        <v>3</v>
      </c>
      <c r="J3091">
        <v>10</v>
      </c>
      <c r="K3091">
        <v>13</v>
      </c>
      <c r="M3091" t="s">
        <v>932</v>
      </c>
      <c r="N3091" t="s">
        <v>933</v>
      </c>
      <c r="O3091" t="s">
        <v>934</v>
      </c>
      <c r="P3091" t="s">
        <v>934</v>
      </c>
      <c r="Q3091" t="s">
        <v>718</v>
      </c>
      <c r="R3091" t="str">
        <f t="shared" si="98"/>
        <v>Weekend</v>
      </c>
      <c r="S3091" s="12">
        <f t="shared" si="97"/>
        <v>41343</v>
      </c>
    </row>
    <row r="3092" spans="1:19" x14ac:dyDescent="0.25">
      <c r="A3092" t="s">
        <v>593</v>
      </c>
      <c r="B3092" t="s">
        <v>594</v>
      </c>
      <c r="C3092">
        <v>20134022017</v>
      </c>
      <c r="D3092">
        <v>70</v>
      </c>
      <c r="E3092" t="s">
        <v>62</v>
      </c>
      <c r="G3092">
        <v>13.19</v>
      </c>
      <c r="H3092">
        <v>2013</v>
      </c>
      <c r="I3092">
        <v>3</v>
      </c>
      <c r="J3092">
        <v>1</v>
      </c>
      <c r="K3092">
        <v>18</v>
      </c>
      <c r="M3092" t="s">
        <v>932</v>
      </c>
      <c r="N3092" t="s">
        <v>933</v>
      </c>
      <c r="O3092" t="s">
        <v>934</v>
      </c>
      <c r="P3092" t="s">
        <v>934</v>
      </c>
      <c r="R3092" t="str">
        <f t="shared" si="98"/>
        <v>Weekday</v>
      </c>
      <c r="S3092" s="12">
        <f t="shared" si="97"/>
        <v>41334</v>
      </c>
    </row>
    <row r="3093" spans="1:19" x14ac:dyDescent="0.25">
      <c r="A3093" t="s">
        <v>593</v>
      </c>
      <c r="B3093" t="s">
        <v>594</v>
      </c>
      <c r="C3093">
        <v>20134022042</v>
      </c>
      <c r="D3093">
        <v>70</v>
      </c>
      <c r="E3093" t="s">
        <v>87</v>
      </c>
      <c r="G3093">
        <v>14.29</v>
      </c>
      <c r="H3093">
        <v>2013</v>
      </c>
      <c r="I3093">
        <v>3</v>
      </c>
      <c r="J3093">
        <v>11</v>
      </c>
      <c r="K3093">
        <v>17</v>
      </c>
      <c r="M3093" t="s">
        <v>932</v>
      </c>
      <c r="N3093" t="s">
        <v>937</v>
      </c>
      <c r="O3093" t="s">
        <v>934</v>
      </c>
      <c r="P3093" t="s">
        <v>934</v>
      </c>
      <c r="R3093" t="str">
        <f t="shared" si="98"/>
        <v>Weekday</v>
      </c>
      <c r="S3093" s="12">
        <f t="shared" si="97"/>
        <v>41344</v>
      </c>
    </row>
    <row r="3094" spans="1:19" x14ac:dyDescent="0.25">
      <c r="A3094" t="s">
        <v>593</v>
      </c>
      <c r="B3094" t="s">
        <v>594</v>
      </c>
      <c r="C3094">
        <v>20134022103</v>
      </c>
      <c r="D3094">
        <v>70</v>
      </c>
      <c r="E3094" t="s">
        <v>87</v>
      </c>
      <c r="G3094">
        <v>13.09</v>
      </c>
      <c r="H3094">
        <v>2013</v>
      </c>
      <c r="I3094">
        <v>3</v>
      </c>
      <c r="J3094">
        <v>23</v>
      </c>
      <c r="K3094">
        <v>17</v>
      </c>
      <c r="M3094" t="s">
        <v>935</v>
      </c>
      <c r="N3094" t="s">
        <v>936</v>
      </c>
      <c r="O3094" t="s">
        <v>934</v>
      </c>
      <c r="P3094" t="s">
        <v>934</v>
      </c>
      <c r="R3094" t="str">
        <f t="shared" si="98"/>
        <v>Weekend</v>
      </c>
      <c r="S3094" s="12">
        <f t="shared" si="97"/>
        <v>41356</v>
      </c>
    </row>
    <row r="3095" spans="1:19" x14ac:dyDescent="0.25">
      <c r="A3095" t="s">
        <v>593</v>
      </c>
      <c r="B3095" t="s">
        <v>723</v>
      </c>
      <c r="C3095">
        <v>20134022381</v>
      </c>
      <c r="D3095">
        <v>275</v>
      </c>
      <c r="E3095" t="s">
        <v>62</v>
      </c>
      <c r="G3095">
        <v>34.729999999999997</v>
      </c>
      <c r="H3095">
        <v>2013</v>
      </c>
      <c r="I3095">
        <v>4</v>
      </c>
      <c r="J3095">
        <v>9</v>
      </c>
      <c r="K3095">
        <v>18</v>
      </c>
      <c r="M3095" t="s">
        <v>932</v>
      </c>
      <c r="N3095" t="s">
        <v>933</v>
      </c>
      <c r="O3095" t="s">
        <v>934</v>
      </c>
      <c r="P3095" t="s">
        <v>934</v>
      </c>
      <c r="Q3095" t="s">
        <v>878</v>
      </c>
      <c r="R3095" t="str">
        <f t="shared" si="98"/>
        <v>Weekday</v>
      </c>
      <c r="S3095" s="12">
        <f t="shared" si="97"/>
        <v>41373</v>
      </c>
    </row>
    <row r="3096" spans="1:19" x14ac:dyDescent="0.25">
      <c r="A3096" t="s">
        <v>593</v>
      </c>
      <c r="B3096" t="s">
        <v>723</v>
      </c>
      <c r="C3096">
        <v>20134022385</v>
      </c>
      <c r="D3096">
        <v>71</v>
      </c>
      <c r="E3096" t="s">
        <v>87</v>
      </c>
      <c r="G3096">
        <v>19</v>
      </c>
      <c r="H3096">
        <v>2013</v>
      </c>
      <c r="I3096">
        <v>4</v>
      </c>
      <c r="J3096">
        <v>9</v>
      </c>
      <c r="K3096">
        <v>21</v>
      </c>
      <c r="M3096" t="s">
        <v>932</v>
      </c>
      <c r="N3096" t="s">
        <v>933</v>
      </c>
      <c r="O3096" t="s">
        <v>934</v>
      </c>
      <c r="P3096" t="s">
        <v>934</v>
      </c>
      <c r="Q3096" t="s">
        <v>793</v>
      </c>
      <c r="R3096" t="str">
        <f t="shared" si="98"/>
        <v>Weekday</v>
      </c>
      <c r="S3096" s="12">
        <f t="shared" si="97"/>
        <v>41373</v>
      </c>
    </row>
    <row r="3097" spans="1:19" x14ac:dyDescent="0.25">
      <c r="A3097" t="s">
        <v>593</v>
      </c>
      <c r="B3097" t="s">
        <v>723</v>
      </c>
      <c r="C3097">
        <v>20134022413</v>
      </c>
      <c r="D3097">
        <v>275</v>
      </c>
      <c r="E3097" t="s">
        <v>87</v>
      </c>
      <c r="G3097">
        <v>34.1</v>
      </c>
      <c r="H3097">
        <v>2013</v>
      </c>
      <c r="I3097">
        <v>4</v>
      </c>
      <c r="J3097">
        <v>13</v>
      </c>
      <c r="K3097">
        <v>11</v>
      </c>
      <c r="M3097" t="s">
        <v>932</v>
      </c>
      <c r="N3097" t="s">
        <v>933</v>
      </c>
      <c r="O3097" t="s">
        <v>934</v>
      </c>
      <c r="P3097" t="s">
        <v>934</v>
      </c>
      <c r="Q3097" t="s">
        <v>890</v>
      </c>
      <c r="R3097" t="str">
        <f t="shared" si="98"/>
        <v>Weekend</v>
      </c>
      <c r="S3097" s="12">
        <f t="shared" si="97"/>
        <v>41377</v>
      </c>
    </row>
    <row r="3098" spans="1:19" x14ac:dyDescent="0.25">
      <c r="A3098" t="s">
        <v>593</v>
      </c>
      <c r="B3098" t="s">
        <v>723</v>
      </c>
      <c r="C3098">
        <v>20134022767</v>
      </c>
      <c r="D3098">
        <v>71</v>
      </c>
      <c r="E3098" t="s">
        <v>87</v>
      </c>
      <c r="G3098">
        <v>11.03</v>
      </c>
      <c r="H3098">
        <v>2013</v>
      </c>
      <c r="I3098">
        <v>4</v>
      </c>
      <c r="J3098">
        <v>6</v>
      </c>
      <c r="K3098">
        <v>0</v>
      </c>
      <c r="M3098" t="s">
        <v>932</v>
      </c>
      <c r="N3098" t="s">
        <v>939</v>
      </c>
      <c r="O3098" t="s">
        <v>934</v>
      </c>
      <c r="P3098" t="s">
        <v>934</v>
      </c>
      <c r="R3098" t="str">
        <f t="shared" si="98"/>
        <v>Weekend</v>
      </c>
      <c r="S3098" s="12">
        <f t="shared" si="97"/>
        <v>41370</v>
      </c>
    </row>
    <row r="3099" spans="1:19" x14ac:dyDescent="0.25">
      <c r="A3099" t="s">
        <v>593</v>
      </c>
      <c r="B3099" t="s">
        <v>723</v>
      </c>
      <c r="C3099">
        <v>20134022877</v>
      </c>
      <c r="D3099">
        <v>71</v>
      </c>
      <c r="E3099" t="s">
        <v>62</v>
      </c>
      <c r="G3099">
        <v>11.03</v>
      </c>
      <c r="H3099">
        <v>2013</v>
      </c>
      <c r="I3099">
        <v>3</v>
      </c>
      <c r="J3099">
        <v>10</v>
      </c>
      <c r="K3099">
        <v>1</v>
      </c>
      <c r="M3099" t="s">
        <v>935</v>
      </c>
      <c r="N3099" t="s">
        <v>937</v>
      </c>
      <c r="O3099" t="s">
        <v>934</v>
      </c>
      <c r="P3099" t="s">
        <v>934</v>
      </c>
      <c r="R3099" t="str">
        <f t="shared" si="98"/>
        <v>Weekend</v>
      </c>
      <c r="S3099" s="12">
        <f t="shared" si="97"/>
        <v>41343</v>
      </c>
    </row>
    <row r="3100" spans="1:19" x14ac:dyDescent="0.25">
      <c r="A3100" t="s">
        <v>593</v>
      </c>
      <c r="B3100" t="s">
        <v>723</v>
      </c>
      <c r="C3100">
        <v>20134023319</v>
      </c>
      <c r="D3100">
        <v>275</v>
      </c>
      <c r="E3100" t="s">
        <v>87</v>
      </c>
      <c r="G3100">
        <v>32.200000000000003</v>
      </c>
      <c r="H3100">
        <v>2013</v>
      </c>
      <c r="I3100">
        <v>4</v>
      </c>
      <c r="J3100">
        <v>25</v>
      </c>
      <c r="K3100">
        <v>16</v>
      </c>
      <c r="M3100" t="s">
        <v>932</v>
      </c>
      <c r="N3100" t="s">
        <v>933</v>
      </c>
      <c r="O3100" t="s">
        <v>934</v>
      </c>
      <c r="P3100" t="s">
        <v>934</v>
      </c>
      <c r="Q3100" t="s">
        <v>897</v>
      </c>
      <c r="R3100" t="str">
        <f t="shared" si="98"/>
        <v>Weekday</v>
      </c>
      <c r="S3100" s="12">
        <f t="shared" si="97"/>
        <v>41389</v>
      </c>
    </row>
    <row r="3101" spans="1:19" x14ac:dyDescent="0.25">
      <c r="A3101" t="s">
        <v>593</v>
      </c>
      <c r="B3101" t="s">
        <v>723</v>
      </c>
      <c r="C3101">
        <v>20134023442</v>
      </c>
      <c r="D3101">
        <v>71</v>
      </c>
      <c r="E3101" t="s">
        <v>62</v>
      </c>
      <c r="G3101">
        <v>11.03</v>
      </c>
      <c r="H3101">
        <v>2013</v>
      </c>
      <c r="I3101">
        <v>4</v>
      </c>
      <c r="J3101">
        <v>16</v>
      </c>
      <c r="K3101">
        <v>16</v>
      </c>
      <c r="M3101" t="s">
        <v>932</v>
      </c>
      <c r="N3101" t="s">
        <v>933</v>
      </c>
      <c r="O3101" t="s">
        <v>934</v>
      </c>
      <c r="P3101" t="s">
        <v>934</v>
      </c>
      <c r="R3101" t="str">
        <f t="shared" si="98"/>
        <v>Weekday</v>
      </c>
      <c r="S3101" s="12">
        <f t="shared" si="97"/>
        <v>41380</v>
      </c>
    </row>
    <row r="3102" spans="1:19" x14ac:dyDescent="0.25">
      <c r="A3102" t="s">
        <v>593</v>
      </c>
      <c r="B3102" t="s">
        <v>723</v>
      </c>
      <c r="C3102">
        <v>20134023647</v>
      </c>
      <c r="D3102">
        <v>71</v>
      </c>
      <c r="E3102" t="s">
        <v>62</v>
      </c>
      <c r="G3102">
        <v>11.03</v>
      </c>
      <c r="H3102">
        <v>2013</v>
      </c>
      <c r="I3102">
        <v>3</v>
      </c>
      <c r="J3102">
        <v>26</v>
      </c>
      <c r="K3102">
        <v>17</v>
      </c>
      <c r="M3102" t="s">
        <v>932</v>
      </c>
      <c r="N3102" t="s">
        <v>937</v>
      </c>
      <c r="O3102" t="s">
        <v>934</v>
      </c>
      <c r="P3102" t="s">
        <v>934</v>
      </c>
      <c r="R3102" t="str">
        <f t="shared" si="98"/>
        <v>Weekday</v>
      </c>
      <c r="S3102" s="12">
        <f t="shared" si="97"/>
        <v>41359</v>
      </c>
    </row>
    <row r="3103" spans="1:19" x14ac:dyDescent="0.25">
      <c r="A3103" t="s">
        <v>593</v>
      </c>
      <c r="B3103" t="s">
        <v>723</v>
      </c>
      <c r="C3103">
        <v>20134023668</v>
      </c>
      <c r="D3103">
        <v>71</v>
      </c>
      <c r="E3103" t="s">
        <v>87</v>
      </c>
      <c r="G3103">
        <v>19.7</v>
      </c>
      <c r="H3103">
        <v>2013</v>
      </c>
      <c r="I3103">
        <v>4</v>
      </c>
      <c r="J3103">
        <v>18</v>
      </c>
      <c r="K3103">
        <v>7</v>
      </c>
      <c r="M3103" t="s">
        <v>932</v>
      </c>
      <c r="N3103" t="s">
        <v>933</v>
      </c>
      <c r="O3103" t="s">
        <v>934</v>
      </c>
      <c r="P3103" t="s">
        <v>934</v>
      </c>
      <c r="R3103" t="str">
        <f t="shared" si="98"/>
        <v>Weekday</v>
      </c>
      <c r="S3103" s="12">
        <f t="shared" si="97"/>
        <v>41382</v>
      </c>
    </row>
    <row r="3104" spans="1:19" x14ac:dyDescent="0.25">
      <c r="A3104" t="s">
        <v>593</v>
      </c>
      <c r="B3104" t="s">
        <v>723</v>
      </c>
      <c r="C3104">
        <v>20134023669</v>
      </c>
      <c r="D3104">
        <v>275</v>
      </c>
      <c r="E3104" t="s">
        <v>87</v>
      </c>
      <c r="G3104">
        <v>31.22</v>
      </c>
      <c r="H3104">
        <v>2013</v>
      </c>
      <c r="I3104">
        <v>4</v>
      </c>
      <c r="J3104">
        <v>18</v>
      </c>
      <c r="K3104">
        <v>7</v>
      </c>
      <c r="M3104" t="s">
        <v>932</v>
      </c>
      <c r="N3104" t="s">
        <v>933</v>
      </c>
      <c r="O3104" t="s">
        <v>934</v>
      </c>
      <c r="P3104" t="s">
        <v>934</v>
      </c>
      <c r="Q3104" t="s">
        <v>901</v>
      </c>
      <c r="R3104" t="str">
        <f t="shared" si="98"/>
        <v>Weekday</v>
      </c>
      <c r="S3104" s="12">
        <f t="shared" si="97"/>
        <v>41382</v>
      </c>
    </row>
    <row r="3105" spans="1:19" x14ac:dyDescent="0.25">
      <c r="A3105" t="s">
        <v>593</v>
      </c>
      <c r="B3105" t="s">
        <v>723</v>
      </c>
      <c r="C3105">
        <v>20134023951</v>
      </c>
      <c r="D3105">
        <v>71</v>
      </c>
      <c r="E3105" t="s">
        <v>62</v>
      </c>
      <c r="G3105">
        <v>11.03</v>
      </c>
      <c r="H3105">
        <v>2013</v>
      </c>
      <c r="I3105">
        <v>3</v>
      </c>
      <c r="J3105">
        <v>8</v>
      </c>
      <c r="K3105">
        <v>18</v>
      </c>
      <c r="M3105" t="s">
        <v>932</v>
      </c>
      <c r="N3105" t="s">
        <v>933</v>
      </c>
      <c r="O3105" t="s">
        <v>934</v>
      </c>
      <c r="P3105" t="s">
        <v>934</v>
      </c>
      <c r="R3105" t="str">
        <f t="shared" si="98"/>
        <v>Weekday</v>
      </c>
      <c r="S3105" s="12">
        <f t="shared" si="97"/>
        <v>41341</v>
      </c>
    </row>
    <row r="3106" spans="1:19" x14ac:dyDescent="0.25">
      <c r="A3106" t="s">
        <v>593</v>
      </c>
      <c r="B3106" t="s">
        <v>723</v>
      </c>
      <c r="C3106">
        <v>20134024609</v>
      </c>
      <c r="D3106">
        <v>71</v>
      </c>
      <c r="E3106" t="s">
        <v>62</v>
      </c>
      <c r="G3106">
        <v>11.65</v>
      </c>
      <c r="H3106">
        <v>2013</v>
      </c>
      <c r="I3106">
        <v>5</v>
      </c>
      <c r="J3106">
        <v>1</v>
      </c>
      <c r="K3106">
        <v>0</v>
      </c>
      <c r="M3106" t="s">
        <v>935</v>
      </c>
      <c r="N3106" t="s">
        <v>933</v>
      </c>
      <c r="O3106" t="s">
        <v>934</v>
      </c>
      <c r="P3106" t="s">
        <v>934</v>
      </c>
      <c r="R3106" t="str">
        <f t="shared" si="98"/>
        <v>Weekday</v>
      </c>
      <c r="S3106" s="12">
        <f t="shared" si="97"/>
        <v>41395</v>
      </c>
    </row>
    <row r="3107" spans="1:19" x14ac:dyDescent="0.25">
      <c r="A3107" t="s">
        <v>593</v>
      </c>
      <c r="B3107" t="s">
        <v>723</v>
      </c>
      <c r="C3107">
        <v>20134025201</v>
      </c>
      <c r="D3107">
        <v>71</v>
      </c>
      <c r="E3107" t="s">
        <v>62</v>
      </c>
      <c r="G3107">
        <v>13.4</v>
      </c>
      <c r="H3107">
        <v>2013</v>
      </c>
      <c r="I3107">
        <v>4</v>
      </c>
      <c r="J3107">
        <v>19</v>
      </c>
      <c r="K3107">
        <v>15</v>
      </c>
      <c r="M3107" t="s">
        <v>932</v>
      </c>
      <c r="N3107" t="s">
        <v>937</v>
      </c>
      <c r="O3107" t="s">
        <v>934</v>
      </c>
      <c r="P3107" t="s">
        <v>934</v>
      </c>
      <c r="Q3107" t="s">
        <v>741</v>
      </c>
      <c r="R3107" t="str">
        <f t="shared" si="98"/>
        <v>Weekday</v>
      </c>
      <c r="S3107" s="12">
        <f t="shared" si="97"/>
        <v>41383</v>
      </c>
    </row>
    <row r="3108" spans="1:19" x14ac:dyDescent="0.25">
      <c r="A3108" t="s">
        <v>593</v>
      </c>
      <c r="B3108" t="s">
        <v>723</v>
      </c>
      <c r="C3108">
        <v>20134025203</v>
      </c>
      <c r="D3108">
        <v>275</v>
      </c>
      <c r="E3108" t="s">
        <v>62</v>
      </c>
      <c r="G3108">
        <v>31.1</v>
      </c>
      <c r="H3108">
        <v>2013</v>
      </c>
      <c r="I3108">
        <v>4</v>
      </c>
      <c r="J3108">
        <v>22</v>
      </c>
      <c r="K3108">
        <v>7</v>
      </c>
      <c r="M3108" t="s">
        <v>932</v>
      </c>
      <c r="N3108" t="s">
        <v>933</v>
      </c>
      <c r="O3108" t="s">
        <v>934</v>
      </c>
      <c r="P3108" t="s">
        <v>934</v>
      </c>
      <c r="R3108" t="str">
        <f t="shared" si="98"/>
        <v>Weekday</v>
      </c>
      <c r="S3108" s="12">
        <f t="shared" si="97"/>
        <v>41386</v>
      </c>
    </row>
    <row r="3109" spans="1:19" x14ac:dyDescent="0.25">
      <c r="A3109" t="s">
        <v>593</v>
      </c>
      <c r="B3109" t="s">
        <v>723</v>
      </c>
      <c r="C3109">
        <v>20134025317</v>
      </c>
      <c r="D3109">
        <v>71</v>
      </c>
      <c r="E3109" t="s">
        <v>62</v>
      </c>
      <c r="G3109">
        <v>11.83</v>
      </c>
      <c r="H3109">
        <v>2013</v>
      </c>
      <c r="I3109">
        <v>4</v>
      </c>
      <c r="J3109">
        <v>24</v>
      </c>
      <c r="K3109">
        <v>8</v>
      </c>
      <c r="M3109" t="s">
        <v>932</v>
      </c>
      <c r="N3109" t="s">
        <v>937</v>
      </c>
      <c r="O3109" t="s">
        <v>934</v>
      </c>
      <c r="P3109" t="s">
        <v>934</v>
      </c>
      <c r="Q3109" t="s">
        <v>724</v>
      </c>
      <c r="R3109" t="str">
        <f t="shared" si="98"/>
        <v>Weekday</v>
      </c>
      <c r="S3109" s="12">
        <f t="shared" si="97"/>
        <v>41388</v>
      </c>
    </row>
    <row r="3110" spans="1:19" x14ac:dyDescent="0.25">
      <c r="A3110" t="s">
        <v>593</v>
      </c>
      <c r="B3110" t="s">
        <v>594</v>
      </c>
      <c r="C3110">
        <v>20134025549</v>
      </c>
      <c r="D3110">
        <v>70</v>
      </c>
      <c r="E3110" t="s">
        <v>87</v>
      </c>
      <c r="G3110">
        <v>14.19</v>
      </c>
      <c r="H3110">
        <v>2013</v>
      </c>
      <c r="I3110">
        <v>4</v>
      </c>
      <c r="J3110">
        <v>2</v>
      </c>
      <c r="K3110">
        <v>18</v>
      </c>
      <c r="M3110" t="s">
        <v>932</v>
      </c>
      <c r="N3110" t="s">
        <v>933</v>
      </c>
      <c r="O3110" t="s">
        <v>934</v>
      </c>
      <c r="P3110" t="s">
        <v>934</v>
      </c>
      <c r="R3110" t="str">
        <f t="shared" si="98"/>
        <v>Weekday</v>
      </c>
      <c r="S3110" s="12">
        <f t="shared" si="97"/>
        <v>41366</v>
      </c>
    </row>
    <row r="3111" spans="1:19" x14ac:dyDescent="0.25">
      <c r="A3111" t="s">
        <v>593</v>
      </c>
      <c r="B3111" t="s">
        <v>594</v>
      </c>
      <c r="C3111">
        <v>20134025557</v>
      </c>
      <c r="D3111">
        <v>70</v>
      </c>
      <c r="E3111" t="s">
        <v>62</v>
      </c>
      <c r="G3111">
        <v>7.95</v>
      </c>
      <c r="H3111">
        <v>2013</v>
      </c>
      <c r="I3111">
        <v>5</v>
      </c>
      <c r="J3111">
        <v>4</v>
      </c>
      <c r="K3111">
        <v>17</v>
      </c>
      <c r="M3111" t="s">
        <v>932</v>
      </c>
      <c r="N3111" t="s">
        <v>933</v>
      </c>
      <c r="O3111" t="s">
        <v>934</v>
      </c>
      <c r="P3111" t="s">
        <v>934</v>
      </c>
      <c r="R3111" t="str">
        <f t="shared" si="98"/>
        <v>Weekend</v>
      </c>
      <c r="S3111" s="12">
        <f t="shared" si="97"/>
        <v>41398</v>
      </c>
    </row>
    <row r="3112" spans="1:19" x14ac:dyDescent="0.25">
      <c r="A3112" t="s">
        <v>593</v>
      </c>
      <c r="B3112" t="s">
        <v>594</v>
      </c>
      <c r="C3112">
        <v>20134025562</v>
      </c>
      <c r="D3112">
        <v>70</v>
      </c>
      <c r="E3112" t="s">
        <v>62</v>
      </c>
      <c r="G3112">
        <v>14.19</v>
      </c>
      <c r="H3112">
        <v>2013</v>
      </c>
      <c r="I3112">
        <v>4</v>
      </c>
      <c r="J3112">
        <v>10</v>
      </c>
      <c r="K3112">
        <v>7</v>
      </c>
      <c r="M3112" t="s">
        <v>932</v>
      </c>
      <c r="N3112" t="s">
        <v>933</v>
      </c>
      <c r="O3112" t="s">
        <v>934</v>
      </c>
      <c r="P3112" t="s">
        <v>934</v>
      </c>
      <c r="R3112" t="str">
        <f t="shared" si="98"/>
        <v>Weekday</v>
      </c>
      <c r="S3112" s="12">
        <f t="shared" si="97"/>
        <v>41374</v>
      </c>
    </row>
    <row r="3113" spans="1:19" x14ac:dyDescent="0.25">
      <c r="A3113" t="s">
        <v>593</v>
      </c>
      <c r="B3113" t="s">
        <v>723</v>
      </c>
      <c r="C3113">
        <v>20134025892</v>
      </c>
      <c r="D3113">
        <v>275</v>
      </c>
      <c r="E3113" t="s">
        <v>62</v>
      </c>
      <c r="G3113">
        <v>32.1</v>
      </c>
      <c r="H3113">
        <v>2013</v>
      </c>
      <c r="I3113">
        <v>5</v>
      </c>
      <c r="J3113">
        <v>9</v>
      </c>
      <c r="K3113">
        <v>18</v>
      </c>
      <c r="M3113" t="s">
        <v>932</v>
      </c>
      <c r="N3113" t="s">
        <v>937</v>
      </c>
      <c r="O3113" t="s">
        <v>934</v>
      </c>
      <c r="P3113" t="s">
        <v>934</v>
      </c>
      <c r="Q3113" t="s">
        <v>860</v>
      </c>
      <c r="R3113" t="str">
        <f t="shared" si="98"/>
        <v>Weekday</v>
      </c>
      <c r="S3113" s="12">
        <f t="shared" si="97"/>
        <v>41403</v>
      </c>
    </row>
    <row r="3114" spans="1:19" x14ac:dyDescent="0.25">
      <c r="A3114" t="s">
        <v>593</v>
      </c>
      <c r="B3114" t="s">
        <v>723</v>
      </c>
      <c r="C3114">
        <v>20134026423</v>
      </c>
      <c r="D3114">
        <v>71</v>
      </c>
      <c r="E3114" t="s">
        <v>62</v>
      </c>
      <c r="G3114">
        <v>12.03</v>
      </c>
      <c r="H3114">
        <v>2013</v>
      </c>
      <c r="I3114">
        <v>5</v>
      </c>
      <c r="J3114">
        <v>1</v>
      </c>
      <c r="K3114">
        <v>17</v>
      </c>
      <c r="M3114" t="s">
        <v>932</v>
      </c>
      <c r="N3114" t="s">
        <v>933</v>
      </c>
      <c r="O3114" t="s">
        <v>934</v>
      </c>
      <c r="P3114" t="s">
        <v>934</v>
      </c>
      <c r="Q3114" t="s">
        <v>727</v>
      </c>
      <c r="R3114" t="str">
        <f t="shared" si="98"/>
        <v>Weekday</v>
      </c>
      <c r="S3114" s="12">
        <f t="shared" si="97"/>
        <v>41395</v>
      </c>
    </row>
    <row r="3115" spans="1:19" x14ac:dyDescent="0.25">
      <c r="A3115" t="s">
        <v>593</v>
      </c>
      <c r="B3115" t="s">
        <v>723</v>
      </c>
      <c r="C3115">
        <v>20134026427</v>
      </c>
      <c r="D3115">
        <v>71</v>
      </c>
      <c r="E3115" t="s">
        <v>87</v>
      </c>
      <c r="G3115">
        <v>12.03</v>
      </c>
      <c r="H3115">
        <v>2013</v>
      </c>
      <c r="I3115">
        <v>5</v>
      </c>
      <c r="J3115">
        <v>1</v>
      </c>
      <c r="K3115">
        <v>16</v>
      </c>
      <c r="M3115" t="s">
        <v>932</v>
      </c>
      <c r="N3115" t="s">
        <v>933</v>
      </c>
      <c r="O3115" t="s">
        <v>934</v>
      </c>
      <c r="P3115" t="s">
        <v>934</v>
      </c>
      <c r="Q3115" t="s">
        <v>834</v>
      </c>
      <c r="R3115" t="str">
        <f t="shared" si="98"/>
        <v>Weekday</v>
      </c>
      <c r="S3115" s="12">
        <f t="shared" si="97"/>
        <v>41395</v>
      </c>
    </row>
    <row r="3116" spans="1:19" x14ac:dyDescent="0.25">
      <c r="A3116" t="s">
        <v>593</v>
      </c>
      <c r="B3116" t="s">
        <v>723</v>
      </c>
      <c r="C3116">
        <v>20134026449</v>
      </c>
      <c r="D3116">
        <v>71</v>
      </c>
      <c r="E3116" t="s">
        <v>62</v>
      </c>
      <c r="G3116">
        <v>19.37</v>
      </c>
      <c r="H3116">
        <v>2013</v>
      </c>
      <c r="I3116">
        <v>5</v>
      </c>
      <c r="J3116">
        <v>2</v>
      </c>
      <c r="K3116">
        <v>8</v>
      </c>
      <c r="M3116" t="s">
        <v>932</v>
      </c>
      <c r="N3116" t="s">
        <v>933</v>
      </c>
      <c r="O3116" t="s">
        <v>934</v>
      </c>
      <c r="P3116" t="s">
        <v>934</v>
      </c>
      <c r="R3116" t="str">
        <f t="shared" si="98"/>
        <v>Weekday</v>
      </c>
      <c r="S3116" s="12">
        <f t="shared" si="97"/>
        <v>41396</v>
      </c>
    </row>
    <row r="3117" spans="1:19" x14ac:dyDescent="0.25">
      <c r="A3117" t="s">
        <v>593</v>
      </c>
      <c r="B3117" t="s">
        <v>723</v>
      </c>
      <c r="C3117">
        <v>20134026451</v>
      </c>
      <c r="D3117">
        <v>71</v>
      </c>
      <c r="E3117" t="s">
        <v>62</v>
      </c>
      <c r="G3117">
        <v>19</v>
      </c>
      <c r="H3117">
        <v>2013</v>
      </c>
      <c r="I3117">
        <v>5</v>
      </c>
      <c r="J3117">
        <v>2</v>
      </c>
      <c r="K3117">
        <v>8</v>
      </c>
      <c r="M3117" t="s">
        <v>932</v>
      </c>
      <c r="N3117" t="s">
        <v>933</v>
      </c>
      <c r="O3117" t="s">
        <v>934</v>
      </c>
      <c r="P3117" t="s">
        <v>934</v>
      </c>
      <c r="Q3117" t="s">
        <v>787</v>
      </c>
      <c r="R3117" t="str">
        <f t="shared" si="98"/>
        <v>Weekday</v>
      </c>
      <c r="S3117" s="12">
        <f t="shared" si="97"/>
        <v>41396</v>
      </c>
    </row>
    <row r="3118" spans="1:19" x14ac:dyDescent="0.25">
      <c r="A3118" t="s">
        <v>593</v>
      </c>
      <c r="B3118" t="s">
        <v>723</v>
      </c>
      <c r="C3118">
        <v>20134026476</v>
      </c>
      <c r="D3118">
        <v>71</v>
      </c>
      <c r="E3118" t="s">
        <v>87</v>
      </c>
      <c r="G3118">
        <v>13</v>
      </c>
      <c r="H3118">
        <v>2013</v>
      </c>
      <c r="I3118">
        <v>4</v>
      </c>
      <c r="J3118">
        <v>23</v>
      </c>
      <c r="K3118">
        <v>7</v>
      </c>
      <c r="M3118" t="s">
        <v>932</v>
      </c>
      <c r="N3118" t="s">
        <v>933</v>
      </c>
      <c r="O3118" t="s">
        <v>934</v>
      </c>
      <c r="P3118" t="s">
        <v>934</v>
      </c>
      <c r="Q3118" t="s">
        <v>829</v>
      </c>
      <c r="R3118" t="str">
        <f t="shared" si="98"/>
        <v>Weekday</v>
      </c>
      <c r="S3118" s="12">
        <f t="shared" si="97"/>
        <v>41387</v>
      </c>
    </row>
    <row r="3119" spans="1:19" x14ac:dyDescent="0.25">
      <c r="A3119" t="s">
        <v>593</v>
      </c>
      <c r="B3119" t="s">
        <v>723</v>
      </c>
      <c r="C3119">
        <v>20134027280</v>
      </c>
      <c r="D3119">
        <v>71</v>
      </c>
      <c r="E3119" t="s">
        <v>62</v>
      </c>
      <c r="G3119">
        <v>16.399999999999999</v>
      </c>
      <c r="H3119">
        <v>2013</v>
      </c>
      <c r="I3119">
        <v>5</v>
      </c>
      <c r="J3119">
        <v>11</v>
      </c>
      <c r="K3119">
        <v>0</v>
      </c>
      <c r="M3119" t="s">
        <v>935</v>
      </c>
      <c r="N3119" t="s">
        <v>933</v>
      </c>
      <c r="O3119" t="s">
        <v>934</v>
      </c>
      <c r="P3119" t="s">
        <v>934</v>
      </c>
      <c r="Q3119" t="s">
        <v>946</v>
      </c>
      <c r="R3119" t="str">
        <f t="shared" si="98"/>
        <v>Weekend</v>
      </c>
      <c r="S3119" s="12">
        <f t="shared" si="97"/>
        <v>41405</v>
      </c>
    </row>
    <row r="3120" spans="1:19" x14ac:dyDescent="0.25">
      <c r="A3120" t="s">
        <v>593</v>
      </c>
      <c r="B3120" t="s">
        <v>594</v>
      </c>
      <c r="C3120">
        <v>20134028236</v>
      </c>
      <c r="D3120">
        <v>70</v>
      </c>
      <c r="E3120" t="s">
        <v>62</v>
      </c>
      <c r="G3120">
        <v>17</v>
      </c>
      <c r="H3120">
        <v>2013</v>
      </c>
      <c r="I3120">
        <v>4</v>
      </c>
      <c r="J3120">
        <v>10</v>
      </c>
      <c r="K3120">
        <v>13</v>
      </c>
      <c r="M3120" t="s">
        <v>932</v>
      </c>
      <c r="N3120" t="s">
        <v>933</v>
      </c>
      <c r="O3120" t="s">
        <v>934</v>
      </c>
      <c r="P3120" t="s">
        <v>934</v>
      </c>
      <c r="Q3120" t="s">
        <v>665</v>
      </c>
      <c r="R3120" t="str">
        <f t="shared" si="98"/>
        <v>Weekday</v>
      </c>
      <c r="S3120" s="12">
        <f t="shared" si="97"/>
        <v>41374</v>
      </c>
    </row>
    <row r="3121" spans="1:19" x14ac:dyDescent="0.25">
      <c r="A3121" t="s">
        <v>593</v>
      </c>
      <c r="B3121" t="s">
        <v>594</v>
      </c>
      <c r="C3121">
        <v>20134029681</v>
      </c>
      <c r="D3121">
        <v>70</v>
      </c>
      <c r="E3121" t="s">
        <v>87</v>
      </c>
      <c r="G3121">
        <v>13.92</v>
      </c>
      <c r="H3121">
        <v>2013</v>
      </c>
      <c r="I3121">
        <v>2</v>
      </c>
      <c r="J3121">
        <v>5</v>
      </c>
      <c r="K3121">
        <v>11</v>
      </c>
      <c r="M3121" t="s">
        <v>935</v>
      </c>
      <c r="N3121" t="s">
        <v>933</v>
      </c>
      <c r="O3121" t="s">
        <v>934</v>
      </c>
      <c r="P3121" t="s">
        <v>934</v>
      </c>
      <c r="R3121" t="str">
        <f t="shared" si="98"/>
        <v>Weekday</v>
      </c>
      <c r="S3121" s="12">
        <f t="shared" si="97"/>
        <v>41310</v>
      </c>
    </row>
    <row r="3122" spans="1:19" x14ac:dyDescent="0.25">
      <c r="A3122" t="s">
        <v>593</v>
      </c>
      <c r="B3122" t="s">
        <v>723</v>
      </c>
      <c r="C3122">
        <v>20134030094</v>
      </c>
      <c r="D3122">
        <v>275</v>
      </c>
      <c r="E3122" t="s">
        <v>87</v>
      </c>
      <c r="G3122">
        <v>34.6</v>
      </c>
      <c r="H3122">
        <v>2013</v>
      </c>
      <c r="I3122">
        <v>5</v>
      </c>
      <c r="J3122">
        <v>14</v>
      </c>
      <c r="K3122">
        <v>19</v>
      </c>
      <c r="M3122" t="s">
        <v>932</v>
      </c>
      <c r="N3122" t="s">
        <v>936</v>
      </c>
      <c r="O3122" t="s">
        <v>934</v>
      </c>
      <c r="P3122" t="s">
        <v>934</v>
      </c>
      <c r="Q3122" t="s">
        <v>886</v>
      </c>
      <c r="R3122" t="str">
        <f t="shared" si="98"/>
        <v>Weekday</v>
      </c>
      <c r="S3122" s="12">
        <f t="shared" si="97"/>
        <v>41408</v>
      </c>
    </row>
    <row r="3123" spans="1:19" x14ac:dyDescent="0.25">
      <c r="A3123" t="s">
        <v>593</v>
      </c>
      <c r="B3123" t="s">
        <v>723</v>
      </c>
      <c r="C3123">
        <v>20134030194</v>
      </c>
      <c r="D3123">
        <v>275</v>
      </c>
      <c r="E3123" t="s">
        <v>87</v>
      </c>
      <c r="G3123">
        <v>34.1</v>
      </c>
      <c r="H3123">
        <v>2013</v>
      </c>
      <c r="I3123">
        <v>5</v>
      </c>
      <c r="J3123">
        <v>12</v>
      </c>
      <c r="K3123">
        <v>8</v>
      </c>
      <c r="M3123" t="s">
        <v>935</v>
      </c>
      <c r="N3123" t="s">
        <v>937</v>
      </c>
      <c r="O3123" t="s">
        <v>934</v>
      </c>
      <c r="P3123" t="s">
        <v>934</v>
      </c>
      <c r="Q3123" t="s">
        <v>890</v>
      </c>
      <c r="R3123" t="str">
        <f t="shared" si="98"/>
        <v>Weekend</v>
      </c>
      <c r="S3123" s="12">
        <f t="shared" si="97"/>
        <v>41406</v>
      </c>
    </row>
    <row r="3124" spans="1:19" x14ac:dyDescent="0.25">
      <c r="A3124" t="s">
        <v>593</v>
      </c>
      <c r="B3124" t="s">
        <v>723</v>
      </c>
      <c r="C3124">
        <v>20134030545</v>
      </c>
      <c r="D3124">
        <v>275</v>
      </c>
      <c r="E3124" t="s">
        <v>62</v>
      </c>
      <c r="G3124">
        <v>33.1</v>
      </c>
      <c r="H3124">
        <v>2013</v>
      </c>
      <c r="I3124">
        <v>4</v>
      </c>
      <c r="J3124">
        <v>19</v>
      </c>
      <c r="K3124">
        <v>7</v>
      </c>
      <c r="M3124" t="s">
        <v>932</v>
      </c>
      <c r="N3124" t="s">
        <v>936</v>
      </c>
      <c r="O3124" t="s">
        <v>934</v>
      </c>
      <c r="P3124" t="s">
        <v>934</v>
      </c>
      <c r="Q3124" t="s">
        <v>868</v>
      </c>
      <c r="R3124" t="str">
        <f t="shared" si="98"/>
        <v>Weekday</v>
      </c>
      <c r="S3124" s="12">
        <f t="shared" si="97"/>
        <v>41383</v>
      </c>
    </row>
    <row r="3125" spans="1:19" x14ac:dyDescent="0.25">
      <c r="A3125" t="s">
        <v>593</v>
      </c>
      <c r="B3125" t="s">
        <v>723</v>
      </c>
      <c r="C3125">
        <v>20134030552</v>
      </c>
      <c r="D3125">
        <v>71</v>
      </c>
      <c r="E3125" t="s">
        <v>62</v>
      </c>
      <c r="G3125">
        <v>19.79</v>
      </c>
      <c r="H3125">
        <v>2013</v>
      </c>
      <c r="I3125">
        <v>5</v>
      </c>
      <c r="J3125">
        <v>27</v>
      </c>
      <c r="K3125">
        <v>19</v>
      </c>
      <c r="M3125" t="s">
        <v>932</v>
      </c>
      <c r="N3125" t="s">
        <v>933</v>
      </c>
      <c r="O3125" t="s">
        <v>934</v>
      </c>
      <c r="P3125" t="s">
        <v>934</v>
      </c>
      <c r="R3125" t="str">
        <f t="shared" si="98"/>
        <v>Weekday</v>
      </c>
      <c r="S3125" s="12">
        <f t="shared" si="97"/>
        <v>41421</v>
      </c>
    </row>
    <row r="3126" spans="1:19" x14ac:dyDescent="0.25">
      <c r="A3126" t="s">
        <v>593</v>
      </c>
      <c r="B3126" t="s">
        <v>723</v>
      </c>
      <c r="C3126">
        <v>20134030583</v>
      </c>
      <c r="D3126">
        <v>71</v>
      </c>
      <c r="E3126" t="s">
        <v>62</v>
      </c>
      <c r="G3126">
        <v>16.5</v>
      </c>
      <c r="H3126">
        <v>2013</v>
      </c>
      <c r="I3126">
        <v>5</v>
      </c>
      <c r="J3126">
        <v>23</v>
      </c>
      <c r="K3126">
        <v>7</v>
      </c>
      <c r="M3126" t="s">
        <v>932</v>
      </c>
      <c r="N3126" t="s">
        <v>933</v>
      </c>
      <c r="O3126" t="s">
        <v>934</v>
      </c>
      <c r="P3126" t="s">
        <v>934</v>
      </c>
      <c r="Q3126" t="s">
        <v>946</v>
      </c>
      <c r="R3126" t="str">
        <f t="shared" si="98"/>
        <v>Weekday</v>
      </c>
      <c r="S3126" s="12">
        <f t="shared" si="97"/>
        <v>41417</v>
      </c>
    </row>
    <row r="3127" spans="1:19" x14ac:dyDescent="0.25">
      <c r="A3127" t="s">
        <v>593</v>
      </c>
      <c r="B3127" t="s">
        <v>594</v>
      </c>
      <c r="C3127">
        <v>20134030668</v>
      </c>
      <c r="D3127">
        <v>70</v>
      </c>
      <c r="E3127" t="s">
        <v>940</v>
      </c>
      <c r="G3127">
        <v>16.11</v>
      </c>
      <c r="H3127">
        <v>2013</v>
      </c>
      <c r="I3127">
        <v>2</v>
      </c>
      <c r="J3127">
        <v>15</v>
      </c>
      <c r="K3127">
        <v>19</v>
      </c>
      <c r="M3127" t="s">
        <v>932</v>
      </c>
      <c r="N3127" t="s">
        <v>933</v>
      </c>
      <c r="O3127" t="s">
        <v>934</v>
      </c>
      <c r="P3127" t="s">
        <v>934</v>
      </c>
      <c r="R3127" t="str">
        <f t="shared" si="98"/>
        <v>Weekday</v>
      </c>
      <c r="S3127" s="12">
        <f t="shared" si="97"/>
        <v>41320</v>
      </c>
    </row>
    <row r="3128" spans="1:19" x14ac:dyDescent="0.25">
      <c r="A3128" t="s">
        <v>593</v>
      </c>
      <c r="B3128" t="s">
        <v>723</v>
      </c>
      <c r="C3128">
        <v>20134031122</v>
      </c>
      <c r="D3128">
        <v>275</v>
      </c>
      <c r="E3128" t="s">
        <v>87</v>
      </c>
      <c r="G3128">
        <v>32.200000000000003</v>
      </c>
      <c r="H3128">
        <v>2013</v>
      </c>
      <c r="I3128">
        <v>5</v>
      </c>
      <c r="J3128">
        <v>25</v>
      </c>
      <c r="K3128">
        <v>14</v>
      </c>
      <c r="M3128" t="s">
        <v>932</v>
      </c>
      <c r="N3128" t="s">
        <v>933</v>
      </c>
      <c r="O3128" t="s">
        <v>934</v>
      </c>
      <c r="P3128" t="s">
        <v>934</v>
      </c>
      <c r="Q3128" t="s">
        <v>897</v>
      </c>
      <c r="R3128" t="str">
        <f t="shared" si="98"/>
        <v>Weekend</v>
      </c>
      <c r="S3128" s="12">
        <f t="shared" si="97"/>
        <v>41419</v>
      </c>
    </row>
    <row r="3129" spans="1:19" x14ac:dyDescent="0.25">
      <c r="A3129" t="s">
        <v>593</v>
      </c>
      <c r="B3129" t="s">
        <v>723</v>
      </c>
      <c r="C3129">
        <v>20134031800</v>
      </c>
      <c r="D3129">
        <v>71</v>
      </c>
      <c r="E3129" t="s">
        <v>62</v>
      </c>
      <c r="G3129">
        <v>12.33</v>
      </c>
      <c r="H3129">
        <v>2013</v>
      </c>
      <c r="I3129">
        <v>6</v>
      </c>
      <c r="J3129">
        <v>5</v>
      </c>
      <c r="K3129">
        <v>16</v>
      </c>
      <c r="M3129" t="s">
        <v>932</v>
      </c>
      <c r="N3129" t="s">
        <v>933</v>
      </c>
      <c r="O3129" t="s">
        <v>934</v>
      </c>
      <c r="P3129" t="s">
        <v>934</v>
      </c>
      <c r="Q3129" t="s">
        <v>733</v>
      </c>
      <c r="R3129" t="str">
        <f t="shared" si="98"/>
        <v>Weekday</v>
      </c>
      <c r="S3129" s="12">
        <f t="shared" si="97"/>
        <v>41430</v>
      </c>
    </row>
    <row r="3130" spans="1:19" x14ac:dyDescent="0.25">
      <c r="A3130" t="s">
        <v>593</v>
      </c>
      <c r="B3130" t="s">
        <v>723</v>
      </c>
      <c r="C3130">
        <v>20134032106</v>
      </c>
      <c r="D3130">
        <v>275</v>
      </c>
      <c r="E3130" t="s">
        <v>62</v>
      </c>
      <c r="G3130">
        <v>32.15</v>
      </c>
      <c r="H3130">
        <v>2013</v>
      </c>
      <c r="I3130">
        <v>6</v>
      </c>
      <c r="J3130">
        <v>13</v>
      </c>
      <c r="K3130">
        <v>8</v>
      </c>
      <c r="M3130" t="s">
        <v>935</v>
      </c>
      <c r="N3130" t="s">
        <v>933</v>
      </c>
      <c r="O3130" t="s">
        <v>934</v>
      </c>
      <c r="P3130" t="s">
        <v>934</v>
      </c>
      <c r="Q3130" t="s">
        <v>862</v>
      </c>
      <c r="R3130" t="str">
        <f t="shared" si="98"/>
        <v>Weekday</v>
      </c>
      <c r="S3130" s="12">
        <f t="shared" si="97"/>
        <v>41438</v>
      </c>
    </row>
    <row r="3131" spans="1:19" x14ac:dyDescent="0.25">
      <c r="A3131" t="s">
        <v>593</v>
      </c>
      <c r="B3131" t="s">
        <v>594</v>
      </c>
      <c r="C3131">
        <v>20134033345</v>
      </c>
      <c r="D3131">
        <v>70</v>
      </c>
      <c r="E3131" t="s">
        <v>62</v>
      </c>
      <c r="G3131">
        <v>19.399999999999999</v>
      </c>
      <c r="H3131">
        <v>2013</v>
      </c>
      <c r="I3131">
        <v>4</v>
      </c>
      <c r="J3131">
        <v>5</v>
      </c>
      <c r="K3131">
        <v>13</v>
      </c>
      <c r="M3131" t="s">
        <v>932</v>
      </c>
      <c r="N3131" t="s">
        <v>933</v>
      </c>
      <c r="O3131" t="s">
        <v>934</v>
      </c>
      <c r="P3131" t="s">
        <v>934</v>
      </c>
      <c r="Q3131" t="s">
        <v>691</v>
      </c>
      <c r="R3131" t="str">
        <f t="shared" si="98"/>
        <v>Weekday</v>
      </c>
      <c r="S3131" s="12">
        <f t="shared" si="97"/>
        <v>41369</v>
      </c>
    </row>
    <row r="3132" spans="1:19" x14ac:dyDescent="0.25">
      <c r="A3132" t="s">
        <v>593</v>
      </c>
      <c r="B3132" t="s">
        <v>723</v>
      </c>
      <c r="C3132">
        <v>20134033452</v>
      </c>
      <c r="D3132">
        <v>71</v>
      </c>
      <c r="E3132" t="s">
        <v>940</v>
      </c>
      <c r="G3132">
        <v>12.03</v>
      </c>
      <c r="H3132">
        <v>2013</v>
      </c>
      <c r="I3132">
        <v>6</v>
      </c>
      <c r="J3132">
        <v>14</v>
      </c>
      <c r="K3132">
        <v>23</v>
      </c>
      <c r="M3132" t="s">
        <v>932</v>
      </c>
      <c r="N3132" t="s">
        <v>933</v>
      </c>
      <c r="O3132" t="s">
        <v>938</v>
      </c>
      <c r="P3132" t="s">
        <v>934</v>
      </c>
      <c r="R3132" t="str">
        <f t="shared" si="98"/>
        <v>Weekday</v>
      </c>
      <c r="S3132" s="12">
        <f t="shared" si="97"/>
        <v>41439</v>
      </c>
    </row>
    <row r="3133" spans="1:19" x14ac:dyDescent="0.25">
      <c r="A3133" t="s">
        <v>593</v>
      </c>
      <c r="B3133" t="s">
        <v>723</v>
      </c>
      <c r="C3133">
        <v>20134033456</v>
      </c>
      <c r="D3133">
        <v>71</v>
      </c>
      <c r="E3133" t="s">
        <v>940</v>
      </c>
      <c r="G3133">
        <v>14.13</v>
      </c>
      <c r="H3133">
        <v>2013</v>
      </c>
      <c r="I3133">
        <v>6</v>
      </c>
      <c r="J3133">
        <v>15</v>
      </c>
      <c r="K3133">
        <v>15</v>
      </c>
      <c r="M3133" t="s">
        <v>932</v>
      </c>
      <c r="N3133" t="s">
        <v>933</v>
      </c>
      <c r="O3133" t="s">
        <v>934</v>
      </c>
      <c r="P3133" t="s">
        <v>934</v>
      </c>
      <c r="R3133" t="str">
        <f t="shared" si="98"/>
        <v>Weekend</v>
      </c>
      <c r="S3133" s="12">
        <f t="shared" si="97"/>
        <v>41440</v>
      </c>
    </row>
    <row r="3134" spans="1:19" x14ac:dyDescent="0.25">
      <c r="A3134" t="s">
        <v>593</v>
      </c>
      <c r="B3134" t="s">
        <v>723</v>
      </c>
      <c r="C3134">
        <v>20134033559</v>
      </c>
      <c r="D3134">
        <v>275</v>
      </c>
      <c r="E3134" t="s">
        <v>87</v>
      </c>
      <c r="G3134">
        <v>33.1</v>
      </c>
      <c r="H3134">
        <v>2013</v>
      </c>
      <c r="I3134">
        <v>6</v>
      </c>
      <c r="J3134">
        <v>5</v>
      </c>
      <c r="K3134">
        <v>8</v>
      </c>
      <c r="M3134" t="s">
        <v>932</v>
      </c>
      <c r="N3134" t="s">
        <v>936</v>
      </c>
      <c r="O3134" t="s">
        <v>934</v>
      </c>
      <c r="P3134" t="s">
        <v>934</v>
      </c>
      <c r="Q3134" t="s">
        <v>892</v>
      </c>
      <c r="R3134" t="str">
        <f t="shared" si="98"/>
        <v>Weekday</v>
      </c>
      <c r="S3134" s="12">
        <f t="shared" si="97"/>
        <v>41430</v>
      </c>
    </row>
    <row r="3135" spans="1:19" x14ac:dyDescent="0.25">
      <c r="A3135" t="s">
        <v>593</v>
      </c>
      <c r="B3135" t="s">
        <v>723</v>
      </c>
      <c r="C3135">
        <v>20134034025</v>
      </c>
      <c r="D3135">
        <v>71</v>
      </c>
      <c r="E3135" t="s">
        <v>62</v>
      </c>
      <c r="G3135">
        <v>13.6</v>
      </c>
      <c r="H3135">
        <v>2013</v>
      </c>
      <c r="I3135">
        <v>6</v>
      </c>
      <c r="J3135">
        <v>20</v>
      </c>
      <c r="K3135">
        <v>5</v>
      </c>
      <c r="M3135" t="s">
        <v>932</v>
      </c>
      <c r="N3135" t="s">
        <v>936</v>
      </c>
      <c r="O3135" t="s">
        <v>934</v>
      </c>
      <c r="P3135" t="s">
        <v>934</v>
      </c>
      <c r="Q3135" t="s">
        <v>741</v>
      </c>
      <c r="R3135" t="str">
        <f t="shared" si="98"/>
        <v>Weekday</v>
      </c>
      <c r="S3135" s="12">
        <f t="shared" si="97"/>
        <v>41445</v>
      </c>
    </row>
    <row r="3136" spans="1:19" x14ac:dyDescent="0.25">
      <c r="A3136" t="s">
        <v>593</v>
      </c>
      <c r="B3136" t="s">
        <v>594</v>
      </c>
      <c r="C3136">
        <v>20134034949</v>
      </c>
      <c r="D3136">
        <v>70</v>
      </c>
      <c r="E3136" t="s">
        <v>87</v>
      </c>
      <c r="G3136">
        <v>10.73</v>
      </c>
      <c r="H3136">
        <v>2013</v>
      </c>
      <c r="I3136">
        <v>10</v>
      </c>
      <c r="J3136">
        <v>25</v>
      </c>
      <c r="K3136">
        <v>15</v>
      </c>
      <c r="M3136" t="s">
        <v>932</v>
      </c>
      <c r="N3136" t="s">
        <v>941</v>
      </c>
      <c r="O3136" t="s">
        <v>934</v>
      </c>
      <c r="P3136" t="s">
        <v>934</v>
      </c>
      <c r="Q3136" t="s">
        <v>652</v>
      </c>
      <c r="R3136" t="str">
        <f t="shared" si="98"/>
        <v>Weekday</v>
      </c>
      <c r="S3136" s="12">
        <f t="shared" si="97"/>
        <v>41572</v>
      </c>
    </row>
    <row r="3137" spans="1:19" x14ac:dyDescent="0.25">
      <c r="A3137" t="s">
        <v>593</v>
      </c>
      <c r="B3137" t="s">
        <v>723</v>
      </c>
      <c r="C3137">
        <v>20134036313</v>
      </c>
      <c r="D3137">
        <v>275</v>
      </c>
      <c r="E3137" t="s">
        <v>62</v>
      </c>
      <c r="G3137">
        <v>34</v>
      </c>
      <c r="H3137">
        <v>2013</v>
      </c>
      <c r="I3137">
        <v>7</v>
      </c>
      <c r="J3137">
        <v>4</v>
      </c>
      <c r="K3137">
        <v>12</v>
      </c>
      <c r="M3137" t="s">
        <v>935</v>
      </c>
      <c r="N3137" t="s">
        <v>936</v>
      </c>
      <c r="O3137" t="s">
        <v>934</v>
      </c>
      <c r="P3137" t="s">
        <v>934</v>
      </c>
      <c r="Q3137" t="s">
        <v>872</v>
      </c>
      <c r="R3137" t="str">
        <f t="shared" si="98"/>
        <v>Weekday</v>
      </c>
      <c r="S3137" s="12">
        <f t="shared" si="97"/>
        <v>41459</v>
      </c>
    </row>
    <row r="3138" spans="1:19" x14ac:dyDescent="0.25">
      <c r="A3138" t="s">
        <v>593</v>
      </c>
      <c r="B3138" t="s">
        <v>723</v>
      </c>
      <c r="C3138">
        <v>20134036314</v>
      </c>
      <c r="D3138">
        <v>275</v>
      </c>
      <c r="E3138" t="s">
        <v>62</v>
      </c>
      <c r="G3138">
        <v>32.1</v>
      </c>
      <c r="H3138">
        <v>2013</v>
      </c>
      <c r="I3138">
        <v>6</v>
      </c>
      <c r="J3138">
        <v>30</v>
      </c>
      <c r="K3138">
        <v>16</v>
      </c>
      <c r="M3138" t="s">
        <v>935</v>
      </c>
      <c r="N3138" t="s">
        <v>937</v>
      </c>
      <c r="O3138" t="s">
        <v>934</v>
      </c>
      <c r="P3138" t="s">
        <v>934</v>
      </c>
      <c r="Q3138" t="s">
        <v>860</v>
      </c>
      <c r="R3138" t="str">
        <f t="shared" si="98"/>
        <v>Weekend</v>
      </c>
      <c r="S3138" s="12">
        <f t="shared" si="97"/>
        <v>41455</v>
      </c>
    </row>
    <row r="3139" spans="1:19" x14ac:dyDescent="0.25">
      <c r="A3139" t="s">
        <v>593</v>
      </c>
      <c r="B3139" t="s">
        <v>723</v>
      </c>
      <c r="C3139">
        <v>20134036594</v>
      </c>
      <c r="D3139">
        <v>275</v>
      </c>
      <c r="E3139" t="s">
        <v>62</v>
      </c>
      <c r="G3139">
        <v>34.799999999999997</v>
      </c>
      <c r="H3139">
        <v>2013</v>
      </c>
      <c r="I3139">
        <v>6</v>
      </c>
      <c r="J3139">
        <v>27</v>
      </c>
      <c r="K3139">
        <v>17</v>
      </c>
      <c r="M3139" t="s">
        <v>932</v>
      </c>
      <c r="N3139" t="s">
        <v>933</v>
      </c>
      <c r="O3139" t="s">
        <v>934</v>
      </c>
      <c r="P3139" t="s">
        <v>934</v>
      </c>
      <c r="Q3139" t="s">
        <v>878</v>
      </c>
      <c r="R3139" t="str">
        <f t="shared" si="98"/>
        <v>Weekday</v>
      </c>
      <c r="S3139" s="12">
        <f t="shared" ref="S3139:S3202" si="99">DATE(H3139,I3139,J3139)</f>
        <v>41452</v>
      </c>
    </row>
    <row r="3140" spans="1:19" x14ac:dyDescent="0.25">
      <c r="A3140" t="s">
        <v>593</v>
      </c>
      <c r="B3140" t="s">
        <v>723</v>
      </c>
      <c r="C3140">
        <v>20134036627</v>
      </c>
      <c r="D3140">
        <v>71</v>
      </c>
      <c r="E3140" t="s">
        <v>87</v>
      </c>
      <c r="G3140">
        <v>12.47</v>
      </c>
      <c r="H3140">
        <v>2013</v>
      </c>
      <c r="I3140">
        <v>6</v>
      </c>
      <c r="J3140">
        <v>21</v>
      </c>
      <c r="K3140">
        <v>16</v>
      </c>
      <c r="M3140" t="s">
        <v>932</v>
      </c>
      <c r="N3140" t="s">
        <v>933</v>
      </c>
      <c r="O3140" t="s">
        <v>934</v>
      </c>
      <c r="P3140" t="s">
        <v>934</v>
      </c>
      <c r="Q3140" t="s">
        <v>831</v>
      </c>
      <c r="R3140" t="str">
        <f t="shared" si="98"/>
        <v>Weekday</v>
      </c>
      <c r="S3140" s="12">
        <f t="shared" si="99"/>
        <v>41446</v>
      </c>
    </row>
    <row r="3141" spans="1:19" x14ac:dyDescent="0.25">
      <c r="A3141" t="s">
        <v>593</v>
      </c>
      <c r="B3141" t="s">
        <v>723</v>
      </c>
      <c r="C3141">
        <v>20134038155</v>
      </c>
      <c r="D3141">
        <v>71</v>
      </c>
      <c r="E3141" t="s">
        <v>87</v>
      </c>
      <c r="G3141">
        <v>11.93</v>
      </c>
      <c r="H3141">
        <v>2013</v>
      </c>
      <c r="I3141">
        <v>7</v>
      </c>
      <c r="J3141">
        <v>11</v>
      </c>
      <c r="K3141">
        <v>11</v>
      </c>
      <c r="M3141" t="s">
        <v>932</v>
      </c>
      <c r="N3141" t="s">
        <v>936</v>
      </c>
      <c r="O3141" t="s">
        <v>934</v>
      </c>
      <c r="P3141" t="s">
        <v>934</v>
      </c>
      <c r="Q3141" t="s">
        <v>834</v>
      </c>
      <c r="R3141" t="str">
        <f t="shared" ref="R3141:R3204" si="100">IF(WEEKDAY(DATE(H3141,I3141,J3141),2)&lt;6,"Weekday","Weekend")</f>
        <v>Weekday</v>
      </c>
      <c r="S3141" s="12">
        <f t="shared" si="99"/>
        <v>41466</v>
      </c>
    </row>
    <row r="3142" spans="1:19" x14ac:dyDescent="0.25">
      <c r="A3142" t="s">
        <v>593</v>
      </c>
      <c r="B3142" t="s">
        <v>723</v>
      </c>
      <c r="C3142">
        <v>20134038493</v>
      </c>
      <c r="D3142">
        <v>71</v>
      </c>
      <c r="E3142" t="s">
        <v>87</v>
      </c>
      <c r="G3142">
        <v>18.100000000000001</v>
      </c>
      <c r="H3142">
        <v>2013</v>
      </c>
      <c r="I3142">
        <v>7</v>
      </c>
      <c r="J3142">
        <v>12</v>
      </c>
      <c r="K3142">
        <v>18</v>
      </c>
      <c r="M3142" t="s">
        <v>932</v>
      </c>
      <c r="N3142" t="s">
        <v>937</v>
      </c>
      <c r="O3142" t="s">
        <v>934</v>
      </c>
      <c r="P3142" t="s">
        <v>934</v>
      </c>
      <c r="Q3142" t="s">
        <v>794</v>
      </c>
      <c r="R3142" t="str">
        <f t="shared" si="100"/>
        <v>Weekday</v>
      </c>
      <c r="S3142" s="12">
        <f t="shared" si="99"/>
        <v>41467</v>
      </c>
    </row>
    <row r="3143" spans="1:19" x14ac:dyDescent="0.25">
      <c r="A3143" t="s">
        <v>593</v>
      </c>
      <c r="B3143" t="s">
        <v>594</v>
      </c>
      <c r="C3143">
        <v>20134039130</v>
      </c>
      <c r="D3143">
        <v>70</v>
      </c>
      <c r="E3143" t="s">
        <v>62</v>
      </c>
      <c r="G3143">
        <v>14.04</v>
      </c>
      <c r="H3143">
        <v>2013</v>
      </c>
      <c r="I3143">
        <v>5</v>
      </c>
      <c r="J3143">
        <v>2</v>
      </c>
      <c r="K3143">
        <v>17</v>
      </c>
      <c r="M3143" t="s">
        <v>932</v>
      </c>
      <c r="N3143" t="s">
        <v>933</v>
      </c>
      <c r="O3143" t="s">
        <v>934</v>
      </c>
      <c r="P3143" t="s">
        <v>934</v>
      </c>
      <c r="R3143" t="str">
        <f t="shared" si="100"/>
        <v>Weekday</v>
      </c>
      <c r="S3143" s="12">
        <f t="shared" si="99"/>
        <v>41396</v>
      </c>
    </row>
    <row r="3144" spans="1:19" x14ac:dyDescent="0.25">
      <c r="A3144" t="s">
        <v>593</v>
      </c>
      <c r="B3144" t="s">
        <v>594</v>
      </c>
      <c r="C3144">
        <v>20134039145</v>
      </c>
      <c r="D3144">
        <v>70</v>
      </c>
      <c r="E3144" t="s">
        <v>87</v>
      </c>
      <c r="G3144">
        <v>9.02</v>
      </c>
      <c r="H3144">
        <v>2013</v>
      </c>
      <c r="I3144">
        <v>5</v>
      </c>
      <c r="J3144">
        <v>5</v>
      </c>
      <c r="K3144">
        <v>8</v>
      </c>
      <c r="M3144" t="s">
        <v>935</v>
      </c>
      <c r="N3144" t="s">
        <v>936</v>
      </c>
      <c r="O3144" t="s">
        <v>934</v>
      </c>
      <c r="P3144" t="s">
        <v>934</v>
      </c>
      <c r="R3144" t="str">
        <f t="shared" si="100"/>
        <v>Weekend</v>
      </c>
      <c r="S3144" s="12">
        <f t="shared" si="99"/>
        <v>41399</v>
      </c>
    </row>
    <row r="3145" spans="1:19" x14ac:dyDescent="0.25">
      <c r="A3145" t="s">
        <v>593</v>
      </c>
      <c r="B3145" t="s">
        <v>594</v>
      </c>
      <c r="C3145">
        <v>20134039159</v>
      </c>
      <c r="D3145">
        <v>70</v>
      </c>
      <c r="E3145" t="s">
        <v>62</v>
      </c>
      <c r="G3145">
        <v>13.08</v>
      </c>
      <c r="H3145">
        <v>2013</v>
      </c>
      <c r="I3145">
        <v>5</v>
      </c>
      <c r="J3145">
        <v>6</v>
      </c>
      <c r="K3145">
        <v>14</v>
      </c>
      <c r="M3145" t="s">
        <v>932</v>
      </c>
      <c r="N3145" t="s">
        <v>933</v>
      </c>
      <c r="O3145" t="s">
        <v>934</v>
      </c>
      <c r="P3145" t="s">
        <v>934</v>
      </c>
      <c r="R3145" t="str">
        <f t="shared" si="100"/>
        <v>Weekday</v>
      </c>
      <c r="S3145" s="12">
        <f t="shared" si="99"/>
        <v>41400</v>
      </c>
    </row>
    <row r="3146" spans="1:19" x14ac:dyDescent="0.25">
      <c r="A3146" t="s">
        <v>593</v>
      </c>
      <c r="B3146" t="s">
        <v>594</v>
      </c>
      <c r="C3146">
        <v>20134039177</v>
      </c>
      <c r="D3146">
        <v>70</v>
      </c>
      <c r="E3146" t="s">
        <v>87</v>
      </c>
      <c r="G3146">
        <v>16.989999999999998</v>
      </c>
      <c r="H3146">
        <v>2013</v>
      </c>
      <c r="I3146">
        <v>5</v>
      </c>
      <c r="J3146">
        <v>7</v>
      </c>
      <c r="K3146">
        <v>18</v>
      </c>
      <c r="M3146" t="s">
        <v>935</v>
      </c>
      <c r="N3146" t="s">
        <v>933</v>
      </c>
      <c r="O3146" t="s">
        <v>934</v>
      </c>
      <c r="P3146" t="s">
        <v>934</v>
      </c>
      <c r="Q3146" t="s">
        <v>718</v>
      </c>
      <c r="R3146" t="str">
        <f t="shared" si="100"/>
        <v>Weekday</v>
      </c>
      <c r="S3146" s="12">
        <f t="shared" si="99"/>
        <v>41401</v>
      </c>
    </row>
    <row r="3147" spans="1:19" x14ac:dyDescent="0.25">
      <c r="A3147" t="s">
        <v>593</v>
      </c>
      <c r="B3147" t="s">
        <v>594</v>
      </c>
      <c r="C3147">
        <v>20134039204</v>
      </c>
      <c r="D3147">
        <v>70</v>
      </c>
      <c r="E3147" t="s">
        <v>62</v>
      </c>
      <c r="G3147">
        <v>16.350000000000001</v>
      </c>
      <c r="H3147">
        <v>2013</v>
      </c>
      <c r="I3147">
        <v>5</v>
      </c>
      <c r="J3147">
        <v>8</v>
      </c>
      <c r="K3147">
        <v>17</v>
      </c>
      <c r="M3147" t="s">
        <v>932</v>
      </c>
      <c r="N3147" t="s">
        <v>936</v>
      </c>
      <c r="O3147" t="s">
        <v>934</v>
      </c>
      <c r="P3147" t="s">
        <v>934</v>
      </c>
      <c r="Q3147" t="s">
        <v>657</v>
      </c>
      <c r="R3147" t="str">
        <f t="shared" si="100"/>
        <v>Weekday</v>
      </c>
      <c r="S3147" s="12">
        <f t="shared" si="99"/>
        <v>41402</v>
      </c>
    </row>
    <row r="3148" spans="1:19" x14ac:dyDescent="0.25">
      <c r="A3148" t="s">
        <v>593</v>
      </c>
      <c r="B3148" t="s">
        <v>594</v>
      </c>
      <c r="C3148">
        <v>20134039679</v>
      </c>
      <c r="D3148">
        <v>70</v>
      </c>
      <c r="E3148" t="s">
        <v>62</v>
      </c>
      <c r="G3148">
        <v>14.44</v>
      </c>
      <c r="H3148">
        <v>2013</v>
      </c>
      <c r="I3148">
        <v>5</v>
      </c>
      <c r="J3148">
        <v>6</v>
      </c>
      <c r="K3148">
        <v>14</v>
      </c>
      <c r="M3148" t="s">
        <v>932</v>
      </c>
      <c r="N3148" t="s">
        <v>937</v>
      </c>
      <c r="O3148" t="s">
        <v>934</v>
      </c>
      <c r="P3148" t="s">
        <v>934</v>
      </c>
      <c r="R3148" t="str">
        <f t="shared" si="100"/>
        <v>Weekday</v>
      </c>
      <c r="S3148" s="12">
        <f t="shared" si="99"/>
        <v>41400</v>
      </c>
    </row>
    <row r="3149" spans="1:19" x14ac:dyDescent="0.25">
      <c r="A3149" t="s">
        <v>593</v>
      </c>
      <c r="B3149" t="s">
        <v>594</v>
      </c>
      <c r="C3149">
        <v>20134039729</v>
      </c>
      <c r="D3149">
        <v>70</v>
      </c>
      <c r="E3149" t="s">
        <v>87</v>
      </c>
      <c r="G3149">
        <v>13.43</v>
      </c>
      <c r="H3149">
        <v>2013</v>
      </c>
      <c r="I3149">
        <v>5</v>
      </c>
      <c r="J3149">
        <v>13</v>
      </c>
      <c r="K3149">
        <v>22</v>
      </c>
      <c r="M3149" t="s">
        <v>932</v>
      </c>
      <c r="N3149" t="s">
        <v>933</v>
      </c>
      <c r="O3149" t="s">
        <v>934</v>
      </c>
      <c r="P3149" t="s">
        <v>934</v>
      </c>
      <c r="R3149" t="str">
        <f t="shared" si="100"/>
        <v>Weekday</v>
      </c>
      <c r="S3149" s="12">
        <f t="shared" si="99"/>
        <v>41407</v>
      </c>
    </row>
    <row r="3150" spans="1:19" x14ac:dyDescent="0.25">
      <c r="A3150" t="s">
        <v>593</v>
      </c>
      <c r="B3150" t="s">
        <v>594</v>
      </c>
      <c r="C3150">
        <v>20134039750</v>
      </c>
      <c r="D3150">
        <v>70</v>
      </c>
      <c r="E3150" t="s">
        <v>87</v>
      </c>
      <c r="G3150">
        <v>15.97</v>
      </c>
      <c r="H3150">
        <v>2013</v>
      </c>
      <c r="I3150">
        <v>7</v>
      </c>
      <c r="J3150">
        <v>8</v>
      </c>
      <c r="K3150">
        <v>23</v>
      </c>
      <c r="M3150" t="s">
        <v>932</v>
      </c>
      <c r="N3150" t="s">
        <v>936</v>
      </c>
      <c r="O3150" t="s">
        <v>934</v>
      </c>
      <c r="P3150" t="s">
        <v>934</v>
      </c>
      <c r="R3150" t="str">
        <f t="shared" si="100"/>
        <v>Weekday</v>
      </c>
      <c r="S3150" s="12">
        <f t="shared" si="99"/>
        <v>41463</v>
      </c>
    </row>
    <row r="3151" spans="1:19" x14ac:dyDescent="0.25">
      <c r="A3151" t="s">
        <v>593</v>
      </c>
      <c r="B3151" t="s">
        <v>594</v>
      </c>
      <c r="C3151">
        <v>20134039775</v>
      </c>
      <c r="D3151">
        <v>70</v>
      </c>
      <c r="E3151" t="s">
        <v>62</v>
      </c>
      <c r="G3151">
        <v>13.27</v>
      </c>
      <c r="H3151">
        <v>2013</v>
      </c>
      <c r="I3151">
        <v>5</v>
      </c>
      <c r="J3151">
        <v>15</v>
      </c>
      <c r="K3151">
        <v>11</v>
      </c>
      <c r="M3151" t="s">
        <v>932</v>
      </c>
      <c r="N3151" t="s">
        <v>936</v>
      </c>
      <c r="O3151" t="s">
        <v>934</v>
      </c>
      <c r="P3151" t="s">
        <v>934</v>
      </c>
      <c r="R3151" t="str">
        <f t="shared" si="100"/>
        <v>Weekday</v>
      </c>
      <c r="S3151" s="12">
        <f t="shared" si="99"/>
        <v>41409</v>
      </c>
    </row>
    <row r="3152" spans="1:19" x14ac:dyDescent="0.25">
      <c r="A3152" t="s">
        <v>593</v>
      </c>
      <c r="B3152" t="s">
        <v>594</v>
      </c>
      <c r="C3152">
        <v>20134039812</v>
      </c>
      <c r="D3152">
        <v>70</v>
      </c>
      <c r="E3152" t="s">
        <v>62</v>
      </c>
      <c r="G3152">
        <v>7.95</v>
      </c>
      <c r="H3152">
        <v>2013</v>
      </c>
      <c r="I3152">
        <v>5</v>
      </c>
      <c r="J3152">
        <v>31</v>
      </c>
      <c r="K3152">
        <v>13</v>
      </c>
      <c r="M3152" t="s">
        <v>932</v>
      </c>
      <c r="N3152" t="s">
        <v>933</v>
      </c>
      <c r="O3152" t="s">
        <v>934</v>
      </c>
      <c r="P3152" t="s">
        <v>934</v>
      </c>
      <c r="R3152" t="str">
        <f t="shared" si="100"/>
        <v>Weekday</v>
      </c>
      <c r="S3152" s="12">
        <f t="shared" si="99"/>
        <v>41425</v>
      </c>
    </row>
    <row r="3153" spans="1:19" x14ac:dyDescent="0.25">
      <c r="A3153" t="s">
        <v>593</v>
      </c>
      <c r="B3153" t="s">
        <v>594</v>
      </c>
      <c r="C3153">
        <v>20134039819</v>
      </c>
      <c r="D3153">
        <v>70</v>
      </c>
      <c r="E3153" t="s">
        <v>62</v>
      </c>
      <c r="G3153">
        <v>16.989999999999998</v>
      </c>
      <c r="H3153">
        <v>2013</v>
      </c>
      <c r="I3153">
        <v>5</v>
      </c>
      <c r="J3153">
        <v>23</v>
      </c>
      <c r="K3153">
        <v>19</v>
      </c>
      <c r="M3153" t="s">
        <v>932</v>
      </c>
      <c r="N3153" t="s">
        <v>936</v>
      </c>
      <c r="O3153" t="s">
        <v>934</v>
      </c>
      <c r="P3153" t="s">
        <v>934</v>
      </c>
      <c r="Q3153" t="s">
        <v>665</v>
      </c>
      <c r="R3153" t="str">
        <f t="shared" si="100"/>
        <v>Weekday</v>
      </c>
      <c r="S3153" s="12">
        <f t="shared" si="99"/>
        <v>41417</v>
      </c>
    </row>
    <row r="3154" spans="1:19" x14ac:dyDescent="0.25">
      <c r="A3154" t="s">
        <v>593</v>
      </c>
      <c r="B3154" t="s">
        <v>594</v>
      </c>
      <c r="C3154">
        <v>20134039838</v>
      </c>
      <c r="D3154">
        <v>70</v>
      </c>
      <c r="E3154" t="s">
        <v>62</v>
      </c>
      <c r="G3154">
        <v>18.72</v>
      </c>
      <c r="H3154">
        <v>2013</v>
      </c>
      <c r="I3154">
        <v>5</v>
      </c>
      <c r="J3154">
        <v>26</v>
      </c>
      <c r="K3154">
        <v>21</v>
      </c>
      <c r="M3154" t="s">
        <v>932</v>
      </c>
      <c r="N3154" t="s">
        <v>939</v>
      </c>
      <c r="O3154" t="s">
        <v>934</v>
      </c>
      <c r="P3154" t="s">
        <v>934</v>
      </c>
      <c r="Q3154" t="s">
        <v>687</v>
      </c>
      <c r="R3154" t="str">
        <f t="shared" si="100"/>
        <v>Weekend</v>
      </c>
      <c r="S3154" s="12">
        <f t="shared" si="99"/>
        <v>41420</v>
      </c>
    </row>
    <row r="3155" spans="1:19" x14ac:dyDescent="0.25">
      <c r="A3155" t="s">
        <v>593</v>
      </c>
      <c r="B3155" t="s">
        <v>594</v>
      </c>
      <c r="C3155">
        <v>20134039839</v>
      </c>
      <c r="D3155">
        <v>70</v>
      </c>
      <c r="E3155" t="s">
        <v>62</v>
      </c>
      <c r="G3155">
        <v>7.93</v>
      </c>
      <c r="H3155">
        <v>2013</v>
      </c>
      <c r="I3155">
        <v>5</v>
      </c>
      <c r="J3155">
        <v>25</v>
      </c>
      <c r="K3155">
        <v>17</v>
      </c>
      <c r="M3155" t="s">
        <v>935</v>
      </c>
      <c r="N3155" t="s">
        <v>936</v>
      </c>
      <c r="O3155" t="s">
        <v>934</v>
      </c>
      <c r="P3155" t="s">
        <v>934</v>
      </c>
      <c r="R3155" t="str">
        <f t="shared" si="100"/>
        <v>Weekend</v>
      </c>
      <c r="S3155" s="12">
        <f t="shared" si="99"/>
        <v>41419</v>
      </c>
    </row>
    <row r="3156" spans="1:19" x14ac:dyDescent="0.25">
      <c r="A3156" t="s">
        <v>593</v>
      </c>
      <c r="B3156" t="s">
        <v>594</v>
      </c>
      <c r="C3156">
        <v>20134039853</v>
      </c>
      <c r="D3156">
        <v>70</v>
      </c>
      <c r="E3156" t="s">
        <v>87</v>
      </c>
      <c r="G3156">
        <v>16.03</v>
      </c>
      <c r="H3156">
        <v>2013</v>
      </c>
      <c r="I3156">
        <v>5</v>
      </c>
      <c r="J3156">
        <v>14</v>
      </c>
      <c r="K3156">
        <v>17</v>
      </c>
      <c r="M3156" t="s">
        <v>932</v>
      </c>
      <c r="N3156" t="s">
        <v>937</v>
      </c>
      <c r="O3156" t="s">
        <v>934</v>
      </c>
      <c r="P3156" t="s">
        <v>934</v>
      </c>
      <c r="R3156" t="str">
        <f t="shared" si="100"/>
        <v>Weekday</v>
      </c>
      <c r="S3156" s="12">
        <f t="shared" si="99"/>
        <v>41408</v>
      </c>
    </row>
    <row r="3157" spans="1:19" x14ac:dyDescent="0.25">
      <c r="A3157" t="s">
        <v>593</v>
      </c>
      <c r="B3157" t="s">
        <v>594</v>
      </c>
      <c r="C3157">
        <v>20134039857</v>
      </c>
      <c r="D3157">
        <v>70</v>
      </c>
      <c r="E3157" t="s">
        <v>62</v>
      </c>
      <c r="G3157">
        <v>13.19</v>
      </c>
      <c r="H3157">
        <v>2013</v>
      </c>
      <c r="I3157">
        <v>6</v>
      </c>
      <c r="J3157">
        <v>14</v>
      </c>
      <c r="K3157">
        <v>15</v>
      </c>
      <c r="M3157" t="s">
        <v>932</v>
      </c>
      <c r="N3157" t="s">
        <v>937</v>
      </c>
      <c r="O3157" t="s">
        <v>934</v>
      </c>
      <c r="P3157" t="s">
        <v>934</v>
      </c>
      <c r="R3157" t="str">
        <f t="shared" si="100"/>
        <v>Weekday</v>
      </c>
      <c r="S3157" s="12">
        <f t="shared" si="99"/>
        <v>41439</v>
      </c>
    </row>
    <row r="3158" spans="1:19" x14ac:dyDescent="0.25">
      <c r="A3158" t="s">
        <v>593</v>
      </c>
      <c r="B3158" t="s">
        <v>594</v>
      </c>
      <c r="C3158">
        <v>20134039862</v>
      </c>
      <c r="D3158">
        <v>70</v>
      </c>
      <c r="E3158" t="s">
        <v>87</v>
      </c>
      <c r="G3158">
        <v>7.91</v>
      </c>
      <c r="H3158">
        <v>2013</v>
      </c>
      <c r="I3158">
        <v>6</v>
      </c>
      <c r="J3158">
        <v>14</v>
      </c>
      <c r="K3158">
        <v>14</v>
      </c>
      <c r="M3158" t="s">
        <v>932</v>
      </c>
      <c r="N3158" t="s">
        <v>937</v>
      </c>
      <c r="O3158" t="s">
        <v>938</v>
      </c>
      <c r="P3158" t="s">
        <v>934</v>
      </c>
      <c r="R3158" t="str">
        <f t="shared" si="100"/>
        <v>Weekday</v>
      </c>
      <c r="S3158" s="12">
        <f t="shared" si="99"/>
        <v>41439</v>
      </c>
    </row>
    <row r="3159" spans="1:19" x14ac:dyDescent="0.25">
      <c r="A3159" t="s">
        <v>593</v>
      </c>
      <c r="B3159" t="s">
        <v>594</v>
      </c>
      <c r="C3159">
        <v>20134039867</v>
      </c>
      <c r="D3159">
        <v>70</v>
      </c>
      <c r="E3159" t="s">
        <v>62</v>
      </c>
      <c r="G3159">
        <v>12.91</v>
      </c>
      <c r="H3159">
        <v>2013</v>
      </c>
      <c r="I3159">
        <v>5</v>
      </c>
      <c r="J3159">
        <v>22</v>
      </c>
      <c r="K3159">
        <v>8</v>
      </c>
      <c r="M3159" t="s">
        <v>932</v>
      </c>
      <c r="N3159" t="s">
        <v>933</v>
      </c>
      <c r="O3159" t="s">
        <v>934</v>
      </c>
      <c r="P3159" t="s">
        <v>934</v>
      </c>
      <c r="R3159" t="str">
        <f t="shared" si="100"/>
        <v>Weekday</v>
      </c>
      <c r="S3159" s="12">
        <f t="shared" si="99"/>
        <v>41416</v>
      </c>
    </row>
    <row r="3160" spans="1:19" x14ac:dyDescent="0.25">
      <c r="A3160" t="s">
        <v>593</v>
      </c>
      <c r="B3160" t="s">
        <v>594</v>
      </c>
      <c r="C3160">
        <v>20134039885</v>
      </c>
      <c r="D3160">
        <v>70</v>
      </c>
      <c r="E3160" t="s">
        <v>62</v>
      </c>
      <c r="G3160">
        <v>13.77</v>
      </c>
      <c r="H3160">
        <v>2013</v>
      </c>
      <c r="I3160">
        <v>5</v>
      </c>
      <c r="J3160">
        <v>10</v>
      </c>
      <c r="K3160">
        <v>16</v>
      </c>
      <c r="M3160" t="s">
        <v>932</v>
      </c>
      <c r="N3160" t="s">
        <v>933</v>
      </c>
      <c r="O3160" t="s">
        <v>934</v>
      </c>
      <c r="P3160" t="s">
        <v>934</v>
      </c>
      <c r="R3160" t="str">
        <f t="shared" si="100"/>
        <v>Weekday</v>
      </c>
      <c r="S3160" s="12">
        <f t="shared" si="99"/>
        <v>41404</v>
      </c>
    </row>
    <row r="3161" spans="1:19" x14ac:dyDescent="0.25">
      <c r="A3161" t="s">
        <v>593</v>
      </c>
      <c r="B3161" t="s">
        <v>594</v>
      </c>
      <c r="C3161">
        <v>20134039927</v>
      </c>
      <c r="D3161">
        <v>70</v>
      </c>
      <c r="E3161" t="s">
        <v>87</v>
      </c>
      <c r="G3161">
        <v>17.190000000000001</v>
      </c>
      <c r="H3161">
        <v>2013</v>
      </c>
      <c r="I3161">
        <v>5</v>
      </c>
      <c r="J3161">
        <v>15</v>
      </c>
      <c r="K3161">
        <v>23</v>
      </c>
      <c r="M3161" t="s">
        <v>935</v>
      </c>
      <c r="N3161" t="s">
        <v>937</v>
      </c>
      <c r="O3161" t="s">
        <v>934</v>
      </c>
      <c r="P3161" t="s">
        <v>934</v>
      </c>
      <c r="Q3161" t="s">
        <v>717</v>
      </c>
      <c r="R3161" t="str">
        <f t="shared" si="100"/>
        <v>Weekday</v>
      </c>
      <c r="S3161" s="12">
        <f t="shared" si="99"/>
        <v>41409</v>
      </c>
    </row>
    <row r="3162" spans="1:19" x14ac:dyDescent="0.25">
      <c r="A3162" t="s">
        <v>593</v>
      </c>
      <c r="B3162" t="s">
        <v>594</v>
      </c>
      <c r="C3162">
        <v>20134040093</v>
      </c>
      <c r="D3162">
        <v>70</v>
      </c>
      <c r="E3162" t="s">
        <v>62</v>
      </c>
      <c r="G3162">
        <v>12.91</v>
      </c>
      <c r="H3162">
        <v>2013</v>
      </c>
      <c r="I3162">
        <v>5</v>
      </c>
      <c r="J3162">
        <v>28</v>
      </c>
      <c r="K3162">
        <v>13</v>
      </c>
      <c r="M3162" t="s">
        <v>935</v>
      </c>
      <c r="N3162" t="s">
        <v>933</v>
      </c>
      <c r="O3162" t="s">
        <v>934</v>
      </c>
      <c r="P3162" t="s">
        <v>934</v>
      </c>
      <c r="R3162" t="str">
        <f t="shared" si="100"/>
        <v>Weekday</v>
      </c>
      <c r="S3162" s="12">
        <f t="shared" si="99"/>
        <v>41422</v>
      </c>
    </row>
    <row r="3163" spans="1:19" x14ac:dyDescent="0.25">
      <c r="A3163" t="s">
        <v>593</v>
      </c>
      <c r="B3163" t="s">
        <v>594</v>
      </c>
      <c r="C3163">
        <v>20134040095</v>
      </c>
      <c r="D3163">
        <v>70</v>
      </c>
      <c r="E3163" t="s">
        <v>87</v>
      </c>
      <c r="G3163">
        <v>17.37</v>
      </c>
      <c r="H3163">
        <v>2013</v>
      </c>
      <c r="I3163">
        <v>6</v>
      </c>
      <c r="J3163">
        <v>25</v>
      </c>
      <c r="K3163">
        <v>9</v>
      </c>
      <c r="M3163" t="s">
        <v>932</v>
      </c>
      <c r="N3163" t="s">
        <v>933</v>
      </c>
      <c r="O3163" t="s">
        <v>934</v>
      </c>
      <c r="P3163" t="s">
        <v>934</v>
      </c>
      <c r="Q3163" t="s">
        <v>716</v>
      </c>
      <c r="R3163" t="str">
        <f t="shared" si="100"/>
        <v>Weekday</v>
      </c>
      <c r="S3163" s="12">
        <f t="shared" si="99"/>
        <v>41450</v>
      </c>
    </row>
    <row r="3164" spans="1:19" x14ac:dyDescent="0.25">
      <c r="A3164" t="s">
        <v>593</v>
      </c>
      <c r="B3164" t="s">
        <v>594</v>
      </c>
      <c r="C3164">
        <v>20134040100</v>
      </c>
      <c r="D3164">
        <v>70</v>
      </c>
      <c r="E3164" t="s">
        <v>87</v>
      </c>
      <c r="G3164">
        <v>10.210000000000001</v>
      </c>
      <c r="H3164">
        <v>2013</v>
      </c>
      <c r="I3164">
        <v>6</v>
      </c>
      <c r="J3164">
        <v>26</v>
      </c>
      <c r="K3164">
        <v>13</v>
      </c>
      <c r="M3164" t="s">
        <v>935</v>
      </c>
      <c r="N3164" t="s">
        <v>937</v>
      </c>
      <c r="O3164" t="s">
        <v>934</v>
      </c>
      <c r="P3164" t="s">
        <v>934</v>
      </c>
      <c r="R3164" t="str">
        <f t="shared" si="100"/>
        <v>Weekday</v>
      </c>
      <c r="S3164" s="12">
        <f t="shared" si="99"/>
        <v>41451</v>
      </c>
    </row>
    <row r="3165" spans="1:19" x14ac:dyDescent="0.25">
      <c r="A3165" t="s">
        <v>593</v>
      </c>
      <c r="B3165" t="s">
        <v>594</v>
      </c>
      <c r="C3165">
        <v>20134040241</v>
      </c>
      <c r="D3165">
        <v>70</v>
      </c>
      <c r="E3165" t="s">
        <v>87</v>
      </c>
      <c r="G3165">
        <v>14.29</v>
      </c>
      <c r="H3165">
        <v>2013</v>
      </c>
      <c r="I3165">
        <v>5</v>
      </c>
      <c r="J3165">
        <v>9</v>
      </c>
      <c r="K3165">
        <v>11</v>
      </c>
      <c r="M3165" t="s">
        <v>932</v>
      </c>
      <c r="N3165" t="s">
        <v>936</v>
      </c>
      <c r="O3165" t="s">
        <v>934</v>
      </c>
      <c r="P3165" t="s">
        <v>934</v>
      </c>
      <c r="R3165" t="str">
        <f t="shared" si="100"/>
        <v>Weekday</v>
      </c>
      <c r="S3165" s="12">
        <f t="shared" si="99"/>
        <v>41403</v>
      </c>
    </row>
    <row r="3166" spans="1:19" x14ac:dyDescent="0.25">
      <c r="A3166" t="s">
        <v>593</v>
      </c>
      <c r="B3166" t="s">
        <v>594</v>
      </c>
      <c r="C3166">
        <v>20134040247</v>
      </c>
      <c r="D3166">
        <v>70</v>
      </c>
      <c r="E3166" t="s">
        <v>87</v>
      </c>
      <c r="G3166">
        <v>15.79</v>
      </c>
      <c r="H3166">
        <v>2013</v>
      </c>
      <c r="I3166">
        <v>5</v>
      </c>
      <c r="J3166">
        <v>13</v>
      </c>
      <c r="K3166">
        <v>8</v>
      </c>
      <c r="M3166" t="s">
        <v>932</v>
      </c>
      <c r="N3166" t="s">
        <v>937</v>
      </c>
      <c r="O3166" t="s">
        <v>934</v>
      </c>
      <c r="P3166" t="s">
        <v>934</v>
      </c>
      <c r="R3166" t="str">
        <f t="shared" si="100"/>
        <v>Weekday</v>
      </c>
      <c r="S3166" s="12">
        <f t="shared" si="99"/>
        <v>41407</v>
      </c>
    </row>
    <row r="3167" spans="1:19" x14ac:dyDescent="0.25">
      <c r="A3167" t="s">
        <v>593</v>
      </c>
      <c r="B3167" t="s">
        <v>594</v>
      </c>
      <c r="C3167">
        <v>20134040248</v>
      </c>
      <c r="D3167">
        <v>70</v>
      </c>
      <c r="E3167" t="s">
        <v>87</v>
      </c>
      <c r="G3167">
        <v>14.06</v>
      </c>
      <c r="H3167">
        <v>2013</v>
      </c>
      <c r="I3167">
        <v>5</v>
      </c>
      <c r="J3167">
        <v>23</v>
      </c>
      <c r="K3167">
        <v>19</v>
      </c>
      <c r="M3167" t="s">
        <v>935</v>
      </c>
      <c r="N3167" t="s">
        <v>933</v>
      </c>
      <c r="O3167" t="s">
        <v>934</v>
      </c>
      <c r="P3167" t="s">
        <v>934</v>
      </c>
      <c r="R3167" t="str">
        <f t="shared" si="100"/>
        <v>Weekday</v>
      </c>
      <c r="S3167" s="12">
        <f t="shared" si="99"/>
        <v>41417</v>
      </c>
    </row>
    <row r="3168" spans="1:19" x14ac:dyDescent="0.25">
      <c r="A3168" t="s">
        <v>593</v>
      </c>
      <c r="B3168" t="s">
        <v>594</v>
      </c>
      <c r="C3168">
        <v>20134040258</v>
      </c>
      <c r="D3168">
        <v>70</v>
      </c>
      <c r="E3168" t="s">
        <v>62</v>
      </c>
      <c r="G3168">
        <v>11.24</v>
      </c>
      <c r="H3168">
        <v>2013</v>
      </c>
      <c r="I3168">
        <v>5</v>
      </c>
      <c r="J3168">
        <v>23</v>
      </c>
      <c r="K3168">
        <v>8</v>
      </c>
      <c r="M3168" t="s">
        <v>932</v>
      </c>
      <c r="N3168" t="s">
        <v>933</v>
      </c>
      <c r="O3168" t="s">
        <v>938</v>
      </c>
      <c r="P3168" t="s">
        <v>934</v>
      </c>
      <c r="Q3168" t="s">
        <v>627</v>
      </c>
      <c r="R3168" t="str">
        <f t="shared" si="100"/>
        <v>Weekday</v>
      </c>
      <c r="S3168" s="12">
        <f t="shared" si="99"/>
        <v>41417</v>
      </c>
    </row>
    <row r="3169" spans="1:19" x14ac:dyDescent="0.25">
      <c r="A3169" t="s">
        <v>593</v>
      </c>
      <c r="B3169" t="s">
        <v>594</v>
      </c>
      <c r="C3169">
        <v>20134040269</v>
      </c>
      <c r="D3169">
        <v>70</v>
      </c>
      <c r="E3169" t="s">
        <v>940</v>
      </c>
      <c r="G3169">
        <v>18.72</v>
      </c>
      <c r="H3169">
        <v>2013</v>
      </c>
      <c r="I3169">
        <v>5</v>
      </c>
      <c r="J3169">
        <v>22</v>
      </c>
      <c r="K3169">
        <v>16</v>
      </c>
      <c r="M3169" t="s">
        <v>932</v>
      </c>
      <c r="N3169" t="s">
        <v>933</v>
      </c>
      <c r="O3169" t="s">
        <v>934</v>
      </c>
      <c r="P3169" t="s">
        <v>934</v>
      </c>
      <c r="R3169" t="str">
        <f t="shared" si="100"/>
        <v>Weekday</v>
      </c>
      <c r="S3169" s="12">
        <f t="shared" si="99"/>
        <v>41416</v>
      </c>
    </row>
    <row r="3170" spans="1:19" x14ac:dyDescent="0.25">
      <c r="A3170" t="s">
        <v>593</v>
      </c>
      <c r="B3170" t="s">
        <v>594</v>
      </c>
      <c r="C3170">
        <v>20134040284</v>
      </c>
      <c r="D3170">
        <v>70</v>
      </c>
      <c r="E3170" t="s">
        <v>940</v>
      </c>
      <c r="G3170">
        <v>15.41</v>
      </c>
      <c r="H3170">
        <v>2013</v>
      </c>
      <c r="I3170">
        <v>5</v>
      </c>
      <c r="J3170">
        <v>23</v>
      </c>
      <c r="K3170">
        <v>9</v>
      </c>
      <c r="M3170" t="s">
        <v>932</v>
      </c>
      <c r="N3170" t="s">
        <v>933</v>
      </c>
      <c r="O3170" t="s">
        <v>934</v>
      </c>
      <c r="P3170" t="s">
        <v>934</v>
      </c>
      <c r="R3170" t="str">
        <f t="shared" si="100"/>
        <v>Weekday</v>
      </c>
      <c r="S3170" s="12">
        <f t="shared" si="99"/>
        <v>41417</v>
      </c>
    </row>
    <row r="3171" spans="1:19" x14ac:dyDescent="0.25">
      <c r="A3171" t="s">
        <v>593</v>
      </c>
      <c r="B3171" t="s">
        <v>594</v>
      </c>
      <c r="C3171">
        <v>20134040295</v>
      </c>
      <c r="D3171">
        <v>70</v>
      </c>
      <c r="E3171" t="s">
        <v>87</v>
      </c>
      <c r="G3171">
        <v>15.82</v>
      </c>
      <c r="H3171">
        <v>2013</v>
      </c>
      <c r="I3171">
        <v>5</v>
      </c>
      <c r="J3171">
        <v>23</v>
      </c>
      <c r="K3171">
        <v>8</v>
      </c>
      <c r="M3171" t="s">
        <v>932</v>
      </c>
      <c r="N3171" t="s">
        <v>937</v>
      </c>
      <c r="O3171" t="s">
        <v>934</v>
      </c>
      <c r="P3171" t="s">
        <v>934</v>
      </c>
      <c r="R3171" t="str">
        <f t="shared" si="100"/>
        <v>Weekday</v>
      </c>
      <c r="S3171" s="12">
        <f t="shared" si="99"/>
        <v>41417</v>
      </c>
    </row>
    <row r="3172" spans="1:19" x14ac:dyDescent="0.25">
      <c r="A3172" t="s">
        <v>593</v>
      </c>
      <c r="B3172" t="s">
        <v>594</v>
      </c>
      <c r="C3172">
        <v>20134040299</v>
      </c>
      <c r="D3172">
        <v>70</v>
      </c>
      <c r="E3172" t="s">
        <v>87</v>
      </c>
      <c r="G3172">
        <v>16.059999999999999</v>
      </c>
      <c r="H3172">
        <v>2013</v>
      </c>
      <c r="I3172">
        <v>5</v>
      </c>
      <c r="J3172">
        <v>24</v>
      </c>
      <c r="K3172">
        <v>7</v>
      </c>
      <c r="M3172" t="s">
        <v>932</v>
      </c>
      <c r="N3172" t="s">
        <v>933</v>
      </c>
      <c r="O3172" t="s">
        <v>934</v>
      </c>
      <c r="P3172" t="s">
        <v>934</v>
      </c>
      <c r="R3172" t="str">
        <f t="shared" si="100"/>
        <v>Weekday</v>
      </c>
      <c r="S3172" s="12">
        <f t="shared" si="99"/>
        <v>41418</v>
      </c>
    </row>
    <row r="3173" spans="1:19" x14ac:dyDescent="0.25">
      <c r="A3173" t="s">
        <v>593</v>
      </c>
      <c r="B3173" t="s">
        <v>594</v>
      </c>
      <c r="C3173">
        <v>20134040307</v>
      </c>
      <c r="D3173">
        <v>70</v>
      </c>
      <c r="E3173" t="s">
        <v>62</v>
      </c>
      <c r="G3173">
        <v>13.94</v>
      </c>
      <c r="H3173">
        <v>2013</v>
      </c>
      <c r="I3173">
        <v>5</v>
      </c>
      <c r="J3173">
        <v>21</v>
      </c>
      <c r="K3173">
        <v>16</v>
      </c>
      <c r="M3173" t="s">
        <v>932</v>
      </c>
      <c r="N3173" t="s">
        <v>933</v>
      </c>
      <c r="O3173" t="s">
        <v>934</v>
      </c>
      <c r="P3173" t="s">
        <v>934</v>
      </c>
      <c r="R3173" t="str">
        <f t="shared" si="100"/>
        <v>Weekday</v>
      </c>
      <c r="S3173" s="12">
        <f t="shared" si="99"/>
        <v>41415</v>
      </c>
    </row>
    <row r="3174" spans="1:19" x14ac:dyDescent="0.25">
      <c r="A3174" t="s">
        <v>593</v>
      </c>
      <c r="B3174" t="s">
        <v>723</v>
      </c>
      <c r="C3174">
        <v>20134040325</v>
      </c>
      <c r="D3174">
        <v>275</v>
      </c>
      <c r="E3174" t="s">
        <v>940</v>
      </c>
      <c r="G3174">
        <v>34.75</v>
      </c>
      <c r="H3174">
        <v>2013</v>
      </c>
      <c r="I3174">
        <v>7</v>
      </c>
      <c r="J3174">
        <v>16</v>
      </c>
      <c r="K3174">
        <v>0</v>
      </c>
      <c r="M3174" t="s">
        <v>932</v>
      </c>
      <c r="N3174" t="s">
        <v>933</v>
      </c>
      <c r="O3174" t="s">
        <v>938</v>
      </c>
      <c r="P3174" t="s">
        <v>934</v>
      </c>
      <c r="R3174" t="str">
        <f t="shared" si="100"/>
        <v>Weekday</v>
      </c>
      <c r="S3174" s="12">
        <f t="shared" si="99"/>
        <v>41471</v>
      </c>
    </row>
    <row r="3175" spans="1:19" x14ac:dyDescent="0.25">
      <c r="A3175" t="s">
        <v>593</v>
      </c>
      <c r="B3175" t="s">
        <v>723</v>
      </c>
      <c r="C3175">
        <v>20134040326</v>
      </c>
      <c r="D3175">
        <v>71</v>
      </c>
      <c r="E3175" t="s">
        <v>87</v>
      </c>
      <c r="G3175">
        <v>12.26</v>
      </c>
      <c r="H3175">
        <v>2013</v>
      </c>
      <c r="I3175">
        <v>7</v>
      </c>
      <c r="J3175">
        <v>11</v>
      </c>
      <c r="K3175">
        <v>21</v>
      </c>
      <c r="M3175" t="s">
        <v>935</v>
      </c>
      <c r="N3175" t="s">
        <v>933</v>
      </c>
      <c r="O3175" t="s">
        <v>934</v>
      </c>
      <c r="P3175" t="s">
        <v>934</v>
      </c>
      <c r="Q3175" t="s">
        <v>831</v>
      </c>
      <c r="R3175" t="str">
        <f t="shared" si="100"/>
        <v>Weekday</v>
      </c>
      <c r="S3175" s="12">
        <f t="shared" si="99"/>
        <v>41466</v>
      </c>
    </row>
    <row r="3176" spans="1:19" x14ac:dyDescent="0.25">
      <c r="A3176" t="s">
        <v>593</v>
      </c>
      <c r="B3176" t="s">
        <v>594</v>
      </c>
      <c r="C3176">
        <v>20134040385</v>
      </c>
      <c r="D3176">
        <v>70</v>
      </c>
      <c r="E3176" t="s">
        <v>62</v>
      </c>
      <c r="G3176">
        <v>12.94</v>
      </c>
      <c r="H3176">
        <v>2013</v>
      </c>
      <c r="I3176">
        <v>5</v>
      </c>
      <c r="J3176">
        <v>13</v>
      </c>
      <c r="K3176">
        <v>8</v>
      </c>
      <c r="M3176" t="s">
        <v>932</v>
      </c>
      <c r="N3176" t="s">
        <v>933</v>
      </c>
      <c r="O3176" t="s">
        <v>934</v>
      </c>
      <c r="P3176" t="s">
        <v>934</v>
      </c>
      <c r="R3176" t="str">
        <f t="shared" si="100"/>
        <v>Weekday</v>
      </c>
      <c r="S3176" s="12">
        <f t="shared" si="99"/>
        <v>41407</v>
      </c>
    </row>
    <row r="3177" spans="1:19" x14ac:dyDescent="0.25">
      <c r="A3177" t="s">
        <v>593</v>
      </c>
      <c r="B3177" t="s">
        <v>594</v>
      </c>
      <c r="C3177">
        <v>20134040408</v>
      </c>
      <c r="D3177">
        <v>70</v>
      </c>
      <c r="E3177" t="s">
        <v>62</v>
      </c>
      <c r="G3177">
        <v>8.16</v>
      </c>
      <c r="H3177">
        <v>2013</v>
      </c>
      <c r="I3177">
        <v>5</v>
      </c>
      <c r="J3177">
        <v>3</v>
      </c>
      <c r="K3177">
        <v>0</v>
      </c>
      <c r="M3177" t="s">
        <v>932</v>
      </c>
      <c r="N3177" t="s">
        <v>937</v>
      </c>
      <c r="O3177" t="s">
        <v>934</v>
      </c>
      <c r="P3177" t="s">
        <v>934</v>
      </c>
      <c r="Q3177" t="s">
        <v>595</v>
      </c>
      <c r="R3177" t="str">
        <f t="shared" si="100"/>
        <v>Weekday</v>
      </c>
      <c r="S3177" s="12">
        <f t="shared" si="99"/>
        <v>41397</v>
      </c>
    </row>
    <row r="3178" spans="1:19" x14ac:dyDescent="0.25">
      <c r="A3178" t="s">
        <v>593</v>
      </c>
      <c r="B3178" t="s">
        <v>594</v>
      </c>
      <c r="C3178">
        <v>20134040437</v>
      </c>
      <c r="D3178">
        <v>70</v>
      </c>
      <c r="E3178" t="s">
        <v>62</v>
      </c>
      <c r="G3178">
        <v>13.77</v>
      </c>
      <c r="H3178">
        <v>2013</v>
      </c>
      <c r="I3178">
        <v>4</v>
      </c>
      <c r="J3178">
        <v>26</v>
      </c>
      <c r="K3178">
        <v>13</v>
      </c>
      <c r="M3178" t="s">
        <v>932</v>
      </c>
      <c r="N3178" t="s">
        <v>936</v>
      </c>
      <c r="O3178" t="s">
        <v>934</v>
      </c>
      <c r="P3178" t="s">
        <v>934</v>
      </c>
      <c r="R3178" t="str">
        <f t="shared" si="100"/>
        <v>Weekday</v>
      </c>
      <c r="S3178" s="12">
        <f t="shared" si="99"/>
        <v>41390</v>
      </c>
    </row>
    <row r="3179" spans="1:19" x14ac:dyDescent="0.25">
      <c r="A3179" t="s">
        <v>593</v>
      </c>
      <c r="B3179" t="s">
        <v>594</v>
      </c>
      <c r="C3179">
        <v>20134040537</v>
      </c>
      <c r="D3179">
        <v>70</v>
      </c>
      <c r="E3179" t="s">
        <v>62</v>
      </c>
      <c r="G3179">
        <v>17</v>
      </c>
      <c r="H3179">
        <v>2013</v>
      </c>
      <c r="I3179">
        <v>7</v>
      </c>
      <c r="J3179">
        <v>8</v>
      </c>
      <c r="K3179">
        <v>13</v>
      </c>
      <c r="M3179" t="s">
        <v>932</v>
      </c>
      <c r="N3179" t="s">
        <v>937</v>
      </c>
      <c r="O3179" t="s">
        <v>934</v>
      </c>
      <c r="P3179" t="s">
        <v>934</v>
      </c>
      <c r="Q3179" t="s">
        <v>665</v>
      </c>
      <c r="R3179" t="str">
        <f t="shared" si="100"/>
        <v>Weekday</v>
      </c>
      <c r="S3179" s="12">
        <f t="shared" si="99"/>
        <v>41463</v>
      </c>
    </row>
    <row r="3180" spans="1:19" x14ac:dyDescent="0.25">
      <c r="A3180" t="s">
        <v>593</v>
      </c>
      <c r="B3180" t="s">
        <v>594</v>
      </c>
      <c r="C3180">
        <v>20134040580</v>
      </c>
      <c r="D3180">
        <v>70</v>
      </c>
      <c r="E3180" t="s">
        <v>87</v>
      </c>
      <c r="G3180">
        <v>13.19</v>
      </c>
      <c r="H3180">
        <v>2013</v>
      </c>
      <c r="I3180">
        <v>7</v>
      </c>
      <c r="J3180">
        <v>5</v>
      </c>
      <c r="K3180">
        <v>16</v>
      </c>
      <c r="M3180" t="s">
        <v>932</v>
      </c>
      <c r="N3180" t="s">
        <v>933</v>
      </c>
      <c r="O3180" t="s">
        <v>934</v>
      </c>
      <c r="P3180" t="s">
        <v>934</v>
      </c>
      <c r="R3180" t="str">
        <f t="shared" si="100"/>
        <v>Weekday</v>
      </c>
      <c r="S3180" s="12">
        <f t="shared" si="99"/>
        <v>41460</v>
      </c>
    </row>
    <row r="3181" spans="1:19" x14ac:dyDescent="0.25">
      <c r="A3181" t="s">
        <v>593</v>
      </c>
      <c r="B3181" t="s">
        <v>594</v>
      </c>
      <c r="C3181">
        <v>20134040640</v>
      </c>
      <c r="D3181">
        <v>70</v>
      </c>
      <c r="E3181" t="s">
        <v>87</v>
      </c>
      <c r="G3181">
        <v>16.05</v>
      </c>
      <c r="H3181">
        <v>2013</v>
      </c>
      <c r="I3181">
        <v>5</v>
      </c>
      <c r="J3181">
        <v>23</v>
      </c>
      <c r="K3181">
        <v>10</v>
      </c>
      <c r="M3181" t="s">
        <v>932</v>
      </c>
      <c r="N3181" t="s">
        <v>933</v>
      </c>
      <c r="O3181" t="s">
        <v>934</v>
      </c>
      <c r="P3181" t="s">
        <v>934</v>
      </c>
      <c r="R3181" t="str">
        <f t="shared" si="100"/>
        <v>Weekday</v>
      </c>
      <c r="S3181" s="12">
        <f t="shared" si="99"/>
        <v>41417</v>
      </c>
    </row>
    <row r="3182" spans="1:19" x14ac:dyDescent="0.25">
      <c r="A3182" t="s">
        <v>593</v>
      </c>
      <c r="B3182" t="s">
        <v>594</v>
      </c>
      <c r="C3182">
        <v>20134040714</v>
      </c>
      <c r="D3182">
        <v>70</v>
      </c>
      <c r="E3182" t="s">
        <v>87</v>
      </c>
      <c r="G3182">
        <v>14.29</v>
      </c>
      <c r="H3182">
        <v>2013</v>
      </c>
      <c r="I3182">
        <v>7</v>
      </c>
      <c r="J3182">
        <v>8</v>
      </c>
      <c r="K3182">
        <v>17</v>
      </c>
      <c r="M3182" t="s">
        <v>932</v>
      </c>
      <c r="N3182" t="s">
        <v>937</v>
      </c>
      <c r="O3182" t="s">
        <v>934</v>
      </c>
      <c r="P3182" t="s">
        <v>934</v>
      </c>
      <c r="R3182" t="str">
        <f t="shared" si="100"/>
        <v>Weekday</v>
      </c>
      <c r="S3182" s="12">
        <f t="shared" si="99"/>
        <v>41463</v>
      </c>
    </row>
    <row r="3183" spans="1:19" x14ac:dyDescent="0.25">
      <c r="A3183" t="s">
        <v>593</v>
      </c>
      <c r="B3183" t="s">
        <v>594</v>
      </c>
      <c r="C3183">
        <v>20134040715</v>
      </c>
      <c r="D3183">
        <v>70</v>
      </c>
      <c r="E3183" t="s">
        <v>62</v>
      </c>
      <c r="G3183">
        <v>13</v>
      </c>
      <c r="H3183">
        <v>2013</v>
      </c>
      <c r="I3183">
        <v>5</v>
      </c>
      <c r="J3183">
        <v>17</v>
      </c>
      <c r="K3183">
        <v>14</v>
      </c>
      <c r="M3183" t="s">
        <v>932</v>
      </c>
      <c r="N3183" t="s">
        <v>937</v>
      </c>
      <c r="O3183" t="s">
        <v>934</v>
      </c>
      <c r="P3183" t="s">
        <v>934</v>
      </c>
      <c r="R3183" t="str">
        <f t="shared" si="100"/>
        <v>Weekday</v>
      </c>
      <c r="S3183" s="12">
        <f t="shared" si="99"/>
        <v>41411</v>
      </c>
    </row>
    <row r="3184" spans="1:19" x14ac:dyDescent="0.25">
      <c r="A3184" t="s">
        <v>593</v>
      </c>
      <c r="B3184" t="s">
        <v>594</v>
      </c>
      <c r="C3184">
        <v>20134040727</v>
      </c>
      <c r="D3184">
        <v>70</v>
      </c>
      <c r="E3184" t="s">
        <v>62</v>
      </c>
      <c r="G3184">
        <v>13.12</v>
      </c>
      <c r="H3184">
        <v>2013</v>
      </c>
      <c r="I3184">
        <v>7</v>
      </c>
      <c r="J3184">
        <v>8</v>
      </c>
      <c r="K3184">
        <v>13</v>
      </c>
      <c r="M3184" t="s">
        <v>932</v>
      </c>
      <c r="N3184" t="s">
        <v>936</v>
      </c>
      <c r="O3184" t="s">
        <v>934</v>
      </c>
      <c r="P3184" t="s">
        <v>934</v>
      </c>
      <c r="R3184" t="str">
        <f t="shared" si="100"/>
        <v>Weekday</v>
      </c>
      <c r="S3184" s="12">
        <f t="shared" si="99"/>
        <v>41463</v>
      </c>
    </row>
    <row r="3185" spans="1:19" x14ac:dyDescent="0.25">
      <c r="A3185" t="s">
        <v>593</v>
      </c>
      <c r="B3185" t="s">
        <v>594</v>
      </c>
      <c r="C3185">
        <v>20134040731</v>
      </c>
      <c r="D3185">
        <v>70</v>
      </c>
      <c r="E3185" t="s">
        <v>62</v>
      </c>
      <c r="G3185">
        <v>12.94</v>
      </c>
      <c r="H3185">
        <v>2013</v>
      </c>
      <c r="I3185">
        <v>5</v>
      </c>
      <c r="J3185">
        <v>3</v>
      </c>
      <c r="K3185">
        <v>15</v>
      </c>
      <c r="M3185" t="s">
        <v>932</v>
      </c>
      <c r="N3185" t="s">
        <v>933</v>
      </c>
      <c r="O3185" t="s">
        <v>938</v>
      </c>
      <c r="P3185" t="s">
        <v>934</v>
      </c>
      <c r="R3185" t="str">
        <f t="shared" si="100"/>
        <v>Weekday</v>
      </c>
      <c r="S3185" s="12">
        <f t="shared" si="99"/>
        <v>41397</v>
      </c>
    </row>
    <row r="3186" spans="1:19" x14ac:dyDescent="0.25">
      <c r="A3186" t="s">
        <v>593</v>
      </c>
      <c r="B3186" t="s">
        <v>594</v>
      </c>
      <c r="C3186">
        <v>20134040738</v>
      </c>
      <c r="D3186">
        <v>70</v>
      </c>
      <c r="E3186" t="s">
        <v>87</v>
      </c>
      <c r="G3186">
        <v>13.19</v>
      </c>
      <c r="H3186">
        <v>2013</v>
      </c>
      <c r="I3186">
        <v>5</v>
      </c>
      <c r="J3186">
        <v>16</v>
      </c>
      <c r="K3186">
        <v>21</v>
      </c>
      <c r="M3186" t="s">
        <v>935</v>
      </c>
      <c r="N3186" t="s">
        <v>936</v>
      </c>
      <c r="O3186" t="s">
        <v>934</v>
      </c>
      <c r="P3186" t="s">
        <v>934</v>
      </c>
      <c r="R3186" t="str">
        <f t="shared" si="100"/>
        <v>Weekday</v>
      </c>
      <c r="S3186" s="12">
        <f t="shared" si="99"/>
        <v>41410</v>
      </c>
    </row>
    <row r="3187" spans="1:19" x14ac:dyDescent="0.25">
      <c r="A3187" t="s">
        <v>593</v>
      </c>
      <c r="B3187" t="s">
        <v>594</v>
      </c>
      <c r="C3187">
        <v>20134040742</v>
      </c>
      <c r="D3187">
        <v>70</v>
      </c>
      <c r="E3187" t="s">
        <v>62</v>
      </c>
      <c r="G3187">
        <v>14.23</v>
      </c>
      <c r="H3187">
        <v>2013</v>
      </c>
      <c r="I3187">
        <v>5</v>
      </c>
      <c r="J3187">
        <v>19</v>
      </c>
      <c r="K3187">
        <v>8</v>
      </c>
      <c r="M3187" t="s">
        <v>932</v>
      </c>
      <c r="N3187" t="s">
        <v>937</v>
      </c>
      <c r="O3187" t="s">
        <v>934</v>
      </c>
      <c r="P3187" t="s">
        <v>934</v>
      </c>
      <c r="R3187" t="str">
        <f t="shared" si="100"/>
        <v>Weekend</v>
      </c>
      <c r="S3187" s="12">
        <f t="shared" si="99"/>
        <v>41413</v>
      </c>
    </row>
    <row r="3188" spans="1:19" x14ac:dyDescent="0.25">
      <c r="A3188" t="s">
        <v>593</v>
      </c>
      <c r="B3188" t="s">
        <v>723</v>
      </c>
      <c r="C3188">
        <v>20134040812</v>
      </c>
      <c r="D3188">
        <v>71</v>
      </c>
      <c r="E3188" t="s">
        <v>87</v>
      </c>
      <c r="G3188">
        <v>17.43</v>
      </c>
      <c r="H3188">
        <v>2013</v>
      </c>
      <c r="I3188">
        <v>7</v>
      </c>
      <c r="J3188">
        <v>17</v>
      </c>
      <c r="K3188">
        <v>17</v>
      </c>
      <c r="M3188" t="s">
        <v>932</v>
      </c>
      <c r="N3188" t="s">
        <v>937</v>
      </c>
      <c r="O3188" t="s">
        <v>934</v>
      </c>
      <c r="P3188" t="s">
        <v>934</v>
      </c>
      <c r="Q3188" t="s">
        <v>802</v>
      </c>
      <c r="R3188" t="str">
        <f t="shared" si="100"/>
        <v>Weekday</v>
      </c>
      <c r="S3188" s="12">
        <f t="shared" si="99"/>
        <v>41472</v>
      </c>
    </row>
    <row r="3189" spans="1:19" x14ac:dyDescent="0.25">
      <c r="A3189" t="s">
        <v>593</v>
      </c>
      <c r="B3189" t="s">
        <v>594</v>
      </c>
      <c r="C3189">
        <v>20134040973</v>
      </c>
      <c r="D3189">
        <v>70</v>
      </c>
      <c r="E3189" t="s">
        <v>62</v>
      </c>
      <c r="G3189">
        <v>19.489999999999998</v>
      </c>
      <c r="H3189">
        <v>2013</v>
      </c>
      <c r="I3189">
        <v>6</v>
      </c>
      <c r="J3189">
        <v>13</v>
      </c>
      <c r="K3189">
        <v>22</v>
      </c>
      <c r="M3189" t="s">
        <v>932</v>
      </c>
      <c r="N3189" t="s">
        <v>936</v>
      </c>
      <c r="O3189" t="s">
        <v>938</v>
      </c>
      <c r="P3189" t="s">
        <v>934</v>
      </c>
      <c r="Q3189" t="s">
        <v>691</v>
      </c>
      <c r="R3189" t="str">
        <f t="shared" si="100"/>
        <v>Weekday</v>
      </c>
      <c r="S3189" s="12">
        <f t="shared" si="99"/>
        <v>41438</v>
      </c>
    </row>
    <row r="3190" spans="1:19" x14ac:dyDescent="0.25">
      <c r="A3190" t="s">
        <v>593</v>
      </c>
      <c r="B3190" t="s">
        <v>594</v>
      </c>
      <c r="C3190">
        <v>20134041007</v>
      </c>
      <c r="D3190">
        <v>70</v>
      </c>
      <c r="E3190" t="s">
        <v>87</v>
      </c>
      <c r="G3190">
        <v>14.19</v>
      </c>
      <c r="H3190">
        <v>2013</v>
      </c>
      <c r="I3190">
        <v>6</v>
      </c>
      <c r="J3190">
        <v>17</v>
      </c>
      <c r="K3190">
        <v>16</v>
      </c>
      <c r="M3190" t="s">
        <v>932</v>
      </c>
      <c r="N3190" t="s">
        <v>933</v>
      </c>
      <c r="O3190" t="s">
        <v>934</v>
      </c>
      <c r="P3190" t="s">
        <v>934</v>
      </c>
      <c r="R3190" t="str">
        <f t="shared" si="100"/>
        <v>Weekday</v>
      </c>
      <c r="S3190" s="12">
        <f t="shared" si="99"/>
        <v>41442</v>
      </c>
    </row>
    <row r="3191" spans="1:19" x14ac:dyDescent="0.25">
      <c r="A3191" t="s">
        <v>593</v>
      </c>
      <c r="B3191" t="s">
        <v>594</v>
      </c>
      <c r="C3191">
        <v>20134041008</v>
      </c>
      <c r="D3191">
        <v>70</v>
      </c>
      <c r="E3191" t="s">
        <v>87</v>
      </c>
      <c r="G3191">
        <v>11.46</v>
      </c>
      <c r="H3191">
        <v>2013</v>
      </c>
      <c r="I3191">
        <v>6</v>
      </c>
      <c r="J3191">
        <v>17</v>
      </c>
      <c r="K3191">
        <v>15</v>
      </c>
      <c r="M3191" t="s">
        <v>932</v>
      </c>
      <c r="N3191" t="s">
        <v>933</v>
      </c>
      <c r="O3191" t="s">
        <v>934</v>
      </c>
      <c r="P3191" t="s">
        <v>934</v>
      </c>
      <c r="Q3191" t="s">
        <v>645</v>
      </c>
      <c r="R3191" t="str">
        <f t="shared" si="100"/>
        <v>Weekday</v>
      </c>
      <c r="S3191" s="12">
        <f t="shared" si="99"/>
        <v>41442</v>
      </c>
    </row>
    <row r="3192" spans="1:19" x14ac:dyDescent="0.25">
      <c r="A3192" t="s">
        <v>593</v>
      </c>
      <c r="B3192" t="s">
        <v>594</v>
      </c>
      <c r="C3192">
        <v>20134041010</v>
      </c>
      <c r="D3192">
        <v>70</v>
      </c>
      <c r="E3192" t="s">
        <v>62</v>
      </c>
      <c r="G3192">
        <v>14.19</v>
      </c>
      <c r="H3192">
        <v>2013</v>
      </c>
      <c r="I3192">
        <v>6</v>
      </c>
      <c r="J3192">
        <v>17</v>
      </c>
      <c r="K3192">
        <v>7</v>
      </c>
      <c r="M3192" t="s">
        <v>932</v>
      </c>
      <c r="N3192" t="s">
        <v>937</v>
      </c>
      <c r="O3192" t="s">
        <v>938</v>
      </c>
      <c r="P3192" t="s">
        <v>934</v>
      </c>
      <c r="R3192" t="str">
        <f t="shared" si="100"/>
        <v>Weekday</v>
      </c>
      <c r="S3192" s="12">
        <f t="shared" si="99"/>
        <v>41442</v>
      </c>
    </row>
    <row r="3193" spans="1:19" x14ac:dyDescent="0.25">
      <c r="A3193" t="s">
        <v>593</v>
      </c>
      <c r="B3193" t="s">
        <v>594</v>
      </c>
      <c r="C3193">
        <v>20134041029</v>
      </c>
      <c r="D3193">
        <v>70</v>
      </c>
      <c r="E3193" t="s">
        <v>87</v>
      </c>
      <c r="G3193">
        <v>7.79</v>
      </c>
      <c r="H3193">
        <v>2013</v>
      </c>
      <c r="I3193">
        <v>6</v>
      </c>
      <c r="J3193">
        <v>14</v>
      </c>
      <c r="K3193">
        <v>8</v>
      </c>
      <c r="M3193" t="s">
        <v>932</v>
      </c>
      <c r="N3193" t="s">
        <v>933</v>
      </c>
      <c r="O3193" t="s">
        <v>938</v>
      </c>
      <c r="P3193" t="s">
        <v>934</v>
      </c>
      <c r="R3193" t="str">
        <f t="shared" si="100"/>
        <v>Weekday</v>
      </c>
      <c r="S3193" s="12">
        <f t="shared" si="99"/>
        <v>41439</v>
      </c>
    </row>
    <row r="3194" spans="1:19" x14ac:dyDescent="0.25">
      <c r="A3194" t="s">
        <v>593</v>
      </c>
      <c r="B3194" t="s">
        <v>594</v>
      </c>
      <c r="C3194">
        <v>20134041035</v>
      </c>
      <c r="D3194">
        <v>70</v>
      </c>
      <c r="E3194" t="s">
        <v>87</v>
      </c>
      <c r="G3194">
        <v>13.93</v>
      </c>
      <c r="H3194">
        <v>2013</v>
      </c>
      <c r="I3194">
        <v>6</v>
      </c>
      <c r="J3194">
        <v>17</v>
      </c>
      <c r="K3194">
        <v>17</v>
      </c>
      <c r="M3194" t="s">
        <v>932</v>
      </c>
      <c r="N3194" t="s">
        <v>933</v>
      </c>
      <c r="O3194" t="s">
        <v>934</v>
      </c>
      <c r="P3194" t="s">
        <v>934</v>
      </c>
      <c r="R3194" t="str">
        <f t="shared" si="100"/>
        <v>Weekday</v>
      </c>
      <c r="S3194" s="12">
        <f t="shared" si="99"/>
        <v>41442</v>
      </c>
    </row>
    <row r="3195" spans="1:19" x14ac:dyDescent="0.25">
      <c r="A3195" t="s">
        <v>593</v>
      </c>
      <c r="B3195" t="s">
        <v>594</v>
      </c>
      <c r="C3195">
        <v>20134041052</v>
      </c>
      <c r="D3195">
        <v>70</v>
      </c>
      <c r="E3195" t="s">
        <v>62</v>
      </c>
      <c r="G3195">
        <v>13.94</v>
      </c>
      <c r="H3195">
        <v>2013</v>
      </c>
      <c r="I3195">
        <v>6</v>
      </c>
      <c r="J3195">
        <v>19</v>
      </c>
      <c r="K3195">
        <v>7</v>
      </c>
      <c r="M3195" t="s">
        <v>932</v>
      </c>
      <c r="N3195" t="s">
        <v>937</v>
      </c>
      <c r="O3195" t="s">
        <v>934</v>
      </c>
      <c r="P3195" t="s">
        <v>934</v>
      </c>
      <c r="R3195" t="str">
        <f t="shared" si="100"/>
        <v>Weekday</v>
      </c>
      <c r="S3195" s="12">
        <f t="shared" si="99"/>
        <v>41444</v>
      </c>
    </row>
    <row r="3196" spans="1:19" x14ac:dyDescent="0.25">
      <c r="A3196" t="s">
        <v>593</v>
      </c>
      <c r="B3196" t="s">
        <v>594</v>
      </c>
      <c r="C3196">
        <v>20134041059</v>
      </c>
      <c r="D3196">
        <v>70</v>
      </c>
      <c r="E3196" t="s">
        <v>87</v>
      </c>
      <c r="G3196">
        <v>16.95</v>
      </c>
      <c r="H3196">
        <v>2013</v>
      </c>
      <c r="I3196">
        <v>6</v>
      </c>
      <c r="J3196">
        <v>20</v>
      </c>
      <c r="K3196">
        <v>8</v>
      </c>
      <c r="M3196" t="s">
        <v>932</v>
      </c>
      <c r="N3196" t="s">
        <v>933</v>
      </c>
      <c r="O3196" t="s">
        <v>934</v>
      </c>
      <c r="P3196" t="s">
        <v>934</v>
      </c>
      <c r="Q3196" t="s">
        <v>720</v>
      </c>
      <c r="R3196" t="str">
        <f t="shared" si="100"/>
        <v>Weekday</v>
      </c>
      <c r="S3196" s="12">
        <f t="shared" si="99"/>
        <v>41445</v>
      </c>
    </row>
    <row r="3197" spans="1:19" x14ac:dyDescent="0.25">
      <c r="A3197" t="s">
        <v>593</v>
      </c>
      <c r="B3197" t="s">
        <v>594</v>
      </c>
      <c r="C3197">
        <v>20134041066</v>
      </c>
      <c r="D3197">
        <v>70</v>
      </c>
      <c r="E3197" t="s">
        <v>87</v>
      </c>
      <c r="G3197">
        <v>8.1199999999999992</v>
      </c>
      <c r="H3197">
        <v>2013</v>
      </c>
      <c r="I3197">
        <v>6</v>
      </c>
      <c r="J3197">
        <v>20</v>
      </c>
      <c r="K3197">
        <v>17</v>
      </c>
      <c r="M3197" t="s">
        <v>932</v>
      </c>
      <c r="N3197" t="s">
        <v>933</v>
      </c>
      <c r="O3197" t="s">
        <v>938</v>
      </c>
      <c r="P3197" t="s">
        <v>934</v>
      </c>
      <c r="Q3197" t="s">
        <v>617</v>
      </c>
      <c r="R3197" t="str">
        <f t="shared" si="100"/>
        <v>Weekday</v>
      </c>
      <c r="S3197" s="12">
        <f t="shared" si="99"/>
        <v>41445</v>
      </c>
    </row>
    <row r="3198" spans="1:19" x14ac:dyDescent="0.25">
      <c r="A3198" t="s">
        <v>593</v>
      </c>
      <c r="B3198" t="s">
        <v>594</v>
      </c>
      <c r="C3198">
        <v>20134041067</v>
      </c>
      <c r="D3198">
        <v>70</v>
      </c>
      <c r="E3198" t="s">
        <v>62</v>
      </c>
      <c r="G3198">
        <v>13.13</v>
      </c>
      <c r="H3198">
        <v>2013</v>
      </c>
      <c r="I3198">
        <v>6</v>
      </c>
      <c r="J3198">
        <v>21</v>
      </c>
      <c r="K3198">
        <v>21</v>
      </c>
      <c r="M3198" t="s">
        <v>935</v>
      </c>
      <c r="N3198" t="s">
        <v>933</v>
      </c>
      <c r="O3198" t="s">
        <v>934</v>
      </c>
      <c r="P3198" t="s">
        <v>934</v>
      </c>
      <c r="R3198" t="str">
        <f t="shared" si="100"/>
        <v>Weekday</v>
      </c>
      <c r="S3198" s="12">
        <f t="shared" si="99"/>
        <v>41446</v>
      </c>
    </row>
    <row r="3199" spans="1:19" x14ac:dyDescent="0.25">
      <c r="A3199" t="s">
        <v>593</v>
      </c>
      <c r="B3199" t="s">
        <v>594</v>
      </c>
      <c r="C3199">
        <v>20134041102</v>
      </c>
      <c r="D3199">
        <v>70</v>
      </c>
      <c r="E3199" t="s">
        <v>87</v>
      </c>
      <c r="G3199">
        <v>17</v>
      </c>
      <c r="H3199">
        <v>2013</v>
      </c>
      <c r="I3199">
        <v>6</v>
      </c>
      <c r="J3199">
        <v>4</v>
      </c>
      <c r="K3199">
        <v>15</v>
      </c>
      <c r="M3199" t="s">
        <v>932</v>
      </c>
      <c r="N3199" t="s">
        <v>936</v>
      </c>
      <c r="O3199" t="s">
        <v>934</v>
      </c>
      <c r="P3199" t="s">
        <v>934</v>
      </c>
      <c r="Q3199" t="s">
        <v>718</v>
      </c>
      <c r="R3199" t="str">
        <f t="shared" si="100"/>
        <v>Weekday</v>
      </c>
      <c r="S3199" s="12">
        <f t="shared" si="99"/>
        <v>41429</v>
      </c>
    </row>
    <row r="3200" spans="1:19" x14ac:dyDescent="0.25">
      <c r="A3200" t="s">
        <v>593</v>
      </c>
      <c r="B3200" t="s">
        <v>594</v>
      </c>
      <c r="C3200">
        <v>20134041350</v>
      </c>
      <c r="D3200">
        <v>70</v>
      </c>
      <c r="E3200" t="s">
        <v>87</v>
      </c>
      <c r="G3200">
        <v>11.23</v>
      </c>
      <c r="H3200">
        <v>2013</v>
      </c>
      <c r="I3200">
        <v>5</v>
      </c>
      <c r="J3200">
        <v>30</v>
      </c>
      <c r="K3200">
        <v>2</v>
      </c>
      <c r="M3200" t="s">
        <v>935</v>
      </c>
      <c r="N3200" t="s">
        <v>933</v>
      </c>
      <c r="O3200" t="s">
        <v>934</v>
      </c>
      <c r="P3200" t="s">
        <v>934</v>
      </c>
      <c r="Q3200" t="s">
        <v>647</v>
      </c>
      <c r="R3200" t="str">
        <f t="shared" si="100"/>
        <v>Weekday</v>
      </c>
      <c r="S3200" s="12">
        <f t="shared" si="99"/>
        <v>41424</v>
      </c>
    </row>
    <row r="3201" spans="1:19" x14ac:dyDescent="0.25">
      <c r="A3201" t="s">
        <v>593</v>
      </c>
      <c r="B3201" t="s">
        <v>594</v>
      </c>
      <c r="C3201">
        <v>20134041391</v>
      </c>
      <c r="D3201">
        <v>70</v>
      </c>
      <c r="E3201" t="s">
        <v>87</v>
      </c>
      <c r="G3201">
        <v>7.95</v>
      </c>
      <c r="H3201">
        <v>2013</v>
      </c>
      <c r="I3201">
        <v>6</v>
      </c>
      <c r="J3201">
        <v>4</v>
      </c>
      <c r="K3201">
        <v>16</v>
      </c>
      <c r="M3201" t="s">
        <v>932</v>
      </c>
      <c r="N3201" t="s">
        <v>933</v>
      </c>
      <c r="O3201" t="s">
        <v>934</v>
      </c>
      <c r="P3201" t="s">
        <v>934</v>
      </c>
      <c r="Q3201" t="s">
        <v>618</v>
      </c>
      <c r="R3201" t="str">
        <f t="shared" si="100"/>
        <v>Weekday</v>
      </c>
      <c r="S3201" s="12">
        <f t="shared" si="99"/>
        <v>41429</v>
      </c>
    </row>
    <row r="3202" spans="1:19" x14ac:dyDescent="0.25">
      <c r="A3202" t="s">
        <v>593</v>
      </c>
      <c r="B3202" t="s">
        <v>594</v>
      </c>
      <c r="C3202">
        <v>20134041432</v>
      </c>
      <c r="D3202">
        <v>70</v>
      </c>
      <c r="E3202" t="s">
        <v>62</v>
      </c>
      <c r="G3202">
        <v>13</v>
      </c>
      <c r="H3202">
        <v>2013</v>
      </c>
      <c r="I3202">
        <v>7</v>
      </c>
      <c r="J3202">
        <v>18</v>
      </c>
      <c r="K3202">
        <v>17</v>
      </c>
      <c r="M3202" t="s">
        <v>932</v>
      </c>
      <c r="N3202" t="s">
        <v>933</v>
      </c>
      <c r="O3202" t="s">
        <v>938</v>
      </c>
      <c r="P3202" t="s">
        <v>934</v>
      </c>
      <c r="R3202" t="str">
        <f t="shared" si="100"/>
        <v>Weekday</v>
      </c>
      <c r="S3202" s="12">
        <f t="shared" si="99"/>
        <v>41473</v>
      </c>
    </row>
    <row r="3203" spans="1:19" x14ac:dyDescent="0.25">
      <c r="A3203" t="s">
        <v>593</v>
      </c>
      <c r="B3203" t="s">
        <v>594</v>
      </c>
      <c r="C3203">
        <v>20134041434</v>
      </c>
      <c r="D3203">
        <v>70</v>
      </c>
      <c r="E3203" t="s">
        <v>62</v>
      </c>
      <c r="G3203">
        <v>13.14</v>
      </c>
      <c r="H3203">
        <v>2013</v>
      </c>
      <c r="I3203">
        <v>7</v>
      </c>
      <c r="J3203">
        <v>18</v>
      </c>
      <c r="K3203">
        <v>14</v>
      </c>
      <c r="M3203" t="s">
        <v>932</v>
      </c>
      <c r="N3203" t="s">
        <v>933</v>
      </c>
      <c r="O3203" t="s">
        <v>934</v>
      </c>
      <c r="P3203" t="s">
        <v>934</v>
      </c>
      <c r="R3203" t="str">
        <f t="shared" si="100"/>
        <v>Weekday</v>
      </c>
      <c r="S3203" s="12">
        <f t="shared" ref="S3203:S3266" si="101">DATE(H3203,I3203,J3203)</f>
        <v>41473</v>
      </c>
    </row>
    <row r="3204" spans="1:19" x14ac:dyDescent="0.25">
      <c r="A3204" t="s">
        <v>593</v>
      </c>
      <c r="B3204" t="s">
        <v>594</v>
      </c>
      <c r="C3204">
        <v>20134041566</v>
      </c>
      <c r="D3204">
        <v>70</v>
      </c>
      <c r="E3204" t="s">
        <v>62</v>
      </c>
      <c r="G3204">
        <v>13.95</v>
      </c>
      <c r="H3204">
        <v>2013</v>
      </c>
      <c r="I3204">
        <v>7</v>
      </c>
      <c r="J3204">
        <v>16</v>
      </c>
      <c r="K3204">
        <v>10</v>
      </c>
      <c r="M3204" t="s">
        <v>932</v>
      </c>
      <c r="N3204" t="s">
        <v>933</v>
      </c>
      <c r="O3204" t="s">
        <v>934</v>
      </c>
      <c r="P3204" t="s">
        <v>934</v>
      </c>
      <c r="R3204" t="str">
        <f t="shared" si="100"/>
        <v>Weekday</v>
      </c>
      <c r="S3204" s="12">
        <f t="shared" si="101"/>
        <v>41471</v>
      </c>
    </row>
    <row r="3205" spans="1:19" x14ac:dyDescent="0.25">
      <c r="A3205" t="s">
        <v>593</v>
      </c>
      <c r="B3205" t="s">
        <v>594</v>
      </c>
      <c r="C3205">
        <v>20134041672</v>
      </c>
      <c r="D3205">
        <v>70</v>
      </c>
      <c r="E3205" t="s">
        <v>940</v>
      </c>
      <c r="G3205">
        <v>19.440000000000001</v>
      </c>
      <c r="H3205">
        <v>2013</v>
      </c>
      <c r="I3205">
        <v>6</v>
      </c>
      <c r="J3205">
        <v>19</v>
      </c>
      <c r="K3205">
        <v>7</v>
      </c>
      <c r="M3205" t="s">
        <v>932</v>
      </c>
      <c r="N3205" t="s">
        <v>933</v>
      </c>
      <c r="O3205" t="s">
        <v>934</v>
      </c>
      <c r="P3205" t="s">
        <v>934</v>
      </c>
      <c r="R3205" t="str">
        <f t="shared" ref="R3205:R3268" si="102">IF(WEEKDAY(DATE(H3205,I3205,J3205),2)&lt;6,"Weekday","Weekend")</f>
        <v>Weekday</v>
      </c>
      <c r="S3205" s="12">
        <f t="shared" si="101"/>
        <v>41444</v>
      </c>
    </row>
    <row r="3206" spans="1:19" x14ac:dyDescent="0.25">
      <c r="A3206" t="s">
        <v>593</v>
      </c>
      <c r="B3206" t="s">
        <v>594</v>
      </c>
      <c r="C3206">
        <v>20134042301</v>
      </c>
      <c r="D3206">
        <v>70</v>
      </c>
      <c r="E3206" t="s">
        <v>940</v>
      </c>
      <c r="G3206">
        <v>16.04</v>
      </c>
      <c r="H3206">
        <v>2013</v>
      </c>
      <c r="I3206">
        <v>5</v>
      </c>
      <c r="J3206">
        <v>14</v>
      </c>
      <c r="K3206">
        <v>12</v>
      </c>
      <c r="M3206" t="s">
        <v>932</v>
      </c>
      <c r="N3206" t="s">
        <v>933</v>
      </c>
      <c r="O3206" t="s">
        <v>934</v>
      </c>
      <c r="P3206" t="s">
        <v>934</v>
      </c>
      <c r="R3206" t="str">
        <f t="shared" si="102"/>
        <v>Weekday</v>
      </c>
      <c r="S3206" s="12">
        <f t="shared" si="101"/>
        <v>41408</v>
      </c>
    </row>
    <row r="3207" spans="1:19" x14ac:dyDescent="0.25">
      <c r="A3207" t="s">
        <v>593</v>
      </c>
      <c r="B3207" t="s">
        <v>594</v>
      </c>
      <c r="C3207">
        <v>20134042311</v>
      </c>
      <c r="D3207">
        <v>70</v>
      </c>
      <c r="E3207" t="s">
        <v>87</v>
      </c>
      <c r="G3207">
        <v>13.09</v>
      </c>
      <c r="H3207">
        <v>2013</v>
      </c>
      <c r="I3207">
        <v>5</v>
      </c>
      <c r="J3207">
        <v>4</v>
      </c>
      <c r="K3207">
        <v>11</v>
      </c>
      <c r="M3207" t="s">
        <v>932</v>
      </c>
      <c r="N3207" t="s">
        <v>937</v>
      </c>
      <c r="O3207" t="s">
        <v>934</v>
      </c>
      <c r="P3207" t="s">
        <v>934</v>
      </c>
      <c r="R3207" t="str">
        <f t="shared" si="102"/>
        <v>Weekend</v>
      </c>
      <c r="S3207" s="12">
        <f t="shared" si="101"/>
        <v>41398</v>
      </c>
    </row>
    <row r="3208" spans="1:19" x14ac:dyDescent="0.25">
      <c r="A3208" t="s">
        <v>593</v>
      </c>
      <c r="B3208" t="s">
        <v>594</v>
      </c>
      <c r="C3208">
        <v>20134042445</v>
      </c>
      <c r="D3208">
        <v>70</v>
      </c>
      <c r="E3208" t="s">
        <v>87</v>
      </c>
      <c r="G3208">
        <v>17.36</v>
      </c>
      <c r="H3208">
        <v>2013</v>
      </c>
      <c r="I3208">
        <v>5</v>
      </c>
      <c r="J3208">
        <v>17</v>
      </c>
      <c r="K3208">
        <v>7</v>
      </c>
      <c r="M3208" t="s">
        <v>932</v>
      </c>
      <c r="N3208" t="s">
        <v>933</v>
      </c>
      <c r="O3208" t="s">
        <v>934</v>
      </c>
      <c r="P3208" t="s">
        <v>934</v>
      </c>
      <c r="Q3208" t="s">
        <v>716</v>
      </c>
      <c r="R3208" t="str">
        <f t="shared" si="102"/>
        <v>Weekday</v>
      </c>
      <c r="S3208" s="12">
        <f t="shared" si="101"/>
        <v>41411</v>
      </c>
    </row>
    <row r="3209" spans="1:19" x14ac:dyDescent="0.25">
      <c r="A3209" t="s">
        <v>593</v>
      </c>
      <c r="B3209" t="s">
        <v>594</v>
      </c>
      <c r="C3209">
        <v>20134042447</v>
      </c>
      <c r="D3209">
        <v>70</v>
      </c>
      <c r="E3209" t="s">
        <v>87</v>
      </c>
      <c r="G3209">
        <v>13.19</v>
      </c>
      <c r="H3209">
        <v>2013</v>
      </c>
      <c r="I3209">
        <v>5</v>
      </c>
      <c r="J3209">
        <v>18</v>
      </c>
      <c r="K3209">
        <v>6</v>
      </c>
      <c r="M3209" t="s">
        <v>935</v>
      </c>
      <c r="N3209" t="s">
        <v>939</v>
      </c>
      <c r="O3209" t="s">
        <v>934</v>
      </c>
      <c r="P3209" t="s">
        <v>934</v>
      </c>
      <c r="R3209" t="str">
        <f t="shared" si="102"/>
        <v>Weekend</v>
      </c>
      <c r="S3209" s="12">
        <f t="shared" si="101"/>
        <v>41412</v>
      </c>
    </row>
    <row r="3210" spans="1:19" x14ac:dyDescent="0.25">
      <c r="A3210" t="s">
        <v>593</v>
      </c>
      <c r="B3210" t="s">
        <v>594</v>
      </c>
      <c r="C3210">
        <v>20134042492</v>
      </c>
      <c r="D3210">
        <v>70</v>
      </c>
      <c r="E3210" t="s">
        <v>62</v>
      </c>
      <c r="G3210">
        <v>17.37</v>
      </c>
      <c r="H3210">
        <v>2013</v>
      </c>
      <c r="I3210">
        <v>5</v>
      </c>
      <c r="J3210">
        <v>29</v>
      </c>
      <c r="K3210">
        <v>17</v>
      </c>
      <c r="M3210" t="s">
        <v>932</v>
      </c>
      <c r="N3210" t="s">
        <v>936</v>
      </c>
      <c r="O3210" t="s">
        <v>934</v>
      </c>
      <c r="P3210" t="s">
        <v>934</v>
      </c>
      <c r="Q3210" t="s">
        <v>675</v>
      </c>
      <c r="R3210" t="str">
        <f t="shared" si="102"/>
        <v>Weekday</v>
      </c>
      <c r="S3210" s="12">
        <f t="shared" si="101"/>
        <v>41423</v>
      </c>
    </row>
    <row r="3211" spans="1:19" x14ac:dyDescent="0.25">
      <c r="A3211" t="s">
        <v>593</v>
      </c>
      <c r="B3211" t="s">
        <v>594</v>
      </c>
      <c r="C3211">
        <v>20134042573</v>
      </c>
      <c r="D3211">
        <v>70</v>
      </c>
      <c r="E3211" t="s">
        <v>87</v>
      </c>
      <c r="G3211">
        <v>14.29</v>
      </c>
      <c r="H3211">
        <v>2013</v>
      </c>
      <c r="I3211">
        <v>6</v>
      </c>
      <c r="J3211">
        <v>5</v>
      </c>
      <c r="K3211">
        <v>16</v>
      </c>
      <c r="M3211" t="s">
        <v>932</v>
      </c>
      <c r="N3211" t="s">
        <v>933</v>
      </c>
      <c r="O3211" t="s">
        <v>934</v>
      </c>
      <c r="P3211" t="s">
        <v>934</v>
      </c>
      <c r="R3211" t="str">
        <f t="shared" si="102"/>
        <v>Weekday</v>
      </c>
      <c r="S3211" s="12">
        <f t="shared" si="101"/>
        <v>41430</v>
      </c>
    </row>
    <row r="3212" spans="1:19" x14ac:dyDescent="0.25">
      <c r="A3212" t="s">
        <v>593</v>
      </c>
      <c r="B3212" t="s">
        <v>594</v>
      </c>
      <c r="C3212">
        <v>20134042579</v>
      </c>
      <c r="D3212">
        <v>70</v>
      </c>
      <c r="E3212" t="s">
        <v>62</v>
      </c>
      <c r="G3212">
        <v>9.11</v>
      </c>
      <c r="H3212">
        <v>2013</v>
      </c>
      <c r="I3212">
        <v>6</v>
      </c>
      <c r="J3212">
        <v>5</v>
      </c>
      <c r="K3212">
        <v>10</v>
      </c>
      <c r="M3212" t="s">
        <v>935</v>
      </c>
      <c r="N3212" t="s">
        <v>933</v>
      </c>
      <c r="O3212" t="s">
        <v>934</v>
      </c>
      <c r="P3212" t="s">
        <v>934</v>
      </c>
      <c r="Q3212" t="s">
        <v>602</v>
      </c>
      <c r="R3212" t="str">
        <f t="shared" si="102"/>
        <v>Weekday</v>
      </c>
      <c r="S3212" s="12">
        <f t="shared" si="101"/>
        <v>41430</v>
      </c>
    </row>
    <row r="3213" spans="1:19" x14ac:dyDescent="0.25">
      <c r="A3213" t="s">
        <v>593</v>
      </c>
      <c r="B3213" t="s">
        <v>594</v>
      </c>
      <c r="C3213">
        <v>20134043044</v>
      </c>
      <c r="D3213">
        <v>70</v>
      </c>
      <c r="E3213" t="s">
        <v>62</v>
      </c>
      <c r="G3213">
        <v>14.29</v>
      </c>
      <c r="H3213">
        <v>2013</v>
      </c>
      <c r="I3213">
        <v>6</v>
      </c>
      <c r="J3213">
        <v>26</v>
      </c>
      <c r="K3213">
        <v>14</v>
      </c>
      <c r="M3213" t="s">
        <v>932</v>
      </c>
      <c r="N3213" t="s">
        <v>933</v>
      </c>
      <c r="O3213" t="s">
        <v>934</v>
      </c>
      <c r="P3213" t="s">
        <v>934</v>
      </c>
      <c r="R3213" t="str">
        <f t="shared" si="102"/>
        <v>Weekday</v>
      </c>
      <c r="S3213" s="12">
        <f t="shared" si="101"/>
        <v>41451</v>
      </c>
    </row>
    <row r="3214" spans="1:19" x14ac:dyDescent="0.25">
      <c r="A3214" t="s">
        <v>593</v>
      </c>
      <c r="B3214" t="s">
        <v>594</v>
      </c>
      <c r="C3214">
        <v>20134043045</v>
      </c>
      <c r="D3214">
        <v>70</v>
      </c>
      <c r="E3214" t="s">
        <v>62</v>
      </c>
      <c r="G3214">
        <v>17.03</v>
      </c>
      <c r="H3214">
        <v>2013</v>
      </c>
      <c r="I3214">
        <v>6</v>
      </c>
      <c r="J3214">
        <v>26</v>
      </c>
      <c r="K3214">
        <v>17</v>
      </c>
      <c r="M3214" t="s">
        <v>932</v>
      </c>
      <c r="N3214" t="s">
        <v>937</v>
      </c>
      <c r="O3214" t="s">
        <v>934</v>
      </c>
      <c r="P3214" t="s">
        <v>934</v>
      </c>
      <c r="Q3214" t="s">
        <v>665</v>
      </c>
      <c r="R3214" t="str">
        <f t="shared" si="102"/>
        <v>Weekday</v>
      </c>
      <c r="S3214" s="12">
        <f t="shared" si="101"/>
        <v>41451</v>
      </c>
    </row>
    <row r="3215" spans="1:19" x14ac:dyDescent="0.25">
      <c r="A3215" t="s">
        <v>593</v>
      </c>
      <c r="B3215" t="s">
        <v>594</v>
      </c>
      <c r="C3215">
        <v>20134043137</v>
      </c>
      <c r="D3215">
        <v>70</v>
      </c>
      <c r="E3215" t="s">
        <v>62</v>
      </c>
      <c r="G3215">
        <v>14.19</v>
      </c>
      <c r="H3215">
        <v>2013</v>
      </c>
      <c r="I3215">
        <v>6</v>
      </c>
      <c r="J3215">
        <v>28</v>
      </c>
      <c r="K3215">
        <v>14</v>
      </c>
      <c r="M3215" t="s">
        <v>932</v>
      </c>
      <c r="N3215" t="s">
        <v>933</v>
      </c>
      <c r="O3215" t="s">
        <v>934</v>
      </c>
      <c r="P3215" t="s">
        <v>934</v>
      </c>
      <c r="R3215" t="str">
        <f t="shared" si="102"/>
        <v>Weekday</v>
      </c>
      <c r="S3215" s="12">
        <f t="shared" si="101"/>
        <v>41453</v>
      </c>
    </row>
    <row r="3216" spans="1:19" x14ac:dyDescent="0.25">
      <c r="A3216" t="s">
        <v>593</v>
      </c>
      <c r="B3216" t="s">
        <v>594</v>
      </c>
      <c r="C3216">
        <v>20134043224</v>
      </c>
      <c r="D3216">
        <v>70</v>
      </c>
      <c r="E3216" t="s">
        <v>940</v>
      </c>
      <c r="G3216">
        <v>14.29</v>
      </c>
      <c r="H3216">
        <v>2013</v>
      </c>
      <c r="I3216">
        <v>6</v>
      </c>
      <c r="J3216">
        <v>29</v>
      </c>
      <c r="K3216">
        <v>12</v>
      </c>
      <c r="M3216" t="s">
        <v>932</v>
      </c>
      <c r="N3216" t="s">
        <v>933</v>
      </c>
      <c r="O3216" t="s">
        <v>934</v>
      </c>
      <c r="P3216" t="s">
        <v>934</v>
      </c>
      <c r="R3216" t="str">
        <f t="shared" si="102"/>
        <v>Weekend</v>
      </c>
      <c r="S3216" s="12">
        <f t="shared" si="101"/>
        <v>41454</v>
      </c>
    </row>
    <row r="3217" spans="1:19" x14ac:dyDescent="0.25">
      <c r="A3217" t="s">
        <v>593</v>
      </c>
      <c r="B3217" t="s">
        <v>594</v>
      </c>
      <c r="C3217">
        <v>20134043261</v>
      </c>
      <c r="D3217">
        <v>70</v>
      </c>
      <c r="E3217" t="s">
        <v>62</v>
      </c>
      <c r="G3217">
        <v>18.7</v>
      </c>
      <c r="H3217">
        <v>2013</v>
      </c>
      <c r="I3217">
        <v>6</v>
      </c>
      <c r="J3217">
        <v>30</v>
      </c>
      <c r="K3217">
        <v>3</v>
      </c>
      <c r="M3217" t="s">
        <v>935</v>
      </c>
      <c r="N3217" t="s">
        <v>936</v>
      </c>
      <c r="O3217" t="s">
        <v>934</v>
      </c>
      <c r="P3217" t="s">
        <v>934</v>
      </c>
      <c r="Q3217" t="s">
        <v>687</v>
      </c>
      <c r="R3217" t="str">
        <f t="shared" si="102"/>
        <v>Weekend</v>
      </c>
      <c r="S3217" s="12">
        <f t="shared" si="101"/>
        <v>41455</v>
      </c>
    </row>
    <row r="3218" spans="1:19" x14ac:dyDescent="0.25">
      <c r="A3218" t="s">
        <v>593</v>
      </c>
      <c r="B3218" t="s">
        <v>594</v>
      </c>
      <c r="C3218">
        <v>20134043279</v>
      </c>
      <c r="D3218">
        <v>70</v>
      </c>
      <c r="E3218" t="s">
        <v>62</v>
      </c>
      <c r="G3218">
        <v>13.19</v>
      </c>
      <c r="H3218">
        <v>2013</v>
      </c>
      <c r="I3218">
        <v>7</v>
      </c>
      <c r="J3218">
        <v>1</v>
      </c>
      <c r="K3218">
        <v>16</v>
      </c>
      <c r="M3218" t="s">
        <v>932</v>
      </c>
      <c r="N3218" t="s">
        <v>933</v>
      </c>
      <c r="O3218" t="s">
        <v>934</v>
      </c>
      <c r="P3218" t="s">
        <v>934</v>
      </c>
      <c r="R3218" t="str">
        <f t="shared" si="102"/>
        <v>Weekday</v>
      </c>
      <c r="S3218" s="12">
        <f t="shared" si="101"/>
        <v>41456</v>
      </c>
    </row>
    <row r="3219" spans="1:19" x14ac:dyDescent="0.25">
      <c r="A3219" t="s">
        <v>593</v>
      </c>
      <c r="B3219" t="s">
        <v>594</v>
      </c>
      <c r="C3219">
        <v>20134043354</v>
      </c>
      <c r="D3219">
        <v>70</v>
      </c>
      <c r="E3219" t="s">
        <v>62</v>
      </c>
      <c r="G3219">
        <v>13.94</v>
      </c>
      <c r="H3219">
        <v>2013</v>
      </c>
      <c r="I3219">
        <v>7</v>
      </c>
      <c r="J3219">
        <v>1</v>
      </c>
      <c r="K3219">
        <v>15</v>
      </c>
      <c r="M3219" t="s">
        <v>932</v>
      </c>
      <c r="N3219" t="s">
        <v>937</v>
      </c>
      <c r="O3219" t="s">
        <v>934</v>
      </c>
      <c r="P3219" t="s">
        <v>934</v>
      </c>
      <c r="R3219" t="str">
        <f t="shared" si="102"/>
        <v>Weekday</v>
      </c>
      <c r="S3219" s="12">
        <f t="shared" si="101"/>
        <v>41456</v>
      </c>
    </row>
    <row r="3220" spans="1:19" x14ac:dyDescent="0.25">
      <c r="A3220" t="s">
        <v>593</v>
      </c>
      <c r="B3220" t="s">
        <v>594</v>
      </c>
      <c r="C3220">
        <v>20134043377</v>
      </c>
      <c r="D3220">
        <v>70</v>
      </c>
      <c r="E3220" t="s">
        <v>87</v>
      </c>
      <c r="G3220">
        <v>17.190000000000001</v>
      </c>
      <c r="H3220">
        <v>2013</v>
      </c>
      <c r="I3220">
        <v>7</v>
      </c>
      <c r="J3220">
        <v>2</v>
      </c>
      <c r="K3220">
        <v>7</v>
      </c>
      <c r="M3220" t="s">
        <v>932</v>
      </c>
      <c r="N3220" t="s">
        <v>939</v>
      </c>
      <c r="O3220" t="s">
        <v>934</v>
      </c>
      <c r="P3220" t="s">
        <v>934</v>
      </c>
      <c r="Q3220" t="s">
        <v>717</v>
      </c>
      <c r="R3220" t="str">
        <f t="shared" si="102"/>
        <v>Weekday</v>
      </c>
      <c r="S3220" s="12">
        <f t="shared" si="101"/>
        <v>41457</v>
      </c>
    </row>
    <row r="3221" spans="1:19" x14ac:dyDescent="0.25">
      <c r="A3221" t="s">
        <v>593</v>
      </c>
      <c r="B3221" t="s">
        <v>594</v>
      </c>
      <c r="C3221">
        <v>20134043459</v>
      </c>
      <c r="D3221">
        <v>70</v>
      </c>
      <c r="E3221" t="s">
        <v>87</v>
      </c>
      <c r="G3221">
        <v>16.350000000000001</v>
      </c>
      <c r="H3221">
        <v>2013</v>
      </c>
      <c r="I3221">
        <v>7</v>
      </c>
      <c r="J3221">
        <v>3</v>
      </c>
      <c r="K3221">
        <v>16</v>
      </c>
      <c r="M3221" t="s">
        <v>932</v>
      </c>
      <c r="N3221" t="s">
        <v>933</v>
      </c>
      <c r="O3221" t="s">
        <v>934</v>
      </c>
      <c r="P3221" t="s">
        <v>934</v>
      </c>
      <c r="R3221" t="str">
        <f t="shared" si="102"/>
        <v>Weekday</v>
      </c>
      <c r="S3221" s="12">
        <f t="shared" si="101"/>
        <v>41458</v>
      </c>
    </row>
    <row r="3222" spans="1:19" x14ac:dyDescent="0.25">
      <c r="A3222" t="s">
        <v>593</v>
      </c>
      <c r="B3222" t="s">
        <v>594</v>
      </c>
      <c r="C3222">
        <v>20134043846</v>
      </c>
      <c r="D3222">
        <v>70</v>
      </c>
      <c r="E3222" t="s">
        <v>62</v>
      </c>
      <c r="G3222">
        <v>14.56</v>
      </c>
      <c r="H3222">
        <v>2013</v>
      </c>
      <c r="I3222">
        <v>7</v>
      </c>
      <c r="J3222">
        <v>10</v>
      </c>
      <c r="K3222">
        <v>8</v>
      </c>
      <c r="M3222" t="s">
        <v>932</v>
      </c>
      <c r="N3222" t="s">
        <v>933</v>
      </c>
      <c r="O3222" t="s">
        <v>938</v>
      </c>
      <c r="P3222" t="s">
        <v>934</v>
      </c>
      <c r="R3222" t="str">
        <f t="shared" si="102"/>
        <v>Weekday</v>
      </c>
      <c r="S3222" s="12">
        <f t="shared" si="101"/>
        <v>41465</v>
      </c>
    </row>
    <row r="3223" spans="1:19" x14ac:dyDescent="0.25">
      <c r="A3223" t="s">
        <v>593</v>
      </c>
      <c r="B3223" t="s">
        <v>594</v>
      </c>
      <c r="C3223">
        <v>20134043983</v>
      </c>
      <c r="D3223">
        <v>70</v>
      </c>
      <c r="E3223" t="s">
        <v>87</v>
      </c>
      <c r="G3223">
        <v>7.79</v>
      </c>
      <c r="H3223">
        <v>2013</v>
      </c>
      <c r="I3223">
        <v>7</v>
      </c>
      <c r="J3223">
        <v>11</v>
      </c>
      <c r="K3223">
        <v>13</v>
      </c>
      <c r="M3223" t="s">
        <v>932</v>
      </c>
      <c r="N3223" t="s">
        <v>937</v>
      </c>
      <c r="O3223" t="s">
        <v>938</v>
      </c>
      <c r="P3223" t="s">
        <v>934</v>
      </c>
      <c r="R3223" t="str">
        <f t="shared" si="102"/>
        <v>Weekday</v>
      </c>
      <c r="S3223" s="12">
        <f t="shared" si="101"/>
        <v>41466</v>
      </c>
    </row>
    <row r="3224" spans="1:19" x14ac:dyDescent="0.25">
      <c r="A3224" t="s">
        <v>593</v>
      </c>
      <c r="B3224" t="s">
        <v>594</v>
      </c>
      <c r="C3224">
        <v>20134044012</v>
      </c>
      <c r="D3224">
        <v>70</v>
      </c>
      <c r="E3224" t="s">
        <v>62</v>
      </c>
      <c r="G3224">
        <v>13.86</v>
      </c>
      <c r="H3224">
        <v>2013</v>
      </c>
      <c r="I3224">
        <v>7</v>
      </c>
      <c r="J3224">
        <v>11</v>
      </c>
      <c r="K3224">
        <v>10</v>
      </c>
      <c r="M3224" t="s">
        <v>935</v>
      </c>
      <c r="N3224" t="s">
        <v>933</v>
      </c>
      <c r="O3224" t="s">
        <v>934</v>
      </c>
      <c r="P3224" t="s">
        <v>934</v>
      </c>
      <c r="R3224" t="str">
        <f t="shared" si="102"/>
        <v>Weekday</v>
      </c>
      <c r="S3224" s="12">
        <f t="shared" si="101"/>
        <v>41466</v>
      </c>
    </row>
    <row r="3225" spans="1:19" x14ac:dyDescent="0.25">
      <c r="A3225" t="s">
        <v>593</v>
      </c>
      <c r="B3225" t="s">
        <v>594</v>
      </c>
      <c r="C3225">
        <v>20134044216</v>
      </c>
      <c r="D3225">
        <v>70</v>
      </c>
      <c r="E3225" t="s">
        <v>87</v>
      </c>
      <c r="G3225">
        <v>16.420000000000002</v>
      </c>
      <c r="H3225">
        <v>2013</v>
      </c>
      <c r="I3225">
        <v>7</v>
      </c>
      <c r="J3225">
        <v>12</v>
      </c>
      <c r="K3225">
        <v>8</v>
      </c>
      <c r="M3225" t="s">
        <v>932</v>
      </c>
      <c r="N3225" t="s">
        <v>933</v>
      </c>
      <c r="O3225" t="s">
        <v>934</v>
      </c>
      <c r="P3225" t="s">
        <v>934</v>
      </c>
      <c r="Q3225" t="s">
        <v>721</v>
      </c>
      <c r="R3225" t="str">
        <f t="shared" si="102"/>
        <v>Weekday</v>
      </c>
      <c r="S3225" s="12">
        <f t="shared" si="101"/>
        <v>41467</v>
      </c>
    </row>
    <row r="3226" spans="1:19" x14ac:dyDescent="0.25">
      <c r="A3226" t="s">
        <v>593</v>
      </c>
      <c r="B3226" t="s">
        <v>594</v>
      </c>
      <c r="C3226">
        <v>20134044257</v>
      </c>
      <c r="D3226">
        <v>70</v>
      </c>
      <c r="E3226" t="s">
        <v>940</v>
      </c>
      <c r="G3226">
        <v>7.85</v>
      </c>
      <c r="H3226">
        <v>2013</v>
      </c>
      <c r="I3226">
        <v>7</v>
      </c>
      <c r="J3226">
        <v>12</v>
      </c>
      <c r="K3226">
        <v>15</v>
      </c>
      <c r="M3226" t="s">
        <v>932</v>
      </c>
      <c r="N3226" t="s">
        <v>937</v>
      </c>
      <c r="O3226" t="s">
        <v>938</v>
      </c>
      <c r="P3226" t="s">
        <v>934</v>
      </c>
      <c r="R3226" t="str">
        <f t="shared" si="102"/>
        <v>Weekday</v>
      </c>
      <c r="S3226" s="12">
        <f t="shared" si="101"/>
        <v>41467</v>
      </c>
    </row>
    <row r="3227" spans="1:19" x14ac:dyDescent="0.25">
      <c r="A3227" t="s">
        <v>593</v>
      </c>
      <c r="B3227" t="s">
        <v>594</v>
      </c>
      <c r="C3227">
        <v>20134044284</v>
      </c>
      <c r="D3227">
        <v>70</v>
      </c>
      <c r="E3227" t="s">
        <v>87</v>
      </c>
      <c r="G3227">
        <v>17</v>
      </c>
      <c r="H3227">
        <v>2013</v>
      </c>
      <c r="I3227">
        <v>7</v>
      </c>
      <c r="J3227">
        <v>13</v>
      </c>
      <c r="K3227">
        <v>0</v>
      </c>
      <c r="M3227" t="s">
        <v>932</v>
      </c>
      <c r="N3227" t="s">
        <v>933</v>
      </c>
      <c r="O3227" t="s">
        <v>934</v>
      </c>
      <c r="P3227" t="s">
        <v>934</v>
      </c>
      <c r="Q3227" t="s">
        <v>718</v>
      </c>
      <c r="R3227" t="str">
        <f t="shared" si="102"/>
        <v>Weekend</v>
      </c>
      <c r="S3227" s="12">
        <f t="shared" si="101"/>
        <v>41468</v>
      </c>
    </row>
    <row r="3228" spans="1:19" x14ac:dyDescent="0.25">
      <c r="A3228" t="s">
        <v>593</v>
      </c>
      <c r="B3228" t="s">
        <v>594</v>
      </c>
      <c r="C3228">
        <v>20134044397</v>
      </c>
      <c r="D3228">
        <v>70</v>
      </c>
      <c r="E3228" t="s">
        <v>62</v>
      </c>
      <c r="G3228">
        <v>12.12</v>
      </c>
      <c r="H3228">
        <v>2013</v>
      </c>
      <c r="I3228">
        <v>7</v>
      </c>
      <c r="J3228">
        <v>14</v>
      </c>
      <c r="K3228">
        <v>16</v>
      </c>
      <c r="M3228" t="s">
        <v>932</v>
      </c>
      <c r="N3228" t="s">
        <v>933</v>
      </c>
      <c r="O3228" t="s">
        <v>934</v>
      </c>
      <c r="P3228" t="s">
        <v>934</v>
      </c>
      <c r="Q3228" t="s">
        <v>635</v>
      </c>
      <c r="R3228" t="str">
        <f t="shared" si="102"/>
        <v>Weekend</v>
      </c>
      <c r="S3228" s="12">
        <f t="shared" si="101"/>
        <v>41469</v>
      </c>
    </row>
    <row r="3229" spans="1:19" x14ac:dyDescent="0.25">
      <c r="A3229" t="s">
        <v>593</v>
      </c>
      <c r="B3229" t="s">
        <v>594</v>
      </c>
      <c r="C3229">
        <v>20134044464</v>
      </c>
      <c r="D3229">
        <v>70</v>
      </c>
      <c r="E3229" t="s">
        <v>62</v>
      </c>
      <c r="G3229">
        <v>13.19</v>
      </c>
      <c r="H3229">
        <v>2013</v>
      </c>
      <c r="I3229">
        <v>7</v>
      </c>
      <c r="J3229">
        <v>15</v>
      </c>
      <c r="K3229">
        <v>10</v>
      </c>
      <c r="M3229" t="s">
        <v>932</v>
      </c>
      <c r="N3229" t="s">
        <v>933</v>
      </c>
      <c r="O3229" t="s">
        <v>938</v>
      </c>
      <c r="P3229" t="s">
        <v>934</v>
      </c>
      <c r="R3229" t="str">
        <f t="shared" si="102"/>
        <v>Weekday</v>
      </c>
      <c r="S3229" s="12">
        <f t="shared" si="101"/>
        <v>41470</v>
      </c>
    </row>
    <row r="3230" spans="1:19" x14ac:dyDescent="0.25">
      <c r="A3230" t="s">
        <v>593</v>
      </c>
      <c r="B3230" t="s">
        <v>594</v>
      </c>
      <c r="C3230">
        <v>20134044465</v>
      </c>
      <c r="D3230">
        <v>70</v>
      </c>
      <c r="E3230" t="s">
        <v>87</v>
      </c>
      <c r="G3230">
        <v>16.03</v>
      </c>
      <c r="H3230">
        <v>2013</v>
      </c>
      <c r="I3230">
        <v>7</v>
      </c>
      <c r="J3230">
        <v>15</v>
      </c>
      <c r="K3230">
        <v>13</v>
      </c>
      <c r="M3230" t="s">
        <v>932</v>
      </c>
      <c r="N3230" t="s">
        <v>933</v>
      </c>
      <c r="O3230" t="s">
        <v>934</v>
      </c>
      <c r="P3230" t="s">
        <v>934</v>
      </c>
      <c r="R3230" t="str">
        <f t="shared" si="102"/>
        <v>Weekday</v>
      </c>
      <c r="S3230" s="12">
        <f t="shared" si="101"/>
        <v>41470</v>
      </c>
    </row>
    <row r="3231" spans="1:19" x14ac:dyDescent="0.25">
      <c r="A3231" t="s">
        <v>593</v>
      </c>
      <c r="B3231" t="s">
        <v>594</v>
      </c>
      <c r="C3231">
        <v>20134044495</v>
      </c>
      <c r="D3231">
        <v>70</v>
      </c>
      <c r="E3231" t="s">
        <v>87</v>
      </c>
      <c r="G3231">
        <v>16.2</v>
      </c>
      <c r="H3231">
        <v>2013</v>
      </c>
      <c r="I3231">
        <v>7</v>
      </c>
      <c r="J3231">
        <v>15</v>
      </c>
      <c r="K3231">
        <v>14</v>
      </c>
      <c r="M3231" t="s">
        <v>935</v>
      </c>
      <c r="N3231" t="s">
        <v>933</v>
      </c>
      <c r="O3231" t="s">
        <v>934</v>
      </c>
      <c r="P3231" t="s">
        <v>934</v>
      </c>
      <c r="R3231" t="str">
        <f t="shared" si="102"/>
        <v>Weekday</v>
      </c>
      <c r="S3231" s="12">
        <f t="shared" si="101"/>
        <v>41470</v>
      </c>
    </row>
    <row r="3232" spans="1:19" x14ac:dyDescent="0.25">
      <c r="A3232" t="s">
        <v>593</v>
      </c>
      <c r="B3232" t="s">
        <v>594</v>
      </c>
      <c r="C3232">
        <v>20134044604</v>
      </c>
      <c r="D3232">
        <v>70</v>
      </c>
      <c r="E3232" t="s">
        <v>62</v>
      </c>
      <c r="G3232">
        <v>13.93</v>
      </c>
      <c r="H3232">
        <v>2013</v>
      </c>
      <c r="I3232">
        <v>7</v>
      </c>
      <c r="J3232">
        <v>16</v>
      </c>
      <c r="K3232">
        <v>16</v>
      </c>
      <c r="M3232" t="s">
        <v>932</v>
      </c>
      <c r="N3232" t="s">
        <v>937</v>
      </c>
      <c r="O3232" t="s">
        <v>934</v>
      </c>
      <c r="P3232" t="s">
        <v>934</v>
      </c>
      <c r="R3232" t="str">
        <f t="shared" si="102"/>
        <v>Weekday</v>
      </c>
      <c r="S3232" s="12">
        <f t="shared" si="101"/>
        <v>41471</v>
      </c>
    </row>
    <row r="3233" spans="1:19" x14ac:dyDescent="0.25">
      <c r="A3233" t="s">
        <v>593</v>
      </c>
      <c r="B3233" t="s">
        <v>594</v>
      </c>
      <c r="C3233">
        <v>20134044724</v>
      </c>
      <c r="D3233">
        <v>70</v>
      </c>
      <c r="E3233" t="s">
        <v>87</v>
      </c>
      <c r="G3233">
        <v>8.94</v>
      </c>
      <c r="H3233">
        <v>2013</v>
      </c>
      <c r="I3233">
        <v>7</v>
      </c>
      <c r="J3233">
        <v>17</v>
      </c>
      <c r="K3233">
        <v>16</v>
      </c>
      <c r="M3233" t="s">
        <v>935</v>
      </c>
      <c r="N3233" t="s">
        <v>933</v>
      </c>
      <c r="O3233" t="s">
        <v>934</v>
      </c>
      <c r="P3233" t="s">
        <v>934</v>
      </c>
      <c r="Q3233" t="s">
        <v>608</v>
      </c>
      <c r="R3233" t="str">
        <f t="shared" si="102"/>
        <v>Weekday</v>
      </c>
      <c r="S3233" s="12">
        <f t="shared" si="101"/>
        <v>41472</v>
      </c>
    </row>
    <row r="3234" spans="1:19" x14ac:dyDescent="0.25">
      <c r="A3234" t="s">
        <v>593</v>
      </c>
      <c r="B3234" t="s">
        <v>594</v>
      </c>
      <c r="C3234">
        <v>20134044872</v>
      </c>
      <c r="D3234">
        <v>70</v>
      </c>
      <c r="E3234" t="s">
        <v>62</v>
      </c>
      <c r="G3234">
        <v>14.19</v>
      </c>
      <c r="H3234">
        <v>2013</v>
      </c>
      <c r="I3234">
        <v>7</v>
      </c>
      <c r="J3234">
        <v>18</v>
      </c>
      <c r="K3234">
        <v>16</v>
      </c>
      <c r="M3234" t="s">
        <v>932</v>
      </c>
      <c r="N3234" t="s">
        <v>933</v>
      </c>
      <c r="O3234" t="s">
        <v>934</v>
      </c>
      <c r="P3234" t="s">
        <v>934</v>
      </c>
      <c r="R3234" t="str">
        <f t="shared" si="102"/>
        <v>Weekday</v>
      </c>
      <c r="S3234" s="12">
        <f t="shared" si="101"/>
        <v>41473</v>
      </c>
    </row>
    <row r="3235" spans="1:19" x14ac:dyDescent="0.25">
      <c r="A3235" t="s">
        <v>593</v>
      </c>
      <c r="B3235" t="s">
        <v>594</v>
      </c>
      <c r="C3235">
        <v>20134045010</v>
      </c>
      <c r="D3235">
        <v>70</v>
      </c>
      <c r="E3235" t="s">
        <v>62</v>
      </c>
      <c r="G3235">
        <v>13.61</v>
      </c>
      <c r="H3235">
        <v>2013</v>
      </c>
      <c r="I3235">
        <v>7</v>
      </c>
      <c r="J3235">
        <v>19</v>
      </c>
      <c r="K3235">
        <v>7</v>
      </c>
      <c r="M3235" t="s">
        <v>932</v>
      </c>
      <c r="N3235" t="s">
        <v>936</v>
      </c>
      <c r="O3235" t="s">
        <v>934</v>
      </c>
      <c r="P3235" t="s">
        <v>934</v>
      </c>
      <c r="R3235" t="str">
        <f t="shared" si="102"/>
        <v>Weekday</v>
      </c>
      <c r="S3235" s="12">
        <f t="shared" si="101"/>
        <v>41474</v>
      </c>
    </row>
    <row r="3236" spans="1:19" x14ac:dyDescent="0.25">
      <c r="A3236" t="s">
        <v>593</v>
      </c>
      <c r="B3236" t="s">
        <v>594</v>
      </c>
      <c r="C3236">
        <v>20134045035</v>
      </c>
      <c r="D3236">
        <v>70</v>
      </c>
      <c r="E3236" t="s">
        <v>940</v>
      </c>
      <c r="G3236">
        <v>16.18</v>
      </c>
      <c r="H3236">
        <v>2013</v>
      </c>
      <c r="I3236">
        <v>7</v>
      </c>
      <c r="J3236">
        <v>19</v>
      </c>
      <c r="K3236">
        <v>15</v>
      </c>
      <c r="M3236" t="s">
        <v>932</v>
      </c>
      <c r="N3236" t="s">
        <v>933</v>
      </c>
      <c r="O3236" t="s">
        <v>934</v>
      </c>
      <c r="P3236" t="s">
        <v>934</v>
      </c>
      <c r="R3236" t="str">
        <f t="shared" si="102"/>
        <v>Weekday</v>
      </c>
      <c r="S3236" s="12">
        <f t="shared" si="101"/>
        <v>41474</v>
      </c>
    </row>
    <row r="3237" spans="1:19" x14ac:dyDescent="0.25">
      <c r="A3237" t="s">
        <v>593</v>
      </c>
      <c r="B3237" t="s">
        <v>594</v>
      </c>
      <c r="C3237">
        <v>20134045331</v>
      </c>
      <c r="D3237">
        <v>70</v>
      </c>
      <c r="E3237" t="s">
        <v>62</v>
      </c>
      <c r="G3237">
        <v>17.010000000000002</v>
      </c>
      <c r="H3237">
        <v>2013</v>
      </c>
      <c r="I3237">
        <v>7</v>
      </c>
      <c r="J3237">
        <v>22</v>
      </c>
      <c r="K3237">
        <v>10</v>
      </c>
      <c r="M3237" t="s">
        <v>935</v>
      </c>
      <c r="N3237" t="s">
        <v>936</v>
      </c>
      <c r="O3237" t="s">
        <v>934</v>
      </c>
      <c r="P3237" t="s">
        <v>934</v>
      </c>
      <c r="Q3237" t="s">
        <v>665</v>
      </c>
      <c r="R3237" t="str">
        <f t="shared" si="102"/>
        <v>Weekday</v>
      </c>
      <c r="S3237" s="12">
        <f t="shared" si="101"/>
        <v>41477</v>
      </c>
    </row>
    <row r="3238" spans="1:19" x14ac:dyDescent="0.25">
      <c r="A3238" t="s">
        <v>593</v>
      </c>
      <c r="B3238" t="s">
        <v>594</v>
      </c>
      <c r="C3238">
        <v>20134045590</v>
      </c>
      <c r="D3238">
        <v>70</v>
      </c>
      <c r="E3238" t="s">
        <v>62</v>
      </c>
      <c r="G3238">
        <v>17.010000000000002</v>
      </c>
      <c r="H3238">
        <v>2013</v>
      </c>
      <c r="I3238">
        <v>7</v>
      </c>
      <c r="J3238">
        <v>23</v>
      </c>
      <c r="K3238">
        <v>17</v>
      </c>
      <c r="M3238" t="s">
        <v>932</v>
      </c>
      <c r="N3238" t="s">
        <v>933</v>
      </c>
      <c r="O3238" t="s">
        <v>934</v>
      </c>
      <c r="P3238" t="s">
        <v>934</v>
      </c>
      <c r="Q3238" t="s">
        <v>665</v>
      </c>
      <c r="R3238" t="str">
        <f t="shared" si="102"/>
        <v>Weekday</v>
      </c>
      <c r="S3238" s="12">
        <f t="shared" si="101"/>
        <v>41478</v>
      </c>
    </row>
    <row r="3239" spans="1:19" x14ac:dyDescent="0.25">
      <c r="A3239" t="s">
        <v>593</v>
      </c>
      <c r="B3239" t="s">
        <v>594</v>
      </c>
      <c r="C3239">
        <v>20134045647</v>
      </c>
      <c r="D3239">
        <v>70</v>
      </c>
      <c r="E3239" t="s">
        <v>62</v>
      </c>
      <c r="G3239">
        <v>16.95</v>
      </c>
      <c r="H3239">
        <v>2013</v>
      </c>
      <c r="I3239">
        <v>7</v>
      </c>
      <c r="J3239">
        <v>24</v>
      </c>
      <c r="K3239">
        <v>13</v>
      </c>
      <c r="M3239" t="s">
        <v>932</v>
      </c>
      <c r="N3239" t="s">
        <v>933</v>
      </c>
      <c r="O3239" t="s">
        <v>934</v>
      </c>
      <c r="P3239" t="s">
        <v>934</v>
      </c>
      <c r="Q3239" t="s">
        <v>665</v>
      </c>
      <c r="R3239" t="str">
        <f t="shared" si="102"/>
        <v>Weekday</v>
      </c>
      <c r="S3239" s="12">
        <f t="shared" si="101"/>
        <v>41479</v>
      </c>
    </row>
    <row r="3240" spans="1:19" x14ac:dyDescent="0.25">
      <c r="A3240" t="s">
        <v>593</v>
      </c>
      <c r="B3240" t="s">
        <v>594</v>
      </c>
      <c r="C3240">
        <v>20134045648</v>
      </c>
      <c r="D3240">
        <v>70</v>
      </c>
      <c r="E3240" t="s">
        <v>87</v>
      </c>
      <c r="G3240">
        <v>18.190000000000001</v>
      </c>
      <c r="H3240">
        <v>2013</v>
      </c>
      <c r="I3240">
        <v>7</v>
      </c>
      <c r="J3240">
        <v>24</v>
      </c>
      <c r="K3240">
        <v>14</v>
      </c>
      <c r="M3240" t="s">
        <v>932</v>
      </c>
      <c r="N3240" t="s">
        <v>933</v>
      </c>
      <c r="O3240" t="s">
        <v>934</v>
      </c>
      <c r="P3240" t="s">
        <v>934</v>
      </c>
      <c r="Q3240" t="s">
        <v>711</v>
      </c>
      <c r="R3240" t="str">
        <f t="shared" si="102"/>
        <v>Weekday</v>
      </c>
      <c r="S3240" s="12">
        <f t="shared" si="101"/>
        <v>41479</v>
      </c>
    </row>
    <row r="3241" spans="1:19" x14ac:dyDescent="0.25">
      <c r="A3241" t="s">
        <v>593</v>
      </c>
      <c r="B3241" t="s">
        <v>594</v>
      </c>
      <c r="C3241">
        <v>20134045783</v>
      </c>
      <c r="D3241">
        <v>70</v>
      </c>
      <c r="E3241" t="s">
        <v>87</v>
      </c>
      <c r="G3241">
        <v>14.67</v>
      </c>
      <c r="H3241">
        <v>2013</v>
      </c>
      <c r="I3241">
        <v>7</v>
      </c>
      <c r="J3241">
        <v>25</v>
      </c>
      <c r="K3241">
        <v>16</v>
      </c>
      <c r="M3241" t="s">
        <v>932</v>
      </c>
      <c r="N3241" t="s">
        <v>933</v>
      </c>
      <c r="O3241" t="s">
        <v>934</v>
      </c>
      <c r="P3241" t="s">
        <v>934</v>
      </c>
      <c r="R3241" t="str">
        <f t="shared" si="102"/>
        <v>Weekday</v>
      </c>
      <c r="S3241" s="12">
        <f t="shared" si="101"/>
        <v>41480</v>
      </c>
    </row>
    <row r="3242" spans="1:19" x14ac:dyDescent="0.25">
      <c r="A3242" t="s">
        <v>593</v>
      </c>
      <c r="B3242" t="s">
        <v>594</v>
      </c>
      <c r="C3242">
        <v>20134045850</v>
      </c>
      <c r="D3242">
        <v>70</v>
      </c>
      <c r="E3242" t="s">
        <v>87</v>
      </c>
      <c r="G3242">
        <v>13.19</v>
      </c>
      <c r="H3242">
        <v>2013</v>
      </c>
      <c r="I3242">
        <v>7</v>
      </c>
      <c r="J3242">
        <v>26</v>
      </c>
      <c r="K3242">
        <v>9</v>
      </c>
      <c r="M3242" t="s">
        <v>932</v>
      </c>
      <c r="N3242" t="s">
        <v>933</v>
      </c>
      <c r="O3242" t="s">
        <v>934</v>
      </c>
      <c r="P3242" t="s">
        <v>934</v>
      </c>
      <c r="R3242" t="str">
        <f t="shared" si="102"/>
        <v>Weekday</v>
      </c>
      <c r="S3242" s="12">
        <f t="shared" si="101"/>
        <v>41481</v>
      </c>
    </row>
    <row r="3243" spans="1:19" x14ac:dyDescent="0.25">
      <c r="A3243" t="s">
        <v>593</v>
      </c>
      <c r="B3243" t="s">
        <v>594</v>
      </c>
      <c r="C3243">
        <v>20134046551</v>
      </c>
      <c r="D3243">
        <v>70</v>
      </c>
      <c r="E3243" t="s">
        <v>87</v>
      </c>
      <c r="G3243">
        <v>15.81</v>
      </c>
      <c r="H3243">
        <v>2013</v>
      </c>
      <c r="I3243">
        <v>7</v>
      </c>
      <c r="J3243">
        <v>30</v>
      </c>
      <c r="K3243">
        <v>17</v>
      </c>
      <c r="M3243" t="s">
        <v>932</v>
      </c>
      <c r="N3243" t="s">
        <v>933</v>
      </c>
      <c r="O3243" t="s">
        <v>934</v>
      </c>
      <c r="P3243" t="s">
        <v>934</v>
      </c>
      <c r="R3243" t="str">
        <f t="shared" si="102"/>
        <v>Weekday</v>
      </c>
      <c r="S3243" s="12">
        <f t="shared" si="101"/>
        <v>41485</v>
      </c>
    </row>
    <row r="3244" spans="1:19" x14ac:dyDescent="0.25">
      <c r="A3244" t="s">
        <v>593</v>
      </c>
      <c r="B3244" t="s">
        <v>594</v>
      </c>
      <c r="C3244">
        <v>20134046560</v>
      </c>
      <c r="D3244">
        <v>70</v>
      </c>
      <c r="E3244" t="s">
        <v>62</v>
      </c>
      <c r="G3244">
        <v>8.93</v>
      </c>
      <c r="H3244">
        <v>2013</v>
      </c>
      <c r="I3244">
        <v>7</v>
      </c>
      <c r="J3244">
        <v>30</v>
      </c>
      <c r="K3244">
        <v>15</v>
      </c>
      <c r="M3244" t="s">
        <v>932</v>
      </c>
      <c r="N3244" t="s">
        <v>936</v>
      </c>
      <c r="O3244" t="s">
        <v>934</v>
      </c>
      <c r="P3244" t="s">
        <v>934</v>
      </c>
      <c r="Q3244" t="s">
        <v>602</v>
      </c>
      <c r="R3244" t="str">
        <f t="shared" si="102"/>
        <v>Weekday</v>
      </c>
      <c r="S3244" s="12">
        <f t="shared" si="101"/>
        <v>41485</v>
      </c>
    </row>
    <row r="3245" spans="1:19" x14ac:dyDescent="0.25">
      <c r="A3245" t="s">
        <v>593</v>
      </c>
      <c r="B3245" t="s">
        <v>723</v>
      </c>
      <c r="C3245">
        <v>20134047003</v>
      </c>
      <c r="D3245">
        <v>71</v>
      </c>
      <c r="E3245" t="s">
        <v>62</v>
      </c>
      <c r="G3245">
        <v>13.3</v>
      </c>
      <c r="H3245">
        <v>2013</v>
      </c>
      <c r="I3245">
        <v>8</v>
      </c>
      <c r="J3245">
        <v>2</v>
      </c>
      <c r="K3245">
        <v>15</v>
      </c>
      <c r="M3245" t="s">
        <v>932</v>
      </c>
      <c r="N3245" t="s">
        <v>933</v>
      </c>
      <c r="O3245" t="s">
        <v>934</v>
      </c>
      <c r="P3245" t="s">
        <v>934</v>
      </c>
      <c r="Q3245" t="s">
        <v>741</v>
      </c>
      <c r="R3245" t="str">
        <f t="shared" si="102"/>
        <v>Weekday</v>
      </c>
      <c r="S3245" s="12">
        <f t="shared" si="101"/>
        <v>41488</v>
      </c>
    </row>
    <row r="3246" spans="1:19" x14ac:dyDescent="0.25">
      <c r="A3246" t="s">
        <v>593</v>
      </c>
      <c r="B3246" t="s">
        <v>594</v>
      </c>
      <c r="C3246">
        <v>20134047099</v>
      </c>
      <c r="D3246">
        <v>70</v>
      </c>
      <c r="E3246" t="s">
        <v>62</v>
      </c>
      <c r="G3246">
        <v>13.39</v>
      </c>
      <c r="H3246">
        <v>2013</v>
      </c>
      <c r="I3246">
        <v>8</v>
      </c>
      <c r="J3246">
        <v>2</v>
      </c>
      <c r="K3246">
        <v>22</v>
      </c>
      <c r="M3246" t="s">
        <v>935</v>
      </c>
      <c r="N3246" t="s">
        <v>933</v>
      </c>
      <c r="O3246" t="s">
        <v>934</v>
      </c>
      <c r="P3246" t="s">
        <v>934</v>
      </c>
      <c r="R3246" t="str">
        <f t="shared" si="102"/>
        <v>Weekday</v>
      </c>
      <c r="S3246" s="12">
        <f t="shared" si="101"/>
        <v>41488</v>
      </c>
    </row>
    <row r="3247" spans="1:19" x14ac:dyDescent="0.25">
      <c r="A3247" t="s">
        <v>593</v>
      </c>
      <c r="B3247" t="s">
        <v>594</v>
      </c>
      <c r="C3247">
        <v>20134047106</v>
      </c>
      <c r="D3247">
        <v>70</v>
      </c>
      <c r="E3247" t="s">
        <v>940</v>
      </c>
      <c r="G3247">
        <v>19.489999999999998</v>
      </c>
      <c r="H3247">
        <v>2013</v>
      </c>
      <c r="I3247">
        <v>8</v>
      </c>
      <c r="J3247">
        <v>2</v>
      </c>
      <c r="K3247">
        <v>23</v>
      </c>
      <c r="M3247" t="s">
        <v>935</v>
      </c>
      <c r="N3247" t="s">
        <v>933</v>
      </c>
      <c r="O3247" t="s">
        <v>934</v>
      </c>
      <c r="P3247" t="s">
        <v>934</v>
      </c>
      <c r="R3247" t="str">
        <f t="shared" si="102"/>
        <v>Weekday</v>
      </c>
      <c r="S3247" s="12">
        <f t="shared" si="101"/>
        <v>41488</v>
      </c>
    </row>
    <row r="3248" spans="1:19" x14ac:dyDescent="0.25">
      <c r="A3248" t="s">
        <v>593</v>
      </c>
      <c r="B3248" t="s">
        <v>594</v>
      </c>
      <c r="C3248">
        <v>20134047121</v>
      </c>
      <c r="D3248">
        <v>70</v>
      </c>
      <c r="E3248" t="s">
        <v>62</v>
      </c>
      <c r="G3248">
        <v>10.65</v>
      </c>
      <c r="H3248">
        <v>2013</v>
      </c>
      <c r="I3248">
        <v>8</v>
      </c>
      <c r="J3248">
        <v>3</v>
      </c>
      <c r="K3248">
        <v>17</v>
      </c>
      <c r="M3248" t="s">
        <v>932</v>
      </c>
      <c r="N3248" t="s">
        <v>936</v>
      </c>
      <c r="O3248" t="s">
        <v>934</v>
      </c>
      <c r="P3248" t="s">
        <v>934</v>
      </c>
      <c r="Q3248" t="s">
        <v>623</v>
      </c>
      <c r="R3248" t="str">
        <f t="shared" si="102"/>
        <v>Weekend</v>
      </c>
      <c r="S3248" s="12">
        <f t="shared" si="101"/>
        <v>41489</v>
      </c>
    </row>
    <row r="3249" spans="1:19" x14ac:dyDescent="0.25">
      <c r="A3249" t="s">
        <v>593</v>
      </c>
      <c r="B3249" t="s">
        <v>594</v>
      </c>
      <c r="C3249">
        <v>20134047135</v>
      </c>
      <c r="D3249">
        <v>70</v>
      </c>
      <c r="E3249" t="s">
        <v>940</v>
      </c>
      <c r="G3249">
        <v>16.420000000000002</v>
      </c>
      <c r="H3249">
        <v>2013</v>
      </c>
      <c r="I3249">
        <v>8</v>
      </c>
      <c r="J3249">
        <v>2</v>
      </c>
      <c r="K3249">
        <v>11</v>
      </c>
      <c r="M3249" t="s">
        <v>932</v>
      </c>
      <c r="N3249" t="s">
        <v>933</v>
      </c>
      <c r="O3249" t="s">
        <v>934</v>
      </c>
      <c r="P3249" t="s">
        <v>934</v>
      </c>
      <c r="R3249" t="str">
        <f t="shared" si="102"/>
        <v>Weekday</v>
      </c>
      <c r="S3249" s="12">
        <f t="shared" si="101"/>
        <v>41488</v>
      </c>
    </row>
    <row r="3250" spans="1:19" x14ac:dyDescent="0.25">
      <c r="A3250" t="s">
        <v>593</v>
      </c>
      <c r="B3250" t="s">
        <v>594</v>
      </c>
      <c r="C3250">
        <v>20134047138</v>
      </c>
      <c r="D3250">
        <v>70</v>
      </c>
      <c r="E3250" t="s">
        <v>940</v>
      </c>
      <c r="G3250">
        <v>13.19</v>
      </c>
      <c r="H3250">
        <v>2013</v>
      </c>
      <c r="I3250">
        <v>8</v>
      </c>
      <c r="J3250">
        <v>3</v>
      </c>
      <c r="K3250">
        <v>9</v>
      </c>
      <c r="M3250" t="s">
        <v>935</v>
      </c>
      <c r="N3250" t="s">
        <v>933</v>
      </c>
      <c r="O3250" t="s">
        <v>934</v>
      </c>
      <c r="P3250" t="s">
        <v>934</v>
      </c>
      <c r="R3250" t="str">
        <f t="shared" si="102"/>
        <v>Weekend</v>
      </c>
      <c r="S3250" s="12">
        <f t="shared" si="101"/>
        <v>41489</v>
      </c>
    </row>
    <row r="3251" spans="1:19" x14ac:dyDescent="0.25">
      <c r="A3251" t="s">
        <v>593</v>
      </c>
      <c r="B3251" t="s">
        <v>594</v>
      </c>
      <c r="C3251">
        <v>20134047149</v>
      </c>
      <c r="D3251">
        <v>70</v>
      </c>
      <c r="E3251" t="s">
        <v>87</v>
      </c>
      <c r="G3251">
        <v>16.07</v>
      </c>
      <c r="H3251">
        <v>2013</v>
      </c>
      <c r="I3251">
        <v>8</v>
      </c>
      <c r="J3251">
        <v>3</v>
      </c>
      <c r="K3251">
        <v>0</v>
      </c>
      <c r="M3251" t="s">
        <v>932</v>
      </c>
      <c r="N3251" t="s">
        <v>933</v>
      </c>
      <c r="O3251" t="s">
        <v>934</v>
      </c>
      <c r="P3251" t="s">
        <v>934</v>
      </c>
      <c r="R3251" t="str">
        <f t="shared" si="102"/>
        <v>Weekend</v>
      </c>
      <c r="S3251" s="12">
        <f t="shared" si="101"/>
        <v>41489</v>
      </c>
    </row>
    <row r="3252" spans="1:19" x14ac:dyDescent="0.25">
      <c r="A3252" t="s">
        <v>593</v>
      </c>
      <c r="B3252" t="s">
        <v>594</v>
      </c>
      <c r="C3252">
        <v>20134047774</v>
      </c>
      <c r="D3252">
        <v>70</v>
      </c>
      <c r="E3252" t="s">
        <v>87</v>
      </c>
      <c r="G3252">
        <v>15.92</v>
      </c>
      <c r="H3252">
        <v>2013</v>
      </c>
      <c r="I3252">
        <v>8</v>
      </c>
      <c r="J3252">
        <v>6</v>
      </c>
      <c r="K3252">
        <v>10</v>
      </c>
      <c r="M3252" t="s">
        <v>935</v>
      </c>
      <c r="N3252" t="s">
        <v>933</v>
      </c>
      <c r="O3252" t="s">
        <v>934</v>
      </c>
      <c r="P3252" t="s">
        <v>934</v>
      </c>
      <c r="R3252" t="str">
        <f t="shared" si="102"/>
        <v>Weekday</v>
      </c>
      <c r="S3252" s="12">
        <f t="shared" si="101"/>
        <v>41492</v>
      </c>
    </row>
    <row r="3253" spans="1:19" x14ac:dyDescent="0.25">
      <c r="A3253" t="s">
        <v>593</v>
      </c>
      <c r="B3253" t="s">
        <v>594</v>
      </c>
      <c r="C3253">
        <v>20134048047</v>
      </c>
      <c r="D3253">
        <v>70</v>
      </c>
      <c r="E3253" t="s">
        <v>62</v>
      </c>
      <c r="G3253">
        <v>7.76</v>
      </c>
      <c r="H3253">
        <v>2013</v>
      </c>
      <c r="I3253">
        <v>8</v>
      </c>
      <c r="J3253">
        <v>8</v>
      </c>
      <c r="K3253">
        <v>8</v>
      </c>
      <c r="M3253" t="s">
        <v>932</v>
      </c>
      <c r="N3253" t="s">
        <v>933</v>
      </c>
      <c r="O3253" t="s">
        <v>934</v>
      </c>
      <c r="P3253" t="s">
        <v>934</v>
      </c>
      <c r="R3253" t="str">
        <f t="shared" si="102"/>
        <v>Weekday</v>
      </c>
      <c r="S3253" s="12">
        <f t="shared" si="101"/>
        <v>41494</v>
      </c>
    </row>
    <row r="3254" spans="1:19" x14ac:dyDescent="0.25">
      <c r="A3254" t="s">
        <v>593</v>
      </c>
      <c r="B3254" t="s">
        <v>594</v>
      </c>
      <c r="C3254">
        <v>20134048119</v>
      </c>
      <c r="D3254">
        <v>70</v>
      </c>
      <c r="E3254" t="s">
        <v>87</v>
      </c>
      <c r="G3254">
        <v>16.059999999999999</v>
      </c>
      <c r="H3254">
        <v>2013</v>
      </c>
      <c r="I3254">
        <v>8</v>
      </c>
      <c r="J3254">
        <v>8</v>
      </c>
      <c r="K3254">
        <v>6</v>
      </c>
      <c r="M3254" t="s">
        <v>932</v>
      </c>
      <c r="N3254" t="s">
        <v>933</v>
      </c>
      <c r="O3254" t="s">
        <v>938</v>
      </c>
      <c r="P3254" t="s">
        <v>934</v>
      </c>
      <c r="R3254" t="str">
        <f t="shared" si="102"/>
        <v>Weekday</v>
      </c>
      <c r="S3254" s="12">
        <f t="shared" si="101"/>
        <v>41494</v>
      </c>
    </row>
    <row r="3255" spans="1:19" x14ac:dyDescent="0.25">
      <c r="A3255" t="s">
        <v>593</v>
      </c>
      <c r="B3255" t="s">
        <v>594</v>
      </c>
      <c r="C3255">
        <v>20134048123</v>
      </c>
      <c r="D3255">
        <v>70</v>
      </c>
      <c r="E3255" t="s">
        <v>87</v>
      </c>
      <c r="G3255">
        <v>13.19</v>
      </c>
      <c r="H3255">
        <v>2013</v>
      </c>
      <c r="I3255">
        <v>8</v>
      </c>
      <c r="J3255">
        <v>8</v>
      </c>
      <c r="K3255">
        <v>18</v>
      </c>
      <c r="M3255" t="s">
        <v>932</v>
      </c>
      <c r="N3255" t="s">
        <v>933</v>
      </c>
      <c r="O3255" t="s">
        <v>934</v>
      </c>
      <c r="P3255" t="s">
        <v>934</v>
      </c>
      <c r="R3255" t="str">
        <f t="shared" si="102"/>
        <v>Weekday</v>
      </c>
      <c r="S3255" s="12">
        <f t="shared" si="101"/>
        <v>41494</v>
      </c>
    </row>
    <row r="3256" spans="1:19" x14ac:dyDescent="0.25">
      <c r="A3256" t="s">
        <v>593</v>
      </c>
      <c r="B3256" t="s">
        <v>723</v>
      </c>
      <c r="C3256">
        <v>20134048582</v>
      </c>
      <c r="D3256">
        <v>71</v>
      </c>
      <c r="E3256" t="s">
        <v>62</v>
      </c>
      <c r="G3256">
        <v>15.88</v>
      </c>
      <c r="H3256">
        <v>2013</v>
      </c>
      <c r="I3256">
        <v>8</v>
      </c>
      <c r="J3256">
        <v>12</v>
      </c>
      <c r="K3256">
        <v>18</v>
      </c>
      <c r="M3256" t="s">
        <v>935</v>
      </c>
      <c r="N3256" t="s">
        <v>933</v>
      </c>
      <c r="O3256" t="s">
        <v>934</v>
      </c>
      <c r="P3256" t="s">
        <v>934</v>
      </c>
      <c r="Q3256" t="s">
        <v>946</v>
      </c>
      <c r="R3256" t="str">
        <f t="shared" si="102"/>
        <v>Weekday</v>
      </c>
      <c r="S3256" s="12">
        <f t="shared" si="101"/>
        <v>41498</v>
      </c>
    </row>
    <row r="3257" spans="1:19" x14ac:dyDescent="0.25">
      <c r="A3257" t="s">
        <v>593</v>
      </c>
      <c r="B3257" t="s">
        <v>723</v>
      </c>
      <c r="C3257">
        <v>20134048724</v>
      </c>
      <c r="D3257">
        <v>275</v>
      </c>
      <c r="E3257" t="s">
        <v>87</v>
      </c>
      <c r="G3257">
        <v>34.1</v>
      </c>
      <c r="H3257">
        <v>2013</v>
      </c>
      <c r="I3257">
        <v>8</v>
      </c>
      <c r="J3257">
        <v>13</v>
      </c>
      <c r="K3257">
        <v>1</v>
      </c>
      <c r="M3257" t="s">
        <v>935</v>
      </c>
      <c r="N3257" t="s">
        <v>937</v>
      </c>
      <c r="O3257" t="s">
        <v>934</v>
      </c>
      <c r="P3257" t="s">
        <v>934</v>
      </c>
      <c r="Q3257" t="s">
        <v>890</v>
      </c>
      <c r="R3257" t="str">
        <f t="shared" si="102"/>
        <v>Weekday</v>
      </c>
      <c r="S3257" s="12">
        <f t="shared" si="101"/>
        <v>41499</v>
      </c>
    </row>
    <row r="3258" spans="1:19" x14ac:dyDescent="0.25">
      <c r="A3258" t="s">
        <v>593</v>
      </c>
      <c r="B3258" t="s">
        <v>594</v>
      </c>
      <c r="C3258">
        <v>20134048823</v>
      </c>
      <c r="D3258">
        <v>70</v>
      </c>
      <c r="E3258" t="s">
        <v>87</v>
      </c>
      <c r="G3258">
        <v>9.93</v>
      </c>
      <c r="H3258">
        <v>2013</v>
      </c>
      <c r="I3258">
        <v>8</v>
      </c>
      <c r="J3258">
        <v>13</v>
      </c>
      <c r="K3258">
        <v>2</v>
      </c>
      <c r="M3258" t="s">
        <v>932</v>
      </c>
      <c r="N3258" t="s">
        <v>936</v>
      </c>
      <c r="O3258" t="s">
        <v>934</v>
      </c>
      <c r="P3258" t="s">
        <v>934</v>
      </c>
      <c r="R3258" t="str">
        <f t="shared" si="102"/>
        <v>Weekday</v>
      </c>
      <c r="S3258" s="12">
        <f t="shared" si="101"/>
        <v>41499</v>
      </c>
    </row>
    <row r="3259" spans="1:19" x14ac:dyDescent="0.25">
      <c r="A3259" t="s">
        <v>593</v>
      </c>
      <c r="B3259" t="s">
        <v>594</v>
      </c>
      <c r="C3259">
        <v>20134048986</v>
      </c>
      <c r="D3259">
        <v>70</v>
      </c>
      <c r="E3259" t="s">
        <v>62</v>
      </c>
      <c r="G3259">
        <v>17.16</v>
      </c>
      <c r="H3259">
        <v>2013</v>
      </c>
      <c r="I3259">
        <v>8</v>
      </c>
      <c r="J3259">
        <v>14</v>
      </c>
      <c r="K3259">
        <v>2</v>
      </c>
      <c r="M3259" t="s">
        <v>932</v>
      </c>
      <c r="N3259" t="s">
        <v>937</v>
      </c>
      <c r="O3259" t="s">
        <v>934</v>
      </c>
      <c r="P3259" t="s">
        <v>934</v>
      </c>
      <c r="Q3259" t="s">
        <v>669</v>
      </c>
      <c r="R3259" t="str">
        <f t="shared" si="102"/>
        <v>Weekday</v>
      </c>
      <c r="S3259" s="12">
        <f t="shared" si="101"/>
        <v>41500</v>
      </c>
    </row>
    <row r="3260" spans="1:19" x14ac:dyDescent="0.25">
      <c r="A3260" t="s">
        <v>593</v>
      </c>
      <c r="B3260" t="s">
        <v>594</v>
      </c>
      <c r="C3260">
        <v>20134049237</v>
      </c>
      <c r="D3260">
        <v>70</v>
      </c>
      <c r="E3260" t="s">
        <v>87</v>
      </c>
      <c r="G3260">
        <v>14.32</v>
      </c>
      <c r="H3260">
        <v>2013</v>
      </c>
      <c r="I3260">
        <v>8</v>
      </c>
      <c r="J3260">
        <v>16</v>
      </c>
      <c r="K3260">
        <v>17</v>
      </c>
      <c r="M3260" t="s">
        <v>932</v>
      </c>
      <c r="N3260" t="s">
        <v>936</v>
      </c>
      <c r="O3260" t="s">
        <v>934</v>
      </c>
      <c r="P3260" t="s">
        <v>934</v>
      </c>
      <c r="R3260" t="str">
        <f t="shared" si="102"/>
        <v>Weekday</v>
      </c>
      <c r="S3260" s="12">
        <f t="shared" si="101"/>
        <v>41502</v>
      </c>
    </row>
    <row r="3261" spans="1:19" x14ac:dyDescent="0.25">
      <c r="A3261" t="s">
        <v>593</v>
      </c>
      <c r="B3261" t="s">
        <v>594</v>
      </c>
      <c r="C3261">
        <v>20134049470</v>
      </c>
      <c r="D3261">
        <v>70</v>
      </c>
      <c r="E3261" t="s">
        <v>940</v>
      </c>
      <c r="G3261">
        <v>18.39</v>
      </c>
      <c r="H3261">
        <v>2013</v>
      </c>
      <c r="I3261">
        <v>8</v>
      </c>
      <c r="J3261">
        <v>17</v>
      </c>
      <c r="K3261">
        <v>0</v>
      </c>
      <c r="M3261" t="s">
        <v>935</v>
      </c>
      <c r="N3261" t="s">
        <v>933</v>
      </c>
      <c r="O3261" t="s">
        <v>934</v>
      </c>
      <c r="P3261" t="s">
        <v>934</v>
      </c>
      <c r="R3261" t="str">
        <f t="shared" si="102"/>
        <v>Weekend</v>
      </c>
      <c r="S3261" s="12">
        <f t="shared" si="101"/>
        <v>41503</v>
      </c>
    </row>
    <row r="3262" spans="1:19" x14ac:dyDescent="0.25">
      <c r="A3262" t="s">
        <v>593</v>
      </c>
      <c r="B3262" t="s">
        <v>594</v>
      </c>
      <c r="C3262">
        <v>20134049586</v>
      </c>
      <c r="D3262">
        <v>70</v>
      </c>
      <c r="E3262" t="s">
        <v>87</v>
      </c>
      <c r="G3262">
        <v>13.19</v>
      </c>
      <c r="H3262">
        <v>2013</v>
      </c>
      <c r="I3262">
        <v>8</v>
      </c>
      <c r="J3262">
        <v>19</v>
      </c>
      <c r="K3262">
        <v>7</v>
      </c>
      <c r="M3262" t="s">
        <v>932</v>
      </c>
      <c r="N3262" t="s">
        <v>933</v>
      </c>
      <c r="O3262" t="s">
        <v>934</v>
      </c>
      <c r="P3262" t="s">
        <v>934</v>
      </c>
      <c r="R3262" t="str">
        <f t="shared" si="102"/>
        <v>Weekday</v>
      </c>
      <c r="S3262" s="12">
        <f t="shared" si="101"/>
        <v>41505</v>
      </c>
    </row>
    <row r="3263" spans="1:19" x14ac:dyDescent="0.25">
      <c r="A3263" t="s">
        <v>593</v>
      </c>
      <c r="B3263" t="s">
        <v>594</v>
      </c>
      <c r="C3263">
        <v>20134049752</v>
      </c>
      <c r="D3263">
        <v>70</v>
      </c>
      <c r="E3263" t="s">
        <v>62</v>
      </c>
      <c r="G3263">
        <v>17.37</v>
      </c>
      <c r="H3263">
        <v>2013</v>
      </c>
      <c r="I3263">
        <v>8</v>
      </c>
      <c r="J3263">
        <v>20</v>
      </c>
      <c r="K3263">
        <v>17</v>
      </c>
      <c r="M3263" t="s">
        <v>932</v>
      </c>
      <c r="N3263" t="s">
        <v>933</v>
      </c>
      <c r="O3263" t="s">
        <v>934</v>
      </c>
      <c r="P3263" t="s">
        <v>934</v>
      </c>
      <c r="Q3263" t="s">
        <v>675</v>
      </c>
      <c r="R3263" t="str">
        <f t="shared" si="102"/>
        <v>Weekday</v>
      </c>
      <c r="S3263" s="12">
        <f t="shared" si="101"/>
        <v>41506</v>
      </c>
    </row>
    <row r="3264" spans="1:19" x14ac:dyDescent="0.25">
      <c r="A3264" t="s">
        <v>593</v>
      </c>
      <c r="B3264" t="s">
        <v>594</v>
      </c>
      <c r="C3264">
        <v>20134049753</v>
      </c>
      <c r="D3264">
        <v>70</v>
      </c>
      <c r="E3264" t="s">
        <v>87</v>
      </c>
      <c r="G3264">
        <v>8.93</v>
      </c>
      <c r="H3264">
        <v>2013</v>
      </c>
      <c r="I3264">
        <v>8</v>
      </c>
      <c r="J3264">
        <v>20</v>
      </c>
      <c r="K3264">
        <v>17</v>
      </c>
      <c r="M3264" t="s">
        <v>932</v>
      </c>
      <c r="N3264" t="s">
        <v>933</v>
      </c>
      <c r="O3264" t="s">
        <v>934</v>
      </c>
      <c r="P3264" t="s">
        <v>934</v>
      </c>
      <c r="Q3264" t="s">
        <v>608</v>
      </c>
      <c r="R3264" t="str">
        <f t="shared" si="102"/>
        <v>Weekday</v>
      </c>
      <c r="S3264" s="12">
        <f t="shared" si="101"/>
        <v>41506</v>
      </c>
    </row>
    <row r="3265" spans="1:19" x14ac:dyDescent="0.25">
      <c r="A3265" t="s">
        <v>593</v>
      </c>
      <c r="B3265" t="s">
        <v>723</v>
      </c>
      <c r="C3265">
        <v>20134050011</v>
      </c>
      <c r="D3265">
        <v>71</v>
      </c>
      <c r="E3265" t="s">
        <v>87</v>
      </c>
      <c r="G3265">
        <v>13.2</v>
      </c>
      <c r="H3265">
        <v>2013</v>
      </c>
      <c r="I3265">
        <v>8</v>
      </c>
      <c r="J3265">
        <v>21</v>
      </c>
      <c r="K3265">
        <v>19</v>
      </c>
      <c r="M3265" t="s">
        <v>932</v>
      </c>
      <c r="N3265" t="s">
        <v>933</v>
      </c>
      <c r="O3265" t="s">
        <v>934</v>
      </c>
      <c r="P3265" t="s">
        <v>934</v>
      </c>
      <c r="Q3265" t="s">
        <v>828</v>
      </c>
      <c r="R3265" t="str">
        <f t="shared" si="102"/>
        <v>Weekday</v>
      </c>
      <c r="S3265" s="12">
        <f t="shared" si="101"/>
        <v>41507</v>
      </c>
    </row>
    <row r="3266" spans="1:19" x14ac:dyDescent="0.25">
      <c r="A3266" t="s">
        <v>593</v>
      </c>
      <c r="B3266" t="s">
        <v>594</v>
      </c>
      <c r="C3266">
        <v>20134050106</v>
      </c>
      <c r="D3266">
        <v>70</v>
      </c>
      <c r="E3266" t="s">
        <v>87</v>
      </c>
      <c r="G3266">
        <v>8.09</v>
      </c>
      <c r="H3266">
        <v>2013</v>
      </c>
      <c r="I3266">
        <v>8</v>
      </c>
      <c r="J3266">
        <v>22</v>
      </c>
      <c r="K3266">
        <v>6</v>
      </c>
      <c r="M3266" t="s">
        <v>935</v>
      </c>
      <c r="N3266" t="s">
        <v>933</v>
      </c>
      <c r="O3266" t="s">
        <v>934</v>
      </c>
      <c r="P3266" t="s">
        <v>934</v>
      </c>
      <c r="Q3266" t="s">
        <v>617</v>
      </c>
      <c r="R3266" t="str">
        <f t="shared" si="102"/>
        <v>Weekday</v>
      </c>
      <c r="S3266" s="12">
        <f t="shared" si="101"/>
        <v>41508</v>
      </c>
    </row>
    <row r="3267" spans="1:19" x14ac:dyDescent="0.25">
      <c r="A3267" t="s">
        <v>593</v>
      </c>
      <c r="B3267" t="s">
        <v>594</v>
      </c>
      <c r="C3267">
        <v>20134050118</v>
      </c>
      <c r="D3267">
        <v>70</v>
      </c>
      <c r="E3267" t="s">
        <v>62</v>
      </c>
      <c r="G3267">
        <v>14.29</v>
      </c>
      <c r="H3267">
        <v>2013</v>
      </c>
      <c r="I3267">
        <v>8</v>
      </c>
      <c r="J3267">
        <v>21</v>
      </c>
      <c r="K3267">
        <v>11</v>
      </c>
      <c r="M3267" t="s">
        <v>932</v>
      </c>
      <c r="N3267" t="s">
        <v>933</v>
      </c>
      <c r="O3267" t="s">
        <v>934</v>
      </c>
      <c r="P3267" t="s">
        <v>934</v>
      </c>
      <c r="R3267" t="str">
        <f t="shared" si="102"/>
        <v>Weekday</v>
      </c>
      <c r="S3267" s="12">
        <f t="shared" ref="S3267:S3330" si="103">DATE(H3267,I3267,J3267)</f>
        <v>41507</v>
      </c>
    </row>
    <row r="3268" spans="1:19" x14ac:dyDescent="0.25">
      <c r="A3268" t="s">
        <v>593</v>
      </c>
      <c r="B3268" t="s">
        <v>594</v>
      </c>
      <c r="C3268">
        <v>20134050124</v>
      </c>
      <c r="D3268">
        <v>70</v>
      </c>
      <c r="E3268" t="s">
        <v>62</v>
      </c>
      <c r="G3268">
        <v>17.37</v>
      </c>
      <c r="H3268">
        <v>2013</v>
      </c>
      <c r="I3268">
        <v>8</v>
      </c>
      <c r="J3268">
        <v>21</v>
      </c>
      <c r="K3268">
        <v>17</v>
      </c>
      <c r="M3268" t="s">
        <v>932</v>
      </c>
      <c r="N3268" t="s">
        <v>933</v>
      </c>
      <c r="O3268" t="s">
        <v>934</v>
      </c>
      <c r="P3268" t="s">
        <v>934</v>
      </c>
      <c r="Q3268" t="s">
        <v>675</v>
      </c>
      <c r="R3268" t="str">
        <f t="shared" si="102"/>
        <v>Weekday</v>
      </c>
      <c r="S3268" s="12">
        <f t="shared" si="103"/>
        <v>41507</v>
      </c>
    </row>
    <row r="3269" spans="1:19" x14ac:dyDescent="0.25">
      <c r="A3269" t="s">
        <v>593</v>
      </c>
      <c r="B3269" t="s">
        <v>723</v>
      </c>
      <c r="C3269">
        <v>20134050431</v>
      </c>
      <c r="D3269">
        <v>275</v>
      </c>
      <c r="E3269" t="s">
        <v>87</v>
      </c>
      <c r="G3269">
        <v>35.409999999999997</v>
      </c>
      <c r="H3269">
        <v>2013</v>
      </c>
      <c r="I3269">
        <v>8</v>
      </c>
      <c r="J3269">
        <v>23</v>
      </c>
      <c r="K3269">
        <v>20</v>
      </c>
      <c r="M3269" t="s">
        <v>935</v>
      </c>
      <c r="N3269" t="s">
        <v>933</v>
      </c>
      <c r="O3269" t="s">
        <v>934</v>
      </c>
      <c r="P3269" t="s">
        <v>934</v>
      </c>
      <c r="R3269" t="str">
        <f t="shared" ref="R3269:R3332" si="104">IF(WEEKDAY(DATE(H3269,I3269,J3269),2)&lt;6,"Weekday","Weekend")</f>
        <v>Weekday</v>
      </c>
      <c r="S3269" s="12">
        <f t="shared" si="103"/>
        <v>41509</v>
      </c>
    </row>
    <row r="3270" spans="1:19" x14ac:dyDescent="0.25">
      <c r="A3270" t="s">
        <v>593</v>
      </c>
      <c r="B3270" t="s">
        <v>594</v>
      </c>
      <c r="C3270">
        <v>20134050478</v>
      </c>
      <c r="D3270">
        <v>70</v>
      </c>
      <c r="E3270" t="s">
        <v>87</v>
      </c>
      <c r="G3270">
        <v>16.05</v>
      </c>
      <c r="H3270">
        <v>2013</v>
      </c>
      <c r="I3270">
        <v>8</v>
      </c>
      <c r="J3270">
        <v>23</v>
      </c>
      <c r="K3270">
        <v>15</v>
      </c>
      <c r="M3270" t="s">
        <v>932</v>
      </c>
      <c r="N3270" t="s">
        <v>933</v>
      </c>
      <c r="O3270" t="s">
        <v>934</v>
      </c>
      <c r="P3270" t="s">
        <v>934</v>
      </c>
      <c r="R3270" t="str">
        <f t="shared" si="104"/>
        <v>Weekday</v>
      </c>
      <c r="S3270" s="12">
        <f t="shared" si="103"/>
        <v>41509</v>
      </c>
    </row>
    <row r="3271" spans="1:19" x14ac:dyDescent="0.25">
      <c r="A3271" t="s">
        <v>593</v>
      </c>
      <c r="B3271" t="s">
        <v>594</v>
      </c>
      <c r="C3271">
        <v>20134050710</v>
      </c>
      <c r="D3271">
        <v>70</v>
      </c>
      <c r="E3271" t="s">
        <v>62</v>
      </c>
      <c r="G3271">
        <v>13.96</v>
      </c>
      <c r="H3271">
        <v>2013</v>
      </c>
      <c r="I3271">
        <v>8</v>
      </c>
      <c r="J3271">
        <v>26</v>
      </c>
      <c r="K3271">
        <v>8</v>
      </c>
      <c r="M3271" t="s">
        <v>932</v>
      </c>
      <c r="N3271" t="s">
        <v>937</v>
      </c>
      <c r="O3271" t="s">
        <v>934</v>
      </c>
      <c r="P3271" t="s">
        <v>934</v>
      </c>
      <c r="R3271" t="str">
        <f t="shared" si="104"/>
        <v>Weekday</v>
      </c>
      <c r="S3271" s="12">
        <f t="shared" si="103"/>
        <v>41512</v>
      </c>
    </row>
    <row r="3272" spans="1:19" x14ac:dyDescent="0.25">
      <c r="A3272" t="s">
        <v>593</v>
      </c>
      <c r="B3272" t="s">
        <v>594</v>
      </c>
      <c r="C3272">
        <v>20134050857</v>
      </c>
      <c r="D3272">
        <v>70</v>
      </c>
      <c r="E3272" t="s">
        <v>62</v>
      </c>
      <c r="G3272">
        <v>13.93</v>
      </c>
      <c r="H3272">
        <v>2013</v>
      </c>
      <c r="I3272">
        <v>8</v>
      </c>
      <c r="J3272">
        <v>27</v>
      </c>
      <c r="K3272">
        <v>16</v>
      </c>
      <c r="M3272" t="s">
        <v>932</v>
      </c>
      <c r="N3272" t="s">
        <v>933</v>
      </c>
      <c r="O3272" t="s">
        <v>934</v>
      </c>
      <c r="P3272" t="s">
        <v>934</v>
      </c>
      <c r="R3272" t="str">
        <f t="shared" si="104"/>
        <v>Weekday</v>
      </c>
      <c r="S3272" s="12">
        <f t="shared" si="103"/>
        <v>41513</v>
      </c>
    </row>
    <row r="3273" spans="1:19" x14ac:dyDescent="0.25">
      <c r="A3273" t="s">
        <v>593</v>
      </c>
      <c r="B3273" t="s">
        <v>723</v>
      </c>
      <c r="C3273">
        <v>20134050924</v>
      </c>
      <c r="D3273">
        <v>71</v>
      </c>
      <c r="E3273" t="s">
        <v>62</v>
      </c>
      <c r="G3273">
        <v>19</v>
      </c>
      <c r="H3273">
        <v>2013</v>
      </c>
      <c r="I3273">
        <v>8</v>
      </c>
      <c r="J3273">
        <v>27</v>
      </c>
      <c r="K3273">
        <v>12</v>
      </c>
      <c r="M3273" t="s">
        <v>932</v>
      </c>
      <c r="N3273" t="s">
        <v>933</v>
      </c>
      <c r="O3273" t="s">
        <v>934</v>
      </c>
      <c r="P3273" t="s">
        <v>934</v>
      </c>
      <c r="Q3273" t="s">
        <v>787</v>
      </c>
      <c r="R3273" t="str">
        <f t="shared" si="104"/>
        <v>Weekday</v>
      </c>
      <c r="S3273" s="12">
        <f t="shared" si="103"/>
        <v>41513</v>
      </c>
    </row>
    <row r="3274" spans="1:19" x14ac:dyDescent="0.25">
      <c r="A3274" t="s">
        <v>593</v>
      </c>
      <c r="B3274" t="s">
        <v>723</v>
      </c>
      <c r="C3274">
        <v>20134051028</v>
      </c>
      <c r="D3274">
        <v>275</v>
      </c>
      <c r="E3274" t="s">
        <v>62</v>
      </c>
      <c r="G3274">
        <v>32.200000000000003</v>
      </c>
      <c r="H3274">
        <v>2013</v>
      </c>
      <c r="I3274">
        <v>8</v>
      </c>
      <c r="J3274">
        <v>27</v>
      </c>
      <c r="K3274">
        <v>18</v>
      </c>
      <c r="M3274" t="s">
        <v>932</v>
      </c>
      <c r="N3274" t="s">
        <v>933</v>
      </c>
      <c r="O3274" t="s">
        <v>934</v>
      </c>
      <c r="P3274" t="s">
        <v>934</v>
      </c>
      <c r="Q3274" t="s">
        <v>862</v>
      </c>
      <c r="R3274" t="str">
        <f t="shared" si="104"/>
        <v>Weekday</v>
      </c>
      <c r="S3274" s="12">
        <f t="shared" si="103"/>
        <v>41513</v>
      </c>
    </row>
    <row r="3275" spans="1:19" x14ac:dyDescent="0.25">
      <c r="A3275" t="s">
        <v>593</v>
      </c>
      <c r="B3275" t="s">
        <v>594</v>
      </c>
      <c r="C3275">
        <v>20134051214</v>
      </c>
      <c r="D3275">
        <v>70</v>
      </c>
      <c r="E3275" t="s">
        <v>87</v>
      </c>
      <c r="G3275">
        <v>17.940000000000001</v>
      </c>
      <c r="H3275">
        <v>2013</v>
      </c>
      <c r="I3275">
        <v>8</v>
      </c>
      <c r="J3275">
        <v>28</v>
      </c>
      <c r="K3275">
        <v>8</v>
      </c>
      <c r="M3275" t="s">
        <v>932</v>
      </c>
      <c r="N3275" t="s">
        <v>933</v>
      </c>
      <c r="O3275" t="s">
        <v>934</v>
      </c>
      <c r="P3275" t="s">
        <v>934</v>
      </c>
      <c r="Q3275" t="s">
        <v>711</v>
      </c>
      <c r="R3275" t="str">
        <f t="shared" si="104"/>
        <v>Weekday</v>
      </c>
      <c r="S3275" s="12">
        <f t="shared" si="103"/>
        <v>41514</v>
      </c>
    </row>
    <row r="3276" spans="1:19" x14ac:dyDescent="0.25">
      <c r="A3276" t="s">
        <v>593</v>
      </c>
      <c r="B3276" t="s">
        <v>594</v>
      </c>
      <c r="C3276">
        <v>20134051217</v>
      </c>
      <c r="D3276">
        <v>70</v>
      </c>
      <c r="E3276" t="s">
        <v>87</v>
      </c>
      <c r="G3276">
        <v>18.239999999999998</v>
      </c>
      <c r="H3276">
        <v>2013</v>
      </c>
      <c r="I3276">
        <v>8</v>
      </c>
      <c r="J3276">
        <v>28</v>
      </c>
      <c r="K3276">
        <v>9</v>
      </c>
      <c r="M3276" t="s">
        <v>935</v>
      </c>
      <c r="N3276" t="s">
        <v>933</v>
      </c>
      <c r="O3276" t="s">
        <v>934</v>
      </c>
      <c r="P3276" t="s">
        <v>934</v>
      </c>
      <c r="Q3276" t="s">
        <v>711</v>
      </c>
      <c r="R3276" t="str">
        <f t="shared" si="104"/>
        <v>Weekday</v>
      </c>
      <c r="S3276" s="12">
        <f t="shared" si="103"/>
        <v>41514</v>
      </c>
    </row>
    <row r="3277" spans="1:19" x14ac:dyDescent="0.25">
      <c r="A3277" t="s">
        <v>593</v>
      </c>
      <c r="B3277" t="s">
        <v>723</v>
      </c>
      <c r="C3277">
        <v>20134051313</v>
      </c>
      <c r="D3277">
        <v>275</v>
      </c>
      <c r="E3277" t="s">
        <v>87</v>
      </c>
      <c r="G3277">
        <v>33</v>
      </c>
      <c r="H3277">
        <v>2013</v>
      </c>
      <c r="I3277">
        <v>8</v>
      </c>
      <c r="J3277">
        <v>29</v>
      </c>
      <c r="K3277">
        <v>6</v>
      </c>
      <c r="M3277" t="s">
        <v>932</v>
      </c>
      <c r="N3277" t="s">
        <v>933</v>
      </c>
      <c r="O3277" t="s">
        <v>934</v>
      </c>
      <c r="P3277" t="s">
        <v>934</v>
      </c>
      <c r="Q3277" t="s">
        <v>892</v>
      </c>
      <c r="R3277" t="str">
        <f t="shared" si="104"/>
        <v>Weekday</v>
      </c>
      <c r="S3277" s="12">
        <f t="shared" si="103"/>
        <v>41515</v>
      </c>
    </row>
    <row r="3278" spans="1:19" x14ac:dyDescent="0.25">
      <c r="A3278" t="s">
        <v>593</v>
      </c>
      <c r="B3278" t="s">
        <v>594</v>
      </c>
      <c r="C3278">
        <v>20134051668</v>
      </c>
      <c r="D3278">
        <v>70</v>
      </c>
      <c r="E3278" t="s">
        <v>62</v>
      </c>
      <c r="G3278">
        <v>7.76</v>
      </c>
      <c r="H3278">
        <v>2013</v>
      </c>
      <c r="I3278">
        <v>8</v>
      </c>
      <c r="J3278">
        <v>29</v>
      </c>
      <c r="K3278">
        <v>7</v>
      </c>
      <c r="M3278" t="s">
        <v>932</v>
      </c>
      <c r="N3278" t="s">
        <v>933</v>
      </c>
      <c r="O3278" t="s">
        <v>934</v>
      </c>
      <c r="P3278" t="s">
        <v>934</v>
      </c>
      <c r="R3278" t="str">
        <f t="shared" si="104"/>
        <v>Weekday</v>
      </c>
      <c r="S3278" s="12">
        <f t="shared" si="103"/>
        <v>41515</v>
      </c>
    </row>
    <row r="3279" spans="1:19" x14ac:dyDescent="0.25">
      <c r="A3279" t="s">
        <v>593</v>
      </c>
      <c r="B3279" t="s">
        <v>594</v>
      </c>
      <c r="C3279">
        <v>20134051730</v>
      </c>
      <c r="D3279">
        <v>70</v>
      </c>
      <c r="E3279" t="s">
        <v>87</v>
      </c>
      <c r="G3279">
        <v>16.149999999999999</v>
      </c>
      <c r="H3279">
        <v>2013</v>
      </c>
      <c r="I3279">
        <v>8</v>
      </c>
      <c r="J3279">
        <v>30</v>
      </c>
      <c r="K3279">
        <v>11</v>
      </c>
      <c r="M3279" t="s">
        <v>932</v>
      </c>
      <c r="N3279" t="s">
        <v>933</v>
      </c>
      <c r="O3279" t="s">
        <v>934</v>
      </c>
      <c r="P3279" t="s">
        <v>934</v>
      </c>
      <c r="R3279" t="str">
        <f t="shared" si="104"/>
        <v>Weekday</v>
      </c>
      <c r="S3279" s="12">
        <f t="shared" si="103"/>
        <v>41516</v>
      </c>
    </row>
    <row r="3280" spans="1:19" x14ac:dyDescent="0.25">
      <c r="A3280" t="s">
        <v>593</v>
      </c>
      <c r="B3280" t="s">
        <v>594</v>
      </c>
      <c r="C3280">
        <v>20134051732</v>
      </c>
      <c r="D3280">
        <v>70</v>
      </c>
      <c r="E3280" t="s">
        <v>87</v>
      </c>
      <c r="G3280">
        <v>16.3</v>
      </c>
      <c r="H3280">
        <v>2013</v>
      </c>
      <c r="I3280">
        <v>8</v>
      </c>
      <c r="J3280">
        <v>30</v>
      </c>
      <c r="K3280">
        <v>10</v>
      </c>
      <c r="M3280" t="s">
        <v>932</v>
      </c>
      <c r="N3280" t="s">
        <v>937</v>
      </c>
      <c r="O3280" t="s">
        <v>934</v>
      </c>
      <c r="P3280" t="s">
        <v>934</v>
      </c>
      <c r="R3280" t="str">
        <f t="shared" si="104"/>
        <v>Weekday</v>
      </c>
      <c r="S3280" s="12">
        <f t="shared" si="103"/>
        <v>41516</v>
      </c>
    </row>
    <row r="3281" spans="1:19" x14ac:dyDescent="0.25">
      <c r="A3281" t="s">
        <v>593</v>
      </c>
      <c r="B3281" t="s">
        <v>594</v>
      </c>
      <c r="C3281">
        <v>20134051741</v>
      </c>
      <c r="D3281">
        <v>70</v>
      </c>
      <c r="E3281" t="s">
        <v>940</v>
      </c>
      <c r="G3281">
        <v>14.32</v>
      </c>
      <c r="H3281">
        <v>2013</v>
      </c>
      <c r="I3281">
        <v>8</v>
      </c>
      <c r="J3281">
        <v>30</v>
      </c>
      <c r="K3281">
        <v>13</v>
      </c>
      <c r="M3281" t="s">
        <v>932</v>
      </c>
      <c r="N3281" t="s">
        <v>936</v>
      </c>
      <c r="O3281" t="s">
        <v>934</v>
      </c>
      <c r="P3281" t="s">
        <v>934</v>
      </c>
      <c r="R3281" t="str">
        <f t="shared" si="104"/>
        <v>Weekday</v>
      </c>
      <c r="S3281" s="12">
        <f t="shared" si="103"/>
        <v>41516</v>
      </c>
    </row>
    <row r="3282" spans="1:19" x14ac:dyDescent="0.25">
      <c r="A3282" t="s">
        <v>593</v>
      </c>
      <c r="B3282" t="s">
        <v>594</v>
      </c>
      <c r="C3282">
        <v>20134052235</v>
      </c>
      <c r="D3282">
        <v>70</v>
      </c>
      <c r="E3282" t="s">
        <v>62</v>
      </c>
      <c r="G3282">
        <v>17.22</v>
      </c>
      <c r="H3282">
        <v>2013</v>
      </c>
      <c r="I3282">
        <v>9</v>
      </c>
      <c r="J3282">
        <v>3</v>
      </c>
      <c r="K3282">
        <v>16</v>
      </c>
      <c r="M3282" t="s">
        <v>932</v>
      </c>
      <c r="N3282" t="s">
        <v>933</v>
      </c>
      <c r="O3282" t="s">
        <v>934</v>
      </c>
      <c r="P3282" t="s">
        <v>934</v>
      </c>
      <c r="Q3282" t="s">
        <v>671</v>
      </c>
      <c r="R3282" t="str">
        <f t="shared" si="104"/>
        <v>Weekday</v>
      </c>
      <c r="S3282" s="12">
        <f t="shared" si="103"/>
        <v>41520</v>
      </c>
    </row>
    <row r="3283" spans="1:19" x14ac:dyDescent="0.25">
      <c r="A3283" t="s">
        <v>593</v>
      </c>
      <c r="B3283" t="s">
        <v>723</v>
      </c>
      <c r="C3283">
        <v>20134052603</v>
      </c>
      <c r="D3283">
        <v>275</v>
      </c>
      <c r="E3283" t="s">
        <v>62</v>
      </c>
      <c r="G3283">
        <v>34.200000000000003</v>
      </c>
      <c r="H3283">
        <v>2013</v>
      </c>
      <c r="I3283">
        <v>9</v>
      </c>
      <c r="J3283">
        <v>5</v>
      </c>
      <c r="K3283">
        <v>16</v>
      </c>
      <c r="M3283" t="s">
        <v>932</v>
      </c>
      <c r="N3283" t="s">
        <v>933</v>
      </c>
      <c r="O3283" t="s">
        <v>934</v>
      </c>
      <c r="P3283" t="s">
        <v>934</v>
      </c>
      <c r="Q3283" t="s">
        <v>874</v>
      </c>
      <c r="R3283" t="str">
        <f t="shared" si="104"/>
        <v>Weekday</v>
      </c>
      <c r="S3283" s="12">
        <f t="shared" si="103"/>
        <v>41522</v>
      </c>
    </row>
    <row r="3284" spans="1:19" x14ac:dyDescent="0.25">
      <c r="A3284" t="s">
        <v>593</v>
      </c>
      <c r="B3284" t="s">
        <v>594</v>
      </c>
      <c r="C3284">
        <v>20134053394</v>
      </c>
      <c r="D3284">
        <v>70</v>
      </c>
      <c r="E3284" t="s">
        <v>87</v>
      </c>
      <c r="G3284">
        <v>18.809999999999999</v>
      </c>
      <c r="H3284">
        <v>2013</v>
      </c>
      <c r="I3284">
        <v>9</v>
      </c>
      <c r="J3284">
        <v>11</v>
      </c>
      <c r="K3284">
        <v>7</v>
      </c>
      <c r="M3284" t="s">
        <v>932</v>
      </c>
      <c r="N3284" t="s">
        <v>933</v>
      </c>
      <c r="O3284" t="s">
        <v>934</v>
      </c>
      <c r="P3284" t="s">
        <v>934</v>
      </c>
      <c r="Q3284" t="s">
        <v>705</v>
      </c>
      <c r="R3284" t="str">
        <f t="shared" si="104"/>
        <v>Weekday</v>
      </c>
      <c r="S3284" s="12">
        <f t="shared" si="103"/>
        <v>41528</v>
      </c>
    </row>
    <row r="3285" spans="1:19" x14ac:dyDescent="0.25">
      <c r="A3285" t="s">
        <v>593</v>
      </c>
      <c r="B3285" t="s">
        <v>594</v>
      </c>
      <c r="C3285">
        <v>20134053395</v>
      </c>
      <c r="D3285">
        <v>70</v>
      </c>
      <c r="E3285" t="s">
        <v>62</v>
      </c>
      <c r="G3285">
        <v>16.03</v>
      </c>
      <c r="H3285">
        <v>2013</v>
      </c>
      <c r="I3285">
        <v>9</v>
      </c>
      <c r="J3285">
        <v>11</v>
      </c>
      <c r="K3285">
        <v>18</v>
      </c>
      <c r="M3285" t="s">
        <v>932</v>
      </c>
      <c r="N3285" t="s">
        <v>933</v>
      </c>
      <c r="O3285" t="s">
        <v>934</v>
      </c>
      <c r="P3285" t="s">
        <v>934</v>
      </c>
      <c r="Q3285" t="s">
        <v>657</v>
      </c>
      <c r="R3285" t="str">
        <f t="shared" si="104"/>
        <v>Weekday</v>
      </c>
      <c r="S3285" s="12">
        <f t="shared" si="103"/>
        <v>41528</v>
      </c>
    </row>
    <row r="3286" spans="1:19" x14ac:dyDescent="0.25">
      <c r="A3286" t="s">
        <v>593</v>
      </c>
      <c r="B3286" t="s">
        <v>594</v>
      </c>
      <c r="C3286">
        <v>20134053543</v>
      </c>
      <c r="D3286">
        <v>70</v>
      </c>
      <c r="E3286" t="s">
        <v>87</v>
      </c>
      <c r="G3286">
        <v>13.09</v>
      </c>
      <c r="H3286">
        <v>2013</v>
      </c>
      <c r="I3286">
        <v>9</v>
      </c>
      <c r="J3286">
        <v>11</v>
      </c>
      <c r="K3286">
        <v>10</v>
      </c>
      <c r="M3286" t="s">
        <v>932</v>
      </c>
      <c r="N3286" t="s">
        <v>937</v>
      </c>
      <c r="O3286" t="s">
        <v>934</v>
      </c>
      <c r="P3286" t="s">
        <v>934</v>
      </c>
      <c r="R3286" t="str">
        <f t="shared" si="104"/>
        <v>Weekday</v>
      </c>
      <c r="S3286" s="12">
        <f t="shared" si="103"/>
        <v>41528</v>
      </c>
    </row>
    <row r="3287" spans="1:19" x14ac:dyDescent="0.25">
      <c r="A3287" t="s">
        <v>593</v>
      </c>
      <c r="B3287" t="s">
        <v>594</v>
      </c>
      <c r="C3287">
        <v>20134053886</v>
      </c>
      <c r="D3287">
        <v>70</v>
      </c>
      <c r="E3287" t="s">
        <v>87</v>
      </c>
      <c r="G3287">
        <v>17.37</v>
      </c>
      <c r="H3287">
        <v>2013</v>
      </c>
      <c r="I3287">
        <v>9</v>
      </c>
      <c r="J3287">
        <v>13</v>
      </c>
      <c r="K3287">
        <v>12</v>
      </c>
      <c r="M3287" t="s">
        <v>932</v>
      </c>
      <c r="N3287" t="s">
        <v>933</v>
      </c>
      <c r="O3287" t="s">
        <v>934</v>
      </c>
      <c r="P3287" t="s">
        <v>934</v>
      </c>
      <c r="Q3287" t="s">
        <v>716</v>
      </c>
      <c r="R3287" t="str">
        <f t="shared" si="104"/>
        <v>Weekday</v>
      </c>
      <c r="S3287" s="12">
        <f t="shared" si="103"/>
        <v>41530</v>
      </c>
    </row>
    <row r="3288" spans="1:19" x14ac:dyDescent="0.25">
      <c r="A3288" t="s">
        <v>593</v>
      </c>
      <c r="B3288" t="s">
        <v>723</v>
      </c>
      <c r="C3288">
        <v>20134054362</v>
      </c>
      <c r="D3288">
        <v>71</v>
      </c>
      <c r="E3288" t="s">
        <v>87</v>
      </c>
      <c r="G3288">
        <v>19</v>
      </c>
      <c r="H3288">
        <v>2013</v>
      </c>
      <c r="I3288">
        <v>9</v>
      </c>
      <c r="J3288">
        <v>17</v>
      </c>
      <c r="K3288">
        <v>9</v>
      </c>
      <c r="M3288" t="s">
        <v>932</v>
      </c>
      <c r="N3288" t="s">
        <v>933</v>
      </c>
      <c r="O3288" t="s">
        <v>934</v>
      </c>
      <c r="P3288" t="s">
        <v>934</v>
      </c>
      <c r="Q3288" t="s">
        <v>793</v>
      </c>
      <c r="R3288" t="str">
        <f t="shared" si="104"/>
        <v>Weekday</v>
      </c>
      <c r="S3288" s="12">
        <f t="shared" si="103"/>
        <v>41534</v>
      </c>
    </row>
    <row r="3289" spans="1:19" x14ac:dyDescent="0.25">
      <c r="A3289" t="s">
        <v>593</v>
      </c>
      <c r="B3289" t="s">
        <v>723</v>
      </c>
      <c r="C3289">
        <v>20134054434</v>
      </c>
      <c r="D3289">
        <v>275</v>
      </c>
      <c r="E3289" t="s">
        <v>62</v>
      </c>
      <c r="G3289">
        <v>32.299999999999997</v>
      </c>
      <c r="H3289">
        <v>2013</v>
      </c>
      <c r="I3289">
        <v>10</v>
      </c>
      <c r="J3289">
        <v>6</v>
      </c>
      <c r="K3289">
        <v>11</v>
      </c>
      <c r="M3289" t="s">
        <v>935</v>
      </c>
      <c r="N3289" t="s">
        <v>936</v>
      </c>
      <c r="O3289" t="s">
        <v>934</v>
      </c>
      <c r="P3289" t="s">
        <v>934</v>
      </c>
      <c r="Q3289" t="s">
        <v>862</v>
      </c>
      <c r="R3289" t="str">
        <f t="shared" si="104"/>
        <v>Weekend</v>
      </c>
      <c r="S3289" s="12">
        <f t="shared" si="103"/>
        <v>41553</v>
      </c>
    </row>
    <row r="3290" spans="1:19" x14ac:dyDescent="0.25">
      <c r="A3290" t="s">
        <v>593</v>
      </c>
      <c r="B3290" t="s">
        <v>594</v>
      </c>
      <c r="C3290">
        <v>20134054570</v>
      </c>
      <c r="D3290">
        <v>70</v>
      </c>
      <c r="E3290" t="s">
        <v>62</v>
      </c>
      <c r="G3290">
        <v>17.05</v>
      </c>
      <c r="H3290">
        <v>2013</v>
      </c>
      <c r="I3290">
        <v>12</v>
      </c>
      <c r="J3290">
        <v>2</v>
      </c>
      <c r="K3290">
        <v>17</v>
      </c>
      <c r="M3290" t="s">
        <v>932</v>
      </c>
      <c r="N3290" t="s">
        <v>933</v>
      </c>
      <c r="O3290" t="s">
        <v>934</v>
      </c>
      <c r="P3290" t="s">
        <v>934</v>
      </c>
      <c r="Q3290" t="s">
        <v>665</v>
      </c>
      <c r="R3290" t="str">
        <f t="shared" si="104"/>
        <v>Weekday</v>
      </c>
      <c r="S3290" s="12">
        <f t="shared" si="103"/>
        <v>41610</v>
      </c>
    </row>
    <row r="3291" spans="1:19" x14ac:dyDescent="0.25">
      <c r="A3291" t="s">
        <v>593</v>
      </c>
      <c r="B3291" t="s">
        <v>594</v>
      </c>
      <c r="C3291">
        <v>20134054631</v>
      </c>
      <c r="D3291">
        <v>70</v>
      </c>
      <c r="E3291" t="s">
        <v>87</v>
      </c>
      <c r="G3291">
        <v>13.42</v>
      </c>
      <c r="H3291">
        <v>2013</v>
      </c>
      <c r="I3291">
        <v>9</v>
      </c>
      <c r="J3291">
        <v>19</v>
      </c>
      <c r="K3291">
        <v>0</v>
      </c>
      <c r="M3291" t="s">
        <v>935</v>
      </c>
      <c r="N3291" t="s">
        <v>933</v>
      </c>
      <c r="O3291" t="s">
        <v>934</v>
      </c>
      <c r="P3291" t="s">
        <v>934</v>
      </c>
      <c r="R3291" t="str">
        <f t="shared" si="104"/>
        <v>Weekday</v>
      </c>
      <c r="S3291" s="12">
        <f t="shared" si="103"/>
        <v>41536</v>
      </c>
    </row>
    <row r="3292" spans="1:19" x14ac:dyDescent="0.25">
      <c r="A3292" t="s">
        <v>593</v>
      </c>
      <c r="B3292" t="s">
        <v>723</v>
      </c>
      <c r="C3292">
        <v>20134055402</v>
      </c>
      <c r="D3292">
        <v>275</v>
      </c>
      <c r="E3292" t="s">
        <v>87</v>
      </c>
      <c r="G3292">
        <v>32.21</v>
      </c>
      <c r="H3292">
        <v>2013</v>
      </c>
      <c r="I3292">
        <v>9</v>
      </c>
      <c r="J3292">
        <v>23</v>
      </c>
      <c r="K3292">
        <v>14</v>
      </c>
      <c r="M3292" t="s">
        <v>932</v>
      </c>
      <c r="N3292" t="s">
        <v>933</v>
      </c>
      <c r="O3292" t="s">
        <v>934</v>
      </c>
      <c r="P3292" t="s">
        <v>934</v>
      </c>
      <c r="Q3292" t="s">
        <v>897</v>
      </c>
      <c r="R3292" t="str">
        <f t="shared" si="104"/>
        <v>Weekday</v>
      </c>
      <c r="S3292" s="12">
        <f t="shared" si="103"/>
        <v>41540</v>
      </c>
    </row>
    <row r="3293" spans="1:19" x14ac:dyDescent="0.25">
      <c r="A3293" t="s">
        <v>593</v>
      </c>
      <c r="B3293" t="s">
        <v>594</v>
      </c>
      <c r="C3293">
        <v>20134055618</v>
      </c>
      <c r="D3293">
        <v>70</v>
      </c>
      <c r="E3293" t="s">
        <v>87</v>
      </c>
      <c r="G3293">
        <v>19.18</v>
      </c>
      <c r="H3293">
        <v>2013</v>
      </c>
      <c r="I3293">
        <v>9</v>
      </c>
      <c r="J3293">
        <v>24</v>
      </c>
      <c r="K3293">
        <v>7</v>
      </c>
      <c r="M3293" t="s">
        <v>932</v>
      </c>
      <c r="N3293" t="s">
        <v>933</v>
      </c>
      <c r="O3293" t="s">
        <v>934</v>
      </c>
      <c r="P3293" t="s">
        <v>934</v>
      </c>
      <c r="Q3293" t="s">
        <v>701</v>
      </c>
      <c r="R3293" t="str">
        <f t="shared" si="104"/>
        <v>Weekday</v>
      </c>
      <c r="S3293" s="12">
        <f t="shared" si="103"/>
        <v>41541</v>
      </c>
    </row>
    <row r="3294" spans="1:19" x14ac:dyDescent="0.25">
      <c r="A3294" t="s">
        <v>593</v>
      </c>
      <c r="B3294" t="s">
        <v>723</v>
      </c>
      <c r="C3294">
        <v>20134055773</v>
      </c>
      <c r="D3294">
        <v>275</v>
      </c>
      <c r="E3294" t="s">
        <v>62</v>
      </c>
      <c r="G3294">
        <v>32.799999999999997</v>
      </c>
      <c r="H3294">
        <v>2013</v>
      </c>
      <c r="I3294">
        <v>9</v>
      </c>
      <c r="J3294">
        <v>25</v>
      </c>
      <c r="K3294">
        <v>17</v>
      </c>
      <c r="M3294" t="s">
        <v>932</v>
      </c>
      <c r="N3294" t="s">
        <v>933</v>
      </c>
      <c r="O3294" t="s">
        <v>934</v>
      </c>
      <c r="P3294" t="s">
        <v>934</v>
      </c>
      <c r="Q3294" t="s">
        <v>866</v>
      </c>
      <c r="R3294" t="str">
        <f t="shared" si="104"/>
        <v>Weekday</v>
      </c>
      <c r="S3294" s="12">
        <f t="shared" si="103"/>
        <v>41542</v>
      </c>
    </row>
    <row r="3295" spans="1:19" x14ac:dyDescent="0.25">
      <c r="A3295" t="s">
        <v>593</v>
      </c>
      <c r="B3295" t="s">
        <v>594</v>
      </c>
      <c r="C3295">
        <v>20134055972</v>
      </c>
      <c r="D3295">
        <v>70</v>
      </c>
      <c r="E3295" t="s">
        <v>62</v>
      </c>
      <c r="G3295">
        <v>17.59</v>
      </c>
      <c r="H3295">
        <v>2013</v>
      </c>
      <c r="I3295">
        <v>9</v>
      </c>
      <c r="J3295">
        <v>26</v>
      </c>
      <c r="K3295">
        <v>15</v>
      </c>
      <c r="M3295" t="s">
        <v>932</v>
      </c>
      <c r="N3295" t="s">
        <v>933</v>
      </c>
      <c r="O3295" t="s">
        <v>934</v>
      </c>
      <c r="P3295" t="s">
        <v>934</v>
      </c>
      <c r="Q3295" t="s">
        <v>679</v>
      </c>
      <c r="R3295" t="str">
        <f t="shared" si="104"/>
        <v>Weekday</v>
      </c>
      <c r="S3295" s="12">
        <f t="shared" si="103"/>
        <v>41543</v>
      </c>
    </row>
    <row r="3296" spans="1:19" x14ac:dyDescent="0.25">
      <c r="A3296" t="s">
        <v>593</v>
      </c>
      <c r="B3296" t="s">
        <v>723</v>
      </c>
      <c r="C3296">
        <v>20134056203</v>
      </c>
      <c r="D3296">
        <v>71</v>
      </c>
      <c r="E3296" t="s">
        <v>87</v>
      </c>
      <c r="G3296">
        <v>19.3</v>
      </c>
      <c r="H3296">
        <v>2013</v>
      </c>
      <c r="I3296">
        <v>9</v>
      </c>
      <c r="J3296">
        <v>27</v>
      </c>
      <c r="K3296">
        <v>18</v>
      </c>
      <c r="M3296" t="s">
        <v>932</v>
      </c>
      <c r="N3296" t="s">
        <v>937</v>
      </c>
      <c r="O3296" t="s">
        <v>934</v>
      </c>
      <c r="P3296" t="s">
        <v>934</v>
      </c>
      <c r="Q3296" t="s">
        <v>791</v>
      </c>
      <c r="R3296" t="str">
        <f t="shared" si="104"/>
        <v>Weekday</v>
      </c>
      <c r="S3296" s="12">
        <f t="shared" si="103"/>
        <v>41544</v>
      </c>
    </row>
    <row r="3297" spans="1:19" x14ac:dyDescent="0.25">
      <c r="A3297" t="s">
        <v>593</v>
      </c>
      <c r="B3297" t="s">
        <v>594</v>
      </c>
      <c r="C3297">
        <v>20134056223</v>
      </c>
      <c r="D3297">
        <v>70</v>
      </c>
      <c r="E3297" t="s">
        <v>87</v>
      </c>
      <c r="G3297">
        <v>15.81</v>
      </c>
      <c r="H3297">
        <v>2013</v>
      </c>
      <c r="I3297">
        <v>9</v>
      </c>
      <c r="J3297">
        <v>27</v>
      </c>
      <c r="K3297">
        <v>17</v>
      </c>
      <c r="M3297" t="s">
        <v>932</v>
      </c>
      <c r="N3297" t="s">
        <v>933</v>
      </c>
      <c r="O3297" t="s">
        <v>934</v>
      </c>
      <c r="P3297" t="s">
        <v>934</v>
      </c>
      <c r="R3297" t="str">
        <f t="shared" si="104"/>
        <v>Weekday</v>
      </c>
      <c r="S3297" s="12">
        <f t="shared" si="103"/>
        <v>41544</v>
      </c>
    </row>
    <row r="3298" spans="1:19" x14ac:dyDescent="0.25">
      <c r="A3298" t="s">
        <v>593</v>
      </c>
      <c r="B3298" t="s">
        <v>723</v>
      </c>
      <c r="C3298">
        <v>20134056392</v>
      </c>
      <c r="D3298">
        <v>71</v>
      </c>
      <c r="E3298" t="s">
        <v>87</v>
      </c>
      <c r="G3298">
        <v>12.03</v>
      </c>
      <c r="H3298">
        <v>2013</v>
      </c>
      <c r="I3298">
        <v>9</v>
      </c>
      <c r="J3298">
        <v>28</v>
      </c>
      <c r="K3298">
        <v>13</v>
      </c>
      <c r="M3298" t="s">
        <v>932</v>
      </c>
      <c r="N3298" t="s">
        <v>933</v>
      </c>
      <c r="O3298" t="s">
        <v>934</v>
      </c>
      <c r="P3298" t="s">
        <v>934</v>
      </c>
      <c r="Q3298" t="s">
        <v>834</v>
      </c>
      <c r="R3298" t="str">
        <f t="shared" si="104"/>
        <v>Weekend</v>
      </c>
      <c r="S3298" s="12">
        <f t="shared" si="103"/>
        <v>41545</v>
      </c>
    </row>
    <row r="3299" spans="1:19" x14ac:dyDescent="0.25">
      <c r="A3299" t="s">
        <v>593</v>
      </c>
      <c r="B3299" t="s">
        <v>594</v>
      </c>
      <c r="C3299">
        <v>20134056781</v>
      </c>
      <c r="D3299">
        <v>70</v>
      </c>
      <c r="E3299" t="s">
        <v>940</v>
      </c>
      <c r="G3299">
        <v>16.64</v>
      </c>
      <c r="H3299">
        <v>2013</v>
      </c>
      <c r="I3299">
        <v>9</v>
      </c>
      <c r="J3299">
        <v>30</v>
      </c>
      <c r="K3299">
        <v>9</v>
      </c>
      <c r="M3299" t="s">
        <v>932</v>
      </c>
      <c r="N3299" t="s">
        <v>933</v>
      </c>
      <c r="O3299" t="s">
        <v>934</v>
      </c>
      <c r="P3299" t="s">
        <v>934</v>
      </c>
      <c r="R3299" t="str">
        <f t="shared" si="104"/>
        <v>Weekday</v>
      </c>
      <c r="S3299" s="12">
        <f t="shared" si="103"/>
        <v>41547</v>
      </c>
    </row>
    <row r="3300" spans="1:19" x14ac:dyDescent="0.25">
      <c r="A3300" t="s">
        <v>593</v>
      </c>
      <c r="B3300" t="s">
        <v>594</v>
      </c>
      <c r="C3300">
        <v>20134056889</v>
      </c>
      <c r="D3300">
        <v>70</v>
      </c>
      <c r="E3300" t="s">
        <v>62</v>
      </c>
      <c r="G3300">
        <v>13.77</v>
      </c>
      <c r="H3300">
        <v>2013</v>
      </c>
      <c r="I3300">
        <v>10</v>
      </c>
      <c r="J3300">
        <v>1</v>
      </c>
      <c r="K3300">
        <v>20</v>
      </c>
      <c r="M3300" t="s">
        <v>932</v>
      </c>
      <c r="N3300" t="s">
        <v>933</v>
      </c>
      <c r="O3300" t="s">
        <v>934</v>
      </c>
      <c r="P3300" t="s">
        <v>934</v>
      </c>
      <c r="R3300" t="str">
        <f t="shared" si="104"/>
        <v>Weekday</v>
      </c>
      <c r="S3300" s="12">
        <f t="shared" si="103"/>
        <v>41548</v>
      </c>
    </row>
    <row r="3301" spans="1:19" x14ac:dyDescent="0.25">
      <c r="A3301" t="s">
        <v>593</v>
      </c>
      <c r="B3301" t="s">
        <v>723</v>
      </c>
      <c r="C3301">
        <v>20134057062</v>
      </c>
      <c r="D3301">
        <v>71</v>
      </c>
      <c r="E3301" t="s">
        <v>62</v>
      </c>
      <c r="G3301">
        <v>13.6</v>
      </c>
      <c r="H3301">
        <v>2013</v>
      </c>
      <c r="I3301">
        <v>10</v>
      </c>
      <c r="J3301">
        <v>2</v>
      </c>
      <c r="K3301">
        <v>18</v>
      </c>
      <c r="M3301" t="s">
        <v>932</v>
      </c>
      <c r="N3301" t="s">
        <v>933</v>
      </c>
      <c r="O3301" t="s">
        <v>934</v>
      </c>
      <c r="P3301" t="s">
        <v>934</v>
      </c>
      <c r="Q3301" t="s">
        <v>741</v>
      </c>
      <c r="R3301" t="str">
        <f t="shared" si="104"/>
        <v>Weekday</v>
      </c>
      <c r="S3301" s="12">
        <f t="shared" si="103"/>
        <v>41549</v>
      </c>
    </row>
    <row r="3302" spans="1:19" x14ac:dyDescent="0.25">
      <c r="A3302" t="s">
        <v>593</v>
      </c>
      <c r="B3302" t="s">
        <v>594</v>
      </c>
      <c r="C3302">
        <v>20134057164</v>
      </c>
      <c r="D3302">
        <v>70</v>
      </c>
      <c r="E3302" t="s">
        <v>62</v>
      </c>
      <c r="G3302">
        <v>13.19</v>
      </c>
      <c r="H3302">
        <v>2013</v>
      </c>
      <c r="I3302">
        <v>10</v>
      </c>
      <c r="J3302">
        <v>2</v>
      </c>
      <c r="K3302">
        <v>16</v>
      </c>
      <c r="M3302" t="s">
        <v>932</v>
      </c>
      <c r="N3302" t="s">
        <v>936</v>
      </c>
      <c r="O3302" t="s">
        <v>934</v>
      </c>
      <c r="P3302" t="s">
        <v>934</v>
      </c>
      <c r="R3302" t="str">
        <f t="shared" si="104"/>
        <v>Weekday</v>
      </c>
      <c r="S3302" s="12">
        <f t="shared" si="103"/>
        <v>41549</v>
      </c>
    </row>
    <row r="3303" spans="1:19" x14ac:dyDescent="0.25">
      <c r="A3303" t="s">
        <v>593</v>
      </c>
      <c r="B3303" t="s">
        <v>594</v>
      </c>
      <c r="C3303">
        <v>20134057278</v>
      </c>
      <c r="D3303">
        <v>70</v>
      </c>
      <c r="E3303" t="s">
        <v>87</v>
      </c>
      <c r="G3303">
        <v>19.489999999999998</v>
      </c>
      <c r="H3303">
        <v>2013</v>
      </c>
      <c r="I3303">
        <v>10</v>
      </c>
      <c r="J3303">
        <v>3</v>
      </c>
      <c r="K3303">
        <v>6</v>
      </c>
      <c r="M3303" t="s">
        <v>932</v>
      </c>
      <c r="N3303" t="s">
        <v>933</v>
      </c>
      <c r="O3303" t="s">
        <v>934</v>
      </c>
      <c r="P3303" t="s">
        <v>934</v>
      </c>
      <c r="Q3303" t="s">
        <v>697</v>
      </c>
      <c r="R3303" t="str">
        <f t="shared" si="104"/>
        <v>Weekday</v>
      </c>
      <c r="S3303" s="12">
        <f t="shared" si="103"/>
        <v>41550</v>
      </c>
    </row>
    <row r="3304" spans="1:19" x14ac:dyDescent="0.25">
      <c r="A3304" t="s">
        <v>593</v>
      </c>
      <c r="B3304" t="s">
        <v>594</v>
      </c>
      <c r="C3304">
        <v>20134057340</v>
      </c>
      <c r="D3304">
        <v>70</v>
      </c>
      <c r="E3304" t="s">
        <v>62</v>
      </c>
      <c r="G3304">
        <v>14.19</v>
      </c>
      <c r="H3304">
        <v>2013</v>
      </c>
      <c r="I3304">
        <v>10</v>
      </c>
      <c r="J3304">
        <v>3</v>
      </c>
      <c r="K3304">
        <v>22</v>
      </c>
      <c r="M3304" t="s">
        <v>932</v>
      </c>
      <c r="N3304" t="s">
        <v>933</v>
      </c>
      <c r="O3304" t="s">
        <v>938</v>
      </c>
      <c r="P3304" t="s">
        <v>934</v>
      </c>
      <c r="R3304" t="str">
        <f t="shared" si="104"/>
        <v>Weekday</v>
      </c>
      <c r="S3304" s="12">
        <f t="shared" si="103"/>
        <v>41550</v>
      </c>
    </row>
    <row r="3305" spans="1:19" x14ac:dyDescent="0.25">
      <c r="A3305" t="s">
        <v>593</v>
      </c>
      <c r="B3305" t="s">
        <v>594</v>
      </c>
      <c r="C3305">
        <v>20134057341</v>
      </c>
      <c r="D3305">
        <v>70</v>
      </c>
      <c r="E3305" t="s">
        <v>87</v>
      </c>
      <c r="G3305">
        <v>16.18</v>
      </c>
      <c r="H3305">
        <v>2013</v>
      </c>
      <c r="I3305">
        <v>10</v>
      </c>
      <c r="J3305">
        <v>3</v>
      </c>
      <c r="K3305">
        <v>15</v>
      </c>
      <c r="M3305" t="s">
        <v>932</v>
      </c>
      <c r="N3305" t="s">
        <v>936</v>
      </c>
      <c r="O3305" t="s">
        <v>934</v>
      </c>
      <c r="P3305" t="s">
        <v>934</v>
      </c>
      <c r="R3305" t="str">
        <f t="shared" si="104"/>
        <v>Weekday</v>
      </c>
      <c r="S3305" s="12">
        <f t="shared" si="103"/>
        <v>41550</v>
      </c>
    </row>
    <row r="3306" spans="1:19" x14ac:dyDescent="0.25">
      <c r="A3306" t="s">
        <v>593</v>
      </c>
      <c r="B3306" t="s">
        <v>723</v>
      </c>
      <c r="C3306">
        <v>20134057349</v>
      </c>
      <c r="D3306">
        <v>275</v>
      </c>
      <c r="E3306" t="s">
        <v>87</v>
      </c>
      <c r="G3306">
        <v>32.200000000000003</v>
      </c>
      <c r="H3306">
        <v>2013</v>
      </c>
      <c r="I3306">
        <v>10</v>
      </c>
      <c r="J3306">
        <v>3</v>
      </c>
      <c r="K3306">
        <v>14</v>
      </c>
      <c r="M3306" t="s">
        <v>932</v>
      </c>
      <c r="N3306" t="s">
        <v>933</v>
      </c>
      <c r="O3306" t="s">
        <v>934</v>
      </c>
      <c r="P3306" t="s">
        <v>934</v>
      </c>
      <c r="Q3306" t="s">
        <v>897</v>
      </c>
      <c r="R3306" t="str">
        <f t="shared" si="104"/>
        <v>Weekday</v>
      </c>
      <c r="S3306" s="12">
        <f t="shared" si="103"/>
        <v>41550</v>
      </c>
    </row>
    <row r="3307" spans="1:19" x14ac:dyDescent="0.25">
      <c r="A3307" t="s">
        <v>593</v>
      </c>
      <c r="B3307" t="s">
        <v>723</v>
      </c>
      <c r="C3307">
        <v>20134057388</v>
      </c>
      <c r="D3307">
        <v>71</v>
      </c>
      <c r="E3307" t="s">
        <v>62</v>
      </c>
      <c r="G3307">
        <v>19.34</v>
      </c>
      <c r="H3307">
        <v>2013</v>
      </c>
      <c r="I3307">
        <v>10</v>
      </c>
      <c r="J3307">
        <v>3</v>
      </c>
      <c r="K3307">
        <v>15</v>
      </c>
      <c r="M3307" t="s">
        <v>932</v>
      </c>
      <c r="N3307" t="s">
        <v>933</v>
      </c>
      <c r="O3307" t="s">
        <v>934</v>
      </c>
      <c r="P3307" t="s">
        <v>934</v>
      </c>
      <c r="R3307" t="str">
        <f t="shared" si="104"/>
        <v>Weekday</v>
      </c>
      <c r="S3307" s="12">
        <f t="shared" si="103"/>
        <v>41550</v>
      </c>
    </row>
    <row r="3308" spans="1:19" x14ac:dyDescent="0.25">
      <c r="A3308" t="s">
        <v>593</v>
      </c>
      <c r="B3308" t="s">
        <v>723</v>
      </c>
      <c r="C3308">
        <v>20134057955</v>
      </c>
      <c r="D3308">
        <v>71</v>
      </c>
      <c r="E3308" t="s">
        <v>62</v>
      </c>
      <c r="G3308">
        <v>18</v>
      </c>
      <c r="H3308">
        <v>2013</v>
      </c>
      <c r="I3308">
        <v>10</v>
      </c>
      <c r="J3308">
        <v>6</v>
      </c>
      <c r="K3308">
        <v>2</v>
      </c>
      <c r="M3308" t="s">
        <v>935</v>
      </c>
      <c r="N3308" t="s">
        <v>937</v>
      </c>
      <c r="O3308" t="s">
        <v>934</v>
      </c>
      <c r="P3308" t="s">
        <v>934</v>
      </c>
      <c r="Q3308" t="s">
        <v>781</v>
      </c>
      <c r="R3308" t="str">
        <f t="shared" si="104"/>
        <v>Weekend</v>
      </c>
      <c r="S3308" s="12">
        <f t="shared" si="103"/>
        <v>41553</v>
      </c>
    </row>
    <row r="3309" spans="1:19" x14ac:dyDescent="0.25">
      <c r="A3309" t="s">
        <v>593</v>
      </c>
      <c r="B3309" t="s">
        <v>723</v>
      </c>
      <c r="C3309">
        <v>20134058650</v>
      </c>
      <c r="D3309">
        <v>71</v>
      </c>
      <c r="E3309" t="s">
        <v>62</v>
      </c>
      <c r="G3309">
        <v>12.73</v>
      </c>
      <c r="H3309">
        <v>2013</v>
      </c>
      <c r="I3309">
        <v>10</v>
      </c>
      <c r="J3309">
        <v>10</v>
      </c>
      <c r="K3309">
        <v>16</v>
      </c>
      <c r="M3309" t="s">
        <v>932</v>
      </c>
      <c r="N3309" t="s">
        <v>933</v>
      </c>
      <c r="O3309" t="s">
        <v>934</v>
      </c>
      <c r="P3309" t="s">
        <v>934</v>
      </c>
      <c r="Q3309" t="s">
        <v>737</v>
      </c>
      <c r="R3309" t="str">
        <f t="shared" si="104"/>
        <v>Weekday</v>
      </c>
      <c r="S3309" s="12">
        <f t="shared" si="103"/>
        <v>41557</v>
      </c>
    </row>
    <row r="3310" spans="1:19" x14ac:dyDescent="0.25">
      <c r="A3310" t="s">
        <v>593</v>
      </c>
      <c r="B3310" t="s">
        <v>594</v>
      </c>
      <c r="C3310">
        <v>20134058822</v>
      </c>
      <c r="D3310">
        <v>70</v>
      </c>
      <c r="E3310" t="s">
        <v>62</v>
      </c>
      <c r="G3310">
        <v>13.77</v>
      </c>
      <c r="H3310">
        <v>2013</v>
      </c>
      <c r="I3310">
        <v>10</v>
      </c>
      <c r="J3310">
        <v>11</v>
      </c>
      <c r="K3310">
        <v>17</v>
      </c>
      <c r="M3310" t="s">
        <v>932</v>
      </c>
      <c r="N3310" t="s">
        <v>933</v>
      </c>
      <c r="O3310" t="s">
        <v>934</v>
      </c>
      <c r="P3310" t="s">
        <v>934</v>
      </c>
      <c r="R3310" t="str">
        <f t="shared" si="104"/>
        <v>Weekday</v>
      </c>
      <c r="S3310" s="12">
        <f t="shared" si="103"/>
        <v>41558</v>
      </c>
    </row>
    <row r="3311" spans="1:19" x14ac:dyDescent="0.25">
      <c r="A3311" t="s">
        <v>593</v>
      </c>
      <c r="B3311" t="s">
        <v>594</v>
      </c>
      <c r="C3311">
        <v>20134059309</v>
      </c>
      <c r="D3311">
        <v>70</v>
      </c>
      <c r="E3311" t="s">
        <v>87</v>
      </c>
      <c r="G3311">
        <v>7.39</v>
      </c>
      <c r="H3311">
        <v>2013</v>
      </c>
      <c r="I3311">
        <v>10</v>
      </c>
      <c r="J3311">
        <v>14</v>
      </c>
      <c r="K3311">
        <v>18</v>
      </c>
      <c r="M3311" t="s">
        <v>932</v>
      </c>
      <c r="N3311" t="s">
        <v>937</v>
      </c>
      <c r="O3311" t="s">
        <v>934</v>
      </c>
      <c r="P3311" t="s">
        <v>934</v>
      </c>
      <c r="R3311" t="str">
        <f t="shared" si="104"/>
        <v>Weekday</v>
      </c>
      <c r="S3311" s="12">
        <f t="shared" si="103"/>
        <v>41561</v>
      </c>
    </row>
    <row r="3312" spans="1:19" x14ac:dyDescent="0.25">
      <c r="A3312" t="s">
        <v>593</v>
      </c>
      <c r="B3312" t="s">
        <v>594</v>
      </c>
      <c r="C3312">
        <v>20134059501</v>
      </c>
      <c r="D3312">
        <v>70</v>
      </c>
      <c r="E3312" t="s">
        <v>62</v>
      </c>
      <c r="G3312">
        <v>18.84</v>
      </c>
      <c r="H3312">
        <v>2013</v>
      </c>
      <c r="I3312">
        <v>10</v>
      </c>
      <c r="J3312">
        <v>16</v>
      </c>
      <c r="K3312">
        <v>8</v>
      </c>
      <c r="M3312" t="s">
        <v>935</v>
      </c>
      <c r="N3312" t="s">
        <v>936</v>
      </c>
      <c r="O3312" t="s">
        <v>934</v>
      </c>
      <c r="P3312" t="s">
        <v>934</v>
      </c>
      <c r="Q3312" t="s">
        <v>687</v>
      </c>
      <c r="R3312" t="str">
        <f t="shared" si="104"/>
        <v>Weekday</v>
      </c>
      <c r="S3312" s="12">
        <f t="shared" si="103"/>
        <v>41563</v>
      </c>
    </row>
    <row r="3313" spans="1:19" x14ac:dyDescent="0.25">
      <c r="A3313" t="s">
        <v>593</v>
      </c>
      <c r="B3313" t="s">
        <v>594</v>
      </c>
      <c r="C3313">
        <v>20134059987</v>
      </c>
      <c r="D3313">
        <v>70</v>
      </c>
      <c r="E3313" t="s">
        <v>940</v>
      </c>
      <c r="G3313">
        <v>17.690000000000001</v>
      </c>
      <c r="H3313">
        <v>2013</v>
      </c>
      <c r="I3313">
        <v>10</v>
      </c>
      <c r="J3313">
        <v>17</v>
      </c>
      <c r="K3313">
        <v>1</v>
      </c>
      <c r="M3313" t="s">
        <v>935</v>
      </c>
      <c r="N3313" t="s">
        <v>933</v>
      </c>
      <c r="O3313" t="s">
        <v>934</v>
      </c>
      <c r="P3313" t="s">
        <v>934</v>
      </c>
      <c r="R3313" t="str">
        <f t="shared" si="104"/>
        <v>Weekday</v>
      </c>
      <c r="S3313" s="12">
        <f t="shared" si="103"/>
        <v>41564</v>
      </c>
    </row>
    <row r="3314" spans="1:19" x14ac:dyDescent="0.25">
      <c r="A3314" t="s">
        <v>593</v>
      </c>
      <c r="B3314" t="s">
        <v>594</v>
      </c>
      <c r="C3314">
        <v>20134060020</v>
      </c>
      <c r="D3314">
        <v>70</v>
      </c>
      <c r="E3314" t="s">
        <v>87</v>
      </c>
      <c r="G3314">
        <v>16.190000000000001</v>
      </c>
      <c r="H3314">
        <v>2013</v>
      </c>
      <c r="I3314">
        <v>10</v>
      </c>
      <c r="J3314">
        <v>18</v>
      </c>
      <c r="K3314">
        <v>8</v>
      </c>
      <c r="M3314" t="s">
        <v>932</v>
      </c>
      <c r="N3314" t="s">
        <v>933</v>
      </c>
      <c r="O3314" t="s">
        <v>934</v>
      </c>
      <c r="P3314" t="s">
        <v>934</v>
      </c>
      <c r="R3314" t="str">
        <f t="shared" si="104"/>
        <v>Weekday</v>
      </c>
      <c r="S3314" s="12">
        <f t="shared" si="103"/>
        <v>41565</v>
      </c>
    </row>
    <row r="3315" spans="1:19" x14ac:dyDescent="0.25">
      <c r="A3315" t="s">
        <v>593</v>
      </c>
      <c r="B3315" t="s">
        <v>594</v>
      </c>
      <c r="C3315">
        <v>20134060024</v>
      </c>
      <c r="D3315">
        <v>70</v>
      </c>
      <c r="E3315" t="s">
        <v>62</v>
      </c>
      <c r="G3315">
        <v>13.19</v>
      </c>
      <c r="H3315">
        <v>2013</v>
      </c>
      <c r="I3315">
        <v>10</v>
      </c>
      <c r="J3315">
        <v>18</v>
      </c>
      <c r="K3315">
        <v>14</v>
      </c>
      <c r="M3315" t="s">
        <v>932</v>
      </c>
      <c r="N3315" t="s">
        <v>933</v>
      </c>
      <c r="O3315" t="s">
        <v>934</v>
      </c>
      <c r="P3315" t="s">
        <v>934</v>
      </c>
      <c r="R3315" t="str">
        <f t="shared" si="104"/>
        <v>Weekday</v>
      </c>
      <c r="S3315" s="12">
        <f t="shared" si="103"/>
        <v>41565</v>
      </c>
    </row>
    <row r="3316" spans="1:19" x14ac:dyDescent="0.25">
      <c r="A3316" t="s">
        <v>593</v>
      </c>
      <c r="B3316" t="s">
        <v>594</v>
      </c>
      <c r="C3316">
        <v>20134061110</v>
      </c>
      <c r="D3316">
        <v>70</v>
      </c>
      <c r="E3316" t="s">
        <v>87</v>
      </c>
      <c r="G3316">
        <v>15.24</v>
      </c>
      <c r="H3316">
        <v>2013</v>
      </c>
      <c r="I3316">
        <v>10</v>
      </c>
      <c r="J3316">
        <v>24</v>
      </c>
      <c r="K3316">
        <v>6</v>
      </c>
      <c r="M3316" t="s">
        <v>932</v>
      </c>
      <c r="N3316" t="s">
        <v>933</v>
      </c>
      <c r="O3316" t="s">
        <v>934</v>
      </c>
      <c r="P3316" t="s">
        <v>934</v>
      </c>
      <c r="R3316" t="str">
        <f t="shared" si="104"/>
        <v>Weekday</v>
      </c>
      <c r="S3316" s="12">
        <f t="shared" si="103"/>
        <v>41571</v>
      </c>
    </row>
    <row r="3317" spans="1:19" x14ac:dyDescent="0.25">
      <c r="A3317" t="s">
        <v>593</v>
      </c>
      <c r="B3317" t="s">
        <v>594</v>
      </c>
      <c r="C3317">
        <v>20134061135</v>
      </c>
      <c r="D3317">
        <v>70</v>
      </c>
      <c r="E3317" t="s">
        <v>87</v>
      </c>
      <c r="G3317">
        <v>17.32</v>
      </c>
      <c r="H3317">
        <v>2013</v>
      </c>
      <c r="I3317">
        <v>10</v>
      </c>
      <c r="J3317">
        <v>24</v>
      </c>
      <c r="K3317">
        <v>6</v>
      </c>
      <c r="M3317" t="s">
        <v>932</v>
      </c>
      <c r="N3317" t="s">
        <v>937</v>
      </c>
      <c r="O3317" t="s">
        <v>934</v>
      </c>
      <c r="P3317" t="s">
        <v>934</v>
      </c>
      <c r="Q3317" t="s">
        <v>716</v>
      </c>
      <c r="R3317" t="str">
        <f t="shared" si="104"/>
        <v>Weekday</v>
      </c>
      <c r="S3317" s="12">
        <f t="shared" si="103"/>
        <v>41571</v>
      </c>
    </row>
    <row r="3318" spans="1:19" x14ac:dyDescent="0.25">
      <c r="A3318" t="s">
        <v>593</v>
      </c>
      <c r="B3318" t="s">
        <v>594</v>
      </c>
      <c r="C3318">
        <v>20134061193</v>
      </c>
      <c r="D3318">
        <v>70</v>
      </c>
      <c r="E3318" t="s">
        <v>87</v>
      </c>
      <c r="G3318">
        <v>17.760000000000002</v>
      </c>
      <c r="H3318">
        <v>2013</v>
      </c>
      <c r="I3318">
        <v>10</v>
      </c>
      <c r="J3318">
        <v>17</v>
      </c>
      <c r="K3318">
        <v>16</v>
      </c>
      <c r="M3318" t="s">
        <v>932</v>
      </c>
      <c r="N3318" t="s">
        <v>936</v>
      </c>
      <c r="O3318" t="s">
        <v>934</v>
      </c>
      <c r="P3318" t="s">
        <v>934</v>
      </c>
      <c r="Q3318" t="s">
        <v>711</v>
      </c>
      <c r="R3318" t="str">
        <f t="shared" si="104"/>
        <v>Weekday</v>
      </c>
      <c r="S3318" s="12">
        <f t="shared" si="103"/>
        <v>41564</v>
      </c>
    </row>
    <row r="3319" spans="1:19" x14ac:dyDescent="0.25">
      <c r="A3319" t="s">
        <v>593</v>
      </c>
      <c r="B3319" t="s">
        <v>594</v>
      </c>
      <c r="C3319">
        <v>20134061198</v>
      </c>
      <c r="D3319">
        <v>70</v>
      </c>
      <c r="E3319" t="s">
        <v>62</v>
      </c>
      <c r="G3319">
        <v>13.94</v>
      </c>
      <c r="H3319">
        <v>2013</v>
      </c>
      <c r="I3319">
        <v>10</v>
      </c>
      <c r="J3319">
        <v>24</v>
      </c>
      <c r="K3319">
        <v>17</v>
      </c>
      <c r="M3319" t="s">
        <v>932</v>
      </c>
      <c r="N3319" t="s">
        <v>933</v>
      </c>
      <c r="O3319" t="s">
        <v>934</v>
      </c>
      <c r="P3319" t="s">
        <v>934</v>
      </c>
      <c r="R3319" t="str">
        <f t="shared" si="104"/>
        <v>Weekday</v>
      </c>
      <c r="S3319" s="12">
        <f t="shared" si="103"/>
        <v>41571</v>
      </c>
    </row>
    <row r="3320" spans="1:19" x14ac:dyDescent="0.25">
      <c r="A3320" t="s">
        <v>593</v>
      </c>
      <c r="B3320" t="s">
        <v>594</v>
      </c>
      <c r="C3320">
        <v>20134061356</v>
      </c>
      <c r="D3320">
        <v>70</v>
      </c>
      <c r="E3320" t="s">
        <v>62</v>
      </c>
      <c r="G3320">
        <v>13.12</v>
      </c>
      <c r="H3320">
        <v>2013</v>
      </c>
      <c r="I3320">
        <v>10</v>
      </c>
      <c r="J3320">
        <v>25</v>
      </c>
      <c r="K3320">
        <v>13</v>
      </c>
      <c r="M3320" t="s">
        <v>932</v>
      </c>
      <c r="N3320" t="s">
        <v>936</v>
      </c>
      <c r="O3320" t="s">
        <v>934</v>
      </c>
      <c r="P3320" t="s">
        <v>938</v>
      </c>
      <c r="R3320" t="str">
        <f t="shared" si="104"/>
        <v>Weekday</v>
      </c>
      <c r="S3320" s="12">
        <f t="shared" si="103"/>
        <v>41572</v>
      </c>
    </row>
    <row r="3321" spans="1:19" x14ac:dyDescent="0.25">
      <c r="A3321" t="s">
        <v>593</v>
      </c>
      <c r="B3321" t="s">
        <v>723</v>
      </c>
      <c r="C3321">
        <v>20134061414</v>
      </c>
      <c r="D3321">
        <v>71</v>
      </c>
      <c r="E3321" t="s">
        <v>62</v>
      </c>
      <c r="G3321">
        <v>19</v>
      </c>
      <c r="H3321">
        <v>2013</v>
      </c>
      <c r="I3321">
        <v>10</v>
      </c>
      <c r="J3321">
        <v>25</v>
      </c>
      <c r="K3321">
        <v>18</v>
      </c>
      <c r="M3321" t="s">
        <v>932</v>
      </c>
      <c r="N3321" t="s">
        <v>937</v>
      </c>
      <c r="O3321" t="s">
        <v>934</v>
      </c>
      <c r="P3321" t="s">
        <v>934</v>
      </c>
      <c r="Q3321" t="s">
        <v>787</v>
      </c>
      <c r="R3321" t="str">
        <f t="shared" si="104"/>
        <v>Weekday</v>
      </c>
      <c r="S3321" s="12">
        <f t="shared" si="103"/>
        <v>41572</v>
      </c>
    </row>
    <row r="3322" spans="1:19" x14ac:dyDescent="0.25">
      <c r="A3322" t="s">
        <v>593</v>
      </c>
      <c r="B3322" t="s">
        <v>594</v>
      </c>
      <c r="C3322">
        <v>20134062171</v>
      </c>
      <c r="D3322">
        <v>70</v>
      </c>
      <c r="E3322" t="s">
        <v>62</v>
      </c>
      <c r="G3322">
        <v>17.14</v>
      </c>
      <c r="H3322">
        <v>2013</v>
      </c>
      <c r="I3322">
        <v>10</v>
      </c>
      <c r="J3322">
        <v>29</v>
      </c>
      <c r="K3322">
        <v>15</v>
      </c>
      <c r="M3322" t="s">
        <v>932</v>
      </c>
      <c r="N3322" t="s">
        <v>933</v>
      </c>
      <c r="O3322" t="s">
        <v>934</v>
      </c>
      <c r="P3322" t="s">
        <v>934</v>
      </c>
      <c r="Q3322" t="s">
        <v>669</v>
      </c>
      <c r="R3322" t="str">
        <f t="shared" si="104"/>
        <v>Weekday</v>
      </c>
      <c r="S3322" s="12">
        <f t="shared" si="103"/>
        <v>41576</v>
      </c>
    </row>
    <row r="3323" spans="1:19" x14ac:dyDescent="0.25">
      <c r="A3323" t="s">
        <v>593</v>
      </c>
      <c r="B3323" t="s">
        <v>723</v>
      </c>
      <c r="C3323">
        <v>20134062335</v>
      </c>
      <c r="D3323">
        <v>71</v>
      </c>
      <c r="E3323" t="s">
        <v>62</v>
      </c>
      <c r="G3323">
        <v>13.5</v>
      </c>
      <c r="H3323">
        <v>2013</v>
      </c>
      <c r="I3323">
        <v>10</v>
      </c>
      <c r="J3323">
        <v>29</v>
      </c>
      <c r="K3323">
        <v>7</v>
      </c>
      <c r="M3323" t="s">
        <v>932</v>
      </c>
      <c r="N3323" t="s">
        <v>933</v>
      </c>
      <c r="O3323" t="s">
        <v>934</v>
      </c>
      <c r="P3323" t="s">
        <v>934</v>
      </c>
      <c r="Q3323" t="s">
        <v>741</v>
      </c>
      <c r="R3323" t="str">
        <f t="shared" si="104"/>
        <v>Weekday</v>
      </c>
      <c r="S3323" s="12">
        <f t="shared" si="103"/>
        <v>41576</v>
      </c>
    </row>
    <row r="3324" spans="1:19" x14ac:dyDescent="0.25">
      <c r="A3324" t="s">
        <v>593</v>
      </c>
      <c r="B3324" t="s">
        <v>594</v>
      </c>
      <c r="C3324">
        <v>20134062409</v>
      </c>
      <c r="D3324">
        <v>70</v>
      </c>
      <c r="E3324" t="s">
        <v>87</v>
      </c>
      <c r="G3324">
        <v>16.2</v>
      </c>
      <c r="H3324">
        <v>2013</v>
      </c>
      <c r="I3324">
        <v>10</v>
      </c>
      <c r="J3324">
        <v>31</v>
      </c>
      <c r="K3324">
        <v>17</v>
      </c>
      <c r="M3324" t="s">
        <v>932</v>
      </c>
      <c r="N3324" t="s">
        <v>933</v>
      </c>
      <c r="O3324" t="s">
        <v>934</v>
      </c>
      <c r="P3324" t="s">
        <v>934</v>
      </c>
      <c r="R3324" t="str">
        <f t="shared" si="104"/>
        <v>Weekday</v>
      </c>
      <c r="S3324" s="12">
        <f t="shared" si="103"/>
        <v>41578</v>
      </c>
    </row>
    <row r="3325" spans="1:19" x14ac:dyDescent="0.25">
      <c r="A3325" t="s">
        <v>593</v>
      </c>
      <c r="B3325" t="s">
        <v>594</v>
      </c>
      <c r="C3325">
        <v>20134062410</v>
      </c>
      <c r="D3325">
        <v>70</v>
      </c>
      <c r="E3325" t="s">
        <v>87</v>
      </c>
      <c r="G3325">
        <v>16.2</v>
      </c>
      <c r="H3325">
        <v>2013</v>
      </c>
      <c r="I3325">
        <v>10</v>
      </c>
      <c r="J3325">
        <v>31</v>
      </c>
      <c r="K3325">
        <v>18</v>
      </c>
      <c r="M3325" t="s">
        <v>932</v>
      </c>
      <c r="N3325" t="s">
        <v>937</v>
      </c>
      <c r="O3325" t="s">
        <v>934</v>
      </c>
      <c r="P3325" t="s">
        <v>934</v>
      </c>
      <c r="R3325" t="str">
        <f t="shared" si="104"/>
        <v>Weekday</v>
      </c>
      <c r="S3325" s="12">
        <f t="shared" si="103"/>
        <v>41578</v>
      </c>
    </row>
    <row r="3326" spans="1:19" x14ac:dyDescent="0.25">
      <c r="A3326" t="s">
        <v>593</v>
      </c>
      <c r="B3326" t="s">
        <v>594</v>
      </c>
      <c r="C3326">
        <v>20134062418</v>
      </c>
      <c r="D3326">
        <v>70</v>
      </c>
      <c r="E3326" t="s">
        <v>62</v>
      </c>
      <c r="G3326">
        <v>16.989999999999998</v>
      </c>
      <c r="H3326">
        <v>2013</v>
      </c>
      <c r="I3326">
        <v>10</v>
      </c>
      <c r="J3326">
        <v>31</v>
      </c>
      <c r="K3326">
        <v>16</v>
      </c>
      <c r="M3326" t="s">
        <v>932</v>
      </c>
      <c r="N3326" t="s">
        <v>933</v>
      </c>
      <c r="O3326" t="s">
        <v>934</v>
      </c>
      <c r="P3326" t="s">
        <v>938</v>
      </c>
      <c r="Q3326" t="s">
        <v>665</v>
      </c>
      <c r="R3326" t="str">
        <f t="shared" si="104"/>
        <v>Weekday</v>
      </c>
      <c r="S3326" s="12">
        <f t="shared" si="103"/>
        <v>41578</v>
      </c>
    </row>
    <row r="3327" spans="1:19" x14ac:dyDescent="0.25">
      <c r="A3327" t="s">
        <v>593</v>
      </c>
      <c r="B3327" t="s">
        <v>723</v>
      </c>
      <c r="C3327">
        <v>20134063086</v>
      </c>
      <c r="D3327">
        <v>275</v>
      </c>
      <c r="E3327" t="s">
        <v>62</v>
      </c>
      <c r="G3327">
        <v>32.200000000000003</v>
      </c>
      <c r="H3327">
        <v>2013</v>
      </c>
      <c r="I3327">
        <v>11</v>
      </c>
      <c r="J3327">
        <v>1</v>
      </c>
      <c r="K3327">
        <v>17</v>
      </c>
      <c r="M3327" t="s">
        <v>932</v>
      </c>
      <c r="N3327" t="s">
        <v>933</v>
      </c>
      <c r="O3327" t="s">
        <v>934</v>
      </c>
      <c r="P3327" t="s">
        <v>934</v>
      </c>
      <c r="Q3327" t="s">
        <v>862</v>
      </c>
      <c r="R3327" t="str">
        <f t="shared" si="104"/>
        <v>Weekday</v>
      </c>
      <c r="S3327" s="12">
        <f t="shared" si="103"/>
        <v>41579</v>
      </c>
    </row>
    <row r="3328" spans="1:19" x14ac:dyDescent="0.25">
      <c r="A3328" t="s">
        <v>593</v>
      </c>
      <c r="B3328" t="s">
        <v>594</v>
      </c>
      <c r="C3328">
        <v>20134063169</v>
      </c>
      <c r="D3328">
        <v>70</v>
      </c>
      <c r="E3328" t="s">
        <v>62</v>
      </c>
      <c r="G3328">
        <v>13.94</v>
      </c>
      <c r="H3328">
        <v>2013</v>
      </c>
      <c r="I3328">
        <v>11</v>
      </c>
      <c r="J3328">
        <v>4</v>
      </c>
      <c r="K3328">
        <v>16</v>
      </c>
      <c r="M3328" t="s">
        <v>932</v>
      </c>
      <c r="N3328" t="s">
        <v>933</v>
      </c>
      <c r="O3328" t="s">
        <v>934</v>
      </c>
      <c r="P3328" t="s">
        <v>934</v>
      </c>
      <c r="R3328" t="str">
        <f t="shared" si="104"/>
        <v>Weekday</v>
      </c>
      <c r="S3328" s="12">
        <f t="shared" si="103"/>
        <v>41582</v>
      </c>
    </row>
    <row r="3329" spans="1:19" x14ac:dyDescent="0.25">
      <c r="A3329" t="s">
        <v>593</v>
      </c>
      <c r="B3329" t="s">
        <v>723</v>
      </c>
      <c r="C3329">
        <v>20134063253</v>
      </c>
      <c r="D3329">
        <v>71</v>
      </c>
      <c r="E3329" t="s">
        <v>87</v>
      </c>
      <c r="G3329">
        <v>11.43</v>
      </c>
      <c r="H3329">
        <v>2013</v>
      </c>
      <c r="I3329">
        <v>11</v>
      </c>
      <c r="J3329">
        <v>5</v>
      </c>
      <c r="K3329">
        <v>18</v>
      </c>
      <c r="M3329" t="s">
        <v>932</v>
      </c>
      <c r="N3329" t="s">
        <v>933</v>
      </c>
      <c r="O3329" t="s">
        <v>934</v>
      </c>
      <c r="P3329" t="s">
        <v>934</v>
      </c>
      <c r="R3329" t="str">
        <f t="shared" si="104"/>
        <v>Weekday</v>
      </c>
      <c r="S3329" s="12">
        <f t="shared" si="103"/>
        <v>41583</v>
      </c>
    </row>
    <row r="3330" spans="1:19" x14ac:dyDescent="0.25">
      <c r="A3330" t="s">
        <v>593</v>
      </c>
      <c r="B3330" t="s">
        <v>594</v>
      </c>
      <c r="C3330">
        <v>20134063332</v>
      </c>
      <c r="D3330">
        <v>70</v>
      </c>
      <c r="E3330" t="s">
        <v>62</v>
      </c>
      <c r="G3330">
        <v>14.04</v>
      </c>
      <c r="H3330">
        <v>2013</v>
      </c>
      <c r="I3330">
        <v>11</v>
      </c>
      <c r="J3330">
        <v>5</v>
      </c>
      <c r="K3330">
        <v>16</v>
      </c>
      <c r="M3330" t="s">
        <v>932</v>
      </c>
      <c r="N3330" t="s">
        <v>933</v>
      </c>
      <c r="O3330" t="s">
        <v>934</v>
      </c>
      <c r="P3330" t="s">
        <v>934</v>
      </c>
      <c r="R3330" t="str">
        <f t="shared" si="104"/>
        <v>Weekday</v>
      </c>
      <c r="S3330" s="12">
        <f t="shared" si="103"/>
        <v>41583</v>
      </c>
    </row>
    <row r="3331" spans="1:19" x14ac:dyDescent="0.25">
      <c r="A3331" t="s">
        <v>593</v>
      </c>
      <c r="B3331" t="s">
        <v>594</v>
      </c>
      <c r="C3331">
        <v>20134063336</v>
      </c>
      <c r="D3331">
        <v>70</v>
      </c>
      <c r="E3331" t="s">
        <v>62</v>
      </c>
      <c r="G3331">
        <v>13.19</v>
      </c>
      <c r="H3331">
        <v>2013</v>
      </c>
      <c r="I3331">
        <v>11</v>
      </c>
      <c r="J3331">
        <v>5</v>
      </c>
      <c r="K3331">
        <v>7</v>
      </c>
      <c r="M3331" t="s">
        <v>932</v>
      </c>
      <c r="N3331" t="s">
        <v>933</v>
      </c>
      <c r="O3331" t="s">
        <v>934</v>
      </c>
      <c r="P3331" t="s">
        <v>934</v>
      </c>
      <c r="R3331" t="str">
        <f t="shared" si="104"/>
        <v>Weekday</v>
      </c>
      <c r="S3331" s="12">
        <f t="shared" ref="S3331:S3394" si="105">DATE(H3331,I3331,J3331)</f>
        <v>41583</v>
      </c>
    </row>
    <row r="3332" spans="1:19" x14ac:dyDescent="0.25">
      <c r="A3332" t="s">
        <v>593</v>
      </c>
      <c r="B3332" t="s">
        <v>723</v>
      </c>
      <c r="C3332">
        <v>20134063454</v>
      </c>
      <c r="D3332">
        <v>71</v>
      </c>
      <c r="E3332" t="s">
        <v>62</v>
      </c>
      <c r="G3332">
        <v>12.43</v>
      </c>
      <c r="H3332">
        <v>2013</v>
      </c>
      <c r="I3332">
        <v>11</v>
      </c>
      <c r="J3332">
        <v>6</v>
      </c>
      <c r="K3332">
        <v>16</v>
      </c>
      <c r="M3332" t="s">
        <v>932</v>
      </c>
      <c r="N3332" t="s">
        <v>933</v>
      </c>
      <c r="O3332" t="s">
        <v>934</v>
      </c>
      <c r="P3332" t="s">
        <v>934</v>
      </c>
      <c r="Q3332" t="s">
        <v>733</v>
      </c>
      <c r="R3332" t="str">
        <f t="shared" si="104"/>
        <v>Weekday</v>
      </c>
      <c r="S3332" s="12">
        <f t="shared" si="105"/>
        <v>41584</v>
      </c>
    </row>
    <row r="3333" spans="1:19" x14ac:dyDescent="0.25">
      <c r="A3333" t="s">
        <v>593</v>
      </c>
      <c r="B3333" t="s">
        <v>594</v>
      </c>
      <c r="C3333">
        <v>20134063503</v>
      </c>
      <c r="D3333">
        <v>70</v>
      </c>
      <c r="E3333" t="s">
        <v>62</v>
      </c>
      <c r="G3333">
        <v>16.95</v>
      </c>
      <c r="H3333">
        <v>2013</v>
      </c>
      <c r="I3333">
        <v>11</v>
      </c>
      <c r="J3333">
        <v>6</v>
      </c>
      <c r="K3333">
        <v>23</v>
      </c>
      <c r="M3333" t="s">
        <v>935</v>
      </c>
      <c r="N3333" t="s">
        <v>933</v>
      </c>
      <c r="O3333" t="s">
        <v>934</v>
      </c>
      <c r="P3333" t="s">
        <v>934</v>
      </c>
      <c r="Q3333" t="s">
        <v>665</v>
      </c>
      <c r="R3333" t="str">
        <f t="shared" ref="R3333:R3396" si="106">IF(WEEKDAY(DATE(H3333,I3333,J3333),2)&lt;6,"Weekday","Weekend")</f>
        <v>Weekday</v>
      </c>
      <c r="S3333" s="12">
        <f t="shared" si="105"/>
        <v>41584</v>
      </c>
    </row>
    <row r="3334" spans="1:19" x14ac:dyDescent="0.25">
      <c r="A3334" t="s">
        <v>593</v>
      </c>
      <c r="B3334" t="s">
        <v>594</v>
      </c>
      <c r="C3334">
        <v>20134063514</v>
      </c>
      <c r="D3334">
        <v>70</v>
      </c>
      <c r="E3334" t="s">
        <v>62</v>
      </c>
      <c r="G3334">
        <v>15.81</v>
      </c>
      <c r="H3334">
        <v>2013</v>
      </c>
      <c r="I3334">
        <v>11</v>
      </c>
      <c r="J3334">
        <v>6</v>
      </c>
      <c r="K3334">
        <v>17</v>
      </c>
      <c r="M3334" t="s">
        <v>932</v>
      </c>
      <c r="N3334" t="s">
        <v>933</v>
      </c>
      <c r="O3334" t="s">
        <v>934</v>
      </c>
      <c r="P3334" t="s">
        <v>934</v>
      </c>
      <c r="Q3334" t="s">
        <v>654</v>
      </c>
      <c r="R3334" t="str">
        <f t="shared" si="106"/>
        <v>Weekday</v>
      </c>
      <c r="S3334" s="12">
        <f t="shared" si="105"/>
        <v>41584</v>
      </c>
    </row>
    <row r="3335" spans="1:19" x14ac:dyDescent="0.25">
      <c r="A3335" t="s">
        <v>593</v>
      </c>
      <c r="B3335" t="s">
        <v>594</v>
      </c>
      <c r="C3335">
        <v>20134063928</v>
      </c>
      <c r="D3335">
        <v>70</v>
      </c>
      <c r="E3335" t="s">
        <v>87</v>
      </c>
      <c r="G3335">
        <v>19.309999999999999</v>
      </c>
      <c r="H3335">
        <v>2013</v>
      </c>
      <c r="I3335">
        <v>11</v>
      </c>
      <c r="J3335">
        <v>8</v>
      </c>
      <c r="K3335">
        <v>17</v>
      </c>
      <c r="M3335" t="s">
        <v>932</v>
      </c>
      <c r="N3335" t="s">
        <v>933</v>
      </c>
      <c r="O3335" t="s">
        <v>934</v>
      </c>
      <c r="P3335" t="s">
        <v>934</v>
      </c>
      <c r="Q3335" t="s">
        <v>699</v>
      </c>
      <c r="R3335" t="str">
        <f t="shared" si="106"/>
        <v>Weekday</v>
      </c>
      <c r="S3335" s="12">
        <f t="shared" si="105"/>
        <v>41586</v>
      </c>
    </row>
    <row r="3336" spans="1:19" x14ac:dyDescent="0.25">
      <c r="A3336" t="s">
        <v>593</v>
      </c>
      <c r="B3336" t="s">
        <v>723</v>
      </c>
      <c r="C3336">
        <v>20134064035</v>
      </c>
      <c r="D3336">
        <v>275</v>
      </c>
      <c r="E3336" t="s">
        <v>87</v>
      </c>
      <c r="G3336">
        <v>33.1</v>
      </c>
      <c r="H3336">
        <v>2013</v>
      </c>
      <c r="I3336">
        <v>11</v>
      </c>
      <c r="J3336">
        <v>8</v>
      </c>
      <c r="K3336">
        <v>8</v>
      </c>
      <c r="M3336" t="s">
        <v>932</v>
      </c>
      <c r="N3336" t="s">
        <v>933</v>
      </c>
      <c r="O3336" t="s">
        <v>934</v>
      </c>
      <c r="P3336" t="s">
        <v>934</v>
      </c>
      <c r="Q3336" t="s">
        <v>892</v>
      </c>
      <c r="R3336" t="str">
        <f t="shared" si="106"/>
        <v>Weekday</v>
      </c>
      <c r="S3336" s="12">
        <f t="shared" si="105"/>
        <v>41586</v>
      </c>
    </row>
    <row r="3337" spans="1:19" x14ac:dyDescent="0.25">
      <c r="A3337" t="s">
        <v>593</v>
      </c>
      <c r="B3337" t="s">
        <v>836</v>
      </c>
      <c r="C3337">
        <v>20134064607</v>
      </c>
      <c r="D3337">
        <v>71</v>
      </c>
      <c r="E3337" t="s">
        <v>87</v>
      </c>
      <c r="G3337">
        <v>2.4500000000000002</v>
      </c>
      <c r="H3337">
        <v>2013</v>
      </c>
      <c r="I3337">
        <v>11</v>
      </c>
      <c r="J3337">
        <v>12</v>
      </c>
      <c r="K3337">
        <v>5</v>
      </c>
      <c r="M3337" t="s">
        <v>935</v>
      </c>
      <c r="N3337" t="s">
        <v>933</v>
      </c>
      <c r="O3337" t="s">
        <v>934</v>
      </c>
      <c r="P3337" t="s">
        <v>934</v>
      </c>
      <c r="Q3337" t="s">
        <v>852</v>
      </c>
      <c r="R3337" t="str">
        <f t="shared" si="106"/>
        <v>Weekday</v>
      </c>
      <c r="S3337" s="12">
        <f t="shared" si="105"/>
        <v>41590</v>
      </c>
    </row>
    <row r="3338" spans="1:19" x14ac:dyDescent="0.25">
      <c r="A3338" t="s">
        <v>593</v>
      </c>
      <c r="B3338" t="s">
        <v>723</v>
      </c>
      <c r="C3338">
        <v>20134064670</v>
      </c>
      <c r="D3338">
        <v>71</v>
      </c>
      <c r="E3338" t="s">
        <v>62</v>
      </c>
      <c r="G3338">
        <v>12.44</v>
      </c>
      <c r="H3338">
        <v>2013</v>
      </c>
      <c r="I3338">
        <v>11</v>
      </c>
      <c r="J3338">
        <v>12</v>
      </c>
      <c r="K3338">
        <v>18</v>
      </c>
      <c r="M3338" t="s">
        <v>932</v>
      </c>
      <c r="N3338" t="s">
        <v>933</v>
      </c>
      <c r="O3338" t="s">
        <v>934</v>
      </c>
      <c r="P3338" t="s">
        <v>934</v>
      </c>
      <c r="Q3338" t="s">
        <v>733</v>
      </c>
      <c r="R3338" t="str">
        <f t="shared" si="106"/>
        <v>Weekday</v>
      </c>
      <c r="S3338" s="12">
        <f t="shared" si="105"/>
        <v>41590</v>
      </c>
    </row>
    <row r="3339" spans="1:19" x14ac:dyDescent="0.25">
      <c r="A3339" t="s">
        <v>593</v>
      </c>
      <c r="B3339" t="s">
        <v>594</v>
      </c>
      <c r="C3339">
        <v>20134064866</v>
      </c>
      <c r="D3339">
        <v>70</v>
      </c>
      <c r="E3339" t="s">
        <v>87</v>
      </c>
      <c r="G3339">
        <v>19.18</v>
      </c>
      <c r="H3339">
        <v>2013</v>
      </c>
      <c r="I3339">
        <v>11</v>
      </c>
      <c r="J3339">
        <v>13</v>
      </c>
      <c r="K3339">
        <v>7</v>
      </c>
      <c r="M3339" t="s">
        <v>932</v>
      </c>
      <c r="N3339" t="s">
        <v>933</v>
      </c>
      <c r="O3339" t="s">
        <v>934</v>
      </c>
      <c r="P3339" t="s">
        <v>934</v>
      </c>
      <c r="Q3339" t="s">
        <v>701</v>
      </c>
      <c r="R3339" t="str">
        <f t="shared" si="106"/>
        <v>Weekday</v>
      </c>
      <c r="S3339" s="12">
        <f t="shared" si="105"/>
        <v>41591</v>
      </c>
    </row>
    <row r="3340" spans="1:19" x14ac:dyDescent="0.25">
      <c r="A3340" t="s">
        <v>593</v>
      </c>
      <c r="B3340" t="s">
        <v>723</v>
      </c>
      <c r="C3340">
        <v>20134064892</v>
      </c>
      <c r="D3340">
        <v>71</v>
      </c>
      <c r="E3340" t="s">
        <v>62</v>
      </c>
      <c r="G3340">
        <v>13.4</v>
      </c>
      <c r="H3340">
        <v>2013</v>
      </c>
      <c r="I3340">
        <v>11</v>
      </c>
      <c r="J3340">
        <v>13</v>
      </c>
      <c r="K3340">
        <v>7</v>
      </c>
      <c r="M3340" t="s">
        <v>932</v>
      </c>
      <c r="N3340" t="s">
        <v>933</v>
      </c>
      <c r="O3340" t="s">
        <v>934</v>
      </c>
      <c r="P3340" t="s">
        <v>934</v>
      </c>
      <c r="Q3340" t="s">
        <v>741</v>
      </c>
      <c r="R3340" t="str">
        <f t="shared" si="106"/>
        <v>Weekday</v>
      </c>
      <c r="S3340" s="12">
        <f t="shared" si="105"/>
        <v>41591</v>
      </c>
    </row>
    <row r="3341" spans="1:19" x14ac:dyDescent="0.25">
      <c r="A3341" t="s">
        <v>593</v>
      </c>
      <c r="B3341" t="s">
        <v>594</v>
      </c>
      <c r="C3341">
        <v>20134065047</v>
      </c>
      <c r="D3341">
        <v>70</v>
      </c>
      <c r="E3341" t="s">
        <v>87</v>
      </c>
      <c r="G3341">
        <v>9.06</v>
      </c>
      <c r="H3341">
        <v>2013</v>
      </c>
      <c r="I3341">
        <v>11</v>
      </c>
      <c r="J3341">
        <v>14</v>
      </c>
      <c r="K3341">
        <v>15</v>
      </c>
      <c r="M3341" t="s">
        <v>932</v>
      </c>
      <c r="N3341" t="s">
        <v>933</v>
      </c>
      <c r="O3341" t="s">
        <v>934</v>
      </c>
      <c r="P3341" t="s">
        <v>934</v>
      </c>
      <c r="R3341" t="str">
        <f t="shared" si="106"/>
        <v>Weekday</v>
      </c>
      <c r="S3341" s="12">
        <f t="shared" si="105"/>
        <v>41592</v>
      </c>
    </row>
    <row r="3342" spans="1:19" x14ac:dyDescent="0.25">
      <c r="A3342" t="s">
        <v>593</v>
      </c>
      <c r="B3342" t="s">
        <v>594</v>
      </c>
      <c r="C3342">
        <v>20134065247</v>
      </c>
      <c r="D3342">
        <v>70</v>
      </c>
      <c r="E3342" t="s">
        <v>62</v>
      </c>
      <c r="G3342">
        <v>19.309999999999999</v>
      </c>
      <c r="H3342">
        <v>2013</v>
      </c>
      <c r="I3342">
        <v>11</v>
      </c>
      <c r="J3342">
        <v>15</v>
      </c>
      <c r="K3342">
        <v>17</v>
      </c>
      <c r="M3342" t="s">
        <v>932</v>
      </c>
      <c r="N3342" t="s">
        <v>937</v>
      </c>
      <c r="O3342" t="s">
        <v>934</v>
      </c>
      <c r="P3342" t="s">
        <v>934</v>
      </c>
      <c r="Q3342" t="s">
        <v>689</v>
      </c>
      <c r="R3342" t="str">
        <f t="shared" si="106"/>
        <v>Weekday</v>
      </c>
      <c r="S3342" s="12">
        <f t="shared" si="105"/>
        <v>41593</v>
      </c>
    </row>
    <row r="3343" spans="1:19" x14ac:dyDescent="0.25">
      <c r="A3343" t="s">
        <v>593</v>
      </c>
      <c r="B3343" t="s">
        <v>594</v>
      </c>
      <c r="C3343">
        <v>20134065893</v>
      </c>
      <c r="D3343">
        <v>70</v>
      </c>
      <c r="E3343" t="s">
        <v>62</v>
      </c>
      <c r="G3343">
        <v>7.76</v>
      </c>
      <c r="H3343">
        <v>2013</v>
      </c>
      <c r="I3343">
        <v>11</v>
      </c>
      <c r="J3343">
        <v>19</v>
      </c>
      <c r="K3343">
        <v>7</v>
      </c>
      <c r="M3343" t="s">
        <v>932</v>
      </c>
      <c r="N3343" t="s">
        <v>933</v>
      </c>
      <c r="O3343" t="s">
        <v>934</v>
      </c>
      <c r="P3343" t="s">
        <v>934</v>
      </c>
      <c r="R3343" t="str">
        <f t="shared" si="106"/>
        <v>Weekday</v>
      </c>
      <c r="S3343" s="12">
        <f t="shared" si="105"/>
        <v>41597</v>
      </c>
    </row>
    <row r="3344" spans="1:19" x14ac:dyDescent="0.25">
      <c r="A3344" t="s">
        <v>593</v>
      </c>
      <c r="B3344" t="s">
        <v>594</v>
      </c>
      <c r="C3344">
        <v>20134065962</v>
      </c>
      <c r="D3344">
        <v>70</v>
      </c>
      <c r="E3344" t="s">
        <v>62</v>
      </c>
      <c r="G3344">
        <v>8.1199999999999992</v>
      </c>
      <c r="H3344">
        <v>2013</v>
      </c>
      <c r="I3344">
        <v>11</v>
      </c>
      <c r="J3344">
        <v>20</v>
      </c>
      <c r="K3344">
        <v>7</v>
      </c>
      <c r="M3344" t="s">
        <v>932</v>
      </c>
      <c r="N3344" t="s">
        <v>933</v>
      </c>
      <c r="O3344" t="s">
        <v>934</v>
      </c>
      <c r="P3344" t="s">
        <v>934</v>
      </c>
      <c r="Q3344" t="s">
        <v>595</v>
      </c>
      <c r="R3344" t="str">
        <f t="shared" si="106"/>
        <v>Weekday</v>
      </c>
      <c r="S3344" s="12">
        <f t="shared" si="105"/>
        <v>41598</v>
      </c>
    </row>
    <row r="3345" spans="1:19" x14ac:dyDescent="0.25">
      <c r="A3345" t="s">
        <v>593</v>
      </c>
      <c r="B3345" t="s">
        <v>594</v>
      </c>
      <c r="C3345">
        <v>20134066078</v>
      </c>
      <c r="D3345">
        <v>70</v>
      </c>
      <c r="E3345" t="s">
        <v>87</v>
      </c>
      <c r="G3345">
        <v>9.85</v>
      </c>
      <c r="H3345">
        <v>2013</v>
      </c>
      <c r="I3345">
        <v>11</v>
      </c>
      <c r="J3345">
        <v>20</v>
      </c>
      <c r="K3345">
        <v>17</v>
      </c>
      <c r="M3345" t="s">
        <v>932</v>
      </c>
      <c r="N3345" t="s">
        <v>933</v>
      </c>
      <c r="O3345" t="s">
        <v>934</v>
      </c>
      <c r="P3345" t="s">
        <v>934</v>
      </c>
      <c r="R3345" t="str">
        <f t="shared" si="106"/>
        <v>Weekday</v>
      </c>
      <c r="S3345" s="12">
        <f t="shared" si="105"/>
        <v>41598</v>
      </c>
    </row>
    <row r="3346" spans="1:19" x14ac:dyDescent="0.25">
      <c r="A3346" t="s">
        <v>593</v>
      </c>
      <c r="B3346" t="s">
        <v>594</v>
      </c>
      <c r="C3346">
        <v>20134066263</v>
      </c>
      <c r="D3346">
        <v>70</v>
      </c>
      <c r="E3346" t="s">
        <v>87</v>
      </c>
      <c r="G3346">
        <v>17.559999999999999</v>
      </c>
      <c r="H3346">
        <v>2013</v>
      </c>
      <c r="I3346">
        <v>11</v>
      </c>
      <c r="J3346">
        <v>21</v>
      </c>
      <c r="K3346">
        <v>16</v>
      </c>
      <c r="M3346" t="s">
        <v>932</v>
      </c>
      <c r="N3346" t="s">
        <v>937</v>
      </c>
      <c r="O3346" t="s">
        <v>934</v>
      </c>
      <c r="P3346" t="s">
        <v>934</v>
      </c>
      <c r="Q3346" t="s">
        <v>711</v>
      </c>
      <c r="R3346" t="str">
        <f t="shared" si="106"/>
        <v>Weekday</v>
      </c>
      <c r="S3346" s="12">
        <f t="shared" si="105"/>
        <v>41599</v>
      </c>
    </row>
    <row r="3347" spans="1:19" x14ac:dyDescent="0.25">
      <c r="A3347" t="s">
        <v>593</v>
      </c>
      <c r="B3347" t="s">
        <v>594</v>
      </c>
      <c r="C3347">
        <v>20134066337</v>
      </c>
      <c r="D3347">
        <v>70</v>
      </c>
      <c r="E3347" t="s">
        <v>62</v>
      </c>
      <c r="G3347">
        <v>15.24</v>
      </c>
      <c r="H3347">
        <v>2013</v>
      </c>
      <c r="I3347">
        <v>11</v>
      </c>
      <c r="J3347">
        <v>22</v>
      </c>
      <c r="K3347">
        <v>17</v>
      </c>
      <c r="M3347" t="s">
        <v>932</v>
      </c>
      <c r="N3347" t="s">
        <v>933</v>
      </c>
      <c r="O3347" t="s">
        <v>934</v>
      </c>
      <c r="P3347" t="s">
        <v>934</v>
      </c>
      <c r="R3347" t="str">
        <f t="shared" si="106"/>
        <v>Weekday</v>
      </c>
      <c r="S3347" s="12">
        <f t="shared" si="105"/>
        <v>41600</v>
      </c>
    </row>
    <row r="3348" spans="1:19" x14ac:dyDescent="0.25">
      <c r="A3348" t="s">
        <v>593</v>
      </c>
      <c r="B3348" t="s">
        <v>723</v>
      </c>
      <c r="C3348">
        <v>20134066899</v>
      </c>
      <c r="D3348">
        <v>275</v>
      </c>
      <c r="E3348" t="s">
        <v>62</v>
      </c>
      <c r="G3348">
        <v>35.21</v>
      </c>
      <c r="H3348">
        <v>2013</v>
      </c>
      <c r="I3348">
        <v>11</v>
      </c>
      <c r="J3348">
        <v>25</v>
      </c>
      <c r="K3348">
        <v>16</v>
      </c>
      <c r="M3348" t="s">
        <v>932</v>
      </c>
      <c r="N3348" t="s">
        <v>933</v>
      </c>
      <c r="O3348" t="s">
        <v>934</v>
      </c>
      <c r="P3348" t="s">
        <v>934</v>
      </c>
      <c r="R3348" t="str">
        <f t="shared" si="106"/>
        <v>Weekday</v>
      </c>
      <c r="S3348" s="12">
        <f t="shared" si="105"/>
        <v>41603</v>
      </c>
    </row>
    <row r="3349" spans="1:19" x14ac:dyDescent="0.25">
      <c r="A3349" t="s">
        <v>593</v>
      </c>
      <c r="B3349" t="s">
        <v>594</v>
      </c>
      <c r="C3349">
        <v>20134067151</v>
      </c>
      <c r="D3349">
        <v>70</v>
      </c>
      <c r="E3349" t="s">
        <v>87</v>
      </c>
      <c r="G3349">
        <v>15.24</v>
      </c>
      <c r="H3349">
        <v>2013</v>
      </c>
      <c r="I3349">
        <v>11</v>
      </c>
      <c r="J3349">
        <v>26</v>
      </c>
      <c r="K3349">
        <v>14</v>
      </c>
      <c r="M3349" t="s">
        <v>932</v>
      </c>
      <c r="N3349" t="s">
        <v>933</v>
      </c>
      <c r="O3349" t="s">
        <v>938</v>
      </c>
      <c r="P3349" t="s">
        <v>934</v>
      </c>
      <c r="R3349" t="str">
        <f t="shared" si="106"/>
        <v>Weekday</v>
      </c>
      <c r="S3349" s="12">
        <f t="shared" si="105"/>
        <v>41604</v>
      </c>
    </row>
    <row r="3350" spans="1:19" x14ac:dyDescent="0.25">
      <c r="A3350" t="s">
        <v>593</v>
      </c>
      <c r="B3350" t="s">
        <v>594</v>
      </c>
      <c r="C3350">
        <v>20134067424</v>
      </c>
      <c r="D3350">
        <v>70</v>
      </c>
      <c r="E3350" t="s">
        <v>62</v>
      </c>
      <c r="G3350">
        <v>13.77</v>
      </c>
      <c r="H3350">
        <v>2013</v>
      </c>
      <c r="I3350">
        <v>11</v>
      </c>
      <c r="J3350">
        <v>28</v>
      </c>
      <c r="K3350">
        <v>14</v>
      </c>
      <c r="M3350" t="s">
        <v>932</v>
      </c>
      <c r="N3350" t="s">
        <v>933</v>
      </c>
      <c r="O3350" t="s">
        <v>934</v>
      </c>
      <c r="P3350" t="s">
        <v>934</v>
      </c>
      <c r="R3350" t="str">
        <f t="shared" si="106"/>
        <v>Weekday</v>
      </c>
      <c r="S3350" s="12">
        <f t="shared" si="105"/>
        <v>41606</v>
      </c>
    </row>
    <row r="3351" spans="1:19" x14ac:dyDescent="0.25">
      <c r="A3351" t="s">
        <v>593</v>
      </c>
      <c r="B3351" t="s">
        <v>594</v>
      </c>
      <c r="C3351">
        <v>20134067525</v>
      </c>
      <c r="D3351">
        <v>70</v>
      </c>
      <c r="E3351" t="s">
        <v>87</v>
      </c>
      <c r="G3351">
        <v>9.86</v>
      </c>
      <c r="H3351">
        <v>2013</v>
      </c>
      <c r="I3351">
        <v>11</v>
      </c>
      <c r="J3351">
        <v>27</v>
      </c>
      <c r="K3351">
        <v>13</v>
      </c>
      <c r="M3351" t="s">
        <v>932</v>
      </c>
      <c r="N3351" t="s">
        <v>937</v>
      </c>
      <c r="O3351" t="s">
        <v>934</v>
      </c>
      <c r="P3351" t="s">
        <v>934</v>
      </c>
      <c r="R3351" t="str">
        <f t="shared" si="106"/>
        <v>Weekday</v>
      </c>
      <c r="S3351" s="12">
        <f t="shared" si="105"/>
        <v>41605</v>
      </c>
    </row>
    <row r="3352" spans="1:19" x14ac:dyDescent="0.25">
      <c r="A3352" t="s">
        <v>593</v>
      </c>
      <c r="B3352" t="s">
        <v>723</v>
      </c>
      <c r="C3352">
        <v>20134067548</v>
      </c>
      <c r="D3352">
        <v>71</v>
      </c>
      <c r="E3352" t="s">
        <v>940</v>
      </c>
      <c r="G3352">
        <v>12.63</v>
      </c>
      <c r="H3352">
        <v>2013</v>
      </c>
      <c r="I3352">
        <v>11</v>
      </c>
      <c r="J3352">
        <v>29</v>
      </c>
      <c r="K3352">
        <v>14</v>
      </c>
      <c r="M3352" t="s">
        <v>932</v>
      </c>
      <c r="N3352" t="s">
        <v>933</v>
      </c>
      <c r="O3352" t="s">
        <v>934</v>
      </c>
      <c r="P3352" t="s">
        <v>934</v>
      </c>
      <c r="R3352" t="str">
        <f t="shared" si="106"/>
        <v>Weekday</v>
      </c>
      <c r="S3352" s="12">
        <f t="shared" si="105"/>
        <v>41607</v>
      </c>
    </row>
    <row r="3353" spans="1:19" x14ac:dyDescent="0.25">
      <c r="A3353" t="s">
        <v>593</v>
      </c>
      <c r="B3353" t="s">
        <v>723</v>
      </c>
      <c r="C3353">
        <v>20134067549</v>
      </c>
      <c r="D3353">
        <v>275</v>
      </c>
      <c r="E3353" t="s">
        <v>87</v>
      </c>
      <c r="G3353">
        <v>32.200000000000003</v>
      </c>
      <c r="H3353">
        <v>2013</v>
      </c>
      <c r="I3353">
        <v>11</v>
      </c>
      <c r="J3353">
        <v>29</v>
      </c>
      <c r="K3353">
        <v>15</v>
      </c>
      <c r="M3353" t="s">
        <v>932</v>
      </c>
      <c r="N3353" t="s">
        <v>933</v>
      </c>
      <c r="O3353" t="s">
        <v>934</v>
      </c>
      <c r="P3353" t="s">
        <v>934</v>
      </c>
      <c r="Q3353" t="s">
        <v>897</v>
      </c>
      <c r="R3353" t="str">
        <f t="shared" si="106"/>
        <v>Weekday</v>
      </c>
      <c r="S3353" s="12">
        <f t="shared" si="105"/>
        <v>41607</v>
      </c>
    </row>
    <row r="3354" spans="1:19" x14ac:dyDescent="0.25">
      <c r="A3354" t="s">
        <v>593</v>
      </c>
      <c r="B3354" t="s">
        <v>594</v>
      </c>
      <c r="C3354">
        <v>20134067844</v>
      </c>
      <c r="D3354">
        <v>70</v>
      </c>
      <c r="E3354" t="s">
        <v>940</v>
      </c>
      <c r="G3354">
        <v>15.88</v>
      </c>
      <c r="H3354">
        <v>2013</v>
      </c>
      <c r="I3354">
        <v>12</v>
      </c>
      <c r="J3354">
        <v>1</v>
      </c>
      <c r="K3354">
        <v>0</v>
      </c>
      <c r="M3354" t="s">
        <v>932</v>
      </c>
      <c r="N3354" t="s">
        <v>933</v>
      </c>
      <c r="O3354" t="s">
        <v>934</v>
      </c>
      <c r="P3354" t="s">
        <v>934</v>
      </c>
      <c r="R3354" t="str">
        <f t="shared" si="106"/>
        <v>Weekend</v>
      </c>
      <c r="S3354" s="12">
        <f t="shared" si="105"/>
        <v>41609</v>
      </c>
    </row>
    <row r="3355" spans="1:19" x14ac:dyDescent="0.25">
      <c r="A3355" t="s">
        <v>593</v>
      </c>
      <c r="B3355" t="s">
        <v>594</v>
      </c>
      <c r="C3355">
        <v>20134068011</v>
      </c>
      <c r="D3355">
        <v>70</v>
      </c>
      <c r="E3355" t="s">
        <v>62</v>
      </c>
      <c r="G3355">
        <v>13.77</v>
      </c>
      <c r="H3355">
        <v>2013</v>
      </c>
      <c r="I3355">
        <v>12</v>
      </c>
      <c r="J3355">
        <v>2</v>
      </c>
      <c r="K3355">
        <v>7</v>
      </c>
      <c r="M3355" t="s">
        <v>932</v>
      </c>
      <c r="N3355" t="s">
        <v>933</v>
      </c>
      <c r="O3355" t="s">
        <v>934</v>
      </c>
      <c r="P3355" t="s">
        <v>934</v>
      </c>
      <c r="R3355" t="str">
        <f t="shared" si="106"/>
        <v>Weekday</v>
      </c>
      <c r="S3355" s="12">
        <f t="shared" si="105"/>
        <v>41610</v>
      </c>
    </row>
    <row r="3356" spans="1:19" x14ac:dyDescent="0.25">
      <c r="A3356" t="s">
        <v>593</v>
      </c>
      <c r="B3356" t="s">
        <v>594</v>
      </c>
      <c r="C3356">
        <v>20134068480</v>
      </c>
      <c r="D3356">
        <v>70</v>
      </c>
      <c r="E3356" t="s">
        <v>62</v>
      </c>
      <c r="G3356">
        <v>9.94</v>
      </c>
      <c r="H3356">
        <v>2013</v>
      </c>
      <c r="I3356">
        <v>12</v>
      </c>
      <c r="J3356">
        <v>5</v>
      </c>
      <c r="K3356">
        <v>17</v>
      </c>
      <c r="M3356" t="s">
        <v>932</v>
      </c>
      <c r="N3356" t="s">
        <v>933</v>
      </c>
      <c r="O3356" t="s">
        <v>934</v>
      </c>
      <c r="P3356" t="s">
        <v>934</v>
      </c>
      <c r="R3356" t="str">
        <f t="shared" si="106"/>
        <v>Weekday</v>
      </c>
      <c r="S3356" s="12">
        <f t="shared" si="105"/>
        <v>41613</v>
      </c>
    </row>
    <row r="3357" spans="1:19" x14ac:dyDescent="0.25">
      <c r="A3357" t="s">
        <v>593</v>
      </c>
      <c r="B3357" t="s">
        <v>723</v>
      </c>
      <c r="C3357">
        <v>20134069633</v>
      </c>
      <c r="D3357">
        <v>275</v>
      </c>
      <c r="E3357" t="s">
        <v>62</v>
      </c>
      <c r="G3357">
        <v>35</v>
      </c>
      <c r="H3357">
        <v>2013</v>
      </c>
      <c r="I3357">
        <v>12</v>
      </c>
      <c r="J3357">
        <v>11</v>
      </c>
      <c r="K3357">
        <v>17</v>
      </c>
      <c r="M3357" t="s">
        <v>932</v>
      </c>
      <c r="N3357" t="s">
        <v>933</v>
      </c>
      <c r="O3357" t="s">
        <v>934</v>
      </c>
      <c r="P3357" t="s">
        <v>934</v>
      </c>
      <c r="R3357" t="str">
        <f t="shared" si="106"/>
        <v>Weekday</v>
      </c>
      <c r="S3357" s="12">
        <f t="shared" si="105"/>
        <v>41619</v>
      </c>
    </row>
    <row r="3358" spans="1:19" x14ac:dyDescent="0.25">
      <c r="A3358" t="s">
        <v>593</v>
      </c>
      <c r="B3358" t="s">
        <v>723</v>
      </c>
      <c r="C3358">
        <v>20134071016</v>
      </c>
      <c r="D3358">
        <v>71</v>
      </c>
      <c r="E3358" t="s">
        <v>87</v>
      </c>
      <c r="G3358">
        <v>13.1</v>
      </c>
      <c r="H3358">
        <v>2013</v>
      </c>
      <c r="I3358">
        <v>12</v>
      </c>
      <c r="J3358">
        <v>17</v>
      </c>
      <c r="K3358">
        <v>12</v>
      </c>
      <c r="M3358" t="s">
        <v>932</v>
      </c>
      <c r="N3358" t="s">
        <v>933</v>
      </c>
      <c r="O3358" t="s">
        <v>934</v>
      </c>
      <c r="P3358" t="s">
        <v>934</v>
      </c>
      <c r="Q3358" t="s">
        <v>828</v>
      </c>
      <c r="R3358" t="str">
        <f t="shared" si="106"/>
        <v>Weekday</v>
      </c>
      <c r="S3358" s="12">
        <f t="shared" si="105"/>
        <v>41625</v>
      </c>
    </row>
    <row r="3359" spans="1:19" x14ac:dyDescent="0.25">
      <c r="A3359" t="s">
        <v>593</v>
      </c>
      <c r="B3359" t="s">
        <v>723</v>
      </c>
      <c r="C3359">
        <v>20134071574</v>
      </c>
      <c r="D3359">
        <v>71</v>
      </c>
      <c r="E3359" t="s">
        <v>87</v>
      </c>
      <c r="G3359">
        <v>13</v>
      </c>
      <c r="H3359">
        <v>2013</v>
      </c>
      <c r="I3359">
        <v>12</v>
      </c>
      <c r="J3359">
        <v>20</v>
      </c>
      <c r="K3359">
        <v>11</v>
      </c>
      <c r="M3359" t="s">
        <v>932</v>
      </c>
      <c r="N3359" t="s">
        <v>933</v>
      </c>
      <c r="O3359" t="s">
        <v>934</v>
      </c>
      <c r="P3359" t="s">
        <v>934</v>
      </c>
      <c r="Q3359" t="s">
        <v>829</v>
      </c>
      <c r="R3359" t="str">
        <f t="shared" si="106"/>
        <v>Weekday</v>
      </c>
      <c r="S3359" s="12">
        <f t="shared" si="105"/>
        <v>41628</v>
      </c>
    </row>
    <row r="3360" spans="1:19" x14ac:dyDescent="0.25">
      <c r="A3360" t="s">
        <v>593</v>
      </c>
      <c r="B3360" t="s">
        <v>723</v>
      </c>
      <c r="C3360">
        <v>20134071979</v>
      </c>
      <c r="D3360">
        <v>71</v>
      </c>
      <c r="E3360" t="s">
        <v>87</v>
      </c>
      <c r="G3360">
        <v>13.6</v>
      </c>
      <c r="H3360">
        <v>2013</v>
      </c>
      <c r="I3360">
        <v>12</v>
      </c>
      <c r="J3360">
        <v>26</v>
      </c>
      <c r="K3360">
        <v>13</v>
      </c>
      <c r="M3360" t="s">
        <v>932</v>
      </c>
      <c r="N3360" t="s">
        <v>933</v>
      </c>
      <c r="O3360" t="s">
        <v>934</v>
      </c>
      <c r="P3360" t="s">
        <v>934</v>
      </c>
      <c r="Q3360" t="s">
        <v>828</v>
      </c>
      <c r="R3360" t="str">
        <f t="shared" si="106"/>
        <v>Weekday</v>
      </c>
      <c r="S3360" s="12">
        <f t="shared" si="105"/>
        <v>41634</v>
      </c>
    </row>
    <row r="3361" spans="1:19" x14ac:dyDescent="0.25">
      <c r="A3361" t="s">
        <v>593</v>
      </c>
      <c r="B3361" t="s">
        <v>723</v>
      </c>
      <c r="C3361">
        <v>20134072518</v>
      </c>
      <c r="D3361">
        <v>71</v>
      </c>
      <c r="E3361" t="s">
        <v>62</v>
      </c>
      <c r="G3361">
        <v>13.5</v>
      </c>
      <c r="H3361">
        <v>2013</v>
      </c>
      <c r="I3361">
        <v>12</v>
      </c>
      <c r="J3361">
        <v>26</v>
      </c>
      <c r="K3361">
        <v>13</v>
      </c>
      <c r="M3361" t="s">
        <v>932</v>
      </c>
      <c r="N3361" t="s">
        <v>933</v>
      </c>
      <c r="O3361" t="s">
        <v>934</v>
      </c>
      <c r="P3361" t="s">
        <v>934</v>
      </c>
      <c r="Q3361" t="s">
        <v>741</v>
      </c>
      <c r="R3361" t="str">
        <f t="shared" si="106"/>
        <v>Weekday</v>
      </c>
      <c r="S3361" s="12">
        <f t="shared" si="105"/>
        <v>41634</v>
      </c>
    </row>
    <row r="3362" spans="1:19" x14ac:dyDescent="0.25">
      <c r="A3362" t="s">
        <v>593</v>
      </c>
      <c r="B3362" t="s">
        <v>723</v>
      </c>
      <c r="C3362">
        <v>20134072577</v>
      </c>
      <c r="D3362">
        <v>275</v>
      </c>
      <c r="E3362" t="s">
        <v>87</v>
      </c>
      <c r="G3362">
        <v>34.81</v>
      </c>
      <c r="H3362">
        <v>2013</v>
      </c>
      <c r="I3362">
        <v>12</v>
      </c>
      <c r="J3362">
        <v>27</v>
      </c>
      <c r="K3362">
        <v>4</v>
      </c>
      <c r="M3362" t="s">
        <v>935</v>
      </c>
      <c r="N3362" t="s">
        <v>933</v>
      </c>
      <c r="O3362" t="s">
        <v>934</v>
      </c>
      <c r="P3362" t="s">
        <v>934</v>
      </c>
      <c r="Q3362" t="s">
        <v>884</v>
      </c>
      <c r="R3362" t="str">
        <f t="shared" si="106"/>
        <v>Weekday</v>
      </c>
      <c r="S3362" s="12">
        <f t="shared" si="105"/>
        <v>41635</v>
      </c>
    </row>
    <row r="3363" spans="1:19" x14ac:dyDescent="0.25">
      <c r="A3363" t="s">
        <v>593</v>
      </c>
      <c r="B3363" t="s">
        <v>594</v>
      </c>
      <c r="C3363">
        <v>20134074224</v>
      </c>
      <c r="D3363">
        <v>70</v>
      </c>
      <c r="E3363" t="s">
        <v>940</v>
      </c>
      <c r="G3363">
        <v>13.95</v>
      </c>
      <c r="H3363">
        <v>2013</v>
      </c>
      <c r="I3363">
        <v>6</v>
      </c>
      <c r="J3363">
        <v>23</v>
      </c>
      <c r="K3363">
        <v>6</v>
      </c>
      <c r="M3363" t="s">
        <v>932</v>
      </c>
      <c r="N3363" t="s">
        <v>936</v>
      </c>
      <c r="O3363" t="s">
        <v>934</v>
      </c>
      <c r="P3363" t="s">
        <v>934</v>
      </c>
      <c r="R3363" t="str">
        <f t="shared" si="106"/>
        <v>Weekend</v>
      </c>
      <c r="S3363" s="12">
        <f t="shared" si="105"/>
        <v>41448</v>
      </c>
    </row>
    <row r="3364" spans="1:19" x14ac:dyDescent="0.25">
      <c r="A3364" t="s">
        <v>593</v>
      </c>
      <c r="B3364" t="s">
        <v>723</v>
      </c>
      <c r="C3364">
        <v>20136601538</v>
      </c>
      <c r="D3364">
        <v>275</v>
      </c>
      <c r="E3364" t="s">
        <v>87</v>
      </c>
      <c r="G3364">
        <v>32.799999999999997</v>
      </c>
      <c r="H3364">
        <v>2013</v>
      </c>
      <c r="I3364">
        <v>1</v>
      </c>
      <c r="J3364">
        <v>9</v>
      </c>
      <c r="K3364">
        <v>8</v>
      </c>
      <c r="M3364" t="s">
        <v>932</v>
      </c>
      <c r="N3364" t="s">
        <v>933</v>
      </c>
      <c r="O3364" t="s">
        <v>934</v>
      </c>
      <c r="P3364" t="s">
        <v>934</v>
      </c>
      <c r="Q3364" t="s">
        <v>893</v>
      </c>
      <c r="R3364" t="str">
        <f t="shared" si="106"/>
        <v>Weekday</v>
      </c>
      <c r="S3364" s="12">
        <f t="shared" si="105"/>
        <v>41283</v>
      </c>
    </row>
    <row r="3365" spans="1:19" x14ac:dyDescent="0.25">
      <c r="A3365" t="s">
        <v>593</v>
      </c>
      <c r="B3365" t="s">
        <v>723</v>
      </c>
      <c r="C3365">
        <v>20136601689</v>
      </c>
      <c r="D3365">
        <v>275</v>
      </c>
      <c r="E3365" t="s">
        <v>62</v>
      </c>
      <c r="G3365">
        <v>31.9</v>
      </c>
      <c r="H3365">
        <v>2013</v>
      </c>
      <c r="I3365">
        <v>1</v>
      </c>
      <c r="J3365">
        <v>3</v>
      </c>
      <c r="K3365">
        <v>17</v>
      </c>
      <c r="M3365" t="s">
        <v>935</v>
      </c>
      <c r="N3365" t="s">
        <v>937</v>
      </c>
      <c r="O3365" t="s">
        <v>934</v>
      </c>
      <c r="P3365" t="s">
        <v>934</v>
      </c>
      <c r="Q3365" t="s">
        <v>860</v>
      </c>
      <c r="R3365" t="str">
        <f t="shared" si="106"/>
        <v>Weekday</v>
      </c>
      <c r="S3365" s="12">
        <f t="shared" si="105"/>
        <v>41277</v>
      </c>
    </row>
    <row r="3366" spans="1:19" x14ac:dyDescent="0.25">
      <c r="A3366" t="s">
        <v>593</v>
      </c>
      <c r="B3366" t="s">
        <v>836</v>
      </c>
      <c r="C3366">
        <v>20136602294</v>
      </c>
      <c r="D3366">
        <v>71</v>
      </c>
      <c r="E3366" t="s">
        <v>62</v>
      </c>
      <c r="G3366">
        <v>2.84</v>
      </c>
      <c r="H3366">
        <v>2013</v>
      </c>
      <c r="I3366">
        <v>1</v>
      </c>
      <c r="J3366">
        <v>13</v>
      </c>
      <c r="K3366">
        <v>10</v>
      </c>
      <c r="M3366" t="s">
        <v>932</v>
      </c>
      <c r="N3366" t="s">
        <v>933</v>
      </c>
      <c r="O3366" t="s">
        <v>934</v>
      </c>
      <c r="P3366" t="s">
        <v>934</v>
      </c>
      <c r="Q3366" t="s">
        <v>844</v>
      </c>
      <c r="R3366" t="str">
        <f t="shared" si="106"/>
        <v>Weekend</v>
      </c>
      <c r="S3366" s="12">
        <f t="shared" si="105"/>
        <v>41287</v>
      </c>
    </row>
    <row r="3367" spans="1:19" x14ac:dyDescent="0.25">
      <c r="A3367" t="s">
        <v>593</v>
      </c>
      <c r="B3367" t="s">
        <v>836</v>
      </c>
      <c r="C3367">
        <v>20136603540</v>
      </c>
      <c r="D3367">
        <v>71</v>
      </c>
      <c r="E3367" t="s">
        <v>87</v>
      </c>
      <c r="G3367">
        <v>0.36</v>
      </c>
      <c r="H3367">
        <v>2013</v>
      </c>
      <c r="I3367">
        <v>1</v>
      </c>
      <c r="J3367">
        <v>18</v>
      </c>
      <c r="K3367">
        <v>17</v>
      </c>
      <c r="M3367" t="s">
        <v>932</v>
      </c>
      <c r="N3367" t="s">
        <v>933</v>
      </c>
      <c r="O3367" t="s">
        <v>934</v>
      </c>
      <c r="P3367" t="s">
        <v>934</v>
      </c>
      <c r="R3367" t="str">
        <f t="shared" si="106"/>
        <v>Weekday</v>
      </c>
      <c r="S3367" s="12">
        <f t="shared" si="105"/>
        <v>41292</v>
      </c>
    </row>
    <row r="3368" spans="1:19" x14ac:dyDescent="0.25">
      <c r="A3368" t="s">
        <v>593</v>
      </c>
      <c r="B3368" t="s">
        <v>723</v>
      </c>
      <c r="C3368">
        <v>20136604459</v>
      </c>
      <c r="D3368">
        <v>71</v>
      </c>
      <c r="E3368" t="s">
        <v>87</v>
      </c>
      <c r="G3368">
        <v>18.8</v>
      </c>
      <c r="H3368">
        <v>2013</v>
      </c>
      <c r="I3368">
        <v>1</v>
      </c>
      <c r="J3368">
        <v>22</v>
      </c>
      <c r="K3368">
        <v>7</v>
      </c>
      <c r="M3368" t="s">
        <v>932</v>
      </c>
      <c r="N3368" t="s">
        <v>933</v>
      </c>
      <c r="O3368" t="s">
        <v>934</v>
      </c>
      <c r="P3368" t="s">
        <v>934</v>
      </c>
      <c r="Q3368" t="s">
        <v>793</v>
      </c>
      <c r="R3368" t="str">
        <f t="shared" si="106"/>
        <v>Weekday</v>
      </c>
      <c r="S3368" s="12">
        <f t="shared" si="105"/>
        <v>41296</v>
      </c>
    </row>
    <row r="3369" spans="1:19" x14ac:dyDescent="0.25">
      <c r="A3369" t="s">
        <v>593</v>
      </c>
      <c r="B3369" t="s">
        <v>723</v>
      </c>
      <c r="C3369">
        <v>20136605700</v>
      </c>
      <c r="D3369">
        <v>275</v>
      </c>
      <c r="E3369" t="s">
        <v>87</v>
      </c>
      <c r="G3369">
        <v>32.130000000000003</v>
      </c>
      <c r="H3369">
        <v>2013</v>
      </c>
      <c r="I3369">
        <v>1</v>
      </c>
      <c r="J3369">
        <v>22</v>
      </c>
      <c r="K3369">
        <v>12</v>
      </c>
      <c r="M3369" t="s">
        <v>935</v>
      </c>
      <c r="N3369" t="s">
        <v>933</v>
      </c>
      <c r="O3369" t="s">
        <v>934</v>
      </c>
      <c r="P3369" t="s">
        <v>934</v>
      </c>
      <c r="Q3369" t="s">
        <v>897</v>
      </c>
      <c r="R3369" t="str">
        <f t="shared" si="106"/>
        <v>Weekday</v>
      </c>
      <c r="S3369" s="12">
        <f t="shared" si="105"/>
        <v>41296</v>
      </c>
    </row>
    <row r="3370" spans="1:19" x14ac:dyDescent="0.25">
      <c r="A3370" t="s">
        <v>593</v>
      </c>
      <c r="B3370" t="s">
        <v>723</v>
      </c>
      <c r="C3370">
        <v>20136605884</v>
      </c>
      <c r="D3370">
        <v>71</v>
      </c>
      <c r="E3370" t="s">
        <v>62</v>
      </c>
      <c r="G3370">
        <v>17.03</v>
      </c>
      <c r="H3370">
        <v>2013</v>
      </c>
      <c r="I3370">
        <v>1</v>
      </c>
      <c r="J3370">
        <v>28</v>
      </c>
      <c r="K3370">
        <v>15</v>
      </c>
      <c r="M3370" t="s">
        <v>932</v>
      </c>
      <c r="N3370" t="s">
        <v>937</v>
      </c>
      <c r="O3370" t="s">
        <v>934</v>
      </c>
      <c r="P3370" t="s">
        <v>934</v>
      </c>
      <c r="Q3370" t="s">
        <v>773</v>
      </c>
      <c r="R3370" t="str">
        <f t="shared" si="106"/>
        <v>Weekday</v>
      </c>
      <c r="S3370" s="12">
        <f t="shared" si="105"/>
        <v>41302</v>
      </c>
    </row>
    <row r="3371" spans="1:19" x14ac:dyDescent="0.25">
      <c r="A3371" t="s">
        <v>593</v>
      </c>
      <c r="B3371" t="s">
        <v>723</v>
      </c>
      <c r="C3371">
        <v>20136606178</v>
      </c>
      <c r="D3371">
        <v>275</v>
      </c>
      <c r="E3371" t="s">
        <v>940</v>
      </c>
      <c r="G3371">
        <v>35.01</v>
      </c>
      <c r="H3371">
        <v>2013</v>
      </c>
      <c r="I3371">
        <v>1</v>
      </c>
      <c r="J3371">
        <v>28</v>
      </c>
      <c r="K3371">
        <v>17</v>
      </c>
      <c r="M3371" t="s">
        <v>932</v>
      </c>
      <c r="N3371" t="s">
        <v>937</v>
      </c>
      <c r="O3371" t="s">
        <v>934</v>
      </c>
      <c r="P3371" t="s">
        <v>934</v>
      </c>
      <c r="R3371" t="str">
        <f t="shared" si="106"/>
        <v>Weekday</v>
      </c>
      <c r="S3371" s="12">
        <f t="shared" si="105"/>
        <v>41302</v>
      </c>
    </row>
    <row r="3372" spans="1:19" x14ac:dyDescent="0.25">
      <c r="A3372" t="s">
        <v>593</v>
      </c>
      <c r="B3372" t="s">
        <v>723</v>
      </c>
      <c r="C3372">
        <v>20136606746</v>
      </c>
      <c r="D3372">
        <v>275</v>
      </c>
      <c r="E3372" t="s">
        <v>87</v>
      </c>
      <c r="G3372">
        <v>33.4</v>
      </c>
      <c r="H3372">
        <v>2013</v>
      </c>
      <c r="I3372">
        <v>1</v>
      </c>
      <c r="J3372">
        <v>30</v>
      </c>
      <c r="K3372">
        <v>7</v>
      </c>
      <c r="M3372" t="s">
        <v>932</v>
      </c>
      <c r="N3372" t="s">
        <v>933</v>
      </c>
      <c r="O3372" t="s">
        <v>934</v>
      </c>
      <c r="P3372" t="s">
        <v>934</v>
      </c>
      <c r="Q3372" t="s">
        <v>891</v>
      </c>
      <c r="R3372" t="str">
        <f t="shared" si="106"/>
        <v>Weekday</v>
      </c>
      <c r="S3372" s="12">
        <f t="shared" si="105"/>
        <v>41304</v>
      </c>
    </row>
    <row r="3373" spans="1:19" x14ac:dyDescent="0.25">
      <c r="A3373" t="s">
        <v>593</v>
      </c>
      <c r="B3373" t="s">
        <v>723</v>
      </c>
      <c r="C3373">
        <v>20136606777</v>
      </c>
      <c r="D3373">
        <v>71</v>
      </c>
      <c r="E3373" t="s">
        <v>62</v>
      </c>
      <c r="G3373">
        <v>14.4</v>
      </c>
      <c r="H3373">
        <v>2013</v>
      </c>
      <c r="I3373">
        <v>1</v>
      </c>
      <c r="J3373">
        <v>7</v>
      </c>
      <c r="K3373">
        <v>17</v>
      </c>
      <c r="M3373" t="s">
        <v>932</v>
      </c>
      <c r="N3373" t="s">
        <v>933</v>
      </c>
      <c r="O3373" t="s">
        <v>934</v>
      </c>
      <c r="P3373" t="s">
        <v>934</v>
      </c>
      <c r="Q3373" t="s">
        <v>755</v>
      </c>
      <c r="R3373" t="str">
        <f t="shared" si="106"/>
        <v>Weekday</v>
      </c>
      <c r="S3373" s="12">
        <f t="shared" si="105"/>
        <v>41281</v>
      </c>
    </row>
    <row r="3374" spans="1:19" x14ac:dyDescent="0.25">
      <c r="A3374" t="s">
        <v>593</v>
      </c>
      <c r="B3374" t="s">
        <v>723</v>
      </c>
      <c r="C3374">
        <v>20136606784</v>
      </c>
      <c r="D3374">
        <v>71</v>
      </c>
      <c r="E3374" t="s">
        <v>62</v>
      </c>
      <c r="G3374">
        <v>17.18</v>
      </c>
      <c r="H3374">
        <v>2013</v>
      </c>
      <c r="I3374">
        <v>1</v>
      </c>
      <c r="J3374">
        <v>26</v>
      </c>
      <c r="K3374">
        <v>20</v>
      </c>
      <c r="M3374" t="s">
        <v>932</v>
      </c>
      <c r="N3374" t="s">
        <v>933</v>
      </c>
      <c r="O3374" t="s">
        <v>934</v>
      </c>
      <c r="P3374" t="s">
        <v>934</v>
      </c>
      <c r="Q3374" t="s">
        <v>775</v>
      </c>
      <c r="R3374" t="str">
        <f t="shared" si="106"/>
        <v>Weekend</v>
      </c>
      <c r="S3374" s="12">
        <f t="shared" si="105"/>
        <v>41300</v>
      </c>
    </row>
    <row r="3375" spans="1:19" x14ac:dyDescent="0.25">
      <c r="A3375" t="s">
        <v>593</v>
      </c>
      <c r="B3375" t="s">
        <v>723</v>
      </c>
      <c r="C3375">
        <v>20136606787</v>
      </c>
      <c r="D3375">
        <v>275</v>
      </c>
      <c r="E3375" t="s">
        <v>87</v>
      </c>
      <c r="G3375">
        <v>31.48</v>
      </c>
      <c r="H3375">
        <v>2013</v>
      </c>
      <c r="I3375">
        <v>1</v>
      </c>
      <c r="J3375">
        <v>31</v>
      </c>
      <c r="K3375">
        <v>12</v>
      </c>
      <c r="M3375" t="s">
        <v>935</v>
      </c>
      <c r="N3375" t="s">
        <v>933</v>
      </c>
      <c r="O3375" t="s">
        <v>934</v>
      </c>
      <c r="P3375" t="s">
        <v>934</v>
      </c>
      <c r="Q3375" t="s">
        <v>901</v>
      </c>
      <c r="R3375" t="str">
        <f t="shared" si="106"/>
        <v>Weekday</v>
      </c>
      <c r="S3375" s="12">
        <f t="shared" si="105"/>
        <v>41305</v>
      </c>
    </row>
    <row r="3376" spans="1:19" x14ac:dyDescent="0.25">
      <c r="A3376" t="s">
        <v>593</v>
      </c>
      <c r="B3376" t="s">
        <v>723</v>
      </c>
      <c r="C3376">
        <v>20136606790</v>
      </c>
      <c r="D3376">
        <v>71</v>
      </c>
      <c r="E3376" t="s">
        <v>940</v>
      </c>
      <c r="G3376">
        <v>17.48</v>
      </c>
      <c r="H3376">
        <v>2013</v>
      </c>
      <c r="I3376">
        <v>1</v>
      </c>
      <c r="J3376">
        <v>1</v>
      </c>
      <c r="K3376">
        <v>3</v>
      </c>
      <c r="M3376" t="s">
        <v>932</v>
      </c>
      <c r="N3376" t="s">
        <v>933</v>
      </c>
      <c r="O3376" t="s">
        <v>934</v>
      </c>
      <c r="P3376" t="s">
        <v>934</v>
      </c>
      <c r="R3376" t="str">
        <f t="shared" si="106"/>
        <v>Weekday</v>
      </c>
      <c r="S3376" s="12">
        <f t="shared" si="105"/>
        <v>41275</v>
      </c>
    </row>
    <row r="3377" spans="1:19" x14ac:dyDescent="0.25">
      <c r="A3377" t="s">
        <v>593</v>
      </c>
      <c r="B3377" t="s">
        <v>723</v>
      </c>
      <c r="C3377">
        <v>20136606791</v>
      </c>
      <c r="D3377">
        <v>275</v>
      </c>
      <c r="E3377" t="s">
        <v>87</v>
      </c>
      <c r="G3377">
        <v>31.49</v>
      </c>
      <c r="H3377">
        <v>2013</v>
      </c>
      <c r="I3377">
        <v>1</v>
      </c>
      <c r="J3377">
        <v>4</v>
      </c>
      <c r="K3377">
        <v>7</v>
      </c>
      <c r="M3377" t="s">
        <v>932</v>
      </c>
      <c r="N3377" t="s">
        <v>933</v>
      </c>
      <c r="O3377" t="s">
        <v>934</v>
      </c>
      <c r="P3377" t="s">
        <v>934</v>
      </c>
      <c r="Q3377" t="s">
        <v>901</v>
      </c>
      <c r="R3377" t="str">
        <f t="shared" si="106"/>
        <v>Weekday</v>
      </c>
      <c r="S3377" s="12">
        <f t="shared" si="105"/>
        <v>41278</v>
      </c>
    </row>
    <row r="3378" spans="1:19" x14ac:dyDescent="0.25">
      <c r="A3378" t="s">
        <v>593</v>
      </c>
      <c r="B3378" t="s">
        <v>723</v>
      </c>
      <c r="C3378">
        <v>20136606792</v>
      </c>
      <c r="D3378">
        <v>71</v>
      </c>
      <c r="E3378" t="s">
        <v>87</v>
      </c>
      <c r="G3378">
        <v>17.82</v>
      </c>
      <c r="H3378">
        <v>2013</v>
      </c>
      <c r="I3378">
        <v>1</v>
      </c>
      <c r="J3378">
        <v>4</v>
      </c>
      <c r="K3378">
        <v>6</v>
      </c>
      <c r="M3378" t="s">
        <v>932</v>
      </c>
      <c r="N3378" t="s">
        <v>933</v>
      </c>
      <c r="O3378" t="s">
        <v>934</v>
      </c>
      <c r="P3378" t="s">
        <v>934</v>
      </c>
      <c r="Q3378" t="s">
        <v>797</v>
      </c>
      <c r="R3378" t="str">
        <f t="shared" si="106"/>
        <v>Weekday</v>
      </c>
      <c r="S3378" s="12">
        <f t="shared" si="105"/>
        <v>41278</v>
      </c>
    </row>
    <row r="3379" spans="1:19" x14ac:dyDescent="0.25">
      <c r="A3379" t="s">
        <v>593</v>
      </c>
      <c r="B3379" t="s">
        <v>723</v>
      </c>
      <c r="C3379">
        <v>20136606793</v>
      </c>
      <c r="D3379">
        <v>71</v>
      </c>
      <c r="E3379" t="s">
        <v>87</v>
      </c>
      <c r="G3379">
        <v>14.89</v>
      </c>
      <c r="H3379">
        <v>2013</v>
      </c>
      <c r="I3379">
        <v>1</v>
      </c>
      <c r="J3379">
        <v>4</v>
      </c>
      <c r="K3379">
        <v>18</v>
      </c>
      <c r="M3379" t="s">
        <v>932</v>
      </c>
      <c r="N3379" t="s">
        <v>933</v>
      </c>
      <c r="O3379" t="s">
        <v>934</v>
      </c>
      <c r="P3379" t="s">
        <v>934</v>
      </c>
      <c r="Q3379" t="s">
        <v>815</v>
      </c>
      <c r="R3379" t="str">
        <f t="shared" si="106"/>
        <v>Weekday</v>
      </c>
      <c r="S3379" s="12">
        <f t="shared" si="105"/>
        <v>41278</v>
      </c>
    </row>
    <row r="3380" spans="1:19" x14ac:dyDescent="0.25">
      <c r="A3380" t="s">
        <v>593</v>
      </c>
      <c r="B3380" t="s">
        <v>723</v>
      </c>
      <c r="C3380">
        <v>20136606794</v>
      </c>
      <c r="D3380">
        <v>275</v>
      </c>
      <c r="E3380" t="s">
        <v>62</v>
      </c>
      <c r="G3380">
        <v>31.12</v>
      </c>
      <c r="H3380">
        <v>2013</v>
      </c>
      <c r="I3380">
        <v>1</v>
      </c>
      <c r="J3380">
        <v>6</v>
      </c>
      <c r="K3380">
        <v>10</v>
      </c>
      <c r="M3380" t="s">
        <v>932</v>
      </c>
      <c r="N3380" t="s">
        <v>933</v>
      </c>
      <c r="O3380" t="s">
        <v>934</v>
      </c>
      <c r="P3380" t="s">
        <v>934</v>
      </c>
      <c r="R3380" t="str">
        <f t="shared" si="106"/>
        <v>Weekend</v>
      </c>
      <c r="S3380" s="12">
        <f t="shared" si="105"/>
        <v>41280</v>
      </c>
    </row>
    <row r="3381" spans="1:19" x14ac:dyDescent="0.25">
      <c r="A3381" t="s">
        <v>593</v>
      </c>
      <c r="B3381" t="s">
        <v>723</v>
      </c>
      <c r="C3381">
        <v>20136606795</v>
      </c>
      <c r="D3381">
        <v>71</v>
      </c>
      <c r="E3381" t="s">
        <v>62</v>
      </c>
      <c r="G3381">
        <v>16.05</v>
      </c>
      <c r="H3381">
        <v>2013</v>
      </c>
      <c r="I3381">
        <v>1</v>
      </c>
      <c r="J3381">
        <v>6</v>
      </c>
      <c r="K3381">
        <v>15</v>
      </c>
      <c r="M3381" t="s">
        <v>932</v>
      </c>
      <c r="N3381" t="s">
        <v>933</v>
      </c>
      <c r="O3381" t="s">
        <v>934</v>
      </c>
      <c r="P3381" t="s">
        <v>934</v>
      </c>
      <c r="Q3381" t="s">
        <v>946</v>
      </c>
      <c r="R3381" t="str">
        <f t="shared" si="106"/>
        <v>Weekend</v>
      </c>
      <c r="S3381" s="12">
        <f t="shared" si="105"/>
        <v>41280</v>
      </c>
    </row>
    <row r="3382" spans="1:19" x14ac:dyDescent="0.25">
      <c r="A3382" t="s">
        <v>593</v>
      </c>
      <c r="B3382" t="s">
        <v>723</v>
      </c>
      <c r="C3382">
        <v>20136606796</v>
      </c>
      <c r="D3382">
        <v>71</v>
      </c>
      <c r="E3382" t="s">
        <v>62</v>
      </c>
      <c r="G3382">
        <v>17.25</v>
      </c>
      <c r="H3382">
        <v>2013</v>
      </c>
      <c r="I3382">
        <v>1</v>
      </c>
      <c r="J3382">
        <v>6</v>
      </c>
      <c r="K3382">
        <v>14</v>
      </c>
      <c r="M3382" t="s">
        <v>932</v>
      </c>
      <c r="N3382" t="s">
        <v>939</v>
      </c>
      <c r="O3382" t="s">
        <v>934</v>
      </c>
      <c r="P3382" t="s">
        <v>934</v>
      </c>
      <c r="Q3382" t="s">
        <v>777</v>
      </c>
      <c r="R3382" t="str">
        <f t="shared" si="106"/>
        <v>Weekend</v>
      </c>
      <c r="S3382" s="12">
        <f t="shared" si="105"/>
        <v>41280</v>
      </c>
    </row>
    <row r="3383" spans="1:19" x14ac:dyDescent="0.25">
      <c r="A3383" t="s">
        <v>593</v>
      </c>
      <c r="B3383" t="s">
        <v>723</v>
      </c>
      <c r="C3383">
        <v>20136606797</v>
      </c>
      <c r="D3383">
        <v>275</v>
      </c>
      <c r="E3383" t="s">
        <v>62</v>
      </c>
      <c r="G3383">
        <v>31.29</v>
      </c>
      <c r="H3383">
        <v>2013</v>
      </c>
      <c r="I3383">
        <v>1</v>
      </c>
      <c r="J3383">
        <v>11</v>
      </c>
      <c r="K3383">
        <v>0</v>
      </c>
      <c r="M3383" t="s">
        <v>935</v>
      </c>
      <c r="N3383" t="s">
        <v>936</v>
      </c>
      <c r="O3383" t="s">
        <v>934</v>
      </c>
      <c r="P3383" t="s">
        <v>934</v>
      </c>
      <c r="Q3383" t="s">
        <v>855</v>
      </c>
      <c r="R3383" t="str">
        <f t="shared" si="106"/>
        <v>Weekday</v>
      </c>
      <c r="S3383" s="12">
        <f t="shared" si="105"/>
        <v>41285</v>
      </c>
    </row>
    <row r="3384" spans="1:19" x14ac:dyDescent="0.25">
      <c r="A3384" t="s">
        <v>593</v>
      </c>
      <c r="B3384" t="s">
        <v>723</v>
      </c>
      <c r="C3384">
        <v>20136606798</v>
      </c>
      <c r="D3384">
        <v>275</v>
      </c>
      <c r="E3384" t="s">
        <v>62</v>
      </c>
      <c r="G3384">
        <v>31.19</v>
      </c>
      <c r="H3384">
        <v>2013</v>
      </c>
      <c r="I3384">
        <v>1</v>
      </c>
      <c r="J3384">
        <v>12</v>
      </c>
      <c r="K3384">
        <v>9</v>
      </c>
      <c r="M3384" t="s">
        <v>935</v>
      </c>
      <c r="N3384" t="s">
        <v>933</v>
      </c>
      <c r="O3384" t="s">
        <v>934</v>
      </c>
      <c r="P3384" t="s">
        <v>934</v>
      </c>
      <c r="R3384" t="str">
        <f t="shared" si="106"/>
        <v>Weekend</v>
      </c>
      <c r="S3384" s="12">
        <f t="shared" si="105"/>
        <v>41286</v>
      </c>
    </row>
    <row r="3385" spans="1:19" x14ac:dyDescent="0.25">
      <c r="A3385" t="s">
        <v>593</v>
      </c>
      <c r="B3385" t="s">
        <v>723</v>
      </c>
      <c r="C3385">
        <v>20136606802</v>
      </c>
      <c r="D3385">
        <v>71</v>
      </c>
      <c r="E3385" t="s">
        <v>62</v>
      </c>
      <c r="G3385">
        <v>15.86</v>
      </c>
      <c r="H3385">
        <v>2013</v>
      </c>
      <c r="I3385">
        <v>1</v>
      </c>
      <c r="J3385">
        <v>15</v>
      </c>
      <c r="K3385">
        <v>17</v>
      </c>
      <c r="M3385" t="s">
        <v>932</v>
      </c>
      <c r="N3385" t="s">
        <v>933</v>
      </c>
      <c r="O3385" t="s">
        <v>934</v>
      </c>
      <c r="P3385" t="s">
        <v>934</v>
      </c>
      <c r="Q3385" t="s">
        <v>946</v>
      </c>
      <c r="R3385" t="str">
        <f t="shared" si="106"/>
        <v>Weekday</v>
      </c>
      <c r="S3385" s="12">
        <f t="shared" si="105"/>
        <v>41289</v>
      </c>
    </row>
    <row r="3386" spans="1:19" x14ac:dyDescent="0.25">
      <c r="A3386" t="s">
        <v>593</v>
      </c>
      <c r="B3386" t="s">
        <v>723</v>
      </c>
      <c r="C3386">
        <v>20136606803</v>
      </c>
      <c r="D3386">
        <v>71</v>
      </c>
      <c r="E3386" t="s">
        <v>62</v>
      </c>
      <c r="G3386">
        <v>14.6</v>
      </c>
      <c r="H3386">
        <v>2013</v>
      </c>
      <c r="I3386">
        <v>1</v>
      </c>
      <c r="J3386">
        <v>16</v>
      </c>
      <c r="K3386">
        <v>22</v>
      </c>
      <c r="M3386" t="s">
        <v>932</v>
      </c>
      <c r="N3386" t="s">
        <v>936</v>
      </c>
      <c r="O3386" t="s">
        <v>934</v>
      </c>
      <c r="P3386" t="s">
        <v>934</v>
      </c>
      <c r="Q3386" t="s">
        <v>755</v>
      </c>
      <c r="R3386" t="str">
        <f t="shared" si="106"/>
        <v>Weekday</v>
      </c>
      <c r="S3386" s="12">
        <f t="shared" si="105"/>
        <v>41290</v>
      </c>
    </row>
    <row r="3387" spans="1:19" x14ac:dyDescent="0.25">
      <c r="A3387" t="s">
        <v>593</v>
      </c>
      <c r="B3387" t="s">
        <v>723</v>
      </c>
      <c r="C3387">
        <v>20136606804</v>
      </c>
      <c r="D3387">
        <v>275</v>
      </c>
      <c r="E3387" t="s">
        <v>87</v>
      </c>
      <c r="G3387">
        <v>31.19</v>
      </c>
      <c r="H3387">
        <v>2013</v>
      </c>
      <c r="I3387">
        <v>1</v>
      </c>
      <c r="J3387">
        <v>21</v>
      </c>
      <c r="K3387">
        <v>13</v>
      </c>
      <c r="M3387" t="s">
        <v>932</v>
      </c>
      <c r="N3387" t="s">
        <v>936</v>
      </c>
      <c r="O3387" t="s">
        <v>934</v>
      </c>
      <c r="P3387" t="s">
        <v>934</v>
      </c>
      <c r="Q3387" t="s">
        <v>901</v>
      </c>
      <c r="R3387" t="str">
        <f t="shared" si="106"/>
        <v>Weekday</v>
      </c>
      <c r="S3387" s="12">
        <f t="shared" si="105"/>
        <v>41295</v>
      </c>
    </row>
    <row r="3388" spans="1:19" x14ac:dyDescent="0.25">
      <c r="A3388" t="s">
        <v>593</v>
      </c>
      <c r="B3388" t="s">
        <v>723</v>
      </c>
      <c r="C3388">
        <v>20136606805</v>
      </c>
      <c r="D3388">
        <v>275</v>
      </c>
      <c r="E3388" t="s">
        <v>62</v>
      </c>
      <c r="G3388">
        <v>32.9</v>
      </c>
      <c r="H3388">
        <v>2013</v>
      </c>
      <c r="I3388">
        <v>1</v>
      </c>
      <c r="J3388">
        <v>21</v>
      </c>
      <c r="K3388">
        <v>12</v>
      </c>
      <c r="M3388" t="s">
        <v>932</v>
      </c>
      <c r="N3388" t="s">
        <v>933</v>
      </c>
      <c r="O3388" t="s">
        <v>934</v>
      </c>
      <c r="P3388" t="s">
        <v>934</v>
      </c>
      <c r="Q3388" t="s">
        <v>868</v>
      </c>
      <c r="R3388" t="str">
        <f t="shared" si="106"/>
        <v>Weekday</v>
      </c>
      <c r="S3388" s="12">
        <f t="shared" si="105"/>
        <v>41295</v>
      </c>
    </row>
    <row r="3389" spans="1:19" x14ac:dyDescent="0.25">
      <c r="A3389" t="s">
        <v>593</v>
      </c>
      <c r="B3389" t="s">
        <v>723</v>
      </c>
      <c r="C3389">
        <v>20136606806</v>
      </c>
      <c r="D3389">
        <v>275</v>
      </c>
      <c r="E3389" t="s">
        <v>62</v>
      </c>
      <c r="G3389">
        <v>32.549999999999997</v>
      </c>
      <c r="H3389">
        <v>2013</v>
      </c>
      <c r="I3389">
        <v>1</v>
      </c>
      <c r="J3389">
        <v>24</v>
      </c>
      <c r="K3389">
        <v>2</v>
      </c>
      <c r="M3389" t="s">
        <v>935</v>
      </c>
      <c r="N3389" t="s">
        <v>937</v>
      </c>
      <c r="O3389" t="s">
        <v>934</v>
      </c>
      <c r="P3389" t="s">
        <v>934</v>
      </c>
      <c r="Q3389" t="s">
        <v>862</v>
      </c>
      <c r="R3389" t="str">
        <f t="shared" si="106"/>
        <v>Weekday</v>
      </c>
      <c r="S3389" s="12">
        <f t="shared" si="105"/>
        <v>41298</v>
      </c>
    </row>
    <row r="3390" spans="1:19" x14ac:dyDescent="0.25">
      <c r="A3390" t="s">
        <v>593</v>
      </c>
      <c r="B3390" t="s">
        <v>723</v>
      </c>
      <c r="C3390">
        <v>20136606807</v>
      </c>
      <c r="D3390">
        <v>71</v>
      </c>
      <c r="E3390" t="s">
        <v>62</v>
      </c>
      <c r="G3390">
        <v>17.73</v>
      </c>
      <c r="H3390">
        <v>2013</v>
      </c>
      <c r="I3390">
        <v>1</v>
      </c>
      <c r="J3390">
        <v>25</v>
      </c>
      <c r="K3390">
        <v>11</v>
      </c>
      <c r="M3390" t="s">
        <v>935</v>
      </c>
      <c r="N3390" t="s">
        <v>933</v>
      </c>
      <c r="O3390" t="s">
        <v>934</v>
      </c>
      <c r="P3390" t="s">
        <v>934</v>
      </c>
      <c r="Q3390" t="s">
        <v>779</v>
      </c>
      <c r="R3390" t="str">
        <f t="shared" si="106"/>
        <v>Weekday</v>
      </c>
      <c r="S3390" s="12">
        <f t="shared" si="105"/>
        <v>41299</v>
      </c>
    </row>
    <row r="3391" spans="1:19" x14ac:dyDescent="0.25">
      <c r="A3391" t="s">
        <v>593</v>
      </c>
      <c r="B3391" t="s">
        <v>723</v>
      </c>
      <c r="C3391">
        <v>20136606808</v>
      </c>
      <c r="D3391">
        <v>71</v>
      </c>
      <c r="E3391" t="s">
        <v>62</v>
      </c>
      <c r="G3391">
        <v>17.510000000000002</v>
      </c>
      <c r="H3391">
        <v>2013</v>
      </c>
      <c r="I3391">
        <v>1</v>
      </c>
      <c r="J3391">
        <v>25</v>
      </c>
      <c r="K3391">
        <v>14</v>
      </c>
      <c r="M3391" t="s">
        <v>932</v>
      </c>
      <c r="N3391" t="s">
        <v>933</v>
      </c>
      <c r="O3391" t="s">
        <v>934</v>
      </c>
      <c r="P3391" t="s">
        <v>934</v>
      </c>
      <c r="Q3391" t="s">
        <v>777</v>
      </c>
      <c r="R3391" t="str">
        <f t="shared" si="106"/>
        <v>Weekday</v>
      </c>
      <c r="S3391" s="12">
        <f t="shared" si="105"/>
        <v>41299</v>
      </c>
    </row>
    <row r="3392" spans="1:19" x14ac:dyDescent="0.25">
      <c r="A3392" t="s">
        <v>593</v>
      </c>
      <c r="B3392" t="s">
        <v>723</v>
      </c>
      <c r="C3392">
        <v>20136606809</v>
      </c>
      <c r="D3392">
        <v>71</v>
      </c>
      <c r="E3392" t="s">
        <v>87</v>
      </c>
      <c r="G3392">
        <v>15.83</v>
      </c>
      <c r="H3392">
        <v>2013</v>
      </c>
      <c r="I3392">
        <v>1</v>
      </c>
      <c r="J3392">
        <v>30</v>
      </c>
      <c r="K3392">
        <v>8</v>
      </c>
      <c r="M3392" t="s">
        <v>932</v>
      </c>
      <c r="N3392" t="s">
        <v>933</v>
      </c>
      <c r="O3392" t="s">
        <v>934</v>
      </c>
      <c r="P3392" t="s">
        <v>934</v>
      </c>
      <c r="Q3392" t="s">
        <v>811</v>
      </c>
      <c r="R3392" t="str">
        <f t="shared" si="106"/>
        <v>Weekday</v>
      </c>
      <c r="S3392" s="12">
        <f t="shared" si="105"/>
        <v>41304</v>
      </c>
    </row>
    <row r="3393" spans="1:19" x14ac:dyDescent="0.25">
      <c r="A3393" t="s">
        <v>593</v>
      </c>
      <c r="B3393" t="s">
        <v>723</v>
      </c>
      <c r="C3393">
        <v>20136606810</v>
      </c>
      <c r="D3393">
        <v>275</v>
      </c>
      <c r="E3393" t="s">
        <v>62</v>
      </c>
      <c r="G3393">
        <v>31.17</v>
      </c>
      <c r="H3393">
        <v>2013</v>
      </c>
      <c r="I3393">
        <v>1</v>
      </c>
      <c r="J3393">
        <v>4</v>
      </c>
      <c r="K3393">
        <v>13</v>
      </c>
      <c r="M3393" t="s">
        <v>932</v>
      </c>
      <c r="N3393" t="s">
        <v>933</v>
      </c>
      <c r="O3393" t="s">
        <v>934</v>
      </c>
      <c r="P3393" t="s">
        <v>934</v>
      </c>
      <c r="R3393" t="str">
        <f t="shared" si="106"/>
        <v>Weekday</v>
      </c>
      <c r="S3393" s="12">
        <f t="shared" si="105"/>
        <v>41278</v>
      </c>
    </row>
    <row r="3394" spans="1:19" x14ac:dyDescent="0.25">
      <c r="A3394" t="s">
        <v>593</v>
      </c>
      <c r="B3394" t="s">
        <v>723</v>
      </c>
      <c r="C3394">
        <v>20136606813</v>
      </c>
      <c r="D3394">
        <v>71</v>
      </c>
      <c r="E3394" t="s">
        <v>62</v>
      </c>
      <c r="G3394">
        <v>17.54</v>
      </c>
      <c r="H3394">
        <v>2013</v>
      </c>
      <c r="I3394">
        <v>1</v>
      </c>
      <c r="J3394">
        <v>29</v>
      </c>
      <c r="K3394">
        <v>8</v>
      </c>
      <c r="M3394" t="s">
        <v>935</v>
      </c>
      <c r="N3394" t="s">
        <v>933</v>
      </c>
      <c r="O3394" t="s">
        <v>934</v>
      </c>
      <c r="P3394" t="s">
        <v>934</v>
      </c>
      <c r="Q3394" t="s">
        <v>777</v>
      </c>
      <c r="R3394" t="str">
        <f t="shared" si="106"/>
        <v>Weekday</v>
      </c>
      <c r="S3394" s="12">
        <f t="shared" si="105"/>
        <v>41303</v>
      </c>
    </row>
    <row r="3395" spans="1:19" x14ac:dyDescent="0.25">
      <c r="A3395" t="s">
        <v>593</v>
      </c>
      <c r="B3395" t="s">
        <v>594</v>
      </c>
      <c r="C3395">
        <v>20136608369</v>
      </c>
      <c r="D3395">
        <v>70</v>
      </c>
      <c r="E3395" t="s">
        <v>62</v>
      </c>
      <c r="G3395">
        <v>14.15</v>
      </c>
      <c r="H3395">
        <v>2013</v>
      </c>
      <c r="I3395">
        <v>2</v>
      </c>
      <c r="J3395">
        <v>4</v>
      </c>
      <c r="K3395">
        <v>7</v>
      </c>
      <c r="M3395" t="s">
        <v>932</v>
      </c>
      <c r="N3395" t="s">
        <v>933</v>
      </c>
      <c r="O3395" t="s">
        <v>934</v>
      </c>
      <c r="P3395" t="s">
        <v>934</v>
      </c>
      <c r="R3395" t="str">
        <f t="shared" si="106"/>
        <v>Weekday</v>
      </c>
      <c r="S3395" s="12">
        <f t="shared" ref="S3395:S3458" si="107">DATE(H3395,I3395,J3395)</f>
        <v>41309</v>
      </c>
    </row>
    <row r="3396" spans="1:19" x14ac:dyDescent="0.25">
      <c r="A3396" t="s">
        <v>593</v>
      </c>
      <c r="B3396" t="s">
        <v>836</v>
      </c>
      <c r="C3396">
        <v>20136608466</v>
      </c>
      <c r="D3396">
        <v>71</v>
      </c>
      <c r="E3396" t="s">
        <v>62</v>
      </c>
      <c r="G3396">
        <v>0.06</v>
      </c>
      <c r="H3396">
        <v>2013</v>
      </c>
      <c r="I3396">
        <v>2</v>
      </c>
      <c r="J3396">
        <v>2</v>
      </c>
      <c r="K3396">
        <v>10</v>
      </c>
      <c r="M3396" t="s">
        <v>932</v>
      </c>
      <c r="N3396" t="s">
        <v>933</v>
      </c>
      <c r="O3396" t="s">
        <v>934</v>
      </c>
      <c r="P3396" t="s">
        <v>934</v>
      </c>
      <c r="R3396" t="str">
        <f t="shared" si="106"/>
        <v>Weekend</v>
      </c>
      <c r="S3396" s="12">
        <f t="shared" si="107"/>
        <v>41307</v>
      </c>
    </row>
    <row r="3397" spans="1:19" x14ac:dyDescent="0.25">
      <c r="A3397" t="s">
        <v>593</v>
      </c>
      <c r="B3397" t="s">
        <v>723</v>
      </c>
      <c r="C3397">
        <v>20136610325</v>
      </c>
      <c r="D3397">
        <v>275</v>
      </c>
      <c r="E3397" t="s">
        <v>87</v>
      </c>
      <c r="G3397">
        <v>32.5</v>
      </c>
      <c r="H3397">
        <v>2013</v>
      </c>
      <c r="I3397">
        <v>2</v>
      </c>
      <c r="J3397">
        <v>6</v>
      </c>
      <c r="K3397">
        <v>7</v>
      </c>
      <c r="M3397" t="s">
        <v>932</v>
      </c>
      <c r="N3397" t="s">
        <v>933</v>
      </c>
      <c r="O3397" t="s">
        <v>934</v>
      </c>
      <c r="P3397" t="s">
        <v>934</v>
      </c>
      <c r="Q3397" t="s">
        <v>895</v>
      </c>
      <c r="R3397" t="str">
        <f t="shared" ref="R3397:R3460" si="108">IF(WEEKDAY(DATE(H3397,I3397,J3397),2)&lt;6,"Weekday","Weekend")</f>
        <v>Weekday</v>
      </c>
      <c r="S3397" s="12">
        <f t="shared" si="107"/>
        <v>41311</v>
      </c>
    </row>
    <row r="3398" spans="1:19" x14ac:dyDescent="0.25">
      <c r="A3398" t="s">
        <v>593</v>
      </c>
      <c r="B3398" t="s">
        <v>723</v>
      </c>
      <c r="C3398">
        <v>20136610327</v>
      </c>
      <c r="D3398">
        <v>275</v>
      </c>
      <c r="E3398" t="s">
        <v>87</v>
      </c>
      <c r="G3398">
        <v>32.4</v>
      </c>
      <c r="H3398">
        <v>2013</v>
      </c>
      <c r="I3398">
        <v>2</v>
      </c>
      <c r="J3398">
        <v>4</v>
      </c>
      <c r="K3398">
        <v>7</v>
      </c>
      <c r="M3398" t="s">
        <v>932</v>
      </c>
      <c r="N3398" t="s">
        <v>933</v>
      </c>
      <c r="O3398" t="s">
        <v>934</v>
      </c>
      <c r="P3398" t="s">
        <v>934</v>
      </c>
      <c r="Q3398" t="s">
        <v>897</v>
      </c>
      <c r="R3398" t="str">
        <f t="shared" si="108"/>
        <v>Weekday</v>
      </c>
      <c r="S3398" s="12">
        <f t="shared" si="107"/>
        <v>41309</v>
      </c>
    </row>
    <row r="3399" spans="1:19" x14ac:dyDescent="0.25">
      <c r="A3399" t="s">
        <v>593</v>
      </c>
      <c r="B3399" t="s">
        <v>723</v>
      </c>
      <c r="C3399">
        <v>20136610509</v>
      </c>
      <c r="D3399">
        <v>71</v>
      </c>
      <c r="E3399" t="s">
        <v>87</v>
      </c>
      <c r="G3399">
        <v>18.399999999999999</v>
      </c>
      <c r="H3399">
        <v>2013</v>
      </c>
      <c r="I3399">
        <v>2</v>
      </c>
      <c r="J3399">
        <v>11</v>
      </c>
      <c r="K3399">
        <v>7</v>
      </c>
      <c r="M3399" t="s">
        <v>932</v>
      </c>
      <c r="N3399" t="s">
        <v>933</v>
      </c>
      <c r="O3399" t="s">
        <v>934</v>
      </c>
      <c r="P3399" t="s">
        <v>934</v>
      </c>
      <c r="Q3399" t="s">
        <v>794</v>
      </c>
      <c r="R3399" t="str">
        <f t="shared" si="108"/>
        <v>Weekday</v>
      </c>
      <c r="S3399" s="12">
        <f t="shared" si="107"/>
        <v>41316</v>
      </c>
    </row>
    <row r="3400" spans="1:19" x14ac:dyDescent="0.25">
      <c r="A3400" t="s">
        <v>593</v>
      </c>
      <c r="B3400" t="s">
        <v>836</v>
      </c>
      <c r="C3400">
        <v>20136610684</v>
      </c>
      <c r="D3400">
        <v>71</v>
      </c>
      <c r="E3400" t="s">
        <v>87</v>
      </c>
      <c r="G3400">
        <v>1.73</v>
      </c>
      <c r="H3400">
        <v>2013</v>
      </c>
      <c r="I3400">
        <v>2</v>
      </c>
      <c r="J3400">
        <v>10</v>
      </c>
      <c r="K3400">
        <v>19</v>
      </c>
      <c r="M3400" t="s">
        <v>932</v>
      </c>
      <c r="N3400" t="s">
        <v>933</v>
      </c>
      <c r="O3400" t="s">
        <v>934</v>
      </c>
      <c r="P3400" t="s">
        <v>934</v>
      </c>
      <c r="Q3400" t="s">
        <v>853</v>
      </c>
      <c r="R3400" t="str">
        <f t="shared" si="108"/>
        <v>Weekend</v>
      </c>
      <c r="S3400" s="12">
        <f t="shared" si="107"/>
        <v>41315</v>
      </c>
    </row>
    <row r="3401" spans="1:19" x14ac:dyDescent="0.25">
      <c r="A3401" t="s">
        <v>593</v>
      </c>
      <c r="B3401" t="s">
        <v>723</v>
      </c>
      <c r="C3401">
        <v>20136610745</v>
      </c>
      <c r="D3401">
        <v>71</v>
      </c>
      <c r="E3401" t="s">
        <v>87</v>
      </c>
      <c r="G3401">
        <v>19.7</v>
      </c>
      <c r="H3401">
        <v>2013</v>
      </c>
      <c r="I3401">
        <v>2</v>
      </c>
      <c r="J3401">
        <v>13</v>
      </c>
      <c r="K3401">
        <v>13</v>
      </c>
      <c r="M3401" t="s">
        <v>932</v>
      </c>
      <c r="N3401" t="s">
        <v>933</v>
      </c>
      <c r="O3401" t="s">
        <v>934</v>
      </c>
      <c r="P3401" t="s">
        <v>934</v>
      </c>
      <c r="R3401" t="str">
        <f t="shared" si="108"/>
        <v>Weekday</v>
      </c>
      <c r="S3401" s="12">
        <f t="shared" si="107"/>
        <v>41318</v>
      </c>
    </row>
    <row r="3402" spans="1:19" x14ac:dyDescent="0.25">
      <c r="A3402" t="s">
        <v>593</v>
      </c>
      <c r="B3402" t="s">
        <v>594</v>
      </c>
      <c r="C3402">
        <v>20136610802</v>
      </c>
      <c r="D3402">
        <v>70</v>
      </c>
      <c r="E3402" t="s">
        <v>87</v>
      </c>
      <c r="G3402">
        <v>13.85</v>
      </c>
      <c r="H3402">
        <v>2013</v>
      </c>
      <c r="I3402">
        <v>1</v>
      </c>
      <c r="J3402">
        <v>25</v>
      </c>
      <c r="K3402">
        <v>12</v>
      </c>
      <c r="M3402" t="s">
        <v>932</v>
      </c>
      <c r="N3402" t="s">
        <v>933</v>
      </c>
      <c r="O3402" t="s">
        <v>934</v>
      </c>
      <c r="P3402" t="s">
        <v>934</v>
      </c>
      <c r="R3402" t="str">
        <f t="shared" si="108"/>
        <v>Weekday</v>
      </c>
      <c r="S3402" s="12">
        <f t="shared" si="107"/>
        <v>41299</v>
      </c>
    </row>
    <row r="3403" spans="1:19" x14ac:dyDescent="0.25">
      <c r="A3403" t="s">
        <v>593</v>
      </c>
      <c r="B3403" t="s">
        <v>836</v>
      </c>
      <c r="C3403">
        <v>20136611515</v>
      </c>
      <c r="D3403">
        <v>71</v>
      </c>
      <c r="E3403" t="s">
        <v>62</v>
      </c>
      <c r="G3403">
        <v>2.23</v>
      </c>
      <c r="H3403">
        <v>2013</v>
      </c>
      <c r="I3403">
        <v>2</v>
      </c>
      <c r="J3403">
        <v>13</v>
      </c>
      <c r="K3403">
        <v>14</v>
      </c>
      <c r="M3403" t="s">
        <v>935</v>
      </c>
      <c r="N3403" t="s">
        <v>936</v>
      </c>
      <c r="O3403" t="s">
        <v>934</v>
      </c>
      <c r="P3403" t="s">
        <v>934</v>
      </c>
      <c r="Q3403" t="s">
        <v>844</v>
      </c>
      <c r="R3403" t="str">
        <f t="shared" si="108"/>
        <v>Weekday</v>
      </c>
      <c r="S3403" s="12">
        <f t="shared" si="107"/>
        <v>41318</v>
      </c>
    </row>
    <row r="3404" spans="1:19" x14ac:dyDescent="0.25">
      <c r="A3404" t="s">
        <v>593</v>
      </c>
      <c r="B3404" t="s">
        <v>594</v>
      </c>
      <c r="C3404">
        <v>20136612086</v>
      </c>
      <c r="D3404">
        <v>70</v>
      </c>
      <c r="E3404" t="s">
        <v>62</v>
      </c>
      <c r="G3404">
        <v>13.95</v>
      </c>
      <c r="H3404">
        <v>2013</v>
      </c>
      <c r="I3404">
        <v>2</v>
      </c>
      <c r="J3404">
        <v>4</v>
      </c>
      <c r="K3404">
        <v>7</v>
      </c>
      <c r="M3404" t="s">
        <v>932</v>
      </c>
      <c r="N3404" t="s">
        <v>933</v>
      </c>
      <c r="O3404" t="s">
        <v>934</v>
      </c>
      <c r="P3404" t="s">
        <v>934</v>
      </c>
      <c r="R3404" t="str">
        <f t="shared" si="108"/>
        <v>Weekday</v>
      </c>
      <c r="S3404" s="12">
        <f t="shared" si="107"/>
        <v>41309</v>
      </c>
    </row>
    <row r="3405" spans="1:19" x14ac:dyDescent="0.25">
      <c r="A3405" t="s">
        <v>593</v>
      </c>
      <c r="B3405" t="s">
        <v>723</v>
      </c>
      <c r="C3405">
        <v>20136613886</v>
      </c>
      <c r="D3405">
        <v>275</v>
      </c>
      <c r="E3405" t="s">
        <v>87</v>
      </c>
      <c r="G3405">
        <v>34.799999999999997</v>
      </c>
      <c r="H3405">
        <v>2013</v>
      </c>
      <c r="I3405">
        <v>2</v>
      </c>
      <c r="J3405">
        <v>25</v>
      </c>
      <c r="K3405">
        <v>7</v>
      </c>
      <c r="M3405" t="s">
        <v>932</v>
      </c>
      <c r="N3405" t="s">
        <v>933</v>
      </c>
      <c r="O3405" t="s">
        <v>934</v>
      </c>
      <c r="P3405" t="s">
        <v>934</v>
      </c>
      <c r="Q3405" t="s">
        <v>884</v>
      </c>
      <c r="R3405" t="str">
        <f t="shared" si="108"/>
        <v>Weekday</v>
      </c>
      <c r="S3405" s="12">
        <f t="shared" si="107"/>
        <v>41330</v>
      </c>
    </row>
    <row r="3406" spans="1:19" x14ac:dyDescent="0.25">
      <c r="A3406" t="s">
        <v>593</v>
      </c>
      <c r="B3406" t="s">
        <v>723</v>
      </c>
      <c r="C3406">
        <v>20136614583</v>
      </c>
      <c r="D3406">
        <v>71</v>
      </c>
      <c r="E3406" t="s">
        <v>62</v>
      </c>
      <c r="G3406">
        <v>19.010000000000002</v>
      </c>
      <c r="H3406">
        <v>2013</v>
      </c>
      <c r="I3406">
        <v>2</v>
      </c>
      <c r="J3406">
        <v>22</v>
      </c>
      <c r="K3406">
        <v>5</v>
      </c>
      <c r="M3406" t="s">
        <v>935</v>
      </c>
      <c r="N3406" t="s">
        <v>933</v>
      </c>
      <c r="O3406" t="s">
        <v>934</v>
      </c>
      <c r="P3406" t="s">
        <v>934</v>
      </c>
      <c r="Q3406" t="s">
        <v>787</v>
      </c>
      <c r="R3406" t="str">
        <f t="shared" si="108"/>
        <v>Weekday</v>
      </c>
      <c r="S3406" s="12">
        <f t="shared" si="107"/>
        <v>41327</v>
      </c>
    </row>
    <row r="3407" spans="1:19" x14ac:dyDescent="0.25">
      <c r="A3407" t="s">
        <v>593</v>
      </c>
      <c r="B3407" t="s">
        <v>594</v>
      </c>
      <c r="C3407">
        <v>20136615607</v>
      </c>
      <c r="D3407">
        <v>70</v>
      </c>
      <c r="E3407" t="s">
        <v>62</v>
      </c>
      <c r="G3407">
        <v>17.940000000000001</v>
      </c>
      <c r="H3407">
        <v>2013</v>
      </c>
      <c r="I3407">
        <v>3</v>
      </c>
      <c r="J3407">
        <v>1</v>
      </c>
      <c r="K3407">
        <v>15</v>
      </c>
      <c r="M3407" t="s">
        <v>932</v>
      </c>
      <c r="N3407" t="s">
        <v>933</v>
      </c>
      <c r="O3407" t="s">
        <v>934</v>
      </c>
      <c r="P3407" t="s">
        <v>934</v>
      </c>
      <c r="Q3407" t="s">
        <v>681</v>
      </c>
      <c r="R3407" t="str">
        <f t="shared" si="108"/>
        <v>Weekday</v>
      </c>
      <c r="S3407" s="12">
        <f t="shared" si="107"/>
        <v>41334</v>
      </c>
    </row>
    <row r="3408" spans="1:19" x14ac:dyDescent="0.25">
      <c r="A3408" t="s">
        <v>593</v>
      </c>
      <c r="B3408" t="s">
        <v>723</v>
      </c>
      <c r="C3408">
        <v>20136616512</v>
      </c>
      <c r="D3408">
        <v>275</v>
      </c>
      <c r="E3408" t="s">
        <v>62</v>
      </c>
      <c r="G3408">
        <v>31.19</v>
      </c>
      <c r="H3408">
        <v>2013</v>
      </c>
      <c r="I3408">
        <v>3</v>
      </c>
      <c r="J3408">
        <v>6</v>
      </c>
      <c r="K3408">
        <v>5</v>
      </c>
      <c r="M3408" t="s">
        <v>935</v>
      </c>
      <c r="N3408" t="s">
        <v>933</v>
      </c>
      <c r="O3408" t="s">
        <v>934</v>
      </c>
      <c r="P3408" t="s">
        <v>934</v>
      </c>
      <c r="R3408" t="str">
        <f t="shared" si="108"/>
        <v>Weekday</v>
      </c>
      <c r="S3408" s="12">
        <f t="shared" si="107"/>
        <v>41339</v>
      </c>
    </row>
    <row r="3409" spans="1:19" x14ac:dyDescent="0.25">
      <c r="A3409" t="s">
        <v>593</v>
      </c>
      <c r="B3409" t="s">
        <v>723</v>
      </c>
      <c r="C3409">
        <v>20136616513</v>
      </c>
      <c r="D3409">
        <v>275</v>
      </c>
      <c r="E3409" t="s">
        <v>87</v>
      </c>
      <c r="G3409">
        <v>35.61</v>
      </c>
      <c r="H3409">
        <v>2013</v>
      </c>
      <c r="I3409">
        <v>3</v>
      </c>
      <c r="J3409">
        <v>6</v>
      </c>
      <c r="K3409">
        <v>7</v>
      </c>
      <c r="M3409" t="s">
        <v>935</v>
      </c>
      <c r="N3409" t="s">
        <v>936</v>
      </c>
      <c r="O3409" t="s">
        <v>934</v>
      </c>
      <c r="P3409" t="s">
        <v>934</v>
      </c>
      <c r="R3409" t="str">
        <f t="shared" si="108"/>
        <v>Weekday</v>
      </c>
      <c r="S3409" s="12">
        <f t="shared" si="107"/>
        <v>41339</v>
      </c>
    </row>
    <row r="3410" spans="1:19" x14ac:dyDescent="0.25">
      <c r="A3410" t="s">
        <v>593</v>
      </c>
      <c r="B3410" t="s">
        <v>836</v>
      </c>
      <c r="C3410">
        <v>20136616651</v>
      </c>
      <c r="D3410">
        <v>71</v>
      </c>
      <c r="E3410" t="s">
        <v>62</v>
      </c>
      <c r="G3410">
        <v>1.07</v>
      </c>
      <c r="H3410">
        <v>2013</v>
      </c>
      <c r="I3410">
        <v>3</v>
      </c>
      <c r="J3410">
        <v>6</v>
      </c>
      <c r="K3410">
        <v>11</v>
      </c>
      <c r="M3410" t="s">
        <v>935</v>
      </c>
      <c r="N3410" t="s">
        <v>933</v>
      </c>
      <c r="O3410" t="s">
        <v>934</v>
      </c>
      <c r="P3410" t="s">
        <v>934</v>
      </c>
      <c r="Q3410" t="s">
        <v>840</v>
      </c>
      <c r="R3410" t="str">
        <f t="shared" si="108"/>
        <v>Weekday</v>
      </c>
      <c r="S3410" s="12">
        <f t="shared" si="107"/>
        <v>41339</v>
      </c>
    </row>
    <row r="3411" spans="1:19" x14ac:dyDescent="0.25">
      <c r="A3411" t="s">
        <v>593</v>
      </c>
      <c r="B3411" t="s">
        <v>836</v>
      </c>
      <c r="C3411">
        <v>20136618227</v>
      </c>
      <c r="D3411">
        <v>71</v>
      </c>
      <c r="E3411" t="s">
        <v>62</v>
      </c>
      <c r="G3411">
        <v>2.13</v>
      </c>
      <c r="H3411">
        <v>2013</v>
      </c>
      <c r="I3411">
        <v>3</v>
      </c>
      <c r="J3411">
        <v>12</v>
      </c>
      <c r="K3411">
        <v>11</v>
      </c>
      <c r="M3411" t="s">
        <v>932</v>
      </c>
      <c r="N3411" t="s">
        <v>933</v>
      </c>
      <c r="P3411" t="s">
        <v>934</v>
      </c>
      <c r="Q3411" t="s">
        <v>842</v>
      </c>
      <c r="R3411" t="str">
        <f t="shared" si="108"/>
        <v>Weekday</v>
      </c>
      <c r="S3411" s="12">
        <f t="shared" si="107"/>
        <v>41345</v>
      </c>
    </row>
    <row r="3412" spans="1:19" x14ac:dyDescent="0.25">
      <c r="A3412" t="s">
        <v>593</v>
      </c>
      <c r="B3412" t="s">
        <v>836</v>
      </c>
      <c r="C3412">
        <v>20136618338</v>
      </c>
      <c r="D3412">
        <v>71</v>
      </c>
      <c r="E3412" t="s">
        <v>87</v>
      </c>
      <c r="G3412">
        <v>1.37</v>
      </c>
      <c r="H3412">
        <v>2013</v>
      </c>
      <c r="I3412">
        <v>3</v>
      </c>
      <c r="J3412">
        <v>13</v>
      </c>
      <c r="K3412">
        <v>8</v>
      </c>
      <c r="M3412" t="s">
        <v>932</v>
      </c>
      <c r="N3412" t="s">
        <v>933</v>
      </c>
      <c r="O3412" t="s">
        <v>934</v>
      </c>
      <c r="P3412" t="s">
        <v>934</v>
      </c>
      <c r="Q3412" t="s">
        <v>854</v>
      </c>
      <c r="R3412" t="str">
        <f t="shared" si="108"/>
        <v>Weekday</v>
      </c>
      <c r="S3412" s="12">
        <f t="shared" si="107"/>
        <v>41346</v>
      </c>
    </row>
    <row r="3413" spans="1:19" x14ac:dyDescent="0.25">
      <c r="A3413" t="s">
        <v>593</v>
      </c>
      <c r="B3413" t="s">
        <v>723</v>
      </c>
      <c r="C3413">
        <v>20136618616</v>
      </c>
      <c r="D3413">
        <v>71</v>
      </c>
      <c r="E3413" t="s">
        <v>62</v>
      </c>
      <c r="G3413">
        <v>14</v>
      </c>
      <c r="H3413">
        <v>2013</v>
      </c>
      <c r="I3413">
        <v>3</v>
      </c>
      <c r="J3413">
        <v>6</v>
      </c>
      <c r="K3413">
        <v>19</v>
      </c>
      <c r="M3413" t="s">
        <v>932</v>
      </c>
      <c r="N3413" t="s">
        <v>937</v>
      </c>
      <c r="O3413" t="s">
        <v>934</v>
      </c>
      <c r="P3413" t="s">
        <v>934</v>
      </c>
      <c r="Q3413" t="s">
        <v>749</v>
      </c>
      <c r="R3413" t="str">
        <f t="shared" si="108"/>
        <v>Weekday</v>
      </c>
      <c r="S3413" s="12">
        <f t="shared" si="107"/>
        <v>41339</v>
      </c>
    </row>
    <row r="3414" spans="1:19" x14ac:dyDescent="0.25">
      <c r="A3414" t="s">
        <v>593</v>
      </c>
      <c r="B3414" t="s">
        <v>836</v>
      </c>
      <c r="C3414">
        <v>20136619364</v>
      </c>
      <c r="D3414">
        <v>71</v>
      </c>
      <c r="E3414" t="s">
        <v>87</v>
      </c>
      <c r="G3414">
        <v>2.74</v>
      </c>
      <c r="H3414">
        <v>2013</v>
      </c>
      <c r="I3414">
        <v>3</v>
      </c>
      <c r="J3414">
        <v>10</v>
      </c>
      <c r="K3414">
        <v>22</v>
      </c>
      <c r="M3414" t="s">
        <v>935</v>
      </c>
      <c r="N3414" t="s">
        <v>933</v>
      </c>
      <c r="O3414" t="s">
        <v>934</v>
      </c>
      <c r="P3414" t="s">
        <v>934</v>
      </c>
      <c r="Q3414" t="s">
        <v>850</v>
      </c>
      <c r="R3414" t="str">
        <f t="shared" si="108"/>
        <v>Weekend</v>
      </c>
      <c r="S3414" s="12">
        <f t="shared" si="107"/>
        <v>41343</v>
      </c>
    </row>
    <row r="3415" spans="1:19" x14ac:dyDescent="0.25">
      <c r="A3415" t="s">
        <v>593</v>
      </c>
      <c r="B3415" t="s">
        <v>723</v>
      </c>
      <c r="C3415">
        <v>20136619629</v>
      </c>
      <c r="D3415">
        <v>71</v>
      </c>
      <c r="E3415" t="s">
        <v>87</v>
      </c>
      <c r="G3415">
        <v>15.1</v>
      </c>
      <c r="H3415">
        <v>2013</v>
      </c>
      <c r="I3415">
        <v>3</v>
      </c>
      <c r="J3415">
        <v>8</v>
      </c>
      <c r="K3415">
        <v>18</v>
      </c>
      <c r="M3415" t="s">
        <v>932</v>
      </c>
      <c r="N3415" t="s">
        <v>937</v>
      </c>
      <c r="O3415" t="s">
        <v>934</v>
      </c>
      <c r="P3415" t="s">
        <v>934</v>
      </c>
      <c r="Q3415" t="s">
        <v>814</v>
      </c>
      <c r="R3415" t="str">
        <f t="shared" si="108"/>
        <v>Weekday</v>
      </c>
      <c r="S3415" s="12">
        <f t="shared" si="107"/>
        <v>41341</v>
      </c>
    </row>
    <row r="3416" spans="1:19" x14ac:dyDescent="0.25">
      <c r="A3416" t="s">
        <v>593</v>
      </c>
      <c r="B3416" t="s">
        <v>836</v>
      </c>
      <c r="C3416">
        <v>20136619783</v>
      </c>
      <c r="D3416">
        <v>71</v>
      </c>
      <c r="E3416" t="s">
        <v>62</v>
      </c>
      <c r="G3416">
        <v>0.36</v>
      </c>
      <c r="H3416">
        <v>2013</v>
      </c>
      <c r="I3416">
        <v>3</v>
      </c>
      <c r="J3416">
        <v>13</v>
      </c>
      <c r="K3416">
        <v>7</v>
      </c>
      <c r="M3416" t="s">
        <v>935</v>
      </c>
      <c r="N3416" t="s">
        <v>933</v>
      </c>
      <c r="O3416" t="s">
        <v>934</v>
      </c>
      <c r="P3416" t="s">
        <v>934</v>
      </c>
      <c r="R3416" t="str">
        <f t="shared" si="108"/>
        <v>Weekday</v>
      </c>
      <c r="S3416" s="12">
        <f t="shared" si="107"/>
        <v>41346</v>
      </c>
    </row>
    <row r="3417" spans="1:19" x14ac:dyDescent="0.25">
      <c r="A3417" t="s">
        <v>593</v>
      </c>
      <c r="B3417" t="s">
        <v>836</v>
      </c>
      <c r="C3417">
        <v>20136621094</v>
      </c>
      <c r="D3417">
        <v>71</v>
      </c>
      <c r="E3417" t="s">
        <v>87</v>
      </c>
      <c r="G3417">
        <v>1.57</v>
      </c>
      <c r="H3417">
        <v>2013</v>
      </c>
      <c r="I3417">
        <v>3</v>
      </c>
      <c r="J3417">
        <v>24</v>
      </c>
      <c r="K3417">
        <v>19</v>
      </c>
      <c r="M3417" t="s">
        <v>935</v>
      </c>
      <c r="N3417" t="s">
        <v>933</v>
      </c>
      <c r="O3417" t="s">
        <v>934</v>
      </c>
      <c r="P3417" t="s">
        <v>934</v>
      </c>
      <c r="Q3417" t="s">
        <v>853</v>
      </c>
      <c r="R3417" t="str">
        <f t="shared" si="108"/>
        <v>Weekend</v>
      </c>
      <c r="S3417" s="12">
        <f t="shared" si="107"/>
        <v>41357</v>
      </c>
    </row>
    <row r="3418" spans="1:19" x14ac:dyDescent="0.25">
      <c r="A3418" t="s">
        <v>593</v>
      </c>
      <c r="B3418" t="s">
        <v>836</v>
      </c>
      <c r="C3418">
        <v>20136622484</v>
      </c>
      <c r="D3418">
        <v>71</v>
      </c>
      <c r="E3418" t="s">
        <v>62</v>
      </c>
      <c r="G3418">
        <v>0.06</v>
      </c>
      <c r="H3418">
        <v>2013</v>
      </c>
      <c r="I3418">
        <v>3</v>
      </c>
      <c r="J3418">
        <v>25</v>
      </c>
      <c r="K3418">
        <v>8</v>
      </c>
      <c r="M3418" t="s">
        <v>935</v>
      </c>
      <c r="N3418" t="s">
        <v>937</v>
      </c>
      <c r="O3418" t="s">
        <v>934</v>
      </c>
      <c r="P3418" t="s">
        <v>934</v>
      </c>
      <c r="R3418" t="str">
        <f t="shared" si="108"/>
        <v>Weekday</v>
      </c>
      <c r="S3418" s="12">
        <f t="shared" si="107"/>
        <v>41358</v>
      </c>
    </row>
    <row r="3419" spans="1:19" x14ac:dyDescent="0.25">
      <c r="A3419" t="s">
        <v>593</v>
      </c>
      <c r="B3419" t="s">
        <v>594</v>
      </c>
      <c r="C3419">
        <v>20136622523</v>
      </c>
      <c r="D3419">
        <v>70</v>
      </c>
      <c r="E3419" t="s">
        <v>62</v>
      </c>
      <c r="G3419">
        <v>13.75</v>
      </c>
      <c r="H3419">
        <v>2013</v>
      </c>
      <c r="I3419">
        <v>3</v>
      </c>
      <c r="J3419">
        <v>28</v>
      </c>
      <c r="K3419">
        <v>9</v>
      </c>
      <c r="M3419" t="s">
        <v>932</v>
      </c>
      <c r="N3419" t="s">
        <v>937</v>
      </c>
      <c r="O3419" t="s">
        <v>934</v>
      </c>
      <c r="P3419" t="s">
        <v>934</v>
      </c>
      <c r="R3419" t="str">
        <f t="shared" si="108"/>
        <v>Weekday</v>
      </c>
      <c r="S3419" s="12">
        <f t="shared" si="107"/>
        <v>41361</v>
      </c>
    </row>
    <row r="3420" spans="1:19" x14ac:dyDescent="0.25">
      <c r="A3420" t="s">
        <v>593</v>
      </c>
      <c r="B3420" t="s">
        <v>594</v>
      </c>
      <c r="C3420">
        <v>20136625802</v>
      </c>
      <c r="D3420">
        <v>70</v>
      </c>
      <c r="E3420" t="s">
        <v>62</v>
      </c>
      <c r="G3420">
        <v>13.55</v>
      </c>
      <c r="H3420">
        <v>2013</v>
      </c>
      <c r="I3420">
        <v>4</v>
      </c>
      <c r="J3420">
        <v>12</v>
      </c>
      <c r="K3420">
        <v>7</v>
      </c>
      <c r="M3420" t="s">
        <v>932</v>
      </c>
      <c r="N3420" t="s">
        <v>933</v>
      </c>
      <c r="O3420" t="s">
        <v>934</v>
      </c>
      <c r="P3420" t="s">
        <v>934</v>
      </c>
      <c r="R3420" t="str">
        <f t="shared" si="108"/>
        <v>Weekday</v>
      </c>
      <c r="S3420" s="12">
        <f t="shared" si="107"/>
        <v>41376</v>
      </c>
    </row>
    <row r="3421" spans="1:19" x14ac:dyDescent="0.25">
      <c r="A3421" t="s">
        <v>593</v>
      </c>
      <c r="B3421" t="s">
        <v>836</v>
      </c>
      <c r="C3421">
        <v>20136627025</v>
      </c>
      <c r="D3421">
        <v>71</v>
      </c>
      <c r="E3421" t="s">
        <v>62</v>
      </c>
      <c r="G3421">
        <v>0.16</v>
      </c>
      <c r="H3421">
        <v>2013</v>
      </c>
      <c r="I3421">
        <v>4</v>
      </c>
      <c r="J3421">
        <v>12</v>
      </c>
      <c r="K3421">
        <v>0</v>
      </c>
      <c r="M3421" t="s">
        <v>932</v>
      </c>
      <c r="N3421" t="s">
        <v>933</v>
      </c>
      <c r="O3421" t="s">
        <v>934</v>
      </c>
      <c r="P3421" t="s">
        <v>934</v>
      </c>
      <c r="R3421" t="str">
        <f t="shared" si="108"/>
        <v>Weekday</v>
      </c>
      <c r="S3421" s="12">
        <f t="shared" si="107"/>
        <v>41376</v>
      </c>
    </row>
    <row r="3422" spans="1:19" x14ac:dyDescent="0.25">
      <c r="A3422" t="s">
        <v>593</v>
      </c>
      <c r="B3422" t="s">
        <v>723</v>
      </c>
      <c r="C3422">
        <v>20136627269</v>
      </c>
      <c r="D3422">
        <v>275</v>
      </c>
      <c r="E3422" t="s">
        <v>87</v>
      </c>
      <c r="G3422">
        <v>35.32</v>
      </c>
      <c r="H3422">
        <v>2013</v>
      </c>
      <c r="I3422">
        <v>4</v>
      </c>
      <c r="J3422">
        <v>18</v>
      </c>
      <c r="K3422">
        <v>11</v>
      </c>
      <c r="M3422" t="s">
        <v>935</v>
      </c>
      <c r="N3422" t="s">
        <v>933</v>
      </c>
      <c r="O3422" t="s">
        <v>934</v>
      </c>
      <c r="P3422" t="s">
        <v>934</v>
      </c>
      <c r="R3422" t="str">
        <f t="shared" si="108"/>
        <v>Weekday</v>
      </c>
      <c r="S3422" s="12">
        <f t="shared" si="107"/>
        <v>41382</v>
      </c>
    </row>
    <row r="3423" spans="1:19" x14ac:dyDescent="0.25">
      <c r="A3423" t="s">
        <v>593</v>
      </c>
      <c r="B3423" t="s">
        <v>723</v>
      </c>
      <c r="C3423">
        <v>20136627651</v>
      </c>
      <c r="D3423">
        <v>71</v>
      </c>
      <c r="E3423" t="s">
        <v>62</v>
      </c>
      <c r="G3423">
        <v>18.100000000000001</v>
      </c>
      <c r="H3423">
        <v>2013</v>
      </c>
      <c r="I3423">
        <v>4</v>
      </c>
      <c r="J3423">
        <v>21</v>
      </c>
      <c r="K3423">
        <v>1</v>
      </c>
      <c r="M3423" t="s">
        <v>935</v>
      </c>
      <c r="N3423" t="s">
        <v>933</v>
      </c>
      <c r="O3423" t="s">
        <v>934</v>
      </c>
      <c r="P3423" t="s">
        <v>934</v>
      </c>
      <c r="Q3423" t="s">
        <v>781</v>
      </c>
      <c r="R3423" t="str">
        <f t="shared" si="108"/>
        <v>Weekend</v>
      </c>
      <c r="S3423" s="12">
        <f t="shared" si="107"/>
        <v>41385</v>
      </c>
    </row>
    <row r="3424" spans="1:19" x14ac:dyDescent="0.25">
      <c r="A3424" t="s">
        <v>593</v>
      </c>
      <c r="B3424" t="s">
        <v>723</v>
      </c>
      <c r="C3424">
        <v>20136627810</v>
      </c>
      <c r="D3424">
        <v>71</v>
      </c>
      <c r="E3424" t="s">
        <v>62</v>
      </c>
      <c r="G3424">
        <v>18.3</v>
      </c>
      <c r="H3424">
        <v>2013</v>
      </c>
      <c r="I3424">
        <v>4</v>
      </c>
      <c r="J3424">
        <v>22</v>
      </c>
      <c r="K3424">
        <v>14</v>
      </c>
      <c r="M3424" t="s">
        <v>935</v>
      </c>
      <c r="N3424" t="s">
        <v>933</v>
      </c>
      <c r="O3424" t="s">
        <v>934</v>
      </c>
      <c r="P3424" t="s">
        <v>934</v>
      </c>
      <c r="Q3424" t="s">
        <v>785</v>
      </c>
      <c r="R3424" t="str">
        <f t="shared" si="108"/>
        <v>Weekday</v>
      </c>
      <c r="S3424" s="12">
        <f t="shared" si="107"/>
        <v>41386</v>
      </c>
    </row>
    <row r="3425" spans="1:19" x14ac:dyDescent="0.25">
      <c r="A3425" t="s">
        <v>593</v>
      </c>
      <c r="B3425" t="s">
        <v>723</v>
      </c>
      <c r="C3425">
        <v>20136627921</v>
      </c>
      <c r="D3425">
        <v>71</v>
      </c>
      <c r="E3425" t="s">
        <v>87</v>
      </c>
      <c r="G3425">
        <v>17.14</v>
      </c>
      <c r="H3425">
        <v>2013</v>
      </c>
      <c r="I3425">
        <v>4</v>
      </c>
      <c r="J3425">
        <v>17</v>
      </c>
      <c r="K3425">
        <v>11</v>
      </c>
      <c r="M3425" t="s">
        <v>935</v>
      </c>
      <c r="N3425" t="s">
        <v>933</v>
      </c>
      <c r="O3425" t="s">
        <v>934</v>
      </c>
      <c r="P3425" t="s">
        <v>934</v>
      </c>
      <c r="Q3425" t="s">
        <v>805</v>
      </c>
      <c r="R3425" t="str">
        <f t="shared" si="108"/>
        <v>Weekday</v>
      </c>
      <c r="S3425" s="12">
        <f t="shared" si="107"/>
        <v>41381</v>
      </c>
    </row>
    <row r="3426" spans="1:19" x14ac:dyDescent="0.25">
      <c r="A3426" t="s">
        <v>593</v>
      </c>
      <c r="B3426" t="s">
        <v>723</v>
      </c>
      <c r="C3426">
        <v>20136627922</v>
      </c>
      <c r="D3426">
        <v>71</v>
      </c>
      <c r="E3426" t="s">
        <v>87</v>
      </c>
      <c r="G3426">
        <v>16.2</v>
      </c>
      <c r="H3426">
        <v>2013</v>
      </c>
      <c r="I3426">
        <v>4</v>
      </c>
      <c r="J3426">
        <v>12</v>
      </c>
      <c r="K3426">
        <v>7</v>
      </c>
      <c r="M3426" t="s">
        <v>932</v>
      </c>
      <c r="N3426" t="s">
        <v>936</v>
      </c>
      <c r="O3426" t="s">
        <v>934</v>
      </c>
      <c r="P3426" t="s">
        <v>934</v>
      </c>
      <c r="Q3426" t="s">
        <v>809</v>
      </c>
      <c r="R3426" t="str">
        <f t="shared" si="108"/>
        <v>Weekday</v>
      </c>
      <c r="S3426" s="12">
        <f t="shared" si="107"/>
        <v>41376</v>
      </c>
    </row>
    <row r="3427" spans="1:19" x14ac:dyDescent="0.25">
      <c r="A3427" t="s">
        <v>593</v>
      </c>
      <c r="B3427" t="s">
        <v>723</v>
      </c>
      <c r="C3427">
        <v>20136627923</v>
      </c>
      <c r="D3427">
        <v>71</v>
      </c>
      <c r="E3427" t="s">
        <v>62</v>
      </c>
      <c r="G3427">
        <v>15.9</v>
      </c>
      <c r="H3427">
        <v>2013</v>
      </c>
      <c r="I3427">
        <v>4</v>
      </c>
      <c r="J3427">
        <v>13</v>
      </c>
      <c r="K3427">
        <v>16</v>
      </c>
      <c r="M3427" t="s">
        <v>932</v>
      </c>
      <c r="N3427" t="s">
        <v>936</v>
      </c>
      <c r="O3427" t="s">
        <v>938</v>
      </c>
      <c r="P3427" t="s">
        <v>934</v>
      </c>
      <c r="Q3427" t="s">
        <v>946</v>
      </c>
      <c r="R3427" t="str">
        <f t="shared" si="108"/>
        <v>Weekend</v>
      </c>
      <c r="S3427" s="12">
        <f t="shared" si="107"/>
        <v>41377</v>
      </c>
    </row>
    <row r="3428" spans="1:19" x14ac:dyDescent="0.25">
      <c r="A3428" t="s">
        <v>593</v>
      </c>
      <c r="B3428" t="s">
        <v>836</v>
      </c>
      <c r="C3428">
        <v>20136629200</v>
      </c>
      <c r="D3428">
        <v>71</v>
      </c>
      <c r="E3428" t="s">
        <v>87</v>
      </c>
      <c r="G3428">
        <v>0.49</v>
      </c>
      <c r="H3428">
        <v>2013</v>
      </c>
      <c r="I3428">
        <v>4</v>
      </c>
      <c r="J3428">
        <v>27</v>
      </c>
      <c r="K3428">
        <v>0</v>
      </c>
      <c r="M3428" t="s">
        <v>935</v>
      </c>
      <c r="N3428" t="s">
        <v>933</v>
      </c>
      <c r="O3428" t="s">
        <v>934</v>
      </c>
      <c r="P3428" t="s">
        <v>934</v>
      </c>
      <c r="R3428" t="str">
        <f t="shared" si="108"/>
        <v>Weekend</v>
      </c>
      <c r="S3428" s="12">
        <f t="shared" si="107"/>
        <v>41391</v>
      </c>
    </row>
    <row r="3429" spans="1:19" x14ac:dyDescent="0.25">
      <c r="A3429" t="s">
        <v>593</v>
      </c>
      <c r="B3429" t="s">
        <v>723</v>
      </c>
      <c r="C3429">
        <v>20136629334</v>
      </c>
      <c r="D3429">
        <v>71</v>
      </c>
      <c r="E3429" t="s">
        <v>87</v>
      </c>
      <c r="G3429">
        <v>16.399999999999999</v>
      </c>
      <c r="H3429">
        <v>2013</v>
      </c>
      <c r="I3429">
        <v>4</v>
      </c>
      <c r="J3429">
        <v>25</v>
      </c>
      <c r="K3429">
        <v>8</v>
      </c>
      <c r="M3429" t="s">
        <v>932</v>
      </c>
      <c r="N3429" t="s">
        <v>936</v>
      </c>
      <c r="O3429" t="s">
        <v>934</v>
      </c>
      <c r="P3429" t="s">
        <v>934</v>
      </c>
      <c r="Q3429" t="s">
        <v>808</v>
      </c>
      <c r="R3429" t="str">
        <f t="shared" si="108"/>
        <v>Weekday</v>
      </c>
      <c r="S3429" s="12">
        <f t="shared" si="107"/>
        <v>41389</v>
      </c>
    </row>
    <row r="3430" spans="1:19" x14ac:dyDescent="0.25">
      <c r="A3430" t="s">
        <v>593</v>
      </c>
      <c r="B3430" t="s">
        <v>723</v>
      </c>
      <c r="C3430">
        <v>20136629727</v>
      </c>
      <c r="D3430">
        <v>71</v>
      </c>
      <c r="E3430" t="s">
        <v>62</v>
      </c>
      <c r="G3430">
        <v>16.21</v>
      </c>
      <c r="H3430">
        <v>2013</v>
      </c>
      <c r="I3430">
        <v>4</v>
      </c>
      <c r="J3430">
        <v>29</v>
      </c>
      <c r="K3430">
        <v>8</v>
      </c>
      <c r="M3430" t="s">
        <v>935</v>
      </c>
      <c r="N3430" t="s">
        <v>933</v>
      </c>
      <c r="O3430" t="s">
        <v>938</v>
      </c>
      <c r="P3430" t="s">
        <v>934</v>
      </c>
      <c r="Q3430" t="s">
        <v>946</v>
      </c>
      <c r="R3430" t="str">
        <f t="shared" si="108"/>
        <v>Weekday</v>
      </c>
      <c r="S3430" s="12">
        <f t="shared" si="107"/>
        <v>41393</v>
      </c>
    </row>
    <row r="3431" spans="1:19" x14ac:dyDescent="0.25">
      <c r="A3431" t="s">
        <v>593</v>
      </c>
      <c r="B3431" t="s">
        <v>723</v>
      </c>
      <c r="C3431">
        <v>20136630059</v>
      </c>
      <c r="D3431">
        <v>71</v>
      </c>
      <c r="E3431" t="s">
        <v>62</v>
      </c>
      <c r="G3431">
        <v>14.4</v>
      </c>
      <c r="H3431">
        <v>2013</v>
      </c>
      <c r="I3431">
        <v>2</v>
      </c>
      <c r="J3431">
        <v>2</v>
      </c>
      <c r="K3431">
        <v>19</v>
      </c>
      <c r="M3431" t="s">
        <v>935</v>
      </c>
      <c r="N3431" t="s">
        <v>933</v>
      </c>
      <c r="O3431" t="s">
        <v>934</v>
      </c>
      <c r="P3431" t="s">
        <v>934</v>
      </c>
      <c r="Q3431" t="s">
        <v>755</v>
      </c>
      <c r="R3431" t="str">
        <f t="shared" si="108"/>
        <v>Weekend</v>
      </c>
      <c r="S3431" s="12">
        <f t="shared" si="107"/>
        <v>41307</v>
      </c>
    </row>
    <row r="3432" spans="1:19" x14ac:dyDescent="0.25">
      <c r="A3432" t="s">
        <v>593</v>
      </c>
      <c r="B3432" t="s">
        <v>723</v>
      </c>
      <c r="C3432">
        <v>20136630066</v>
      </c>
      <c r="D3432">
        <v>71</v>
      </c>
      <c r="E3432" t="s">
        <v>87</v>
      </c>
      <c r="G3432">
        <v>15.8</v>
      </c>
      <c r="H3432">
        <v>2013</v>
      </c>
      <c r="I3432">
        <v>2</v>
      </c>
      <c r="J3432">
        <v>8</v>
      </c>
      <c r="K3432">
        <v>18</v>
      </c>
      <c r="M3432" t="s">
        <v>932</v>
      </c>
      <c r="N3432" t="s">
        <v>933</v>
      </c>
      <c r="O3432" t="s">
        <v>934</v>
      </c>
      <c r="P3432" t="s">
        <v>934</v>
      </c>
      <c r="Q3432" t="s">
        <v>812</v>
      </c>
      <c r="R3432" t="str">
        <f t="shared" si="108"/>
        <v>Weekday</v>
      </c>
      <c r="S3432" s="12">
        <f t="shared" si="107"/>
        <v>41313</v>
      </c>
    </row>
    <row r="3433" spans="1:19" x14ac:dyDescent="0.25">
      <c r="A3433" t="s">
        <v>593</v>
      </c>
      <c r="B3433" t="s">
        <v>723</v>
      </c>
      <c r="C3433">
        <v>20136630068</v>
      </c>
      <c r="D3433">
        <v>71</v>
      </c>
      <c r="E3433" t="s">
        <v>62</v>
      </c>
      <c r="G3433">
        <v>15.6</v>
      </c>
      <c r="H3433">
        <v>2013</v>
      </c>
      <c r="I3433">
        <v>2</v>
      </c>
      <c r="J3433">
        <v>12</v>
      </c>
      <c r="K3433">
        <v>15</v>
      </c>
      <c r="M3433" t="s">
        <v>932</v>
      </c>
      <c r="N3433" t="s">
        <v>937</v>
      </c>
      <c r="O3433" t="s">
        <v>934</v>
      </c>
      <c r="P3433" t="s">
        <v>934</v>
      </c>
      <c r="Q3433" t="s">
        <v>761</v>
      </c>
      <c r="R3433" t="str">
        <f t="shared" si="108"/>
        <v>Weekday</v>
      </c>
      <c r="S3433" s="12">
        <f t="shared" si="107"/>
        <v>41317</v>
      </c>
    </row>
    <row r="3434" spans="1:19" x14ac:dyDescent="0.25">
      <c r="A3434" t="s">
        <v>593</v>
      </c>
      <c r="B3434" t="s">
        <v>723</v>
      </c>
      <c r="C3434">
        <v>20136630069</v>
      </c>
      <c r="D3434">
        <v>71</v>
      </c>
      <c r="E3434" t="s">
        <v>87</v>
      </c>
      <c r="G3434">
        <v>14.14</v>
      </c>
      <c r="H3434">
        <v>2013</v>
      </c>
      <c r="I3434">
        <v>3</v>
      </c>
      <c r="J3434">
        <v>30</v>
      </c>
      <c r="K3434">
        <v>2</v>
      </c>
      <c r="M3434" t="s">
        <v>932</v>
      </c>
      <c r="N3434" t="s">
        <v>936</v>
      </c>
      <c r="O3434" t="s">
        <v>934</v>
      </c>
      <c r="P3434" t="s">
        <v>934</v>
      </c>
      <c r="Q3434" t="s">
        <v>821</v>
      </c>
      <c r="R3434" t="str">
        <f t="shared" si="108"/>
        <v>Weekend</v>
      </c>
      <c r="S3434" s="12">
        <f t="shared" si="107"/>
        <v>41363</v>
      </c>
    </row>
    <row r="3435" spans="1:19" x14ac:dyDescent="0.25">
      <c r="A3435" t="s">
        <v>593</v>
      </c>
      <c r="B3435" t="s">
        <v>723</v>
      </c>
      <c r="C3435">
        <v>20136630073</v>
      </c>
      <c r="D3435">
        <v>71</v>
      </c>
      <c r="E3435" t="s">
        <v>87</v>
      </c>
      <c r="G3435">
        <v>17.329999999999998</v>
      </c>
      <c r="H3435">
        <v>2013</v>
      </c>
      <c r="I3435">
        <v>4</v>
      </c>
      <c r="J3435">
        <v>8</v>
      </c>
      <c r="K3435">
        <v>19</v>
      </c>
      <c r="M3435" t="s">
        <v>935</v>
      </c>
      <c r="N3435" t="s">
        <v>939</v>
      </c>
      <c r="O3435" t="s">
        <v>934</v>
      </c>
      <c r="P3435" t="s">
        <v>934</v>
      </c>
      <c r="Q3435" t="s">
        <v>802</v>
      </c>
      <c r="R3435" t="str">
        <f t="shared" si="108"/>
        <v>Weekday</v>
      </c>
      <c r="S3435" s="12">
        <f t="shared" si="107"/>
        <v>41372</v>
      </c>
    </row>
    <row r="3436" spans="1:19" x14ac:dyDescent="0.25">
      <c r="A3436" t="s">
        <v>593</v>
      </c>
      <c r="B3436" t="s">
        <v>723</v>
      </c>
      <c r="C3436">
        <v>20136630076</v>
      </c>
      <c r="D3436">
        <v>71</v>
      </c>
      <c r="E3436" t="s">
        <v>62</v>
      </c>
      <c r="G3436">
        <v>15.2</v>
      </c>
      <c r="H3436">
        <v>2013</v>
      </c>
      <c r="I3436">
        <v>4</v>
      </c>
      <c r="J3436">
        <v>13</v>
      </c>
      <c r="K3436">
        <v>17</v>
      </c>
      <c r="M3436" t="s">
        <v>932</v>
      </c>
      <c r="N3436" t="s">
        <v>936</v>
      </c>
      <c r="O3436" t="s">
        <v>934</v>
      </c>
      <c r="P3436" t="s">
        <v>934</v>
      </c>
      <c r="Q3436" t="s">
        <v>759</v>
      </c>
      <c r="R3436" t="str">
        <f t="shared" si="108"/>
        <v>Weekend</v>
      </c>
      <c r="S3436" s="12">
        <f t="shared" si="107"/>
        <v>41377</v>
      </c>
    </row>
    <row r="3437" spans="1:19" x14ac:dyDescent="0.25">
      <c r="A3437" t="s">
        <v>593</v>
      </c>
      <c r="B3437" t="s">
        <v>723</v>
      </c>
      <c r="C3437">
        <v>20136630077</v>
      </c>
      <c r="D3437">
        <v>71</v>
      </c>
      <c r="E3437" t="s">
        <v>62</v>
      </c>
      <c r="G3437">
        <v>16.100000000000001</v>
      </c>
      <c r="H3437">
        <v>2013</v>
      </c>
      <c r="I3437">
        <v>4</v>
      </c>
      <c r="J3437">
        <v>17</v>
      </c>
      <c r="K3437">
        <v>16</v>
      </c>
      <c r="M3437" t="s">
        <v>932</v>
      </c>
      <c r="N3437" t="s">
        <v>933</v>
      </c>
      <c r="O3437" t="s">
        <v>938</v>
      </c>
      <c r="P3437" t="s">
        <v>934</v>
      </c>
      <c r="Q3437" t="s">
        <v>946</v>
      </c>
      <c r="R3437" t="str">
        <f t="shared" si="108"/>
        <v>Weekday</v>
      </c>
      <c r="S3437" s="12">
        <f t="shared" si="107"/>
        <v>41381</v>
      </c>
    </row>
    <row r="3438" spans="1:19" x14ac:dyDescent="0.25">
      <c r="A3438" t="s">
        <v>593</v>
      </c>
      <c r="B3438" t="s">
        <v>723</v>
      </c>
      <c r="C3438">
        <v>20136630078</v>
      </c>
      <c r="D3438">
        <v>71</v>
      </c>
      <c r="E3438" t="s">
        <v>87</v>
      </c>
      <c r="G3438">
        <v>17.53</v>
      </c>
      <c r="H3438">
        <v>2013</v>
      </c>
      <c r="I3438">
        <v>4</v>
      </c>
      <c r="J3438">
        <v>19</v>
      </c>
      <c r="K3438">
        <v>7</v>
      </c>
      <c r="M3438" t="s">
        <v>932</v>
      </c>
      <c r="N3438" t="s">
        <v>933</v>
      </c>
      <c r="O3438" t="s">
        <v>934</v>
      </c>
      <c r="P3438" t="s">
        <v>934</v>
      </c>
      <c r="Q3438" t="s">
        <v>800</v>
      </c>
      <c r="R3438" t="str">
        <f t="shared" si="108"/>
        <v>Weekday</v>
      </c>
      <c r="S3438" s="12">
        <f t="shared" si="107"/>
        <v>41383</v>
      </c>
    </row>
    <row r="3439" spans="1:19" x14ac:dyDescent="0.25">
      <c r="A3439" t="s">
        <v>593</v>
      </c>
      <c r="B3439" t="s">
        <v>723</v>
      </c>
      <c r="C3439">
        <v>20136630080</v>
      </c>
      <c r="D3439">
        <v>71</v>
      </c>
      <c r="E3439" t="s">
        <v>62</v>
      </c>
      <c r="G3439">
        <v>15.5</v>
      </c>
      <c r="H3439">
        <v>2013</v>
      </c>
      <c r="I3439">
        <v>4</v>
      </c>
      <c r="J3439">
        <v>24</v>
      </c>
      <c r="K3439">
        <v>18</v>
      </c>
      <c r="M3439" t="s">
        <v>932</v>
      </c>
      <c r="N3439" t="s">
        <v>933</v>
      </c>
      <c r="O3439" t="s">
        <v>934</v>
      </c>
      <c r="P3439" t="s">
        <v>934</v>
      </c>
      <c r="Q3439" t="s">
        <v>759</v>
      </c>
      <c r="R3439" t="str">
        <f t="shared" si="108"/>
        <v>Weekday</v>
      </c>
      <c r="S3439" s="12">
        <f t="shared" si="107"/>
        <v>41388</v>
      </c>
    </row>
    <row r="3440" spans="1:19" x14ac:dyDescent="0.25">
      <c r="A3440" t="s">
        <v>593</v>
      </c>
      <c r="B3440" t="s">
        <v>723</v>
      </c>
      <c r="C3440">
        <v>20136630083</v>
      </c>
      <c r="D3440">
        <v>71</v>
      </c>
      <c r="E3440" t="s">
        <v>87</v>
      </c>
      <c r="G3440">
        <v>15.3</v>
      </c>
      <c r="H3440">
        <v>2013</v>
      </c>
      <c r="I3440">
        <v>4</v>
      </c>
      <c r="J3440">
        <v>29</v>
      </c>
      <c r="K3440">
        <v>7</v>
      </c>
      <c r="M3440" t="s">
        <v>932</v>
      </c>
      <c r="N3440" t="s">
        <v>933</v>
      </c>
      <c r="O3440" t="s">
        <v>934</v>
      </c>
      <c r="P3440" t="s">
        <v>934</v>
      </c>
      <c r="Q3440" t="s">
        <v>814</v>
      </c>
      <c r="R3440" t="str">
        <f t="shared" si="108"/>
        <v>Weekday</v>
      </c>
      <c r="S3440" s="12">
        <f t="shared" si="107"/>
        <v>41393</v>
      </c>
    </row>
    <row r="3441" spans="1:19" x14ac:dyDescent="0.25">
      <c r="A3441" t="s">
        <v>593</v>
      </c>
      <c r="B3441" t="s">
        <v>723</v>
      </c>
      <c r="C3441">
        <v>20136630084</v>
      </c>
      <c r="D3441">
        <v>71</v>
      </c>
      <c r="E3441" t="s">
        <v>62</v>
      </c>
      <c r="G3441">
        <v>15.9</v>
      </c>
      <c r="H3441">
        <v>2013</v>
      </c>
      <c r="I3441">
        <v>4</v>
      </c>
      <c r="J3441">
        <v>29</v>
      </c>
      <c r="K3441">
        <v>8</v>
      </c>
      <c r="M3441" t="s">
        <v>932</v>
      </c>
      <c r="N3441" t="s">
        <v>933</v>
      </c>
      <c r="O3441" t="s">
        <v>934</v>
      </c>
      <c r="P3441" t="s">
        <v>934</v>
      </c>
      <c r="Q3441" t="s">
        <v>946</v>
      </c>
      <c r="R3441" t="str">
        <f t="shared" si="108"/>
        <v>Weekday</v>
      </c>
      <c r="S3441" s="12">
        <f t="shared" si="107"/>
        <v>41393</v>
      </c>
    </row>
    <row r="3442" spans="1:19" x14ac:dyDescent="0.25">
      <c r="A3442" t="s">
        <v>593</v>
      </c>
      <c r="B3442" t="s">
        <v>723</v>
      </c>
      <c r="C3442">
        <v>20136630085</v>
      </c>
      <c r="D3442">
        <v>275</v>
      </c>
      <c r="E3442" t="s">
        <v>62</v>
      </c>
      <c r="G3442">
        <v>32.69</v>
      </c>
      <c r="H3442">
        <v>2013</v>
      </c>
      <c r="I3442">
        <v>4</v>
      </c>
      <c r="J3442">
        <v>29</v>
      </c>
      <c r="K3442">
        <v>17</v>
      </c>
      <c r="M3442" t="s">
        <v>932</v>
      </c>
      <c r="N3442" t="s">
        <v>933</v>
      </c>
      <c r="O3442" t="s">
        <v>934</v>
      </c>
      <c r="P3442" t="s">
        <v>934</v>
      </c>
      <c r="Q3442" t="s">
        <v>864</v>
      </c>
      <c r="R3442" t="str">
        <f t="shared" si="108"/>
        <v>Weekday</v>
      </c>
      <c r="S3442" s="12">
        <f t="shared" si="107"/>
        <v>41393</v>
      </c>
    </row>
    <row r="3443" spans="1:19" x14ac:dyDescent="0.25">
      <c r="A3443" t="s">
        <v>593</v>
      </c>
      <c r="B3443" t="s">
        <v>723</v>
      </c>
      <c r="C3443">
        <v>20136630086</v>
      </c>
      <c r="D3443">
        <v>71</v>
      </c>
      <c r="E3443" t="s">
        <v>87</v>
      </c>
      <c r="G3443">
        <v>17.93</v>
      </c>
      <c r="H3443">
        <v>2013</v>
      </c>
      <c r="I3443">
        <v>4</v>
      </c>
      <c r="J3443">
        <v>30</v>
      </c>
      <c r="K3443">
        <v>16</v>
      </c>
      <c r="M3443" t="s">
        <v>932</v>
      </c>
      <c r="N3443" t="s">
        <v>933</v>
      </c>
      <c r="O3443" t="s">
        <v>934</v>
      </c>
      <c r="P3443" t="s">
        <v>934</v>
      </c>
      <c r="Q3443" t="s">
        <v>797</v>
      </c>
      <c r="R3443" t="str">
        <f t="shared" si="108"/>
        <v>Weekday</v>
      </c>
      <c r="S3443" s="12">
        <f t="shared" si="107"/>
        <v>41394</v>
      </c>
    </row>
    <row r="3444" spans="1:19" x14ac:dyDescent="0.25">
      <c r="A3444" t="s">
        <v>593</v>
      </c>
      <c r="B3444" t="s">
        <v>723</v>
      </c>
      <c r="C3444">
        <v>20136630217</v>
      </c>
      <c r="D3444">
        <v>71</v>
      </c>
      <c r="E3444" t="s">
        <v>62</v>
      </c>
      <c r="G3444">
        <v>16.2</v>
      </c>
      <c r="H3444">
        <v>2013</v>
      </c>
      <c r="I3444">
        <v>4</v>
      </c>
      <c r="J3444">
        <v>19</v>
      </c>
      <c r="K3444">
        <v>5</v>
      </c>
      <c r="M3444" t="s">
        <v>932</v>
      </c>
      <c r="N3444" t="s">
        <v>936</v>
      </c>
      <c r="O3444" t="s">
        <v>934</v>
      </c>
      <c r="P3444" t="s">
        <v>934</v>
      </c>
      <c r="Q3444" t="s">
        <v>946</v>
      </c>
      <c r="R3444" t="str">
        <f t="shared" si="108"/>
        <v>Weekday</v>
      </c>
      <c r="S3444" s="12">
        <f t="shared" si="107"/>
        <v>41383</v>
      </c>
    </row>
    <row r="3445" spans="1:19" x14ac:dyDescent="0.25">
      <c r="A3445" t="s">
        <v>593</v>
      </c>
      <c r="B3445" t="s">
        <v>723</v>
      </c>
      <c r="C3445">
        <v>20136630419</v>
      </c>
      <c r="D3445">
        <v>275</v>
      </c>
      <c r="E3445" t="s">
        <v>62</v>
      </c>
      <c r="G3445">
        <v>31.22</v>
      </c>
      <c r="H3445">
        <v>2013</v>
      </c>
      <c r="I3445">
        <v>4</v>
      </c>
      <c r="J3445">
        <v>22</v>
      </c>
      <c r="K3445">
        <v>13</v>
      </c>
      <c r="M3445" t="s">
        <v>935</v>
      </c>
      <c r="N3445" t="s">
        <v>933</v>
      </c>
      <c r="O3445" t="s">
        <v>934</v>
      </c>
      <c r="P3445" t="s">
        <v>934</v>
      </c>
      <c r="Q3445" t="s">
        <v>855</v>
      </c>
      <c r="R3445" t="str">
        <f t="shared" si="108"/>
        <v>Weekday</v>
      </c>
      <c r="S3445" s="12">
        <f t="shared" si="107"/>
        <v>41386</v>
      </c>
    </row>
    <row r="3446" spans="1:19" x14ac:dyDescent="0.25">
      <c r="A3446" t="s">
        <v>593</v>
      </c>
      <c r="B3446" t="s">
        <v>723</v>
      </c>
      <c r="C3446">
        <v>20136630421</v>
      </c>
      <c r="D3446">
        <v>275</v>
      </c>
      <c r="E3446" t="s">
        <v>62</v>
      </c>
      <c r="G3446">
        <v>31.69</v>
      </c>
      <c r="H3446">
        <v>2013</v>
      </c>
      <c r="I3446">
        <v>5</v>
      </c>
      <c r="J3446">
        <v>2</v>
      </c>
      <c r="K3446">
        <v>14</v>
      </c>
      <c r="M3446" t="s">
        <v>935</v>
      </c>
      <c r="N3446" t="s">
        <v>933</v>
      </c>
      <c r="O3446" t="s">
        <v>934</v>
      </c>
      <c r="P3446" t="s">
        <v>934</v>
      </c>
      <c r="Q3446" t="s">
        <v>860</v>
      </c>
      <c r="R3446" t="str">
        <f t="shared" si="108"/>
        <v>Weekday</v>
      </c>
      <c r="S3446" s="12">
        <f t="shared" si="107"/>
        <v>41396</v>
      </c>
    </row>
    <row r="3447" spans="1:19" x14ac:dyDescent="0.25">
      <c r="A3447" t="s">
        <v>593</v>
      </c>
      <c r="B3447" t="s">
        <v>836</v>
      </c>
      <c r="C3447">
        <v>20136630453</v>
      </c>
      <c r="D3447">
        <v>71</v>
      </c>
      <c r="E3447" t="s">
        <v>62</v>
      </c>
      <c r="G3447">
        <v>1.47</v>
      </c>
      <c r="H3447">
        <v>2013</v>
      </c>
      <c r="I3447">
        <v>5</v>
      </c>
      <c r="J3447">
        <v>2</v>
      </c>
      <c r="K3447">
        <v>1</v>
      </c>
      <c r="M3447" t="s">
        <v>935</v>
      </c>
      <c r="N3447" t="s">
        <v>933</v>
      </c>
      <c r="P3447" t="s">
        <v>934</v>
      </c>
      <c r="Q3447" t="s">
        <v>842</v>
      </c>
      <c r="R3447" t="str">
        <f t="shared" si="108"/>
        <v>Weekday</v>
      </c>
      <c r="S3447" s="12">
        <f t="shared" si="107"/>
        <v>41396</v>
      </c>
    </row>
    <row r="3448" spans="1:19" x14ac:dyDescent="0.25">
      <c r="A3448" t="s">
        <v>593</v>
      </c>
      <c r="B3448" t="s">
        <v>723</v>
      </c>
      <c r="C3448">
        <v>20136630857</v>
      </c>
      <c r="D3448">
        <v>71</v>
      </c>
      <c r="E3448" t="s">
        <v>87</v>
      </c>
      <c r="G3448">
        <v>18.3</v>
      </c>
      <c r="H3448">
        <v>2013</v>
      </c>
      <c r="I3448">
        <v>5</v>
      </c>
      <c r="J3448">
        <v>2</v>
      </c>
      <c r="K3448">
        <v>7</v>
      </c>
      <c r="M3448" t="s">
        <v>932</v>
      </c>
      <c r="N3448" t="s">
        <v>933</v>
      </c>
      <c r="O3448" t="s">
        <v>934</v>
      </c>
      <c r="P3448" t="s">
        <v>934</v>
      </c>
      <c r="Q3448" t="s">
        <v>794</v>
      </c>
      <c r="R3448" t="str">
        <f t="shared" si="108"/>
        <v>Weekday</v>
      </c>
      <c r="S3448" s="12">
        <f t="shared" si="107"/>
        <v>41396</v>
      </c>
    </row>
    <row r="3449" spans="1:19" x14ac:dyDescent="0.25">
      <c r="A3449" t="s">
        <v>593</v>
      </c>
      <c r="B3449" t="s">
        <v>836</v>
      </c>
      <c r="C3449">
        <v>20136631110</v>
      </c>
      <c r="D3449">
        <v>71</v>
      </c>
      <c r="E3449" t="s">
        <v>87</v>
      </c>
      <c r="G3449">
        <v>2.94</v>
      </c>
      <c r="H3449">
        <v>2013</v>
      </c>
      <c r="I3449">
        <v>5</v>
      </c>
      <c r="J3449">
        <v>3</v>
      </c>
      <c r="K3449">
        <v>17</v>
      </c>
      <c r="M3449" t="s">
        <v>932</v>
      </c>
      <c r="N3449" t="s">
        <v>933</v>
      </c>
      <c r="O3449" t="s">
        <v>934</v>
      </c>
      <c r="P3449" t="s">
        <v>934</v>
      </c>
      <c r="R3449" t="str">
        <f t="shared" si="108"/>
        <v>Weekday</v>
      </c>
      <c r="S3449" s="12">
        <f t="shared" si="107"/>
        <v>41397</v>
      </c>
    </row>
    <row r="3450" spans="1:19" x14ac:dyDescent="0.25">
      <c r="A3450" t="s">
        <v>593</v>
      </c>
      <c r="B3450" t="s">
        <v>723</v>
      </c>
      <c r="C3450">
        <v>20136631403</v>
      </c>
      <c r="D3450">
        <v>275</v>
      </c>
      <c r="E3450" t="s">
        <v>62</v>
      </c>
      <c r="G3450">
        <v>31.69</v>
      </c>
      <c r="H3450">
        <v>2013</v>
      </c>
      <c r="I3450">
        <v>5</v>
      </c>
      <c r="J3450">
        <v>2</v>
      </c>
      <c r="K3450">
        <v>13</v>
      </c>
      <c r="M3450" t="s">
        <v>935</v>
      </c>
      <c r="N3450" t="s">
        <v>933</v>
      </c>
      <c r="O3450" t="s">
        <v>934</v>
      </c>
      <c r="P3450" t="s">
        <v>934</v>
      </c>
      <c r="Q3450" t="s">
        <v>860</v>
      </c>
      <c r="R3450" t="str">
        <f t="shared" si="108"/>
        <v>Weekday</v>
      </c>
      <c r="S3450" s="12">
        <f t="shared" si="107"/>
        <v>41396</v>
      </c>
    </row>
    <row r="3451" spans="1:19" x14ac:dyDescent="0.25">
      <c r="A3451" t="s">
        <v>593</v>
      </c>
      <c r="B3451" t="s">
        <v>723</v>
      </c>
      <c r="C3451">
        <v>20136631642</v>
      </c>
      <c r="D3451">
        <v>71</v>
      </c>
      <c r="E3451" t="s">
        <v>62</v>
      </c>
      <c r="G3451">
        <v>15.79</v>
      </c>
      <c r="H3451">
        <v>2013</v>
      </c>
      <c r="I3451">
        <v>5</v>
      </c>
      <c r="J3451">
        <v>6</v>
      </c>
      <c r="K3451">
        <v>17</v>
      </c>
      <c r="M3451" t="s">
        <v>932</v>
      </c>
      <c r="N3451" t="s">
        <v>933</v>
      </c>
      <c r="O3451" t="s">
        <v>934</v>
      </c>
      <c r="P3451" t="s">
        <v>934</v>
      </c>
      <c r="Q3451" t="s">
        <v>946</v>
      </c>
      <c r="R3451" t="str">
        <f t="shared" si="108"/>
        <v>Weekday</v>
      </c>
      <c r="S3451" s="12">
        <f t="shared" si="107"/>
        <v>41400</v>
      </c>
    </row>
    <row r="3452" spans="1:19" x14ac:dyDescent="0.25">
      <c r="A3452" t="s">
        <v>593</v>
      </c>
      <c r="B3452" t="s">
        <v>594</v>
      </c>
      <c r="C3452">
        <v>20136631918</v>
      </c>
      <c r="D3452">
        <v>70</v>
      </c>
      <c r="E3452" t="s">
        <v>62</v>
      </c>
      <c r="G3452">
        <v>8.5500000000000007</v>
      </c>
      <c r="H3452">
        <v>2013</v>
      </c>
      <c r="I3452">
        <v>5</v>
      </c>
      <c r="J3452">
        <v>2</v>
      </c>
      <c r="K3452">
        <v>7</v>
      </c>
      <c r="M3452" t="s">
        <v>932</v>
      </c>
      <c r="N3452" t="s">
        <v>937</v>
      </c>
      <c r="O3452" t="s">
        <v>934</v>
      </c>
      <c r="P3452" t="s">
        <v>934</v>
      </c>
      <c r="Q3452" t="s">
        <v>602</v>
      </c>
      <c r="R3452" t="str">
        <f t="shared" si="108"/>
        <v>Weekday</v>
      </c>
      <c r="S3452" s="12">
        <f t="shared" si="107"/>
        <v>41396</v>
      </c>
    </row>
    <row r="3453" spans="1:19" x14ac:dyDescent="0.25">
      <c r="A3453" t="s">
        <v>593</v>
      </c>
      <c r="B3453" t="s">
        <v>723</v>
      </c>
      <c r="C3453">
        <v>20136631941</v>
      </c>
      <c r="D3453">
        <v>71</v>
      </c>
      <c r="E3453" t="s">
        <v>87</v>
      </c>
      <c r="G3453">
        <v>14.23</v>
      </c>
      <c r="H3453">
        <v>2013</v>
      </c>
      <c r="I3453">
        <v>5</v>
      </c>
      <c r="J3453">
        <v>7</v>
      </c>
      <c r="K3453">
        <v>15</v>
      </c>
      <c r="M3453" t="s">
        <v>935</v>
      </c>
      <c r="N3453" t="s">
        <v>933</v>
      </c>
      <c r="O3453" t="s">
        <v>934</v>
      </c>
      <c r="P3453" t="s">
        <v>934</v>
      </c>
      <c r="Q3453" t="s">
        <v>819</v>
      </c>
      <c r="R3453" t="str">
        <f t="shared" si="108"/>
        <v>Weekday</v>
      </c>
      <c r="S3453" s="12">
        <f t="shared" si="107"/>
        <v>41401</v>
      </c>
    </row>
    <row r="3454" spans="1:19" x14ac:dyDescent="0.25">
      <c r="A3454" t="s">
        <v>593</v>
      </c>
      <c r="B3454" t="s">
        <v>836</v>
      </c>
      <c r="C3454">
        <v>20136632163</v>
      </c>
      <c r="D3454">
        <v>71</v>
      </c>
      <c r="E3454" t="s">
        <v>62</v>
      </c>
      <c r="G3454">
        <v>1.17</v>
      </c>
      <c r="H3454">
        <v>2013</v>
      </c>
      <c r="I3454">
        <v>5</v>
      </c>
      <c r="J3454">
        <v>3</v>
      </c>
      <c r="K3454">
        <v>11</v>
      </c>
      <c r="M3454" t="s">
        <v>935</v>
      </c>
      <c r="N3454" t="s">
        <v>933</v>
      </c>
      <c r="O3454" t="s">
        <v>934</v>
      </c>
      <c r="P3454" t="s">
        <v>934</v>
      </c>
      <c r="Q3454" t="s">
        <v>840</v>
      </c>
      <c r="R3454" t="str">
        <f t="shared" si="108"/>
        <v>Weekday</v>
      </c>
      <c r="S3454" s="12">
        <f t="shared" si="107"/>
        <v>41397</v>
      </c>
    </row>
    <row r="3455" spans="1:19" x14ac:dyDescent="0.25">
      <c r="A3455" t="s">
        <v>593</v>
      </c>
      <c r="B3455" t="s">
        <v>723</v>
      </c>
      <c r="C3455">
        <v>20136632260</v>
      </c>
      <c r="D3455">
        <v>71</v>
      </c>
      <c r="E3455" t="s">
        <v>87</v>
      </c>
      <c r="G3455">
        <v>15.4</v>
      </c>
      <c r="H3455">
        <v>2013</v>
      </c>
      <c r="I3455">
        <v>2</v>
      </c>
      <c r="J3455">
        <v>5</v>
      </c>
      <c r="K3455">
        <v>23</v>
      </c>
      <c r="M3455" t="s">
        <v>935</v>
      </c>
      <c r="N3455" t="s">
        <v>933</v>
      </c>
      <c r="O3455" t="s">
        <v>934</v>
      </c>
      <c r="P3455" t="s">
        <v>934</v>
      </c>
      <c r="Q3455" t="s">
        <v>814</v>
      </c>
      <c r="R3455" t="str">
        <f t="shared" si="108"/>
        <v>Weekday</v>
      </c>
      <c r="S3455" s="12">
        <f t="shared" si="107"/>
        <v>41310</v>
      </c>
    </row>
    <row r="3456" spans="1:19" x14ac:dyDescent="0.25">
      <c r="A3456" t="s">
        <v>593</v>
      </c>
      <c r="B3456" t="s">
        <v>723</v>
      </c>
      <c r="C3456">
        <v>20136632261</v>
      </c>
      <c r="D3456">
        <v>275</v>
      </c>
      <c r="E3456" t="s">
        <v>87</v>
      </c>
      <c r="G3456">
        <v>31.29</v>
      </c>
      <c r="H3456">
        <v>2013</v>
      </c>
      <c r="I3456">
        <v>2</v>
      </c>
      <c r="J3456">
        <v>6</v>
      </c>
      <c r="K3456">
        <v>7</v>
      </c>
      <c r="M3456" t="s">
        <v>932</v>
      </c>
      <c r="N3456" t="s">
        <v>933</v>
      </c>
      <c r="O3456" t="s">
        <v>934</v>
      </c>
      <c r="P3456" t="s">
        <v>934</v>
      </c>
      <c r="Q3456" t="s">
        <v>901</v>
      </c>
      <c r="R3456" t="str">
        <f t="shared" si="108"/>
        <v>Weekday</v>
      </c>
      <c r="S3456" s="12">
        <f t="shared" si="107"/>
        <v>41311</v>
      </c>
    </row>
    <row r="3457" spans="1:19" x14ac:dyDescent="0.25">
      <c r="A3457" t="s">
        <v>593</v>
      </c>
      <c r="B3457" t="s">
        <v>723</v>
      </c>
      <c r="C3457">
        <v>20136632262</v>
      </c>
      <c r="D3457">
        <v>275</v>
      </c>
      <c r="E3457" t="s">
        <v>87</v>
      </c>
      <c r="G3457">
        <v>33.01</v>
      </c>
      <c r="H3457">
        <v>2013</v>
      </c>
      <c r="I3457">
        <v>2</v>
      </c>
      <c r="J3457">
        <v>7</v>
      </c>
      <c r="K3457">
        <v>8</v>
      </c>
      <c r="M3457" t="s">
        <v>932</v>
      </c>
      <c r="N3457" t="s">
        <v>936</v>
      </c>
      <c r="O3457" t="s">
        <v>934</v>
      </c>
      <c r="P3457" t="s">
        <v>934</v>
      </c>
      <c r="Q3457" t="s">
        <v>892</v>
      </c>
      <c r="R3457" t="str">
        <f t="shared" si="108"/>
        <v>Weekday</v>
      </c>
      <c r="S3457" s="12">
        <f t="shared" si="107"/>
        <v>41312</v>
      </c>
    </row>
    <row r="3458" spans="1:19" x14ac:dyDescent="0.25">
      <c r="A3458" t="s">
        <v>593</v>
      </c>
      <c r="B3458" t="s">
        <v>723</v>
      </c>
      <c r="C3458">
        <v>20136632264</v>
      </c>
      <c r="D3458">
        <v>71</v>
      </c>
      <c r="E3458" t="s">
        <v>87</v>
      </c>
      <c r="G3458">
        <v>15.1</v>
      </c>
      <c r="H3458">
        <v>2013</v>
      </c>
      <c r="I3458">
        <v>2</v>
      </c>
      <c r="J3458">
        <v>12</v>
      </c>
      <c r="K3458">
        <v>8</v>
      </c>
      <c r="M3458" t="s">
        <v>932</v>
      </c>
      <c r="N3458" t="s">
        <v>936</v>
      </c>
      <c r="O3458" t="s">
        <v>934</v>
      </c>
      <c r="P3458" t="s">
        <v>934</v>
      </c>
      <c r="Q3458" t="s">
        <v>814</v>
      </c>
      <c r="R3458" t="str">
        <f t="shared" si="108"/>
        <v>Weekday</v>
      </c>
      <c r="S3458" s="12">
        <f t="shared" si="107"/>
        <v>41317</v>
      </c>
    </row>
    <row r="3459" spans="1:19" x14ac:dyDescent="0.25">
      <c r="A3459" t="s">
        <v>593</v>
      </c>
      <c r="B3459" t="s">
        <v>723</v>
      </c>
      <c r="C3459">
        <v>20136632266</v>
      </c>
      <c r="D3459">
        <v>71</v>
      </c>
      <c r="E3459" t="s">
        <v>62</v>
      </c>
      <c r="G3459">
        <v>14.72</v>
      </c>
      <c r="H3459">
        <v>2013</v>
      </c>
      <c r="I3459">
        <v>2</v>
      </c>
      <c r="J3459">
        <v>14</v>
      </c>
      <c r="K3459">
        <v>9</v>
      </c>
      <c r="M3459" t="s">
        <v>932</v>
      </c>
      <c r="N3459" t="s">
        <v>933</v>
      </c>
      <c r="O3459" t="s">
        <v>934</v>
      </c>
      <c r="P3459" t="s">
        <v>934</v>
      </c>
      <c r="Q3459" t="s">
        <v>757</v>
      </c>
      <c r="R3459" t="str">
        <f t="shared" si="108"/>
        <v>Weekday</v>
      </c>
      <c r="S3459" s="12">
        <f t="shared" ref="S3459:S3522" si="109">DATE(H3459,I3459,J3459)</f>
        <v>41319</v>
      </c>
    </row>
    <row r="3460" spans="1:19" x14ac:dyDescent="0.25">
      <c r="A3460" t="s">
        <v>593</v>
      </c>
      <c r="B3460" t="s">
        <v>723</v>
      </c>
      <c r="C3460">
        <v>20136632268</v>
      </c>
      <c r="D3460">
        <v>275</v>
      </c>
      <c r="E3460" t="s">
        <v>62</v>
      </c>
      <c r="G3460">
        <v>31.01</v>
      </c>
      <c r="H3460">
        <v>2013</v>
      </c>
      <c r="I3460">
        <v>4</v>
      </c>
      <c r="J3460">
        <v>2</v>
      </c>
      <c r="K3460">
        <v>8</v>
      </c>
      <c r="M3460" t="s">
        <v>935</v>
      </c>
      <c r="N3460" t="s">
        <v>933</v>
      </c>
      <c r="O3460" t="s">
        <v>934</v>
      </c>
      <c r="P3460" t="s">
        <v>934</v>
      </c>
      <c r="R3460" t="str">
        <f t="shared" si="108"/>
        <v>Weekday</v>
      </c>
      <c r="S3460" s="12">
        <f t="shared" si="109"/>
        <v>41366</v>
      </c>
    </row>
    <row r="3461" spans="1:19" x14ac:dyDescent="0.25">
      <c r="A3461" t="s">
        <v>593</v>
      </c>
      <c r="B3461" t="s">
        <v>723</v>
      </c>
      <c r="C3461">
        <v>20136632269</v>
      </c>
      <c r="D3461">
        <v>71</v>
      </c>
      <c r="E3461" t="s">
        <v>62</v>
      </c>
      <c r="G3461">
        <v>17.18</v>
      </c>
      <c r="H3461">
        <v>2013</v>
      </c>
      <c r="I3461">
        <v>4</v>
      </c>
      <c r="J3461">
        <v>2</v>
      </c>
      <c r="K3461">
        <v>6</v>
      </c>
      <c r="M3461" t="s">
        <v>932</v>
      </c>
      <c r="N3461" t="s">
        <v>933</v>
      </c>
      <c r="O3461" t="s">
        <v>934</v>
      </c>
      <c r="P3461" t="s">
        <v>934</v>
      </c>
      <c r="Q3461" t="s">
        <v>775</v>
      </c>
      <c r="R3461" t="str">
        <f t="shared" ref="R3461:R3524" si="110">IF(WEEKDAY(DATE(H3461,I3461,J3461),2)&lt;6,"Weekday","Weekend")</f>
        <v>Weekday</v>
      </c>
      <c r="S3461" s="12">
        <f t="shared" si="109"/>
        <v>41366</v>
      </c>
    </row>
    <row r="3462" spans="1:19" x14ac:dyDescent="0.25">
      <c r="A3462" t="s">
        <v>593</v>
      </c>
      <c r="B3462" t="s">
        <v>723</v>
      </c>
      <c r="C3462">
        <v>20136632270</v>
      </c>
      <c r="D3462">
        <v>71</v>
      </c>
      <c r="E3462" t="s">
        <v>62</v>
      </c>
      <c r="G3462">
        <v>15.2</v>
      </c>
      <c r="H3462">
        <v>2013</v>
      </c>
      <c r="I3462">
        <v>4</v>
      </c>
      <c r="J3462">
        <v>4</v>
      </c>
      <c r="K3462">
        <v>8</v>
      </c>
      <c r="M3462" t="s">
        <v>932</v>
      </c>
      <c r="N3462" t="s">
        <v>936</v>
      </c>
      <c r="O3462" t="s">
        <v>934</v>
      </c>
      <c r="P3462" t="s">
        <v>934</v>
      </c>
      <c r="Q3462" t="s">
        <v>759</v>
      </c>
      <c r="R3462" t="str">
        <f t="shared" si="110"/>
        <v>Weekday</v>
      </c>
      <c r="S3462" s="12">
        <f t="shared" si="109"/>
        <v>41368</v>
      </c>
    </row>
    <row r="3463" spans="1:19" x14ac:dyDescent="0.25">
      <c r="A3463" t="s">
        <v>593</v>
      </c>
      <c r="B3463" t="s">
        <v>723</v>
      </c>
      <c r="C3463">
        <v>20136632271</v>
      </c>
      <c r="D3463">
        <v>71</v>
      </c>
      <c r="E3463" t="s">
        <v>62</v>
      </c>
      <c r="G3463">
        <v>16.13</v>
      </c>
      <c r="H3463">
        <v>2013</v>
      </c>
      <c r="I3463">
        <v>4</v>
      </c>
      <c r="J3463">
        <v>3</v>
      </c>
      <c r="K3463">
        <v>14</v>
      </c>
      <c r="M3463" t="s">
        <v>932</v>
      </c>
      <c r="N3463" t="s">
        <v>933</v>
      </c>
      <c r="O3463" t="s">
        <v>934</v>
      </c>
      <c r="P3463" t="s">
        <v>934</v>
      </c>
      <c r="Q3463" t="s">
        <v>946</v>
      </c>
      <c r="R3463" t="str">
        <f t="shared" si="110"/>
        <v>Weekday</v>
      </c>
      <c r="S3463" s="12">
        <f t="shared" si="109"/>
        <v>41367</v>
      </c>
    </row>
    <row r="3464" spans="1:19" x14ac:dyDescent="0.25">
      <c r="A3464" t="s">
        <v>593</v>
      </c>
      <c r="B3464" t="s">
        <v>723</v>
      </c>
      <c r="C3464">
        <v>20136632273</v>
      </c>
      <c r="D3464">
        <v>275</v>
      </c>
      <c r="E3464" t="s">
        <v>87</v>
      </c>
      <c r="G3464">
        <v>31.69</v>
      </c>
      <c r="H3464">
        <v>2013</v>
      </c>
      <c r="I3464">
        <v>4</v>
      </c>
      <c r="J3464">
        <v>12</v>
      </c>
      <c r="K3464">
        <v>7</v>
      </c>
      <c r="M3464" t="s">
        <v>932</v>
      </c>
      <c r="N3464" t="s">
        <v>937</v>
      </c>
      <c r="O3464" t="s">
        <v>934</v>
      </c>
      <c r="P3464" t="s">
        <v>934</v>
      </c>
      <c r="Q3464" t="s">
        <v>899</v>
      </c>
      <c r="R3464" t="str">
        <f t="shared" si="110"/>
        <v>Weekday</v>
      </c>
      <c r="S3464" s="12">
        <f t="shared" si="109"/>
        <v>41376</v>
      </c>
    </row>
    <row r="3465" spans="1:19" x14ac:dyDescent="0.25">
      <c r="A3465" t="s">
        <v>593</v>
      </c>
      <c r="B3465" t="s">
        <v>723</v>
      </c>
      <c r="C3465">
        <v>20136632276</v>
      </c>
      <c r="D3465">
        <v>71</v>
      </c>
      <c r="E3465" t="s">
        <v>62</v>
      </c>
      <c r="G3465">
        <v>16.100000000000001</v>
      </c>
      <c r="H3465">
        <v>2013</v>
      </c>
      <c r="I3465">
        <v>4</v>
      </c>
      <c r="J3465">
        <v>19</v>
      </c>
      <c r="K3465">
        <v>7</v>
      </c>
      <c r="M3465" t="s">
        <v>932</v>
      </c>
      <c r="N3465" t="s">
        <v>933</v>
      </c>
      <c r="O3465" t="s">
        <v>934</v>
      </c>
      <c r="P3465" t="s">
        <v>934</v>
      </c>
      <c r="Q3465" t="s">
        <v>946</v>
      </c>
      <c r="R3465" t="str">
        <f t="shared" si="110"/>
        <v>Weekday</v>
      </c>
      <c r="S3465" s="12">
        <f t="shared" si="109"/>
        <v>41383</v>
      </c>
    </row>
    <row r="3466" spans="1:19" x14ac:dyDescent="0.25">
      <c r="A3466" t="s">
        <v>593</v>
      </c>
      <c r="B3466" t="s">
        <v>723</v>
      </c>
      <c r="C3466">
        <v>20136632277</v>
      </c>
      <c r="D3466">
        <v>71</v>
      </c>
      <c r="E3466" t="s">
        <v>62</v>
      </c>
      <c r="G3466">
        <v>17.23</v>
      </c>
      <c r="H3466">
        <v>2013</v>
      </c>
      <c r="I3466">
        <v>4</v>
      </c>
      <c r="J3466">
        <v>23</v>
      </c>
      <c r="K3466">
        <v>8</v>
      </c>
      <c r="M3466" t="s">
        <v>935</v>
      </c>
      <c r="N3466" t="s">
        <v>933</v>
      </c>
      <c r="O3466" t="s">
        <v>934</v>
      </c>
      <c r="P3466" t="s">
        <v>934</v>
      </c>
      <c r="Q3466" t="s">
        <v>777</v>
      </c>
      <c r="R3466" t="str">
        <f t="shared" si="110"/>
        <v>Weekday</v>
      </c>
      <c r="S3466" s="12">
        <f t="shared" si="109"/>
        <v>41387</v>
      </c>
    </row>
    <row r="3467" spans="1:19" x14ac:dyDescent="0.25">
      <c r="A3467" t="s">
        <v>593</v>
      </c>
      <c r="B3467" t="s">
        <v>723</v>
      </c>
      <c r="C3467">
        <v>20136632278</v>
      </c>
      <c r="D3467">
        <v>71</v>
      </c>
      <c r="E3467" t="s">
        <v>87</v>
      </c>
      <c r="G3467">
        <v>16.190000000000001</v>
      </c>
      <c r="H3467">
        <v>2013</v>
      </c>
      <c r="I3467">
        <v>4</v>
      </c>
      <c r="J3467">
        <v>26</v>
      </c>
      <c r="K3467">
        <v>5</v>
      </c>
      <c r="M3467" t="s">
        <v>935</v>
      </c>
      <c r="N3467" t="s">
        <v>933</v>
      </c>
      <c r="O3467" t="s">
        <v>934</v>
      </c>
      <c r="P3467" t="s">
        <v>934</v>
      </c>
      <c r="Q3467" t="s">
        <v>809</v>
      </c>
      <c r="R3467" t="str">
        <f t="shared" si="110"/>
        <v>Weekday</v>
      </c>
      <c r="S3467" s="12">
        <f t="shared" si="109"/>
        <v>41390</v>
      </c>
    </row>
    <row r="3468" spans="1:19" x14ac:dyDescent="0.25">
      <c r="A3468" t="s">
        <v>593</v>
      </c>
      <c r="B3468" t="s">
        <v>723</v>
      </c>
      <c r="C3468">
        <v>20136632279</v>
      </c>
      <c r="D3468">
        <v>71</v>
      </c>
      <c r="E3468" t="s">
        <v>62</v>
      </c>
      <c r="G3468">
        <v>15.79</v>
      </c>
      <c r="H3468">
        <v>2013</v>
      </c>
      <c r="I3468">
        <v>5</v>
      </c>
      <c r="J3468">
        <v>6</v>
      </c>
      <c r="K3468">
        <v>20</v>
      </c>
      <c r="M3468" t="s">
        <v>932</v>
      </c>
      <c r="N3468" t="s">
        <v>933</v>
      </c>
      <c r="O3468" t="s">
        <v>934</v>
      </c>
      <c r="P3468" t="s">
        <v>934</v>
      </c>
      <c r="Q3468" t="s">
        <v>946</v>
      </c>
      <c r="R3468" t="str">
        <f t="shared" si="110"/>
        <v>Weekday</v>
      </c>
      <c r="S3468" s="12">
        <f t="shared" si="109"/>
        <v>41400</v>
      </c>
    </row>
    <row r="3469" spans="1:19" x14ac:dyDescent="0.25">
      <c r="A3469" t="s">
        <v>593</v>
      </c>
      <c r="B3469" t="s">
        <v>723</v>
      </c>
      <c r="C3469">
        <v>20136632280</v>
      </c>
      <c r="D3469">
        <v>71</v>
      </c>
      <c r="E3469" t="s">
        <v>62</v>
      </c>
      <c r="G3469">
        <v>15.9</v>
      </c>
      <c r="H3469">
        <v>2013</v>
      </c>
      <c r="I3469">
        <v>5</v>
      </c>
      <c r="J3469">
        <v>8</v>
      </c>
      <c r="K3469">
        <v>16</v>
      </c>
      <c r="M3469" t="s">
        <v>932</v>
      </c>
      <c r="N3469" t="s">
        <v>933</v>
      </c>
      <c r="O3469" t="s">
        <v>934</v>
      </c>
      <c r="P3469" t="s">
        <v>934</v>
      </c>
      <c r="Q3469" t="s">
        <v>946</v>
      </c>
      <c r="R3469" t="str">
        <f t="shared" si="110"/>
        <v>Weekday</v>
      </c>
      <c r="S3469" s="12">
        <f t="shared" si="109"/>
        <v>41402</v>
      </c>
    </row>
    <row r="3470" spans="1:19" x14ac:dyDescent="0.25">
      <c r="A3470" t="s">
        <v>593</v>
      </c>
      <c r="B3470" t="s">
        <v>723</v>
      </c>
      <c r="C3470">
        <v>20136632715</v>
      </c>
      <c r="D3470">
        <v>71</v>
      </c>
      <c r="E3470" t="s">
        <v>62</v>
      </c>
      <c r="G3470">
        <v>17.329999999999998</v>
      </c>
      <c r="H3470">
        <v>2013</v>
      </c>
      <c r="I3470">
        <v>4</v>
      </c>
      <c r="J3470">
        <v>3</v>
      </c>
      <c r="K3470">
        <v>10</v>
      </c>
      <c r="M3470" t="s">
        <v>932</v>
      </c>
      <c r="N3470" t="s">
        <v>937</v>
      </c>
      <c r="O3470" t="s">
        <v>934</v>
      </c>
      <c r="P3470" t="s">
        <v>934</v>
      </c>
      <c r="Q3470" t="s">
        <v>777</v>
      </c>
      <c r="R3470" t="str">
        <f t="shared" si="110"/>
        <v>Weekday</v>
      </c>
      <c r="S3470" s="12">
        <f t="shared" si="109"/>
        <v>41367</v>
      </c>
    </row>
    <row r="3471" spans="1:19" x14ac:dyDescent="0.25">
      <c r="A3471" t="s">
        <v>593</v>
      </c>
      <c r="B3471" t="s">
        <v>723</v>
      </c>
      <c r="C3471">
        <v>20136632717</v>
      </c>
      <c r="D3471">
        <v>71</v>
      </c>
      <c r="E3471" t="s">
        <v>87</v>
      </c>
      <c r="G3471">
        <v>17.93</v>
      </c>
      <c r="H3471">
        <v>2013</v>
      </c>
      <c r="I3471">
        <v>5</v>
      </c>
      <c r="J3471">
        <v>9</v>
      </c>
      <c r="K3471">
        <v>8</v>
      </c>
      <c r="M3471" t="s">
        <v>932</v>
      </c>
      <c r="N3471" t="s">
        <v>933</v>
      </c>
      <c r="O3471" t="s">
        <v>934</v>
      </c>
      <c r="P3471" t="s">
        <v>934</v>
      </c>
      <c r="Q3471" t="s">
        <v>797</v>
      </c>
      <c r="R3471" t="str">
        <f t="shared" si="110"/>
        <v>Weekday</v>
      </c>
      <c r="S3471" s="12">
        <f t="shared" si="109"/>
        <v>41403</v>
      </c>
    </row>
    <row r="3472" spans="1:19" x14ac:dyDescent="0.25">
      <c r="A3472" t="s">
        <v>593</v>
      </c>
      <c r="B3472" t="s">
        <v>723</v>
      </c>
      <c r="C3472">
        <v>20136632744</v>
      </c>
      <c r="D3472">
        <v>275</v>
      </c>
      <c r="E3472" t="s">
        <v>62</v>
      </c>
      <c r="G3472">
        <v>35</v>
      </c>
      <c r="H3472">
        <v>2013</v>
      </c>
      <c r="I3472">
        <v>5</v>
      </c>
      <c r="J3472">
        <v>10</v>
      </c>
      <c r="K3472">
        <v>1</v>
      </c>
      <c r="M3472" t="s">
        <v>935</v>
      </c>
      <c r="N3472" t="s">
        <v>933</v>
      </c>
      <c r="O3472" t="s">
        <v>934</v>
      </c>
      <c r="P3472" t="s">
        <v>934</v>
      </c>
      <c r="R3472" t="str">
        <f t="shared" si="110"/>
        <v>Weekday</v>
      </c>
      <c r="S3472" s="12">
        <f t="shared" si="109"/>
        <v>41404</v>
      </c>
    </row>
    <row r="3473" spans="1:19" x14ac:dyDescent="0.25">
      <c r="A3473" t="s">
        <v>593</v>
      </c>
      <c r="B3473" t="s">
        <v>594</v>
      </c>
      <c r="C3473">
        <v>20136632801</v>
      </c>
      <c r="D3473">
        <v>70</v>
      </c>
      <c r="E3473" t="s">
        <v>62</v>
      </c>
      <c r="G3473">
        <v>16.37</v>
      </c>
      <c r="H3473">
        <v>2013</v>
      </c>
      <c r="I3473">
        <v>5</v>
      </c>
      <c r="J3473">
        <v>6</v>
      </c>
      <c r="K3473">
        <v>12</v>
      </c>
      <c r="M3473" t="s">
        <v>932</v>
      </c>
      <c r="N3473" t="s">
        <v>933</v>
      </c>
      <c r="O3473" t="s">
        <v>934</v>
      </c>
      <c r="P3473" t="s">
        <v>934</v>
      </c>
      <c r="Q3473" t="s">
        <v>657</v>
      </c>
      <c r="R3473" t="str">
        <f t="shared" si="110"/>
        <v>Weekday</v>
      </c>
      <c r="S3473" s="12">
        <f t="shared" si="109"/>
        <v>41400</v>
      </c>
    </row>
    <row r="3474" spans="1:19" x14ac:dyDescent="0.25">
      <c r="A3474" t="s">
        <v>593</v>
      </c>
      <c r="B3474" t="s">
        <v>723</v>
      </c>
      <c r="C3474">
        <v>20136632932</v>
      </c>
      <c r="D3474">
        <v>71</v>
      </c>
      <c r="E3474" t="s">
        <v>62</v>
      </c>
      <c r="G3474">
        <v>14.8</v>
      </c>
      <c r="H3474">
        <v>2013</v>
      </c>
      <c r="I3474">
        <v>4</v>
      </c>
      <c r="J3474">
        <v>2</v>
      </c>
      <c r="K3474">
        <v>19</v>
      </c>
      <c r="M3474" t="s">
        <v>932</v>
      </c>
      <c r="N3474" t="s">
        <v>933</v>
      </c>
      <c r="O3474" t="s">
        <v>934</v>
      </c>
      <c r="P3474" t="s">
        <v>934</v>
      </c>
      <c r="Q3474" t="s">
        <v>757</v>
      </c>
      <c r="R3474" t="str">
        <f t="shared" si="110"/>
        <v>Weekday</v>
      </c>
      <c r="S3474" s="12">
        <f t="shared" si="109"/>
        <v>41366</v>
      </c>
    </row>
    <row r="3475" spans="1:19" x14ac:dyDescent="0.25">
      <c r="A3475" t="s">
        <v>593</v>
      </c>
      <c r="B3475" t="s">
        <v>723</v>
      </c>
      <c r="C3475">
        <v>20136632933</v>
      </c>
      <c r="D3475">
        <v>275</v>
      </c>
      <c r="E3475" t="s">
        <v>62</v>
      </c>
      <c r="G3475">
        <v>31.17</v>
      </c>
      <c r="H3475">
        <v>2013</v>
      </c>
      <c r="I3475">
        <v>5</v>
      </c>
      <c r="J3475">
        <v>10</v>
      </c>
      <c r="K3475">
        <v>16</v>
      </c>
      <c r="M3475" t="s">
        <v>932</v>
      </c>
      <c r="N3475" t="s">
        <v>933</v>
      </c>
      <c r="O3475" t="s">
        <v>934</v>
      </c>
      <c r="P3475" t="s">
        <v>934</v>
      </c>
      <c r="R3475" t="str">
        <f t="shared" si="110"/>
        <v>Weekday</v>
      </c>
      <c r="S3475" s="12">
        <f t="shared" si="109"/>
        <v>41404</v>
      </c>
    </row>
    <row r="3476" spans="1:19" x14ac:dyDescent="0.25">
      <c r="A3476" t="s">
        <v>593</v>
      </c>
      <c r="B3476" t="s">
        <v>723</v>
      </c>
      <c r="C3476">
        <v>20136633817</v>
      </c>
      <c r="D3476">
        <v>71</v>
      </c>
      <c r="E3476" t="s">
        <v>62</v>
      </c>
      <c r="G3476">
        <v>16.170000000000002</v>
      </c>
      <c r="H3476">
        <v>2013</v>
      </c>
      <c r="I3476">
        <v>5</v>
      </c>
      <c r="J3476">
        <v>12</v>
      </c>
      <c r="K3476">
        <v>17</v>
      </c>
      <c r="M3476" t="s">
        <v>932</v>
      </c>
      <c r="N3476" t="s">
        <v>937</v>
      </c>
      <c r="O3476" t="s">
        <v>938</v>
      </c>
      <c r="P3476" t="s">
        <v>934</v>
      </c>
      <c r="Q3476" t="s">
        <v>946</v>
      </c>
      <c r="R3476" t="str">
        <f t="shared" si="110"/>
        <v>Weekend</v>
      </c>
      <c r="S3476" s="12">
        <f t="shared" si="109"/>
        <v>41406</v>
      </c>
    </row>
    <row r="3477" spans="1:19" x14ac:dyDescent="0.25">
      <c r="A3477" t="s">
        <v>593</v>
      </c>
      <c r="B3477" t="s">
        <v>723</v>
      </c>
      <c r="C3477">
        <v>20136634069</v>
      </c>
      <c r="D3477">
        <v>71</v>
      </c>
      <c r="E3477" t="s">
        <v>62</v>
      </c>
      <c r="G3477">
        <v>14.5</v>
      </c>
      <c r="H3477">
        <v>2013</v>
      </c>
      <c r="I3477">
        <v>5</v>
      </c>
      <c r="J3477">
        <v>5</v>
      </c>
      <c r="K3477">
        <v>15</v>
      </c>
      <c r="M3477" t="s">
        <v>932</v>
      </c>
      <c r="N3477" t="s">
        <v>933</v>
      </c>
      <c r="O3477" t="s">
        <v>934</v>
      </c>
      <c r="P3477" t="s">
        <v>934</v>
      </c>
      <c r="Q3477" t="s">
        <v>755</v>
      </c>
      <c r="R3477" t="str">
        <f t="shared" si="110"/>
        <v>Weekend</v>
      </c>
      <c r="S3477" s="12">
        <f t="shared" si="109"/>
        <v>41399</v>
      </c>
    </row>
    <row r="3478" spans="1:19" x14ac:dyDescent="0.25">
      <c r="A3478" t="s">
        <v>593</v>
      </c>
      <c r="B3478" t="s">
        <v>723</v>
      </c>
      <c r="C3478">
        <v>20136634487</v>
      </c>
      <c r="D3478">
        <v>71</v>
      </c>
      <c r="E3478" t="s">
        <v>62</v>
      </c>
      <c r="G3478">
        <v>14.2</v>
      </c>
      <c r="H3478">
        <v>2013</v>
      </c>
      <c r="I3478">
        <v>2</v>
      </c>
      <c r="J3478">
        <v>4</v>
      </c>
      <c r="K3478">
        <v>7</v>
      </c>
      <c r="M3478" t="s">
        <v>935</v>
      </c>
      <c r="N3478" t="s">
        <v>933</v>
      </c>
      <c r="O3478" t="s">
        <v>934</v>
      </c>
      <c r="P3478" t="s">
        <v>934</v>
      </c>
      <c r="Q3478" t="s">
        <v>753</v>
      </c>
      <c r="R3478" t="str">
        <f t="shared" si="110"/>
        <v>Weekday</v>
      </c>
      <c r="S3478" s="12">
        <f t="shared" si="109"/>
        <v>41309</v>
      </c>
    </row>
    <row r="3479" spans="1:19" x14ac:dyDescent="0.25">
      <c r="A3479" t="s">
        <v>593</v>
      </c>
      <c r="B3479" t="s">
        <v>723</v>
      </c>
      <c r="C3479">
        <v>20136634488</v>
      </c>
      <c r="D3479">
        <v>71</v>
      </c>
      <c r="E3479" t="s">
        <v>62</v>
      </c>
      <c r="G3479">
        <v>16.13</v>
      </c>
      <c r="H3479">
        <v>2013</v>
      </c>
      <c r="I3479">
        <v>2</v>
      </c>
      <c r="J3479">
        <v>5</v>
      </c>
      <c r="K3479">
        <v>19</v>
      </c>
      <c r="M3479" t="s">
        <v>932</v>
      </c>
      <c r="N3479" t="s">
        <v>933</v>
      </c>
      <c r="O3479" t="s">
        <v>934</v>
      </c>
      <c r="P3479" t="s">
        <v>934</v>
      </c>
      <c r="Q3479" t="s">
        <v>946</v>
      </c>
      <c r="R3479" t="str">
        <f t="shared" si="110"/>
        <v>Weekday</v>
      </c>
      <c r="S3479" s="12">
        <f t="shared" si="109"/>
        <v>41310</v>
      </c>
    </row>
    <row r="3480" spans="1:19" x14ac:dyDescent="0.25">
      <c r="A3480" t="s">
        <v>593</v>
      </c>
      <c r="B3480" t="s">
        <v>723</v>
      </c>
      <c r="C3480">
        <v>20136634489</v>
      </c>
      <c r="D3480">
        <v>275</v>
      </c>
      <c r="E3480" t="s">
        <v>87</v>
      </c>
      <c r="G3480">
        <v>31.39</v>
      </c>
      <c r="H3480">
        <v>2013</v>
      </c>
      <c r="I3480">
        <v>2</v>
      </c>
      <c r="J3480">
        <v>6</v>
      </c>
      <c r="K3480">
        <v>7</v>
      </c>
      <c r="M3480" t="s">
        <v>932</v>
      </c>
      <c r="N3480" t="s">
        <v>933</v>
      </c>
      <c r="O3480" t="s">
        <v>934</v>
      </c>
      <c r="P3480" t="s">
        <v>934</v>
      </c>
      <c r="Q3480" t="s">
        <v>901</v>
      </c>
      <c r="R3480" t="str">
        <f t="shared" si="110"/>
        <v>Weekday</v>
      </c>
      <c r="S3480" s="12">
        <f t="shared" si="109"/>
        <v>41311</v>
      </c>
    </row>
    <row r="3481" spans="1:19" x14ac:dyDescent="0.25">
      <c r="A3481" t="s">
        <v>593</v>
      </c>
      <c r="B3481" t="s">
        <v>723</v>
      </c>
      <c r="C3481">
        <v>20136634490</v>
      </c>
      <c r="D3481">
        <v>71</v>
      </c>
      <c r="E3481" t="s">
        <v>87</v>
      </c>
      <c r="G3481">
        <v>16.27</v>
      </c>
      <c r="H3481">
        <v>2013</v>
      </c>
      <c r="I3481">
        <v>4</v>
      </c>
      <c r="J3481">
        <v>19</v>
      </c>
      <c r="K3481">
        <v>18</v>
      </c>
      <c r="M3481" t="s">
        <v>932</v>
      </c>
      <c r="N3481" t="s">
        <v>933</v>
      </c>
      <c r="O3481" t="s">
        <v>934</v>
      </c>
      <c r="P3481" t="s">
        <v>934</v>
      </c>
      <c r="Q3481" t="s">
        <v>808</v>
      </c>
      <c r="R3481" t="str">
        <f t="shared" si="110"/>
        <v>Weekday</v>
      </c>
      <c r="S3481" s="12">
        <f t="shared" si="109"/>
        <v>41383</v>
      </c>
    </row>
    <row r="3482" spans="1:19" x14ac:dyDescent="0.25">
      <c r="A3482" t="s">
        <v>593</v>
      </c>
      <c r="B3482" t="s">
        <v>594</v>
      </c>
      <c r="C3482">
        <v>20136634767</v>
      </c>
      <c r="D3482">
        <v>70</v>
      </c>
      <c r="E3482" t="s">
        <v>62</v>
      </c>
      <c r="G3482">
        <v>17.690000000000001</v>
      </c>
      <c r="H3482">
        <v>2013</v>
      </c>
      <c r="I3482">
        <v>5</v>
      </c>
      <c r="J3482">
        <v>14</v>
      </c>
      <c r="K3482">
        <v>15</v>
      </c>
      <c r="M3482" t="s">
        <v>932</v>
      </c>
      <c r="N3482" t="s">
        <v>933</v>
      </c>
      <c r="O3482" t="s">
        <v>934</v>
      </c>
      <c r="P3482" t="s">
        <v>934</v>
      </c>
      <c r="Q3482" t="s">
        <v>681</v>
      </c>
      <c r="R3482" t="str">
        <f t="shared" si="110"/>
        <v>Weekday</v>
      </c>
      <c r="S3482" s="12">
        <f t="shared" si="109"/>
        <v>41408</v>
      </c>
    </row>
    <row r="3483" spans="1:19" x14ac:dyDescent="0.25">
      <c r="A3483" t="s">
        <v>593</v>
      </c>
      <c r="B3483" t="s">
        <v>836</v>
      </c>
      <c r="C3483">
        <v>20136634902</v>
      </c>
      <c r="D3483">
        <v>71</v>
      </c>
      <c r="E3483" t="s">
        <v>87</v>
      </c>
      <c r="G3483">
        <v>2.13</v>
      </c>
      <c r="H3483">
        <v>2013</v>
      </c>
      <c r="I3483">
        <v>5</v>
      </c>
      <c r="J3483">
        <v>12</v>
      </c>
      <c r="K3483">
        <v>20</v>
      </c>
      <c r="M3483" t="s">
        <v>935</v>
      </c>
      <c r="N3483" t="s">
        <v>933</v>
      </c>
      <c r="O3483" t="s">
        <v>934</v>
      </c>
      <c r="P3483" t="s">
        <v>934</v>
      </c>
      <c r="Q3483" t="s">
        <v>853</v>
      </c>
      <c r="R3483" t="str">
        <f t="shared" si="110"/>
        <v>Weekend</v>
      </c>
      <c r="S3483" s="12">
        <f t="shared" si="109"/>
        <v>41406</v>
      </c>
    </row>
    <row r="3484" spans="1:19" x14ac:dyDescent="0.25">
      <c r="A3484" t="s">
        <v>593</v>
      </c>
      <c r="B3484" t="s">
        <v>723</v>
      </c>
      <c r="C3484">
        <v>20136634961</v>
      </c>
      <c r="D3484">
        <v>71</v>
      </c>
      <c r="E3484" t="s">
        <v>62</v>
      </c>
      <c r="G3484">
        <v>16.2</v>
      </c>
      <c r="H3484">
        <v>2013</v>
      </c>
      <c r="I3484">
        <v>5</v>
      </c>
      <c r="J3484">
        <v>17</v>
      </c>
      <c r="K3484">
        <v>14</v>
      </c>
      <c r="M3484" t="s">
        <v>932</v>
      </c>
      <c r="N3484" t="s">
        <v>933</v>
      </c>
      <c r="O3484" t="s">
        <v>938</v>
      </c>
      <c r="P3484" t="s">
        <v>934</v>
      </c>
      <c r="Q3484" t="s">
        <v>946</v>
      </c>
      <c r="R3484" t="str">
        <f t="shared" si="110"/>
        <v>Weekday</v>
      </c>
      <c r="S3484" s="12">
        <f t="shared" si="109"/>
        <v>41411</v>
      </c>
    </row>
    <row r="3485" spans="1:19" x14ac:dyDescent="0.25">
      <c r="A3485" t="s">
        <v>593</v>
      </c>
      <c r="B3485" t="s">
        <v>723</v>
      </c>
      <c r="C3485">
        <v>20136635324</v>
      </c>
      <c r="D3485">
        <v>71</v>
      </c>
      <c r="E3485" t="s">
        <v>62</v>
      </c>
      <c r="G3485">
        <v>19.600000000000001</v>
      </c>
      <c r="H3485">
        <v>2013</v>
      </c>
      <c r="I3485">
        <v>5</v>
      </c>
      <c r="J3485">
        <v>16</v>
      </c>
      <c r="K3485">
        <v>8</v>
      </c>
      <c r="M3485" t="s">
        <v>932</v>
      </c>
      <c r="N3485" t="s">
        <v>936</v>
      </c>
      <c r="O3485" t="s">
        <v>934</v>
      </c>
      <c r="P3485" t="s">
        <v>934</v>
      </c>
      <c r="R3485" t="str">
        <f t="shared" si="110"/>
        <v>Weekday</v>
      </c>
      <c r="S3485" s="12">
        <f t="shared" si="109"/>
        <v>41410</v>
      </c>
    </row>
    <row r="3486" spans="1:19" x14ac:dyDescent="0.25">
      <c r="A3486" t="s">
        <v>593</v>
      </c>
      <c r="B3486" t="s">
        <v>723</v>
      </c>
      <c r="C3486">
        <v>20136635341</v>
      </c>
      <c r="D3486">
        <v>71</v>
      </c>
      <c r="E3486" t="s">
        <v>62</v>
      </c>
      <c r="G3486">
        <v>17.8</v>
      </c>
      <c r="H3486">
        <v>2013</v>
      </c>
      <c r="I3486">
        <v>5</v>
      </c>
      <c r="J3486">
        <v>18</v>
      </c>
      <c r="K3486">
        <v>15</v>
      </c>
      <c r="M3486" t="s">
        <v>935</v>
      </c>
      <c r="N3486" t="s">
        <v>933</v>
      </c>
      <c r="O3486" t="s">
        <v>934</v>
      </c>
      <c r="P3486" t="s">
        <v>934</v>
      </c>
      <c r="Q3486" t="s">
        <v>779</v>
      </c>
      <c r="R3486" t="str">
        <f t="shared" si="110"/>
        <v>Weekend</v>
      </c>
      <c r="S3486" s="12">
        <f t="shared" si="109"/>
        <v>41412</v>
      </c>
    </row>
    <row r="3487" spans="1:19" x14ac:dyDescent="0.25">
      <c r="A3487" t="s">
        <v>593</v>
      </c>
      <c r="B3487" t="s">
        <v>723</v>
      </c>
      <c r="C3487">
        <v>20136635501</v>
      </c>
      <c r="D3487">
        <v>71</v>
      </c>
      <c r="E3487" t="s">
        <v>62</v>
      </c>
      <c r="G3487">
        <v>15</v>
      </c>
      <c r="H3487">
        <v>2013</v>
      </c>
      <c r="I3487">
        <v>5</v>
      </c>
      <c r="J3487">
        <v>16</v>
      </c>
      <c r="K3487">
        <v>20</v>
      </c>
      <c r="M3487" t="s">
        <v>932</v>
      </c>
      <c r="N3487" t="s">
        <v>933</v>
      </c>
      <c r="O3487" t="s">
        <v>934</v>
      </c>
      <c r="P3487" t="s">
        <v>934</v>
      </c>
      <c r="Q3487" t="s">
        <v>759</v>
      </c>
      <c r="R3487" t="str">
        <f t="shared" si="110"/>
        <v>Weekday</v>
      </c>
      <c r="S3487" s="12">
        <f t="shared" si="109"/>
        <v>41410</v>
      </c>
    </row>
    <row r="3488" spans="1:19" x14ac:dyDescent="0.25">
      <c r="A3488" t="s">
        <v>593</v>
      </c>
      <c r="B3488" t="s">
        <v>836</v>
      </c>
      <c r="C3488">
        <v>20136635509</v>
      </c>
      <c r="D3488">
        <v>71</v>
      </c>
      <c r="E3488" t="s">
        <v>62</v>
      </c>
      <c r="G3488">
        <v>2.2999999999999998</v>
      </c>
      <c r="H3488">
        <v>2013</v>
      </c>
      <c r="I3488">
        <v>5</v>
      </c>
      <c r="J3488">
        <v>14</v>
      </c>
      <c r="K3488">
        <v>22</v>
      </c>
      <c r="M3488" t="s">
        <v>935</v>
      </c>
      <c r="N3488" t="s">
        <v>933</v>
      </c>
      <c r="O3488" t="s">
        <v>934</v>
      </c>
      <c r="P3488" t="s">
        <v>934</v>
      </c>
      <c r="Q3488" t="s">
        <v>844</v>
      </c>
      <c r="R3488" t="str">
        <f t="shared" si="110"/>
        <v>Weekday</v>
      </c>
      <c r="S3488" s="12">
        <f t="shared" si="109"/>
        <v>41408</v>
      </c>
    </row>
    <row r="3489" spans="1:19" x14ac:dyDescent="0.25">
      <c r="A3489" t="s">
        <v>593</v>
      </c>
      <c r="B3489" t="s">
        <v>723</v>
      </c>
      <c r="C3489">
        <v>20136636055</v>
      </c>
      <c r="D3489">
        <v>71</v>
      </c>
      <c r="E3489" t="s">
        <v>87</v>
      </c>
      <c r="G3489">
        <v>15.5</v>
      </c>
      <c r="H3489">
        <v>2013</v>
      </c>
      <c r="I3489">
        <v>5</v>
      </c>
      <c r="J3489">
        <v>15</v>
      </c>
      <c r="K3489">
        <v>18</v>
      </c>
      <c r="M3489" t="s">
        <v>932</v>
      </c>
      <c r="N3489" t="s">
        <v>933</v>
      </c>
      <c r="O3489" t="s">
        <v>934</v>
      </c>
      <c r="P3489" t="s">
        <v>938</v>
      </c>
      <c r="Q3489" t="s">
        <v>814</v>
      </c>
      <c r="R3489" t="str">
        <f t="shared" si="110"/>
        <v>Weekday</v>
      </c>
      <c r="S3489" s="12">
        <f t="shared" si="109"/>
        <v>41409</v>
      </c>
    </row>
    <row r="3490" spans="1:19" x14ac:dyDescent="0.25">
      <c r="A3490" t="s">
        <v>593</v>
      </c>
      <c r="B3490" t="s">
        <v>723</v>
      </c>
      <c r="C3490">
        <v>20136636121</v>
      </c>
      <c r="D3490">
        <v>71</v>
      </c>
      <c r="E3490" t="s">
        <v>62</v>
      </c>
      <c r="G3490">
        <v>14.7</v>
      </c>
      <c r="H3490">
        <v>2013</v>
      </c>
      <c r="I3490">
        <v>2</v>
      </c>
      <c r="J3490">
        <v>21</v>
      </c>
      <c r="K3490">
        <v>14</v>
      </c>
      <c r="M3490" t="s">
        <v>932</v>
      </c>
      <c r="N3490" t="s">
        <v>936</v>
      </c>
      <c r="O3490" t="s">
        <v>934</v>
      </c>
      <c r="P3490" t="s">
        <v>934</v>
      </c>
      <c r="Q3490" t="s">
        <v>757</v>
      </c>
      <c r="R3490" t="str">
        <f t="shared" si="110"/>
        <v>Weekday</v>
      </c>
      <c r="S3490" s="12">
        <f t="shared" si="109"/>
        <v>41326</v>
      </c>
    </row>
    <row r="3491" spans="1:19" x14ac:dyDescent="0.25">
      <c r="A3491" t="s">
        <v>593</v>
      </c>
      <c r="B3491" t="s">
        <v>723</v>
      </c>
      <c r="C3491">
        <v>20136636124</v>
      </c>
      <c r="D3491">
        <v>71</v>
      </c>
      <c r="E3491" t="s">
        <v>87</v>
      </c>
      <c r="G3491">
        <v>16</v>
      </c>
      <c r="H3491">
        <v>2013</v>
      </c>
      <c r="I3491">
        <v>2</v>
      </c>
      <c r="J3491">
        <v>26</v>
      </c>
      <c r="K3491">
        <v>17</v>
      </c>
      <c r="M3491" t="s">
        <v>932</v>
      </c>
      <c r="N3491" t="s">
        <v>933</v>
      </c>
      <c r="O3491" t="s">
        <v>934</v>
      </c>
      <c r="P3491" t="s">
        <v>934</v>
      </c>
      <c r="Q3491" t="s">
        <v>811</v>
      </c>
      <c r="R3491" t="str">
        <f t="shared" si="110"/>
        <v>Weekday</v>
      </c>
      <c r="S3491" s="12">
        <f t="shared" si="109"/>
        <v>41331</v>
      </c>
    </row>
    <row r="3492" spans="1:19" x14ac:dyDescent="0.25">
      <c r="A3492" t="s">
        <v>593</v>
      </c>
      <c r="B3492" t="s">
        <v>723</v>
      </c>
      <c r="C3492">
        <v>20136636125</v>
      </c>
      <c r="D3492">
        <v>71</v>
      </c>
      <c r="E3492" t="s">
        <v>87</v>
      </c>
      <c r="G3492">
        <v>15.39</v>
      </c>
      <c r="H3492">
        <v>2013</v>
      </c>
      <c r="I3492">
        <v>2</v>
      </c>
      <c r="J3492">
        <v>28</v>
      </c>
      <c r="K3492">
        <v>8</v>
      </c>
      <c r="M3492" t="s">
        <v>932</v>
      </c>
      <c r="N3492" t="s">
        <v>933</v>
      </c>
      <c r="O3492" t="s">
        <v>934</v>
      </c>
      <c r="P3492" t="s">
        <v>934</v>
      </c>
      <c r="Q3492" t="s">
        <v>814</v>
      </c>
      <c r="R3492" t="str">
        <f t="shared" si="110"/>
        <v>Weekday</v>
      </c>
      <c r="S3492" s="12">
        <f t="shared" si="109"/>
        <v>41333</v>
      </c>
    </row>
    <row r="3493" spans="1:19" x14ac:dyDescent="0.25">
      <c r="A3493" t="s">
        <v>593</v>
      </c>
      <c r="B3493" t="s">
        <v>723</v>
      </c>
      <c r="C3493">
        <v>20136636127</v>
      </c>
      <c r="D3493">
        <v>71</v>
      </c>
      <c r="E3493" t="s">
        <v>62</v>
      </c>
      <c r="G3493">
        <v>15.2</v>
      </c>
      <c r="H3493">
        <v>2013</v>
      </c>
      <c r="I3493">
        <v>3</v>
      </c>
      <c r="J3493">
        <v>5</v>
      </c>
      <c r="K3493">
        <v>16</v>
      </c>
      <c r="M3493" t="s">
        <v>932</v>
      </c>
      <c r="N3493" t="s">
        <v>936</v>
      </c>
      <c r="O3493" t="s">
        <v>934</v>
      </c>
      <c r="P3493" t="s">
        <v>934</v>
      </c>
      <c r="Q3493" t="s">
        <v>759</v>
      </c>
      <c r="R3493" t="str">
        <f t="shared" si="110"/>
        <v>Weekday</v>
      </c>
      <c r="S3493" s="12">
        <f t="shared" si="109"/>
        <v>41338</v>
      </c>
    </row>
    <row r="3494" spans="1:19" x14ac:dyDescent="0.25">
      <c r="A3494" t="s">
        <v>593</v>
      </c>
      <c r="B3494" t="s">
        <v>723</v>
      </c>
      <c r="C3494">
        <v>20136636128</v>
      </c>
      <c r="D3494">
        <v>71</v>
      </c>
      <c r="E3494" t="s">
        <v>62</v>
      </c>
      <c r="G3494">
        <v>15.8</v>
      </c>
      <c r="H3494">
        <v>2013</v>
      </c>
      <c r="I3494">
        <v>3</v>
      </c>
      <c r="J3494">
        <v>5</v>
      </c>
      <c r="K3494">
        <v>18</v>
      </c>
      <c r="M3494" t="s">
        <v>932</v>
      </c>
      <c r="N3494" t="s">
        <v>933</v>
      </c>
      <c r="O3494" t="s">
        <v>934</v>
      </c>
      <c r="P3494" t="s">
        <v>934</v>
      </c>
      <c r="Q3494" t="s">
        <v>946</v>
      </c>
      <c r="R3494" t="str">
        <f t="shared" si="110"/>
        <v>Weekday</v>
      </c>
      <c r="S3494" s="12">
        <f t="shared" si="109"/>
        <v>41338</v>
      </c>
    </row>
    <row r="3495" spans="1:19" x14ac:dyDescent="0.25">
      <c r="A3495" t="s">
        <v>593</v>
      </c>
      <c r="B3495" t="s">
        <v>723</v>
      </c>
      <c r="C3495">
        <v>20136636129</v>
      </c>
      <c r="D3495">
        <v>71</v>
      </c>
      <c r="E3495" t="s">
        <v>62</v>
      </c>
      <c r="G3495">
        <v>15.8</v>
      </c>
      <c r="H3495">
        <v>2013</v>
      </c>
      <c r="I3495">
        <v>3</v>
      </c>
      <c r="J3495">
        <v>5</v>
      </c>
      <c r="K3495">
        <v>18</v>
      </c>
      <c r="M3495" t="s">
        <v>932</v>
      </c>
      <c r="N3495" t="s">
        <v>933</v>
      </c>
      <c r="O3495" t="s">
        <v>934</v>
      </c>
      <c r="P3495" t="s">
        <v>934</v>
      </c>
      <c r="Q3495" t="s">
        <v>946</v>
      </c>
      <c r="R3495" t="str">
        <f t="shared" si="110"/>
        <v>Weekday</v>
      </c>
      <c r="S3495" s="12">
        <f t="shared" si="109"/>
        <v>41338</v>
      </c>
    </row>
    <row r="3496" spans="1:19" x14ac:dyDescent="0.25">
      <c r="A3496" t="s">
        <v>593</v>
      </c>
      <c r="B3496" t="s">
        <v>723</v>
      </c>
      <c r="C3496">
        <v>20136636130</v>
      </c>
      <c r="D3496">
        <v>71</v>
      </c>
      <c r="E3496" t="s">
        <v>62</v>
      </c>
      <c r="G3496">
        <v>14.79</v>
      </c>
      <c r="H3496">
        <v>2013</v>
      </c>
      <c r="I3496">
        <v>3</v>
      </c>
      <c r="J3496">
        <v>6</v>
      </c>
      <c r="K3496">
        <v>1</v>
      </c>
      <c r="M3496" t="s">
        <v>935</v>
      </c>
      <c r="N3496" t="s">
        <v>933</v>
      </c>
      <c r="O3496" t="s">
        <v>934</v>
      </c>
      <c r="P3496" t="s">
        <v>934</v>
      </c>
      <c r="Q3496" t="s">
        <v>757</v>
      </c>
      <c r="R3496" t="str">
        <f t="shared" si="110"/>
        <v>Weekday</v>
      </c>
      <c r="S3496" s="12">
        <f t="shared" si="109"/>
        <v>41339</v>
      </c>
    </row>
    <row r="3497" spans="1:19" x14ac:dyDescent="0.25">
      <c r="A3497" t="s">
        <v>593</v>
      </c>
      <c r="B3497" t="s">
        <v>723</v>
      </c>
      <c r="C3497">
        <v>20136636132</v>
      </c>
      <c r="D3497">
        <v>71</v>
      </c>
      <c r="E3497" t="s">
        <v>87</v>
      </c>
      <c r="G3497">
        <v>15.8</v>
      </c>
      <c r="H3497">
        <v>2013</v>
      </c>
      <c r="I3497">
        <v>3</v>
      </c>
      <c r="J3497">
        <v>6</v>
      </c>
      <c r="K3497">
        <v>17</v>
      </c>
      <c r="M3497" t="s">
        <v>932</v>
      </c>
      <c r="N3497" t="s">
        <v>939</v>
      </c>
      <c r="O3497" t="s">
        <v>934</v>
      </c>
      <c r="P3497" t="s">
        <v>934</v>
      </c>
      <c r="Q3497" t="s">
        <v>812</v>
      </c>
      <c r="R3497" t="str">
        <f t="shared" si="110"/>
        <v>Weekday</v>
      </c>
      <c r="S3497" s="12">
        <f t="shared" si="109"/>
        <v>41339</v>
      </c>
    </row>
    <row r="3498" spans="1:19" x14ac:dyDescent="0.25">
      <c r="A3498" t="s">
        <v>593</v>
      </c>
      <c r="B3498" t="s">
        <v>723</v>
      </c>
      <c r="C3498">
        <v>20136636134</v>
      </c>
      <c r="D3498">
        <v>71</v>
      </c>
      <c r="E3498" t="s">
        <v>62</v>
      </c>
      <c r="G3498">
        <v>15.2</v>
      </c>
      <c r="H3498">
        <v>2013</v>
      </c>
      <c r="I3498">
        <v>3</v>
      </c>
      <c r="J3498">
        <v>7</v>
      </c>
      <c r="K3498">
        <v>17</v>
      </c>
      <c r="M3498" t="s">
        <v>932</v>
      </c>
      <c r="N3498" t="s">
        <v>933</v>
      </c>
      <c r="O3498" t="s">
        <v>934</v>
      </c>
      <c r="P3498" t="s">
        <v>934</v>
      </c>
      <c r="Q3498" t="s">
        <v>759</v>
      </c>
      <c r="R3498" t="str">
        <f t="shared" si="110"/>
        <v>Weekday</v>
      </c>
      <c r="S3498" s="12">
        <f t="shared" si="109"/>
        <v>41340</v>
      </c>
    </row>
    <row r="3499" spans="1:19" x14ac:dyDescent="0.25">
      <c r="A3499" t="s">
        <v>593</v>
      </c>
      <c r="B3499" t="s">
        <v>723</v>
      </c>
      <c r="C3499">
        <v>20136636135</v>
      </c>
      <c r="D3499">
        <v>275</v>
      </c>
      <c r="E3499" t="s">
        <v>62</v>
      </c>
      <c r="G3499">
        <v>31.49</v>
      </c>
      <c r="H3499">
        <v>2013</v>
      </c>
      <c r="I3499">
        <v>3</v>
      </c>
      <c r="J3499">
        <v>9</v>
      </c>
      <c r="K3499">
        <v>9</v>
      </c>
      <c r="M3499" t="s">
        <v>935</v>
      </c>
      <c r="N3499" t="s">
        <v>937</v>
      </c>
      <c r="O3499" t="s">
        <v>934</v>
      </c>
      <c r="P3499" t="s">
        <v>934</v>
      </c>
      <c r="Q3499" t="s">
        <v>858</v>
      </c>
      <c r="R3499" t="str">
        <f t="shared" si="110"/>
        <v>Weekend</v>
      </c>
      <c r="S3499" s="12">
        <f t="shared" si="109"/>
        <v>41342</v>
      </c>
    </row>
    <row r="3500" spans="1:19" x14ac:dyDescent="0.25">
      <c r="A3500" t="s">
        <v>593</v>
      </c>
      <c r="B3500" t="s">
        <v>723</v>
      </c>
      <c r="C3500">
        <v>20136636136</v>
      </c>
      <c r="D3500">
        <v>71</v>
      </c>
      <c r="E3500" t="s">
        <v>87</v>
      </c>
      <c r="G3500">
        <v>17.53</v>
      </c>
      <c r="H3500">
        <v>2013</v>
      </c>
      <c r="I3500">
        <v>3</v>
      </c>
      <c r="J3500">
        <v>11</v>
      </c>
      <c r="K3500">
        <v>13</v>
      </c>
      <c r="M3500" t="s">
        <v>932</v>
      </c>
      <c r="N3500" t="s">
        <v>933</v>
      </c>
      <c r="O3500" t="s">
        <v>934</v>
      </c>
      <c r="P3500" t="s">
        <v>934</v>
      </c>
      <c r="Q3500" t="s">
        <v>800</v>
      </c>
      <c r="R3500" t="str">
        <f t="shared" si="110"/>
        <v>Weekday</v>
      </c>
      <c r="S3500" s="12">
        <f t="shared" si="109"/>
        <v>41344</v>
      </c>
    </row>
    <row r="3501" spans="1:19" x14ac:dyDescent="0.25">
      <c r="A3501" t="s">
        <v>593</v>
      </c>
      <c r="B3501" t="s">
        <v>723</v>
      </c>
      <c r="C3501">
        <v>20136636137</v>
      </c>
      <c r="D3501">
        <v>71</v>
      </c>
      <c r="E3501" t="s">
        <v>62</v>
      </c>
      <c r="G3501">
        <v>17.13</v>
      </c>
      <c r="H3501">
        <v>2013</v>
      </c>
      <c r="I3501">
        <v>3</v>
      </c>
      <c r="J3501">
        <v>12</v>
      </c>
      <c r="K3501">
        <v>7</v>
      </c>
      <c r="M3501" t="s">
        <v>935</v>
      </c>
      <c r="N3501" t="s">
        <v>936</v>
      </c>
      <c r="O3501" t="s">
        <v>934</v>
      </c>
      <c r="P3501" t="s">
        <v>934</v>
      </c>
      <c r="Q3501" t="s">
        <v>775</v>
      </c>
      <c r="R3501" t="str">
        <f t="shared" si="110"/>
        <v>Weekday</v>
      </c>
      <c r="S3501" s="12">
        <f t="shared" si="109"/>
        <v>41345</v>
      </c>
    </row>
    <row r="3502" spans="1:19" x14ac:dyDescent="0.25">
      <c r="A3502" t="s">
        <v>593</v>
      </c>
      <c r="B3502" t="s">
        <v>723</v>
      </c>
      <c r="C3502">
        <v>20136636141</v>
      </c>
      <c r="D3502">
        <v>71</v>
      </c>
      <c r="E3502" t="s">
        <v>87</v>
      </c>
      <c r="G3502">
        <v>14.2</v>
      </c>
      <c r="H3502">
        <v>2013</v>
      </c>
      <c r="I3502">
        <v>3</v>
      </c>
      <c r="J3502">
        <v>14</v>
      </c>
      <c r="K3502">
        <v>19</v>
      </c>
      <c r="M3502" t="s">
        <v>932</v>
      </c>
      <c r="N3502" t="s">
        <v>933</v>
      </c>
      <c r="O3502" t="s">
        <v>934</v>
      </c>
      <c r="P3502" t="s">
        <v>934</v>
      </c>
      <c r="Q3502" t="s">
        <v>819</v>
      </c>
      <c r="R3502" t="str">
        <f t="shared" si="110"/>
        <v>Weekday</v>
      </c>
      <c r="S3502" s="12">
        <f t="shared" si="109"/>
        <v>41347</v>
      </c>
    </row>
    <row r="3503" spans="1:19" x14ac:dyDescent="0.25">
      <c r="A3503" t="s">
        <v>593</v>
      </c>
      <c r="B3503" t="s">
        <v>723</v>
      </c>
      <c r="C3503">
        <v>20136636146</v>
      </c>
      <c r="D3503">
        <v>71</v>
      </c>
      <c r="E3503" t="s">
        <v>87</v>
      </c>
      <c r="G3503">
        <v>17.46</v>
      </c>
      <c r="H3503">
        <v>2013</v>
      </c>
      <c r="I3503">
        <v>3</v>
      </c>
      <c r="J3503">
        <v>21</v>
      </c>
      <c r="K3503">
        <v>16</v>
      </c>
      <c r="M3503" t="s">
        <v>932</v>
      </c>
      <c r="N3503" t="s">
        <v>933</v>
      </c>
      <c r="O3503" t="s">
        <v>934</v>
      </c>
      <c r="P3503" t="s">
        <v>934</v>
      </c>
      <c r="Q3503" t="s">
        <v>800</v>
      </c>
      <c r="R3503" t="str">
        <f t="shared" si="110"/>
        <v>Weekday</v>
      </c>
      <c r="S3503" s="12">
        <f t="shared" si="109"/>
        <v>41354</v>
      </c>
    </row>
    <row r="3504" spans="1:19" x14ac:dyDescent="0.25">
      <c r="A3504" t="s">
        <v>593</v>
      </c>
      <c r="B3504" t="s">
        <v>723</v>
      </c>
      <c r="C3504">
        <v>20136636148</v>
      </c>
      <c r="D3504">
        <v>71</v>
      </c>
      <c r="E3504" t="s">
        <v>62</v>
      </c>
      <c r="G3504">
        <v>17.71</v>
      </c>
      <c r="H3504">
        <v>2013</v>
      </c>
      <c r="I3504">
        <v>3</v>
      </c>
      <c r="J3504">
        <v>25</v>
      </c>
      <c r="K3504">
        <v>6</v>
      </c>
      <c r="M3504" t="s">
        <v>935</v>
      </c>
      <c r="N3504" t="s">
        <v>933</v>
      </c>
      <c r="O3504" t="s">
        <v>934</v>
      </c>
      <c r="P3504" t="s">
        <v>934</v>
      </c>
      <c r="Q3504" t="s">
        <v>779</v>
      </c>
      <c r="R3504" t="str">
        <f t="shared" si="110"/>
        <v>Weekday</v>
      </c>
      <c r="S3504" s="12">
        <f t="shared" si="109"/>
        <v>41358</v>
      </c>
    </row>
    <row r="3505" spans="1:19" x14ac:dyDescent="0.25">
      <c r="A3505" t="s">
        <v>593</v>
      </c>
      <c r="B3505" t="s">
        <v>723</v>
      </c>
      <c r="C3505">
        <v>20136636149</v>
      </c>
      <c r="D3505">
        <v>275</v>
      </c>
      <c r="E3505" t="s">
        <v>62</v>
      </c>
      <c r="G3505">
        <v>32.700000000000003</v>
      </c>
      <c r="H3505">
        <v>2013</v>
      </c>
      <c r="I3505">
        <v>3</v>
      </c>
      <c r="J3505">
        <v>25</v>
      </c>
      <c r="K3505">
        <v>16</v>
      </c>
      <c r="M3505" t="s">
        <v>932</v>
      </c>
      <c r="N3505" t="s">
        <v>936</v>
      </c>
      <c r="O3505" t="s">
        <v>934</v>
      </c>
      <c r="P3505" t="s">
        <v>934</v>
      </c>
      <c r="Q3505" t="s">
        <v>864</v>
      </c>
      <c r="R3505" t="str">
        <f t="shared" si="110"/>
        <v>Weekday</v>
      </c>
      <c r="S3505" s="12">
        <f t="shared" si="109"/>
        <v>41358</v>
      </c>
    </row>
    <row r="3506" spans="1:19" x14ac:dyDescent="0.25">
      <c r="A3506" t="s">
        <v>593</v>
      </c>
      <c r="B3506" t="s">
        <v>723</v>
      </c>
      <c r="C3506">
        <v>20136636150</v>
      </c>
      <c r="D3506">
        <v>71</v>
      </c>
      <c r="E3506" t="s">
        <v>62</v>
      </c>
      <c r="G3506">
        <v>14.4</v>
      </c>
      <c r="H3506">
        <v>2013</v>
      </c>
      <c r="I3506">
        <v>3</v>
      </c>
      <c r="J3506">
        <v>25</v>
      </c>
      <c r="K3506">
        <v>16</v>
      </c>
      <c r="M3506" t="s">
        <v>932</v>
      </c>
      <c r="N3506" t="s">
        <v>936</v>
      </c>
      <c r="O3506" t="s">
        <v>934</v>
      </c>
      <c r="P3506" t="s">
        <v>934</v>
      </c>
      <c r="Q3506" t="s">
        <v>755</v>
      </c>
      <c r="R3506" t="str">
        <f t="shared" si="110"/>
        <v>Weekday</v>
      </c>
      <c r="S3506" s="12">
        <f t="shared" si="109"/>
        <v>41358</v>
      </c>
    </row>
    <row r="3507" spans="1:19" x14ac:dyDescent="0.25">
      <c r="A3507" t="s">
        <v>593</v>
      </c>
      <c r="B3507" t="s">
        <v>723</v>
      </c>
      <c r="C3507">
        <v>20136636726</v>
      </c>
      <c r="D3507">
        <v>71</v>
      </c>
      <c r="E3507" t="s">
        <v>62</v>
      </c>
      <c r="G3507">
        <v>15</v>
      </c>
      <c r="H3507">
        <v>2013</v>
      </c>
      <c r="I3507">
        <v>2</v>
      </c>
      <c r="J3507">
        <v>19</v>
      </c>
      <c r="K3507">
        <v>17</v>
      </c>
      <c r="M3507" t="s">
        <v>932</v>
      </c>
      <c r="N3507" t="s">
        <v>933</v>
      </c>
      <c r="O3507" t="s">
        <v>934</v>
      </c>
      <c r="P3507" t="s">
        <v>934</v>
      </c>
      <c r="Q3507" t="s">
        <v>759</v>
      </c>
      <c r="R3507" t="str">
        <f t="shared" si="110"/>
        <v>Weekday</v>
      </c>
      <c r="S3507" s="12">
        <f t="shared" si="109"/>
        <v>41324</v>
      </c>
    </row>
    <row r="3508" spans="1:19" x14ac:dyDescent="0.25">
      <c r="A3508" t="s">
        <v>593</v>
      </c>
      <c r="B3508" t="s">
        <v>723</v>
      </c>
      <c r="C3508">
        <v>20136636728</v>
      </c>
      <c r="D3508">
        <v>71</v>
      </c>
      <c r="E3508" t="s">
        <v>87</v>
      </c>
      <c r="G3508">
        <v>14.39</v>
      </c>
      <c r="H3508">
        <v>2013</v>
      </c>
      <c r="I3508">
        <v>2</v>
      </c>
      <c r="J3508">
        <v>25</v>
      </c>
      <c r="K3508">
        <v>9</v>
      </c>
      <c r="M3508" t="s">
        <v>932</v>
      </c>
      <c r="N3508" t="s">
        <v>933</v>
      </c>
      <c r="O3508" t="s">
        <v>934</v>
      </c>
      <c r="P3508" t="s">
        <v>934</v>
      </c>
      <c r="Q3508" t="s">
        <v>816</v>
      </c>
      <c r="R3508" t="str">
        <f t="shared" si="110"/>
        <v>Weekday</v>
      </c>
      <c r="S3508" s="12">
        <f t="shared" si="109"/>
        <v>41330</v>
      </c>
    </row>
    <row r="3509" spans="1:19" x14ac:dyDescent="0.25">
      <c r="A3509" t="s">
        <v>593</v>
      </c>
      <c r="B3509" t="s">
        <v>723</v>
      </c>
      <c r="C3509">
        <v>20136636729</v>
      </c>
      <c r="D3509">
        <v>275</v>
      </c>
      <c r="E3509" t="s">
        <v>87</v>
      </c>
      <c r="G3509">
        <v>31.69</v>
      </c>
      <c r="H3509">
        <v>2013</v>
      </c>
      <c r="I3509">
        <v>2</v>
      </c>
      <c r="J3509">
        <v>28</v>
      </c>
      <c r="K3509">
        <v>8</v>
      </c>
      <c r="M3509" t="s">
        <v>932</v>
      </c>
      <c r="N3509" t="s">
        <v>933</v>
      </c>
      <c r="O3509" t="s">
        <v>934</v>
      </c>
      <c r="P3509" t="s">
        <v>934</v>
      </c>
      <c r="Q3509" t="s">
        <v>899</v>
      </c>
      <c r="R3509" t="str">
        <f t="shared" si="110"/>
        <v>Weekday</v>
      </c>
      <c r="S3509" s="12">
        <f t="shared" si="109"/>
        <v>41333</v>
      </c>
    </row>
    <row r="3510" spans="1:19" x14ac:dyDescent="0.25">
      <c r="A3510" t="s">
        <v>593</v>
      </c>
      <c r="B3510" t="s">
        <v>723</v>
      </c>
      <c r="C3510">
        <v>20136636730</v>
      </c>
      <c r="D3510">
        <v>71</v>
      </c>
      <c r="E3510" t="s">
        <v>62</v>
      </c>
      <c r="G3510">
        <v>15.81</v>
      </c>
      <c r="H3510">
        <v>2013</v>
      </c>
      <c r="I3510">
        <v>3</v>
      </c>
      <c r="J3510">
        <v>7</v>
      </c>
      <c r="K3510">
        <v>15</v>
      </c>
      <c r="M3510" t="s">
        <v>932</v>
      </c>
      <c r="N3510" t="s">
        <v>933</v>
      </c>
      <c r="O3510" t="s">
        <v>938</v>
      </c>
      <c r="P3510" t="s">
        <v>934</v>
      </c>
      <c r="Q3510" t="s">
        <v>946</v>
      </c>
      <c r="R3510" t="str">
        <f t="shared" si="110"/>
        <v>Weekday</v>
      </c>
      <c r="S3510" s="12">
        <f t="shared" si="109"/>
        <v>41340</v>
      </c>
    </row>
    <row r="3511" spans="1:19" x14ac:dyDescent="0.25">
      <c r="A3511" t="s">
        <v>593</v>
      </c>
      <c r="B3511" t="s">
        <v>723</v>
      </c>
      <c r="C3511">
        <v>20136636732</v>
      </c>
      <c r="D3511">
        <v>71</v>
      </c>
      <c r="E3511" t="s">
        <v>62</v>
      </c>
      <c r="G3511">
        <v>15.8</v>
      </c>
      <c r="H3511">
        <v>2013</v>
      </c>
      <c r="I3511">
        <v>3</v>
      </c>
      <c r="J3511">
        <v>11</v>
      </c>
      <c r="K3511">
        <v>16</v>
      </c>
      <c r="M3511" t="s">
        <v>932</v>
      </c>
      <c r="N3511" t="s">
        <v>933</v>
      </c>
      <c r="O3511" t="s">
        <v>934</v>
      </c>
      <c r="P3511" t="s">
        <v>934</v>
      </c>
      <c r="Q3511" t="s">
        <v>946</v>
      </c>
      <c r="R3511" t="str">
        <f t="shared" si="110"/>
        <v>Weekday</v>
      </c>
      <c r="S3511" s="12">
        <f t="shared" si="109"/>
        <v>41344</v>
      </c>
    </row>
    <row r="3512" spans="1:19" x14ac:dyDescent="0.25">
      <c r="A3512" t="s">
        <v>593</v>
      </c>
      <c r="B3512" t="s">
        <v>723</v>
      </c>
      <c r="C3512">
        <v>20136636734</v>
      </c>
      <c r="D3512">
        <v>71</v>
      </c>
      <c r="E3512" t="s">
        <v>62</v>
      </c>
      <c r="G3512">
        <v>15.61</v>
      </c>
      <c r="H3512">
        <v>2013</v>
      </c>
      <c r="I3512">
        <v>3</v>
      </c>
      <c r="J3512">
        <v>18</v>
      </c>
      <c r="K3512">
        <v>17</v>
      </c>
      <c r="M3512" t="s">
        <v>932</v>
      </c>
      <c r="N3512" t="s">
        <v>933</v>
      </c>
      <c r="O3512" t="s">
        <v>934</v>
      </c>
      <c r="P3512" t="s">
        <v>934</v>
      </c>
      <c r="Q3512" t="s">
        <v>761</v>
      </c>
      <c r="R3512" t="str">
        <f t="shared" si="110"/>
        <v>Weekday</v>
      </c>
      <c r="S3512" s="12">
        <f t="shared" si="109"/>
        <v>41351</v>
      </c>
    </row>
    <row r="3513" spans="1:19" x14ac:dyDescent="0.25">
      <c r="A3513" t="s">
        <v>593</v>
      </c>
      <c r="B3513" t="s">
        <v>723</v>
      </c>
      <c r="C3513">
        <v>20136636736</v>
      </c>
      <c r="D3513">
        <v>71</v>
      </c>
      <c r="E3513" t="s">
        <v>62</v>
      </c>
      <c r="G3513">
        <v>16.190000000000001</v>
      </c>
      <c r="H3513">
        <v>2013</v>
      </c>
      <c r="I3513">
        <v>3</v>
      </c>
      <c r="J3513">
        <v>20</v>
      </c>
      <c r="K3513">
        <v>10</v>
      </c>
      <c r="M3513" t="s">
        <v>932</v>
      </c>
      <c r="N3513" t="s">
        <v>936</v>
      </c>
      <c r="O3513" t="s">
        <v>934</v>
      </c>
      <c r="P3513" t="s">
        <v>934</v>
      </c>
      <c r="Q3513" t="s">
        <v>946</v>
      </c>
      <c r="R3513" t="str">
        <f t="shared" si="110"/>
        <v>Weekday</v>
      </c>
      <c r="S3513" s="12">
        <f t="shared" si="109"/>
        <v>41353</v>
      </c>
    </row>
    <row r="3514" spans="1:19" x14ac:dyDescent="0.25">
      <c r="A3514" t="s">
        <v>593</v>
      </c>
      <c r="B3514" t="s">
        <v>723</v>
      </c>
      <c r="C3514">
        <v>20136636737</v>
      </c>
      <c r="D3514">
        <v>71</v>
      </c>
      <c r="E3514" t="s">
        <v>87</v>
      </c>
      <c r="G3514">
        <v>15.9</v>
      </c>
      <c r="H3514">
        <v>2013</v>
      </c>
      <c r="I3514">
        <v>5</v>
      </c>
      <c r="J3514">
        <v>22</v>
      </c>
      <c r="K3514">
        <v>17</v>
      </c>
      <c r="M3514" t="s">
        <v>932</v>
      </c>
      <c r="N3514" t="s">
        <v>933</v>
      </c>
      <c r="O3514" t="s">
        <v>934</v>
      </c>
      <c r="P3514" t="s">
        <v>934</v>
      </c>
      <c r="Q3514" t="s">
        <v>811</v>
      </c>
      <c r="R3514" t="str">
        <f t="shared" si="110"/>
        <v>Weekday</v>
      </c>
      <c r="S3514" s="12">
        <f t="shared" si="109"/>
        <v>41416</v>
      </c>
    </row>
    <row r="3515" spans="1:19" x14ac:dyDescent="0.25">
      <c r="A3515" t="s">
        <v>593</v>
      </c>
      <c r="B3515" t="s">
        <v>723</v>
      </c>
      <c r="C3515">
        <v>20136636739</v>
      </c>
      <c r="D3515">
        <v>71</v>
      </c>
      <c r="E3515" t="s">
        <v>87</v>
      </c>
      <c r="G3515">
        <v>17.23</v>
      </c>
      <c r="H3515">
        <v>2013</v>
      </c>
      <c r="I3515">
        <v>5</v>
      </c>
      <c r="J3515">
        <v>23</v>
      </c>
      <c r="K3515">
        <v>7</v>
      </c>
      <c r="M3515" t="s">
        <v>932</v>
      </c>
      <c r="N3515" t="s">
        <v>937</v>
      </c>
      <c r="O3515" t="s">
        <v>934</v>
      </c>
      <c r="P3515" t="s">
        <v>938</v>
      </c>
      <c r="Q3515" t="s">
        <v>804</v>
      </c>
      <c r="R3515" t="str">
        <f t="shared" si="110"/>
        <v>Weekday</v>
      </c>
      <c r="S3515" s="12">
        <f t="shared" si="109"/>
        <v>41417</v>
      </c>
    </row>
    <row r="3516" spans="1:19" x14ac:dyDescent="0.25">
      <c r="A3516" t="s">
        <v>593</v>
      </c>
      <c r="B3516" t="s">
        <v>723</v>
      </c>
      <c r="C3516">
        <v>20136636972</v>
      </c>
      <c r="D3516">
        <v>275</v>
      </c>
      <c r="E3516" t="s">
        <v>87</v>
      </c>
      <c r="G3516">
        <v>33.4</v>
      </c>
      <c r="H3516">
        <v>2013</v>
      </c>
      <c r="I3516">
        <v>5</v>
      </c>
      <c r="J3516">
        <v>23</v>
      </c>
      <c r="K3516">
        <v>8</v>
      </c>
      <c r="M3516" t="s">
        <v>935</v>
      </c>
      <c r="N3516" t="s">
        <v>933</v>
      </c>
      <c r="O3516" t="s">
        <v>934</v>
      </c>
      <c r="P3516" t="s">
        <v>934</v>
      </c>
      <c r="Q3516" t="s">
        <v>891</v>
      </c>
      <c r="R3516" t="str">
        <f t="shared" si="110"/>
        <v>Weekday</v>
      </c>
      <c r="S3516" s="12">
        <f t="shared" si="109"/>
        <v>41417</v>
      </c>
    </row>
    <row r="3517" spans="1:19" x14ac:dyDescent="0.25">
      <c r="A3517" t="s">
        <v>593</v>
      </c>
      <c r="B3517" t="s">
        <v>723</v>
      </c>
      <c r="C3517">
        <v>20136637015</v>
      </c>
      <c r="D3517">
        <v>71</v>
      </c>
      <c r="E3517" t="s">
        <v>62</v>
      </c>
      <c r="G3517">
        <v>11.28</v>
      </c>
      <c r="H3517">
        <v>2013</v>
      </c>
      <c r="I3517">
        <v>5</v>
      </c>
      <c r="J3517">
        <v>18</v>
      </c>
      <c r="K3517">
        <v>16</v>
      </c>
      <c r="M3517" t="s">
        <v>932</v>
      </c>
      <c r="N3517" t="s">
        <v>933</v>
      </c>
      <c r="O3517" t="s">
        <v>934</v>
      </c>
      <c r="P3517" t="s">
        <v>934</v>
      </c>
      <c r="R3517" t="str">
        <f t="shared" si="110"/>
        <v>Weekend</v>
      </c>
      <c r="S3517" s="12">
        <f t="shared" si="109"/>
        <v>41412</v>
      </c>
    </row>
    <row r="3518" spans="1:19" x14ac:dyDescent="0.25">
      <c r="A3518" t="s">
        <v>593</v>
      </c>
      <c r="B3518" t="s">
        <v>723</v>
      </c>
      <c r="C3518">
        <v>20136637049</v>
      </c>
      <c r="D3518">
        <v>275</v>
      </c>
      <c r="E3518" t="s">
        <v>87</v>
      </c>
      <c r="G3518">
        <v>31.1</v>
      </c>
      <c r="H3518">
        <v>2013</v>
      </c>
      <c r="I3518">
        <v>4</v>
      </c>
      <c r="J3518">
        <v>9</v>
      </c>
      <c r="K3518">
        <v>18</v>
      </c>
      <c r="M3518" t="s">
        <v>935</v>
      </c>
      <c r="N3518" t="s">
        <v>933</v>
      </c>
      <c r="O3518" t="s">
        <v>934</v>
      </c>
      <c r="P3518" t="s">
        <v>934</v>
      </c>
      <c r="R3518" t="str">
        <f t="shared" si="110"/>
        <v>Weekday</v>
      </c>
      <c r="S3518" s="12">
        <f t="shared" si="109"/>
        <v>41373</v>
      </c>
    </row>
    <row r="3519" spans="1:19" x14ac:dyDescent="0.25">
      <c r="A3519" t="s">
        <v>593</v>
      </c>
      <c r="B3519" t="s">
        <v>723</v>
      </c>
      <c r="C3519">
        <v>20136637050</v>
      </c>
      <c r="D3519">
        <v>71</v>
      </c>
      <c r="E3519" t="s">
        <v>87</v>
      </c>
      <c r="G3519">
        <v>17.510000000000002</v>
      </c>
      <c r="H3519">
        <v>2013</v>
      </c>
      <c r="I3519">
        <v>5</v>
      </c>
      <c r="J3519">
        <v>24</v>
      </c>
      <c r="K3519">
        <v>16</v>
      </c>
      <c r="M3519" t="s">
        <v>935</v>
      </c>
      <c r="N3519" t="s">
        <v>939</v>
      </c>
      <c r="O3519" t="s">
        <v>934</v>
      </c>
      <c r="P3519" t="s">
        <v>934</v>
      </c>
      <c r="Q3519" t="s">
        <v>800</v>
      </c>
      <c r="R3519" t="str">
        <f t="shared" si="110"/>
        <v>Weekday</v>
      </c>
      <c r="S3519" s="12">
        <f t="shared" si="109"/>
        <v>41418</v>
      </c>
    </row>
    <row r="3520" spans="1:19" x14ac:dyDescent="0.25">
      <c r="A3520" t="s">
        <v>593</v>
      </c>
      <c r="B3520" t="s">
        <v>723</v>
      </c>
      <c r="C3520">
        <v>20136637051</v>
      </c>
      <c r="D3520">
        <v>71</v>
      </c>
      <c r="E3520" t="s">
        <v>62</v>
      </c>
      <c r="G3520">
        <v>15.17</v>
      </c>
      <c r="H3520">
        <v>2013</v>
      </c>
      <c r="I3520">
        <v>5</v>
      </c>
      <c r="J3520">
        <v>24</v>
      </c>
      <c r="K3520">
        <v>17</v>
      </c>
      <c r="M3520" t="s">
        <v>932</v>
      </c>
      <c r="N3520" t="s">
        <v>933</v>
      </c>
      <c r="O3520" t="s">
        <v>934</v>
      </c>
      <c r="P3520" t="s">
        <v>934</v>
      </c>
      <c r="Q3520" t="s">
        <v>759</v>
      </c>
      <c r="R3520" t="str">
        <f t="shared" si="110"/>
        <v>Weekday</v>
      </c>
      <c r="S3520" s="12">
        <f t="shared" si="109"/>
        <v>41418</v>
      </c>
    </row>
    <row r="3521" spans="1:19" x14ac:dyDescent="0.25">
      <c r="A3521" t="s">
        <v>593</v>
      </c>
      <c r="B3521" t="s">
        <v>594</v>
      </c>
      <c r="C3521">
        <v>20136637576</v>
      </c>
      <c r="D3521">
        <v>70</v>
      </c>
      <c r="E3521" t="s">
        <v>87</v>
      </c>
      <c r="G3521">
        <v>19.309999999999999</v>
      </c>
      <c r="H3521">
        <v>2013</v>
      </c>
      <c r="I3521">
        <v>5</v>
      </c>
      <c r="J3521">
        <v>26</v>
      </c>
      <c r="K3521">
        <v>16</v>
      </c>
      <c r="M3521" t="s">
        <v>935</v>
      </c>
      <c r="N3521" t="s">
        <v>933</v>
      </c>
      <c r="O3521" t="s">
        <v>934</v>
      </c>
      <c r="P3521" t="s">
        <v>934</v>
      </c>
      <c r="Q3521" t="s">
        <v>699</v>
      </c>
      <c r="R3521" t="str">
        <f t="shared" si="110"/>
        <v>Weekend</v>
      </c>
      <c r="S3521" s="12">
        <f t="shared" si="109"/>
        <v>41420</v>
      </c>
    </row>
    <row r="3522" spans="1:19" x14ac:dyDescent="0.25">
      <c r="A3522" t="s">
        <v>593</v>
      </c>
      <c r="B3522" t="s">
        <v>594</v>
      </c>
      <c r="C3522">
        <v>20136637623</v>
      </c>
      <c r="D3522">
        <v>70</v>
      </c>
      <c r="E3522" t="s">
        <v>62</v>
      </c>
      <c r="G3522">
        <v>13.91</v>
      </c>
      <c r="H3522">
        <v>2013</v>
      </c>
      <c r="I3522">
        <v>5</v>
      </c>
      <c r="J3522">
        <v>28</v>
      </c>
      <c r="K3522">
        <v>7</v>
      </c>
      <c r="M3522" t="s">
        <v>932</v>
      </c>
      <c r="N3522" t="s">
        <v>933</v>
      </c>
      <c r="O3522" t="s">
        <v>934</v>
      </c>
      <c r="P3522" t="s">
        <v>934</v>
      </c>
      <c r="R3522" t="str">
        <f t="shared" si="110"/>
        <v>Weekday</v>
      </c>
      <c r="S3522" s="12">
        <f t="shared" si="109"/>
        <v>41422</v>
      </c>
    </row>
    <row r="3523" spans="1:19" x14ac:dyDescent="0.25">
      <c r="A3523" t="s">
        <v>593</v>
      </c>
      <c r="B3523" t="s">
        <v>723</v>
      </c>
      <c r="C3523">
        <v>20136637786</v>
      </c>
      <c r="D3523">
        <v>71</v>
      </c>
      <c r="E3523" t="s">
        <v>62</v>
      </c>
      <c r="G3523">
        <v>16.100000000000001</v>
      </c>
      <c r="H3523">
        <v>2013</v>
      </c>
      <c r="I3523">
        <v>5</v>
      </c>
      <c r="J3523">
        <v>24</v>
      </c>
      <c r="K3523">
        <v>14</v>
      </c>
      <c r="M3523" t="s">
        <v>932</v>
      </c>
      <c r="N3523" t="s">
        <v>933</v>
      </c>
      <c r="O3523" t="s">
        <v>938</v>
      </c>
      <c r="P3523" t="s">
        <v>934</v>
      </c>
      <c r="Q3523" t="s">
        <v>946</v>
      </c>
      <c r="R3523" t="str">
        <f t="shared" si="110"/>
        <v>Weekday</v>
      </c>
      <c r="S3523" s="12">
        <f t="shared" ref="S3523:S3586" si="111">DATE(H3523,I3523,J3523)</f>
        <v>41418</v>
      </c>
    </row>
    <row r="3524" spans="1:19" x14ac:dyDescent="0.25">
      <c r="A3524" t="s">
        <v>593</v>
      </c>
      <c r="B3524" t="s">
        <v>836</v>
      </c>
      <c r="C3524">
        <v>20136638194</v>
      </c>
      <c r="D3524">
        <v>71</v>
      </c>
      <c r="E3524" t="s">
        <v>62</v>
      </c>
      <c r="G3524">
        <v>2.33</v>
      </c>
      <c r="H3524">
        <v>2013</v>
      </c>
      <c r="I3524">
        <v>5</v>
      </c>
      <c r="J3524">
        <v>26</v>
      </c>
      <c r="K3524">
        <v>15</v>
      </c>
      <c r="M3524" t="s">
        <v>932</v>
      </c>
      <c r="N3524" t="s">
        <v>933</v>
      </c>
      <c r="O3524" t="s">
        <v>934</v>
      </c>
      <c r="P3524" t="s">
        <v>934</v>
      </c>
      <c r="Q3524" t="s">
        <v>844</v>
      </c>
      <c r="R3524" t="str">
        <f t="shared" si="110"/>
        <v>Weekend</v>
      </c>
      <c r="S3524" s="12">
        <f t="shared" si="111"/>
        <v>41420</v>
      </c>
    </row>
    <row r="3525" spans="1:19" x14ac:dyDescent="0.25">
      <c r="A3525" t="s">
        <v>593</v>
      </c>
      <c r="B3525" t="s">
        <v>836</v>
      </c>
      <c r="C3525">
        <v>20136638398</v>
      </c>
      <c r="D3525">
        <v>71</v>
      </c>
      <c r="E3525" t="s">
        <v>87</v>
      </c>
      <c r="G3525">
        <v>2.0299999999999998</v>
      </c>
      <c r="H3525">
        <v>2013</v>
      </c>
      <c r="I3525">
        <v>5</v>
      </c>
      <c r="J3525">
        <v>19</v>
      </c>
      <c r="K3525">
        <v>7</v>
      </c>
      <c r="M3525" t="s">
        <v>932</v>
      </c>
      <c r="N3525" t="s">
        <v>936</v>
      </c>
      <c r="O3525" t="s">
        <v>934</v>
      </c>
      <c r="P3525" t="s">
        <v>934</v>
      </c>
      <c r="Q3525" t="s">
        <v>853</v>
      </c>
      <c r="R3525" t="str">
        <f t="shared" ref="R3525:R3588" si="112">IF(WEEKDAY(DATE(H3525,I3525,J3525),2)&lt;6,"Weekday","Weekend")</f>
        <v>Weekend</v>
      </c>
      <c r="S3525" s="12">
        <f t="shared" si="111"/>
        <v>41413</v>
      </c>
    </row>
    <row r="3526" spans="1:19" x14ac:dyDescent="0.25">
      <c r="A3526" t="s">
        <v>593</v>
      </c>
      <c r="B3526" t="s">
        <v>836</v>
      </c>
      <c r="C3526">
        <v>20136638685</v>
      </c>
      <c r="D3526">
        <v>71</v>
      </c>
      <c r="E3526" t="s">
        <v>62</v>
      </c>
      <c r="G3526">
        <v>1.22</v>
      </c>
      <c r="H3526">
        <v>2013</v>
      </c>
      <c r="I3526">
        <v>5</v>
      </c>
      <c r="J3526">
        <v>22</v>
      </c>
      <c r="K3526">
        <v>3</v>
      </c>
      <c r="M3526" t="s">
        <v>935</v>
      </c>
      <c r="N3526" t="s">
        <v>933</v>
      </c>
      <c r="O3526" t="s">
        <v>934</v>
      </c>
      <c r="P3526" t="s">
        <v>934</v>
      </c>
      <c r="Q3526" t="s">
        <v>840</v>
      </c>
      <c r="R3526" t="str">
        <f t="shared" si="112"/>
        <v>Weekday</v>
      </c>
      <c r="S3526" s="12">
        <f t="shared" si="111"/>
        <v>41416</v>
      </c>
    </row>
    <row r="3527" spans="1:19" x14ac:dyDescent="0.25">
      <c r="A3527" t="s">
        <v>593</v>
      </c>
      <c r="B3527" t="s">
        <v>836</v>
      </c>
      <c r="C3527">
        <v>20136638690</v>
      </c>
      <c r="D3527">
        <v>71</v>
      </c>
      <c r="E3527" t="s">
        <v>62</v>
      </c>
      <c r="G3527">
        <v>1.93</v>
      </c>
      <c r="H3527">
        <v>2013</v>
      </c>
      <c r="I3527">
        <v>5</v>
      </c>
      <c r="J3527">
        <v>27</v>
      </c>
      <c r="K3527">
        <v>2</v>
      </c>
      <c r="M3527" t="s">
        <v>935</v>
      </c>
      <c r="N3527" t="s">
        <v>933</v>
      </c>
      <c r="P3527" t="s">
        <v>934</v>
      </c>
      <c r="Q3527" t="s">
        <v>842</v>
      </c>
      <c r="R3527" t="str">
        <f t="shared" si="112"/>
        <v>Weekday</v>
      </c>
      <c r="S3527" s="12">
        <f t="shared" si="111"/>
        <v>41421</v>
      </c>
    </row>
    <row r="3528" spans="1:19" x14ac:dyDescent="0.25">
      <c r="A3528" t="s">
        <v>593</v>
      </c>
      <c r="B3528" t="s">
        <v>836</v>
      </c>
      <c r="C3528">
        <v>20136638691</v>
      </c>
      <c r="D3528">
        <v>71</v>
      </c>
      <c r="E3528" t="s">
        <v>62</v>
      </c>
      <c r="G3528">
        <v>0.16</v>
      </c>
      <c r="H3528">
        <v>2013</v>
      </c>
      <c r="I3528">
        <v>5</v>
      </c>
      <c r="J3528">
        <v>27</v>
      </c>
      <c r="K3528">
        <v>1</v>
      </c>
      <c r="M3528" t="s">
        <v>935</v>
      </c>
      <c r="N3528" t="s">
        <v>933</v>
      </c>
      <c r="O3528" t="s">
        <v>934</v>
      </c>
      <c r="P3528" t="s">
        <v>934</v>
      </c>
      <c r="R3528" t="str">
        <f t="shared" si="112"/>
        <v>Weekday</v>
      </c>
      <c r="S3528" s="12">
        <f t="shared" si="111"/>
        <v>41421</v>
      </c>
    </row>
    <row r="3529" spans="1:19" x14ac:dyDescent="0.25">
      <c r="A3529" t="s">
        <v>593</v>
      </c>
      <c r="B3529" t="s">
        <v>723</v>
      </c>
      <c r="C3529">
        <v>20136638705</v>
      </c>
      <c r="D3529">
        <v>275</v>
      </c>
      <c r="E3529" t="s">
        <v>62</v>
      </c>
      <c r="G3529">
        <v>32.67</v>
      </c>
      <c r="H3529">
        <v>2013</v>
      </c>
      <c r="I3529">
        <v>5</v>
      </c>
      <c r="J3529">
        <v>29</v>
      </c>
      <c r="K3529">
        <v>18</v>
      </c>
      <c r="M3529" t="s">
        <v>932</v>
      </c>
      <c r="N3529" t="s">
        <v>933</v>
      </c>
      <c r="O3529" t="s">
        <v>934</v>
      </c>
      <c r="P3529" t="s">
        <v>934</v>
      </c>
      <c r="Q3529" t="s">
        <v>864</v>
      </c>
      <c r="R3529" t="str">
        <f t="shared" si="112"/>
        <v>Weekday</v>
      </c>
      <c r="S3529" s="12">
        <f t="shared" si="111"/>
        <v>41423</v>
      </c>
    </row>
    <row r="3530" spans="1:19" x14ac:dyDescent="0.25">
      <c r="A3530" t="s">
        <v>593</v>
      </c>
      <c r="B3530" t="s">
        <v>723</v>
      </c>
      <c r="C3530">
        <v>20136638870</v>
      </c>
      <c r="D3530">
        <v>71</v>
      </c>
      <c r="E3530" t="s">
        <v>87</v>
      </c>
      <c r="G3530">
        <v>14.05</v>
      </c>
      <c r="H3530">
        <v>2013</v>
      </c>
      <c r="I3530">
        <v>5</v>
      </c>
      <c r="J3530">
        <v>29</v>
      </c>
      <c r="K3530">
        <v>12</v>
      </c>
      <c r="M3530" t="s">
        <v>932</v>
      </c>
      <c r="N3530" t="s">
        <v>933</v>
      </c>
      <c r="O3530" t="s">
        <v>934</v>
      </c>
      <c r="P3530" t="s">
        <v>934</v>
      </c>
      <c r="Q3530" t="s">
        <v>821</v>
      </c>
      <c r="R3530" t="str">
        <f t="shared" si="112"/>
        <v>Weekday</v>
      </c>
      <c r="S3530" s="12">
        <f t="shared" si="111"/>
        <v>41423</v>
      </c>
    </row>
    <row r="3531" spans="1:19" x14ac:dyDescent="0.25">
      <c r="A3531" t="s">
        <v>593</v>
      </c>
      <c r="B3531" t="s">
        <v>723</v>
      </c>
      <c r="C3531">
        <v>20136638872</v>
      </c>
      <c r="D3531">
        <v>71</v>
      </c>
      <c r="E3531" t="s">
        <v>87</v>
      </c>
      <c r="G3531">
        <v>17.53</v>
      </c>
      <c r="H3531">
        <v>2013</v>
      </c>
      <c r="I3531">
        <v>5</v>
      </c>
      <c r="J3531">
        <v>30</v>
      </c>
      <c r="K3531">
        <v>17</v>
      </c>
      <c r="M3531" t="s">
        <v>932</v>
      </c>
      <c r="N3531" t="s">
        <v>933</v>
      </c>
      <c r="O3531" t="s">
        <v>934</v>
      </c>
      <c r="P3531" t="s">
        <v>934</v>
      </c>
      <c r="Q3531" t="s">
        <v>800</v>
      </c>
      <c r="R3531" t="str">
        <f t="shared" si="112"/>
        <v>Weekday</v>
      </c>
      <c r="S3531" s="12">
        <f t="shared" si="111"/>
        <v>41424</v>
      </c>
    </row>
    <row r="3532" spans="1:19" x14ac:dyDescent="0.25">
      <c r="A3532" t="s">
        <v>593</v>
      </c>
      <c r="B3532" t="s">
        <v>723</v>
      </c>
      <c r="C3532">
        <v>20136638873</v>
      </c>
      <c r="D3532">
        <v>71</v>
      </c>
      <c r="E3532" t="s">
        <v>62</v>
      </c>
      <c r="G3532">
        <v>15</v>
      </c>
      <c r="H3532">
        <v>2013</v>
      </c>
      <c r="I3532">
        <v>5</v>
      </c>
      <c r="J3532">
        <v>31</v>
      </c>
      <c r="K3532">
        <v>2</v>
      </c>
      <c r="M3532" t="s">
        <v>935</v>
      </c>
      <c r="N3532" t="s">
        <v>933</v>
      </c>
      <c r="O3532" t="s">
        <v>934</v>
      </c>
      <c r="P3532" t="s">
        <v>934</v>
      </c>
      <c r="Q3532" t="s">
        <v>759</v>
      </c>
      <c r="R3532" t="str">
        <f t="shared" si="112"/>
        <v>Weekday</v>
      </c>
      <c r="S3532" s="12">
        <f t="shared" si="111"/>
        <v>41425</v>
      </c>
    </row>
    <row r="3533" spans="1:19" x14ac:dyDescent="0.25">
      <c r="A3533" t="s">
        <v>593</v>
      </c>
      <c r="B3533" t="s">
        <v>594</v>
      </c>
      <c r="C3533">
        <v>20136638961</v>
      </c>
      <c r="D3533">
        <v>70</v>
      </c>
      <c r="E3533" t="s">
        <v>87</v>
      </c>
      <c r="G3533">
        <v>16.12</v>
      </c>
      <c r="H3533">
        <v>2013</v>
      </c>
      <c r="I3533">
        <v>5</v>
      </c>
      <c r="J3533">
        <v>31</v>
      </c>
      <c r="K3533">
        <v>8</v>
      </c>
      <c r="M3533" t="s">
        <v>935</v>
      </c>
      <c r="N3533" t="s">
        <v>933</v>
      </c>
      <c r="O3533" t="s">
        <v>934</v>
      </c>
      <c r="P3533" t="s">
        <v>934</v>
      </c>
      <c r="R3533" t="str">
        <f t="shared" si="112"/>
        <v>Weekday</v>
      </c>
      <c r="S3533" s="12">
        <f t="shared" si="111"/>
        <v>41425</v>
      </c>
    </row>
    <row r="3534" spans="1:19" x14ac:dyDescent="0.25">
      <c r="A3534" t="s">
        <v>593</v>
      </c>
      <c r="B3534" t="s">
        <v>594</v>
      </c>
      <c r="C3534">
        <v>20136639278</v>
      </c>
      <c r="D3534">
        <v>70</v>
      </c>
      <c r="E3534" t="s">
        <v>87</v>
      </c>
      <c r="G3534">
        <v>19.03</v>
      </c>
      <c r="H3534">
        <v>2013</v>
      </c>
      <c r="I3534">
        <v>6</v>
      </c>
      <c r="J3534">
        <v>1</v>
      </c>
      <c r="K3534">
        <v>17</v>
      </c>
      <c r="M3534" t="s">
        <v>935</v>
      </c>
      <c r="N3534" t="s">
        <v>936</v>
      </c>
      <c r="O3534" t="s">
        <v>934</v>
      </c>
      <c r="P3534" t="s">
        <v>934</v>
      </c>
      <c r="Q3534" t="s">
        <v>701</v>
      </c>
      <c r="R3534" t="str">
        <f t="shared" si="112"/>
        <v>Weekend</v>
      </c>
      <c r="S3534" s="12">
        <f t="shared" si="111"/>
        <v>41426</v>
      </c>
    </row>
    <row r="3535" spans="1:19" x14ac:dyDescent="0.25">
      <c r="A3535" t="s">
        <v>593</v>
      </c>
      <c r="B3535" t="s">
        <v>836</v>
      </c>
      <c r="C3535">
        <v>20136640117</v>
      </c>
      <c r="D3535">
        <v>71</v>
      </c>
      <c r="E3535" t="s">
        <v>62</v>
      </c>
      <c r="G3535">
        <v>1.07</v>
      </c>
      <c r="H3535">
        <v>2013</v>
      </c>
      <c r="I3535">
        <v>5</v>
      </c>
      <c r="J3535">
        <v>27</v>
      </c>
      <c r="K3535">
        <v>7</v>
      </c>
      <c r="M3535" t="s">
        <v>935</v>
      </c>
      <c r="N3535" t="s">
        <v>933</v>
      </c>
      <c r="O3535" t="s">
        <v>934</v>
      </c>
      <c r="P3535" t="s">
        <v>934</v>
      </c>
      <c r="Q3535" t="s">
        <v>840</v>
      </c>
      <c r="R3535" t="str">
        <f t="shared" si="112"/>
        <v>Weekday</v>
      </c>
      <c r="S3535" s="12">
        <f t="shared" si="111"/>
        <v>41421</v>
      </c>
    </row>
    <row r="3536" spans="1:19" x14ac:dyDescent="0.25">
      <c r="A3536" t="s">
        <v>593</v>
      </c>
      <c r="B3536" t="s">
        <v>594</v>
      </c>
      <c r="C3536">
        <v>20136640203</v>
      </c>
      <c r="D3536">
        <v>70</v>
      </c>
      <c r="E3536" t="s">
        <v>87</v>
      </c>
      <c r="G3536">
        <v>11.39</v>
      </c>
      <c r="H3536">
        <v>2013</v>
      </c>
      <c r="I3536">
        <v>5</v>
      </c>
      <c r="J3536">
        <v>26</v>
      </c>
      <c r="K3536">
        <v>10</v>
      </c>
      <c r="M3536" t="s">
        <v>932</v>
      </c>
      <c r="N3536" t="s">
        <v>933</v>
      </c>
      <c r="O3536" t="s">
        <v>934</v>
      </c>
      <c r="P3536" t="s">
        <v>934</v>
      </c>
      <c r="Q3536" t="s">
        <v>647</v>
      </c>
      <c r="R3536" t="str">
        <f t="shared" si="112"/>
        <v>Weekend</v>
      </c>
      <c r="S3536" s="12">
        <f t="shared" si="111"/>
        <v>41420</v>
      </c>
    </row>
    <row r="3537" spans="1:19" x14ac:dyDescent="0.25">
      <c r="A3537" t="s">
        <v>593</v>
      </c>
      <c r="B3537" t="s">
        <v>723</v>
      </c>
      <c r="C3537">
        <v>20136640354</v>
      </c>
      <c r="D3537">
        <v>275</v>
      </c>
      <c r="E3537" t="s">
        <v>87</v>
      </c>
      <c r="G3537">
        <v>31.25</v>
      </c>
      <c r="H3537">
        <v>2013</v>
      </c>
      <c r="I3537">
        <v>6</v>
      </c>
      <c r="J3537">
        <v>2</v>
      </c>
      <c r="K3537">
        <v>21</v>
      </c>
      <c r="M3537" t="s">
        <v>935</v>
      </c>
      <c r="N3537" t="s">
        <v>933</v>
      </c>
      <c r="O3537" t="s">
        <v>934</v>
      </c>
      <c r="P3537" t="s">
        <v>934</v>
      </c>
      <c r="Q3537" t="s">
        <v>901</v>
      </c>
      <c r="R3537" t="str">
        <f t="shared" si="112"/>
        <v>Weekend</v>
      </c>
      <c r="S3537" s="12">
        <f t="shared" si="111"/>
        <v>41427</v>
      </c>
    </row>
    <row r="3538" spans="1:19" x14ac:dyDescent="0.25">
      <c r="A3538" t="s">
        <v>593</v>
      </c>
      <c r="B3538" t="s">
        <v>723</v>
      </c>
      <c r="C3538">
        <v>20136640355</v>
      </c>
      <c r="D3538">
        <v>275</v>
      </c>
      <c r="E3538" t="s">
        <v>62</v>
      </c>
      <c r="G3538">
        <v>31.69</v>
      </c>
      <c r="H3538">
        <v>2013</v>
      </c>
      <c r="I3538">
        <v>6</v>
      </c>
      <c r="J3538">
        <v>3</v>
      </c>
      <c r="K3538">
        <v>9</v>
      </c>
      <c r="M3538" t="s">
        <v>932</v>
      </c>
      <c r="N3538" t="s">
        <v>937</v>
      </c>
      <c r="O3538" t="s">
        <v>934</v>
      </c>
      <c r="P3538" t="s">
        <v>934</v>
      </c>
      <c r="Q3538" t="s">
        <v>860</v>
      </c>
      <c r="R3538" t="str">
        <f t="shared" si="112"/>
        <v>Weekday</v>
      </c>
      <c r="S3538" s="12">
        <f t="shared" si="111"/>
        <v>41428</v>
      </c>
    </row>
    <row r="3539" spans="1:19" x14ac:dyDescent="0.25">
      <c r="A3539" t="s">
        <v>593</v>
      </c>
      <c r="B3539" t="s">
        <v>723</v>
      </c>
      <c r="C3539">
        <v>20136640356</v>
      </c>
      <c r="D3539">
        <v>71</v>
      </c>
      <c r="E3539" t="s">
        <v>87</v>
      </c>
      <c r="G3539">
        <v>17.329999999999998</v>
      </c>
      <c r="H3539">
        <v>2013</v>
      </c>
      <c r="I3539">
        <v>6</v>
      </c>
      <c r="J3539">
        <v>3</v>
      </c>
      <c r="K3539">
        <v>17</v>
      </c>
      <c r="M3539" t="s">
        <v>932</v>
      </c>
      <c r="N3539" t="s">
        <v>933</v>
      </c>
      <c r="O3539" t="s">
        <v>934</v>
      </c>
      <c r="P3539" t="s">
        <v>934</v>
      </c>
      <c r="Q3539" t="s">
        <v>802</v>
      </c>
      <c r="R3539" t="str">
        <f t="shared" si="112"/>
        <v>Weekday</v>
      </c>
      <c r="S3539" s="12">
        <f t="shared" si="111"/>
        <v>41428</v>
      </c>
    </row>
    <row r="3540" spans="1:19" x14ac:dyDescent="0.25">
      <c r="A3540" t="s">
        <v>593</v>
      </c>
      <c r="B3540" t="s">
        <v>723</v>
      </c>
      <c r="C3540">
        <v>20136640703</v>
      </c>
      <c r="D3540">
        <v>71</v>
      </c>
      <c r="E3540" t="s">
        <v>87</v>
      </c>
      <c r="G3540">
        <v>14.9</v>
      </c>
      <c r="H3540">
        <v>2013</v>
      </c>
      <c r="I3540">
        <v>6</v>
      </c>
      <c r="J3540">
        <v>4</v>
      </c>
      <c r="K3540">
        <v>18</v>
      </c>
      <c r="M3540" t="s">
        <v>932</v>
      </c>
      <c r="N3540" t="s">
        <v>933</v>
      </c>
      <c r="O3540" t="s">
        <v>934</v>
      </c>
      <c r="P3540" t="s">
        <v>934</v>
      </c>
      <c r="Q3540" t="s">
        <v>815</v>
      </c>
      <c r="R3540" t="str">
        <f t="shared" si="112"/>
        <v>Weekday</v>
      </c>
      <c r="S3540" s="12">
        <f t="shared" si="111"/>
        <v>41429</v>
      </c>
    </row>
    <row r="3541" spans="1:19" x14ac:dyDescent="0.25">
      <c r="A3541" t="s">
        <v>593</v>
      </c>
      <c r="B3541" t="s">
        <v>836</v>
      </c>
      <c r="C3541">
        <v>20136640705</v>
      </c>
      <c r="D3541">
        <v>71</v>
      </c>
      <c r="E3541" t="s">
        <v>62</v>
      </c>
      <c r="G3541">
        <v>0.66</v>
      </c>
      <c r="H3541">
        <v>2013</v>
      </c>
      <c r="I3541">
        <v>6</v>
      </c>
      <c r="J3541">
        <v>4</v>
      </c>
      <c r="K3541">
        <v>0</v>
      </c>
      <c r="M3541" t="s">
        <v>935</v>
      </c>
      <c r="N3541" t="s">
        <v>933</v>
      </c>
      <c r="O3541" t="s">
        <v>934</v>
      </c>
      <c r="P3541" t="s">
        <v>934</v>
      </c>
      <c r="R3541" t="str">
        <f t="shared" si="112"/>
        <v>Weekday</v>
      </c>
      <c r="S3541" s="12">
        <f t="shared" si="111"/>
        <v>41429</v>
      </c>
    </row>
    <row r="3542" spans="1:19" x14ac:dyDescent="0.25">
      <c r="A3542" t="s">
        <v>593</v>
      </c>
      <c r="B3542" t="s">
        <v>723</v>
      </c>
      <c r="C3542">
        <v>20136640876</v>
      </c>
      <c r="D3542">
        <v>71</v>
      </c>
      <c r="E3542" t="s">
        <v>87</v>
      </c>
      <c r="G3542">
        <v>17.13</v>
      </c>
      <c r="H3542">
        <v>2013</v>
      </c>
      <c r="I3542">
        <v>6</v>
      </c>
      <c r="J3542">
        <v>4</v>
      </c>
      <c r="K3542">
        <v>18</v>
      </c>
      <c r="M3542" t="s">
        <v>932</v>
      </c>
      <c r="N3542" t="s">
        <v>937</v>
      </c>
      <c r="O3542" t="s">
        <v>934</v>
      </c>
      <c r="P3542" t="s">
        <v>934</v>
      </c>
      <c r="Q3542" t="s">
        <v>805</v>
      </c>
      <c r="R3542" t="str">
        <f t="shared" si="112"/>
        <v>Weekday</v>
      </c>
      <c r="S3542" s="12">
        <f t="shared" si="111"/>
        <v>41429</v>
      </c>
    </row>
    <row r="3543" spans="1:19" x14ac:dyDescent="0.25">
      <c r="A3543" t="s">
        <v>593</v>
      </c>
      <c r="B3543" t="s">
        <v>723</v>
      </c>
      <c r="C3543">
        <v>20136640881</v>
      </c>
      <c r="D3543">
        <v>275</v>
      </c>
      <c r="E3543" t="s">
        <v>62</v>
      </c>
      <c r="G3543">
        <v>35</v>
      </c>
      <c r="H3543">
        <v>2013</v>
      </c>
      <c r="I3543">
        <v>6</v>
      </c>
      <c r="J3543">
        <v>3</v>
      </c>
      <c r="K3543">
        <v>19</v>
      </c>
      <c r="M3543" t="s">
        <v>935</v>
      </c>
      <c r="N3543" t="s">
        <v>937</v>
      </c>
      <c r="O3543" t="s">
        <v>934</v>
      </c>
      <c r="P3543" t="s">
        <v>934</v>
      </c>
      <c r="R3543" t="str">
        <f t="shared" si="112"/>
        <v>Weekday</v>
      </c>
      <c r="S3543" s="12">
        <f t="shared" si="111"/>
        <v>41428</v>
      </c>
    </row>
    <row r="3544" spans="1:19" x14ac:dyDescent="0.25">
      <c r="A3544" t="s">
        <v>593</v>
      </c>
      <c r="B3544" t="s">
        <v>594</v>
      </c>
      <c r="C3544">
        <v>20136640933</v>
      </c>
      <c r="D3544">
        <v>70</v>
      </c>
      <c r="E3544" t="s">
        <v>62</v>
      </c>
      <c r="G3544">
        <v>17.18</v>
      </c>
      <c r="H3544">
        <v>2013</v>
      </c>
      <c r="I3544">
        <v>6</v>
      </c>
      <c r="J3544">
        <v>6</v>
      </c>
      <c r="K3544">
        <v>15</v>
      </c>
      <c r="M3544" t="s">
        <v>932</v>
      </c>
      <c r="N3544" t="s">
        <v>933</v>
      </c>
      <c r="O3544" t="s">
        <v>934</v>
      </c>
      <c r="P3544" t="s">
        <v>934</v>
      </c>
      <c r="Q3544" t="s">
        <v>669</v>
      </c>
      <c r="R3544" t="str">
        <f t="shared" si="112"/>
        <v>Weekday</v>
      </c>
      <c r="S3544" s="12">
        <f t="shared" si="111"/>
        <v>41431</v>
      </c>
    </row>
    <row r="3545" spans="1:19" x14ac:dyDescent="0.25">
      <c r="A3545" t="s">
        <v>593</v>
      </c>
      <c r="B3545" t="s">
        <v>723</v>
      </c>
      <c r="C3545">
        <v>20136641017</v>
      </c>
      <c r="D3545">
        <v>71</v>
      </c>
      <c r="E3545" t="s">
        <v>62</v>
      </c>
      <c r="G3545">
        <v>14.2</v>
      </c>
      <c r="H3545">
        <v>2013</v>
      </c>
      <c r="I3545">
        <v>6</v>
      </c>
      <c r="J3545">
        <v>5</v>
      </c>
      <c r="K3545">
        <v>16</v>
      </c>
      <c r="M3545" t="s">
        <v>932</v>
      </c>
      <c r="N3545" t="s">
        <v>933</v>
      </c>
      <c r="O3545" t="s">
        <v>934</v>
      </c>
      <c r="P3545" t="s">
        <v>934</v>
      </c>
      <c r="Q3545" t="s">
        <v>753</v>
      </c>
      <c r="R3545" t="str">
        <f t="shared" si="112"/>
        <v>Weekday</v>
      </c>
      <c r="S3545" s="12">
        <f t="shared" si="111"/>
        <v>41430</v>
      </c>
    </row>
    <row r="3546" spans="1:19" x14ac:dyDescent="0.25">
      <c r="A3546" t="s">
        <v>593</v>
      </c>
      <c r="B3546" t="s">
        <v>594</v>
      </c>
      <c r="C3546">
        <v>20136641321</v>
      </c>
      <c r="D3546">
        <v>70</v>
      </c>
      <c r="E3546" t="s">
        <v>62</v>
      </c>
      <c r="G3546">
        <v>14.05</v>
      </c>
      <c r="H3546">
        <v>2013</v>
      </c>
      <c r="I3546">
        <v>6</v>
      </c>
      <c r="J3546">
        <v>7</v>
      </c>
      <c r="K3546">
        <v>11</v>
      </c>
      <c r="M3546" t="s">
        <v>932</v>
      </c>
      <c r="N3546" t="s">
        <v>937</v>
      </c>
      <c r="O3546" t="s">
        <v>934</v>
      </c>
      <c r="P3546" t="s">
        <v>934</v>
      </c>
      <c r="R3546" t="str">
        <f t="shared" si="112"/>
        <v>Weekday</v>
      </c>
      <c r="S3546" s="12">
        <f t="shared" si="111"/>
        <v>41432</v>
      </c>
    </row>
    <row r="3547" spans="1:19" x14ac:dyDescent="0.25">
      <c r="A3547" t="s">
        <v>593</v>
      </c>
      <c r="B3547" t="s">
        <v>723</v>
      </c>
      <c r="C3547">
        <v>20136641576</v>
      </c>
      <c r="D3547">
        <v>71</v>
      </c>
      <c r="E3547" t="s">
        <v>87</v>
      </c>
      <c r="G3547">
        <v>14.3</v>
      </c>
      <c r="H3547">
        <v>2013</v>
      </c>
      <c r="I3547">
        <v>6</v>
      </c>
      <c r="J3547">
        <v>6</v>
      </c>
      <c r="K3547">
        <v>11</v>
      </c>
      <c r="M3547" t="s">
        <v>935</v>
      </c>
      <c r="N3547" t="s">
        <v>933</v>
      </c>
      <c r="O3547" t="s">
        <v>934</v>
      </c>
      <c r="P3547" t="s">
        <v>934</v>
      </c>
      <c r="Q3547" t="s">
        <v>818</v>
      </c>
      <c r="R3547" t="str">
        <f t="shared" si="112"/>
        <v>Weekday</v>
      </c>
      <c r="S3547" s="12">
        <f t="shared" si="111"/>
        <v>41431</v>
      </c>
    </row>
    <row r="3548" spans="1:19" x14ac:dyDescent="0.25">
      <c r="A3548" t="s">
        <v>593</v>
      </c>
      <c r="B3548" t="s">
        <v>723</v>
      </c>
      <c r="C3548">
        <v>20136641834</v>
      </c>
      <c r="D3548">
        <v>275</v>
      </c>
      <c r="E3548" t="s">
        <v>62</v>
      </c>
      <c r="G3548">
        <v>32.11</v>
      </c>
      <c r="H3548">
        <v>2013</v>
      </c>
      <c r="I3548">
        <v>6</v>
      </c>
      <c r="J3548">
        <v>5</v>
      </c>
      <c r="K3548">
        <v>16</v>
      </c>
      <c r="M3548" t="s">
        <v>932</v>
      </c>
      <c r="N3548" t="s">
        <v>936</v>
      </c>
      <c r="O3548" t="s">
        <v>934</v>
      </c>
      <c r="P3548" t="s">
        <v>934</v>
      </c>
      <c r="Q3548" t="s">
        <v>860</v>
      </c>
      <c r="R3548" t="str">
        <f t="shared" si="112"/>
        <v>Weekday</v>
      </c>
      <c r="S3548" s="12">
        <f t="shared" si="111"/>
        <v>41430</v>
      </c>
    </row>
    <row r="3549" spans="1:19" x14ac:dyDescent="0.25">
      <c r="A3549" t="s">
        <v>593</v>
      </c>
      <c r="B3549" t="s">
        <v>594</v>
      </c>
      <c r="C3549">
        <v>20136641970</v>
      </c>
      <c r="D3549">
        <v>70</v>
      </c>
      <c r="E3549" t="s">
        <v>87</v>
      </c>
      <c r="G3549">
        <v>19.14</v>
      </c>
      <c r="H3549">
        <v>2013</v>
      </c>
      <c r="I3549">
        <v>6</v>
      </c>
      <c r="J3549">
        <v>6</v>
      </c>
      <c r="K3549">
        <v>12</v>
      </c>
      <c r="M3549" t="s">
        <v>935</v>
      </c>
      <c r="N3549" t="s">
        <v>933</v>
      </c>
      <c r="O3549" t="s">
        <v>934</v>
      </c>
      <c r="P3549" t="s">
        <v>934</v>
      </c>
      <c r="Q3549" t="s">
        <v>701</v>
      </c>
      <c r="R3549" t="str">
        <f t="shared" si="112"/>
        <v>Weekday</v>
      </c>
      <c r="S3549" s="12">
        <f t="shared" si="111"/>
        <v>41431</v>
      </c>
    </row>
    <row r="3550" spans="1:19" x14ac:dyDescent="0.25">
      <c r="A3550" t="s">
        <v>593</v>
      </c>
      <c r="B3550" t="s">
        <v>594</v>
      </c>
      <c r="C3550">
        <v>20136641988</v>
      </c>
      <c r="D3550">
        <v>70</v>
      </c>
      <c r="E3550" t="s">
        <v>87</v>
      </c>
      <c r="G3550">
        <v>7.97</v>
      </c>
      <c r="H3550">
        <v>2013</v>
      </c>
      <c r="I3550">
        <v>6</v>
      </c>
      <c r="J3550">
        <v>6</v>
      </c>
      <c r="K3550">
        <v>17</v>
      </c>
      <c r="M3550" t="s">
        <v>932</v>
      </c>
      <c r="N3550" t="s">
        <v>936</v>
      </c>
      <c r="O3550" t="s">
        <v>934</v>
      </c>
      <c r="P3550" t="s">
        <v>934</v>
      </c>
      <c r="Q3550" t="s">
        <v>618</v>
      </c>
      <c r="R3550" t="str">
        <f t="shared" si="112"/>
        <v>Weekday</v>
      </c>
      <c r="S3550" s="12">
        <f t="shared" si="111"/>
        <v>41431</v>
      </c>
    </row>
    <row r="3551" spans="1:19" x14ac:dyDescent="0.25">
      <c r="A3551" t="s">
        <v>593</v>
      </c>
      <c r="B3551" t="s">
        <v>594</v>
      </c>
      <c r="C3551">
        <v>20136642013</v>
      </c>
      <c r="D3551">
        <v>70</v>
      </c>
      <c r="E3551" t="s">
        <v>62</v>
      </c>
      <c r="G3551">
        <v>13.86</v>
      </c>
      <c r="H3551">
        <v>2013</v>
      </c>
      <c r="I3551">
        <v>6</v>
      </c>
      <c r="J3551">
        <v>7</v>
      </c>
      <c r="K3551">
        <v>17</v>
      </c>
      <c r="M3551" t="s">
        <v>932</v>
      </c>
      <c r="N3551" t="s">
        <v>933</v>
      </c>
      <c r="O3551" t="s">
        <v>934</v>
      </c>
      <c r="P3551" t="s">
        <v>934</v>
      </c>
      <c r="R3551" t="str">
        <f t="shared" si="112"/>
        <v>Weekday</v>
      </c>
      <c r="S3551" s="12">
        <f t="shared" si="111"/>
        <v>41432</v>
      </c>
    </row>
    <row r="3552" spans="1:19" x14ac:dyDescent="0.25">
      <c r="A3552" t="s">
        <v>593</v>
      </c>
      <c r="B3552" t="s">
        <v>594</v>
      </c>
      <c r="C3552">
        <v>20136642398</v>
      </c>
      <c r="D3552">
        <v>70</v>
      </c>
      <c r="E3552" t="s">
        <v>62</v>
      </c>
      <c r="G3552">
        <v>14.78</v>
      </c>
      <c r="H3552">
        <v>2013</v>
      </c>
      <c r="I3552">
        <v>6</v>
      </c>
      <c r="J3552">
        <v>4</v>
      </c>
      <c r="K3552">
        <v>11</v>
      </c>
      <c r="M3552" t="s">
        <v>932</v>
      </c>
      <c r="N3552" t="s">
        <v>936</v>
      </c>
      <c r="O3552" t="s">
        <v>934</v>
      </c>
      <c r="P3552" t="s">
        <v>934</v>
      </c>
      <c r="R3552" t="str">
        <f t="shared" si="112"/>
        <v>Weekday</v>
      </c>
      <c r="S3552" s="12">
        <f t="shared" si="111"/>
        <v>41429</v>
      </c>
    </row>
    <row r="3553" spans="1:19" x14ac:dyDescent="0.25">
      <c r="A3553" t="s">
        <v>593</v>
      </c>
      <c r="B3553" t="s">
        <v>594</v>
      </c>
      <c r="C3553">
        <v>20136642497</v>
      </c>
      <c r="D3553">
        <v>70</v>
      </c>
      <c r="E3553" t="s">
        <v>87</v>
      </c>
      <c r="G3553">
        <v>14.55</v>
      </c>
      <c r="H3553">
        <v>2013</v>
      </c>
      <c r="I3553">
        <v>6</v>
      </c>
      <c r="J3553">
        <v>11</v>
      </c>
      <c r="K3553">
        <v>17</v>
      </c>
      <c r="M3553" t="s">
        <v>932</v>
      </c>
      <c r="N3553" t="s">
        <v>936</v>
      </c>
      <c r="O3553" t="s">
        <v>934</v>
      </c>
      <c r="P3553" t="s">
        <v>934</v>
      </c>
      <c r="R3553" t="str">
        <f t="shared" si="112"/>
        <v>Weekday</v>
      </c>
      <c r="S3553" s="12">
        <f t="shared" si="111"/>
        <v>41436</v>
      </c>
    </row>
    <row r="3554" spans="1:19" x14ac:dyDescent="0.25">
      <c r="A3554" t="s">
        <v>593</v>
      </c>
      <c r="B3554" t="s">
        <v>594</v>
      </c>
      <c r="C3554">
        <v>20136642767</v>
      </c>
      <c r="D3554">
        <v>70</v>
      </c>
      <c r="E3554" t="s">
        <v>87</v>
      </c>
      <c r="G3554">
        <v>7.88</v>
      </c>
      <c r="H3554">
        <v>2013</v>
      </c>
      <c r="I3554">
        <v>6</v>
      </c>
      <c r="J3554">
        <v>12</v>
      </c>
      <c r="K3554">
        <v>8</v>
      </c>
      <c r="M3554" t="s">
        <v>932</v>
      </c>
      <c r="N3554" t="s">
        <v>937</v>
      </c>
      <c r="O3554" t="s">
        <v>934</v>
      </c>
      <c r="P3554" t="s">
        <v>934</v>
      </c>
      <c r="R3554" t="str">
        <f t="shared" si="112"/>
        <v>Weekday</v>
      </c>
      <c r="S3554" s="12">
        <f t="shared" si="111"/>
        <v>41437</v>
      </c>
    </row>
    <row r="3555" spans="1:19" x14ac:dyDescent="0.25">
      <c r="A3555" t="s">
        <v>593</v>
      </c>
      <c r="B3555" t="s">
        <v>723</v>
      </c>
      <c r="C3555">
        <v>20136642865</v>
      </c>
      <c r="D3555">
        <v>71</v>
      </c>
      <c r="E3555" t="s">
        <v>62</v>
      </c>
      <c r="G3555">
        <v>15.7</v>
      </c>
      <c r="H3555">
        <v>2013</v>
      </c>
      <c r="I3555">
        <v>3</v>
      </c>
      <c r="J3555">
        <v>14</v>
      </c>
      <c r="K3555">
        <v>16</v>
      </c>
      <c r="M3555" t="s">
        <v>932</v>
      </c>
      <c r="N3555" t="s">
        <v>937</v>
      </c>
      <c r="O3555" t="s">
        <v>934</v>
      </c>
      <c r="P3555" t="s">
        <v>934</v>
      </c>
      <c r="Q3555" t="s">
        <v>946</v>
      </c>
      <c r="R3555" t="str">
        <f t="shared" si="112"/>
        <v>Weekday</v>
      </c>
      <c r="S3555" s="12">
        <f t="shared" si="111"/>
        <v>41347</v>
      </c>
    </row>
    <row r="3556" spans="1:19" x14ac:dyDescent="0.25">
      <c r="A3556" t="s">
        <v>593</v>
      </c>
      <c r="B3556" t="s">
        <v>723</v>
      </c>
      <c r="C3556">
        <v>20136642866</v>
      </c>
      <c r="D3556">
        <v>71</v>
      </c>
      <c r="E3556" t="s">
        <v>62</v>
      </c>
      <c r="G3556">
        <v>16.2</v>
      </c>
      <c r="H3556">
        <v>2013</v>
      </c>
      <c r="I3556">
        <v>6</v>
      </c>
      <c r="J3556">
        <v>1</v>
      </c>
      <c r="K3556">
        <v>12</v>
      </c>
      <c r="M3556" t="s">
        <v>932</v>
      </c>
      <c r="N3556" t="s">
        <v>933</v>
      </c>
      <c r="O3556" t="s">
        <v>938</v>
      </c>
      <c r="P3556" t="s">
        <v>934</v>
      </c>
      <c r="Q3556" t="s">
        <v>946</v>
      </c>
      <c r="R3556" t="str">
        <f t="shared" si="112"/>
        <v>Weekend</v>
      </c>
      <c r="S3556" s="12">
        <f t="shared" si="111"/>
        <v>41426</v>
      </c>
    </row>
    <row r="3557" spans="1:19" x14ac:dyDescent="0.25">
      <c r="A3557" t="s">
        <v>593</v>
      </c>
      <c r="B3557" t="s">
        <v>594</v>
      </c>
      <c r="C3557">
        <v>20136643322</v>
      </c>
      <c r="D3557">
        <v>70</v>
      </c>
      <c r="E3557" t="s">
        <v>62</v>
      </c>
      <c r="G3557">
        <v>13.08</v>
      </c>
      <c r="H3557">
        <v>2013</v>
      </c>
      <c r="I3557">
        <v>6</v>
      </c>
      <c r="J3557">
        <v>14</v>
      </c>
      <c r="K3557">
        <v>15</v>
      </c>
      <c r="M3557" t="s">
        <v>935</v>
      </c>
      <c r="N3557" t="s">
        <v>933</v>
      </c>
      <c r="O3557" t="s">
        <v>934</v>
      </c>
      <c r="P3557" t="s">
        <v>934</v>
      </c>
      <c r="R3557" t="str">
        <f t="shared" si="112"/>
        <v>Weekday</v>
      </c>
      <c r="S3557" s="12">
        <f t="shared" si="111"/>
        <v>41439</v>
      </c>
    </row>
    <row r="3558" spans="1:19" x14ac:dyDescent="0.25">
      <c r="A3558" t="s">
        <v>593</v>
      </c>
      <c r="B3558" t="s">
        <v>723</v>
      </c>
      <c r="C3558">
        <v>20136643334</v>
      </c>
      <c r="D3558">
        <v>275</v>
      </c>
      <c r="E3558" t="s">
        <v>87</v>
      </c>
      <c r="G3558">
        <v>34.4</v>
      </c>
      <c r="H3558">
        <v>2013</v>
      </c>
      <c r="I3558">
        <v>6</v>
      </c>
      <c r="J3558">
        <v>13</v>
      </c>
      <c r="K3558">
        <v>16</v>
      </c>
      <c r="M3558" t="s">
        <v>932</v>
      </c>
      <c r="N3558" t="s">
        <v>933</v>
      </c>
      <c r="O3558" t="s">
        <v>934</v>
      </c>
      <c r="P3558" t="s">
        <v>934</v>
      </c>
      <c r="Q3558" t="s">
        <v>886</v>
      </c>
      <c r="R3558" t="str">
        <f t="shared" si="112"/>
        <v>Weekday</v>
      </c>
      <c r="S3558" s="12">
        <f t="shared" si="111"/>
        <v>41438</v>
      </c>
    </row>
    <row r="3559" spans="1:19" x14ac:dyDescent="0.25">
      <c r="A3559" t="s">
        <v>593</v>
      </c>
      <c r="B3559" t="s">
        <v>723</v>
      </c>
      <c r="C3559">
        <v>20136643399</v>
      </c>
      <c r="D3559">
        <v>71</v>
      </c>
      <c r="E3559" t="s">
        <v>87</v>
      </c>
      <c r="G3559">
        <v>15.1</v>
      </c>
      <c r="H3559">
        <v>2013</v>
      </c>
      <c r="I3559">
        <v>6</v>
      </c>
      <c r="J3559">
        <v>13</v>
      </c>
      <c r="K3559">
        <v>13</v>
      </c>
      <c r="M3559" t="s">
        <v>932</v>
      </c>
      <c r="N3559" t="s">
        <v>933</v>
      </c>
      <c r="O3559" t="s">
        <v>934</v>
      </c>
      <c r="P3559" t="s">
        <v>934</v>
      </c>
      <c r="Q3559" t="s">
        <v>814</v>
      </c>
      <c r="R3559" t="str">
        <f t="shared" si="112"/>
        <v>Weekday</v>
      </c>
      <c r="S3559" s="12">
        <f t="shared" si="111"/>
        <v>41438</v>
      </c>
    </row>
    <row r="3560" spans="1:19" x14ac:dyDescent="0.25">
      <c r="A3560" t="s">
        <v>593</v>
      </c>
      <c r="B3560" t="s">
        <v>723</v>
      </c>
      <c r="C3560">
        <v>20136643400</v>
      </c>
      <c r="D3560">
        <v>71</v>
      </c>
      <c r="E3560" t="s">
        <v>62</v>
      </c>
      <c r="G3560">
        <v>15.95</v>
      </c>
      <c r="H3560">
        <v>2013</v>
      </c>
      <c r="I3560">
        <v>6</v>
      </c>
      <c r="J3560">
        <v>13</v>
      </c>
      <c r="K3560">
        <v>15</v>
      </c>
      <c r="M3560" t="s">
        <v>932</v>
      </c>
      <c r="N3560" t="s">
        <v>936</v>
      </c>
      <c r="O3560" t="s">
        <v>938</v>
      </c>
      <c r="P3560" t="s">
        <v>934</v>
      </c>
      <c r="Q3560" t="s">
        <v>946</v>
      </c>
      <c r="R3560" t="str">
        <f t="shared" si="112"/>
        <v>Weekday</v>
      </c>
      <c r="S3560" s="12">
        <f t="shared" si="111"/>
        <v>41438</v>
      </c>
    </row>
    <row r="3561" spans="1:19" x14ac:dyDescent="0.25">
      <c r="A3561" t="s">
        <v>593</v>
      </c>
      <c r="B3561" t="s">
        <v>723</v>
      </c>
      <c r="C3561">
        <v>20136643401</v>
      </c>
      <c r="D3561">
        <v>275</v>
      </c>
      <c r="E3561" t="s">
        <v>62</v>
      </c>
      <c r="G3561">
        <v>31.22</v>
      </c>
      <c r="H3561">
        <v>2013</v>
      </c>
      <c r="I3561">
        <v>6</v>
      </c>
      <c r="J3561">
        <v>13</v>
      </c>
      <c r="K3561">
        <v>15</v>
      </c>
      <c r="M3561" t="s">
        <v>932</v>
      </c>
      <c r="N3561" t="s">
        <v>933</v>
      </c>
      <c r="O3561" t="s">
        <v>934</v>
      </c>
      <c r="P3561" t="s">
        <v>934</v>
      </c>
      <c r="Q3561" t="s">
        <v>855</v>
      </c>
      <c r="R3561" t="str">
        <f t="shared" si="112"/>
        <v>Weekday</v>
      </c>
      <c r="S3561" s="12">
        <f t="shared" si="111"/>
        <v>41438</v>
      </c>
    </row>
    <row r="3562" spans="1:19" x14ac:dyDescent="0.25">
      <c r="A3562" t="s">
        <v>593</v>
      </c>
      <c r="B3562" t="s">
        <v>723</v>
      </c>
      <c r="C3562">
        <v>20136643402</v>
      </c>
      <c r="D3562">
        <v>71</v>
      </c>
      <c r="E3562" t="s">
        <v>62</v>
      </c>
      <c r="G3562">
        <v>15.7</v>
      </c>
      <c r="H3562">
        <v>2013</v>
      </c>
      <c r="I3562">
        <v>6</v>
      </c>
      <c r="J3562">
        <v>13</v>
      </c>
      <c r="K3562">
        <v>17</v>
      </c>
      <c r="M3562" t="s">
        <v>932</v>
      </c>
      <c r="N3562" t="s">
        <v>937</v>
      </c>
      <c r="O3562" t="s">
        <v>938</v>
      </c>
      <c r="P3562" t="s">
        <v>934</v>
      </c>
      <c r="Q3562" t="s">
        <v>946</v>
      </c>
      <c r="R3562" t="str">
        <f t="shared" si="112"/>
        <v>Weekday</v>
      </c>
      <c r="S3562" s="12">
        <f t="shared" si="111"/>
        <v>41438</v>
      </c>
    </row>
    <row r="3563" spans="1:19" x14ac:dyDescent="0.25">
      <c r="A3563" t="s">
        <v>593</v>
      </c>
      <c r="B3563" t="s">
        <v>723</v>
      </c>
      <c r="C3563">
        <v>20136643519</v>
      </c>
      <c r="D3563">
        <v>71</v>
      </c>
      <c r="E3563" t="s">
        <v>62</v>
      </c>
      <c r="G3563">
        <v>17.5</v>
      </c>
      <c r="H3563">
        <v>2013</v>
      </c>
      <c r="I3563">
        <v>3</v>
      </c>
      <c r="J3563">
        <v>17</v>
      </c>
      <c r="K3563">
        <v>2</v>
      </c>
      <c r="M3563" t="s">
        <v>935</v>
      </c>
      <c r="N3563" t="s">
        <v>939</v>
      </c>
      <c r="O3563" t="s">
        <v>934</v>
      </c>
      <c r="P3563" t="s">
        <v>934</v>
      </c>
      <c r="Q3563" t="s">
        <v>777</v>
      </c>
      <c r="R3563" t="str">
        <f t="shared" si="112"/>
        <v>Weekend</v>
      </c>
      <c r="S3563" s="12">
        <f t="shared" si="111"/>
        <v>41350</v>
      </c>
    </row>
    <row r="3564" spans="1:19" x14ac:dyDescent="0.25">
      <c r="A3564" t="s">
        <v>593</v>
      </c>
      <c r="B3564" t="s">
        <v>594</v>
      </c>
      <c r="C3564">
        <v>20136643961</v>
      </c>
      <c r="D3564">
        <v>70</v>
      </c>
      <c r="E3564" t="s">
        <v>62</v>
      </c>
      <c r="G3564">
        <v>13.36</v>
      </c>
      <c r="H3564">
        <v>2013</v>
      </c>
      <c r="I3564">
        <v>6</v>
      </c>
      <c r="J3564">
        <v>14</v>
      </c>
      <c r="K3564">
        <v>13</v>
      </c>
      <c r="M3564" t="s">
        <v>932</v>
      </c>
      <c r="N3564" t="s">
        <v>933</v>
      </c>
      <c r="O3564" t="s">
        <v>934</v>
      </c>
      <c r="P3564" t="s">
        <v>934</v>
      </c>
      <c r="R3564" t="str">
        <f t="shared" si="112"/>
        <v>Weekday</v>
      </c>
      <c r="S3564" s="12">
        <f t="shared" si="111"/>
        <v>41439</v>
      </c>
    </row>
    <row r="3565" spans="1:19" x14ac:dyDescent="0.25">
      <c r="A3565" t="s">
        <v>593</v>
      </c>
      <c r="B3565" t="s">
        <v>594</v>
      </c>
      <c r="C3565">
        <v>20136643980</v>
      </c>
      <c r="D3565">
        <v>70</v>
      </c>
      <c r="E3565" t="s">
        <v>87</v>
      </c>
      <c r="G3565">
        <v>11.99</v>
      </c>
      <c r="H3565">
        <v>2013</v>
      </c>
      <c r="I3565">
        <v>6</v>
      </c>
      <c r="J3565">
        <v>16</v>
      </c>
      <c r="K3565">
        <v>10</v>
      </c>
      <c r="M3565" t="s">
        <v>935</v>
      </c>
      <c r="N3565" t="s">
        <v>933</v>
      </c>
      <c r="O3565" t="s">
        <v>934</v>
      </c>
      <c r="P3565" t="s">
        <v>934</v>
      </c>
      <c r="Q3565" t="s">
        <v>639</v>
      </c>
      <c r="R3565" t="str">
        <f t="shared" si="112"/>
        <v>Weekend</v>
      </c>
      <c r="S3565" s="12">
        <f t="shared" si="111"/>
        <v>41441</v>
      </c>
    </row>
    <row r="3566" spans="1:19" x14ac:dyDescent="0.25">
      <c r="A3566" t="s">
        <v>593</v>
      </c>
      <c r="B3566" t="s">
        <v>594</v>
      </c>
      <c r="C3566">
        <v>20136643986</v>
      </c>
      <c r="D3566">
        <v>70</v>
      </c>
      <c r="E3566" t="s">
        <v>62</v>
      </c>
      <c r="G3566">
        <v>13.61</v>
      </c>
      <c r="H3566">
        <v>2013</v>
      </c>
      <c r="I3566">
        <v>6</v>
      </c>
      <c r="J3566">
        <v>11</v>
      </c>
      <c r="K3566">
        <v>11</v>
      </c>
      <c r="M3566" t="s">
        <v>932</v>
      </c>
      <c r="N3566" t="s">
        <v>937</v>
      </c>
      <c r="O3566" t="s">
        <v>934</v>
      </c>
      <c r="P3566" t="s">
        <v>934</v>
      </c>
      <c r="R3566" t="str">
        <f t="shared" si="112"/>
        <v>Weekday</v>
      </c>
      <c r="S3566" s="12">
        <f t="shared" si="111"/>
        <v>41436</v>
      </c>
    </row>
    <row r="3567" spans="1:19" x14ac:dyDescent="0.25">
      <c r="A3567" t="s">
        <v>593</v>
      </c>
      <c r="B3567" t="s">
        <v>723</v>
      </c>
      <c r="C3567">
        <v>20136644500</v>
      </c>
      <c r="D3567">
        <v>71</v>
      </c>
      <c r="E3567" t="s">
        <v>62</v>
      </c>
      <c r="G3567">
        <v>18.3</v>
      </c>
      <c r="H3567">
        <v>2013</v>
      </c>
      <c r="I3567">
        <v>6</v>
      </c>
      <c r="J3567">
        <v>13</v>
      </c>
      <c r="K3567">
        <v>14</v>
      </c>
      <c r="M3567" t="s">
        <v>935</v>
      </c>
      <c r="N3567" t="s">
        <v>933</v>
      </c>
      <c r="O3567" t="s">
        <v>934</v>
      </c>
      <c r="P3567" t="s">
        <v>934</v>
      </c>
      <c r="Q3567" t="s">
        <v>785</v>
      </c>
      <c r="R3567" t="str">
        <f t="shared" si="112"/>
        <v>Weekday</v>
      </c>
      <c r="S3567" s="12">
        <f t="shared" si="111"/>
        <v>41438</v>
      </c>
    </row>
    <row r="3568" spans="1:19" x14ac:dyDescent="0.25">
      <c r="A3568" t="s">
        <v>593</v>
      </c>
      <c r="B3568" t="s">
        <v>594</v>
      </c>
      <c r="C3568">
        <v>20136644576</v>
      </c>
      <c r="D3568">
        <v>70</v>
      </c>
      <c r="E3568" t="s">
        <v>87</v>
      </c>
      <c r="G3568">
        <v>19.309999999999999</v>
      </c>
      <c r="H3568">
        <v>2013</v>
      </c>
      <c r="I3568">
        <v>6</v>
      </c>
      <c r="J3568">
        <v>19</v>
      </c>
      <c r="K3568">
        <v>8</v>
      </c>
      <c r="M3568" t="s">
        <v>932</v>
      </c>
      <c r="N3568" t="s">
        <v>936</v>
      </c>
      <c r="O3568" t="s">
        <v>934</v>
      </c>
      <c r="P3568" t="s">
        <v>934</v>
      </c>
      <c r="Q3568" t="s">
        <v>699</v>
      </c>
      <c r="R3568" t="str">
        <f t="shared" si="112"/>
        <v>Weekday</v>
      </c>
      <c r="S3568" s="12">
        <f t="shared" si="111"/>
        <v>41444</v>
      </c>
    </row>
    <row r="3569" spans="1:19" x14ac:dyDescent="0.25">
      <c r="A3569" t="s">
        <v>593</v>
      </c>
      <c r="B3569" t="s">
        <v>594</v>
      </c>
      <c r="C3569">
        <v>20136644659</v>
      </c>
      <c r="D3569">
        <v>70</v>
      </c>
      <c r="E3569" t="s">
        <v>87</v>
      </c>
      <c r="G3569">
        <v>19.32</v>
      </c>
      <c r="H3569">
        <v>2013</v>
      </c>
      <c r="I3569">
        <v>6</v>
      </c>
      <c r="J3569">
        <v>19</v>
      </c>
      <c r="K3569">
        <v>8</v>
      </c>
      <c r="M3569" t="s">
        <v>932</v>
      </c>
      <c r="N3569" t="s">
        <v>933</v>
      </c>
      <c r="O3569" t="s">
        <v>934</v>
      </c>
      <c r="P3569" t="s">
        <v>934</v>
      </c>
      <c r="Q3569" t="s">
        <v>699</v>
      </c>
      <c r="R3569" t="str">
        <f t="shared" si="112"/>
        <v>Weekday</v>
      </c>
      <c r="S3569" s="12">
        <f t="shared" si="111"/>
        <v>41444</v>
      </c>
    </row>
    <row r="3570" spans="1:19" x14ac:dyDescent="0.25">
      <c r="A3570" t="s">
        <v>593</v>
      </c>
      <c r="B3570" t="s">
        <v>836</v>
      </c>
      <c r="C3570">
        <v>20136644780</v>
      </c>
      <c r="D3570">
        <v>71</v>
      </c>
      <c r="E3570" t="s">
        <v>62</v>
      </c>
      <c r="G3570">
        <v>2.94</v>
      </c>
      <c r="H3570">
        <v>2013</v>
      </c>
      <c r="I3570">
        <v>6</v>
      </c>
      <c r="J3570">
        <v>12</v>
      </c>
      <c r="K3570">
        <v>11</v>
      </c>
      <c r="M3570" t="s">
        <v>932</v>
      </c>
      <c r="N3570" t="s">
        <v>933</v>
      </c>
      <c r="O3570" t="s">
        <v>934</v>
      </c>
      <c r="P3570" t="s">
        <v>934</v>
      </c>
      <c r="Q3570" t="s">
        <v>846</v>
      </c>
      <c r="R3570" t="str">
        <f t="shared" si="112"/>
        <v>Weekday</v>
      </c>
      <c r="S3570" s="12">
        <f t="shared" si="111"/>
        <v>41437</v>
      </c>
    </row>
    <row r="3571" spans="1:19" x14ac:dyDescent="0.25">
      <c r="A3571" t="s">
        <v>593</v>
      </c>
      <c r="B3571" t="s">
        <v>723</v>
      </c>
      <c r="C3571">
        <v>20136644790</v>
      </c>
      <c r="D3571">
        <v>71</v>
      </c>
      <c r="E3571" t="s">
        <v>62</v>
      </c>
      <c r="G3571">
        <v>17.93</v>
      </c>
      <c r="H3571">
        <v>2013</v>
      </c>
      <c r="I3571">
        <v>6</v>
      </c>
      <c r="J3571">
        <v>17</v>
      </c>
      <c r="K3571">
        <v>16</v>
      </c>
      <c r="M3571" t="s">
        <v>935</v>
      </c>
      <c r="N3571" t="s">
        <v>939</v>
      </c>
      <c r="O3571" t="s">
        <v>934</v>
      </c>
      <c r="P3571" t="s">
        <v>934</v>
      </c>
      <c r="Q3571" t="s">
        <v>779</v>
      </c>
      <c r="R3571" t="str">
        <f t="shared" si="112"/>
        <v>Weekday</v>
      </c>
      <c r="S3571" s="12">
        <f t="shared" si="111"/>
        <v>41442</v>
      </c>
    </row>
    <row r="3572" spans="1:19" x14ac:dyDescent="0.25">
      <c r="A3572" t="s">
        <v>593</v>
      </c>
      <c r="B3572" t="s">
        <v>723</v>
      </c>
      <c r="C3572">
        <v>20136645070</v>
      </c>
      <c r="D3572">
        <v>71</v>
      </c>
      <c r="E3572" t="s">
        <v>62</v>
      </c>
      <c r="G3572">
        <v>17.510000000000002</v>
      </c>
      <c r="H3572">
        <v>2013</v>
      </c>
      <c r="I3572">
        <v>6</v>
      </c>
      <c r="J3572">
        <v>18</v>
      </c>
      <c r="K3572">
        <v>9</v>
      </c>
      <c r="M3572" t="s">
        <v>935</v>
      </c>
      <c r="N3572" t="s">
        <v>933</v>
      </c>
      <c r="O3572" t="s">
        <v>934</v>
      </c>
      <c r="P3572" t="s">
        <v>934</v>
      </c>
      <c r="Q3572" t="s">
        <v>777</v>
      </c>
      <c r="R3572" t="str">
        <f t="shared" si="112"/>
        <v>Weekday</v>
      </c>
      <c r="S3572" s="12">
        <f t="shared" si="111"/>
        <v>41443</v>
      </c>
    </row>
    <row r="3573" spans="1:19" x14ac:dyDescent="0.25">
      <c r="A3573" t="s">
        <v>593</v>
      </c>
      <c r="B3573" t="s">
        <v>723</v>
      </c>
      <c r="C3573">
        <v>20136645177</v>
      </c>
      <c r="D3573">
        <v>275</v>
      </c>
      <c r="E3573" t="s">
        <v>62</v>
      </c>
      <c r="G3573">
        <v>33.1</v>
      </c>
      <c r="H3573">
        <v>2013</v>
      </c>
      <c r="I3573">
        <v>6</v>
      </c>
      <c r="J3573">
        <v>20</v>
      </c>
      <c r="K3573">
        <v>16</v>
      </c>
      <c r="M3573" t="s">
        <v>932</v>
      </c>
      <c r="N3573" t="s">
        <v>933</v>
      </c>
      <c r="O3573" t="s">
        <v>934</v>
      </c>
      <c r="P3573" t="s">
        <v>934</v>
      </c>
      <c r="Q3573" t="s">
        <v>868</v>
      </c>
      <c r="R3573" t="str">
        <f t="shared" si="112"/>
        <v>Weekday</v>
      </c>
      <c r="S3573" s="12">
        <f t="shared" si="111"/>
        <v>41445</v>
      </c>
    </row>
    <row r="3574" spans="1:19" x14ac:dyDescent="0.25">
      <c r="A3574" t="s">
        <v>593</v>
      </c>
      <c r="B3574" t="s">
        <v>723</v>
      </c>
      <c r="C3574">
        <v>20136645347</v>
      </c>
      <c r="D3574">
        <v>275</v>
      </c>
      <c r="E3574" t="s">
        <v>62</v>
      </c>
      <c r="G3574">
        <v>31.79</v>
      </c>
      <c r="H3574">
        <v>2013</v>
      </c>
      <c r="I3574">
        <v>6</v>
      </c>
      <c r="J3574">
        <v>20</v>
      </c>
      <c r="K3574">
        <v>17</v>
      </c>
      <c r="M3574" t="s">
        <v>932</v>
      </c>
      <c r="N3574" t="s">
        <v>933</v>
      </c>
      <c r="O3574" t="s">
        <v>934</v>
      </c>
      <c r="P3574" t="s">
        <v>934</v>
      </c>
      <c r="Q3574" t="s">
        <v>860</v>
      </c>
      <c r="R3574" t="str">
        <f t="shared" si="112"/>
        <v>Weekday</v>
      </c>
      <c r="S3574" s="12">
        <f t="shared" si="111"/>
        <v>41445</v>
      </c>
    </row>
    <row r="3575" spans="1:19" x14ac:dyDescent="0.25">
      <c r="A3575" t="s">
        <v>593</v>
      </c>
      <c r="B3575" t="s">
        <v>594</v>
      </c>
      <c r="C3575">
        <v>20136645918</v>
      </c>
      <c r="D3575">
        <v>70</v>
      </c>
      <c r="E3575" t="s">
        <v>87</v>
      </c>
      <c r="G3575">
        <v>13.19</v>
      </c>
      <c r="H3575">
        <v>2013</v>
      </c>
      <c r="I3575">
        <v>6</v>
      </c>
      <c r="J3575">
        <v>21</v>
      </c>
      <c r="K3575">
        <v>8</v>
      </c>
      <c r="M3575" t="s">
        <v>932</v>
      </c>
      <c r="N3575" t="s">
        <v>933</v>
      </c>
      <c r="O3575" t="s">
        <v>934</v>
      </c>
      <c r="P3575" t="s">
        <v>934</v>
      </c>
      <c r="R3575" t="str">
        <f t="shared" si="112"/>
        <v>Weekday</v>
      </c>
      <c r="S3575" s="12">
        <f t="shared" si="111"/>
        <v>41446</v>
      </c>
    </row>
    <row r="3576" spans="1:19" x14ac:dyDescent="0.25">
      <c r="A3576" t="s">
        <v>593</v>
      </c>
      <c r="B3576" t="s">
        <v>594</v>
      </c>
      <c r="C3576">
        <v>20136646609</v>
      </c>
      <c r="D3576">
        <v>70</v>
      </c>
      <c r="E3576" t="s">
        <v>62</v>
      </c>
      <c r="G3576">
        <v>14.57</v>
      </c>
      <c r="H3576">
        <v>2013</v>
      </c>
      <c r="I3576">
        <v>6</v>
      </c>
      <c r="J3576">
        <v>24</v>
      </c>
      <c r="K3576">
        <v>9</v>
      </c>
      <c r="M3576" t="s">
        <v>932</v>
      </c>
      <c r="N3576" t="s">
        <v>937</v>
      </c>
      <c r="O3576" t="s">
        <v>938</v>
      </c>
      <c r="P3576" t="s">
        <v>934</v>
      </c>
      <c r="R3576" t="str">
        <f t="shared" si="112"/>
        <v>Weekday</v>
      </c>
      <c r="S3576" s="12">
        <f t="shared" si="111"/>
        <v>41449</v>
      </c>
    </row>
    <row r="3577" spans="1:19" x14ac:dyDescent="0.25">
      <c r="A3577" t="s">
        <v>593</v>
      </c>
      <c r="B3577" t="s">
        <v>723</v>
      </c>
      <c r="C3577">
        <v>20136646749</v>
      </c>
      <c r="D3577">
        <v>71</v>
      </c>
      <c r="E3577" t="s">
        <v>87</v>
      </c>
      <c r="G3577">
        <v>17.53</v>
      </c>
      <c r="H3577">
        <v>2013</v>
      </c>
      <c r="I3577">
        <v>6</v>
      </c>
      <c r="J3577">
        <v>25</v>
      </c>
      <c r="K3577">
        <v>17</v>
      </c>
      <c r="M3577" t="s">
        <v>932</v>
      </c>
      <c r="N3577" t="s">
        <v>933</v>
      </c>
      <c r="O3577" t="s">
        <v>934</v>
      </c>
      <c r="P3577" t="s">
        <v>934</v>
      </c>
      <c r="Q3577" t="s">
        <v>800</v>
      </c>
      <c r="R3577" t="str">
        <f t="shared" si="112"/>
        <v>Weekday</v>
      </c>
      <c r="S3577" s="12">
        <f t="shared" si="111"/>
        <v>41450</v>
      </c>
    </row>
    <row r="3578" spans="1:19" x14ac:dyDescent="0.25">
      <c r="A3578" t="s">
        <v>593</v>
      </c>
      <c r="B3578" t="s">
        <v>723</v>
      </c>
      <c r="C3578">
        <v>20136647059</v>
      </c>
      <c r="D3578">
        <v>275</v>
      </c>
      <c r="E3578" t="s">
        <v>62</v>
      </c>
      <c r="G3578">
        <v>31.19</v>
      </c>
      <c r="H3578">
        <v>2013</v>
      </c>
      <c r="I3578">
        <v>6</v>
      </c>
      <c r="J3578">
        <v>26</v>
      </c>
      <c r="K3578">
        <v>17</v>
      </c>
      <c r="M3578" t="s">
        <v>932</v>
      </c>
      <c r="N3578" t="s">
        <v>937</v>
      </c>
      <c r="O3578" t="s">
        <v>934</v>
      </c>
      <c r="P3578" t="s">
        <v>934</v>
      </c>
      <c r="R3578" t="str">
        <f t="shared" si="112"/>
        <v>Weekday</v>
      </c>
      <c r="S3578" s="12">
        <f t="shared" si="111"/>
        <v>41451</v>
      </c>
    </row>
    <row r="3579" spans="1:19" x14ac:dyDescent="0.25">
      <c r="A3579" t="s">
        <v>593</v>
      </c>
      <c r="B3579" t="s">
        <v>723</v>
      </c>
      <c r="C3579">
        <v>20136647060</v>
      </c>
      <c r="D3579">
        <v>71</v>
      </c>
      <c r="E3579" t="s">
        <v>87</v>
      </c>
      <c r="G3579">
        <v>14.9</v>
      </c>
      <c r="H3579">
        <v>2013</v>
      </c>
      <c r="I3579">
        <v>6</v>
      </c>
      <c r="J3579">
        <v>27</v>
      </c>
      <c r="K3579">
        <v>7</v>
      </c>
      <c r="M3579" t="s">
        <v>932</v>
      </c>
      <c r="N3579" t="s">
        <v>933</v>
      </c>
      <c r="O3579" t="s">
        <v>934</v>
      </c>
      <c r="P3579" t="s">
        <v>934</v>
      </c>
      <c r="Q3579" t="s">
        <v>815</v>
      </c>
      <c r="R3579" t="str">
        <f t="shared" si="112"/>
        <v>Weekday</v>
      </c>
      <c r="S3579" s="12">
        <f t="shared" si="111"/>
        <v>41452</v>
      </c>
    </row>
    <row r="3580" spans="1:19" x14ac:dyDescent="0.25">
      <c r="A3580" t="s">
        <v>593</v>
      </c>
      <c r="B3580" t="s">
        <v>723</v>
      </c>
      <c r="C3580">
        <v>20136647362</v>
      </c>
      <c r="D3580">
        <v>275</v>
      </c>
      <c r="E3580" t="s">
        <v>87</v>
      </c>
      <c r="G3580">
        <v>31.69</v>
      </c>
      <c r="H3580">
        <v>2013</v>
      </c>
      <c r="I3580">
        <v>6</v>
      </c>
      <c r="J3580">
        <v>28</v>
      </c>
      <c r="K3580">
        <v>10</v>
      </c>
      <c r="M3580" t="s">
        <v>932</v>
      </c>
      <c r="N3580" t="s">
        <v>933</v>
      </c>
      <c r="O3580" t="s">
        <v>934</v>
      </c>
      <c r="P3580" t="s">
        <v>934</v>
      </c>
      <c r="Q3580" t="s">
        <v>899</v>
      </c>
      <c r="R3580" t="str">
        <f t="shared" si="112"/>
        <v>Weekday</v>
      </c>
      <c r="S3580" s="12">
        <f t="shared" si="111"/>
        <v>41453</v>
      </c>
    </row>
    <row r="3581" spans="1:19" x14ac:dyDescent="0.25">
      <c r="A3581" t="s">
        <v>593</v>
      </c>
      <c r="B3581" t="s">
        <v>836</v>
      </c>
      <c r="C3581">
        <v>20136647417</v>
      </c>
      <c r="D3581">
        <v>71</v>
      </c>
      <c r="E3581" t="s">
        <v>87</v>
      </c>
      <c r="G3581">
        <v>1.73</v>
      </c>
      <c r="H3581">
        <v>2013</v>
      </c>
      <c r="I3581">
        <v>6</v>
      </c>
      <c r="J3581">
        <v>28</v>
      </c>
      <c r="K3581">
        <v>16</v>
      </c>
      <c r="M3581" t="s">
        <v>932</v>
      </c>
      <c r="N3581" t="s">
        <v>933</v>
      </c>
      <c r="O3581" t="s">
        <v>934</v>
      </c>
      <c r="P3581" t="s">
        <v>934</v>
      </c>
      <c r="Q3581" t="s">
        <v>853</v>
      </c>
      <c r="R3581" t="str">
        <f t="shared" si="112"/>
        <v>Weekday</v>
      </c>
      <c r="S3581" s="12">
        <f t="shared" si="111"/>
        <v>41453</v>
      </c>
    </row>
    <row r="3582" spans="1:19" x14ac:dyDescent="0.25">
      <c r="A3582" t="s">
        <v>593</v>
      </c>
      <c r="B3582" t="s">
        <v>594</v>
      </c>
      <c r="C3582">
        <v>20136647526</v>
      </c>
      <c r="D3582">
        <v>70</v>
      </c>
      <c r="E3582" t="s">
        <v>62</v>
      </c>
      <c r="G3582">
        <v>13.19</v>
      </c>
      <c r="H3582">
        <v>2013</v>
      </c>
      <c r="I3582">
        <v>6</v>
      </c>
      <c r="J3582">
        <v>28</v>
      </c>
      <c r="K3582">
        <v>16</v>
      </c>
      <c r="M3582" t="s">
        <v>932</v>
      </c>
      <c r="N3582" t="s">
        <v>937</v>
      </c>
      <c r="O3582" t="s">
        <v>934</v>
      </c>
      <c r="P3582" t="s">
        <v>934</v>
      </c>
      <c r="R3582" t="str">
        <f t="shared" si="112"/>
        <v>Weekday</v>
      </c>
      <c r="S3582" s="12">
        <f t="shared" si="111"/>
        <v>41453</v>
      </c>
    </row>
    <row r="3583" spans="1:19" x14ac:dyDescent="0.25">
      <c r="A3583" t="s">
        <v>593</v>
      </c>
      <c r="B3583" t="s">
        <v>594</v>
      </c>
      <c r="C3583">
        <v>20136647559</v>
      </c>
      <c r="D3583">
        <v>70</v>
      </c>
      <c r="E3583" t="s">
        <v>62</v>
      </c>
      <c r="G3583">
        <v>11.24</v>
      </c>
      <c r="H3583">
        <v>2013</v>
      </c>
      <c r="I3583">
        <v>6</v>
      </c>
      <c r="J3583">
        <v>29</v>
      </c>
      <c r="K3583">
        <v>14</v>
      </c>
      <c r="M3583" t="s">
        <v>932</v>
      </c>
      <c r="N3583" t="s">
        <v>933</v>
      </c>
      <c r="O3583" t="s">
        <v>934</v>
      </c>
      <c r="P3583" t="s">
        <v>934</v>
      </c>
      <c r="Q3583" t="s">
        <v>627</v>
      </c>
      <c r="R3583" t="str">
        <f t="shared" si="112"/>
        <v>Weekend</v>
      </c>
      <c r="S3583" s="12">
        <f t="shared" si="111"/>
        <v>41454</v>
      </c>
    </row>
    <row r="3584" spans="1:19" x14ac:dyDescent="0.25">
      <c r="A3584" t="s">
        <v>593</v>
      </c>
      <c r="B3584" t="s">
        <v>723</v>
      </c>
      <c r="C3584">
        <v>20136647621</v>
      </c>
      <c r="D3584">
        <v>71</v>
      </c>
      <c r="E3584" t="s">
        <v>87</v>
      </c>
      <c r="G3584">
        <v>14.5</v>
      </c>
      <c r="H3584">
        <v>2013</v>
      </c>
      <c r="I3584">
        <v>5</v>
      </c>
      <c r="J3584">
        <v>12</v>
      </c>
      <c r="K3584">
        <v>7</v>
      </c>
      <c r="M3584" t="s">
        <v>932</v>
      </c>
      <c r="N3584" t="s">
        <v>933</v>
      </c>
      <c r="O3584" t="s">
        <v>934</v>
      </c>
      <c r="P3584" t="s">
        <v>934</v>
      </c>
      <c r="Q3584" t="s">
        <v>816</v>
      </c>
      <c r="R3584" t="str">
        <f t="shared" si="112"/>
        <v>Weekend</v>
      </c>
      <c r="S3584" s="12">
        <f t="shared" si="111"/>
        <v>41406</v>
      </c>
    </row>
    <row r="3585" spans="1:19" x14ac:dyDescent="0.25">
      <c r="A3585" t="s">
        <v>593</v>
      </c>
      <c r="B3585" t="s">
        <v>594</v>
      </c>
      <c r="C3585">
        <v>20136647845</v>
      </c>
      <c r="D3585">
        <v>70</v>
      </c>
      <c r="E3585" t="s">
        <v>62</v>
      </c>
      <c r="G3585">
        <v>13.12</v>
      </c>
      <c r="H3585">
        <v>2013</v>
      </c>
      <c r="I3585">
        <v>6</v>
      </c>
      <c r="J3585">
        <v>30</v>
      </c>
      <c r="K3585">
        <v>13</v>
      </c>
      <c r="M3585" t="s">
        <v>932</v>
      </c>
      <c r="N3585" t="s">
        <v>933</v>
      </c>
      <c r="O3585" t="s">
        <v>934</v>
      </c>
      <c r="P3585" t="s">
        <v>934</v>
      </c>
      <c r="R3585" t="str">
        <f t="shared" si="112"/>
        <v>Weekend</v>
      </c>
      <c r="S3585" s="12">
        <f t="shared" si="111"/>
        <v>41455</v>
      </c>
    </row>
    <row r="3586" spans="1:19" x14ac:dyDescent="0.25">
      <c r="A3586" t="s">
        <v>593</v>
      </c>
      <c r="B3586" t="s">
        <v>594</v>
      </c>
      <c r="C3586">
        <v>20136648092</v>
      </c>
      <c r="D3586">
        <v>70</v>
      </c>
      <c r="E3586" t="s">
        <v>87</v>
      </c>
      <c r="G3586">
        <v>13.19</v>
      </c>
      <c r="H3586">
        <v>2013</v>
      </c>
      <c r="I3586">
        <v>7</v>
      </c>
      <c r="J3586">
        <v>1</v>
      </c>
      <c r="K3586">
        <v>17</v>
      </c>
      <c r="M3586" t="s">
        <v>932</v>
      </c>
      <c r="N3586" t="s">
        <v>936</v>
      </c>
      <c r="O3586" t="s">
        <v>934</v>
      </c>
      <c r="P3586" t="s">
        <v>934</v>
      </c>
      <c r="R3586" t="str">
        <f t="shared" si="112"/>
        <v>Weekday</v>
      </c>
      <c r="S3586" s="12">
        <f t="shared" si="111"/>
        <v>41456</v>
      </c>
    </row>
    <row r="3587" spans="1:19" x14ac:dyDescent="0.25">
      <c r="A3587" t="s">
        <v>593</v>
      </c>
      <c r="B3587" t="s">
        <v>723</v>
      </c>
      <c r="C3587">
        <v>20136648163</v>
      </c>
      <c r="D3587">
        <v>71</v>
      </c>
      <c r="E3587" t="s">
        <v>62</v>
      </c>
      <c r="G3587">
        <v>16.100000000000001</v>
      </c>
      <c r="H3587">
        <v>2013</v>
      </c>
      <c r="I3587">
        <v>6</v>
      </c>
      <c r="J3587">
        <v>4</v>
      </c>
      <c r="K3587">
        <v>3</v>
      </c>
      <c r="M3587" t="s">
        <v>932</v>
      </c>
      <c r="N3587" t="s">
        <v>933</v>
      </c>
      <c r="O3587" t="s">
        <v>934</v>
      </c>
      <c r="P3587" t="s">
        <v>934</v>
      </c>
      <c r="Q3587" t="s">
        <v>946</v>
      </c>
      <c r="R3587" t="str">
        <f t="shared" si="112"/>
        <v>Weekday</v>
      </c>
      <c r="S3587" s="12">
        <f t="shared" ref="S3587:S3650" si="113">DATE(H3587,I3587,J3587)</f>
        <v>41429</v>
      </c>
    </row>
    <row r="3588" spans="1:19" x14ac:dyDescent="0.25">
      <c r="A3588" t="s">
        <v>593</v>
      </c>
      <c r="B3588" t="s">
        <v>723</v>
      </c>
      <c r="C3588">
        <v>20136648164</v>
      </c>
      <c r="D3588">
        <v>71</v>
      </c>
      <c r="E3588" t="s">
        <v>62</v>
      </c>
      <c r="G3588">
        <v>15.9</v>
      </c>
      <c r="H3588">
        <v>2013</v>
      </c>
      <c r="I3588">
        <v>6</v>
      </c>
      <c r="J3588">
        <v>7</v>
      </c>
      <c r="K3588">
        <v>16</v>
      </c>
      <c r="M3588" t="s">
        <v>932</v>
      </c>
      <c r="N3588" t="s">
        <v>937</v>
      </c>
      <c r="O3588" t="s">
        <v>934</v>
      </c>
      <c r="P3588" t="s">
        <v>934</v>
      </c>
      <c r="Q3588" t="s">
        <v>946</v>
      </c>
      <c r="R3588" t="str">
        <f t="shared" si="112"/>
        <v>Weekday</v>
      </c>
      <c r="S3588" s="12">
        <f t="shared" si="113"/>
        <v>41432</v>
      </c>
    </row>
    <row r="3589" spans="1:19" x14ac:dyDescent="0.25">
      <c r="A3589" t="s">
        <v>593</v>
      </c>
      <c r="B3589" t="s">
        <v>723</v>
      </c>
      <c r="C3589">
        <v>20136648165</v>
      </c>
      <c r="D3589">
        <v>275</v>
      </c>
      <c r="E3589" t="s">
        <v>62</v>
      </c>
      <c r="G3589">
        <v>31.21</v>
      </c>
      <c r="H3589">
        <v>2013</v>
      </c>
      <c r="I3589">
        <v>6</v>
      </c>
      <c r="J3589">
        <v>13</v>
      </c>
      <c r="K3589">
        <v>10</v>
      </c>
      <c r="M3589" t="s">
        <v>935</v>
      </c>
      <c r="N3589" t="s">
        <v>933</v>
      </c>
      <c r="O3589" t="s">
        <v>934</v>
      </c>
      <c r="P3589" t="s">
        <v>934</v>
      </c>
      <c r="R3589" t="str">
        <f t="shared" ref="R3589:R3652" si="114">IF(WEEKDAY(DATE(H3589,I3589,J3589),2)&lt;6,"Weekday","Weekend")</f>
        <v>Weekday</v>
      </c>
      <c r="S3589" s="12">
        <f t="shared" si="113"/>
        <v>41438</v>
      </c>
    </row>
    <row r="3590" spans="1:19" x14ac:dyDescent="0.25">
      <c r="A3590" t="s">
        <v>593</v>
      </c>
      <c r="B3590" t="s">
        <v>836</v>
      </c>
      <c r="C3590">
        <v>20136648634</v>
      </c>
      <c r="D3590">
        <v>71</v>
      </c>
      <c r="E3590" t="s">
        <v>87</v>
      </c>
      <c r="G3590">
        <v>1.43</v>
      </c>
      <c r="H3590">
        <v>2013</v>
      </c>
      <c r="I3590">
        <v>6</v>
      </c>
      <c r="J3590">
        <v>30</v>
      </c>
      <c r="K3590">
        <v>22</v>
      </c>
      <c r="M3590" t="s">
        <v>935</v>
      </c>
      <c r="N3590" t="s">
        <v>933</v>
      </c>
      <c r="O3590" t="s">
        <v>934</v>
      </c>
      <c r="P3590" t="s">
        <v>934</v>
      </c>
      <c r="Q3590" t="s">
        <v>854</v>
      </c>
      <c r="R3590" t="str">
        <f t="shared" si="114"/>
        <v>Weekend</v>
      </c>
      <c r="S3590" s="12">
        <f t="shared" si="113"/>
        <v>41455</v>
      </c>
    </row>
    <row r="3591" spans="1:19" x14ac:dyDescent="0.25">
      <c r="A3591" t="s">
        <v>593</v>
      </c>
      <c r="B3591" t="s">
        <v>594</v>
      </c>
      <c r="C3591">
        <v>20136648915</v>
      </c>
      <c r="D3591">
        <v>70</v>
      </c>
      <c r="E3591" t="s">
        <v>87</v>
      </c>
      <c r="G3591">
        <v>12.1</v>
      </c>
      <c r="H3591">
        <v>2013</v>
      </c>
      <c r="I3591">
        <v>6</v>
      </c>
      <c r="J3591">
        <v>19</v>
      </c>
      <c r="K3591">
        <v>9</v>
      </c>
      <c r="M3591" t="s">
        <v>932</v>
      </c>
      <c r="N3591" t="s">
        <v>933</v>
      </c>
      <c r="O3591" t="s">
        <v>934</v>
      </c>
      <c r="P3591" t="s">
        <v>934</v>
      </c>
      <c r="Q3591" t="s">
        <v>639</v>
      </c>
      <c r="R3591" t="str">
        <f t="shared" si="114"/>
        <v>Weekday</v>
      </c>
      <c r="S3591" s="12">
        <f t="shared" si="113"/>
        <v>41444</v>
      </c>
    </row>
    <row r="3592" spans="1:19" x14ac:dyDescent="0.25">
      <c r="A3592" t="s">
        <v>593</v>
      </c>
      <c r="B3592" t="s">
        <v>594</v>
      </c>
      <c r="C3592">
        <v>20136649041</v>
      </c>
      <c r="D3592">
        <v>70</v>
      </c>
      <c r="E3592" t="s">
        <v>62</v>
      </c>
      <c r="G3592">
        <v>8.11</v>
      </c>
      <c r="H3592">
        <v>2013</v>
      </c>
      <c r="I3592">
        <v>7</v>
      </c>
      <c r="J3592">
        <v>5</v>
      </c>
      <c r="K3592">
        <v>1</v>
      </c>
      <c r="M3592" t="s">
        <v>932</v>
      </c>
      <c r="N3592" t="s">
        <v>933</v>
      </c>
      <c r="O3592" t="s">
        <v>934</v>
      </c>
      <c r="P3592" t="s">
        <v>934</v>
      </c>
      <c r="Q3592" t="s">
        <v>595</v>
      </c>
      <c r="R3592" t="str">
        <f t="shared" si="114"/>
        <v>Weekday</v>
      </c>
      <c r="S3592" s="12">
        <f t="shared" si="113"/>
        <v>41460</v>
      </c>
    </row>
    <row r="3593" spans="1:19" x14ac:dyDescent="0.25">
      <c r="A3593" t="s">
        <v>593</v>
      </c>
      <c r="B3593" t="s">
        <v>594</v>
      </c>
      <c r="C3593">
        <v>20136649373</v>
      </c>
      <c r="D3593">
        <v>70</v>
      </c>
      <c r="E3593" t="s">
        <v>62</v>
      </c>
      <c r="G3593">
        <v>13.95</v>
      </c>
      <c r="H3593">
        <v>2013</v>
      </c>
      <c r="I3593">
        <v>6</v>
      </c>
      <c r="J3593">
        <v>28</v>
      </c>
      <c r="K3593">
        <v>18</v>
      </c>
      <c r="M3593" t="s">
        <v>932</v>
      </c>
      <c r="N3593" t="s">
        <v>933</v>
      </c>
      <c r="O3593" t="s">
        <v>934</v>
      </c>
      <c r="P3593" t="s">
        <v>934</v>
      </c>
      <c r="R3593" t="str">
        <f t="shared" si="114"/>
        <v>Weekday</v>
      </c>
      <c r="S3593" s="12">
        <f t="shared" si="113"/>
        <v>41453</v>
      </c>
    </row>
    <row r="3594" spans="1:19" x14ac:dyDescent="0.25">
      <c r="A3594" t="s">
        <v>593</v>
      </c>
      <c r="B3594" t="s">
        <v>723</v>
      </c>
      <c r="C3594">
        <v>20136649453</v>
      </c>
      <c r="D3594">
        <v>71</v>
      </c>
      <c r="E3594" t="s">
        <v>62</v>
      </c>
      <c r="G3594">
        <v>14.5</v>
      </c>
      <c r="H3594">
        <v>2013</v>
      </c>
      <c r="I3594">
        <v>7</v>
      </c>
      <c r="J3594">
        <v>3</v>
      </c>
      <c r="K3594">
        <v>15</v>
      </c>
      <c r="M3594" t="s">
        <v>932</v>
      </c>
      <c r="N3594" t="s">
        <v>933</v>
      </c>
      <c r="O3594" t="s">
        <v>934</v>
      </c>
      <c r="P3594" t="s">
        <v>934</v>
      </c>
      <c r="Q3594" t="s">
        <v>755</v>
      </c>
      <c r="R3594" t="str">
        <f t="shared" si="114"/>
        <v>Weekday</v>
      </c>
      <c r="S3594" s="12">
        <f t="shared" si="113"/>
        <v>41458</v>
      </c>
    </row>
    <row r="3595" spans="1:19" x14ac:dyDescent="0.25">
      <c r="A3595" t="s">
        <v>593</v>
      </c>
      <c r="B3595" t="s">
        <v>836</v>
      </c>
      <c r="C3595">
        <v>20136649699</v>
      </c>
      <c r="D3595">
        <v>71</v>
      </c>
      <c r="E3595" t="s">
        <v>62</v>
      </c>
      <c r="G3595">
        <v>0.93</v>
      </c>
      <c r="H3595">
        <v>2013</v>
      </c>
      <c r="I3595">
        <v>7</v>
      </c>
      <c r="J3595">
        <v>3</v>
      </c>
      <c r="K3595">
        <v>23</v>
      </c>
      <c r="M3595" t="s">
        <v>935</v>
      </c>
      <c r="N3595" t="s">
        <v>933</v>
      </c>
      <c r="O3595" t="s">
        <v>934</v>
      </c>
      <c r="P3595" t="s">
        <v>934</v>
      </c>
      <c r="Q3595" t="s">
        <v>837</v>
      </c>
      <c r="R3595" t="str">
        <f t="shared" si="114"/>
        <v>Weekday</v>
      </c>
      <c r="S3595" s="12">
        <f t="shared" si="113"/>
        <v>41458</v>
      </c>
    </row>
    <row r="3596" spans="1:19" x14ac:dyDescent="0.25">
      <c r="A3596" t="s">
        <v>593</v>
      </c>
      <c r="B3596" t="s">
        <v>836</v>
      </c>
      <c r="C3596">
        <v>20136650098</v>
      </c>
      <c r="D3596">
        <v>71</v>
      </c>
      <c r="E3596" t="s">
        <v>62</v>
      </c>
      <c r="G3596">
        <v>1.37</v>
      </c>
      <c r="H3596">
        <v>2013</v>
      </c>
      <c r="I3596">
        <v>7</v>
      </c>
      <c r="J3596">
        <v>6</v>
      </c>
      <c r="K3596">
        <v>10</v>
      </c>
      <c r="M3596" t="s">
        <v>932</v>
      </c>
      <c r="N3596" t="s">
        <v>937</v>
      </c>
      <c r="O3596" t="s">
        <v>934</v>
      </c>
      <c r="P3596" t="s">
        <v>934</v>
      </c>
      <c r="Q3596" t="s">
        <v>840</v>
      </c>
      <c r="R3596" t="str">
        <f t="shared" si="114"/>
        <v>Weekend</v>
      </c>
      <c r="S3596" s="12">
        <f t="shared" si="113"/>
        <v>41461</v>
      </c>
    </row>
    <row r="3597" spans="1:19" x14ac:dyDescent="0.25">
      <c r="A3597" t="s">
        <v>593</v>
      </c>
      <c r="B3597" t="s">
        <v>836</v>
      </c>
      <c r="C3597">
        <v>20136650328</v>
      </c>
      <c r="D3597">
        <v>71</v>
      </c>
      <c r="E3597" t="s">
        <v>87</v>
      </c>
      <c r="G3597">
        <v>0.76</v>
      </c>
      <c r="H3597">
        <v>2013</v>
      </c>
      <c r="I3597">
        <v>7</v>
      </c>
      <c r="J3597">
        <v>3</v>
      </c>
      <c r="K3597">
        <v>17</v>
      </c>
      <c r="M3597" t="s">
        <v>932</v>
      </c>
      <c r="N3597" t="s">
        <v>933</v>
      </c>
      <c r="O3597" t="s">
        <v>934</v>
      </c>
      <c r="P3597" t="s">
        <v>934</v>
      </c>
      <c r="R3597" t="str">
        <f t="shared" si="114"/>
        <v>Weekday</v>
      </c>
      <c r="S3597" s="12">
        <f t="shared" si="113"/>
        <v>41458</v>
      </c>
    </row>
    <row r="3598" spans="1:19" x14ac:dyDescent="0.25">
      <c r="A3598" t="s">
        <v>593</v>
      </c>
      <c r="B3598" t="s">
        <v>723</v>
      </c>
      <c r="C3598">
        <v>20136650676</v>
      </c>
      <c r="D3598">
        <v>71</v>
      </c>
      <c r="E3598" t="s">
        <v>87</v>
      </c>
      <c r="G3598">
        <v>14.5</v>
      </c>
      <c r="H3598">
        <v>2013</v>
      </c>
      <c r="I3598">
        <v>6</v>
      </c>
      <c r="J3598">
        <v>23</v>
      </c>
      <c r="K3598">
        <v>4</v>
      </c>
      <c r="M3598" t="s">
        <v>935</v>
      </c>
      <c r="N3598" t="s">
        <v>933</v>
      </c>
      <c r="O3598" t="s">
        <v>934</v>
      </c>
      <c r="P3598" t="s">
        <v>934</v>
      </c>
      <c r="Q3598" t="s">
        <v>816</v>
      </c>
      <c r="R3598" t="str">
        <f t="shared" si="114"/>
        <v>Weekend</v>
      </c>
      <c r="S3598" s="12">
        <f t="shared" si="113"/>
        <v>41448</v>
      </c>
    </row>
    <row r="3599" spans="1:19" x14ac:dyDescent="0.25">
      <c r="A3599" t="s">
        <v>593</v>
      </c>
      <c r="B3599" t="s">
        <v>594</v>
      </c>
      <c r="C3599">
        <v>20136650695</v>
      </c>
      <c r="D3599">
        <v>70</v>
      </c>
      <c r="E3599" t="s">
        <v>62</v>
      </c>
      <c r="G3599">
        <v>18.04</v>
      </c>
      <c r="H3599">
        <v>2013</v>
      </c>
      <c r="I3599">
        <v>7</v>
      </c>
      <c r="J3599">
        <v>9</v>
      </c>
      <c r="K3599">
        <v>17</v>
      </c>
      <c r="M3599" t="s">
        <v>932</v>
      </c>
      <c r="N3599" t="s">
        <v>933</v>
      </c>
      <c r="O3599" t="s">
        <v>934</v>
      </c>
      <c r="P3599" t="s">
        <v>934</v>
      </c>
      <c r="Q3599" t="s">
        <v>681</v>
      </c>
      <c r="R3599" t="str">
        <f t="shared" si="114"/>
        <v>Weekday</v>
      </c>
      <c r="S3599" s="12">
        <f t="shared" si="113"/>
        <v>41464</v>
      </c>
    </row>
    <row r="3600" spans="1:19" x14ac:dyDescent="0.25">
      <c r="A3600" t="s">
        <v>593</v>
      </c>
      <c r="B3600" t="s">
        <v>723</v>
      </c>
      <c r="C3600">
        <v>20136650931</v>
      </c>
      <c r="D3600">
        <v>71</v>
      </c>
      <c r="E3600" t="s">
        <v>62</v>
      </c>
      <c r="G3600">
        <v>17.93</v>
      </c>
      <c r="H3600">
        <v>2013</v>
      </c>
      <c r="I3600">
        <v>7</v>
      </c>
      <c r="J3600">
        <v>4</v>
      </c>
      <c r="K3600">
        <v>18</v>
      </c>
      <c r="M3600" t="s">
        <v>932</v>
      </c>
      <c r="N3600" t="s">
        <v>933</v>
      </c>
      <c r="O3600" t="s">
        <v>934</v>
      </c>
      <c r="P3600" t="s">
        <v>934</v>
      </c>
      <c r="Q3600" t="s">
        <v>779</v>
      </c>
      <c r="R3600" t="str">
        <f t="shared" si="114"/>
        <v>Weekday</v>
      </c>
      <c r="S3600" s="12">
        <f t="shared" si="113"/>
        <v>41459</v>
      </c>
    </row>
    <row r="3601" spans="1:19" x14ac:dyDescent="0.25">
      <c r="A3601" t="s">
        <v>593</v>
      </c>
      <c r="B3601" t="s">
        <v>723</v>
      </c>
      <c r="C3601">
        <v>20136650932</v>
      </c>
      <c r="D3601">
        <v>275</v>
      </c>
      <c r="E3601" t="s">
        <v>87</v>
      </c>
      <c r="G3601">
        <v>31.29</v>
      </c>
      <c r="H3601">
        <v>2013</v>
      </c>
      <c r="I3601">
        <v>7</v>
      </c>
      <c r="J3601">
        <v>8</v>
      </c>
      <c r="K3601">
        <v>8</v>
      </c>
      <c r="M3601" t="s">
        <v>932</v>
      </c>
      <c r="N3601" t="s">
        <v>933</v>
      </c>
      <c r="O3601" t="s">
        <v>934</v>
      </c>
      <c r="P3601" t="s">
        <v>934</v>
      </c>
      <c r="Q3601" t="s">
        <v>901</v>
      </c>
      <c r="R3601" t="str">
        <f t="shared" si="114"/>
        <v>Weekday</v>
      </c>
      <c r="S3601" s="12">
        <f t="shared" si="113"/>
        <v>41463</v>
      </c>
    </row>
    <row r="3602" spans="1:19" x14ac:dyDescent="0.25">
      <c r="A3602" t="s">
        <v>593</v>
      </c>
      <c r="B3602" t="s">
        <v>723</v>
      </c>
      <c r="C3602">
        <v>20136650933</v>
      </c>
      <c r="D3602">
        <v>275</v>
      </c>
      <c r="E3602" t="s">
        <v>87</v>
      </c>
      <c r="G3602">
        <v>31.29</v>
      </c>
      <c r="H3602">
        <v>2013</v>
      </c>
      <c r="I3602">
        <v>7</v>
      </c>
      <c r="J3602">
        <v>8</v>
      </c>
      <c r="K3602">
        <v>10</v>
      </c>
      <c r="M3602" t="s">
        <v>935</v>
      </c>
      <c r="N3602" t="s">
        <v>937</v>
      </c>
      <c r="O3602" t="s">
        <v>934</v>
      </c>
      <c r="P3602" t="s">
        <v>934</v>
      </c>
      <c r="Q3602" t="s">
        <v>901</v>
      </c>
      <c r="R3602" t="str">
        <f t="shared" si="114"/>
        <v>Weekday</v>
      </c>
      <c r="S3602" s="12">
        <f t="shared" si="113"/>
        <v>41463</v>
      </c>
    </row>
    <row r="3603" spans="1:19" x14ac:dyDescent="0.25">
      <c r="A3603" t="s">
        <v>593</v>
      </c>
      <c r="B3603" t="s">
        <v>723</v>
      </c>
      <c r="C3603">
        <v>20136650934</v>
      </c>
      <c r="D3603">
        <v>71</v>
      </c>
      <c r="E3603" t="s">
        <v>62</v>
      </c>
      <c r="G3603">
        <v>15.75</v>
      </c>
      <c r="H3603">
        <v>2013</v>
      </c>
      <c r="I3603">
        <v>7</v>
      </c>
      <c r="J3603">
        <v>9</v>
      </c>
      <c r="K3603">
        <v>16</v>
      </c>
      <c r="M3603" t="s">
        <v>932</v>
      </c>
      <c r="N3603" t="s">
        <v>937</v>
      </c>
      <c r="O3603" t="s">
        <v>938</v>
      </c>
      <c r="P3603" t="s">
        <v>934</v>
      </c>
      <c r="Q3603" t="s">
        <v>946</v>
      </c>
      <c r="R3603" t="str">
        <f t="shared" si="114"/>
        <v>Weekday</v>
      </c>
      <c r="S3603" s="12">
        <f t="shared" si="113"/>
        <v>41464</v>
      </c>
    </row>
    <row r="3604" spans="1:19" x14ac:dyDescent="0.25">
      <c r="A3604" t="s">
        <v>593</v>
      </c>
      <c r="B3604" t="s">
        <v>723</v>
      </c>
      <c r="C3604">
        <v>20136651196</v>
      </c>
      <c r="D3604">
        <v>71</v>
      </c>
      <c r="E3604" t="s">
        <v>87</v>
      </c>
      <c r="G3604">
        <v>15.49</v>
      </c>
      <c r="H3604">
        <v>2013</v>
      </c>
      <c r="I3604">
        <v>7</v>
      </c>
      <c r="J3604">
        <v>1</v>
      </c>
      <c r="K3604">
        <v>16</v>
      </c>
      <c r="M3604" t="s">
        <v>932</v>
      </c>
      <c r="N3604" t="s">
        <v>933</v>
      </c>
      <c r="O3604" t="s">
        <v>934</v>
      </c>
      <c r="P3604" t="s">
        <v>934</v>
      </c>
      <c r="Q3604" t="s">
        <v>814</v>
      </c>
      <c r="R3604" t="str">
        <f t="shared" si="114"/>
        <v>Weekday</v>
      </c>
      <c r="S3604" s="12">
        <f t="shared" si="113"/>
        <v>41456</v>
      </c>
    </row>
    <row r="3605" spans="1:19" x14ac:dyDescent="0.25">
      <c r="A3605" t="s">
        <v>593</v>
      </c>
      <c r="B3605" t="s">
        <v>836</v>
      </c>
      <c r="C3605">
        <v>20136651544</v>
      </c>
      <c r="D3605">
        <v>71</v>
      </c>
      <c r="E3605" t="s">
        <v>87</v>
      </c>
      <c r="G3605">
        <v>0.26</v>
      </c>
      <c r="H3605">
        <v>2013</v>
      </c>
      <c r="I3605">
        <v>7</v>
      </c>
      <c r="J3605">
        <v>8</v>
      </c>
      <c r="K3605">
        <v>7</v>
      </c>
      <c r="M3605" t="s">
        <v>932</v>
      </c>
      <c r="N3605" t="s">
        <v>933</v>
      </c>
      <c r="O3605" t="s">
        <v>934</v>
      </c>
      <c r="P3605" t="s">
        <v>934</v>
      </c>
      <c r="R3605" t="str">
        <f t="shared" si="114"/>
        <v>Weekday</v>
      </c>
      <c r="S3605" s="12">
        <f t="shared" si="113"/>
        <v>41463</v>
      </c>
    </row>
    <row r="3606" spans="1:19" x14ac:dyDescent="0.25">
      <c r="A3606" t="s">
        <v>593</v>
      </c>
      <c r="B3606" t="s">
        <v>723</v>
      </c>
      <c r="C3606">
        <v>20136651666</v>
      </c>
      <c r="D3606">
        <v>71</v>
      </c>
      <c r="E3606" t="s">
        <v>62</v>
      </c>
      <c r="G3606">
        <v>15.41</v>
      </c>
      <c r="H3606">
        <v>2013</v>
      </c>
      <c r="I3606">
        <v>7</v>
      </c>
      <c r="J3606">
        <v>12</v>
      </c>
      <c r="K3606">
        <v>18</v>
      </c>
      <c r="M3606" t="s">
        <v>932</v>
      </c>
      <c r="N3606" t="s">
        <v>936</v>
      </c>
      <c r="O3606" t="s">
        <v>934</v>
      </c>
      <c r="P3606" t="s">
        <v>934</v>
      </c>
      <c r="Q3606" t="s">
        <v>759</v>
      </c>
      <c r="R3606" t="str">
        <f t="shared" si="114"/>
        <v>Weekday</v>
      </c>
      <c r="S3606" s="12">
        <f t="shared" si="113"/>
        <v>41467</v>
      </c>
    </row>
    <row r="3607" spans="1:19" x14ac:dyDescent="0.25">
      <c r="A3607" t="s">
        <v>593</v>
      </c>
      <c r="B3607" t="s">
        <v>723</v>
      </c>
      <c r="C3607">
        <v>20136651667</v>
      </c>
      <c r="D3607">
        <v>71</v>
      </c>
      <c r="E3607" t="s">
        <v>87</v>
      </c>
      <c r="G3607">
        <v>17.34</v>
      </c>
      <c r="H3607">
        <v>2013</v>
      </c>
      <c r="I3607">
        <v>7</v>
      </c>
      <c r="J3607">
        <v>6</v>
      </c>
      <c r="K3607">
        <v>18</v>
      </c>
      <c r="M3607" t="s">
        <v>932</v>
      </c>
      <c r="N3607" t="s">
        <v>933</v>
      </c>
      <c r="O3607" t="s">
        <v>934</v>
      </c>
      <c r="P3607" t="s">
        <v>934</v>
      </c>
      <c r="Q3607" t="s">
        <v>802</v>
      </c>
      <c r="R3607" t="str">
        <f t="shared" si="114"/>
        <v>Weekend</v>
      </c>
      <c r="S3607" s="12">
        <f t="shared" si="113"/>
        <v>41461</v>
      </c>
    </row>
    <row r="3608" spans="1:19" x14ac:dyDescent="0.25">
      <c r="A3608" t="s">
        <v>593</v>
      </c>
      <c r="B3608" t="s">
        <v>723</v>
      </c>
      <c r="C3608">
        <v>20136651907</v>
      </c>
      <c r="D3608">
        <v>275</v>
      </c>
      <c r="E3608" t="s">
        <v>87</v>
      </c>
      <c r="G3608">
        <v>32.799999999999997</v>
      </c>
      <c r="H3608">
        <v>2013</v>
      </c>
      <c r="I3608">
        <v>7</v>
      </c>
      <c r="J3608">
        <v>12</v>
      </c>
      <c r="K3608">
        <v>20</v>
      </c>
      <c r="M3608" t="s">
        <v>935</v>
      </c>
      <c r="N3608" t="s">
        <v>933</v>
      </c>
      <c r="O3608" t="s">
        <v>934</v>
      </c>
      <c r="P3608" t="s">
        <v>934</v>
      </c>
      <c r="Q3608" t="s">
        <v>893</v>
      </c>
      <c r="R3608" t="str">
        <f t="shared" si="114"/>
        <v>Weekday</v>
      </c>
      <c r="S3608" s="12">
        <f t="shared" si="113"/>
        <v>41467</v>
      </c>
    </row>
    <row r="3609" spans="1:19" x14ac:dyDescent="0.25">
      <c r="A3609" t="s">
        <v>593</v>
      </c>
      <c r="B3609" t="s">
        <v>723</v>
      </c>
      <c r="C3609">
        <v>20136652167</v>
      </c>
      <c r="D3609">
        <v>275</v>
      </c>
      <c r="E3609" t="s">
        <v>87</v>
      </c>
      <c r="G3609">
        <v>31.22</v>
      </c>
      <c r="H3609">
        <v>2013</v>
      </c>
      <c r="I3609">
        <v>3</v>
      </c>
      <c r="J3609">
        <v>6</v>
      </c>
      <c r="K3609">
        <v>7</v>
      </c>
      <c r="M3609" t="s">
        <v>932</v>
      </c>
      <c r="N3609" t="s">
        <v>933</v>
      </c>
      <c r="O3609" t="s">
        <v>934</v>
      </c>
      <c r="P3609" t="s">
        <v>934</v>
      </c>
      <c r="Q3609" t="s">
        <v>901</v>
      </c>
      <c r="R3609" t="str">
        <f t="shared" si="114"/>
        <v>Weekday</v>
      </c>
      <c r="S3609" s="12">
        <f t="shared" si="113"/>
        <v>41339</v>
      </c>
    </row>
    <row r="3610" spans="1:19" x14ac:dyDescent="0.25">
      <c r="A3610" t="s">
        <v>593</v>
      </c>
      <c r="B3610" t="s">
        <v>723</v>
      </c>
      <c r="C3610">
        <v>20136652168</v>
      </c>
      <c r="D3610">
        <v>71</v>
      </c>
      <c r="E3610" t="s">
        <v>62</v>
      </c>
      <c r="G3610">
        <v>14.2</v>
      </c>
      <c r="H3610">
        <v>2013</v>
      </c>
      <c r="I3610">
        <v>7</v>
      </c>
      <c r="J3610">
        <v>12</v>
      </c>
      <c r="K3610">
        <v>19</v>
      </c>
      <c r="M3610" t="s">
        <v>932</v>
      </c>
      <c r="N3610" t="s">
        <v>933</v>
      </c>
      <c r="O3610" t="s">
        <v>934</v>
      </c>
      <c r="P3610" t="s">
        <v>934</v>
      </c>
      <c r="Q3610" t="s">
        <v>753</v>
      </c>
      <c r="R3610" t="str">
        <f t="shared" si="114"/>
        <v>Weekday</v>
      </c>
      <c r="S3610" s="12">
        <f t="shared" si="113"/>
        <v>41467</v>
      </c>
    </row>
    <row r="3611" spans="1:19" x14ac:dyDescent="0.25">
      <c r="A3611" t="s">
        <v>593</v>
      </c>
      <c r="B3611" t="s">
        <v>594</v>
      </c>
      <c r="C3611">
        <v>20136652234</v>
      </c>
      <c r="D3611">
        <v>70</v>
      </c>
      <c r="E3611" t="s">
        <v>62</v>
      </c>
      <c r="G3611">
        <v>16.37</v>
      </c>
      <c r="H3611">
        <v>2013</v>
      </c>
      <c r="I3611">
        <v>7</v>
      </c>
      <c r="J3611">
        <v>8</v>
      </c>
      <c r="K3611">
        <v>22</v>
      </c>
      <c r="M3611" t="s">
        <v>932</v>
      </c>
      <c r="N3611" t="s">
        <v>933</v>
      </c>
      <c r="O3611" t="s">
        <v>934</v>
      </c>
      <c r="P3611" t="s">
        <v>934</v>
      </c>
      <c r="Q3611" t="s">
        <v>657</v>
      </c>
      <c r="R3611" t="str">
        <f t="shared" si="114"/>
        <v>Weekday</v>
      </c>
      <c r="S3611" s="12">
        <f t="shared" si="113"/>
        <v>41463</v>
      </c>
    </row>
    <row r="3612" spans="1:19" x14ac:dyDescent="0.25">
      <c r="A3612" t="s">
        <v>593</v>
      </c>
      <c r="B3612" t="s">
        <v>594</v>
      </c>
      <c r="C3612">
        <v>20136652797</v>
      </c>
      <c r="D3612">
        <v>70</v>
      </c>
      <c r="E3612" t="s">
        <v>87</v>
      </c>
      <c r="G3612">
        <v>13.43</v>
      </c>
      <c r="H3612">
        <v>2013</v>
      </c>
      <c r="I3612">
        <v>7</v>
      </c>
      <c r="J3612">
        <v>17</v>
      </c>
      <c r="K3612">
        <v>10</v>
      </c>
      <c r="M3612" t="s">
        <v>932</v>
      </c>
      <c r="N3612" t="s">
        <v>933</v>
      </c>
      <c r="O3612" t="s">
        <v>934</v>
      </c>
      <c r="P3612" t="s">
        <v>934</v>
      </c>
      <c r="R3612" t="str">
        <f t="shared" si="114"/>
        <v>Weekday</v>
      </c>
      <c r="S3612" s="12">
        <f t="shared" si="113"/>
        <v>41472</v>
      </c>
    </row>
    <row r="3613" spans="1:19" x14ac:dyDescent="0.25">
      <c r="A3613" t="s">
        <v>593</v>
      </c>
      <c r="B3613" t="s">
        <v>723</v>
      </c>
      <c r="C3613">
        <v>20136653461</v>
      </c>
      <c r="D3613">
        <v>71</v>
      </c>
      <c r="E3613" t="s">
        <v>62</v>
      </c>
      <c r="G3613">
        <v>16</v>
      </c>
      <c r="H3613">
        <v>2013</v>
      </c>
      <c r="I3613">
        <v>7</v>
      </c>
      <c r="J3613">
        <v>19</v>
      </c>
      <c r="K3613">
        <v>16</v>
      </c>
      <c r="M3613" t="s">
        <v>932</v>
      </c>
      <c r="N3613" t="s">
        <v>933</v>
      </c>
      <c r="O3613" t="s">
        <v>934</v>
      </c>
      <c r="P3613" t="s">
        <v>934</v>
      </c>
      <c r="Q3613" t="s">
        <v>946</v>
      </c>
      <c r="R3613" t="str">
        <f t="shared" si="114"/>
        <v>Weekday</v>
      </c>
      <c r="S3613" s="12">
        <f t="shared" si="113"/>
        <v>41474</v>
      </c>
    </row>
    <row r="3614" spans="1:19" x14ac:dyDescent="0.25">
      <c r="A3614" t="s">
        <v>593</v>
      </c>
      <c r="B3614" t="s">
        <v>723</v>
      </c>
      <c r="C3614">
        <v>20136653462</v>
      </c>
      <c r="D3614">
        <v>71</v>
      </c>
      <c r="E3614" t="s">
        <v>87</v>
      </c>
      <c r="G3614">
        <v>15.4</v>
      </c>
      <c r="H3614">
        <v>2013</v>
      </c>
      <c r="I3614">
        <v>7</v>
      </c>
      <c r="J3614">
        <v>19</v>
      </c>
      <c r="K3614">
        <v>22</v>
      </c>
      <c r="M3614" t="s">
        <v>935</v>
      </c>
      <c r="N3614" t="s">
        <v>933</v>
      </c>
      <c r="O3614" t="s">
        <v>934</v>
      </c>
      <c r="P3614" t="s">
        <v>934</v>
      </c>
      <c r="Q3614" t="s">
        <v>814</v>
      </c>
      <c r="R3614" t="str">
        <f t="shared" si="114"/>
        <v>Weekday</v>
      </c>
      <c r="S3614" s="12">
        <f t="shared" si="113"/>
        <v>41474</v>
      </c>
    </row>
    <row r="3615" spans="1:19" x14ac:dyDescent="0.25">
      <c r="A3615" t="s">
        <v>593</v>
      </c>
      <c r="B3615" t="s">
        <v>723</v>
      </c>
      <c r="C3615">
        <v>20136654078</v>
      </c>
      <c r="D3615">
        <v>71</v>
      </c>
      <c r="E3615" t="s">
        <v>62</v>
      </c>
      <c r="G3615">
        <v>15.7</v>
      </c>
      <c r="H3615">
        <v>2013</v>
      </c>
      <c r="I3615">
        <v>7</v>
      </c>
      <c r="J3615">
        <v>19</v>
      </c>
      <c r="K3615">
        <v>15</v>
      </c>
      <c r="M3615" t="s">
        <v>932</v>
      </c>
      <c r="N3615" t="s">
        <v>933</v>
      </c>
      <c r="O3615" t="s">
        <v>934</v>
      </c>
      <c r="P3615" t="s">
        <v>934</v>
      </c>
      <c r="Q3615" t="s">
        <v>946</v>
      </c>
      <c r="R3615" t="str">
        <f t="shared" si="114"/>
        <v>Weekday</v>
      </c>
      <c r="S3615" s="12">
        <f t="shared" si="113"/>
        <v>41474</v>
      </c>
    </row>
    <row r="3616" spans="1:19" x14ac:dyDescent="0.25">
      <c r="A3616" t="s">
        <v>593</v>
      </c>
      <c r="B3616" t="s">
        <v>723</v>
      </c>
      <c r="C3616">
        <v>20136654080</v>
      </c>
      <c r="D3616">
        <v>275</v>
      </c>
      <c r="E3616" t="s">
        <v>87</v>
      </c>
      <c r="G3616">
        <v>32.700000000000003</v>
      </c>
      <c r="H3616">
        <v>2013</v>
      </c>
      <c r="I3616">
        <v>7</v>
      </c>
      <c r="J3616">
        <v>21</v>
      </c>
      <c r="K3616">
        <v>7</v>
      </c>
      <c r="M3616" t="s">
        <v>935</v>
      </c>
      <c r="N3616" t="s">
        <v>936</v>
      </c>
      <c r="O3616" t="s">
        <v>934</v>
      </c>
      <c r="P3616" t="s">
        <v>934</v>
      </c>
      <c r="Q3616" t="s">
        <v>893</v>
      </c>
      <c r="R3616" t="str">
        <f t="shared" si="114"/>
        <v>Weekend</v>
      </c>
      <c r="S3616" s="12">
        <f t="shared" si="113"/>
        <v>41476</v>
      </c>
    </row>
    <row r="3617" spans="1:19" x14ac:dyDescent="0.25">
      <c r="A3617" t="s">
        <v>593</v>
      </c>
      <c r="B3617" t="s">
        <v>723</v>
      </c>
      <c r="C3617">
        <v>20136654395</v>
      </c>
      <c r="D3617">
        <v>71</v>
      </c>
      <c r="E3617" t="s">
        <v>62</v>
      </c>
      <c r="G3617">
        <v>16</v>
      </c>
      <c r="H3617">
        <v>2013</v>
      </c>
      <c r="I3617">
        <v>7</v>
      </c>
      <c r="J3617">
        <v>22</v>
      </c>
      <c r="K3617">
        <v>16</v>
      </c>
      <c r="M3617" t="s">
        <v>932</v>
      </c>
      <c r="N3617" t="s">
        <v>933</v>
      </c>
      <c r="O3617" t="s">
        <v>934</v>
      </c>
      <c r="P3617" t="s">
        <v>934</v>
      </c>
      <c r="Q3617" t="s">
        <v>946</v>
      </c>
      <c r="R3617" t="str">
        <f t="shared" si="114"/>
        <v>Weekday</v>
      </c>
      <c r="S3617" s="12">
        <f t="shared" si="113"/>
        <v>41477</v>
      </c>
    </row>
    <row r="3618" spans="1:19" x14ac:dyDescent="0.25">
      <c r="A3618" t="s">
        <v>593</v>
      </c>
      <c r="B3618" t="s">
        <v>723</v>
      </c>
      <c r="C3618">
        <v>20136654396</v>
      </c>
      <c r="D3618">
        <v>71</v>
      </c>
      <c r="E3618" t="s">
        <v>87</v>
      </c>
      <c r="G3618">
        <v>17.53</v>
      </c>
      <c r="H3618">
        <v>2013</v>
      </c>
      <c r="I3618">
        <v>7</v>
      </c>
      <c r="J3618">
        <v>22</v>
      </c>
      <c r="K3618">
        <v>17</v>
      </c>
      <c r="M3618" t="s">
        <v>932</v>
      </c>
      <c r="N3618" t="s">
        <v>937</v>
      </c>
      <c r="O3618" t="s">
        <v>934</v>
      </c>
      <c r="P3618" t="s">
        <v>934</v>
      </c>
      <c r="Q3618" t="s">
        <v>800</v>
      </c>
      <c r="R3618" t="str">
        <f t="shared" si="114"/>
        <v>Weekday</v>
      </c>
      <c r="S3618" s="12">
        <f t="shared" si="113"/>
        <v>41477</v>
      </c>
    </row>
    <row r="3619" spans="1:19" x14ac:dyDescent="0.25">
      <c r="A3619" t="s">
        <v>593</v>
      </c>
      <c r="B3619" t="s">
        <v>594</v>
      </c>
      <c r="C3619">
        <v>20136654832</v>
      </c>
      <c r="D3619">
        <v>70</v>
      </c>
      <c r="E3619" t="s">
        <v>62</v>
      </c>
      <c r="G3619">
        <v>16.95</v>
      </c>
      <c r="H3619">
        <v>2013</v>
      </c>
      <c r="I3619">
        <v>7</v>
      </c>
      <c r="J3619">
        <v>18</v>
      </c>
      <c r="K3619">
        <v>20</v>
      </c>
      <c r="M3619" t="s">
        <v>932</v>
      </c>
      <c r="N3619" t="s">
        <v>936</v>
      </c>
      <c r="O3619" t="s">
        <v>934</v>
      </c>
      <c r="P3619" t="s">
        <v>934</v>
      </c>
      <c r="Q3619" t="s">
        <v>665</v>
      </c>
      <c r="R3619" t="str">
        <f t="shared" si="114"/>
        <v>Weekday</v>
      </c>
      <c r="S3619" s="12">
        <f t="shared" si="113"/>
        <v>41473</v>
      </c>
    </row>
    <row r="3620" spans="1:19" x14ac:dyDescent="0.25">
      <c r="A3620" t="s">
        <v>593</v>
      </c>
      <c r="B3620" t="s">
        <v>723</v>
      </c>
      <c r="C3620">
        <v>20136654910</v>
      </c>
      <c r="D3620">
        <v>71</v>
      </c>
      <c r="E3620" t="s">
        <v>62</v>
      </c>
      <c r="G3620">
        <v>14.8</v>
      </c>
      <c r="H3620">
        <v>2013</v>
      </c>
      <c r="I3620">
        <v>7</v>
      </c>
      <c r="J3620">
        <v>24</v>
      </c>
      <c r="K3620">
        <v>16</v>
      </c>
      <c r="M3620" t="s">
        <v>932</v>
      </c>
      <c r="N3620" t="s">
        <v>933</v>
      </c>
      <c r="O3620" t="s">
        <v>934</v>
      </c>
      <c r="P3620" t="s">
        <v>934</v>
      </c>
      <c r="Q3620" t="s">
        <v>757</v>
      </c>
      <c r="R3620" t="str">
        <f t="shared" si="114"/>
        <v>Weekday</v>
      </c>
      <c r="S3620" s="12">
        <f t="shared" si="113"/>
        <v>41479</v>
      </c>
    </row>
    <row r="3621" spans="1:19" x14ac:dyDescent="0.25">
      <c r="A3621" t="s">
        <v>593</v>
      </c>
      <c r="B3621" t="s">
        <v>836</v>
      </c>
      <c r="C3621">
        <v>20136654918</v>
      </c>
      <c r="D3621">
        <v>71</v>
      </c>
      <c r="E3621" t="s">
        <v>87</v>
      </c>
      <c r="G3621">
        <v>0.56000000000000005</v>
      </c>
      <c r="H3621">
        <v>2013</v>
      </c>
      <c r="I3621">
        <v>7</v>
      </c>
      <c r="J3621">
        <v>19</v>
      </c>
      <c r="K3621">
        <v>18</v>
      </c>
      <c r="M3621" t="s">
        <v>932</v>
      </c>
      <c r="N3621" t="s">
        <v>933</v>
      </c>
      <c r="O3621" t="s">
        <v>934</v>
      </c>
      <c r="P3621" t="s">
        <v>934</v>
      </c>
      <c r="R3621" t="str">
        <f t="shared" si="114"/>
        <v>Weekday</v>
      </c>
      <c r="S3621" s="12">
        <f t="shared" si="113"/>
        <v>41474</v>
      </c>
    </row>
    <row r="3622" spans="1:19" x14ac:dyDescent="0.25">
      <c r="A3622" t="s">
        <v>593</v>
      </c>
      <c r="B3622" t="s">
        <v>836</v>
      </c>
      <c r="C3622">
        <v>20136655199</v>
      </c>
      <c r="D3622">
        <v>71</v>
      </c>
      <c r="E3622" t="s">
        <v>87</v>
      </c>
      <c r="G3622">
        <v>0.26</v>
      </c>
      <c r="H3622">
        <v>2013</v>
      </c>
      <c r="I3622">
        <v>7</v>
      </c>
      <c r="J3622">
        <v>23</v>
      </c>
      <c r="K3622">
        <v>17</v>
      </c>
      <c r="M3622" t="s">
        <v>932</v>
      </c>
      <c r="N3622" t="s">
        <v>933</v>
      </c>
      <c r="O3622" t="s">
        <v>934</v>
      </c>
      <c r="P3622" t="s">
        <v>934</v>
      </c>
      <c r="R3622" t="str">
        <f t="shared" si="114"/>
        <v>Weekday</v>
      </c>
      <c r="S3622" s="12">
        <f t="shared" si="113"/>
        <v>41478</v>
      </c>
    </row>
    <row r="3623" spans="1:19" x14ac:dyDescent="0.25">
      <c r="A3623" t="s">
        <v>593</v>
      </c>
      <c r="B3623" t="s">
        <v>723</v>
      </c>
      <c r="C3623">
        <v>20136655329</v>
      </c>
      <c r="D3623">
        <v>275</v>
      </c>
      <c r="E3623" t="s">
        <v>87</v>
      </c>
      <c r="G3623">
        <v>33.700000000000003</v>
      </c>
      <c r="H3623">
        <v>2013</v>
      </c>
      <c r="I3623">
        <v>7</v>
      </c>
      <c r="J3623">
        <v>24</v>
      </c>
      <c r="K3623">
        <v>23</v>
      </c>
      <c r="M3623" t="s">
        <v>932</v>
      </c>
      <c r="N3623" t="s">
        <v>937</v>
      </c>
      <c r="O3623" t="s">
        <v>934</v>
      </c>
      <c r="P3623" t="s">
        <v>934</v>
      </c>
      <c r="Q3623" t="s">
        <v>891</v>
      </c>
      <c r="R3623" t="str">
        <f t="shared" si="114"/>
        <v>Weekday</v>
      </c>
      <c r="S3623" s="12">
        <f t="shared" si="113"/>
        <v>41479</v>
      </c>
    </row>
    <row r="3624" spans="1:19" x14ac:dyDescent="0.25">
      <c r="A3624" t="s">
        <v>593</v>
      </c>
      <c r="B3624" t="s">
        <v>723</v>
      </c>
      <c r="C3624">
        <v>20136655886</v>
      </c>
      <c r="D3624">
        <v>71</v>
      </c>
      <c r="E3624" t="s">
        <v>62</v>
      </c>
      <c r="G3624">
        <v>15.91</v>
      </c>
      <c r="H3624">
        <v>2013</v>
      </c>
      <c r="I3624">
        <v>7</v>
      </c>
      <c r="J3624">
        <v>26</v>
      </c>
      <c r="K3624">
        <v>15</v>
      </c>
      <c r="M3624" t="s">
        <v>932</v>
      </c>
      <c r="N3624" t="s">
        <v>937</v>
      </c>
      <c r="O3624" t="s">
        <v>934</v>
      </c>
      <c r="P3624" t="s">
        <v>934</v>
      </c>
      <c r="Q3624" t="s">
        <v>946</v>
      </c>
      <c r="R3624" t="str">
        <f t="shared" si="114"/>
        <v>Weekday</v>
      </c>
      <c r="S3624" s="12">
        <f t="shared" si="113"/>
        <v>41481</v>
      </c>
    </row>
    <row r="3625" spans="1:19" x14ac:dyDescent="0.25">
      <c r="A3625" t="s">
        <v>593</v>
      </c>
      <c r="B3625" t="s">
        <v>723</v>
      </c>
      <c r="C3625">
        <v>20136655887</v>
      </c>
      <c r="D3625">
        <v>71</v>
      </c>
      <c r="E3625" t="s">
        <v>87</v>
      </c>
      <c r="G3625">
        <v>17.53</v>
      </c>
      <c r="H3625">
        <v>2013</v>
      </c>
      <c r="I3625">
        <v>7</v>
      </c>
      <c r="J3625">
        <v>27</v>
      </c>
      <c r="K3625">
        <v>10</v>
      </c>
      <c r="M3625" t="s">
        <v>935</v>
      </c>
      <c r="N3625" t="s">
        <v>933</v>
      </c>
      <c r="O3625" t="s">
        <v>934</v>
      </c>
      <c r="P3625" t="s">
        <v>934</v>
      </c>
      <c r="Q3625" t="s">
        <v>800</v>
      </c>
      <c r="R3625" t="str">
        <f t="shared" si="114"/>
        <v>Weekend</v>
      </c>
      <c r="S3625" s="12">
        <f t="shared" si="113"/>
        <v>41482</v>
      </c>
    </row>
    <row r="3626" spans="1:19" x14ac:dyDescent="0.25">
      <c r="A3626" t="s">
        <v>593</v>
      </c>
      <c r="B3626" t="s">
        <v>723</v>
      </c>
      <c r="C3626">
        <v>20136655888</v>
      </c>
      <c r="D3626">
        <v>71</v>
      </c>
      <c r="E3626" t="s">
        <v>87</v>
      </c>
      <c r="G3626">
        <v>17.43</v>
      </c>
      <c r="H3626">
        <v>2013</v>
      </c>
      <c r="I3626">
        <v>7</v>
      </c>
      <c r="J3626">
        <v>24</v>
      </c>
      <c r="K3626">
        <v>17</v>
      </c>
      <c r="M3626" t="s">
        <v>932</v>
      </c>
      <c r="N3626" t="s">
        <v>933</v>
      </c>
      <c r="O3626" t="s">
        <v>934</v>
      </c>
      <c r="P3626" t="s">
        <v>934</v>
      </c>
      <c r="Q3626" t="s">
        <v>802</v>
      </c>
      <c r="R3626" t="str">
        <f t="shared" si="114"/>
        <v>Weekday</v>
      </c>
      <c r="S3626" s="12">
        <f t="shared" si="113"/>
        <v>41479</v>
      </c>
    </row>
    <row r="3627" spans="1:19" x14ac:dyDescent="0.25">
      <c r="A3627" t="s">
        <v>593</v>
      </c>
      <c r="B3627" t="s">
        <v>723</v>
      </c>
      <c r="C3627">
        <v>20136655889</v>
      </c>
      <c r="D3627">
        <v>71</v>
      </c>
      <c r="E3627" t="s">
        <v>87</v>
      </c>
      <c r="G3627">
        <v>15.01</v>
      </c>
      <c r="H3627">
        <v>2013</v>
      </c>
      <c r="I3627">
        <v>7</v>
      </c>
      <c r="J3627">
        <v>29</v>
      </c>
      <c r="K3627">
        <v>8</v>
      </c>
      <c r="M3627" t="s">
        <v>932</v>
      </c>
      <c r="N3627" t="s">
        <v>933</v>
      </c>
      <c r="O3627" t="s">
        <v>934</v>
      </c>
      <c r="P3627" t="s">
        <v>934</v>
      </c>
      <c r="Q3627" t="s">
        <v>814</v>
      </c>
      <c r="R3627" t="str">
        <f t="shared" si="114"/>
        <v>Weekday</v>
      </c>
      <c r="S3627" s="12">
        <f t="shared" si="113"/>
        <v>41484</v>
      </c>
    </row>
    <row r="3628" spans="1:19" x14ac:dyDescent="0.25">
      <c r="A3628" t="s">
        <v>593</v>
      </c>
      <c r="B3628" t="s">
        <v>594</v>
      </c>
      <c r="C3628">
        <v>20136656187</v>
      </c>
      <c r="D3628">
        <v>70</v>
      </c>
      <c r="E3628" t="s">
        <v>87</v>
      </c>
      <c r="G3628">
        <v>13.19</v>
      </c>
      <c r="H3628">
        <v>2013</v>
      </c>
      <c r="I3628">
        <v>7</v>
      </c>
      <c r="J3628">
        <v>30</v>
      </c>
      <c r="K3628">
        <v>16</v>
      </c>
      <c r="M3628" t="s">
        <v>932</v>
      </c>
      <c r="N3628" t="s">
        <v>937</v>
      </c>
      <c r="O3628" t="s">
        <v>934</v>
      </c>
      <c r="P3628" t="s">
        <v>938</v>
      </c>
      <c r="R3628" t="str">
        <f t="shared" si="114"/>
        <v>Weekday</v>
      </c>
      <c r="S3628" s="12">
        <f t="shared" si="113"/>
        <v>41485</v>
      </c>
    </row>
    <row r="3629" spans="1:19" x14ac:dyDescent="0.25">
      <c r="A3629" t="s">
        <v>593</v>
      </c>
      <c r="B3629" t="s">
        <v>723</v>
      </c>
      <c r="C3629">
        <v>20136656271</v>
      </c>
      <c r="D3629">
        <v>71</v>
      </c>
      <c r="E3629" t="s">
        <v>87</v>
      </c>
      <c r="G3629">
        <v>15.9</v>
      </c>
      <c r="H3629">
        <v>2013</v>
      </c>
      <c r="I3629">
        <v>7</v>
      </c>
      <c r="J3629">
        <v>24</v>
      </c>
      <c r="K3629">
        <v>22</v>
      </c>
      <c r="M3629" t="s">
        <v>935</v>
      </c>
      <c r="N3629" t="s">
        <v>933</v>
      </c>
      <c r="O3629" t="s">
        <v>934</v>
      </c>
      <c r="P3629" t="s">
        <v>934</v>
      </c>
      <c r="Q3629" t="s">
        <v>811</v>
      </c>
      <c r="R3629" t="str">
        <f t="shared" si="114"/>
        <v>Weekday</v>
      </c>
      <c r="S3629" s="12">
        <f t="shared" si="113"/>
        <v>41479</v>
      </c>
    </row>
    <row r="3630" spans="1:19" x14ac:dyDescent="0.25">
      <c r="A3630" t="s">
        <v>593</v>
      </c>
      <c r="B3630" t="s">
        <v>836</v>
      </c>
      <c r="C3630">
        <v>20136656272</v>
      </c>
      <c r="D3630">
        <v>71</v>
      </c>
      <c r="E3630" t="s">
        <v>87</v>
      </c>
      <c r="G3630">
        <v>1.07</v>
      </c>
      <c r="H3630">
        <v>2013</v>
      </c>
      <c r="I3630">
        <v>7</v>
      </c>
      <c r="J3630">
        <v>25</v>
      </c>
      <c r="K3630">
        <v>22</v>
      </c>
      <c r="M3630" t="s">
        <v>935</v>
      </c>
      <c r="N3630" t="s">
        <v>933</v>
      </c>
      <c r="O3630" t="s">
        <v>934</v>
      </c>
      <c r="P3630" t="s">
        <v>934</v>
      </c>
      <c r="Q3630" t="s">
        <v>854</v>
      </c>
      <c r="R3630" t="str">
        <f t="shared" si="114"/>
        <v>Weekday</v>
      </c>
      <c r="S3630" s="12">
        <f t="shared" si="113"/>
        <v>41480</v>
      </c>
    </row>
    <row r="3631" spans="1:19" x14ac:dyDescent="0.25">
      <c r="A3631" t="s">
        <v>593</v>
      </c>
      <c r="B3631" t="s">
        <v>723</v>
      </c>
      <c r="C3631">
        <v>20136656315</v>
      </c>
      <c r="D3631">
        <v>71</v>
      </c>
      <c r="E3631" t="s">
        <v>62</v>
      </c>
      <c r="G3631">
        <v>16.829999999999998</v>
      </c>
      <c r="H3631">
        <v>2013</v>
      </c>
      <c r="I3631">
        <v>7</v>
      </c>
      <c r="J3631">
        <v>30</v>
      </c>
      <c r="K3631">
        <v>10</v>
      </c>
      <c r="M3631" t="s">
        <v>932</v>
      </c>
      <c r="N3631" t="s">
        <v>933</v>
      </c>
      <c r="O3631" t="s">
        <v>934</v>
      </c>
      <c r="P3631" t="s">
        <v>934</v>
      </c>
      <c r="Q3631" t="s">
        <v>946</v>
      </c>
      <c r="R3631" t="str">
        <f t="shared" si="114"/>
        <v>Weekday</v>
      </c>
      <c r="S3631" s="12">
        <f t="shared" si="113"/>
        <v>41485</v>
      </c>
    </row>
    <row r="3632" spans="1:19" x14ac:dyDescent="0.25">
      <c r="A3632" t="s">
        <v>593</v>
      </c>
      <c r="B3632" t="s">
        <v>594</v>
      </c>
      <c r="C3632">
        <v>20136656424</v>
      </c>
      <c r="D3632">
        <v>70</v>
      </c>
      <c r="E3632" t="s">
        <v>62</v>
      </c>
      <c r="G3632">
        <v>11.12</v>
      </c>
      <c r="H3632">
        <v>2013</v>
      </c>
      <c r="I3632">
        <v>7</v>
      </c>
      <c r="J3632">
        <v>31</v>
      </c>
      <c r="K3632">
        <v>1</v>
      </c>
      <c r="M3632" t="s">
        <v>932</v>
      </c>
      <c r="N3632" t="s">
        <v>936</v>
      </c>
      <c r="O3632" t="s">
        <v>934</v>
      </c>
      <c r="P3632" t="s">
        <v>934</v>
      </c>
      <c r="Q3632" t="s">
        <v>627</v>
      </c>
      <c r="R3632" t="str">
        <f t="shared" si="114"/>
        <v>Weekday</v>
      </c>
      <c r="S3632" s="12">
        <f t="shared" si="113"/>
        <v>41486</v>
      </c>
    </row>
    <row r="3633" spans="1:19" x14ac:dyDescent="0.25">
      <c r="A3633" t="s">
        <v>593</v>
      </c>
      <c r="B3633" t="s">
        <v>723</v>
      </c>
      <c r="C3633">
        <v>20136656430</v>
      </c>
      <c r="D3633">
        <v>275</v>
      </c>
      <c r="E3633" t="s">
        <v>62</v>
      </c>
      <c r="G3633">
        <v>32.5</v>
      </c>
      <c r="H3633">
        <v>2013</v>
      </c>
      <c r="I3633">
        <v>7</v>
      </c>
      <c r="J3633">
        <v>29</v>
      </c>
      <c r="K3633">
        <v>17</v>
      </c>
      <c r="M3633" t="s">
        <v>932</v>
      </c>
      <c r="N3633" t="s">
        <v>933</v>
      </c>
      <c r="O3633" t="s">
        <v>934</v>
      </c>
      <c r="P3633" t="s">
        <v>934</v>
      </c>
      <c r="Q3633" t="s">
        <v>862</v>
      </c>
      <c r="R3633" t="str">
        <f t="shared" si="114"/>
        <v>Weekday</v>
      </c>
      <c r="S3633" s="12">
        <f t="shared" si="113"/>
        <v>41484</v>
      </c>
    </row>
    <row r="3634" spans="1:19" x14ac:dyDescent="0.25">
      <c r="A3634" t="s">
        <v>593</v>
      </c>
      <c r="B3634" t="s">
        <v>723</v>
      </c>
      <c r="C3634">
        <v>20136656514</v>
      </c>
      <c r="D3634">
        <v>71</v>
      </c>
      <c r="E3634" t="s">
        <v>87</v>
      </c>
      <c r="G3634">
        <v>17.43</v>
      </c>
      <c r="H3634">
        <v>2013</v>
      </c>
      <c r="I3634">
        <v>7</v>
      </c>
      <c r="J3634">
        <v>31</v>
      </c>
      <c r="K3634">
        <v>10</v>
      </c>
      <c r="M3634" t="s">
        <v>932</v>
      </c>
      <c r="N3634" t="s">
        <v>936</v>
      </c>
      <c r="O3634" t="s">
        <v>934</v>
      </c>
      <c r="P3634" t="s">
        <v>934</v>
      </c>
      <c r="Q3634" t="s">
        <v>802</v>
      </c>
      <c r="R3634" t="str">
        <f t="shared" si="114"/>
        <v>Weekday</v>
      </c>
      <c r="S3634" s="12">
        <f t="shared" si="113"/>
        <v>41486</v>
      </c>
    </row>
    <row r="3635" spans="1:19" x14ac:dyDescent="0.25">
      <c r="A3635" t="s">
        <v>593</v>
      </c>
      <c r="B3635" t="s">
        <v>723</v>
      </c>
      <c r="C3635">
        <v>20136656537</v>
      </c>
      <c r="D3635">
        <v>71</v>
      </c>
      <c r="E3635" t="s">
        <v>87</v>
      </c>
      <c r="G3635">
        <v>17.329999999999998</v>
      </c>
      <c r="H3635">
        <v>2013</v>
      </c>
      <c r="I3635">
        <v>7</v>
      </c>
      <c r="J3635">
        <v>25</v>
      </c>
      <c r="K3635">
        <v>19</v>
      </c>
      <c r="M3635" t="s">
        <v>932</v>
      </c>
      <c r="N3635" t="s">
        <v>933</v>
      </c>
      <c r="O3635" t="s">
        <v>934</v>
      </c>
      <c r="P3635" t="s">
        <v>934</v>
      </c>
      <c r="Q3635" t="s">
        <v>802</v>
      </c>
      <c r="R3635" t="str">
        <f t="shared" si="114"/>
        <v>Weekday</v>
      </c>
      <c r="S3635" s="12">
        <f t="shared" si="113"/>
        <v>41480</v>
      </c>
    </row>
    <row r="3636" spans="1:19" x14ac:dyDescent="0.25">
      <c r="A3636" t="s">
        <v>593</v>
      </c>
      <c r="B3636" t="s">
        <v>723</v>
      </c>
      <c r="C3636">
        <v>20136656831</v>
      </c>
      <c r="D3636">
        <v>71</v>
      </c>
      <c r="E3636" t="s">
        <v>62</v>
      </c>
      <c r="G3636">
        <v>14.4</v>
      </c>
      <c r="H3636">
        <v>2013</v>
      </c>
      <c r="I3636">
        <v>8</v>
      </c>
      <c r="J3636">
        <v>1</v>
      </c>
      <c r="K3636">
        <v>17</v>
      </c>
      <c r="M3636" t="s">
        <v>932</v>
      </c>
      <c r="N3636" t="s">
        <v>933</v>
      </c>
      <c r="O3636" t="s">
        <v>934</v>
      </c>
      <c r="P3636" t="s">
        <v>934</v>
      </c>
      <c r="Q3636" t="s">
        <v>755</v>
      </c>
      <c r="R3636" t="str">
        <f t="shared" si="114"/>
        <v>Weekday</v>
      </c>
      <c r="S3636" s="12">
        <f t="shared" si="113"/>
        <v>41487</v>
      </c>
    </row>
    <row r="3637" spans="1:19" x14ac:dyDescent="0.25">
      <c r="A3637" t="s">
        <v>593</v>
      </c>
      <c r="B3637" t="s">
        <v>594</v>
      </c>
      <c r="C3637">
        <v>20136656932</v>
      </c>
      <c r="D3637">
        <v>70</v>
      </c>
      <c r="E3637" t="s">
        <v>87</v>
      </c>
      <c r="G3637">
        <v>11.22</v>
      </c>
      <c r="H3637">
        <v>2013</v>
      </c>
      <c r="I3637">
        <v>7</v>
      </c>
      <c r="J3637">
        <v>7</v>
      </c>
      <c r="K3637">
        <v>11</v>
      </c>
      <c r="M3637" t="s">
        <v>932</v>
      </c>
      <c r="N3637" t="s">
        <v>936</v>
      </c>
      <c r="O3637" t="s">
        <v>934</v>
      </c>
      <c r="P3637" t="s">
        <v>934</v>
      </c>
      <c r="Q3637" t="s">
        <v>647</v>
      </c>
      <c r="R3637" t="str">
        <f t="shared" si="114"/>
        <v>Weekend</v>
      </c>
      <c r="S3637" s="12">
        <f t="shared" si="113"/>
        <v>41462</v>
      </c>
    </row>
    <row r="3638" spans="1:19" x14ac:dyDescent="0.25">
      <c r="A3638" t="s">
        <v>593</v>
      </c>
      <c r="B3638" t="s">
        <v>723</v>
      </c>
      <c r="C3638">
        <v>20136657067</v>
      </c>
      <c r="D3638">
        <v>71</v>
      </c>
      <c r="E3638" t="s">
        <v>62</v>
      </c>
      <c r="G3638">
        <v>15.7</v>
      </c>
      <c r="H3638">
        <v>2013</v>
      </c>
      <c r="I3638">
        <v>8</v>
      </c>
      <c r="J3638">
        <v>1</v>
      </c>
      <c r="K3638">
        <v>18</v>
      </c>
      <c r="M3638" t="s">
        <v>932</v>
      </c>
      <c r="N3638" t="s">
        <v>937</v>
      </c>
      <c r="O3638" t="s">
        <v>934</v>
      </c>
      <c r="P3638" t="s">
        <v>934</v>
      </c>
      <c r="Q3638" t="s">
        <v>946</v>
      </c>
      <c r="R3638" t="str">
        <f t="shared" si="114"/>
        <v>Weekday</v>
      </c>
      <c r="S3638" s="12">
        <f t="shared" si="113"/>
        <v>41487</v>
      </c>
    </row>
    <row r="3639" spans="1:19" x14ac:dyDescent="0.25">
      <c r="A3639" t="s">
        <v>593</v>
      </c>
      <c r="B3639" t="s">
        <v>594</v>
      </c>
      <c r="C3639">
        <v>20136657107</v>
      </c>
      <c r="D3639">
        <v>70</v>
      </c>
      <c r="E3639" t="s">
        <v>87</v>
      </c>
      <c r="G3639">
        <v>15.77</v>
      </c>
      <c r="H3639">
        <v>2013</v>
      </c>
      <c r="I3639">
        <v>8</v>
      </c>
      <c r="J3639">
        <v>2</v>
      </c>
      <c r="K3639">
        <v>11</v>
      </c>
      <c r="M3639" t="s">
        <v>932</v>
      </c>
      <c r="N3639" t="s">
        <v>936</v>
      </c>
      <c r="O3639" t="s">
        <v>934</v>
      </c>
      <c r="P3639" t="s">
        <v>934</v>
      </c>
      <c r="R3639" t="str">
        <f t="shared" si="114"/>
        <v>Weekday</v>
      </c>
      <c r="S3639" s="12">
        <f t="shared" si="113"/>
        <v>41488</v>
      </c>
    </row>
    <row r="3640" spans="1:19" x14ac:dyDescent="0.25">
      <c r="A3640" t="s">
        <v>593</v>
      </c>
      <c r="B3640" t="s">
        <v>836</v>
      </c>
      <c r="C3640">
        <v>20136657194</v>
      </c>
      <c r="D3640">
        <v>71</v>
      </c>
      <c r="E3640" t="s">
        <v>62</v>
      </c>
      <c r="G3640">
        <v>2.0299999999999998</v>
      </c>
      <c r="H3640">
        <v>2013</v>
      </c>
      <c r="I3640">
        <v>8</v>
      </c>
      <c r="J3640">
        <v>2</v>
      </c>
      <c r="K3640">
        <v>18</v>
      </c>
      <c r="M3640" t="s">
        <v>935</v>
      </c>
      <c r="N3640" t="s">
        <v>933</v>
      </c>
      <c r="P3640" t="s">
        <v>934</v>
      </c>
      <c r="Q3640" t="s">
        <v>842</v>
      </c>
      <c r="R3640" t="str">
        <f t="shared" si="114"/>
        <v>Weekday</v>
      </c>
      <c r="S3640" s="12">
        <f t="shared" si="113"/>
        <v>41488</v>
      </c>
    </row>
    <row r="3641" spans="1:19" x14ac:dyDescent="0.25">
      <c r="A3641" t="s">
        <v>593</v>
      </c>
      <c r="B3641" t="s">
        <v>594</v>
      </c>
      <c r="C3641">
        <v>20136657462</v>
      </c>
      <c r="D3641">
        <v>70</v>
      </c>
      <c r="E3641" t="s">
        <v>87</v>
      </c>
      <c r="G3641">
        <v>14.49</v>
      </c>
      <c r="H3641">
        <v>2013</v>
      </c>
      <c r="I3641">
        <v>8</v>
      </c>
      <c r="J3641">
        <v>3</v>
      </c>
      <c r="K3641">
        <v>9</v>
      </c>
      <c r="M3641" t="s">
        <v>935</v>
      </c>
      <c r="N3641" t="s">
        <v>933</v>
      </c>
      <c r="O3641" t="s">
        <v>934</v>
      </c>
      <c r="P3641" t="s">
        <v>934</v>
      </c>
      <c r="R3641" t="str">
        <f t="shared" si="114"/>
        <v>Weekend</v>
      </c>
      <c r="S3641" s="12">
        <f t="shared" si="113"/>
        <v>41489</v>
      </c>
    </row>
    <row r="3642" spans="1:19" x14ac:dyDescent="0.25">
      <c r="A3642" t="s">
        <v>593</v>
      </c>
      <c r="B3642" t="s">
        <v>723</v>
      </c>
      <c r="C3642">
        <v>20136657684</v>
      </c>
      <c r="D3642">
        <v>71</v>
      </c>
      <c r="E3642" t="s">
        <v>87</v>
      </c>
      <c r="G3642">
        <v>17.53</v>
      </c>
      <c r="H3642">
        <v>2013</v>
      </c>
      <c r="I3642">
        <v>8</v>
      </c>
      <c r="J3642">
        <v>4</v>
      </c>
      <c r="K3642">
        <v>18</v>
      </c>
      <c r="M3642" t="s">
        <v>932</v>
      </c>
      <c r="N3642" t="s">
        <v>933</v>
      </c>
      <c r="O3642" t="s">
        <v>934</v>
      </c>
      <c r="P3642" t="s">
        <v>934</v>
      </c>
      <c r="Q3642" t="s">
        <v>800</v>
      </c>
      <c r="R3642" t="str">
        <f t="shared" si="114"/>
        <v>Weekend</v>
      </c>
      <c r="S3642" s="12">
        <f t="shared" si="113"/>
        <v>41490</v>
      </c>
    </row>
    <row r="3643" spans="1:19" x14ac:dyDescent="0.25">
      <c r="A3643" t="s">
        <v>593</v>
      </c>
      <c r="B3643" t="s">
        <v>723</v>
      </c>
      <c r="C3643">
        <v>20136657724</v>
      </c>
      <c r="D3643">
        <v>275</v>
      </c>
      <c r="E3643" t="s">
        <v>87</v>
      </c>
      <c r="G3643">
        <v>35.81</v>
      </c>
      <c r="H3643">
        <v>2013</v>
      </c>
      <c r="I3643">
        <v>8</v>
      </c>
      <c r="J3643">
        <v>5</v>
      </c>
      <c r="K3643">
        <v>2</v>
      </c>
      <c r="M3643" t="s">
        <v>935</v>
      </c>
      <c r="N3643" t="s">
        <v>933</v>
      </c>
      <c r="O3643" t="s">
        <v>934</v>
      </c>
      <c r="P3643" t="s">
        <v>934</v>
      </c>
      <c r="R3643" t="str">
        <f t="shared" si="114"/>
        <v>Weekday</v>
      </c>
      <c r="S3643" s="12">
        <f t="shared" si="113"/>
        <v>41491</v>
      </c>
    </row>
    <row r="3644" spans="1:19" x14ac:dyDescent="0.25">
      <c r="A3644" t="s">
        <v>593</v>
      </c>
      <c r="B3644" t="s">
        <v>594</v>
      </c>
      <c r="C3644">
        <v>20136658170</v>
      </c>
      <c r="D3644">
        <v>70</v>
      </c>
      <c r="E3644" t="s">
        <v>87</v>
      </c>
      <c r="G3644">
        <v>13.19</v>
      </c>
      <c r="H3644">
        <v>2013</v>
      </c>
      <c r="I3644">
        <v>8</v>
      </c>
      <c r="J3644">
        <v>7</v>
      </c>
      <c r="K3644">
        <v>8</v>
      </c>
      <c r="M3644" t="s">
        <v>935</v>
      </c>
      <c r="N3644" t="s">
        <v>933</v>
      </c>
      <c r="O3644" t="s">
        <v>938</v>
      </c>
      <c r="P3644" t="s">
        <v>934</v>
      </c>
      <c r="R3644" t="str">
        <f t="shared" si="114"/>
        <v>Weekday</v>
      </c>
      <c r="S3644" s="12">
        <f t="shared" si="113"/>
        <v>41493</v>
      </c>
    </row>
    <row r="3645" spans="1:19" x14ac:dyDescent="0.25">
      <c r="A3645" t="s">
        <v>593</v>
      </c>
      <c r="B3645" t="s">
        <v>594</v>
      </c>
      <c r="C3645">
        <v>20136658197</v>
      </c>
      <c r="D3645">
        <v>70</v>
      </c>
      <c r="E3645" t="s">
        <v>87</v>
      </c>
      <c r="G3645">
        <v>16.11</v>
      </c>
      <c r="H3645">
        <v>2013</v>
      </c>
      <c r="I3645">
        <v>8</v>
      </c>
      <c r="J3645">
        <v>6</v>
      </c>
      <c r="K3645">
        <v>10</v>
      </c>
      <c r="M3645" t="s">
        <v>932</v>
      </c>
      <c r="N3645" t="s">
        <v>936</v>
      </c>
      <c r="O3645" t="s">
        <v>934</v>
      </c>
      <c r="P3645" t="s">
        <v>934</v>
      </c>
      <c r="R3645" t="str">
        <f t="shared" si="114"/>
        <v>Weekday</v>
      </c>
      <c r="S3645" s="12">
        <f t="shared" si="113"/>
        <v>41492</v>
      </c>
    </row>
    <row r="3646" spans="1:19" x14ac:dyDescent="0.25">
      <c r="A3646" t="s">
        <v>593</v>
      </c>
      <c r="B3646" t="s">
        <v>723</v>
      </c>
      <c r="C3646">
        <v>20136658379</v>
      </c>
      <c r="D3646">
        <v>71</v>
      </c>
      <c r="E3646" t="s">
        <v>87</v>
      </c>
      <c r="G3646">
        <v>15.97</v>
      </c>
      <c r="H3646">
        <v>2013</v>
      </c>
      <c r="I3646">
        <v>7</v>
      </c>
      <c r="J3646">
        <v>1</v>
      </c>
      <c r="K3646">
        <v>16</v>
      </c>
      <c r="M3646" t="s">
        <v>932</v>
      </c>
      <c r="N3646" t="s">
        <v>933</v>
      </c>
      <c r="O3646" t="s">
        <v>934</v>
      </c>
      <c r="P3646" t="s">
        <v>934</v>
      </c>
      <c r="Q3646" t="s">
        <v>811</v>
      </c>
      <c r="R3646" t="str">
        <f t="shared" si="114"/>
        <v>Weekday</v>
      </c>
      <c r="S3646" s="12">
        <f t="shared" si="113"/>
        <v>41456</v>
      </c>
    </row>
    <row r="3647" spans="1:19" x14ac:dyDescent="0.25">
      <c r="A3647" t="s">
        <v>593</v>
      </c>
      <c r="B3647" t="s">
        <v>594</v>
      </c>
      <c r="C3647">
        <v>20136658682</v>
      </c>
      <c r="D3647">
        <v>70</v>
      </c>
      <c r="E3647" t="s">
        <v>62</v>
      </c>
      <c r="G3647">
        <v>13.09</v>
      </c>
      <c r="H3647">
        <v>2013</v>
      </c>
      <c r="I3647">
        <v>8</v>
      </c>
      <c r="J3647">
        <v>3</v>
      </c>
      <c r="K3647">
        <v>12</v>
      </c>
      <c r="M3647" t="s">
        <v>932</v>
      </c>
      <c r="N3647" t="s">
        <v>936</v>
      </c>
      <c r="O3647" t="s">
        <v>934</v>
      </c>
      <c r="P3647" t="s">
        <v>934</v>
      </c>
      <c r="R3647" t="str">
        <f t="shared" si="114"/>
        <v>Weekend</v>
      </c>
      <c r="S3647" s="12">
        <f t="shared" si="113"/>
        <v>41489</v>
      </c>
    </row>
    <row r="3648" spans="1:19" x14ac:dyDescent="0.25">
      <c r="A3648" t="s">
        <v>593</v>
      </c>
      <c r="B3648" t="s">
        <v>594</v>
      </c>
      <c r="C3648">
        <v>20136658930</v>
      </c>
      <c r="D3648">
        <v>70</v>
      </c>
      <c r="E3648" t="s">
        <v>940</v>
      </c>
      <c r="G3648">
        <v>12.01</v>
      </c>
      <c r="H3648">
        <v>2013</v>
      </c>
      <c r="I3648">
        <v>6</v>
      </c>
      <c r="J3648">
        <v>15</v>
      </c>
      <c r="K3648">
        <v>9</v>
      </c>
      <c r="M3648" t="s">
        <v>932</v>
      </c>
      <c r="N3648" t="s">
        <v>933</v>
      </c>
      <c r="O3648" t="s">
        <v>934</v>
      </c>
      <c r="P3648" t="s">
        <v>934</v>
      </c>
      <c r="R3648" t="str">
        <f t="shared" si="114"/>
        <v>Weekend</v>
      </c>
      <c r="S3648" s="12">
        <f t="shared" si="113"/>
        <v>41440</v>
      </c>
    </row>
    <row r="3649" spans="1:19" x14ac:dyDescent="0.25">
      <c r="A3649" t="s">
        <v>593</v>
      </c>
      <c r="B3649" t="s">
        <v>594</v>
      </c>
      <c r="C3649">
        <v>20136658943</v>
      </c>
      <c r="D3649">
        <v>70</v>
      </c>
      <c r="E3649" t="s">
        <v>62</v>
      </c>
      <c r="G3649">
        <v>13.95</v>
      </c>
      <c r="H3649">
        <v>2013</v>
      </c>
      <c r="I3649">
        <v>7</v>
      </c>
      <c r="J3649">
        <v>31</v>
      </c>
      <c r="K3649">
        <v>7</v>
      </c>
      <c r="M3649" t="s">
        <v>932</v>
      </c>
      <c r="N3649" t="s">
        <v>937</v>
      </c>
      <c r="O3649" t="s">
        <v>934</v>
      </c>
      <c r="P3649" t="s">
        <v>934</v>
      </c>
      <c r="R3649" t="str">
        <f t="shared" si="114"/>
        <v>Weekday</v>
      </c>
      <c r="S3649" s="12">
        <f t="shared" si="113"/>
        <v>41486</v>
      </c>
    </row>
    <row r="3650" spans="1:19" x14ac:dyDescent="0.25">
      <c r="A3650" t="s">
        <v>593</v>
      </c>
      <c r="B3650" t="s">
        <v>594</v>
      </c>
      <c r="C3650">
        <v>20136658946</v>
      </c>
      <c r="D3650">
        <v>70</v>
      </c>
      <c r="E3650" t="s">
        <v>62</v>
      </c>
      <c r="G3650">
        <v>13.19</v>
      </c>
      <c r="H3650">
        <v>2013</v>
      </c>
      <c r="I3650">
        <v>8</v>
      </c>
      <c r="J3650">
        <v>2</v>
      </c>
      <c r="K3650">
        <v>8</v>
      </c>
      <c r="M3650" t="s">
        <v>932</v>
      </c>
      <c r="N3650" t="s">
        <v>937</v>
      </c>
      <c r="O3650" t="s">
        <v>934</v>
      </c>
      <c r="P3650" t="s">
        <v>934</v>
      </c>
      <c r="R3650" t="str">
        <f t="shared" si="114"/>
        <v>Weekday</v>
      </c>
      <c r="S3650" s="12">
        <f t="shared" si="113"/>
        <v>41488</v>
      </c>
    </row>
    <row r="3651" spans="1:19" x14ac:dyDescent="0.25">
      <c r="A3651" t="s">
        <v>593</v>
      </c>
      <c r="B3651" t="s">
        <v>594</v>
      </c>
      <c r="C3651">
        <v>20136658947</v>
      </c>
      <c r="D3651">
        <v>70</v>
      </c>
      <c r="E3651" t="s">
        <v>62</v>
      </c>
      <c r="G3651">
        <v>14.65</v>
      </c>
      <c r="H3651">
        <v>2013</v>
      </c>
      <c r="I3651">
        <v>8</v>
      </c>
      <c r="J3651">
        <v>2</v>
      </c>
      <c r="K3651">
        <v>12</v>
      </c>
      <c r="M3651" t="s">
        <v>932</v>
      </c>
      <c r="N3651" t="s">
        <v>933</v>
      </c>
      <c r="O3651" t="s">
        <v>934</v>
      </c>
      <c r="P3651" t="s">
        <v>934</v>
      </c>
      <c r="R3651" t="str">
        <f t="shared" si="114"/>
        <v>Weekday</v>
      </c>
      <c r="S3651" s="12">
        <f t="shared" ref="S3651:S3714" si="115">DATE(H3651,I3651,J3651)</f>
        <v>41488</v>
      </c>
    </row>
    <row r="3652" spans="1:19" x14ac:dyDescent="0.25">
      <c r="A3652" t="s">
        <v>593</v>
      </c>
      <c r="B3652" t="s">
        <v>594</v>
      </c>
      <c r="C3652">
        <v>20136658958</v>
      </c>
      <c r="D3652">
        <v>70</v>
      </c>
      <c r="E3652" t="s">
        <v>62</v>
      </c>
      <c r="G3652">
        <v>13.78</v>
      </c>
      <c r="H3652">
        <v>2013</v>
      </c>
      <c r="I3652">
        <v>7</v>
      </c>
      <c r="J3652">
        <v>16</v>
      </c>
      <c r="K3652">
        <v>7</v>
      </c>
      <c r="M3652" t="s">
        <v>932</v>
      </c>
      <c r="N3652" t="s">
        <v>936</v>
      </c>
      <c r="O3652" t="s">
        <v>934</v>
      </c>
      <c r="P3652" t="s">
        <v>934</v>
      </c>
      <c r="R3652" t="str">
        <f t="shared" si="114"/>
        <v>Weekday</v>
      </c>
      <c r="S3652" s="12">
        <f t="shared" si="115"/>
        <v>41471</v>
      </c>
    </row>
    <row r="3653" spans="1:19" x14ac:dyDescent="0.25">
      <c r="A3653" t="s">
        <v>593</v>
      </c>
      <c r="B3653" t="s">
        <v>594</v>
      </c>
      <c r="C3653">
        <v>20136658960</v>
      </c>
      <c r="D3653">
        <v>70</v>
      </c>
      <c r="E3653" t="s">
        <v>87</v>
      </c>
      <c r="G3653">
        <v>17.37</v>
      </c>
      <c r="H3653">
        <v>2013</v>
      </c>
      <c r="I3653">
        <v>7</v>
      </c>
      <c r="J3653">
        <v>18</v>
      </c>
      <c r="K3653">
        <v>10</v>
      </c>
      <c r="M3653" t="s">
        <v>932</v>
      </c>
      <c r="N3653" t="s">
        <v>933</v>
      </c>
      <c r="O3653" t="s">
        <v>934</v>
      </c>
      <c r="P3653" t="s">
        <v>934</v>
      </c>
      <c r="Q3653" t="s">
        <v>716</v>
      </c>
      <c r="R3653" t="str">
        <f t="shared" ref="R3653:R3716" si="116">IF(WEEKDAY(DATE(H3653,I3653,J3653),2)&lt;6,"Weekday","Weekend")</f>
        <v>Weekday</v>
      </c>
      <c r="S3653" s="12">
        <f t="shared" si="115"/>
        <v>41473</v>
      </c>
    </row>
    <row r="3654" spans="1:19" x14ac:dyDescent="0.25">
      <c r="A3654" t="s">
        <v>593</v>
      </c>
      <c r="B3654" t="s">
        <v>594</v>
      </c>
      <c r="C3654">
        <v>20136658964</v>
      </c>
      <c r="D3654">
        <v>70</v>
      </c>
      <c r="E3654" t="s">
        <v>62</v>
      </c>
      <c r="G3654">
        <v>13.52</v>
      </c>
      <c r="H3654">
        <v>2013</v>
      </c>
      <c r="I3654">
        <v>7</v>
      </c>
      <c r="J3654">
        <v>28</v>
      </c>
      <c r="K3654">
        <v>12</v>
      </c>
      <c r="M3654" t="s">
        <v>932</v>
      </c>
      <c r="N3654" t="s">
        <v>936</v>
      </c>
      <c r="O3654" t="s">
        <v>934</v>
      </c>
      <c r="P3654" t="s">
        <v>934</v>
      </c>
      <c r="R3654" t="str">
        <f t="shared" si="116"/>
        <v>Weekend</v>
      </c>
      <c r="S3654" s="12">
        <f t="shared" si="115"/>
        <v>41483</v>
      </c>
    </row>
    <row r="3655" spans="1:19" x14ac:dyDescent="0.25">
      <c r="A3655" t="s">
        <v>593</v>
      </c>
      <c r="B3655" t="s">
        <v>594</v>
      </c>
      <c r="C3655">
        <v>20136658967</v>
      </c>
      <c r="D3655">
        <v>70</v>
      </c>
      <c r="E3655" t="s">
        <v>87</v>
      </c>
      <c r="G3655">
        <v>16.149999999999999</v>
      </c>
      <c r="H3655">
        <v>2013</v>
      </c>
      <c r="I3655">
        <v>8</v>
      </c>
      <c r="J3655">
        <v>7</v>
      </c>
      <c r="K3655">
        <v>8</v>
      </c>
      <c r="M3655" t="s">
        <v>932</v>
      </c>
      <c r="N3655" t="s">
        <v>933</v>
      </c>
      <c r="O3655" t="s">
        <v>934</v>
      </c>
      <c r="P3655" t="s">
        <v>934</v>
      </c>
      <c r="R3655" t="str">
        <f t="shared" si="116"/>
        <v>Weekday</v>
      </c>
      <c r="S3655" s="12">
        <f t="shared" si="115"/>
        <v>41493</v>
      </c>
    </row>
    <row r="3656" spans="1:19" x14ac:dyDescent="0.25">
      <c r="A3656" t="s">
        <v>593</v>
      </c>
      <c r="B3656" t="s">
        <v>594</v>
      </c>
      <c r="C3656">
        <v>20136659011</v>
      </c>
      <c r="D3656">
        <v>70</v>
      </c>
      <c r="E3656" t="s">
        <v>62</v>
      </c>
      <c r="G3656">
        <v>14.57</v>
      </c>
      <c r="H3656">
        <v>2013</v>
      </c>
      <c r="I3656">
        <v>7</v>
      </c>
      <c r="J3656">
        <v>27</v>
      </c>
      <c r="K3656">
        <v>12</v>
      </c>
      <c r="M3656" t="s">
        <v>932</v>
      </c>
      <c r="N3656" t="s">
        <v>933</v>
      </c>
      <c r="O3656" t="s">
        <v>934</v>
      </c>
      <c r="P3656" t="s">
        <v>934</v>
      </c>
      <c r="R3656" t="str">
        <f t="shared" si="116"/>
        <v>Weekend</v>
      </c>
      <c r="S3656" s="12">
        <f t="shared" si="115"/>
        <v>41482</v>
      </c>
    </row>
    <row r="3657" spans="1:19" x14ac:dyDescent="0.25">
      <c r="A3657" t="s">
        <v>593</v>
      </c>
      <c r="B3657" t="s">
        <v>594</v>
      </c>
      <c r="C3657">
        <v>20136659161</v>
      </c>
      <c r="D3657">
        <v>70</v>
      </c>
      <c r="E3657" t="s">
        <v>87</v>
      </c>
      <c r="G3657">
        <v>14.29</v>
      </c>
      <c r="H3657">
        <v>2013</v>
      </c>
      <c r="I3657">
        <v>8</v>
      </c>
      <c r="J3657">
        <v>3</v>
      </c>
      <c r="K3657">
        <v>9</v>
      </c>
      <c r="M3657" t="s">
        <v>932</v>
      </c>
      <c r="N3657" t="s">
        <v>933</v>
      </c>
      <c r="O3657" t="s">
        <v>934</v>
      </c>
      <c r="P3657" t="s">
        <v>934</v>
      </c>
      <c r="R3657" t="str">
        <f t="shared" si="116"/>
        <v>Weekend</v>
      </c>
      <c r="S3657" s="12">
        <f t="shared" si="115"/>
        <v>41489</v>
      </c>
    </row>
    <row r="3658" spans="1:19" x14ac:dyDescent="0.25">
      <c r="A3658" t="s">
        <v>593</v>
      </c>
      <c r="B3658" t="s">
        <v>594</v>
      </c>
      <c r="C3658">
        <v>20136659256</v>
      </c>
      <c r="D3658">
        <v>70</v>
      </c>
      <c r="E3658" t="s">
        <v>62</v>
      </c>
      <c r="G3658">
        <v>13.8</v>
      </c>
      <c r="H3658">
        <v>2013</v>
      </c>
      <c r="I3658">
        <v>8</v>
      </c>
      <c r="J3658">
        <v>10</v>
      </c>
      <c r="K3658">
        <v>8</v>
      </c>
      <c r="M3658" t="s">
        <v>932</v>
      </c>
      <c r="N3658" t="s">
        <v>933</v>
      </c>
      <c r="O3658" t="s">
        <v>934</v>
      </c>
      <c r="P3658" t="s">
        <v>934</v>
      </c>
      <c r="R3658" t="str">
        <f t="shared" si="116"/>
        <v>Weekend</v>
      </c>
      <c r="S3658" s="12">
        <f t="shared" si="115"/>
        <v>41496</v>
      </c>
    </row>
    <row r="3659" spans="1:19" x14ac:dyDescent="0.25">
      <c r="A3659" t="s">
        <v>593</v>
      </c>
      <c r="B3659" t="s">
        <v>594</v>
      </c>
      <c r="C3659">
        <v>20136659453</v>
      </c>
      <c r="D3659">
        <v>70</v>
      </c>
      <c r="E3659" t="s">
        <v>87</v>
      </c>
      <c r="G3659">
        <v>16.21</v>
      </c>
      <c r="H3659">
        <v>2013</v>
      </c>
      <c r="I3659">
        <v>8</v>
      </c>
      <c r="J3659">
        <v>10</v>
      </c>
      <c r="K3659">
        <v>14</v>
      </c>
      <c r="M3659" t="s">
        <v>935</v>
      </c>
      <c r="N3659" t="s">
        <v>939</v>
      </c>
      <c r="O3659" t="s">
        <v>934</v>
      </c>
      <c r="P3659" t="s">
        <v>934</v>
      </c>
      <c r="R3659" t="str">
        <f t="shared" si="116"/>
        <v>Weekend</v>
      </c>
      <c r="S3659" s="12">
        <f t="shared" si="115"/>
        <v>41496</v>
      </c>
    </row>
    <row r="3660" spans="1:19" x14ac:dyDescent="0.25">
      <c r="A3660" t="s">
        <v>593</v>
      </c>
      <c r="B3660" t="s">
        <v>594</v>
      </c>
      <c r="C3660">
        <v>20136659617</v>
      </c>
      <c r="D3660">
        <v>70</v>
      </c>
      <c r="E3660" t="s">
        <v>62</v>
      </c>
      <c r="G3660">
        <v>7.95</v>
      </c>
      <c r="H3660">
        <v>2013</v>
      </c>
      <c r="I3660">
        <v>6</v>
      </c>
      <c r="J3660">
        <v>5</v>
      </c>
      <c r="K3660">
        <v>21</v>
      </c>
      <c r="M3660" t="s">
        <v>935</v>
      </c>
      <c r="N3660" t="s">
        <v>936</v>
      </c>
      <c r="O3660" t="s">
        <v>934</v>
      </c>
      <c r="P3660" t="s">
        <v>934</v>
      </c>
      <c r="R3660" t="str">
        <f t="shared" si="116"/>
        <v>Weekday</v>
      </c>
      <c r="S3660" s="12">
        <f t="shared" si="115"/>
        <v>41430</v>
      </c>
    </row>
    <row r="3661" spans="1:19" x14ac:dyDescent="0.25">
      <c r="A3661" t="s">
        <v>593</v>
      </c>
      <c r="B3661" t="s">
        <v>594</v>
      </c>
      <c r="C3661">
        <v>20136659619</v>
      </c>
      <c r="D3661">
        <v>70</v>
      </c>
      <c r="E3661" t="s">
        <v>87</v>
      </c>
      <c r="G3661">
        <v>7.96</v>
      </c>
      <c r="H3661">
        <v>2013</v>
      </c>
      <c r="I3661">
        <v>6</v>
      </c>
      <c r="J3661">
        <v>12</v>
      </c>
      <c r="K3661">
        <v>16</v>
      </c>
      <c r="M3661" t="s">
        <v>932</v>
      </c>
      <c r="N3661" t="s">
        <v>933</v>
      </c>
      <c r="O3661" t="s">
        <v>934</v>
      </c>
      <c r="P3661" t="s">
        <v>934</v>
      </c>
      <c r="Q3661" t="s">
        <v>618</v>
      </c>
      <c r="R3661" t="str">
        <f t="shared" si="116"/>
        <v>Weekday</v>
      </c>
      <c r="S3661" s="12">
        <f t="shared" si="115"/>
        <v>41437</v>
      </c>
    </row>
    <row r="3662" spans="1:19" x14ac:dyDescent="0.25">
      <c r="A3662" t="s">
        <v>593</v>
      </c>
      <c r="B3662" t="s">
        <v>594</v>
      </c>
      <c r="C3662">
        <v>20136659822</v>
      </c>
      <c r="D3662">
        <v>70</v>
      </c>
      <c r="E3662" t="s">
        <v>62</v>
      </c>
      <c r="G3662">
        <v>14.68</v>
      </c>
      <c r="H3662">
        <v>2013</v>
      </c>
      <c r="I3662">
        <v>8</v>
      </c>
      <c r="J3662">
        <v>4</v>
      </c>
      <c r="K3662">
        <v>13</v>
      </c>
      <c r="M3662" t="s">
        <v>932</v>
      </c>
      <c r="N3662" t="s">
        <v>933</v>
      </c>
      <c r="O3662" t="s">
        <v>934</v>
      </c>
      <c r="P3662" t="s">
        <v>934</v>
      </c>
      <c r="R3662" t="str">
        <f t="shared" si="116"/>
        <v>Weekend</v>
      </c>
      <c r="S3662" s="12">
        <f t="shared" si="115"/>
        <v>41490</v>
      </c>
    </row>
    <row r="3663" spans="1:19" x14ac:dyDescent="0.25">
      <c r="A3663" t="s">
        <v>593</v>
      </c>
      <c r="B3663" t="s">
        <v>594</v>
      </c>
      <c r="C3663">
        <v>20136659881</v>
      </c>
      <c r="D3663">
        <v>70</v>
      </c>
      <c r="E3663" t="s">
        <v>87</v>
      </c>
      <c r="G3663">
        <v>7.69</v>
      </c>
      <c r="H3663">
        <v>2013</v>
      </c>
      <c r="I3663">
        <v>6</v>
      </c>
      <c r="J3663">
        <v>5</v>
      </c>
      <c r="K3663">
        <v>16</v>
      </c>
      <c r="M3663" t="s">
        <v>932</v>
      </c>
      <c r="N3663" t="s">
        <v>933</v>
      </c>
      <c r="O3663" t="s">
        <v>934</v>
      </c>
      <c r="P3663" t="s">
        <v>934</v>
      </c>
      <c r="R3663" t="str">
        <f t="shared" si="116"/>
        <v>Weekday</v>
      </c>
      <c r="S3663" s="12">
        <f t="shared" si="115"/>
        <v>41430</v>
      </c>
    </row>
    <row r="3664" spans="1:19" x14ac:dyDescent="0.25">
      <c r="A3664" t="s">
        <v>593</v>
      </c>
      <c r="B3664" t="s">
        <v>594</v>
      </c>
      <c r="C3664">
        <v>20136659889</v>
      </c>
      <c r="D3664">
        <v>70</v>
      </c>
      <c r="E3664" t="s">
        <v>62</v>
      </c>
      <c r="G3664">
        <v>8.9</v>
      </c>
      <c r="H3664">
        <v>2013</v>
      </c>
      <c r="I3664">
        <v>8</v>
      </c>
      <c r="J3664">
        <v>8</v>
      </c>
      <c r="K3664">
        <v>20</v>
      </c>
      <c r="M3664" t="s">
        <v>935</v>
      </c>
      <c r="N3664" t="s">
        <v>933</v>
      </c>
      <c r="O3664" t="s">
        <v>934</v>
      </c>
      <c r="P3664" t="s">
        <v>934</v>
      </c>
      <c r="Q3664" t="s">
        <v>602</v>
      </c>
      <c r="R3664" t="str">
        <f t="shared" si="116"/>
        <v>Weekday</v>
      </c>
      <c r="S3664" s="12">
        <f t="shared" si="115"/>
        <v>41494</v>
      </c>
    </row>
    <row r="3665" spans="1:19" x14ac:dyDescent="0.25">
      <c r="A3665" t="s">
        <v>593</v>
      </c>
      <c r="B3665" t="s">
        <v>594</v>
      </c>
      <c r="C3665">
        <v>20136659891</v>
      </c>
      <c r="D3665">
        <v>70</v>
      </c>
      <c r="E3665" t="s">
        <v>87</v>
      </c>
      <c r="G3665">
        <v>7.12</v>
      </c>
      <c r="H3665">
        <v>2013</v>
      </c>
      <c r="I3665">
        <v>6</v>
      </c>
      <c r="J3665">
        <v>21</v>
      </c>
      <c r="K3665">
        <v>15</v>
      </c>
      <c r="M3665" t="s">
        <v>932</v>
      </c>
      <c r="N3665" t="s">
        <v>933</v>
      </c>
      <c r="O3665" t="s">
        <v>934</v>
      </c>
      <c r="P3665" t="s">
        <v>934</v>
      </c>
      <c r="R3665" t="str">
        <f t="shared" si="116"/>
        <v>Weekday</v>
      </c>
      <c r="S3665" s="12">
        <f t="shared" si="115"/>
        <v>41446</v>
      </c>
    </row>
    <row r="3666" spans="1:19" x14ac:dyDescent="0.25">
      <c r="A3666" t="s">
        <v>593</v>
      </c>
      <c r="B3666" t="s">
        <v>594</v>
      </c>
      <c r="C3666">
        <v>20136660352</v>
      </c>
      <c r="D3666">
        <v>70</v>
      </c>
      <c r="E3666" t="s">
        <v>87</v>
      </c>
      <c r="G3666">
        <v>13.94</v>
      </c>
      <c r="H3666">
        <v>2013</v>
      </c>
      <c r="I3666">
        <v>7</v>
      </c>
      <c r="J3666">
        <v>23</v>
      </c>
      <c r="K3666">
        <v>2</v>
      </c>
      <c r="M3666" t="s">
        <v>932</v>
      </c>
      <c r="N3666" t="s">
        <v>933</v>
      </c>
      <c r="O3666" t="s">
        <v>934</v>
      </c>
      <c r="P3666" t="s">
        <v>934</v>
      </c>
      <c r="R3666" t="str">
        <f t="shared" si="116"/>
        <v>Weekday</v>
      </c>
      <c r="S3666" s="12">
        <f t="shared" si="115"/>
        <v>41478</v>
      </c>
    </row>
    <row r="3667" spans="1:19" x14ac:dyDescent="0.25">
      <c r="A3667" t="s">
        <v>593</v>
      </c>
      <c r="B3667" t="s">
        <v>594</v>
      </c>
      <c r="C3667">
        <v>20136660382</v>
      </c>
      <c r="D3667">
        <v>70</v>
      </c>
      <c r="E3667" t="s">
        <v>87</v>
      </c>
      <c r="G3667">
        <v>16.059999999999999</v>
      </c>
      <c r="H3667">
        <v>2013</v>
      </c>
      <c r="I3667">
        <v>8</v>
      </c>
      <c r="J3667">
        <v>11</v>
      </c>
      <c r="K3667">
        <v>13</v>
      </c>
      <c r="M3667" t="s">
        <v>932</v>
      </c>
      <c r="N3667" t="s">
        <v>933</v>
      </c>
      <c r="O3667" t="s">
        <v>934</v>
      </c>
      <c r="P3667" t="s">
        <v>934</v>
      </c>
      <c r="R3667" t="str">
        <f t="shared" si="116"/>
        <v>Weekend</v>
      </c>
      <c r="S3667" s="12">
        <f t="shared" si="115"/>
        <v>41497</v>
      </c>
    </row>
    <row r="3668" spans="1:19" x14ac:dyDescent="0.25">
      <c r="A3668" t="s">
        <v>593</v>
      </c>
      <c r="B3668" t="s">
        <v>723</v>
      </c>
      <c r="C3668">
        <v>20136660694</v>
      </c>
      <c r="D3668">
        <v>275</v>
      </c>
      <c r="E3668" t="s">
        <v>62</v>
      </c>
      <c r="G3668">
        <v>31.49</v>
      </c>
      <c r="H3668">
        <v>2013</v>
      </c>
      <c r="I3668">
        <v>8</v>
      </c>
      <c r="J3668">
        <v>13</v>
      </c>
      <c r="K3668">
        <v>2</v>
      </c>
      <c r="M3668" t="s">
        <v>935</v>
      </c>
      <c r="N3668" t="s">
        <v>933</v>
      </c>
      <c r="O3668" t="s">
        <v>934</v>
      </c>
      <c r="P3668" t="s">
        <v>934</v>
      </c>
      <c r="Q3668" t="s">
        <v>858</v>
      </c>
      <c r="R3668" t="str">
        <f t="shared" si="116"/>
        <v>Weekday</v>
      </c>
      <c r="S3668" s="12">
        <f t="shared" si="115"/>
        <v>41499</v>
      </c>
    </row>
    <row r="3669" spans="1:19" x14ac:dyDescent="0.25">
      <c r="A3669" t="s">
        <v>593</v>
      </c>
      <c r="B3669" t="s">
        <v>594</v>
      </c>
      <c r="C3669">
        <v>20136661079</v>
      </c>
      <c r="D3669">
        <v>70</v>
      </c>
      <c r="E3669" t="s">
        <v>87</v>
      </c>
      <c r="G3669">
        <v>16.07</v>
      </c>
      <c r="H3669">
        <v>2013</v>
      </c>
      <c r="I3669">
        <v>8</v>
      </c>
      <c r="J3669">
        <v>13</v>
      </c>
      <c r="K3669">
        <v>8</v>
      </c>
      <c r="M3669" t="s">
        <v>932</v>
      </c>
      <c r="N3669" t="s">
        <v>933</v>
      </c>
      <c r="O3669" t="s">
        <v>934</v>
      </c>
      <c r="P3669" t="s">
        <v>934</v>
      </c>
      <c r="R3669" t="str">
        <f t="shared" si="116"/>
        <v>Weekday</v>
      </c>
      <c r="S3669" s="12">
        <f t="shared" si="115"/>
        <v>41499</v>
      </c>
    </row>
    <row r="3670" spans="1:19" x14ac:dyDescent="0.25">
      <c r="A3670" t="s">
        <v>593</v>
      </c>
      <c r="B3670" t="s">
        <v>723</v>
      </c>
      <c r="C3670">
        <v>20136661101</v>
      </c>
      <c r="D3670">
        <v>71</v>
      </c>
      <c r="E3670" t="s">
        <v>87</v>
      </c>
      <c r="G3670">
        <v>19.2</v>
      </c>
      <c r="H3670">
        <v>2013</v>
      </c>
      <c r="I3670">
        <v>8</v>
      </c>
      <c r="J3670">
        <v>9</v>
      </c>
      <c r="K3670">
        <v>12</v>
      </c>
      <c r="M3670" t="s">
        <v>935</v>
      </c>
      <c r="N3670" t="s">
        <v>933</v>
      </c>
      <c r="O3670" t="s">
        <v>934</v>
      </c>
      <c r="P3670" t="s">
        <v>934</v>
      </c>
      <c r="Q3670" t="s">
        <v>791</v>
      </c>
      <c r="R3670" t="str">
        <f t="shared" si="116"/>
        <v>Weekday</v>
      </c>
      <c r="S3670" s="12">
        <f t="shared" si="115"/>
        <v>41495</v>
      </c>
    </row>
    <row r="3671" spans="1:19" x14ac:dyDescent="0.25">
      <c r="A3671" t="s">
        <v>593</v>
      </c>
      <c r="B3671" t="s">
        <v>723</v>
      </c>
      <c r="C3671">
        <v>20136661189</v>
      </c>
      <c r="D3671">
        <v>71</v>
      </c>
      <c r="E3671" t="s">
        <v>87</v>
      </c>
      <c r="G3671">
        <v>18</v>
      </c>
      <c r="H3671">
        <v>2013</v>
      </c>
      <c r="I3671">
        <v>8</v>
      </c>
      <c r="J3671">
        <v>15</v>
      </c>
      <c r="K3671">
        <v>18</v>
      </c>
      <c r="M3671" t="s">
        <v>935</v>
      </c>
      <c r="N3671" t="s">
        <v>933</v>
      </c>
      <c r="O3671" t="s">
        <v>934</v>
      </c>
      <c r="P3671" t="s">
        <v>934</v>
      </c>
      <c r="Q3671" t="s">
        <v>794</v>
      </c>
      <c r="R3671" t="str">
        <f t="shared" si="116"/>
        <v>Weekday</v>
      </c>
      <c r="S3671" s="12">
        <f t="shared" si="115"/>
        <v>41501</v>
      </c>
    </row>
    <row r="3672" spans="1:19" x14ac:dyDescent="0.25">
      <c r="A3672" t="s">
        <v>593</v>
      </c>
      <c r="B3672" t="s">
        <v>723</v>
      </c>
      <c r="C3672">
        <v>20136661190</v>
      </c>
      <c r="D3672">
        <v>71</v>
      </c>
      <c r="E3672" t="s">
        <v>87</v>
      </c>
      <c r="G3672">
        <v>17.53</v>
      </c>
      <c r="H3672">
        <v>2013</v>
      </c>
      <c r="I3672">
        <v>8</v>
      </c>
      <c r="J3672">
        <v>15</v>
      </c>
      <c r="K3672">
        <v>17</v>
      </c>
      <c r="M3672" t="s">
        <v>932</v>
      </c>
      <c r="N3672" t="s">
        <v>936</v>
      </c>
      <c r="O3672" t="s">
        <v>934</v>
      </c>
      <c r="P3672" t="s">
        <v>934</v>
      </c>
      <c r="Q3672" t="s">
        <v>800</v>
      </c>
      <c r="R3672" t="str">
        <f t="shared" si="116"/>
        <v>Weekday</v>
      </c>
      <c r="S3672" s="12">
        <f t="shared" si="115"/>
        <v>41501</v>
      </c>
    </row>
    <row r="3673" spans="1:19" x14ac:dyDescent="0.25">
      <c r="A3673" t="s">
        <v>593</v>
      </c>
      <c r="B3673" t="s">
        <v>836</v>
      </c>
      <c r="C3673">
        <v>20136661252</v>
      </c>
      <c r="D3673">
        <v>71</v>
      </c>
      <c r="E3673" t="s">
        <v>62</v>
      </c>
      <c r="G3673">
        <v>1.27</v>
      </c>
      <c r="H3673">
        <v>2013</v>
      </c>
      <c r="I3673">
        <v>8</v>
      </c>
      <c r="J3673">
        <v>16</v>
      </c>
      <c r="K3673">
        <v>9</v>
      </c>
      <c r="M3673" t="s">
        <v>932</v>
      </c>
      <c r="N3673" t="s">
        <v>933</v>
      </c>
      <c r="O3673" t="s">
        <v>934</v>
      </c>
      <c r="P3673" t="s">
        <v>934</v>
      </c>
      <c r="Q3673" t="s">
        <v>840</v>
      </c>
      <c r="R3673" t="str">
        <f t="shared" si="116"/>
        <v>Weekday</v>
      </c>
      <c r="S3673" s="12">
        <f t="shared" si="115"/>
        <v>41502</v>
      </c>
    </row>
    <row r="3674" spans="1:19" x14ac:dyDescent="0.25">
      <c r="A3674" t="s">
        <v>593</v>
      </c>
      <c r="B3674" t="s">
        <v>594</v>
      </c>
      <c r="C3674">
        <v>20136661562</v>
      </c>
      <c r="D3674">
        <v>70</v>
      </c>
      <c r="E3674" t="s">
        <v>87</v>
      </c>
      <c r="G3674">
        <v>14.02</v>
      </c>
      <c r="H3674">
        <v>2013</v>
      </c>
      <c r="I3674">
        <v>8</v>
      </c>
      <c r="J3674">
        <v>18</v>
      </c>
      <c r="K3674">
        <v>14</v>
      </c>
      <c r="M3674" t="s">
        <v>932</v>
      </c>
      <c r="N3674" t="s">
        <v>933</v>
      </c>
      <c r="O3674" t="s">
        <v>934</v>
      </c>
      <c r="P3674" t="s">
        <v>934</v>
      </c>
      <c r="R3674" t="str">
        <f t="shared" si="116"/>
        <v>Weekend</v>
      </c>
      <c r="S3674" s="12">
        <f t="shared" si="115"/>
        <v>41504</v>
      </c>
    </row>
    <row r="3675" spans="1:19" x14ac:dyDescent="0.25">
      <c r="A3675" t="s">
        <v>593</v>
      </c>
      <c r="B3675" t="s">
        <v>594</v>
      </c>
      <c r="C3675">
        <v>20136661578</v>
      </c>
      <c r="D3675">
        <v>70</v>
      </c>
      <c r="E3675" t="s">
        <v>87</v>
      </c>
      <c r="G3675">
        <v>8.82</v>
      </c>
      <c r="H3675">
        <v>2013</v>
      </c>
      <c r="I3675">
        <v>8</v>
      </c>
      <c r="J3675">
        <v>16</v>
      </c>
      <c r="K3675">
        <v>16</v>
      </c>
      <c r="M3675" t="s">
        <v>932</v>
      </c>
      <c r="N3675" t="s">
        <v>933</v>
      </c>
      <c r="O3675" t="s">
        <v>934</v>
      </c>
      <c r="P3675" t="s">
        <v>934</v>
      </c>
      <c r="Q3675" t="s">
        <v>611</v>
      </c>
      <c r="R3675" t="str">
        <f t="shared" si="116"/>
        <v>Weekday</v>
      </c>
      <c r="S3675" s="12">
        <f t="shared" si="115"/>
        <v>41502</v>
      </c>
    </row>
    <row r="3676" spans="1:19" x14ac:dyDescent="0.25">
      <c r="A3676" t="s">
        <v>593</v>
      </c>
      <c r="B3676" t="s">
        <v>723</v>
      </c>
      <c r="C3676">
        <v>20136661878</v>
      </c>
      <c r="D3676">
        <v>275</v>
      </c>
      <c r="E3676" t="s">
        <v>940</v>
      </c>
      <c r="G3676">
        <v>32.6</v>
      </c>
      <c r="H3676">
        <v>2013</v>
      </c>
      <c r="I3676">
        <v>8</v>
      </c>
      <c r="J3676">
        <v>19</v>
      </c>
      <c r="K3676">
        <v>10</v>
      </c>
      <c r="M3676" t="s">
        <v>932</v>
      </c>
      <c r="N3676" t="s">
        <v>933</v>
      </c>
      <c r="O3676" t="s">
        <v>934</v>
      </c>
      <c r="P3676" t="s">
        <v>934</v>
      </c>
      <c r="R3676" t="str">
        <f t="shared" si="116"/>
        <v>Weekday</v>
      </c>
      <c r="S3676" s="12">
        <f t="shared" si="115"/>
        <v>41505</v>
      </c>
    </row>
    <row r="3677" spans="1:19" x14ac:dyDescent="0.25">
      <c r="A3677" t="s">
        <v>593</v>
      </c>
      <c r="B3677" t="s">
        <v>723</v>
      </c>
      <c r="C3677">
        <v>20136661977</v>
      </c>
      <c r="D3677">
        <v>275</v>
      </c>
      <c r="E3677" t="s">
        <v>62</v>
      </c>
      <c r="G3677">
        <v>32.51</v>
      </c>
      <c r="H3677">
        <v>2013</v>
      </c>
      <c r="I3677">
        <v>8</v>
      </c>
      <c r="J3677">
        <v>9</v>
      </c>
      <c r="K3677">
        <v>13</v>
      </c>
      <c r="M3677" t="s">
        <v>932</v>
      </c>
      <c r="N3677" t="s">
        <v>933</v>
      </c>
      <c r="O3677" t="s">
        <v>934</v>
      </c>
      <c r="P3677" t="s">
        <v>934</v>
      </c>
      <c r="Q3677" t="s">
        <v>862</v>
      </c>
      <c r="R3677" t="str">
        <f t="shared" si="116"/>
        <v>Weekday</v>
      </c>
      <c r="S3677" s="12">
        <f t="shared" si="115"/>
        <v>41495</v>
      </c>
    </row>
    <row r="3678" spans="1:19" x14ac:dyDescent="0.25">
      <c r="A3678" t="s">
        <v>593</v>
      </c>
      <c r="B3678" t="s">
        <v>723</v>
      </c>
      <c r="C3678">
        <v>20136661979</v>
      </c>
      <c r="D3678">
        <v>275</v>
      </c>
      <c r="E3678" t="s">
        <v>62</v>
      </c>
      <c r="G3678">
        <v>31.24</v>
      </c>
      <c r="H3678">
        <v>2013</v>
      </c>
      <c r="I3678">
        <v>8</v>
      </c>
      <c r="J3678">
        <v>19</v>
      </c>
      <c r="K3678">
        <v>2</v>
      </c>
      <c r="M3678" t="s">
        <v>935</v>
      </c>
      <c r="N3678" t="s">
        <v>933</v>
      </c>
      <c r="O3678" t="s">
        <v>934</v>
      </c>
      <c r="P3678" t="s">
        <v>934</v>
      </c>
      <c r="Q3678" t="s">
        <v>855</v>
      </c>
      <c r="R3678" t="str">
        <f t="shared" si="116"/>
        <v>Weekday</v>
      </c>
      <c r="S3678" s="12">
        <f t="shared" si="115"/>
        <v>41505</v>
      </c>
    </row>
    <row r="3679" spans="1:19" x14ac:dyDescent="0.25">
      <c r="A3679" t="s">
        <v>593</v>
      </c>
      <c r="B3679" t="s">
        <v>594</v>
      </c>
      <c r="C3679">
        <v>20136662530</v>
      </c>
      <c r="D3679">
        <v>70</v>
      </c>
      <c r="E3679" t="s">
        <v>62</v>
      </c>
      <c r="G3679">
        <v>13.45</v>
      </c>
      <c r="H3679">
        <v>2013</v>
      </c>
      <c r="I3679">
        <v>8</v>
      </c>
      <c r="J3679">
        <v>21</v>
      </c>
      <c r="K3679">
        <v>16</v>
      </c>
      <c r="M3679" t="s">
        <v>932</v>
      </c>
      <c r="N3679" t="s">
        <v>933</v>
      </c>
      <c r="O3679" t="s">
        <v>934</v>
      </c>
      <c r="P3679" t="s">
        <v>934</v>
      </c>
      <c r="R3679" t="str">
        <f t="shared" si="116"/>
        <v>Weekday</v>
      </c>
      <c r="S3679" s="12">
        <f t="shared" si="115"/>
        <v>41507</v>
      </c>
    </row>
    <row r="3680" spans="1:19" x14ac:dyDescent="0.25">
      <c r="A3680" t="s">
        <v>593</v>
      </c>
      <c r="B3680" t="s">
        <v>723</v>
      </c>
      <c r="C3680">
        <v>20136662607</v>
      </c>
      <c r="D3680">
        <v>275</v>
      </c>
      <c r="E3680" t="s">
        <v>87</v>
      </c>
      <c r="G3680">
        <v>31.68</v>
      </c>
      <c r="H3680">
        <v>2013</v>
      </c>
      <c r="I3680">
        <v>8</v>
      </c>
      <c r="J3680">
        <v>16</v>
      </c>
      <c r="K3680">
        <v>11</v>
      </c>
      <c r="M3680" t="s">
        <v>935</v>
      </c>
      <c r="N3680" t="s">
        <v>937</v>
      </c>
      <c r="O3680" t="s">
        <v>934</v>
      </c>
      <c r="P3680" t="s">
        <v>934</v>
      </c>
      <c r="Q3680" t="s">
        <v>899</v>
      </c>
      <c r="R3680" t="str">
        <f t="shared" si="116"/>
        <v>Weekday</v>
      </c>
      <c r="S3680" s="12">
        <f t="shared" si="115"/>
        <v>41502</v>
      </c>
    </row>
    <row r="3681" spans="1:19" x14ac:dyDescent="0.25">
      <c r="A3681" t="s">
        <v>593</v>
      </c>
      <c r="B3681" t="s">
        <v>723</v>
      </c>
      <c r="C3681">
        <v>20136662608</v>
      </c>
      <c r="D3681">
        <v>71</v>
      </c>
      <c r="E3681" t="s">
        <v>62</v>
      </c>
      <c r="G3681">
        <v>15.1</v>
      </c>
      <c r="H3681">
        <v>2013</v>
      </c>
      <c r="I3681">
        <v>8</v>
      </c>
      <c r="J3681">
        <v>20</v>
      </c>
      <c r="K3681">
        <v>8</v>
      </c>
      <c r="M3681" t="s">
        <v>932</v>
      </c>
      <c r="N3681" t="s">
        <v>933</v>
      </c>
      <c r="O3681" t="s">
        <v>934</v>
      </c>
      <c r="P3681" t="s">
        <v>934</v>
      </c>
      <c r="Q3681" t="s">
        <v>759</v>
      </c>
      <c r="R3681" t="str">
        <f t="shared" si="116"/>
        <v>Weekday</v>
      </c>
      <c r="S3681" s="12">
        <f t="shared" si="115"/>
        <v>41506</v>
      </c>
    </row>
    <row r="3682" spans="1:19" x14ac:dyDescent="0.25">
      <c r="A3682" t="s">
        <v>593</v>
      </c>
      <c r="B3682" t="s">
        <v>594</v>
      </c>
      <c r="C3682">
        <v>20136662912</v>
      </c>
      <c r="D3682">
        <v>70</v>
      </c>
      <c r="E3682" t="s">
        <v>62</v>
      </c>
      <c r="G3682">
        <v>15.24</v>
      </c>
      <c r="H3682">
        <v>2013</v>
      </c>
      <c r="I3682">
        <v>8</v>
      </c>
      <c r="J3682">
        <v>22</v>
      </c>
      <c r="K3682">
        <v>17</v>
      </c>
      <c r="M3682" t="s">
        <v>932</v>
      </c>
      <c r="N3682" t="s">
        <v>937</v>
      </c>
      <c r="O3682" t="s">
        <v>934</v>
      </c>
      <c r="P3682" t="s">
        <v>934</v>
      </c>
      <c r="R3682" t="str">
        <f t="shared" si="116"/>
        <v>Weekday</v>
      </c>
      <c r="S3682" s="12">
        <f t="shared" si="115"/>
        <v>41508</v>
      </c>
    </row>
    <row r="3683" spans="1:19" x14ac:dyDescent="0.25">
      <c r="A3683" t="s">
        <v>593</v>
      </c>
      <c r="B3683" t="s">
        <v>723</v>
      </c>
      <c r="C3683">
        <v>20136662963</v>
      </c>
      <c r="D3683">
        <v>275</v>
      </c>
      <c r="E3683" t="s">
        <v>87</v>
      </c>
      <c r="G3683">
        <v>35.11</v>
      </c>
      <c r="H3683">
        <v>2013</v>
      </c>
      <c r="I3683">
        <v>8</v>
      </c>
      <c r="J3683">
        <v>21</v>
      </c>
      <c r="K3683">
        <v>17</v>
      </c>
      <c r="M3683" t="s">
        <v>932</v>
      </c>
      <c r="N3683" t="s">
        <v>933</v>
      </c>
      <c r="O3683" t="s">
        <v>934</v>
      </c>
      <c r="P3683" t="s">
        <v>934</v>
      </c>
      <c r="R3683" t="str">
        <f t="shared" si="116"/>
        <v>Weekday</v>
      </c>
      <c r="S3683" s="12">
        <f t="shared" si="115"/>
        <v>41507</v>
      </c>
    </row>
    <row r="3684" spans="1:19" x14ac:dyDescent="0.25">
      <c r="A3684" t="s">
        <v>593</v>
      </c>
      <c r="B3684" t="s">
        <v>723</v>
      </c>
      <c r="C3684">
        <v>20136663288</v>
      </c>
      <c r="D3684">
        <v>275</v>
      </c>
      <c r="E3684" t="s">
        <v>87</v>
      </c>
      <c r="G3684">
        <v>33.9</v>
      </c>
      <c r="H3684">
        <v>2013</v>
      </c>
      <c r="I3684">
        <v>8</v>
      </c>
      <c r="J3684">
        <v>20</v>
      </c>
      <c r="K3684">
        <v>8</v>
      </c>
      <c r="M3684" t="s">
        <v>932</v>
      </c>
      <c r="N3684" t="s">
        <v>936</v>
      </c>
      <c r="O3684" t="s">
        <v>934</v>
      </c>
      <c r="P3684" t="s">
        <v>934</v>
      </c>
      <c r="Q3684" t="s">
        <v>890</v>
      </c>
      <c r="R3684" t="str">
        <f t="shared" si="116"/>
        <v>Weekday</v>
      </c>
      <c r="S3684" s="12">
        <f t="shared" si="115"/>
        <v>41506</v>
      </c>
    </row>
    <row r="3685" spans="1:19" x14ac:dyDescent="0.25">
      <c r="A3685" t="s">
        <v>593</v>
      </c>
      <c r="B3685" t="s">
        <v>723</v>
      </c>
      <c r="C3685">
        <v>20136663910</v>
      </c>
      <c r="D3685">
        <v>71</v>
      </c>
      <c r="E3685" t="s">
        <v>87</v>
      </c>
      <c r="G3685">
        <v>19.2</v>
      </c>
      <c r="H3685">
        <v>2013</v>
      </c>
      <c r="I3685">
        <v>8</v>
      </c>
      <c r="J3685">
        <v>26</v>
      </c>
      <c r="K3685">
        <v>7</v>
      </c>
      <c r="M3685" t="s">
        <v>932</v>
      </c>
      <c r="N3685" t="s">
        <v>933</v>
      </c>
      <c r="O3685" t="s">
        <v>934</v>
      </c>
      <c r="P3685" t="s">
        <v>934</v>
      </c>
      <c r="Q3685" t="s">
        <v>791</v>
      </c>
      <c r="R3685" t="str">
        <f t="shared" si="116"/>
        <v>Weekday</v>
      </c>
      <c r="S3685" s="12">
        <f t="shared" si="115"/>
        <v>41512</v>
      </c>
    </row>
    <row r="3686" spans="1:19" x14ac:dyDescent="0.25">
      <c r="A3686" t="s">
        <v>593</v>
      </c>
      <c r="B3686" t="s">
        <v>723</v>
      </c>
      <c r="C3686">
        <v>20136664205</v>
      </c>
      <c r="D3686">
        <v>275</v>
      </c>
      <c r="E3686" t="s">
        <v>87</v>
      </c>
      <c r="G3686">
        <v>35.32</v>
      </c>
      <c r="H3686">
        <v>2013</v>
      </c>
      <c r="I3686">
        <v>8</v>
      </c>
      <c r="J3686">
        <v>21</v>
      </c>
      <c r="K3686">
        <v>17</v>
      </c>
      <c r="M3686" t="s">
        <v>932</v>
      </c>
      <c r="N3686" t="s">
        <v>933</v>
      </c>
      <c r="O3686" t="s">
        <v>934</v>
      </c>
      <c r="P3686" t="s">
        <v>934</v>
      </c>
      <c r="R3686" t="str">
        <f t="shared" si="116"/>
        <v>Weekday</v>
      </c>
      <c r="S3686" s="12">
        <f t="shared" si="115"/>
        <v>41507</v>
      </c>
    </row>
    <row r="3687" spans="1:19" x14ac:dyDescent="0.25">
      <c r="A3687" t="s">
        <v>593</v>
      </c>
      <c r="B3687" t="s">
        <v>594</v>
      </c>
      <c r="C3687">
        <v>20136664275</v>
      </c>
      <c r="D3687">
        <v>70</v>
      </c>
      <c r="E3687" t="s">
        <v>62</v>
      </c>
      <c r="G3687">
        <v>12.56</v>
      </c>
      <c r="H3687">
        <v>2013</v>
      </c>
      <c r="I3687">
        <v>8</v>
      </c>
      <c r="J3687">
        <v>27</v>
      </c>
      <c r="K3687">
        <v>18</v>
      </c>
      <c r="M3687" t="s">
        <v>932</v>
      </c>
      <c r="N3687" t="s">
        <v>937</v>
      </c>
      <c r="O3687" t="s">
        <v>934</v>
      </c>
      <c r="P3687" t="s">
        <v>934</v>
      </c>
      <c r="R3687" t="str">
        <f t="shared" si="116"/>
        <v>Weekday</v>
      </c>
      <c r="S3687" s="12">
        <f t="shared" si="115"/>
        <v>41513</v>
      </c>
    </row>
    <row r="3688" spans="1:19" x14ac:dyDescent="0.25">
      <c r="A3688" t="s">
        <v>593</v>
      </c>
      <c r="B3688" t="s">
        <v>723</v>
      </c>
      <c r="C3688">
        <v>20136664334</v>
      </c>
      <c r="D3688">
        <v>275</v>
      </c>
      <c r="E3688" t="s">
        <v>87</v>
      </c>
      <c r="G3688">
        <v>31.5</v>
      </c>
      <c r="H3688">
        <v>2013</v>
      </c>
      <c r="I3688">
        <v>8</v>
      </c>
      <c r="J3688">
        <v>27</v>
      </c>
      <c r="K3688">
        <v>7</v>
      </c>
      <c r="M3688" t="s">
        <v>932</v>
      </c>
      <c r="N3688" t="s">
        <v>933</v>
      </c>
      <c r="O3688" t="s">
        <v>934</v>
      </c>
      <c r="P3688" t="s">
        <v>934</v>
      </c>
      <c r="Q3688" t="s">
        <v>901</v>
      </c>
      <c r="R3688" t="str">
        <f t="shared" si="116"/>
        <v>Weekday</v>
      </c>
      <c r="S3688" s="12">
        <f t="shared" si="115"/>
        <v>41513</v>
      </c>
    </row>
    <row r="3689" spans="1:19" x14ac:dyDescent="0.25">
      <c r="A3689" t="s">
        <v>593</v>
      </c>
      <c r="B3689" t="s">
        <v>723</v>
      </c>
      <c r="C3689">
        <v>20136664335</v>
      </c>
      <c r="D3689">
        <v>71</v>
      </c>
      <c r="E3689" t="s">
        <v>62</v>
      </c>
      <c r="G3689">
        <v>15.9</v>
      </c>
      <c r="H3689">
        <v>2013</v>
      </c>
      <c r="I3689">
        <v>8</v>
      </c>
      <c r="J3689">
        <v>27</v>
      </c>
      <c r="K3689">
        <v>15</v>
      </c>
      <c r="M3689" t="s">
        <v>932</v>
      </c>
      <c r="N3689" t="s">
        <v>937</v>
      </c>
      <c r="O3689" t="s">
        <v>934</v>
      </c>
      <c r="P3689" t="s">
        <v>934</v>
      </c>
      <c r="Q3689" t="s">
        <v>946</v>
      </c>
      <c r="R3689" t="str">
        <f t="shared" si="116"/>
        <v>Weekday</v>
      </c>
      <c r="S3689" s="12">
        <f t="shared" si="115"/>
        <v>41513</v>
      </c>
    </row>
    <row r="3690" spans="1:19" x14ac:dyDescent="0.25">
      <c r="A3690" t="s">
        <v>593</v>
      </c>
      <c r="B3690" t="s">
        <v>594</v>
      </c>
      <c r="C3690">
        <v>20136664802</v>
      </c>
      <c r="D3690">
        <v>70</v>
      </c>
      <c r="E3690" t="s">
        <v>87</v>
      </c>
      <c r="G3690">
        <v>16.22</v>
      </c>
      <c r="H3690">
        <v>2013</v>
      </c>
      <c r="I3690">
        <v>8</v>
      </c>
      <c r="J3690">
        <v>22</v>
      </c>
      <c r="K3690">
        <v>7</v>
      </c>
      <c r="M3690" t="s">
        <v>932</v>
      </c>
      <c r="N3690" t="s">
        <v>933</v>
      </c>
      <c r="O3690" t="s">
        <v>934</v>
      </c>
      <c r="P3690" t="s">
        <v>934</v>
      </c>
      <c r="R3690" t="str">
        <f t="shared" si="116"/>
        <v>Weekday</v>
      </c>
      <c r="S3690" s="12">
        <f t="shared" si="115"/>
        <v>41508</v>
      </c>
    </row>
    <row r="3691" spans="1:19" x14ac:dyDescent="0.25">
      <c r="A3691" t="s">
        <v>593</v>
      </c>
      <c r="B3691" t="s">
        <v>723</v>
      </c>
      <c r="C3691">
        <v>20136664868</v>
      </c>
      <c r="D3691">
        <v>275</v>
      </c>
      <c r="E3691" t="s">
        <v>87</v>
      </c>
      <c r="G3691">
        <v>35.119999999999997</v>
      </c>
      <c r="H3691">
        <v>2013</v>
      </c>
      <c r="I3691">
        <v>8</v>
      </c>
      <c r="J3691">
        <v>28</v>
      </c>
      <c r="K3691">
        <v>17</v>
      </c>
      <c r="M3691" t="s">
        <v>935</v>
      </c>
      <c r="N3691" t="s">
        <v>933</v>
      </c>
      <c r="O3691" t="s">
        <v>934</v>
      </c>
      <c r="P3691" t="s">
        <v>934</v>
      </c>
      <c r="R3691" t="str">
        <f t="shared" si="116"/>
        <v>Weekday</v>
      </c>
      <c r="S3691" s="12">
        <f t="shared" si="115"/>
        <v>41514</v>
      </c>
    </row>
    <row r="3692" spans="1:19" x14ac:dyDescent="0.25">
      <c r="A3692" t="s">
        <v>593</v>
      </c>
      <c r="B3692" t="s">
        <v>723</v>
      </c>
      <c r="C3692">
        <v>20136664953</v>
      </c>
      <c r="D3692">
        <v>71</v>
      </c>
      <c r="E3692" t="s">
        <v>62</v>
      </c>
      <c r="G3692">
        <v>14.4</v>
      </c>
      <c r="H3692">
        <v>2013</v>
      </c>
      <c r="I3692">
        <v>8</v>
      </c>
      <c r="J3692">
        <v>28</v>
      </c>
      <c r="K3692">
        <v>15</v>
      </c>
      <c r="M3692" t="s">
        <v>932</v>
      </c>
      <c r="N3692" t="s">
        <v>937</v>
      </c>
      <c r="O3692" t="s">
        <v>934</v>
      </c>
      <c r="P3692" t="s">
        <v>934</v>
      </c>
      <c r="Q3692" t="s">
        <v>755</v>
      </c>
      <c r="R3692" t="str">
        <f t="shared" si="116"/>
        <v>Weekday</v>
      </c>
      <c r="S3692" s="12">
        <f t="shared" si="115"/>
        <v>41514</v>
      </c>
    </row>
    <row r="3693" spans="1:19" x14ac:dyDescent="0.25">
      <c r="A3693" t="s">
        <v>593</v>
      </c>
      <c r="B3693" t="s">
        <v>723</v>
      </c>
      <c r="C3693">
        <v>20136664954</v>
      </c>
      <c r="D3693">
        <v>71</v>
      </c>
      <c r="E3693" t="s">
        <v>62</v>
      </c>
      <c r="G3693">
        <v>15.8</v>
      </c>
      <c r="H3693">
        <v>2013</v>
      </c>
      <c r="I3693">
        <v>8</v>
      </c>
      <c r="J3693">
        <v>28</v>
      </c>
      <c r="K3693">
        <v>18</v>
      </c>
      <c r="M3693" t="s">
        <v>932</v>
      </c>
      <c r="N3693" t="s">
        <v>933</v>
      </c>
      <c r="O3693" t="s">
        <v>934</v>
      </c>
      <c r="P3693" t="s">
        <v>934</v>
      </c>
      <c r="Q3693" t="s">
        <v>946</v>
      </c>
      <c r="R3693" t="str">
        <f t="shared" si="116"/>
        <v>Weekday</v>
      </c>
      <c r="S3693" s="12">
        <f t="shared" si="115"/>
        <v>41514</v>
      </c>
    </row>
    <row r="3694" spans="1:19" x14ac:dyDescent="0.25">
      <c r="A3694" t="s">
        <v>593</v>
      </c>
      <c r="B3694" t="s">
        <v>594</v>
      </c>
      <c r="C3694">
        <v>20136665317</v>
      </c>
      <c r="D3694">
        <v>70</v>
      </c>
      <c r="E3694" t="s">
        <v>62</v>
      </c>
      <c r="G3694">
        <v>16.149999999999999</v>
      </c>
      <c r="H3694">
        <v>2013</v>
      </c>
      <c r="I3694">
        <v>8</v>
      </c>
      <c r="J3694">
        <v>31</v>
      </c>
      <c r="K3694">
        <v>17</v>
      </c>
      <c r="M3694" t="s">
        <v>935</v>
      </c>
      <c r="N3694" t="s">
        <v>937</v>
      </c>
      <c r="O3694" t="s">
        <v>934</v>
      </c>
      <c r="P3694" t="s">
        <v>934</v>
      </c>
      <c r="Q3694" t="s">
        <v>657</v>
      </c>
      <c r="R3694" t="str">
        <f t="shared" si="116"/>
        <v>Weekend</v>
      </c>
      <c r="S3694" s="12">
        <f t="shared" si="115"/>
        <v>41517</v>
      </c>
    </row>
    <row r="3695" spans="1:19" x14ac:dyDescent="0.25">
      <c r="A3695" t="s">
        <v>593</v>
      </c>
      <c r="B3695" t="s">
        <v>723</v>
      </c>
      <c r="C3695">
        <v>20136665363</v>
      </c>
      <c r="D3695">
        <v>71</v>
      </c>
      <c r="E3695" t="s">
        <v>87</v>
      </c>
      <c r="G3695">
        <v>18.2</v>
      </c>
      <c r="H3695">
        <v>2013</v>
      </c>
      <c r="I3695">
        <v>8</v>
      </c>
      <c r="J3695">
        <v>29</v>
      </c>
      <c r="K3695">
        <v>8</v>
      </c>
      <c r="M3695" t="s">
        <v>932</v>
      </c>
      <c r="N3695" t="s">
        <v>933</v>
      </c>
      <c r="O3695" t="s">
        <v>934</v>
      </c>
      <c r="P3695" t="s">
        <v>934</v>
      </c>
      <c r="Q3695" t="s">
        <v>794</v>
      </c>
      <c r="R3695" t="str">
        <f t="shared" si="116"/>
        <v>Weekday</v>
      </c>
      <c r="S3695" s="12">
        <f t="shared" si="115"/>
        <v>41515</v>
      </c>
    </row>
    <row r="3696" spans="1:19" x14ac:dyDescent="0.25">
      <c r="A3696" t="s">
        <v>593</v>
      </c>
      <c r="B3696" t="s">
        <v>594</v>
      </c>
      <c r="C3696">
        <v>20136665381</v>
      </c>
      <c r="D3696">
        <v>70</v>
      </c>
      <c r="E3696" t="s">
        <v>87</v>
      </c>
      <c r="G3696">
        <v>16.07</v>
      </c>
      <c r="H3696">
        <v>2013</v>
      </c>
      <c r="I3696">
        <v>8</v>
      </c>
      <c r="J3696">
        <v>30</v>
      </c>
      <c r="K3696">
        <v>10</v>
      </c>
      <c r="M3696" t="s">
        <v>932</v>
      </c>
      <c r="N3696" t="s">
        <v>933</v>
      </c>
      <c r="O3696" t="s">
        <v>934</v>
      </c>
      <c r="P3696" t="s">
        <v>934</v>
      </c>
      <c r="R3696" t="str">
        <f t="shared" si="116"/>
        <v>Weekday</v>
      </c>
      <c r="S3696" s="12">
        <f t="shared" si="115"/>
        <v>41516</v>
      </c>
    </row>
    <row r="3697" spans="1:19" x14ac:dyDescent="0.25">
      <c r="A3697" t="s">
        <v>593</v>
      </c>
      <c r="B3697" t="s">
        <v>594</v>
      </c>
      <c r="C3697">
        <v>20136665382</v>
      </c>
      <c r="D3697">
        <v>70</v>
      </c>
      <c r="E3697" t="s">
        <v>62</v>
      </c>
      <c r="G3697">
        <v>13.6</v>
      </c>
      <c r="H3697">
        <v>2013</v>
      </c>
      <c r="I3697">
        <v>8</v>
      </c>
      <c r="J3697">
        <v>6</v>
      </c>
      <c r="K3697">
        <v>7</v>
      </c>
      <c r="M3697" t="s">
        <v>932</v>
      </c>
      <c r="N3697" t="s">
        <v>937</v>
      </c>
      <c r="O3697" t="s">
        <v>934</v>
      </c>
      <c r="P3697" t="s">
        <v>934</v>
      </c>
      <c r="R3697" t="str">
        <f t="shared" si="116"/>
        <v>Weekday</v>
      </c>
      <c r="S3697" s="12">
        <f t="shared" si="115"/>
        <v>41492</v>
      </c>
    </row>
    <row r="3698" spans="1:19" x14ac:dyDescent="0.25">
      <c r="A3698" t="s">
        <v>593</v>
      </c>
      <c r="B3698" t="s">
        <v>723</v>
      </c>
      <c r="C3698">
        <v>20136665618</v>
      </c>
      <c r="D3698">
        <v>71</v>
      </c>
      <c r="E3698" t="s">
        <v>62</v>
      </c>
      <c r="G3698">
        <v>11.93</v>
      </c>
      <c r="H3698">
        <v>2013</v>
      </c>
      <c r="I3698">
        <v>8</v>
      </c>
      <c r="J3698">
        <v>31</v>
      </c>
      <c r="K3698">
        <v>20</v>
      </c>
      <c r="M3698" t="s">
        <v>932</v>
      </c>
      <c r="N3698" t="s">
        <v>937</v>
      </c>
      <c r="O3698" t="s">
        <v>934</v>
      </c>
      <c r="P3698" t="s">
        <v>934</v>
      </c>
      <c r="Q3698" t="s">
        <v>727</v>
      </c>
      <c r="R3698" t="str">
        <f t="shared" si="116"/>
        <v>Weekend</v>
      </c>
      <c r="S3698" s="12">
        <f t="shared" si="115"/>
        <v>41517</v>
      </c>
    </row>
    <row r="3699" spans="1:19" x14ac:dyDescent="0.25">
      <c r="A3699" t="s">
        <v>593</v>
      </c>
      <c r="B3699" t="s">
        <v>723</v>
      </c>
      <c r="C3699">
        <v>20136665847</v>
      </c>
      <c r="D3699">
        <v>71</v>
      </c>
      <c r="E3699" t="s">
        <v>87</v>
      </c>
      <c r="G3699">
        <v>14</v>
      </c>
      <c r="H3699">
        <v>2013</v>
      </c>
      <c r="I3699">
        <v>9</v>
      </c>
      <c r="J3699">
        <v>1</v>
      </c>
      <c r="K3699">
        <v>22</v>
      </c>
      <c r="M3699" t="s">
        <v>935</v>
      </c>
      <c r="N3699" t="s">
        <v>933</v>
      </c>
      <c r="O3699" t="s">
        <v>934</v>
      </c>
      <c r="P3699" t="s">
        <v>934</v>
      </c>
      <c r="Q3699" t="s">
        <v>822</v>
      </c>
      <c r="R3699" t="str">
        <f t="shared" si="116"/>
        <v>Weekend</v>
      </c>
      <c r="S3699" s="12">
        <f t="shared" si="115"/>
        <v>41518</v>
      </c>
    </row>
    <row r="3700" spans="1:19" x14ac:dyDescent="0.25">
      <c r="A3700" t="s">
        <v>593</v>
      </c>
      <c r="B3700" t="s">
        <v>723</v>
      </c>
      <c r="C3700">
        <v>20136665853</v>
      </c>
      <c r="D3700">
        <v>275</v>
      </c>
      <c r="E3700" t="s">
        <v>87</v>
      </c>
      <c r="G3700">
        <v>31.19</v>
      </c>
      <c r="H3700">
        <v>2013</v>
      </c>
      <c r="I3700">
        <v>8</v>
      </c>
      <c r="J3700">
        <v>30</v>
      </c>
      <c r="K3700">
        <v>22</v>
      </c>
      <c r="M3700" t="s">
        <v>935</v>
      </c>
      <c r="N3700" t="s">
        <v>933</v>
      </c>
      <c r="O3700" t="s">
        <v>934</v>
      </c>
      <c r="P3700" t="s">
        <v>934</v>
      </c>
      <c r="Q3700" t="s">
        <v>901</v>
      </c>
      <c r="R3700" t="str">
        <f t="shared" si="116"/>
        <v>Weekday</v>
      </c>
      <c r="S3700" s="12">
        <f t="shared" si="115"/>
        <v>41516</v>
      </c>
    </row>
    <row r="3701" spans="1:19" x14ac:dyDescent="0.25">
      <c r="A3701" t="s">
        <v>593</v>
      </c>
      <c r="B3701" t="s">
        <v>836</v>
      </c>
      <c r="C3701">
        <v>20136665934</v>
      </c>
      <c r="D3701">
        <v>71</v>
      </c>
      <c r="E3701" t="s">
        <v>87</v>
      </c>
      <c r="G3701">
        <v>0.16</v>
      </c>
      <c r="H3701">
        <v>2013</v>
      </c>
      <c r="I3701">
        <v>9</v>
      </c>
      <c r="J3701">
        <v>3</v>
      </c>
      <c r="K3701">
        <v>0</v>
      </c>
      <c r="M3701" t="s">
        <v>932</v>
      </c>
      <c r="N3701" t="s">
        <v>933</v>
      </c>
      <c r="O3701" t="s">
        <v>934</v>
      </c>
      <c r="P3701" t="s">
        <v>934</v>
      </c>
      <c r="R3701" t="str">
        <f t="shared" si="116"/>
        <v>Weekday</v>
      </c>
      <c r="S3701" s="12">
        <f t="shared" si="115"/>
        <v>41520</v>
      </c>
    </row>
    <row r="3702" spans="1:19" x14ac:dyDescent="0.25">
      <c r="A3702" t="s">
        <v>593</v>
      </c>
      <c r="B3702" t="s">
        <v>594</v>
      </c>
      <c r="C3702">
        <v>20136666168</v>
      </c>
      <c r="D3702">
        <v>70</v>
      </c>
      <c r="E3702" t="s">
        <v>62</v>
      </c>
      <c r="G3702">
        <v>7.93</v>
      </c>
      <c r="H3702">
        <v>2013</v>
      </c>
      <c r="I3702">
        <v>8</v>
      </c>
      <c r="J3702">
        <v>30</v>
      </c>
      <c r="K3702">
        <v>6</v>
      </c>
      <c r="M3702" t="s">
        <v>932</v>
      </c>
      <c r="N3702" t="s">
        <v>936</v>
      </c>
      <c r="O3702" t="s">
        <v>934</v>
      </c>
      <c r="P3702" t="s">
        <v>934</v>
      </c>
      <c r="R3702" t="str">
        <f t="shared" si="116"/>
        <v>Weekday</v>
      </c>
      <c r="S3702" s="12">
        <f t="shared" si="115"/>
        <v>41516</v>
      </c>
    </row>
    <row r="3703" spans="1:19" x14ac:dyDescent="0.25">
      <c r="A3703" t="s">
        <v>593</v>
      </c>
      <c r="B3703" t="s">
        <v>594</v>
      </c>
      <c r="C3703">
        <v>20136666170</v>
      </c>
      <c r="D3703">
        <v>70</v>
      </c>
      <c r="E3703" t="s">
        <v>87</v>
      </c>
      <c r="G3703">
        <v>16.059999999999999</v>
      </c>
      <c r="H3703">
        <v>2013</v>
      </c>
      <c r="I3703">
        <v>9</v>
      </c>
      <c r="J3703">
        <v>4</v>
      </c>
      <c r="K3703">
        <v>6</v>
      </c>
      <c r="M3703" t="s">
        <v>932</v>
      </c>
      <c r="N3703" t="s">
        <v>933</v>
      </c>
      <c r="O3703" t="s">
        <v>934</v>
      </c>
      <c r="P3703" t="s">
        <v>934</v>
      </c>
      <c r="R3703" t="str">
        <f t="shared" si="116"/>
        <v>Weekday</v>
      </c>
      <c r="S3703" s="12">
        <f t="shared" si="115"/>
        <v>41521</v>
      </c>
    </row>
    <row r="3704" spans="1:19" x14ac:dyDescent="0.25">
      <c r="A3704" t="s">
        <v>593</v>
      </c>
      <c r="B3704" t="s">
        <v>594</v>
      </c>
      <c r="C3704">
        <v>20136666173</v>
      </c>
      <c r="D3704">
        <v>70</v>
      </c>
      <c r="E3704" t="s">
        <v>62</v>
      </c>
      <c r="G3704">
        <v>13.82</v>
      </c>
      <c r="H3704">
        <v>2013</v>
      </c>
      <c r="I3704">
        <v>8</v>
      </c>
      <c r="J3704">
        <v>26</v>
      </c>
      <c r="K3704">
        <v>8</v>
      </c>
      <c r="M3704" t="s">
        <v>932</v>
      </c>
      <c r="N3704" t="s">
        <v>933</v>
      </c>
      <c r="O3704" t="s">
        <v>934</v>
      </c>
      <c r="P3704" t="s">
        <v>934</v>
      </c>
      <c r="R3704" t="str">
        <f t="shared" si="116"/>
        <v>Weekday</v>
      </c>
      <c r="S3704" s="12">
        <f t="shared" si="115"/>
        <v>41512</v>
      </c>
    </row>
    <row r="3705" spans="1:19" x14ac:dyDescent="0.25">
      <c r="A3705" t="s">
        <v>593</v>
      </c>
      <c r="B3705" t="s">
        <v>723</v>
      </c>
      <c r="C3705">
        <v>20136666389</v>
      </c>
      <c r="D3705">
        <v>275</v>
      </c>
      <c r="E3705" t="s">
        <v>62</v>
      </c>
      <c r="G3705">
        <v>31.39</v>
      </c>
      <c r="H3705">
        <v>2013</v>
      </c>
      <c r="I3705">
        <v>9</v>
      </c>
      <c r="J3705">
        <v>3</v>
      </c>
      <c r="K3705">
        <v>17</v>
      </c>
      <c r="M3705" t="s">
        <v>932</v>
      </c>
      <c r="N3705" t="s">
        <v>933</v>
      </c>
      <c r="O3705" t="s">
        <v>934</v>
      </c>
      <c r="P3705" t="s">
        <v>934</v>
      </c>
      <c r="Q3705" t="s">
        <v>855</v>
      </c>
      <c r="R3705" t="str">
        <f t="shared" si="116"/>
        <v>Weekday</v>
      </c>
      <c r="S3705" s="12">
        <f t="shared" si="115"/>
        <v>41520</v>
      </c>
    </row>
    <row r="3706" spans="1:19" x14ac:dyDescent="0.25">
      <c r="A3706" t="s">
        <v>593</v>
      </c>
      <c r="B3706" t="s">
        <v>723</v>
      </c>
      <c r="C3706">
        <v>20136666390</v>
      </c>
      <c r="D3706">
        <v>275</v>
      </c>
      <c r="E3706" t="s">
        <v>87</v>
      </c>
      <c r="G3706">
        <v>31.33</v>
      </c>
      <c r="H3706">
        <v>2013</v>
      </c>
      <c r="I3706">
        <v>9</v>
      </c>
      <c r="J3706">
        <v>4</v>
      </c>
      <c r="K3706">
        <v>8</v>
      </c>
      <c r="M3706" t="s">
        <v>932</v>
      </c>
      <c r="N3706" t="s">
        <v>936</v>
      </c>
      <c r="O3706" t="s">
        <v>934</v>
      </c>
      <c r="P3706" t="s">
        <v>934</v>
      </c>
      <c r="Q3706" t="s">
        <v>901</v>
      </c>
      <c r="R3706" t="str">
        <f t="shared" si="116"/>
        <v>Weekday</v>
      </c>
      <c r="S3706" s="12">
        <f t="shared" si="115"/>
        <v>41521</v>
      </c>
    </row>
    <row r="3707" spans="1:19" x14ac:dyDescent="0.25">
      <c r="A3707" t="s">
        <v>593</v>
      </c>
      <c r="B3707" t="s">
        <v>723</v>
      </c>
      <c r="C3707">
        <v>20136666719</v>
      </c>
      <c r="D3707">
        <v>71</v>
      </c>
      <c r="E3707" t="s">
        <v>62</v>
      </c>
      <c r="G3707">
        <v>15.71</v>
      </c>
      <c r="H3707">
        <v>2013</v>
      </c>
      <c r="I3707">
        <v>8</v>
      </c>
      <c r="J3707">
        <v>26</v>
      </c>
      <c r="K3707">
        <v>17</v>
      </c>
      <c r="M3707" t="s">
        <v>932</v>
      </c>
      <c r="N3707" t="s">
        <v>937</v>
      </c>
      <c r="O3707" t="s">
        <v>934</v>
      </c>
      <c r="P3707" t="s">
        <v>934</v>
      </c>
      <c r="Q3707" t="s">
        <v>946</v>
      </c>
      <c r="R3707" t="str">
        <f t="shared" si="116"/>
        <v>Weekday</v>
      </c>
      <c r="S3707" s="12">
        <f t="shared" si="115"/>
        <v>41512</v>
      </c>
    </row>
    <row r="3708" spans="1:19" x14ac:dyDescent="0.25">
      <c r="A3708" t="s">
        <v>593</v>
      </c>
      <c r="B3708" t="s">
        <v>723</v>
      </c>
      <c r="C3708">
        <v>20136666721</v>
      </c>
      <c r="D3708">
        <v>71</v>
      </c>
      <c r="E3708" t="s">
        <v>62</v>
      </c>
      <c r="G3708">
        <v>15.8</v>
      </c>
      <c r="H3708">
        <v>2013</v>
      </c>
      <c r="I3708">
        <v>8</v>
      </c>
      <c r="J3708">
        <v>30</v>
      </c>
      <c r="K3708">
        <v>18</v>
      </c>
      <c r="M3708" t="s">
        <v>932</v>
      </c>
      <c r="N3708" t="s">
        <v>933</v>
      </c>
      <c r="O3708" t="s">
        <v>934</v>
      </c>
      <c r="P3708" t="s">
        <v>934</v>
      </c>
      <c r="Q3708" t="s">
        <v>946</v>
      </c>
      <c r="R3708" t="str">
        <f t="shared" si="116"/>
        <v>Weekday</v>
      </c>
      <c r="S3708" s="12">
        <f t="shared" si="115"/>
        <v>41516</v>
      </c>
    </row>
    <row r="3709" spans="1:19" x14ac:dyDescent="0.25">
      <c r="A3709" t="s">
        <v>593</v>
      </c>
      <c r="B3709" t="s">
        <v>723</v>
      </c>
      <c r="C3709">
        <v>20136666723</v>
      </c>
      <c r="D3709">
        <v>275</v>
      </c>
      <c r="E3709" t="s">
        <v>87</v>
      </c>
      <c r="G3709">
        <v>31.29</v>
      </c>
      <c r="H3709">
        <v>2013</v>
      </c>
      <c r="I3709">
        <v>8</v>
      </c>
      <c r="J3709">
        <v>31</v>
      </c>
      <c r="K3709">
        <v>23</v>
      </c>
      <c r="M3709" t="s">
        <v>935</v>
      </c>
      <c r="N3709" t="s">
        <v>933</v>
      </c>
      <c r="O3709" t="s">
        <v>934</v>
      </c>
      <c r="P3709" t="s">
        <v>934</v>
      </c>
      <c r="Q3709" t="s">
        <v>901</v>
      </c>
      <c r="R3709" t="str">
        <f t="shared" si="116"/>
        <v>Weekend</v>
      </c>
      <c r="S3709" s="12">
        <f t="shared" si="115"/>
        <v>41517</v>
      </c>
    </row>
    <row r="3710" spans="1:19" x14ac:dyDescent="0.25">
      <c r="A3710" t="s">
        <v>593</v>
      </c>
      <c r="B3710" t="s">
        <v>723</v>
      </c>
      <c r="C3710">
        <v>20136666724</v>
      </c>
      <c r="D3710">
        <v>71</v>
      </c>
      <c r="E3710" t="s">
        <v>62</v>
      </c>
      <c r="G3710">
        <v>15.6</v>
      </c>
      <c r="H3710">
        <v>2013</v>
      </c>
      <c r="I3710">
        <v>9</v>
      </c>
      <c r="J3710">
        <v>4</v>
      </c>
      <c r="K3710">
        <v>16</v>
      </c>
      <c r="M3710" t="s">
        <v>932</v>
      </c>
      <c r="N3710" t="s">
        <v>933</v>
      </c>
      <c r="O3710" t="s">
        <v>934</v>
      </c>
      <c r="P3710" t="s">
        <v>934</v>
      </c>
      <c r="Q3710" t="s">
        <v>761</v>
      </c>
      <c r="R3710" t="str">
        <f t="shared" si="116"/>
        <v>Weekday</v>
      </c>
      <c r="S3710" s="12">
        <f t="shared" si="115"/>
        <v>41521</v>
      </c>
    </row>
    <row r="3711" spans="1:19" x14ac:dyDescent="0.25">
      <c r="A3711" t="s">
        <v>593</v>
      </c>
      <c r="B3711" t="s">
        <v>723</v>
      </c>
      <c r="C3711">
        <v>20136666725</v>
      </c>
      <c r="D3711">
        <v>71</v>
      </c>
      <c r="E3711" t="s">
        <v>62</v>
      </c>
      <c r="G3711">
        <v>15.8</v>
      </c>
      <c r="H3711">
        <v>2013</v>
      </c>
      <c r="I3711">
        <v>8</v>
      </c>
      <c r="J3711">
        <v>24</v>
      </c>
      <c r="K3711">
        <v>11</v>
      </c>
      <c r="M3711" t="s">
        <v>932</v>
      </c>
      <c r="N3711" t="s">
        <v>933</v>
      </c>
      <c r="O3711" t="s">
        <v>934</v>
      </c>
      <c r="P3711" t="s">
        <v>934</v>
      </c>
      <c r="Q3711" t="s">
        <v>946</v>
      </c>
      <c r="R3711" t="str">
        <f t="shared" si="116"/>
        <v>Weekend</v>
      </c>
      <c r="S3711" s="12">
        <f t="shared" si="115"/>
        <v>41510</v>
      </c>
    </row>
    <row r="3712" spans="1:19" x14ac:dyDescent="0.25">
      <c r="A3712" t="s">
        <v>593</v>
      </c>
      <c r="B3712" t="s">
        <v>723</v>
      </c>
      <c r="C3712">
        <v>20136666727</v>
      </c>
      <c r="D3712">
        <v>71</v>
      </c>
      <c r="E3712" t="s">
        <v>62</v>
      </c>
      <c r="G3712">
        <v>15.13</v>
      </c>
      <c r="H3712">
        <v>2013</v>
      </c>
      <c r="I3712">
        <v>9</v>
      </c>
      <c r="J3712">
        <v>5</v>
      </c>
      <c r="K3712">
        <v>9</v>
      </c>
      <c r="M3712" t="s">
        <v>932</v>
      </c>
      <c r="N3712" t="s">
        <v>937</v>
      </c>
      <c r="O3712" t="s">
        <v>934</v>
      </c>
      <c r="P3712" t="s">
        <v>934</v>
      </c>
      <c r="Q3712" t="s">
        <v>759</v>
      </c>
      <c r="R3712" t="str">
        <f t="shared" si="116"/>
        <v>Weekday</v>
      </c>
      <c r="S3712" s="12">
        <f t="shared" si="115"/>
        <v>41522</v>
      </c>
    </row>
    <row r="3713" spans="1:19" x14ac:dyDescent="0.25">
      <c r="A3713" t="s">
        <v>593</v>
      </c>
      <c r="B3713" t="s">
        <v>723</v>
      </c>
      <c r="C3713">
        <v>20136666728</v>
      </c>
      <c r="D3713">
        <v>71</v>
      </c>
      <c r="E3713" t="s">
        <v>62</v>
      </c>
      <c r="G3713">
        <v>16.100000000000001</v>
      </c>
      <c r="H3713">
        <v>2013</v>
      </c>
      <c r="I3713">
        <v>9</v>
      </c>
      <c r="J3713">
        <v>5</v>
      </c>
      <c r="K3713">
        <v>15</v>
      </c>
      <c r="M3713" t="s">
        <v>932</v>
      </c>
      <c r="N3713" t="s">
        <v>933</v>
      </c>
      <c r="O3713" t="s">
        <v>938</v>
      </c>
      <c r="P3713" t="s">
        <v>934</v>
      </c>
      <c r="Q3713" t="s">
        <v>946</v>
      </c>
      <c r="R3713" t="str">
        <f t="shared" si="116"/>
        <v>Weekday</v>
      </c>
      <c r="S3713" s="12">
        <f t="shared" si="115"/>
        <v>41522</v>
      </c>
    </row>
    <row r="3714" spans="1:19" x14ac:dyDescent="0.25">
      <c r="A3714" t="s">
        <v>593</v>
      </c>
      <c r="B3714" t="s">
        <v>723</v>
      </c>
      <c r="C3714">
        <v>20136667053</v>
      </c>
      <c r="D3714">
        <v>71</v>
      </c>
      <c r="E3714" t="s">
        <v>87</v>
      </c>
      <c r="G3714">
        <v>15.75</v>
      </c>
      <c r="H3714">
        <v>2013</v>
      </c>
      <c r="I3714">
        <v>9</v>
      </c>
      <c r="J3714">
        <v>5</v>
      </c>
      <c r="K3714">
        <v>7</v>
      </c>
      <c r="M3714" t="s">
        <v>932</v>
      </c>
      <c r="N3714" t="s">
        <v>937</v>
      </c>
      <c r="O3714" t="s">
        <v>934</v>
      </c>
      <c r="P3714" t="s">
        <v>934</v>
      </c>
      <c r="Q3714" t="s">
        <v>812</v>
      </c>
      <c r="R3714" t="str">
        <f t="shared" si="116"/>
        <v>Weekday</v>
      </c>
      <c r="S3714" s="12">
        <f t="shared" si="115"/>
        <v>41522</v>
      </c>
    </row>
    <row r="3715" spans="1:19" x14ac:dyDescent="0.25">
      <c r="A3715" t="s">
        <v>593</v>
      </c>
      <c r="B3715" t="s">
        <v>836</v>
      </c>
      <c r="C3715">
        <v>20136667129</v>
      </c>
      <c r="D3715">
        <v>71</v>
      </c>
      <c r="E3715" t="s">
        <v>87</v>
      </c>
      <c r="G3715">
        <v>0.76</v>
      </c>
      <c r="H3715">
        <v>2013</v>
      </c>
      <c r="I3715">
        <v>8</v>
      </c>
      <c r="J3715">
        <v>31</v>
      </c>
      <c r="K3715">
        <v>16</v>
      </c>
      <c r="M3715" t="s">
        <v>932</v>
      </c>
      <c r="N3715" t="s">
        <v>937</v>
      </c>
      <c r="O3715" t="s">
        <v>934</v>
      </c>
      <c r="P3715" t="s">
        <v>934</v>
      </c>
      <c r="R3715" t="str">
        <f t="shared" si="116"/>
        <v>Weekend</v>
      </c>
      <c r="S3715" s="12">
        <f t="shared" ref="S3715:S3778" si="117">DATE(H3715,I3715,J3715)</f>
        <v>41517</v>
      </c>
    </row>
    <row r="3716" spans="1:19" x14ac:dyDescent="0.25">
      <c r="A3716" t="s">
        <v>593</v>
      </c>
      <c r="B3716" t="s">
        <v>836</v>
      </c>
      <c r="C3716">
        <v>20136667173</v>
      </c>
      <c r="D3716">
        <v>71</v>
      </c>
      <c r="E3716" t="s">
        <v>87</v>
      </c>
      <c r="G3716">
        <v>0.97</v>
      </c>
      <c r="H3716">
        <v>2013</v>
      </c>
      <c r="I3716">
        <v>9</v>
      </c>
      <c r="J3716">
        <v>2</v>
      </c>
      <c r="K3716">
        <v>15</v>
      </c>
      <c r="M3716" t="s">
        <v>935</v>
      </c>
      <c r="N3716" t="s">
        <v>933</v>
      </c>
      <c r="O3716" t="s">
        <v>934</v>
      </c>
      <c r="P3716" t="s">
        <v>934</v>
      </c>
      <c r="Q3716" t="s">
        <v>854</v>
      </c>
      <c r="R3716" t="str">
        <f t="shared" si="116"/>
        <v>Weekday</v>
      </c>
      <c r="S3716" s="12">
        <f t="shared" si="117"/>
        <v>41519</v>
      </c>
    </row>
    <row r="3717" spans="1:19" x14ac:dyDescent="0.25">
      <c r="A3717" t="s">
        <v>593</v>
      </c>
      <c r="B3717" t="s">
        <v>723</v>
      </c>
      <c r="C3717">
        <v>20136667185</v>
      </c>
      <c r="D3717">
        <v>71</v>
      </c>
      <c r="E3717" t="s">
        <v>87</v>
      </c>
      <c r="G3717">
        <v>19.100000000000001</v>
      </c>
      <c r="H3717">
        <v>2013</v>
      </c>
      <c r="I3717">
        <v>9</v>
      </c>
      <c r="J3717">
        <v>4</v>
      </c>
      <c r="K3717">
        <v>8</v>
      </c>
      <c r="M3717" t="s">
        <v>932</v>
      </c>
      <c r="N3717" t="s">
        <v>933</v>
      </c>
      <c r="O3717" t="s">
        <v>934</v>
      </c>
      <c r="P3717" t="s">
        <v>934</v>
      </c>
      <c r="Q3717" t="s">
        <v>791</v>
      </c>
      <c r="R3717" t="str">
        <f t="shared" ref="R3717:R3780" si="118">IF(WEEKDAY(DATE(H3717,I3717,J3717),2)&lt;6,"Weekday","Weekend")</f>
        <v>Weekday</v>
      </c>
      <c r="S3717" s="12">
        <f t="shared" si="117"/>
        <v>41521</v>
      </c>
    </row>
    <row r="3718" spans="1:19" x14ac:dyDescent="0.25">
      <c r="A3718" t="s">
        <v>593</v>
      </c>
      <c r="B3718" t="s">
        <v>723</v>
      </c>
      <c r="C3718">
        <v>20136667327</v>
      </c>
      <c r="D3718">
        <v>71</v>
      </c>
      <c r="E3718" t="s">
        <v>87</v>
      </c>
      <c r="G3718">
        <v>13.2</v>
      </c>
      <c r="H3718">
        <v>2013</v>
      </c>
      <c r="I3718">
        <v>9</v>
      </c>
      <c r="J3718">
        <v>3</v>
      </c>
      <c r="K3718">
        <v>7</v>
      </c>
      <c r="M3718" t="s">
        <v>932</v>
      </c>
      <c r="N3718" t="s">
        <v>933</v>
      </c>
      <c r="O3718" t="s">
        <v>934</v>
      </c>
      <c r="P3718" t="s">
        <v>934</v>
      </c>
      <c r="Q3718" t="s">
        <v>828</v>
      </c>
      <c r="R3718" t="str">
        <f t="shared" si="118"/>
        <v>Weekday</v>
      </c>
      <c r="S3718" s="12">
        <f t="shared" si="117"/>
        <v>41520</v>
      </c>
    </row>
    <row r="3719" spans="1:19" x14ac:dyDescent="0.25">
      <c r="A3719" t="s">
        <v>593</v>
      </c>
      <c r="B3719" t="s">
        <v>723</v>
      </c>
      <c r="C3719">
        <v>20136668080</v>
      </c>
      <c r="D3719">
        <v>71</v>
      </c>
      <c r="E3719" t="s">
        <v>62</v>
      </c>
      <c r="G3719">
        <v>16.100000000000001</v>
      </c>
      <c r="H3719">
        <v>2013</v>
      </c>
      <c r="I3719">
        <v>9</v>
      </c>
      <c r="J3719">
        <v>6</v>
      </c>
      <c r="K3719">
        <v>14</v>
      </c>
      <c r="M3719" t="s">
        <v>932</v>
      </c>
      <c r="N3719" t="s">
        <v>933</v>
      </c>
      <c r="O3719" t="s">
        <v>934</v>
      </c>
      <c r="P3719" t="s">
        <v>934</v>
      </c>
      <c r="Q3719" t="s">
        <v>946</v>
      </c>
      <c r="R3719" t="str">
        <f t="shared" si="118"/>
        <v>Weekday</v>
      </c>
      <c r="S3719" s="12">
        <f t="shared" si="117"/>
        <v>41523</v>
      </c>
    </row>
    <row r="3720" spans="1:19" x14ac:dyDescent="0.25">
      <c r="A3720" t="s">
        <v>593</v>
      </c>
      <c r="B3720" t="s">
        <v>723</v>
      </c>
      <c r="C3720">
        <v>20136668082</v>
      </c>
      <c r="D3720">
        <v>71</v>
      </c>
      <c r="E3720" t="s">
        <v>62</v>
      </c>
      <c r="G3720">
        <v>16.2</v>
      </c>
      <c r="H3720">
        <v>2013</v>
      </c>
      <c r="I3720">
        <v>9</v>
      </c>
      <c r="J3720">
        <v>9</v>
      </c>
      <c r="K3720">
        <v>15</v>
      </c>
      <c r="M3720" t="s">
        <v>932</v>
      </c>
      <c r="N3720" t="s">
        <v>933</v>
      </c>
      <c r="O3720" t="s">
        <v>938</v>
      </c>
      <c r="P3720" t="s">
        <v>934</v>
      </c>
      <c r="Q3720" t="s">
        <v>946</v>
      </c>
      <c r="R3720" t="str">
        <f t="shared" si="118"/>
        <v>Weekday</v>
      </c>
      <c r="S3720" s="12">
        <f t="shared" si="117"/>
        <v>41526</v>
      </c>
    </row>
    <row r="3721" spans="1:19" x14ac:dyDescent="0.25">
      <c r="A3721" t="s">
        <v>593</v>
      </c>
      <c r="B3721" t="s">
        <v>723</v>
      </c>
      <c r="C3721">
        <v>20136668083</v>
      </c>
      <c r="D3721">
        <v>71</v>
      </c>
      <c r="E3721" t="s">
        <v>62</v>
      </c>
      <c r="G3721">
        <v>15.8</v>
      </c>
      <c r="H3721">
        <v>2013</v>
      </c>
      <c r="I3721">
        <v>9</v>
      </c>
      <c r="J3721">
        <v>9</v>
      </c>
      <c r="K3721">
        <v>17</v>
      </c>
      <c r="M3721" t="s">
        <v>932</v>
      </c>
      <c r="N3721" t="s">
        <v>933</v>
      </c>
      <c r="O3721" t="s">
        <v>934</v>
      </c>
      <c r="P3721" t="s">
        <v>934</v>
      </c>
      <c r="Q3721" t="s">
        <v>946</v>
      </c>
      <c r="R3721" t="str">
        <f t="shared" si="118"/>
        <v>Weekday</v>
      </c>
      <c r="S3721" s="12">
        <f t="shared" si="117"/>
        <v>41526</v>
      </c>
    </row>
    <row r="3722" spans="1:19" x14ac:dyDescent="0.25">
      <c r="A3722" t="s">
        <v>593</v>
      </c>
      <c r="B3722" t="s">
        <v>836</v>
      </c>
      <c r="C3722">
        <v>20136668173</v>
      </c>
      <c r="D3722">
        <v>71</v>
      </c>
      <c r="E3722" t="s">
        <v>87</v>
      </c>
      <c r="G3722">
        <v>0.26</v>
      </c>
      <c r="H3722">
        <v>2013</v>
      </c>
      <c r="I3722">
        <v>9</v>
      </c>
      <c r="J3722">
        <v>10</v>
      </c>
      <c r="K3722">
        <v>7</v>
      </c>
      <c r="M3722" t="s">
        <v>932</v>
      </c>
      <c r="N3722" t="s">
        <v>933</v>
      </c>
      <c r="O3722" t="s">
        <v>934</v>
      </c>
      <c r="P3722" t="s">
        <v>934</v>
      </c>
      <c r="R3722" t="str">
        <f t="shared" si="118"/>
        <v>Weekday</v>
      </c>
      <c r="S3722" s="12">
        <f t="shared" si="117"/>
        <v>41527</v>
      </c>
    </row>
    <row r="3723" spans="1:19" x14ac:dyDescent="0.25">
      <c r="A3723" t="s">
        <v>593</v>
      </c>
      <c r="B3723" t="s">
        <v>723</v>
      </c>
      <c r="C3723">
        <v>20136668416</v>
      </c>
      <c r="D3723">
        <v>71</v>
      </c>
      <c r="E3723" t="s">
        <v>62</v>
      </c>
      <c r="G3723">
        <v>15.4</v>
      </c>
      <c r="H3723">
        <v>2013</v>
      </c>
      <c r="I3723">
        <v>9</v>
      </c>
      <c r="J3723">
        <v>10</v>
      </c>
      <c r="K3723">
        <v>16</v>
      </c>
      <c r="M3723" t="s">
        <v>932</v>
      </c>
      <c r="N3723" t="s">
        <v>936</v>
      </c>
      <c r="O3723" t="s">
        <v>934</v>
      </c>
      <c r="P3723" t="s">
        <v>934</v>
      </c>
      <c r="Q3723" t="s">
        <v>759</v>
      </c>
      <c r="R3723" t="str">
        <f t="shared" si="118"/>
        <v>Weekday</v>
      </c>
      <c r="S3723" s="12">
        <f t="shared" si="117"/>
        <v>41527</v>
      </c>
    </row>
    <row r="3724" spans="1:19" x14ac:dyDescent="0.25">
      <c r="A3724" t="s">
        <v>593</v>
      </c>
      <c r="B3724" t="s">
        <v>594</v>
      </c>
      <c r="C3724">
        <v>20136668473</v>
      </c>
      <c r="D3724">
        <v>70</v>
      </c>
      <c r="E3724" t="s">
        <v>87</v>
      </c>
      <c r="G3724">
        <v>17.18</v>
      </c>
      <c r="H3724">
        <v>2013</v>
      </c>
      <c r="I3724">
        <v>9</v>
      </c>
      <c r="J3724">
        <v>11</v>
      </c>
      <c r="K3724">
        <v>12</v>
      </c>
      <c r="M3724" t="s">
        <v>932</v>
      </c>
      <c r="N3724" t="s">
        <v>933</v>
      </c>
      <c r="O3724" t="s">
        <v>934</v>
      </c>
      <c r="P3724" t="s">
        <v>934</v>
      </c>
      <c r="Q3724" t="s">
        <v>717</v>
      </c>
      <c r="R3724" t="str">
        <f t="shared" si="118"/>
        <v>Weekday</v>
      </c>
      <c r="S3724" s="12">
        <f t="shared" si="117"/>
        <v>41528</v>
      </c>
    </row>
    <row r="3725" spans="1:19" x14ac:dyDescent="0.25">
      <c r="A3725" t="s">
        <v>593</v>
      </c>
      <c r="B3725" t="s">
        <v>594</v>
      </c>
      <c r="C3725">
        <v>20136668628</v>
      </c>
      <c r="D3725">
        <v>70</v>
      </c>
      <c r="E3725" t="s">
        <v>87</v>
      </c>
      <c r="G3725">
        <v>16.059999999999999</v>
      </c>
      <c r="H3725">
        <v>2013</v>
      </c>
      <c r="I3725">
        <v>9</v>
      </c>
      <c r="J3725">
        <v>10</v>
      </c>
      <c r="K3725">
        <v>7</v>
      </c>
      <c r="M3725" t="s">
        <v>932</v>
      </c>
      <c r="N3725" t="s">
        <v>933</v>
      </c>
      <c r="O3725" t="s">
        <v>934</v>
      </c>
      <c r="P3725" t="s">
        <v>934</v>
      </c>
      <c r="R3725" t="str">
        <f t="shared" si="118"/>
        <v>Weekday</v>
      </c>
      <c r="S3725" s="12">
        <f t="shared" si="117"/>
        <v>41527</v>
      </c>
    </row>
    <row r="3726" spans="1:19" x14ac:dyDescent="0.25">
      <c r="A3726" t="s">
        <v>593</v>
      </c>
      <c r="B3726" t="s">
        <v>594</v>
      </c>
      <c r="C3726">
        <v>20136668634</v>
      </c>
      <c r="D3726">
        <v>70</v>
      </c>
      <c r="E3726" t="s">
        <v>62</v>
      </c>
      <c r="G3726">
        <v>13.77</v>
      </c>
      <c r="H3726">
        <v>2013</v>
      </c>
      <c r="I3726">
        <v>9</v>
      </c>
      <c r="J3726">
        <v>9</v>
      </c>
      <c r="K3726">
        <v>9</v>
      </c>
      <c r="M3726" t="s">
        <v>932</v>
      </c>
      <c r="N3726" t="s">
        <v>933</v>
      </c>
      <c r="O3726" t="s">
        <v>934</v>
      </c>
      <c r="P3726" t="s">
        <v>934</v>
      </c>
      <c r="R3726" t="str">
        <f t="shared" si="118"/>
        <v>Weekday</v>
      </c>
      <c r="S3726" s="12">
        <f t="shared" si="117"/>
        <v>41526</v>
      </c>
    </row>
    <row r="3727" spans="1:19" x14ac:dyDescent="0.25">
      <c r="A3727" t="s">
        <v>593</v>
      </c>
      <c r="B3727" t="s">
        <v>594</v>
      </c>
      <c r="C3727">
        <v>20136668644</v>
      </c>
      <c r="D3727">
        <v>70</v>
      </c>
      <c r="E3727" t="s">
        <v>87</v>
      </c>
      <c r="G3727">
        <v>15.95</v>
      </c>
      <c r="H3727">
        <v>2013</v>
      </c>
      <c r="I3727">
        <v>9</v>
      </c>
      <c r="J3727">
        <v>5</v>
      </c>
      <c r="K3727">
        <v>8</v>
      </c>
      <c r="M3727" t="s">
        <v>932</v>
      </c>
      <c r="N3727" t="s">
        <v>936</v>
      </c>
      <c r="O3727" t="s">
        <v>934</v>
      </c>
      <c r="P3727" t="s">
        <v>934</v>
      </c>
      <c r="R3727" t="str">
        <f t="shared" si="118"/>
        <v>Weekday</v>
      </c>
      <c r="S3727" s="12">
        <f t="shared" si="117"/>
        <v>41522</v>
      </c>
    </row>
    <row r="3728" spans="1:19" x14ac:dyDescent="0.25">
      <c r="A3728" t="s">
        <v>593</v>
      </c>
      <c r="B3728" t="s">
        <v>594</v>
      </c>
      <c r="C3728">
        <v>20136668645</v>
      </c>
      <c r="D3728">
        <v>70</v>
      </c>
      <c r="E3728" t="s">
        <v>87</v>
      </c>
      <c r="G3728">
        <v>17.28</v>
      </c>
      <c r="H3728">
        <v>2013</v>
      </c>
      <c r="I3728">
        <v>9</v>
      </c>
      <c r="J3728">
        <v>9</v>
      </c>
      <c r="K3728">
        <v>7</v>
      </c>
      <c r="M3728" t="s">
        <v>932</v>
      </c>
      <c r="N3728" t="s">
        <v>933</v>
      </c>
      <c r="O3728" t="s">
        <v>934</v>
      </c>
      <c r="P3728" t="s">
        <v>934</v>
      </c>
      <c r="Q3728" t="s">
        <v>716</v>
      </c>
      <c r="R3728" t="str">
        <f t="shared" si="118"/>
        <v>Weekday</v>
      </c>
      <c r="S3728" s="12">
        <f t="shared" si="117"/>
        <v>41526</v>
      </c>
    </row>
    <row r="3729" spans="1:19" x14ac:dyDescent="0.25">
      <c r="A3729" t="s">
        <v>593</v>
      </c>
      <c r="B3729" t="s">
        <v>594</v>
      </c>
      <c r="C3729">
        <v>20136668648</v>
      </c>
      <c r="D3729">
        <v>70</v>
      </c>
      <c r="E3729" t="s">
        <v>87</v>
      </c>
      <c r="G3729">
        <v>17.190000000000001</v>
      </c>
      <c r="H3729">
        <v>2013</v>
      </c>
      <c r="I3729">
        <v>9</v>
      </c>
      <c r="J3729">
        <v>12</v>
      </c>
      <c r="K3729">
        <v>12</v>
      </c>
      <c r="M3729" t="s">
        <v>932</v>
      </c>
      <c r="N3729" t="s">
        <v>933</v>
      </c>
      <c r="O3729" t="s">
        <v>934</v>
      </c>
      <c r="P3729" t="s">
        <v>934</v>
      </c>
      <c r="Q3729" t="s">
        <v>717</v>
      </c>
      <c r="R3729" t="str">
        <f t="shared" si="118"/>
        <v>Weekday</v>
      </c>
      <c r="S3729" s="12">
        <f t="shared" si="117"/>
        <v>41529</v>
      </c>
    </row>
    <row r="3730" spans="1:19" x14ac:dyDescent="0.25">
      <c r="A3730" t="s">
        <v>593</v>
      </c>
      <c r="B3730" t="s">
        <v>594</v>
      </c>
      <c r="C3730">
        <v>20136668649</v>
      </c>
      <c r="D3730">
        <v>70</v>
      </c>
      <c r="E3730" t="s">
        <v>62</v>
      </c>
      <c r="G3730">
        <v>15.18</v>
      </c>
      <c r="H3730">
        <v>2013</v>
      </c>
      <c r="I3730">
        <v>9</v>
      </c>
      <c r="J3730">
        <v>12</v>
      </c>
      <c r="K3730">
        <v>11</v>
      </c>
      <c r="M3730" t="s">
        <v>935</v>
      </c>
      <c r="N3730" t="s">
        <v>933</v>
      </c>
      <c r="O3730" t="s">
        <v>934</v>
      </c>
      <c r="P3730" t="s">
        <v>934</v>
      </c>
      <c r="R3730" t="str">
        <f t="shared" si="118"/>
        <v>Weekday</v>
      </c>
      <c r="S3730" s="12">
        <f t="shared" si="117"/>
        <v>41529</v>
      </c>
    </row>
    <row r="3731" spans="1:19" x14ac:dyDescent="0.25">
      <c r="A3731" t="s">
        <v>593</v>
      </c>
      <c r="B3731" t="s">
        <v>723</v>
      </c>
      <c r="C3731">
        <v>20136668827</v>
      </c>
      <c r="D3731">
        <v>71</v>
      </c>
      <c r="E3731" t="s">
        <v>87</v>
      </c>
      <c r="G3731">
        <v>17.93</v>
      </c>
      <c r="H3731">
        <v>2013</v>
      </c>
      <c r="I3731">
        <v>9</v>
      </c>
      <c r="J3731">
        <v>11</v>
      </c>
      <c r="K3731">
        <v>10</v>
      </c>
      <c r="M3731" t="s">
        <v>932</v>
      </c>
      <c r="N3731" t="s">
        <v>933</v>
      </c>
      <c r="O3731" t="s">
        <v>934</v>
      </c>
      <c r="P3731" t="s">
        <v>934</v>
      </c>
      <c r="Q3731" t="s">
        <v>797</v>
      </c>
      <c r="R3731" t="str">
        <f t="shared" si="118"/>
        <v>Weekday</v>
      </c>
      <c r="S3731" s="12">
        <f t="shared" si="117"/>
        <v>41528</v>
      </c>
    </row>
    <row r="3732" spans="1:19" x14ac:dyDescent="0.25">
      <c r="A3732" t="s">
        <v>593</v>
      </c>
      <c r="B3732" t="s">
        <v>594</v>
      </c>
      <c r="C3732">
        <v>20136669114</v>
      </c>
      <c r="D3732">
        <v>70</v>
      </c>
      <c r="E3732" t="s">
        <v>940</v>
      </c>
      <c r="G3732">
        <v>12.59</v>
      </c>
      <c r="H3732">
        <v>2013</v>
      </c>
      <c r="I3732">
        <v>9</v>
      </c>
      <c r="J3732">
        <v>4</v>
      </c>
      <c r="K3732">
        <v>23</v>
      </c>
      <c r="M3732" t="s">
        <v>932</v>
      </c>
      <c r="N3732" t="s">
        <v>933</v>
      </c>
      <c r="O3732" t="s">
        <v>934</v>
      </c>
      <c r="P3732" t="s">
        <v>934</v>
      </c>
      <c r="R3732" t="str">
        <f t="shared" si="118"/>
        <v>Weekday</v>
      </c>
      <c r="S3732" s="12">
        <f t="shared" si="117"/>
        <v>41521</v>
      </c>
    </row>
    <row r="3733" spans="1:19" x14ac:dyDescent="0.25">
      <c r="A3733" t="s">
        <v>593</v>
      </c>
      <c r="B3733" t="s">
        <v>594</v>
      </c>
      <c r="C3733">
        <v>20136669255</v>
      </c>
      <c r="D3733">
        <v>70</v>
      </c>
      <c r="E3733" t="s">
        <v>62</v>
      </c>
      <c r="G3733">
        <v>17.190000000000001</v>
      </c>
      <c r="H3733">
        <v>2013</v>
      </c>
      <c r="I3733">
        <v>9</v>
      </c>
      <c r="J3733">
        <v>14</v>
      </c>
      <c r="K3733">
        <v>15</v>
      </c>
      <c r="M3733" t="s">
        <v>932</v>
      </c>
      <c r="N3733" t="s">
        <v>933</v>
      </c>
      <c r="O3733" t="s">
        <v>934</v>
      </c>
      <c r="P3733" t="s">
        <v>934</v>
      </c>
      <c r="Q3733" t="s">
        <v>669</v>
      </c>
      <c r="R3733" t="str">
        <f t="shared" si="118"/>
        <v>Weekend</v>
      </c>
      <c r="S3733" s="12">
        <f t="shared" si="117"/>
        <v>41531</v>
      </c>
    </row>
    <row r="3734" spans="1:19" x14ac:dyDescent="0.25">
      <c r="A3734" t="s">
        <v>593</v>
      </c>
      <c r="B3734" t="s">
        <v>594</v>
      </c>
      <c r="C3734">
        <v>20136669278</v>
      </c>
      <c r="D3734">
        <v>70</v>
      </c>
      <c r="E3734" t="s">
        <v>62</v>
      </c>
      <c r="G3734">
        <v>14.19</v>
      </c>
      <c r="H3734">
        <v>2013</v>
      </c>
      <c r="I3734">
        <v>9</v>
      </c>
      <c r="J3734">
        <v>14</v>
      </c>
      <c r="K3734">
        <v>18</v>
      </c>
      <c r="M3734" t="s">
        <v>932</v>
      </c>
      <c r="N3734" t="s">
        <v>933</v>
      </c>
      <c r="O3734" t="s">
        <v>934</v>
      </c>
      <c r="P3734" t="s">
        <v>934</v>
      </c>
      <c r="R3734" t="str">
        <f t="shared" si="118"/>
        <v>Weekend</v>
      </c>
      <c r="S3734" s="12">
        <f t="shared" si="117"/>
        <v>41531</v>
      </c>
    </row>
    <row r="3735" spans="1:19" x14ac:dyDescent="0.25">
      <c r="A3735" t="s">
        <v>593</v>
      </c>
      <c r="B3735" t="s">
        <v>836</v>
      </c>
      <c r="C3735">
        <v>20136669339</v>
      </c>
      <c r="D3735">
        <v>71</v>
      </c>
      <c r="E3735" t="s">
        <v>87</v>
      </c>
      <c r="G3735">
        <v>0.36</v>
      </c>
      <c r="H3735">
        <v>2013</v>
      </c>
      <c r="I3735">
        <v>9</v>
      </c>
      <c r="J3735">
        <v>11</v>
      </c>
      <c r="K3735">
        <v>7</v>
      </c>
      <c r="M3735" t="s">
        <v>932</v>
      </c>
      <c r="N3735" t="s">
        <v>933</v>
      </c>
      <c r="O3735" t="s">
        <v>934</v>
      </c>
      <c r="P3735" t="s">
        <v>934</v>
      </c>
      <c r="R3735" t="str">
        <f t="shared" si="118"/>
        <v>Weekday</v>
      </c>
      <c r="S3735" s="12">
        <f t="shared" si="117"/>
        <v>41528</v>
      </c>
    </row>
    <row r="3736" spans="1:19" x14ac:dyDescent="0.25">
      <c r="A3736" t="s">
        <v>593</v>
      </c>
      <c r="B3736" t="s">
        <v>836</v>
      </c>
      <c r="C3736">
        <v>20136669411</v>
      </c>
      <c r="D3736">
        <v>71</v>
      </c>
      <c r="E3736" t="s">
        <v>62</v>
      </c>
      <c r="G3736">
        <v>1.17</v>
      </c>
      <c r="H3736">
        <v>2013</v>
      </c>
      <c r="I3736">
        <v>9</v>
      </c>
      <c r="J3736">
        <v>14</v>
      </c>
      <c r="K3736">
        <v>3</v>
      </c>
      <c r="M3736" t="s">
        <v>932</v>
      </c>
      <c r="N3736" t="s">
        <v>933</v>
      </c>
      <c r="O3736" t="s">
        <v>934</v>
      </c>
      <c r="P3736" t="s">
        <v>934</v>
      </c>
      <c r="Q3736" t="s">
        <v>840</v>
      </c>
      <c r="R3736" t="str">
        <f t="shared" si="118"/>
        <v>Weekend</v>
      </c>
      <c r="S3736" s="12">
        <f t="shared" si="117"/>
        <v>41531</v>
      </c>
    </row>
    <row r="3737" spans="1:19" x14ac:dyDescent="0.25">
      <c r="A3737" t="s">
        <v>593</v>
      </c>
      <c r="B3737" t="s">
        <v>594</v>
      </c>
      <c r="C3737">
        <v>20136670156</v>
      </c>
      <c r="D3737">
        <v>70</v>
      </c>
      <c r="E3737" t="s">
        <v>87</v>
      </c>
      <c r="G3737">
        <v>15.97</v>
      </c>
      <c r="H3737">
        <v>2013</v>
      </c>
      <c r="I3737">
        <v>9</v>
      </c>
      <c r="J3737">
        <v>1</v>
      </c>
      <c r="K3737">
        <v>11</v>
      </c>
      <c r="M3737" t="s">
        <v>932</v>
      </c>
      <c r="N3737" t="s">
        <v>933</v>
      </c>
      <c r="O3737" t="s">
        <v>934</v>
      </c>
      <c r="P3737" t="s">
        <v>934</v>
      </c>
      <c r="R3737" t="str">
        <f t="shared" si="118"/>
        <v>Weekend</v>
      </c>
      <c r="S3737" s="12">
        <f t="shared" si="117"/>
        <v>41518</v>
      </c>
    </row>
    <row r="3738" spans="1:19" x14ac:dyDescent="0.25">
      <c r="A3738" t="s">
        <v>593</v>
      </c>
      <c r="B3738" t="s">
        <v>723</v>
      </c>
      <c r="C3738">
        <v>20136670499</v>
      </c>
      <c r="D3738">
        <v>275</v>
      </c>
      <c r="E3738" t="s">
        <v>62</v>
      </c>
      <c r="G3738">
        <v>31.22</v>
      </c>
      <c r="H3738">
        <v>2013</v>
      </c>
      <c r="I3738">
        <v>9</v>
      </c>
      <c r="J3738">
        <v>17</v>
      </c>
      <c r="K3738">
        <v>9</v>
      </c>
      <c r="M3738" t="s">
        <v>932</v>
      </c>
      <c r="N3738" t="s">
        <v>933</v>
      </c>
      <c r="O3738" t="s">
        <v>934</v>
      </c>
      <c r="P3738" t="s">
        <v>934</v>
      </c>
      <c r="Q3738" t="s">
        <v>855</v>
      </c>
      <c r="R3738" t="str">
        <f t="shared" si="118"/>
        <v>Weekday</v>
      </c>
      <c r="S3738" s="12">
        <f t="shared" si="117"/>
        <v>41534</v>
      </c>
    </row>
    <row r="3739" spans="1:19" x14ac:dyDescent="0.25">
      <c r="A3739" t="s">
        <v>593</v>
      </c>
      <c r="B3739" t="s">
        <v>723</v>
      </c>
      <c r="C3739">
        <v>20136670500</v>
      </c>
      <c r="D3739">
        <v>71</v>
      </c>
      <c r="E3739" t="s">
        <v>87</v>
      </c>
      <c r="G3739">
        <v>17.23</v>
      </c>
      <c r="H3739">
        <v>2013</v>
      </c>
      <c r="I3739">
        <v>9</v>
      </c>
      <c r="J3739">
        <v>17</v>
      </c>
      <c r="K3739">
        <v>17</v>
      </c>
      <c r="M3739" t="s">
        <v>935</v>
      </c>
      <c r="N3739" t="s">
        <v>939</v>
      </c>
      <c r="O3739" t="s">
        <v>934</v>
      </c>
      <c r="P3739" t="s">
        <v>934</v>
      </c>
      <c r="Q3739" t="s">
        <v>804</v>
      </c>
      <c r="R3739" t="str">
        <f t="shared" si="118"/>
        <v>Weekday</v>
      </c>
      <c r="S3739" s="12">
        <f t="shared" si="117"/>
        <v>41534</v>
      </c>
    </row>
    <row r="3740" spans="1:19" x14ac:dyDescent="0.25">
      <c r="A3740" t="s">
        <v>593</v>
      </c>
      <c r="B3740" t="s">
        <v>594</v>
      </c>
      <c r="C3740">
        <v>20136670777</v>
      </c>
      <c r="D3740">
        <v>70</v>
      </c>
      <c r="E3740" t="s">
        <v>62</v>
      </c>
      <c r="G3740">
        <v>13.94</v>
      </c>
      <c r="H3740">
        <v>2013</v>
      </c>
      <c r="I3740">
        <v>9</v>
      </c>
      <c r="J3740">
        <v>19</v>
      </c>
      <c r="K3740">
        <v>12</v>
      </c>
      <c r="M3740" t="s">
        <v>932</v>
      </c>
      <c r="N3740" t="s">
        <v>933</v>
      </c>
      <c r="O3740" t="s">
        <v>934</v>
      </c>
      <c r="P3740" t="s">
        <v>934</v>
      </c>
      <c r="R3740" t="str">
        <f t="shared" si="118"/>
        <v>Weekday</v>
      </c>
      <c r="S3740" s="12">
        <f t="shared" si="117"/>
        <v>41536</v>
      </c>
    </row>
    <row r="3741" spans="1:19" x14ac:dyDescent="0.25">
      <c r="A3741" t="s">
        <v>593</v>
      </c>
      <c r="B3741" t="s">
        <v>594</v>
      </c>
      <c r="C3741">
        <v>20136671143</v>
      </c>
      <c r="D3741">
        <v>70</v>
      </c>
      <c r="E3741" t="s">
        <v>87</v>
      </c>
      <c r="G3741">
        <v>15.24</v>
      </c>
      <c r="H3741">
        <v>2013</v>
      </c>
      <c r="I3741">
        <v>9</v>
      </c>
      <c r="J3741">
        <v>20</v>
      </c>
      <c r="K3741">
        <v>6</v>
      </c>
      <c r="M3741" t="s">
        <v>932</v>
      </c>
      <c r="N3741" t="s">
        <v>933</v>
      </c>
      <c r="O3741" t="s">
        <v>934</v>
      </c>
      <c r="P3741" t="s">
        <v>934</v>
      </c>
      <c r="R3741" t="str">
        <f t="shared" si="118"/>
        <v>Weekday</v>
      </c>
      <c r="S3741" s="12">
        <f t="shared" si="117"/>
        <v>41537</v>
      </c>
    </row>
    <row r="3742" spans="1:19" x14ac:dyDescent="0.25">
      <c r="A3742" t="s">
        <v>593</v>
      </c>
      <c r="B3742" t="s">
        <v>594</v>
      </c>
      <c r="C3742">
        <v>20136671148</v>
      </c>
      <c r="D3742">
        <v>70</v>
      </c>
      <c r="E3742" t="s">
        <v>87</v>
      </c>
      <c r="G3742">
        <v>16.2</v>
      </c>
      <c r="H3742">
        <v>2013</v>
      </c>
      <c r="I3742">
        <v>9</v>
      </c>
      <c r="J3742">
        <v>17</v>
      </c>
      <c r="K3742">
        <v>8</v>
      </c>
      <c r="M3742" t="s">
        <v>932</v>
      </c>
      <c r="N3742" t="s">
        <v>933</v>
      </c>
      <c r="O3742" t="s">
        <v>938</v>
      </c>
      <c r="P3742" t="s">
        <v>934</v>
      </c>
      <c r="R3742" t="str">
        <f t="shared" si="118"/>
        <v>Weekday</v>
      </c>
      <c r="S3742" s="12">
        <f t="shared" si="117"/>
        <v>41534</v>
      </c>
    </row>
    <row r="3743" spans="1:19" x14ac:dyDescent="0.25">
      <c r="A3743" t="s">
        <v>593</v>
      </c>
      <c r="B3743" t="s">
        <v>594</v>
      </c>
      <c r="C3743">
        <v>20136671183</v>
      </c>
      <c r="D3743">
        <v>70</v>
      </c>
      <c r="E3743" t="s">
        <v>87</v>
      </c>
      <c r="G3743">
        <v>17.190000000000001</v>
      </c>
      <c r="H3743">
        <v>2013</v>
      </c>
      <c r="I3743">
        <v>9</v>
      </c>
      <c r="J3743">
        <v>14</v>
      </c>
      <c r="K3743">
        <v>9</v>
      </c>
      <c r="M3743" t="s">
        <v>932</v>
      </c>
      <c r="N3743" t="s">
        <v>933</v>
      </c>
      <c r="O3743" t="s">
        <v>934</v>
      </c>
      <c r="P3743" t="s">
        <v>934</v>
      </c>
      <c r="Q3743" t="s">
        <v>717</v>
      </c>
      <c r="R3743" t="str">
        <f t="shared" si="118"/>
        <v>Weekend</v>
      </c>
      <c r="S3743" s="12">
        <f t="shared" si="117"/>
        <v>41531</v>
      </c>
    </row>
    <row r="3744" spans="1:19" x14ac:dyDescent="0.25">
      <c r="A3744" t="s">
        <v>593</v>
      </c>
      <c r="B3744" t="s">
        <v>594</v>
      </c>
      <c r="C3744">
        <v>20136671251</v>
      </c>
      <c r="D3744">
        <v>70</v>
      </c>
      <c r="E3744" t="s">
        <v>62</v>
      </c>
      <c r="G3744">
        <v>13.7</v>
      </c>
      <c r="H3744">
        <v>2013</v>
      </c>
      <c r="I3744">
        <v>9</v>
      </c>
      <c r="J3744">
        <v>20</v>
      </c>
      <c r="K3744">
        <v>14</v>
      </c>
      <c r="M3744" t="s">
        <v>932</v>
      </c>
      <c r="N3744" t="s">
        <v>933</v>
      </c>
      <c r="O3744" t="s">
        <v>934</v>
      </c>
      <c r="P3744" t="s">
        <v>934</v>
      </c>
      <c r="R3744" t="str">
        <f t="shared" si="118"/>
        <v>Weekday</v>
      </c>
      <c r="S3744" s="12">
        <f t="shared" si="117"/>
        <v>41537</v>
      </c>
    </row>
    <row r="3745" spans="1:19" x14ac:dyDescent="0.25">
      <c r="A3745" t="s">
        <v>593</v>
      </c>
      <c r="B3745" t="s">
        <v>836</v>
      </c>
      <c r="C3745">
        <v>20136671416</v>
      </c>
      <c r="D3745">
        <v>71</v>
      </c>
      <c r="E3745" t="s">
        <v>87</v>
      </c>
      <c r="G3745">
        <v>0.26</v>
      </c>
      <c r="H3745">
        <v>2013</v>
      </c>
      <c r="I3745">
        <v>9</v>
      </c>
      <c r="J3745">
        <v>14</v>
      </c>
      <c r="K3745">
        <v>13</v>
      </c>
      <c r="M3745" t="s">
        <v>935</v>
      </c>
      <c r="N3745" t="s">
        <v>933</v>
      </c>
      <c r="O3745" t="s">
        <v>934</v>
      </c>
      <c r="P3745" t="s">
        <v>934</v>
      </c>
      <c r="R3745" t="str">
        <f t="shared" si="118"/>
        <v>Weekend</v>
      </c>
      <c r="S3745" s="12">
        <f t="shared" si="117"/>
        <v>41531</v>
      </c>
    </row>
    <row r="3746" spans="1:19" x14ac:dyDescent="0.25">
      <c r="A3746" t="s">
        <v>593</v>
      </c>
      <c r="B3746" t="s">
        <v>836</v>
      </c>
      <c r="C3746">
        <v>20136671536</v>
      </c>
      <c r="D3746">
        <v>71</v>
      </c>
      <c r="E3746" t="s">
        <v>87</v>
      </c>
      <c r="G3746">
        <v>0.56000000000000005</v>
      </c>
      <c r="H3746">
        <v>2013</v>
      </c>
      <c r="I3746">
        <v>9</v>
      </c>
      <c r="J3746">
        <v>14</v>
      </c>
      <c r="K3746">
        <v>13</v>
      </c>
      <c r="M3746" t="s">
        <v>932</v>
      </c>
      <c r="N3746" t="s">
        <v>933</v>
      </c>
      <c r="O3746" t="s">
        <v>934</v>
      </c>
      <c r="P3746" t="s">
        <v>934</v>
      </c>
      <c r="R3746" t="str">
        <f t="shared" si="118"/>
        <v>Weekend</v>
      </c>
      <c r="S3746" s="12">
        <f t="shared" si="117"/>
        <v>41531</v>
      </c>
    </row>
    <row r="3747" spans="1:19" x14ac:dyDescent="0.25">
      <c r="A3747" t="s">
        <v>593</v>
      </c>
      <c r="B3747" t="s">
        <v>723</v>
      </c>
      <c r="C3747">
        <v>20136671876</v>
      </c>
      <c r="D3747">
        <v>71</v>
      </c>
      <c r="E3747" t="s">
        <v>62</v>
      </c>
      <c r="G3747">
        <v>16.22</v>
      </c>
      <c r="H3747">
        <v>2013</v>
      </c>
      <c r="I3747">
        <v>9</v>
      </c>
      <c r="J3747">
        <v>21</v>
      </c>
      <c r="K3747">
        <v>16</v>
      </c>
      <c r="M3747" t="s">
        <v>932</v>
      </c>
      <c r="N3747" t="s">
        <v>937</v>
      </c>
      <c r="O3747" t="s">
        <v>938</v>
      </c>
      <c r="P3747" t="s">
        <v>934</v>
      </c>
      <c r="Q3747" t="s">
        <v>946</v>
      </c>
      <c r="R3747" t="str">
        <f t="shared" si="118"/>
        <v>Weekend</v>
      </c>
      <c r="S3747" s="12">
        <f t="shared" si="117"/>
        <v>41538</v>
      </c>
    </row>
    <row r="3748" spans="1:19" x14ac:dyDescent="0.25">
      <c r="A3748" t="s">
        <v>593</v>
      </c>
      <c r="B3748" t="s">
        <v>723</v>
      </c>
      <c r="C3748">
        <v>20136672257</v>
      </c>
      <c r="D3748">
        <v>71</v>
      </c>
      <c r="E3748" t="s">
        <v>87</v>
      </c>
      <c r="G3748">
        <v>15.4</v>
      </c>
      <c r="H3748">
        <v>2013</v>
      </c>
      <c r="I3748">
        <v>9</v>
      </c>
      <c r="J3748">
        <v>17</v>
      </c>
      <c r="K3748">
        <v>8</v>
      </c>
      <c r="M3748" t="s">
        <v>932</v>
      </c>
      <c r="N3748" t="s">
        <v>933</v>
      </c>
      <c r="O3748" t="s">
        <v>934</v>
      </c>
      <c r="P3748" t="s">
        <v>934</v>
      </c>
      <c r="Q3748" t="s">
        <v>814</v>
      </c>
      <c r="R3748" t="str">
        <f t="shared" si="118"/>
        <v>Weekday</v>
      </c>
      <c r="S3748" s="12">
        <f t="shared" si="117"/>
        <v>41534</v>
      </c>
    </row>
    <row r="3749" spans="1:19" x14ac:dyDescent="0.25">
      <c r="A3749" t="s">
        <v>593</v>
      </c>
      <c r="B3749" t="s">
        <v>594</v>
      </c>
      <c r="C3749">
        <v>20136672550</v>
      </c>
      <c r="D3749">
        <v>70</v>
      </c>
      <c r="E3749" t="s">
        <v>62</v>
      </c>
      <c r="G3749">
        <v>19.32</v>
      </c>
      <c r="H3749">
        <v>2013</v>
      </c>
      <c r="I3749">
        <v>9</v>
      </c>
      <c r="J3749">
        <v>24</v>
      </c>
      <c r="K3749">
        <v>17</v>
      </c>
      <c r="M3749" t="s">
        <v>932</v>
      </c>
      <c r="N3749" t="s">
        <v>933</v>
      </c>
      <c r="O3749" t="s">
        <v>934</v>
      </c>
      <c r="P3749" t="s">
        <v>934</v>
      </c>
      <c r="Q3749" t="s">
        <v>689</v>
      </c>
      <c r="R3749" t="str">
        <f t="shared" si="118"/>
        <v>Weekday</v>
      </c>
      <c r="S3749" s="12">
        <f t="shared" si="117"/>
        <v>41541</v>
      </c>
    </row>
    <row r="3750" spans="1:19" x14ac:dyDescent="0.25">
      <c r="A3750" t="s">
        <v>593</v>
      </c>
      <c r="B3750" t="s">
        <v>723</v>
      </c>
      <c r="C3750">
        <v>20136672628</v>
      </c>
      <c r="D3750">
        <v>275</v>
      </c>
      <c r="E3750" t="s">
        <v>87</v>
      </c>
      <c r="G3750">
        <v>31.29</v>
      </c>
      <c r="H3750">
        <v>2013</v>
      </c>
      <c r="I3750">
        <v>9</v>
      </c>
      <c r="J3750">
        <v>24</v>
      </c>
      <c r="K3750">
        <v>7</v>
      </c>
      <c r="M3750" t="s">
        <v>932</v>
      </c>
      <c r="N3750" t="s">
        <v>937</v>
      </c>
      <c r="O3750" t="s">
        <v>934</v>
      </c>
      <c r="P3750" t="s">
        <v>934</v>
      </c>
      <c r="Q3750" t="s">
        <v>901</v>
      </c>
      <c r="R3750" t="str">
        <f t="shared" si="118"/>
        <v>Weekday</v>
      </c>
      <c r="S3750" s="12">
        <f t="shared" si="117"/>
        <v>41541</v>
      </c>
    </row>
    <row r="3751" spans="1:19" x14ac:dyDescent="0.25">
      <c r="A3751" t="s">
        <v>593</v>
      </c>
      <c r="B3751" t="s">
        <v>594</v>
      </c>
      <c r="C3751">
        <v>20136672814</v>
      </c>
      <c r="D3751">
        <v>70</v>
      </c>
      <c r="E3751" t="s">
        <v>62</v>
      </c>
      <c r="G3751">
        <v>13.94</v>
      </c>
      <c r="H3751">
        <v>2013</v>
      </c>
      <c r="I3751">
        <v>9</v>
      </c>
      <c r="J3751">
        <v>10</v>
      </c>
      <c r="K3751">
        <v>7</v>
      </c>
      <c r="M3751" t="s">
        <v>932</v>
      </c>
      <c r="N3751" t="s">
        <v>937</v>
      </c>
      <c r="O3751" t="s">
        <v>934</v>
      </c>
      <c r="P3751" t="s">
        <v>934</v>
      </c>
      <c r="R3751" t="str">
        <f t="shared" si="118"/>
        <v>Weekday</v>
      </c>
      <c r="S3751" s="12">
        <f t="shared" si="117"/>
        <v>41527</v>
      </c>
    </row>
    <row r="3752" spans="1:19" x14ac:dyDescent="0.25">
      <c r="A3752" t="s">
        <v>593</v>
      </c>
      <c r="B3752" t="s">
        <v>594</v>
      </c>
      <c r="C3752">
        <v>20136672816</v>
      </c>
      <c r="D3752">
        <v>70</v>
      </c>
      <c r="E3752" t="s">
        <v>62</v>
      </c>
      <c r="G3752">
        <v>14.29</v>
      </c>
      <c r="H3752">
        <v>2013</v>
      </c>
      <c r="I3752">
        <v>9</v>
      </c>
      <c r="J3752">
        <v>10</v>
      </c>
      <c r="K3752">
        <v>8</v>
      </c>
      <c r="M3752" t="s">
        <v>932</v>
      </c>
      <c r="N3752" t="s">
        <v>933</v>
      </c>
      <c r="O3752" t="s">
        <v>938</v>
      </c>
      <c r="P3752" t="s">
        <v>934</v>
      </c>
      <c r="R3752" t="str">
        <f t="shared" si="118"/>
        <v>Weekday</v>
      </c>
      <c r="S3752" s="12">
        <f t="shared" si="117"/>
        <v>41527</v>
      </c>
    </row>
    <row r="3753" spans="1:19" x14ac:dyDescent="0.25">
      <c r="A3753" t="s">
        <v>593</v>
      </c>
      <c r="B3753" t="s">
        <v>594</v>
      </c>
      <c r="C3753">
        <v>20136672818</v>
      </c>
      <c r="D3753">
        <v>70</v>
      </c>
      <c r="E3753" t="s">
        <v>87</v>
      </c>
      <c r="G3753">
        <v>19.329999999999998</v>
      </c>
      <c r="H3753">
        <v>2013</v>
      </c>
      <c r="I3753">
        <v>9</v>
      </c>
      <c r="J3753">
        <v>20</v>
      </c>
      <c r="K3753">
        <v>8</v>
      </c>
      <c r="M3753" t="s">
        <v>932</v>
      </c>
      <c r="N3753" t="s">
        <v>933</v>
      </c>
      <c r="O3753" t="s">
        <v>934</v>
      </c>
      <c r="P3753" t="s">
        <v>934</v>
      </c>
      <c r="Q3753" t="s">
        <v>699</v>
      </c>
      <c r="R3753" t="str">
        <f t="shared" si="118"/>
        <v>Weekday</v>
      </c>
      <c r="S3753" s="12">
        <f t="shared" si="117"/>
        <v>41537</v>
      </c>
    </row>
    <row r="3754" spans="1:19" x14ac:dyDescent="0.25">
      <c r="A3754" t="s">
        <v>593</v>
      </c>
      <c r="B3754" t="s">
        <v>594</v>
      </c>
      <c r="C3754">
        <v>20136672821</v>
      </c>
      <c r="D3754">
        <v>70</v>
      </c>
      <c r="E3754" t="s">
        <v>87</v>
      </c>
      <c r="G3754">
        <v>16.350000000000001</v>
      </c>
      <c r="H3754">
        <v>2013</v>
      </c>
      <c r="I3754">
        <v>9</v>
      </c>
      <c r="J3754">
        <v>23</v>
      </c>
      <c r="K3754">
        <v>7</v>
      </c>
      <c r="M3754" t="s">
        <v>932</v>
      </c>
      <c r="N3754" t="s">
        <v>933</v>
      </c>
      <c r="O3754" t="s">
        <v>938</v>
      </c>
      <c r="P3754" t="s">
        <v>934</v>
      </c>
      <c r="R3754" t="str">
        <f t="shared" si="118"/>
        <v>Weekday</v>
      </c>
      <c r="S3754" s="12">
        <f t="shared" si="117"/>
        <v>41540</v>
      </c>
    </row>
    <row r="3755" spans="1:19" x14ac:dyDescent="0.25">
      <c r="A3755" t="s">
        <v>593</v>
      </c>
      <c r="B3755" t="s">
        <v>836</v>
      </c>
      <c r="C3755">
        <v>20136672871</v>
      </c>
      <c r="D3755">
        <v>71</v>
      </c>
      <c r="E3755" t="s">
        <v>87</v>
      </c>
      <c r="G3755">
        <v>1.27</v>
      </c>
      <c r="H3755">
        <v>2013</v>
      </c>
      <c r="I3755">
        <v>9</v>
      </c>
      <c r="J3755">
        <v>21</v>
      </c>
      <c r="K3755">
        <v>22</v>
      </c>
      <c r="M3755" t="s">
        <v>935</v>
      </c>
      <c r="N3755" t="s">
        <v>933</v>
      </c>
      <c r="O3755" t="s">
        <v>934</v>
      </c>
      <c r="P3755" t="s">
        <v>934</v>
      </c>
      <c r="Q3755" t="s">
        <v>854</v>
      </c>
      <c r="R3755" t="str">
        <f t="shared" si="118"/>
        <v>Weekend</v>
      </c>
      <c r="S3755" s="12">
        <f t="shared" si="117"/>
        <v>41538</v>
      </c>
    </row>
    <row r="3756" spans="1:19" x14ac:dyDescent="0.25">
      <c r="A3756" t="s">
        <v>593</v>
      </c>
      <c r="B3756" t="s">
        <v>723</v>
      </c>
      <c r="C3756">
        <v>20136673322</v>
      </c>
      <c r="D3756">
        <v>71</v>
      </c>
      <c r="E3756" t="s">
        <v>62</v>
      </c>
      <c r="G3756">
        <v>19.100000000000001</v>
      </c>
      <c r="H3756">
        <v>2013</v>
      </c>
      <c r="I3756">
        <v>9</v>
      </c>
      <c r="J3756">
        <v>20</v>
      </c>
      <c r="K3756">
        <v>19</v>
      </c>
      <c r="M3756" t="s">
        <v>932</v>
      </c>
      <c r="N3756" t="s">
        <v>936</v>
      </c>
      <c r="O3756" t="s">
        <v>934</v>
      </c>
      <c r="P3756" t="s">
        <v>934</v>
      </c>
      <c r="Q3756" t="s">
        <v>789</v>
      </c>
      <c r="R3756" t="str">
        <f t="shared" si="118"/>
        <v>Weekday</v>
      </c>
      <c r="S3756" s="12">
        <f t="shared" si="117"/>
        <v>41537</v>
      </c>
    </row>
    <row r="3757" spans="1:19" x14ac:dyDescent="0.25">
      <c r="A3757" t="s">
        <v>593</v>
      </c>
      <c r="B3757" t="s">
        <v>594</v>
      </c>
      <c r="C3757">
        <v>20136673485</v>
      </c>
      <c r="D3757">
        <v>70</v>
      </c>
      <c r="E3757" t="s">
        <v>87</v>
      </c>
      <c r="G3757">
        <v>16.010000000000002</v>
      </c>
      <c r="H3757">
        <v>2013</v>
      </c>
      <c r="I3757">
        <v>9</v>
      </c>
      <c r="J3757">
        <v>26</v>
      </c>
      <c r="K3757">
        <v>8</v>
      </c>
      <c r="M3757" t="s">
        <v>932</v>
      </c>
      <c r="N3757" t="s">
        <v>933</v>
      </c>
      <c r="O3757" t="s">
        <v>934</v>
      </c>
      <c r="P3757" t="s">
        <v>934</v>
      </c>
      <c r="R3757" t="str">
        <f t="shared" si="118"/>
        <v>Weekday</v>
      </c>
      <c r="S3757" s="12">
        <f t="shared" si="117"/>
        <v>41543</v>
      </c>
    </row>
    <row r="3758" spans="1:19" x14ac:dyDescent="0.25">
      <c r="A3758" t="s">
        <v>593</v>
      </c>
      <c r="B3758" t="s">
        <v>594</v>
      </c>
      <c r="C3758">
        <v>20136673614</v>
      </c>
      <c r="D3758">
        <v>70</v>
      </c>
      <c r="E3758" t="s">
        <v>87</v>
      </c>
      <c r="G3758">
        <v>14.5</v>
      </c>
      <c r="H3758">
        <v>2013</v>
      </c>
      <c r="I3758">
        <v>9</v>
      </c>
      <c r="J3758">
        <v>27</v>
      </c>
      <c r="K3758">
        <v>16</v>
      </c>
      <c r="M3758" t="s">
        <v>932</v>
      </c>
      <c r="N3758" t="s">
        <v>937</v>
      </c>
      <c r="O3758" t="s">
        <v>934</v>
      </c>
      <c r="P3758" t="s">
        <v>934</v>
      </c>
      <c r="R3758" t="str">
        <f t="shared" si="118"/>
        <v>Weekday</v>
      </c>
      <c r="S3758" s="12">
        <f t="shared" si="117"/>
        <v>41544</v>
      </c>
    </row>
    <row r="3759" spans="1:19" x14ac:dyDescent="0.25">
      <c r="A3759" t="s">
        <v>593</v>
      </c>
      <c r="B3759" t="s">
        <v>723</v>
      </c>
      <c r="C3759">
        <v>20136673668</v>
      </c>
      <c r="D3759">
        <v>71</v>
      </c>
      <c r="E3759" t="s">
        <v>87</v>
      </c>
      <c r="G3759">
        <v>17.329999999999998</v>
      </c>
      <c r="H3759">
        <v>2013</v>
      </c>
      <c r="I3759">
        <v>9</v>
      </c>
      <c r="J3759">
        <v>27</v>
      </c>
      <c r="K3759">
        <v>7</v>
      </c>
      <c r="M3759" t="s">
        <v>932</v>
      </c>
      <c r="N3759" t="s">
        <v>933</v>
      </c>
      <c r="O3759" t="s">
        <v>934</v>
      </c>
      <c r="P3759" t="s">
        <v>934</v>
      </c>
      <c r="Q3759" t="s">
        <v>802</v>
      </c>
      <c r="R3759" t="str">
        <f t="shared" si="118"/>
        <v>Weekday</v>
      </c>
      <c r="S3759" s="12">
        <f t="shared" si="117"/>
        <v>41544</v>
      </c>
    </row>
    <row r="3760" spans="1:19" x14ac:dyDescent="0.25">
      <c r="A3760" t="s">
        <v>593</v>
      </c>
      <c r="B3760" t="s">
        <v>723</v>
      </c>
      <c r="C3760">
        <v>20136673669</v>
      </c>
      <c r="D3760">
        <v>71</v>
      </c>
      <c r="E3760" t="s">
        <v>87</v>
      </c>
      <c r="G3760">
        <v>17.32</v>
      </c>
      <c r="H3760">
        <v>2013</v>
      </c>
      <c r="I3760">
        <v>9</v>
      </c>
      <c r="J3760">
        <v>27</v>
      </c>
      <c r="K3760">
        <v>7</v>
      </c>
      <c r="M3760" t="s">
        <v>932</v>
      </c>
      <c r="N3760" t="s">
        <v>933</v>
      </c>
      <c r="O3760" t="s">
        <v>934</v>
      </c>
      <c r="P3760" t="s">
        <v>934</v>
      </c>
      <c r="Q3760" t="s">
        <v>802</v>
      </c>
      <c r="R3760" t="str">
        <f t="shared" si="118"/>
        <v>Weekday</v>
      </c>
      <c r="S3760" s="12">
        <f t="shared" si="117"/>
        <v>41544</v>
      </c>
    </row>
    <row r="3761" spans="1:19" x14ac:dyDescent="0.25">
      <c r="A3761" t="s">
        <v>593</v>
      </c>
      <c r="B3761" t="s">
        <v>594</v>
      </c>
      <c r="C3761">
        <v>20136673839</v>
      </c>
      <c r="D3761">
        <v>70</v>
      </c>
      <c r="E3761" t="s">
        <v>62</v>
      </c>
      <c r="G3761">
        <v>13.45</v>
      </c>
      <c r="H3761">
        <v>2013</v>
      </c>
      <c r="I3761">
        <v>9</v>
      </c>
      <c r="J3761">
        <v>28</v>
      </c>
      <c r="K3761">
        <v>15</v>
      </c>
      <c r="M3761" t="s">
        <v>932</v>
      </c>
      <c r="N3761" t="s">
        <v>933</v>
      </c>
      <c r="O3761" t="s">
        <v>934</v>
      </c>
      <c r="P3761" t="s">
        <v>934</v>
      </c>
      <c r="R3761" t="str">
        <f t="shared" si="118"/>
        <v>Weekend</v>
      </c>
      <c r="S3761" s="12">
        <f t="shared" si="117"/>
        <v>41545</v>
      </c>
    </row>
    <row r="3762" spans="1:19" x14ac:dyDescent="0.25">
      <c r="A3762" t="s">
        <v>593</v>
      </c>
      <c r="B3762" t="s">
        <v>594</v>
      </c>
      <c r="C3762">
        <v>20136673840</v>
      </c>
      <c r="D3762">
        <v>70</v>
      </c>
      <c r="E3762" t="s">
        <v>62</v>
      </c>
      <c r="G3762">
        <v>13.45</v>
      </c>
      <c r="H3762">
        <v>2013</v>
      </c>
      <c r="I3762">
        <v>9</v>
      </c>
      <c r="J3762">
        <v>28</v>
      </c>
      <c r="K3762">
        <v>15</v>
      </c>
      <c r="M3762" t="s">
        <v>932</v>
      </c>
      <c r="N3762" t="s">
        <v>933</v>
      </c>
      <c r="O3762" t="s">
        <v>934</v>
      </c>
      <c r="P3762" t="s">
        <v>934</v>
      </c>
      <c r="R3762" t="str">
        <f t="shared" si="118"/>
        <v>Weekend</v>
      </c>
      <c r="S3762" s="12">
        <f t="shared" si="117"/>
        <v>41545</v>
      </c>
    </row>
    <row r="3763" spans="1:19" x14ac:dyDescent="0.25">
      <c r="A3763" t="s">
        <v>593</v>
      </c>
      <c r="B3763" t="s">
        <v>723</v>
      </c>
      <c r="C3763">
        <v>20136673844</v>
      </c>
      <c r="D3763">
        <v>71</v>
      </c>
      <c r="E3763" t="s">
        <v>87</v>
      </c>
      <c r="G3763">
        <v>15.5</v>
      </c>
      <c r="H3763">
        <v>2013</v>
      </c>
      <c r="I3763">
        <v>9</v>
      </c>
      <c r="J3763">
        <v>27</v>
      </c>
      <c r="K3763">
        <v>19</v>
      </c>
      <c r="M3763" t="s">
        <v>932</v>
      </c>
      <c r="N3763" t="s">
        <v>933</v>
      </c>
      <c r="O3763" t="s">
        <v>934</v>
      </c>
      <c r="P3763" t="s">
        <v>934</v>
      </c>
      <c r="Q3763" t="s">
        <v>814</v>
      </c>
      <c r="R3763" t="str">
        <f t="shared" si="118"/>
        <v>Weekday</v>
      </c>
      <c r="S3763" s="12">
        <f t="shared" si="117"/>
        <v>41544</v>
      </c>
    </row>
    <row r="3764" spans="1:19" x14ac:dyDescent="0.25">
      <c r="A3764" t="s">
        <v>593</v>
      </c>
      <c r="B3764" t="s">
        <v>723</v>
      </c>
      <c r="C3764">
        <v>20136673845</v>
      </c>
      <c r="D3764">
        <v>71</v>
      </c>
      <c r="E3764" t="s">
        <v>62</v>
      </c>
      <c r="G3764">
        <v>16.100000000000001</v>
      </c>
      <c r="H3764">
        <v>2013</v>
      </c>
      <c r="I3764">
        <v>9</v>
      </c>
      <c r="J3764">
        <v>28</v>
      </c>
      <c r="K3764">
        <v>13</v>
      </c>
      <c r="M3764" t="s">
        <v>932</v>
      </c>
      <c r="N3764" t="s">
        <v>933</v>
      </c>
      <c r="O3764" t="s">
        <v>934</v>
      </c>
      <c r="P3764" t="s">
        <v>934</v>
      </c>
      <c r="Q3764" t="s">
        <v>946</v>
      </c>
      <c r="R3764" t="str">
        <f t="shared" si="118"/>
        <v>Weekend</v>
      </c>
      <c r="S3764" s="12">
        <f t="shared" si="117"/>
        <v>41545</v>
      </c>
    </row>
    <row r="3765" spans="1:19" x14ac:dyDescent="0.25">
      <c r="A3765" t="s">
        <v>593</v>
      </c>
      <c r="B3765" t="s">
        <v>723</v>
      </c>
      <c r="C3765">
        <v>20136673878</v>
      </c>
      <c r="D3765">
        <v>275</v>
      </c>
      <c r="E3765" t="s">
        <v>62</v>
      </c>
      <c r="G3765">
        <v>31.9</v>
      </c>
      <c r="H3765">
        <v>2013</v>
      </c>
      <c r="I3765">
        <v>9</v>
      </c>
      <c r="J3765">
        <v>25</v>
      </c>
      <c r="K3765">
        <v>18</v>
      </c>
      <c r="M3765" t="s">
        <v>932</v>
      </c>
      <c r="N3765" t="s">
        <v>933</v>
      </c>
      <c r="O3765" t="s">
        <v>934</v>
      </c>
      <c r="P3765" t="s">
        <v>934</v>
      </c>
      <c r="Q3765" t="s">
        <v>860</v>
      </c>
      <c r="R3765" t="str">
        <f t="shared" si="118"/>
        <v>Weekday</v>
      </c>
      <c r="S3765" s="12">
        <f t="shared" si="117"/>
        <v>41542</v>
      </c>
    </row>
    <row r="3766" spans="1:19" x14ac:dyDescent="0.25">
      <c r="A3766" t="s">
        <v>593</v>
      </c>
      <c r="B3766" t="s">
        <v>723</v>
      </c>
      <c r="C3766">
        <v>20136673920</v>
      </c>
      <c r="D3766">
        <v>275</v>
      </c>
      <c r="E3766" t="s">
        <v>62</v>
      </c>
      <c r="G3766">
        <v>33.9</v>
      </c>
      <c r="H3766">
        <v>2013</v>
      </c>
      <c r="I3766">
        <v>9</v>
      </c>
      <c r="J3766">
        <v>25</v>
      </c>
      <c r="K3766">
        <v>6</v>
      </c>
      <c r="M3766" t="s">
        <v>932</v>
      </c>
      <c r="N3766" t="s">
        <v>933</v>
      </c>
      <c r="O3766" t="s">
        <v>934</v>
      </c>
      <c r="P3766" t="s">
        <v>934</v>
      </c>
      <c r="Q3766" t="s">
        <v>872</v>
      </c>
      <c r="R3766" t="str">
        <f t="shared" si="118"/>
        <v>Weekday</v>
      </c>
      <c r="S3766" s="12">
        <f t="shared" si="117"/>
        <v>41542</v>
      </c>
    </row>
    <row r="3767" spans="1:19" x14ac:dyDescent="0.25">
      <c r="A3767" t="s">
        <v>593</v>
      </c>
      <c r="B3767" t="s">
        <v>723</v>
      </c>
      <c r="C3767">
        <v>20136673990</v>
      </c>
      <c r="D3767">
        <v>71</v>
      </c>
      <c r="E3767" t="s">
        <v>62</v>
      </c>
      <c r="G3767">
        <v>19.600000000000001</v>
      </c>
      <c r="H3767">
        <v>2013</v>
      </c>
      <c r="I3767">
        <v>9</v>
      </c>
      <c r="J3767">
        <v>24</v>
      </c>
      <c r="K3767">
        <v>14</v>
      </c>
      <c r="M3767" t="s">
        <v>932</v>
      </c>
      <c r="N3767" t="s">
        <v>933</v>
      </c>
      <c r="O3767" t="s">
        <v>934</v>
      </c>
      <c r="P3767" t="s">
        <v>934</v>
      </c>
      <c r="R3767" t="str">
        <f t="shared" si="118"/>
        <v>Weekday</v>
      </c>
      <c r="S3767" s="12">
        <f t="shared" si="117"/>
        <v>41541</v>
      </c>
    </row>
    <row r="3768" spans="1:19" x14ac:dyDescent="0.25">
      <c r="A3768" t="s">
        <v>593</v>
      </c>
      <c r="B3768" t="s">
        <v>594</v>
      </c>
      <c r="C3768">
        <v>20136674065</v>
      </c>
      <c r="D3768">
        <v>70</v>
      </c>
      <c r="E3768" t="s">
        <v>87</v>
      </c>
      <c r="G3768">
        <v>7.93</v>
      </c>
      <c r="H3768">
        <v>2013</v>
      </c>
      <c r="I3768">
        <v>9</v>
      </c>
      <c r="J3768">
        <v>29</v>
      </c>
      <c r="K3768">
        <v>15</v>
      </c>
      <c r="M3768" t="s">
        <v>932</v>
      </c>
      <c r="N3768" t="s">
        <v>933</v>
      </c>
      <c r="O3768" t="s">
        <v>934</v>
      </c>
      <c r="P3768" t="s">
        <v>934</v>
      </c>
      <c r="R3768" t="str">
        <f t="shared" si="118"/>
        <v>Weekend</v>
      </c>
      <c r="S3768" s="12">
        <f t="shared" si="117"/>
        <v>41546</v>
      </c>
    </row>
    <row r="3769" spans="1:19" x14ac:dyDescent="0.25">
      <c r="A3769" t="s">
        <v>593</v>
      </c>
      <c r="B3769" t="s">
        <v>594</v>
      </c>
      <c r="C3769">
        <v>20136674204</v>
      </c>
      <c r="D3769">
        <v>70</v>
      </c>
      <c r="E3769" t="s">
        <v>62</v>
      </c>
      <c r="G3769">
        <v>17.22</v>
      </c>
      <c r="H3769">
        <v>2013</v>
      </c>
      <c r="I3769">
        <v>9</v>
      </c>
      <c r="J3769">
        <v>29</v>
      </c>
      <c r="K3769">
        <v>14</v>
      </c>
      <c r="M3769" t="s">
        <v>932</v>
      </c>
      <c r="N3769" t="s">
        <v>933</v>
      </c>
      <c r="O3769" t="s">
        <v>934</v>
      </c>
      <c r="P3769" t="s">
        <v>934</v>
      </c>
      <c r="Q3769" t="s">
        <v>671</v>
      </c>
      <c r="R3769" t="str">
        <f t="shared" si="118"/>
        <v>Weekend</v>
      </c>
      <c r="S3769" s="12">
        <f t="shared" si="117"/>
        <v>41546</v>
      </c>
    </row>
    <row r="3770" spans="1:19" x14ac:dyDescent="0.25">
      <c r="A3770" t="s">
        <v>593</v>
      </c>
      <c r="B3770" t="s">
        <v>723</v>
      </c>
      <c r="C3770">
        <v>20136674408</v>
      </c>
      <c r="D3770">
        <v>275</v>
      </c>
      <c r="E3770" t="s">
        <v>62</v>
      </c>
      <c r="G3770">
        <v>34</v>
      </c>
      <c r="H3770">
        <v>2013</v>
      </c>
      <c r="I3770">
        <v>9</v>
      </c>
      <c r="J3770">
        <v>24</v>
      </c>
      <c r="K3770">
        <v>17</v>
      </c>
      <c r="M3770" t="s">
        <v>932</v>
      </c>
      <c r="N3770" t="s">
        <v>936</v>
      </c>
      <c r="O3770" t="s">
        <v>934</v>
      </c>
      <c r="P3770" t="s">
        <v>934</v>
      </c>
      <c r="Q3770" t="s">
        <v>872</v>
      </c>
      <c r="R3770" t="str">
        <f t="shared" si="118"/>
        <v>Weekday</v>
      </c>
      <c r="S3770" s="12">
        <f t="shared" si="117"/>
        <v>41541</v>
      </c>
    </row>
    <row r="3771" spans="1:19" x14ac:dyDescent="0.25">
      <c r="A3771" t="s">
        <v>593</v>
      </c>
      <c r="B3771" t="s">
        <v>723</v>
      </c>
      <c r="C3771">
        <v>20136674647</v>
      </c>
      <c r="D3771">
        <v>71</v>
      </c>
      <c r="E3771" t="s">
        <v>87</v>
      </c>
      <c r="G3771">
        <v>17.829999999999998</v>
      </c>
      <c r="H3771">
        <v>2013</v>
      </c>
      <c r="I3771">
        <v>9</v>
      </c>
      <c r="J3771">
        <v>28</v>
      </c>
      <c r="K3771">
        <v>21</v>
      </c>
      <c r="M3771" t="s">
        <v>932</v>
      </c>
      <c r="N3771" t="s">
        <v>933</v>
      </c>
      <c r="O3771" t="s">
        <v>934</v>
      </c>
      <c r="P3771" t="s">
        <v>934</v>
      </c>
      <c r="Q3771" t="s">
        <v>797</v>
      </c>
      <c r="R3771" t="str">
        <f t="shared" si="118"/>
        <v>Weekend</v>
      </c>
      <c r="S3771" s="12">
        <f t="shared" si="117"/>
        <v>41545</v>
      </c>
    </row>
    <row r="3772" spans="1:19" x14ac:dyDescent="0.25">
      <c r="A3772" t="s">
        <v>593</v>
      </c>
      <c r="B3772" t="s">
        <v>594</v>
      </c>
      <c r="C3772">
        <v>20136674837</v>
      </c>
      <c r="D3772">
        <v>70</v>
      </c>
      <c r="E3772" t="s">
        <v>87</v>
      </c>
      <c r="G3772">
        <v>15.15</v>
      </c>
      <c r="H3772">
        <v>2013</v>
      </c>
      <c r="I3772">
        <v>10</v>
      </c>
      <c r="J3772">
        <v>1</v>
      </c>
      <c r="K3772">
        <v>6</v>
      </c>
      <c r="M3772" t="s">
        <v>932</v>
      </c>
      <c r="N3772" t="s">
        <v>937</v>
      </c>
      <c r="O3772" t="s">
        <v>938</v>
      </c>
      <c r="P3772" t="s">
        <v>934</v>
      </c>
      <c r="R3772" t="str">
        <f t="shared" si="118"/>
        <v>Weekday</v>
      </c>
      <c r="S3772" s="12">
        <f t="shared" si="117"/>
        <v>41548</v>
      </c>
    </row>
    <row r="3773" spans="1:19" x14ac:dyDescent="0.25">
      <c r="A3773" t="s">
        <v>593</v>
      </c>
      <c r="B3773" t="s">
        <v>594</v>
      </c>
      <c r="C3773">
        <v>20136675269</v>
      </c>
      <c r="D3773">
        <v>70</v>
      </c>
      <c r="E3773" t="s">
        <v>87</v>
      </c>
      <c r="G3773">
        <v>7.93</v>
      </c>
      <c r="H3773">
        <v>2013</v>
      </c>
      <c r="I3773">
        <v>10</v>
      </c>
      <c r="J3773">
        <v>2</v>
      </c>
      <c r="K3773">
        <v>16</v>
      </c>
      <c r="M3773" t="s">
        <v>932</v>
      </c>
      <c r="N3773" t="s">
        <v>933</v>
      </c>
      <c r="O3773" t="s">
        <v>934</v>
      </c>
      <c r="P3773" t="s">
        <v>934</v>
      </c>
      <c r="R3773" t="str">
        <f t="shared" si="118"/>
        <v>Weekday</v>
      </c>
      <c r="S3773" s="12">
        <f t="shared" si="117"/>
        <v>41549</v>
      </c>
    </row>
    <row r="3774" spans="1:19" x14ac:dyDescent="0.25">
      <c r="A3774" t="s">
        <v>593</v>
      </c>
      <c r="B3774" t="s">
        <v>723</v>
      </c>
      <c r="C3774">
        <v>20136675784</v>
      </c>
      <c r="D3774">
        <v>71</v>
      </c>
      <c r="E3774" t="s">
        <v>62</v>
      </c>
      <c r="G3774">
        <v>11.93</v>
      </c>
      <c r="H3774">
        <v>2013</v>
      </c>
      <c r="I3774">
        <v>10</v>
      </c>
      <c r="J3774">
        <v>3</v>
      </c>
      <c r="K3774">
        <v>11</v>
      </c>
      <c r="M3774" t="s">
        <v>935</v>
      </c>
      <c r="N3774" t="s">
        <v>933</v>
      </c>
      <c r="O3774" t="s">
        <v>934</v>
      </c>
      <c r="P3774" t="s">
        <v>934</v>
      </c>
      <c r="Q3774" t="s">
        <v>727</v>
      </c>
      <c r="R3774" t="str">
        <f t="shared" si="118"/>
        <v>Weekday</v>
      </c>
      <c r="S3774" s="12">
        <f t="shared" si="117"/>
        <v>41550</v>
      </c>
    </row>
    <row r="3775" spans="1:19" x14ac:dyDescent="0.25">
      <c r="A3775" t="s">
        <v>593</v>
      </c>
      <c r="B3775" t="s">
        <v>594</v>
      </c>
      <c r="C3775">
        <v>20136675982</v>
      </c>
      <c r="D3775">
        <v>70</v>
      </c>
      <c r="E3775" t="s">
        <v>62</v>
      </c>
      <c r="G3775">
        <v>13.44</v>
      </c>
      <c r="H3775">
        <v>2013</v>
      </c>
      <c r="I3775">
        <v>10</v>
      </c>
      <c r="J3775">
        <v>4</v>
      </c>
      <c r="K3775">
        <v>12</v>
      </c>
      <c r="M3775" t="s">
        <v>932</v>
      </c>
      <c r="N3775" t="s">
        <v>933</v>
      </c>
      <c r="O3775" t="s">
        <v>934</v>
      </c>
      <c r="P3775" t="s">
        <v>934</v>
      </c>
      <c r="R3775" t="str">
        <f t="shared" si="118"/>
        <v>Weekday</v>
      </c>
      <c r="S3775" s="12">
        <f t="shared" si="117"/>
        <v>41551</v>
      </c>
    </row>
    <row r="3776" spans="1:19" x14ac:dyDescent="0.25">
      <c r="A3776" t="s">
        <v>593</v>
      </c>
      <c r="B3776" t="s">
        <v>723</v>
      </c>
      <c r="C3776">
        <v>20136676064</v>
      </c>
      <c r="D3776">
        <v>71</v>
      </c>
      <c r="E3776" t="s">
        <v>87</v>
      </c>
      <c r="G3776">
        <v>15.5</v>
      </c>
      <c r="H3776">
        <v>2013</v>
      </c>
      <c r="I3776">
        <v>10</v>
      </c>
      <c r="J3776">
        <v>3</v>
      </c>
      <c r="K3776">
        <v>10</v>
      </c>
      <c r="M3776" t="s">
        <v>932</v>
      </c>
      <c r="N3776" t="s">
        <v>933</v>
      </c>
      <c r="O3776" t="s">
        <v>934</v>
      </c>
      <c r="P3776" t="s">
        <v>934</v>
      </c>
      <c r="Q3776" t="s">
        <v>814</v>
      </c>
      <c r="R3776" t="str">
        <f t="shared" si="118"/>
        <v>Weekday</v>
      </c>
      <c r="S3776" s="12">
        <f t="shared" si="117"/>
        <v>41550</v>
      </c>
    </row>
    <row r="3777" spans="1:19" x14ac:dyDescent="0.25">
      <c r="A3777" t="s">
        <v>593</v>
      </c>
      <c r="B3777" t="s">
        <v>594</v>
      </c>
      <c r="C3777">
        <v>20136676256</v>
      </c>
      <c r="D3777">
        <v>70</v>
      </c>
      <c r="E3777" t="s">
        <v>87</v>
      </c>
      <c r="G3777">
        <v>17.25</v>
      </c>
      <c r="H3777">
        <v>2013</v>
      </c>
      <c r="I3777">
        <v>10</v>
      </c>
      <c r="J3777">
        <v>4</v>
      </c>
      <c r="K3777">
        <v>16</v>
      </c>
      <c r="M3777" t="s">
        <v>935</v>
      </c>
      <c r="N3777" t="s">
        <v>933</v>
      </c>
      <c r="O3777" t="s">
        <v>934</v>
      </c>
      <c r="P3777" t="s">
        <v>934</v>
      </c>
      <c r="Q3777" t="s">
        <v>716</v>
      </c>
      <c r="R3777" t="str">
        <f t="shared" si="118"/>
        <v>Weekday</v>
      </c>
      <c r="S3777" s="12">
        <f t="shared" si="117"/>
        <v>41551</v>
      </c>
    </row>
    <row r="3778" spans="1:19" x14ac:dyDescent="0.25">
      <c r="A3778" t="s">
        <v>593</v>
      </c>
      <c r="B3778" t="s">
        <v>594</v>
      </c>
      <c r="C3778">
        <v>20136676363</v>
      </c>
      <c r="D3778">
        <v>70</v>
      </c>
      <c r="E3778" t="s">
        <v>62</v>
      </c>
      <c r="G3778">
        <v>13.45</v>
      </c>
      <c r="H3778">
        <v>2013</v>
      </c>
      <c r="I3778">
        <v>10</v>
      </c>
      <c r="J3778">
        <v>5</v>
      </c>
      <c r="K3778">
        <v>11</v>
      </c>
      <c r="M3778" t="s">
        <v>932</v>
      </c>
      <c r="N3778" t="s">
        <v>933</v>
      </c>
      <c r="O3778" t="s">
        <v>934</v>
      </c>
      <c r="P3778" t="s">
        <v>934</v>
      </c>
      <c r="R3778" t="str">
        <f t="shared" si="118"/>
        <v>Weekend</v>
      </c>
      <c r="S3778" s="12">
        <f t="shared" si="117"/>
        <v>41552</v>
      </c>
    </row>
    <row r="3779" spans="1:19" x14ac:dyDescent="0.25">
      <c r="A3779" t="s">
        <v>593</v>
      </c>
      <c r="B3779" t="s">
        <v>594</v>
      </c>
      <c r="C3779">
        <v>20136676609</v>
      </c>
      <c r="D3779">
        <v>70</v>
      </c>
      <c r="E3779" t="s">
        <v>62</v>
      </c>
      <c r="G3779">
        <v>16.059999999999999</v>
      </c>
      <c r="H3779">
        <v>2013</v>
      </c>
      <c r="I3779">
        <v>10</v>
      </c>
      <c r="J3779">
        <v>6</v>
      </c>
      <c r="K3779">
        <v>17</v>
      </c>
      <c r="M3779" t="s">
        <v>935</v>
      </c>
      <c r="N3779" t="s">
        <v>933</v>
      </c>
      <c r="O3779" t="s">
        <v>934</v>
      </c>
      <c r="P3779" t="s">
        <v>934</v>
      </c>
      <c r="Q3779" t="s">
        <v>657</v>
      </c>
      <c r="R3779" t="str">
        <f t="shared" si="118"/>
        <v>Weekend</v>
      </c>
      <c r="S3779" s="12">
        <f t="shared" ref="S3779:S3842" si="119">DATE(H3779,I3779,J3779)</f>
        <v>41553</v>
      </c>
    </row>
    <row r="3780" spans="1:19" x14ac:dyDescent="0.25">
      <c r="A3780" t="s">
        <v>593</v>
      </c>
      <c r="B3780" t="s">
        <v>836</v>
      </c>
      <c r="C3780">
        <v>20136676690</v>
      </c>
      <c r="D3780">
        <v>71</v>
      </c>
      <c r="E3780" t="s">
        <v>87</v>
      </c>
      <c r="G3780">
        <v>0.16</v>
      </c>
      <c r="H3780">
        <v>2013</v>
      </c>
      <c r="I3780">
        <v>10</v>
      </c>
      <c r="J3780">
        <v>6</v>
      </c>
      <c r="K3780">
        <v>17</v>
      </c>
      <c r="M3780" t="s">
        <v>935</v>
      </c>
      <c r="N3780" t="s">
        <v>933</v>
      </c>
      <c r="O3780" t="s">
        <v>934</v>
      </c>
      <c r="P3780" t="s">
        <v>934</v>
      </c>
      <c r="R3780" t="str">
        <f t="shared" si="118"/>
        <v>Weekend</v>
      </c>
      <c r="S3780" s="12">
        <f t="shared" si="119"/>
        <v>41553</v>
      </c>
    </row>
    <row r="3781" spans="1:19" x14ac:dyDescent="0.25">
      <c r="A3781" t="s">
        <v>593</v>
      </c>
      <c r="B3781" t="s">
        <v>594</v>
      </c>
      <c r="C3781">
        <v>20136677077</v>
      </c>
      <c r="D3781">
        <v>70</v>
      </c>
      <c r="E3781" t="s">
        <v>87</v>
      </c>
      <c r="G3781">
        <v>14.29</v>
      </c>
      <c r="H3781">
        <v>2013</v>
      </c>
      <c r="I3781">
        <v>10</v>
      </c>
      <c r="J3781">
        <v>7</v>
      </c>
      <c r="K3781">
        <v>7</v>
      </c>
      <c r="M3781" t="s">
        <v>932</v>
      </c>
      <c r="N3781" t="s">
        <v>933</v>
      </c>
      <c r="O3781" t="s">
        <v>934</v>
      </c>
      <c r="P3781" t="s">
        <v>934</v>
      </c>
      <c r="R3781" t="str">
        <f t="shared" ref="R3781:R3844" si="120">IF(WEEKDAY(DATE(H3781,I3781,J3781),2)&lt;6,"Weekday","Weekend")</f>
        <v>Weekday</v>
      </c>
      <c r="S3781" s="12">
        <f t="shared" si="119"/>
        <v>41554</v>
      </c>
    </row>
    <row r="3782" spans="1:19" x14ac:dyDescent="0.25">
      <c r="A3782" t="s">
        <v>593</v>
      </c>
      <c r="B3782" t="s">
        <v>723</v>
      </c>
      <c r="C3782">
        <v>20136677376</v>
      </c>
      <c r="D3782">
        <v>71</v>
      </c>
      <c r="E3782" t="s">
        <v>87</v>
      </c>
      <c r="G3782">
        <v>18.399999999999999</v>
      </c>
      <c r="H3782">
        <v>2013</v>
      </c>
      <c r="I3782">
        <v>10</v>
      </c>
      <c r="J3782">
        <v>7</v>
      </c>
      <c r="K3782">
        <v>7</v>
      </c>
      <c r="M3782" t="s">
        <v>932</v>
      </c>
      <c r="N3782" t="s">
        <v>933</v>
      </c>
      <c r="O3782" t="s">
        <v>934</v>
      </c>
      <c r="P3782" t="s">
        <v>934</v>
      </c>
      <c r="Q3782" t="s">
        <v>794</v>
      </c>
      <c r="R3782" t="str">
        <f t="shared" si="120"/>
        <v>Weekday</v>
      </c>
      <c r="S3782" s="12">
        <f t="shared" si="119"/>
        <v>41554</v>
      </c>
    </row>
    <row r="3783" spans="1:19" x14ac:dyDescent="0.25">
      <c r="A3783" t="s">
        <v>593</v>
      </c>
      <c r="B3783" t="s">
        <v>594</v>
      </c>
      <c r="C3783">
        <v>20136677449</v>
      </c>
      <c r="D3783">
        <v>70</v>
      </c>
      <c r="E3783" t="s">
        <v>62</v>
      </c>
      <c r="G3783">
        <v>14.56</v>
      </c>
      <c r="H3783">
        <v>2013</v>
      </c>
      <c r="I3783">
        <v>5</v>
      </c>
      <c r="J3783">
        <v>14</v>
      </c>
      <c r="K3783">
        <v>17</v>
      </c>
      <c r="M3783" t="s">
        <v>932</v>
      </c>
      <c r="N3783" t="s">
        <v>933</v>
      </c>
      <c r="O3783" t="s">
        <v>934</v>
      </c>
      <c r="P3783" t="s">
        <v>934</v>
      </c>
      <c r="R3783" t="str">
        <f t="shared" si="120"/>
        <v>Weekday</v>
      </c>
      <c r="S3783" s="12">
        <f t="shared" si="119"/>
        <v>41408</v>
      </c>
    </row>
    <row r="3784" spans="1:19" x14ac:dyDescent="0.25">
      <c r="A3784" t="s">
        <v>593</v>
      </c>
      <c r="B3784" t="s">
        <v>594</v>
      </c>
      <c r="C3784">
        <v>20136677523</v>
      </c>
      <c r="D3784">
        <v>70</v>
      </c>
      <c r="E3784" t="s">
        <v>62</v>
      </c>
      <c r="G3784">
        <v>13.09</v>
      </c>
      <c r="H3784">
        <v>2013</v>
      </c>
      <c r="I3784">
        <v>10</v>
      </c>
      <c r="J3784">
        <v>8</v>
      </c>
      <c r="K3784">
        <v>16</v>
      </c>
      <c r="M3784" t="s">
        <v>932</v>
      </c>
      <c r="N3784" t="s">
        <v>933</v>
      </c>
      <c r="O3784" t="s">
        <v>934</v>
      </c>
      <c r="P3784" t="s">
        <v>934</v>
      </c>
      <c r="R3784" t="str">
        <f t="shared" si="120"/>
        <v>Weekday</v>
      </c>
      <c r="S3784" s="12">
        <f t="shared" si="119"/>
        <v>41555</v>
      </c>
    </row>
    <row r="3785" spans="1:19" x14ac:dyDescent="0.25">
      <c r="A3785" t="s">
        <v>593</v>
      </c>
      <c r="B3785" t="s">
        <v>723</v>
      </c>
      <c r="C3785">
        <v>20136677572</v>
      </c>
      <c r="D3785">
        <v>71</v>
      </c>
      <c r="E3785" t="s">
        <v>87</v>
      </c>
      <c r="G3785">
        <v>14.13</v>
      </c>
      <c r="H3785">
        <v>2013</v>
      </c>
      <c r="I3785">
        <v>10</v>
      </c>
      <c r="J3785">
        <v>6</v>
      </c>
      <c r="K3785">
        <v>17</v>
      </c>
      <c r="M3785" t="s">
        <v>935</v>
      </c>
      <c r="N3785" t="s">
        <v>939</v>
      </c>
      <c r="O3785" t="s">
        <v>934</v>
      </c>
      <c r="P3785" t="s">
        <v>934</v>
      </c>
      <c r="Q3785" t="s">
        <v>821</v>
      </c>
      <c r="R3785" t="str">
        <f t="shared" si="120"/>
        <v>Weekend</v>
      </c>
      <c r="S3785" s="12">
        <f t="shared" si="119"/>
        <v>41553</v>
      </c>
    </row>
    <row r="3786" spans="1:19" x14ac:dyDescent="0.25">
      <c r="A3786" t="s">
        <v>593</v>
      </c>
      <c r="B3786" t="s">
        <v>723</v>
      </c>
      <c r="C3786">
        <v>20136677573</v>
      </c>
      <c r="D3786">
        <v>71</v>
      </c>
      <c r="E3786" t="s">
        <v>87</v>
      </c>
      <c r="G3786">
        <v>17.829999999999998</v>
      </c>
      <c r="H3786">
        <v>2013</v>
      </c>
      <c r="I3786">
        <v>10</v>
      </c>
      <c r="J3786">
        <v>7</v>
      </c>
      <c r="K3786">
        <v>7</v>
      </c>
      <c r="M3786" t="s">
        <v>932</v>
      </c>
      <c r="N3786" t="s">
        <v>933</v>
      </c>
      <c r="O3786" t="s">
        <v>934</v>
      </c>
      <c r="P3786" t="s">
        <v>934</v>
      </c>
      <c r="Q3786" t="s">
        <v>797</v>
      </c>
      <c r="R3786" t="str">
        <f t="shared" si="120"/>
        <v>Weekday</v>
      </c>
      <c r="S3786" s="12">
        <f t="shared" si="119"/>
        <v>41554</v>
      </c>
    </row>
    <row r="3787" spans="1:19" x14ac:dyDescent="0.25">
      <c r="A3787" t="s">
        <v>593</v>
      </c>
      <c r="B3787" t="s">
        <v>594</v>
      </c>
      <c r="C3787">
        <v>20136677826</v>
      </c>
      <c r="D3787">
        <v>70</v>
      </c>
      <c r="E3787" t="s">
        <v>87</v>
      </c>
      <c r="G3787">
        <v>10.75</v>
      </c>
      <c r="H3787">
        <v>2013</v>
      </c>
      <c r="I3787">
        <v>10</v>
      </c>
      <c r="J3787">
        <v>3</v>
      </c>
      <c r="K3787">
        <v>15</v>
      </c>
      <c r="M3787" t="s">
        <v>932</v>
      </c>
      <c r="N3787" t="s">
        <v>936</v>
      </c>
      <c r="O3787" t="s">
        <v>934</v>
      </c>
      <c r="P3787" t="s">
        <v>934</v>
      </c>
      <c r="Q3787" t="s">
        <v>652</v>
      </c>
      <c r="R3787" t="str">
        <f t="shared" si="120"/>
        <v>Weekday</v>
      </c>
      <c r="S3787" s="12">
        <f t="shared" si="119"/>
        <v>41550</v>
      </c>
    </row>
    <row r="3788" spans="1:19" x14ac:dyDescent="0.25">
      <c r="A3788" t="s">
        <v>593</v>
      </c>
      <c r="B3788" t="s">
        <v>836</v>
      </c>
      <c r="C3788">
        <v>20136678367</v>
      </c>
      <c r="D3788">
        <v>71</v>
      </c>
      <c r="E3788" t="s">
        <v>87</v>
      </c>
      <c r="G3788">
        <v>1.77</v>
      </c>
      <c r="H3788">
        <v>2013</v>
      </c>
      <c r="I3788">
        <v>10</v>
      </c>
      <c r="J3788">
        <v>7</v>
      </c>
      <c r="K3788">
        <v>14</v>
      </c>
      <c r="M3788" t="s">
        <v>935</v>
      </c>
      <c r="N3788" t="s">
        <v>937</v>
      </c>
      <c r="O3788" t="s">
        <v>934</v>
      </c>
      <c r="P3788" t="s">
        <v>934</v>
      </c>
      <c r="Q3788" t="s">
        <v>853</v>
      </c>
      <c r="R3788" t="str">
        <f t="shared" si="120"/>
        <v>Weekday</v>
      </c>
      <c r="S3788" s="12">
        <f t="shared" si="119"/>
        <v>41554</v>
      </c>
    </row>
    <row r="3789" spans="1:19" x14ac:dyDescent="0.25">
      <c r="A3789" t="s">
        <v>593</v>
      </c>
      <c r="B3789" t="s">
        <v>594</v>
      </c>
      <c r="C3789">
        <v>20136678509</v>
      </c>
      <c r="D3789">
        <v>70</v>
      </c>
      <c r="E3789" t="s">
        <v>940</v>
      </c>
      <c r="G3789">
        <v>19.309999999999999</v>
      </c>
      <c r="H3789">
        <v>2013</v>
      </c>
      <c r="I3789">
        <v>10</v>
      </c>
      <c r="J3789">
        <v>10</v>
      </c>
      <c r="K3789">
        <v>17</v>
      </c>
      <c r="M3789" t="s">
        <v>932</v>
      </c>
      <c r="N3789" t="s">
        <v>933</v>
      </c>
      <c r="O3789" t="s">
        <v>934</v>
      </c>
      <c r="P3789" t="s">
        <v>934</v>
      </c>
      <c r="R3789" t="str">
        <f t="shared" si="120"/>
        <v>Weekday</v>
      </c>
      <c r="S3789" s="12">
        <f t="shared" si="119"/>
        <v>41557</v>
      </c>
    </row>
    <row r="3790" spans="1:19" x14ac:dyDescent="0.25">
      <c r="A3790" t="s">
        <v>593</v>
      </c>
      <c r="B3790" t="s">
        <v>836</v>
      </c>
      <c r="C3790">
        <v>20136678600</v>
      </c>
      <c r="D3790">
        <v>71</v>
      </c>
      <c r="E3790" t="s">
        <v>87</v>
      </c>
      <c r="G3790">
        <v>0.06</v>
      </c>
      <c r="H3790">
        <v>2013</v>
      </c>
      <c r="I3790">
        <v>10</v>
      </c>
      <c r="J3790">
        <v>6</v>
      </c>
      <c r="K3790">
        <v>16</v>
      </c>
      <c r="M3790" t="s">
        <v>935</v>
      </c>
      <c r="N3790" t="s">
        <v>933</v>
      </c>
      <c r="O3790" t="s">
        <v>934</v>
      </c>
      <c r="P3790" t="s">
        <v>934</v>
      </c>
      <c r="R3790" t="str">
        <f t="shared" si="120"/>
        <v>Weekend</v>
      </c>
      <c r="S3790" s="12">
        <f t="shared" si="119"/>
        <v>41553</v>
      </c>
    </row>
    <row r="3791" spans="1:19" x14ac:dyDescent="0.25">
      <c r="A3791" t="s">
        <v>593</v>
      </c>
      <c r="B3791" t="s">
        <v>723</v>
      </c>
      <c r="C3791">
        <v>20136678855</v>
      </c>
      <c r="D3791">
        <v>71</v>
      </c>
      <c r="E3791" t="s">
        <v>87</v>
      </c>
      <c r="G3791">
        <v>15.7</v>
      </c>
      <c r="H3791">
        <v>2013</v>
      </c>
      <c r="I3791">
        <v>10</v>
      </c>
      <c r="J3791">
        <v>10</v>
      </c>
      <c r="K3791">
        <v>7</v>
      </c>
      <c r="M3791" t="s">
        <v>932</v>
      </c>
      <c r="N3791" t="s">
        <v>936</v>
      </c>
      <c r="O3791" t="s">
        <v>934</v>
      </c>
      <c r="P3791" t="s">
        <v>934</v>
      </c>
      <c r="Q3791" t="s">
        <v>812</v>
      </c>
      <c r="R3791" t="str">
        <f t="shared" si="120"/>
        <v>Weekday</v>
      </c>
      <c r="S3791" s="12">
        <f t="shared" si="119"/>
        <v>41557</v>
      </c>
    </row>
    <row r="3792" spans="1:19" x14ac:dyDescent="0.25">
      <c r="A3792" t="s">
        <v>593</v>
      </c>
      <c r="B3792" t="s">
        <v>723</v>
      </c>
      <c r="C3792">
        <v>20136678856</v>
      </c>
      <c r="D3792">
        <v>275</v>
      </c>
      <c r="E3792" t="s">
        <v>87</v>
      </c>
      <c r="G3792">
        <v>32.299999999999997</v>
      </c>
      <c r="H3792">
        <v>2013</v>
      </c>
      <c r="I3792">
        <v>10</v>
      </c>
      <c r="J3792">
        <v>11</v>
      </c>
      <c r="K3792">
        <v>12</v>
      </c>
      <c r="M3792" t="s">
        <v>932</v>
      </c>
      <c r="N3792" t="s">
        <v>933</v>
      </c>
      <c r="O3792" t="s">
        <v>934</v>
      </c>
      <c r="P3792" t="s">
        <v>934</v>
      </c>
      <c r="Q3792" t="s">
        <v>897</v>
      </c>
      <c r="R3792" t="str">
        <f t="shared" si="120"/>
        <v>Weekday</v>
      </c>
      <c r="S3792" s="12">
        <f t="shared" si="119"/>
        <v>41558</v>
      </c>
    </row>
    <row r="3793" spans="1:19" x14ac:dyDescent="0.25">
      <c r="A3793" t="s">
        <v>593</v>
      </c>
      <c r="B3793" t="s">
        <v>723</v>
      </c>
      <c r="C3793">
        <v>20136678857</v>
      </c>
      <c r="D3793">
        <v>71</v>
      </c>
      <c r="E3793" t="s">
        <v>62</v>
      </c>
      <c r="G3793">
        <v>15.79</v>
      </c>
      <c r="H3793">
        <v>2013</v>
      </c>
      <c r="I3793">
        <v>10</v>
      </c>
      <c r="J3793">
        <v>10</v>
      </c>
      <c r="K3793">
        <v>18</v>
      </c>
      <c r="M3793" t="s">
        <v>932</v>
      </c>
      <c r="N3793" t="s">
        <v>939</v>
      </c>
      <c r="O3793" t="s">
        <v>934</v>
      </c>
      <c r="P3793" t="s">
        <v>934</v>
      </c>
      <c r="Q3793" t="s">
        <v>946</v>
      </c>
      <c r="R3793" t="str">
        <f t="shared" si="120"/>
        <v>Weekday</v>
      </c>
      <c r="S3793" s="12">
        <f t="shared" si="119"/>
        <v>41557</v>
      </c>
    </row>
    <row r="3794" spans="1:19" x14ac:dyDescent="0.25">
      <c r="A3794" t="s">
        <v>593</v>
      </c>
      <c r="B3794" t="s">
        <v>723</v>
      </c>
      <c r="C3794">
        <v>20136679084</v>
      </c>
      <c r="D3794">
        <v>71</v>
      </c>
      <c r="E3794" t="s">
        <v>87</v>
      </c>
      <c r="G3794">
        <v>19.8</v>
      </c>
      <c r="H3794">
        <v>2013</v>
      </c>
      <c r="I3794">
        <v>10</v>
      </c>
      <c r="J3794">
        <v>8</v>
      </c>
      <c r="K3794">
        <v>20</v>
      </c>
      <c r="M3794" t="s">
        <v>935</v>
      </c>
      <c r="N3794" t="s">
        <v>933</v>
      </c>
      <c r="O3794" t="s">
        <v>934</v>
      </c>
      <c r="P3794" t="s">
        <v>934</v>
      </c>
      <c r="R3794" t="str">
        <f t="shared" si="120"/>
        <v>Weekday</v>
      </c>
      <c r="S3794" s="12">
        <f t="shared" si="119"/>
        <v>41555</v>
      </c>
    </row>
    <row r="3795" spans="1:19" x14ac:dyDescent="0.25">
      <c r="A3795" t="s">
        <v>593</v>
      </c>
      <c r="B3795" t="s">
        <v>594</v>
      </c>
      <c r="C3795">
        <v>20136679085</v>
      </c>
      <c r="D3795">
        <v>70</v>
      </c>
      <c r="E3795" t="s">
        <v>87</v>
      </c>
      <c r="G3795">
        <v>17.940000000000001</v>
      </c>
      <c r="H3795">
        <v>2013</v>
      </c>
      <c r="I3795">
        <v>10</v>
      </c>
      <c r="J3795">
        <v>11</v>
      </c>
      <c r="K3795">
        <v>20</v>
      </c>
      <c r="M3795" t="s">
        <v>932</v>
      </c>
      <c r="N3795" t="s">
        <v>936</v>
      </c>
      <c r="O3795" t="s">
        <v>934</v>
      </c>
      <c r="P3795" t="s">
        <v>934</v>
      </c>
      <c r="Q3795" t="s">
        <v>711</v>
      </c>
      <c r="R3795" t="str">
        <f t="shared" si="120"/>
        <v>Weekday</v>
      </c>
      <c r="S3795" s="12">
        <f t="shared" si="119"/>
        <v>41558</v>
      </c>
    </row>
    <row r="3796" spans="1:19" x14ac:dyDescent="0.25">
      <c r="A3796" t="s">
        <v>593</v>
      </c>
      <c r="B3796" t="s">
        <v>594</v>
      </c>
      <c r="C3796">
        <v>20136679199</v>
      </c>
      <c r="D3796">
        <v>70</v>
      </c>
      <c r="E3796" t="s">
        <v>62</v>
      </c>
      <c r="G3796">
        <v>13.34</v>
      </c>
      <c r="H3796">
        <v>2013</v>
      </c>
      <c r="I3796">
        <v>10</v>
      </c>
      <c r="J3796">
        <v>10</v>
      </c>
      <c r="K3796">
        <v>17</v>
      </c>
      <c r="M3796" t="s">
        <v>932</v>
      </c>
      <c r="N3796" t="s">
        <v>933</v>
      </c>
      <c r="O3796" t="s">
        <v>934</v>
      </c>
      <c r="P3796" t="s">
        <v>934</v>
      </c>
      <c r="R3796" t="str">
        <f t="shared" si="120"/>
        <v>Weekday</v>
      </c>
      <c r="S3796" s="12">
        <f t="shared" si="119"/>
        <v>41557</v>
      </c>
    </row>
    <row r="3797" spans="1:19" x14ac:dyDescent="0.25">
      <c r="A3797" t="s">
        <v>593</v>
      </c>
      <c r="B3797" t="s">
        <v>594</v>
      </c>
      <c r="C3797">
        <v>20136679488</v>
      </c>
      <c r="D3797">
        <v>70</v>
      </c>
      <c r="E3797" t="s">
        <v>87</v>
      </c>
      <c r="G3797">
        <v>16.059999999999999</v>
      </c>
      <c r="H3797">
        <v>2013</v>
      </c>
      <c r="I3797">
        <v>10</v>
      </c>
      <c r="J3797">
        <v>13</v>
      </c>
      <c r="K3797">
        <v>12</v>
      </c>
      <c r="M3797" t="s">
        <v>935</v>
      </c>
      <c r="N3797" t="s">
        <v>936</v>
      </c>
      <c r="O3797" t="s">
        <v>934</v>
      </c>
      <c r="P3797" t="s">
        <v>934</v>
      </c>
      <c r="R3797" t="str">
        <f t="shared" si="120"/>
        <v>Weekend</v>
      </c>
      <c r="S3797" s="12">
        <f t="shared" si="119"/>
        <v>41560</v>
      </c>
    </row>
    <row r="3798" spans="1:19" x14ac:dyDescent="0.25">
      <c r="A3798" t="s">
        <v>593</v>
      </c>
      <c r="B3798" t="s">
        <v>594</v>
      </c>
      <c r="C3798">
        <v>20136680134</v>
      </c>
      <c r="D3798">
        <v>70</v>
      </c>
      <c r="E3798" t="s">
        <v>87</v>
      </c>
      <c r="G3798">
        <v>15.33</v>
      </c>
      <c r="H3798">
        <v>2013</v>
      </c>
      <c r="I3798">
        <v>10</v>
      </c>
      <c r="J3798">
        <v>15</v>
      </c>
      <c r="K3798">
        <v>7</v>
      </c>
      <c r="M3798" t="s">
        <v>932</v>
      </c>
      <c r="N3798" t="s">
        <v>933</v>
      </c>
      <c r="O3798" t="s">
        <v>938</v>
      </c>
      <c r="P3798" t="s">
        <v>934</v>
      </c>
      <c r="R3798" t="str">
        <f t="shared" si="120"/>
        <v>Weekday</v>
      </c>
      <c r="S3798" s="12">
        <f t="shared" si="119"/>
        <v>41562</v>
      </c>
    </row>
    <row r="3799" spans="1:19" x14ac:dyDescent="0.25">
      <c r="A3799" t="s">
        <v>593</v>
      </c>
      <c r="B3799" t="s">
        <v>594</v>
      </c>
      <c r="C3799">
        <v>20136680136</v>
      </c>
      <c r="D3799">
        <v>70</v>
      </c>
      <c r="E3799" t="s">
        <v>87</v>
      </c>
      <c r="G3799">
        <v>15.99</v>
      </c>
      <c r="H3799">
        <v>2013</v>
      </c>
      <c r="I3799">
        <v>10</v>
      </c>
      <c r="J3799">
        <v>15</v>
      </c>
      <c r="K3799">
        <v>9</v>
      </c>
      <c r="M3799" t="s">
        <v>932</v>
      </c>
      <c r="N3799" t="s">
        <v>933</v>
      </c>
      <c r="O3799" t="s">
        <v>934</v>
      </c>
      <c r="P3799" t="s">
        <v>934</v>
      </c>
      <c r="R3799" t="str">
        <f t="shared" si="120"/>
        <v>Weekday</v>
      </c>
      <c r="S3799" s="12">
        <f t="shared" si="119"/>
        <v>41562</v>
      </c>
    </row>
    <row r="3800" spans="1:19" x14ac:dyDescent="0.25">
      <c r="A3800" t="s">
        <v>593</v>
      </c>
      <c r="B3800" t="s">
        <v>594</v>
      </c>
      <c r="C3800">
        <v>20136680602</v>
      </c>
      <c r="D3800">
        <v>70</v>
      </c>
      <c r="E3800" t="s">
        <v>62</v>
      </c>
      <c r="G3800">
        <v>13.19</v>
      </c>
      <c r="H3800">
        <v>2013</v>
      </c>
      <c r="I3800">
        <v>6</v>
      </c>
      <c r="J3800">
        <v>22</v>
      </c>
      <c r="K3800">
        <v>12</v>
      </c>
      <c r="M3800" t="s">
        <v>932</v>
      </c>
      <c r="N3800" t="s">
        <v>933</v>
      </c>
      <c r="O3800" t="s">
        <v>934</v>
      </c>
      <c r="P3800" t="s">
        <v>934</v>
      </c>
      <c r="R3800" t="str">
        <f t="shared" si="120"/>
        <v>Weekend</v>
      </c>
      <c r="S3800" s="12">
        <f t="shared" si="119"/>
        <v>41447</v>
      </c>
    </row>
    <row r="3801" spans="1:19" x14ac:dyDescent="0.25">
      <c r="A3801" t="s">
        <v>593</v>
      </c>
      <c r="B3801" t="s">
        <v>723</v>
      </c>
      <c r="C3801">
        <v>20136680665</v>
      </c>
      <c r="D3801">
        <v>71</v>
      </c>
      <c r="E3801" t="s">
        <v>87</v>
      </c>
      <c r="G3801">
        <v>19.2</v>
      </c>
      <c r="H3801">
        <v>2013</v>
      </c>
      <c r="I3801">
        <v>10</v>
      </c>
      <c r="J3801">
        <v>12</v>
      </c>
      <c r="K3801">
        <v>19</v>
      </c>
      <c r="M3801" t="s">
        <v>935</v>
      </c>
      <c r="N3801" t="s">
        <v>933</v>
      </c>
      <c r="O3801" t="s">
        <v>934</v>
      </c>
      <c r="P3801" t="s">
        <v>934</v>
      </c>
      <c r="Q3801" t="s">
        <v>791</v>
      </c>
      <c r="R3801" t="str">
        <f t="shared" si="120"/>
        <v>Weekend</v>
      </c>
      <c r="S3801" s="12">
        <f t="shared" si="119"/>
        <v>41559</v>
      </c>
    </row>
    <row r="3802" spans="1:19" x14ac:dyDescent="0.25">
      <c r="A3802" t="s">
        <v>593</v>
      </c>
      <c r="B3802" t="s">
        <v>594</v>
      </c>
      <c r="C3802">
        <v>20136680795</v>
      </c>
      <c r="D3802">
        <v>70</v>
      </c>
      <c r="E3802" t="s">
        <v>62</v>
      </c>
      <c r="G3802">
        <v>13.31</v>
      </c>
      <c r="H3802">
        <v>2013</v>
      </c>
      <c r="I3802">
        <v>10</v>
      </c>
      <c r="J3802">
        <v>17</v>
      </c>
      <c r="K3802">
        <v>1</v>
      </c>
      <c r="M3802" t="s">
        <v>935</v>
      </c>
      <c r="N3802" t="s">
        <v>933</v>
      </c>
      <c r="O3802" t="s">
        <v>934</v>
      </c>
      <c r="P3802" t="s">
        <v>934</v>
      </c>
      <c r="R3802" t="str">
        <f t="shared" si="120"/>
        <v>Weekday</v>
      </c>
      <c r="S3802" s="12">
        <f t="shared" si="119"/>
        <v>41564</v>
      </c>
    </row>
    <row r="3803" spans="1:19" x14ac:dyDescent="0.25">
      <c r="A3803" t="s">
        <v>593</v>
      </c>
      <c r="B3803" t="s">
        <v>594</v>
      </c>
      <c r="C3803">
        <v>20136680934</v>
      </c>
      <c r="D3803">
        <v>70</v>
      </c>
      <c r="E3803" t="s">
        <v>87</v>
      </c>
      <c r="G3803">
        <v>15.63</v>
      </c>
      <c r="H3803">
        <v>2013</v>
      </c>
      <c r="I3803">
        <v>10</v>
      </c>
      <c r="J3803">
        <v>7</v>
      </c>
      <c r="K3803">
        <v>8</v>
      </c>
      <c r="M3803" t="s">
        <v>932</v>
      </c>
      <c r="N3803" t="s">
        <v>933</v>
      </c>
      <c r="O3803" t="s">
        <v>938</v>
      </c>
      <c r="P3803" t="s">
        <v>934</v>
      </c>
      <c r="R3803" t="str">
        <f t="shared" si="120"/>
        <v>Weekday</v>
      </c>
      <c r="S3803" s="12">
        <f t="shared" si="119"/>
        <v>41554</v>
      </c>
    </row>
    <row r="3804" spans="1:19" x14ac:dyDescent="0.25">
      <c r="A3804" t="s">
        <v>593</v>
      </c>
      <c r="B3804" t="s">
        <v>594</v>
      </c>
      <c r="C3804">
        <v>20136681023</v>
      </c>
      <c r="D3804">
        <v>70</v>
      </c>
      <c r="E3804" t="s">
        <v>87</v>
      </c>
      <c r="G3804">
        <v>16.989999999999998</v>
      </c>
      <c r="H3804">
        <v>2013</v>
      </c>
      <c r="I3804">
        <v>6</v>
      </c>
      <c r="J3804">
        <v>27</v>
      </c>
      <c r="K3804">
        <v>17</v>
      </c>
      <c r="M3804" t="s">
        <v>932</v>
      </c>
      <c r="N3804" t="s">
        <v>937</v>
      </c>
      <c r="O3804" t="s">
        <v>934</v>
      </c>
      <c r="P3804" t="s">
        <v>934</v>
      </c>
      <c r="Q3804" t="s">
        <v>718</v>
      </c>
      <c r="R3804" t="str">
        <f t="shared" si="120"/>
        <v>Weekday</v>
      </c>
      <c r="S3804" s="12">
        <f t="shared" si="119"/>
        <v>41452</v>
      </c>
    </row>
    <row r="3805" spans="1:19" x14ac:dyDescent="0.25">
      <c r="A3805" t="s">
        <v>593</v>
      </c>
      <c r="B3805" t="s">
        <v>594</v>
      </c>
      <c r="C3805">
        <v>20136681452</v>
      </c>
      <c r="D3805">
        <v>70</v>
      </c>
      <c r="E3805" t="s">
        <v>87</v>
      </c>
      <c r="G3805">
        <v>16.010000000000002</v>
      </c>
      <c r="H3805">
        <v>2013</v>
      </c>
      <c r="I3805">
        <v>10</v>
      </c>
      <c r="J3805">
        <v>18</v>
      </c>
      <c r="K3805">
        <v>8</v>
      </c>
      <c r="M3805" t="s">
        <v>932</v>
      </c>
      <c r="N3805" t="s">
        <v>939</v>
      </c>
      <c r="O3805" t="s">
        <v>934</v>
      </c>
      <c r="P3805" t="s">
        <v>934</v>
      </c>
      <c r="R3805" t="str">
        <f t="shared" si="120"/>
        <v>Weekday</v>
      </c>
      <c r="S3805" s="12">
        <f t="shared" si="119"/>
        <v>41565</v>
      </c>
    </row>
    <row r="3806" spans="1:19" x14ac:dyDescent="0.25">
      <c r="A3806" t="s">
        <v>593</v>
      </c>
      <c r="B3806" t="s">
        <v>594</v>
      </c>
      <c r="C3806">
        <v>20136681453</v>
      </c>
      <c r="D3806">
        <v>70</v>
      </c>
      <c r="E3806" t="s">
        <v>87</v>
      </c>
      <c r="G3806">
        <v>15.97</v>
      </c>
      <c r="H3806">
        <v>2013</v>
      </c>
      <c r="I3806">
        <v>10</v>
      </c>
      <c r="J3806">
        <v>17</v>
      </c>
      <c r="K3806">
        <v>8</v>
      </c>
      <c r="M3806" t="s">
        <v>932</v>
      </c>
      <c r="N3806" t="s">
        <v>933</v>
      </c>
      <c r="O3806" t="s">
        <v>934</v>
      </c>
      <c r="P3806" t="s">
        <v>934</v>
      </c>
      <c r="R3806" t="str">
        <f t="shared" si="120"/>
        <v>Weekday</v>
      </c>
      <c r="S3806" s="12">
        <f t="shared" si="119"/>
        <v>41564</v>
      </c>
    </row>
    <row r="3807" spans="1:19" x14ac:dyDescent="0.25">
      <c r="A3807" t="s">
        <v>593</v>
      </c>
      <c r="B3807" t="s">
        <v>723</v>
      </c>
      <c r="C3807">
        <v>20136681519</v>
      </c>
      <c r="D3807">
        <v>275</v>
      </c>
      <c r="E3807" t="s">
        <v>87</v>
      </c>
      <c r="G3807">
        <v>31.09</v>
      </c>
      <c r="H3807">
        <v>2013</v>
      </c>
      <c r="I3807">
        <v>10</v>
      </c>
      <c r="J3807">
        <v>17</v>
      </c>
      <c r="K3807">
        <v>7</v>
      </c>
      <c r="M3807" t="s">
        <v>932</v>
      </c>
      <c r="N3807" t="s">
        <v>933</v>
      </c>
      <c r="O3807" t="s">
        <v>934</v>
      </c>
      <c r="P3807" t="s">
        <v>934</v>
      </c>
      <c r="R3807" t="str">
        <f t="shared" si="120"/>
        <v>Weekday</v>
      </c>
      <c r="S3807" s="12">
        <f t="shared" si="119"/>
        <v>41564</v>
      </c>
    </row>
    <row r="3808" spans="1:19" x14ac:dyDescent="0.25">
      <c r="A3808" t="s">
        <v>593</v>
      </c>
      <c r="B3808" t="s">
        <v>594</v>
      </c>
      <c r="C3808">
        <v>20136682100</v>
      </c>
      <c r="D3808">
        <v>70</v>
      </c>
      <c r="E3808" t="s">
        <v>62</v>
      </c>
      <c r="G3808">
        <v>13.91</v>
      </c>
      <c r="H3808">
        <v>2013</v>
      </c>
      <c r="I3808">
        <v>10</v>
      </c>
      <c r="J3808">
        <v>20</v>
      </c>
      <c r="K3808">
        <v>14</v>
      </c>
      <c r="M3808" t="s">
        <v>932</v>
      </c>
      <c r="N3808" t="s">
        <v>937</v>
      </c>
      <c r="O3808" t="s">
        <v>934</v>
      </c>
      <c r="P3808" t="s">
        <v>934</v>
      </c>
      <c r="R3808" t="str">
        <f t="shared" si="120"/>
        <v>Weekend</v>
      </c>
      <c r="S3808" s="12">
        <f t="shared" si="119"/>
        <v>41567</v>
      </c>
    </row>
    <row r="3809" spans="1:19" x14ac:dyDescent="0.25">
      <c r="A3809" t="s">
        <v>593</v>
      </c>
      <c r="B3809" t="s">
        <v>594</v>
      </c>
      <c r="C3809">
        <v>20136682151</v>
      </c>
      <c r="D3809">
        <v>70</v>
      </c>
      <c r="E3809" t="s">
        <v>62</v>
      </c>
      <c r="G3809">
        <v>13.93</v>
      </c>
      <c r="H3809">
        <v>2013</v>
      </c>
      <c r="I3809">
        <v>10</v>
      </c>
      <c r="J3809">
        <v>20</v>
      </c>
      <c r="K3809">
        <v>17</v>
      </c>
      <c r="M3809" t="s">
        <v>932</v>
      </c>
      <c r="N3809" t="s">
        <v>936</v>
      </c>
      <c r="O3809" t="s">
        <v>934</v>
      </c>
      <c r="P3809" t="s">
        <v>934</v>
      </c>
      <c r="R3809" t="str">
        <f t="shared" si="120"/>
        <v>Weekend</v>
      </c>
      <c r="S3809" s="12">
        <f t="shared" si="119"/>
        <v>41567</v>
      </c>
    </row>
    <row r="3810" spans="1:19" x14ac:dyDescent="0.25">
      <c r="A3810" t="s">
        <v>593</v>
      </c>
      <c r="B3810" t="s">
        <v>594</v>
      </c>
      <c r="C3810">
        <v>20136682648</v>
      </c>
      <c r="D3810">
        <v>70</v>
      </c>
      <c r="E3810" t="s">
        <v>62</v>
      </c>
      <c r="G3810">
        <v>13.19</v>
      </c>
      <c r="H3810">
        <v>2013</v>
      </c>
      <c r="I3810">
        <v>10</v>
      </c>
      <c r="J3810">
        <v>21</v>
      </c>
      <c r="K3810">
        <v>16</v>
      </c>
      <c r="M3810" t="s">
        <v>932</v>
      </c>
      <c r="N3810" t="s">
        <v>933</v>
      </c>
      <c r="O3810" t="s">
        <v>934</v>
      </c>
      <c r="P3810" t="s">
        <v>934</v>
      </c>
      <c r="R3810" t="str">
        <f t="shared" si="120"/>
        <v>Weekday</v>
      </c>
      <c r="S3810" s="12">
        <f t="shared" si="119"/>
        <v>41568</v>
      </c>
    </row>
    <row r="3811" spans="1:19" x14ac:dyDescent="0.25">
      <c r="A3811" t="s">
        <v>593</v>
      </c>
      <c r="B3811" t="s">
        <v>723</v>
      </c>
      <c r="C3811">
        <v>20136682683</v>
      </c>
      <c r="D3811">
        <v>71</v>
      </c>
      <c r="E3811" t="s">
        <v>62</v>
      </c>
      <c r="G3811">
        <v>17.13</v>
      </c>
      <c r="H3811">
        <v>2013</v>
      </c>
      <c r="I3811">
        <v>10</v>
      </c>
      <c r="J3811">
        <v>10</v>
      </c>
      <c r="K3811">
        <v>10</v>
      </c>
      <c r="M3811" t="s">
        <v>935</v>
      </c>
      <c r="N3811" t="s">
        <v>933</v>
      </c>
      <c r="O3811" t="s">
        <v>934</v>
      </c>
      <c r="P3811" t="s">
        <v>934</v>
      </c>
      <c r="Q3811" t="s">
        <v>775</v>
      </c>
      <c r="R3811" t="str">
        <f t="shared" si="120"/>
        <v>Weekday</v>
      </c>
      <c r="S3811" s="12">
        <f t="shared" si="119"/>
        <v>41557</v>
      </c>
    </row>
    <row r="3812" spans="1:19" x14ac:dyDescent="0.25">
      <c r="A3812" t="s">
        <v>593</v>
      </c>
      <c r="B3812" t="s">
        <v>723</v>
      </c>
      <c r="C3812">
        <v>20136682685</v>
      </c>
      <c r="D3812">
        <v>71</v>
      </c>
      <c r="E3812" t="s">
        <v>87</v>
      </c>
      <c r="G3812">
        <v>14.4</v>
      </c>
      <c r="H3812">
        <v>2013</v>
      </c>
      <c r="I3812">
        <v>10</v>
      </c>
      <c r="J3812">
        <v>19</v>
      </c>
      <c r="K3812">
        <v>13</v>
      </c>
      <c r="M3812" t="s">
        <v>935</v>
      </c>
      <c r="N3812" t="s">
        <v>933</v>
      </c>
      <c r="O3812" t="s">
        <v>934</v>
      </c>
      <c r="P3812" t="s">
        <v>934</v>
      </c>
      <c r="Q3812" t="s">
        <v>816</v>
      </c>
      <c r="R3812" t="str">
        <f t="shared" si="120"/>
        <v>Weekend</v>
      </c>
      <c r="S3812" s="12">
        <f t="shared" si="119"/>
        <v>41566</v>
      </c>
    </row>
    <row r="3813" spans="1:19" x14ac:dyDescent="0.25">
      <c r="A3813" t="s">
        <v>593</v>
      </c>
      <c r="B3813" t="s">
        <v>723</v>
      </c>
      <c r="C3813">
        <v>20136682908</v>
      </c>
      <c r="D3813">
        <v>71</v>
      </c>
      <c r="E3813" t="s">
        <v>87</v>
      </c>
      <c r="G3813">
        <v>15.1</v>
      </c>
      <c r="H3813">
        <v>2013</v>
      </c>
      <c r="I3813">
        <v>10</v>
      </c>
      <c r="J3813">
        <v>21</v>
      </c>
      <c r="K3813">
        <v>6</v>
      </c>
      <c r="M3813" t="s">
        <v>935</v>
      </c>
      <c r="N3813" t="s">
        <v>933</v>
      </c>
      <c r="O3813" t="s">
        <v>934</v>
      </c>
      <c r="P3813" t="s">
        <v>934</v>
      </c>
      <c r="Q3813" t="s">
        <v>814</v>
      </c>
      <c r="R3813" t="str">
        <f t="shared" si="120"/>
        <v>Weekday</v>
      </c>
      <c r="S3813" s="12">
        <f t="shared" si="119"/>
        <v>41568</v>
      </c>
    </row>
    <row r="3814" spans="1:19" x14ac:dyDescent="0.25">
      <c r="A3814" t="s">
        <v>593</v>
      </c>
      <c r="B3814" t="s">
        <v>723</v>
      </c>
      <c r="C3814">
        <v>20136682910</v>
      </c>
      <c r="D3814">
        <v>71</v>
      </c>
      <c r="E3814" t="s">
        <v>62</v>
      </c>
      <c r="G3814">
        <v>15.8</v>
      </c>
      <c r="H3814">
        <v>2013</v>
      </c>
      <c r="I3814">
        <v>10</v>
      </c>
      <c r="J3814">
        <v>21</v>
      </c>
      <c r="K3814">
        <v>16</v>
      </c>
      <c r="M3814" t="s">
        <v>932</v>
      </c>
      <c r="N3814" t="s">
        <v>937</v>
      </c>
      <c r="O3814" t="s">
        <v>934</v>
      </c>
      <c r="P3814" t="s">
        <v>934</v>
      </c>
      <c r="Q3814" t="s">
        <v>946</v>
      </c>
      <c r="R3814" t="str">
        <f t="shared" si="120"/>
        <v>Weekday</v>
      </c>
      <c r="S3814" s="12">
        <f t="shared" si="119"/>
        <v>41568</v>
      </c>
    </row>
    <row r="3815" spans="1:19" x14ac:dyDescent="0.25">
      <c r="A3815" t="s">
        <v>593</v>
      </c>
      <c r="B3815" t="s">
        <v>723</v>
      </c>
      <c r="C3815">
        <v>20136682911</v>
      </c>
      <c r="D3815">
        <v>71</v>
      </c>
      <c r="E3815" t="s">
        <v>62</v>
      </c>
      <c r="G3815">
        <v>16.100000000000001</v>
      </c>
      <c r="H3815">
        <v>2013</v>
      </c>
      <c r="I3815">
        <v>10</v>
      </c>
      <c r="J3815">
        <v>21</v>
      </c>
      <c r="K3815">
        <v>17</v>
      </c>
      <c r="M3815" t="s">
        <v>932</v>
      </c>
      <c r="N3815" t="s">
        <v>937</v>
      </c>
      <c r="O3815" t="s">
        <v>934</v>
      </c>
      <c r="P3815" t="s">
        <v>934</v>
      </c>
      <c r="Q3815" t="s">
        <v>946</v>
      </c>
      <c r="R3815" t="str">
        <f t="shared" si="120"/>
        <v>Weekday</v>
      </c>
      <c r="S3815" s="12">
        <f t="shared" si="119"/>
        <v>41568</v>
      </c>
    </row>
    <row r="3816" spans="1:19" x14ac:dyDescent="0.25">
      <c r="A3816" t="s">
        <v>593</v>
      </c>
      <c r="B3816" t="s">
        <v>594</v>
      </c>
      <c r="C3816">
        <v>20136682955</v>
      </c>
      <c r="D3816">
        <v>70</v>
      </c>
      <c r="E3816" t="s">
        <v>87</v>
      </c>
      <c r="G3816">
        <v>16.170000000000002</v>
      </c>
      <c r="H3816">
        <v>2013</v>
      </c>
      <c r="I3816">
        <v>10</v>
      </c>
      <c r="J3816">
        <v>21</v>
      </c>
      <c r="K3816">
        <v>8</v>
      </c>
      <c r="M3816" t="s">
        <v>932</v>
      </c>
      <c r="N3816" t="s">
        <v>939</v>
      </c>
      <c r="O3816" t="s">
        <v>934</v>
      </c>
      <c r="P3816" t="s">
        <v>934</v>
      </c>
      <c r="R3816" t="str">
        <f t="shared" si="120"/>
        <v>Weekday</v>
      </c>
      <c r="S3816" s="12">
        <f t="shared" si="119"/>
        <v>41568</v>
      </c>
    </row>
    <row r="3817" spans="1:19" x14ac:dyDescent="0.25">
      <c r="A3817" t="s">
        <v>593</v>
      </c>
      <c r="B3817" t="s">
        <v>723</v>
      </c>
      <c r="C3817">
        <v>20136683555</v>
      </c>
      <c r="D3817">
        <v>275</v>
      </c>
      <c r="E3817" t="s">
        <v>87</v>
      </c>
      <c r="G3817">
        <v>31.29</v>
      </c>
      <c r="H3817">
        <v>2013</v>
      </c>
      <c r="I3817">
        <v>10</v>
      </c>
      <c r="J3817">
        <v>22</v>
      </c>
      <c r="K3817">
        <v>7</v>
      </c>
      <c r="M3817" t="s">
        <v>932</v>
      </c>
      <c r="N3817" t="s">
        <v>933</v>
      </c>
      <c r="O3817" t="s">
        <v>934</v>
      </c>
      <c r="P3817" t="s">
        <v>934</v>
      </c>
      <c r="Q3817" t="s">
        <v>901</v>
      </c>
      <c r="R3817" t="str">
        <f t="shared" si="120"/>
        <v>Weekday</v>
      </c>
      <c r="S3817" s="12">
        <f t="shared" si="119"/>
        <v>41569</v>
      </c>
    </row>
    <row r="3818" spans="1:19" x14ac:dyDescent="0.25">
      <c r="A3818" t="s">
        <v>593</v>
      </c>
      <c r="B3818" t="s">
        <v>723</v>
      </c>
      <c r="C3818">
        <v>20136683556</v>
      </c>
      <c r="D3818">
        <v>71</v>
      </c>
      <c r="E3818" t="s">
        <v>87</v>
      </c>
      <c r="G3818">
        <v>17.329999999999998</v>
      </c>
      <c r="H3818">
        <v>2013</v>
      </c>
      <c r="I3818">
        <v>10</v>
      </c>
      <c r="J3818">
        <v>22</v>
      </c>
      <c r="K3818">
        <v>8</v>
      </c>
      <c r="M3818" t="s">
        <v>932</v>
      </c>
      <c r="N3818" t="s">
        <v>933</v>
      </c>
      <c r="O3818" t="s">
        <v>934</v>
      </c>
      <c r="P3818" t="s">
        <v>934</v>
      </c>
      <c r="Q3818" t="s">
        <v>802</v>
      </c>
      <c r="R3818" t="str">
        <f t="shared" si="120"/>
        <v>Weekday</v>
      </c>
      <c r="S3818" s="12">
        <f t="shared" si="119"/>
        <v>41569</v>
      </c>
    </row>
    <row r="3819" spans="1:19" x14ac:dyDescent="0.25">
      <c r="A3819" t="s">
        <v>593</v>
      </c>
      <c r="B3819" t="s">
        <v>723</v>
      </c>
      <c r="C3819">
        <v>20136683991</v>
      </c>
      <c r="D3819">
        <v>71</v>
      </c>
      <c r="E3819" t="s">
        <v>87</v>
      </c>
      <c r="G3819">
        <v>17.600000000000001</v>
      </c>
      <c r="H3819">
        <v>2013</v>
      </c>
      <c r="I3819">
        <v>10</v>
      </c>
      <c r="J3819">
        <v>23</v>
      </c>
      <c r="K3819">
        <v>7</v>
      </c>
      <c r="M3819" t="s">
        <v>932</v>
      </c>
      <c r="N3819" t="s">
        <v>933</v>
      </c>
      <c r="O3819" t="s">
        <v>934</v>
      </c>
      <c r="P3819" t="s">
        <v>934</v>
      </c>
      <c r="Q3819" t="s">
        <v>800</v>
      </c>
      <c r="R3819" t="str">
        <f t="shared" si="120"/>
        <v>Weekday</v>
      </c>
      <c r="S3819" s="12">
        <f t="shared" si="119"/>
        <v>41570</v>
      </c>
    </row>
    <row r="3820" spans="1:19" x14ac:dyDescent="0.25">
      <c r="A3820" t="s">
        <v>593</v>
      </c>
      <c r="B3820" t="s">
        <v>723</v>
      </c>
      <c r="C3820">
        <v>20136685139</v>
      </c>
      <c r="D3820">
        <v>71</v>
      </c>
      <c r="E3820" t="s">
        <v>62</v>
      </c>
      <c r="G3820">
        <v>16.2</v>
      </c>
      <c r="H3820">
        <v>2013</v>
      </c>
      <c r="I3820">
        <v>10</v>
      </c>
      <c r="J3820">
        <v>22</v>
      </c>
      <c r="K3820">
        <v>16</v>
      </c>
      <c r="M3820" t="s">
        <v>932</v>
      </c>
      <c r="N3820" t="s">
        <v>933</v>
      </c>
      <c r="O3820" t="s">
        <v>938</v>
      </c>
      <c r="P3820" t="s">
        <v>934</v>
      </c>
      <c r="Q3820" t="s">
        <v>946</v>
      </c>
      <c r="R3820" t="str">
        <f t="shared" si="120"/>
        <v>Weekday</v>
      </c>
      <c r="S3820" s="12">
        <f t="shared" si="119"/>
        <v>41569</v>
      </c>
    </row>
    <row r="3821" spans="1:19" x14ac:dyDescent="0.25">
      <c r="A3821" t="s">
        <v>593</v>
      </c>
      <c r="B3821" t="s">
        <v>723</v>
      </c>
      <c r="C3821">
        <v>20136685238</v>
      </c>
      <c r="D3821">
        <v>71</v>
      </c>
      <c r="E3821" t="s">
        <v>62</v>
      </c>
      <c r="G3821">
        <v>11.61</v>
      </c>
      <c r="H3821">
        <v>2013</v>
      </c>
      <c r="I3821">
        <v>10</v>
      </c>
      <c r="J3821">
        <v>25</v>
      </c>
      <c r="K3821">
        <v>11</v>
      </c>
      <c r="M3821" t="s">
        <v>932</v>
      </c>
      <c r="N3821" t="s">
        <v>939</v>
      </c>
      <c r="O3821" t="s">
        <v>934</v>
      </c>
      <c r="P3821" t="s">
        <v>934</v>
      </c>
      <c r="R3821" t="str">
        <f t="shared" si="120"/>
        <v>Weekday</v>
      </c>
      <c r="S3821" s="12">
        <f t="shared" si="119"/>
        <v>41572</v>
      </c>
    </row>
    <row r="3822" spans="1:19" x14ac:dyDescent="0.25">
      <c r="A3822" t="s">
        <v>593</v>
      </c>
      <c r="B3822" t="s">
        <v>594</v>
      </c>
      <c r="C3822">
        <v>20136685559</v>
      </c>
      <c r="D3822">
        <v>70</v>
      </c>
      <c r="E3822" t="s">
        <v>87</v>
      </c>
      <c r="G3822">
        <v>14.51</v>
      </c>
      <c r="H3822">
        <v>2013</v>
      </c>
      <c r="I3822">
        <v>10</v>
      </c>
      <c r="J3822">
        <v>27</v>
      </c>
      <c r="K3822">
        <v>20</v>
      </c>
      <c r="M3822" t="s">
        <v>932</v>
      </c>
      <c r="N3822" t="s">
        <v>933</v>
      </c>
      <c r="O3822" t="s">
        <v>934</v>
      </c>
      <c r="P3822" t="s">
        <v>934</v>
      </c>
      <c r="R3822" t="str">
        <f t="shared" si="120"/>
        <v>Weekend</v>
      </c>
      <c r="S3822" s="12">
        <f t="shared" si="119"/>
        <v>41574</v>
      </c>
    </row>
    <row r="3823" spans="1:19" x14ac:dyDescent="0.25">
      <c r="A3823" t="s">
        <v>593</v>
      </c>
      <c r="B3823" t="s">
        <v>723</v>
      </c>
      <c r="C3823">
        <v>20136685978</v>
      </c>
      <c r="D3823">
        <v>71</v>
      </c>
      <c r="E3823" t="s">
        <v>87</v>
      </c>
      <c r="G3823">
        <v>14.45</v>
      </c>
      <c r="H3823">
        <v>2013</v>
      </c>
      <c r="I3823">
        <v>10</v>
      </c>
      <c r="J3823">
        <v>11</v>
      </c>
      <c r="K3823">
        <v>16</v>
      </c>
      <c r="M3823" t="s">
        <v>932</v>
      </c>
      <c r="N3823" t="s">
        <v>937</v>
      </c>
      <c r="O3823" t="s">
        <v>934</v>
      </c>
      <c r="P3823" t="s">
        <v>934</v>
      </c>
      <c r="Q3823" t="s">
        <v>816</v>
      </c>
      <c r="R3823" t="str">
        <f t="shared" si="120"/>
        <v>Weekday</v>
      </c>
      <c r="S3823" s="12">
        <f t="shared" si="119"/>
        <v>41558</v>
      </c>
    </row>
    <row r="3824" spans="1:19" x14ac:dyDescent="0.25">
      <c r="A3824" t="s">
        <v>593</v>
      </c>
      <c r="B3824" t="s">
        <v>594</v>
      </c>
      <c r="C3824">
        <v>20136686241</v>
      </c>
      <c r="D3824">
        <v>70</v>
      </c>
      <c r="E3824" t="s">
        <v>87</v>
      </c>
      <c r="G3824">
        <v>15.88</v>
      </c>
      <c r="H3824">
        <v>2013</v>
      </c>
      <c r="I3824">
        <v>10</v>
      </c>
      <c r="J3824">
        <v>3</v>
      </c>
      <c r="K3824">
        <v>10</v>
      </c>
      <c r="M3824" t="s">
        <v>932</v>
      </c>
      <c r="N3824" t="s">
        <v>933</v>
      </c>
      <c r="O3824" t="s">
        <v>934</v>
      </c>
      <c r="P3824" t="s">
        <v>934</v>
      </c>
      <c r="R3824" t="str">
        <f t="shared" si="120"/>
        <v>Weekday</v>
      </c>
      <c r="S3824" s="12">
        <f t="shared" si="119"/>
        <v>41550</v>
      </c>
    </row>
    <row r="3825" spans="1:19" x14ac:dyDescent="0.25">
      <c r="A3825" t="s">
        <v>593</v>
      </c>
      <c r="B3825" t="s">
        <v>594</v>
      </c>
      <c r="C3825">
        <v>20136686259</v>
      </c>
      <c r="D3825">
        <v>70</v>
      </c>
      <c r="E3825" t="s">
        <v>87</v>
      </c>
      <c r="G3825">
        <v>17.190000000000001</v>
      </c>
      <c r="H3825">
        <v>2013</v>
      </c>
      <c r="I3825">
        <v>9</v>
      </c>
      <c r="J3825">
        <v>24</v>
      </c>
      <c r="K3825">
        <v>12</v>
      </c>
      <c r="M3825" t="s">
        <v>932</v>
      </c>
      <c r="N3825" t="s">
        <v>936</v>
      </c>
      <c r="O3825" t="s">
        <v>934</v>
      </c>
      <c r="P3825" t="s">
        <v>934</v>
      </c>
      <c r="Q3825" t="s">
        <v>717</v>
      </c>
      <c r="R3825" t="str">
        <f t="shared" si="120"/>
        <v>Weekday</v>
      </c>
      <c r="S3825" s="12">
        <f t="shared" si="119"/>
        <v>41541</v>
      </c>
    </row>
    <row r="3826" spans="1:19" x14ac:dyDescent="0.25">
      <c r="A3826" t="s">
        <v>593</v>
      </c>
      <c r="B3826" t="s">
        <v>594</v>
      </c>
      <c r="C3826">
        <v>20136686269</v>
      </c>
      <c r="D3826">
        <v>70</v>
      </c>
      <c r="E3826" t="s">
        <v>87</v>
      </c>
      <c r="G3826">
        <v>16.170000000000002</v>
      </c>
      <c r="H3826">
        <v>2013</v>
      </c>
      <c r="I3826">
        <v>9</v>
      </c>
      <c r="J3826">
        <v>17</v>
      </c>
      <c r="K3826">
        <v>7</v>
      </c>
      <c r="M3826" t="s">
        <v>932</v>
      </c>
      <c r="N3826" t="s">
        <v>933</v>
      </c>
      <c r="O3826" t="s">
        <v>934</v>
      </c>
      <c r="P3826" t="s">
        <v>934</v>
      </c>
      <c r="R3826" t="str">
        <f t="shared" si="120"/>
        <v>Weekday</v>
      </c>
      <c r="S3826" s="12">
        <f t="shared" si="119"/>
        <v>41534</v>
      </c>
    </row>
    <row r="3827" spans="1:19" x14ac:dyDescent="0.25">
      <c r="A3827" t="s">
        <v>593</v>
      </c>
      <c r="B3827" t="s">
        <v>594</v>
      </c>
      <c r="C3827">
        <v>20136686693</v>
      </c>
      <c r="D3827">
        <v>70</v>
      </c>
      <c r="E3827" t="s">
        <v>62</v>
      </c>
      <c r="G3827">
        <v>13.18</v>
      </c>
      <c r="H3827">
        <v>2013</v>
      </c>
      <c r="I3827">
        <v>10</v>
      </c>
      <c r="J3827">
        <v>14</v>
      </c>
      <c r="K3827">
        <v>13</v>
      </c>
      <c r="M3827" t="s">
        <v>932</v>
      </c>
      <c r="N3827" t="s">
        <v>933</v>
      </c>
      <c r="O3827" t="s">
        <v>934</v>
      </c>
      <c r="P3827" t="s">
        <v>934</v>
      </c>
      <c r="R3827" t="str">
        <f t="shared" si="120"/>
        <v>Weekday</v>
      </c>
      <c r="S3827" s="12">
        <f t="shared" si="119"/>
        <v>41561</v>
      </c>
    </row>
    <row r="3828" spans="1:19" x14ac:dyDescent="0.25">
      <c r="A3828" t="s">
        <v>593</v>
      </c>
      <c r="B3828" t="s">
        <v>594</v>
      </c>
      <c r="C3828">
        <v>20136686704</v>
      </c>
      <c r="D3828">
        <v>70</v>
      </c>
      <c r="E3828" t="s">
        <v>62</v>
      </c>
      <c r="G3828">
        <v>17.079999999999998</v>
      </c>
      <c r="H3828">
        <v>2013</v>
      </c>
      <c r="I3828">
        <v>10</v>
      </c>
      <c r="J3828">
        <v>22</v>
      </c>
      <c r="K3828">
        <v>8</v>
      </c>
      <c r="M3828" t="s">
        <v>932</v>
      </c>
      <c r="N3828" t="s">
        <v>933</v>
      </c>
      <c r="O3828" t="s">
        <v>934</v>
      </c>
      <c r="P3828" t="s">
        <v>934</v>
      </c>
      <c r="Q3828" t="s">
        <v>667</v>
      </c>
      <c r="R3828" t="str">
        <f t="shared" si="120"/>
        <v>Weekday</v>
      </c>
      <c r="S3828" s="12">
        <f t="shared" si="119"/>
        <v>41569</v>
      </c>
    </row>
    <row r="3829" spans="1:19" x14ac:dyDescent="0.25">
      <c r="A3829" t="s">
        <v>593</v>
      </c>
      <c r="B3829" t="s">
        <v>723</v>
      </c>
      <c r="C3829">
        <v>20136687190</v>
      </c>
      <c r="D3829">
        <v>71</v>
      </c>
      <c r="E3829" t="s">
        <v>62</v>
      </c>
      <c r="G3829">
        <v>17.600000000000001</v>
      </c>
      <c r="H3829">
        <v>2013</v>
      </c>
      <c r="I3829">
        <v>10</v>
      </c>
      <c r="J3829">
        <v>29</v>
      </c>
      <c r="K3829">
        <v>14</v>
      </c>
      <c r="M3829" t="s">
        <v>935</v>
      </c>
      <c r="N3829" t="s">
        <v>933</v>
      </c>
      <c r="O3829" t="s">
        <v>934</v>
      </c>
      <c r="P3829" t="s">
        <v>934</v>
      </c>
      <c r="Q3829" t="s">
        <v>777</v>
      </c>
      <c r="R3829" t="str">
        <f t="shared" si="120"/>
        <v>Weekday</v>
      </c>
      <c r="S3829" s="12">
        <f t="shared" si="119"/>
        <v>41576</v>
      </c>
    </row>
    <row r="3830" spans="1:19" x14ac:dyDescent="0.25">
      <c r="A3830" t="s">
        <v>593</v>
      </c>
      <c r="B3830" t="s">
        <v>594</v>
      </c>
      <c r="C3830">
        <v>20136687443</v>
      </c>
      <c r="D3830">
        <v>70</v>
      </c>
      <c r="E3830" t="s">
        <v>87</v>
      </c>
      <c r="G3830">
        <v>15.24</v>
      </c>
      <c r="H3830">
        <v>2013</v>
      </c>
      <c r="I3830">
        <v>10</v>
      </c>
      <c r="J3830">
        <v>31</v>
      </c>
      <c r="K3830">
        <v>2</v>
      </c>
      <c r="M3830" t="s">
        <v>935</v>
      </c>
      <c r="N3830" t="s">
        <v>933</v>
      </c>
      <c r="O3830" t="s">
        <v>934</v>
      </c>
      <c r="P3830" t="s">
        <v>934</v>
      </c>
      <c r="R3830" t="str">
        <f t="shared" si="120"/>
        <v>Weekday</v>
      </c>
      <c r="S3830" s="12">
        <f t="shared" si="119"/>
        <v>41578</v>
      </c>
    </row>
    <row r="3831" spans="1:19" x14ac:dyDescent="0.25">
      <c r="A3831" t="s">
        <v>593</v>
      </c>
      <c r="B3831" t="s">
        <v>594</v>
      </c>
      <c r="C3831">
        <v>20136687782</v>
      </c>
      <c r="D3831">
        <v>70</v>
      </c>
      <c r="E3831" t="s">
        <v>87</v>
      </c>
      <c r="G3831">
        <v>13.19</v>
      </c>
      <c r="H3831">
        <v>2013</v>
      </c>
      <c r="I3831">
        <v>8</v>
      </c>
      <c r="J3831">
        <v>11</v>
      </c>
      <c r="K3831">
        <v>10</v>
      </c>
      <c r="M3831" t="s">
        <v>932</v>
      </c>
      <c r="N3831" t="s">
        <v>933</v>
      </c>
      <c r="O3831" t="s">
        <v>934</v>
      </c>
      <c r="P3831" t="s">
        <v>934</v>
      </c>
      <c r="R3831" t="str">
        <f t="shared" si="120"/>
        <v>Weekend</v>
      </c>
      <c r="S3831" s="12">
        <f t="shared" si="119"/>
        <v>41497</v>
      </c>
    </row>
    <row r="3832" spans="1:19" x14ac:dyDescent="0.25">
      <c r="A3832" t="s">
        <v>593</v>
      </c>
      <c r="B3832" t="s">
        <v>594</v>
      </c>
      <c r="C3832">
        <v>20136687789</v>
      </c>
      <c r="D3832">
        <v>70</v>
      </c>
      <c r="E3832" t="s">
        <v>87</v>
      </c>
      <c r="G3832">
        <v>16.45</v>
      </c>
      <c r="H3832">
        <v>2013</v>
      </c>
      <c r="I3832">
        <v>10</v>
      </c>
      <c r="J3832">
        <v>24</v>
      </c>
      <c r="K3832">
        <v>6</v>
      </c>
      <c r="M3832" t="s">
        <v>932</v>
      </c>
      <c r="N3832" t="s">
        <v>933</v>
      </c>
      <c r="O3832" t="s">
        <v>934</v>
      </c>
      <c r="P3832" t="s">
        <v>934</v>
      </c>
      <c r="Q3832" t="s">
        <v>721</v>
      </c>
      <c r="R3832" t="str">
        <f t="shared" si="120"/>
        <v>Weekday</v>
      </c>
      <c r="S3832" s="12">
        <f t="shared" si="119"/>
        <v>41571</v>
      </c>
    </row>
    <row r="3833" spans="1:19" x14ac:dyDescent="0.25">
      <c r="A3833" t="s">
        <v>593</v>
      </c>
      <c r="B3833" t="s">
        <v>723</v>
      </c>
      <c r="C3833">
        <v>20136688045</v>
      </c>
      <c r="D3833">
        <v>71</v>
      </c>
      <c r="E3833" t="s">
        <v>87</v>
      </c>
      <c r="G3833">
        <v>14.9</v>
      </c>
      <c r="H3833">
        <v>2013</v>
      </c>
      <c r="I3833">
        <v>10</v>
      </c>
      <c r="J3833">
        <v>6</v>
      </c>
      <c r="K3833">
        <v>9</v>
      </c>
      <c r="M3833" t="s">
        <v>935</v>
      </c>
      <c r="N3833" t="s">
        <v>933</v>
      </c>
      <c r="O3833" t="s">
        <v>934</v>
      </c>
      <c r="P3833" t="s">
        <v>934</v>
      </c>
      <c r="Q3833" t="s">
        <v>815</v>
      </c>
      <c r="R3833" t="str">
        <f t="shared" si="120"/>
        <v>Weekend</v>
      </c>
      <c r="S3833" s="12">
        <f t="shared" si="119"/>
        <v>41553</v>
      </c>
    </row>
    <row r="3834" spans="1:19" x14ac:dyDescent="0.25">
      <c r="A3834" t="s">
        <v>593</v>
      </c>
      <c r="B3834" t="s">
        <v>723</v>
      </c>
      <c r="C3834">
        <v>20136688046</v>
      </c>
      <c r="D3834">
        <v>275</v>
      </c>
      <c r="E3834" t="s">
        <v>62</v>
      </c>
      <c r="G3834">
        <v>31.78</v>
      </c>
      <c r="H3834">
        <v>2013</v>
      </c>
      <c r="I3834">
        <v>10</v>
      </c>
      <c r="J3834">
        <v>29</v>
      </c>
      <c r="K3834">
        <v>16</v>
      </c>
      <c r="M3834" t="s">
        <v>932</v>
      </c>
      <c r="N3834" t="s">
        <v>933</v>
      </c>
      <c r="O3834" t="s">
        <v>934</v>
      </c>
      <c r="P3834" t="s">
        <v>934</v>
      </c>
      <c r="Q3834" t="s">
        <v>860</v>
      </c>
      <c r="R3834" t="str">
        <f t="shared" si="120"/>
        <v>Weekday</v>
      </c>
      <c r="S3834" s="12">
        <f t="shared" si="119"/>
        <v>41576</v>
      </c>
    </row>
    <row r="3835" spans="1:19" x14ac:dyDescent="0.25">
      <c r="A3835" t="s">
        <v>593</v>
      </c>
      <c r="B3835" t="s">
        <v>723</v>
      </c>
      <c r="C3835">
        <v>20136688047</v>
      </c>
      <c r="D3835">
        <v>71</v>
      </c>
      <c r="E3835" t="s">
        <v>87</v>
      </c>
      <c r="G3835">
        <v>17.53</v>
      </c>
      <c r="H3835">
        <v>2013</v>
      </c>
      <c r="I3835">
        <v>10</v>
      </c>
      <c r="J3835">
        <v>30</v>
      </c>
      <c r="K3835">
        <v>8</v>
      </c>
      <c r="M3835" t="s">
        <v>932</v>
      </c>
      <c r="N3835" t="s">
        <v>933</v>
      </c>
      <c r="O3835" t="s">
        <v>934</v>
      </c>
      <c r="P3835" t="s">
        <v>934</v>
      </c>
      <c r="Q3835" t="s">
        <v>800</v>
      </c>
      <c r="R3835" t="str">
        <f t="shared" si="120"/>
        <v>Weekday</v>
      </c>
      <c r="S3835" s="12">
        <f t="shared" si="119"/>
        <v>41577</v>
      </c>
    </row>
    <row r="3836" spans="1:19" x14ac:dyDescent="0.25">
      <c r="A3836" t="s">
        <v>593</v>
      </c>
      <c r="B3836" t="s">
        <v>723</v>
      </c>
      <c r="C3836">
        <v>20136688049</v>
      </c>
      <c r="D3836">
        <v>71</v>
      </c>
      <c r="E3836" t="s">
        <v>87</v>
      </c>
      <c r="G3836">
        <v>15.4</v>
      </c>
      <c r="H3836">
        <v>2013</v>
      </c>
      <c r="I3836">
        <v>10</v>
      </c>
      <c r="J3836">
        <v>31</v>
      </c>
      <c r="K3836">
        <v>7</v>
      </c>
      <c r="M3836" t="s">
        <v>932</v>
      </c>
      <c r="N3836" t="s">
        <v>933</v>
      </c>
      <c r="O3836" t="s">
        <v>934</v>
      </c>
      <c r="P3836" t="s">
        <v>934</v>
      </c>
      <c r="Q3836" t="s">
        <v>814</v>
      </c>
      <c r="R3836" t="str">
        <f t="shared" si="120"/>
        <v>Weekday</v>
      </c>
      <c r="S3836" s="12">
        <f t="shared" si="119"/>
        <v>41578</v>
      </c>
    </row>
    <row r="3837" spans="1:19" x14ac:dyDescent="0.25">
      <c r="A3837" t="s">
        <v>593</v>
      </c>
      <c r="B3837" t="s">
        <v>836</v>
      </c>
      <c r="C3837">
        <v>20136688463</v>
      </c>
      <c r="D3837">
        <v>71</v>
      </c>
      <c r="E3837" t="s">
        <v>87</v>
      </c>
      <c r="G3837">
        <v>2.74</v>
      </c>
      <c r="H3837">
        <v>2013</v>
      </c>
      <c r="I3837">
        <v>11</v>
      </c>
      <c r="J3837">
        <v>1</v>
      </c>
      <c r="K3837">
        <v>7</v>
      </c>
      <c r="M3837" t="s">
        <v>932</v>
      </c>
      <c r="N3837" t="s">
        <v>933</v>
      </c>
      <c r="O3837" t="s">
        <v>934</v>
      </c>
      <c r="P3837" t="s">
        <v>934</v>
      </c>
      <c r="Q3837" t="s">
        <v>850</v>
      </c>
      <c r="R3837" t="str">
        <f t="shared" si="120"/>
        <v>Weekday</v>
      </c>
      <c r="S3837" s="12">
        <f t="shared" si="119"/>
        <v>41579</v>
      </c>
    </row>
    <row r="3838" spans="1:19" x14ac:dyDescent="0.25">
      <c r="A3838" t="s">
        <v>593</v>
      </c>
      <c r="B3838" t="s">
        <v>836</v>
      </c>
      <c r="C3838">
        <v>20136688594</v>
      </c>
      <c r="D3838">
        <v>71</v>
      </c>
      <c r="E3838" t="s">
        <v>62</v>
      </c>
      <c r="G3838">
        <v>1.27</v>
      </c>
      <c r="H3838">
        <v>2013</v>
      </c>
      <c r="I3838">
        <v>10</v>
      </c>
      <c r="J3838">
        <v>27</v>
      </c>
      <c r="K3838">
        <v>15</v>
      </c>
      <c r="M3838" t="s">
        <v>935</v>
      </c>
      <c r="N3838" t="s">
        <v>933</v>
      </c>
      <c r="O3838" t="s">
        <v>934</v>
      </c>
      <c r="P3838" t="s">
        <v>934</v>
      </c>
      <c r="Q3838" t="s">
        <v>840</v>
      </c>
      <c r="R3838" t="str">
        <f t="shared" si="120"/>
        <v>Weekend</v>
      </c>
      <c r="S3838" s="12">
        <f t="shared" si="119"/>
        <v>41574</v>
      </c>
    </row>
    <row r="3839" spans="1:19" x14ac:dyDescent="0.25">
      <c r="A3839" t="s">
        <v>593</v>
      </c>
      <c r="B3839" t="s">
        <v>594</v>
      </c>
      <c r="C3839">
        <v>20136688655</v>
      </c>
      <c r="D3839">
        <v>70</v>
      </c>
      <c r="E3839" t="s">
        <v>62</v>
      </c>
      <c r="G3839">
        <v>13.59</v>
      </c>
      <c r="H3839">
        <v>2013</v>
      </c>
      <c r="I3839">
        <v>9</v>
      </c>
      <c r="J3839">
        <v>24</v>
      </c>
      <c r="K3839">
        <v>7</v>
      </c>
      <c r="M3839" t="s">
        <v>932</v>
      </c>
      <c r="N3839" t="s">
        <v>933</v>
      </c>
      <c r="O3839" t="s">
        <v>934</v>
      </c>
      <c r="P3839" t="s">
        <v>934</v>
      </c>
      <c r="R3839" t="str">
        <f t="shared" si="120"/>
        <v>Weekday</v>
      </c>
      <c r="S3839" s="12">
        <f t="shared" si="119"/>
        <v>41541</v>
      </c>
    </row>
    <row r="3840" spans="1:19" x14ac:dyDescent="0.25">
      <c r="A3840" t="s">
        <v>593</v>
      </c>
      <c r="B3840" t="s">
        <v>594</v>
      </c>
      <c r="C3840">
        <v>20136688665</v>
      </c>
      <c r="D3840">
        <v>70</v>
      </c>
      <c r="E3840" t="s">
        <v>87</v>
      </c>
      <c r="G3840">
        <v>8.92</v>
      </c>
      <c r="H3840">
        <v>2013</v>
      </c>
      <c r="I3840">
        <v>11</v>
      </c>
      <c r="J3840">
        <v>2</v>
      </c>
      <c r="K3840">
        <v>14</v>
      </c>
      <c r="M3840" t="s">
        <v>935</v>
      </c>
      <c r="N3840" t="s">
        <v>936</v>
      </c>
      <c r="O3840" t="s">
        <v>934</v>
      </c>
      <c r="P3840" t="s">
        <v>934</v>
      </c>
      <c r="Q3840" t="s">
        <v>608</v>
      </c>
      <c r="R3840" t="str">
        <f t="shared" si="120"/>
        <v>Weekend</v>
      </c>
      <c r="S3840" s="12">
        <f t="shared" si="119"/>
        <v>41580</v>
      </c>
    </row>
    <row r="3841" spans="1:19" x14ac:dyDescent="0.25">
      <c r="A3841" t="s">
        <v>593</v>
      </c>
      <c r="B3841" t="s">
        <v>723</v>
      </c>
      <c r="C3841">
        <v>20136688748</v>
      </c>
      <c r="D3841">
        <v>71</v>
      </c>
      <c r="E3841" t="s">
        <v>62</v>
      </c>
      <c r="G3841">
        <v>15.05</v>
      </c>
      <c r="H3841">
        <v>2013</v>
      </c>
      <c r="I3841">
        <v>10</v>
      </c>
      <c r="J3841">
        <v>31</v>
      </c>
      <c r="K3841">
        <v>16</v>
      </c>
      <c r="M3841" t="s">
        <v>935</v>
      </c>
      <c r="N3841" t="s">
        <v>936</v>
      </c>
      <c r="O3841" t="s">
        <v>934</v>
      </c>
      <c r="P3841" t="s">
        <v>934</v>
      </c>
      <c r="Q3841" t="s">
        <v>759</v>
      </c>
      <c r="R3841" t="str">
        <f t="shared" si="120"/>
        <v>Weekday</v>
      </c>
      <c r="S3841" s="12">
        <f t="shared" si="119"/>
        <v>41578</v>
      </c>
    </row>
    <row r="3842" spans="1:19" x14ac:dyDescent="0.25">
      <c r="A3842" t="s">
        <v>593</v>
      </c>
      <c r="B3842" t="s">
        <v>594</v>
      </c>
      <c r="C3842">
        <v>20136689057</v>
      </c>
      <c r="D3842">
        <v>70</v>
      </c>
      <c r="E3842" t="s">
        <v>62</v>
      </c>
      <c r="G3842">
        <v>10.050000000000001</v>
      </c>
      <c r="H3842">
        <v>2013</v>
      </c>
      <c r="I3842">
        <v>10</v>
      </c>
      <c r="J3842">
        <v>31</v>
      </c>
      <c r="K3842">
        <v>6</v>
      </c>
      <c r="M3842" t="s">
        <v>932</v>
      </c>
      <c r="N3842" t="s">
        <v>933</v>
      </c>
      <c r="O3842" t="s">
        <v>934</v>
      </c>
      <c r="P3842" t="s">
        <v>934</v>
      </c>
      <c r="R3842" t="str">
        <f t="shared" si="120"/>
        <v>Weekday</v>
      </c>
      <c r="S3842" s="12">
        <f t="shared" si="119"/>
        <v>41578</v>
      </c>
    </row>
    <row r="3843" spans="1:19" x14ac:dyDescent="0.25">
      <c r="A3843" t="s">
        <v>593</v>
      </c>
      <c r="B3843" t="s">
        <v>594</v>
      </c>
      <c r="C3843">
        <v>20136689586</v>
      </c>
      <c r="D3843">
        <v>70</v>
      </c>
      <c r="E3843" t="s">
        <v>62</v>
      </c>
      <c r="G3843">
        <v>7.94</v>
      </c>
      <c r="H3843">
        <v>2013</v>
      </c>
      <c r="I3843">
        <v>11</v>
      </c>
      <c r="J3843">
        <v>2</v>
      </c>
      <c r="K3843">
        <v>19</v>
      </c>
      <c r="M3843" t="s">
        <v>932</v>
      </c>
      <c r="N3843" t="s">
        <v>933</v>
      </c>
      <c r="O3843" t="s">
        <v>934</v>
      </c>
      <c r="P3843" t="s">
        <v>934</v>
      </c>
      <c r="R3843" t="str">
        <f t="shared" si="120"/>
        <v>Weekend</v>
      </c>
      <c r="S3843" s="12">
        <f t="shared" ref="S3843:S3906" si="121">DATE(H3843,I3843,J3843)</f>
        <v>41580</v>
      </c>
    </row>
    <row r="3844" spans="1:19" x14ac:dyDescent="0.25">
      <c r="A3844" t="s">
        <v>593</v>
      </c>
      <c r="B3844" t="s">
        <v>723</v>
      </c>
      <c r="C3844">
        <v>20136690196</v>
      </c>
      <c r="D3844">
        <v>71</v>
      </c>
      <c r="E3844" t="s">
        <v>87</v>
      </c>
      <c r="G3844">
        <v>14.3</v>
      </c>
      <c r="H3844">
        <v>2013</v>
      </c>
      <c r="I3844">
        <v>11</v>
      </c>
      <c r="J3844">
        <v>4</v>
      </c>
      <c r="K3844">
        <v>10</v>
      </c>
      <c r="M3844" t="s">
        <v>935</v>
      </c>
      <c r="N3844" t="s">
        <v>933</v>
      </c>
      <c r="O3844" t="s">
        <v>934</v>
      </c>
      <c r="P3844" t="s">
        <v>934</v>
      </c>
      <c r="Q3844" t="s">
        <v>818</v>
      </c>
      <c r="R3844" t="str">
        <f t="shared" si="120"/>
        <v>Weekday</v>
      </c>
      <c r="S3844" s="12">
        <f t="shared" si="121"/>
        <v>41582</v>
      </c>
    </row>
    <row r="3845" spans="1:19" x14ac:dyDescent="0.25">
      <c r="A3845" t="s">
        <v>593</v>
      </c>
      <c r="B3845" t="s">
        <v>594</v>
      </c>
      <c r="C3845">
        <v>20136690270</v>
      </c>
      <c r="D3845">
        <v>70</v>
      </c>
      <c r="E3845" t="s">
        <v>62</v>
      </c>
      <c r="G3845">
        <v>13.7</v>
      </c>
      <c r="H3845">
        <v>2013</v>
      </c>
      <c r="I3845">
        <v>11</v>
      </c>
      <c r="J3845">
        <v>5</v>
      </c>
      <c r="K3845">
        <v>16</v>
      </c>
      <c r="M3845" t="s">
        <v>932</v>
      </c>
      <c r="N3845" t="s">
        <v>933</v>
      </c>
      <c r="O3845" t="s">
        <v>934</v>
      </c>
      <c r="P3845" t="s">
        <v>934</v>
      </c>
      <c r="R3845" t="str">
        <f t="shared" ref="R3845:R3908" si="122">IF(WEEKDAY(DATE(H3845,I3845,J3845),2)&lt;6,"Weekday","Weekend")</f>
        <v>Weekday</v>
      </c>
      <c r="S3845" s="12">
        <f t="shared" si="121"/>
        <v>41583</v>
      </c>
    </row>
    <row r="3846" spans="1:19" x14ac:dyDescent="0.25">
      <c r="A3846" t="s">
        <v>593</v>
      </c>
      <c r="B3846" t="s">
        <v>723</v>
      </c>
      <c r="C3846">
        <v>20136690660</v>
      </c>
      <c r="D3846">
        <v>275</v>
      </c>
      <c r="E3846" t="s">
        <v>87</v>
      </c>
      <c r="G3846">
        <v>31.79</v>
      </c>
      <c r="H3846">
        <v>2013</v>
      </c>
      <c r="I3846">
        <v>11</v>
      </c>
      <c r="J3846">
        <v>5</v>
      </c>
      <c r="K3846">
        <v>21</v>
      </c>
      <c r="M3846" t="s">
        <v>935</v>
      </c>
      <c r="N3846" t="s">
        <v>933</v>
      </c>
      <c r="O3846" t="s">
        <v>934</v>
      </c>
      <c r="P3846" t="s">
        <v>934</v>
      </c>
      <c r="Q3846" t="s">
        <v>899</v>
      </c>
      <c r="R3846" t="str">
        <f t="shared" si="122"/>
        <v>Weekday</v>
      </c>
      <c r="S3846" s="12">
        <f t="shared" si="121"/>
        <v>41583</v>
      </c>
    </row>
    <row r="3847" spans="1:19" x14ac:dyDescent="0.25">
      <c r="A3847" t="s">
        <v>593</v>
      </c>
      <c r="B3847" t="s">
        <v>594</v>
      </c>
      <c r="C3847">
        <v>20136690675</v>
      </c>
      <c r="D3847">
        <v>70</v>
      </c>
      <c r="E3847" t="s">
        <v>62</v>
      </c>
      <c r="G3847">
        <v>13.74</v>
      </c>
      <c r="H3847">
        <v>2013</v>
      </c>
      <c r="I3847">
        <v>11</v>
      </c>
      <c r="J3847">
        <v>7</v>
      </c>
      <c r="K3847">
        <v>0</v>
      </c>
      <c r="M3847" t="s">
        <v>932</v>
      </c>
      <c r="N3847" t="s">
        <v>937</v>
      </c>
      <c r="O3847" t="s">
        <v>934</v>
      </c>
      <c r="P3847" t="s">
        <v>934</v>
      </c>
      <c r="R3847" t="str">
        <f t="shared" si="122"/>
        <v>Weekday</v>
      </c>
      <c r="S3847" s="12">
        <f t="shared" si="121"/>
        <v>41585</v>
      </c>
    </row>
    <row r="3848" spans="1:19" x14ac:dyDescent="0.25">
      <c r="A3848" t="s">
        <v>593</v>
      </c>
      <c r="B3848" t="s">
        <v>594</v>
      </c>
      <c r="C3848">
        <v>20136690914</v>
      </c>
      <c r="D3848">
        <v>70</v>
      </c>
      <c r="E3848" t="s">
        <v>87</v>
      </c>
      <c r="G3848">
        <v>17.190000000000001</v>
      </c>
      <c r="H3848">
        <v>2013</v>
      </c>
      <c r="I3848">
        <v>10</v>
      </c>
      <c r="J3848">
        <v>31</v>
      </c>
      <c r="K3848">
        <v>15</v>
      </c>
      <c r="M3848" t="s">
        <v>935</v>
      </c>
      <c r="N3848" t="s">
        <v>933</v>
      </c>
      <c r="O3848" t="s">
        <v>934</v>
      </c>
      <c r="P3848" t="s">
        <v>934</v>
      </c>
      <c r="Q3848" t="s">
        <v>717</v>
      </c>
      <c r="R3848" t="str">
        <f t="shared" si="122"/>
        <v>Weekday</v>
      </c>
      <c r="S3848" s="12">
        <f t="shared" si="121"/>
        <v>41578</v>
      </c>
    </row>
    <row r="3849" spans="1:19" x14ac:dyDescent="0.25">
      <c r="A3849" t="s">
        <v>593</v>
      </c>
      <c r="B3849" t="s">
        <v>723</v>
      </c>
      <c r="C3849">
        <v>20136691643</v>
      </c>
      <c r="D3849">
        <v>71</v>
      </c>
      <c r="E3849" t="s">
        <v>62</v>
      </c>
      <c r="G3849">
        <v>14.06</v>
      </c>
      <c r="H3849">
        <v>2013</v>
      </c>
      <c r="I3849">
        <v>10</v>
      </c>
      <c r="J3849">
        <v>8</v>
      </c>
      <c r="K3849">
        <v>15</v>
      </c>
      <c r="M3849" t="s">
        <v>932</v>
      </c>
      <c r="N3849" t="s">
        <v>933</v>
      </c>
      <c r="O3849" t="s">
        <v>934</v>
      </c>
      <c r="P3849" t="s">
        <v>934</v>
      </c>
      <c r="Q3849" t="s">
        <v>751</v>
      </c>
      <c r="R3849" t="str">
        <f t="shared" si="122"/>
        <v>Weekday</v>
      </c>
      <c r="S3849" s="12">
        <f t="shared" si="121"/>
        <v>41555</v>
      </c>
    </row>
    <row r="3850" spans="1:19" x14ac:dyDescent="0.25">
      <c r="A3850" t="s">
        <v>593</v>
      </c>
      <c r="B3850" t="s">
        <v>594</v>
      </c>
      <c r="C3850">
        <v>20136691856</v>
      </c>
      <c r="D3850">
        <v>70</v>
      </c>
      <c r="E3850" t="s">
        <v>62</v>
      </c>
      <c r="G3850">
        <v>9.89</v>
      </c>
      <c r="H3850">
        <v>2013</v>
      </c>
      <c r="I3850">
        <v>11</v>
      </c>
      <c r="J3850">
        <v>9</v>
      </c>
      <c r="K3850">
        <v>10</v>
      </c>
      <c r="M3850" t="s">
        <v>935</v>
      </c>
      <c r="N3850" t="s">
        <v>933</v>
      </c>
      <c r="O3850" t="s">
        <v>934</v>
      </c>
      <c r="P3850" t="s">
        <v>934</v>
      </c>
      <c r="R3850" t="str">
        <f t="shared" si="122"/>
        <v>Weekend</v>
      </c>
      <c r="S3850" s="12">
        <f t="shared" si="121"/>
        <v>41587</v>
      </c>
    </row>
    <row r="3851" spans="1:19" x14ac:dyDescent="0.25">
      <c r="A3851" t="s">
        <v>593</v>
      </c>
      <c r="B3851" t="s">
        <v>723</v>
      </c>
      <c r="C3851">
        <v>20136692661</v>
      </c>
      <c r="D3851">
        <v>275</v>
      </c>
      <c r="E3851" t="s">
        <v>62</v>
      </c>
      <c r="G3851">
        <v>33.020000000000003</v>
      </c>
      <c r="H3851">
        <v>2013</v>
      </c>
      <c r="I3851">
        <v>11</v>
      </c>
      <c r="J3851">
        <v>10</v>
      </c>
      <c r="K3851">
        <v>13</v>
      </c>
      <c r="M3851" t="s">
        <v>935</v>
      </c>
      <c r="N3851" t="s">
        <v>933</v>
      </c>
      <c r="O3851" t="s">
        <v>934</v>
      </c>
      <c r="P3851" t="s">
        <v>934</v>
      </c>
      <c r="Q3851" t="s">
        <v>868</v>
      </c>
      <c r="R3851" t="str">
        <f t="shared" si="122"/>
        <v>Weekend</v>
      </c>
      <c r="S3851" s="12">
        <f t="shared" si="121"/>
        <v>41588</v>
      </c>
    </row>
    <row r="3852" spans="1:19" x14ac:dyDescent="0.25">
      <c r="A3852" t="s">
        <v>593</v>
      </c>
      <c r="B3852" t="s">
        <v>723</v>
      </c>
      <c r="C3852">
        <v>20136692931</v>
      </c>
      <c r="D3852">
        <v>71</v>
      </c>
      <c r="E3852" t="s">
        <v>87</v>
      </c>
      <c r="G3852">
        <v>16</v>
      </c>
      <c r="H3852">
        <v>2013</v>
      </c>
      <c r="I3852">
        <v>11</v>
      </c>
      <c r="J3852">
        <v>7</v>
      </c>
      <c r="K3852">
        <v>10</v>
      </c>
      <c r="M3852" t="s">
        <v>932</v>
      </c>
      <c r="N3852" t="s">
        <v>933</v>
      </c>
      <c r="O3852" t="s">
        <v>934</v>
      </c>
      <c r="P3852" t="s">
        <v>934</v>
      </c>
      <c r="Q3852" t="s">
        <v>811</v>
      </c>
      <c r="R3852" t="str">
        <f t="shared" si="122"/>
        <v>Weekday</v>
      </c>
      <c r="S3852" s="12">
        <f t="shared" si="121"/>
        <v>41585</v>
      </c>
    </row>
    <row r="3853" spans="1:19" x14ac:dyDescent="0.25">
      <c r="A3853" t="s">
        <v>593</v>
      </c>
      <c r="B3853" t="s">
        <v>594</v>
      </c>
      <c r="C3853">
        <v>20136693344</v>
      </c>
      <c r="D3853">
        <v>70</v>
      </c>
      <c r="E3853" t="s">
        <v>62</v>
      </c>
      <c r="G3853">
        <v>17.190000000000001</v>
      </c>
      <c r="H3853">
        <v>2013</v>
      </c>
      <c r="I3853">
        <v>11</v>
      </c>
      <c r="J3853">
        <v>12</v>
      </c>
      <c r="K3853">
        <v>17</v>
      </c>
      <c r="M3853" t="s">
        <v>932</v>
      </c>
      <c r="N3853" t="s">
        <v>933</v>
      </c>
      <c r="O3853" t="s">
        <v>934</v>
      </c>
      <c r="P3853" t="s">
        <v>934</v>
      </c>
      <c r="Q3853" t="s">
        <v>669</v>
      </c>
      <c r="R3853" t="str">
        <f t="shared" si="122"/>
        <v>Weekday</v>
      </c>
      <c r="S3853" s="12">
        <f t="shared" si="121"/>
        <v>41590</v>
      </c>
    </row>
    <row r="3854" spans="1:19" x14ac:dyDescent="0.25">
      <c r="A3854" t="s">
        <v>593</v>
      </c>
      <c r="B3854" t="s">
        <v>723</v>
      </c>
      <c r="C3854">
        <v>20136693391</v>
      </c>
      <c r="D3854">
        <v>275</v>
      </c>
      <c r="E3854" t="s">
        <v>62</v>
      </c>
      <c r="G3854">
        <v>32.65</v>
      </c>
      <c r="H3854">
        <v>2013</v>
      </c>
      <c r="I3854">
        <v>11</v>
      </c>
      <c r="J3854">
        <v>4</v>
      </c>
      <c r="K3854">
        <v>18</v>
      </c>
      <c r="M3854" t="s">
        <v>932</v>
      </c>
      <c r="N3854" t="s">
        <v>933</v>
      </c>
      <c r="O3854" t="s">
        <v>934</v>
      </c>
      <c r="P3854" t="s">
        <v>934</v>
      </c>
      <c r="Q3854" t="s">
        <v>864</v>
      </c>
      <c r="R3854" t="str">
        <f t="shared" si="122"/>
        <v>Weekday</v>
      </c>
      <c r="S3854" s="12">
        <f t="shared" si="121"/>
        <v>41582</v>
      </c>
    </row>
    <row r="3855" spans="1:19" x14ac:dyDescent="0.25">
      <c r="A3855" t="s">
        <v>593</v>
      </c>
      <c r="B3855" t="s">
        <v>723</v>
      </c>
      <c r="C3855">
        <v>20136693392</v>
      </c>
      <c r="D3855">
        <v>275</v>
      </c>
      <c r="E3855" t="s">
        <v>87</v>
      </c>
      <c r="G3855">
        <v>31.19</v>
      </c>
      <c r="H3855">
        <v>2013</v>
      </c>
      <c r="I3855">
        <v>11</v>
      </c>
      <c r="J3855">
        <v>12</v>
      </c>
      <c r="K3855">
        <v>5</v>
      </c>
      <c r="M3855" t="s">
        <v>935</v>
      </c>
      <c r="N3855" t="s">
        <v>933</v>
      </c>
      <c r="O3855" t="s">
        <v>934</v>
      </c>
      <c r="P3855" t="s">
        <v>934</v>
      </c>
      <c r="Q3855" t="s">
        <v>901</v>
      </c>
      <c r="R3855" t="str">
        <f t="shared" si="122"/>
        <v>Weekday</v>
      </c>
      <c r="S3855" s="12">
        <f t="shared" si="121"/>
        <v>41590</v>
      </c>
    </row>
    <row r="3856" spans="1:19" x14ac:dyDescent="0.25">
      <c r="A3856" t="s">
        <v>593</v>
      </c>
      <c r="B3856" t="s">
        <v>723</v>
      </c>
      <c r="C3856">
        <v>20136693394</v>
      </c>
      <c r="D3856">
        <v>71</v>
      </c>
      <c r="E3856" t="s">
        <v>62</v>
      </c>
      <c r="G3856">
        <v>16.2</v>
      </c>
      <c r="H3856">
        <v>2013</v>
      </c>
      <c r="I3856">
        <v>11</v>
      </c>
      <c r="J3856">
        <v>12</v>
      </c>
      <c r="K3856">
        <v>16</v>
      </c>
      <c r="M3856" t="s">
        <v>932</v>
      </c>
      <c r="N3856" t="s">
        <v>933</v>
      </c>
      <c r="O3856" t="s">
        <v>934</v>
      </c>
      <c r="P3856" t="s">
        <v>934</v>
      </c>
      <c r="Q3856" t="s">
        <v>946</v>
      </c>
      <c r="R3856" t="str">
        <f t="shared" si="122"/>
        <v>Weekday</v>
      </c>
      <c r="S3856" s="12">
        <f t="shared" si="121"/>
        <v>41590</v>
      </c>
    </row>
    <row r="3857" spans="1:19" x14ac:dyDescent="0.25">
      <c r="A3857" t="s">
        <v>593</v>
      </c>
      <c r="B3857" t="s">
        <v>594</v>
      </c>
      <c r="C3857">
        <v>20136693525</v>
      </c>
      <c r="D3857">
        <v>70</v>
      </c>
      <c r="E3857" t="s">
        <v>62</v>
      </c>
      <c r="G3857">
        <v>7.83</v>
      </c>
      <c r="H3857">
        <v>2013</v>
      </c>
      <c r="I3857">
        <v>11</v>
      </c>
      <c r="J3857">
        <v>12</v>
      </c>
      <c r="K3857">
        <v>7</v>
      </c>
      <c r="M3857" t="s">
        <v>932</v>
      </c>
      <c r="N3857" t="s">
        <v>937</v>
      </c>
      <c r="O3857" t="s">
        <v>934</v>
      </c>
      <c r="P3857" t="s">
        <v>934</v>
      </c>
      <c r="R3857" t="str">
        <f t="shared" si="122"/>
        <v>Weekday</v>
      </c>
      <c r="S3857" s="12">
        <f t="shared" si="121"/>
        <v>41590</v>
      </c>
    </row>
    <row r="3858" spans="1:19" x14ac:dyDescent="0.25">
      <c r="A3858" t="s">
        <v>593</v>
      </c>
      <c r="B3858" t="s">
        <v>723</v>
      </c>
      <c r="C3858">
        <v>20136693531</v>
      </c>
      <c r="D3858">
        <v>275</v>
      </c>
      <c r="E3858" t="s">
        <v>62</v>
      </c>
      <c r="G3858">
        <v>33.1</v>
      </c>
      <c r="H3858">
        <v>2013</v>
      </c>
      <c r="I3858">
        <v>11</v>
      </c>
      <c r="J3858">
        <v>12</v>
      </c>
      <c r="K3858">
        <v>15</v>
      </c>
      <c r="M3858" t="s">
        <v>932</v>
      </c>
      <c r="N3858" t="s">
        <v>933</v>
      </c>
      <c r="O3858" t="s">
        <v>934</v>
      </c>
      <c r="P3858" t="s">
        <v>934</v>
      </c>
      <c r="Q3858" t="s">
        <v>868</v>
      </c>
      <c r="R3858" t="str">
        <f t="shared" si="122"/>
        <v>Weekday</v>
      </c>
      <c r="S3858" s="12">
        <f t="shared" si="121"/>
        <v>41590</v>
      </c>
    </row>
    <row r="3859" spans="1:19" x14ac:dyDescent="0.25">
      <c r="A3859" t="s">
        <v>593</v>
      </c>
      <c r="B3859" t="s">
        <v>723</v>
      </c>
      <c r="C3859">
        <v>20136693888</v>
      </c>
      <c r="D3859">
        <v>275</v>
      </c>
      <c r="E3859" t="s">
        <v>87</v>
      </c>
      <c r="G3859">
        <v>31.19</v>
      </c>
      <c r="H3859">
        <v>2013</v>
      </c>
      <c r="I3859">
        <v>11</v>
      </c>
      <c r="J3859">
        <v>12</v>
      </c>
      <c r="K3859">
        <v>5</v>
      </c>
      <c r="M3859" t="s">
        <v>932</v>
      </c>
      <c r="N3859" t="s">
        <v>933</v>
      </c>
      <c r="O3859" t="s">
        <v>934</v>
      </c>
      <c r="P3859" t="s">
        <v>934</v>
      </c>
      <c r="Q3859" t="s">
        <v>901</v>
      </c>
      <c r="R3859" t="str">
        <f t="shared" si="122"/>
        <v>Weekday</v>
      </c>
      <c r="S3859" s="12">
        <f t="shared" si="121"/>
        <v>41590</v>
      </c>
    </row>
    <row r="3860" spans="1:19" x14ac:dyDescent="0.25">
      <c r="A3860" t="s">
        <v>593</v>
      </c>
      <c r="B3860" t="s">
        <v>723</v>
      </c>
      <c r="C3860">
        <v>20136693889</v>
      </c>
      <c r="D3860">
        <v>71</v>
      </c>
      <c r="E3860" t="s">
        <v>62</v>
      </c>
      <c r="G3860">
        <v>16.2</v>
      </c>
      <c r="H3860">
        <v>2013</v>
      </c>
      <c r="I3860">
        <v>11</v>
      </c>
      <c r="J3860">
        <v>13</v>
      </c>
      <c r="K3860">
        <v>6</v>
      </c>
      <c r="M3860" t="s">
        <v>932</v>
      </c>
      <c r="N3860" t="s">
        <v>933</v>
      </c>
      <c r="O3860" t="s">
        <v>934</v>
      </c>
      <c r="P3860" t="s">
        <v>934</v>
      </c>
      <c r="Q3860" t="s">
        <v>946</v>
      </c>
      <c r="R3860" t="str">
        <f t="shared" si="122"/>
        <v>Weekday</v>
      </c>
      <c r="S3860" s="12">
        <f t="shared" si="121"/>
        <v>41591</v>
      </c>
    </row>
    <row r="3861" spans="1:19" x14ac:dyDescent="0.25">
      <c r="A3861" t="s">
        <v>593</v>
      </c>
      <c r="B3861" t="s">
        <v>723</v>
      </c>
      <c r="C3861">
        <v>20136694559</v>
      </c>
      <c r="D3861">
        <v>71</v>
      </c>
      <c r="E3861" t="s">
        <v>87</v>
      </c>
      <c r="G3861">
        <v>15.1</v>
      </c>
      <c r="H3861">
        <v>2013</v>
      </c>
      <c r="I3861">
        <v>11</v>
      </c>
      <c r="J3861">
        <v>13</v>
      </c>
      <c r="K3861">
        <v>18</v>
      </c>
      <c r="M3861" t="s">
        <v>932</v>
      </c>
      <c r="N3861" t="s">
        <v>937</v>
      </c>
      <c r="O3861" t="s">
        <v>934</v>
      </c>
      <c r="P3861" t="s">
        <v>934</v>
      </c>
      <c r="Q3861" t="s">
        <v>814</v>
      </c>
      <c r="R3861" t="str">
        <f t="shared" si="122"/>
        <v>Weekday</v>
      </c>
      <c r="S3861" s="12">
        <f t="shared" si="121"/>
        <v>41591</v>
      </c>
    </row>
    <row r="3862" spans="1:19" x14ac:dyDescent="0.25">
      <c r="A3862" t="s">
        <v>593</v>
      </c>
      <c r="B3862" t="s">
        <v>723</v>
      </c>
      <c r="C3862">
        <v>20136694561</v>
      </c>
      <c r="D3862">
        <v>71</v>
      </c>
      <c r="E3862" t="s">
        <v>87</v>
      </c>
      <c r="G3862">
        <v>15.19</v>
      </c>
      <c r="H3862">
        <v>2013</v>
      </c>
      <c r="I3862">
        <v>11</v>
      </c>
      <c r="J3862">
        <v>13</v>
      </c>
      <c r="K3862">
        <v>19</v>
      </c>
      <c r="M3862" t="s">
        <v>932</v>
      </c>
      <c r="N3862" t="s">
        <v>933</v>
      </c>
      <c r="O3862" t="s">
        <v>934</v>
      </c>
      <c r="P3862" t="s">
        <v>934</v>
      </c>
      <c r="Q3862" t="s">
        <v>814</v>
      </c>
      <c r="R3862" t="str">
        <f t="shared" si="122"/>
        <v>Weekday</v>
      </c>
      <c r="S3862" s="12">
        <f t="shared" si="121"/>
        <v>41591</v>
      </c>
    </row>
    <row r="3863" spans="1:19" x14ac:dyDescent="0.25">
      <c r="A3863" t="s">
        <v>593</v>
      </c>
      <c r="B3863" t="s">
        <v>594</v>
      </c>
      <c r="C3863">
        <v>20136694930</v>
      </c>
      <c r="D3863">
        <v>70</v>
      </c>
      <c r="E3863" t="s">
        <v>62</v>
      </c>
      <c r="G3863">
        <v>14.19</v>
      </c>
      <c r="H3863">
        <v>2013</v>
      </c>
      <c r="I3863">
        <v>11</v>
      </c>
      <c r="J3863">
        <v>14</v>
      </c>
      <c r="K3863">
        <v>10</v>
      </c>
      <c r="M3863" t="s">
        <v>932</v>
      </c>
      <c r="N3863" t="s">
        <v>933</v>
      </c>
      <c r="O3863" t="s">
        <v>934</v>
      </c>
      <c r="P3863" t="s">
        <v>934</v>
      </c>
      <c r="R3863" t="str">
        <f t="shared" si="122"/>
        <v>Weekday</v>
      </c>
      <c r="S3863" s="12">
        <f t="shared" si="121"/>
        <v>41592</v>
      </c>
    </row>
    <row r="3864" spans="1:19" x14ac:dyDescent="0.25">
      <c r="A3864" t="s">
        <v>593</v>
      </c>
      <c r="B3864" t="s">
        <v>723</v>
      </c>
      <c r="C3864">
        <v>20136694973</v>
      </c>
      <c r="D3864">
        <v>71</v>
      </c>
      <c r="E3864" t="s">
        <v>87</v>
      </c>
      <c r="G3864">
        <v>15.4</v>
      </c>
      <c r="H3864">
        <v>2013</v>
      </c>
      <c r="I3864">
        <v>11</v>
      </c>
      <c r="J3864">
        <v>14</v>
      </c>
      <c r="K3864">
        <v>18</v>
      </c>
      <c r="M3864" t="s">
        <v>932</v>
      </c>
      <c r="N3864" t="s">
        <v>933</v>
      </c>
      <c r="O3864" t="s">
        <v>934</v>
      </c>
      <c r="P3864" t="s">
        <v>934</v>
      </c>
      <c r="Q3864" t="s">
        <v>814</v>
      </c>
      <c r="R3864" t="str">
        <f t="shared" si="122"/>
        <v>Weekday</v>
      </c>
      <c r="S3864" s="12">
        <f t="shared" si="121"/>
        <v>41592</v>
      </c>
    </row>
    <row r="3865" spans="1:19" x14ac:dyDescent="0.25">
      <c r="A3865" t="s">
        <v>593</v>
      </c>
      <c r="B3865" t="s">
        <v>723</v>
      </c>
      <c r="C3865">
        <v>20136694974</v>
      </c>
      <c r="D3865">
        <v>71</v>
      </c>
      <c r="E3865" t="s">
        <v>62</v>
      </c>
      <c r="G3865">
        <v>15.83</v>
      </c>
      <c r="H3865">
        <v>2013</v>
      </c>
      <c r="I3865">
        <v>11</v>
      </c>
      <c r="J3865">
        <v>14</v>
      </c>
      <c r="K3865">
        <v>18</v>
      </c>
      <c r="M3865" t="s">
        <v>932</v>
      </c>
      <c r="N3865" t="s">
        <v>937</v>
      </c>
      <c r="O3865" t="s">
        <v>934</v>
      </c>
      <c r="P3865" t="s">
        <v>934</v>
      </c>
      <c r="Q3865" t="s">
        <v>946</v>
      </c>
      <c r="R3865" t="str">
        <f t="shared" si="122"/>
        <v>Weekday</v>
      </c>
      <c r="S3865" s="12">
        <f t="shared" si="121"/>
        <v>41592</v>
      </c>
    </row>
    <row r="3866" spans="1:19" x14ac:dyDescent="0.25">
      <c r="A3866" t="s">
        <v>593</v>
      </c>
      <c r="B3866" t="s">
        <v>723</v>
      </c>
      <c r="C3866">
        <v>20136695506</v>
      </c>
      <c r="D3866">
        <v>275</v>
      </c>
      <c r="E3866" t="s">
        <v>62</v>
      </c>
      <c r="G3866">
        <v>32.1</v>
      </c>
      <c r="H3866">
        <v>2013</v>
      </c>
      <c r="I3866">
        <v>11</v>
      </c>
      <c r="J3866">
        <v>16</v>
      </c>
      <c r="K3866">
        <v>20</v>
      </c>
      <c r="M3866" t="s">
        <v>935</v>
      </c>
      <c r="N3866" t="s">
        <v>937</v>
      </c>
      <c r="O3866" t="s">
        <v>934</v>
      </c>
      <c r="P3866" t="s">
        <v>934</v>
      </c>
      <c r="Q3866" t="s">
        <v>860</v>
      </c>
      <c r="R3866" t="str">
        <f t="shared" si="122"/>
        <v>Weekend</v>
      </c>
      <c r="S3866" s="12">
        <f t="shared" si="121"/>
        <v>41594</v>
      </c>
    </row>
    <row r="3867" spans="1:19" x14ac:dyDescent="0.25">
      <c r="A3867" t="s">
        <v>593</v>
      </c>
      <c r="B3867" t="s">
        <v>723</v>
      </c>
      <c r="C3867">
        <v>20136695525</v>
      </c>
      <c r="D3867">
        <v>71</v>
      </c>
      <c r="E3867" t="s">
        <v>62</v>
      </c>
      <c r="G3867">
        <v>18.93</v>
      </c>
      <c r="H3867">
        <v>2013</v>
      </c>
      <c r="I3867">
        <v>11</v>
      </c>
      <c r="J3867">
        <v>16</v>
      </c>
      <c r="K3867">
        <v>11</v>
      </c>
      <c r="M3867" t="s">
        <v>935</v>
      </c>
      <c r="N3867" t="s">
        <v>933</v>
      </c>
      <c r="O3867" t="s">
        <v>934</v>
      </c>
      <c r="P3867" t="s">
        <v>934</v>
      </c>
      <c r="Q3867" t="s">
        <v>787</v>
      </c>
      <c r="R3867" t="str">
        <f t="shared" si="122"/>
        <v>Weekend</v>
      </c>
      <c r="S3867" s="12">
        <f t="shared" si="121"/>
        <v>41594</v>
      </c>
    </row>
    <row r="3868" spans="1:19" x14ac:dyDescent="0.25">
      <c r="A3868" t="s">
        <v>593</v>
      </c>
      <c r="B3868" t="s">
        <v>836</v>
      </c>
      <c r="C3868">
        <v>20136695542</v>
      </c>
      <c r="D3868">
        <v>71</v>
      </c>
      <c r="E3868" t="s">
        <v>62</v>
      </c>
      <c r="G3868">
        <v>0.36</v>
      </c>
      <c r="H3868">
        <v>2013</v>
      </c>
      <c r="I3868">
        <v>11</v>
      </c>
      <c r="J3868">
        <v>17</v>
      </c>
      <c r="K3868">
        <v>5</v>
      </c>
      <c r="M3868" t="s">
        <v>935</v>
      </c>
      <c r="N3868" t="s">
        <v>936</v>
      </c>
      <c r="O3868" t="s">
        <v>934</v>
      </c>
      <c r="P3868" t="s">
        <v>934</v>
      </c>
      <c r="R3868" t="str">
        <f t="shared" si="122"/>
        <v>Weekend</v>
      </c>
      <c r="S3868" s="12">
        <f t="shared" si="121"/>
        <v>41595</v>
      </c>
    </row>
    <row r="3869" spans="1:19" x14ac:dyDescent="0.25">
      <c r="A3869" t="s">
        <v>593</v>
      </c>
      <c r="B3869" t="s">
        <v>836</v>
      </c>
      <c r="C3869">
        <v>20136695551</v>
      </c>
      <c r="D3869">
        <v>71</v>
      </c>
      <c r="E3869" t="s">
        <v>62</v>
      </c>
      <c r="G3869">
        <v>0.36</v>
      </c>
      <c r="H3869">
        <v>2013</v>
      </c>
      <c r="I3869">
        <v>11</v>
      </c>
      <c r="J3869">
        <v>17</v>
      </c>
      <c r="K3869">
        <v>5</v>
      </c>
      <c r="M3869" t="s">
        <v>932</v>
      </c>
      <c r="N3869" t="s">
        <v>936</v>
      </c>
      <c r="O3869" t="s">
        <v>934</v>
      </c>
      <c r="P3869" t="s">
        <v>934</v>
      </c>
      <c r="R3869" t="str">
        <f t="shared" si="122"/>
        <v>Weekend</v>
      </c>
      <c r="S3869" s="12">
        <f t="shared" si="121"/>
        <v>41595</v>
      </c>
    </row>
    <row r="3870" spans="1:19" x14ac:dyDescent="0.25">
      <c r="A3870" t="s">
        <v>593</v>
      </c>
      <c r="B3870" t="s">
        <v>594</v>
      </c>
      <c r="C3870">
        <v>20136695607</v>
      </c>
      <c r="D3870">
        <v>70</v>
      </c>
      <c r="E3870" t="s">
        <v>62</v>
      </c>
      <c r="G3870">
        <v>13.45</v>
      </c>
      <c r="H3870">
        <v>2013</v>
      </c>
      <c r="I3870">
        <v>10</v>
      </c>
      <c r="J3870">
        <v>27</v>
      </c>
      <c r="K3870">
        <v>9</v>
      </c>
      <c r="M3870" t="s">
        <v>932</v>
      </c>
      <c r="N3870" t="s">
        <v>933</v>
      </c>
      <c r="O3870" t="s">
        <v>934</v>
      </c>
      <c r="P3870" t="s">
        <v>934</v>
      </c>
      <c r="R3870" t="str">
        <f t="shared" si="122"/>
        <v>Weekend</v>
      </c>
      <c r="S3870" s="12">
        <f t="shared" si="121"/>
        <v>41574</v>
      </c>
    </row>
    <row r="3871" spans="1:19" x14ac:dyDescent="0.25">
      <c r="A3871" t="s">
        <v>593</v>
      </c>
      <c r="B3871" t="s">
        <v>594</v>
      </c>
      <c r="C3871">
        <v>20136695608</v>
      </c>
      <c r="D3871">
        <v>70</v>
      </c>
      <c r="E3871" t="s">
        <v>62</v>
      </c>
      <c r="G3871">
        <v>13.09</v>
      </c>
      <c r="H3871">
        <v>2013</v>
      </c>
      <c r="I3871">
        <v>10</v>
      </c>
      <c r="J3871">
        <v>7</v>
      </c>
      <c r="K3871">
        <v>8</v>
      </c>
      <c r="M3871" t="s">
        <v>932</v>
      </c>
      <c r="N3871" t="s">
        <v>933</v>
      </c>
      <c r="O3871" t="s">
        <v>934</v>
      </c>
      <c r="P3871" t="s">
        <v>934</v>
      </c>
      <c r="R3871" t="str">
        <f t="shared" si="122"/>
        <v>Weekday</v>
      </c>
      <c r="S3871" s="12">
        <f t="shared" si="121"/>
        <v>41554</v>
      </c>
    </row>
    <row r="3872" spans="1:19" x14ac:dyDescent="0.25">
      <c r="A3872" t="s">
        <v>593</v>
      </c>
      <c r="B3872" t="s">
        <v>594</v>
      </c>
      <c r="C3872">
        <v>20136696375</v>
      </c>
      <c r="D3872">
        <v>70</v>
      </c>
      <c r="E3872" t="s">
        <v>62</v>
      </c>
      <c r="G3872">
        <v>16.18</v>
      </c>
      <c r="H3872">
        <v>2013</v>
      </c>
      <c r="I3872">
        <v>11</v>
      </c>
      <c r="J3872">
        <v>15</v>
      </c>
      <c r="K3872">
        <v>3</v>
      </c>
      <c r="M3872" t="s">
        <v>932</v>
      </c>
      <c r="N3872" t="s">
        <v>936</v>
      </c>
      <c r="O3872" t="s">
        <v>934</v>
      </c>
      <c r="P3872" t="s">
        <v>934</v>
      </c>
      <c r="Q3872" t="s">
        <v>657</v>
      </c>
      <c r="R3872" t="str">
        <f t="shared" si="122"/>
        <v>Weekday</v>
      </c>
      <c r="S3872" s="12">
        <f t="shared" si="121"/>
        <v>41593</v>
      </c>
    </row>
    <row r="3873" spans="1:19" x14ac:dyDescent="0.25">
      <c r="A3873" t="s">
        <v>593</v>
      </c>
      <c r="B3873" t="s">
        <v>723</v>
      </c>
      <c r="C3873">
        <v>20136696409</v>
      </c>
      <c r="D3873">
        <v>71</v>
      </c>
      <c r="E3873" t="s">
        <v>87</v>
      </c>
      <c r="G3873">
        <v>17.53</v>
      </c>
      <c r="H3873">
        <v>2013</v>
      </c>
      <c r="I3873">
        <v>11</v>
      </c>
      <c r="J3873">
        <v>17</v>
      </c>
      <c r="K3873">
        <v>11</v>
      </c>
      <c r="M3873" t="s">
        <v>932</v>
      </c>
      <c r="N3873" t="s">
        <v>933</v>
      </c>
      <c r="O3873" t="s">
        <v>934</v>
      </c>
      <c r="P3873" t="s">
        <v>934</v>
      </c>
      <c r="Q3873" t="s">
        <v>800</v>
      </c>
      <c r="R3873" t="str">
        <f t="shared" si="122"/>
        <v>Weekend</v>
      </c>
      <c r="S3873" s="12">
        <f t="shared" si="121"/>
        <v>41595</v>
      </c>
    </row>
    <row r="3874" spans="1:19" x14ac:dyDescent="0.25">
      <c r="A3874" t="s">
        <v>593</v>
      </c>
      <c r="B3874" t="s">
        <v>723</v>
      </c>
      <c r="C3874">
        <v>20136696789</v>
      </c>
      <c r="D3874">
        <v>275</v>
      </c>
      <c r="E3874" t="s">
        <v>87</v>
      </c>
      <c r="G3874">
        <v>34.799999999999997</v>
      </c>
      <c r="H3874">
        <v>2013</v>
      </c>
      <c r="I3874">
        <v>11</v>
      </c>
      <c r="J3874">
        <v>19</v>
      </c>
      <c r="K3874">
        <v>1</v>
      </c>
      <c r="M3874" t="s">
        <v>935</v>
      </c>
      <c r="N3874" t="s">
        <v>933</v>
      </c>
      <c r="O3874" t="s">
        <v>934</v>
      </c>
      <c r="P3874" t="s">
        <v>934</v>
      </c>
      <c r="Q3874" t="s">
        <v>884</v>
      </c>
      <c r="R3874" t="str">
        <f t="shared" si="122"/>
        <v>Weekday</v>
      </c>
      <c r="S3874" s="12">
        <f t="shared" si="121"/>
        <v>41597</v>
      </c>
    </row>
    <row r="3875" spans="1:19" x14ac:dyDescent="0.25">
      <c r="A3875" t="s">
        <v>593</v>
      </c>
      <c r="B3875" t="s">
        <v>594</v>
      </c>
      <c r="C3875">
        <v>20136697167</v>
      </c>
      <c r="D3875">
        <v>70</v>
      </c>
      <c r="E3875" t="s">
        <v>87</v>
      </c>
      <c r="G3875">
        <v>14.69</v>
      </c>
      <c r="H3875">
        <v>2013</v>
      </c>
      <c r="I3875">
        <v>11</v>
      </c>
      <c r="J3875">
        <v>2</v>
      </c>
      <c r="K3875">
        <v>7</v>
      </c>
      <c r="M3875" t="s">
        <v>935</v>
      </c>
      <c r="N3875" t="s">
        <v>933</v>
      </c>
      <c r="O3875" t="s">
        <v>934</v>
      </c>
      <c r="P3875" t="s">
        <v>934</v>
      </c>
      <c r="R3875" t="str">
        <f t="shared" si="122"/>
        <v>Weekend</v>
      </c>
      <c r="S3875" s="12">
        <f t="shared" si="121"/>
        <v>41580</v>
      </c>
    </row>
    <row r="3876" spans="1:19" x14ac:dyDescent="0.25">
      <c r="A3876" t="s">
        <v>593</v>
      </c>
      <c r="B3876" t="s">
        <v>594</v>
      </c>
      <c r="C3876">
        <v>20136697179</v>
      </c>
      <c r="D3876">
        <v>70</v>
      </c>
      <c r="E3876" t="s">
        <v>62</v>
      </c>
      <c r="G3876">
        <v>13.9</v>
      </c>
      <c r="H3876">
        <v>2013</v>
      </c>
      <c r="I3876">
        <v>11</v>
      </c>
      <c r="J3876">
        <v>20</v>
      </c>
      <c r="K3876">
        <v>9</v>
      </c>
      <c r="M3876" t="s">
        <v>932</v>
      </c>
      <c r="N3876" t="s">
        <v>933</v>
      </c>
      <c r="O3876" t="s">
        <v>934</v>
      </c>
      <c r="P3876" t="s">
        <v>934</v>
      </c>
      <c r="R3876" t="str">
        <f t="shared" si="122"/>
        <v>Weekday</v>
      </c>
      <c r="S3876" s="12">
        <f t="shared" si="121"/>
        <v>41598</v>
      </c>
    </row>
    <row r="3877" spans="1:19" x14ac:dyDescent="0.25">
      <c r="A3877" t="s">
        <v>593</v>
      </c>
      <c r="B3877" t="s">
        <v>594</v>
      </c>
      <c r="C3877">
        <v>20136697191</v>
      </c>
      <c r="D3877">
        <v>70</v>
      </c>
      <c r="E3877" t="s">
        <v>87</v>
      </c>
      <c r="G3877">
        <v>15.97</v>
      </c>
      <c r="H3877">
        <v>2013</v>
      </c>
      <c r="I3877">
        <v>11</v>
      </c>
      <c r="J3877">
        <v>5</v>
      </c>
      <c r="K3877">
        <v>7</v>
      </c>
      <c r="M3877" t="s">
        <v>932</v>
      </c>
      <c r="N3877" t="s">
        <v>933</v>
      </c>
      <c r="O3877" t="s">
        <v>934</v>
      </c>
      <c r="P3877" t="s">
        <v>934</v>
      </c>
      <c r="R3877" t="str">
        <f t="shared" si="122"/>
        <v>Weekday</v>
      </c>
      <c r="S3877" s="12">
        <f t="shared" si="121"/>
        <v>41583</v>
      </c>
    </row>
    <row r="3878" spans="1:19" x14ac:dyDescent="0.25">
      <c r="A3878" t="s">
        <v>593</v>
      </c>
      <c r="B3878" t="s">
        <v>594</v>
      </c>
      <c r="C3878">
        <v>20136697194</v>
      </c>
      <c r="D3878">
        <v>70</v>
      </c>
      <c r="E3878" t="s">
        <v>87</v>
      </c>
      <c r="G3878">
        <v>15.37</v>
      </c>
      <c r="H3878">
        <v>2013</v>
      </c>
      <c r="I3878">
        <v>11</v>
      </c>
      <c r="J3878">
        <v>14</v>
      </c>
      <c r="K3878">
        <v>9</v>
      </c>
      <c r="M3878" t="s">
        <v>932</v>
      </c>
      <c r="N3878" t="s">
        <v>933</v>
      </c>
      <c r="O3878" t="s">
        <v>934</v>
      </c>
      <c r="P3878" t="s">
        <v>934</v>
      </c>
      <c r="R3878" t="str">
        <f t="shared" si="122"/>
        <v>Weekday</v>
      </c>
      <c r="S3878" s="12">
        <f t="shared" si="121"/>
        <v>41592</v>
      </c>
    </row>
    <row r="3879" spans="1:19" x14ac:dyDescent="0.25">
      <c r="A3879" t="s">
        <v>593</v>
      </c>
      <c r="B3879" t="s">
        <v>723</v>
      </c>
      <c r="C3879">
        <v>20136697328</v>
      </c>
      <c r="D3879">
        <v>275</v>
      </c>
      <c r="E3879" t="s">
        <v>62</v>
      </c>
      <c r="G3879">
        <v>31.89</v>
      </c>
      <c r="H3879">
        <v>2013</v>
      </c>
      <c r="I3879">
        <v>11</v>
      </c>
      <c r="J3879">
        <v>17</v>
      </c>
      <c r="K3879">
        <v>18</v>
      </c>
      <c r="M3879" t="s">
        <v>935</v>
      </c>
      <c r="N3879" t="s">
        <v>937</v>
      </c>
      <c r="O3879" t="s">
        <v>934</v>
      </c>
      <c r="P3879" t="s">
        <v>934</v>
      </c>
      <c r="Q3879" t="s">
        <v>860</v>
      </c>
      <c r="R3879" t="str">
        <f t="shared" si="122"/>
        <v>Weekend</v>
      </c>
      <c r="S3879" s="12">
        <f t="shared" si="121"/>
        <v>41595</v>
      </c>
    </row>
    <row r="3880" spans="1:19" x14ac:dyDescent="0.25">
      <c r="A3880" t="s">
        <v>593</v>
      </c>
      <c r="B3880" t="s">
        <v>723</v>
      </c>
      <c r="C3880">
        <v>20136697339</v>
      </c>
      <c r="D3880">
        <v>71</v>
      </c>
      <c r="E3880" t="s">
        <v>87</v>
      </c>
      <c r="G3880">
        <v>15.6</v>
      </c>
      <c r="H3880">
        <v>2013</v>
      </c>
      <c r="I3880">
        <v>11</v>
      </c>
      <c r="J3880">
        <v>20</v>
      </c>
      <c r="K3880">
        <v>7</v>
      </c>
      <c r="M3880" t="s">
        <v>932</v>
      </c>
      <c r="N3880" t="s">
        <v>933</v>
      </c>
      <c r="O3880" t="s">
        <v>934</v>
      </c>
      <c r="P3880" t="s">
        <v>934</v>
      </c>
      <c r="Q3880" t="s">
        <v>812</v>
      </c>
      <c r="R3880" t="str">
        <f t="shared" si="122"/>
        <v>Weekday</v>
      </c>
      <c r="S3880" s="12">
        <f t="shared" si="121"/>
        <v>41598</v>
      </c>
    </row>
    <row r="3881" spans="1:19" x14ac:dyDescent="0.25">
      <c r="A3881" t="s">
        <v>593</v>
      </c>
      <c r="B3881" t="s">
        <v>723</v>
      </c>
      <c r="C3881">
        <v>20136697464</v>
      </c>
      <c r="D3881">
        <v>71</v>
      </c>
      <c r="E3881" t="s">
        <v>940</v>
      </c>
      <c r="G3881">
        <v>17.899999999999999</v>
      </c>
      <c r="H3881">
        <v>2013</v>
      </c>
      <c r="I3881">
        <v>11</v>
      </c>
      <c r="J3881">
        <v>18</v>
      </c>
      <c r="K3881">
        <v>3</v>
      </c>
      <c r="M3881" t="s">
        <v>935</v>
      </c>
      <c r="N3881" t="s">
        <v>933</v>
      </c>
      <c r="O3881" t="s">
        <v>934</v>
      </c>
      <c r="P3881" t="s">
        <v>934</v>
      </c>
      <c r="R3881" t="str">
        <f t="shared" si="122"/>
        <v>Weekday</v>
      </c>
      <c r="S3881" s="12">
        <f t="shared" si="121"/>
        <v>41596</v>
      </c>
    </row>
    <row r="3882" spans="1:19" x14ac:dyDescent="0.25">
      <c r="A3882" t="s">
        <v>593</v>
      </c>
      <c r="B3882" t="s">
        <v>723</v>
      </c>
      <c r="C3882">
        <v>20136697637</v>
      </c>
      <c r="D3882">
        <v>71</v>
      </c>
      <c r="E3882" t="s">
        <v>87</v>
      </c>
      <c r="G3882">
        <v>14.6</v>
      </c>
      <c r="H3882">
        <v>2013</v>
      </c>
      <c r="I3882">
        <v>11</v>
      </c>
      <c r="J3882">
        <v>18</v>
      </c>
      <c r="K3882">
        <v>11</v>
      </c>
      <c r="M3882" t="s">
        <v>932</v>
      </c>
      <c r="N3882" t="s">
        <v>933</v>
      </c>
      <c r="O3882" t="s">
        <v>934</v>
      </c>
      <c r="P3882" t="s">
        <v>934</v>
      </c>
      <c r="Q3882" t="s">
        <v>816</v>
      </c>
      <c r="R3882" t="str">
        <f t="shared" si="122"/>
        <v>Weekday</v>
      </c>
      <c r="S3882" s="12">
        <f t="shared" si="121"/>
        <v>41596</v>
      </c>
    </row>
    <row r="3883" spans="1:19" x14ac:dyDescent="0.25">
      <c r="A3883" t="s">
        <v>593</v>
      </c>
      <c r="B3883" t="s">
        <v>594</v>
      </c>
      <c r="C3883">
        <v>20136698277</v>
      </c>
      <c r="D3883">
        <v>70</v>
      </c>
      <c r="E3883" t="s">
        <v>87</v>
      </c>
      <c r="G3883">
        <v>14.67</v>
      </c>
      <c r="H3883">
        <v>2013</v>
      </c>
      <c r="I3883">
        <v>11</v>
      </c>
      <c r="J3883">
        <v>21</v>
      </c>
      <c r="K3883">
        <v>21</v>
      </c>
      <c r="M3883" t="s">
        <v>935</v>
      </c>
      <c r="N3883" t="s">
        <v>933</v>
      </c>
      <c r="O3883" t="s">
        <v>934</v>
      </c>
      <c r="P3883" t="s">
        <v>934</v>
      </c>
      <c r="R3883" t="str">
        <f t="shared" si="122"/>
        <v>Weekday</v>
      </c>
      <c r="S3883" s="12">
        <f t="shared" si="121"/>
        <v>41599</v>
      </c>
    </row>
    <row r="3884" spans="1:19" x14ac:dyDescent="0.25">
      <c r="A3884" t="s">
        <v>593</v>
      </c>
      <c r="B3884" t="s">
        <v>594</v>
      </c>
      <c r="C3884">
        <v>20136698575</v>
      </c>
      <c r="D3884">
        <v>70</v>
      </c>
      <c r="E3884" t="s">
        <v>62</v>
      </c>
      <c r="G3884">
        <v>9.8800000000000008</v>
      </c>
      <c r="H3884">
        <v>2013</v>
      </c>
      <c r="I3884">
        <v>11</v>
      </c>
      <c r="J3884">
        <v>23</v>
      </c>
      <c r="K3884">
        <v>14</v>
      </c>
      <c r="M3884" t="s">
        <v>932</v>
      </c>
      <c r="N3884" t="s">
        <v>933</v>
      </c>
      <c r="O3884" t="s">
        <v>934</v>
      </c>
      <c r="P3884" t="s">
        <v>934</v>
      </c>
      <c r="R3884" t="str">
        <f t="shared" si="122"/>
        <v>Weekend</v>
      </c>
      <c r="S3884" s="12">
        <f t="shared" si="121"/>
        <v>41601</v>
      </c>
    </row>
    <row r="3885" spans="1:19" x14ac:dyDescent="0.25">
      <c r="A3885" t="s">
        <v>593</v>
      </c>
      <c r="B3885" t="s">
        <v>594</v>
      </c>
      <c r="C3885">
        <v>20136698603</v>
      </c>
      <c r="D3885">
        <v>70</v>
      </c>
      <c r="E3885" t="s">
        <v>62</v>
      </c>
      <c r="G3885">
        <v>16.899999999999999</v>
      </c>
      <c r="H3885">
        <v>2013</v>
      </c>
      <c r="I3885">
        <v>11</v>
      </c>
      <c r="J3885">
        <v>23</v>
      </c>
      <c r="K3885">
        <v>17</v>
      </c>
      <c r="M3885" t="s">
        <v>932</v>
      </c>
      <c r="N3885" t="s">
        <v>933</v>
      </c>
      <c r="O3885" t="s">
        <v>934</v>
      </c>
      <c r="P3885" t="s">
        <v>934</v>
      </c>
      <c r="Q3885" t="s">
        <v>663</v>
      </c>
      <c r="R3885" t="str">
        <f t="shared" si="122"/>
        <v>Weekend</v>
      </c>
      <c r="S3885" s="12">
        <f t="shared" si="121"/>
        <v>41601</v>
      </c>
    </row>
    <row r="3886" spans="1:19" x14ac:dyDescent="0.25">
      <c r="A3886" t="s">
        <v>593</v>
      </c>
      <c r="B3886" t="s">
        <v>723</v>
      </c>
      <c r="C3886">
        <v>20136699465</v>
      </c>
      <c r="D3886">
        <v>71</v>
      </c>
      <c r="E3886" t="s">
        <v>62</v>
      </c>
      <c r="G3886">
        <v>16.100000000000001</v>
      </c>
      <c r="H3886">
        <v>2013</v>
      </c>
      <c r="I3886">
        <v>11</v>
      </c>
      <c r="J3886">
        <v>23</v>
      </c>
      <c r="K3886">
        <v>22</v>
      </c>
      <c r="M3886" t="s">
        <v>932</v>
      </c>
      <c r="N3886" t="s">
        <v>933</v>
      </c>
      <c r="O3886" t="s">
        <v>938</v>
      </c>
      <c r="P3886" t="s">
        <v>934</v>
      </c>
      <c r="Q3886" t="s">
        <v>946</v>
      </c>
      <c r="R3886" t="str">
        <f t="shared" si="122"/>
        <v>Weekend</v>
      </c>
      <c r="S3886" s="12">
        <f t="shared" si="121"/>
        <v>41601</v>
      </c>
    </row>
    <row r="3887" spans="1:19" x14ac:dyDescent="0.25">
      <c r="A3887" t="s">
        <v>593</v>
      </c>
      <c r="B3887" t="s">
        <v>723</v>
      </c>
      <c r="C3887">
        <v>20136699473</v>
      </c>
      <c r="D3887">
        <v>71</v>
      </c>
      <c r="E3887" t="s">
        <v>87</v>
      </c>
      <c r="G3887">
        <v>15.35</v>
      </c>
      <c r="H3887">
        <v>2013</v>
      </c>
      <c r="I3887">
        <v>11</v>
      </c>
      <c r="J3887">
        <v>23</v>
      </c>
      <c r="K3887">
        <v>18</v>
      </c>
      <c r="M3887" t="s">
        <v>932</v>
      </c>
      <c r="N3887" t="s">
        <v>933</v>
      </c>
      <c r="O3887" t="s">
        <v>934</v>
      </c>
      <c r="P3887" t="s">
        <v>934</v>
      </c>
      <c r="Q3887" t="s">
        <v>814</v>
      </c>
      <c r="R3887" t="str">
        <f t="shared" si="122"/>
        <v>Weekend</v>
      </c>
      <c r="S3887" s="12">
        <f t="shared" si="121"/>
        <v>41601</v>
      </c>
    </row>
    <row r="3888" spans="1:19" x14ac:dyDescent="0.25">
      <c r="A3888" t="s">
        <v>593</v>
      </c>
      <c r="B3888" t="s">
        <v>723</v>
      </c>
      <c r="C3888">
        <v>20136699655</v>
      </c>
      <c r="D3888">
        <v>71</v>
      </c>
      <c r="E3888" t="s">
        <v>62</v>
      </c>
      <c r="G3888">
        <v>16.399999999999999</v>
      </c>
      <c r="H3888">
        <v>2013</v>
      </c>
      <c r="I3888">
        <v>11</v>
      </c>
      <c r="J3888">
        <v>23</v>
      </c>
      <c r="K3888">
        <v>13</v>
      </c>
      <c r="M3888" t="s">
        <v>932</v>
      </c>
      <c r="N3888" t="s">
        <v>933</v>
      </c>
      <c r="O3888" t="s">
        <v>934</v>
      </c>
      <c r="P3888" t="s">
        <v>934</v>
      </c>
      <c r="Q3888" t="s">
        <v>946</v>
      </c>
      <c r="R3888" t="str">
        <f t="shared" si="122"/>
        <v>Weekend</v>
      </c>
      <c r="S3888" s="12">
        <f t="shared" si="121"/>
        <v>41601</v>
      </c>
    </row>
    <row r="3889" spans="1:19" x14ac:dyDescent="0.25">
      <c r="A3889" t="s">
        <v>593</v>
      </c>
      <c r="B3889" t="s">
        <v>594</v>
      </c>
      <c r="C3889">
        <v>20136700040</v>
      </c>
      <c r="D3889">
        <v>70</v>
      </c>
      <c r="E3889" t="s">
        <v>62</v>
      </c>
      <c r="G3889">
        <v>11.92</v>
      </c>
      <c r="H3889">
        <v>2013</v>
      </c>
      <c r="I3889">
        <v>11</v>
      </c>
      <c r="J3889">
        <v>26</v>
      </c>
      <c r="K3889">
        <v>5</v>
      </c>
      <c r="M3889" t="s">
        <v>935</v>
      </c>
      <c r="N3889" t="s">
        <v>933</v>
      </c>
      <c r="O3889" t="s">
        <v>934</v>
      </c>
      <c r="P3889" t="s">
        <v>934</v>
      </c>
      <c r="Q3889" t="s">
        <v>633</v>
      </c>
      <c r="R3889" t="str">
        <f t="shared" si="122"/>
        <v>Weekday</v>
      </c>
      <c r="S3889" s="12">
        <f t="shared" si="121"/>
        <v>41604</v>
      </c>
    </row>
    <row r="3890" spans="1:19" x14ac:dyDescent="0.25">
      <c r="A3890" t="s">
        <v>593</v>
      </c>
      <c r="B3890" t="s">
        <v>723</v>
      </c>
      <c r="C3890">
        <v>20136701315</v>
      </c>
      <c r="D3890">
        <v>71</v>
      </c>
      <c r="E3890" t="s">
        <v>62</v>
      </c>
      <c r="G3890">
        <v>19.2</v>
      </c>
      <c r="H3890">
        <v>2013</v>
      </c>
      <c r="I3890">
        <v>11</v>
      </c>
      <c r="J3890">
        <v>27</v>
      </c>
      <c r="K3890">
        <v>13</v>
      </c>
      <c r="M3890" t="s">
        <v>932</v>
      </c>
      <c r="N3890" t="s">
        <v>933</v>
      </c>
      <c r="O3890" t="s">
        <v>934</v>
      </c>
      <c r="P3890" t="s">
        <v>934</v>
      </c>
      <c r="Q3890" t="s">
        <v>789</v>
      </c>
      <c r="R3890" t="str">
        <f t="shared" si="122"/>
        <v>Weekday</v>
      </c>
      <c r="S3890" s="12">
        <f t="shared" si="121"/>
        <v>41605</v>
      </c>
    </row>
    <row r="3891" spans="1:19" x14ac:dyDescent="0.25">
      <c r="A3891" t="s">
        <v>593</v>
      </c>
      <c r="B3891" t="s">
        <v>723</v>
      </c>
      <c r="C3891">
        <v>20136701332</v>
      </c>
      <c r="D3891">
        <v>71</v>
      </c>
      <c r="E3891" t="s">
        <v>87</v>
      </c>
      <c r="G3891">
        <v>14.59</v>
      </c>
      <c r="H3891">
        <v>2013</v>
      </c>
      <c r="I3891">
        <v>11</v>
      </c>
      <c r="J3891">
        <v>27</v>
      </c>
      <c r="K3891">
        <v>12</v>
      </c>
      <c r="M3891" t="s">
        <v>932</v>
      </c>
      <c r="N3891" t="s">
        <v>933</v>
      </c>
      <c r="O3891" t="s">
        <v>934</v>
      </c>
      <c r="P3891" t="s">
        <v>934</v>
      </c>
      <c r="Q3891" t="s">
        <v>816</v>
      </c>
      <c r="R3891" t="str">
        <f t="shared" si="122"/>
        <v>Weekday</v>
      </c>
      <c r="S3891" s="12">
        <f t="shared" si="121"/>
        <v>41605</v>
      </c>
    </row>
    <row r="3892" spans="1:19" x14ac:dyDescent="0.25">
      <c r="A3892" t="s">
        <v>593</v>
      </c>
      <c r="B3892" t="s">
        <v>723</v>
      </c>
      <c r="C3892">
        <v>20136701334</v>
      </c>
      <c r="D3892">
        <v>275</v>
      </c>
      <c r="E3892" t="s">
        <v>62</v>
      </c>
      <c r="G3892">
        <v>31.22</v>
      </c>
      <c r="H3892">
        <v>2013</v>
      </c>
      <c r="I3892">
        <v>11</v>
      </c>
      <c r="J3892">
        <v>27</v>
      </c>
      <c r="K3892">
        <v>13</v>
      </c>
      <c r="M3892" t="s">
        <v>932</v>
      </c>
      <c r="N3892" t="s">
        <v>933</v>
      </c>
      <c r="O3892" t="s">
        <v>934</v>
      </c>
      <c r="P3892" t="s">
        <v>934</v>
      </c>
      <c r="Q3892" t="s">
        <v>855</v>
      </c>
      <c r="R3892" t="str">
        <f t="shared" si="122"/>
        <v>Weekday</v>
      </c>
      <c r="S3892" s="12">
        <f t="shared" si="121"/>
        <v>41605</v>
      </c>
    </row>
    <row r="3893" spans="1:19" x14ac:dyDescent="0.25">
      <c r="A3893" t="s">
        <v>593</v>
      </c>
      <c r="B3893" t="s">
        <v>594</v>
      </c>
      <c r="C3893">
        <v>20136701749</v>
      </c>
      <c r="D3893">
        <v>70</v>
      </c>
      <c r="E3893" t="s">
        <v>62</v>
      </c>
      <c r="G3893">
        <v>13.09</v>
      </c>
      <c r="H3893">
        <v>2013</v>
      </c>
      <c r="I3893">
        <v>12</v>
      </c>
      <c r="J3893">
        <v>1</v>
      </c>
      <c r="K3893">
        <v>17</v>
      </c>
      <c r="M3893" t="s">
        <v>932</v>
      </c>
      <c r="N3893" t="s">
        <v>937</v>
      </c>
      <c r="O3893" t="s">
        <v>934</v>
      </c>
      <c r="P3893" t="s">
        <v>934</v>
      </c>
      <c r="R3893" t="str">
        <f t="shared" si="122"/>
        <v>Weekend</v>
      </c>
      <c r="S3893" s="12">
        <f t="shared" si="121"/>
        <v>41609</v>
      </c>
    </row>
    <row r="3894" spans="1:19" x14ac:dyDescent="0.25">
      <c r="A3894" t="s">
        <v>593</v>
      </c>
      <c r="B3894" t="s">
        <v>723</v>
      </c>
      <c r="C3894">
        <v>20136702135</v>
      </c>
      <c r="D3894">
        <v>275</v>
      </c>
      <c r="E3894" t="s">
        <v>87</v>
      </c>
      <c r="G3894">
        <v>32.700000000000003</v>
      </c>
      <c r="H3894">
        <v>2013</v>
      </c>
      <c r="I3894">
        <v>11</v>
      </c>
      <c r="J3894">
        <v>27</v>
      </c>
      <c r="K3894">
        <v>14</v>
      </c>
      <c r="M3894" t="s">
        <v>932</v>
      </c>
      <c r="N3894" t="s">
        <v>936</v>
      </c>
      <c r="O3894" t="s">
        <v>934</v>
      </c>
      <c r="P3894" t="s">
        <v>934</v>
      </c>
      <c r="Q3894" t="s">
        <v>893</v>
      </c>
      <c r="R3894" t="str">
        <f t="shared" si="122"/>
        <v>Weekday</v>
      </c>
      <c r="S3894" s="12">
        <f t="shared" si="121"/>
        <v>41605</v>
      </c>
    </row>
    <row r="3895" spans="1:19" x14ac:dyDescent="0.25">
      <c r="A3895" t="s">
        <v>593</v>
      </c>
      <c r="B3895" t="s">
        <v>594</v>
      </c>
      <c r="C3895">
        <v>20136702181</v>
      </c>
      <c r="D3895">
        <v>70</v>
      </c>
      <c r="E3895" t="s">
        <v>87</v>
      </c>
      <c r="G3895">
        <v>13.19</v>
      </c>
      <c r="H3895">
        <v>2013</v>
      </c>
      <c r="I3895">
        <v>12</v>
      </c>
      <c r="J3895">
        <v>1</v>
      </c>
      <c r="K3895">
        <v>15</v>
      </c>
      <c r="M3895" t="s">
        <v>932</v>
      </c>
      <c r="N3895" t="s">
        <v>933</v>
      </c>
      <c r="O3895" t="s">
        <v>934</v>
      </c>
      <c r="P3895" t="s">
        <v>934</v>
      </c>
      <c r="R3895" t="str">
        <f t="shared" si="122"/>
        <v>Weekend</v>
      </c>
      <c r="S3895" s="12">
        <f t="shared" si="121"/>
        <v>41609</v>
      </c>
    </row>
    <row r="3896" spans="1:19" x14ac:dyDescent="0.25">
      <c r="A3896" t="s">
        <v>593</v>
      </c>
      <c r="B3896" t="s">
        <v>594</v>
      </c>
      <c r="C3896">
        <v>20136702185</v>
      </c>
      <c r="D3896">
        <v>70</v>
      </c>
      <c r="E3896" t="s">
        <v>87</v>
      </c>
      <c r="G3896">
        <v>14.94</v>
      </c>
      <c r="H3896">
        <v>2013</v>
      </c>
      <c r="I3896">
        <v>12</v>
      </c>
      <c r="J3896">
        <v>1</v>
      </c>
      <c r="K3896">
        <v>16</v>
      </c>
      <c r="M3896" t="s">
        <v>932</v>
      </c>
      <c r="N3896" t="s">
        <v>933</v>
      </c>
      <c r="O3896" t="s">
        <v>934</v>
      </c>
      <c r="P3896" t="s">
        <v>934</v>
      </c>
      <c r="R3896" t="str">
        <f t="shared" si="122"/>
        <v>Weekend</v>
      </c>
      <c r="S3896" s="12">
        <f t="shared" si="121"/>
        <v>41609</v>
      </c>
    </row>
    <row r="3897" spans="1:19" x14ac:dyDescent="0.25">
      <c r="A3897" t="s">
        <v>593</v>
      </c>
      <c r="B3897" t="s">
        <v>723</v>
      </c>
      <c r="C3897">
        <v>20136702696</v>
      </c>
      <c r="D3897">
        <v>71</v>
      </c>
      <c r="E3897" t="s">
        <v>62</v>
      </c>
      <c r="G3897">
        <v>15.3</v>
      </c>
      <c r="H3897">
        <v>2013</v>
      </c>
      <c r="I3897">
        <v>12</v>
      </c>
      <c r="J3897">
        <v>2</v>
      </c>
      <c r="K3897">
        <v>16</v>
      </c>
      <c r="M3897" t="s">
        <v>932</v>
      </c>
      <c r="N3897" t="s">
        <v>933</v>
      </c>
      <c r="O3897" t="s">
        <v>934</v>
      </c>
      <c r="P3897" t="s">
        <v>934</v>
      </c>
      <c r="Q3897" t="s">
        <v>759</v>
      </c>
      <c r="R3897" t="str">
        <f t="shared" si="122"/>
        <v>Weekday</v>
      </c>
      <c r="S3897" s="12">
        <f t="shared" si="121"/>
        <v>41610</v>
      </c>
    </row>
    <row r="3898" spans="1:19" x14ac:dyDescent="0.25">
      <c r="A3898" t="s">
        <v>593</v>
      </c>
      <c r="B3898" t="s">
        <v>723</v>
      </c>
      <c r="C3898">
        <v>20136702697</v>
      </c>
      <c r="D3898">
        <v>275</v>
      </c>
      <c r="E3898" t="s">
        <v>87</v>
      </c>
      <c r="G3898">
        <v>31.09</v>
      </c>
      <c r="H3898">
        <v>2013</v>
      </c>
      <c r="I3898">
        <v>12</v>
      </c>
      <c r="J3898">
        <v>2</v>
      </c>
      <c r="K3898">
        <v>9</v>
      </c>
      <c r="M3898" t="s">
        <v>935</v>
      </c>
      <c r="N3898" t="s">
        <v>933</v>
      </c>
      <c r="O3898" t="s">
        <v>934</v>
      </c>
      <c r="P3898" t="s">
        <v>934</v>
      </c>
      <c r="R3898" t="str">
        <f t="shared" si="122"/>
        <v>Weekday</v>
      </c>
      <c r="S3898" s="12">
        <f t="shared" si="121"/>
        <v>41610</v>
      </c>
    </row>
    <row r="3899" spans="1:19" x14ac:dyDescent="0.25">
      <c r="A3899" t="s">
        <v>593</v>
      </c>
      <c r="B3899" t="s">
        <v>594</v>
      </c>
      <c r="C3899">
        <v>20136703022</v>
      </c>
      <c r="D3899">
        <v>70</v>
      </c>
      <c r="E3899" t="s">
        <v>87</v>
      </c>
      <c r="G3899">
        <v>16.09</v>
      </c>
      <c r="H3899">
        <v>2013</v>
      </c>
      <c r="I3899">
        <v>12</v>
      </c>
      <c r="J3899">
        <v>3</v>
      </c>
      <c r="K3899">
        <v>7</v>
      </c>
      <c r="M3899" t="s">
        <v>932</v>
      </c>
      <c r="N3899" t="s">
        <v>933</v>
      </c>
      <c r="O3899" t="s">
        <v>934</v>
      </c>
      <c r="P3899" t="s">
        <v>934</v>
      </c>
      <c r="R3899" t="str">
        <f t="shared" si="122"/>
        <v>Weekday</v>
      </c>
      <c r="S3899" s="12">
        <f t="shared" si="121"/>
        <v>41611</v>
      </c>
    </row>
    <row r="3900" spans="1:19" x14ac:dyDescent="0.25">
      <c r="A3900" t="s">
        <v>593</v>
      </c>
      <c r="B3900" t="s">
        <v>723</v>
      </c>
      <c r="C3900">
        <v>20136703646</v>
      </c>
      <c r="D3900">
        <v>71</v>
      </c>
      <c r="E3900" t="s">
        <v>87</v>
      </c>
      <c r="G3900">
        <v>18</v>
      </c>
      <c r="H3900">
        <v>2013</v>
      </c>
      <c r="I3900">
        <v>12</v>
      </c>
      <c r="J3900">
        <v>5</v>
      </c>
      <c r="K3900">
        <v>8</v>
      </c>
      <c r="M3900" t="s">
        <v>932</v>
      </c>
      <c r="N3900" t="s">
        <v>933</v>
      </c>
      <c r="O3900" t="s">
        <v>934</v>
      </c>
      <c r="P3900" t="s">
        <v>934</v>
      </c>
      <c r="Q3900" t="s">
        <v>794</v>
      </c>
      <c r="R3900" t="str">
        <f t="shared" si="122"/>
        <v>Weekday</v>
      </c>
      <c r="S3900" s="12">
        <f t="shared" si="121"/>
        <v>41613</v>
      </c>
    </row>
    <row r="3901" spans="1:19" x14ac:dyDescent="0.25">
      <c r="A3901" t="s">
        <v>593</v>
      </c>
      <c r="B3901" t="s">
        <v>723</v>
      </c>
      <c r="C3901">
        <v>20136703676</v>
      </c>
      <c r="D3901">
        <v>71</v>
      </c>
      <c r="E3901" t="s">
        <v>87</v>
      </c>
      <c r="G3901">
        <v>17.32</v>
      </c>
      <c r="H3901">
        <v>2013</v>
      </c>
      <c r="I3901">
        <v>12</v>
      </c>
      <c r="J3901">
        <v>4</v>
      </c>
      <c r="K3901">
        <v>16</v>
      </c>
      <c r="M3901" t="s">
        <v>932</v>
      </c>
      <c r="N3901" t="s">
        <v>933</v>
      </c>
      <c r="O3901" t="s">
        <v>934</v>
      </c>
      <c r="P3901" t="s">
        <v>934</v>
      </c>
      <c r="Q3901" t="s">
        <v>802</v>
      </c>
      <c r="R3901" t="str">
        <f t="shared" si="122"/>
        <v>Weekday</v>
      </c>
      <c r="S3901" s="12">
        <f t="shared" si="121"/>
        <v>41612</v>
      </c>
    </row>
    <row r="3902" spans="1:19" x14ac:dyDescent="0.25">
      <c r="A3902" t="s">
        <v>593</v>
      </c>
      <c r="B3902" t="s">
        <v>594</v>
      </c>
      <c r="C3902">
        <v>20136704031</v>
      </c>
      <c r="D3902">
        <v>70</v>
      </c>
      <c r="E3902" t="s">
        <v>62</v>
      </c>
      <c r="G3902">
        <v>13.94</v>
      </c>
      <c r="H3902">
        <v>2013</v>
      </c>
      <c r="I3902">
        <v>11</v>
      </c>
      <c r="J3902">
        <v>21</v>
      </c>
      <c r="K3902">
        <v>8</v>
      </c>
      <c r="M3902" t="s">
        <v>932</v>
      </c>
      <c r="N3902" t="s">
        <v>933</v>
      </c>
      <c r="O3902" t="s">
        <v>934</v>
      </c>
      <c r="P3902" t="s">
        <v>934</v>
      </c>
      <c r="R3902" t="str">
        <f t="shared" si="122"/>
        <v>Weekday</v>
      </c>
      <c r="S3902" s="12">
        <f t="shared" si="121"/>
        <v>41599</v>
      </c>
    </row>
    <row r="3903" spans="1:19" x14ac:dyDescent="0.25">
      <c r="A3903" t="s">
        <v>593</v>
      </c>
      <c r="B3903" t="s">
        <v>594</v>
      </c>
      <c r="C3903">
        <v>20136704071</v>
      </c>
      <c r="D3903">
        <v>70</v>
      </c>
      <c r="E3903" t="s">
        <v>62</v>
      </c>
      <c r="G3903">
        <v>17.149999999999999</v>
      </c>
      <c r="H3903">
        <v>2013</v>
      </c>
      <c r="I3903">
        <v>11</v>
      </c>
      <c r="J3903">
        <v>22</v>
      </c>
      <c r="K3903">
        <v>0</v>
      </c>
      <c r="M3903" t="s">
        <v>935</v>
      </c>
      <c r="N3903" t="s">
        <v>933</v>
      </c>
      <c r="O3903" t="s">
        <v>934</v>
      </c>
      <c r="P3903" t="s">
        <v>934</v>
      </c>
      <c r="Q3903" t="s">
        <v>669</v>
      </c>
      <c r="R3903" t="str">
        <f t="shared" si="122"/>
        <v>Weekday</v>
      </c>
      <c r="S3903" s="12">
        <f t="shared" si="121"/>
        <v>41600</v>
      </c>
    </row>
    <row r="3904" spans="1:19" x14ac:dyDescent="0.25">
      <c r="A3904" t="s">
        <v>593</v>
      </c>
      <c r="B3904" t="s">
        <v>594</v>
      </c>
      <c r="C3904">
        <v>20136704082</v>
      </c>
      <c r="D3904">
        <v>70</v>
      </c>
      <c r="E3904" t="s">
        <v>62</v>
      </c>
      <c r="G3904">
        <v>13.78</v>
      </c>
      <c r="H3904">
        <v>2013</v>
      </c>
      <c r="I3904">
        <v>11</v>
      </c>
      <c r="J3904">
        <v>21</v>
      </c>
      <c r="K3904">
        <v>8</v>
      </c>
      <c r="M3904" t="s">
        <v>932</v>
      </c>
      <c r="N3904" t="s">
        <v>933</v>
      </c>
      <c r="O3904" t="s">
        <v>934</v>
      </c>
      <c r="P3904" t="s">
        <v>934</v>
      </c>
      <c r="R3904" t="str">
        <f t="shared" si="122"/>
        <v>Weekday</v>
      </c>
      <c r="S3904" s="12">
        <f t="shared" si="121"/>
        <v>41599</v>
      </c>
    </row>
    <row r="3905" spans="1:19" x14ac:dyDescent="0.25">
      <c r="A3905" t="s">
        <v>593</v>
      </c>
      <c r="B3905" t="s">
        <v>723</v>
      </c>
      <c r="C3905">
        <v>20136704110</v>
      </c>
      <c r="D3905">
        <v>71</v>
      </c>
      <c r="E3905" t="s">
        <v>62</v>
      </c>
      <c r="G3905">
        <v>15.8</v>
      </c>
      <c r="H3905">
        <v>2013</v>
      </c>
      <c r="I3905">
        <v>12</v>
      </c>
      <c r="J3905">
        <v>5</v>
      </c>
      <c r="K3905">
        <v>16</v>
      </c>
      <c r="M3905" t="s">
        <v>932</v>
      </c>
      <c r="N3905" t="s">
        <v>933</v>
      </c>
      <c r="O3905" t="s">
        <v>934</v>
      </c>
      <c r="P3905" t="s">
        <v>934</v>
      </c>
      <c r="Q3905" t="s">
        <v>946</v>
      </c>
      <c r="R3905" t="str">
        <f t="shared" si="122"/>
        <v>Weekday</v>
      </c>
      <c r="S3905" s="12">
        <f t="shared" si="121"/>
        <v>41613</v>
      </c>
    </row>
    <row r="3906" spans="1:19" x14ac:dyDescent="0.25">
      <c r="A3906" t="s">
        <v>593</v>
      </c>
      <c r="B3906" t="s">
        <v>836</v>
      </c>
      <c r="C3906">
        <v>20136704317</v>
      </c>
      <c r="D3906">
        <v>71</v>
      </c>
      <c r="E3906" t="s">
        <v>87</v>
      </c>
      <c r="G3906">
        <v>0.06</v>
      </c>
      <c r="H3906">
        <v>2013</v>
      </c>
      <c r="I3906">
        <v>12</v>
      </c>
      <c r="J3906">
        <v>6</v>
      </c>
      <c r="K3906">
        <v>23</v>
      </c>
      <c r="M3906" t="s">
        <v>935</v>
      </c>
      <c r="N3906" t="s">
        <v>933</v>
      </c>
      <c r="O3906" t="s">
        <v>934</v>
      </c>
      <c r="P3906" t="s">
        <v>934</v>
      </c>
      <c r="R3906" t="str">
        <f t="shared" si="122"/>
        <v>Weekday</v>
      </c>
      <c r="S3906" s="12">
        <f t="shared" si="121"/>
        <v>41614</v>
      </c>
    </row>
    <row r="3907" spans="1:19" x14ac:dyDescent="0.25">
      <c r="A3907" t="s">
        <v>593</v>
      </c>
      <c r="B3907" t="s">
        <v>836</v>
      </c>
      <c r="C3907">
        <v>20136704319</v>
      </c>
      <c r="D3907">
        <v>71</v>
      </c>
      <c r="E3907" t="s">
        <v>87</v>
      </c>
      <c r="G3907">
        <v>1.83</v>
      </c>
      <c r="H3907">
        <v>2013</v>
      </c>
      <c r="I3907">
        <v>12</v>
      </c>
      <c r="J3907">
        <v>7</v>
      </c>
      <c r="K3907">
        <v>1</v>
      </c>
      <c r="M3907" t="s">
        <v>935</v>
      </c>
      <c r="N3907" t="s">
        <v>933</v>
      </c>
      <c r="O3907" t="s">
        <v>934</v>
      </c>
      <c r="P3907" t="s">
        <v>934</v>
      </c>
      <c r="Q3907" t="s">
        <v>853</v>
      </c>
      <c r="R3907" t="str">
        <f t="shared" si="122"/>
        <v>Weekend</v>
      </c>
      <c r="S3907" s="12">
        <f t="shared" ref="S3907:S3970" si="123">DATE(H3907,I3907,J3907)</f>
        <v>41615</v>
      </c>
    </row>
    <row r="3908" spans="1:19" x14ac:dyDescent="0.25">
      <c r="A3908" t="s">
        <v>593</v>
      </c>
      <c r="B3908" t="s">
        <v>836</v>
      </c>
      <c r="C3908">
        <v>20136704733</v>
      </c>
      <c r="D3908">
        <v>71</v>
      </c>
      <c r="E3908" t="s">
        <v>87</v>
      </c>
      <c r="G3908">
        <v>0.56000000000000005</v>
      </c>
      <c r="H3908">
        <v>2013</v>
      </c>
      <c r="I3908">
        <v>12</v>
      </c>
      <c r="J3908">
        <v>6</v>
      </c>
      <c r="K3908">
        <v>15</v>
      </c>
      <c r="M3908" t="s">
        <v>935</v>
      </c>
      <c r="N3908" t="s">
        <v>933</v>
      </c>
      <c r="O3908" t="s">
        <v>934</v>
      </c>
      <c r="P3908" t="s">
        <v>934</v>
      </c>
      <c r="R3908" t="str">
        <f t="shared" si="122"/>
        <v>Weekday</v>
      </c>
      <c r="S3908" s="12">
        <f t="shared" si="123"/>
        <v>41614</v>
      </c>
    </row>
    <row r="3909" spans="1:19" x14ac:dyDescent="0.25">
      <c r="A3909" t="s">
        <v>593</v>
      </c>
      <c r="B3909" t="s">
        <v>723</v>
      </c>
      <c r="C3909">
        <v>20136705270</v>
      </c>
      <c r="D3909">
        <v>71</v>
      </c>
      <c r="E3909" t="s">
        <v>62</v>
      </c>
      <c r="G3909">
        <v>17.23</v>
      </c>
      <c r="H3909">
        <v>2013</v>
      </c>
      <c r="I3909">
        <v>12</v>
      </c>
      <c r="J3909">
        <v>7</v>
      </c>
      <c r="K3909">
        <v>5</v>
      </c>
      <c r="M3909" t="s">
        <v>932</v>
      </c>
      <c r="N3909" t="s">
        <v>933</v>
      </c>
      <c r="O3909" t="s">
        <v>934</v>
      </c>
      <c r="P3909" t="s">
        <v>934</v>
      </c>
      <c r="Q3909" t="s">
        <v>777</v>
      </c>
      <c r="R3909" t="str">
        <f t="shared" ref="R3909:R3972" si="124">IF(WEEKDAY(DATE(H3909,I3909,J3909),2)&lt;6,"Weekday","Weekend")</f>
        <v>Weekend</v>
      </c>
      <c r="S3909" s="12">
        <f t="shared" si="123"/>
        <v>41615</v>
      </c>
    </row>
    <row r="3910" spans="1:19" x14ac:dyDescent="0.25">
      <c r="A3910" t="s">
        <v>593</v>
      </c>
      <c r="B3910" t="s">
        <v>723</v>
      </c>
      <c r="C3910">
        <v>20136705318</v>
      </c>
      <c r="D3910">
        <v>71</v>
      </c>
      <c r="E3910" t="s">
        <v>62</v>
      </c>
      <c r="G3910">
        <v>13.9</v>
      </c>
      <c r="H3910">
        <v>2013</v>
      </c>
      <c r="I3910">
        <v>12</v>
      </c>
      <c r="J3910">
        <v>2</v>
      </c>
      <c r="K3910">
        <v>17</v>
      </c>
      <c r="M3910" t="s">
        <v>932</v>
      </c>
      <c r="N3910" t="s">
        <v>933</v>
      </c>
      <c r="O3910" t="s">
        <v>934</v>
      </c>
      <c r="P3910" t="s">
        <v>934</v>
      </c>
      <c r="Q3910" t="s">
        <v>749</v>
      </c>
      <c r="R3910" t="str">
        <f t="shared" si="124"/>
        <v>Weekday</v>
      </c>
      <c r="S3910" s="12">
        <f t="shared" si="123"/>
        <v>41610</v>
      </c>
    </row>
    <row r="3911" spans="1:19" x14ac:dyDescent="0.25">
      <c r="A3911" t="s">
        <v>593</v>
      </c>
      <c r="B3911" t="s">
        <v>723</v>
      </c>
      <c r="C3911">
        <v>20136705330</v>
      </c>
      <c r="D3911">
        <v>71</v>
      </c>
      <c r="E3911" t="s">
        <v>87</v>
      </c>
      <c r="G3911">
        <v>14.2</v>
      </c>
      <c r="H3911">
        <v>2013</v>
      </c>
      <c r="I3911">
        <v>12</v>
      </c>
      <c r="J3911">
        <v>6</v>
      </c>
      <c r="K3911">
        <v>22</v>
      </c>
      <c r="M3911" t="s">
        <v>935</v>
      </c>
      <c r="N3911" t="s">
        <v>937</v>
      </c>
      <c r="O3911" t="s">
        <v>934</v>
      </c>
      <c r="P3911" t="s">
        <v>934</v>
      </c>
      <c r="Q3911" t="s">
        <v>819</v>
      </c>
      <c r="R3911" t="str">
        <f t="shared" si="124"/>
        <v>Weekday</v>
      </c>
      <c r="S3911" s="12">
        <f t="shared" si="123"/>
        <v>41614</v>
      </c>
    </row>
    <row r="3912" spans="1:19" x14ac:dyDescent="0.25">
      <c r="A3912" t="s">
        <v>593</v>
      </c>
      <c r="B3912" t="s">
        <v>723</v>
      </c>
      <c r="C3912">
        <v>20136705331</v>
      </c>
      <c r="D3912">
        <v>71</v>
      </c>
      <c r="E3912" t="s">
        <v>87</v>
      </c>
      <c r="G3912">
        <v>17.53</v>
      </c>
      <c r="H3912">
        <v>2013</v>
      </c>
      <c r="I3912">
        <v>12</v>
      </c>
      <c r="J3912">
        <v>7</v>
      </c>
      <c r="K3912">
        <v>9</v>
      </c>
      <c r="M3912" t="s">
        <v>935</v>
      </c>
      <c r="N3912" t="s">
        <v>933</v>
      </c>
      <c r="O3912" t="s">
        <v>934</v>
      </c>
      <c r="P3912" t="s">
        <v>934</v>
      </c>
      <c r="Q3912" t="s">
        <v>800</v>
      </c>
      <c r="R3912" t="str">
        <f t="shared" si="124"/>
        <v>Weekend</v>
      </c>
      <c r="S3912" s="12">
        <f t="shared" si="123"/>
        <v>41615</v>
      </c>
    </row>
    <row r="3913" spans="1:19" x14ac:dyDescent="0.25">
      <c r="A3913" t="s">
        <v>593</v>
      </c>
      <c r="B3913" t="s">
        <v>723</v>
      </c>
      <c r="C3913">
        <v>20136705333</v>
      </c>
      <c r="D3913">
        <v>71</v>
      </c>
      <c r="E3913" t="s">
        <v>87</v>
      </c>
      <c r="G3913">
        <v>15.6</v>
      </c>
      <c r="H3913">
        <v>2013</v>
      </c>
      <c r="I3913">
        <v>12</v>
      </c>
      <c r="J3913">
        <v>7</v>
      </c>
      <c r="K3913">
        <v>8</v>
      </c>
      <c r="M3913" t="s">
        <v>932</v>
      </c>
      <c r="N3913" t="s">
        <v>933</v>
      </c>
      <c r="O3913" t="s">
        <v>934</v>
      </c>
      <c r="P3913" t="s">
        <v>934</v>
      </c>
      <c r="Q3913" t="s">
        <v>812</v>
      </c>
      <c r="R3913" t="str">
        <f t="shared" si="124"/>
        <v>Weekend</v>
      </c>
      <c r="S3913" s="12">
        <f t="shared" si="123"/>
        <v>41615</v>
      </c>
    </row>
    <row r="3914" spans="1:19" x14ac:dyDescent="0.25">
      <c r="A3914" t="s">
        <v>593</v>
      </c>
      <c r="B3914" t="s">
        <v>723</v>
      </c>
      <c r="C3914">
        <v>20136705334</v>
      </c>
      <c r="D3914">
        <v>71</v>
      </c>
      <c r="E3914" t="s">
        <v>87</v>
      </c>
      <c r="G3914">
        <v>16.2</v>
      </c>
      <c r="H3914">
        <v>2013</v>
      </c>
      <c r="I3914">
        <v>12</v>
      </c>
      <c r="J3914">
        <v>8</v>
      </c>
      <c r="K3914">
        <v>20</v>
      </c>
      <c r="M3914" t="s">
        <v>935</v>
      </c>
      <c r="N3914" t="s">
        <v>933</v>
      </c>
      <c r="O3914" t="s">
        <v>934</v>
      </c>
      <c r="P3914" t="s">
        <v>934</v>
      </c>
      <c r="Q3914" t="s">
        <v>809</v>
      </c>
      <c r="R3914" t="str">
        <f t="shared" si="124"/>
        <v>Weekend</v>
      </c>
      <c r="S3914" s="12">
        <f t="shared" si="123"/>
        <v>41616</v>
      </c>
    </row>
    <row r="3915" spans="1:19" x14ac:dyDescent="0.25">
      <c r="A3915" t="s">
        <v>593</v>
      </c>
      <c r="B3915" t="s">
        <v>723</v>
      </c>
      <c r="C3915">
        <v>20136705363</v>
      </c>
      <c r="D3915">
        <v>275</v>
      </c>
      <c r="E3915" t="s">
        <v>87</v>
      </c>
      <c r="G3915">
        <v>35.409999999999997</v>
      </c>
      <c r="H3915">
        <v>2013</v>
      </c>
      <c r="I3915">
        <v>12</v>
      </c>
      <c r="J3915">
        <v>3</v>
      </c>
      <c r="K3915">
        <v>18</v>
      </c>
      <c r="M3915" t="s">
        <v>932</v>
      </c>
      <c r="N3915" t="s">
        <v>937</v>
      </c>
      <c r="O3915" t="s">
        <v>934</v>
      </c>
      <c r="P3915" t="s">
        <v>934</v>
      </c>
      <c r="R3915" t="str">
        <f t="shared" si="124"/>
        <v>Weekday</v>
      </c>
      <c r="S3915" s="12">
        <f t="shared" si="123"/>
        <v>41611</v>
      </c>
    </row>
    <row r="3916" spans="1:19" x14ac:dyDescent="0.25">
      <c r="A3916" t="s">
        <v>593</v>
      </c>
      <c r="B3916" t="s">
        <v>723</v>
      </c>
      <c r="C3916">
        <v>20136705852</v>
      </c>
      <c r="D3916">
        <v>71</v>
      </c>
      <c r="E3916" t="s">
        <v>87</v>
      </c>
      <c r="G3916">
        <v>17.47</v>
      </c>
      <c r="H3916">
        <v>2013</v>
      </c>
      <c r="I3916">
        <v>12</v>
      </c>
      <c r="J3916">
        <v>7</v>
      </c>
      <c r="K3916">
        <v>6</v>
      </c>
      <c r="M3916" t="s">
        <v>935</v>
      </c>
      <c r="N3916" t="s">
        <v>933</v>
      </c>
      <c r="O3916" t="s">
        <v>934</v>
      </c>
      <c r="P3916" t="s">
        <v>934</v>
      </c>
      <c r="Q3916" t="s">
        <v>800</v>
      </c>
      <c r="R3916" t="str">
        <f t="shared" si="124"/>
        <v>Weekend</v>
      </c>
      <c r="S3916" s="12">
        <f t="shared" si="123"/>
        <v>41615</v>
      </c>
    </row>
    <row r="3917" spans="1:19" x14ac:dyDescent="0.25">
      <c r="A3917" t="s">
        <v>593</v>
      </c>
      <c r="B3917" t="s">
        <v>723</v>
      </c>
      <c r="C3917">
        <v>20136705938</v>
      </c>
      <c r="D3917">
        <v>71</v>
      </c>
      <c r="E3917" t="s">
        <v>62</v>
      </c>
      <c r="G3917">
        <v>15.71</v>
      </c>
      <c r="H3917">
        <v>2013</v>
      </c>
      <c r="I3917">
        <v>12</v>
      </c>
      <c r="J3917">
        <v>6</v>
      </c>
      <c r="K3917">
        <v>18</v>
      </c>
      <c r="M3917" t="s">
        <v>932</v>
      </c>
      <c r="N3917" t="s">
        <v>933</v>
      </c>
      <c r="O3917" t="s">
        <v>934</v>
      </c>
      <c r="P3917" t="s">
        <v>934</v>
      </c>
      <c r="Q3917" t="s">
        <v>946</v>
      </c>
      <c r="R3917" t="str">
        <f t="shared" si="124"/>
        <v>Weekday</v>
      </c>
      <c r="S3917" s="12">
        <f t="shared" si="123"/>
        <v>41614</v>
      </c>
    </row>
    <row r="3918" spans="1:19" x14ac:dyDescent="0.25">
      <c r="A3918" t="s">
        <v>593</v>
      </c>
      <c r="B3918" t="s">
        <v>836</v>
      </c>
      <c r="C3918">
        <v>20136706148</v>
      </c>
      <c r="D3918">
        <v>71</v>
      </c>
      <c r="E3918" t="s">
        <v>87</v>
      </c>
      <c r="G3918">
        <v>0.56000000000000005</v>
      </c>
      <c r="H3918">
        <v>2013</v>
      </c>
      <c r="I3918">
        <v>12</v>
      </c>
      <c r="J3918">
        <v>10</v>
      </c>
      <c r="K3918">
        <v>8</v>
      </c>
      <c r="M3918" t="s">
        <v>932</v>
      </c>
      <c r="N3918" t="s">
        <v>937</v>
      </c>
      <c r="O3918" t="s">
        <v>934</v>
      </c>
      <c r="P3918" t="s">
        <v>934</v>
      </c>
      <c r="R3918" t="str">
        <f t="shared" si="124"/>
        <v>Weekday</v>
      </c>
      <c r="S3918" s="12">
        <f t="shared" si="123"/>
        <v>41618</v>
      </c>
    </row>
    <row r="3919" spans="1:19" x14ac:dyDescent="0.25">
      <c r="A3919" t="s">
        <v>593</v>
      </c>
      <c r="B3919" t="s">
        <v>723</v>
      </c>
      <c r="C3919">
        <v>20136706155</v>
      </c>
      <c r="D3919">
        <v>71</v>
      </c>
      <c r="E3919" t="s">
        <v>62</v>
      </c>
      <c r="G3919">
        <v>15.6</v>
      </c>
      <c r="H3919">
        <v>2013</v>
      </c>
      <c r="I3919">
        <v>12</v>
      </c>
      <c r="J3919">
        <v>10</v>
      </c>
      <c r="K3919">
        <v>15</v>
      </c>
      <c r="M3919" t="s">
        <v>932</v>
      </c>
      <c r="N3919" t="s">
        <v>933</v>
      </c>
      <c r="O3919" t="s">
        <v>934</v>
      </c>
      <c r="P3919" t="s">
        <v>934</v>
      </c>
      <c r="Q3919" t="s">
        <v>761</v>
      </c>
      <c r="R3919" t="str">
        <f t="shared" si="124"/>
        <v>Weekday</v>
      </c>
      <c r="S3919" s="12">
        <f t="shared" si="123"/>
        <v>41618</v>
      </c>
    </row>
    <row r="3920" spans="1:19" x14ac:dyDescent="0.25">
      <c r="A3920" t="s">
        <v>593</v>
      </c>
      <c r="B3920" t="s">
        <v>594</v>
      </c>
      <c r="C3920">
        <v>20136706348</v>
      </c>
      <c r="D3920">
        <v>70</v>
      </c>
      <c r="E3920" t="s">
        <v>87</v>
      </c>
      <c r="G3920">
        <v>17.59</v>
      </c>
      <c r="H3920">
        <v>2013</v>
      </c>
      <c r="I3920">
        <v>12</v>
      </c>
      <c r="J3920">
        <v>10</v>
      </c>
      <c r="K3920">
        <v>14</v>
      </c>
      <c r="M3920" t="s">
        <v>935</v>
      </c>
      <c r="N3920" t="s">
        <v>933</v>
      </c>
      <c r="O3920" t="s">
        <v>934</v>
      </c>
      <c r="P3920" t="s">
        <v>934</v>
      </c>
      <c r="Q3920" t="s">
        <v>711</v>
      </c>
      <c r="R3920" t="str">
        <f t="shared" si="124"/>
        <v>Weekday</v>
      </c>
      <c r="S3920" s="12">
        <f t="shared" si="123"/>
        <v>41618</v>
      </c>
    </row>
    <row r="3921" spans="1:19" x14ac:dyDescent="0.25">
      <c r="A3921" t="s">
        <v>593</v>
      </c>
      <c r="B3921" t="s">
        <v>594</v>
      </c>
      <c r="C3921">
        <v>20136706353</v>
      </c>
      <c r="D3921">
        <v>70</v>
      </c>
      <c r="E3921" t="s">
        <v>62</v>
      </c>
      <c r="G3921">
        <v>16.59</v>
      </c>
      <c r="H3921">
        <v>2013</v>
      </c>
      <c r="I3921">
        <v>12</v>
      </c>
      <c r="J3921">
        <v>10</v>
      </c>
      <c r="K3921">
        <v>15</v>
      </c>
      <c r="M3921" t="s">
        <v>932</v>
      </c>
      <c r="N3921" t="s">
        <v>937</v>
      </c>
      <c r="O3921" t="s">
        <v>934</v>
      </c>
      <c r="P3921" t="s">
        <v>934</v>
      </c>
      <c r="Q3921" t="s">
        <v>661</v>
      </c>
      <c r="R3921" t="str">
        <f t="shared" si="124"/>
        <v>Weekday</v>
      </c>
      <c r="S3921" s="12">
        <f t="shared" si="123"/>
        <v>41618</v>
      </c>
    </row>
    <row r="3922" spans="1:19" x14ac:dyDescent="0.25">
      <c r="A3922" t="s">
        <v>593</v>
      </c>
      <c r="B3922" t="s">
        <v>594</v>
      </c>
      <c r="C3922">
        <v>20136706355</v>
      </c>
      <c r="D3922">
        <v>70</v>
      </c>
      <c r="E3922" t="s">
        <v>87</v>
      </c>
      <c r="G3922">
        <v>13.92</v>
      </c>
      <c r="H3922">
        <v>2013</v>
      </c>
      <c r="I3922">
        <v>12</v>
      </c>
      <c r="J3922">
        <v>9</v>
      </c>
      <c r="K3922">
        <v>17</v>
      </c>
      <c r="M3922" t="s">
        <v>932</v>
      </c>
      <c r="N3922" t="s">
        <v>933</v>
      </c>
      <c r="O3922" t="s">
        <v>934</v>
      </c>
      <c r="P3922" t="s">
        <v>934</v>
      </c>
      <c r="R3922" t="str">
        <f t="shared" si="124"/>
        <v>Weekday</v>
      </c>
      <c r="S3922" s="12">
        <f t="shared" si="123"/>
        <v>41617</v>
      </c>
    </row>
    <row r="3923" spans="1:19" x14ac:dyDescent="0.25">
      <c r="A3923" t="s">
        <v>593</v>
      </c>
      <c r="B3923" t="s">
        <v>594</v>
      </c>
      <c r="C3923">
        <v>20136706356</v>
      </c>
      <c r="D3923">
        <v>70</v>
      </c>
      <c r="E3923" t="s">
        <v>62</v>
      </c>
      <c r="G3923">
        <v>12.59</v>
      </c>
      <c r="H3923">
        <v>2013</v>
      </c>
      <c r="I3923">
        <v>12</v>
      </c>
      <c r="J3923">
        <v>10</v>
      </c>
      <c r="K3923">
        <v>18</v>
      </c>
      <c r="M3923" t="s">
        <v>932</v>
      </c>
      <c r="N3923" t="s">
        <v>933</v>
      </c>
      <c r="O3923" t="s">
        <v>934</v>
      </c>
      <c r="P3923" t="s">
        <v>934</v>
      </c>
      <c r="R3923" t="str">
        <f t="shared" si="124"/>
        <v>Weekday</v>
      </c>
      <c r="S3923" s="12">
        <f t="shared" si="123"/>
        <v>41618</v>
      </c>
    </row>
    <row r="3924" spans="1:19" x14ac:dyDescent="0.25">
      <c r="A3924" t="s">
        <v>593</v>
      </c>
      <c r="B3924" t="s">
        <v>594</v>
      </c>
      <c r="C3924">
        <v>20136706359</v>
      </c>
      <c r="D3924">
        <v>70</v>
      </c>
      <c r="E3924" t="s">
        <v>87</v>
      </c>
      <c r="G3924">
        <v>17.36</v>
      </c>
      <c r="H3924">
        <v>2013</v>
      </c>
      <c r="I3924">
        <v>12</v>
      </c>
      <c r="J3924">
        <v>10</v>
      </c>
      <c r="K3924">
        <v>17</v>
      </c>
      <c r="M3924" t="s">
        <v>932</v>
      </c>
      <c r="N3924" t="s">
        <v>933</v>
      </c>
      <c r="O3924" t="s">
        <v>934</v>
      </c>
      <c r="P3924" t="s">
        <v>934</v>
      </c>
      <c r="Q3924" t="s">
        <v>716</v>
      </c>
      <c r="R3924" t="str">
        <f t="shared" si="124"/>
        <v>Weekday</v>
      </c>
      <c r="S3924" s="12">
        <f t="shared" si="123"/>
        <v>41618</v>
      </c>
    </row>
    <row r="3925" spans="1:19" x14ac:dyDescent="0.25">
      <c r="A3925" t="s">
        <v>593</v>
      </c>
      <c r="B3925" t="s">
        <v>723</v>
      </c>
      <c r="C3925">
        <v>20136706394</v>
      </c>
      <c r="D3925">
        <v>71</v>
      </c>
      <c r="E3925" t="s">
        <v>87</v>
      </c>
      <c r="G3925">
        <v>16.2</v>
      </c>
      <c r="H3925">
        <v>2013</v>
      </c>
      <c r="I3925">
        <v>12</v>
      </c>
      <c r="J3925">
        <v>11</v>
      </c>
      <c r="K3925">
        <v>7</v>
      </c>
      <c r="M3925" t="s">
        <v>932</v>
      </c>
      <c r="N3925" t="s">
        <v>933</v>
      </c>
      <c r="O3925" t="s">
        <v>934</v>
      </c>
      <c r="P3925" t="s">
        <v>934</v>
      </c>
      <c r="Q3925" t="s">
        <v>809</v>
      </c>
      <c r="R3925" t="str">
        <f t="shared" si="124"/>
        <v>Weekday</v>
      </c>
      <c r="S3925" s="12">
        <f t="shared" si="123"/>
        <v>41619</v>
      </c>
    </row>
    <row r="3926" spans="1:19" x14ac:dyDescent="0.25">
      <c r="A3926" t="s">
        <v>593</v>
      </c>
      <c r="B3926" t="s">
        <v>723</v>
      </c>
      <c r="C3926">
        <v>20136706395</v>
      </c>
      <c r="D3926">
        <v>71</v>
      </c>
      <c r="E3926" t="s">
        <v>87</v>
      </c>
      <c r="G3926">
        <v>15.6</v>
      </c>
      <c r="H3926">
        <v>2013</v>
      </c>
      <c r="I3926">
        <v>1</v>
      </c>
      <c r="J3926">
        <v>11</v>
      </c>
      <c r="K3926">
        <v>9</v>
      </c>
      <c r="M3926" t="s">
        <v>932</v>
      </c>
      <c r="N3926" t="s">
        <v>933</v>
      </c>
      <c r="O3926" t="s">
        <v>934</v>
      </c>
      <c r="P3926" t="s">
        <v>934</v>
      </c>
      <c r="Q3926" t="s">
        <v>812</v>
      </c>
      <c r="R3926" t="str">
        <f t="shared" si="124"/>
        <v>Weekday</v>
      </c>
      <c r="S3926" s="12">
        <f t="shared" si="123"/>
        <v>41285</v>
      </c>
    </row>
    <row r="3927" spans="1:19" x14ac:dyDescent="0.25">
      <c r="A3927" t="s">
        <v>593</v>
      </c>
      <c r="B3927" t="s">
        <v>723</v>
      </c>
      <c r="C3927">
        <v>20136706397</v>
      </c>
      <c r="D3927">
        <v>71</v>
      </c>
      <c r="E3927" t="s">
        <v>62</v>
      </c>
      <c r="G3927">
        <v>15.5</v>
      </c>
      <c r="H3927">
        <v>2013</v>
      </c>
      <c r="I3927">
        <v>12</v>
      </c>
      <c r="J3927">
        <v>11</v>
      </c>
      <c r="K3927">
        <v>9</v>
      </c>
      <c r="M3927" t="s">
        <v>932</v>
      </c>
      <c r="N3927" t="s">
        <v>933</v>
      </c>
      <c r="O3927" t="s">
        <v>934</v>
      </c>
      <c r="P3927" t="s">
        <v>934</v>
      </c>
      <c r="Q3927" t="s">
        <v>759</v>
      </c>
      <c r="R3927" t="str">
        <f t="shared" si="124"/>
        <v>Weekday</v>
      </c>
      <c r="S3927" s="12">
        <f t="shared" si="123"/>
        <v>41619</v>
      </c>
    </row>
    <row r="3928" spans="1:19" x14ac:dyDescent="0.25">
      <c r="A3928" t="s">
        <v>593</v>
      </c>
      <c r="B3928" t="s">
        <v>594</v>
      </c>
      <c r="C3928">
        <v>20136706398</v>
      </c>
      <c r="D3928">
        <v>70</v>
      </c>
      <c r="E3928" t="s">
        <v>62</v>
      </c>
      <c r="G3928">
        <v>13.19</v>
      </c>
      <c r="H3928">
        <v>2013</v>
      </c>
      <c r="I3928">
        <v>7</v>
      </c>
      <c r="J3928">
        <v>20</v>
      </c>
      <c r="K3928">
        <v>19</v>
      </c>
      <c r="M3928" t="s">
        <v>935</v>
      </c>
      <c r="N3928" t="s">
        <v>933</v>
      </c>
      <c r="O3928" t="s">
        <v>934</v>
      </c>
      <c r="P3928" t="s">
        <v>934</v>
      </c>
      <c r="R3928" t="str">
        <f t="shared" si="124"/>
        <v>Weekend</v>
      </c>
      <c r="S3928" s="12">
        <f t="shared" si="123"/>
        <v>41475</v>
      </c>
    </row>
    <row r="3929" spans="1:19" x14ac:dyDescent="0.25">
      <c r="A3929" t="s">
        <v>593</v>
      </c>
      <c r="B3929" t="s">
        <v>723</v>
      </c>
      <c r="C3929">
        <v>20136706420</v>
      </c>
      <c r="D3929">
        <v>71</v>
      </c>
      <c r="E3929" t="s">
        <v>87</v>
      </c>
      <c r="G3929">
        <v>15.6</v>
      </c>
      <c r="H3929">
        <v>2013</v>
      </c>
      <c r="I3929">
        <v>12</v>
      </c>
      <c r="J3929">
        <v>11</v>
      </c>
      <c r="K3929">
        <v>9</v>
      </c>
      <c r="M3929" t="s">
        <v>932</v>
      </c>
      <c r="N3929" t="s">
        <v>933</v>
      </c>
      <c r="O3929" t="s">
        <v>934</v>
      </c>
      <c r="P3929" t="s">
        <v>934</v>
      </c>
      <c r="Q3929" t="s">
        <v>812</v>
      </c>
      <c r="R3929" t="str">
        <f t="shared" si="124"/>
        <v>Weekday</v>
      </c>
      <c r="S3929" s="12">
        <f t="shared" si="123"/>
        <v>41619</v>
      </c>
    </row>
    <row r="3930" spans="1:19" x14ac:dyDescent="0.25">
      <c r="A3930" t="s">
        <v>593</v>
      </c>
      <c r="B3930" t="s">
        <v>723</v>
      </c>
      <c r="C3930">
        <v>20136706888</v>
      </c>
      <c r="D3930">
        <v>71</v>
      </c>
      <c r="E3930" t="s">
        <v>87</v>
      </c>
      <c r="G3930">
        <v>15.8</v>
      </c>
      <c r="H3930">
        <v>2013</v>
      </c>
      <c r="I3930">
        <v>12</v>
      </c>
      <c r="J3930">
        <v>11</v>
      </c>
      <c r="K3930">
        <v>18</v>
      </c>
      <c r="M3930" t="s">
        <v>932</v>
      </c>
      <c r="N3930" t="s">
        <v>933</v>
      </c>
      <c r="O3930" t="s">
        <v>934</v>
      </c>
      <c r="P3930" t="s">
        <v>934</v>
      </c>
      <c r="Q3930" t="s">
        <v>812</v>
      </c>
      <c r="R3930" t="str">
        <f t="shared" si="124"/>
        <v>Weekday</v>
      </c>
      <c r="S3930" s="12">
        <f t="shared" si="123"/>
        <v>41619</v>
      </c>
    </row>
    <row r="3931" spans="1:19" x14ac:dyDescent="0.25">
      <c r="A3931" t="s">
        <v>593</v>
      </c>
      <c r="B3931" t="s">
        <v>723</v>
      </c>
      <c r="C3931">
        <v>20136706889</v>
      </c>
      <c r="D3931">
        <v>71</v>
      </c>
      <c r="E3931" t="s">
        <v>62</v>
      </c>
      <c r="G3931">
        <v>16.2</v>
      </c>
      <c r="H3931">
        <v>2013</v>
      </c>
      <c r="I3931">
        <v>12</v>
      </c>
      <c r="J3931">
        <v>11</v>
      </c>
      <c r="K3931">
        <v>15</v>
      </c>
      <c r="M3931" t="s">
        <v>932</v>
      </c>
      <c r="N3931" t="s">
        <v>933</v>
      </c>
      <c r="O3931" t="s">
        <v>938</v>
      </c>
      <c r="P3931" t="s">
        <v>934</v>
      </c>
      <c r="Q3931" t="s">
        <v>946</v>
      </c>
      <c r="R3931" t="str">
        <f t="shared" si="124"/>
        <v>Weekday</v>
      </c>
      <c r="S3931" s="12">
        <f t="shared" si="123"/>
        <v>41619</v>
      </c>
    </row>
    <row r="3932" spans="1:19" x14ac:dyDescent="0.25">
      <c r="A3932" t="s">
        <v>593</v>
      </c>
      <c r="B3932" t="s">
        <v>723</v>
      </c>
      <c r="C3932">
        <v>20136706924</v>
      </c>
      <c r="D3932">
        <v>71</v>
      </c>
      <c r="E3932" t="s">
        <v>62</v>
      </c>
      <c r="G3932">
        <v>17.329999999999998</v>
      </c>
      <c r="H3932">
        <v>2013</v>
      </c>
      <c r="I3932">
        <v>12</v>
      </c>
      <c r="J3932">
        <v>10</v>
      </c>
      <c r="K3932">
        <v>10</v>
      </c>
      <c r="M3932" t="s">
        <v>932</v>
      </c>
      <c r="N3932" t="s">
        <v>936</v>
      </c>
      <c r="O3932" t="s">
        <v>934</v>
      </c>
      <c r="P3932" t="s">
        <v>934</v>
      </c>
      <c r="Q3932" t="s">
        <v>777</v>
      </c>
      <c r="R3932" t="str">
        <f t="shared" si="124"/>
        <v>Weekday</v>
      </c>
      <c r="S3932" s="12">
        <f t="shared" si="123"/>
        <v>41618</v>
      </c>
    </row>
    <row r="3933" spans="1:19" x14ac:dyDescent="0.25">
      <c r="A3933" t="s">
        <v>593</v>
      </c>
      <c r="B3933" t="s">
        <v>723</v>
      </c>
      <c r="C3933">
        <v>20136707111</v>
      </c>
      <c r="D3933">
        <v>275</v>
      </c>
      <c r="E3933" t="s">
        <v>87</v>
      </c>
      <c r="G3933">
        <v>32.700000000000003</v>
      </c>
      <c r="H3933">
        <v>2013</v>
      </c>
      <c r="I3933">
        <v>12</v>
      </c>
      <c r="J3933">
        <v>5</v>
      </c>
      <c r="K3933">
        <v>8</v>
      </c>
      <c r="M3933" t="s">
        <v>932</v>
      </c>
      <c r="N3933" t="s">
        <v>937</v>
      </c>
      <c r="O3933" t="s">
        <v>934</v>
      </c>
      <c r="P3933" t="s">
        <v>934</v>
      </c>
      <c r="Q3933" t="s">
        <v>893</v>
      </c>
      <c r="R3933" t="str">
        <f t="shared" si="124"/>
        <v>Weekday</v>
      </c>
      <c r="S3933" s="12">
        <f t="shared" si="123"/>
        <v>41613</v>
      </c>
    </row>
    <row r="3934" spans="1:19" x14ac:dyDescent="0.25">
      <c r="A3934" t="s">
        <v>593</v>
      </c>
      <c r="B3934" t="s">
        <v>723</v>
      </c>
      <c r="C3934">
        <v>20136707471</v>
      </c>
      <c r="D3934">
        <v>275</v>
      </c>
      <c r="E3934" t="s">
        <v>62</v>
      </c>
      <c r="G3934">
        <v>35.61</v>
      </c>
      <c r="H3934">
        <v>2013</v>
      </c>
      <c r="I3934">
        <v>12</v>
      </c>
      <c r="J3934">
        <v>6</v>
      </c>
      <c r="K3934">
        <v>19</v>
      </c>
      <c r="M3934" t="s">
        <v>935</v>
      </c>
      <c r="N3934" t="s">
        <v>933</v>
      </c>
      <c r="O3934" t="s">
        <v>934</v>
      </c>
      <c r="P3934" t="s">
        <v>934</v>
      </c>
      <c r="R3934" t="str">
        <f t="shared" si="124"/>
        <v>Weekday</v>
      </c>
      <c r="S3934" s="12">
        <f t="shared" si="123"/>
        <v>41614</v>
      </c>
    </row>
    <row r="3935" spans="1:19" x14ac:dyDescent="0.25">
      <c r="A3935" t="s">
        <v>593</v>
      </c>
      <c r="B3935" t="s">
        <v>723</v>
      </c>
      <c r="C3935">
        <v>20136707586</v>
      </c>
      <c r="D3935">
        <v>71</v>
      </c>
      <c r="E3935" t="s">
        <v>87</v>
      </c>
      <c r="G3935">
        <v>13.07</v>
      </c>
      <c r="H3935">
        <v>2013</v>
      </c>
      <c r="I3935">
        <v>12</v>
      </c>
      <c r="J3935">
        <v>13</v>
      </c>
      <c r="K3935">
        <v>12</v>
      </c>
      <c r="M3935" t="s">
        <v>932</v>
      </c>
      <c r="N3935" t="s">
        <v>933</v>
      </c>
      <c r="O3935" t="s">
        <v>934</v>
      </c>
      <c r="P3935" t="s">
        <v>934</v>
      </c>
      <c r="Q3935" t="s">
        <v>828</v>
      </c>
      <c r="R3935" t="str">
        <f t="shared" si="124"/>
        <v>Weekday</v>
      </c>
      <c r="S3935" s="12">
        <f t="shared" si="123"/>
        <v>41621</v>
      </c>
    </row>
    <row r="3936" spans="1:19" x14ac:dyDescent="0.25">
      <c r="A3936" t="s">
        <v>593</v>
      </c>
      <c r="B3936" t="s">
        <v>594</v>
      </c>
      <c r="C3936">
        <v>20136707591</v>
      </c>
      <c r="D3936">
        <v>70</v>
      </c>
      <c r="E3936" t="s">
        <v>87</v>
      </c>
      <c r="G3936">
        <v>7.94</v>
      </c>
      <c r="H3936">
        <v>2013</v>
      </c>
      <c r="I3936">
        <v>12</v>
      </c>
      <c r="J3936">
        <v>10</v>
      </c>
      <c r="K3936">
        <v>13</v>
      </c>
      <c r="M3936" t="s">
        <v>932</v>
      </c>
      <c r="N3936" t="s">
        <v>933</v>
      </c>
      <c r="O3936" t="s">
        <v>934</v>
      </c>
      <c r="P3936" t="s">
        <v>934</v>
      </c>
      <c r="Q3936" t="s">
        <v>618</v>
      </c>
      <c r="R3936" t="str">
        <f t="shared" si="124"/>
        <v>Weekday</v>
      </c>
      <c r="S3936" s="12">
        <f t="shared" si="123"/>
        <v>41618</v>
      </c>
    </row>
    <row r="3937" spans="1:19" x14ac:dyDescent="0.25">
      <c r="A3937" t="s">
        <v>593</v>
      </c>
      <c r="B3937" t="s">
        <v>723</v>
      </c>
      <c r="C3937">
        <v>20136707694</v>
      </c>
      <c r="D3937">
        <v>71</v>
      </c>
      <c r="E3937" t="s">
        <v>87</v>
      </c>
      <c r="G3937">
        <v>16.010000000000002</v>
      </c>
      <c r="H3937">
        <v>2013</v>
      </c>
      <c r="I3937">
        <v>12</v>
      </c>
      <c r="J3937">
        <v>13</v>
      </c>
      <c r="K3937">
        <v>21</v>
      </c>
      <c r="M3937" t="s">
        <v>932</v>
      </c>
      <c r="N3937" t="s">
        <v>933</v>
      </c>
      <c r="O3937" t="s">
        <v>934</v>
      </c>
      <c r="P3937" t="s">
        <v>934</v>
      </c>
      <c r="Q3937" t="s">
        <v>811</v>
      </c>
      <c r="R3937" t="str">
        <f t="shared" si="124"/>
        <v>Weekday</v>
      </c>
      <c r="S3937" s="12">
        <f t="shared" si="123"/>
        <v>41621</v>
      </c>
    </row>
    <row r="3938" spans="1:19" x14ac:dyDescent="0.25">
      <c r="A3938" t="s">
        <v>593</v>
      </c>
      <c r="B3938" t="s">
        <v>723</v>
      </c>
      <c r="C3938">
        <v>20136707696</v>
      </c>
      <c r="D3938">
        <v>71</v>
      </c>
      <c r="E3938" t="s">
        <v>87</v>
      </c>
      <c r="G3938">
        <v>16</v>
      </c>
      <c r="H3938">
        <v>2013</v>
      </c>
      <c r="I3938">
        <v>12</v>
      </c>
      <c r="J3938">
        <v>13</v>
      </c>
      <c r="K3938">
        <v>18</v>
      </c>
      <c r="M3938" t="s">
        <v>932</v>
      </c>
      <c r="N3938" t="s">
        <v>933</v>
      </c>
      <c r="O3938" t="s">
        <v>934</v>
      </c>
      <c r="P3938" t="s">
        <v>934</v>
      </c>
      <c r="Q3938" t="s">
        <v>811</v>
      </c>
      <c r="R3938" t="str">
        <f t="shared" si="124"/>
        <v>Weekday</v>
      </c>
      <c r="S3938" s="12">
        <f t="shared" si="123"/>
        <v>41621</v>
      </c>
    </row>
    <row r="3939" spans="1:19" x14ac:dyDescent="0.25">
      <c r="A3939" t="s">
        <v>593</v>
      </c>
      <c r="B3939" t="s">
        <v>723</v>
      </c>
      <c r="C3939">
        <v>20136709748</v>
      </c>
      <c r="D3939">
        <v>71</v>
      </c>
      <c r="E3939" t="s">
        <v>62</v>
      </c>
      <c r="G3939">
        <v>15.75</v>
      </c>
      <c r="H3939">
        <v>2013</v>
      </c>
      <c r="I3939">
        <v>12</v>
      </c>
      <c r="J3939">
        <v>16</v>
      </c>
      <c r="K3939">
        <v>17</v>
      </c>
      <c r="M3939" t="s">
        <v>932</v>
      </c>
      <c r="N3939" t="s">
        <v>936</v>
      </c>
      <c r="O3939" t="s">
        <v>938</v>
      </c>
      <c r="P3939" t="s">
        <v>934</v>
      </c>
      <c r="Q3939" t="s">
        <v>946</v>
      </c>
      <c r="R3939" t="str">
        <f t="shared" si="124"/>
        <v>Weekday</v>
      </c>
      <c r="S3939" s="12">
        <f t="shared" si="123"/>
        <v>41624</v>
      </c>
    </row>
    <row r="3940" spans="1:19" x14ac:dyDescent="0.25">
      <c r="A3940" t="s">
        <v>593</v>
      </c>
      <c r="B3940" t="s">
        <v>723</v>
      </c>
      <c r="C3940">
        <v>20136709749</v>
      </c>
      <c r="D3940">
        <v>71</v>
      </c>
      <c r="E3940" t="s">
        <v>87</v>
      </c>
      <c r="G3940">
        <v>18</v>
      </c>
      <c r="H3940">
        <v>2013</v>
      </c>
      <c r="I3940">
        <v>12</v>
      </c>
      <c r="J3940">
        <v>17</v>
      </c>
      <c r="K3940">
        <v>7</v>
      </c>
      <c r="M3940" t="s">
        <v>932</v>
      </c>
      <c r="N3940" t="s">
        <v>933</v>
      </c>
      <c r="O3940" t="s">
        <v>934</v>
      </c>
      <c r="P3940" t="s">
        <v>934</v>
      </c>
      <c r="Q3940" t="s">
        <v>794</v>
      </c>
      <c r="R3940" t="str">
        <f t="shared" si="124"/>
        <v>Weekday</v>
      </c>
      <c r="S3940" s="12">
        <f t="shared" si="123"/>
        <v>41625</v>
      </c>
    </row>
    <row r="3941" spans="1:19" x14ac:dyDescent="0.25">
      <c r="A3941" t="s">
        <v>593</v>
      </c>
      <c r="B3941" t="s">
        <v>723</v>
      </c>
      <c r="C3941">
        <v>20136709797</v>
      </c>
      <c r="D3941">
        <v>71</v>
      </c>
      <c r="E3941" t="s">
        <v>87</v>
      </c>
      <c r="G3941">
        <v>17.5</v>
      </c>
      <c r="H3941">
        <v>2013</v>
      </c>
      <c r="I3941">
        <v>12</v>
      </c>
      <c r="J3941">
        <v>12</v>
      </c>
      <c r="K3941">
        <v>18</v>
      </c>
      <c r="M3941" t="s">
        <v>932</v>
      </c>
      <c r="N3941" t="s">
        <v>933</v>
      </c>
      <c r="O3941" t="s">
        <v>934</v>
      </c>
      <c r="P3941" t="s">
        <v>934</v>
      </c>
      <c r="Q3941" t="s">
        <v>800</v>
      </c>
      <c r="R3941" t="str">
        <f t="shared" si="124"/>
        <v>Weekday</v>
      </c>
      <c r="S3941" s="12">
        <f t="shared" si="123"/>
        <v>41620</v>
      </c>
    </row>
    <row r="3942" spans="1:19" x14ac:dyDescent="0.25">
      <c r="A3942" t="s">
        <v>593</v>
      </c>
      <c r="B3942" t="s">
        <v>594</v>
      </c>
      <c r="C3942">
        <v>20136709845</v>
      </c>
      <c r="D3942">
        <v>70</v>
      </c>
      <c r="E3942" t="s">
        <v>62</v>
      </c>
      <c r="G3942">
        <v>16.91</v>
      </c>
      <c r="H3942">
        <v>2013</v>
      </c>
      <c r="I3942">
        <v>12</v>
      </c>
      <c r="J3942">
        <v>16</v>
      </c>
      <c r="K3942">
        <v>20</v>
      </c>
      <c r="M3942" t="s">
        <v>935</v>
      </c>
      <c r="N3942" t="s">
        <v>936</v>
      </c>
      <c r="O3942" t="s">
        <v>934</v>
      </c>
      <c r="P3942" t="s">
        <v>934</v>
      </c>
      <c r="Q3942" t="s">
        <v>663</v>
      </c>
      <c r="R3942" t="str">
        <f t="shared" si="124"/>
        <v>Weekday</v>
      </c>
      <c r="S3942" s="12">
        <f t="shared" si="123"/>
        <v>41624</v>
      </c>
    </row>
    <row r="3943" spans="1:19" x14ac:dyDescent="0.25">
      <c r="A3943" t="s">
        <v>593</v>
      </c>
      <c r="B3943" t="s">
        <v>723</v>
      </c>
      <c r="C3943">
        <v>20136710379</v>
      </c>
      <c r="D3943">
        <v>71</v>
      </c>
      <c r="E3943" t="s">
        <v>62</v>
      </c>
      <c r="G3943">
        <v>16</v>
      </c>
      <c r="H3943">
        <v>2013</v>
      </c>
      <c r="I3943">
        <v>12</v>
      </c>
      <c r="J3943">
        <v>17</v>
      </c>
      <c r="K3943">
        <v>19</v>
      </c>
      <c r="M3943" t="s">
        <v>935</v>
      </c>
      <c r="N3943" t="s">
        <v>933</v>
      </c>
      <c r="O3943" t="s">
        <v>934</v>
      </c>
      <c r="P3943" t="s">
        <v>934</v>
      </c>
      <c r="Q3943" t="s">
        <v>946</v>
      </c>
      <c r="R3943" t="str">
        <f t="shared" si="124"/>
        <v>Weekday</v>
      </c>
      <c r="S3943" s="12">
        <f t="shared" si="123"/>
        <v>41625</v>
      </c>
    </row>
    <row r="3944" spans="1:19" x14ac:dyDescent="0.25">
      <c r="A3944" t="s">
        <v>593</v>
      </c>
      <c r="B3944" t="s">
        <v>723</v>
      </c>
      <c r="C3944">
        <v>20136710954</v>
      </c>
      <c r="D3944">
        <v>71</v>
      </c>
      <c r="E3944" t="s">
        <v>87</v>
      </c>
      <c r="G3944">
        <v>15.8</v>
      </c>
      <c r="H3944">
        <v>2013</v>
      </c>
      <c r="I3944">
        <v>12</v>
      </c>
      <c r="J3944">
        <v>17</v>
      </c>
      <c r="K3944">
        <v>17</v>
      </c>
      <c r="M3944" t="s">
        <v>932</v>
      </c>
      <c r="N3944" t="s">
        <v>933</v>
      </c>
      <c r="O3944" t="s">
        <v>934</v>
      </c>
      <c r="P3944" t="s">
        <v>934</v>
      </c>
      <c r="Q3944" t="s">
        <v>812</v>
      </c>
      <c r="R3944" t="str">
        <f t="shared" si="124"/>
        <v>Weekday</v>
      </c>
      <c r="S3944" s="12">
        <f t="shared" si="123"/>
        <v>41625</v>
      </c>
    </row>
    <row r="3945" spans="1:19" x14ac:dyDescent="0.25">
      <c r="A3945" t="s">
        <v>593</v>
      </c>
      <c r="B3945" t="s">
        <v>723</v>
      </c>
      <c r="C3945">
        <v>20136710956</v>
      </c>
      <c r="D3945">
        <v>275</v>
      </c>
      <c r="E3945" t="s">
        <v>62</v>
      </c>
      <c r="G3945">
        <v>31.26</v>
      </c>
      <c r="H3945">
        <v>2013</v>
      </c>
      <c r="I3945">
        <v>12</v>
      </c>
      <c r="J3945">
        <v>18</v>
      </c>
      <c r="K3945">
        <v>18</v>
      </c>
      <c r="M3945" t="s">
        <v>932</v>
      </c>
      <c r="N3945" t="s">
        <v>933</v>
      </c>
      <c r="O3945" t="s">
        <v>934</v>
      </c>
      <c r="P3945" t="s">
        <v>934</v>
      </c>
      <c r="Q3945" t="s">
        <v>855</v>
      </c>
      <c r="R3945" t="str">
        <f t="shared" si="124"/>
        <v>Weekday</v>
      </c>
      <c r="S3945" s="12">
        <f t="shared" si="123"/>
        <v>41626</v>
      </c>
    </row>
    <row r="3946" spans="1:19" x14ac:dyDescent="0.25">
      <c r="A3946" t="s">
        <v>593</v>
      </c>
      <c r="B3946" t="s">
        <v>594</v>
      </c>
      <c r="C3946">
        <v>20136711024</v>
      </c>
      <c r="D3946">
        <v>70</v>
      </c>
      <c r="E3946" t="s">
        <v>87</v>
      </c>
      <c r="G3946">
        <v>14.15</v>
      </c>
      <c r="H3946">
        <v>2013</v>
      </c>
      <c r="I3946">
        <v>12</v>
      </c>
      <c r="J3946">
        <v>18</v>
      </c>
      <c r="K3946">
        <v>16</v>
      </c>
      <c r="M3946" t="s">
        <v>932</v>
      </c>
      <c r="N3946" t="s">
        <v>936</v>
      </c>
      <c r="O3946" t="s">
        <v>934</v>
      </c>
      <c r="P3946" t="s">
        <v>934</v>
      </c>
      <c r="R3946" t="str">
        <f t="shared" si="124"/>
        <v>Weekday</v>
      </c>
      <c r="S3946" s="12">
        <f t="shared" si="123"/>
        <v>41626</v>
      </c>
    </row>
    <row r="3947" spans="1:19" x14ac:dyDescent="0.25">
      <c r="A3947" t="s">
        <v>593</v>
      </c>
      <c r="B3947" t="s">
        <v>594</v>
      </c>
      <c r="C3947">
        <v>20136711048</v>
      </c>
      <c r="D3947">
        <v>70</v>
      </c>
      <c r="E3947" t="s">
        <v>62</v>
      </c>
      <c r="G3947">
        <v>18.190000000000001</v>
      </c>
      <c r="H3947">
        <v>2013</v>
      </c>
      <c r="I3947">
        <v>12</v>
      </c>
      <c r="J3947">
        <v>18</v>
      </c>
      <c r="K3947">
        <v>17</v>
      </c>
      <c r="M3947" t="s">
        <v>932</v>
      </c>
      <c r="N3947" t="s">
        <v>933</v>
      </c>
      <c r="O3947" t="s">
        <v>934</v>
      </c>
      <c r="P3947" t="s">
        <v>934</v>
      </c>
      <c r="Q3947" t="s">
        <v>681</v>
      </c>
      <c r="R3947" t="str">
        <f t="shared" si="124"/>
        <v>Weekday</v>
      </c>
      <c r="S3947" s="12">
        <f t="shared" si="123"/>
        <v>41626</v>
      </c>
    </row>
    <row r="3948" spans="1:19" x14ac:dyDescent="0.25">
      <c r="A3948" t="s">
        <v>593</v>
      </c>
      <c r="B3948" t="s">
        <v>594</v>
      </c>
      <c r="C3948">
        <v>20136711049</v>
      </c>
      <c r="D3948">
        <v>70</v>
      </c>
      <c r="E3948" t="s">
        <v>62</v>
      </c>
      <c r="G3948">
        <v>17.190000000000001</v>
      </c>
      <c r="H3948">
        <v>2013</v>
      </c>
      <c r="I3948">
        <v>12</v>
      </c>
      <c r="J3948">
        <v>19</v>
      </c>
      <c r="K3948">
        <v>17</v>
      </c>
      <c r="M3948" t="s">
        <v>932</v>
      </c>
      <c r="N3948" t="s">
        <v>933</v>
      </c>
      <c r="O3948" t="s">
        <v>934</v>
      </c>
      <c r="P3948" t="s">
        <v>934</v>
      </c>
      <c r="Q3948" t="s">
        <v>669</v>
      </c>
      <c r="R3948" t="str">
        <f t="shared" si="124"/>
        <v>Weekday</v>
      </c>
      <c r="S3948" s="12">
        <f t="shared" si="123"/>
        <v>41627</v>
      </c>
    </row>
    <row r="3949" spans="1:19" x14ac:dyDescent="0.25">
      <c r="A3949" t="s">
        <v>593</v>
      </c>
      <c r="B3949" t="s">
        <v>594</v>
      </c>
      <c r="C3949">
        <v>20136711071</v>
      </c>
      <c r="D3949">
        <v>70</v>
      </c>
      <c r="E3949" t="s">
        <v>87</v>
      </c>
      <c r="G3949">
        <v>7.76</v>
      </c>
      <c r="H3949">
        <v>2013</v>
      </c>
      <c r="I3949">
        <v>12</v>
      </c>
      <c r="J3949">
        <v>17</v>
      </c>
      <c r="K3949">
        <v>15</v>
      </c>
      <c r="M3949" t="s">
        <v>932</v>
      </c>
      <c r="N3949" t="s">
        <v>933</v>
      </c>
      <c r="O3949" t="s">
        <v>934</v>
      </c>
      <c r="P3949" t="s">
        <v>934</v>
      </c>
      <c r="R3949" t="str">
        <f t="shared" si="124"/>
        <v>Weekday</v>
      </c>
      <c r="S3949" s="12">
        <f t="shared" si="123"/>
        <v>41625</v>
      </c>
    </row>
    <row r="3950" spans="1:19" x14ac:dyDescent="0.25">
      <c r="A3950" t="s">
        <v>593</v>
      </c>
      <c r="B3950" t="s">
        <v>594</v>
      </c>
      <c r="C3950">
        <v>20136711331</v>
      </c>
      <c r="D3950">
        <v>70</v>
      </c>
      <c r="E3950" t="s">
        <v>87</v>
      </c>
      <c r="G3950">
        <v>14.29</v>
      </c>
      <c r="H3950">
        <v>2013</v>
      </c>
      <c r="I3950">
        <v>12</v>
      </c>
      <c r="J3950">
        <v>16</v>
      </c>
      <c r="K3950">
        <v>6</v>
      </c>
      <c r="M3950" t="s">
        <v>932</v>
      </c>
      <c r="N3950" t="s">
        <v>933</v>
      </c>
      <c r="O3950" t="s">
        <v>934</v>
      </c>
      <c r="P3950" t="s">
        <v>934</v>
      </c>
      <c r="R3950" t="str">
        <f t="shared" si="124"/>
        <v>Weekday</v>
      </c>
      <c r="S3950" s="12">
        <f t="shared" si="123"/>
        <v>41624</v>
      </c>
    </row>
    <row r="3951" spans="1:19" x14ac:dyDescent="0.25">
      <c r="A3951" t="s">
        <v>593</v>
      </c>
      <c r="B3951" t="s">
        <v>594</v>
      </c>
      <c r="C3951">
        <v>20136711334</v>
      </c>
      <c r="D3951">
        <v>70</v>
      </c>
      <c r="E3951" t="s">
        <v>62</v>
      </c>
      <c r="G3951">
        <v>14.29</v>
      </c>
      <c r="H3951">
        <v>2013</v>
      </c>
      <c r="I3951">
        <v>12</v>
      </c>
      <c r="J3951">
        <v>19</v>
      </c>
      <c r="K3951">
        <v>6</v>
      </c>
      <c r="M3951" t="s">
        <v>932</v>
      </c>
      <c r="N3951" t="s">
        <v>933</v>
      </c>
      <c r="O3951" t="s">
        <v>934</v>
      </c>
      <c r="P3951" t="s">
        <v>934</v>
      </c>
      <c r="R3951" t="str">
        <f t="shared" si="124"/>
        <v>Weekday</v>
      </c>
      <c r="S3951" s="12">
        <f t="shared" si="123"/>
        <v>41627</v>
      </c>
    </row>
    <row r="3952" spans="1:19" x14ac:dyDescent="0.25">
      <c r="A3952" t="s">
        <v>593</v>
      </c>
      <c r="B3952" t="s">
        <v>723</v>
      </c>
      <c r="C3952">
        <v>20136711429</v>
      </c>
      <c r="D3952">
        <v>71</v>
      </c>
      <c r="E3952" t="s">
        <v>62</v>
      </c>
      <c r="G3952">
        <v>15.6</v>
      </c>
      <c r="H3952">
        <v>2013</v>
      </c>
      <c r="I3952">
        <v>12</v>
      </c>
      <c r="J3952">
        <v>19</v>
      </c>
      <c r="K3952">
        <v>14</v>
      </c>
      <c r="M3952" t="s">
        <v>932</v>
      </c>
      <c r="N3952" t="s">
        <v>933</v>
      </c>
      <c r="O3952" t="s">
        <v>934</v>
      </c>
      <c r="P3952" t="s">
        <v>934</v>
      </c>
      <c r="Q3952" t="s">
        <v>761</v>
      </c>
      <c r="R3952" t="str">
        <f t="shared" si="124"/>
        <v>Weekday</v>
      </c>
      <c r="S3952" s="12">
        <f t="shared" si="123"/>
        <v>41627</v>
      </c>
    </row>
    <row r="3953" spans="1:19" x14ac:dyDescent="0.25">
      <c r="A3953" t="s">
        <v>593</v>
      </c>
      <c r="B3953" t="s">
        <v>594</v>
      </c>
      <c r="C3953">
        <v>20136711524</v>
      </c>
      <c r="D3953">
        <v>70</v>
      </c>
      <c r="E3953" t="s">
        <v>87</v>
      </c>
      <c r="G3953">
        <v>13.39</v>
      </c>
      <c r="H3953">
        <v>2013</v>
      </c>
      <c r="I3953">
        <v>12</v>
      </c>
      <c r="J3953">
        <v>20</v>
      </c>
      <c r="K3953">
        <v>16</v>
      </c>
      <c r="M3953" t="s">
        <v>932</v>
      </c>
      <c r="N3953" t="s">
        <v>933</v>
      </c>
      <c r="O3953" t="s">
        <v>934</v>
      </c>
      <c r="P3953" t="s">
        <v>934</v>
      </c>
      <c r="R3953" t="str">
        <f t="shared" si="124"/>
        <v>Weekday</v>
      </c>
      <c r="S3953" s="12">
        <f t="shared" si="123"/>
        <v>41628</v>
      </c>
    </row>
    <row r="3954" spans="1:19" x14ac:dyDescent="0.25">
      <c r="A3954" t="s">
        <v>593</v>
      </c>
      <c r="B3954" t="s">
        <v>723</v>
      </c>
      <c r="C3954">
        <v>20136711573</v>
      </c>
      <c r="D3954">
        <v>275</v>
      </c>
      <c r="E3954" t="s">
        <v>87</v>
      </c>
      <c r="G3954">
        <v>35.119999999999997</v>
      </c>
      <c r="H3954">
        <v>2013</v>
      </c>
      <c r="I3954">
        <v>12</v>
      </c>
      <c r="J3954">
        <v>19</v>
      </c>
      <c r="K3954">
        <v>17</v>
      </c>
      <c r="M3954" t="s">
        <v>932</v>
      </c>
      <c r="N3954" t="s">
        <v>933</v>
      </c>
      <c r="O3954" t="s">
        <v>934</v>
      </c>
      <c r="P3954" t="s">
        <v>934</v>
      </c>
      <c r="R3954" t="str">
        <f t="shared" si="124"/>
        <v>Weekday</v>
      </c>
      <c r="S3954" s="12">
        <f t="shared" si="123"/>
        <v>41627</v>
      </c>
    </row>
    <row r="3955" spans="1:19" x14ac:dyDescent="0.25">
      <c r="A3955" t="s">
        <v>593</v>
      </c>
      <c r="B3955" t="s">
        <v>594</v>
      </c>
      <c r="C3955">
        <v>20136711862</v>
      </c>
      <c r="D3955">
        <v>70</v>
      </c>
      <c r="E3955" t="s">
        <v>87</v>
      </c>
      <c r="G3955">
        <v>14.4</v>
      </c>
      <c r="H3955">
        <v>2013</v>
      </c>
      <c r="I3955">
        <v>12</v>
      </c>
      <c r="J3955">
        <v>21</v>
      </c>
      <c r="K3955">
        <v>17</v>
      </c>
      <c r="M3955" t="s">
        <v>932</v>
      </c>
      <c r="N3955" t="s">
        <v>933</v>
      </c>
      <c r="O3955" t="s">
        <v>934</v>
      </c>
      <c r="P3955" t="s">
        <v>934</v>
      </c>
      <c r="R3955" t="str">
        <f t="shared" si="124"/>
        <v>Weekend</v>
      </c>
      <c r="S3955" s="12">
        <f t="shared" si="123"/>
        <v>41629</v>
      </c>
    </row>
    <row r="3956" spans="1:19" x14ac:dyDescent="0.25">
      <c r="A3956" t="s">
        <v>593</v>
      </c>
      <c r="B3956" t="s">
        <v>723</v>
      </c>
      <c r="C3956">
        <v>20136712636</v>
      </c>
      <c r="D3956">
        <v>275</v>
      </c>
      <c r="E3956" t="s">
        <v>940</v>
      </c>
      <c r="G3956">
        <v>34.909999999999997</v>
      </c>
      <c r="H3956">
        <v>2013</v>
      </c>
      <c r="I3956">
        <v>12</v>
      </c>
      <c r="J3956">
        <v>18</v>
      </c>
      <c r="K3956">
        <v>12</v>
      </c>
      <c r="M3956" t="s">
        <v>932</v>
      </c>
      <c r="N3956" t="s">
        <v>933</v>
      </c>
      <c r="O3956" t="s">
        <v>934</v>
      </c>
      <c r="P3956" t="s">
        <v>934</v>
      </c>
      <c r="R3956" t="str">
        <f t="shared" si="124"/>
        <v>Weekday</v>
      </c>
      <c r="S3956" s="12">
        <f t="shared" si="123"/>
        <v>41626</v>
      </c>
    </row>
    <row r="3957" spans="1:19" x14ac:dyDescent="0.25">
      <c r="A3957" t="s">
        <v>593</v>
      </c>
      <c r="B3957" t="s">
        <v>723</v>
      </c>
      <c r="C3957">
        <v>20136712759</v>
      </c>
      <c r="D3957">
        <v>71</v>
      </c>
      <c r="E3957" t="s">
        <v>87</v>
      </c>
      <c r="G3957">
        <v>16</v>
      </c>
      <c r="H3957">
        <v>2013</v>
      </c>
      <c r="I3957">
        <v>12</v>
      </c>
      <c r="J3957">
        <v>20</v>
      </c>
      <c r="K3957">
        <v>17</v>
      </c>
      <c r="M3957" t="s">
        <v>932</v>
      </c>
      <c r="N3957" t="s">
        <v>933</v>
      </c>
      <c r="O3957" t="s">
        <v>934</v>
      </c>
      <c r="P3957" t="s">
        <v>934</v>
      </c>
      <c r="Q3957" t="s">
        <v>811</v>
      </c>
      <c r="R3957" t="str">
        <f t="shared" si="124"/>
        <v>Weekday</v>
      </c>
      <c r="S3957" s="12">
        <f t="shared" si="123"/>
        <v>41628</v>
      </c>
    </row>
    <row r="3958" spans="1:19" x14ac:dyDescent="0.25">
      <c r="A3958" t="s">
        <v>593</v>
      </c>
      <c r="B3958" t="s">
        <v>723</v>
      </c>
      <c r="C3958">
        <v>20136712764</v>
      </c>
      <c r="D3958">
        <v>275</v>
      </c>
      <c r="E3958" t="s">
        <v>62</v>
      </c>
      <c r="G3958">
        <v>32.89</v>
      </c>
      <c r="H3958">
        <v>2013</v>
      </c>
      <c r="I3958">
        <v>12</v>
      </c>
      <c r="J3958">
        <v>23</v>
      </c>
      <c r="K3958">
        <v>8</v>
      </c>
      <c r="M3958" t="s">
        <v>935</v>
      </c>
      <c r="N3958" t="s">
        <v>937</v>
      </c>
      <c r="O3958" t="s">
        <v>934</v>
      </c>
      <c r="P3958" t="s">
        <v>934</v>
      </c>
      <c r="Q3958" t="s">
        <v>868</v>
      </c>
      <c r="R3958" t="str">
        <f t="shared" si="124"/>
        <v>Weekday</v>
      </c>
      <c r="S3958" s="12">
        <f t="shared" si="123"/>
        <v>41631</v>
      </c>
    </row>
    <row r="3959" spans="1:19" x14ac:dyDescent="0.25">
      <c r="A3959" t="s">
        <v>593</v>
      </c>
      <c r="B3959" t="s">
        <v>723</v>
      </c>
      <c r="C3959">
        <v>20136712803</v>
      </c>
      <c r="D3959">
        <v>275</v>
      </c>
      <c r="E3959" t="s">
        <v>87</v>
      </c>
      <c r="G3959">
        <v>33.9</v>
      </c>
      <c r="H3959">
        <v>2013</v>
      </c>
      <c r="I3959">
        <v>12</v>
      </c>
      <c r="J3959">
        <v>19</v>
      </c>
      <c r="K3959">
        <v>7</v>
      </c>
      <c r="M3959" t="s">
        <v>932</v>
      </c>
      <c r="N3959" t="s">
        <v>933</v>
      </c>
      <c r="O3959" t="s">
        <v>934</v>
      </c>
      <c r="P3959" t="s">
        <v>934</v>
      </c>
      <c r="Q3959" t="s">
        <v>890</v>
      </c>
      <c r="R3959" t="str">
        <f t="shared" si="124"/>
        <v>Weekday</v>
      </c>
      <c r="S3959" s="12">
        <f t="shared" si="123"/>
        <v>41627</v>
      </c>
    </row>
    <row r="3960" spans="1:19" x14ac:dyDescent="0.25">
      <c r="A3960" t="s">
        <v>593</v>
      </c>
      <c r="B3960" t="s">
        <v>723</v>
      </c>
      <c r="C3960">
        <v>20136713077</v>
      </c>
      <c r="D3960">
        <v>71</v>
      </c>
      <c r="E3960" t="s">
        <v>87</v>
      </c>
      <c r="G3960">
        <v>19.5</v>
      </c>
      <c r="H3960">
        <v>2013</v>
      </c>
      <c r="I3960">
        <v>12</v>
      </c>
      <c r="J3960">
        <v>18</v>
      </c>
      <c r="K3960">
        <v>18</v>
      </c>
      <c r="M3960" t="s">
        <v>932</v>
      </c>
      <c r="N3960" t="s">
        <v>933</v>
      </c>
      <c r="O3960" t="s">
        <v>934</v>
      </c>
      <c r="P3960" t="s">
        <v>934</v>
      </c>
      <c r="R3960" t="str">
        <f t="shared" si="124"/>
        <v>Weekday</v>
      </c>
      <c r="S3960" s="12">
        <f t="shared" si="123"/>
        <v>41626</v>
      </c>
    </row>
    <row r="3961" spans="1:19" x14ac:dyDescent="0.25">
      <c r="A3961" t="s">
        <v>593</v>
      </c>
      <c r="B3961" t="s">
        <v>723</v>
      </c>
      <c r="C3961">
        <v>20136713893</v>
      </c>
      <c r="D3961">
        <v>71</v>
      </c>
      <c r="E3961" t="s">
        <v>87</v>
      </c>
      <c r="G3961">
        <v>17.23</v>
      </c>
      <c r="H3961">
        <v>2013</v>
      </c>
      <c r="I3961">
        <v>12</v>
      </c>
      <c r="J3961">
        <v>26</v>
      </c>
      <c r="K3961">
        <v>17</v>
      </c>
      <c r="M3961" t="s">
        <v>932</v>
      </c>
      <c r="N3961" t="s">
        <v>933</v>
      </c>
      <c r="O3961" t="s">
        <v>934</v>
      </c>
      <c r="P3961" t="s">
        <v>934</v>
      </c>
      <c r="Q3961" t="s">
        <v>804</v>
      </c>
      <c r="R3961" t="str">
        <f t="shared" si="124"/>
        <v>Weekday</v>
      </c>
      <c r="S3961" s="12">
        <f t="shared" si="123"/>
        <v>41634</v>
      </c>
    </row>
    <row r="3962" spans="1:19" x14ac:dyDescent="0.25">
      <c r="A3962" t="s">
        <v>593</v>
      </c>
      <c r="B3962" t="s">
        <v>594</v>
      </c>
      <c r="C3962">
        <v>20136714879</v>
      </c>
      <c r="D3962">
        <v>70</v>
      </c>
      <c r="E3962" t="s">
        <v>87</v>
      </c>
      <c r="G3962">
        <v>14.05</v>
      </c>
      <c r="H3962">
        <v>2013</v>
      </c>
      <c r="I3962">
        <v>12</v>
      </c>
      <c r="J3962">
        <v>27</v>
      </c>
      <c r="K3962">
        <v>15</v>
      </c>
      <c r="M3962" t="s">
        <v>932</v>
      </c>
      <c r="N3962" t="s">
        <v>933</v>
      </c>
      <c r="O3962" t="s">
        <v>934</v>
      </c>
      <c r="P3962" t="s">
        <v>934</v>
      </c>
      <c r="R3962" t="str">
        <f t="shared" si="124"/>
        <v>Weekday</v>
      </c>
      <c r="S3962" s="12">
        <f t="shared" si="123"/>
        <v>41635</v>
      </c>
    </row>
    <row r="3963" spans="1:19" x14ac:dyDescent="0.25">
      <c r="A3963" t="s">
        <v>593</v>
      </c>
      <c r="B3963" t="s">
        <v>594</v>
      </c>
      <c r="C3963">
        <v>20136715130</v>
      </c>
      <c r="D3963">
        <v>70</v>
      </c>
      <c r="E3963" t="s">
        <v>62</v>
      </c>
      <c r="G3963">
        <v>12.91</v>
      </c>
      <c r="H3963">
        <v>2013</v>
      </c>
      <c r="I3963">
        <v>9</v>
      </c>
      <c r="J3963">
        <v>27</v>
      </c>
      <c r="K3963">
        <v>16</v>
      </c>
      <c r="M3963" t="s">
        <v>932</v>
      </c>
      <c r="N3963" t="s">
        <v>933</v>
      </c>
      <c r="O3963" t="s">
        <v>934</v>
      </c>
      <c r="P3963" t="s">
        <v>934</v>
      </c>
      <c r="R3963" t="str">
        <f t="shared" si="124"/>
        <v>Weekday</v>
      </c>
      <c r="S3963" s="12">
        <f t="shared" si="123"/>
        <v>41544</v>
      </c>
    </row>
    <row r="3964" spans="1:19" x14ac:dyDescent="0.25">
      <c r="A3964" t="s">
        <v>593</v>
      </c>
      <c r="B3964" t="s">
        <v>594</v>
      </c>
      <c r="C3964">
        <v>20136715470</v>
      </c>
      <c r="D3964">
        <v>70</v>
      </c>
      <c r="E3964" t="s">
        <v>87</v>
      </c>
      <c r="G3964">
        <v>13.09</v>
      </c>
      <c r="H3964">
        <v>2013</v>
      </c>
      <c r="I3964">
        <v>12</v>
      </c>
      <c r="J3964">
        <v>21</v>
      </c>
      <c r="K3964">
        <v>14</v>
      </c>
      <c r="M3964" t="s">
        <v>932</v>
      </c>
      <c r="N3964" t="s">
        <v>933</v>
      </c>
      <c r="O3964" t="s">
        <v>934</v>
      </c>
      <c r="P3964" t="s">
        <v>934</v>
      </c>
      <c r="R3964" t="str">
        <f t="shared" si="124"/>
        <v>Weekend</v>
      </c>
      <c r="S3964" s="12">
        <f t="shared" si="123"/>
        <v>41629</v>
      </c>
    </row>
    <row r="3965" spans="1:19" x14ac:dyDescent="0.25">
      <c r="A3965" t="s">
        <v>593</v>
      </c>
      <c r="B3965" t="s">
        <v>723</v>
      </c>
      <c r="C3965">
        <v>20136715498</v>
      </c>
      <c r="D3965">
        <v>71</v>
      </c>
      <c r="E3965" t="s">
        <v>62</v>
      </c>
      <c r="G3965">
        <v>14.2</v>
      </c>
      <c r="H3965">
        <v>2013</v>
      </c>
      <c r="I3965">
        <v>12</v>
      </c>
      <c r="J3965">
        <v>31</v>
      </c>
      <c r="K3965">
        <v>13</v>
      </c>
      <c r="M3965" t="s">
        <v>932</v>
      </c>
      <c r="N3965" t="s">
        <v>933</v>
      </c>
      <c r="O3965" t="s">
        <v>934</v>
      </c>
      <c r="P3965" t="s">
        <v>934</v>
      </c>
      <c r="Q3965" t="s">
        <v>753</v>
      </c>
      <c r="R3965" t="str">
        <f t="shared" si="124"/>
        <v>Weekday</v>
      </c>
      <c r="S3965" s="12">
        <f t="shared" si="123"/>
        <v>41639</v>
      </c>
    </row>
    <row r="3966" spans="1:19" x14ac:dyDescent="0.25">
      <c r="A3966" t="s">
        <v>593</v>
      </c>
      <c r="B3966" t="s">
        <v>594</v>
      </c>
      <c r="C3966">
        <v>20136715756</v>
      </c>
      <c r="D3966">
        <v>70</v>
      </c>
      <c r="E3966" t="s">
        <v>62</v>
      </c>
      <c r="G3966">
        <v>16.760000000000002</v>
      </c>
      <c r="H3966">
        <v>2013</v>
      </c>
      <c r="I3966">
        <v>12</v>
      </c>
      <c r="J3966">
        <v>30</v>
      </c>
      <c r="K3966">
        <v>8</v>
      </c>
      <c r="M3966" t="s">
        <v>935</v>
      </c>
      <c r="N3966" t="s">
        <v>933</v>
      </c>
      <c r="O3966" t="s">
        <v>934</v>
      </c>
      <c r="P3966" t="s">
        <v>934</v>
      </c>
      <c r="Q3966" t="s">
        <v>663</v>
      </c>
      <c r="R3966" t="str">
        <f t="shared" si="124"/>
        <v>Weekday</v>
      </c>
      <c r="S3966" s="12">
        <f t="shared" si="123"/>
        <v>41638</v>
      </c>
    </row>
    <row r="3967" spans="1:19" x14ac:dyDescent="0.25">
      <c r="A3967" t="s">
        <v>593</v>
      </c>
      <c r="B3967" t="s">
        <v>723</v>
      </c>
      <c r="C3967">
        <v>20136715951</v>
      </c>
      <c r="D3967">
        <v>71</v>
      </c>
      <c r="E3967" t="s">
        <v>87</v>
      </c>
      <c r="G3967">
        <v>17.63</v>
      </c>
      <c r="H3967">
        <v>2013</v>
      </c>
      <c r="I3967">
        <v>12</v>
      </c>
      <c r="J3967">
        <v>19</v>
      </c>
      <c r="K3967">
        <v>16</v>
      </c>
      <c r="M3967" t="s">
        <v>932</v>
      </c>
      <c r="N3967" t="s">
        <v>933</v>
      </c>
      <c r="O3967" t="s">
        <v>934</v>
      </c>
      <c r="P3967" t="s">
        <v>934</v>
      </c>
      <c r="Q3967" t="s">
        <v>798</v>
      </c>
      <c r="R3967" t="str">
        <f t="shared" si="124"/>
        <v>Weekday</v>
      </c>
      <c r="S3967" s="12">
        <f t="shared" si="123"/>
        <v>41627</v>
      </c>
    </row>
    <row r="3968" spans="1:19" x14ac:dyDescent="0.25">
      <c r="A3968" t="s">
        <v>593</v>
      </c>
      <c r="B3968" t="s">
        <v>594</v>
      </c>
      <c r="C3968">
        <v>20136715973</v>
      </c>
      <c r="D3968">
        <v>70</v>
      </c>
      <c r="E3968" t="s">
        <v>940</v>
      </c>
      <c r="G3968">
        <v>13.19</v>
      </c>
      <c r="H3968">
        <v>2013</v>
      </c>
      <c r="I3968">
        <v>12</v>
      </c>
      <c r="J3968">
        <v>20</v>
      </c>
      <c r="K3968">
        <v>18</v>
      </c>
      <c r="M3968" t="s">
        <v>932</v>
      </c>
      <c r="N3968" t="s">
        <v>933</v>
      </c>
      <c r="O3968" t="s">
        <v>934</v>
      </c>
      <c r="P3968" t="s">
        <v>934</v>
      </c>
      <c r="R3968" t="str">
        <f t="shared" si="124"/>
        <v>Weekday</v>
      </c>
      <c r="S3968" s="12">
        <f t="shared" si="123"/>
        <v>41628</v>
      </c>
    </row>
    <row r="3969" spans="1:19" x14ac:dyDescent="0.25">
      <c r="A3969" t="s">
        <v>593</v>
      </c>
      <c r="B3969" t="s">
        <v>594</v>
      </c>
      <c r="C3969">
        <v>20136715983</v>
      </c>
      <c r="D3969">
        <v>70</v>
      </c>
      <c r="E3969" t="s">
        <v>87</v>
      </c>
      <c r="G3969">
        <v>15.56</v>
      </c>
      <c r="H3969">
        <v>2013</v>
      </c>
      <c r="I3969">
        <v>12</v>
      </c>
      <c r="J3969">
        <v>26</v>
      </c>
      <c r="K3969">
        <v>18</v>
      </c>
      <c r="M3969" t="s">
        <v>935</v>
      </c>
      <c r="N3969" t="s">
        <v>936</v>
      </c>
      <c r="O3969" t="s">
        <v>934</v>
      </c>
      <c r="P3969" t="s">
        <v>934</v>
      </c>
      <c r="R3969" t="str">
        <f t="shared" si="124"/>
        <v>Weekday</v>
      </c>
      <c r="S3969" s="12">
        <f t="shared" si="123"/>
        <v>41634</v>
      </c>
    </row>
    <row r="3970" spans="1:19" x14ac:dyDescent="0.25">
      <c r="A3970" t="s">
        <v>593</v>
      </c>
      <c r="B3970" t="s">
        <v>594</v>
      </c>
      <c r="C3970">
        <v>20136717162</v>
      </c>
      <c r="D3970">
        <v>70</v>
      </c>
      <c r="E3970" t="s">
        <v>62</v>
      </c>
      <c r="G3970">
        <v>13.86</v>
      </c>
      <c r="H3970">
        <v>2013</v>
      </c>
      <c r="I3970">
        <v>12</v>
      </c>
      <c r="J3970">
        <v>20</v>
      </c>
      <c r="K3970">
        <v>9</v>
      </c>
      <c r="M3970" t="s">
        <v>932</v>
      </c>
      <c r="N3970" t="s">
        <v>933</v>
      </c>
      <c r="O3970" t="s">
        <v>934</v>
      </c>
      <c r="P3970" t="s">
        <v>934</v>
      </c>
      <c r="R3970" t="str">
        <f t="shared" si="124"/>
        <v>Weekday</v>
      </c>
      <c r="S3970" s="12">
        <f t="shared" si="123"/>
        <v>41628</v>
      </c>
    </row>
    <row r="3971" spans="1:19" x14ac:dyDescent="0.25">
      <c r="A3971" t="s">
        <v>593</v>
      </c>
      <c r="B3971" t="s">
        <v>594</v>
      </c>
      <c r="C3971">
        <v>20136717164</v>
      </c>
      <c r="D3971">
        <v>70</v>
      </c>
      <c r="E3971" t="s">
        <v>87</v>
      </c>
      <c r="G3971">
        <v>16.05</v>
      </c>
      <c r="H3971">
        <v>2013</v>
      </c>
      <c r="I3971">
        <v>12</v>
      </c>
      <c r="J3971">
        <v>12</v>
      </c>
      <c r="K3971">
        <v>8</v>
      </c>
      <c r="M3971" t="s">
        <v>932</v>
      </c>
      <c r="N3971" t="s">
        <v>937</v>
      </c>
      <c r="O3971" t="s">
        <v>934</v>
      </c>
      <c r="P3971" t="s">
        <v>934</v>
      </c>
      <c r="R3971" t="str">
        <f t="shared" si="124"/>
        <v>Weekday</v>
      </c>
      <c r="S3971" s="12">
        <f t="shared" ref="S3971:S4034" si="125">DATE(H3971,I3971,J3971)</f>
        <v>41620</v>
      </c>
    </row>
    <row r="3972" spans="1:19" x14ac:dyDescent="0.25">
      <c r="A3972" t="s">
        <v>593</v>
      </c>
      <c r="B3972" t="s">
        <v>594</v>
      </c>
      <c r="C3972">
        <v>20136717165</v>
      </c>
      <c r="D3972">
        <v>70</v>
      </c>
      <c r="E3972" t="s">
        <v>62</v>
      </c>
      <c r="G3972">
        <v>13.43</v>
      </c>
      <c r="H3972">
        <v>2013</v>
      </c>
      <c r="I3972">
        <v>12</v>
      </c>
      <c r="J3972">
        <v>18</v>
      </c>
      <c r="K3972">
        <v>7</v>
      </c>
      <c r="M3972" t="s">
        <v>935</v>
      </c>
      <c r="N3972" t="s">
        <v>937</v>
      </c>
      <c r="O3972" t="s">
        <v>934</v>
      </c>
      <c r="P3972" t="s">
        <v>934</v>
      </c>
      <c r="R3972" t="str">
        <f t="shared" si="124"/>
        <v>Weekday</v>
      </c>
      <c r="S3972" s="12">
        <f t="shared" si="125"/>
        <v>41626</v>
      </c>
    </row>
    <row r="3973" spans="1:19" x14ac:dyDescent="0.25">
      <c r="A3973" t="s">
        <v>593</v>
      </c>
      <c r="B3973" t="s">
        <v>594</v>
      </c>
      <c r="C3973">
        <v>20136717169</v>
      </c>
      <c r="D3973">
        <v>70</v>
      </c>
      <c r="E3973" t="s">
        <v>62</v>
      </c>
      <c r="G3973">
        <v>12.95</v>
      </c>
      <c r="H3973">
        <v>2013</v>
      </c>
      <c r="I3973">
        <v>12</v>
      </c>
      <c r="J3973">
        <v>18</v>
      </c>
      <c r="K3973">
        <v>7</v>
      </c>
      <c r="M3973" t="s">
        <v>932</v>
      </c>
      <c r="N3973" t="s">
        <v>933</v>
      </c>
      <c r="O3973" t="s">
        <v>934</v>
      </c>
      <c r="P3973" t="s">
        <v>934</v>
      </c>
      <c r="R3973" t="str">
        <f t="shared" ref="R3973:R4036" si="126">IF(WEEKDAY(DATE(H3973,I3973,J3973),2)&lt;6,"Weekday","Weekend")</f>
        <v>Weekday</v>
      </c>
      <c r="S3973" s="12">
        <f t="shared" si="125"/>
        <v>41626</v>
      </c>
    </row>
    <row r="3974" spans="1:19" x14ac:dyDescent="0.25">
      <c r="A3974" t="s">
        <v>593</v>
      </c>
      <c r="B3974" t="s">
        <v>594</v>
      </c>
      <c r="C3974">
        <v>20136717171</v>
      </c>
      <c r="D3974">
        <v>70</v>
      </c>
      <c r="E3974" t="s">
        <v>87</v>
      </c>
      <c r="G3974">
        <v>19.399999999999999</v>
      </c>
      <c r="H3974">
        <v>2013</v>
      </c>
      <c r="I3974">
        <v>9</v>
      </c>
      <c r="J3974">
        <v>15</v>
      </c>
      <c r="K3974">
        <v>8</v>
      </c>
      <c r="M3974" t="s">
        <v>935</v>
      </c>
      <c r="N3974" t="s">
        <v>933</v>
      </c>
      <c r="O3974" t="s">
        <v>934</v>
      </c>
      <c r="P3974" t="s">
        <v>934</v>
      </c>
      <c r="Q3974" t="s">
        <v>699</v>
      </c>
      <c r="R3974" t="str">
        <f t="shared" si="126"/>
        <v>Weekend</v>
      </c>
      <c r="S3974" s="12">
        <f t="shared" si="125"/>
        <v>41532</v>
      </c>
    </row>
    <row r="3975" spans="1:19" x14ac:dyDescent="0.25">
      <c r="A3975" t="s">
        <v>593</v>
      </c>
      <c r="B3975" t="s">
        <v>594</v>
      </c>
      <c r="C3975">
        <v>20136717173</v>
      </c>
      <c r="D3975">
        <v>70</v>
      </c>
      <c r="E3975" t="s">
        <v>87</v>
      </c>
      <c r="G3975">
        <v>11.04</v>
      </c>
      <c r="H3975">
        <v>2013</v>
      </c>
      <c r="I3975">
        <v>12</v>
      </c>
      <c r="J3975">
        <v>20</v>
      </c>
      <c r="K3975">
        <v>11</v>
      </c>
      <c r="M3975" t="s">
        <v>932</v>
      </c>
      <c r="N3975" t="s">
        <v>933</v>
      </c>
      <c r="O3975" t="s">
        <v>934</v>
      </c>
      <c r="P3975" t="s">
        <v>934</v>
      </c>
      <c r="Q3975" t="s">
        <v>647</v>
      </c>
      <c r="R3975" t="str">
        <f t="shared" si="126"/>
        <v>Weekday</v>
      </c>
      <c r="S3975" s="12">
        <f t="shared" si="125"/>
        <v>41628</v>
      </c>
    </row>
    <row r="3976" spans="1:19" x14ac:dyDescent="0.25">
      <c r="A3976" t="s">
        <v>593</v>
      </c>
      <c r="B3976" t="s">
        <v>594</v>
      </c>
      <c r="C3976">
        <v>20136717224</v>
      </c>
      <c r="D3976">
        <v>70</v>
      </c>
      <c r="E3976" t="s">
        <v>87</v>
      </c>
      <c r="G3976">
        <v>9.2200000000000006</v>
      </c>
      <c r="H3976">
        <v>2013</v>
      </c>
      <c r="I3976">
        <v>12</v>
      </c>
      <c r="J3976">
        <v>20</v>
      </c>
      <c r="K3976">
        <v>11</v>
      </c>
      <c r="M3976" t="s">
        <v>932</v>
      </c>
      <c r="N3976" t="s">
        <v>933</v>
      </c>
      <c r="O3976" t="s">
        <v>934</v>
      </c>
      <c r="P3976" t="s">
        <v>934</v>
      </c>
      <c r="R3976" t="str">
        <f t="shared" si="126"/>
        <v>Weekday</v>
      </c>
      <c r="S3976" s="12">
        <f t="shared" si="125"/>
        <v>41628</v>
      </c>
    </row>
    <row r="3977" spans="1:19" x14ac:dyDescent="0.25">
      <c r="A3977" t="s">
        <v>593</v>
      </c>
      <c r="B3977" t="s">
        <v>594</v>
      </c>
      <c r="C3977">
        <v>20136717349</v>
      </c>
      <c r="D3977">
        <v>70</v>
      </c>
      <c r="E3977" t="s">
        <v>87</v>
      </c>
      <c r="G3977">
        <v>17.190000000000001</v>
      </c>
      <c r="H3977">
        <v>2013</v>
      </c>
      <c r="I3977">
        <v>12</v>
      </c>
      <c r="J3977">
        <v>28</v>
      </c>
      <c r="K3977">
        <v>7</v>
      </c>
      <c r="M3977" t="s">
        <v>935</v>
      </c>
      <c r="N3977" t="s">
        <v>933</v>
      </c>
      <c r="O3977" t="s">
        <v>934</v>
      </c>
      <c r="P3977" t="s">
        <v>934</v>
      </c>
      <c r="Q3977" t="s">
        <v>717</v>
      </c>
      <c r="R3977" t="str">
        <f t="shared" si="126"/>
        <v>Weekend</v>
      </c>
      <c r="S3977" s="12">
        <f t="shared" si="125"/>
        <v>41636</v>
      </c>
    </row>
    <row r="3978" spans="1:19" x14ac:dyDescent="0.25">
      <c r="A3978" t="s">
        <v>593</v>
      </c>
      <c r="B3978" t="s">
        <v>594</v>
      </c>
      <c r="C3978">
        <v>20136717514</v>
      </c>
      <c r="D3978">
        <v>70</v>
      </c>
      <c r="E3978" t="s">
        <v>62</v>
      </c>
      <c r="G3978">
        <v>8.8800000000000008</v>
      </c>
      <c r="H3978">
        <v>2013</v>
      </c>
      <c r="I3978">
        <v>9</v>
      </c>
      <c r="J3978">
        <v>14</v>
      </c>
      <c r="K3978">
        <v>18</v>
      </c>
      <c r="M3978" t="s">
        <v>932</v>
      </c>
      <c r="N3978" t="s">
        <v>933</v>
      </c>
      <c r="O3978" t="s">
        <v>934</v>
      </c>
      <c r="P3978" t="s">
        <v>934</v>
      </c>
      <c r="Q3978" t="s">
        <v>602</v>
      </c>
      <c r="R3978" t="str">
        <f t="shared" si="126"/>
        <v>Weekend</v>
      </c>
      <c r="S3978" s="12">
        <f t="shared" si="125"/>
        <v>41531</v>
      </c>
    </row>
    <row r="3979" spans="1:19" x14ac:dyDescent="0.25">
      <c r="A3979" t="s">
        <v>593</v>
      </c>
      <c r="B3979" t="s">
        <v>594</v>
      </c>
      <c r="C3979">
        <v>20136717591</v>
      </c>
      <c r="D3979">
        <v>70</v>
      </c>
      <c r="E3979" t="s">
        <v>62</v>
      </c>
      <c r="G3979">
        <v>12.19</v>
      </c>
      <c r="H3979">
        <v>2013</v>
      </c>
      <c r="I3979">
        <v>7</v>
      </c>
      <c r="J3979">
        <v>26</v>
      </c>
      <c r="K3979">
        <v>16</v>
      </c>
      <c r="M3979" t="s">
        <v>932</v>
      </c>
      <c r="N3979" t="s">
        <v>933</v>
      </c>
      <c r="O3979" t="s">
        <v>934</v>
      </c>
      <c r="P3979" t="s">
        <v>934</v>
      </c>
      <c r="Q3979" t="s">
        <v>637</v>
      </c>
      <c r="R3979" t="str">
        <f t="shared" si="126"/>
        <v>Weekday</v>
      </c>
      <c r="S3979" s="12">
        <f t="shared" si="125"/>
        <v>41481</v>
      </c>
    </row>
    <row r="3980" spans="1:19" x14ac:dyDescent="0.25">
      <c r="A3980" t="s">
        <v>593</v>
      </c>
      <c r="B3980" t="s">
        <v>594</v>
      </c>
      <c r="C3980">
        <v>20136717657</v>
      </c>
      <c r="D3980">
        <v>70</v>
      </c>
      <c r="E3980" t="s">
        <v>62</v>
      </c>
      <c r="G3980">
        <v>18.7</v>
      </c>
      <c r="H3980">
        <v>2013</v>
      </c>
      <c r="I3980">
        <v>12</v>
      </c>
      <c r="J3980">
        <v>6</v>
      </c>
      <c r="K3980">
        <v>1</v>
      </c>
      <c r="M3980" t="s">
        <v>935</v>
      </c>
      <c r="N3980" t="s">
        <v>933</v>
      </c>
      <c r="O3980" t="s">
        <v>934</v>
      </c>
      <c r="P3980" t="s">
        <v>934</v>
      </c>
      <c r="Q3980" t="s">
        <v>687</v>
      </c>
      <c r="R3980" t="str">
        <f t="shared" si="126"/>
        <v>Weekday</v>
      </c>
      <c r="S3980" s="12">
        <f t="shared" si="125"/>
        <v>41614</v>
      </c>
    </row>
    <row r="3981" spans="1:19" x14ac:dyDescent="0.25">
      <c r="A3981" t="s">
        <v>593</v>
      </c>
      <c r="B3981" t="s">
        <v>594</v>
      </c>
      <c r="C3981">
        <v>20136717988</v>
      </c>
      <c r="D3981">
        <v>70</v>
      </c>
      <c r="E3981" t="s">
        <v>62</v>
      </c>
      <c r="G3981">
        <v>13.86</v>
      </c>
      <c r="H3981">
        <v>2013</v>
      </c>
      <c r="I3981">
        <v>7</v>
      </c>
      <c r="J3981">
        <v>24</v>
      </c>
      <c r="K3981">
        <v>16</v>
      </c>
      <c r="M3981" t="s">
        <v>932</v>
      </c>
      <c r="N3981" t="s">
        <v>937</v>
      </c>
      <c r="O3981" t="s">
        <v>934</v>
      </c>
      <c r="P3981" t="s">
        <v>934</v>
      </c>
      <c r="R3981" t="str">
        <f t="shared" si="126"/>
        <v>Weekday</v>
      </c>
      <c r="S3981" s="12">
        <f t="shared" si="125"/>
        <v>41479</v>
      </c>
    </row>
    <row r="3982" spans="1:19" x14ac:dyDescent="0.25">
      <c r="A3982" t="s">
        <v>593</v>
      </c>
      <c r="B3982" t="s">
        <v>594</v>
      </c>
      <c r="C3982">
        <v>20136718003</v>
      </c>
      <c r="D3982">
        <v>70</v>
      </c>
      <c r="E3982" t="s">
        <v>62</v>
      </c>
      <c r="G3982">
        <v>16.91</v>
      </c>
      <c r="H3982">
        <v>2013</v>
      </c>
      <c r="I3982">
        <v>11</v>
      </c>
      <c r="J3982">
        <v>9</v>
      </c>
      <c r="K3982">
        <v>0</v>
      </c>
      <c r="M3982" t="s">
        <v>935</v>
      </c>
      <c r="N3982" t="s">
        <v>939</v>
      </c>
      <c r="O3982" t="s">
        <v>934</v>
      </c>
      <c r="P3982" t="s">
        <v>934</v>
      </c>
      <c r="Q3982" t="s">
        <v>663</v>
      </c>
      <c r="R3982" t="str">
        <f t="shared" si="126"/>
        <v>Weekend</v>
      </c>
      <c r="S3982" s="12">
        <f t="shared" si="125"/>
        <v>41587</v>
      </c>
    </row>
    <row r="3983" spans="1:19" x14ac:dyDescent="0.25">
      <c r="A3983" t="s">
        <v>593</v>
      </c>
      <c r="B3983" t="s">
        <v>594</v>
      </c>
      <c r="C3983">
        <v>20137000008</v>
      </c>
      <c r="D3983">
        <v>70</v>
      </c>
      <c r="E3983" t="s">
        <v>87</v>
      </c>
      <c r="G3983">
        <v>9.93</v>
      </c>
      <c r="H3983">
        <v>2013</v>
      </c>
      <c r="I3983">
        <v>1</v>
      </c>
      <c r="J3983">
        <v>19</v>
      </c>
      <c r="K3983">
        <v>18</v>
      </c>
      <c r="M3983" t="s">
        <v>932</v>
      </c>
      <c r="N3983" t="s">
        <v>933</v>
      </c>
      <c r="O3983" t="s">
        <v>934</v>
      </c>
      <c r="P3983" t="s">
        <v>934</v>
      </c>
      <c r="R3983" t="str">
        <f t="shared" si="126"/>
        <v>Weekend</v>
      </c>
      <c r="S3983" s="12">
        <f t="shared" si="125"/>
        <v>41293</v>
      </c>
    </row>
    <row r="3984" spans="1:19" x14ac:dyDescent="0.25">
      <c r="A3984" t="s">
        <v>593</v>
      </c>
      <c r="B3984" t="s">
        <v>723</v>
      </c>
      <c r="C3984">
        <v>20137000235</v>
      </c>
      <c r="D3984">
        <v>71</v>
      </c>
      <c r="E3984" t="s">
        <v>62</v>
      </c>
      <c r="G3984">
        <v>11.88</v>
      </c>
      <c r="H3984">
        <v>2013</v>
      </c>
      <c r="I3984">
        <v>1</v>
      </c>
      <c r="J3984">
        <v>14</v>
      </c>
      <c r="K3984">
        <v>18</v>
      </c>
      <c r="M3984" t="s">
        <v>932</v>
      </c>
      <c r="N3984" t="s">
        <v>933</v>
      </c>
      <c r="O3984" t="s">
        <v>934</v>
      </c>
      <c r="P3984" t="s">
        <v>934</v>
      </c>
      <c r="Q3984" t="s">
        <v>724</v>
      </c>
      <c r="R3984" t="str">
        <f t="shared" si="126"/>
        <v>Weekday</v>
      </c>
      <c r="S3984" s="12">
        <f t="shared" si="125"/>
        <v>41288</v>
      </c>
    </row>
    <row r="3985" spans="1:19" x14ac:dyDescent="0.25">
      <c r="A3985" t="s">
        <v>593</v>
      </c>
      <c r="B3985" t="s">
        <v>723</v>
      </c>
      <c r="C3985">
        <v>20137000238</v>
      </c>
      <c r="D3985">
        <v>275</v>
      </c>
      <c r="E3985" t="s">
        <v>62</v>
      </c>
      <c r="G3985">
        <v>34.82</v>
      </c>
      <c r="H3985">
        <v>2013</v>
      </c>
      <c r="I3985">
        <v>1</v>
      </c>
      <c r="J3985">
        <v>17</v>
      </c>
      <c r="K3985">
        <v>17</v>
      </c>
      <c r="M3985" t="s">
        <v>932</v>
      </c>
      <c r="N3985" t="s">
        <v>937</v>
      </c>
      <c r="O3985" t="s">
        <v>934</v>
      </c>
      <c r="P3985" t="s">
        <v>934</v>
      </c>
      <c r="Q3985" t="s">
        <v>878</v>
      </c>
      <c r="R3985" t="str">
        <f t="shared" si="126"/>
        <v>Weekday</v>
      </c>
      <c r="S3985" s="12">
        <f t="shared" si="125"/>
        <v>41291</v>
      </c>
    </row>
    <row r="3986" spans="1:19" x14ac:dyDescent="0.25">
      <c r="A3986" t="s">
        <v>593</v>
      </c>
      <c r="B3986" t="s">
        <v>723</v>
      </c>
      <c r="C3986">
        <v>20137000240</v>
      </c>
      <c r="D3986">
        <v>71</v>
      </c>
      <c r="E3986" t="s">
        <v>62</v>
      </c>
      <c r="G3986">
        <v>17.88</v>
      </c>
      <c r="H3986">
        <v>2013</v>
      </c>
      <c r="I3986">
        <v>1</v>
      </c>
      <c r="J3986">
        <v>18</v>
      </c>
      <c r="K3986">
        <v>17</v>
      </c>
      <c r="M3986" t="s">
        <v>932</v>
      </c>
      <c r="N3986" t="s">
        <v>933</v>
      </c>
      <c r="O3986" t="s">
        <v>934</v>
      </c>
      <c r="P3986" t="s">
        <v>934</v>
      </c>
      <c r="Q3986" t="s">
        <v>779</v>
      </c>
      <c r="R3986" t="str">
        <f t="shared" si="126"/>
        <v>Weekday</v>
      </c>
      <c r="S3986" s="12">
        <f t="shared" si="125"/>
        <v>41292</v>
      </c>
    </row>
    <row r="3987" spans="1:19" x14ac:dyDescent="0.25">
      <c r="A3987" t="s">
        <v>593</v>
      </c>
      <c r="B3987" t="s">
        <v>723</v>
      </c>
      <c r="C3987">
        <v>20137000241</v>
      </c>
      <c r="D3987">
        <v>71</v>
      </c>
      <c r="E3987" t="s">
        <v>62</v>
      </c>
      <c r="G3987">
        <v>19.75</v>
      </c>
      <c r="H3987">
        <v>2013</v>
      </c>
      <c r="I3987">
        <v>1</v>
      </c>
      <c r="J3987">
        <v>19</v>
      </c>
      <c r="K3987">
        <v>1</v>
      </c>
      <c r="M3987" t="s">
        <v>935</v>
      </c>
      <c r="N3987" t="s">
        <v>933</v>
      </c>
      <c r="O3987" t="s">
        <v>934</v>
      </c>
      <c r="P3987" t="s">
        <v>934</v>
      </c>
      <c r="R3987" t="str">
        <f t="shared" si="126"/>
        <v>Weekend</v>
      </c>
      <c r="S3987" s="12">
        <f t="shared" si="125"/>
        <v>41293</v>
      </c>
    </row>
    <row r="3988" spans="1:19" x14ac:dyDescent="0.25">
      <c r="A3988" t="s">
        <v>593</v>
      </c>
      <c r="B3988" t="s">
        <v>723</v>
      </c>
      <c r="C3988">
        <v>20137000435</v>
      </c>
      <c r="D3988">
        <v>275</v>
      </c>
      <c r="E3988" t="s">
        <v>87</v>
      </c>
      <c r="G3988">
        <v>32.200000000000003</v>
      </c>
      <c r="H3988">
        <v>2013</v>
      </c>
      <c r="I3988">
        <v>1</v>
      </c>
      <c r="J3988">
        <v>2</v>
      </c>
      <c r="K3988">
        <v>13</v>
      </c>
      <c r="M3988" t="s">
        <v>932</v>
      </c>
      <c r="N3988" t="s">
        <v>933</v>
      </c>
      <c r="O3988" t="s">
        <v>934</v>
      </c>
      <c r="P3988" t="s">
        <v>934</v>
      </c>
      <c r="Q3988" t="s">
        <v>897</v>
      </c>
      <c r="R3988" t="str">
        <f t="shared" si="126"/>
        <v>Weekday</v>
      </c>
      <c r="S3988" s="12">
        <f t="shared" si="125"/>
        <v>41276</v>
      </c>
    </row>
    <row r="3989" spans="1:19" x14ac:dyDescent="0.25">
      <c r="A3989" t="s">
        <v>593</v>
      </c>
      <c r="B3989" t="s">
        <v>723</v>
      </c>
      <c r="C3989">
        <v>20137000457</v>
      </c>
      <c r="D3989">
        <v>71</v>
      </c>
      <c r="E3989" t="s">
        <v>62</v>
      </c>
      <c r="G3989">
        <v>18.010000000000002</v>
      </c>
      <c r="H3989">
        <v>2013</v>
      </c>
      <c r="I3989">
        <v>1</v>
      </c>
      <c r="J3989">
        <v>5</v>
      </c>
      <c r="K3989">
        <v>12</v>
      </c>
      <c r="M3989" t="s">
        <v>935</v>
      </c>
      <c r="N3989" t="s">
        <v>933</v>
      </c>
      <c r="O3989" t="s">
        <v>934</v>
      </c>
      <c r="P3989" t="s">
        <v>934</v>
      </c>
      <c r="Q3989" t="s">
        <v>781</v>
      </c>
      <c r="R3989" t="str">
        <f t="shared" si="126"/>
        <v>Weekend</v>
      </c>
      <c r="S3989" s="12">
        <f t="shared" si="125"/>
        <v>41279</v>
      </c>
    </row>
    <row r="3990" spans="1:19" x14ac:dyDescent="0.25">
      <c r="A3990" t="s">
        <v>593</v>
      </c>
      <c r="B3990" t="s">
        <v>723</v>
      </c>
      <c r="C3990">
        <v>20137000610</v>
      </c>
      <c r="D3990">
        <v>71</v>
      </c>
      <c r="E3990" t="s">
        <v>62</v>
      </c>
      <c r="G3990">
        <v>19.61</v>
      </c>
      <c r="H3990">
        <v>2013</v>
      </c>
      <c r="I3990">
        <v>2</v>
      </c>
      <c r="J3990">
        <v>2</v>
      </c>
      <c r="K3990">
        <v>22</v>
      </c>
      <c r="M3990" t="s">
        <v>935</v>
      </c>
      <c r="N3990" t="s">
        <v>933</v>
      </c>
      <c r="O3990" t="s">
        <v>934</v>
      </c>
      <c r="P3990" t="s">
        <v>934</v>
      </c>
      <c r="R3990" t="str">
        <f t="shared" si="126"/>
        <v>Weekend</v>
      </c>
      <c r="S3990" s="12">
        <f t="shared" si="125"/>
        <v>41307</v>
      </c>
    </row>
    <row r="3991" spans="1:19" x14ac:dyDescent="0.25">
      <c r="A3991" t="s">
        <v>593</v>
      </c>
      <c r="B3991" t="s">
        <v>723</v>
      </c>
      <c r="C3991">
        <v>20137000699</v>
      </c>
      <c r="D3991">
        <v>275</v>
      </c>
      <c r="E3991" t="s">
        <v>62</v>
      </c>
      <c r="G3991">
        <v>32.200000000000003</v>
      </c>
      <c r="H3991">
        <v>2013</v>
      </c>
      <c r="I3991">
        <v>1</v>
      </c>
      <c r="J3991">
        <v>12</v>
      </c>
      <c r="K3991">
        <v>14</v>
      </c>
      <c r="M3991" t="s">
        <v>932</v>
      </c>
      <c r="N3991" t="s">
        <v>933</v>
      </c>
      <c r="O3991" t="s">
        <v>934</v>
      </c>
      <c r="P3991" t="s">
        <v>934</v>
      </c>
      <c r="Q3991" t="s">
        <v>862</v>
      </c>
      <c r="R3991" t="str">
        <f t="shared" si="126"/>
        <v>Weekend</v>
      </c>
      <c r="S3991" s="12">
        <f t="shared" si="125"/>
        <v>41286</v>
      </c>
    </row>
    <row r="3992" spans="1:19" x14ac:dyDescent="0.25">
      <c r="A3992" t="s">
        <v>593</v>
      </c>
      <c r="B3992" t="s">
        <v>723</v>
      </c>
      <c r="C3992">
        <v>20137000713</v>
      </c>
      <c r="D3992">
        <v>71</v>
      </c>
      <c r="E3992" t="s">
        <v>87</v>
      </c>
      <c r="G3992">
        <v>11.4</v>
      </c>
      <c r="H3992">
        <v>2013</v>
      </c>
      <c r="I3992">
        <v>1</v>
      </c>
      <c r="J3992">
        <v>10</v>
      </c>
      <c r="K3992">
        <v>7</v>
      </c>
      <c r="M3992" t="s">
        <v>932</v>
      </c>
      <c r="N3992" t="s">
        <v>933</v>
      </c>
      <c r="O3992" t="s">
        <v>934</v>
      </c>
      <c r="P3992" t="s">
        <v>934</v>
      </c>
      <c r="R3992" t="str">
        <f t="shared" si="126"/>
        <v>Weekday</v>
      </c>
      <c r="S3992" s="12">
        <f t="shared" si="125"/>
        <v>41284</v>
      </c>
    </row>
    <row r="3993" spans="1:19" x14ac:dyDescent="0.25">
      <c r="A3993" t="s">
        <v>593</v>
      </c>
      <c r="B3993" t="s">
        <v>723</v>
      </c>
      <c r="C3993">
        <v>20137000714</v>
      </c>
      <c r="D3993">
        <v>71</v>
      </c>
      <c r="E3993" t="s">
        <v>87</v>
      </c>
      <c r="G3993">
        <v>11.21</v>
      </c>
      <c r="H3993">
        <v>2013</v>
      </c>
      <c r="I3993">
        <v>1</v>
      </c>
      <c r="J3993">
        <v>7</v>
      </c>
      <c r="K3993">
        <v>18</v>
      </c>
      <c r="M3993" t="s">
        <v>932</v>
      </c>
      <c r="N3993" t="s">
        <v>933</v>
      </c>
      <c r="O3993" t="s">
        <v>934</v>
      </c>
      <c r="P3993" t="s">
        <v>934</v>
      </c>
      <c r="R3993" t="str">
        <f t="shared" si="126"/>
        <v>Weekday</v>
      </c>
      <c r="S3993" s="12">
        <f t="shared" si="125"/>
        <v>41281</v>
      </c>
    </row>
    <row r="3994" spans="1:19" x14ac:dyDescent="0.25">
      <c r="A3994" t="s">
        <v>593</v>
      </c>
      <c r="B3994" t="s">
        <v>723</v>
      </c>
      <c r="C3994">
        <v>20137001257</v>
      </c>
      <c r="D3994">
        <v>71</v>
      </c>
      <c r="E3994" t="s">
        <v>87</v>
      </c>
      <c r="G3994">
        <v>12.48</v>
      </c>
      <c r="H3994">
        <v>2013</v>
      </c>
      <c r="I3994">
        <v>1</v>
      </c>
      <c r="J3994">
        <v>24</v>
      </c>
      <c r="K3994">
        <v>17</v>
      </c>
      <c r="M3994" t="s">
        <v>932</v>
      </c>
      <c r="N3994" t="s">
        <v>933</v>
      </c>
      <c r="O3994" t="s">
        <v>934</v>
      </c>
      <c r="P3994" t="s">
        <v>934</v>
      </c>
      <c r="Q3994" t="s">
        <v>831</v>
      </c>
      <c r="R3994" t="str">
        <f t="shared" si="126"/>
        <v>Weekday</v>
      </c>
      <c r="S3994" s="12">
        <f t="shared" si="125"/>
        <v>41298</v>
      </c>
    </row>
    <row r="3995" spans="1:19" x14ac:dyDescent="0.25">
      <c r="A3995" t="s">
        <v>593</v>
      </c>
      <c r="B3995" t="s">
        <v>723</v>
      </c>
      <c r="C3995">
        <v>20137001271</v>
      </c>
      <c r="D3995">
        <v>71</v>
      </c>
      <c r="E3995" t="s">
        <v>62</v>
      </c>
      <c r="G3995">
        <v>18.13</v>
      </c>
      <c r="H3995">
        <v>2013</v>
      </c>
      <c r="I3995">
        <v>1</v>
      </c>
      <c r="J3995">
        <v>25</v>
      </c>
      <c r="K3995">
        <v>11</v>
      </c>
      <c r="M3995" t="s">
        <v>932</v>
      </c>
      <c r="N3995" t="s">
        <v>933</v>
      </c>
      <c r="O3995" t="s">
        <v>934</v>
      </c>
      <c r="P3995" t="s">
        <v>934</v>
      </c>
      <c r="Q3995" t="s">
        <v>783</v>
      </c>
      <c r="R3995" t="str">
        <f t="shared" si="126"/>
        <v>Weekday</v>
      </c>
      <c r="S3995" s="12">
        <f t="shared" si="125"/>
        <v>41299</v>
      </c>
    </row>
    <row r="3996" spans="1:19" x14ac:dyDescent="0.25">
      <c r="A3996" t="s">
        <v>593</v>
      </c>
      <c r="B3996" t="s">
        <v>723</v>
      </c>
      <c r="C3996">
        <v>20137001386</v>
      </c>
      <c r="D3996">
        <v>71</v>
      </c>
      <c r="E3996" t="s">
        <v>62</v>
      </c>
      <c r="G3996">
        <v>16.73</v>
      </c>
      <c r="H3996">
        <v>2013</v>
      </c>
      <c r="I3996">
        <v>1</v>
      </c>
      <c r="J3996">
        <v>21</v>
      </c>
      <c r="K3996">
        <v>12</v>
      </c>
      <c r="M3996" t="s">
        <v>935</v>
      </c>
      <c r="N3996" t="s">
        <v>933</v>
      </c>
      <c r="O3996" t="s">
        <v>934</v>
      </c>
      <c r="P3996" t="s">
        <v>934</v>
      </c>
      <c r="Q3996" t="s">
        <v>946</v>
      </c>
      <c r="R3996" t="str">
        <f t="shared" si="126"/>
        <v>Weekday</v>
      </c>
      <c r="S3996" s="12">
        <f t="shared" si="125"/>
        <v>41295</v>
      </c>
    </row>
    <row r="3997" spans="1:19" x14ac:dyDescent="0.25">
      <c r="A3997" t="s">
        <v>593</v>
      </c>
      <c r="B3997" t="s">
        <v>723</v>
      </c>
      <c r="C3997">
        <v>20137001462</v>
      </c>
      <c r="D3997">
        <v>275</v>
      </c>
      <c r="E3997" t="s">
        <v>62</v>
      </c>
      <c r="G3997">
        <v>32.200000000000003</v>
      </c>
      <c r="H3997">
        <v>2013</v>
      </c>
      <c r="I3997">
        <v>2</v>
      </c>
      <c r="J3997">
        <v>10</v>
      </c>
      <c r="K3997">
        <v>2</v>
      </c>
      <c r="M3997" t="s">
        <v>935</v>
      </c>
      <c r="N3997" t="s">
        <v>933</v>
      </c>
      <c r="O3997" t="s">
        <v>934</v>
      </c>
      <c r="P3997" t="s">
        <v>934</v>
      </c>
      <c r="Q3997" t="s">
        <v>862</v>
      </c>
      <c r="R3997" t="str">
        <f t="shared" si="126"/>
        <v>Weekend</v>
      </c>
      <c r="S3997" s="12">
        <f t="shared" si="125"/>
        <v>41315</v>
      </c>
    </row>
    <row r="3998" spans="1:19" x14ac:dyDescent="0.25">
      <c r="A3998" t="s">
        <v>593</v>
      </c>
      <c r="B3998" t="s">
        <v>723</v>
      </c>
      <c r="C3998">
        <v>20137001497</v>
      </c>
      <c r="D3998">
        <v>71</v>
      </c>
      <c r="E3998" t="s">
        <v>62</v>
      </c>
      <c r="G3998">
        <v>16.899999999999999</v>
      </c>
      <c r="H3998">
        <v>2013</v>
      </c>
      <c r="I3998">
        <v>1</v>
      </c>
      <c r="J3998">
        <v>23</v>
      </c>
      <c r="K3998">
        <v>16</v>
      </c>
      <c r="M3998" t="s">
        <v>932</v>
      </c>
      <c r="N3998" t="s">
        <v>933</v>
      </c>
      <c r="O3998" t="s">
        <v>934</v>
      </c>
      <c r="P3998" t="s">
        <v>934</v>
      </c>
      <c r="Q3998" t="s">
        <v>946</v>
      </c>
      <c r="R3998" t="str">
        <f t="shared" si="126"/>
        <v>Weekday</v>
      </c>
      <c r="S3998" s="12">
        <f t="shared" si="125"/>
        <v>41297</v>
      </c>
    </row>
    <row r="3999" spans="1:19" x14ac:dyDescent="0.25">
      <c r="A3999" t="s">
        <v>593</v>
      </c>
      <c r="B3999" t="s">
        <v>723</v>
      </c>
      <c r="C3999">
        <v>20137001643</v>
      </c>
      <c r="D3999">
        <v>71</v>
      </c>
      <c r="E3999" t="s">
        <v>62</v>
      </c>
      <c r="G3999">
        <v>12.5</v>
      </c>
      <c r="H3999">
        <v>2013</v>
      </c>
      <c r="I3999">
        <v>1</v>
      </c>
      <c r="J3999">
        <v>24</v>
      </c>
      <c r="K3999">
        <v>17</v>
      </c>
      <c r="M3999" t="s">
        <v>932</v>
      </c>
      <c r="N3999" t="s">
        <v>933</v>
      </c>
      <c r="O3999" t="s">
        <v>934</v>
      </c>
      <c r="P3999" t="s">
        <v>934</v>
      </c>
      <c r="Q3999" t="s">
        <v>733</v>
      </c>
      <c r="R3999" t="str">
        <f t="shared" si="126"/>
        <v>Weekday</v>
      </c>
      <c r="S3999" s="12">
        <f t="shared" si="125"/>
        <v>41298</v>
      </c>
    </row>
    <row r="4000" spans="1:19" x14ac:dyDescent="0.25">
      <c r="A4000" t="s">
        <v>593</v>
      </c>
      <c r="B4000" t="s">
        <v>723</v>
      </c>
      <c r="C4000">
        <v>20137003148</v>
      </c>
      <c r="D4000">
        <v>275</v>
      </c>
      <c r="E4000" t="s">
        <v>940</v>
      </c>
      <c r="G4000">
        <v>32.18</v>
      </c>
      <c r="H4000">
        <v>2013</v>
      </c>
      <c r="I4000">
        <v>2</v>
      </c>
      <c r="J4000">
        <v>15</v>
      </c>
      <c r="K4000">
        <v>17</v>
      </c>
      <c r="M4000" t="s">
        <v>932</v>
      </c>
      <c r="N4000" t="s">
        <v>933</v>
      </c>
      <c r="O4000" t="s">
        <v>934</v>
      </c>
      <c r="P4000" t="s">
        <v>934</v>
      </c>
      <c r="R4000" t="str">
        <f t="shared" si="126"/>
        <v>Weekday</v>
      </c>
      <c r="S4000" s="12">
        <f t="shared" si="125"/>
        <v>41320</v>
      </c>
    </row>
    <row r="4001" spans="1:19" x14ac:dyDescent="0.25">
      <c r="A4001" t="s">
        <v>593</v>
      </c>
      <c r="B4001" t="s">
        <v>594</v>
      </c>
      <c r="C4001">
        <v>20137003724</v>
      </c>
      <c r="D4001">
        <v>70</v>
      </c>
      <c r="E4001" t="s">
        <v>87</v>
      </c>
      <c r="G4001">
        <v>12.12</v>
      </c>
      <c r="H4001">
        <v>2013</v>
      </c>
      <c r="I4001">
        <v>2</v>
      </c>
      <c r="J4001">
        <v>7</v>
      </c>
      <c r="K4001">
        <v>0</v>
      </c>
      <c r="M4001" t="s">
        <v>935</v>
      </c>
      <c r="N4001" t="s">
        <v>936</v>
      </c>
      <c r="O4001" t="s">
        <v>934</v>
      </c>
      <c r="P4001" t="s">
        <v>934</v>
      </c>
      <c r="Q4001" t="s">
        <v>639</v>
      </c>
      <c r="R4001" t="str">
        <f t="shared" si="126"/>
        <v>Weekday</v>
      </c>
      <c r="S4001" s="12">
        <f t="shared" si="125"/>
        <v>41312</v>
      </c>
    </row>
    <row r="4002" spans="1:19" x14ac:dyDescent="0.25">
      <c r="A4002" t="s">
        <v>593</v>
      </c>
      <c r="B4002" t="s">
        <v>594</v>
      </c>
      <c r="C4002">
        <v>20137003862</v>
      </c>
      <c r="D4002">
        <v>70</v>
      </c>
      <c r="E4002" t="s">
        <v>87</v>
      </c>
      <c r="G4002">
        <v>7.85</v>
      </c>
      <c r="H4002">
        <v>2013</v>
      </c>
      <c r="I4002">
        <v>2</v>
      </c>
      <c r="J4002">
        <v>25</v>
      </c>
      <c r="K4002">
        <v>16</v>
      </c>
      <c r="M4002" t="s">
        <v>932</v>
      </c>
      <c r="N4002" t="s">
        <v>933</v>
      </c>
      <c r="O4002" t="s">
        <v>934</v>
      </c>
      <c r="P4002" t="s">
        <v>934</v>
      </c>
      <c r="R4002" t="str">
        <f t="shared" si="126"/>
        <v>Weekday</v>
      </c>
      <c r="S4002" s="12">
        <f t="shared" si="125"/>
        <v>41330</v>
      </c>
    </row>
    <row r="4003" spans="1:19" x14ac:dyDescent="0.25">
      <c r="A4003" t="s">
        <v>593</v>
      </c>
      <c r="B4003" t="s">
        <v>594</v>
      </c>
      <c r="C4003">
        <v>20137004017</v>
      </c>
      <c r="D4003">
        <v>70</v>
      </c>
      <c r="E4003" t="s">
        <v>87</v>
      </c>
      <c r="G4003">
        <v>9.9</v>
      </c>
      <c r="H4003">
        <v>2013</v>
      </c>
      <c r="I4003">
        <v>1</v>
      </c>
      <c r="J4003">
        <v>25</v>
      </c>
      <c r="K4003">
        <v>8</v>
      </c>
      <c r="M4003" t="s">
        <v>932</v>
      </c>
      <c r="N4003" t="s">
        <v>936</v>
      </c>
      <c r="O4003" t="s">
        <v>934</v>
      </c>
      <c r="P4003" t="s">
        <v>934</v>
      </c>
      <c r="R4003" t="str">
        <f t="shared" si="126"/>
        <v>Weekday</v>
      </c>
      <c r="S4003" s="12">
        <f t="shared" si="125"/>
        <v>41299</v>
      </c>
    </row>
    <row r="4004" spans="1:19" x14ac:dyDescent="0.25">
      <c r="A4004" t="s">
        <v>593</v>
      </c>
      <c r="B4004" t="s">
        <v>594</v>
      </c>
      <c r="C4004">
        <v>20137004024</v>
      </c>
      <c r="D4004">
        <v>70</v>
      </c>
      <c r="E4004" t="s">
        <v>87</v>
      </c>
      <c r="G4004">
        <v>17.940000000000001</v>
      </c>
      <c r="H4004">
        <v>2013</v>
      </c>
      <c r="I4004">
        <v>2</v>
      </c>
      <c r="J4004">
        <v>2</v>
      </c>
      <c r="K4004">
        <v>15</v>
      </c>
      <c r="M4004" t="s">
        <v>932</v>
      </c>
      <c r="N4004" t="s">
        <v>933</v>
      </c>
      <c r="O4004" t="s">
        <v>934</v>
      </c>
      <c r="P4004" t="s">
        <v>934</v>
      </c>
      <c r="Q4004" t="s">
        <v>711</v>
      </c>
      <c r="R4004" t="str">
        <f t="shared" si="126"/>
        <v>Weekend</v>
      </c>
      <c r="S4004" s="12">
        <f t="shared" si="125"/>
        <v>41307</v>
      </c>
    </row>
    <row r="4005" spans="1:19" x14ac:dyDescent="0.25">
      <c r="A4005" t="s">
        <v>593</v>
      </c>
      <c r="B4005" t="s">
        <v>723</v>
      </c>
      <c r="C4005">
        <v>20137004343</v>
      </c>
      <c r="D4005">
        <v>71</v>
      </c>
      <c r="E4005" t="s">
        <v>62</v>
      </c>
      <c r="G4005">
        <v>19.829999999999998</v>
      </c>
      <c r="H4005">
        <v>2013</v>
      </c>
      <c r="I4005">
        <v>3</v>
      </c>
      <c r="J4005">
        <v>4</v>
      </c>
      <c r="K4005">
        <v>8</v>
      </c>
      <c r="M4005" t="s">
        <v>932</v>
      </c>
      <c r="N4005" t="s">
        <v>933</v>
      </c>
      <c r="O4005" t="s">
        <v>934</v>
      </c>
      <c r="P4005" t="s">
        <v>934</v>
      </c>
      <c r="R4005" t="str">
        <f t="shared" si="126"/>
        <v>Weekday</v>
      </c>
      <c r="S4005" s="12">
        <f t="shared" si="125"/>
        <v>41337</v>
      </c>
    </row>
    <row r="4006" spans="1:19" x14ac:dyDescent="0.25">
      <c r="A4006" t="s">
        <v>593</v>
      </c>
      <c r="B4006" t="s">
        <v>723</v>
      </c>
      <c r="C4006">
        <v>20137004616</v>
      </c>
      <c r="D4006">
        <v>71</v>
      </c>
      <c r="E4006" t="s">
        <v>87</v>
      </c>
      <c r="G4006">
        <v>16.829999999999998</v>
      </c>
      <c r="H4006">
        <v>2013</v>
      </c>
      <c r="I4006">
        <v>3</v>
      </c>
      <c r="J4006">
        <v>13</v>
      </c>
      <c r="K4006">
        <v>7</v>
      </c>
      <c r="M4006" t="s">
        <v>932</v>
      </c>
      <c r="N4006" t="s">
        <v>933</v>
      </c>
      <c r="O4006" t="s">
        <v>934</v>
      </c>
      <c r="P4006" t="s">
        <v>934</v>
      </c>
      <c r="Q4006" t="s">
        <v>808</v>
      </c>
      <c r="R4006" t="str">
        <f t="shared" si="126"/>
        <v>Weekday</v>
      </c>
      <c r="S4006" s="12">
        <f t="shared" si="125"/>
        <v>41346</v>
      </c>
    </row>
    <row r="4007" spans="1:19" x14ac:dyDescent="0.25">
      <c r="A4007" t="s">
        <v>593</v>
      </c>
      <c r="B4007" t="s">
        <v>723</v>
      </c>
      <c r="C4007">
        <v>20137004783</v>
      </c>
      <c r="D4007">
        <v>275</v>
      </c>
      <c r="E4007" t="s">
        <v>87</v>
      </c>
      <c r="G4007">
        <v>33.64</v>
      </c>
      <c r="H4007">
        <v>2013</v>
      </c>
      <c r="I4007">
        <v>3</v>
      </c>
      <c r="J4007">
        <v>19</v>
      </c>
      <c r="K4007">
        <v>8</v>
      </c>
      <c r="M4007" t="s">
        <v>932</v>
      </c>
      <c r="N4007" t="s">
        <v>933</v>
      </c>
      <c r="O4007" t="s">
        <v>934</v>
      </c>
      <c r="P4007" t="s">
        <v>934</v>
      </c>
      <c r="Q4007" t="s">
        <v>891</v>
      </c>
      <c r="R4007" t="str">
        <f t="shared" si="126"/>
        <v>Weekday</v>
      </c>
      <c r="S4007" s="12">
        <f t="shared" si="125"/>
        <v>41352</v>
      </c>
    </row>
    <row r="4008" spans="1:19" x14ac:dyDescent="0.25">
      <c r="A4008" t="s">
        <v>593</v>
      </c>
      <c r="B4008" t="s">
        <v>723</v>
      </c>
      <c r="C4008">
        <v>20137005413</v>
      </c>
      <c r="D4008">
        <v>71</v>
      </c>
      <c r="E4008" t="s">
        <v>62</v>
      </c>
      <c r="G4008">
        <v>14.02</v>
      </c>
      <c r="H4008">
        <v>2013</v>
      </c>
      <c r="I4008">
        <v>3</v>
      </c>
      <c r="J4008">
        <v>14</v>
      </c>
      <c r="K4008">
        <v>17</v>
      </c>
      <c r="M4008" t="s">
        <v>932</v>
      </c>
      <c r="N4008" t="s">
        <v>933</v>
      </c>
      <c r="O4008" t="s">
        <v>934</v>
      </c>
      <c r="P4008" t="s">
        <v>934</v>
      </c>
      <c r="Q4008" t="s">
        <v>751</v>
      </c>
      <c r="R4008" t="str">
        <f t="shared" si="126"/>
        <v>Weekday</v>
      </c>
      <c r="S4008" s="12">
        <f t="shared" si="125"/>
        <v>41347</v>
      </c>
    </row>
    <row r="4009" spans="1:19" x14ac:dyDescent="0.25">
      <c r="A4009" t="s">
        <v>593</v>
      </c>
      <c r="B4009" t="s">
        <v>723</v>
      </c>
      <c r="C4009">
        <v>20137005414</v>
      </c>
      <c r="D4009">
        <v>71</v>
      </c>
      <c r="E4009" t="s">
        <v>87</v>
      </c>
      <c r="G4009">
        <v>12.92</v>
      </c>
      <c r="H4009">
        <v>2013</v>
      </c>
      <c r="I4009">
        <v>3</v>
      </c>
      <c r="J4009">
        <v>13</v>
      </c>
      <c r="K4009">
        <v>10</v>
      </c>
      <c r="M4009" t="s">
        <v>935</v>
      </c>
      <c r="N4009" t="s">
        <v>933</v>
      </c>
      <c r="O4009" t="s">
        <v>934</v>
      </c>
      <c r="P4009" t="s">
        <v>934</v>
      </c>
      <c r="Q4009" t="s">
        <v>829</v>
      </c>
      <c r="R4009" t="str">
        <f t="shared" si="126"/>
        <v>Weekday</v>
      </c>
      <c r="S4009" s="12">
        <f t="shared" si="125"/>
        <v>41346</v>
      </c>
    </row>
    <row r="4010" spans="1:19" x14ac:dyDescent="0.25">
      <c r="A4010" t="s">
        <v>593</v>
      </c>
      <c r="B4010" t="s">
        <v>723</v>
      </c>
      <c r="C4010">
        <v>20137005923</v>
      </c>
      <c r="D4010">
        <v>71</v>
      </c>
      <c r="E4010" t="s">
        <v>62</v>
      </c>
      <c r="G4010">
        <v>12.26</v>
      </c>
      <c r="H4010">
        <v>2013</v>
      </c>
      <c r="I4010">
        <v>4</v>
      </c>
      <c r="J4010">
        <v>3</v>
      </c>
      <c r="K4010">
        <v>17</v>
      </c>
      <c r="M4010" t="s">
        <v>932</v>
      </c>
      <c r="N4010" t="s">
        <v>933</v>
      </c>
      <c r="O4010" t="s">
        <v>934</v>
      </c>
      <c r="P4010" t="s">
        <v>934</v>
      </c>
      <c r="Q4010" t="s">
        <v>731</v>
      </c>
      <c r="R4010" t="str">
        <f t="shared" si="126"/>
        <v>Weekday</v>
      </c>
      <c r="S4010" s="12">
        <f t="shared" si="125"/>
        <v>41367</v>
      </c>
    </row>
    <row r="4011" spans="1:19" x14ac:dyDescent="0.25">
      <c r="A4011" t="s">
        <v>593</v>
      </c>
      <c r="B4011" t="s">
        <v>723</v>
      </c>
      <c r="C4011">
        <v>20137005924</v>
      </c>
      <c r="D4011">
        <v>71</v>
      </c>
      <c r="E4011" t="s">
        <v>62</v>
      </c>
      <c r="G4011">
        <v>12.37</v>
      </c>
      <c r="H4011">
        <v>2013</v>
      </c>
      <c r="I4011">
        <v>4</v>
      </c>
      <c r="J4011">
        <v>3</v>
      </c>
      <c r="K4011">
        <v>18</v>
      </c>
      <c r="M4011" t="s">
        <v>932</v>
      </c>
      <c r="N4011" t="s">
        <v>933</v>
      </c>
      <c r="O4011" t="s">
        <v>934</v>
      </c>
      <c r="P4011" t="s">
        <v>934</v>
      </c>
      <c r="Q4011" t="s">
        <v>733</v>
      </c>
      <c r="R4011" t="str">
        <f t="shared" si="126"/>
        <v>Weekday</v>
      </c>
      <c r="S4011" s="12">
        <f t="shared" si="125"/>
        <v>41367</v>
      </c>
    </row>
    <row r="4012" spans="1:19" x14ac:dyDescent="0.25">
      <c r="A4012" t="s">
        <v>593</v>
      </c>
      <c r="B4012" t="s">
        <v>723</v>
      </c>
      <c r="C4012">
        <v>20137006353</v>
      </c>
      <c r="D4012">
        <v>71</v>
      </c>
      <c r="E4012" t="s">
        <v>62</v>
      </c>
      <c r="G4012">
        <v>16.329999999999998</v>
      </c>
      <c r="H4012">
        <v>2013</v>
      </c>
      <c r="I4012">
        <v>3</v>
      </c>
      <c r="J4012">
        <v>18</v>
      </c>
      <c r="K4012">
        <v>5</v>
      </c>
      <c r="M4012" t="s">
        <v>932</v>
      </c>
      <c r="N4012" t="s">
        <v>936</v>
      </c>
      <c r="O4012" t="s">
        <v>934</v>
      </c>
      <c r="P4012" t="s">
        <v>934</v>
      </c>
      <c r="Q4012" t="s">
        <v>946</v>
      </c>
      <c r="R4012" t="str">
        <f t="shared" si="126"/>
        <v>Weekday</v>
      </c>
      <c r="S4012" s="12">
        <f t="shared" si="125"/>
        <v>41351</v>
      </c>
    </row>
    <row r="4013" spans="1:19" x14ac:dyDescent="0.25">
      <c r="A4013" t="s">
        <v>593</v>
      </c>
      <c r="B4013" t="s">
        <v>723</v>
      </c>
      <c r="C4013">
        <v>20137006454</v>
      </c>
      <c r="D4013">
        <v>71</v>
      </c>
      <c r="E4013" t="s">
        <v>87</v>
      </c>
      <c r="G4013">
        <v>16.809999999999999</v>
      </c>
      <c r="H4013">
        <v>2013</v>
      </c>
      <c r="I4013">
        <v>4</v>
      </c>
      <c r="J4013">
        <v>3</v>
      </c>
      <c r="K4013">
        <v>18</v>
      </c>
      <c r="M4013" t="s">
        <v>932</v>
      </c>
      <c r="N4013" t="s">
        <v>933</v>
      </c>
      <c r="O4013" t="s">
        <v>934</v>
      </c>
      <c r="P4013" t="s">
        <v>934</v>
      </c>
      <c r="Q4013" t="s">
        <v>808</v>
      </c>
      <c r="R4013" t="str">
        <f t="shared" si="126"/>
        <v>Weekday</v>
      </c>
      <c r="S4013" s="12">
        <f t="shared" si="125"/>
        <v>41367</v>
      </c>
    </row>
    <row r="4014" spans="1:19" x14ac:dyDescent="0.25">
      <c r="A4014" t="s">
        <v>593</v>
      </c>
      <c r="B4014" t="s">
        <v>723</v>
      </c>
      <c r="C4014">
        <v>20137006700</v>
      </c>
      <c r="D4014">
        <v>71</v>
      </c>
      <c r="E4014" t="s">
        <v>87</v>
      </c>
      <c r="G4014">
        <v>19.23</v>
      </c>
      <c r="H4014">
        <v>2013</v>
      </c>
      <c r="I4014">
        <v>4</v>
      </c>
      <c r="J4014">
        <v>15</v>
      </c>
      <c r="K4014">
        <v>14</v>
      </c>
      <c r="M4014" t="s">
        <v>932</v>
      </c>
      <c r="N4014" t="s">
        <v>933</v>
      </c>
      <c r="O4014" t="s">
        <v>934</v>
      </c>
      <c r="P4014" t="s">
        <v>934</v>
      </c>
      <c r="Q4014" t="s">
        <v>791</v>
      </c>
      <c r="R4014" t="str">
        <f t="shared" si="126"/>
        <v>Weekday</v>
      </c>
      <c r="S4014" s="12">
        <f t="shared" si="125"/>
        <v>41379</v>
      </c>
    </row>
    <row r="4015" spans="1:19" x14ac:dyDescent="0.25">
      <c r="A4015" t="s">
        <v>593</v>
      </c>
      <c r="B4015" t="s">
        <v>594</v>
      </c>
      <c r="C4015">
        <v>20137006985</v>
      </c>
      <c r="D4015">
        <v>70</v>
      </c>
      <c r="E4015" t="s">
        <v>87</v>
      </c>
      <c r="G4015">
        <v>19.13</v>
      </c>
      <c r="H4015">
        <v>2013</v>
      </c>
      <c r="I4015">
        <v>4</v>
      </c>
      <c r="J4015">
        <v>30</v>
      </c>
      <c r="K4015">
        <v>8</v>
      </c>
      <c r="M4015" t="s">
        <v>932</v>
      </c>
      <c r="N4015" t="s">
        <v>933</v>
      </c>
      <c r="O4015" t="s">
        <v>934</v>
      </c>
      <c r="P4015" t="s">
        <v>934</v>
      </c>
      <c r="Q4015" t="s">
        <v>701</v>
      </c>
      <c r="R4015" t="str">
        <f t="shared" si="126"/>
        <v>Weekday</v>
      </c>
      <c r="S4015" s="12">
        <f t="shared" si="125"/>
        <v>41394</v>
      </c>
    </row>
    <row r="4016" spans="1:19" x14ac:dyDescent="0.25">
      <c r="A4016" t="s">
        <v>593</v>
      </c>
      <c r="B4016" t="s">
        <v>594</v>
      </c>
      <c r="C4016">
        <v>20137007008</v>
      </c>
      <c r="D4016">
        <v>70</v>
      </c>
      <c r="E4016" t="s">
        <v>62</v>
      </c>
      <c r="G4016">
        <v>13.91</v>
      </c>
      <c r="H4016">
        <v>2013</v>
      </c>
      <c r="I4016">
        <v>4</v>
      </c>
      <c r="J4016">
        <v>1</v>
      </c>
      <c r="K4016">
        <v>16</v>
      </c>
      <c r="M4016" t="s">
        <v>932</v>
      </c>
      <c r="N4016" t="s">
        <v>937</v>
      </c>
      <c r="O4016" t="s">
        <v>934</v>
      </c>
      <c r="P4016" t="s">
        <v>934</v>
      </c>
      <c r="R4016" t="str">
        <f t="shared" si="126"/>
        <v>Weekday</v>
      </c>
      <c r="S4016" s="12">
        <f t="shared" si="125"/>
        <v>41365</v>
      </c>
    </row>
    <row r="4017" spans="1:19" x14ac:dyDescent="0.25">
      <c r="A4017" t="s">
        <v>593</v>
      </c>
      <c r="B4017" t="s">
        <v>723</v>
      </c>
      <c r="C4017">
        <v>20137007207</v>
      </c>
      <c r="D4017">
        <v>71</v>
      </c>
      <c r="E4017" t="s">
        <v>87</v>
      </c>
      <c r="G4017">
        <v>18.940000000000001</v>
      </c>
      <c r="H4017">
        <v>2013</v>
      </c>
      <c r="I4017">
        <v>4</v>
      </c>
      <c r="J4017">
        <v>27</v>
      </c>
      <c r="K4017">
        <v>18</v>
      </c>
      <c r="M4017" t="s">
        <v>935</v>
      </c>
      <c r="N4017" t="s">
        <v>933</v>
      </c>
      <c r="O4017" t="s">
        <v>934</v>
      </c>
      <c r="P4017" t="s">
        <v>934</v>
      </c>
      <c r="Q4017" t="s">
        <v>793</v>
      </c>
      <c r="R4017" t="str">
        <f t="shared" si="126"/>
        <v>Weekend</v>
      </c>
      <c r="S4017" s="12">
        <f t="shared" si="125"/>
        <v>41391</v>
      </c>
    </row>
    <row r="4018" spans="1:19" x14ac:dyDescent="0.25">
      <c r="A4018" t="s">
        <v>593</v>
      </c>
      <c r="B4018" t="s">
        <v>594</v>
      </c>
      <c r="C4018">
        <v>20137007327</v>
      </c>
      <c r="D4018">
        <v>70</v>
      </c>
      <c r="E4018" t="s">
        <v>62</v>
      </c>
      <c r="G4018">
        <v>13.61</v>
      </c>
      <c r="H4018">
        <v>2013</v>
      </c>
      <c r="I4018">
        <v>4</v>
      </c>
      <c r="J4018">
        <v>16</v>
      </c>
      <c r="K4018">
        <v>7</v>
      </c>
      <c r="M4018" t="s">
        <v>932</v>
      </c>
      <c r="N4018" t="s">
        <v>933</v>
      </c>
      <c r="O4018" t="s">
        <v>934</v>
      </c>
      <c r="P4018" t="s">
        <v>934</v>
      </c>
      <c r="R4018" t="str">
        <f t="shared" si="126"/>
        <v>Weekday</v>
      </c>
      <c r="S4018" s="12">
        <f t="shared" si="125"/>
        <v>41380</v>
      </c>
    </row>
    <row r="4019" spans="1:19" x14ac:dyDescent="0.25">
      <c r="A4019" t="s">
        <v>593</v>
      </c>
      <c r="B4019" t="s">
        <v>594</v>
      </c>
      <c r="C4019">
        <v>20137007332</v>
      </c>
      <c r="D4019">
        <v>70</v>
      </c>
      <c r="E4019" t="s">
        <v>87</v>
      </c>
      <c r="G4019">
        <v>11.39</v>
      </c>
      <c r="H4019">
        <v>2013</v>
      </c>
      <c r="I4019">
        <v>4</v>
      </c>
      <c r="J4019">
        <v>16</v>
      </c>
      <c r="K4019">
        <v>18</v>
      </c>
      <c r="M4019" t="s">
        <v>935</v>
      </c>
      <c r="N4019" t="s">
        <v>933</v>
      </c>
      <c r="O4019" t="s">
        <v>934</v>
      </c>
      <c r="P4019" t="s">
        <v>934</v>
      </c>
      <c r="Q4019" t="s">
        <v>647</v>
      </c>
      <c r="R4019" t="str">
        <f t="shared" si="126"/>
        <v>Weekday</v>
      </c>
      <c r="S4019" s="12">
        <f t="shared" si="125"/>
        <v>41380</v>
      </c>
    </row>
    <row r="4020" spans="1:19" x14ac:dyDescent="0.25">
      <c r="A4020" t="s">
        <v>593</v>
      </c>
      <c r="B4020" t="s">
        <v>594</v>
      </c>
      <c r="C4020">
        <v>20137007399</v>
      </c>
      <c r="D4020">
        <v>70</v>
      </c>
      <c r="E4020" t="s">
        <v>87</v>
      </c>
      <c r="G4020">
        <v>14.39</v>
      </c>
      <c r="H4020">
        <v>2013</v>
      </c>
      <c r="I4020">
        <v>3</v>
      </c>
      <c r="J4020">
        <v>26</v>
      </c>
      <c r="K4020">
        <v>12</v>
      </c>
      <c r="M4020" t="s">
        <v>932</v>
      </c>
      <c r="N4020" t="s">
        <v>933</v>
      </c>
      <c r="O4020" t="s">
        <v>934</v>
      </c>
      <c r="P4020" t="s">
        <v>934</v>
      </c>
      <c r="R4020" t="str">
        <f t="shared" si="126"/>
        <v>Weekday</v>
      </c>
      <c r="S4020" s="12">
        <f t="shared" si="125"/>
        <v>41359</v>
      </c>
    </row>
    <row r="4021" spans="1:19" x14ac:dyDescent="0.25">
      <c r="A4021" t="s">
        <v>593</v>
      </c>
      <c r="B4021" t="s">
        <v>594</v>
      </c>
      <c r="C4021">
        <v>20137007476</v>
      </c>
      <c r="D4021">
        <v>70</v>
      </c>
      <c r="E4021" t="s">
        <v>62</v>
      </c>
      <c r="G4021">
        <v>13.18</v>
      </c>
      <c r="H4021">
        <v>2013</v>
      </c>
      <c r="I4021">
        <v>4</v>
      </c>
      <c r="J4021">
        <v>19</v>
      </c>
      <c r="K4021">
        <v>8</v>
      </c>
      <c r="M4021" t="s">
        <v>932</v>
      </c>
      <c r="N4021" t="s">
        <v>933</v>
      </c>
      <c r="O4021" t="s">
        <v>934</v>
      </c>
      <c r="P4021" t="s">
        <v>934</v>
      </c>
      <c r="R4021" t="str">
        <f t="shared" si="126"/>
        <v>Weekday</v>
      </c>
      <c r="S4021" s="12">
        <f t="shared" si="125"/>
        <v>41383</v>
      </c>
    </row>
    <row r="4022" spans="1:19" x14ac:dyDescent="0.25">
      <c r="A4022" t="s">
        <v>593</v>
      </c>
      <c r="B4022" t="s">
        <v>594</v>
      </c>
      <c r="C4022">
        <v>20137007520</v>
      </c>
      <c r="D4022">
        <v>70</v>
      </c>
      <c r="E4022" t="s">
        <v>62</v>
      </c>
      <c r="G4022">
        <v>13.13</v>
      </c>
      <c r="H4022">
        <v>2013</v>
      </c>
      <c r="I4022">
        <v>3</v>
      </c>
      <c r="J4022">
        <v>22</v>
      </c>
      <c r="K4022">
        <v>15</v>
      </c>
      <c r="M4022" t="s">
        <v>932</v>
      </c>
      <c r="N4022" t="s">
        <v>933</v>
      </c>
      <c r="O4022" t="s">
        <v>934</v>
      </c>
      <c r="P4022" t="s">
        <v>934</v>
      </c>
      <c r="R4022" t="str">
        <f t="shared" si="126"/>
        <v>Weekday</v>
      </c>
      <c r="S4022" s="12">
        <f t="shared" si="125"/>
        <v>41355</v>
      </c>
    </row>
    <row r="4023" spans="1:19" x14ac:dyDescent="0.25">
      <c r="A4023" t="s">
        <v>593</v>
      </c>
      <c r="B4023" t="s">
        <v>594</v>
      </c>
      <c r="C4023">
        <v>20137007596</v>
      </c>
      <c r="D4023">
        <v>70</v>
      </c>
      <c r="E4023" t="s">
        <v>87</v>
      </c>
      <c r="G4023">
        <v>17.010000000000002</v>
      </c>
      <c r="H4023">
        <v>2013</v>
      </c>
      <c r="I4023">
        <v>5</v>
      </c>
      <c r="J4023">
        <v>3</v>
      </c>
      <c r="K4023">
        <v>15</v>
      </c>
      <c r="M4023" t="s">
        <v>932</v>
      </c>
      <c r="N4023" t="s">
        <v>933</v>
      </c>
      <c r="O4023" t="s">
        <v>934</v>
      </c>
      <c r="P4023" t="s">
        <v>934</v>
      </c>
      <c r="Q4023" t="s">
        <v>718</v>
      </c>
      <c r="R4023" t="str">
        <f t="shared" si="126"/>
        <v>Weekday</v>
      </c>
      <c r="S4023" s="12">
        <f t="shared" si="125"/>
        <v>41397</v>
      </c>
    </row>
    <row r="4024" spans="1:19" x14ac:dyDescent="0.25">
      <c r="A4024" t="s">
        <v>593</v>
      </c>
      <c r="B4024" t="s">
        <v>594</v>
      </c>
      <c r="C4024">
        <v>20137007762</v>
      </c>
      <c r="D4024">
        <v>70</v>
      </c>
      <c r="E4024" t="s">
        <v>87</v>
      </c>
      <c r="G4024">
        <v>15.97</v>
      </c>
      <c r="H4024">
        <v>2013</v>
      </c>
      <c r="I4024">
        <v>3</v>
      </c>
      <c r="J4024">
        <v>5</v>
      </c>
      <c r="K4024">
        <v>6</v>
      </c>
      <c r="M4024" t="s">
        <v>932</v>
      </c>
      <c r="N4024" t="s">
        <v>933</v>
      </c>
      <c r="O4024" t="s">
        <v>934</v>
      </c>
      <c r="P4024" t="s">
        <v>934</v>
      </c>
      <c r="R4024" t="str">
        <f t="shared" si="126"/>
        <v>Weekday</v>
      </c>
      <c r="S4024" s="12">
        <f t="shared" si="125"/>
        <v>41338</v>
      </c>
    </row>
    <row r="4025" spans="1:19" x14ac:dyDescent="0.25">
      <c r="A4025" t="s">
        <v>593</v>
      </c>
      <c r="B4025" t="s">
        <v>594</v>
      </c>
      <c r="C4025">
        <v>20137007763</v>
      </c>
      <c r="D4025">
        <v>70</v>
      </c>
      <c r="E4025" t="s">
        <v>62</v>
      </c>
      <c r="G4025">
        <v>13.77</v>
      </c>
      <c r="H4025">
        <v>2013</v>
      </c>
      <c r="I4025">
        <v>3</v>
      </c>
      <c r="J4025">
        <v>4</v>
      </c>
      <c r="K4025">
        <v>8</v>
      </c>
      <c r="M4025" t="s">
        <v>932</v>
      </c>
      <c r="N4025" t="s">
        <v>933</v>
      </c>
      <c r="O4025" t="s">
        <v>934</v>
      </c>
      <c r="P4025" t="s">
        <v>934</v>
      </c>
      <c r="R4025" t="str">
        <f t="shared" si="126"/>
        <v>Weekday</v>
      </c>
      <c r="S4025" s="12">
        <f t="shared" si="125"/>
        <v>41337</v>
      </c>
    </row>
    <row r="4026" spans="1:19" x14ac:dyDescent="0.25">
      <c r="A4026" t="s">
        <v>593</v>
      </c>
      <c r="B4026" t="s">
        <v>723</v>
      </c>
      <c r="C4026">
        <v>20137007910</v>
      </c>
      <c r="D4026">
        <v>275</v>
      </c>
      <c r="E4026" t="s">
        <v>87</v>
      </c>
      <c r="G4026">
        <v>33.1</v>
      </c>
      <c r="H4026">
        <v>2013</v>
      </c>
      <c r="I4026">
        <v>4</v>
      </c>
      <c r="J4026">
        <v>12</v>
      </c>
      <c r="K4026">
        <v>6</v>
      </c>
      <c r="M4026" t="s">
        <v>935</v>
      </c>
      <c r="N4026" t="s">
        <v>933</v>
      </c>
      <c r="O4026" t="s">
        <v>934</v>
      </c>
      <c r="P4026" t="s">
        <v>934</v>
      </c>
      <c r="Q4026" t="s">
        <v>892</v>
      </c>
      <c r="R4026" t="str">
        <f t="shared" si="126"/>
        <v>Weekday</v>
      </c>
      <c r="S4026" s="12">
        <f t="shared" si="125"/>
        <v>41376</v>
      </c>
    </row>
    <row r="4027" spans="1:19" x14ac:dyDescent="0.25">
      <c r="A4027" t="s">
        <v>593</v>
      </c>
      <c r="B4027" t="s">
        <v>723</v>
      </c>
      <c r="C4027">
        <v>20137008225</v>
      </c>
      <c r="D4027">
        <v>71</v>
      </c>
      <c r="E4027" t="s">
        <v>62</v>
      </c>
      <c r="G4027">
        <v>11.03</v>
      </c>
      <c r="H4027">
        <v>2013</v>
      </c>
      <c r="I4027">
        <v>3</v>
      </c>
      <c r="J4027">
        <v>11</v>
      </c>
      <c r="K4027">
        <v>5</v>
      </c>
      <c r="M4027" t="s">
        <v>935</v>
      </c>
      <c r="N4027" t="s">
        <v>933</v>
      </c>
      <c r="O4027" t="s">
        <v>934</v>
      </c>
      <c r="P4027" t="s">
        <v>934</v>
      </c>
      <c r="R4027" t="str">
        <f t="shared" si="126"/>
        <v>Weekday</v>
      </c>
      <c r="S4027" s="12">
        <f t="shared" si="125"/>
        <v>41344</v>
      </c>
    </row>
    <row r="4028" spans="1:19" x14ac:dyDescent="0.25">
      <c r="A4028" t="s">
        <v>593</v>
      </c>
      <c r="B4028" t="s">
        <v>723</v>
      </c>
      <c r="C4028">
        <v>20137008641</v>
      </c>
      <c r="D4028">
        <v>71</v>
      </c>
      <c r="E4028" t="s">
        <v>62</v>
      </c>
      <c r="G4028">
        <v>16</v>
      </c>
      <c r="H4028">
        <v>2013</v>
      </c>
      <c r="I4028">
        <v>4</v>
      </c>
      <c r="J4028">
        <v>30</v>
      </c>
      <c r="K4028">
        <v>14</v>
      </c>
      <c r="M4028" t="s">
        <v>932</v>
      </c>
      <c r="N4028" t="s">
        <v>933</v>
      </c>
      <c r="O4028" t="s">
        <v>934</v>
      </c>
      <c r="P4028" t="s">
        <v>934</v>
      </c>
      <c r="Q4028" t="s">
        <v>946</v>
      </c>
      <c r="R4028" t="str">
        <f t="shared" si="126"/>
        <v>Weekday</v>
      </c>
      <c r="S4028" s="12">
        <f t="shared" si="125"/>
        <v>41394</v>
      </c>
    </row>
    <row r="4029" spans="1:19" x14ac:dyDescent="0.25">
      <c r="A4029" t="s">
        <v>593</v>
      </c>
      <c r="B4029" t="s">
        <v>723</v>
      </c>
      <c r="C4029">
        <v>20137008644</v>
      </c>
      <c r="D4029">
        <v>71</v>
      </c>
      <c r="E4029" t="s">
        <v>87</v>
      </c>
      <c r="G4029">
        <v>16</v>
      </c>
      <c r="H4029">
        <v>2013</v>
      </c>
      <c r="I4029">
        <v>5</v>
      </c>
      <c r="J4029">
        <v>9</v>
      </c>
      <c r="K4029">
        <v>8</v>
      </c>
      <c r="M4029" t="s">
        <v>932</v>
      </c>
      <c r="N4029" t="s">
        <v>933</v>
      </c>
      <c r="O4029" t="s">
        <v>934</v>
      </c>
      <c r="P4029" t="s">
        <v>934</v>
      </c>
      <c r="Q4029" t="s">
        <v>811</v>
      </c>
      <c r="R4029" t="str">
        <f t="shared" si="126"/>
        <v>Weekday</v>
      </c>
      <c r="S4029" s="12">
        <f t="shared" si="125"/>
        <v>41403</v>
      </c>
    </row>
    <row r="4030" spans="1:19" x14ac:dyDescent="0.25">
      <c r="A4030" t="s">
        <v>593</v>
      </c>
      <c r="B4030" t="s">
        <v>723</v>
      </c>
      <c r="C4030">
        <v>20137009427</v>
      </c>
      <c r="D4030">
        <v>71</v>
      </c>
      <c r="E4030" t="s">
        <v>87</v>
      </c>
      <c r="G4030">
        <v>19</v>
      </c>
      <c r="H4030">
        <v>2013</v>
      </c>
      <c r="I4030">
        <v>4</v>
      </c>
      <c r="J4030">
        <v>22</v>
      </c>
      <c r="K4030">
        <v>20</v>
      </c>
      <c r="M4030" t="s">
        <v>935</v>
      </c>
      <c r="N4030" t="s">
        <v>933</v>
      </c>
      <c r="O4030" t="s">
        <v>934</v>
      </c>
      <c r="P4030" t="s">
        <v>934</v>
      </c>
      <c r="Q4030" t="s">
        <v>793</v>
      </c>
      <c r="R4030" t="str">
        <f t="shared" si="126"/>
        <v>Weekday</v>
      </c>
      <c r="S4030" s="12">
        <f t="shared" si="125"/>
        <v>41386</v>
      </c>
    </row>
    <row r="4031" spans="1:19" x14ac:dyDescent="0.25">
      <c r="A4031" t="s">
        <v>593</v>
      </c>
      <c r="B4031" t="s">
        <v>723</v>
      </c>
      <c r="C4031">
        <v>20137009727</v>
      </c>
      <c r="D4031">
        <v>71</v>
      </c>
      <c r="E4031" t="s">
        <v>62</v>
      </c>
      <c r="G4031">
        <v>13</v>
      </c>
      <c r="H4031">
        <v>2013</v>
      </c>
      <c r="I4031">
        <v>4</v>
      </c>
      <c r="J4031">
        <v>25</v>
      </c>
      <c r="K4031">
        <v>2</v>
      </c>
      <c r="M4031" t="s">
        <v>935</v>
      </c>
      <c r="N4031" t="s">
        <v>933</v>
      </c>
      <c r="O4031" t="s">
        <v>934</v>
      </c>
      <c r="P4031" t="s">
        <v>934</v>
      </c>
      <c r="Q4031" t="s">
        <v>739</v>
      </c>
      <c r="R4031" t="str">
        <f t="shared" si="126"/>
        <v>Weekday</v>
      </c>
      <c r="S4031" s="12">
        <f t="shared" si="125"/>
        <v>41389</v>
      </c>
    </row>
    <row r="4032" spans="1:19" x14ac:dyDescent="0.25">
      <c r="A4032" t="s">
        <v>593</v>
      </c>
      <c r="B4032" t="s">
        <v>594</v>
      </c>
      <c r="C4032">
        <v>20137009923</v>
      </c>
      <c r="D4032">
        <v>70</v>
      </c>
      <c r="E4032" t="s">
        <v>62</v>
      </c>
      <c r="G4032">
        <v>13.9</v>
      </c>
      <c r="H4032">
        <v>2013</v>
      </c>
      <c r="I4032">
        <v>1</v>
      </c>
      <c r="J4032">
        <v>2</v>
      </c>
      <c r="K4032">
        <v>17</v>
      </c>
      <c r="M4032" t="s">
        <v>932</v>
      </c>
      <c r="N4032" t="s">
        <v>933</v>
      </c>
      <c r="O4032" t="s">
        <v>934</v>
      </c>
      <c r="P4032" t="s">
        <v>934</v>
      </c>
      <c r="R4032" t="str">
        <f t="shared" si="126"/>
        <v>Weekday</v>
      </c>
      <c r="S4032" s="12">
        <f t="shared" si="125"/>
        <v>41276</v>
      </c>
    </row>
    <row r="4033" spans="1:19" x14ac:dyDescent="0.25">
      <c r="A4033" t="s">
        <v>593</v>
      </c>
      <c r="B4033" t="s">
        <v>594</v>
      </c>
      <c r="C4033">
        <v>20137009946</v>
      </c>
      <c r="D4033">
        <v>70</v>
      </c>
      <c r="E4033" t="s">
        <v>87</v>
      </c>
      <c r="G4033">
        <v>13.27</v>
      </c>
      <c r="H4033">
        <v>2013</v>
      </c>
      <c r="I4033">
        <v>1</v>
      </c>
      <c r="J4033">
        <v>23</v>
      </c>
      <c r="K4033">
        <v>22</v>
      </c>
      <c r="M4033" t="s">
        <v>935</v>
      </c>
      <c r="N4033" t="s">
        <v>933</v>
      </c>
      <c r="O4033" t="s">
        <v>934</v>
      </c>
      <c r="P4033" t="s">
        <v>934</v>
      </c>
      <c r="R4033" t="str">
        <f t="shared" si="126"/>
        <v>Weekday</v>
      </c>
      <c r="S4033" s="12">
        <f t="shared" si="125"/>
        <v>41297</v>
      </c>
    </row>
    <row r="4034" spans="1:19" x14ac:dyDescent="0.25">
      <c r="A4034" t="s">
        <v>593</v>
      </c>
      <c r="B4034" t="s">
        <v>594</v>
      </c>
      <c r="C4034">
        <v>20137009974</v>
      </c>
      <c r="D4034">
        <v>70</v>
      </c>
      <c r="E4034" t="s">
        <v>62</v>
      </c>
      <c r="G4034">
        <v>17.05</v>
      </c>
      <c r="H4034">
        <v>2013</v>
      </c>
      <c r="I4034">
        <v>1</v>
      </c>
      <c r="J4034">
        <v>8</v>
      </c>
      <c r="K4034">
        <v>7</v>
      </c>
      <c r="M4034" t="s">
        <v>932</v>
      </c>
      <c r="N4034" t="s">
        <v>937</v>
      </c>
      <c r="O4034" t="s">
        <v>934</v>
      </c>
      <c r="P4034" t="s">
        <v>934</v>
      </c>
      <c r="Q4034" t="s">
        <v>665</v>
      </c>
      <c r="R4034" t="str">
        <f t="shared" si="126"/>
        <v>Weekday</v>
      </c>
      <c r="S4034" s="12">
        <f t="shared" si="125"/>
        <v>41282</v>
      </c>
    </row>
    <row r="4035" spans="1:19" x14ac:dyDescent="0.25">
      <c r="A4035" t="s">
        <v>593</v>
      </c>
      <c r="B4035" t="s">
        <v>594</v>
      </c>
      <c r="C4035">
        <v>20137010010</v>
      </c>
      <c r="D4035">
        <v>70</v>
      </c>
      <c r="E4035" t="s">
        <v>87</v>
      </c>
      <c r="G4035">
        <v>12.91</v>
      </c>
      <c r="H4035">
        <v>2013</v>
      </c>
      <c r="I4035">
        <v>1</v>
      </c>
      <c r="J4035">
        <v>16</v>
      </c>
      <c r="K4035">
        <v>13</v>
      </c>
      <c r="M4035" t="s">
        <v>935</v>
      </c>
      <c r="N4035" t="s">
        <v>936</v>
      </c>
      <c r="O4035" t="s">
        <v>934</v>
      </c>
      <c r="P4035" t="s">
        <v>934</v>
      </c>
      <c r="R4035" t="str">
        <f t="shared" si="126"/>
        <v>Weekday</v>
      </c>
      <c r="S4035" s="12">
        <f t="shared" ref="S4035:S4098" si="127">DATE(H4035,I4035,J4035)</f>
        <v>41290</v>
      </c>
    </row>
    <row r="4036" spans="1:19" x14ac:dyDescent="0.25">
      <c r="A4036" t="s">
        <v>593</v>
      </c>
      <c r="B4036" t="s">
        <v>594</v>
      </c>
      <c r="C4036">
        <v>20137010061</v>
      </c>
      <c r="D4036">
        <v>70</v>
      </c>
      <c r="E4036" t="s">
        <v>87</v>
      </c>
      <c r="G4036">
        <v>13.55</v>
      </c>
      <c r="H4036">
        <v>2013</v>
      </c>
      <c r="I4036">
        <v>1</v>
      </c>
      <c r="J4036">
        <v>15</v>
      </c>
      <c r="K4036">
        <v>7</v>
      </c>
      <c r="M4036" t="s">
        <v>932</v>
      </c>
      <c r="N4036" t="s">
        <v>933</v>
      </c>
      <c r="O4036" t="s">
        <v>934</v>
      </c>
      <c r="P4036" t="s">
        <v>934</v>
      </c>
      <c r="R4036" t="str">
        <f t="shared" si="126"/>
        <v>Weekday</v>
      </c>
      <c r="S4036" s="12">
        <f t="shared" si="127"/>
        <v>41289</v>
      </c>
    </row>
    <row r="4037" spans="1:19" x14ac:dyDescent="0.25">
      <c r="A4037" t="s">
        <v>593</v>
      </c>
      <c r="B4037" t="s">
        <v>594</v>
      </c>
      <c r="C4037">
        <v>20137010069</v>
      </c>
      <c r="D4037">
        <v>70</v>
      </c>
      <c r="E4037" t="s">
        <v>87</v>
      </c>
      <c r="G4037">
        <v>13.12</v>
      </c>
      <c r="H4037">
        <v>2013</v>
      </c>
      <c r="I4037">
        <v>1</v>
      </c>
      <c r="J4037">
        <v>11</v>
      </c>
      <c r="K4037">
        <v>14</v>
      </c>
      <c r="M4037" t="s">
        <v>935</v>
      </c>
      <c r="N4037" t="s">
        <v>933</v>
      </c>
      <c r="O4037" t="s">
        <v>934</v>
      </c>
      <c r="P4037" t="s">
        <v>934</v>
      </c>
      <c r="R4037" t="str">
        <f t="shared" ref="R4037:R4100" si="128">IF(WEEKDAY(DATE(H4037,I4037,J4037),2)&lt;6,"Weekday","Weekend")</f>
        <v>Weekday</v>
      </c>
      <c r="S4037" s="12">
        <f t="shared" si="127"/>
        <v>41285</v>
      </c>
    </row>
    <row r="4038" spans="1:19" x14ac:dyDescent="0.25">
      <c r="A4038" t="s">
        <v>593</v>
      </c>
      <c r="B4038" t="s">
        <v>723</v>
      </c>
      <c r="C4038">
        <v>20137010373</v>
      </c>
      <c r="D4038">
        <v>71</v>
      </c>
      <c r="E4038" t="s">
        <v>62</v>
      </c>
      <c r="G4038">
        <v>13</v>
      </c>
      <c r="H4038">
        <v>2013</v>
      </c>
      <c r="I4038">
        <v>1</v>
      </c>
      <c r="J4038">
        <v>14</v>
      </c>
      <c r="K4038">
        <v>17</v>
      </c>
      <c r="M4038" t="s">
        <v>932</v>
      </c>
      <c r="N4038" t="s">
        <v>933</v>
      </c>
      <c r="O4038" t="s">
        <v>934</v>
      </c>
      <c r="P4038" t="s">
        <v>934</v>
      </c>
      <c r="Q4038" t="s">
        <v>739</v>
      </c>
      <c r="R4038" t="str">
        <f t="shared" si="128"/>
        <v>Weekday</v>
      </c>
      <c r="S4038" s="12">
        <f t="shared" si="127"/>
        <v>41288</v>
      </c>
    </row>
    <row r="4039" spans="1:19" x14ac:dyDescent="0.25">
      <c r="A4039" t="s">
        <v>593</v>
      </c>
      <c r="B4039" t="s">
        <v>723</v>
      </c>
      <c r="C4039">
        <v>20137010766</v>
      </c>
      <c r="D4039">
        <v>71</v>
      </c>
      <c r="E4039" t="s">
        <v>87</v>
      </c>
      <c r="G4039">
        <v>11.81</v>
      </c>
      <c r="H4039">
        <v>2013</v>
      </c>
      <c r="I4039">
        <v>1</v>
      </c>
      <c r="J4039">
        <v>10</v>
      </c>
      <c r="K4039">
        <v>15</v>
      </c>
      <c r="M4039" t="s">
        <v>935</v>
      </c>
      <c r="N4039" t="s">
        <v>937</v>
      </c>
      <c r="O4039" t="s">
        <v>934</v>
      </c>
      <c r="P4039" t="s">
        <v>934</v>
      </c>
      <c r="Q4039" t="s">
        <v>835</v>
      </c>
      <c r="R4039" t="str">
        <f t="shared" si="128"/>
        <v>Weekday</v>
      </c>
      <c r="S4039" s="12">
        <f t="shared" si="127"/>
        <v>41284</v>
      </c>
    </row>
    <row r="4040" spans="1:19" x14ac:dyDescent="0.25">
      <c r="A4040" t="s">
        <v>593</v>
      </c>
      <c r="B4040" t="s">
        <v>723</v>
      </c>
      <c r="C4040">
        <v>20137010867</v>
      </c>
      <c r="D4040">
        <v>71</v>
      </c>
      <c r="E4040" t="s">
        <v>87</v>
      </c>
      <c r="G4040">
        <v>19</v>
      </c>
      <c r="H4040">
        <v>2013</v>
      </c>
      <c r="I4040">
        <v>1</v>
      </c>
      <c r="J4040">
        <v>31</v>
      </c>
      <c r="K4040">
        <v>21</v>
      </c>
      <c r="M4040" t="s">
        <v>935</v>
      </c>
      <c r="N4040" t="s">
        <v>936</v>
      </c>
      <c r="O4040" t="s">
        <v>934</v>
      </c>
      <c r="P4040" t="s">
        <v>934</v>
      </c>
      <c r="Q4040" t="s">
        <v>793</v>
      </c>
      <c r="R4040" t="str">
        <f t="shared" si="128"/>
        <v>Weekday</v>
      </c>
      <c r="S4040" s="12">
        <f t="shared" si="127"/>
        <v>41305</v>
      </c>
    </row>
    <row r="4041" spans="1:19" x14ac:dyDescent="0.25">
      <c r="A4041" t="s">
        <v>593</v>
      </c>
      <c r="B4041" t="s">
        <v>723</v>
      </c>
      <c r="C4041">
        <v>20137011082</v>
      </c>
      <c r="D4041">
        <v>71</v>
      </c>
      <c r="E4041" t="s">
        <v>87</v>
      </c>
      <c r="G4041">
        <v>11.03</v>
      </c>
      <c r="H4041">
        <v>2013</v>
      </c>
      <c r="I4041">
        <v>1</v>
      </c>
      <c r="J4041">
        <v>15</v>
      </c>
      <c r="K4041">
        <v>8</v>
      </c>
      <c r="M4041" t="s">
        <v>932</v>
      </c>
      <c r="N4041" t="s">
        <v>936</v>
      </c>
      <c r="O4041" t="s">
        <v>934</v>
      </c>
      <c r="P4041" t="s">
        <v>934</v>
      </c>
      <c r="R4041" t="str">
        <f t="shared" si="128"/>
        <v>Weekday</v>
      </c>
      <c r="S4041" s="12">
        <f t="shared" si="127"/>
        <v>41289</v>
      </c>
    </row>
    <row r="4042" spans="1:19" x14ac:dyDescent="0.25">
      <c r="A4042" t="s">
        <v>593</v>
      </c>
      <c r="B4042" t="s">
        <v>723</v>
      </c>
      <c r="C4042">
        <v>20137011166</v>
      </c>
      <c r="D4042">
        <v>275</v>
      </c>
      <c r="E4042" t="s">
        <v>87</v>
      </c>
      <c r="G4042">
        <v>34.1</v>
      </c>
      <c r="H4042">
        <v>2013</v>
      </c>
      <c r="I4042">
        <v>1</v>
      </c>
      <c r="J4042">
        <v>22</v>
      </c>
      <c r="K4042">
        <v>13</v>
      </c>
      <c r="M4042" t="s">
        <v>932</v>
      </c>
      <c r="N4042" t="s">
        <v>933</v>
      </c>
      <c r="O4042" t="s">
        <v>934</v>
      </c>
      <c r="P4042" t="s">
        <v>934</v>
      </c>
      <c r="Q4042" t="s">
        <v>890</v>
      </c>
      <c r="R4042" t="str">
        <f t="shared" si="128"/>
        <v>Weekday</v>
      </c>
      <c r="S4042" s="12">
        <f t="shared" si="127"/>
        <v>41296</v>
      </c>
    </row>
    <row r="4043" spans="1:19" x14ac:dyDescent="0.25">
      <c r="A4043" t="s">
        <v>593</v>
      </c>
      <c r="B4043" t="s">
        <v>723</v>
      </c>
      <c r="C4043">
        <v>20137011724</v>
      </c>
      <c r="D4043">
        <v>71</v>
      </c>
      <c r="E4043" t="s">
        <v>62</v>
      </c>
      <c r="G4043">
        <v>19</v>
      </c>
      <c r="H4043">
        <v>2013</v>
      </c>
      <c r="I4043">
        <v>1</v>
      </c>
      <c r="J4043">
        <v>25</v>
      </c>
      <c r="K4043">
        <v>9</v>
      </c>
      <c r="M4043" t="s">
        <v>935</v>
      </c>
      <c r="N4043" t="s">
        <v>933</v>
      </c>
      <c r="O4043" t="s">
        <v>934</v>
      </c>
      <c r="P4043" t="s">
        <v>934</v>
      </c>
      <c r="Q4043" t="s">
        <v>787</v>
      </c>
      <c r="R4043" t="str">
        <f t="shared" si="128"/>
        <v>Weekday</v>
      </c>
      <c r="S4043" s="12">
        <f t="shared" si="127"/>
        <v>41299</v>
      </c>
    </row>
    <row r="4044" spans="1:19" x14ac:dyDescent="0.25">
      <c r="A4044" t="s">
        <v>593</v>
      </c>
      <c r="B4044" t="s">
        <v>723</v>
      </c>
      <c r="C4044">
        <v>20137011725</v>
      </c>
      <c r="D4044">
        <v>275</v>
      </c>
      <c r="E4044" t="s">
        <v>87</v>
      </c>
      <c r="G4044">
        <v>32.200000000000003</v>
      </c>
      <c r="H4044">
        <v>2013</v>
      </c>
      <c r="I4044">
        <v>1</v>
      </c>
      <c r="J4044">
        <v>25</v>
      </c>
      <c r="K4044">
        <v>10</v>
      </c>
      <c r="M4044" t="s">
        <v>932</v>
      </c>
      <c r="N4044" t="s">
        <v>933</v>
      </c>
      <c r="O4044" t="s">
        <v>934</v>
      </c>
      <c r="P4044" t="s">
        <v>934</v>
      </c>
      <c r="Q4044" t="s">
        <v>897</v>
      </c>
      <c r="R4044" t="str">
        <f t="shared" si="128"/>
        <v>Weekday</v>
      </c>
      <c r="S4044" s="12">
        <f t="shared" si="127"/>
        <v>41299</v>
      </c>
    </row>
    <row r="4045" spans="1:19" x14ac:dyDescent="0.25">
      <c r="A4045" t="s">
        <v>593</v>
      </c>
      <c r="B4045" t="s">
        <v>723</v>
      </c>
      <c r="C4045">
        <v>20137012217</v>
      </c>
      <c r="D4045">
        <v>71</v>
      </c>
      <c r="E4045" t="s">
        <v>62</v>
      </c>
      <c r="G4045">
        <v>17.03</v>
      </c>
      <c r="H4045">
        <v>2013</v>
      </c>
      <c r="I4045">
        <v>1</v>
      </c>
      <c r="J4045">
        <v>31</v>
      </c>
      <c r="K4045">
        <v>17</v>
      </c>
      <c r="M4045" t="s">
        <v>932</v>
      </c>
      <c r="N4045" t="s">
        <v>933</v>
      </c>
      <c r="O4045" t="s">
        <v>938</v>
      </c>
      <c r="P4045" t="s">
        <v>938</v>
      </c>
      <c r="Q4045" t="s">
        <v>773</v>
      </c>
      <c r="R4045" t="str">
        <f t="shared" si="128"/>
        <v>Weekday</v>
      </c>
      <c r="S4045" s="12">
        <f t="shared" si="127"/>
        <v>41305</v>
      </c>
    </row>
    <row r="4046" spans="1:19" x14ac:dyDescent="0.25">
      <c r="A4046" t="s">
        <v>593</v>
      </c>
      <c r="B4046" t="s">
        <v>723</v>
      </c>
      <c r="C4046">
        <v>20137013538</v>
      </c>
      <c r="D4046">
        <v>275</v>
      </c>
      <c r="E4046" t="s">
        <v>87</v>
      </c>
      <c r="G4046">
        <v>34.1</v>
      </c>
      <c r="H4046">
        <v>2013</v>
      </c>
      <c r="I4046">
        <v>2</v>
      </c>
      <c r="J4046">
        <v>26</v>
      </c>
      <c r="K4046">
        <v>9</v>
      </c>
      <c r="M4046" t="s">
        <v>932</v>
      </c>
      <c r="N4046" t="s">
        <v>933</v>
      </c>
      <c r="O4046" t="s">
        <v>934</v>
      </c>
      <c r="P4046" t="s">
        <v>934</v>
      </c>
      <c r="Q4046" t="s">
        <v>890</v>
      </c>
      <c r="R4046" t="str">
        <f t="shared" si="128"/>
        <v>Weekday</v>
      </c>
      <c r="S4046" s="12">
        <f t="shared" si="127"/>
        <v>41331</v>
      </c>
    </row>
    <row r="4047" spans="1:19" x14ac:dyDescent="0.25">
      <c r="A4047" t="s">
        <v>593</v>
      </c>
      <c r="B4047" t="s">
        <v>594</v>
      </c>
      <c r="C4047">
        <v>20137013759</v>
      </c>
      <c r="D4047">
        <v>70</v>
      </c>
      <c r="E4047" t="s">
        <v>87</v>
      </c>
      <c r="G4047">
        <v>17.190000000000001</v>
      </c>
      <c r="H4047">
        <v>2013</v>
      </c>
      <c r="I4047">
        <v>2</v>
      </c>
      <c r="J4047">
        <v>26</v>
      </c>
      <c r="K4047">
        <v>7</v>
      </c>
      <c r="M4047" t="s">
        <v>932</v>
      </c>
      <c r="N4047" t="s">
        <v>933</v>
      </c>
      <c r="O4047" t="s">
        <v>934</v>
      </c>
      <c r="P4047" t="s">
        <v>934</v>
      </c>
      <c r="Q4047" t="s">
        <v>717</v>
      </c>
      <c r="R4047" t="str">
        <f t="shared" si="128"/>
        <v>Weekday</v>
      </c>
      <c r="S4047" s="12">
        <f t="shared" si="127"/>
        <v>41331</v>
      </c>
    </row>
    <row r="4048" spans="1:19" x14ac:dyDescent="0.25">
      <c r="A4048" t="s">
        <v>593</v>
      </c>
      <c r="B4048" t="s">
        <v>594</v>
      </c>
      <c r="C4048">
        <v>20137013802</v>
      </c>
      <c r="D4048">
        <v>70</v>
      </c>
      <c r="E4048" t="s">
        <v>87</v>
      </c>
      <c r="G4048">
        <v>13.19</v>
      </c>
      <c r="H4048">
        <v>2013</v>
      </c>
      <c r="I4048">
        <v>2</v>
      </c>
      <c r="J4048">
        <v>4</v>
      </c>
      <c r="K4048">
        <v>5</v>
      </c>
      <c r="M4048" t="s">
        <v>932</v>
      </c>
      <c r="N4048" t="s">
        <v>933</v>
      </c>
      <c r="O4048" t="s">
        <v>934</v>
      </c>
      <c r="P4048" t="s">
        <v>934</v>
      </c>
      <c r="R4048" t="str">
        <f t="shared" si="128"/>
        <v>Weekday</v>
      </c>
      <c r="S4048" s="12">
        <f t="shared" si="127"/>
        <v>41309</v>
      </c>
    </row>
    <row r="4049" spans="1:19" x14ac:dyDescent="0.25">
      <c r="A4049" t="s">
        <v>593</v>
      </c>
      <c r="B4049" t="s">
        <v>594</v>
      </c>
      <c r="C4049">
        <v>20137013805</v>
      </c>
      <c r="D4049">
        <v>70</v>
      </c>
      <c r="E4049" t="s">
        <v>87</v>
      </c>
      <c r="G4049">
        <v>16.62</v>
      </c>
      <c r="H4049">
        <v>2013</v>
      </c>
      <c r="I4049">
        <v>2</v>
      </c>
      <c r="J4049">
        <v>19</v>
      </c>
      <c r="K4049">
        <v>9</v>
      </c>
      <c r="M4049" t="s">
        <v>932</v>
      </c>
      <c r="N4049" t="s">
        <v>933</v>
      </c>
      <c r="O4049" t="s">
        <v>934</v>
      </c>
      <c r="P4049" t="s">
        <v>934</v>
      </c>
      <c r="Q4049" t="s">
        <v>721</v>
      </c>
      <c r="R4049" t="str">
        <f t="shared" si="128"/>
        <v>Weekday</v>
      </c>
      <c r="S4049" s="12">
        <f t="shared" si="127"/>
        <v>41324</v>
      </c>
    </row>
    <row r="4050" spans="1:19" x14ac:dyDescent="0.25">
      <c r="A4050" t="s">
        <v>593</v>
      </c>
      <c r="B4050" t="s">
        <v>594</v>
      </c>
      <c r="C4050">
        <v>20137013828</v>
      </c>
      <c r="D4050">
        <v>70</v>
      </c>
      <c r="E4050" t="s">
        <v>87</v>
      </c>
      <c r="G4050">
        <v>8.94</v>
      </c>
      <c r="H4050">
        <v>2013</v>
      </c>
      <c r="I4050">
        <v>2</v>
      </c>
      <c r="J4050">
        <v>16</v>
      </c>
      <c r="K4050">
        <v>21</v>
      </c>
      <c r="M4050" t="s">
        <v>932</v>
      </c>
      <c r="N4050" t="s">
        <v>936</v>
      </c>
      <c r="O4050" t="s">
        <v>934</v>
      </c>
      <c r="P4050" t="s">
        <v>934</v>
      </c>
      <c r="Q4050" t="s">
        <v>608</v>
      </c>
      <c r="R4050" t="str">
        <f t="shared" si="128"/>
        <v>Weekend</v>
      </c>
      <c r="S4050" s="12">
        <f t="shared" si="127"/>
        <v>41321</v>
      </c>
    </row>
    <row r="4051" spans="1:19" x14ac:dyDescent="0.25">
      <c r="A4051" t="s">
        <v>593</v>
      </c>
      <c r="B4051" t="s">
        <v>723</v>
      </c>
      <c r="C4051">
        <v>20137014101</v>
      </c>
      <c r="D4051">
        <v>71</v>
      </c>
      <c r="E4051" t="s">
        <v>87</v>
      </c>
      <c r="G4051">
        <v>12.44</v>
      </c>
      <c r="H4051">
        <v>2013</v>
      </c>
      <c r="I4051">
        <v>2</v>
      </c>
      <c r="J4051">
        <v>13</v>
      </c>
      <c r="K4051">
        <v>18</v>
      </c>
      <c r="M4051" t="s">
        <v>932</v>
      </c>
      <c r="N4051" t="s">
        <v>933</v>
      </c>
      <c r="O4051" t="s">
        <v>934</v>
      </c>
      <c r="P4051" t="s">
        <v>934</v>
      </c>
      <c r="Q4051" t="s">
        <v>831</v>
      </c>
      <c r="R4051" t="str">
        <f t="shared" si="128"/>
        <v>Weekday</v>
      </c>
      <c r="S4051" s="12">
        <f t="shared" si="127"/>
        <v>41318</v>
      </c>
    </row>
    <row r="4052" spans="1:19" x14ac:dyDescent="0.25">
      <c r="A4052" t="s">
        <v>593</v>
      </c>
      <c r="B4052" t="s">
        <v>594</v>
      </c>
      <c r="C4052">
        <v>20137014229</v>
      </c>
      <c r="D4052">
        <v>70</v>
      </c>
      <c r="E4052" t="s">
        <v>87</v>
      </c>
      <c r="G4052">
        <v>9.11</v>
      </c>
      <c r="H4052">
        <v>2013</v>
      </c>
      <c r="I4052">
        <v>1</v>
      </c>
      <c r="J4052">
        <v>26</v>
      </c>
      <c r="K4052">
        <v>8</v>
      </c>
      <c r="M4052" t="s">
        <v>932</v>
      </c>
      <c r="N4052" t="s">
        <v>933</v>
      </c>
      <c r="O4052" t="s">
        <v>934</v>
      </c>
      <c r="P4052" t="s">
        <v>934</v>
      </c>
      <c r="R4052" t="str">
        <f t="shared" si="128"/>
        <v>Weekend</v>
      </c>
      <c r="S4052" s="12">
        <f t="shared" si="127"/>
        <v>41300</v>
      </c>
    </row>
    <row r="4053" spans="1:19" x14ac:dyDescent="0.25">
      <c r="A4053" t="s">
        <v>593</v>
      </c>
      <c r="B4053" t="s">
        <v>594</v>
      </c>
      <c r="C4053">
        <v>20137014336</v>
      </c>
      <c r="D4053">
        <v>70</v>
      </c>
      <c r="E4053" t="s">
        <v>87</v>
      </c>
      <c r="G4053">
        <v>14.34</v>
      </c>
      <c r="H4053">
        <v>2013</v>
      </c>
      <c r="I4053">
        <v>3</v>
      </c>
      <c r="J4053">
        <v>1</v>
      </c>
      <c r="K4053">
        <v>17</v>
      </c>
      <c r="M4053" t="s">
        <v>932</v>
      </c>
      <c r="N4053" t="s">
        <v>937</v>
      </c>
      <c r="O4053" t="s">
        <v>934</v>
      </c>
      <c r="P4053" t="s">
        <v>934</v>
      </c>
      <c r="R4053" t="str">
        <f t="shared" si="128"/>
        <v>Weekday</v>
      </c>
      <c r="S4053" s="12">
        <f t="shared" si="127"/>
        <v>41334</v>
      </c>
    </row>
    <row r="4054" spans="1:19" x14ac:dyDescent="0.25">
      <c r="A4054" t="s">
        <v>593</v>
      </c>
      <c r="B4054" t="s">
        <v>594</v>
      </c>
      <c r="C4054">
        <v>20137014363</v>
      </c>
      <c r="D4054">
        <v>70</v>
      </c>
      <c r="E4054" t="s">
        <v>62</v>
      </c>
      <c r="G4054">
        <v>13.94</v>
      </c>
      <c r="H4054">
        <v>2013</v>
      </c>
      <c r="I4054">
        <v>2</v>
      </c>
      <c r="J4054">
        <v>27</v>
      </c>
      <c r="K4054">
        <v>8</v>
      </c>
      <c r="M4054" t="s">
        <v>932</v>
      </c>
      <c r="N4054" t="s">
        <v>933</v>
      </c>
      <c r="O4054" t="s">
        <v>934</v>
      </c>
      <c r="P4054" t="s">
        <v>934</v>
      </c>
      <c r="R4054" t="str">
        <f t="shared" si="128"/>
        <v>Weekday</v>
      </c>
      <c r="S4054" s="12">
        <f t="shared" si="127"/>
        <v>41332</v>
      </c>
    </row>
    <row r="4055" spans="1:19" x14ac:dyDescent="0.25">
      <c r="A4055" t="s">
        <v>593</v>
      </c>
      <c r="B4055" t="s">
        <v>594</v>
      </c>
      <c r="C4055">
        <v>20137014499</v>
      </c>
      <c r="D4055">
        <v>70</v>
      </c>
      <c r="E4055" t="s">
        <v>87</v>
      </c>
      <c r="G4055">
        <v>17.190000000000001</v>
      </c>
      <c r="H4055">
        <v>2013</v>
      </c>
      <c r="I4055">
        <v>1</v>
      </c>
      <c r="J4055">
        <v>25</v>
      </c>
      <c r="K4055">
        <v>9</v>
      </c>
      <c r="M4055" t="s">
        <v>932</v>
      </c>
      <c r="N4055" t="s">
        <v>937</v>
      </c>
      <c r="O4055" t="s">
        <v>934</v>
      </c>
      <c r="P4055" t="s">
        <v>934</v>
      </c>
      <c r="Q4055" t="s">
        <v>717</v>
      </c>
      <c r="R4055" t="str">
        <f t="shared" si="128"/>
        <v>Weekday</v>
      </c>
      <c r="S4055" s="12">
        <f t="shared" si="127"/>
        <v>41299</v>
      </c>
    </row>
    <row r="4056" spans="1:19" x14ac:dyDescent="0.25">
      <c r="A4056" t="s">
        <v>593</v>
      </c>
      <c r="B4056" t="s">
        <v>594</v>
      </c>
      <c r="C4056">
        <v>20137014516</v>
      </c>
      <c r="D4056">
        <v>70</v>
      </c>
      <c r="E4056" t="s">
        <v>62</v>
      </c>
      <c r="G4056">
        <v>12.91</v>
      </c>
      <c r="H4056">
        <v>2013</v>
      </c>
      <c r="I4056">
        <v>2</v>
      </c>
      <c r="J4056">
        <v>6</v>
      </c>
      <c r="K4056">
        <v>16</v>
      </c>
      <c r="M4056" t="s">
        <v>932</v>
      </c>
      <c r="N4056" t="s">
        <v>933</v>
      </c>
      <c r="O4056" t="s">
        <v>934</v>
      </c>
      <c r="P4056" t="s">
        <v>934</v>
      </c>
      <c r="R4056" t="str">
        <f t="shared" si="128"/>
        <v>Weekday</v>
      </c>
      <c r="S4056" s="12">
        <f t="shared" si="127"/>
        <v>41311</v>
      </c>
    </row>
    <row r="4057" spans="1:19" x14ac:dyDescent="0.25">
      <c r="A4057" t="s">
        <v>593</v>
      </c>
      <c r="B4057" t="s">
        <v>723</v>
      </c>
      <c r="C4057">
        <v>20137016244</v>
      </c>
      <c r="D4057">
        <v>71</v>
      </c>
      <c r="E4057" t="s">
        <v>87</v>
      </c>
      <c r="G4057">
        <v>18</v>
      </c>
      <c r="H4057">
        <v>2013</v>
      </c>
      <c r="I4057">
        <v>3</v>
      </c>
      <c r="J4057">
        <v>13</v>
      </c>
      <c r="K4057">
        <v>7</v>
      </c>
      <c r="M4057" t="s">
        <v>932</v>
      </c>
      <c r="N4057" t="s">
        <v>933</v>
      </c>
      <c r="O4057" t="s">
        <v>934</v>
      </c>
      <c r="P4057" t="s">
        <v>934</v>
      </c>
      <c r="Q4057" t="s">
        <v>794</v>
      </c>
      <c r="R4057" t="str">
        <f t="shared" si="128"/>
        <v>Weekday</v>
      </c>
      <c r="S4057" s="12">
        <f t="shared" si="127"/>
        <v>41346</v>
      </c>
    </row>
    <row r="4058" spans="1:19" x14ac:dyDescent="0.25">
      <c r="A4058" t="s">
        <v>593</v>
      </c>
      <c r="B4058" t="s">
        <v>723</v>
      </c>
      <c r="C4058">
        <v>20137016738</v>
      </c>
      <c r="D4058">
        <v>71</v>
      </c>
      <c r="E4058" t="s">
        <v>62</v>
      </c>
      <c r="G4058">
        <v>18</v>
      </c>
      <c r="H4058">
        <v>2013</v>
      </c>
      <c r="I4058">
        <v>3</v>
      </c>
      <c r="J4058">
        <v>13</v>
      </c>
      <c r="K4058">
        <v>9</v>
      </c>
      <c r="M4058" t="s">
        <v>935</v>
      </c>
      <c r="N4058" t="s">
        <v>933</v>
      </c>
      <c r="O4058" t="s">
        <v>934</v>
      </c>
      <c r="P4058" t="s">
        <v>934</v>
      </c>
      <c r="Q4058" t="s">
        <v>781</v>
      </c>
      <c r="R4058" t="str">
        <f t="shared" si="128"/>
        <v>Weekday</v>
      </c>
      <c r="S4058" s="12">
        <f t="shared" si="127"/>
        <v>41346</v>
      </c>
    </row>
    <row r="4059" spans="1:19" x14ac:dyDescent="0.25">
      <c r="A4059" t="s">
        <v>593</v>
      </c>
      <c r="B4059" t="s">
        <v>836</v>
      </c>
      <c r="C4059">
        <v>20137017244</v>
      </c>
      <c r="D4059">
        <v>71</v>
      </c>
      <c r="E4059" t="s">
        <v>87</v>
      </c>
      <c r="G4059">
        <v>0.26</v>
      </c>
      <c r="H4059">
        <v>2013</v>
      </c>
      <c r="I4059">
        <v>3</v>
      </c>
      <c r="J4059">
        <v>25</v>
      </c>
      <c r="K4059">
        <v>8</v>
      </c>
      <c r="M4059" t="s">
        <v>935</v>
      </c>
      <c r="N4059" t="s">
        <v>933</v>
      </c>
      <c r="O4059" t="s">
        <v>934</v>
      </c>
      <c r="P4059" t="s">
        <v>934</v>
      </c>
      <c r="R4059" t="str">
        <f t="shared" si="128"/>
        <v>Weekday</v>
      </c>
      <c r="S4059" s="12">
        <f t="shared" si="127"/>
        <v>41358</v>
      </c>
    </row>
    <row r="4060" spans="1:19" x14ac:dyDescent="0.25">
      <c r="A4060" t="s">
        <v>593</v>
      </c>
      <c r="B4060" t="s">
        <v>723</v>
      </c>
      <c r="C4060">
        <v>20137017603</v>
      </c>
      <c r="D4060">
        <v>71</v>
      </c>
      <c r="E4060" t="s">
        <v>62</v>
      </c>
      <c r="G4060">
        <v>12.03</v>
      </c>
      <c r="H4060">
        <v>2013</v>
      </c>
      <c r="I4060">
        <v>4</v>
      </c>
      <c r="J4060">
        <v>5</v>
      </c>
      <c r="K4060">
        <v>16</v>
      </c>
      <c r="M4060" t="s">
        <v>932</v>
      </c>
      <c r="N4060" t="s">
        <v>933</v>
      </c>
      <c r="O4060" t="s">
        <v>934</v>
      </c>
      <c r="P4060" t="s">
        <v>934</v>
      </c>
      <c r="Q4060" t="s">
        <v>727</v>
      </c>
      <c r="R4060" t="str">
        <f t="shared" si="128"/>
        <v>Weekday</v>
      </c>
      <c r="S4060" s="12">
        <f t="shared" si="127"/>
        <v>41369</v>
      </c>
    </row>
    <row r="4061" spans="1:19" x14ac:dyDescent="0.25">
      <c r="A4061" t="s">
        <v>593</v>
      </c>
      <c r="B4061" t="s">
        <v>594</v>
      </c>
      <c r="C4061">
        <v>20137018318</v>
      </c>
      <c r="D4061">
        <v>70</v>
      </c>
      <c r="E4061" t="s">
        <v>87</v>
      </c>
      <c r="G4061">
        <v>17.010000000000002</v>
      </c>
      <c r="H4061">
        <v>2013</v>
      </c>
      <c r="I4061">
        <v>3</v>
      </c>
      <c r="J4061">
        <v>26</v>
      </c>
      <c r="K4061">
        <v>7</v>
      </c>
      <c r="M4061" t="s">
        <v>932</v>
      </c>
      <c r="N4061" t="s">
        <v>933</v>
      </c>
      <c r="O4061" t="s">
        <v>934</v>
      </c>
      <c r="P4061" t="s">
        <v>934</v>
      </c>
      <c r="Q4061" t="s">
        <v>718</v>
      </c>
      <c r="R4061" t="str">
        <f t="shared" si="128"/>
        <v>Weekday</v>
      </c>
      <c r="S4061" s="12">
        <f t="shared" si="127"/>
        <v>41359</v>
      </c>
    </row>
    <row r="4062" spans="1:19" x14ac:dyDescent="0.25">
      <c r="A4062" t="s">
        <v>593</v>
      </c>
      <c r="B4062" t="s">
        <v>594</v>
      </c>
      <c r="C4062">
        <v>20137018333</v>
      </c>
      <c r="D4062">
        <v>70</v>
      </c>
      <c r="E4062" t="s">
        <v>87</v>
      </c>
      <c r="G4062">
        <v>17.32</v>
      </c>
      <c r="H4062">
        <v>2013</v>
      </c>
      <c r="I4062">
        <v>3</v>
      </c>
      <c r="J4062">
        <v>27</v>
      </c>
      <c r="K4062">
        <v>16</v>
      </c>
      <c r="M4062" t="s">
        <v>935</v>
      </c>
      <c r="N4062" t="s">
        <v>933</v>
      </c>
      <c r="O4062" t="s">
        <v>934</v>
      </c>
      <c r="P4062" t="s">
        <v>934</v>
      </c>
      <c r="Q4062" t="s">
        <v>716</v>
      </c>
      <c r="R4062" t="str">
        <f t="shared" si="128"/>
        <v>Weekday</v>
      </c>
      <c r="S4062" s="12">
        <f t="shared" si="127"/>
        <v>41360</v>
      </c>
    </row>
    <row r="4063" spans="1:19" x14ac:dyDescent="0.25">
      <c r="A4063" t="s">
        <v>593</v>
      </c>
      <c r="B4063" t="s">
        <v>594</v>
      </c>
      <c r="C4063">
        <v>20137018397</v>
      </c>
      <c r="D4063">
        <v>70</v>
      </c>
      <c r="E4063" t="s">
        <v>87</v>
      </c>
      <c r="G4063">
        <v>11.97</v>
      </c>
      <c r="H4063">
        <v>2013</v>
      </c>
      <c r="I4063">
        <v>3</v>
      </c>
      <c r="J4063">
        <v>24</v>
      </c>
      <c r="K4063">
        <v>12</v>
      </c>
      <c r="M4063" t="s">
        <v>932</v>
      </c>
      <c r="N4063" t="s">
        <v>933</v>
      </c>
      <c r="O4063" t="s">
        <v>934</v>
      </c>
      <c r="P4063" t="s">
        <v>934</v>
      </c>
      <c r="Q4063" t="s">
        <v>639</v>
      </c>
      <c r="R4063" t="str">
        <f t="shared" si="128"/>
        <v>Weekend</v>
      </c>
      <c r="S4063" s="12">
        <f t="shared" si="127"/>
        <v>41357</v>
      </c>
    </row>
    <row r="4064" spans="1:19" x14ac:dyDescent="0.25">
      <c r="A4064" t="s">
        <v>593</v>
      </c>
      <c r="B4064" t="s">
        <v>594</v>
      </c>
      <c r="C4064">
        <v>20137018593</v>
      </c>
      <c r="D4064">
        <v>70</v>
      </c>
      <c r="E4064" t="s">
        <v>87</v>
      </c>
      <c r="G4064">
        <v>15.37</v>
      </c>
      <c r="H4064">
        <v>2013</v>
      </c>
      <c r="I4064">
        <v>4</v>
      </c>
      <c r="J4064">
        <v>23</v>
      </c>
      <c r="K4064">
        <v>6</v>
      </c>
      <c r="M4064" t="s">
        <v>932</v>
      </c>
      <c r="N4064" t="s">
        <v>933</v>
      </c>
      <c r="O4064" t="s">
        <v>934</v>
      </c>
      <c r="P4064" t="s">
        <v>934</v>
      </c>
      <c r="R4064" t="str">
        <f t="shared" si="128"/>
        <v>Weekday</v>
      </c>
      <c r="S4064" s="12">
        <f t="shared" si="127"/>
        <v>41387</v>
      </c>
    </row>
    <row r="4065" spans="1:19" x14ac:dyDescent="0.25">
      <c r="A4065" t="s">
        <v>593</v>
      </c>
      <c r="B4065" t="s">
        <v>594</v>
      </c>
      <c r="C4065">
        <v>20137018674</v>
      </c>
      <c r="D4065">
        <v>70</v>
      </c>
      <c r="E4065" t="s">
        <v>62</v>
      </c>
      <c r="G4065">
        <v>13.95</v>
      </c>
      <c r="H4065">
        <v>2013</v>
      </c>
      <c r="I4065">
        <v>4</v>
      </c>
      <c r="J4065">
        <v>9</v>
      </c>
      <c r="K4065">
        <v>7</v>
      </c>
      <c r="M4065" t="s">
        <v>932</v>
      </c>
      <c r="N4065" t="s">
        <v>933</v>
      </c>
      <c r="O4065" t="s">
        <v>934</v>
      </c>
      <c r="P4065" t="s">
        <v>934</v>
      </c>
      <c r="R4065" t="str">
        <f t="shared" si="128"/>
        <v>Weekday</v>
      </c>
      <c r="S4065" s="12">
        <f t="shared" si="127"/>
        <v>41373</v>
      </c>
    </row>
    <row r="4066" spans="1:19" x14ac:dyDescent="0.25">
      <c r="A4066" t="s">
        <v>593</v>
      </c>
      <c r="B4066" t="s">
        <v>594</v>
      </c>
      <c r="C4066">
        <v>20137018735</v>
      </c>
      <c r="D4066">
        <v>70</v>
      </c>
      <c r="E4066" t="s">
        <v>87</v>
      </c>
      <c r="G4066">
        <v>19.309999999999999</v>
      </c>
      <c r="H4066">
        <v>2013</v>
      </c>
      <c r="I4066">
        <v>4</v>
      </c>
      <c r="J4066">
        <v>28</v>
      </c>
      <c r="K4066">
        <v>12</v>
      </c>
      <c r="M4066" t="s">
        <v>935</v>
      </c>
      <c r="N4066" t="s">
        <v>936</v>
      </c>
      <c r="O4066" t="s">
        <v>934</v>
      </c>
      <c r="P4066" t="s">
        <v>934</v>
      </c>
      <c r="Q4066" t="s">
        <v>699</v>
      </c>
      <c r="R4066" t="str">
        <f t="shared" si="128"/>
        <v>Weekend</v>
      </c>
      <c r="S4066" s="12">
        <f t="shared" si="127"/>
        <v>41392</v>
      </c>
    </row>
    <row r="4067" spans="1:19" x14ac:dyDescent="0.25">
      <c r="A4067" t="s">
        <v>593</v>
      </c>
      <c r="B4067" t="s">
        <v>594</v>
      </c>
      <c r="C4067">
        <v>20137018743</v>
      </c>
      <c r="D4067">
        <v>70</v>
      </c>
      <c r="E4067" t="s">
        <v>62</v>
      </c>
      <c r="G4067">
        <v>13.77</v>
      </c>
      <c r="H4067">
        <v>2013</v>
      </c>
      <c r="I4067">
        <v>4</v>
      </c>
      <c r="J4067">
        <v>24</v>
      </c>
      <c r="K4067">
        <v>16</v>
      </c>
      <c r="M4067" t="s">
        <v>932</v>
      </c>
      <c r="N4067" t="s">
        <v>933</v>
      </c>
      <c r="O4067" t="s">
        <v>934</v>
      </c>
      <c r="P4067" t="s">
        <v>934</v>
      </c>
      <c r="R4067" t="str">
        <f t="shared" si="128"/>
        <v>Weekday</v>
      </c>
      <c r="S4067" s="12">
        <f t="shared" si="127"/>
        <v>41388</v>
      </c>
    </row>
    <row r="4068" spans="1:19" x14ac:dyDescent="0.25">
      <c r="A4068" t="s">
        <v>593</v>
      </c>
      <c r="B4068" t="s">
        <v>594</v>
      </c>
      <c r="C4068">
        <v>20137018762</v>
      </c>
      <c r="D4068">
        <v>70</v>
      </c>
      <c r="E4068" t="s">
        <v>87</v>
      </c>
      <c r="G4068">
        <v>14.4</v>
      </c>
      <c r="H4068">
        <v>2013</v>
      </c>
      <c r="I4068">
        <v>4</v>
      </c>
      <c r="J4068">
        <v>10</v>
      </c>
      <c r="K4068">
        <v>8</v>
      </c>
      <c r="M4068" t="s">
        <v>932</v>
      </c>
      <c r="N4068" t="s">
        <v>933</v>
      </c>
      <c r="O4068" t="s">
        <v>934</v>
      </c>
      <c r="P4068" t="s">
        <v>934</v>
      </c>
      <c r="R4068" t="str">
        <f t="shared" si="128"/>
        <v>Weekday</v>
      </c>
      <c r="S4068" s="12">
        <f t="shared" si="127"/>
        <v>41374</v>
      </c>
    </row>
    <row r="4069" spans="1:19" x14ac:dyDescent="0.25">
      <c r="A4069" t="s">
        <v>593</v>
      </c>
      <c r="B4069" t="s">
        <v>594</v>
      </c>
      <c r="C4069">
        <v>20137018767</v>
      </c>
      <c r="D4069">
        <v>70</v>
      </c>
      <c r="E4069" t="s">
        <v>62</v>
      </c>
      <c r="G4069">
        <v>16.920000000000002</v>
      </c>
      <c r="H4069">
        <v>2013</v>
      </c>
      <c r="I4069">
        <v>4</v>
      </c>
      <c r="J4069">
        <v>16</v>
      </c>
      <c r="K4069">
        <v>18</v>
      </c>
      <c r="M4069" t="s">
        <v>935</v>
      </c>
      <c r="N4069" t="s">
        <v>933</v>
      </c>
      <c r="O4069" t="s">
        <v>934</v>
      </c>
      <c r="P4069" t="s">
        <v>934</v>
      </c>
      <c r="Q4069" t="s">
        <v>663</v>
      </c>
      <c r="R4069" t="str">
        <f t="shared" si="128"/>
        <v>Weekday</v>
      </c>
      <c r="S4069" s="12">
        <f t="shared" si="127"/>
        <v>41380</v>
      </c>
    </row>
    <row r="4070" spans="1:19" x14ac:dyDescent="0.25">
      <c r="A4070" t="s">
        <v>593</v>
      </c>
      <c r="B4070" t="s">
        <v>594</v>
      </c>
      <c r="C4070">
        <v>20137018796</v>
      </c>
      <c r="D4070">
        <v>70</v>
      </c>
      <c r="E4070" t="s">
        <v>87</v>
      </c>
      <c r="G4070">
        <v>17.940000000000001</v>
      </c>
      <c r="H4070">
        <v>2013</v>
      </c>
      <c r="I4070">
        <v>4</v>
      </c>
      <c r="J4070">
        <v>26</v>
      </c>
      <c r="K4070">
        <v>18</v>
      </c>
      <c r="M4070" t="s">
        <v>932</v>
      </c>
      <c r="N4070" t="s">
        <v>936</v>
      </c>
      <c r="O4070" t="s">
        <v>934</v>
      </c>
      <c r="P4070" t="s">
        <v>934</v>
      </c>
      <c r="Q4070" t="s">
        <v>711</v>
      </c>
      <c r="R4070" t="str">
        <f t="shared" si="128"/>
        <v>Weekday</v>
      </c>
      <c r="S4070" s="12">
        <f t="shared" si="127"/>
        <v>41390</v>
      </c>
    </row>
    <row r="4071" spans="1:19" x14ac:dyDescent="0.25">
      <c r="A4071" t="s">
        <v>593</v>
      </c>
      <c r="B4071" t="s">
        <v>594</v>
      </c>
      <c r="C4071">
        <v>20137018874</v>
      </c>
      <c r="D4071">
        <v>70</v>
      </c>
      <c r="E4071" t="s">
        <v>62</v>
      </c>
      <c r="G4071">
        <v>13.88</v>
      </c>
      <c r="H4071">
        <v>2013</v>
      </c>
      <c r="I4071">
        <v>4</v>
      </c>
      <c r="J4071">
        <v>10</v>
      </c>
      <c r="K4071">
        <v>16</v>
      </c>
      <c r="M4071" t="s">
        <v>932</v>
      </c>
      <c r="N4071" t="s">
        <v>933</v>
      </c>
      <c r="O4071" t="s">
        <v>934</v>
      </c>
      <c r="P4071" t="s">
        <v>934</v>
      </c>
      <c r="R4071" t="str">
        <f t="shared" si="128"/>
        <v>Weekday</v>
      </c>
      <c r="S4071" s="12">
        <f t="shared" si="127"/>
        <v>41374</v>
      </c>
    </row>
    <row r="4072" spans="1:19" x14ac:dyDescent="0.25">
      <c r="A4072" t="s">
        <v>593</v>
      </c>
      <c r="B4072" t="s">
        <v>594</v>
      </c>
      <c r="C4072">
        <v>20137018888</v>
      </c>
      <c r="D4072">
        <v>70</v>
      </c>
      <c r="E4072" t="s">
        <v>62</v>
      </c>
      <c r="G4072">
        <v>7.76</v>
      </c>
      <c r="H4072">
        <v>2013</v>
      </c>
      <c r="I4072">
        <v>4</v>
      </c>
      <c r="J4072">
        <v>17</v>
      </c>
      <c r="K4072">
        <v>15</v>
      </c>
      <c r="M4072" t="s">
        <v>932</v>
      </c>
      <c r="N4072" t="s">
        <v>936</v>
      </c>
      <c r="O4072" t="s">
        <v>934</v>
      </c>
      <c r="P4072" t="s">
        <v>934</v>
      </c>
      <c r="R4072" t="str">
        <f t="shared" si="128"/>
        <v>Weekday</v>
      </c>
      <c r="S4072" s="12">
        <f t="shared" si="127"/>
        <v>41381</v>
      </c>
    </row>
    <row r="4073" spans="1:19" x14ac:dyDescent="0.25">
      <c r="A4073" t="s">
        <v>593</v>
      </c>
      <c r="B4073" t="s">
        <v>594</v>
      </c>
      <c r="C4073">
        <v>20137018906</v>
      </c>
      <c r="D4073">
        <v>70</v>
      </c>
      <c r="E4073" t="s">
        <v>62</v>
      </c>
      <c r="G4073">
        <v>14.29</v>
      </c>
      <c r="H4073">
        <v>2013</v>
      </c>
      <c r="I4073">
        <v>3</v>
      </c>
      <c r="J4073">
        <v>12</v>
      </c>
      <c r="K4073">
        <v>15</v>
      </c>
      <c r="M4073" t="s">
        <v>932</v>
      </c>
      <c r="N4073" t="s">
        <v>933</v>
      </c>
      <c r="O4073" t="s">
        <v>934</v>
      </c>
      <c r="P4073" t="s">
        <v>934</v>
      </c>
      <c r="R4073" t="str">
        <f t="shared" si="128"/>
        <v>Weekday</v>
      </c>
      <c r="S4073" s="12">
        <f t="shared" si="127"/>
        <v>41345</v>
      </c>
    </row>
    <row r="4074" spans="1:19" x14ac:dyDescent="0.25">
      <c r="A4074" t="s">
        <v>593</v>
      </c>
      <c r="B4074" t="s">
        <v>594</v>
      </c>
      <c r="C4074">
        <v>20137018927</v>
      </c>
      <c r="D4074">
        <v>70</v>
      </c>
      <c r="E4074" t="s">
        <v>62</v>
      </c>
      <c r="G4074">
        <v>13.77</v>
      </c>
      <c r="H4074">
        <v>2013</v>
      </c>
      <c r="I4074">
        <v>3</v>
      </c>
      <c r="J4074">
        <v>15</v>
      </c>
      <c r="K4074">
        <v>16</v>
      </c>
      <c r="M4074" t="s">
        <v>932</v>
      </c>
      <c r="N4074" t="s">
        <v>933</v>
      </c>
      <c r="O4074" t="s">
        <v>934</v>
      </c>
      <c r="P4074" t="s">
        <v>934</v>
      </c>
      <c r="R4074" t="str">
        <f t="shared" si="128"/>
        <v>Weekday</v>
      </c>
      <c r="S4074" s="12">
        <f t="shared" si="127"/>
        <v>41348</v>
      </c>
    </row>
    <row r="4075" spans="1:19" x14ac:dyDescent="0.25">
      <c r="A4075" t="s">
        <v>593</v>
      </c>
      <c r="B4075" t="s">
        <v>594</v>
      </c>
      <c r="C4075">
        <v>20137018977</v>
      </c>
      <c r="D4075">
        <v>70</v>
      </c>
      <c r="E4075" t="s">
        <v>62</v>
      </c>
      <c r="G4075">
        <v>16.690000000000001</v>
      </c>
      <c r="H4075">
        <v>2013</v>
      </c>
      <c r="I4075">
        <v>5</v>
      </c>
      <c r="J4075">
        <v>1</v>
      </c>
      <c r="K4075">
        <v>16</v>
      </c>
      <c r="M4075" t="s">
        <v>932</v>
      </c>
      <c r="N4075" t="s">
        <v>933</v>
      </c>
      <c r="O4075" t="s">
        <v>934</v>
      </c>
      <c r="P4075" t="s">
        <v>934</v>
      </c>
      <c r="Q4075" t="s">
        <v>661</v>
      </c>
      <c r="R4075" t="str">
        <f t="shared" si="128"/>
        <v>Weekday</v>
      </c>
      <c r="S4075" s="12">
        <f t="shared" si="127"/>
        <v>41395</v>
      </c>
    </row>
    <row r="4076" spans="1:19" x14ac:dyDescent="0.25">
      <c r="A4076" t="s">
        <v>593</v>
      </c>
      <c r="B4076" t="s">
        <v>594</v>
      </c>
      <c r="C4076">
        <v>20137019002</v>
      </c>
      <c r="D4076">
        <v>70</v>
      </c>
      <c r="E4076" t="s">
        <v>87</v>
      </c>
      <c r="G4076">
        <v>17.2</v>
      </c>
      <c r="H4076">
        <v>2013</v>
      </c>
      <c r="I4076">
        <v>4</v>
      </c>
      <c r="J4076">
        <v>29</v>
      </c>
      <c r="K4076">
        <v>7</v>
      </c>
      <c r="M4076" t="s">
        <v>932</v>
      </c>
      <c r="N4076" t="s">
        <v>937</v>
      </c>
      <c r="O4076" t="s">
        <v>934</v>
      </c>
      <c r="P4076" t="s">
        <v>934</v>
      </c>
      <c r="Q4076" t="s">
        <v>717</v>
      </c>
      <c r="R4076" t="str">
        <f t="shared" si="128"/>
        <v>Weekday</v>
      </c>
      <c r="S4076" s="12">
        <f t="shared" si="127"/>
        <v>41393</v>
      </c>
    </row>
    <row r="4077" spans="1:19" x14ac:dyDescent="0.25">
      <c r="A4077" t="s">
        <v>593</v>
      </c>
      <c r="B4077" t="s">
        <v>594</v>
      </c>
      <c r="C4077">
        <v>20137019030</v>
      </c>
      <c r="D4077">
        <v>70</v>
      </c>
      <c r="E4077" t="s">
        <v>62</v>
      </c>
      <c r="G4077">
        <v>13.1</v>
      </c>
      <c r="H4077">
        <v>2013</v>
      </c>
      <c r="I4077">
        <v>3</v>
      </c>
      <c r="J4077">
        <v>1</v>
      </c>
      <c r="K4077">
        <v>16</v>
      </c>
      <c r="M4077" t="s">
        <v>932</v>
      </c>
      <c r="N4077" t="s">
        <v>933</v>
      </c>
      <c r="O4077" t="s">
        <v>934</v>
      </c>
      <c r="P4077" t="s">
        <v>934</v>
      </c>
      <c r="R4077" t="str">
        <f t="shared" si="128"/>
        <v>Weekday</v>
      </c>
      <c r="S4077" s="12">
        <f t="shared" si="127"/>
        <v>41334</v>
      </c>
    </row>
    <row r="4078" spans="1:19" x14ac:dyDescent="0.25">
      <c r="A4078" t="s">
        <v>593</v>
      </c>
      <c r="B4078" t="s">
        <v>594</v>
      </c>
      <c r="C4078">
        <v>20137019072</v>
      </c>
      <c r="D4078">
        <v>70</v>
      </c>
      <c r="E4078" t="s">
        <v>62</v>
      </c>
      <c r="G4078">
        <v>14.96</v>
      </c>
      <c r="H4078">
        <v>2013</v>
      </c>
      <c r="I4078">
        <v>3</v>
      </c>
      <c r="J4078">
        <v>18</v>
      </c>
      <c r="K4078">
        <v>7</v>
      </c>
      <c r="M4078" t="s">
        <v>932</v>
      </c>
      <c r="N4078" t="s">
        <v>933</v>
      </c>
      <c r="O4078" t="s">
        <v>934</v>
      </c>
      <c r="P4078" t="s">
        <v>934</v>
      </c>
      <c r="R4078" t="str">
        <f t="shared" si="128"/>
        <v>Weekday</v>
      </c>
      <c r="S4078" s="12">
        <f t="shared" si="127"/>
        <v>41351</v>
      </c>
    </row>
    <row r="4079" spans="1:19" x14ac:dyDescent="0.25">
      <c r="A4079" t="s">
        <v>593</v>
      </c>
      <c r="B4079" t="s">
        <v>594</v>
      </c>
      <c r="C4079">
        <v>20137019155</v>
      </c>
      <c r="D4079">
        <v>70</v>
      </c>
      <c r="E4079" t="s">
        <v>62</v>
      </c>
      <c r="G4079">
        <v>19.48</v>
      </c>
      <c r="H4079">
        <v>2013</v>
      </c>
      <c r="I4079">
        <v>3</v>
      </c>
      <c r="J4079">
        <v>6</v>
      </c>
      <c r="K4079">
        <v>12</v>
      </c>
      <c r="M4079" t="s">
        <v>935</v>
      </c>
      <c r="N4079" t="s">
        <v>937</v>
      </c>
      <c r="O4079" t="s">
        <v>934</v>
      </c>
      <c r="P4079" t="s">
        <v>934</v>
      </c>
      <c r="Q4079" t="s">
        <v>691</v>
      </c>
      <c r="R4079" t="str">
        <f t="shared" si="128"/>
        <v>Weekday</v>
      </c>
      <c r="S4079" s="12">
        <f t="shared" si="127"/>
        <v>41339</v>
      </c>
    </row>
    <row r="4080" spans="1:19" x14ac:dyDescent="0.25">
      <c r="A4080" t="s">
        <v>593</v>
      </c>
      <c r="B4080" t="s">
        <v>594</v>
      </c>
      <c r="C4080">
        <v>20137019184</v>
      </c>
      <c r="D4080">
        <v>70</v>
      </c>
      <c r="E4080" t="s">
        <v>87</v>
      </c>
      <c r="G4080">
        <v>12.91</v>
      </c>
      <c r="H4080">
        <v>2013</v>
      </c>
      <c r="I4080">
        <v>3</v>
      </c>
      <c r="J4080">
        <v>1</v>
      </c>
      <c r="K4080">
        <v>12</v>
      </c>
      <c r="M4080" t="s">
        <v>932</v>
      </c>
      <c r="N4080" t="s">
        <v>933</v>
      </c>
      <c r="O4080" t="s">
        <v>934</v>
      </c>
      <c r="P4080" t="s">
        <v>934</v>
      </c>
      <c r="R4080" t="str">
        <f t="shared" si="128"/>
        <v>Weekday</v>
      </c>
      <c r="S4080" s="12">
        <f t="shared" si="127"/>
        <v>41334</v>
      </c>
    </row>
    <row r="4081" spans="1:19" x14ac:dyDescent="0.25">
      <c r="A4081" t="s">
        <v>593</v>
      </c>
      <c r="B4081" t="s">
        <v>723</v>
      </c>
      <c r="C4081">
        <v>20137019820</v>
      </c>
      <c r="D4081">
        <v>71</v>
      </c>
      <c r="E4081" t="s">
        <v>62</v>
      </c>
      <c r="G4081">
        <v>11.03</v>
      </c>
      <c r="H4081">
        <v>2013</v>
      </c>
      <c r="I4081">
        <v>4</v>
      </c>
      <c r="J4081">
        <v>27</v>
      </c>
      <c r="K4081">
        <v>12</v>
      </c>
      <c r="M4081" t="s">
        <v>932</v>
      </c>
      <c r="N4081" t="s">
        <v>936</v>
      </c>
      <c r="O4081" t="s">
        <v>934</v>
      </c>
      <c r="P4081" t="s">
        <v>934</v>
      </c>
      <c r="R4081" t="str">
        <f t="shared" si="128"/>
        <v>Weekend</v>
      </c>
      <c r="S4081" s="12">
        <f t="shared" si="127"/>
        <v>41391</v>
      </c>
    </row>
    <row r="4082" spans="1:19" x14ac:dyDescent="0.25">
      <c r="A4082" t="s">
        <v>593</v>
      </c>
      <c r="B4082" t="s">
        <v>723</v>
      </c>
      <c r="C4082">
        <v>20137020012</v>
      </c>
      <c r="D4082">
        <v>71</v>
      </c>
      <c r="E4082" t="s">
        <v>62</v>
      </c>
      <c r="G4082">
        <v>14</v>
      </c>
      <c r="H4082">
        <v>2013</v>
      </c>
      <c r="I4082">
        <v>3</v>
      </c>
      <c r="J4082">
        <v>29</v>
      </c>
      <c r="K4082">
        <v>16</v>
      </c>
      <c r="M4082" t="s">
        <v>932</v>
      </c>
      <c r="N4082" t="s">
        <v>933</v>
      </c>
      <c r="O4082" t="s">
        <v>934</v>
      </c>
      <c r="P4082" t="s">
        <v>934</v>
      </c>
      <c r="Q4082" t="s">
        <v>749</v>
      </c>
      <c r="R4082" t="str">
        <f t="shared" si="128"/>
        <v>Weekday</v>
      </c>
      <c r="S4082" s="12">
        <f t="shared" si="127"/>
        <v>41362</v>
      </c>
    </row>
    <row r="4083" spans="1:19" x14ac:dyDescent="0.25">
      <c r="A4083" t="s">
        <v>593</v>
      </c>
      <c r="B4083" t="s">
        <v>723</v>
      </c>
      <c r="C4083">
        <v>20137020058</v>
      </c>
      <c r="D4083">
        <v>275</v>
      </c>
      <c r="E4083" t="s">
        <v>87</v>
      </c>
      <c r="G4083">
        <v>34.1</v>
      </c>
      <c r="H4083">
        <v>2013</v>
      </c>
      <c r="I4083">
        <v>3</v>
      </c>
      <c r="J4083">
        <v>23</v>
      </c>
      <c r="K4083">
        <v>14</v>
      </c>
      <c r="M4083" t="s">
        <v>932</v>
      </c>
      <c r="N4083" t="s">
        <v>933</v>
      </c>
      <c r="O4083" t="s">
        <v>934</v>
      </c>
      <c r="P4083" t="s">
        <v>934</v>
      </c>
      <c r="Q4083" t="s">
        <v>890</v>
      </c>
      <c r="R4083" t="str">
        <f t="shared" si="128"/>
        <v>Weekend</v>
      </c>
      <c r="S4083" s="12">
        <f t="shared" si="127"/>
        <v>41356</v>
      </c>
    </row>
    <row r="4084" spans="1:19" x14ac:dyDescent="0.25">
      <c r="A4084" t="s">
        <v>593</v>
      </c>
      <c r="B4084" t="s">
        <v>723</v>
      </c>
      <c r="C4084">
        <v>20137020084</v>
      </c>
      <c r="D4084">
        <v>275</v>
      </c>
      <c r="E4084" t="s">
        <v>87</v>
      </c>
      <c r="G4084">
        <v>34.81</v>
      </c>
      <c r="H4084">
        <v>2013</v>
      </c>
      <c r="I4084">
        <v>4</v>
      </c>
      <c r="J4084">
        <v>2</v>
      </c>
      <c r="K4084">
        <v>8</v>
      </c>
      <c r="M4084" t="s">
        <v>935</v>
      </c>
      <c r="N4084" t="s">
        <v>933</v>
      </c>
      <c r="O4084" t="s">
        <v>934</v>
      </c>
      <c r="P4084" t="s">
        <v>934</v>
      </c>
      <c r="Q4084" t="s">
        <v>884</v>
      </c>
      <c r="R4084" t="str">
        <f t="shared" si="128"/>
        <v>Weekday</v>
      </c>
      <c r="S4084" s="12">
        <f t="shared" si="127"/>
        <v>41366</v>
      </c>
    </row>
    <row r="4085" spans="1:19" x14ac:dyDescent="0.25">
      <c r="A4085" t="s">
        <v>593</v>
      </c>
      <c r="B4085" t="s">
        <v>594</v>
      </c>
      <c r="C4085">
        <v>20137021947</v>
      </c>
      <c r="D4085">
        <v>70</v>
      </c>
      <c r="E4085" t="s">
        <v>87</v>
      </c>
      <c r="G4085">
        <v>11.48</v>
      </c>
      <c r="H4085">
        <v>2013</v>
      </c>
      <c r="I4085">
        <v>3</v>
      </c>
      <c r="J4085">
        <v>11</v>
      </c>
      <c r="K4085">
        <v>15</v>
      </c>
      <c r="M4085" t="s">
        <v>932</v>
      </c>
      <c r="N4085" t="s">
        <v>933</v>
      </c>
      <c r="O4085" t="s">
        <v>934</v>
      </c>
      <c r="P4085" t="s">
        <v>934</v>
      </c>
      <c r="Q4085" t="s">
        <v>645</v>
      </c>
      <c r="R4085" t="str">
        <f t="shared" si="128"/>
        <v>Weekday</v>
      </c>
      <c r="S4085" s="12">
        <f t="shared" si="127"/>
        <v>41344</v>
      </c>
    </row>
    <row r="4086" spans="1:19" x14ac:dyDescent="0.25">
      <c r="A4086" t="s">
        <v>593</v>
      </c>
      <c r="B4086" t="s">
        <v>723</v>
      </c>
      <c r="C4086">
        <v>20137022797</v>
      </c>
      <c r="D4086">
        <v>275</v>
      </c>
      <c r="E4086" t="s">
        <v>62</v>
      </c>
      <c r="G4086">
        <v>32.1</v>
      </c>
      <c r="H4086">
        <v>2013</v>
      </c>
      <c r="I4086">
        <v>5</v>
      </c>
      <c r="J4086">
        <v>28</v>
      </c>
      <c r="K4086">
        <v>17</v>
      </c>
      <c r="M4086" t="s">
        <v>932</v>
      </c>
      <c r="N4086" t="s">
        <v>933</v>
      </c>
      <c r="O4086" t="s">
        <v>934</v>
      </c>
      <c r="P4086" t="s">
        <v>934</v>
      </c>
      <c r="Q4086" t="s">
        <v>860</v>
      </c>
      <c r="R4086" t="str">
        <f t="shared" si="128"/>
        <v>Weekday</v>
      </c>
      <c r="S4086" s="12">
        <f t="shared" si="127"/>
        <v>41422</v>
      </c>
    </row>
    <row r="4087" spans="1:19" x14ac:dyDescent="0.25">
      <c r="A4087" t="s">
        <v>593</v>
      </c>
      <c r="B4087" t="s">
        <v>723</v>
      </c>
      <c r="C4087">
        <v>20137023902</v>
      </c>
      <c r="D4087">
        <v>71</v>
      </c>
      <c r="E4087" t="s">
        <v>62</v>
      </c>
      <c r="G4087">
        <v>12.46</v>
      </c>
      <c r="H4087">
        <v>2013</v>
      </c>
      <c r="I4087">
        <v>5</v>
      </c>
      <c r="J4087">
        <v>12</v>
      </c>
      <c r="K4087">
        <v>10</v>
      </c>
      <c r="M4087" t="s">
        <v>932</v>
      </c>
      <c r="N4087" t="s">
        <v>933</v>
      </c>
      <c r="O4087" t="s">
        <v>934</v>
      </c>
      <c r="P4087" t="s">
        <v>934</v>
      </c>
      <c r="Q4087" t="s">
        <v>733</v>
      </c>
      <c r="R4087" t="str">
        <f t="shared" si="128"/>
        <v>Weekend</v>
      </c>
      <c r="S4087" s="12">
        <f t="shared" si="127"/>
        <v>41406</v>
      </c>
    </row>
    <row r="4088" spans="1:19" x14ac:dyDescent="0.25">
      <c r="A4088" t="s">
        <v>593</v>
      </c>
      <c r="B4088" t="s">
        <v>723</v>
      </c>
      <c r="C4088">
        <v>20137024202</v>
      </c>
      <c r="D4088">
        <v>71</v>
      </c>
      <c r="E4088" t="s">
        <v>62</v>
      </c>
      <c r="G4088">
        <v>12.44</v>
      </c>
      <c r="H4088">
        <v>2013</v>
      </c>
      <c r="I4088">
        <v>5</v>
      </c>
      <c r="J4088">
        <v>10</v>
      </c>
      <c r="K4088">
        <v>15</v>
      </c>
      <c r="M4088" t="s">
        <v>932</v>
      </c>
      <c r="N4088" t="s">
        <v>933</v>
      </c>
      <c r="O4088" t="s">
        <v>934</v>
      </c>
      <c r="P4088" t="s">
        <v>934</v>
      </c>
      <c r="Q4088" t="s">
        <v>733</v>
      </c>
      <c r="R4088" t="str">
        <f t="shared" si="128"/>
        <v>Weekday</v>
      </c>
      <c r="S4088" s="12">
        <f t="shared" si="127"/>
        <v>41404</v>
      </c>
    </row>
    <row r="4089" spans="1:19" x14ac:dyDescent="0.25">
      <c r="A4089" t="s">
        <v>593</v>
      </c>
      <c r="B4089" t="s">
        <v>723</v>
      </c>
      <c r="C4089">
        <v>20137024716</v>
      </c>
      <c r="D4089">
        <v>275</v>
      </c>
      <c r="E4089" t="s">
        <v>62</v>
      </c>
      <c r="G4089">
        <v>32.1</v>
      </c>
      <c r="H4089">
        <v>2013</v>
      </c>
      <c r="I4089">
        <v>5</v>
      </c>
      <c r="J4089">
        <v>8</v>
      </c>
      <c r="K4089">
        <v>19</v>
      </c>
      <c r="M4089" t="s">
        <v>935</v>
      </c>
      <c r="N4089" t="s">
        <v>933</v>
      </c>
      <c r="O4089" t="s">
        <v>934</v>
      </c>
      <c r="P4089" t="s">
        <v>934</v>
      </c>
      <c r="Q4089" t="s">
        <v>860</v>
      </c>
      <c r="R4089" t="str">
        <f t="shared" si="128"/>
        <v>Weekday</v>
      </c>
      <c r="S4089" s="12">
        <f t="shared" si="127"/>
        <v>41402</v>
      </c>
    </row>
    <row r="4090" spans="1:19" x14ac:dyDescent="0.25">
      <c r="A4090" t="s">
        <v>593</v>
      </c>
      <c r="B4090" t="s">
        <v>723</v>
      </c>
      <c r="C4090">
        <v>20137025477</v>
      </c>
      <c r="D4090">
        <v>275</v>
      </c>
      <c r="E4090" t="s">
        <v>87</v>
      </c>
      <c r="G4090">
        <v>33.299999999999997</v>
      </c>
      <c r="H4090">
        <v>2013</v>
      </c>
      <c r="I4090">
        <v>5</v>
      </c>
      <c r="J4090">
        <v>28</v>
      </c>
      <c r="K4090">
        <v>6</v>
      </c>
      <c r="M4090" t="s">
        <v>932</v>
      </c>
      <c r="N4090" t="s">
        <v>936</v>
      </c>
      <c r="O4090" t="s">
        <v>934</v>
      </c>
      <c r="P4090" t="s">
        <v>934</v>
      </c>
      <c r="Q4090" t="s">
        <v>891</v>
      </c>
      <c r="R4090" t="str">
        <f t="shared" si="128"/>
        <v>Weekday</v>
      </c>
      <c r="S4090" s="12">
        <f t="shared" si="127"/>
        <v>41422</v>
      </c>
    </row>
    <row r="4091" spans="1:19" x14ac:dyDescent="0.25">
      <c r="A4091" t="s">
        <v>593</v>
      </c>
      <c r="B4091" t="s">
        <v>723</v>
      </c>
      <c r="C4091">
        <v>20137025480</v>
      </c>
      <c r="D4091">
        <v>71</v>
      </c>
      <c r="E4091" t="s">
        <v>62</v>
      </c>
      <c r="G4091">
        <v>11.83</v>
      </c>
      <c r="H4091">
        <v>2013</v>
      </c>
      <c r="I4091">
        <v>5</v>
      </c>
      <c r="J4091">
        <v>28</v>
      </c>
      <c r="K4091">
        <v>16</v>
      </c>
      <c r="M4091" t="s">
        <v>932</v>
      </c>
      <c r="N4091" t="s">
        <v>937</v>
      </c>
      <c r="O4091" t="s">
        <v>934</v>
      </c>
      <c r="P4091" t="s">
        <v>934</v>
      </c>
      <c r="Q4091" t="s">
        <v>724</v>
      </c>
      <c r="R4091" t="str">
        <f t="shared" si="128"/>
        <v>Weekday</v>
      </c>
      <c r="S4091" s="12">
        <f t="shared" si="127"/>
        <v>41422</v>
      </c>
    </row>
    <row r="4092" spans="1:19" x14ac:dyDescent="0.25">
      <c r="A4092" t="s">
        <v>593</v>
      </c>
      <c r="B4092" t="s">
        <v>723</v>
      </c>
      <c r="C4092">
        <v>20137025504</v>
      </c>
      <c r="D4092">
        <v>71</v>
      </c>
      <c r="E4092" t="s">
        <v>87</v>
      </c>
      <c r="G4092">
        <v>16.600000000000001</v>
      </c>
      <c r="H4092">
        <v>2013</v>
      </c>
      <c r="I4092">
        <v>5</v>
      </c>
      <c r="J4092">
        <v>24</v>
      </c>
      <c r="K4092">
        <v>17</v>
      </c>
      <c r="M4092" t="s">
        <v>932</v>
      </c>
      <c r="N4092" t="s">
        <v>933</v>
      </c>
      <c r="O4092" t="s">
        <v>934</v>
      </c>
      <c r="P4092" t="s">
        <v>934</v>
      </c>
      <c r="Q4092" t="s">
        <v>808</v>
      </c>
      <c r="R4092" t="str">
        <f t="shared" si="128"/>
        <v>Weekday</v>
      </c>
      <c r="S4092" s="12">
        <f t="shared" si="127"/>
        <v>41418</v>
      </c>
    </row>
    <row r="4093" spans="1:19" x14ac:dyDescent="0.25">
      <c r="A4093" t="s">
        <v>593</v>
      </c>
      <c r="B4093" t="s">
        <v>723</v>
      </c>
      <c r="C4093">
        <v>20137025509</v>
      </c>
      <c r="D4093">
        <v>71</v>
      </c>
      <c r="E4093" t="s">
        <v>87</v>
      </c>
      <c r="G4093">
        <v>16.3</v>
      </c>
      <c r="H4093">
        <v>2013</v>
      </c>
      <c r="I4093">
        <v>5</v>
      </c>
      <c r="J4093">
        <v>21</v>
      </c>
      <c r="K4093">
        <v>16</v>
      </c>
      <c r="M4093" t="s">
        <v>932</v>
      </c>
      <c r="N4093" t="s">
        <v>937</v>
      </c>
      <c r="O4093" t="s">
        <v>934</v>
      </c>
      <c r="P4093" t="s">
        <v>934</v>
      </c>
      <c r="Q4093" t="s">
        <v>808</v>
      </c>
      <c r="R4093" t="str">
        <f t="shared" si="128"/>
        <v>Weekday</v>
      </c>
      <c r="S4093" s="12">
        <f t="shared" si="127"/>
        <v>41415</v>
      </c>
    </row>
    <row r="4094" spans="1:19" x14ac:dyDescent="0.25">
      <c r="A4094" t="s">
        <v>593</v>
      </c>
      <c r="B4094" t="s">
        <v>723</v>
      </c>
      <c r="C4094">
        <v>20137025513</v>
      </c>
      <c r="D4094">
        <v>71</v>
      </c>
      <c r="E4094" t="s">
        <v>62</v>
      </c>
      <c r="G4094">
        <v>13</v>
      </c>
      <c r="H4094">
        <v>2013</v>
      </c>
      <c r="I4094">
        <v>5</v>
      </c>
      <c r="J4094">
        <v>23</v>
      </c>
      <c r="K4094">
        <v>17</v>
      </c>
      <c r="M4094" t="s">
        <v>932</v>
      </c>
      <c r="N4094" t="s">
        <v>933</v>
      </c>
      <c r="O4094" t="s">
        <v>934</v>
      </c>
      <c r="P4094" t="s">
        <v>934</v>
      </c>
      <c r="Q4094" t="s">
        <v>739</v>
      </c>
      <c r="R4094" t="str">
        <f t="shared" si="128"/>
        <v>Weekday</v>
      </c>
      <c r="S4094" s="12">
        <f t="shared" si="127"/>
        <v>41417</v>
      </c>
    </row>
    <row r="4095" spans="1:19" x14ac:dyDescent="0.25">
      <c r="A4095" t="s">
        <v>593</v>
      </c>
      <c r="B4095" t="s">
        <v>594</v>
      </c>
      <c r="C4095">
        <v>20137025599</v>
      </c>
      <c r="D4095">
        <v>70</v>
      </c>
      <c r="E4095" t="s">
        <v>62</v>
      </c>
      <c r="G4095">
        <v>18.47</v>
      </c>
      <c r="H4095">
        <v>2013</v>
      </c>
      <c r="I4095">
        <v>1</v>
      </c>
      <c r="J4095">
        <v>23</v>
      </c>
      <c r="K4095">
        <v>21</v>
      </c>
      <c r="M4095" t="s">
        <v>932</v>
      </c>
      <c r="N4095" t="s">
        <v>933</v>
      </c>
      <c r="O4095" t="s">
        <v>934</v>
      </c>
      <c r="P4095" t="s">
        <v>934</v>
      </c>
      <c r="Q4095" t="s">
        <v>683</v>
      </c>
      <c r="R4095" t="str">
        <f t="shared" si="128"/>
        <v>Weekday</v>
      </c>
      <c r="S4095" s="12">
        <f t="shared" si="127"/>
        <v>41297</v>
      </c>
    </row>
    <row r="4096" spans="1:19" x14ac:dyDescent="0.25">
      <c r="A4096" t="s">
        <v>593</v>
      </c>
      <c r="B4096" t="s">
        <v>723</v>
      </c>
      <c r="C4096">
        <v>20137026796</v>
      </c>
      <c r="D4096">
        <v>71</v>
      </c>
      <c r="E4096" t="s">
        <v>62</v>
      </c>
      <c r="G4096">
        <v>13.4</v>
      </c>
      <c r="H4096">
        <v>2013</v>
      </c>
      <c r="I4096">
        <v>6</v>
      </c>
      <c r="J4096">
        <v>4</v>
      </c>
      <c r="K4096">
        <v>16</v>
      </c>
      <c r="M4096" t="s">
        <v>932</v>
      </c>
      <c r="N4096" t="s">
        <v>937</v>
      </c>
      <c r="O4096" t="s">
        <v>934</v>
      </c>
      <c r="P4096" t="s">
        <v>934</v>
      </c>
      <c r="Q4096" t="s">
        <v>741</v>
      </c>
      <c r="R4096" t="str">
        <f t="shared" si="128"/>
        <v>Weekday</v>
      </c>
      <c r="S4096" s="12">
        <f t="shared" si="127"/>
        <v>41429</v>
      </c>
    </row>
    <row r="4097" spans="1:19" x14ac:dyDescent="0.25">
      <c r="A4097" t="s">
        <v>593</v>
      </c>
      <c r="B4097" t="s">
        <v>723</v>
      </c>
      <c r="C4097">
        <v>20137027127</v>
      </c>
      <c r="D4097">
        <v>71</v>
      </c>
      <c r="E4097" t="s">
        <v>62</v>
      </c>
      <c r="G4097">
        <v>11.73</v>
      </c>
      <c r="H4097">
        <v>2013</v>
      </c>
      <c r="I4097">
        <v>6</v>
      </c>
      <c r="J4097">
        <v>11</v>
      </c>
      <c r="K4097">
        <v>18</v>
      </c>
      <c r="M4097" t="s">
        <v>932</v>
      </c>
      <c r="N4097" t="s">
        <v>933</v>
      </c>
      <c r="O4097" t="s">
        <v>934</v>
      </c>
      <c r="P4097" t="s">
        <v>934</v>
      </c>
      <c r="Q4097" t="s">
        <v>724</v>
      </c>
      <c r="R4097" t="str">
        <f t="shared" si="128"/>
        <v>Weekday</v>
      </c>
      <c r="S4097" s="12">
        <f t="shared" si="127"/>
        <v>41436</v>
      </c>
    </row>
    <row r="4098" spans="1:19" x14ac:dyDescent="0.25">
      <c r="A4098" t="s">
        <v>593</v>
      </c>
      <c r="B4098" t="s">
        <v>836</v>
      </c>
      <c r="C4098">
        <v>20137027362</v>
      </c>
      <c r="D4098">
        <v>71</v>
      </c>
      <c r="E4098" t="s">
        <v>87</v>
      </c>
      <c r="G4098">
        <v>0.18</v>
      </c>
      <c r="H4098">
        <v>2013</v>
      </c>
      <c r="I4098">
        <v>6</v>
      </c>
      <c r="J4098">
        <v>7</v>
      </c>
      <c r="K4098">
        <v>15</v>
      </c>
      <c r="M4098" t="s">
        <v>932</v>
      </c>
      <c r="N4098" t="s">
        <v>933</v>
      </c>
      <c r="O4098" t="s">
        <v>934</v>
      </c>
      <c r="P4098" t="s">
        <v>934</v>
      </c>
      <c r="R4098" t="str">
        <f t="shared" si="128"/>
        <v>Weekday</v>
      </c>
      <c r="S4098" s="12">
        <f t="shared" si="127"/>
        <v>41432</v>
      </c>
    </row>
    <row r="4099" spans="1:19" x14ac:dyDescent="0.25">
      <c r="A4099" t="s">
        <v>593</v>
      </c>
      <c r="B4099" t="s">
        <v>723</v>
      </c>
      <c r="C4099">
        <v>20137027601</v>
      </c>
      <c r="D4099">
        <v>71</v>
      </c>
      <c r="E4099" t="s">
        <v>62</v>
      </c>
      <c r="G4099">
        <v>12.33</v>
      </c>
      <c r="H4099">
        <v>2013</v>
      </c>
      <c r="I4099">
        <v>6</v>
      </c>
      <c r="J4099">
        <v>5</v>
      </c>
      <c r="K4099">
        <v>16</v>
      </c>
      <c r="M4099" t="s">
        <v>932</v>
      </c>
      <c r="N4099" t="s">
        <v>937</v>
      </c>
      <c r="O4099" t="s">
        <v>934</v>
      </c>
      <c r="P4099" t="s">
        <v>934</v>
      </c>
      <c r="Q4099" t="s">
        <v>733</v>
      </c>
      <c r="R4099" t="str">
        <f t="shared" si="128"/>
        <v>Weekday</v>
      </c>
      <c r="S4099" s="12">
        <f t="shared" ref="S4099:S4162" si="129">DATE(H4099,I4099,J4099)</f>
        <v>41430</v>
      </c>
    </row>
    <row r="4100" spans="1:19" x14ac:dyDescent="0.25">
      <c r="A4100" t="s">
        <v>593</v>
      </c>
      <c r="B4100" t="s">
        <v>836</v>
      </c>
      <c r="C4100">
        <v>20137027636</v>
      </c>
      <c r="D4100">
        <v>71</v>
      </c>
      <c r="E4100" t="s">
        <v>87</v>
      </c>
      <c r="G4100">
        <v>0.99</v>
      </c>
      <c r="H4100">
        <v>2013</v>
      </c>
      <c r="I4100">
        <v>6</v>
      </c>
      <c r="J4100">
        <v>4</v>
      </c>
      <c r="K4100">
        <v>15</v>
      </c>
      <c r="M4100" t="s">
        <v>935</v>
      </c>
      <c r="N4100" t="s">
        <v>936</v>
      </c>
      <c r="O4100" t="s">
        <v>934</v>
      </c>
      <c r="P4100" t="s">
        <v>934</v>
      </c>
      <c r="Q4100" t="s">
        <v>854</v>
      </c>
      <c r="R4100" t="str">
        <f t="shared" si="128"/>
        <v>Weekday</v>
      </c>
      <c r="S4100" s="12">
        <f t="shared" si="129"/>
        <v>41429</v>
      </c>
    </row>
    <row r="4101" spans="1:19" x14ac:dyDescent="0.25">
      <c r="A4101" t="s">
        <v>593</v>
      </c>
      <c r="B4101" t="s">
        <v>723</v>
      </c>
      <c r="C4101">
        <v>20137028616</v>
      </c>
      <c r="D4101">
        <v>275</v>
      </c>
      <c r="E4101" t="s">
        <v>87</v>
      </c>
      <c r="G4101">
        <v>35.92</v>
      </c>
      <c r="H4101">
        <v>2013</v>
      </c>
      <c r="I4101">
        <v>6</v>
      </c>
      <c r="J4101">
        <v>9</v>
      </c>
      <c r="K4101">
        <v>18</v>
      </c>
      <c r="M4101" t="s">
        <v>935</v>
      </c>
      <c r="N4101" t="s">
        <v>933</v>
      </c>
      <c r="O4101" t="s">
        <v>934</v>
      </c>
      <c r="P4101" t="s">
        <v>934</v>
      </c>
      <c r="R4101" t="str">
        <f t="shared" ref="R4101:R4164" si="130">IF(WEEKDAY(DATE(H4101,I4101,J4101),2)&lt;6,"Weekday","Weekend")</f>
        <v>Weekend</v>
      </c>
      <c r="S4101" s="12">
        <f t="shared" si="129"/>
        <v>41434</v>
      </c>
    </row>
    <row r="4102" spans="1:19" x14ac:dyDescent="0.25">
      <c r="A4102" t="s">
        <v>593</v>
      </c>
      <c r="B4102" t="s">
        <v>723</v>
      </c>
      <c r="C4102">
        <v>20137028881</v>
      </c>
      <c r="D4102">
        <v>275</v>
      </c>
      <c r="E4102" t="s">
        <v>62</v>
      </c>
      <c r="G4102">
        <v>32.25</v>
      </c>
      <c r="H4102">
        <v>2013</v>
      </c>
      <c r="I4102">
        <v>6</v>
      </c>
      <c r="J4102">
        <v>18</v>
      </c>
      <c r="K4102">
        <v>21</v>
      </c>
      <c r="M4102" t="s">
        <v>935</v>
      </c>
      <c r="N4102" t="s">
        <v>933</v>
      </c>
      <c r="O4102" t="s">
        <v>934</v>
      </c>
      <c r="P4102" t="s">
        <v>934</v>
      </c>
      <c r="Q4102" t="s">
        <v>862</v>
      </c>
      <c r="R4102" t="str">
        <f t="shared" si="130"/>
        <v>Weekday</v>
      </c>
      <c r="S4102" s="12">
        <f t="shared" si="129"/>
        <v>41443</v>
      </c>
    </row>
    <row r="4103" spans="1:19" x14ac:dyDescent="0.25">
      <c r="A4103" t="s">
        <v>593</v>
      </c>
      <c r="B4103" t="s">
        <v>723</v>
      </c>
      <c r="C4103">
        <v>20137028986</v>
      </c>
      <c r="D4103">
        <v>275</v>
      </c>
      <c r="E4103" t="s">
        <v>87</v>
      </c>
      <c r="G4103">
        <v>33.1</v>
      </c>
      <c r="H4103">
        <v>2013</v>
      </c>
      <c r="I4103">
        <v>6</v>
      </c>
      <c r="J4103">
        <v>14</v>
      </c>
      <c r="K4103">
        <v>14</v>
      </c>
      <c r="M4103" t="s">
        <v>932</v>
      </c>
      <c r="N4103" t="s">
        <v>933</v>
      </c>
      <c r="O4103" t="s">
        <v>934</v>
      </c>
      <c r="P4103" t="s">
        <v>934</v>
      </c>
      <c r="Q4103" t="s">
        <v>892</v>
      </c>
      <c r="R4103" t="str">
        <f t="shared" si="130"/>
        <v>Weekday</v>
      </c>
      <c r="S4103" s="12">
        <f t="shared" si="129"/>
        <v>41439</v>
      </c>
    </row>
    <row r="4104" spans="1:19" x14ac:dyDescent="0.25">
      <c r="A4104" t="s">
        <v>593</v>
      </c>
      <c r="B4104" t="s">
        <v>723</v>
      </c>
      <c r="C4104">
        <v>20137029669</v>
      </c>
      <c r="D4104">
        <v>71</v>
      </c>
      <c r="E4104" t="s">
        <v>62</v>
      </c>
      <c r="G4104">
        <v>14.13</v>
      </c>
      <c r="H4104">
        <v>2013</v>
      </c>
      <c r="I4104">
        <v>6</v>
      </c>
      <c r="J4104">
        <v>26</v>
      </c>
      <c r="K4104">
        <v>16</v>
      </c>
      <c r="M4104" t="s">
        <v>932</v>
      </c>
      <c r="N4104" t="s">
        <v>933</v>
      </c>
      <c r="O4104" t="s">
        <v>934</v>
      </c>
      <c r="P4104" t="s">
        <v>934</v>
      </c>
      <c r="Q4104" t="s">
        <v>753</v>
      </c>
      <c r="R4104" t="str">
        <f t="shared" si="130"/>
        <v>Weekday</v>
      </c>
      <c r="S4104" s="12">
        <f t="shared" si="129"/>
        <v>41451</v>
      </c>
    </row>
    <row r="4105" spans="1:19" x14ac:dyDescent="0.25">
      <c r="A4105" t="s">
        <v>593</v>
      </c>
      <c r="B4105" t="s">
        <v>723</v>
      </c>
      <c r="C4105">
        <v>20137029671</v>
      </c>
      <c r="D4105">
        <v>275</v>
      </c>
      <c r="E4105" t="s">
        <v>87</v>
      </c>
      <c r="G4105">
        <v>34.79</v>
      </c>
      <c r="H4105">
        <v>2013</v>
      </c>
      <c r="I4105">
        <v>6</v>
      </c>
      <c r="J4105">
        <v>26</v>
      </c>
      <c r="K4105">
        <v>13</v>
      </c>
      <c r="M4105" t="s">
        <v>932</v>
      </c>
      <c r="N4105" t="s">
        <v>933</v>
      </c>
      <c r="O4105" t="s">
        <v>934</v>
      </c>
      <c r="P4105" t="s">
        <v>934</v>
      </c>
      <c r="Q4105" t="s">
        <v>884</v>
      </c>
      <c r="R4105" t="str">
        <f t="shared" si="130"/>
        <v>Weekday</v>
      </c>
      <c r="S4105" s="12">
        <f t="shared" si="129"/>
        <v>41451</v>
      </c>
    </row>
    <row r="4106" spans="1:19" x14ac:dyDescent="0.25">
      <c r="A4106" t="s">
        <v>593</v>
      </c>
      <c r="B4106" t="s">
        <v>723</v>
      </c>
      <c r="C4106">
        <v>20137030904</v>
      </c>
      <c r="D4106">
        <v>275</v>
      </c>
      <c r="E4106" t="s">
        <v>87</v>
      </c>
      <c r="G4106">
        <v>31.22</v>
      </c>
      <c r="H4106">
        <v>2013</v>
      </c>
      <c r="I4106">
        <v>6</v>
      </c>
      <c r="J4106">
        <v>18</v>
      </c>
      <c r="K4106">
        <v>10</v>
      </c>
      <c r="M4106" t="s">
        <v>932</v>
      </c>
      <c r="N4106" t="s">
        <v>933</v>
      </c>
      <c r="O4106" t="s">
        <v>934</v>
      </c>
      <c r="P4106" t="s">
        <v>934</v>
      </c>
      <c r="Q4106" t="s">
        <v>901</v>
      </c>
      <c r="R4106" t="str">
        <f t="shared" si="130"/>
        <v>Weekday</v>
      </c>
      <c r="S4106" s="12">
        <f t="shared" si="129"/>
        <v>41443</v>
      </c>
    </row>
    <row r="4107" spans="1:19" x14ac:dyDescent="0.25">
      <c r="A4107" t="s">
        <v>593</v>
      </c>
      <c r="B4107" t="s">
        <v>723</v>
      </c>
      <c r="C4107">
        <v>20137033510</v>
      </c>
      <c r="D4107">
        <v>71</v>
      </c>
      <c r="E4107" t="s">
        <v>62</v>
      </c>
      <c r="G4107">
        <v>11.81</v>
      </c>
      <c r="H4107">
        <v>2013</v>
      </c>
      <c r="I4107">
        <v>7</v>
      </c>
      <c r="J4107">
        <v>4</v>
      </c>
      <c r="K4107">
        <v>20</v>
      </c>
      <c r="M4107" t="s">
        <v>932</v>
      </c>
      <c r="N4107" t="s">
        <v>933</v>
      </c>
      <c r="O4107" t="s">
        <v>934</v>
      </c>
      <c r="P4107" t="s">
        <v>934</v>
      </c>
      <c r="Q4107" t="s">
        <v>724</v>
      </c>
      <c r="R4107" t="str">
        <f t="shared" si="130"/>
        <v>Weekday</v>
      </c>
      <c r="S4107" s="12">
        <f t="shared" si="129"/>
        <v>41459</v>
      </c>
    </row>
    <row r="4108" spans="1:19" x14ac:dyDescent="0.25">
      <c r="A4108" t="s">
        <v>593</v>
      </c>
      <c r="B4108" t="s">
        <v>723</v>
      </c>
      <c r="C4108">
        <v>20137034001</v>
      </c>
      <c r="D4108">
        <v>275</v>
      </c>
      <c r="E4108" t="s">
        <v>87</v>
      </c>
      <c r="G4108">
        <v>34.97</v>
      </c>
      <c r="H4108">
        <v>2013</v>
      </c>
      <c r="I4108">
        <v>7</v>
      </c>
      <c r="J4108">
        <v>15</v>
      </c>
      <c r="K4108">
        <v>8</v>
      </c>
      <c r="M4108" t="s">
        <v>932</v>
      </c>
      <c r="N4108" t="s">
        <v>933</v>
      </c>
      <c r="O4108" t="s">
        <v>934</v>
      </c>
      <c r="P4108" t="s">
        <v>934</v>
      </c>
      <c r="Q4108" t="s">
        <v>882</v>
      </c>
      <c r="R4108" t="str">
        <f t="shared" si="130"/>
        <v>Weekday</v>
      </c>
      <c r="S4108" s="12">
        <f t="shared" si="129"/>
        <v>41470</v>
      </c>
    </row>
    <row r="4109" spans="1:19" x14ac:dyDescent="0.25">
      <c r="A4109" t="s">
        <v>593</v>
      </c>
      <c r="B4109" t="s">
        <v>594</v>
      </c>
      <c r="C4109">
        <v>20137034128</v>
      </c>
      <c r="D4109">
        <v>70</v>
      </c>
      <c r="E4109" t="s">
        <v>62</v>
      </c>
      <c r="G4109">
        <v>14.61</v>
      </c>
      <c r="H4109">
        <v>2013</v>
      </c>
      <c r="I4109">
        <v>5</v>
      </c>
      <c r="J4109">
        <v>6</v>
      </c>
      <c r="K4109">
        <v>13</v>
      </c>
      <c r="M4109" t="s">
        <v>932</v>
      </c>
      <c r="N4109" t="s">
        <v>936</v>
      </c>
      <c r="O4109" t="s">
        <v>934</v>
      </c>
      <c r="P4109" t="s">
        <v>934</v>
      </c>
      <c r="R4109" t="str">
        <f t="shared" si="130"/>
        <v>Weekday</v>
      </c>
      <c r="S4109" s="12">
        <f t="shared" si="129"/>
        <v>41400</v>
      </c>
    </row>
    <row r="4110" spans="1:19" x14ac:dyDescent="0.25">
      <c r="A4110" t="s">
        <v>593</v>
      </c>
      <c r="B4110" t="s">
        <v>594</v>
      </c>
      <c r="C4110">
        <v>20137034131</v>
      </c>
      <c r="D4110">
        <v>70</v>
      </c>
      <c r="E4110" t="s">
        <v>62</v>
      </c>
      <c r="G4110">
        <v>16.350000000000001</v>
      </c>
      <c r="H4110">
        <v>2013</v>
      </c>
      <c r="I4110">
        <v>5</v>
      </c>
      <c r="J4110">
        <v>6</v>
      </c>
      <c r="K4110">
        <v>16</v>
      </c>
      <c r="M4110" t="s">
        <v>932</v>
      </c>
      <c r="N4110" t="s">
        <v>933</v>
      </c>
      <c r="O4110" t="s">
        <v>934</v>
      </c>
      <c r="P4110" t="s">
        <v>934</v>
      </c>
      <c r="Q4110" t="s">
        <v>657</v>
      </c>
      <c r="R4110" t="str">
        <f t="shared" si="130"/>
        <v>Weekday</v>
      </c>
      <c r="S4110" s="12">
        <f t="shared" si="129"/>
        <v>41400</v>
      </c>
    </row>
    <row r="4111" spans="1:19" x14ac:dyDescent="0.25">
      <c r="A4111" t="s">
        <v>593</v>
      </c>
      <c r="B4111" t="s">
        <v>723</v>
      </c>
      <c r="C4111">
        <v>20137034447</v>
      </c>
      <c r="D4111">
        <v>275</v>
      </c>
      <c r="E4111" t="s">
        <v>87</v>
      </c>
      <c r="G4111">
        <v>32.229999999999997</v>
      </c>
      <c r="H4111">
        <v>2013</v>
      </c>
      <c r="I4111">
        <v>7</v>
      </c>
      <c r="J4111">
        <v>11</v>
      </c>
      <c r="K4111">
        <v>11</v>
      </c>
      <c r="M4111" t="s">
        <v>932</v>
      </c>
      <c r="N4111" t="s">
        <v>933</v>
      </c>
      <c r="O4111" t="s">
        <v>934</v>
      </c>
      <c r="P4111" t="s">
        <v>934</v>
      </c>
      <c r="Q4111" t="s">
        <v>897</v>
      </c>
      <c r="R4111" t="str">
        <f t="shared" si="130"/>
        <v>Weekday</v>
      </c>
      <c r="S4111" s="12">
        <f t="shared" si="129"/>
        <v>41466</v>
      </c>
    </row>
    <row r="4112" spans="1:19" x14ac:dyDescent="0.25">
      <c r="A4112" t="s">
        <v>593</v>
      </c>
      <c r="B4112" t="s">
        <v>594</v>
      </c>
      <c r="C4112">
        <v>20137034523</v>
      </c>
      <c r="D4112">
        <v>70</v>
      </c>
      <c r="E4112" t="s">
        <v>62</v>
      </c>
      <c r="G4112">
        <v>17.010000000000002</v>
      </c>
      <c r="H4112">
        <v>2013</v>
      </c>
      <c r="I4112">
        <v>5</v>
      </c>
      <c r="J4112">
        <v>10</v>
      </c>
      <c r="K4112">
        <v>14</v>
      </c>
      <c r="M4112" t="s">
        <v>932</v>
      </c>
      <c r="N4112" t="s">
        <v>933</v>
      </c>
      <c r="O4112" t="s">
        <v>934</v>
      </c>
      <c r="P4112" t="s">
        <v>934</v>
      </c>
      <c r="Q4112" t="s">
        <v>665</v>
      </c>
      <c r="R4112" t="str">
        <f t="shared" si="130"/>
        <v>Weekday</v>
      </c>
      <c r="S4112" s="12">
        <f t="shared" si="129"/>
        <v>41404</v>
      </c>
    </row>
    <row r="4113" spans="1:19" x14ac:dyDescent="0.25">
      <c r="A4113" t="s">
        <v>593</v>
      </c>
      <c r="B4113" t="s">
        <v>594</v>
      </c>
      <c r="C4113">
        <v>20137034624</v>
      </c>
      <c r="D4113">
        <v>70</v>
      </c>
      <c r="E4113" t="s">
        <v>87</v>
      </c>
      <c r="G4113">
        <v>13.12</v>
      </c>
      <c r="H4113">
        <v>2013</v>
      </c>
      <c r="I4113">
        <v>5</v>
      </c>
      <c r="J4113">
        <v>4</v>
      </c>
      <c r="K4113">
        <v>11</v>
      </c>
      <c r="M4113" t="s">
        <v>932</v>
      </c>
      <c r="N4113" t="s">
        <v>933</v>
      </c>
      <c r="O4113" t="s">
        <v>934</v>
      </c>
      <c r="P4113" t="s">
        <v>934</v>
      </c>
      <c r="R4113" t="str">
        <f t="shared" si="130"/>
        <v>Weekend</v>
      </c>
      <c r="S4113" s="12">
        <f t="shared" si="129"/>
        <v>41398</v>
      </c>
    </row>
    <row r="4114" spans="1:19" x14ac:dyDescent="0.25">
      <c r="A4114" t="s">
        <v>593</v>
      </c>
      <c r="B4114" t="s">
        <v>594</v>
      </c>
      <c r="C4114">
        <v>20137034636</v>
      </c>
      <c r="D4114">
        <v>70</v>
      </c>
      <c r="E4114" t="s">
        <v>87</v>
      </c>
      <c r="G4114">
        <v>7.87</v>
      </c>
      <c r="H4114">
        <v>2013</v>
      </c>
      <c r="I4114">
        <v>7</v>
      </c>
      <c r="J4114">
        <v>1</v>
      </c>
      <c r="K4114">
        <v>8</v>
      </c>
      <c r="M4114" t="s">
        <v>932</v>
      </c>
      <c r="N4114" t="s">
        <v>936</v>
      </c>
      <c r="O4114" t="s">
        <v>938</v>
      </c>
      <c r="P4114" t="s">
        <v>934</v>
      </c>
      <c r="R4114" t="str">
        <f t="shared" si="130"/>
        <v>Weekday</v>
      </c>
      <c r="S4114" s="12">
        <f t="shared" si="129"/>
        <v>41456</v>
      </c>
    </row>
    <row r="4115" spans="1:19" x14ac:dyDescent="0.25">
      <c r="A4115" t="s">
        <v>593</v>
      </c>
      <c r="B4115" t="s">
        <v>594</v>
      </c>
      <c r="C4115">
        <v>20137034681</v>
      </c>
      <c r="D4115">
        <v>70</v>
      </c>
      <c r="E4115" t="s">
        <v>62</v>
      </c>
      <c r="G4115">
        <v>13.19</v>
      </c>
      <c r="H4115">
        <v>2013</v>
      </c>
      <c r="I4115">
        <v>5</v>
      </c>
      <c r="J4115">
        <v>14</v>
      </c>
      <c r="K4115">
        <v>1</v>
      </c>
      <c r="M4115" t="s">
        <v>932</v>
      </c>
      <c r="N4115" t="s">
        <v>933</v>
      </c>
      <c r="O4115" t="s">
        <v>938</v>
      </c>
      <c r="P4115" t="s">
        <v>934</v>
      </c>
      <c r="R4115" t="str">
        <f t="shared" si="130"/>
        <v>Weekday</v>
      </c>
      <c r="S4115" s="12">
        <f t="shared" si="129"/>
        <v>41408</v>
      </c>
    </row>
    <row r="4116" spans="1:19" x14ac:dyDescent="0.25">
      <c r="A4116" t="s">
        <v>593</v>
      </c>
      <c r="B4116" t="s">
        <v>594</v>
      </c>
      <c r="C4116">
        <v>20137034694</v>
      </c>
      <c r="D4116">
        <v>70</v>
      </c>
      <c r="E4116" t="s">
        <v>62</v>
      </c>
      <c r="G4116">
        <v>14.74</v>
      </c>
      <c r="H4116">
        <v>2013</v>
      </c>
      <c r="I4116">
        <v>6</v>
      </c>
      <c r="J4116">
        <v>11</v>
      </c>
      <c r="K4116">
        <v>17</v>
      </c>
      <c r="M4116" t="s">
        <v>932</v>
      </c>
      <c r="N4116" t="s">
        <v>933</v>
      </c>
      <c r="O4116" t="s">
        <v>934</v>
      </c>
      <c r="P4116" t="s">
        <v>934</v>
      </c>
      <c r="R4116" t="str">
        <f t="shared" si="130"/>
        <v>Weekday</v>
      </c>
      <c r="S4116" s="12">
        <f t="shared" si="129"/>
        <v>41436</v>
      </c>
    </row>
    <row r="4117" spans="1:19" x14ac:dyDescent="0.25">
      <c r="A4117" t="s">
        <v>593</v>
      </c>
      <c r="B4117" t="s">
        <v>594</v>
      </c>
      <c r="C4117">
        <v>20137034696</v>
      </c>
      <c r="D4117">
        <v>70</v>
      </c>
      <c r="E4117" t="s">
        <v>62</v>
      </c>
      <c r="G4117">
        <v>15.24</v>
      </c>
      <c r="H4117">
        <v>2013</v>
      </c>
      <c r="I4117">
        <v>6</v>
      </c>
      <c r="J4117">
        <v>12</v>
      </c>
      <c r="K4117">
        <v>16</v>
      </c>
      <c r="M4117" t="s">
        <v>932</v>
      </c>
      <c r="N4117" t="s">
        <v>937</v>
      </c>
      <c r="O4117" t="s">
        <v>934</v>
      </c>
      <c r="P4117" t="s">
        <v>934</v>
      </c>
      <c r="R4117" t="str">
        <f t="shared" si="130"/>
        <v>Weekday</v>
      </c>
      <c r="S4117" s="12">
        <f t="shared" si="129"/>
        <v>41437</v>
      </c>
    </row>
    <row r="4118" spans="1:19" x14ac:dyDescent="0.25">
      <c r="A4118" t="s">
        <v>593</v>
      </c>
      <c r="B4118" t="s">
        <v>594</v>
      </c>
      <c r="C4118">
        <v>20137034698</v>
      </c>
      <c r="D4118">
        <v>70</v>
      </c>
      <c r="E4118" t="s">
        <v>62</v>
      </c>
      <c r="G4118">
        <v>13.94</v>
      </c>
      <c r="H4118">
        <v>2013</v>
      </c>
      <c r="I4118">
        <v>6</v>
      </c>
      <c r="J4118">
        <v>13</v>
      </c>
      <c r="K4118">
        <v>15</v>
      </c>
      <c r="M4118" t="s">
        <v>932</v>
      </c>
      <c r="N4118" t="s">
        <v>933</v>
      </c>
      <c r="O4118" t="s">
        <v>934</v>
      </c>
      <c r="P4118" t="s">
        <v>934</v>
      </c>
      <c r="R4118" t="str">
        <f t="shared" si="130"/>
        <v>Weekday</v>
      </c>
      <c r="S4118" s="12">
        <f t="shared" si="129"/>
        <v>41438</v>
      </c>
    </row>
    <row r="4119" spans="1:19" x14ac:dyDescent="0.25">
      <c r="A4119" t="s">
        <v>593</v>
      </c>
      <c r="B4119" t="s">
        <v>594</v>
      </c>
      <c r="C4119">
        <v>20137034699</v>
      </c>
      <c r="D4119">
        <v>70</v>
      </c>
      <c r="E4119" t="s">
        <v>87</v>
      </c>
      <c r="G4119">
        <v>12.91</v>
      </c>
      <c r="H4119">
        <v>2013</v>
      </c>
      <c r="I4119">
        <v>6</v>
      </c>
      <c r="J4119">
        <v>14</v>
      </c>
      <c r="K4119">
        <v>17</v>
      </c>
      <c r="M4119" t="s">
        <v>932</v>
      </c>
      <c r="N4119" t="s">
        <v>933</v>
      </c>
      <c r="O4119" t="s">
        <v>934</v>
      </c>
      <c r="P4119" t="s">
        <v>934</v>
      </c>
      <c r="R4119" t="str">
        <f t="shared" si="130"/>
        <v>Weekday</v>
      </c>
      <c r="S4119" s="12">
        <f t="shared" si="129"/>
        <v>41439</v>
      </c>
    </row>
    <row r="4120" spans="1:19" x14ac:dyDescent="0.25">
      <c r="A4120" t="s">
        <v>593</v>
      </c>
      <c r="B4120" t="s">
        <v>594</v>
      </c>
      <c r="C4120">
        <v>20137034717</v>
      </c>
      <c r="D4120">
        <v>70</v>
      </c>
      <c r="E4120" t="s">
        <v>62</v>
      </c>
      <c r="G4120">
        <v>12.91</v>
      </c>
      <c r="H4120">
        <v>2013</v>
      </c>
      <c r="I4120">
        <v>5</v>
      </c>
      <c r="J4120">
        <v>23</v>
      </c>
      <c r="K4120">
        <v>18</v>
      </c>
      <c r="M4120" t="s">
        <v>932</v>
      </c>
      <c r="N4120" t="s">
        <v>937</v>
      </c>
      <c r="O4120" t="s">
        <v>934</v>
      </c>
      <c r="P4120" t="s">
        <v>934</v>
      </c>
      <c r="R4120" t="str">
        <f t="shared" si="130"/>
        <v>Weekday</v>
      </c>
      <c r="S4120" s="12">
        <f t="shared" si="129"/>
        <v>41417</v>
      </c>
    </row>
    <row r="4121" spans="1:19" x14ac:dyDescent="0.25">
      <c r="A4121" t="s">
        <v>593</v>
      </c>
      <c r="B4121" t="s">
        <v>594</v>
      </c>
      <c r="C4121">
        <v>20137034756</v>
      </c>
      <c r="D4121">
        <v>70</v>
      </c>
      <c r="E4121" t="s">
        <v>87</v>
      </c>
      <c r="G4121">
        <v>14.38</v>
      </c>
      <c r="H4121">
        <v>2013</v>
      </c>
      <c r="I4121">
        <v>5</v>
      </c>
      <c r="J4121">
        <v>15</v>
      </c>
      <c r="K4121">
        <v>17</v>
      </c>
      <c r="M4121" t="s">
        <v>932</v>
      </c>
      <c r="N4121" t="s">
        <v>933</v>
      </c>
      <c r="O4121" t="s">
        <v>934</v>
      </c>
      <c r="P4121" t="s">
        <v>934</v>
      </c>
      <c r="R4121" t="str">
        <f t="shared" si="130"/>
        <v>Weekday</v>
      </c>
      <c r="S4121" s="12">
        <f t="shared" si="129"/>
        <v>41409</v>
      </c>
    </row>
    <row r="4122" spans="1:19" x14ac:dyDescent="0.25">
      <c r="A4122" t="s">
        <v>593</v>
      </c>
      <c r="B4122" t="s">
        <v>594</v>
      </c>
      <c r="C4122">
        <v>20137034785</v>
      </c>
      <c r="D4122">
        <v>70</v>
      </c>
      <c r="E4122" t="s">
        <v>62</v>
      </c>
      <c r="G4122">
        <v>16.95</v>
      </c>
      <c r="H4122">
        <v>2013</v>
      </c>
      <c r="I4122">
        <v>5</v>
      </c>
      <c r="J4122">
        <v>12</v>
      </c>
      <c r="K4122">
        <v>15</v>
      </c>
      <c r="M4122" t="s">
        <v>935</v>
      </c>
      <c r="N4122" t="s">
        <v>936</v>
      </c>
      <c r="O4122" t="s">
        <v>934</v>
      </c>
      <c r="P4122" t="s">
        <v>934</v>
      </c>
      <c r="Q4122" t="s">
        <v>665</v>
      </c>
      <c r="R4122" t="str">
        <f t="shared" si="130"/>
        <v>Weekend</v>
      </c>
      <c r="S4122" s="12">
        <f t="shared" si="129"/>
        <v>41406</v>
      </c>
    </row>
    <row r="4123" spans="1:19" x14ac:dyDescent="0.25">
      <c r="A4123" t="s">
        <v>593</v>
      </c>
      <c r="B4123" t="s">
        <v>594</v>
      </c>
      <c r="C4123">
        <v>20137034789</v>
      </c>
      <c r="D4123">
        <v>70</v>
      </c>
      <c r="E4123" t="s">
        <v>87</v>
      </c>
      <c r="G4123">
        <v>7.89</v>
      </c>
      <c r="H4123">
        <v>2013</v>
      </c>
      <c r="I4123">
        <v>4</v>
      </c>
      <c r="J4123">
        <v>24</v>
      </c>
      <c r="K4123">
        <v>15</v>
      </c>
      <c r="M4123" t="s">
        <v>932</v>
      </c>
      <c r="N4123" t="s">
        <v>937</v>
      </c>
      <c r="O4123" t="s">
        <v>934</v>
      </c>
      <c r="P4123" t="s">
        <v>934</v>
      </c>
      <c r="R4123" t="str">
        <f t="shared" si="130"/>
        <v>Weekday</v>
      </c>
      <c r="S4123" s="12">
        <f t="shared" si="129"/>
        <v>41388</v>
      </c>
    </row>
    <row r="4124" spans="1:19" x14ac:dyDescent="0.25">
      <c r="A4124" t="s">
        <v>593</v>
      </c>
      <c r="B4124" t="s">
        <v>594</v>
      </c>
      <c r="C4124">
        <v>20137034905</v>
      </c>
      <c r="D4124">
        <v>70</v>
      </c>
      <c r="E4124" t="s">
        <v>87</v>
      </c>
      <c r="G4124">
        <v>13.77</v>
      </c>
      <c r="H4124">
        <v>2013</v>
      </c>
      <c r="I4124">
        <v>6</v>
      </c>
      <c r="J4124">
        <v>24</v>
      </c>
      <c r="K4124">
        <v>7</v>
      </c>
      <c r="M4124" t="s">
        <v>932</v>
      </c>
      <c r="N4124" t="s">
        <v>933</v>
      </c>
      <c r="O4124" t="s">
        <v>934</v>
      </c>
      <c r="P4124" t="s">
        <v>934</v>
      </c>
      <c r="R4124" t="str">
        <f t="shared" si="130"/>
        <v>Weekday</v>
      </c>
      <c r="S4124" s="12">
        <f t="shared" si="129"/>
        <v>41449</v>
      </c>
    </row>
    <row r="4125" spans="1:19" x14ac:dyDescent="0.25">
      <c r="A4125" t="s">
        <v>593</v>
      </c>
      <c r="B4125" t="s">
        <v>594</v>
      </c>
      <c r="C4125">
        <v>20137035070</v>
      </c>
      <c r="D4125">
        <v>70</v>
      </c>
      <c r="E4125" t="s">
        <v>62</v>
      </c>
      <c r="G4125">
        <v>14.54</v>
      </c>
      <c r="H4125">
        <v>2013</v>
      </c>
      <c r="I4125">
        <v>5</v>
      </c>
      <c r="J4125">
        <v>23</v>
      </c>
      <c r="K4125">
        <v>13</v>
      </c>
      <c r="M4125" t="s">
        <v>932</v>
      </c>
      <c r="N4125" t="s">
        <v>933</v>
      </c>
      <c r="O4125" t="s">
        <v>938</v>
      </c>
      <c r="P4125" t="s">
        <v>934</v>
      </c>
      <c r="R4125" t="str">
        <f t="shared" si="130"/>
        <v>Weekday</v>
      </c>
      <c r="S4125" s="12">
        <f t="shared" si="129"/>
        <v>41417</v>
      </c>
    </row>
    <row r="4126" spans="1:19" x14ac:dyDescent="0.25">
      <c r="A4126" t="s">
        <v>593</v>
      </c>
      <c r="B4126" t="s">
        <v>594</v>
      </c>
      <c r="C4126">
        <v>20137035074</v>
      </c>
      <c r="D4126">
        <v>70</v>
      </c>
      <c r="E4126" t="s">
        <v>62</v>
      </c>
      <c r="G4126">
        <v>14.47</v>
      </c>
      <c r="H4126">
        <v>2013</v>
      </c>
      <c r="I4126">
        <v>5</v>
      </c>
      <c r="J4126">
        <v>3</v>
      </c>
      <c r="K4126">
        <v>16</v>
      </c>
      <c r="M4126" t="s">
        <v>932</v>
      </c>
      <c r="N4126" t="s">
        <v>933</v>
      </c>
      <c r="O4126" t="s">
        <v>934</v>
      </c>
      <c r="P4126" t="s">
        <v>934</v>
      </c>
      <c r="R4126" t="str">
        <f t="shared" si="130"/>
        <v>Weekday</v>
      </c>
      <c r="S4126" s="12">
        <f t="shared" si="129"/>
        <v>41397</v>
      </c>
    </row>
    <row r="4127" spans="1:19" x14ac:dyDescent="0.25">
      <c r="A4127" t="s">
        <v>593</v>
      </c>
      <c r="B4127" t="s">
        <v>594</v>
      </c>
      <c r="C4127">
        <v>20137035110</v>
      </c>
      <c r="D4127">
        <v>70</v>
      </c>
      <c r="E4127" t="s">
        <v>87</v>
      </c>
      <c r="G4127">
        <v>15.78</v>
      </c>
      <c r="H4127">
        <v>2013</v>
      </c>
      <c r="I4127">
        <v>5</v>
      </c>
      <c r="J4127">
        <v>24</v>
      </c>
      <c r="K4127">
        <v>8</v>
      </c>
      <c r="M4127" t="s">
        <v>932</v>
      </c>
      <c r="N4127" t="s">
        <v>933</v>
      </c>
      <c r="O4127" t="s">
        <v>934</v>
      </c>
      <c r="P4127" t="s">
        <v>934</v>
      </c>
      <c r="R4127" t="str">
        <f t="shared" si="130"/>
        <v>Weekday</v>
      </c>
      <c r="S4127" s="12">
        <f t="shared" si="129"/>
        <v>41418</v>
      </c>
    </row>
    <row r="4128" spans="1:19" x14ac:dyDescent="0.25">
      <c r="A4128" t="s">
        <v>593</v>
      </c>
      <c r="B4128" t="s">
        <v>594</v>
      </c>
      <c r="C4128">
        <v>20137035161</v>
      </c>
      <c r="D4128">
        <v>70</v>
      </c>
      <c r="E4128" t="s">
        <v>62</v>
      </c>
      <c r="G4128">
        <v>17.440000000000001</v>
      </c>
      <c r="H4128">
        <v>2013</v>
      </c>
      <c r="I4128">
        <v>5</v>
      </c>
      <c r="J4128">
        <v>13</v>
      </c>
      <c r="K4128">
        <v>0</v>
      </c>
      <c r="M4128" t="s">
        <v>932</v>
      </c>
      <c r="N4128" t="s">
        <v>933</v>
      </c>
      <c r="O4128" t="s">
        <v>934</v>
      </c>
      <c r="P4128" t="s">
        <v>934</v>
      </c>
      <c r="Q4128" t="s">
        <v>677</v>
      </c>
      <c r="R4128" t="str">
        <f t="shared" si="130"/>
        <v>Weekday</v>
      </c>
      <c r="S4128" s="12">
        <f t="shared" si="129"/>
        <v>41407</v>
      </c>
    </row>
    <row r="4129" spans="1:19" x14ac:dyDescent="0.25">
      <c r="A4129" t="s">
        <v>593</v>
      </c>
      <c r="B4129" t="s">
        <v>594</v>
      </c>
      <c r="C4129">
        <v>20137035168</v>
      </c>
      <c r="D4129">
        <v>70</v>
      </c>
      <c r="E4129" t="s">
        <v>62</v>
      </c>
      <c r="G4129">
        <v>12.23</v>
      </c>
      <c r="H4129">
        <v>2013</v>
      </c>
      <c r="I4129">
        <v>5</v>
      </c>
      <c r="J4129">
        <v>3</v>
      </c>
      <c r="K4129">
        <v>3</v>
      </c>
      <c r="M4129" t="s">
        <v>935</v>
      </c>
      <c r="N4129" t="s">
        <v>936</v>
      </c>
      <c r="O4129" t="s">
        <v>934</v>
      </c>
      <c r="P4129" t="s">
        <v>934</v>
      </c>
      <c r="Q4129" t="s">
        <v>637</v>
      </c>
      <c r="R4129" t="str">
        <f t="shared" si="130"/>
        <v>Weekday</v>
      </c>
      <c r="S4129" s="12">
        <f t="shared" si="129"/>
        <v>41397</v>
      </c>
    </row>
    <row r="4130" spans="1:19" x14ac:dyDescent="0.25">
      <c r="A4130" t="s">
        <v>593</v>
      </c>
      <c r="B4130" t="s">
        <v>594</v>
      </c>
      <c r="C4130">
        <v>20137035198</v>
      </c>
      <c r="D4130">
        <v>70</v>
      </c>
      <c r="E4130" t="s">
        <v>62</v>
      </c>
      <c r="G4130">
        <v>13</v>
      </c>
      <c r="H4130">
        <v>2013</v>
      </c>
      <c r="I4130">
        <v>5</v>
      </c>
      <c r="J4130">
        <v>3</v>
      </c>
      <c r="K4130">
        <v>16</v>
      </c>
      <c r="M4130" t="s">
        <v>932</v>
      </c>
      <c r="N4130" t="s">
        <v>933</v>
      </c>
      <c r="O4130" t="s">
        <v>934</v>
      </c>
      <c r="P4130" t="s">
        <v>934</v>
      </c>
      <c r="R4130" t="str">
        <f t="shared" si="130"/>
        <v>Weekday</v>
      </c>
      <c r="S4130" s="12">
        <f t="shared" si="129"/>
        <v>41397</v>
      </c>
    </row>
    <row r="4131" spans="1:19" x14ac:dyDescent="0.25">
      <c r="A4131" t="s">
        <v>593</v>
      </c>
      <c r="B4131" t="s">
        <v>594</v>
      </c>
      <c r="C4131">
        <v>20137035213</v>
      </c>
      <c r="D4131">
        <v>70</v>
      </c>
      <c r="E4131" t="s">
        <v>62</v>
      </c>
      <c r="G4131">
        <v>12.34</v>
      </c>
      <c r="H4131">
        <v>2013</v>
      </c>
      <c r="I4131">
        <v>6</v>
      </c>
      <c r="J4131">
        <v>18</v>
      </c>
      <c r="K4131">
        <v>17</v>
      </c>
      <c r="M4131" t="s">
        <v>932</v>
      </c>
      <c r="N4131" t="s">
        <v>933</v>
      </c>
      <c r="O4131" t="s">
        <v>934</v>
      </c>
      <c r="P4131" t="s">
        <v>934</v>
      </c>
      <c r="R4131" t="str">
        <f t="shared" si="130"/>
        <v>Weekday</v>
      </c>
      <c r="S4131" s="12">
        <f t="shared" si="129"/>
        <v>41443</v>
      </c>
    </row>
    <row r="4132" spans="1:19" x14ac:dyDescent="0.25">
      <c r="A4132" t="s">
        <v>593</v>
      </c>
      <c r="B4132" t="s">
        <v>594</v>
      </c>
      <c r="C4132">
        <v>20137035404</v>
      </c>
      <c r="D4132">
        <v>70</v>
      </c>
      <c r="E4132" t="s">
        <v>87</v>
      </c>
      <c r="G4132">
        <v>15.33</v>
      </c>
      <c r="H4132">
        <v>2013</v>
      </c>
      <c r="I4132">
        <v>7</v>
      </c>
      <c r="J4132">
        <v>8</v>
      </c>
      <c r="K4132">
        <v>7</v>
      </c>
      <c r="M4132" t="s">
        <v>932</v>
      </c>
      <c r="N4132" t="s">
        <v>933</v>
      </c>
      <c r="O4132" t="s">
        <v>934</v>
      </c>
      <c r="P4132" t="s">
        <v>934</v>
      </c>
      <c r="R4132" t="str">
        <f t="shared" si="130"/>
        <v>Weekday</v>
      </c>
      <c r="S4132" s="12">
        <f t="shared" si="129"/>
        <v>41463</v>
      </c>
    </row>
    <row r="4133" spans="1:19" x14ac:dyDescent="0.25">
      <c r="A4133" t="s">
        <v>593</v>
      </c>
      <c r="B4133" t="s">
        <v>594</v>
      </c>
      <c r="C4133">
        <v>20137035405</v>
      </c>
      <c r="D4133">
        <v>70</v>
      </c>
      <c r="E4133" t="s">
        <v>62</v>
      </c>
      <c r="G4133">
        <v>17</v>
      </c>
      <c r="H4133">
        <v>2013</v>
      </c>
      <c r="I4133">
        <v>7</v>
      </c>
      <c r="J4133">
        <v>8</v>
      </c>
      <c r="K4133">
        <v>13</v>
      </c>
      <c r="M4133" t="s">
        <v>932</v>
      </c>
      <c r="N4133" t="s">
        <v>933</v>
      </c>
      <c r="O4133" t="s">
        <v>934</v>
      </c>
      <c r="P4133" t="s">
        <v>934</v>
      </c>
      <c r="Q4133" t="s">
        <v>665</v>
      </c>
      <c r="R4133" t="str">
        <f t="shared" si="130"/>
        <v>Weekday</v>
      </c>
      <c r="S4133" s="12">
        <f t="shared" si="129"/>
        <v>41463</v>
      </c>
    </row>
    <row r="4134" spans="1:19" x14ac:dyDescent="0.25">
      <c r="A4134" t="s">
        <v>593</v>
      </c>
      <c r="B4134" t="s">
        <v>594</v>
      </c>
      <c r="C4134">
        <v>20137035412</v>
      </c>
      <c r="D4134">
        <v>70</v>
      </c>
      <c r="E4134" t="s">
        <v>62</v>
      </c>
      <c r="G4134">
        <v>9.9</v>
      </c>
      <c r="H4134">
        <v>2013</v>
      </c>
      <c r="I4134">
        <v>6</v>
      </c>
      <c r="J4134">
        <v>28</v>
      </c>
      <c r="K4134">
        <v>13</v>
      </c>
      <c r="M4134" t="s">
        <v>932</v>
      </c>
      <c r="N4134" t="s">
        <v>936</v>
      </c>
      <c r="O4134" t="s">
        <v>934</v>
      </c>
      <c r="P4134" t="s">
        <v>934</v>
      </c>
      <c r="R4134" t="str">
        <f t="shared" si="130"/>
        <v>Weekday</v>
      </c>
      <c r="S4134" s="12">
        <f t="shared" si="129"/>
        <v>41453</v>
      </c>
    </row>
    <row r="4135" spans="1:19" x14ac:dyDescent="0.25">
      <c r="A4135" t="s">
        <v>593</v>
      </c>
      <c r="B4135" t="s">
        <v>594</v>
      </c>
      <c r="C4135">
        <v>20137035427</v>
      </c>
      <c r="D4135">
        <v>70</v>
      </c>
      <c r="E4135" t="s">
        <v>87</v>
      </c>
      <c r="G4135">
        <v>16.16</v>
      </c>
      <c r="H4135">
        <v>2013</v>
      </c>
      <c r="I4135">
        <v>7</v>
      </c>
      <c r="J4135">
        <v>10</v>
      </c>
      <c r="K4135">
        <v>9</v>
      </c>
      <c r="M4135" t="s">
        <v>932</v>
      </c>
      <c r="N4135" t="s">
        <v>933</v>
      </c>
      <c r="O4135" t="s">
        <v>934</v>
      </c>
      <c r="P4135" t="s">
        <v>934</v>
      </c>
      <c r="R4135" t="str">
        <f t="shared" si="130"/>
        <v>Weekday</v>
      </c>
      <c r="S4135" s="12">
        <f t="shared" si="129"/>
        <v>41465</v>
      </c>
    </row>
    <row r="4136" spans="1:19" x14ac:dyDescent="0.25">
      <c r="A4136" t="s">
        <v>593</v>
      </c>
      <c r="B4136" t="s">
        <v>594</v>
      </c>
      <c r="C4136">
        <v>20137035635</v>
      </c>
      <c r="D4136">
        <v>70</v>
      </c>
      <c r="E4136" t="s">
        <v>62</v>
      </c>
      <c r="G4136">
        <v>13.94</v>
      </c>
      <c r="H4136">
        <v>2013</v>
      </c>
      <c r="I4136">
        <v>5</v>
      </c>
      <c r="J4136">
        <v>14</v>
      </c>
      <c r="K4136">
        <v>17</v>
      </c>
      <c r="M4136" t="s">
        <v>932</v>
      </c>
      <c r="N4136" t="s">
        <v>933</v>
      </c>
      <c r="O4136" t="s">
        <v>934</v>
      </c>
      <c r="P4136" t="s">
        <v>934</v>
      </c>
      <c r="R4136" t="str">
        <f t="shared" si="130"/>
        <v>Weekday</v>
      </c>
      <c r="S4136" s="12">
        <f t="shared" si="129"/>
        <v>41408</v>
      </c>
    </row>
    <row r="4137" spans="1:19" x14ac:dyDescent="0.25">
      <c r="A4137" t="s">
        <v>593</v>
      </c>
      <c r="B4137" t="s">
        <v>594</v>
      </c>
      <c r="C4137">
        <v>20137035654</v>
      </c>
      <c r="D4137">
        <v>70</v>
      </c>
      <c r="E4137" t="s">
        <v>62</v>
      </c>
      <c r="G4137">
        <v>9.2799999999999994</v>
      </c>
      <c r="H4137">
        <v>2013</v>
      </c>
      <c r="I4137">
        <v>6</v>
      </c>
      <c r="J4137">
        <v>19</v>
      </c>
      <c r="K4137">
        <v>7</v>
      </c>
      <c r="M4137" t="s">
        <v>932</v>
      </c>
      <c r="N4137" t="s">
        <v>933</v>
      </c>
      <c r="O4137" t="s">
        <v>934</v>
      </c>
      <c r="P4137" t="s">
        <v>934</v>
      </c>
      <c r="Q4137" t="s">
        <v>602</v>
      </c>
      <c r="R4137" t="str">
        <f t="shared" si="130"/>
        <v>Weekday</v>
      </c>
      <c r="S4137" s="12">
        <f t="shared" si="129"/>
        <v>41444</v>
      </c>
    </row>
    <row r="4138" spans="1:19" x14ac:dyDescent="0.25">
      <c r="A4138" t="s">
        <v>593</v>
      </c>
      <c r="B4138" t="s">
        <v>594</v>
      </c>
      <c r="C4138">
        <v>20137035786</v>
      </c>
      <c r="D4138">
        <v>70</v>
      </c>
      <c r="E4138" t="s">
        <v>62</v>
      </c>
      <c r="G4138">
        <v>17.03</v>
      </c>
      <c r="H4138">
        <v>2013</v>
      </c>
      <c r="I4138">
        <v>6</v>
      </c>
      <c r="J4138">
        <v>10</v>
      </c>
      <c r="K4138">
        <v>17</v>
      </c>
      <c r="M4138" t="s">
        <v>932</v>
      </c>
      <c r="N4138" t="s">
        <v>933</v>
      </c>
      <c r="O4138" t="s">
        <v>934</v>
      </c>
      <c r="P4138" t="s">
        <v>934</v>
      </c>
      <c r="Q4138" t="s">
        <v>665</v>
      </c>
      <c r="R4138" t="str">
        <f t="shared" si="130"/>
        <v>Weekday</v>
      </c>
      <c r="S4138" s="12">
        <f t="shared" si="129"/>
        <v>41435</v>
      </c>
    </row>
    <row r="4139" spans="1:19" x14ac:dyDescent="0.25">
      <c r="A4139" t="s">
        <v>593</v>
      </c>
      <c r="B4139" t="s">
        <v>594</v>
      </c>
      <c r="C4139">
        <v>20137035808</v>
      </c>
      <c r="D4139">
        <v>70</v>
      </c>
      <c r="E4139" t="s">
        <v>62</v>
      </c>
      <c r="G4139">
        <v>13.77</v>
      </c>
      <c r="H4139">
        <v>2013</v>
      </c>
      <c r="I4139">
        <v>5</v>
      </c>
      <c r="J4139">
        <v>30</v>
      </c>
      <c r="K4139">
        <v>15</v>
      </c>
      <c r="M4139" t="s">
        <v>932</v>
      </c>
      <c r="N4139" t="s">
        <v>933</v>
      </c>
      <c r="O4139" t="s">
        <v>934</v>
      </c>
      <c r="P4139" t="s">
        <v>934</v>
      </c>
      <c r="R4139" t="str">
        <f t="shared" si="130"/>
        <v>Weekday</v>
      </c>
      <c r="S4139" s="12">
        <f t="shared" si="129"/>
        <v>41424</v>
      </c>
    </row>
    <row r="4140" spans="1:19" x14ac:dyDescent="0.25">
      <c r="A4140" t="s">
        <v>593</v>
      </c>
      <c r="B4140" t="s">
        <v>594</v>
      </c>
      <c r="C4140">
        <v>20137035809</v>
      </c>
      <c r="D4140">
        <v>70</v>
      </c>
      <c r="E4140" t="s">
        <v>87</v>
      </c>
      <c r="G4140">
        <v>17.010000000000002</v>
      </c>
      <c r="H4140">
        <v>2013</v>
      </c>
      <c r="I4140">
        <v>5</v>
      </c>
      <c r="J4140">
        <v>30</v>
      </c>
      <c r="K4140">
        <v>18</v>
      </c>
      <c r="M4140" t="s">
        <v>932</v>
      </c>
      <c r="N4140" t="s">
        <v>936</v>
      </c>
      <c r="O4140" t="s">
        <v>934</v>
      </c>
      <c r="P4140" t="s">
        <v>934</v>
      </c>
      <c r="Q4140" t="s">
        <v>718</v>
      </c>
      <c r="R4140" t="str">
        <f t="shared" si="130"/>
        <v>Weekday</v>
      </c>
      <c r="S4140" s="12">
        <f t="shared" si="129"/>
        <v>41424</v>
      </c>
    </row>
    <row r="4141" spans="1:19" x14ac:dyDescent="0.25">
      <c r="A4141" t="s">
        <v>593</v>
      </c>
      <c r="B4141" t="s">
        <v>594</v>
      </c>
      <c r="C4141">
        <v>20137035815</v>
      </c>
      <c r="D4141">
        <v>70</v>
      </c>
      <c r="E4141" t="s">
        <v>62</v>
      </c>
      <c r="G4141">
        <v>14.35</v>
      </c>
      <c r="H4141">
        <v>2013</v>
      </c>
      <c r="I4141">
        <v>6</v>
      </c>
      <c r="J4141">
        <v>6</v>
      </c>
      <c r="K4141">
        <v>14</v>
      </c>
      <c r="M4141" t="s">
        <v>932</v>
      </c>
      <c r="N4141" t="s">
        <v>933</v>
      </c>
      <c r="O4141" t="s">
        <v>938</v>
      </c>
      <c r="P4141" t="s">
        <v>934</v>
      </c>
      <c r="R4141" t="str">
        <f t="shared" si="130"/>
        <v>Weekday</v>
      </c>
      <c r="S4141" s="12">
        <f t="shared" si="129"/>
        <v>41431</v>
      </c>
    </row>
    <row r="4142" spans="1:19" x14ac:dyDescent="0.25">
      <c r="A4142" t="s">
        <v>593</v>
      </c>
      <c r="B4142" t="s">
        <v>594</v>
      </c>
      <c r="C4142">
        <v>20137035818</v>
      </c>
      <c r="D4142">
        <v>70</v>
      </c>
      <c r="E4142" t="s">
        <v>62</v>
      </c>
      <c r="G4142">
        <v>13.04</v>
      </c>
      <c r="H4142">
        <v>2013</v>
      </c>
      <c r="I4142">
        <v>6</v>
      </c>
      <c r="J4142">
        <v>4</v>
      </c>
      <c r="K4142">
        <v>18</v>
      </c>
      <c r="M4142" t="s">
        <v>932</v>
      </c>
      <c r="N4142" t="s">
        <v>933</v>
      </c>
      <c r="O4142" t="s">
        <v>934</v>
      </c>
      <c r="P4142" t="s">
        <v>934</v>
      </c>
      <c r="R4142" t="str">
        <f t="shared" si="130"/>
        <v>Weekday</v>
      </c>
      <c r="S4142" s="12">
        <f t="shared" si="129"/>
        <v>41429</v>
      </c>
    </row>
    <row r="4143" spans="1:19" x14ac:dyDescent="0.25">
      <c r="A4143" t="s">
        <v>593</v>
      </c>
      <c r="B4143" t="s">
        <v>723</v>
      </c>
      <c r="C4143">
        <v>20137036005</v>
      </c>
      <c r="D4143">
        <v>71</v>
      </c>
      <c r="E4143" t="s">
        <v>62</v>
      </c>
      <c r="G4143">
        <v>13</v>
      </c>
      <c r="H4143">
        <v>2013</v>
      </c>
      <c r="I4143">
        <v>7</v>
      </c>
      <c r="J4143">
        <v>4</v>
      </c>
      <c r="K4143">
        <v>23</v>
      </c>
      <c r="M4143" t="s">
        <v>932</v>
      </c>
      <c r="N4143" t="s">
        <v>933</v>
      </c>
      <c r="O4143" t="s">
        <v>934</v>
      </c>
      <c r="P4143" t="s">
        <v>934</v>
      </c>
      <c r="Q4143" t="s">
        <v>739</v>
      </c>
      <c r="R4143" t="str">
        <f t="shared" si="130"/>
        <v>Weekday</v>
      </c>
      <c r="S4143" s="12">
        <f t="shared" si="129"/>
        <v>41459</v>
      </c>
    </row>
    <row r="4144" spans="1:19" x14ac:dyDescent="0.25">
      <c r="A4144" t="s">
        <v>593</v>
      </c>
      <c r="B4144" t="s">
        <v>594</v>
      </c>
      <c r="C4144">
        <v>20137036018</v>
      </c>
      <c r="D4144">
        <v>70</v>
      </c>
      <c r="E4144" t="s">
        <v>62</v>
      </c>
      <c r="G4144">
        <v>9.2799999999999994</v>
      </c>
      <c r="H4144">
        <v>2013</v>
      </c>
      <c r="I4144">
        <v>7</v>
      </c>
      <c r="J4144">
        <v>16</v>
      </c>
      <c r="K4144">
        <v>8</v>
      </c>
      <c r="M4144" t="s">
        <v>932</v>
      </c>
      <c r="N4144" t="s">
        <v>933</v>
      </c>
      <c r="O4144" t="s">
        <v>934</v>
      </c>
      <c r="P4144" t="s">
        <v>934</v>
      </c>
      <c r="Q4144" t="s">
        <v>602</v>
      </c>
      <c r="R4144" t="str">
        <f t="shared" si="130"/>
        <v>Weekday</v>
      </c>
      <c r="S4144" s="12">
        <f t="shared" si="129"/>
        <v>41471</v>
      </c>
    </row>
    <row r="4145" spans="1:19" x14ac:dyDescent="0.25">
      <c r="A4145" t="s">
        <v>593</v>
      </c>
      <c r="B4145" t="s">
        <v>594</v>
      </c>
      <c r="C4145">
        <v>20137036087</v>
      </c>
      <c r="D4145">
        <v>70</v>
      </c>
      <c r="E4145" t="s">
        <v>62</v>
      </c>
      <c r="G4145">
        <v>13.11</v>
      </c>
      <c r="H4145">
        <v>2013</v>
      </c>
      <c r="I4145">
        <v>5</v>
      </c>
      <c r="J4145">
        <v>30</v>
      </c>
      <c r="K4145">
        <v>8</v>
      </c>
      <c r="M4145" t="s">
        <v>932</v>
      </c>
      <c r="N4145" t="s">
        <v>933</v>
      </c>
      <c r="O4145" t="s">
        <v>934</v>
      </c>
      <c r="P4145" t="s">
        <v>934</v>
      </c>
      <c r="R4145" t="str">
        <f t="shared" si="130"/>
        <v>Weekday</v>
      </c>
      <c r="S4145" s="12">
        <f t="shared" si="129"/>
        <v>41424</v>
      </c>
    </row>
    <row r="4146" spans="1:19" x14ac:dyDescent="0.25">
      <c r="A4146" t="s">
        <v>593</v>
      </c>
      <c r="B4146" t="s">
        <v>594</v>
      </c>
      <c r="C4146">
        <v>20137036095</v>
      </c>
      <c r="D4146">
        <v>70</v>
      </c>
      <c r="E4146" t="s">
        <v>87</v>
      </c>
      <c r="G4146">
        <v>13.26</v>
      </c>
      <c r="H4146">
        <v>2013</v>
      </c>
      <c r="I4146">
        <v>5</v>
      </c>
      <c r="J4146">
        <v>29</v>
      </c>
      <c r="K4146">
        <v>17</v>
      </c>
      <c r="M4146" t="s">
        <v>932</v>
      </c>
      <c r="N4146" t="s">
        <v>933</v>
      </c>
      <c r="O4146" t="s">
        <v>934</v>
      </c>
      <c r="P4146" t="s">
        <v>934</v>
      </c>
      <c r="R4146" t="str">
        <f t="shared" si="130"/>
        <v>Weekday</v>
      </c>
      <c r="S4146" s="12">
        <f t="shared" si="129"/>
        <v>41423</v>
      </c>
    </row>
    <row r="4147" spans="1:19" x14ac:dyDescent="0.25">
      <c r="A4147" t="s">
        <v>593</v>
      </c>
      <c r="B4147" t="s">
        <v>594</v>
      </c>
      <c r="C4147">
        <v>20137036099</v>
      </c>
      <c r="D4147">
        <v>70</v>
      </c>
      <c r="E4147" t="s">
        <v>62</v>
      </c>
      <c r="G4147">
        <v>13.1</v>
      </c>
      <c r="H4147">
        <v>2013</v>
      </c>
      <c r="I4147">
        <v>6</v>
      </c>
      <c r="J4147">
        <v>5</v>
      </c>
      <c r="K4147">
        <v>15</v>
      </c>
      <c r="M4147" t="s">
        <v>932</v>
      </c>
      <c r="N4147" t="s">
        <v>936</v>
      </c>
      <c r="O4147" t="s">
        <v>934</v>
      </c>
      <c r="P4147" t="s">
        <v>934</v>
      </c>
      <c r="R4147" t="str">
        <f t="shared" si="130"/>
        <v>Weekday</v>
      </c>
      <c r="S4147" s="12">
        <f t="shared" si="129"/>
        <v>41430</v>
      </c>
    </row>
    <row r="4148" spans="1:19" x14ac:dyDescent="0.25">
      <c r="A4148" t="s">
        <v>593</v>
      </c>
      <c r="B4148" t="s">
        <v>594</v>
      </c>
      <c r="C4148">
        <v>20137036104</v>
      </c>
      <c r="D4148">
        <v>70</v>
      </c>
      <c r="E4148" t="s">
        <v>87</v>
      </c>
      <c r="G4148">
        <v>7.95</v>
      </c>
      <c r="H4148">
        <v>2013</v>
      </c>
      <c r="I4148">
        <v>6</v>
      </c>
      <c r="J4148">
        <v>6</v>
      </c>
      <c r="K4148">
        <v>13</v>
      </c>
      <c r="M4148" t="s">
        <v>935</v>
      </c>
      <c r="N4148" t="s">
        <v>933</v>
      </c>
      <c r="O4148" t="s">
        <v>934</v>
      </c>
      <c r="P4148" t="s">
        <v>934</v>
      </c>
      <c r="Q4148" t="s">
        <v>618</v>
      </c>
      <c r="R4148" t="str">
        <f t="shared" si="130"/>
        <v>Weekday</v>
      </c>
      <c r="S4148" s="12">
        <f t="shared" si="129"/>
        <v>41431</v>
      </c>
    </row>
    <row r="4149" spans="1:19" x14ac:dyDescent="0.25">
      <c r="A4149" t="s">
        <v>593</v>
      </c>
      <c r="B4149" t="s">
        <v>594</v>
      </c>
      <c r="C4149">
        <v>20137036126</v>
      </c>
      <c r="D4149">
        <v>70</v>
      </c>
      <c r="E4149" t="s">
        <v>62</v>
      </c>
      <c r="G4149">
        <v>13.86</v>
      </c>
      <c r="H4149">
        <v>2013</v>
      </c>
      <c r="I4149">
        <v>5</v>
      </c>
      <c r="J4149">
        <v>20</v>
      </c>
      <c r="K4149">
        <v>8</v>
      </c>
      <c r="M4149" t="s">
        <v>932</v>
      </c>
      <c r="N4149" t="s">
        <v>933</v>
      </c>
      <c r="O4149" t="s">
        <v>934</v>
      </c>
      <c r="P4149" t="s">
        <v>934</v>
      </c>
      <c r="R4149" t="str">
        <f t="shared" si="130"/>
        <v>Weekday</v>
      </c>
      <c r="S4149" s="12">
        <f t="shared" si="129"/>
        <v>41414</v>
      </c>
    </row>
    <row r="4150" spans="1:19" x14ac:dyDescent="0.25">
      <c r="A4150" t="s">
        <v>593</v>
      </c>
      <c r="B4150" t="s">
        <v>594</v>
      </c>
      <c r="C4150">
        <v>20137036321</v>
      </c>
      <c r="D4150">
        <v>70</v>
      </c>
      <c r="E4150" t="s">
        <v>940</v>
      </c>
      <c r="G4150">
        <v>19.309999999999999</v>
      </c>
      <c r="H4150">
        <v>2013</v>
      </c>
      <c r="I4150">
        <v>6</v>
      </c>
      <c r="J4150">
        <v>24</v>
      </c>
      <c r="K4150">
        <v>16</v>
      </c>
      <c r="M4150" t="s">
        <v>935</v>
      </c>
      <c r="N4150" t="s">
        <v>939</v>
      </c>
      <c r="O4150" t="s">
        <v>934</v>
      </c>
      <c r="P4150" t="s">
        <v>934</v>
      </c>
      <c r="R4150" t="str">
        <f t="shared" si="130"/>
        <v>Weekday</v>
      </c>
      <c r="S4150" s="12">
        <f t="shared" si="129"/>
        <v>41449</v>
      </c>
    </row>
    <row r="4151" spans="1:19" x14ac:dyDescent="0.25">
      <c r="A4151" t="s">
        <v>593</v>
      </c>
      <c r="B4151" t="s">
        <v>594</v>
      </c>
      <c r="C4151">
        <v>20137036328</v>
      </c>
      <c r="D4151">
        <v>70</v>
      </c>
      <c r="E4151" t="s">
        <v>940</v>
      </c>
      <c r="G4151">
        <v>14.19</v>
      </c>
      <c r="H4151">
        <v>2013</v>
      </c>
      <c r="I4151">
        <v>5</v>
      </c>
      <c r="J4151">
        <v>9</v>
      </c>
      <c r="K4151">
        <v>10</v>
      </c>
      <c r="M4151" t="s">
        <v>932</v>
      </c>
      <c r="N4151" t="s">
        <v>933</v>
      </c>
      <c r="O4151" t="s">
        <v>934</v>
      </c>
      <c r="P4151" t="s">
        <v>934</v>
      </c>
      <c r="R4151" t="str">
        <f t="shared" si="130"/>
        <v>Weekday</v>
      </c>
      <c r="S4151" s="12">
        <f t="shared" si="129"/>
        <v>41403</v>
      </c>
    </row>
    <row r="4152" spans="1:19" x14ac:dyDescent="0.25">
      <c r="A4152" t="s">
        <v>593</v>
      </c>
      <c r="B4152" t="s">
        <v>594</v>
      </c>
      <c r="C4152">
        <v>20137036332</v>
      </c>
      <c r="D4152">
        <v>70</v>
      </c>
      <c r="E4152" t="s">
        <v>62</v>
      </c>
      <c r="G4152">
        <v>14.05</v>
      </c>
      <c r="H4152">
        <v>2013</v>
      </c>
      <c r="I4152">
        <v>6</v>
      </c>
      <c r="J4152">
        <v>20</v>
      </c>
      <c r="K4152">
        <v>8</v>
      </c>
      <c r="M4152" t="s">
        <v>932</v>
      </c>
      <c r="N4152" t="s">
        <v>933</v>
      </c>
      <c r="O4152" t="s">
        <v>934</v>
      </c>
      <c r="P4152" t="s">
        <v>934</v>
      </c>
      <c r="R4152" t="str">
        <f t="shared" si="130"/>
        <v>Weekday</v>
      </c>
      <c r="S4152" s="12">
        <f t="shared" si="129"/>
        <v>41445</v>
      </c>
    </row>
    <row r="4153" spans="1:19" x14ac:dyDescent="0.25">
      <c r="A4153" t="s">
        <v>593</v>
      </c>
      <c r="B4153" t="s">
        <v>723</v>
      </c>
      <c r="C4153">
        <v>20137036602</v>
      </c>
      <c r="D4153">
        <v>71</v>
      </c>
      <c r="E4153" t="s">
        <v>87</v>
      </c>
      <c r="G4153">
        <v>12.03</v>
      </c>
      <c r="H4153">
        <v>2013</v>
      </c>
      <c r="I4153">
        <v>7</v>
      </c>
      <c r="J4153">
        <v>27</v>
      </c>
      <c r="K4153">
        <v>13</v>
      </c>
      <c r="M4153" t="s">
        <v>932</v>
      </c>
      <c r="N4153" t="s">
        <v>933</v>
      </c>
      <c r="O4153" t="s">
        <v>934</v>
      </c>
      <c r="P4153" t="s">
        <v>934</v>
      </c>
      <c r="Q4153" t="s">
        <v>834</v>
      </c>
      <c r="R4153" t="str">
        <f t="shared" si="130"/>
        <v>Weekend</v>
      </c>
      <c r="S4153" s="12">
        <f t="shared" si="129"/>
        <v>41482</v>
      </c>
    </row>
    <row r="4154" spans="1:19" x14ac:dyDescent="0.25">
      <c r="A4154" t="s">
        <v>593</v>
      </c>
      <c r="B4154" t="s">
        <v>594</v>
      </c>
      <c r="C4154">
        <v>20137036613</v>
      </c>
      <c r="D4154">
        <v>70</v>
      </c>
      <c r="E4154" t="s">
        <v>87</v>
      </c>
      <c r="G4154">
        <v>7.95</v>
      </c>
      <c r="H4154">
        <v>2013</v>
      </c>
      <c r="I4154">
        <v>7</v>
      </c>
      <c r="J4154">
        <v>22</v>
      </c>
      <c r="K4154">
        <v>18</v>
      </c>
      <c r="M4154" t="s">
        <v>932</v>
      </c>
      <c r="N4154" t="s">
        <v>933</v>
      </c>
      <c r="O4154" t="s">
        <v>934</v>
      </c>
      <c r="P4154" t="s">
        <v>934</v>
      </c>
      <c r="Q4154" t="s">
        <v>618</v>
      </c>
      <c r="R4154" t="str">
        <f t="shared" si="130"/>
        <v>Weekday</v>
      </c>
      <c r="S4154" s="12">
        <f t="shared" si="129"/>
        <v>41477</v>
      </c>
    </row>
    <row r="4155" spans="1:19" x14ac:dyDescent="0.25">
      <c r="A4155" t="s">
        <v>593</v>
      </c>
      <c r="B4155" t="s">
        <v>594</v>
      </c>
      <c r="C4155">
        <v>20137036614</v>
      </c>
      <c r="D4155">
        <v>70</v>
      </c>
      <c r="E4155" t="s">
        <v>62</v>
      </c>
      <c r="G4155">
        <v>14.38</v>
      </c>
      <c r="H4155">
        <v>2013</v>
      </c>
      <c r="I4155">
        <v>7</v>
      </c>
      <c r="J4155">
        <v>22</v>
      </c>
      <c r="K4155">
        <v>13</v>
      </c>
      <c r="M4155" t="s">
        <v>932</v>
      </c>
      <c r="N4155" t="s">
        <v>936</v>
      </c>
      <c r="O4155" t="s">
        <v>934</v>
      </c>
      <c r="P4155" t="s">
        <v>934</v>
      </c>
      <c r="R4155" t="str">
        <f t="shared" si="130"/>
        <v>Weekday</v>
      </c>
      <c r="S4155" s="12">
        <f t="shared" si="129"/>
        <v>41477</v>
      </c>
    </row>
    <row r="4156" spans="1:19" x14ac:dyDescent="0.25">
      <c r="A4156" t="s">
        <v>593</v>
      </c>
      <c r="B4156" t="s">
        <v>594</v>
      </c>
      <c r="C4156">
        <v>20137036753</v>
      </c>
      <c r="D4156">
        <v>70</v>
      </c>
      <c r="E4156" t="s">
        <v>87</v>
      </c>
      <c r="G4156">
        <v>16.07</v>
      </c>
      <c r="H4156">
        <v>2013</v>
      </c>
      <c r="I4156">
        <v>7</v>
      </c>
      <c r="J4156">
        <v>11</v>
      </c>
      <c r="K4156">
        <v>7</v>
      </c>
      <c r="M4156" t="s">
        <v>932</v>
      </c>
      <c r="N4156" t="s">
        <v>933</v>
      </c>
      <c r="O4156" t="s">
        <v>934</v>
      </c>
      <c r="P4156" t="s">
        <v>934</v>
      </c>
      <c r="R4156" t="str">
        <f t="shared" si="130"/>
        <v>Weekday</v>
      </c>
      <c r="S4156" s="12">
        <f t="shared" si="129"/>
        <v>41466</v>
      </c>
    </row>
    <row r="4157" spans="1:19" x14ac:dyDescent="0.25">
      <c r="A4157" t="s">
        <v>593</v>
      </c>
      <c r="B4157" t="s">
        <v>594</v>
      </c>
      <c r="C4157">
        <v>20137036824</v>
      </c>
      <c r="D4157">
        <v>70</v>
      </c>
      <c r="E4157" t="s">
        <v>62</v>
      </c>
      <c r="G4157">
        <v>15.88</v>
      </c>
      <c r="H4157">
        <v>2013</v>
      </c>
      <c r="I4157">
        <v>6</v>
      </c>
      <c r="J4157">
        <v>5</v>
      </c>
      <c r="K4157">
        <v>18</v>
      </c>
      <c r="M4157" t="s">
        <v>932</v>
      </c>
      <c r="N4157" t="s">
        <v>933</v>
      </c>
      <c r="O4157" t="s">
        <v>934</v>
      </c>
      <c r="P4157" t="s">
        <v>934</v>
      </c>
      <c r="Q4157" t="s">
        <v>657</v>
      </c>
      <c r="R4157" t="str">
        <f t="shared" si="130"/>
        <v>Weekday</v>
      </c>
      <c r="S4157" s="12">
        <f t="shared" si="129"/>
        <v>41430</v>
      </c>
    </row>
    <row r="4158" spans="1:19" x14ac:dyDescent="0.25">
      <c r="A4158" t="s">
        <v>593</v>
      </c>
      <c r="B4158" t="s">
        <v>594</v>
      </c>
      <c r="C4158">
        <v>20137036857</v>
      </c>
      <c r="D4158">
        <v>70</v>
      </c>
      <c r="E4158" t="s">
        <v>62</v>
      </c>
      <c r="G4158">
        <v>7.76</v>
      </c>
      <c r="H4158">
        <v>2013</v>
      </c>
      <c r="I4158">
        <v>7</v>
      </c>
      <c r="J4158">
        <v>3</v>
      </c>
      <c r="K4158">
        <v>14</v>
      </c>
      <c r="M4158" t="s">
        <v>932</v>
      </c>
      <c r="N4158" t="s">
        <v>933</v>
      </c>
      <c r="O4158" t="s">
        <v>934</v>
      </c>
      <c r="P4158" t="s">
        <v>934</v>
      </c>
      <c r="R4158" t="str">
        <f t="shared" si="130"/>
        <v>Weekday</v>
      </c>
      <c r="S4158" s="12">
        <f t="shared" si="129"/>
        <v>41458</v>
      </c>
    </row>
    <row r="4159" spans="1:19" x14ac:dyDescent="0.25">
      <c r="A4159" t="s">
        <v>593</v>
      </c>
      <c r="B4159" t="s">
        <v>594</v>
      </c>
      <c r="C4159">
        <v>20137036858</v>
      </c>
      <c r="D4159">
        <v>70</v>
      </c>
      <c r="E4159" t="s">
        <v>62</v>
      </c>
      <c r="G4159">
        <v>15</v>
      </c>
      <c r="H4159">
        <v>2013</v>
      </c>
      <c r="I4159">
        <v>6</v>
      </c>
      <c r="J4159">
        <v>24</v>
      </c>
      <c r="K4159">
        <v>21</v>
      </c>
      <c r="M4159" t="s">
        <v>932</v>
      </c>
      <c r="N4159" t="s">
        <v>933</v>
      </c>
      <c r="O4159" t="s">
        <v>934</v>
      </c>
      <c r="P4159" t="s">
        <v>934</v>
      </c>
      <c r="R4159" t="str">
        <f t="shared" si="130"/>
        <v>Weekday</v>
      </c>
      <c r="S4159" s="12">
        <f t="shared" si="129"/>
        <v>41449</v>
      </c>
    </row>
    <row r="4160" spans="1:19" x14ac:dyDescent="0.25">
      <c r="A4160" t="s">
        <v>593</v>
      </c>
      <c r="B4160" t="s">
        <v>594</v>
      </c>
      <c r="C4160">
        <v>20137036869</v>
      </c>
      <c r="D4160">
        <v>70</v>
      </c>
      <c r="E4160" t="s">
        <v>87</v>
      </c>
      <c r="G4160">
        <v>13.02</v>
      </c>
      <c r="H4160">
        <v>2013</v>
      </c>
      <c r="I4160">
        <v>6</v>
      </c>
      <c r="J4160">
        <v>27</v>
      </c>
      <c r="K4160">
        <v>15</v>
      </c>
      <c r="M4160" t="s">
        <v>932</v>
      </c>
      <c r="N4160" t="s">
        <v>936</v>
      </c>
      <c r="O4160" t="s">
        <v>934</v>
      </c>
      <c r="P4160" t="s">
        <v>934</v>
      </c>
      <c r="R4160" t="str">
        <f t="shared" si="130"/>
        <v>Weekday</v>
      </c>
      <c r="S4160" s="12">
        <f t="shared" si="129"/>
        <v>41452</v>
      </c>
    </row>
    <row r="4161" spans="1:19" x14ac:dyDescent="0.25">
      <c r="A4161" t="s">
        <v>593</v>
      </c>
      <c r="B4161" t="s">
        <v>594</v>
      </c>
      <c r="C4161">
        <v>20137036872</v>
      </c>
      <c r="D4161">
        <v>70</v>
      </c>
      <c r="E4161" t="s">
        <v>62</v>
      </c>
      <c r="G4161">
        <v>16.91</v>
      </c>
      <c r="H4161">
        <v>2013</v>
      </c>
      <c r="I4161">
        <v>6</v>
      </c>
      <c r="J4161">
        <v>27</v>
      </c>
      <c r="K4161">
        <v>10</v>
      </c>
      <c r="M4161" t="s">
        <v>935</v>
      </c>
      <c r="N4161" t="s">
        <v>933</v>
      </c>
      <c r="O4161" t="s">
        <v>934</v>
      </c>
      <c r="P4161" t="s">
        <v>934</v>
      </c>
      <c r="Q4161" t="s">
        <v>663</v>
      </c>
      <c r="R4161" t="str">
        <f t="shared" si="130"/>
        <v>Weekday</v>
      </c>
      <c r="S4161" s="12">
        <f t="shared" si="129"/>
        <v>41452</v>
      </c>
    </row>
    <row r="4162" spans="1:19" x14ac:dyDescent="0.25">
      <c r="A4162" t="s">
        <v>593</v>
      </c>
      <c r="B4162" t="s">
        <v>594</v>
      </c>
      <c r="C4162">
        <v>20137036987</v>
      </c>
      <c r="D4162">
        <v>70</v>
      </c>
      <c r="E4162" t="s">
        <v>62</v>
      </c>
      <c r="G4162">
        <v>12.69</v>
      </c>
      <c r="H4162">
        <v>2013</v>
      </c>
      <c r="I4162">
        <v>6</v>
      </c>
      <c r="J4162">
        <v>28</v>
      </c>
      <c r="K4162">
        <v>15</v>
      </c>
      <c r="M4162" t="s">
        <v>935</v>
      </c>
      <c r="N4162" t="s">
        <v>933</v>
      </c>
      <c r="O4162" t="s">
        <v>934</v>
      </c>
      <c r="P4162" t="s">
        <v>934</v>
      </c>
      <c r="R4162" t="str">
        <f t="shared" si="130"/>
        <v>Weekday</v>
      </c>
      <c r="S4162" s="12">
        <f t="shared" si="129"/>
        <v>41453</v>
      </c>
    </row>
    <row r="4163" spans="1:19" x14ac:dyDescent="0.25">
      <c r="A4163" t="s">
        <v>593</v>
      </c>
      <c r="B4163" t="s">
        <v>594</v>
      </c>
      <c r="C4163">
        <v>20137037174</v>
      </c>
      <c r="D4163">
        <v>70</v>
      </c>
      <c r="E4163" t="s">
        <v>62</v>
      </c>
      <c r="G4163">
        <v>7.76</v>
      </c>
      <c r="H4163">
        <v>2013</v>
      </c>
      <c r="I4163">
        <v>7</v>
      </c>
      <c r="J4163">
        <v>19</v>
      </c>
      <c r="K4163">
        <v>10</v>
      </c>
      <c r="M4163" t="s">
        <v>932</v>
      </c>
      <c r="N4163" t="s">
        <v>937</v>
      </c>
      <c r="O4163" t="s">
        <v>934</v>
      </c>
      <c r="P4163" t="s">
        <v>934</v>
      </c>
      <c r="R4163" t="str">
        <f t="shared" si="130"/>
        <v>Weekday</v>
      </c>
      <c r="S4163" s="12">
        <f t="shared" ref="S4163:S4226" si="131">DATE(H4163,I4163,J4163)</f>
        <v>41474</v>
      </c>
    </row>
    <row r="4164" spans="1:19" x14ac:dyDescent="0.25">
      <c r="A4164" t="s">
        <v>593</v>
      </c>
      <c r="B4164" t="s">
        <v>594</v>
      </c>
      <c r="C4164">
        <v>20137037353</v>
      </c>
      <c r="D4164">
        <v>70</v>
      </c>
      <c r="E4164" t="s">
        <v>62</v>
      </c>
      <c r="G4164">
        <v>13</v>
      </c>
      <c r="H4164">
        <v>2013</v>
      </c>
      <c r="I4164">
        <v>7</v>
      </c>
      <c r="J4164">
        <v>13</v>
      </c>
      <c r="K4164">
        <v>0</v>
      </c>
      <c r="M4164" t="s">
        <v>932</v>
      </c>
      <c r="N4164" t="s">
        <v>933</v>
      </c>
      <c r="O4164" t="s">
        <v>934</v>
      </c>
      <c r="P4164" t="s">
        <v>934</v>
      </c>
      <c r="R4164" t="str">
        <f t="shared" si="130"/>
        <v>Weekend</v>
      </c>
      <c r="S4164" s="12">
        <f t="shared" si="131"/>
        <v>41468</v>
      </c>
    </row>
    <row r="4165" spans="1:19" x14ac:dyDescent="0.25">
      <c r="A4165" t="s">
        <v>593</v>
      </c>
      <c r="B4165" t="s">
        <v>723</v>
      </c>
      <c r="C4165">
        <v>20137037521</v>
      </c>
      <c r="D4165">
        <v>275</v>
      </c>
      <c r="E4165" t="s">
        <v>87</v>
      </c>
      <c r="G4165">
        <v>34</v>
      </c>
      <c r="H4165">
        <v>2013</v>
      </c>
      <c r="I4165">
        <v>7</v>
      </c>
      <c r="J4165">
        <v>19</v>
      </c>
      <c r="K4165">
        <v>4</v>
      </c>
      <c r="M4165" t="s">
        <v>935</v>
      </c>
      <c r="N4165" t="s">
        <v>933</v>
      </c>
      <c r="O4165" t="s">
        <v>934</v>
      </c>
      <c r="P4165" t="s">
        <v>934</v>
      </c>
      <c r="Q4165" t="s">
        <v>890</v>
      </c>
      <c r="R4165" t="str">
        <f t="shared" ref="R4165:R4228" si="132">IF(WEEKDAY(DATE(H4165,I4165,J4165),2)&lt;6,"Weekday","Weekend")</f>
        <v>Weekday</v>
      </c>
      <c r="S4165" s="12">
        <f t="shared" si="131"/>
        <v>41474</v>
      </c>
    </row>
    <row r="4166" spans="1:19" x14ac:dyDescent="0.25">
      <c r="A4166" t="s">
        <v>593</v>
      </c>
      <c r="B4166" t="s">
        <v>594</v>
      </c>
      <c r="C4166">
        <v>20137037825</v>
      </c>
      <c r="D4166">
        <v>70</v>
      </c>
      <c r="E4166" t="s">
        <v>62</v>
      </c>
      <c r="G4166">
        <v>14.48</v>
      </c>
      <c r="H4166">
        <v>2013</v>
      </c>
      <c r="I4166">
        <v>7</v>
      </c>
      <c r="J4166">
        <v>12</v>
      </c>
      <c r="K4166">
        <v>14</v>
      </c>
      <c r="M4166" t="s">
        <v>932</v>
      </c>
      <c r="N4166" t="s">
        <v>937</v>
      </c>
      <c r="O4166" t="s">
        <v>938</v>
      </c>
      <c r="P4166" t="s">
        <v>934</v>
      </c>
      <c r="R4166" t="str">
        <f t="shared" si="132"/>
        <v>Weekday</v>
      </c>
      <c r="S4166" s="12">
        <f t="shared" si="131"/>
        <v>41467</v>
      </c>
    </row>
    <row r="4167" spans="1:19" x14ac:dyDescent="0.25">
      <c r="A4167" t="s">
        <v>593</v>
      </c>
      <c r="B4167" t="s">
        <v>594</v>
      </c>
      <c r="C4167">
        <v>20137038139</v>
      </c>
      <c r="D4167">
        <v>70</v>
      </c>
      <c r="E4167" t="s">
        <v>62</v>
      </c>
      <c r="G4167">
        <v>14.35</v>
      </c>
      <c r="H4167">
        <v>2013</v>
      </c>
      <c r="I4167">
        <v>7</v>
      </c>
      <c r="J4167">
        <v>24</v>
      </c>
      <c r="K4167">
        <v>14</v>
      </c>
      <c r="M4167" t="s">
        <v>932</v>
      </c>
      <c r="N4167" t="s">
        <v>933</v>
      </c>
      <c r="O4167" t="s">
        <v>934</v>
      </c>
      <c r="P4167" t="s">
        <v>934</v>
      </c>
      <c r="R4167" t="str">
        <f t="shared" si="132"/>
        <v>Weekday</v>
      </c>
      <c r="S4167" s="12">
        <f t="shared" si="131"/>
        <v>41479</v>
      </c>
    </row>
    <row r="4168" spans="1:19" x14ac:dyDescent="0.25">
      <c r="A4168" t="s">
        <v>593</v>
      </c>
      <c r="B4168" t="s">
        <v>594</v>
      </c>
      <c r="C4168">
        <v>20137038145</v>
      </c>
      <c r="D4168">
        <v>70</v>
      </c>
      <c r="E4168" t="s">
        <v>62</v>
      </c>
      <c r="G4168">
        <v>13.86</v>
      </c>
      <c r="H4168">
        <v>2013</v>
      </c>
      <c r="I4168">
        <v>7</v>
      </c>
      <c r="J4168">
        <v>19</v>
      </c>
      <c r="K4168">
        <v>14</v>
      </c>
      <c r="M4168" t="s">
        <v>932</v>
      </c>
      <c r="N4168" t="s">
        <v>936</v>
      </c>
      <c r="O4168" t="s">
        <v>934</v>
      </c>
      <c r="P4168" t="s">
        <v>934</v>
      </c>
      <c r="R4168" t="str">
        <f t="shared" si="132"/>
        <v>Weekday</v>
      </c>
      <c r="S4168" s="12">
        <f t="shared" si="131"/>
        <v>41474</v>
      </c>
    </row>
    <row r="4169" spans="1:19" x14ac:dyDescent="0.25">
      <c r="A4169" t="s">
        <v>593</v>
      </c>
      <c r="B4169" t="s">
        <v>594</v>
      </c>
      <c r="C4169">
        <v>20137038151</v>
      </c>
      <c r="D4169">
        <v>70</v>
      </c>
      <c r="E4169" t="s">
        <v>62</v>
      </c>
      <c r="G4169">
        <v>19.46</v>
      </c>
      <c r="H4169">
        <v>2013</v>
      </c>
      <c r="I4169">
        <v>7</v>
      </c>
      <c r="J4169">
        <v>23</v>
      </c>
      <c r="K4169">
        <v>17</v>
      </c>
      <c r="M4169" t="s">
        <v>932</v>
      </c>
      <c r="N4169" t="s">
        <v>937</v>
      </c>
      <c r="O4169" t="s">
        <v>934</v>
      </c>
      <c r="P4169" t="s">
        <v>934</v>
      </c>
      <c r="Q4169" t="s">
        <v>691</v>
      </c>
      <c r="R4169" t="str">
        <f t="shared" si="132"/>
        <v>Weekday</v>
      </c>
      <c r="S4169" s="12">
        <f t="shared" si="131"/>
        <v>41478</v>
      </c>
    </row>
    <row r="4170" spans="1:19" x14ac:dyDescent="0.25">
      <c r="A4170" t="s">
        <v>593</v>
      </c>
      <c r="B4170" t="s">
        <v>723</v>
      </c>
      <c r="C4170">
        <v>20137039016</v>
      </c>
      <c r="D4170">
        <v>275</v>
      </c>
      <c r="E4170" t="s">
        <v>87</v>
      </c>
      <c r="G4170">
        <v>34.799999999999997</v>
      </c>
      <c r="H4170">
        <v>2013</v>
      </c>
      <c r="I4170">
        <v>8</v>
      </c>
      <c r="J4170">
        <v>15</v>
      </c>
      <c r="K4170">
        <v>10</v>
      </c>
      <c r="M4170" t="s">
        <v>932</v>
      </c>
      <c r="N4170" t="s">
        <v>933</v>
      </c>
      <c r="O4170" t="s">
        <v>934</v>
      </c>
      <c r="P4170" t="s">
        <v>934</v>
      </c>
      <c r="Q4170" t="s">
        <v>884</v>
      </c>
      <c r="R4170" t="str">
        <f t="shared" si="132"/>
        <v>Weekday</v>
      </c>
      <c r="S4170" s="12">
        <f t="shared" si="131"/>
        <v>41501</v>
      </c>
    </row>
    <row r="4171" spans="1:19" x14ac:dyDescent="0.25">
      <c r="A4171" t="s">
        <v>593</v>
      </c>
      <c r="B4171" t="s">
        <v>723</v>
      </c>
      <c r="C4171">
        <v>20137039018</v>
      </c>
      <c r="D4171">
        <v>275</v>
      </c>
      <c r="E4171" t="s">
        <v>87</v>
      </c>
      <c r="G4171">
        <v>34.74</v>
      </c>
      <c r="H4171">
        <v>2013</v>
      </c>
      <c r="I4171">
        <v>8</v>
      </c>
      <c r="J4171">
        <v>16</v>
      </c>
      <c r="K4171">
        <v>7</v>
      </c>
      <c r="M4171" t="s">
        <v>935</v>
      </c>
      <c r="N4171" t="s">
        <v>933</v>
      </c>
      <c r="O4171" t="s">
        <v>934</v>
      </c>
      <c r="P4171" t="s">
        <v>934</v>
      </c>
      <c r="Q4171" t="s">
        <v>886</v>
      </c>
      <c r="R4171" t="str">
        <f t="shared" si="132"/>
        <v>Weekday</v>
      </c>
      <c r="S4171" s="12">
        <f t="shared" si="131"/>
        <v>41502</v>
      </c>
    </row>
    <row r="4172" spans="1:19" x14ac:dyDescent="0.25">
      <c r="A4172" t="s">
        <v>593</v>
      </c>
      <c r="B4172" t="s">
        <v>723</v>
      </c>
      <c r="C4172">
        <v>20137041126</v>
      </c>
      <c r="D4172">
        <v>275</v>
      </c>
      <c r="E4172" t="s">
        <v>62</v>
      </c>
      <c r="G4172">
        <v>31.1</v>
      </c>
      <c r="H4172">
        <v>2013</v>
      </c>
      <c r="I4172">
        <v>8</v>
      </c>
      <c r="J4172">
        <v>13</v>
      </c>
      <c r="K4172">
        <v>16</v>
      </c>
      <c r="M4172" t="s">
        <v>932</v>
      </c>
      <c r="N4172" t="s">
        <v>933</v>
      </c>
      <c r="O4172" t="s">
        <v>934</v>
      </c>
      <c r="P4172" t="s">
        <v>934</v>
      </c>
      <c r="R4172" t="str">
        <f t="shared" si="132"/>
        <v>Weekday</v>
      </c>
      <c r="S4172" s="12">
        <f t="shared" si="131"/>
        <v>41499</v>
      </c>
    </row>
    <row r="4173" spans="1:19" x14ac:dyDescent="0.25">
      <c r="A4173" t="s">
        <v>593</v>
      </c>
      <c r="B4173" t="s">
        <v>723</v>
      </c>
      <c r="C4173">
        <v>20137041127</v>
      </c>
      <c r="D4173">
        <v>275</v>
      </c>
      <c r="E4173" t="s">
        <v>87</v>
      </c>
      <c r="G4173">
        <v>32.200000000000003</v>
      </c>
      <c r="H4173">
        <v>2013</v>
      </c>
      <c r="I4173">
        <v>8</v>
      </c>
      <c r="J4173">
        <v>13</v>
      </c>
      <c r="K4173">
        <v>17</v>
      </c>
      <c r="M4173" t="s">
        <v>932</v>
      </c>
      <c r="N4173" t="s">
        <v>937</v>
      </c>
      <c r="O4173" t="s">
        <v>934</v>
      </c>
      <c r="P4173" t="s">
        <v>934</v>
      </c>
      <c r="Q4173" t="s">
        <v>897</v>
      </c>
      <c r="R4173" t="str">
        <f t="shared" si="132"/>
        <v>Weekday</v>
      </c>
      <c r="S4173" s="12">
        <f t="shared" si="131"/>
        <v>41499</v>
      </c>
    </row>
    <row r="4174" spans="1:19" x14ac:dyDescent="0.25">
      <c r="A4174" t="s">
        <v>593</v>
      </c>
      <c r="B4174" t="s">
        <v>723</v>
      </c>
      <c r="C4174">
        <v>20137041967</v>
      </c>
      <c r="D4174">
        <v>71</v>
      </c>
      <c r="E4174" t="s">
        <v>87</v>
      </c>
      <c r="G4174">
        <v>12.03</v>
      </c>
      <c r="H4174">
        <v>2013</v>
      </c>
      <c r="I4174">
        <v>8</v>
      </c>
      <c r="J4174">
        <v>26</v>
      </c>
      <c r="K4174">
        <v>8</v>
      </c>
      <c r="M4174" t="s">
        <v>932</v>
      </c>
      <c r="N4174" t="s">
        <v>933</v>
      </c>
      <c r="O4174" t="s">
        <v>934</v>
      </c>
      <c r="P4174" t="s">
        <v>934</v>
      </c>
      <c r="Q4174" t="s">
        <v>834</v>
      </c>
      <c r="R4174" t="str">
        <f t="shared" si="132"/>
        <v>Weekday</v>
      </c>
      <c r="S4174" s="12">
        <f t="shared" si="131"/>
        <v>41512</v>
      </c>
    </row>
    <row r="4175" spans="1:19" x14ac:dyDescent="0.25">
      <c r="A4175" t="s">
        <v>593</v>
      </c>
      <c r="B4175" t="s">
        <v>723</v>
      </c>
      <c r="C4175">
        <v>20137044989</v>
      </c>
      <c r="D4175">
        <v>71</v>
      </c>
      <c r="E4175" t="s">
        <v>62</v>
      </c>
      <c r="G4175">
        <v>12.46</v>
      </c>
      <c r="H4175">
        <v>2013</v>
      </c>
      <c r="I4175">
        <v>8</v>
      </c>
      <c r="J4175">
        <v>19</v>
      </c>
      <c r="K4175">
        <v>16</v>
      </c>
      <c r="M4175" t="s">
        <v>932</v>
      </c>
      <c r="N4175" t="s">
        <v>933</v>
      </c>
      <c r="O4175" t="s">
        <v>934</v>
      </c>
      <c r="P4175" t="s">
        <v>934</v>
      </c>
      <c r="Q4175" t="s">
        <v>733</v>
      </c>
      <c r="R4175" t="str">
        <f t="shared" si="132"/>
        <v>Weekday</v>
      </c>
      <c r="S4175" s="12">
        <f t="shared" si="131"/>
        <v>41505</v>
      </c>
    </row>
    <row r="4176" spans="1:19" x14ac:dyDescent="0.25">
      <c r="A4176" t="s">
        <v>593</v>
      </c>
      <c r="B4176" t="s">
        <v>836</v>
      </c>
      <c r="C4176">
        <v>20137045902</v>
      </c>
      <c r="D4176">
        <v>71</v>
      </c>
      <c r="E4176" t="s">
        <v>62</v>
      </c>
      <c r="G4176">
        <v>2.29</v>
      </c>
      <c r="H4176">
        <v>2013</v>
      </c>
      <c r="I4176">
        <v>9</v>
      </c>
      <c r="J4176">
        <v>13</v>
      </c>
      <c r="K4176">
        <v>19</v>
      </c>
      <c r="M4176" t="s">
        <v>932</v>
      </c>
      <c r="N4176" t="s">
        <v>933</v>
      </c>
      <c r="O4176" t="s">
        <v>934</v>
      </c>
      <c r="P4176" t="s">
        <v>934</v>
      </c>
      <c r="Q4176" t="s">
        <v>844</v>
      </c>
      <c r="R4176" t="str">
        <f t="shared" si="132"/>
        <v>Weekday</v>
      </c>
      <c r="S4176" s="12">
        <f t="shared" si="131"/>
        <v>41530</v>
      </c>
    </row>
    <row r="4177" spans="1:19" x14ac:dyDescent="0.25">
      <c r="A4177" t="s">
        <v>593</v>
      </c>
      <c r="B4177" t="s">
        <v>723</v>
      </c>
      <c r="C4177">
        <v>20137046485</v>
      </c>
      <c r="D4177">
        <v>275</v>
      </c>
      <c r="E4177" t="s">
        <v>87</v>
      </c>
      <c r="G4177">
        <v>32.200000000000003</v>
      </c>
      <c r="H4177">
        <v>2013</v>
      </c>
      <c r="I4177">
        <v>9</v>
      </c>
      <c r="J4177">
        <v>19</v>
      </c>
      <c r="K4177">
        <v>11</v>
      </c>
      <c r="M4177" t="s">
        <v>935</v>
      </c>
      <c r="N4177" t="s">
        <v>936</v>
      </c>
      <c r="O4177" t="s">
        <v>934</v>
      </c>
      <c r="P4177" t="s">
        <v>934</v>
      </c>
      <c r="Q4177" t="s">
        <v>897</v>
      </c>
      <c r="R4177" t="str">
        <f t="shared" si="132"/>
        <v>Weekday</v>
      </c>
      <c r="S4177" s="12">
        <f t="shared" si="131"/>
        <v>41536</v>
      </c>
    </row>
    <row r="4178" spans="1:19" x14ac:dyDescent="0.25">
      <c r="A4178" t="s">
        <v>593</v>
      </c>
      <c r="B4178" t="s">
        <v>723</v>
      </c>
      <c r="C4178">
        <v>20137047733</v>
      </c>
      <c r="D4178">
        <v>275</v>
      </c>
      <c r="E4178" t="s">
        <v>87</v>
      </c>
      <c r="G4178">
        <v>32.200000000000003</v>
      </c>
      <c r="H4178">
        <v>2013</v>
      </c>
      <c r="I4178">
        <v>9</v>
      </c>
      <c r="J4178">
        <v>27</v>
      </c>
      <c r="K4178">
        <v>12</v>
      </c>
      <c r="M4178" t="s">
        <v>932</v>
      </c>
      <c r="N4178" t="s">
        <v>933</v>
      </c>
      <c r="O4178" t="s">
        <v>934</v>
      </c>
      <c r="P4178" t="s">
        <v>934</v>
      </c>
      <c r="Q4178" t="s">
        <v>897</v>
      </c>
      <c r="R4178" t="str">
        <f t="shared" si="132"/>
        <v>Weekday</v>
      </c>
      <c r="S4178" s="12">
        <f t="shared" si="131"/>
        <v>41544</v>
      </c>
    </row>
    <row r="4179" spans="1:19" x14ac:dyDescent="0.25">
      <c r="A4179" t="s">
        <v>593</v>
      </c>
      <c r="B4179" t="s">
        <v>723</v>
      </c>
      <c r="C4179">
        <v>20137047738</v>
      </c>
      <c r="D4179">
        <v>275</v>
      </c>
      <c r="E4179" t="s">
        <v>62</v>
      </c>
      <c r="G4179">
        <v>31.2</v>
      </c>
      <c r="H4179">
        <v>2013</v>
      </c>
      <c r="I4179">
        <v>9</v>
      </c>
      <c r="J4179">
        <v>27</v>
      </c>
      <c r="K4179">
        <v>17</v>
      </c>
      <c r="M4179" t="s">
        <v>932</v>
      </c>
      <c r="N4179" t="s">
        <v>933</v>
      </c>
      <c r="O4179" t="s">
        <v>934</v>
      </c>
      <c r="P4179" t="s">
        <v>934</v>
      </c>
      <c r="R4179" t="str">
        <f t="shared" si="132"/>
        <v>Weekday</v>
      </c>
      <c r="S4179" s="12">
        <f t="shared" si="131"/>
        <v>41544</v>
      </c>
    </row>
    <row r="4180" spans="1:19" x14ac:dyDescent="0.25">
      <c r="A4180" t="s">
        <v>593</v>
      </c>
      <c r="B4180" t="s">
        <v>594</v>
      </c>
      <c r="C4180">
        <v>20137049337</v>
      </c>
      <c r="D4180">
        <v>70</v>
      </c>
      <c r="E4180" t="s">
        <v>62</v>
      </c>
      <c r="G4180">
        <v>13.19</v>
      </c>
      <c r="H4180">
        <v>2013</v>
      </c>
      <c r="I4180">
        <v>10</v>
      </c>
      <c r="J4180">
        <v>4</v>
      </c>
      <c r="K4180">
        <v>15</v>
      </c>
      <c r="M4180" t="s">
        <v>932</v>
      </c>
      <c r="N4180" t="s">
        <v>933</v>
      </c>
      <c r="O4180" t="s">
        <v>934</v>
      </c>
      <c r="P4180" t="s">
        <v>934</v>
      </c>
      <c r="R4180" t="str">
        <f t="shared" si="132"/>
        <v>Weekday</v>
      </c>
      <c r="S4180" s="12">
        <f t="shared" si="131"/>
        <v>41551</v>
      </c>
    </row>
    <row r="4181" spans="1:19" x14ac:dyDescent="0.25">
      <c r="A4181" t="s">
        <v>593</v>
      </c>
      <c r="B4181" t="s">
        <v>594</v>
      </c>
      <c r="C4181">
        <v>20137049339</v>
      </c>
      <c r="D4181">
        <v>70</v>
      </c>
      <c r="E4181" t="s">
        <v>62</v>
      </c>
      <c r="G4181">
        <v>17.05</v>
      </c>
      <c r="H4181">
        <v>2013</v>
      </c>
      <c r="I4181">
        <v>10</v>
      </c>
      <c r="J4181">
        <v>4</v>
      </c>
      <c r="K4181">
        <v>15</v>
      </c>
      <c r="M4181" t="s">
        <v>932</v>
      </c>
      <c r="N4181" t="s">
        <v>933</v>
      </c>
      <c r="O4181" t="s">
        <v>934</v>
      </c>
      <c r="P4181" t="s">
        <v>934</v>
      </c>
      <c r="Q4181" t="s">
        <v>665</v>
      </c>
      <c r="R4181" t="str">
        <f t="shared" si="132"/>
        <v>Weekday</v>
      </c>
      <c r="S4181" s="12">
        <f t="shared" si="131"/>
        <v>41551</v>
      </c>
    </row>
    <row r="4182" spans="1:19" x14ac:dyDescent="0.25">
      <c r="A4182" t="s">
        <v>593</v>
      </c>
      <c r="B4182" t="s">
        <v>594</v>
      </c>
      <c r="C4182">
        <v>20137049344</v>
      </c>
      <c r="D4182">
        <v>70</v>
      </c>
      <c r="E4182" t="s">
        <v>62</v>
      </c>
      <c r="G4182">
        <v>13.27</v>
      </c>
      <c r="H4182">
        <v>2013</v>
      </c>
      <c r="I4182">
        <v>10</v>
      </c>
      <c r="J4182">
        <v>15</v>
      </c>
      <c r="K4182">
        <v>8</v>
      </c>
      <c r="M4182" t="s">
        <v>932</v>
      </c>
      <c r="N4182" t="s">
        <v>933</v>
      </c>
      <c r="O4182" t="s">
        <v>934</v>
      </c>
      <c r="P4182" t="s">
        <v>934</v>
      </c>
      <c r="R4182" t="str">
        <f t="shared" si="132"/>
        <v>Weekday</v>
      </c>
      <c r="S4182" s="12">
        <f t="shared" si="131"/>
        <v>41562</v>
      </c>
    </row>
    <row r="4183" spans="1:19" x14ac:dyDescent="0.25">
      <c r="A4183" t="s">
        <v>593</v>
      </c>
      <c r="B4183" t="s">
        <v>594</v>
      </c>
      <c r="C4183">
        <v>20137049345</v>
      </c>
      <c r="D4183">
        <v>70</v>
      </c>
      <c r="E4183" t="s">
        <v>940</v>
      </c>
      <c r="G4183">
        <v>13.19</v>
      </c>
      <c r="H4183">
        <v>2013</v>
      </c>
      <c r="I4183">
        <v>10</v>
      </c>
      <c r="J4183">
        <v>15</v>
      </c>
      <c r="K4183">
        <v>14</v>
      </c>
      <c r="M4183" t="s">
        <v>932</v>
      </c>
      <c r="N4183" t="s">
        <v>933</v>
      </c>
      <c r="O4183" t="s">
        <v>934</v>
      </c>
      <c r="P4183" t="s">
        <v>934</v>
      </c>
      <c r="R4183" t="str">
        <f t="shared" si="132"/>
        <v>Weekday</v>
      </c>
      <c r="S4183" s="12">
        <f t="shared" si="131"/>
        <v>41562</v>
      </c>
    </row>
    <row r="4184" spans="1:19" x14ac:dyDescent="0.25">
      <c r="A4184" t="s">
        <v>593</v>
      </c>
      <c r="B4184" t="s">
        <v>594</v>
      </c>
      <c r="C4184">
        <v>20137049347</v>
      </c>
      <c r="D4184">
        <v>70</v>
      </c>
      <c r="E4184" t="s">
        <v>87</v>
      </c>
      <c r="G4184">
        <v>17.010000000000002</v>
      </c>
      <c r="H4184">
        <v>2013</v>
      </c>
      <c r="I4184">
        <v>10</v>
      </c>
      <c r="J4184">
        <v>11</v>
      </c>
      <c r="K4184">
        <v>16</v>
      </c>
      <c r="M4184" t="s">
        <v>932</v>
      </c>
      <c r="N4184" t="s">
        <v>933</v>
      </c>
      <c r="O4184" t="s">
        <v>934</v>
      </c>
      <c r="P4184" t="s">
        <v>934</v>
      </c>
      <c r="Q4184" t="s">
        <v>718</v>
      </c>
      <c r="R4184" t="str">
        <f t="shared" si="132"/>
        <v>Weekday</v>
      </c>
      <c r="S4184" s="12">
        <f t="shared" si="131"/>
        <v>41558</v>
      </c>
    </row>
    <row r="4185" spans="1:19" x14ac:dyDescent="0.25">
      <c r="A4185" t="s">
        <v>593</v>
      </c>
      <c r="B4185" t="s">
        <v>594</v>
      </c>
      <c r="C4185">
        <v>20137049348</v>
      </c>
      <c r="D4185">
        <v>70</v>
      </c>
      <c r="E4185" t="s">
        <v>62</v>
      </c>
      <c r="G4185">
        <v>13.19</v>
      </c>
      <c r="H4185">
        <v>2013</v>
      </c>
      <c r="I4185">
        <v>10</v>
      </c>
      <c r="J4185">
        <v>11</v>
      </c>
      <c r="K4185">
        <v>15</v>
      </c>
      <c r="M4185" t="s">
        <v>932</v>
      </c>
      <c r="N4185" t="s">
        <v>933</v>
      </c>
      <c r="O4185" t="s">
        <v>934</v>
      </c>
      <c r="P4185" t="s">
        <v>934</v>
      </c>
      <c r="R4185" t="str">
        <f t="shared" si="132"/>
        <v>Weekday</v>
      </c>
      <c r="S4185" s="12">
        <f t="shared" si="131"/>
        <v>41558</v>
      </c>
    </row>
    <row r="4186" spans="1:19" x14ac:dyDescent="0.25">
      <c r="A4186" t="s">
        <v>593</v>
      </c>
      <c r="B4186" t="s">
        <v>594</v>
      </c>
      <c r="C4186">
        <v>20137049705</v>
      </c>
      <c r="D4186">
        <v>70</v>
      </c>
      <c r="E4186" t="s">
        <v>62</v>
      </c>
      <c r="G4186">
        <v>14.39</v>
      </c>
      <c r="H4186">
        <v>2013</v>
      </c>
      <c r="I4186">
        <v>10</v>
      </c>
      <c r="J4186">
        <v>18</v>
      </c>
      <c r="K4186">
        <v>16</v>
      </c>
      <c r="M4186" t="s">
        <v>932</v>
      </c>
      <c r="N4186" t="s">
        <v>933</v>
      </c>
      <c r="O4186" t="s">
        <v>938</v>
      </c>
      <c r="P4186" t="s">
        <v>934</v>
      </c>
      <c r="R4186" t="str">
        <f t="shared" si="132"/>
        <v>Weekday</v>
      </c>
      <c r="S4186" s="12">
        <f t="shared" si="131"/>
        <v>41565</v>
      </c>
    </row>
    <row r="4187" spans="1:19" x14ac:dyDescent="0.25">
      <c r="A4187" t="s">
        <v>593</v>
      </c>
      <c r="B4187" t="s">
        <v>594</v>
      </c>
      <c r="C4187">
        <v>20137049728</v>
      </c>
      <c r="D4187">
        <v>70</v>
      </c>
      <c r="E4187" t="s">
        <v>87</v>
      </c>
      <c r="G4187">
        <v>16.059999999999999</v>
      </c>
      <c r="H4187">
        <v>2013</v>
      </c>
      <c r="I4187">
        <v>10</v>
      </c>
      <c r="J4187">
        <v>24</v>
      </c>
      <c r="K4187">
        <v>6</v>
      </c>
      <c r="M4187" t="s">
        <v>932</v>
      </c>
      <c r="N4187" t="s">
        <v>933</v>
      </c>
      <c r="O4187" t="s">
        <v>934</v>
      </c>
      <c r="P4187" t="s">
        <v>934</v>
      </c>
      <c r="R4187" t="str">
        <f t="shared" si="132"/>
        <v>Weekday</v>
      </c>
      <c r="S4187" s="12">
        <f t="shared" si="131"/>
        <v>41571</v>
      </c>
    </row>
    <row r="4188" spans="1:19" x14ac:dyDescent="0.25">
      <c r="A4188" t="s">
        <v>593</v>
      </c>
      <c r="B4188" t="s">
        <v>594</v>
      </c>
      <c r="C4188">
        <v>20137049730</v>
      </c>
      <c r="D4188">
        <v>70</v>
      </c>
      <c r="E4188" t="s">
        <v>62</v>
      </c>
      <c r="G4188">
        <v>18.760000000000002</v>
      </c>
      <c r="H4188">
        <v>2013</v>
      </c>
      <c r="I4188">
        <v>10</v>
      </c>
      <c r="J4188">
        <v>23</v>
      </c>
      <c r="K4188">
        <v>14</v>
      </c>
      <c r="M4188" t="s">
        <v>935</v>
      </c>
      <c r="N4188" t="s">
        <v>933</v>
      </c>
      <c r="O4188" t="s">
        <v>934</v>
      </c>
      <c r="P4188" t="s">
        <v>934</v>
      </c>
      <c r="Q4188" t="s">
        <v>687</v>
      </c>
      <c r="R4188" t="str">
        <f t="shared" si="132"/>
        <v>Weekday</v>
      </c>
      <c r="S4188" s="12">
        <f t="shared" si="131"/>
        <v>41570</v>
      </c>
    </row>
    <row r="4189" spans="1:19" x14ac:dyDescent="0.25">
      <c r="A4189" t="s">
        <v>593</v>
      </c>
      <c r="B4189" t="s">
        <v>594</v>
      </c>
      <c r="C4189">
        <v>20137049733</v>
      </c>
      <c r="D4189">
        <v>70</v>
      </c>
      <c r="E4189" t="s">
        <v>62</v>
      </c>
      <c r="G4189">
        <v>12.72</v>
      </c>
      <c r="H4189">
        <v>2013</v>
      </c>
      <c r="I4189">
        <v>10</v>
      </c>
      <c r="J4189">
        <v>23</v>
      </c>
      <c r="K4189">
        <v>7</v>
      </c>
      <c r="M4189" t="s">
        <v>932</v>
      </c>
      <c r="N4189" t="s">
        <v>933</v>
      </c>
      <c r="O4189" t="s">
        <v>934</v>
      </c>
      <c r="P4189" t="s">
        <v>934</v>
      </c>
      <c r="R4189" t="str">
        <f t="shared" si="132"/>
        <v>Weekday</v>
      </c>
      <c r="S4189" s="12">
        <f t="shared" si="131"/>
        <v>41570</v>
      </c>
    </row>
    <row r="4190" spans="1:19" x14ac:dyDescent="0.25">
      <c r="A4190" t="s">
        <v>593</v>
      </c>
      <c r="B4190" t="s">
        <v>594</v>
      </c>
      <c r="C4190">
        <v>20137049735</v>
      </c>
      <c r="D4190">
        <v>70</v>
      </c>
      <c r="E4190" t="s">
        <v>62</v>
      </c>
      <c r="G4190">
        <v>8.1199999999999992</v>
      </c>
      <c r="H4190">
        <v>2013</v>
      </c>
      <c r="I4190">
        <v>10</v>
      </c>
      <c r="J4190">
        <v>24</v>
      </c>
      <c r="K4190">
        <v>8</v>
      </c>
      <c r="M4190" t="s">
        <v>932</v>
      </c>
      <c r="N4190" t="s">
        <v>933</v>
      </c>
      <c r="O4190" t="s">
        <v>934</v>
      </c>
      <c r="P4190" t="s">
        <v>934</v>
      </c>
      <c r="Q4190" t="s">
        <v>595</v>
      </c>
      <c r="R4190" t="str">
        <f t="shared" si="132"/>
        <v>Weekday</v>
      </c>
      <c r="S4190" s="12">
        <f t="shared" si="131"/>
        <v>41571</v>
      </c>
    </row>
    <row r="4191" spans="1:19" x14ac:dyDescent="0.25">
      <c r="A4191" t="s">
        <v>593</v>
      </c>
      <c r="B4191" t="s">
        <v>594</v>
      </c>
      <c r="C4191">
        <v>20137049739</v>
      </c>
      <c r="D4191">
        <v>70</v>
      </c>
      <c r="E4191" t="s">
        <v>87</v>
      </c>
      <c r="G4191">
        <v>16.34</v>
      </c>
      <c r="H4191">
        <v>2013</v>
      </c>
      <c r="I4191">
        <v>10</v>
      </c>
      <c r="J4191">
        <v>25</v>
      </c>
      <c r="K4191">
        <v>8</v>
      </c>
      <c r="M4191" t="s">
        <v>932</v>
      </c>
      <c r="N4191" t="s">
        <v>933</v>
      </c>
      <c r="O4191" t="s">
        <v>938</v>
      </c>
      <c r="P4191" t="s">
        <v>934</v>
      </c>
      <c r="R4191" t="str">
        <f t="shared" si="132"/>
        <v>Weekday</v>
      </c>
      <c r="S4191" s="12">
        <f t="shared" si="131"/>
        <v>41572</v>
      </c>
    </row>
    <row r="4192" spans="1:19" x14ac:dyDescent="0.25">
      <c r="A4192" t="s">
        <v>593</v>
      </c>
      <c r="B4192" t="s">
        <v>594</v>
      </c>
      <c r="C4192">
        <v>20137049740</v>
      </c>
      <c r="D4192">
        <v>70</v>
      </c>
      <c r="E4192" t="s">
        <v>62</v>
      </c>
      <c r="G4192">
        <v>14.04</v>
      </c>
      <c r="H4192">
        <v>2013</v>
      </c>
      <c r="I4192">
        <v>10</v>
      </c>
      <c r="J4192">
        <v>25</v>
      </c>
      <c r="K4192">
        <v>18</v>
      </c>
      <c r="M4192" t="s">
        <v>932</v>
      </c>
      <c r="N4192" t="s">
        <v>933</v>
      </c>
      <c r="O4192" t="s">
        <v>934</v>
      </c>
      <c r="P4192" t="s">
        <v>934</v>
      </c>
      <c r="R4192" t="str">
        <f t="shared" si="132"/>
        <v>Weekday</v>
      </c>
      <c r="S4192" s="12">
        <f t="shared" si="131"/>
        <v>41572</v>
      </c>
    </row>
    <row r="4193" spans="1:19" x14ac:dyDescent="0.25">
      <c r="A4193" t="s">
        <v>593</v>
      </c>
      <c r="B4193" t="s">
        <v>723</v>
      </c>
      <c r="C4193">
        <v>20137049926</v>
      </c>
      <c r="D4193">
        <v>275</v>
      </c>
      <c r="E4193" t="s">
        <v>62</v>
      </c>
      <c r="G4193">
        <v>32.200000000000003</v>
      </c>
      <c r="H4193">
        <v>2013</v>
      </c>
      <c r="I4193">
        <v>9</v>
      </c>
      <c r="J4193">
        <v>25</v>
      </c>
      <c r="K4193">
        <v>19</v>
      </c>
      <c r="M4193" t="s">
        <v>932</v>
      </c>
      <c r="N4193" t="s">
        <v>933</v>
      </c>
      <c r="O4193" t="s">
        <v>934</v>
      </c>
      <c r="P4193" t="s">
        <v>934</v>
      </c>
      <c r="Q4193" t="s">
        <v>862</v>
      </c>
      <c r="R4193" t="str">
        <f t="shared" si="132"/>
        <v>Weekday</v>
      </c>
      <c r="S4193" s="12">
        <f t="shared" si="131"/>
        <v>41542</v>
      </c>
    </row>
    <row r="4194" spans="1:19" x14ac:dyDescent="0.25">
      <c r="A4194" t="s">
        <v>593</v>
      </c>
      <c r="B4194" t="s">
        <v>723</v>
      </c>
      <c r="C4194">
        <v>20137049928</v>
      </c>
      <c r="D4194">
        <v>275</v>
      </c>
      <c r="E4194" t="s">
        <v>62</v>
      </c>
      <c r="G4194">
        <v>33.1</v>
      </c>
      <c r="H4194">
        <v>2013</v>
      </c>
      <c r="I4194">
        <v>9</v>
      </c>
      <c r="J4194">
        <v>26</v>
      </c>
      <c r="K4194">
        <v>15</v>
      </c>
      <c r="M4194" t="s">
        <v>932</v>
      </c>
      <c r="N4194" t="s">
        <v>933</v>
      </c>
      <c r="O4194" t="s">
        <v>934</v>
      </c>
      <c r="P4194" t="s">
        <v>934</v>
      </c>
      <c r="Q4194" t="s">
        <v>868</v>
      </c>
      <c r="R4194" t="str">
        <f t="shared" si="132"/>
        <v>Weekday</v>
      </c>
      <c r="S4194" s="12">
        <f t="shared" si="131"/>
        <v>41543</v>
      </c>
    </row>
    <row r="4195" spans="1:19" x14ac:dyDescent="0.25">
      <c r="A4195" t="s">
        <v>593</v>
      </c>
      <c r="B4195" t="s">
        <v>723</v>
      </c>
      <c r="C4195">
        <v>20137050366</v>
      </c>
      <c r="D4195">
        <v>275</v>
      </c>
      <c r="E4195" t="s">
        <v>62</v>
      </c>
      <c r="G4195">
        <v>32.22</v>
      </c>
      <c r="H4195">
        <v>2013</v>
      </c>
      <c r="I4195">
        <v>10</v>
      </c>
      <c r="J4195">
        <v>6</v>
      </c>
      <c r="K4195">
        <v>22</v>
      </c>
      <c r="M4195" t="s">
        <v>935</v>
      </c>
      <c r="N4195" t="s">
        <v>933</v>
      </c>
      <c r="O4195" t="s">
        <v>934</v>
      </c>
      <c r="P4195" t="s">
        <v>934</v>
      </c>
      <c r="Q4195" t="s">
        <v>862</v>
      </c>
      <c r="R4195" t="str">
        <f t="shared" si="132"/>
        <v>Weekend</v>
      </c>
      <c r="S4195" s="12">
        <f t="shared" si="131"/>
        <v>41553</v>
      </c>
    </row>
    <row r="4196" spans="1:19" x14ac:dyDescent="0.25">
      <c r="A4196" t="s">
        <v>593</v>
      </c>
      <c r="B4196" t="s">
        <v>594</v>
      </c>
      <c r="C4196">
        <v>20137050567</v>
      </c>
      <c r="D4196">
        <v>70</v>
      </c>
      <c r="E4196" t="s">
        <v>62</v>
      </c>
      <c r="G4196">
        <v>13.19</v>
      </c>
      <c r="H4196">
        <v>2013</v>
      </c>
      <c r="I4196">
        <v>9</v>
      </c>
      <c r="J4196">
        <v>6</v>
      </c>
      <c r="K4196">
        <v>15</v>
      </c>
      <c r="M4196" t="s">
        <v>932</v>
      </c>
      <c r="N4196" t="s">
        <v>933</v>
      </c>
      <c r="O4196" t="s">
        <v>934</v>
      </c>
      <c r="P4196" t="s">
        <v>934</v>
      </c>
      <c r="R4196" t="str">
        <f t="shared" si="132"/>
        <v>Weekday</v>
      </c>
      <c r="S4196" s="12">
        <f t="shared" si="131"/>
        <v>41523</v>
      </c>
    </row>
    <row r="4197" spans="1:19" x14ac:dyDescent="0.25">
      <c r="A4197" t="s">
        <v>593</v>
      </c>
      <c r="B4197" t="s">
        <v>594</v>
      </c>
      <c r="C4197">
        <v>20137050578</v>
      </c>
      <c r="D4197">
        <v>70</v>
      </c>
      <c r="E4197" t="s">
        <v>62</v>
      </c>
      <c r="G4197">
        <v>12.69</v>
      </c>
      <c r="H4197">
        <v>2013</v>
      </c>
      <c r="I4197">
        <v>9</v>
      </c>
      <c r="J4197">
        <v>6</v>
      </c>
      <c r="K4197">
        <v>7</v>
      </c>
      <c r="M4197" t="s">
        <v>932</v>
      </c>
      <c r="N4197" t="s">
        <v>933</v>
      </c>
      <c r="O4197" t="s">
        <v>934</v>
      </c>
      <c r="P4197" t="s">
        <v>934</v>
      </c>
      <c r="R4197" t="str">
        <f t="shared" si="132"/>
        <v>Weekday</v>
      </c>
      <c r="S4197" s="12">
        <f t="shared" si="131"/>
        <v>41523</v>
      </c>
    </row>
    <row r="4198" spans="1:19" x14ac:dyDescent="0.25">
      <c r="A4198" t="s">
        <v>593</v>
      </c>
      <c r="B4198" t="s">
        <v>594</v>
      </c>
      <c r="C4198">
        <v>20137050581</v>
      </c>
      <c r="D4198">
        <v>70</v>
      </c>
      <c r="E4198" t="s">
        <v>62</v>
      </c>
      <c r="G4198">
        <v>14.29</v>
      </c>
      <c r="H4198">
        <v>2013</v>
      </c>
      <c r="I4198">
        <v>9</v>
      </c>
      <c r="J4198">
        <v>9</v>
      </c>
      <c r="K4198">
        <v>16</v>
      </c>
      <c r="M4198" t="s">
        <v>932</v>
      </c>
      <c r="N4198" t="s">
        <v>933</v>
      </c>
      <c r="O4198" t="s">
        <v>934</v>
      </c>
      <c r="P4198" t="s">
        <v>934</v>
      </c>
      <c r="R4198" t="str">
        <f t="shared" si="132"/>
        <v>Weekday</v>
      </c>
      <c r="S4198" s="12">
        <f t="shared" si="131"/>
        <v>41526</v>
      </c>
    </row>
    <row r="4199" spans="1:19" x14ac:dyDescent="0.25">
      <c r="A4199" t="s">
        <v>593</v>
      </c>
      <c r="B4199" t="s">
        <v>594</v>
      </c>
      <c r="C4199">
        <v>20137050585</v>
      </c>
      <c r="D4199">
        <v>70</v>
      </c>
      <c r="E4199" t="s">
        <v>62</v>
      </c>
      <c r="G4199">
        <v>13.92</v>
      </c>
      <c r="H4199">
        <v>2013</v>
      </c>
      <c r="I4199">
        <v>10</v>
      </c>
      <c r="J4199">
        <v>8</v>
      </c>
      <c r="K4199">
        <v>16</v>
      </c>
      <c r="M4199" t="s">
        <v>935</v>
      </c>
      <c r="N4199" t="s">
        <v>937</v>
      </c>
      <c r="O4199" t="s">
        <v>934</v>
      </c>
      <c r="P4199" t="s">
        <v>934</v>
      </c>
      <c r="R4199" t="str">
        <f t="shared" si="132"/>
        <v>Weekday</v>
      </c>
      <c r="S4199" s="12">
        <f t="shared" si="131"/>
        <v>41555</v>
      </c>
    </row>
    <row r="4200" spans="1:19" x14ac:dyDescent="0.25">
      <c r="A4200" t="s">
        <v>593</v>
      </c>
      <c r="B4200" t="s">
        <v>594</v>
      </c>
      <c r="C4200">
        <v>20137050597</v>
      </c>
      <c r="D4200">
        <v>70</v>
      </c>
      <c r="E4200" t="s">
        <v>62</v>
      </c>
      <c r="G4200">
        <v>12.56</v>
      </c>
      <c r="H4200">
        <v>2013</v>
      </c>
      <c r="I4200">
        <v>8</v>
      </c>
      <c r="J4200">
        <v>30</v>
      </c>
      <c r="K4200">
        <v>14</v>
      </c>
      <c r="M4200" t="s">
        <v>932</v>
      </c>
      <c r="N4200" t="s">
        <v>933</v>
      </c>
      <c r="O4200" t="s">
        <v>934</v>
      </c>
      <c r="P4200" t="s">
        <v>934</v>
      </c>
      <c r="R4200" t="str">
        <f t="shared" si="132"/>
        <v>Weekday</v>
      </c>
      <c r="S4200" s="12">
        <f t="shared" si="131"/>
        <v>41516</v>
      </c>
    </row>
    <row r="4201" spans="1:19" x14ac:dyDescent="0.25">
      <c r="A4201" t="s">
        <v>593</v>
      </c>
      <c r="B4201" t="s">
        <v>594</v>
      </c>
      <c r="C4201">
        <v>20137050602</v>
      </c>
      <c r="D4201">
        <v>70</v>
      </c>
      <c r="E4201" t="s">
        <v>62</v>
      </c>
      <c r="G4201">
        <v>13.77</v>
      </c>
      <c r="H4201">
        <v>2013</v>
      </c>
      <c r="I4201">
        <v>9</v>
      </c>
      <c r="J4201">
        <v>4</v>
      </c>
      <c r="K4201">
        <v>17</v>
      </c>
      <c r="M4201" t="s">
        <v>932</v>
      </c>
      <c r="N4201" t="s">
        <v>936</v>
      </c>
      <c r="O4201" t="s">
        <v>934</v>
      </c>
      <c r="P4201" t="s">
        <v>934</v>
      </c>
      <c r="R4201" t="str">
        <f t="shared" si="132"/>
        <v>Weekday</v>
      </c>
      <c r="S4201" s="12">
        <f t="shared" si="131"/>
        <v>41521</v>
      </c>
    </row>
    <row r="4202" spans="1:19" x14ac:dyDescent="0.25">
      <c r="A4202" t="s">
        <v>593</v>
      </c>
      <c r="B4202" t="s">
        <v>594</v>
      </c>
      <c r="C4202">
        <v>20137050757</v>
      </c>
      <c r="D4202">
        <v>70</v>
      </c>
      <c r="E4202" t="s">
        <v>87</v>
      </c>
      <c r="G4202">
        <v>16.89</v>
      </c>
      <c r="H4202">
        <v>2013</v>
      </c>
      <c r="I4202">
        <v>10</v>
      </c>
      <c r="J4202">
        <v>3</v>
      </c>
      <c r="K4202">
        <v>15</v>
      </c>
      <c r="M4202" t="s">
        <v>935</v>
      </c>
      <c r="N4202" t="s">
        <v>933</v>
      </c>
      <c r="O4202" t="s">
        <v>934</v>
      </c>
      <c r="P4202" t="s">
        <v>934</v>
      </c>
      <c r="Q4202" t="s">
        <v>720</v>
      </c>
      <c r="R4202" t="str">
        <f t="shared" si="132"/>
        <v>Weekday</v>
      </c>
      <c r="S4202" s="12">
        <f t="shared" si="131"/>
        <v>41550</v>
      </c>
    </row>
    <row r="4203" spans="1:19" x14ac:dyDescent="0.25">
      <c r="A4203" t="s">
        <v>593</v>
      </c>
      <c r="B4203" t="s">
        <v>594</v>
      </c>
      <c r="C4203">
        <v>20137050758</v>
      </c>
      <c r="D4203">
        <v>70</v>
      </c>
      <c r="E4203" t="s">
        <v>62</v>
      </c>
      <c r="G4203">
        <v>13.45</v>
      </c>
      <c r="H4203">
        <v>2013</v>
      </c>
      <c r="I4203">
        <v>10</v>
      </c>
      <c r="J4203">
        <v>3</v>
      </c>
      <c r="K4203">
        <v>17</v>
      </c>
      <c r="M4203" t="s">
        <v>932</v>
      </c>
      <c r="N4203" t="s">
        <v>933</v>
      </c>
      <c r="O4203" t="s">
        <v>934</v>
      </c>
      <c r="P4203" t="s">
        <v>934</v>
      </c>
      <c r="R4203" t="str">
        <f t="shared" si="132"/>
        <v>Weekday</v>
      </c>
      <c r="S4203" s="12">
        <f t="shared" si="131"/>
        <v>41550</v>
      </c>
    </row>
    <row r="4204" spans="1:19" x14ac:dyDescent="0.25">
      <c r="A4204" t="s">
        <v>593</v>
      </c>
      <c r="B4204" t="s">
        <v>594</v>
      </c>
      <c r="C4204">
        <v>20137050760</v>
      </c>
      <c r="D4204">
        <v>70</v>
      </c>
      <c r="E4204" t="s">
        <v>62</v>
      </c>
      <c r="G4204">
        <v>8.09</v>
      </c>
      <c r="H4204">
        <v>2013</v>
      </c>
      <c r="I4204">
        <v>10</v>
      </c>
      <c r="J4204">
        <v>7</v>
      </c>
      <c r="K4204">
        <v>7</v>
      </c>
      <c r="M4204" t="s">
        <v>932</v>
      </c>
      <c r="N4204" t="s">
        <v>933</v>
      </c>
      <c r="O4204" t="s">
        <v>934</v>
      </c>
      <c r="P4204" t="s">
        <v>934</v>
      </c>
      <c r="Q4204" t="s">
        <v>595</v>
      </c>
      <c r="R4204" t="str">
        <f t="shared" si="132"/>
        <v>Weekday</v>
      </c>
      <c r="S4204" s="12">
        <f t="shared" si="131"/>
        <v>41554</v>
      </c>
    </row>
    <row r="4205" spans="1:19" x14ac:dyDescent="0.25">
      <c r="A4205" t="s">
        <v>593</v>
      </c>
      <c r="B4205" t="s">
        <v>594</v>
      </c>
      <c r="C4205">
        <v>20137050856</v>
      </c>
      <c r="D4205">
        <v>70</v>
      </c>
      <c r="E4205" t="s">
        <v>87</v>
      </c>
      <c r="G4205">
        <v>13.27</v>
      </c>
      <c r="H4205">
        <v>2013</v>
      </c>
      <c r="I4205">
        <v>9</v>
      </c>
      <c r="J4205">
        <v>27</v>
      </c>
      <c r="K4205">
        <v>8</v>
      </c>
      <c r="M4205" t="s">
        <v>932</v>
      </c>
      <c r="N4205" t="s">
        <v>933</v>
      </c>
      <c r="O4205" t="s">
        <v>934</v>
      </c>
      <c r="P4205" t="s">
        <v>934</v>
      </c>
      <c r="R4205" t="str">
        <f t="shared" si="132"/>
        <v>Weekday</v>
      </c>
      <c r="S4205" s="12">
        <f t="shared" si="131"/>
        <v>41544</v>
      </c>
    </row>
    <row r="4206" spans="1:19" x14ac:dyDescent="0.25">
      <c r="A4206" t="s">
        <v>593</v>
      </c>
      <c r="B4206" t="s">
        <v>594</v>
      </c>
      <c r="C4206">
        <v>20137050859</v>
      </c>
      <c r="D4206">
        <v>70</v>
      </c>
      <c r="E4206" t="s">
        <v>87</v>
      </c>
      <c r="G4206">
        <v>15.97</v>
      </c>
      <c r="H4206">
        <v>2013</v>
      </c>
      <c r="I4206">
        <v>9</v>
      </c>
      <c r="J4206">
        <v>27</v>
      </c>
      <c r="K4206">
        <v>14</v>
      </c>
      <c r="M4206" t="s">
        <v>932</v>
      </c>
      <c r="N4206" t="s">
        <v>937</v>
      </c>
      <c r="O4206" t="s">
        <v>934</v>
      </c>
      <c r="P4206" t="s">
        <v>934</v>
      </c>
      <c r="R4206" t="str">
        <f t="shared" si="132"/>
        <v>Weekday</v>
      </c>
      <c r="S4206" s="12">
        <f t="shared" si="131"/>
        <v>41544</v>
      </c>
    </row>
    <row r="4207" spans="1:19" x14ac:dyDescent="0.25">
      <c r="A4207" t="s">
        <v>593</v>
      </c>
      <c r="B4207" t="s">
        <v>594</v>
      </c>
      <c r="C4207">
        <v>20137050888</v>
      </c>
      <c r="D4207">
        <v>70</v>
      </c>
      <c r="E4207" t="s">
        <v>62</v>
      </c>
      <c r="G4207">
        <v>12.19</v>
      </c>
      <c r="H4207">
        <v>2013</v>
      </c>
      <c r="I4207">
        <v>9</v>
      </c>
      <c r="J4207">
        <v>27</v>
      </c>
      <c r="K4207">
        <v>17</v>
      </c>
      <c r="M4207" t="s">
        <v>932</v>
      </c>
      <c r="N4207" t="s">
        <v>933</v>
      </c>
      <c r="O4207" t="s">
        <v>934</v>
      </c>
      <c r="P4207" t="s">
        <v>934</v>
      </c>
      <c r="Q4207" t="s">
        <v>637</v>
      </c>
      <c r="R4207" t="str">
        <f t="shared" si="132"/>
        <v>Weekday</v>
      </c>
      <c r="S4207" s="12">
        <f t="shared" si="131"/>
        <v>41544</v>
      </c>
    </row>
    <row r="4208" spans="1:19" x14ac:dyDescent="0.25">
      <c r="A4208" t="s">
        <v>593</v>
      </c>
      <c r="B4208" t="s">
        <v>594</v>
      </c>
      <c r="C4208">
        <v>20137050891</v>
      </c>
      <c r="D4208">
        <v>70</v>
      </c>
      <c r="E4208" t="s">
        <v>62</v>
      </c>
      <c r="G4208">
        <v>9.34</v>
      </c>
      <c r="H4208">
        <v>2013</v>
      </c>
      <c r="I4208">
        <v>9</v>
      </c>
      <c r="J4208">
        <v>30</v>
      </c>
      <c r="K4208">
        <v>7</v>
      </c>
      <c r="M4208" t="s">
        <v>932</v>
      </c>
      <c r="N4208" t="s">
        <v>933</v>
      </c>
      <c r="O4208" t="s">
        <v>934</v>
      </c>
      <c r="P4208" t="s">
        <v>934</v>
      </c>
      <c r="Q4208" t="s">
        <v>604</v>
      </c>
      <c r="R4208" t="str">
        <f t="shared" si="132"/>
        <v>Weekday</v>
      </c>
      <c r="S4208" s="12">
        <f t="shared" si="131"/>
        <v>41547</v>
      </c>
    </row>
    <row r="4209" spans="1:19" x14ac:dyDescent="0.25">
      <c r="A4209" t="s">
        <v>593</v>
      </c>
      <c r="B4209" t="s">
        <v>594</v>
      </c>
      <c r="C4209">
        <v>20137051253</v>
      </c>
      <c r="D4209">
        <v>70</v>
      </c>
      <c r="E4209" t="s">
        <v>62</v>
      </c>
      <c r="G4209">
        <v>17.37</v>
      </c>
      <c r="H4209">
        <v>2013</v>
      </c>
      <c r="I4209">
        <v>9</v>
      </c>
      <c r="J4209">
        <v>13</v>
      </c>
      <c r="K4209">
        <v>17</v>
      </c>
      <c r="M4209" t="s">
        <v>932</v>
      </c>
      <c r="N4209" t="s">
        <v>933</v>
      </c>
      <c r="O4209" t="s">
        <v>934</v>
      </c>
      <c r="P4209" t="s">
        <v>934</v>
      </c>
      <c r="Q4209" t="s">
        <v>675</v>
      </c>
      <c r="R4209" t="str">
        <f t="shared" si="132"/>
        <v>Weekday</v>
      </c>
      <c r="S4209" s="12">
        <f t="shared" si="131"/>
        <v>41530</v>
      </c>
    </row>
    <row r="4210" spans="1:19" x14ac:dyDescent="0.25">
      <c r="A4210" t="s">
        <v>593</v>
      </c>
      <c r="B4210" t="s">
        <v>594</v>
      </c>
      <c r="C4210">
        <v>20137051254</v>
      </c>
      <c r="D4210">
        <v>70</v>
      </c>
      <c r="E4210" t="s">
        <v>62</v>
      </c>
      <c r="G4210">
        <v>14.45</v>
      </c>
      <c r="H4210">
        <v>2013</v>
      </c>
      <c r="I4210">
        <v>9</v>
      </c>
      <c r="J4210">
        <v>13</v>
      </c>
      <c r="K4210">
        <v>13</v>
      </c>
      <c r="M4210" t="s">
        <v>932</v>
      </c>
      <c r="N4210" t="s">
        <v>933</v>
      </c>
      <c r="O4210" t="s">
        <v>934</v>
      </c>
      <c r="P4210" t="s">
        <v>934</v>
      </c>
      <c r="R4210" t="str">
        <f t="shared" si="132"/>
        <v>Weekday</v>
      </c>
      <c r="S4210" s="12">
        <f t="shared" si="131"/>
        <v>41530</v>
      </c>
    </row>
    <row r="4211" spans="1:19" x14ac:dyDescent="0.25">
      <c r="A4211" t="s">
        <v>593</v>
      </c>
      <c r="B4211" t="s">
        <v>594</v>
      </c>
      <c r="C4211">
        <v>20137051710</v>
      </c>
      <c r="D4211">
        <v>70</v>
      </c>
      <c r="E4211" t="s">
        <v>87</v>
      </c>
      <c r="G4211">
        <v>19.489999999999998</v>
      </c>
      <c r="H4211">
        <v>2013</v>
      </c>
      <c r="I4211">
        <v>10</v>
      </c>
      <c r="J4211">
        <v>1</v>
      </c>
      <c r="K4211">
        <v>10</v>
      </c>
      <c r="M4211" t="s">
        <v>932</v>
      </c>
      <c r="N4211" t="s">
        <v>939</v>
      </c>
      <c r="O4211" t="s">
        <v>934</v>
      </c>
      <c r="P4211" t="s">
        <v>934</v>
      </c>
      <c r="Q4211" t="s">
        <v>697</v>
      </c>
      <c r="R4211" t="str">
        <f t="shared" si="132"/>
        <v>Weekday</v>
      </c>
      <c r="S4211" s="12">
        <f t="shared" si="131"/>
        <v>41548</v>
      </c>
    </row>
    <row r="4212" spans="1:19" x14ac:dyDescent="0.25">
      <c r="A4212" t="s">
        <v>593</v>
      </c>
      <c r="B4212" t="s">
        <v>594</v>
      </c>
      <c r="C4212">
        <v>20137051717</v>
      </c>
      <c r="D4212">
        <v>70</v>
      </c>
      <c r="E4212" t="s">
        <v>87</v>
      </c>
      <c r="G4212">
        <v>7.94</v>
      </c>
      <c r="H4212">
        <v>2013</v>
      </c>
      <c r="I4212">
        <v>10</v>
      </c>
      <c r="J4212">
        <v>3</v>
      </c>
      <c r="K4212">
        <v>7</v>
      </c>
      <c r="M4212" t="s">
        <v>932</v>
      </c>
      <c r="N4212" t="s">
        <v>933</v>
      </c>
      <c r="O4212" t="s">
        <v>934</v>
      </c>
      <c r="P4212" t="s">
        <v>934</v>
      </c>
      <c r="Q4212" t="s">
        <v>618</v>
      </c>
      <c r="R4212" t="str">
        <f t="shared" si="132"/>
        <v>Weekday</v>
      </c>
      <c r="S4212" s="12">
        <f t="shared" si="131"/>
        <v>41550</v>
      </c>
    </row>
    <row r="4213" spans="1:19" x14ac:dyDescent="0.25">
      <c r="A4213" t="s">
        <v>593</v>
      </c>
      <c r="B4213" t="s">
        <v>594</v>
      </c>
      <c r="C4213">
        <v>20137051722</v>
      </c>
      <c r="D4213">
        <v>70</v>
      </c>
      <c r="E4213" t="s">
        <v>62</v>
      </c>
      <c r="G4213">
        <v>16.91</v>
      </c>
      <c r="H4213">
        <v>2013</v>
      </c>
      <c r="I4213">
        <v>10</v>
      </c>
      <c r="J4213">
        <v>6</v>
      </c>
      <c r="K4213">
        <v>1</v>
      </c>
      <c r="M4213" t="s">
        <v>935</v>
      </c>
      <c r="N4213" t="s">
        <v>933</v>
      </c>
      <c r="O4213" t="s">
        <v>934</v>
      </c>
      <c r="P4213" t="s">
        <v>934</v>
      </c>
      <c r="Q4213" t="s">
        <v>663</v>
      </c>
      <c r="R4213" t="str">
        <f t="shared" si="132"/>
        <v>Weekend</v>
      </c>
      <c r="S4213" s="12">
        <f t="shared" si="131"/>
        <v>41553</v>
      </c>
    </row>
    <row r="4214" spans="1:19" x14ac:dyDescent="0.25">
      <c r="A4214" t="s">
        <v>593</v>
      </c>
      <c r="B4214" t="s">
        <v>723</v>
      </c>
      <c r="C4214">
        <v>20137052580</v>
      </c>
      <c r="D4214">
        <v>71</v>
      </c>
      <c r="E4214" t="s">
        <v>62</v>
      </c>
      <c r="G4214">
        <v>16.5</v>
      </c>
      <c r="H4214">
        <v>2013</v>
      </c>
      <c r="I4214">
        <v>10</v>
      </c>
      <c r="J4214">
        <v>14</v>
      </c>
      <c r="K4214">
        <v>7</v>
      </c>
      <c r="M4214" t="s">
        <v>932</v>
      </c>
      <c r="N4214" t="s">
        <v>936</v>
      </c>
      <c r="O4214" t="s">
        <v>938</v>
      </c>
      <c r="P4214" t="s">
        <v>934</v>
      </c>
      <c r="Q4214" t="s">
        <v>946</v>
      </c>
      <c r="R4214" t="str">
        <f t="shared" si="132"/>
        <v>Weekday</v>
      </c>
      <c r="S4214" s="12">
        <f t="shared" si="131"/>
        <v>41561</v>
      </c>
    </row>
    <row r="4215" spans="1:19" x14ac:dyDescent="0.25">
      <c r="A4215" t="s">
        <v>593</v>
      </c>
      <c r="B4215" t="s">
        <v>594</v>
      </c>
      <c r="C4215">
        <v>20137052644</v>
      </c>
      <c r="D4215">
        <v>70</v>
      </c>
      <c r="E4215" t="s">
        <v>62</v>
      </c>
      <c r="G4215">
        <v>13.92</v>
      </c>
      <c r="H4215">
        <v>2013</v>
      </c>
      <c r="I4215">
        <v>7</v>
      </c>
      <c r="J4215">
        <v>25</v>
      </c>
      <c r="K4215">
        <v>13</v>
      </c>
      <c r="M4215" t="s">
        <v>932</v>
      </c>
      <c r="N4215" t="s">
        <v>937</v>
      </c>
      <c r="O4215" t="s">
        <v>934</v>
      </c>
      <c r="P4215" t="s">
        <v>934</v>
      </c>
      <c r="R4215" t="str">
        <f t="shared" si="132"/>
        <v>Weekday</v>
      </c>
      <c r="S4215" s="12">
        <f t="shared" si="131"/>
        <v>41480</v>
      </c>
    </row>
    <row r="4216" spans="1:19" x14ac:dyDescent="0.25">
      <c r="A4216" t="s">
        <v>593</v>
      </c>
      <c r="B4216" t="s">
        <v>594</v>
      </c>
      <c r="C4216">
        <v>20137052939</v>
      </c>
      <c r="D4216">
        <v>70</v>
      </c>
      <c r="E4216" t="s">
        <v>87</v>
      </c>
      <c r="G4216">
        <v>16.34</v>
      </c>
      <c r="H4216">
        <v>2013</v>
      </c>
      <c r="I4216">
        <v>8</v>
      </c>
      <c r="J4216">
        <v>8</v>
      </c>
      <c r="K4216">
        <v>16</v>
      </c>
      <c r="M4216" t="s">
        <v>932</v>
      </c>
      <c r="N4216" t="s">
        <v>933</v>
      </c>
      <c r="O4216" t="s">
        <v>934</v>
      </c>
      <c r="P4216" t="s">
        <v>934</v>
      </c>
      <c r="R4216" t="str">
        <f t="shared" si="132"/>
        <v>Weekday</v>
      </c>
      <c r="S4216" s="12">
        <f t="shared" si="131"/>
        <v>41494</v>
      </c>
    </row>
    <row r="4217" spans="1:19" x14ac:dyDescent="0.25">
      <c r="A4217" t="s">
        <v>593</v>
      </c>
      <c r="B4217" t="s">
        <v>594</v>
      </c>
      <c r="C4217">
        <v>20137053005</v>
      </c>
      <c r="D4217">
        <v>70</v>
      </c>
      <c r="E4217" t="s">
        <v>62</v>
      </c>
      <c r="G4217">
        <v>9.9</v>
      </c>
      <c r="H4217">
        <v>2013</v>
      </c>
      <c r="I4217">
        <v>8</v>
      </c>
      <c r="J4217">
        <v>7</v>
      </c>
      <c r="K4217">
        <v>8</v>
      </c>
      <c r="M4217" t="s">
        <v>932</v>
      </c>
      <c r="N4217" t="s">
        <v>937</v>
      </c>
      <c r="O4217" t="s">
        <v>934</v>
      </c>
      <c r="P4217" t="s">
        <v>934</v>
      </c>
      <c r="R4217" t="str">
        <f t="shared" si="132"/>
        <v>Weekday</v>
      </c>
      <c r="S4217" s="12">
        <f t="shared" si="131"/>
        <v>41493</v>
      </c>
    </row>
    <row r="4218" spans="1:19" x14ac:dyDescent="0.25">
      <c r="A4218" t="s">
        <v>593</v>
      </c>
      <c r="B4218" t="s">
        <v>594</v>
      </c>
      <c r="C4218">
        <v>20137053171</v>
      </c>
      <c r="D4218">
        <v>70</v>
      </c>
      <c r="E4218" t="s">
        <v>87</v>
      </c>
      <c r="G4218">
        <v>14.29</v>
      </c>
      <c r="H4218">
        <v>2013</v>
      </c>
      <c r="I4218">
        <v>8</v>
      </c>
      <c r="J4218">
        <v>9</v>
      </c>
      <c r="K4218">
        <v>17</v>
      </c>
      <c r="M4218" t="s">
        <v>932</v>
      </c>
      <c r="N4218" t="s">
        <v>933</v>
      </c>
      <c r="O4218" t="s">
        <v>934</v>
      </c>
      <c r="P4218" t="s">
        <v>934</v>
      </c>
      <c r="R4218" t="str">
        <f t="shared" si="132"/>
        <v>Weekday</v>
      </c>
      <c r="S4218" s="12">
        <f t="shared" si="131"/>
        <v>41495</v>
      </c>
    </row>
    <row r="4219" spans="1:19" x14ac:dyDescent="0.25">
      <c r="A4219" t="s">
        <v>593</v>
      </c>
      <c r="B4219" t="s">
        <v>594</v>
      </c>
      <c r="C4219">
        <v>20137053177</v>
      </c>
      <c r="D4219">
        <v>70</v>
      </c>
      <c r="E4219" t="s">
        <v>87</v>
      </c>
      <c r="G4219">
        <v>13.28</v>
      </c>
      <c r="H4219">
        <v>2013</v>
      </c>
      <c r="I4219">
        <v>8</v>
      </c>
      <c r="J4219">
        <v>14</v>
      </c>
      <c r="K4219">
        <v>15</v>
      </c>
      <c r="M4219" t="s">
        <v>932</v>
      </c>
      <c r="N4219" t="s">
        <v>933</v>
      </c>
      <c r="O4219" t="s">
        <v>938</v>
      </c>
      <c r="P4219" t="s">
        <v>934</v>
      </c>
      <c r="R4219" t="str">
        <f t="shared" si="132"/>
        <v>Weekday</v>
      </c>
      <c r="S4219" s="12">
        <f t="shared" si="131"/>
        <v>41500</v>
      </c>
    </row>
    <row r="4220" spans="1:19" x14ac:dyDescent="0.25">
      <c r="A4220" t="s">
        <v>593</v>
      </c>
      <c r="B4220" t="s">
        <v>594</v>
      </c>
      <c r="C4220">
        <v>20137053208</v>
      </c>
      <c r="D4220">
        <v>70</v>
      </c>
      <c r="E4220" t="s">
        <v>62</v>
      </c>
      <c r="G4220">
        <v>13</v>
      </c>
      <c r="H4220">
        <v>2013</v>
      </c>
      <c r="I4220">
        <v>7</v>
      </c>
      <c r="J4220">
        <v>28</v>
      </c>
      <c r="K4220">
        <v>16</v>
      </c>
      <c r="M4220" t="s">
        <v>932</v>
      </c>
      <c r="N4220" t="s">
        <v>937</v>
      </c>
      <c r="O4220" t="s">
        <v>934</v>
      </c>
      <c r="P4220" t="s">
        <v>934</v>
      </c>
      <c r="R4220" t="str">
        <f t="shared" si="132"/>
        <v>Weekend</v>
      </c>
      <c r="S4220" s="12">
        <f t="shared" si="131"/>
        <v>41483</v>
      </c>
    </row>
    <row r="4221" spans="1:19" x14ac:dyDescent="0.25">
      <c r="A4221" t="s">
        <v>593</v>
      </c>
      <c r="B4221" t="s">
        <v>594</v>
      </c>
      <c r="C4221">
        <v>20137053215</v>
      </c>
      <c r="D4221">
        <v>70</v>
      </c>
      <c r="E4221" t="s">
        <v>62</v>
      </c>
      <c r="G4221">
        <v>13.77</v>
      </c>
      <c r="H4221">
        <v>2013</v>
      </c>
      <c r="I4221">
        <v>7</v>
      </c>
      <c r="J4221">
        <v>30</v>
      </c>
      <c r="K4221">
        <v>12</v>
      </c>
      <c r="M4221" t="s">
        <v>932</v>
      </c>
      <c r="N4221" t="s">
        <v>933</v>
      </c>
      <c r="O4221" t="s">
        <v>934</v>
      </c>
      <c r="P4221" t="s">
        <v>934</v>
      </c>
      <c r="R4221" t="str">
        <f t="shared" si="132"/>
        <v>Weekday</v>
      </c>
      <c r="S4221" s="12">
        <f t="shared" si="131"/>
        <v>41485</v>
      </c>
    </row>
    <row r="4222" spans="1:19" x14ac:dyDescent="0.25">
      <c r="A4222" t="s">
        <v>593</v>
      </c>
      <c r="B4222" t="s">
        <v>723</v>
      </c>
      <c r="C4222">
        <v>20137053445</v>
      </c>
      <c r="D4222">
        <v>275</v>
      </c>
      <c r="E4222" t="s">
        <v>62</v>
      </c>
      <c r="G4222">
        <v>31.1</v>
      </c>
      <c r="H4222">
        <v>2013</v>
      </c>
      <c r="I4222">
        <v>10</v>
      </c>
      <c r="J4222">
        <v>3</v>
      </c>
      <c r="K4222">
        <v>9</v>
      </c>
      <c r="M4222" t="s">
        <v>932</v>
      </c>
      <c r="N4222" t="s">
        <v>937</v>
      </c>
      <c r="O4222" t="s">
        <v>934</v>
      </c>
      <c r="P4222" t="s">
        <v>934</v>
      </c>
      <c r="R4222" t="str">
        <f t="shared" si="132"/>
        <v>Weekday</v>
      </c>
      <c r="S4222" s="12">
        <f t="shared" si="131"/>
        <v>41550</v>
      </c>
    </row>
    <row r="4223" spans="1:19" x14ac:dyDescent="0.25">
      <c r="A4223" t="s">
        <v>593</v>
      </c>
      <c r="B4223" t="s">
        <v>723</v>
      </c>
      <c r="C4223">
        <v>20137053928</v>
      </c>
      <c r="D4223">
        <v>275</v>
      </c>
      <c r="E4223" t="s">
        <v>62</v>
      </c>
      <c r="G4223">
        <v>32.1</v>
      </c>
      <c r="H4223">
        <v>2013</v>
      </c>
      <c r="I4223">
        <v>10</v>
      </c>
      <c r="J4223">
        <v>9</v>
      </c>
      <c r="K4223">
        <v>8</v>
      </c>
      <c r="M4223" t="s">
        <v>932</v>
      </c>
      <c r="N4223" t="s">
        <v>933</v>
      </c>
      <c r="O4223" t="s">
        <v>934</v>
      </c>
      <c r="P4223" t="s">
        <v>934</v>
      </c>
      <c r="Q4223" t="s">
        <v>860</v>
      </c>
      <c r="R4223" t="str">
        <f t="shared" si="132"/>
        <v>Weekday</v>
      </c>
      <c r="S4223" s="12">
        <f t="shared" si="131"/>
        <v>41556</v>
      </c>
    </row>
    <row r="4224" spans="1:19" x14ac:dyDescent="0.25">
      <c r="A4224" t="s">
        <v>593</v>
      </c>
      <c r="B4224" t="s">
        <v>594</v>
      </c>
      <c r="C4224">
        <v>20137054829</v>
      </c>
      <c r="D4224">
        <v>70</v>
      </c>
      <c r="E4224" t="s">
        <v>940</v>
      </c>
      <c r="G4224">
        <v>18.27</v>
      </c>
      <c r="H4224">
        <v>2013</v>
      </c>
      <c r="I4224">
        <v>9</v>
      </c>
      <c r="J4224">
        <v>25</v>
      </c>
      <c r="K4224">
        <v>18</v>
      </c>
      <c r="M4224" t="s">
        <v>932</v>
      </c>
      <c r="N4224" t="s">
        <v>933</v>
      </c>
      <c r="O4224" t="s">
        <v>934</v>
      </c>
      <c r="P4224" t="s">
        <v>934</v>
      </c>
      <c r="R4224" t="str">
        <f t="shared" si="132"/>
        <v>Weekday</v>
      </c>
      <c r="S4224" s="12">
        <f t="shared" si="131"/>
        <v>41542</v>
      </c>
    </row>
    <row r="4225" spans="1:19" x14ac:dyDescent="0.25">
      <c r="A4225" t="s">
        <v>593</v>
      </c>
      <c r="B4225" t="s">
        <v>594</v>
      </c>
      <c r="C4225">
        <v>20137055656</v>
      </c>
      <c r="D4225">
        <v>70</v>
      </c>
      <c r="E4225" t="s">
        <v>62</v>
      </c>
      <c r="G4225">
        <v>17.05</v>
      </c>
      <c r="H4225">
        <v>2013</v>
      </c>
      <c r="I4225">
        <v>8</v>
      </c>
      <c r="J4225">
        <v>6</v>
      </c>
      <c r="K4225">
        <v>15</v>
      </c>
      <c r="M4225" t="s">
        <v>935</v>
      </c>
      <c r="N4225" t="s">
        <v>933</v>
      </c>
      <c r="O4225" t="s">
        <v>934</v>
      </c>
      <c r="P4225" t="s">
        <v>934</v>
      </c>
      <c r="Q4225" t="s">
        <v>665</v>
      </c>
      <c r="R4225" t="str">
        <f t="shared" si="132"/>
        <v>Weekday</v>
      </c>
      <c r="S4225" s="12">
        <f t="shared" si="131"/>
        <v>41492</v>
      </c>
    </row>
    <row r="4226" spans="1:19" x14ac:dyDescent="0.25">
      <c r="A4226" t="s">
        <v>593</v>
      </c>
      <c r="B4226" t="s">
        <v>594</v>
      </c>
      <c r="C4226">
        <v>20137055867</v>
      </c>
      <c r="D4226">
        <v>70</v>
      </c>
      <c r="E4226" t="s">
        <v>62</v>
      </c>
      <c r="G4226">
        <v>17.16</v>
      </c>
      <c r="H4226">
        <v>2013</v>
      </c>
      <c r="I4226">
        <v>8</v>
      </c>
      <c r="J4226">
        <v>2</v>
      </c>
      <c r="K4226">
        <v>18</v>
      </c>
      <c r="M4226" t="s">
        <v>932</v>
      </c>
      <c r="N4226" t="s">
        <v>933</v>
      </c>
      <c r="O4226" t="s">
        <v>934</v>
      </c>
      <c r="P4226" t="s">
        <v>934</v>
      </c>
      <c r="Q4226" t="s">
        <v>669</v>
      </c>
      <c r="R4226" t="str">
        <f t="shared" si="132"/>
        <v>Weekday</v>
      </c>
      <c r="S4226" s="12">
        <f t="shared" si="131"/>
        <v>41488</v>
      </c>
    </row>
    <row r="4227" spans="1:19" x14ac:dyDescent="0.25">
      <c r="A4227" t="s">
        <v>593</v>
      </c>
      <c r="B4227" t="s">
        <v>594</v>
      </c>
      <c r="C4227">
        <v>20137055872</v>
      </c>
      <c r="D4227">
        <v>70</v>
      </c>
      <c r="E4227" t="s">
        <v>87</v>
      </c>
      <c r="G4227">
        <v>17.2</v>
      </c>
      <c r="H4227">
        <v>2013</v>
      </c>
      <c r="I4227">
        <v>8</v>
      </c>
      <c r="J4227">
        <v>20</v>
      </c>
      <c r="K4227">
        <v>7</v>
      </c>
      <c r="M4227" t="s">
        <v>932</v>
      </c>
      <c r="N4227" t="s">
        <v>933</v>
      </c>
      <c r="O4227" t="s">
        <v>934</v>
      </c>
      <c r="P4227" t="s">
        <v>934</v>
      </c>
      <c r="Q4227" t="s">
        <v>717</v>
      </c>
      <c r="R4227" t="str">
        <f t="shared" si="132"/>
        <v>Weekday</v>
      </c>
      <c r="S4227" s="12">
        <f t="shared" ref="S4227:S4290" si="133">DATE(H4227,I4227,J4227)</f>
        <v>41506</v>
      </c>
    </row>
    <row r="4228" spans="1:19" x14ac:dyDescent="0.25">
      <c r="A4228" t="s">
        <v>593</v>
      </c>
      <c r="B4228" t="s">
        <v>594</v>
      </c>
      <c r="C4228">
        <v>20137057236</v>
      </c>
      <c r="D4228">
        <v>70</v>
      </c>
      <c r="E4228" t="s">
        <v>62</v>
      </c>
      <c r="G4228">
        <v>13.08</v>
      </c>
      <c r="H4228">
        <v>2013</v>
      </c>
      <c r="I4228">
        <v>8</v>
      </c>
      <c r="J4228">
        <v>15</v>
      </c>
      <c r="K4228">
        <v>16</v>
      </c>
      <c r="M4228" t="s">
        <v>932</v>
      </c>
      <c r="N4228" t="s">
        <v>933</v>
      </c>
      <c r="O4228" t="s">
        <v>934</v>
      </c>
      <c r="P4228" t="s">
        <v>934</v>
      </c>
      <c r="R4228" t="str">
        <f t="shared" si="132"/>
        <v>Weekday</v>
      </c>
      <c r="S4228" s="12">
        <f t="shared" si="133"/>
        <v>41501</v>
      </c>
    </row>
    <row r="4229" spans="1:19" x14ac:dyDescent="0.25">
      <c r="A4229" t="s">
        <v>593</v>
      </c>
      <c r="B4229" t="s">
        <v>723</v>
      </c>
      <c r="C4229">
        <v>20137057691</v>
      </c>
      <c r="D4229">
        <v>71</v>
      </c>
      <c r="E4229" t="s">
        <v>62</v>
      </c>
      <c r="G4229">
        <v>18.399999999999999</v>
      </c>
      <c r="H4229">
        <v>2013</v>
      </c>
      <c r="I4229">
        <v>11</v>
      </c>
      <c r="J4229">
        <v>5</v>
      </c>
      <c r="K4229">
        <v>8</v>
      </c>
      <c r="M4229" t="s">
        <v>932</v>
      </c>
      <c r="N4229" t="s">
        <v>933</v>
      </c>
      <c r="O4229" t="s">
        <v>934</v>
      </c>
      <c r="P4229" t="s">
        <v>934</v>
      </c>
      <c r="Q4229" t="s">
        <v>785</v>
      </c>
      <c r="R4229" t="str">
        <f t="shared" ref="R4229:R4292" si="134">IF(WEEKDAY(DATE(H4229,I4229,J4229),2)&lt;6,"Weekday","Weekend")</f>
        <v>Weekday</v>
      </c>
      <c r="S4229" s="12">
        <f t="shared" si="133"/>
        <v>41583</v>
      </c>
    </row>
    <row r="4230" spans="1:19" x14ac:dyDescent="0.25">
      <c r="A4230" t="s">
        <v>593</v>
      </c>
      <c r="B4230" t="s">
        <v>836</v>
      </c>
      <c r="C4230">
        <v>20137057733</v>
      </c>
      <c r="D4230">
        <v>71</v>
      </c>
      <c r="E4230" t="s">
        <v>62</v>
      </c>
      <c r="G4230">
        <v>0.99</v>
      </c>
      <c r="H4230">
        <v>2013</v>
      </c>
      <c r="I4230">
        <v>11</v>
      </c>
      <c r="J4230">
        <v>1</v>
      </c>
      <c r="K4230">
        <v>20</v>
      </c>
      <c r="M4230" t="s">
        <v>935</v>
      </c>
      <c r="N4230" t="s">
        <v>933</v>
      </c>
      <c r="O4230" t="s">
        <v>934</v>
      </c>
      <c r="P4230" t="s">
        <v>934</v>
      </c>
      <c r="Q4230" t="s">
        <v>840</v>
      </c>
      <c r="R4230" t="str">
        <f t="shared" si="134"/>
        <v>Weekday</v>
      </c>
      <c r="S4230" s="12">
        <f t="shared" si="133"/>
        <v>41579</v>
      </c>
    </row>
    <row r="4231" spans="1:19" x14ac:dyDescent="0.25">
      <c r="A4231" t="s">
        <v>593</v>
      </c>
      <c r="B4231" t="s">
        <v>594</v>
      </c>
      <c r="C4231">
        <v>20137058748</v>
      </c>
      <c r="D4231">
        <v>70</v>
      </c>
      <c r="E4231" t="s">
        <v>62</v>
      </c>
      <c r="G4231">
        <v>19.260000000000002</v>
      </c>
      <c r="H4231">
        <v>2013</v>
      </c>
      <c r="I4231">
        <v>7</v>
      </c>
      <c r="J4231">
        <v>30</v>
      </c>
      <c r="K4231">
        <v>17</v>
      </c>
      <c r="M4231" t="s">
        <v>932</v>
      </c>
      <c r="N4231" t="s">
        <v>933</v>
      </c>
      <c r="O4231" t="s">
        <v>934</v>
      </c>
      <c r="P4231" t="s">
        <v>934</v>
      </c>
      <c r="Q4231" t="s">
        <v>689</v>
      </c>
      <c r="R4231" t="str">
        <f t="shared" si="134"/>
        <v>Weekday</v>
      </c>
      <c r="S4231" s="12">
        <f t="shared" si="133"/>
        <v>41485</v>
      </c>
    </row>
    <row r="4232" spans="1:19" x14ac:dyDescent="0.25">
      <c r="A4232" t="s">
        <v>593</v>
      </c>
      <c r="B4232" t="s">
        <v>594</v>
      </c>
      <c r="C4232">
        <v>20137058755</v>
      </c>
      <c r="D4232">
        <v>70</v>
      </c>
      <c r="E4232" t="s">
        <v>62</v>
      </c>
      <c r="G4232">
        <v>16.989999999999998</v>
      </c>
      <c r="H4232">
        <v>2013</v>
      </c>
      <c r="I4232">
        <v>8</v>
      </c>
      <c r="J4232">
        <v>8</v>
      </c>
      <c r="K4232">
        <v>19</v>
      </c>
      <c r="M4232" t="s">
        <v>932</v>
      </c>
      <c r="N4232" t="s">
        <v>933</v>
      </c>
      <c r="O4232" t="s">
        <v>934</v>
      </c>
      <c r="P4232" t="s">
        <v>934</v>
      </c>
      <c r="Q4232" t="s">
        <v>665</v>
      </c>
      <c r="R4232" t="str">
        <f t="shared" si="134"/>
        <v>Weekday</v>
      </c>
      <c r="S4232" s="12">
        <f t="shared" si="133"/>
        <v>41494</v>
      </c>
    </row>
    <row r="4233" spans="1:19" x14ac:dyDescent="0.25">
      <c r="A4233" t="s">
        <v>593</v>
      </c>
      <c r="B4233" t="s">
        <v>594</v>
      </c>
      <c r="C4233">
        <v>20137058770</v>
      </c>
      <c r="D4233">
        <v>70</v>
      </c>
      <c r="E4233" t="s">
        <v>62</v>
      </c>
      <c r="G4233">
        <v>18.7</v>
      </c>
      <c r="H4233">
        <v>2013</v>
      </c>
      <c r="I4233">
        <v>7</v>
      </c>
      <c r="J4233">
        <v>31</v>
      </c>
      <c r="K4233">
        <v>23</v>
      </c>
      <c r="M4233" t="s">
        <v>932</v>
      </c>
      <c r="N4233" t="s">
        <v>936</v>
      </c>
      <c r="O4233" t="s">
        <v>934</v>
      </c>
      <c r="P4233" t="s">
        <v>934</v>
      </c>
      <c r="Q4233" t="s">
        <v>687</v>
      </c>
      <c r="R4233" t="str">
        <f t="shared" si="134"/>
        <v>Weekday</v>
      </c>
      <c r="S4233" s="12">
        <f t="shared" si="133"/>
        <v>41486</v>
      </c>
    </row>
    <row r="4234" spans="1:19" x14ac:dyDescent="0.25">
      <c r="A4234" t="s">
        <v>593</v>
      </c>
      <c r="B4234" t="s">
        <v>594</v>
      </c>
      <c r="C4234">
        <v>20137058788</v>
      </c>
      <c r="D4234">
        <v>70</v>
      </c>
      <c r="E4234" t="s">
        <v>62</v>
      </c>
      <c r="G4234">
        <v>14.19</v>
      </c>
      <c r="H4234">
        <v>2013</v>
      </c>
      <c r="I4234">
        <v>10</v>
      </c>
      <c r="J4234">
        <v>10</v>
      </c>
      <c r="K4234">
        <v>15</v>
      </c>
      <c r="M4234" t="s">
        <v>932</v>
      </c>
      <c r="N4234" t="s">
        <v>933</v>
      </c>
      <c r="O4234" t="s">
        <v>934</v>
      </c>
      <c r="P4234" t="s">
        <v>934</v>
      </c>
      <c r="R4234" t="str">
        <f t="shared" si="134"/>
        <v>Weekday</v>
      </c>
      <c r="S4234" s="12">
        <f t="shared" si="133"/>
        <v>41557</v>
      </c>
    </row>
    <row r="4235" spans="1:19" x14ac:dyDescent="0.25">
      <c r="A4235" t="s">
        <v>593</v>
      </c>
      <c r="B4235" t="s">
        <v>594</v>
      </c>
      <c r="C4235">
        <v>20137059044</v>
      </c>
      <c r="D4235">
        <v>70</v>
      </c>
      <c r="E4235" t="s">
        <v>62</v>
      </c>
      <c r="G4235">
        <v>13.9</v>
      </c>
      <c r="H4235">
        <v>2013</v>
      </c>
      <c r="I4235">
        <v>9</v>
      </c>
      <c r="J4235">
        <v>4</v>
      </c>
      <c r="K4235">
        <v>8</v>
      </c>
      <c r="M4235" t="s">
        <v>932</v>
      </c>
      <c r="N4235" t="s">
        <v>933</v>
      </c>
      <c r="O4235" t="s">
        <v>934</v>
      </c>
      <c r="P4235" t="s">
        <v>934</v>
      </c>
      <c r="R4235" t="str">
        <f t="shared" si="134"/>
        <v>Weekday</v>
      </c>
      <c r="S4235" s="12">
        <f t="shared" si="133"/>
        <v>41521</v>
      </c>
    </row>
    <row r="4236" spans="1:19" x14ac:dyDescent="0.25">
      <c r="A4236" t="s">
        <v>593</v>
      </c>
      <c r="B4236" t="s">
        <v>594</v>
      </c>
      <c r="C4236">
        <v>20137059045</v>
      </c>
      <c r="D4236">
        <v>70</v>
      </c>
      <c r="E4236" t="s">
        <v>87</v>
      </c>
      <c r="G4236">
        <v>11.03</v>
      </c>
      <c r="H4236">
        <v>2013</v>
      </c>
      <c r="I4236">
        <v>8</v>
      </c>
      <c r="J4236">
        <v>28</v>
      </c>
      <c r="K4236">
        <v>16</v>
      </c>
      <c r="M4236" t="s">
        <v>932</v>
      </c>
      <c r="N4236" t="s">
        <v>933</v>
      </c>
      <c r="O4236" t="s">
        <v>934</v>
      </c>
      <c r="P4236" t="s">
        <v>934</v>
      </c>
      <c r="Q4236" t="s">
        <v>647</v>
      </c>
      <c r="R4236" t="str">
        <f t="shared" si="134"/>
        <v>Weekday</v>
      </c>
      <c r="S4236" s="12">
        <f t="shared" si="133"/>
        <v>41514</v>
      </c>
    </row>
    <row r="4237" spans="1:19" x14ac:dyDescent="0.25">
      <c r="A4237" t="s">
        <v>593</v>
      </c>
      <c r="B4237" t="s">
        <v>594</v>
      </c>
      <c r="C4237">
        <v>20137059048</v>
      </c>
      <c r="D4237">
        <v>70</v>
      </c>
      <c r="E4237" t="s">
        <v>62</v>
      </c>
      <c r="G4237">
        <v>19.32</v>
      </c>
      <c r="H4237">
        <v>2013</v>
      </c>
      <c r="I4237">
        <v>8</v>
      </c>
      <c r="J4237">
        <v>15</v>
      </c>
      <c r="K4237">
        <v>11</v>
      </c>
      <c r="M4237" t="s">
        <v>932</v>
      </c>
      <c r="N4237" t="s">
        <v>933</v>
      </c>
      <c r="O4237" t="s">
        <v>934</v>
      </c>
      <c r="P4237" t="s">
        <v>934</v>
      </c>
      <c r="Q4237" t="s">
        <v>689</v>
      </c>
      <c r="R4237" t="str">
        <f t="shared" si="134"/>
        <v>Weekday</v>
      </c>
      <c r="S4237" s="12">
        <f t="shared" si="133"/>
        <v>41501</v>
      </c>
    </row>
    <row r="4238" spans="1:19" x14ac:dyDescent="0.25">
      <c r="A4238" t="s">
        <v>593</v>
      </c>
      <c r="B4238" t="s">
        <v>594</v>
      </c>
      <c r="C4238">
        <v>20137059053</v>
      </c>
      <c r="D4238">
        <v>70</v>
      </c>
      <c r="E4238" t="s">
        <v>62</v>
      </c>
      <c r="G4238">
        <v>17.03</v>
      </c>
      <c r="H4238">
        <v>2013</v>
      </c>
      <c r="I4238">
        <v>8</v>
      </c>
      <c r="J4238">
        <v>31</v>
      </c>
      <c r="K4238">
        <v>5</v>
      </c>
      <c r="M4238" t="s">
        <v>935</v>
      </c>
      <c r="N4238" t="s">
        <v>933</v>
      </c>
      <c r="O4238" t="s">
        <v>934</v>
      </c>
      <c r="P4238" t="s">
        <v>934</v>
      </c>
      <c r="Q4238" t="s">
        <v>665</v>
      </c>
      <c r="R4238" t="str">
        <f t="shared" si="134"/>
        <v>Weekend</v>
      </c>
      <c r="S4238" s="12">
        <f t="shared" si="133"/>
        <v>41517</v>
      </c>
    </row>
    <row r="4239" spans="1:19" x14ac:dyDescent="0.25">
      <c r="A4239" t="s">
        <v>593</v>
      </c>
      <c r="B4239" t="s">
        <v>594</v>
      </c>
      <c r="C4239">
        <v>20137059055</v>
      </c>
      <c r="D4239">
        <v>70</v>
      </c>
      <c r="E4239" t="s">
        <v>87</v>
      </c>
      <c r="G4239">
        <v>13.77</v>
      </c>
      <c r="H4239">
        <v>2013</v>
      </c>
      <c r="I4239">
        <v>9</v>
      </c>
      <c r="J4239">
        <v>16</v>
      </c>
      <c r="K4239">
        <v>16</v>
      </c>
      <c r="M4239" t="s">
        <v>935</v>
      </c>
      <c r="N4239" t="s">
        <v>936</v>
      </c>
      <c r="O4239" t="s">
        <v>934</v>
      </c>
      <c r="P4239" t="s">
        <v>934</v>
      </c>
      <c r="R4239" t="str">
        <f t="shared" si="134"/>
        <v>Weekday</v>
      </c>
      <c r="S4239" s="12">
        <f t="shared" si="133"/>
        <v>41533</v>
      </c>
    </row>
    <row r="4240" spans="1:19" x14ac:dyDescent="0.25">
      <c r="A4240" t="s">
        <v>593</v>
      </c>
      <c r="B4240" t="s">
        <v>594</v>
      </c>
      <c r="C4240">
        <v>20137059062</v>
      </c>
      <c r="D4240">
        <v>70</v>
      </c>
      <c r="E4240" t="s">
        <v>62</v>
      </c>
      <c r="G4240">
        <v>18.54</v>
      </c>
      <c r="H4240">
        <v>2013</v>
      </c>
      <c r="I4240">
        <v>9</v>
      </c>
      <c r="J4240">
        <v>11</v>
      </c>
      <c r="K4240">
        <v>12</v>
      </c>
      <c r="M4240" t="s">
        <v>935</v>
      </c>
      <c r="N4240" t="s">
        <v>933</v>
      </c>
      <c r="O4240" t="s">
        <v>934</v>
      </c>
      <c r="P4240" t="s">
        <v>934</v>
      </c>
      <c r="Q4240" t="s">
        <v>685</v>
      </c>
      <c r="R4240" t="str">
        <f t="shared" si="134"/>
        <v>Weekday</v>
      </c>
      <c r="S4240" s="12">
        <f t="shared" si="133"/>
        <v>41528</v>
      </c>
    </row>
    <row r="4241" spans="1:19" x14ac:dyDescent="0.25">
      <c r="A4241" t="s">
        <v>593</v>
      </c>
      <c r="B4241" t="s">
        <v>594</v>
      </c>
      <c r="C4241">
        <v>20137059066</v>
      </c>
      <c r="D4241">
        <v>70</v>
      </c>
      <c r="E4241" t="s">
        <v>87</v>
      </c>
      <c r="G4241">
        <v>14.19</v>
      </c>
      <c r="H4241">
        <v>2013</v>
      </c>
      <c r="I4241">
        <v>9</v>
      </c>
      <c r="J4241">
        <v>13</v>
      </c>
      <c r="K4241">
        <v>5</v>
      </c>
      <c r="M4241" t="s">
        <v>932</v>
      </c>
      <c r="N4241" t="s">
        <v>933</v>
      </c>
      <c r="O4241" t="s">
        <v>934</v>
      </c>
      <c r="P4241" t="s">
        <v>934</v>
      </c>
      <c r="R4241" t="str">
        <f t="shared" si="134"/>
        <v>Weekday</v>
      </c>
      <c r="S4241" s="12">
        <f t="shared" si="133"/>
        <v>41530</v>
      </c>
    </row>
    <row r="4242" spans="1:19" x14ac:dyDescent="0.25">
      <c r="A4242" t="s">
        <v>593</v>
      </c>
      <c r="B4242" t="s">
        <v>594</v>
      </c>
      <c r="C4242">
        <v>20137059068</v>
      </c>
      <c r="D4242">
        <v>70</v>
      </c>
      <c r="E4242" t="s">
        <v>87</v>
      </c>
      <c r="G4242">
        <v>13.19</v>
      </c>
      <c r="H4242">
        <v>2013</v>
      </c>
      <c r="I4242">
        <v>9</v>
      </c>
      <c r="J4242">
        <v>13</v>
      </c>
      <c r="K4242">
        <v>8</v>
      </c>
      <c r="M4242" t="s">
        <v>932</v>
      </c>
      <c r="N4242" t="s">
        <v>933</v>
      </c>
      <c r="O4242" t="s">
        <v>938</v>
      </c>
      <c r="P4242" t="s">
        <v>934</v>
      </c>
      <c r="R4242" t="str">
        <f t="shared" si="134"/>
        <v>Weekday</v>
      </c>
      <c r="S4242" s="12">
        <f t="shared" si="133"/>
        <v>41530</v>
      </c>
    </row>
    <row r="4243" spans="1:19" x14ac:dyDescent="0.25">
      <c r="A4243" t="s">
        <v>593</v>
      </c>
      <c r="B4243" t="s">
        <v>594</v>
      </c>
      <c r="C4243">
        <v>20137059214</v>
      </c>
      <c r="D4243">
        <v>70</v>
      </c>
      <c r="E4243" t="s">
        <v>62</v>
      </c>
      <c r="G4243">
        <v>14.32</v>
      </c>
      <c r="H4243">
        <v>2013</v>
      </c>
      <c r="I4243">
        <v>8</v>
      </c>
      <c r="J4243">
        <v>30</v>
      </c>
      <c r="K4243">
        <v>13</v>
      </c>
      <c r="M4243" t="s">
        <v>932</v>
      </c>
      <c r="N4243" t="s">
        <v>936</v>
      </c>
      <c r="O4243" t="s">
        <v>934</v>
      </c>
      <c r="P4243" t="s">
        <v>934</v>
      </c>
      <c r="R4243" t="str">
        <f t="shared" si="134"/>
        <v>Weekday</v>
      </c>
      <c r="S4243" s="12">
        <f t="shared" si="133"/>
        <v>41516</v>
      </c>
    </row>
    <row r="4244" spans="1:19" x14ac:dyDescent="0.25">
      <c r="A4244" t="s">
        <v>593</v>
      </c>
      <c r="B4244" t="s">
        <v>594</v>
      </c>
      <c r="C4244">
        <v>20137059228</v>
      </c>
      <c r="D4244">
        <v>70</v>
      </c>
      <c r="E4244" t="s">
        <v>87</v>
      </c>
      <c r="G4244">
        <v>14.03</v>
      </c>
      <c r="H4244">
        <v>2013</v>
      </c>
      <c r="I4244">
        <v>8</v>
      </c>
      <c r="J4244">
        <v>23</v>
      </c>
      <c r="K4244">
        <v>17</v>
      </c>
      <c r="M4244" t="s">
        <v>932</v>
      </c>
      <c r="N4244" t="s">
        <v>933</v>
      </c>
      <c r="O4244" t="s">
        <v>934</v>
      </c>
      <c r="P4244" t="s">
        <v>934</v>
      </c>
      <c r="R4244" t="str">
        <f t="shared" si="134"/>
        <v>Weekday</v>
      </c>
      <c r="S4244" s="12">
        <f t="shared" si="133"/>
        <v>41509</v>
      </c>
    </row>
    <row r="4245" spans="1:19" x14ac:dyDescent="0.25">
      <c r="A4245" t="s">
        <v>593</v>
      </c>
      <c r="B4245" t="s">
        <v>594</v>
      </c>
      <c r="C4245">
        <v>20137059231</v>
      </c>
      <c r="D4245">
        <v>70</v>
      </c>
      <c r="E4245" t="s">
        <v>87</v>
      </c>
      <c r="G4245">
        <v>13.19</v>
      </c>
      <c r="H4245">
        <v>2013</v>
      </c>
      <c r="I4245">
        <v>8</v>
      </c>
      <c r="J4245">
        <v>22</v>
      </c>
      <c r="K4245">
        <v>16</v>
      </c>
      <c r="M4245" t="s">
        <v>932</v>
      </c>
      <c r="N4245" t="s">
        <v>933</v>
      </c>
      <c r="O4245" t="s">
        <v>934</v>
      </c>
      <c r="P4245" t="s">
        <v>934</v>
      </c>
      <c r="R4245" t="str">
        <f t="shared" si="134"/>
        <v>Weekday</v>
      </c>
      <c r="S4245" s="12">
        <f t="shared" si="133"/>
        <v>41508</v>
      </c>
    </row>
    <row r="4246" spans="1:19" x14ac:dyDescent="0.25">
      <c r="A4246" t="s">
        <v>593</v>
      </c>
      <c r="B4246" t="s">
        <v>594</v>
      </c>
      <c r="C4246">
        <v>20137059648</v>
      </c>
      <c r="D4246">
        <v>70</v>
      </c>
      <c r="E4246" t="s">
        <v>62</v>
      </c>
      <c r="G4246">
        <v>7.21</v>
      </c>
      <c r="H4246">
        <v>2013</v>
      </c>
      <c r="I4246">
        <v>11</v>
      </c>
      <c r="J4246">
        <v>11</v>
      </c>
      <c r="K4246">
        <v>16</v>
      </c>
      <c r="M4246" t="s">
        <v>932</v>
      </c>
      <c r="N4246" t="s">
        <v>933</v>
      </c>
      <c r="O4246" t="s">
        <v>934</v>
      </c>
      <c r="P4246" t="s">
        <v>934</v>
      </c>
      <c r="R4246" t="str">
        <f t="shared" si="134"/>
        <v>Weekday</v>
      </c>
      <c r="S4246" s="12">
        <f t="shared" si="133"/>
        <v>41589</v>
      </c>
    </row>
    <row r="4247" spans="1:19" x14ac:dyDescent="0.25">
      <c r="A4247" t="s">
        <v>593</v>
      </c>
      <c r="B4247" t="s">
        <v>594</v>
      </c>
      <c r="C4247">
        <v>20137059649</v>
      </c>
      <c r="D4247">
        <v>70</v>
      </c>
      <c r="E4247" t="s">
        <v>62</v>
      </c>
      <c r="G4247">
        <v>7.85</v>
      </c>
      <c r="H4247">
        <v>2013</v>
      </c>
      <c r="I4247">
        <v>11</v>
      </c>
      <c r="J4247">
        <v>18</v>
      </c>
      <c r="K4247">
        <v>7</v>
      </c>
      <c r="M4247" t="s">
        <v>932</v>
      </c>
      <c r="N4247" t="s">
        <v>933</v>
      </c>
      <c r="O4247" t="s">
        <v>934</v>
      </c>
      <c r="P4247" t="s">
        <v>934</v>
      </c>
      <c r="R4247" t="str">
        <f t="shared" si="134"/>
        <v>Weekday</v>
      </c>
      <c r="S4247" s="12">
        <f t="shared" si="133"/>
        <v>41596</v>
      </c>
    </row>
    <row r="4248" spans="1:19" x14ac:dyDescent="0.25">
      <c r="A4248" t="s">
        <v>593</v>
      </c>
      <c r="B4248" t="s">
        <v>594</v>
      </c>
      <c r="C4248">
        <v>20137060034</v>
      </c>
      <c r="D4248">
        <v>70</v>
      </c>
      <c r="E4248" t="s">
        <v>62</v>
      </c>
      <c r="G4248">
        <v>12.91</v>
      </c>
      <c r="H4248">
        <v>2013</v>
      </c>
      <c r="I4248">
        <v>10</v>
      </c>
      <c r="J4248">
        <v>29</v>
      </c>
      <c r="K4248">
        <v>7</v>
      </c>
      <c r="M4248" t="s">
        <v>932</v>
      </c>
      <c r="N4248" t="s">
        <v>933</v>
      </c>
      <c r="O4248" t="s">
        <v>934</v>
      </c>
      <c r="P4248" t="s">
        <v>934</v>
      </c>
      <c r="R4248" t="str">
        <f t="shared" si="134"/>
        <v>Weekday</v>
      </c>
      <c r="S4248" s="12">
        <f t="shared" si="133"/>
        <v>41576</v>
      </c>
    </row>
    <row r="4249" spans="1:19" x14ac:dyDescent="0.25">
      <c r="A4249" t="s">
        <v>593</v>
      </c>
      <c r="B4249" t="s">
        <v>594</v>
      </c>
      <c r="C4249">
        <v>20137060035</v>
      </c>
      <c r="D4249">
        <v>70</v>
      </c>
      <c r="E4249" t="s">
        <v>62</v>
      </c>
      <c r="G4249">
        <v>13.92</v>
      </c>
      <c r="H4249">
        <v>2013</v>
      </c>
      <c r="I4249">
        <v>10</v>
      </c>
      <c r="J4249">
        <v>29</v>
      </c>
      <c r="K4249">
        <v>16</v>
      </c>
      <c r="M4249" t="s">
        <v>932</v>
      </c>
      <c r="N4249" t="s">
        <v>933</v>
      </c>
      <c r="O4249" t="s">
        <v>934</v>
      </c>
      <c r="P4249" t="s">
        <v>934</v>
      </c>
      <c r="R4249" t="str">
        <f t="shared" si="134"/>
        <v>Weekday</v>
      </c>
      <c r="S4249" s="12">
        <f t="shared" si="133"/>
        <v>41576</v>
      </c>
    </row>
    <row r="4250" spans="1:19" x14ac:dyDescent="0.25">
      <c r="A4250" t="s">
        <v>593</v>
      </c>
      <c r="B4250" t="s">
        <v>594</v>
      </c>
      <c r="C4250">
        <v>20137060138</v>
      </c>
      <c r="D4250">
        <v>70</v>
      </c>
      <c r="E4250" t="s">
        <v>87</v>
      </c>
      <c r="G4250">
        <v>13.39</v>
      </c>
      <c r="H4250">
        <v>2013</v>
      </c>
      <c r="I4250">
        <v>10</v>
      </c>
      <c r="J4250">
        <v>17</v>
      </c>
      <c r="K4250">
        <v>14</v>
      </c>
      <c r="M4250" t="s">
        <v>932</v>
      </c>
      <c r="N4250" t="s">
        <v>933</v>
      </c>
      <c r="O4250" t="s">
        <v>934</v>
      </c>
      <c r="P4250" t="s">
        <v>934</v>
      </c>
      <c r="R4250" t="str">
        <f t="shared" si="134"/>
        <v>Weekday</v>
      </c>
      <c r="S4250" s="12">
        <f t="shared" si="133"/>
        <v>41564</v>
      </c>
    </row>
    <row r="4251" spans="1:19" x14ac:dyDescent="0.25">
      <c r="A4251" t="s">
        <v>593</v>
      </c>
      <c r="B4251" t="s">
        <v>594</v>
      </c>
      <c r="C4251">
        <v>20137060214</v>
      </c>
      <c r="D4251">
        <v>70</v>
      </c>
      <c r="E4251" t="s">
        <v>62</v>
      </c>
      <c r="G4251">
        <v>13.77</v>
      </c>
      <c r="H4251">
        <v>2013</v>
      </c>
      <c r="I4251">
        <v>11</v>
      </c>
      <c r="J4251">
        <v>18</v>
      </c>
      <c r="K4251">
        <v>8</v>
      </c>
      <c r="M4251" t="s">
        <v>932</v>
      </c>
      <c r="N4251" t="s">
        <v>933</v>
      </c>
      <c r="O4251" t="s">
        <v>934</v>
      </c>
      <c r="P4251" t="s">
        <v>934</v>
      </c>
      <c r="R4251" t="str">
        <f t="shared" si="134"/>
        <v>Weekday</v>
      </c>
      <c r="S4251" s="12">
        <f t="shared" si="133"/>
        <v>41596</v>
      </c>
    </row>
    <row r="4252" spans="1:19" x14ac:dyDescent="0.25">
      <c r="A4252" t="s">
        <v>593</v>
      </c>
      <c r="B4252" t="s">
        <v>594</v>
      </c>
      <c r="C4252">
        <v>20137060216</v>
      </c>
      <c r="D4252">
        <v>70</v>
      </c>
      <c r="E4252" t="s">
        <v>62</v>
      </c>
      <c r="G4252">
        <v>17.690000000000001</v>
      </c>
      <c r="H4252">
        <v>2013</v>
      </c>
      <c r="I4252">
        <v>11</v>
      </c>
      <c r="J4252">
        <v>8</v>
      </c>
      <c r="K4252">
        <v>16</v>
      </c>
      <c r="M4252" t="s">
        <v>932</v>
      </c>
      <c r="N4252" t="s">
        <v>933</v>
      </c>
      <c r="O4252" t="s">
        <v>934</v>
      </c>
      <c r="P4252" t="s">
        <v>934</v>
      </c>
      <c r="Q4252" t="s">
        <v>681</v>
      </c>
      <c r="R4252" t="str">
        <f t="shared" si="134"/>
        <v>Weekday</v>
      </c>
      <c r="S4252" s="12">
        <f t="shared" si="133"/>
        <v>41586</v>
      </c>
    </row>
    <row r="4253" spans="1:19" x14ac:dyDescent="0.25">
      <c r="A4253" t="s">
        <v>593</v>
      </c>
      <c r="B4253" t="s">
        <v>594</v>
      </c>
      <c r="C4253">
        <v>20137060217</v>
      </c>
      <c r="D4253">
        <v>70</v>
      </c>
      <c r="E4253" t="s">
        <v>62</v>
      </c>
      <c r="G4253">
        <v>17.690000000000001</v>
      </c>
      <c r="H4253">
        <v>2013</v>
      </c>
      <c r="I4253">
        <v>11</v>
      </c>
      <c r="J4253">
        <v>8</v>
      </c>
      <c r="K4253">
        <v>17</v>
      </c>
      <c r="M4253" t="s">
        <v>932</v>
      </c>
      <c r="N4253" t="s">
        <v>933</v>
      </c>
      <c r="O4253" t="s">
        <v>934</v>
      </c>
      <c r="P4253" t="s">
        <v>934</v>
      </c>
      <c r="Q4253" t="s">
        <v>681</v>
      </c>
      <c r="R4253" t="str">
        <f t="shared" si="134"/>
        <v>Weekday</v>
      </c>
      <c r="S4253" s="12">
        <f t="shared" si="133"/>
        <v>41586</v>
      </c>
    </row>
    <row r="4254" spans="1:19" x14ac:dyDescent="0.25">
      <c r="A4254" t="s">
        <v>593</v>
      </c>
      <c r="B4254" t="s">
        <v>594</v>
      </c>
      <c r="C4254">
        <v>20137060499</v>
      </c>
      <c r="D4254">
        <v>70</v>
      </c>
      <c r="E4254" t="s">
        <v>62</v>
      </c>
      <c r="G4254">
        <v>16.170000000000002</v>
      </c>
      <c r="H4254">
        <v>2013</v>
      </c>
      <c r="I4254">
        <v>11</v>
      </c>
      <c r="J4254">
        <v>7</v>
      </c>
      <c r="K4254">
        <v>8</v>
      </c>
      <c r="M4254" t="s">
        <v>932</v>
      </c>
      <c r="N4254" t="s">
        <v>933</v>
      </c>
      <c r="O4254" t="s">
        <v>934</v>
      </c>
      <c r="P4254" t="s">
        <v>934</v>
      </c>
      <c r="Q4254" t="s">
        <v>657</v>
      </c>
      <c r="R4254" t="str">
        <f t="shared" si="134"/>
        <v>Weekday</v>
      </c>
      <c r="S4254" s="12">
        <f t="shared" si="133"/>
        <v>41585</v>
      </c>
    </row>
    <row r="4255" spans="1:19" x14ac:dyDescent="0.25">
      <c r="A4255" t="s">
        <v>593</v>
      </c>
      <c r="B4255" t="s">
        <v>594</v>
      </c>
      <c r="C4255">
        <v>20137060501</v>
      </c>
      <c r="D4255">
        <v>70</v>
      </c>
      <c r="E4255" t="s">
        <v>62</v>
      </c>
      <c r="G4255">
        <v>7.76</v>
      </c>
      <c r="H4255">
        <v>2013</v>
      </c>
      <c r="I4255">
        <v>11</v>
      </c>
      <c r="J4255">
        <v>7</v>
      </c>
      <c r="K4255">
        <v>21</v>
      </c>
      <c r="M4255" t="s">
        <v>932</v>
      </c>
      <c r="N4255" t="s">
        <v>933</v>
      </c>
      <c r="O4255" t="s">
        <v>934</v>
      </c>
      <c r="P4255" t="s">
        <v>934</v>
      </c>
      <c r="R4255" t="str">
        <f t="shared" si="134"/>
        <v>Weekday</v>
      </c>
      <c r="S4255" s="12">
        <f t="shared" si="133"/>
        <v>41585</v>
      </c>
    </row>
    <row r="4256" spans="1:19" x14ac:dyDescent="0.25">
      <c r="A4256" t="s">
        <v>593</v>
      </c>
      <c r="B4256" t="s">
        <v>594</v>
      </c>
      <c r="C4256">
        <v>20137060502</v>
      </c>
      <c r="D4256">
        <v>70</v>
      </c>
      <c r="E4256" t="s">
        <v>62</v>
      </c>
      <c r="G4256">
        <v>8.9</v>
      </c>
      <c r="H4256">
        <v>2013</v>
      </c>
      <c r="I4256">
        <v>11</v>
      </c>
      <c r="J4256">
        <v>4</v>
      </c>
      <c r="K4256">
        <v>8</v>
      </c>
      <c r="M4256" t="s">
        <v>932</v>
      </c>
      <c r="N4256" t="s">
        <v>933</v>
      </c>
      <c r="O4256" t="s">
        <v>934</v>
      </c>
      <c r="P4256" t="s">
        <v>934</v>
      </c>
      <c r="Q4256" t="s">
        <v>602</v>
      </c>
      <c r="R4256" t="str">
        <f t="shared" si="134"/>
        <v>Weekday</v>
      </c>
      <c r="S4256" s="12">
        <f t="shared" si="133"/>
        <v>41582</v>
      </c>
    </row>
    <row r="4257" spans="1:19" x14ac:dyDescent="0.25">
      <c r="A4257" t="s">
        <v>593</v>
      </c>
      <c r="B4257" t="s">
        <v>594</v>
      </c>
      <c r="C4257">
        <v>20137060529</v>
      </c>
      <c r="D4257">
        <v>70</v>
      </c>
      <c r="E4257" t="s">
        <v>62</v>
      </c>
      <c r="G4257">
        <v>12.76</v>
      </c>
      <c r="H4257">
        <v>2013</v>
      </c>
      <c r="I4257">
        <v>11</v>
      </c>
      <c r="J4257">
        <v>5</v>
      </c>
      <c r="K4257">
        <v>7</v>
      </c>
      <c r="M4257" t="s">
        <v>932</v>
      </c>
      <c r="N4257" t="s">
        <v>933</v>
      </c>
      <c r="O4257" t="s">
        <v>934</v>
      </c>
      <c r="P4257" t="s">
        <v>934</v>
      </c>
      <c r="R4257" t="str">
        <f t="shared" si="134"/>
        <v>Weekday</v>
      </c>
      <c r="S4257" s="12">
        <f t="shared" si="133"/>
        <v>41583</v>
      </c>
    </row>
    <row r="4258" spans="1:19" x14ac:dyDescent="0.25">
      <c r="A4258" t="s">
        <v>593</v>
      </c>
      <c r="B4258" t="s">
        <v>594</v>
      </c>
      <c r="C4258">
        <v>20137060536</v>
      </c>
      <c r="D4258">
        <v>70</v>
      </c>
      <c r="E4258" t="s">
        <v>62</v>
      </c>
      <c r="G4258">
        <v>13.77</v>
      </c>
      <c r="H4258">
        <v>2013</v>
      </c>
      <c r="I4258">
        <v>11</v>
      </c>
      <c r="J4258">
        <v>6</v>
      </c>
      <c r="K4258">
        <v>18</v>
      </c>
      <c r="M4258" t="s">
        <v>932</v>
      </c>
      <c r="N4258" t="s">
        <v>933</v>
      </c>
      <c r="O4258" t="s">
        <v>934</v>
      </c>
      <c r="P4258" t="s">
        <v>934</v>
      </c>
      <c r="R4258" t="str">
        <f t="shared" si="134"/>
        <v>Weekday</v>
      </c>
      <c r="S4258" s="12">
        <f t="shared" si="133"/>
        <v>41584</v>
      </c>
    </row>
    <row r="4259" spans="1:19" x14ac:dyDescent="0.25">
      <c r="A4259" t="s">
        <v>593</v>
      </c>
      <c r="B4259" t="s">
        <v>723</v>
      </c>
      <c r="C4259">
        <v>20137060792</v>
      </c>
      <c r="D4259">
        <v>275</v>
      </c>
      <c r="E4259" t="s">
        <v>62</v>
      </c>
      <c r="G4259">
        <v>34</v>
      </c>
      <c r="H4259">
        <v>2013</v>
      </c>
      <c r="I4259">
        <v>10</v>
      </c>
      <c r="J4259">
        <v>14</v>
      </c>
      <c r="K4259">
        <v>16</v>
      </c>
      <c r="M4259" t="s">
        <v>932</v>
      </c>
      <c r="N4259" t="s">
        <v>933</v>
      </c>
      <c r="O4259" t="s">
        <v>934</v>
      </c>
      <c r="P4259" t="s">
        <v>934</v>
      </c>
      <c r="Q4259" t="s">
        <v>872</v>
      </c>
      <c r="R4259" t="str">
        <f t="shared" si="134"/>
        <v>Weekday</v>
      </c>
      <c r="S4259" s="12">
        <f t="shared" si="133"/>
        <v>41561</v>
      </c>
    </row>
    <row r="4260" spans="1:19" x14ac:dyDescent="0.25">
      <c r="A4260" t="s">
        <v>593</v>
      </c>
      <c r="B4260" t="s">
        <v>723</v>
      </c>
      <c r="C4260">
        <v>20137060858</v>
      </c>
      <c r="D4260">
        <v>71</v>
      </c>
      <c r="E4260" t="s">
        <v>62</v>
      </c>
      <c r="G4260">
        <v>11.81</v>
      </c>
      <c r="H4260">
        <v>2013</v>
      </c>
      <c r="I4260">
        <v>11</v>
      </c>
      <c r="J4260">
        <v>15</v>
      </c>
      <c r="K4260">
        <v>15</v>
      </c>
      <c r="M4260" t="s">
        <v>932</v>
      </c>
      <c r="N4260" t="s">
        <v>933</v>
      </c>
      <c r="O4260" t="s">
        <v>934</v>
      </c>
      <c r="P4260" t="s">
        <v>934</v>
      </c>
      <c r="Q4260" t="s">
        <v>724</v>
      </c>
      <c r="R4260" t="str">
        <f t="shared" si="134"/>
        <v>Weekday</v>
      </c>
      <c r="S4260" s="12">
        <f t="shared" si="133"/>
        <v>41593</v>
      </c>
    </row>
    <row r="4261" spans="1:19" x14ac:dyDescent="0.25">
      <c r="A4261" t="s">
        <v>593</v>
      </c>
      <c r="B4261" t="s">
        <v>594</v>
      </c>
      <c r="C4261">
        <v>20137060888</v>
      </c>
      <c r="D4261">
        <v>70</v>
      </c>
      <c r="E4261" t="s">
        <v>62</v>
      </c>
      <c r="G4261">
        <v>13.7</v>
      </c>
      <c r="H4261">
        <v>2013</v>
      </c>
      <c r="I4261">
        <v>10</v>
      </c>
      <c r="J4261">
        <v>3</v>
      </c>
      <c r="K4261">
        <v>17</v>
      </c>
      <c r="M4261" t="s">
        <v>932</v>
      </c>
      <c r="N4261" t="s">
        <v>933</v>
      </c>
      <c r="O4261" t="s">
        <v>934</v>
      </c>
      <c r="P4261" t="s">
        <v>934</v>
      </c>
      <c r="R4261" t="str">
        <f t="shared" si="134"/>
        <v>Weekday</v>
      </c>
      <c r="S4261" s="12">
        <f t="shared" si="133"/>
        <v>41550</v>
      </c>
    </row>
    <row r="4262" spans="1:19" x14ac:dyDescent="0.25">
      <c r="A4262" t="s">
        <v>593</v>
      </c>
      <c r="B4262" t="s">
        <v>594</v>
      </c>
      <c r="C4262">
        <v>20137061157</v>
      </c>
      <c r="D4262">
        <v>70</v>
      </c>
      <c r="E4262" t="s">
        <v>87</v>
      </c>
      <c r="G4262">
        <v>13.56</v>
      </c>
      <c r="H4262">
        <v>2013</v>
      </c>
      <c r="I4262">
        <v>11</v>
      </c>
      <c r="J4262">
        <v>7</v>
      </c>
      <c r="K4262">
        <v>16</v>
      </c>
      <c r="M4262" t="s">
        <v>932</v>
      </c>
      <c r="N4262" t="s">
        <v>936</v>
      </c>
      <c r="O4262" t="s">
        <v>934</v>
      </c>
      <c r="P4262" t="s">
        <v>934</v>
      </c>
      <c r="R4262" t="str">
        <f t="shared" si="134"/>
        <v>Weekday</v>
      </c>
      <c r="S4262" s="12">
        <f t="shared" si="133"/>
        <v>41585</v>
      </c>
    </row>
    <row r="4263" spans="1:19" x14ac:dyDescent="0.25">
      <c r="A4263" t="s">
        <v>593</v>
      </c>
      <c r="B4263" t="s">
        <v>594</v>
      </c>
      <c r="C4263">
        <v>20137061208</v>
      </c>
      <c r="D4263">
        <v>70</v>
      </c>
      <c r="E4263" t="s">
        <v>62</v>
      </c>
      <c r="G4263">
        <v>13.77</v>
      </c>
      <c r="H4263">
        <v>2013</v>
      </c>
      <c r="I4263">
        <v>10</v>
      </c>
      <c r="J4263">
        <v>31</v>
      </c>
      <c r="K4263">
        <v>7</v>
      </c>
      <c r="M4263" t="s">
        <v>932</v>
      </c>
      <c r="N4263" t="s">
        <v>937</v>
      </c>
      <c r="O4263" t="s">
        <v>934</v>
      </c>
      <c r="P4263" t="s">
        <v>934</v>
      </c>
      <c r="R4263" t="str">
        <f t="shared" si="134"/>
        <v>Weekday</v>
      </c>
      <c r="S4263" s="12">
        <f t="shared" si="133"/>
        <v>41578</v>
      </c>
    </row>
    <row r="4264" spans="1:19" x14ac:dyDescent="0.25">
      <c r="A4264" t="s">
        <v>593</v>
      </c>
      <c r="B4264" t="s">
        <v>594</v>
      </c>
      <c r="C4264">
        <v>20137061548</v>
      </c>
      <c r="D4264">
        <v>70</v>
      </c>
      <c r="E4264" t="s">
        <v>62</v>
      </c>
      <c r="G4264">
        <v>14.25</v>
      </c>
      <c r="H4264">
        <v>2013</v>
      </c>
      <c r="I4264">
        <v>11</v>
      </c>
      <c r="J4264">
        <v>13</v>
      </c>
      <c r="K4264">
        <v>7</v>
      </c>
      <c r="M4264" t="s">
        <v>932</v>
      </c>
      <c r="N4264" t="s">
        <v>933</v>
      </c>
      <c r="O4264" t="s">
        <v>934</v>
      </c>
      <c r="P4264" t="s">
        <v>934</v>
      </c>
      <c r="R4264" t="str">
        <f t="shared" si="134"/>
        <v>Weekday</v>
      </c>
      <c r="S4264" s="12">
        <f t="shared" si="133"/>
        <v>41591</v>
      </c>
    </row>
    <row r="4265" spans="1:19" x14ac:dyDescent="0.25">
      <c r="A4265" t="s">
        <v>593</v>
      </c>
      <c r="B4265" t="s">
        <v>594</v>
      </c>
      <c r="C4265">
        <v>20137061580</v>
      </c>
      <c r="D4265">
        <v>70</v>
      </c>
      <c r="E4265" t="s">
        <v>62</v>
      </c>
      <c r="G4265">
        <v>13.34</v>
      </c>
      <c r="H4265">
        <v>2013</v>
      </c>
      <c r="I4265">
        <v>11</v>
      </c>
      <c r="J4265">
        <v>4</v>
      </c>
      <c r="K4265">
        <v>16</v>
      </c>
      <c r="M4265" t="s">
        <v>932</v>
      </c>
      <c r="N4265" t="s">
        <v>933</v>
      </c>
      <c r="O4265" t="s">
        <v>934</v>
      </c>
      <c r="P4265" t="s">
        <v>934</v>
      </c>
      <c r="R4265" t="str">
        <f t="shared" si="134"/>
        <v>Weekday</v>
      </c>
      <c r="S4265" s="12">
        <f t="shared" si="133"/>
        <v>41582</v>
      </c>
    </row>
    <row r="4266" spans="1:19" x14ac:dyDescent="0.25">
      <c r="A4266" t="s">
        <v>593</v>
      </c>
      <c r="B4266" t="s">
        <v>594</v>
      </c>
      <c r="C4266">
        <v>20137061603</v>
      </c>
      <c r="D4266">
        <v>70</v>
      </c>
      <c r="E4266" t="s">
        <v>62</v>
      </c>
      <c r="G4266">
        <v>13.77</v>
      </c>
      <c r="H4266">
        <v>2013</v>
      </c>
      <c r="I4266">
        <v>11</v>
      </c>
      <c r="J4266">
        <v>15</v>
      </c>
      <c r="K4266">
        <v>16</v>
      </c>
      <c r="M4266" t="s">
        <v>932</v>
      </c>
      <c r="N4266" t="s">
        <v>933</v>
      </c>
      <c r="O4266" t="s">
        <v>934</v>
      </c>
      <c r="P4266" t="s">
        <v>934</v>
      </c>
      <c r="R4266" t="str">
        <f t="shared" si="134"/>
        <v>Weekday</v>
      </c>
      <c r="S4266" s="12">
        <f t="shared" si="133"/>
        <v>41593</v>
      </c>
    </row>
    <row r="4267" spans="1:19" x14ac:dyDescent="0.25">
      <c r="A4267" t="s">
        <v>593</v>
      </c>
      <c r="B4267" t="s">
        <v>723</v>
      </c>
      <c r="C4267">
        <v>20137062063</v>
      </c>
      <c r="D4267">
        <v>275</v>
      </c>
      <c r="E4267" t="s">
        <v>62</v>
      </c>
      <c r="G4267">
        <v>31.22</v>
      </c>
      <c r="H4267">
        <v>2013</v>
      </c>
      <c r="I4267">
        <v>10</v>
      </c>
      <c r="J4267">
        <v>31</v>
      </c>
      <c r="K4267">
        <v>17</v>
      </c>
      <c r="M4267" t="s">
        <v>932</v>
      </c>
      <c r="N4267" t="s">
        <v>933</v>
      </c>
      <c r="O4267" t="s">
        <v>934</v>
      </c>
      <c r="P4267" t="s">
        <v>934</v>
      </c>
      <c r="Q4267" t="s">
        <v>855</v>
      </c>
      <c r="R4267" t="str">
        <f t="shared" si="134"/>
        <v>Weekday</v>
      </c>
      <c r="S4267" s="12">
        <f t="shared" si="133"/>
        <v>41578</v>
      </c>
    </row>
    <row r="4268" spans="1:19" x14ac:dyDescent="0.25">
      <c r="A4268" t="s">
        <v>593</v>
      </c>
      <c r="B4268" t="s">
        <v>723</v>
      </c>
      <c r="C4268">
        <v>20137062081</v>
      </c>
      <c r="D4268">
        <v>275</v>
      </c>
      <c r="E4268" t="s">
        <v>87</v>
      </c>
      <c r="G4268">
        <v>34.72</v>
      </c>
      <c r="H4268">
        <v>2013</v>
      </c>
      <c r="I4268">
        <v>11</v>
      </c>
      <c r="J4268">
        <v>12</v>
      </c>
      <c r="K4268">
        <v>7</v>
      </c>
      <c r="M4268" t="s">
        <v>935</v>
      </c>
      <c r="N4268" t="s">
        <v>936</v>
      </c>
      <c r="O4268" t="s">
        <v>934</v>
      </c>
      <c r="P4268" t="s">
        <v>934</v>
      </c>
      <c r="Q4268" t="s">
        <v>886</v>
      </c>
      <c r="R4268" t="str">
        <f t="shared" si="134"/>
        <v>Weekday</v>
      </c>
      <c r="S4268" s="12">
        <f t="shared" si="133"/>
        <v>41590</v>
      </c>
    </row>
    <row r="4269" spans="1:19" x14ac:dyDescent="0.25">
      <c r="A4269" t="s">
        <v>593</v>
      </c>
      <c r="B4269" t="s">
        <v>723</v>
      </c>
      <c r="C4269">
        <v>20137062391</v>
      </c>
      <c r="D4269">
        <v>275</v>
      </c>
      <c r="E4269" t="s">
        <v>62</v>
      </c>
      <c r="G4269">
        <v>34.200000000000003</v>
      </c>
      <c r="H4269">
        <v>2013</v>
      </c>
      <c r="I4269">
        <v>11</v>
      </c>
      <c r="J4269">
        <v>15</v>
      </c>
      <c r="K4269">
        <v>17</v>
      </c>
      <c r="M4269" t="s">
        <v>932</v>
      </c>
      <c r="N4269" t="s">
        <v>933</v>
      </c>
      <c r="O4269" t="s">
        <v>934</v>
      </c>
      <c r="P4269" t="s">
        <v>934</v>
      </c>
      <c r="Q4269" t="s">
        <v>874</v>
      </c>
      <c r="R4269" t="str">
        <f t="shared" si="134"/>
        <v>Weekday</v>
      </c>
      <c r="S4269" s="12">
        <f t="shared" si="133"/>
        <v>41593</v>
      </c>
    </row>
    <row r="4270" spans="1:19" x14ac:dyDescent="0.25">
      <c r="A4270" t="s">
        <v>593</v>
      </c>
      <c r="B4270" t="s">
        <v>594</v>
      </c>
      <c r="C4270">
        <v>20137066441</v>
      </c>
      <c r="D4270">
        <v>70</v>
      </c>
      <c r="E4270" t="s">
        <v>87</v>
      </c>
      <c r="G4270">
        <v>16.239999999999998</v>
      </c>
      <c r="H4270">
        <v>2013</v>
      </c>
      <c r="I4270">
        <v>12</v>
      </c>
      <c r="J4270">
        <v>3</v>
      </c>
      <c r="K4270">
        <v>16</v>
      </c>
      <c r="M4270" t="s">
        <v>932</v>
      </c>
      <c r="N4270" t="s">
        <v>933</v>
      </c>
      <c r="O4270" t="s">
        <v>938</v>
      </c>
      <c r="P4270" t="s">
        <v>934</v>
      </c>
      <c r="R4270" t="str">
        <f t="shared" si="134"/>
        <v>Weekday</v>
      </c>
      <c r="S4270" s="12">
        <f t="shared" si="133"/>
        <v>41611</v>
      </c>
    </row>
    <row r="4271" spans="1:19" x14ac:dyDescent="0.25">
      <c r="A4271" t="s">
        <v>593</v>
      </c>
      <c r="B4271" t="s">
        <v>594</v>
      </c>
      <c r="C4271">
        <v>20137066444</v>
      </c>
      <c r="D4271">
        <v>70</v>
      </c>
      <c r="E4271" t="s">
        <v>62</v>
      </c>
      <c r="G4271">
        <v>17.2</v>
      </c>
      <c r="H4271">
        <v>2013</v>
      </c>
      <c r="I4271">
        <v>12</v>
      </c>
      <c r="J4271">
        <v>5</v>
      </c>
      <c r="K4271">
        <v>17</v>
      </c>
      <c r="M4271" t="s">
        <v>932</v>
      </c>
      <c r="N4271" t="s">
        <v>933</v>
      </c>
      <c r="O4271" t="s">
        <v>934</v>
      </c>
      <c r="P4271" t="s">
        <v>934</v>
      </c>
      <c r="Q4271" t="s">
        <v>669</v>
      </c>
      <c r="R4271" t="str">
        <f t="shared" si="134"/>
        <v>Weekday</v>
      </c>
      <c r="S4271" s="12">
        <f t="shared" si="133"/>
        <v>41613</v>
      </c>
    </row>
    <row r="4272" spans="1:19" x14ac:dyDescent="0.25">
      <c r="A4272" t="s">
        <v>593</v>
      </c>
      <c r="B4272" t="s">
        <v>594</v>
      </c>
      <c r="C4272">
        <v>20137066462</v>
      </c>
      <c r="D4272">
        <v>70</v>
      </c>
      <c r="E4272" t="s">
        <v>62</v>
      </c>
      <c r="G4272">
        <v>12.84</v>
      </c>
      <c r="H4272">
        <v>2013</v>
      </c>
      <c r="I4272">
        <v>11</v>
      </c>
      <c r="J4272">
        <v>26</v>
      </c>
      <c r="K4272">
        <v>14</v>
      </c>
      <c r="M4272" t="s">
        <v>932</v>
      </c>
      <c r="N4272" t="s">
        <v>936</v>
      </c>
      <c r="O4272" t="s">
        <v>934</v>
      </c>
      <c r="P4272" t="s">
        <v>934</v>
      </c>
      <c r="R4272" t="str">
        <f t="shared" si="134"/>
        <v>Weekday</v>
      </c>
      <c r="S4272" s="12">
        <f t="shared" si="133"/>
        <v>41604</v>
      </c>
    </row>
    <row r="4273" spans="1:19" x14ac:dyDescent="0.25">
      <c r="A4273" t="s">
        <v>593</v>
      </c>
      <c r="B4273" t="s">
        <v>594</v>
      </c>
      <c r="C4273">
        <v>20137066472</v>
      </c>
      <c r="D4273">
        <v>70</v>
      </c>
      <c r="E4273" t="s">
        <v>62</v>
      </c>
      <c r="G4273">
        <v>9.43</v>
      </c>
      <c r="H4273">
        <v>2013</v>
      </c>
      <c r="I4273">
        <v>11</v>
      </c>
      <c r="J4273">
        <v>19</v>
      </c>
      <c r="K4273">
        <v>17</v>
      </c>
      <c r="M4273" t="s">
        <v>932</v>
      </c>
      <c r="N4273" t="s">
        <v>937</v>
      </c>
      <c r="O4273" t="s">
        <v>934</v>
      </c>
      <c r="P4273" t="s">
        <v>934</v>
      </c>
      <c r="Q4273" t="s">
        <v>606</v>
      </c>
      <c r="R4273" t="str">
        <f t="shared" si="134"/>
        <v>Weekday</v>
      </c>
      <c r="S4273" s="12">
        <f t="shared" si="133"/>
        <v>41597</v>
      </c>
    </row>
    <row r="4274" spans="1:19" x14ac:dyDescent="0.25">
      <c r="A4274" t="s">
        <v>593</v>
      </c>
      <c r="B4274" t="s">
        <v>594</v>
      </c>
      <c r="C4274">
        <v>20137066473</v>
      </c>
      <c r="D4274">
        <v>70</v>
      </c>
      <c r="E4274" t="s">
        <v>62</v>
      </c>
      <c r="G4274">
        <v>12.69</v>
      </c>
      <c r="H4274">
        <v>2013</v>
      </c>
      <c r="I4274">
        <v>11</v>
      </c>
      <c r="J4274">
        <v>15</v>
      </c>
      <c r="K4274">
        <v>16</v>
      </c>
      <c r="M4274" t="s">
        <v>932</v>
      </c>
      <c r="N4274" t="s">
        <v>933</v>
      </c>
      <c r="O4274" t="s">
        <v>938</v>
      </c>
      <c r="P4274" t="s">
        <v>934</v>
      </c>
      <c r="R4274" t="str">
        <f t="shared" si="134"/>
        <v>Weekday</v>
      </c>
      <c r="S4274" s="12">
        <f t="shared" si="133"/>
        <v>41593</v>
      </c>
    </row>
    <row r="4275" spans="1:19" x14ac:dyDescent="0.25">
      <c r="A4275" t="s">
        <v>593</v>
      </c>
      <c r="B4275" t="s">
        <v>594</v>
      </c>
      <c r="C4275">
        <v>20137066477</v>
      </c>
      <c r="D4275">
        <v>70</v>
      </c>
      <c r="E4275" t="s">
        <v>62</v>
      </c>
      <c r="G4275">
        <v>17.37</v>
      </c>
      <c r="H4275">
        <v>2013</v>
      </c>
      <c r="I4275">
        <v>12</v>
      </c>
      <c r="J4275">
        <v>2</v>
      </c>
      <c r="K4275">
        <v>7</v>
      </c>
      <c r="M4275" t="s">
        <v>932</v>
      </c>
      <c r="N4275" t="s">
        <v>937</v>
      </c>
      <c r="O4275" t="s">
        <v>934</v>
      </c>
      <c r="P4275" t="s">
        <v>934</v>
      </c>
      <c r="Q4275" t="s">
        <v>675</v>
      </c>
      <c r="R4275" t="str">
        <f t="shared" si="134"/>
        <v>Weekday</v>
      </c>
      <c r="S4275" s="12">
        <f t="shared" si="133"/>
        <v>41610</v>
      </c>
    </row>
    <row r="4276" spans="1:19" x14ac:dyDescent="0.25">
      <c r="A4276" t="s">
        <v>593</v>
      </c>
      <c r="B4276" t="s">
        <v>723</v>
      </c>
      <c r="C4276">
        <v>20137066705</v>
      </c>
      <c r="D4276">
        <v>71</v>
      </c>
      <c r="E4276" t="s">
        <v>62</v>
      </c>
      <c r="G4276">
        <v>14</v>
      </c>
      <c r="H4276">
        <v>2013</v>
      </c>
      <c r="I4276">
        <v>12</v>
      </c>
      <c r="J4276">
        <v>12</v>
      </c>
      <c r="K4276">
        <v>0</v>
      </c>
      <c r="M4276" t="s">
        <v>932</v>
      </c>
      <c r="N4276" t="s">
        <v>933</v>
      </c>
      <c r="O4276" t="s">
        <v>934</v>
      </c>
      <c r="P4276" t="s">
        <v>934</v>
      </c>
      <c r="Q4276" t="s">
        <v>749</v>
      </c>
      <c r="R4276" t="str">
        <f t="shared" si="134"/>
        <v>Weekday</v>
      </c>
      <c r="S4276" s="12">
        <f t="shared" si="133"/>
        <v>41620</v>
      </c>
    </row>
    <row r="4277" spans="1:19" x14ac:dyDescent="0.25">
      <c r="A4277" t="s">
        <v>593</v>
      </c>
      <c r="B4277" t="s">
        <v>723</v>
      </c>
      <c r="C4277">
        <v>20137066714</v>
      </c>
      <c r="D4277">
        <v>71</v>
      </c>
      <c r="E4277" t="s">
        <v>87</v>
      </c>
      <c r="G4277">
        <v>12.7</v>
      </c>
      <c r="H4277">
        <v>2013</v>
      </c>
      <c r="I4277">
        <v>12</v>
      </c>
      <c r="J4277">
        <v>20</v>
      </c>
      <c r="K4277">
        <v>11</v>
      </c>
      <c r="M4277" t="s">
        <v>932</v>
      </c>
      <c r="N4277" t="s">
        <v>933</v>
      </c>
      <c r="O4277" t="s">
        <v>934</v>
      </c>
      <c r="P4277" t="s">
        <v>934</v>
      </c>
      <c r="Q4277" t="s">
        <v>830</v>
      </c>
      <c r="R4277" t="str">
        <f t="shared" si="134"/>
        <v>Weekday</v>
      </c>
      <c r="S4277" s="12">
        <f t="shared" si="133"/>
        <v>41628</v>
      </c>
    </row>
    <row r="4278" spans="1:19" x14ac:dyDescent="0.25">
      <c r="A4278" t="s">
        <v>593</v>
      </c>
      <c r="B4278" t="s">
        <v>836</v>
      </c>
      <c r="C4278">
        <v>20137066876</v>
      </c>
      <c r="D4278">
        <v>71</v>
      </c>
      <c r="E4278" t="s">
        <v>62</v>
      </c>
      <c r="G4278">
        <v>2.5</v>
      </c>
      <c r="H4278">
        <v>2013</v>
      </c>
      <c r="I4278">
        <v>11</v>
      </c>
      <c r="J4278">
        <v>26</v>
      </c>
      <c r="K4278">
        <v>17</v>
      </c>
      <c r="M4278" t="s">
        <v>932</v>
      </c>
      <c r="N4278" t="s">
        <v>933</v>
      </c>
      <c r="O4278" t="s">
        <v>934</v>
      </c>
      <c r="P4278" t="s">
        <v>934</v>
      </c>
      <c r="Q4278" t="s">
        <v>844</v>
      </c>
      <c r="R4278" t="str">
        <f t="shared" si="134"/>
        <v>Weekday</v>
      </c>
      <c r="S4278" s="12">
        <f t="shared" si="133"/>
        <v>41604</v>
      </c>
    </row>
    <row r="4279" spans="1:19" x14ac:dyDescent="0.25">
      <c r="A4279" t="s">
        <v>593</v>
      </c>
      <c r="B4279" t="s">
        <v>723</v>
      </c>
      <c r="C4279">
        <v>20137068109</v>
      </c>
      <c r="D4279">
        <v>275</v>
      </c>
      <c r="E4279" t="s">
        <v>87</v>
      </c>
      <c r="G4279">
        <v>32.200000000000003</v>
      </c>
      <c r="H4279">
        <v>2013</v>
      </c>
      <c r="I4279">
        <v>11</v>
      </c>
      <c r="J4279">
        <v>29</v>
      </c>
      <c r="K4279">
        <v>1</v>
      </c>
      <c r="M4279" t="s">
        <v>935</v>
      </c>
      <c r="N4279" t="s">
        <v>933</v>
      </c>
      <c r="O4279" t="s">
        <v>934</v>
      </c>
      <c r="P4279" t="s">
        <v>934</v>
      </c>
      <c r="Q4279" t="s">
        <v>897</v>
      </c>
      <c r="R4279" t="str">
        <f t="shared" si="134"/>
        <v>Weekday</v>
      </c>
      <c r="S4279" s="12">
        <f t="shared" si="133"/>
        <v>41607</v>
      </c>
    </row>
    <row r="4280" spans="1:19" x14ac:dyDescent="0.25">
      <c r="A4280" t="s">
        <v>593</v>
      </c>
      <c r="B4280" t="s">
        <v>723</v>
      </c>
      <c r="C4280">
        <v>20137068156</v>
      </c>
      <c r="D4280">
        <v>71</v>
      </c>
      <c r="E4280" t="s">
        <v>87</v>
      </c>
      <c r="G4280">
        <v>19</v>
      </c>
      <c r="H4280">
        <v>2013</v>
      </c>
      <c r="I4280">
        <v>12</v>
      </c>
      <c r="J4280">
        <v>13</v>
      </c>
      <c r="K4280">
        <v>17</v>
      </c>
      <c r="M4280" t="s">
        <v>932</v>
      </c>
      <c r="N4280" t="s">
        <v>933</v>
      </c>
      <c r="O4280" t="s">
        <v>934</v>
      </c>
      <c r="P4280" t="s">
        <v>934</v>
      </c>
      <c r="Q4280" t="s">
        <v>793</v>
      </c>
      <c r="R4280" t="str">
        <f t="shared" si="134"/>
        <v>Weekday</v>
      </c>
      <c r="S4280" s="12">
        <f t="shared" si="133"/>
        <v>41621</v>
      </c>
    </row>
    <row r="4281" spans="1:19" x14ac:dyDescent="0.25">
      <c r="A4281" t="s">
        <v>593</v>
      </c>
      <c r="B4281" t="s">
        <v>723</v>
      </c>
      <c r="C4281">
        <v>20137068350</v>
      </c>
      <c r="D4281">
        <v>71</v>
      </c>
      <c r="E4281" t="s">
        <v>87</v>
      </c>
      <c r="G4281">
        <v>14.13</v>
      </c>
      <c r="H4281">
        <v>2013</v>
      </c>
      <c r="I4281">
        <v>12</v>
      </c>
      <c r="J4281">
        <v>6</v>
      </c>
      <c r="K4281">
        <v>19</v>
      </c>
      <c r="M4281" t="s">
        <v>932</v>
      </c>
      <c r="N4281" t="s">
        <v>933</v>
      </c>
      <c r="O4281" t="s">
        <v>934</v>
      </c>
      <c r="P4281" t="s">
        <v>934</v>
      </c>
      <c r="Q4281" t="s">
        <v>821</v>
      </c>
      <c r="R4281" t="str">
        <f t="shared" si="134"/>
        <v>Weekday</v>
      </c>
      <c r="S4281" s="12">
        <f t="shared" si="133"/>
        <v>41614</v>
      </c>
    </row>
    <row r="4282" spans="1:19" x14ac:dyDescent="0.25">
      <c r="A4282" t="s">
        <v>593</v>
      </c>
      <c r="B4282" t="s">
        <v>723</v>
      </c>
      <c r="C4282">
        <v>20137068366</v>
      </c>
      <c r="D4282">
        <v>275</v>
      </c>
      <c r="E4282" t="s">
        <v>62</v>
      </c>
      <c r="G4282">
        <v>34.200000000000003</v>
      </c>
      <c r="H4282">
        <v>2013</v>
      </c>
      <c r="I4282">
        <v>12</v>
      </c>
      <c r="J4282">
        <v>4</v>
      </c>
      <c r="K4282">
        <v>18</v>
      </c>
      <c r="M4282" t="s">
        <v>932</v>
      </c>
      <c r="N4282" t="s">
        <v>933</v>
      </c>
      <c r="O4282" t="s">
        <v>934</v>
      </c>
      <c r="P4282" t="s">
        <v>934</v>
      </c>
      <c r="Q4282" t="s">
        <v>874</v>
      </c>
      <c r="R4282" t="str">
        <f t="shared" si="134"/>
        <v>Weekday</v>
      </c>
      <c r="S4282" s="12">
        <f t="shared" si="133"/>
        <v>41612</v>
      </c>
    </row>
    <row r="4283" spans="1:19" x14ac:dyDescent="0.25">
      <c r="A4283" t="s">
        <v>593</v>
      </c>
      <c r="B4283" t="s">
        <v>723</v>
      </c>
      <c r="C4283">
        <v>20137070830</v>
      </c>
      <c r="D4283">
        <v>275</v>
      </c>
      <c r="E4283" t="s">
        <v>87</v>
      </c>
      <c r="G4283">
        <v>32.200000000000003</v>
      </c>
      <c r="H4283">
        <v>2013</v>
      </c>
      <c r="I4283">
        <v>11</v>
      </c>
      <c r="J4283">
        <v>13</v>
      </c>
      <c r="K4283">
        <v>17</v>
      </c>
      <c r="M4283" t="s">
        <v>932</v>
      </c>
      <c r="N4283" t="s">
        <v>933</v>
      </c>
      <c r="O4283" t="s">
        <v>934</v>
      </c>
      <c r="P4283" t="s">
        <v>934</v>
      </c>
      <c r="Q4283" t="s">
        <v>897</v>
      </c>
      <c r="R4283" t="str">
        <f t="shared" si="134"/>
        <v>Weekday</v>
      </c>
      <c r="S4283" s="12">
        <f t="shared" si="133"/>
        <v>41591</v>
      </c>
    </row>
    <row r="4284" spans="1:19" x14ac:dyDescent="0.25">
      <c r="A4284" t="s">
        <v>593</v>
      </c>
      <c r="B4284" t="s">
        <v>723</v>
      </c>
      <c r="C4284">
        <v>20137071029</v>
      </c>
      <c r="D4284">
        <v>275</v>
      </c>
      <c r="E4284" t="s">
        <v>87</v>
      </c>
      <c r="G4284">
        <v>34.1</v>
      </c>
      <c r="H4284">
        <v>2013</v>
      </c>
      <c r="I4284">
        <v>12</v>
      </c>
      <c r="J4284">
        <v>9</v>
      </c>
      <c r="K4284">
        <v>6</v>
      </c>
      <c r="M4284" t="s">
        <v>932</v>
      </c>
      <c r="N4284" t="s">
        <v>933</v>
      </c>
      <c r="O4284" t="s">
        <v>934</v>
      </c>
      <c r="P4284" t="s">
        <v>934</v>
      </c>
      <c r="Q4284" t="s">
        <v>890</v>
      </c>
      <c r="R4284" t="str">
        <f t="shared" si="134"/>
        <v>Weekday</v>
      </c>
      <c r="S4284" s="12">
        <f t="shared" si="133"/>
        <v>41617</v>
      </c>
    </row>
    <row r="4285" spans="1:19" x14ac:dyDescent="0.25">
      <c r="A4285" t="s">
        <v>593</v>
      </c>
      <c r="B4285" t="s">
        <v>723</v>
      </c>
      <c r="C4285">
        <v>20137071129</v>
      </c>
      <c r="D4285">
        <v>71</v>
      </c>
      <c r="E4285" t="s">
        <v>87</v>
      </c>
      <c r="G4285">
        <v>13</v>
      </c>
      <c r="H4285">
        <v>2013</v>
      </c>
      <c r="I4285">
        <v>12</v>
      </c>
      <c r="J4285">
        <v>14</v>
      </c>
      <c r="K4285">
        <v>14</v>
      </c>
      <c r="M4285" t="s">
        <v>932</v>
      </c>
      <c r="N4285" t="s">
        <v>933</v>
      </c>
      <c r="O4285" t="s">
        <v>934</v>
      </c>
      <c r="P4285" t="s">
        <v>934</v>
      </c>
      <c r="Q4285" t="s">
        <v>829</v>
      </c>
      <c r="R4285" t="str">
        <f t="shared" si="134"/>
        <v>Weekend</v>
      </c>
      <c r="S4285" s="12">
        <f t="shared" si="133"/>
        <v>41622</v>
      </c>
    </row>
    <row r="4286" spans="1:19" x14ac:dyDescent="0.25">
      <c r="A4286" t="s">
        <v>593</v>
      </c>
      <c r="B4286" t="s">
        <v>723</v>
      </c>
      <c r="C4286">
        <v>20137073755</v>
      </c>
      <c r="D4286">
        <v>275</v>
      </c>
      <c r="E4286" t="s">
        <v>87</v>
      </c>
      <c r="G4286">
        <v>35</v>
      </c>
      <c r="H4286">
        <v>2013</v>
      </c>
      <c r="I4286">
        <v>12</v>
      </c>
      <c r="J4286">
        <v>29</v>
      </c>
      <c r="K4286">
        <v>9</v>
      </c>
      <c r="M4286" t="s">
        <v>935</v>
      </c>
      <c r="N4286" t="s">
        <v>933</v>
      </c>
      <c r="O4286" t="s">
        <v>934</v>
      </c>
      <c r="P4286" t="s">
        <v>934</v>
      </c>
      <c r="R4286" t="str">
        <f t="shared" si="134"/>
        <v>Weekend</v>
      </c>
      <c r="S4286" s="12">
        <f t="shared" si="133"/>
        <v>41637</v>
      </c>
    </row>
    <row r="4287" spans="1:19" x14ac:dyDescent="0.25">
      <c r="A4287" t="s">
        <v>593</v>
      </c>
      <c r="B4287" t="s">
        <v>836</v>
      </c>
      <c r="C4287">
        <v>20137074156</v>
      </c>
      <c r="D4287">
        <v>71</v>
      </c>
      <c r="E4287" t="s">
        <v>62</v>
      </c>
      <c r="G4287">
        <v>2.5</v>
      </c>
      <c r="H4287">
        <v>2013</v>
      </c>
      <c r="I4287">
        <v>12</v>
      </c>
      <c r="J4287">
        <v>20</v>
      </c>
      <c r="K4287">
        <v>18</v>
      </c>
      <c r="M4287" t="s">
        <v>932</v>
      </c>
      <c r="N4287" t="s">
        <v>933</v>
      </c>
      <c r="O4287" t="s">
        <v>934</v>
      </c>
      <c r="P4287" t="s">
        <v>934</v>
      </c>
      <c r="Q4287" t="s">
        <v>844</v>
      </c>
      <c r="R4287" t="str">
        <f t="shared" si="134"/>
        <v>Weekday</v>
      </c>
      <c r="S4287" s="12">
        <f t="shared" si="133"/>
        <v>41628</v>
      </c>
    </row>
    <row r="4288" spans="1:19" x14ac:dyDescent="0.25">
      <c r="A4288" t="s">
        <v>593</v>
      </c>
      <c r="B4288" t="s">
        <v>723</v>
      </c>
      <c r="C4288">
        <v>20144000277</v>
      </c>
      <c r="D4288">
        <v>71</v>
      </c>
      <c r="E4288" t="s">
        <v>62</v>
      </c>
      <c r="G4288">
        <v>13</v>
      </c>
      <c r="H4288">
        <v>2014</v>
      </c>
      <c r="I4288">
        <v>1</v>
      </c>
      <c r="J4288">
        <v>10</v>
      </c>
      <c r="K4288">
        <v>16</v>
      </c>
      <c r="M4288" t="s">
        <v>932</v>
      </c>
      <c r="N4288" t="s">
        <v>933</v>
      </c>
      <c r="O4288" t="s">
        <v>934</v>
      </c>
      <c r="P4288" t="s">
        <v>934</v>
      </c>
      <c r="Q4288" t="s">
        <v>739</v>
      </c>
      <c r="R4288" t="str">
        <f t="shared" si="134"/>
        <v>Weekday</v>
      </c>
      <c r="S4288" s="12">
        <f t="shared" si="133"/>
        <v>41649</v>
      </c>
    </row>
    <row r="4289" spans="1:19" x14ac:dyDescent="0.25">
      <c r="A4289" t="s">
        <v>593</v>
      </c>
      <c r="B4289" t="s">
        <v>723</v>
      </c>
      <c r="C4289">
        <v>20144000671</v>
      </c>
      <c r="D4289">
        <v>71</v>
      </c>
      <c r="E4289" t="s">
        <v>87</v>
      </c>
      <c r="G4289">
        <v>12.9</v>
      </c>
      <c r="H4289">
        <v>2014</v>
      </c>
      <c r="I4289">
        <v>1</v>
      </c>
      <c r="J4289">
        <v>3</v>
      </c>
      <c r="K4289">
        <v>12</v>
      </c>
      <c r="M4289" t="s">
        <v>932</v>
      </c>
      <c r="N4289" t="s">
        <v>933</v>
      </c>
      <c r="O4289" t="s">
        <v>934</v>
      </c>
      <c r="P4289" t="s">
        <v>934</v>
      </c>
      <c r="Q4289" t="s">
        <v>829</v>
      </c>
      <c r="R4289" t="str">
        <f t="shared" si="134"/>
        <v>Weekday</v>
      </c>
      <c r="S4289" s="12">
        <f t="shared" si="133"/>
        <v>41642</v>
      </c>
    </row>
    <row r="4290" spans="1:19" x14ac:dyDescent="0.25">
      <c r="A4290" t="s">
        <v>593</v>
      </c>
      <c r="B4290" t="s">
        <v>723</v>
      </c>
      <c r="C4290">
        <v>20144000717</v>
      </c>
      <c r="D4290">
        <v>71</v>
      </c>
      <c r="E4290" t="s">
        <v>87</v>
      </c>
      <c r="G4290">
        <v>14</v>
      </c>
      <c r="H4290">
        <v>2014</v>
      </c>
      <c r="I4290">
        <v>1</v>
      </c>
      <c r="J4290">
        <v>4</v>
      </c>
      <c r="K4290">
        <v>13</v>
      </c>
      <c r="M4290" t="s">
        <v>932</v>
      </c>
      <c r="N4290" t="s">
        <v>933</v>
      </c>
      <c r="O4290" t="s">
        <v>934</v>
      </c>
      <c r="P4290" t="s">
        <v>934</v>
      </c>
      <c r="Q4290" t="s">
        <v>822</v>
      </c>
      <c r="R4290" t="str">
        <f t="shared" si="134"/>
        <v>Weekend</v>
      </c>
      <c r="S4290" s="12">
        <f t="shared" si="133"/>
        <v>41643</v>
      </c>
    </row>
    <row r="4291" spans="1:19" x14ac:dyDescent="0.25">
      <c r="A4291" t="s">
        <v>593</v>
      </c>
      <c r="B4291" t="s">
        <v>723</v>
      </c>
      <c r="C4291">
        <v>20144000719</v>
      </c>
      <c r="D4291">
        <v>71</v>
      </c>
      <c r="E4291" t="s">
        <v>62</v>
      </c>
      <c r="G4291">
        <v>12.44</v>
      </c>
      <c r="H4291">
        <v>2014</v>
      </c>
      <c r="I4291">
        <v>1</v>
      </c>
      <c r="J4291">
        <v>4</v>
      </c>
      <c r="K4291">
        <v>14</v>
      </c>
      <c r="M4291" t="s">
        <v>932</v>
      </c>
      <c r="N4291" t="s">
        <v>933</v>
      </c>
      <c r="O4291" t="s">
        <v>934</v>
      </c>
      <c r="P4291" t="s">
        <v>934</v>
      </c>
      <c r="Q4291" t="s">
        <v>733</v>
      </c>
      <c r="R4291" t="str">
        <f t="shared" si="134"/>
        <v>Weekend</v>
      </c>
      <c r="S4291" s="12">
        <f t="shared" ref="S4291:S4354" si="135">DATE(H4291,I4291,J4291)</f>
        <v>41643</v>
      </c>
    </row>
    <row r="4292" spans="1:19" x14ac:dyDescent="0.25">
      <c r="A4292" t="s">
        <v>593</v>
      </c>
      <c r="B4292" t="s">
        <v>723</v>
      </c>
      <c r="C4292">
        <v>20144001155</v>
      </c>
      <c r="D4292">
        <v>275</v>
      </c>
      <c r="E4292" t="s">
        <v>87</v>
      </c>
      <c r="G4292">
        <v>35.409999999999997</v>
      </c>
      <c r="H4292">
        <v>2014</v>
      </c>
      <c r="I4292">
        <v>1</v>
      </c>
      <c r="J4292">
        <v>10</v>
      </c>
      <c r="K4292">
        <v>18</v>
      </c>
      <c r="M4292" t="s">
        <v>932</v>
      </c>
      <c r="N4292" t="s">
        <v>933</v>
      </c>
      <c r="O4292" t="s">
        <v>934</v>
      </c>
      <c r="P4292" t="s">
        <v>934</v>
      </c>
      <c r="R4292" t="str">
        <f t="shared" si="134"/>
        <v>Weekday</v>
      </c>
      <c r="S4292" s="12">
        <f t="shared" si="135"/>
        <v>41649</v>
      </c>
    </row>
    <row r="4293" spans="1:19" x14ac:dyDescent="0.25">
      <c r="A4293" t="s">
        <v>593</v>
      </c>
      <c r="B4293" t="s">
        <v>723</v>
      </c>
      <c r="C4293">
        <v>20144001176</v>
      </c>
      <c r="D4293">
        <v>275</v>
      </c>
      <c r="E4293" t="s">
        <v>62</v>
      </c>
      <c r="G4293">
        <v>32.200000000000003</v>
      </c>
      <c r="H4293">
        <v>2014</v>
      </c>
      <c r="I4293">
        <v>1</v>
      </c>
      <c r="J4293">
        <v>12</v>
      </c>
      <c r="K4293">
        <v>19</v>
      </c>
      <c r="M4293" t="s">
        <v>935</v>
      </c>
      <c r="N4293" t="s">
        <v>933</v>
      </c>
      <c r="O4293" t="s">
        <v>934</v>
      </c>
      <c r="P4293" t="s">
        <v>934</v>
      </c>
      <c r="Q4293" t="s">
        <v>862</v>
      </c>
      <c r="R4293" t="str">
        <f t="shared" ref="R4293:R4356" si="136">IF(WEEKDAY(DATE(H4293,I4293,J4293),2)&lt;6,"Weekday","Weekend")</f>
        <v>Weekend</v>
      </c>
      <c r="S4293" s="12">
        <f t="shared" si="135"/>
        <v>41651</v>
      </c>
    </row>
    <row r="4294" spans="1:19" x14ac:dyDescent="0.25">
      <c r="A4294" t="s">
        <v>593</v>
      </c>
      <c r="B4294" t="s">
        <v>723</v>
      </c>
      <c r="C4294">
        <v>20144001556</v>
      </c>
      <c r="D4294">
        <v>71</v>
      </c>
      <c r="E4294" t="s">
        <v>62</v>
      </c>
      <c r="G4294">
        <v>16.399999999999999</v>
      </c>
      <c r="H4294">
        <v>2014</v>
      </c>
      <c r="I4294">
        <v>1</v>
      </c>
      <c r="J4294">
        <v>16</v>
      </c>
      <c r="K4294">
        <v>12</v>
      </c>
      <c r="M4294" t="s">
        <v>932</v>
      </c>
      <c r="N4294" t="s">
        <v>933</v>
      </c>
      <c r="O4294" t="s">
        <v>938</v>
      </c>
      <c r="P4294" t="s">
        <v>934</v>
      </c>
      <c r="Q4294" t="s">
        <v>946</v>
      </c>
      <c r="R4294" t="str">
        <f t="shared" si="136"/>
        <v>Weekday</v>
      </c>
      <c r="S4294" s="12">
        <f t="shared" si="135"/>
        <v>41655</v>
      </c>
    </row>
    <row r="4295" spans="1:19" x14ac:dyDescent="0.25">
      <c r="A4295" t="s">
        <v>593</v>
      </c>
      <c r="B4295" t="s">
        <v>723</v>
      </c>
      <c r="C4295">
        <v>20144001741</v>
      </c>
      <c r="D4295">
        <v>71</v>
      </c>
      <c r="E4295" t="s">
        <v>87</v>
      </c>
      <c r="G4295">
        <v>13.9</v>
      </c>
      <c r="H4295">
        <v>2014</v>
      </c>
      <c r="I4295">
        <v>1</v>
      </c>
      <c r="J4295">
        <v>15</v>
      </c>
      <c r="K4295">
        <v>8</v>
      </c>
      <c r="M4295" t="s">
        <v>932</v>
      </c>
      <c r="N4295" t="s">
        <v>933</v>
      </c>
      <c r="O4295" t="s">
        <v>934</v>
      </c>
      <c r="P4295" t="s">
        <v>934</v>
      </c>
      <c r="Q4295" t="s">
        <v>824</v>
      </c>
      <c r="R4295" t="str">
        <f t="shared" si="136"/>
        <v>Weekday</v>
      </c>
      <c r="S4295" s="12">
        <f t="shared" si="135"/>
        <v>41654</v>
      </c>
    </row>
    <row r="4296" spans="1:19" x14ac:dyDescent="0.25">
      <c r="A4296" t="s">
        <v>593</v>
      </c>
      <c r="B4296" t="s">
        <v>723</v>
      </c>
      <c r="C4296">
        <v>20144001797</v>
      </c>
      <c r="D4296">
        <v>275</v>
      </c>
      <c r="E4296" t="s">
        <v>62</v>
      </c>
      <c r="G4296">
        <v>34.840000000000003</v>
      </c>
      <c r="H4296">
        <v>2014</v>
      </c>
      <c r="I4296">
        <v>1</v>
      </c>
      <c r="J4296">
        <v>16</v>
      </c>
      <c r="K4296">
        <v>21</v>
      </c>
      <c r="M4296" t="s">
        <v>935</v>
      </c>
      <c r="N4296" t="s">
        <v>933</v>
      </c>
      <c r="O4296" t="s">
        <v>934</v>
      </c>
      <c r="P4296" t="s">
        <v>934</v>
      </c>
      <c r="Q4296" t="s">
        <v>878</v>
      </c>
      <c r="R4296" t="str">
        <f t="shared" si="136"/>
        <v>Weekday</v>
      </c>
      <c r="S4296" s="12">
        <f t="shared" si="135"/>
        <v>41655</v>
      </c>
    </row>
    <row r="4297" spans="1:19" x14ac:dyDescent="0.25">
      <c r="A4297" t="s">
        <v>593</v>
      </c>
      <c r="B4297" t="s">
        <v>723</v>
      </c>
      <c r="C4297">
        <v>20144001800</v>
      </c>
      <c r="D4297">
        <v>275</v>
      </c>
      <c r="E4297" t="s">
        <v>87</v>
      </c>
      <c r="G4297">
        <v>33.299999999999997</v>
      </c>
      <c r="H4297">
        <v>2014</v>
      </c>
      <c r="I4297">
        <v>1</v>
      </c>
      <c r="J4297">
        <v>16</v>
      </c>
      <c r="K4297">
        <v>12</v>
      </c>
      <c r="M4297" t="s">
        <v>932</v>
      </c>
      <c r="N4297" t="s">
        <v>936</v>
      </c>
      <c r="O4297" t="s">
        <v>934</v>
      </c>
      <c r="P4297" t="s">
        <v>934</v>
      </c>
      <c r="Q4297" t="s">
        <v>891</v>
      </c>
      <c r="R4297" t="str">
        <f t="shared" si="136"/>
        <v>Weekday</v>
      </c>
      <c r="S4297" s="12">
        <f t="shared" si="135"/>
        <v>41655</v>
      </c>
    </row>
    <row r="4298" spans="1:19" x14ac:dyDescent="0.25">
      <c r="A4298" t="s">
        <v>593</v>
      </c>
      <c r="B4298" t="s">
        <v>723</v>
      </c>
      <c r="C4298">
        <v>20144001801</v>
      </c>
      <c r="D4298">
        <v>71</v>
      </c>
      <c r="E4298" t="s">
        <v>62</v>
      </c>
      <c r="G4298">
        <v>18.3</v>
      </c>
      <c r="H4298">
        <v>2014</v>
      </c>
      <c r="I4298">
        <v>1</v>
      </c>
      <c r="J4298">
        <v>16</v>
      </c>
      <c r="K4298">
        <v>12</v>
      </c>
      <c r="M4298" t="s">
        <v>932</v>
      </c>
      <c r="N4298" t="s">
        <v>937</v>
      </c>
      <c r="O4298" t="s">
        <v>934</v>
      </c>
      <c r="P4298" t="s">
        <v>934</v>
      </c>
      <c r="Q4298" t="s">
        <v>785</v>
      </c>
      <c r="R4298" t="str">
        <f t="shared" si="136"/>
        <v>Weekday</v>
      </c>
      <c r="S4298" s="12">
        <f t="shared" si="135"/>
        <v>41655</v>
      </c>
    </row>
    <row r="4299" spans="1:19" x14ac:dyDescent="0.25">
      <c r="A4299" t="s">
        <v>593</v>
      </c>
      <c r="B4299" t="s">
        <v>723</v>
      </c>
      <c r="C4299">
        <v>20144001933</v>
      </c>
      <c r="D4299">
        <v>275</v>
      </c>
      <c r="E4299" t="s">
        <v>87</v>
      </c>
      <c r="G4299">
        <v>34.840000000000003</v>
      </c>
      <c r="H4299">
        <v>2014</v>
      </c>
      <c r="I4299">
        <v>1</v>
      </c>
      <c r="J4299">
        <v>17</v>
      </c>
      <c r="K4299">
        <v>9</v>
      </c>
      <c r="M4299" t="s">
        <v>935</v>
      </c>
      <c r="N4299" t="s">
        <v>933</v>
      </c>
      <c r="O4299" t="s">
        <v>934</v>
      </c>
      <c r="P4299" t="s">
        <v>934</v>
      </c>
      <c r="Q4299" t="s">
        <v>882</v>
      </c>
      <c r="R4299" t="str">
        <f t="shared" si="136"/>
        <v>Weekday</v>
      </c>
      <c r="S4299" s="12">
        <f t="shared" si="135"/>
        <v>41656</v>
      </c>
    </row>
    <row r="4300" spans="1:19" x14ac:dyDescent="0.25">
      <c r="A4300" t="s">
        <v>593</v>
      </c>
      <c r="B4300" t="s">
        <v>723</v>
      </c>
      <c r="C4300">
        <v>20144002150</v>
      </c>
      <c r="D4300">
        <v>71</v>
      </c>
      <c r="E4300" t="s">
        <v>62</v>
      </c>
      <c r="G4300">
        <v>11.03</v>
      </c>
      <c r="H4300">
        <v>2014</v>
      </c>
      <c r="I4300">
        <v>1</v>
      </c>
      <c r="J4300">
        <v>21</v>
      </c>
      <c r="K4300">
        <v>7</v>
      </c>
      <c r="M4300" t="s">
        <v>935</v>
      </c>
      <c r="N4300" t="s">
        <v>933</v>
      </c>
      <c r="O4300" t="s">
        <v>934</v>
      </c>
      <c r="P4300" t="s">
        <v>934</v>
      </c>
      <c r="R4300" t="str">
        <f t="shared" si="136"/>
        <v>Weekday</v>
      </c>
      <c r="S4300" s="12">
        <f t="shared" si="135"/>
        <v>41660</v>
      </c>
    </row>
    <row r="4301" spans="1:19" x14ac:dyDescent="0.25">
      <c r="A4301" t="s">
        <v>593</v>
      </c>
      <c r="B4301" t="s">
        <v>723</v>
      </c>
      <c r="C4301">
        <v>20144002605</v>
      </c>
      <c r="D4301">
        <v>275</v>
      </c>
      <c r="E4301" t="s">
        <v>62</v>
      </c>
      <c r="G4301">
        <v>34.81</v>
      </c>
      <c r="H4301">
        <v>2014</v>
      </c>
      <c r="I4301">
        <v>1</v>
      </c>
      <c r="J4301">
        <v>21</v>
      </c>
      <c r="K4301">
        <v>20</v>
      </c>
      <c r="M4301" t="s">
        <v>935</v>
      </c>
      <c r="N4301" t="s">
        <v>933</v>
      </c>
      <c r="O4301" t="s">
        <v>934</v>
      </c>
      <c r="P4301" t="s">
        <v>934</v>
      </c>
      <c r="Q4301" t="s">
        <v>878</v>
      </c>
      <c r="R4301" t="str">
        <f t="shared" si="136"/>
        <v>Weekday</v>
      </c>
      <c r="S4301" s="12">
        <f t="shared" si="135"/>
        <v>41660</v>
      </c>
    </row>
    <row r="4302" spans="1:19" x14ac:dyDescent="0.25">
      <c r="A4302" t="s">
        <v>593</v>
      </c>
      <c r="B4302" t="s">
        <v>723</v>
      </c>
      <c r="C4302">
        <v>20144002687</v>
      </c>
      <c r="D4302">
        <v>275</v>
      </c>
      <c r="E4302" t="s">
        <v>62</v>
      </c>
      <c r="G4302">
        <v>33.700000000000003</v>
      </c>
      <c r="H4302">
        <v>2014</v>
      </c>
      <c r="I4302">
        <v>1</v>
      </c>
      <c r="J4302">
        <v>23</v>
      </c>
      <c r="K4302">
        <v>18</v>
      </c>
      <c r="M4302" t="s">
        <v>932</v>
      </c>
      <c r="N4302" t="s">
        <v>933</v>
      </c>
      <c r="O4302" t="s">
        <v>934</v>
      </c>
      <c r="P4302" t="s">
        <v>934</v>
      </c>
      <c r="Q4302" t="s">
        <v>870</v>
      </c>
      <c r="R4302" t="str">
        <f t="shared" si="136"/>
        <v>Weekday</v>
      </c>
      <c r="S4302" s="12">
        <f t="shared" si="135"/>
        <v>41662</v>
      </c>
    </row>
    <row r="4303" spans="1:19" x14ac:dyDescent="0.25">
      <c r="A4303" t="s">
        <v>593</v>
      </c>
      <c r="B4303" t="s">
        <v>723</v>
      </c>
      <c r="C4303">
        <v>20144002693</v>
      </c>
      <c r="D4303">
        <v>71</v>
      </c>
      <c r="E4303" t="s">
        <v>87</v>
      </c>
      <c r="G4303">
        <v>19.77</v>
      </c>
      <c r="H4303">
        <v>2014</v>
      </c>
      <c r="I4303">
        <v>1</v>
      </c>
      <c r="J4303">
        <v>23</v>
      </c>
      <c r="K4303">
        <v>15</v>
      </c>
      <c r="M4303" t="s">
        <v>932</v>
      </c>
      <c r="N4303" t="s">
        <v>933</v>
      </c>
      <c r="O4303" t="s">
        <v>934</v>
      </c>
      <c r="P4303" t="s">
        <v>934</v>
      </c>
      <c r="R4303" t="str">
        <f t="shared" si="136"/>
        <v>Weekday</v>
      </c>
      <c r="S4303" s="12">
        <f t="shared" si="135"/>
        <v>41662</v>
      </c>
    </row>
    <row r="4304" spans="1:19" x14ac:dyDescent="0.25">
      <c r="A4304" t="s">
        <v>593</v>
      </c>
      <c r="B4304" t="s">
        <v>723</v>
      </c>
      <c r="C4304">
        <v>20144003563</v>
      </c>
      <c r="D4304">
        <v>71</v>
      </c>
      <c r="E4304" t="s">
        <v>87</v>
      </c>
      <c r="G4304">
        <v>11.4</v>
      </c>
      <c r="H4304">
        <v>2014</v>
      </c>
      <c r="I4304">
        <v>1</v>
      </c>
      <c r="J4304">
        <v>25</v>
      </c>
      <c r="K4304">
        <v>6</v>
      </c>
      <c r="M4304" t="s">
        <v>932</v>
      </c>
      <c r="N4304" t="s">
        <v>933</v>
      </c>
      <c r="O4304" t="s">
        <v>934</v>
      </c>
      <c r="P4304" t="s">
        <v>934</v>
      </c>
      <c r="R4304" t="str">
        <f t="shared" si="136"/>
        <v>Weekend</v>
      </c>
      <c r="S4304" s="12">
        <f t="shared" si="135"/>
        <v>41664</v>
      </c>
    </row>
    <row r="4305" spans="1:19" x14ac:dyDescent="0.25">
      <c r="A4305" t="s">
        <v>593</v>
      </c>
      <c r="B4305" t="s">
        <v>723</v>
      </c>
      <c r="C4305">
        <v>20144003564</v>
      </c>
      <c r="D4305">
        <v>71</v>
      </c>
      <c r="E4305" t="s">
        <v>62</v>
      </c>
      <c r="G4305">
        <v>11.2</v>
      </c>
      <c r="H4305">
        <v>2014</v>
      </c>
      <c r="I4305">
        <v>1</v>
      </c>
      <c r="J4305">
        <v>25</v>
      </c>
      <c r="K4305">
        <v>14</v>
      </c>
      <c r="M4305" t="s">
        <v>932</v>
      </c>
      <c r="N4305" t="s">
        <v>933</v>
      </c>
      <c r="O4305" t="s">
        <v>934</v>
      </c>
      <c r="P4305" t="s">
        <v>934</v>
      </c>
      <c r="R4305" t="str">
        <f t="shared" si="136"/>
        <v>Weekend</v>
      </c>
      <c r="S4305" s="12">
        <f t="shared" si="135"/>
        <v>41664</v>
      </c>
    </row>
    <row r="4306" spans="1:19" x14ac:dyDescent="0.25">
      <c r="A4306" t="s">
        <v>593</v>
      </c>
      <c r="B4306" t="s">
        <v>723</v>
      </c>
      <c r="C4306">
        <v>20144005002</v>
      </c>
      <c r="D4306">
        <v>71</v>
      </c>
      <c r="E4306" t="s">
        <v>62</v>
      </c>
      <c r="G4306">
        <v>11.79</v>
      </c>
      <c r="H4306">
        <v>2014</v>
      </c>
      <c r="I4306">
        <v>1</v>
      </c>
      <c r="J4306">
        <v>29</v>
      </c>
      <c r="K4306">
        <v>17</v>
      </c>
      <c r="M4306" t="s">
        <v>932</v>
      </c>
      <c r="N4306" t="s">
        <v>933</v>
      </c>
      <c r="O4306" t="s">
        <v>934</v>
      </c>
      <c r="P4306" t="s">
        <v>934</v>
      </c>
      <c r="Q4306" t="s">
        <v>724</v>
      </c>
      <c r="R4306" t="str">
        <f t="shared" si="136"/>
        <v>Weekday</v>
      </c>
      <c r="S4306" s="12">
        <f t="shared" si="135"/>
        <v>41668</v>
      </c>
    </row>
    <row r="4307" spans="1:19" x14ac:dyDescent="0.25">
      <c r="A4307" t="s">
        <v>593</v>
      </c>
      <c r="B4307" t="s">
        <v>723</v>
      </c>
      <c r="C4307">
        <v>20144005003</v>
      </c>
      <c r="D4307">
        <v>71</v>
      </c>
      <c r="E4307" t="s">
        <v>62</v>
      </c>
      <c r="G4307">
        <v>13</v>
      </c>
      <c r="H4307">
        <v>2014</v>
      </c>
      <c r="I4307">
        <v>1</v>
      </c>
      <c r="J4307">
        <v>29</v>
      </c>
      <c r="K4307">
        <v>14</v>
      </c>
      <c r="M4307" t="s">
        <v>932</v>
      </c>
      <c r="N4307" t="s">
        <v>933</v>
      </c>
      <c r="O4307" t="s">
        <v>934</v>
      </c>
      <c r="P4307" t="s">
        <v>934</v>
      </c>
      <c r="Q4307" t="s">
        <v>739</v>
      </c>
      <c r="R4307" t="str">
        <f t="shared" si="136"/>
        <v>Weekday</v>
      </c>
      <c r="S4307" s="12">
        <f t="shared" si="135"/>
        <v>41668</v>
      </c>
    </row>
    <row r="4308" spans="1:19" x14ac:dyDescent="0.25">
      <c r="A4308" t="s">
        <v>593</v>
      </c>
      <c r="B4308" t="s">
        <v>723</v>
      </c>
      <c r="C4308">
        <v>20144006131</v>
      </c>
      <c r="D4308">
        <v>275</v>
      </c>
      <c r="E4308" t="s">
        <v>62</v>
      </c>
      <c r="G4308">
        <v>32.1</v>
      </c>
      <c r="H4308">
        <v>2014</v>
      </c>
      <c r="I4308">
        <v>2</v>
      </c>
      <c r="J4308">
        <v>4</v>
      </c>
      <c r="K4308">
        <v>16</v>
      </c>
      <c r="M4308" t="s">
        <v>932</v>
      </c>
      <c r="N4308" t="s">
        <v>937</v>
      </c>
      <c r="O4308" t="s">
        <v>934</v>
      </c>
      <c r="P4308" t="s">
        <v>934</v>
      </c>
      <c r="Q4308" t="s">
        <v>860</v>
      </c>
      <c r="R4308" t="str">
        <f t="shared" si="136"/>
        <v>Weekday</v>
      </c>
      <c r="S4308" s="12">
        <f t="shared" si="135"/>
        <v>41674</v>
      </c>
    </row>
    <row r="4309" spans="1:19" x14ac:dyDescent="0.25">
      <c r="A4309" t="s">
        <v>593</v>
      </c>
      <c r="B4309" t="s">
        <v>723</v>
      </c>
      <c r="C4309">
        <v>20144006277</v>
      </c>
      <c r="D4309">
        <v>71</v>
      </c>
      <c r="E4309" t="s">
        <v>62</v>
      </c>
      <c r="G4309">
        <v>11.81</v>
      </c>
      <c r="H4309">
        <v>2014</v>
      </c>
      <c r="I4309">
        <v>2</v>
      </c>
      <c r="J4309">
        <v>3</v>
      </c>
      <c r="K4309">
        <v>15</v>
      </c>
      <c r="M4309" t="s">
        <v>932</v>
      </c>
      <c r="N4309" t="s">
        <v>933</v>
      </c>
      <c r="O4309" t="s">
        <v>934</v>
      </c>
      <c r="P4309" t="s">
        <v>934</v>
      </c>
      <c r="Q4309" t="s">
        <v>724</v>
      </c>
      <c r="R4309" t="str">
        <f t="shared" si="136"/>
        <v>Weekday</v>
      </c>
      <c r="S4309" s="12">
        <f t="shared" si="135"/>
        <v>41673</v>
      </c>
    </row>
    <row r="4310" spans="1:19" x14ac:dyDescent="0.25">
      <c r="A4310" t="s">
        <v>593</v>
      </c>
      <c r="B4310" t="s">
        <v>723</v>
      </c>
      <c r="C4310">
        <v>20144006424</v>
      </c>
      <c r="D4310">
        <v>71</v>
      </c>
      <c r="E4310" t="s">
        <v>62</v>
      </c>
      <c r="G4310">
        <v>16.8</v>
      </c>
      <c r="H4310">
        <v>2014</v>
      </c>
      <c r="I4310">
        <v>2</v>
      </c>
      <c r="J4310">
        <v>5</v>
      </c>
      <c r="K4310">
        <v>15</v>
      </c>
      <c r="M4310" t="s">
        <v>932</v>
      </c>
      <c r="N4310" t="s">
        <v>936</v>
      </c>
      <c r="O4310" t="s">
        <v>934</v>
      </c>
      <c r="P4310" t="s">
        <v>934</v>
      </c>
      <c r="Q4310" t="s">
        <v>946</v>
      </c>
      <c r="R4310" t="str">
        <f t="shared" si="136"/>
        <v>Weekday</v>
      </c>
      <c r="S4310" s="12">
        <f t="shared" si="135"/>
        <v>41675</v>
      </c>
    </row>
    <row r="4311" spans="1:19" x14ac:dyDescent="0.25">
      <c r="A4311" t="s">
        <v>593</v>
      </c>
      <c r="B4311" t="s">
        <v>723</v>
      </c>
      <c r="C4311">
        <v>20144006612</v>
      </c>
      <c r="D4311">
        <v>71</v>
      </c>
      <c r="E4311" t="s">
        <v>87</v>
      </c>
      <c r="G4311">
        <v>11.7</v>
      </c>
      <c r="H4311">
        <v>2014</v>
      </c>
      <c r="I4311">
        <v>2</v>
      </c>
      <c r="J4311">
        <v>6</v>
      </c>
      <c r="K4311">
        <v>16</v>
      </c>
      <c r="M4311" t="s">
        <v>932</v>
      </c>
      <c r="N4311" t="s">
        <v>933</v>
      </c>
      <c r="O4311" t="s">
        <v>934</v>
      </c>
      <c r="P4311" t="s">
        <v>934</v>
      </c>
      <c r="R4311" t="str">
        <f t="shared" si="136"/>
        <v>Weekday</v>
      </c>
      <c r="S4311" s="12">
        <f t="shared" si="135"/>
        <v>41676</v>
      </c>
    </row>
    <row r="4312" spans="1:19" x14ac:dyDescent="0.25">
      <c r="A4312" t="s">
        <v>593</v>
      </c>
      <c r="B4312" t="s">
        <v>723</v>
      </c>
      <c r="C4312">
        <v>20144006893</v>
      </c>
      <c r="D4312">
        <v>275</v>
      </c>
      <c r="E4312" t="s">
        <v>62</v>
      </c>
      <c r="G4312">
        <v>32.1</v>
      </c>
      <c r="H4312">
        <v>2014</v>
      </c>
      <c r="I4312">
        <v>2</v>
      </c>
      <c r="J4312">
        <v>7</v>
      </c>
      <c r="K4312">
        <v>7</v>
      </c>
      <c r="M4312" t="s">
        <v>932</v>
      </c>
      <c r="N4312" t="s">
        <v>933</v>
      </c>
      <c r="O4312" t="s">
        <v>934</v>
      </c>
      <c r="P4312" t="s">
        <v>934</v>
      </c>
      <c r="Q4312" t="s">
        <v>860</v>
      </c>
      <c r="R4312" t="str">
        <f t="shared" si="136"/>
        <v>Weekday</v>
      </c>
      <c r="S4312" s="12">
        <f t="shared" si="135"/>
        <v>41677</v>
      </c>
    </row>
    <row r="4313" spans="1:19" x14ac:dyDescent="0.25">
      <c r="A4313" t="s">
        <v>593</v>
      </c>
      <c r="B4313" t="s">
        <v>723</v>
      </c>
      <c r="C4313">
        <v>20144006968</v>
      </c>
      <c r="D4313">
        <v>71</v>
      </c>
      <c r="E4313" t="s">
        <v>62</v>
      </c>
      <c r="G4313">
        <v>12.44</v>
      </c>
      <c r="H4313">
        <v>2014</v>
      </c>
      <c r="I4313">
        <v>2</v>
      </c>
      <c r="J4313">
        <v>8</v>
      </c>
      <c r="K4313">
        <v>12</v>
      </c>
      <c r="M4313" t="s">
        <v>932</v>
      </c>
      <c r="N4313" t="s">
        <v>933</v>
      </c>
      <c r="O4313" t="s">
        <v>934</v>
      </c>
      <c r="P4313" t="s">
        <v>934</v>
      </c>
      <c r="Q4313" t="s">
        <v>733</v>
      </c>
      <c r="R4313" t="str">
        <f t="shared" si="136"/>
        <v>Weekend</v>
      </c>
      <c r="S4313" s="12">
        <f t="shared" si="135"/>
        <v>41678</v>
      </c>
    </row>
    <row r="4314" spans="1:19" x14ac:dyDescent="0.25">
      <c r="A4314" t="s">
        <v>593</v>
      </c>
      <c r="B4314" t="s">
        <v>723</v>
      </c>
      <c r="C4314">
        <v>20144006983</v>
      </c>
      <c r="D4314">
        <v>71</v>
      </c>
      <c r="E4314" t="s">
        <v>87</v>
      </c>
      <c r="G4314">
        <v>12.6</v>
      </c>
      <c r="H4314">
        <v>2014</v>
      </c>
      <c r="I4314">
        <v>2</v>
      </c>
      <c r="J4314">
        <v>8</v>
      </c>
      <c r="K4314">
        <v>14</v>
      </c>
      <c r="M4314" t="s">
        <v>932</v>
      </c>
      <c r="N4314" t="s">
        <v>933</v>
      </c>
      <c r="O4314" t="s">
        <v>934</v>
      </c>
      <c r="P4314" t="s">
        <v>934</v>
      </c>
      <c r="Q4314" t="s">
        <v>830</v>
      </c>
      <c r="R4314" t="str">
        <f t="shared" si="136"/>
        <v>Weekend</v>
      </c>
      <c r="S4314" s="12">
        <f t="shared" si="135"/>
        <v>41678</v>
      </c>
    </row>
    <row r="4315" spans="1:19" x14ac:dyDescent="0.25">
      <c r="A4315" t="s">
        <v>593</v>
      </c>
      <c r="B4315" t="s">
        <v>723</v>
      </c>
      <c r="C4315">
        <v>20144007194</v>
      </c>
      <c r="D4315">
        <v>71</v>
      </c>
      <c r="E4315" t="s">
        <v>62</v>
      </c>
      <c r="G4315">
        <v>13</v>
      </c>
      <c r="H4315">
        <v>2014</v>
      </c>
      <c r="I4315">
        <v>2</v>
      </c>
      <c r="J4315">
        <v>9</v>
      </c>
      <c r="K4315">
        <v>5</v>
      </c>
      <c r="M4315" t="s">
        <v>935</v>
      </c>
      <c r="N4315" t="s">
        <v>933</v>
      </c>
      <c r="O4315" t="s">
        <v>934</v>
      </c>
      <c r="P4315" t="s">
        <v>934</v>
      </c>
      <c r="Q4315" t="s">
        <v>739</v>
      </c>
      <c r="R4315" t="str">
        <f t="shared" si="136"/>
        <v>Weekend</v>
      </c>
      <c r="S4315" s="12">
        <f t="shared" si="135"/>
        <v>41679</v>
      </c>
    </row>
    <row r="4316" spans="1:19" x14ac:dyDescent="0.25">
      <c r="A4316" t="s">
        <v>593</v>
      </c>
      <c r="B4316" t="s">
        <v>723</v>
      </c>
      <c r="C4316">
        <v>20144007205</v>
      </c>
      <c r="D4316">
        <v>71</v>
      </c>
      <c r="E4316" t="s">
        <v>62</v>
      </c>
      <c r="G4316">
        <v>19.2</v>
      </c>
      <c r="H4316">
        <v>2014</v>
      </c>
      <c r="I4316">
        <v>2</v>
      </c>
      <c r="J4316">
        <v>9</v>
      </c>
      <c r="K4316">
        <v>11</v>
      </c>
      <c r="M4316" t="s">
        <v>935</v>
      </c>
      <c r="N4316" t="s">
        <v>933</v>
      </c>
      <c r="O4316" t="s">
        <v>934</v>
      </c>
      <c r="P4316" t="s">
        <v>934</v>
      </c>
      <c r="Q4316" t="s">
        <v>789</v>
      </c>
      <c r="R4316" t="str">
        <f t="shared" si="136"/>
        <v>Weekend</v>
      </c>
      <c r="S4316" s="12">
        <f t="shared" si="135"/>
        <v>41679</v>
      </c>
    </row>
    <row r="4317" spans="1:19" x14ac:dyDescent="0.25">
      <c r="A4317" t="s">
        <v>593</v>
      </c>
      <c r="B4317" t="s">
        <v>723</v>
      </c>
      <c r="C4317">
        <v>20144007270</v>
      </c>
      <c r="D4317">
        <v>71</v>
      </c>
      <c r="E4317" t="s">
        <v>940</v>
      </c>
      <c r="G4317">
        <v>14.13</v>
      </c>
      <c r="H4317">
        <v>2014</v>
      </c>
      <c r="I4317">
        <v>2</v>
      </c>
      <c r="J4317">
        <v>9</v>
      </c>
      <c r="K4317">
        <v>10</v>
      </c>
      <c r="M4317" t="s">
        <v>935</v>
      </c>
      <c r="N4317" t="s">
        <v>933</v>
      </c>
      <c r="O4317" t="s">
        <v>934</v>
      </c>
      <c r="P4317" t="s">
        <v>934</v>
      </c>
      <c r="R4317" t="str">
        <f t="shared" si="136"/>
        <v>Weekend</v>
      </c>
      <c r="S4317" s="12">
        <f t="shared" si="135"/>
        <v>41679</v>
      </c>
    </row>
    <row r="4318" spans="1:19" x14ac:dyDescent="0.25">
      <c r="A4318" t="s">
        <v>593</v>
      </c>
      <c r="B4318" t="s">
        <v>723</v>
      </c>
      <c r="C4318">
        <v>20144008530</v>
      </c>
      <c r="D4318">
        <v>71</v>
      </c>
      <c r="E4318" t="s">
        <v>87</v>
      </c>
      <c r="G4318">
        <v>13</v>
      </c>
      <c r="H4318">
        <v>2014</v>
      </c>
      <c r="I4318">
        <v>2</v>
      </c>
      <c r="J4318">
        <v>15</v>
      </c>
      <c r="K4318">
        <v>13</v>
      </c>
      <c r="M4318" t="s">
        <v>932</v>
      </c>
      <c r="N4318" t="s">
        <v>936</v>
      </c>
      <c r="O4318" t="s">
        <v>934</v>
      </c>
      <c r="P4318" t="s">
        <v>934</v>
      </c>
      <c r="Q4318" t="s">
        <v>829</v>
      </c>
      <c r="R4318" t="str">
        <f t="shared" si="136"/>
        <v>Weekend</v>
      </c>
      <c r="S4318" s="12">
        <f t="shared" si="135"/>
        <v>41685</v>
      </c>
    </row>
    <row r="4319" spans="1:19" x14ac:dyDescent="0.25">
      <c r="A4319" t="s">
        <v>593</v>
      </c>
      <c r="B4319" t="s">
        <v>723</v>
      </c>
      <c r="C4319">
        <v>20144009678</v>
      </c>
      <c r="D4319">
        <v>71</v>
      </c>
      <c r="E4319" t="s">
        <v>87</v>
      </c>
      <c r="G4319">
        <v>13.1</v>
      </c>
      <c r="H4319">
        <v>2014</v>
      </c>
      <c r="I4319">
        <v>2</v>
      </c>
      <c r="J4319">
        <v>22</v>
      </c>
      <c r="K4319">
        <v>13</v>
      </c>
      <c r="M4319" t="s">
        <v>932</v>
      </c>
      <c r="N4319" t="s">
        <v>936</v>
      </c>
      <c r="O4319" t="s">
        <v>934</v>
      </c>
      <c r="P4319" t="s">
        <v>934</v>
      </c>
      <c r="Q4319" t="s">
        <v>828</v>
      </c>
      <c r="R4319" t="str">
        <f t="shared" si="136"/>
        <v>Weekend</v>
      </c>
      <c r="S4319" s="12">
        <f t="shared" si="135"/>
        <v>41692</v>
      </c>
    </row>
    <row r="4320" spans="1:19" x14ac:dyDescent="0.25">
      <c r="A4320" t="s">
        <v>593</v>
      </c>
      <c r="B4320" t="s">
        <v>723</v>
      </c>
      <c r="C4320">
        <v>20144009827</v>
      </c>
      <c r="D4320">
        <v>71</v>
      </c>
      <c r="E4320" t="s">
        <v>87</v>
      </c>
      <c r="G4320">
        <v>17.09</v>
      </c>
      <c r="H4320">
        <v>2014</v>
      </c>
      <c r="I4320">
        <v>2</v>
      </c>
      <c r="J4320">
        <v>24</v>
      </c>
      <c r="K4320">
        <v>15</v>
      </c>
      <c r="M4320" t="s">
        <v>932</v>
      </c>
      <c r="N4320" t="s">
        <v>939</v>
      </c>
      <c r="O4320" t="s">
        <v>934</v>
      </c>
      <c r="P4320" t="s">
        <v>934</v>
      </c>
      <c r="Q4320" t="s">
        <v>805</v>
      </c>
      <c r="R4320" t="str">
        <f t="shared" si="136"/>
        <v>Weekday</v>
      </c>
      <c r="S4320" s="12">
        <f t="shared" si="135"/>
        <v>41694</v>
      </c>
    </row>
    <row r="4321" spans="1:19" x14ac:dyDescent="0.25">
      <c r="A4321" t="s">
        <v>593</v>
      </c>
      <c r="B4321" t="s">
        <v>723</v>
      </c>
      <c r="C4321">
        <v>20144009960</v>
      </c>
      <c r="D4321">
        <v>71</v>
      </c>
      <c r="E4321" t="s">
        <v>87</v>
      </c>
      <c r="G4321">
        <v>12.13</v>
      </c>
      <c r="H4321">
        <v>2014</v>
      </c>
      <c r="I4321">
        <v>2</v>
      </c>
      <c r="J4321">
        <v>25</v>
      </c>
      <c r="K4321">
        <v>6</v>
      </c>
      <c r="M4321" t="s">
        <v>935</v>
      </c>
      <c r="N4321" t="s">
        <v>936</v>
      </c>
      <c r="O4321" t="s">
        <v>934</v>
      </c>
      <c r="P4321" t="s">
        <v>934</v>
      </c>
      <c r="Q4321" t="s">
        <v>832</v>
      </c>
      <c r="R4321" t="str">
        <f t="shared" si="136"/>
        <v>Weekday</v>
      </c>
      <c r="S4321" s="12">
        <f t="shared" si="135"/>
        <v>41695</v>
      </c>
    </row>
    <row r="4322" spans="1:19" x14ac:dyDescent="0.25">
      <c r="A4322" t="s">
        <v>593</v>
      </c>
      <c r="B4322" t="s">
        <v>723</v>
      </c>
      <c r="C4322">
        <v>20144010164</v>
      </c>
      <c r="D4322">
        <v>71</v>
      </c>
      <c r="E4322" t="s">
        <v>87</v>
      </c>
      <c r="G4322">
        <v>18.579999999999998</v>
      </c>
      <c r="H4322">
        <v>2014</v>
      </c>
      <c r="I4322">
        <v>2</v>
      </c>
      <c r="J4322">
        <v>26</v>
      </c>
      <c r="K4322">
        <v>18</v>
      </c>
      <c r="M4322" t="s">
        <v>932</v>
      </c>
      <c r="N4322" t="s">
        <v>933</v>
      </c>
      <c r="O4322" t="s">
        <v>934</v>
      </c>
      <c r="P4322" t="s">
        <v>934</v>
      </c>
      <c r="Q4322" t="s">
        <v>794</v>
      </c>
      <c r="R4322" t="str">
        <f t="shared" si="136"/>
        <v>Weekday</v>
      </c>
      <c r="S4322" s="12">
        <f t="shared" si="135"/>
        <v>41696</v>
      </c>
    </row>
    <row r="4323" spans="1:19" x14ac:dyDescent="0.25">
      <c r="A4323" t="s">
        <v>593</v>
      </c>
      <c r="B4323" t="s">
        <v>723</v>
      </c>
      <c r="C4323">
        <v>20144010666</v>
      </c>
      <c r="D4323">
        <v>71</v>
      </c>
      <c r="E4323" t="s">
        <v>87</v>
      </c>
      <c r="G4323">
        <v>13</v>
      </c>
      <c r="H4323">
        <v>2014</v>
      </c>
      <c r="I4323">
        <v>3</v>
      </c>
      <c r="J4323">
        <v>1</v>
      </c>
      <c r="K4323">
        <v>16</v>
      </c>
      <c r="M4323" t="s">
        <v>932</v>
      </c>
      <c r="N4323" t="s">
        <v>933</v>
      </c>
      <c r="O4323" t="s">
        <v>934</v>
      </c>
      <c r="P4323" t="s">
        <v>934</v>
      </c>
      <c r="Q4323" t="s">
        <v>829</v>
      </c>
      <c r="R4323" t="str">
        <f t="shared" si="136"/>
        <v>Weekend</v>
      </c>
      <c r="S4323" s="12">
        <f t="shared" si="135"/>
        <v>41699</v>
      </c>
    </row>
    <row r="4324" spans="1:19" x14ac:dyDescent="0.25">
      <c r="A4324" t="s">
        <v>593</v>
      </c>
      <c r="B4324" t="s">
        <v>723</v>
      </c>
      <c r="C4324">
        <v>20144010668</v>
      </c>
      <c r="D4324">
        <v>71</v>
      </c>
      <c r="E4324" t="s">
        <v>87</v>
      </c>
      <c r="G4324">
        <v>12.9</v>
      </c>
      <c r="H4324">
        <v>2014</v>
      </c>
      <c r="I4324">
        <v>3</v>
      </c>
      <c r="J4324">
        <v>1</v>
      </c>
      <c r="K4324">
        <v>14</v>
      </c>
      <c r="M4324" t="s">
        <v>932</v>
      </c>
      <c r="N4324" t="s">
        <v>933</v>
      </c>
      <c r="O4324" t="s">
        <v>934</v>
      </c>
      <c r="P4324" t="s">
        <v>934</v>
      </c>
      <c r="Q4324" t="s">
        <v>829</v>
      </c>
      <c r="R4324" t="str">
        <f t="shared" si="136"/>
        <v>Weekend</v>
      </c>
      <c r="S4324" s="12">
        <f t="shared" si="135"/>
        <v>41699</v>
      </c>
    </row>
    <row r="4325" spans="1:19" x14ac:dyDescent="0.25">
      <c r="A4325" t="s">
        <v>593</v>
      </c>
      <c r="B4325" t="s">
        <v>723</v>
      </c>
      <c r="C4325">
        <v>20144011019</v>
      </c>
      <c r="D4325">
        <v>275</v>
      </c>
      <c r="E4325" t="s">
        <v>87</v>
      </c>
      <c r="G4325">
        <v>34.4</v>
      </c>
      <c r="H4325">
        <v>2014</v>
      </c>
      <c r="I4325">
        <v>3</v>
      </c>
      <c r="J4325">
        <v>3</v>
      </c>
      <c r="K4325">
        <v>15</v>
      </c>
      <c r="M4325" t="s">
        <v>932</v>
      </c>
      <c r="N4325" t="s">
        <v>936</v>
      </c>
      <c r="O4325" t="s">
        <v>934</v>
      </c>
      <c r="P4325" t="s">
        <v>934</v>
      </c>
      <c r="Q4325" t="s">
        <v>886</v>
      </c>
      <c r="R4325" t="str">
        <f t="shared" si="136"/>
        <v>Weekday</v>
      </c>
      <c r="S4325" s="12">
        <f t="shared" si="135"/>
        <v>41701</v>
      </c>
    </row>
    <row r="4326" spans="1:19" x14ac:dyDescent="0.25">
      <c r="A4326" t="s">
        <v>593</v>
      </c>
      <c r="B4326" t="s">
        <v>723</v>
      </c>
      <c r="C4326">
        <v>20144011127</v>
      </c>
      <c r="D4326">
        <v>71</v>
      </c>
      <c r="E4326" t="s">
        <v>62</v>
      </c>
      <c r="G4326">
        <v>12.3</v>
      </c>
      <c r="H4326">
        <v>2014</v>
      </c>
      <c r="I4326">
        <v>3</v>
      </c>
      <c r="J4326">
        <v>4</v>
      </c>
      <c r="K4326">
        <v>17</v>
      </c>
      <c r="M4326" t="s">
        <v>932</v>
      </c>
      <c r="N4326" t="s">
        <v>936</v>
      </c>
      <c r="O4326" t="s">
        <v>934</v>
      </c>
      <c r="P4326" t="s">
        <v>934</v>
      </c>
      <c r="Q4326" t="s">
        <v>733</v>
      </c>
      <c r="R4326" t="str">
        <f t="shared" si="136"/>
        <v>Weekday</v>
      </c>
      <c r="S4326" s="12">
        <f t="shared" si="135"/>
        <v>41702</v>
      </c>
    </row>
    <row r="4327" spans="1:19" x14ac:dyDescent="0.25">
      <c r="A4327" t="s">
        <v>593</v>
      </c>
      <c r="B4327" t="s">
        <v>723</v>
      </c>
      <c r="C4327">
        <v>20144011955</v>
      </c>
      <c r="D4327">
        <v>71</v>
      </c>
      <c r="E4327" t="s">
        <v>62</v>
      </c>
      <c r="G4327">
        <v>18.600000000000001</v>
      </c>
      <c r="H4327">
        <v>2014</v>
      </c>
      <c r="I4327">
        <v>3</v>
      </c>
      <c r="J4327">
        <v>11</v>
      </c>
      <c r="K4327">
        <v>12</v>
      </c>
      <c r="M4327" t="s">
        <v>932</v>
      </c>
      <c r="N4327" t="s">
        <v>933</v>
      </c>
      <c r="O4327" t="s">
        <v>934</v>
      </c>
      <c r="P4327" t="s">
        <v>934</v>
      </c>
      <c r="Q4327" t="s">
        <v>785</v>
      </c>
      <c r="R4327" t="str">
        <f t="shared" si="136"/>
        <v>Weekday</v>
      </c>
      <c r="S4327" s="12">
        <f t="shared" si="135"/>
        <v>41709</v>
      </c>
    </row>
    <row r="4328" spans="1:19" x14ac:dyDescent="0.25">
      <c r="A4328" t="s">
        <v>593</v>
      </c>
      <c r="B4328" t="s">
        <v>723</v>
      </c>
      <c r="C4328">
        <v>20144012591</v>
      </c>
      <c r="D4328">
        <v>71</v>
      </c>
      <c r="E4328" t="s">
        <v>87</v>
      </c>
      <c r="G4328">
        <v>18.7</v>
      </c>
      <c r="H4328">
        <v>2014</v>
      </c>
      <c r="I4328">
        <v>3</v>
      </c>
      <c r="J4328">
        <v>14</v>
      </c>
      <c r="K4328">
        <v>17</v>
      </c>
      <c r="M4328" t="s">
        <v>932</v>
      </c>
      <c r="N4328" t="s">
        <v>933</v>
      </c>
      <c r="O4328" t="s">
        <v>934</v>
      </c>
      <c r="P4328" t="s">
        <v>934</v>
      </c>
      <c r="Q4328" t="s">
        <v>794</v>
      </c>
      <c r="R4328" t="str">
        <f t="shared" si="136"/>
        <v>Weekday</v>
      </c>
      <c r="S4328" s="12">
        <f t="shared" si="135"/>
        <v>41712</v>
      </c>
    </row>
    <row r="4329" spans="1:19" x14ac:dyDescent="0.25">
      <c r="A4329" t="s">
        <v>593</v>
      </c>
      <c r="B4329" t="s">
        <v>723</v>
      </c>
      <c r="C4329">
        <v>20144012717</v>
      </c>
      <c r="D4329">
        <v>71</v>
      </c>
      <c r="E4329" t="s">
        <v>87</v>
      </c>
      <c r="G4329">
        <v>12.8</v>
      </c>
      <c r="H4329">
        <v>2014</v>
      </c>
      <c r="I4329">
        <v>3</v>
      </c>
      <c r="J4329">
        <v>15</v>
      </c>
      <c r="K4329">
        <v>16</v>
      </c>
      <c r="M4329" t="s">
        <v>932</v>
      </c>
      <c r="N4329" t="s">
        <v>933</v>
      </c>
      <c r="O4329" t="s">
        <v>934</v>
      </c>
      <c r="P4329" t="s">
        <v>934</v>
      </c>
      <c r="Q4329" t="s">
        <v>829</v>
      </c>
      <c r="R4329" t="str">
        <f t="shared" si="136"/>
        <v>Weekend</v>
      </c>
      <c r="S4329" s="12">
        <f t="shared" si="135"/>
        <v>41713</v>
      </c>
    </row>
    <row r="4330" spans="1:19" x14ac:dyDescent="0.25">
      <c r="A4330" t="s">
        <v>593</v>
      </c>
      <c r="B4330" t="s">
        <v>723</v>
      </c>
      <c r="C4330">
        <v>20144012718</v>
      </c>
      <c r="D4330">
        <v>71</v>
      </c>
      <c r="E4330" t="s">
        <v>87</v>
      </c>
      <c r="G4330">
        <v>12.8</v>
      </c>
      <c r="H4330">
        <v>2014</v>
      </c>
      <c r="I4330">
        <v>3</v>
      </c>
      <c r="J4330">
        <v>15</v>
      </c>
      <c r="K4330">
        <v>15</v>
      </c>
      <c r="M4330" t="s">
        <v>932</v>
      </c>
      <c r="N4330" t="s">
        <v>939</v>
      </c>
      <c r="O4330" t="s">
        <v>934</v>
      </c>
      <c r="P4330" t="s">
        <v>934</v>
      </c>
      <c r="Q4330" t="s">
        <v>829</v>
      </c>
      <c r="R4330" t="str">
        <f t="shared" si="136"/>
        <v>Weekend</v>
      </c>
      <c r="S4330" s="12">
        <f t="shared" si="135"/>
        <v>41713</v>
      </c>
    </row>
    <row r="4331" spans="1:19" x14ac:dyDescent="0.25">
      <c r="A4331" t="s">
        <v>593</v>
      </c>
      <c r="B4331" t="s">
        <v>723</v>
      </c>
      <c r="C4331">
        <v>20144013168</v>
      </c>
      <c r="D4331">
        <v>71</v>
      </c>
      <c r="E4331" t="s">
        <v>87</v>
      </c>
      <c r="G4331">
        <v>12.2</v>
      </c>
      <c r="H4331">
        <v>2014</v>
      </c>
      <c r="I4331">
        <v>3</v>
      </c>
      <c r="J4331">
        <v>21</v>
      </c>
      <c r="K4331">
        <v>18</v>
      </c>
      <c r="M4331" t="s">
        <v>935</v>
      </c>
      <c r="N4331" t="s">
        <v>936</v>
      </c>
      <c r="O4331" t="s">
        <v>934</v>
      </c>
      <c r="P4331" t="s">
        <v>934</v>
      </c>
      <c r="Q4331" t="s">
        <v>832</v>
      </c>
      <c r="R4331" t="str">
        <f t="shared" si="136"/>
        <v>Weekday</v>
      </c>
      <c r="S4331" s="12">
        <f t="shared" si="135"/>
        <v>41719</v>
      </c>
    </row>
    <row r="4332" spans="1:19" x14ac:dyDescent="0.25">
      <c r="A4332" t="s">
        <v>593</v>
      </c>
      <c r="B4332" t="s">
        <v>723</v>
      </c>
      <c r="C4332">
        <v>20144013421</v>
      </c>
      <c r="D4332">
        <v>71</v>
      </c>
      <c r="E4332" t="s">
        <v>62</v>
      </c>
      <c r="G4332">
        <v>19.809999999999999</v>
      </c>
      <c r="H4332">
        <v>2014</v>
      </c>
      <c r="I4332">
        <v>3</v>
      </c>
      <c r="J4332">
        <v>24</v>
      </c>
      <c r="K4332">
        <v>15</v>
      </c>
      <c r="M4332" t="s">
        <v>932</v>
      </c>
      <c r="N4332" t="s">
        <v>933</v>
      </c>
      <c r="O4332" t="s">
        <v>934</v>
      </c>
      <c r="P4332" t="s">
        <v>934</v>
      </c>
      <c r="R4332" t="str">
        <f t="shared" si="136"/>
        <v>Weekday</v>
      </c>
      <c r="S4332" s="12">
        <f t="shared" si="135"/>
        <v>41722</v>
      </c>
    </row>
    <row r="4333" spans="1:19" x14ac:dyDescent="0.25">
      <c r="A4333" t="s">
        <v>593</v>
      </c>
      <c r="B4333" t="s">
        <v>723</v>
      </c>
      <c r="C4333">
        <v>20144013934</v>
      </c>
      <c r="D4333">
        <v>71</v>
      </c>
      <c r="E4333" t="s">
        <v>87</v>
      </c>
      <c r="G4333">
        <v>12.45</v>
      </c>
      <c r="H4333">
        <v>2014</v>
      </c>
      <c r="I4333">
        <v>3</v>
      </c>
      <c r="J4333">
        <v>29</v>
      </c>
      <c r="K4333">
        <v>17</v>
      </c>
      <c r="M4333" t="s">
        <v>932</v>
      </c>
      <c r="N4333" t="s">
        <v>933</v>
      </c>
      <c r="O4333" t="s">
        <v>934</v>
      </c>
      <c r="P4333" t="s">
        <v>934</v>
      </c>
      <c r="Q4333" t="s">
        <v>831</v>
      </c>
      <c r="R4333" t="str">
        <f t="shared" si="136"/>
        <v>Weekend</v>
      </c>
      <c r="S4333" s="12">
        <f t="shared" si="135"/>
        <v>41727</v>
      </c>
    </row>
    <row r="4334" spans="1:19" x14ac:dyDescent="0.25">
      <c r="A4334" t="s">
        <v>593</v>
      </c>
      <c r="B4334" t="s">
        <v>723</v>
      </c>
      <c r="C4334">
        <v>20144014260</v>
      </c>
      <c r="D4334">
        <v>71</v>
      </c>
      <c r="E4334" t="s">
        <v>87</v>
      </c>
      <c r="G4334">
        <v>13.7</v>
      </c>
      <c r="H4334">
        <v>2014</v>
      </c>
      <c r="I4334">
        <v>4</v>
      </c>
      <c r="J4334">
        <v>2</v>
      </c>
      <c r="K4334">
        <v>22</v>
      </c>
      <c r="M4334" t="s">
        <v>932</v>
      </c>
      <c r="N4334" t="s">
        <v>933</v>
      </c>
      <c r="O4334" t="s">
        <v>934</v>
      </c>
      <c r="P4334" t="s">
        <v>934</v>
      </c>
      <c r="Q4334" t="s">
        <v>827</v>
      </c>
      <c r="R4334" t="str">
        <f t="shared" si="136"/>
        <v>Weekday</v>
      </c>
      <c r="S4334" s="12">
        <f t="shared" si="135"/>
        <v>41731</v>
      </c>
    </row>
    <row r="4335" spans="1:19" x14ac:dyDescent="0.25">
      <c r="A4335" t="s">
        <v>593</v>
      </c>
      <c r="B4335" t="s">
        <v>723</v>
      </c>
      <c r="C4335">
        <v>20144014465</v>
      </c>
      <c r="D4335">
        <v>275</v>
      </c>
      <c r="E4335" t="s">
        <v>62</v>
      </c>
      <c r="G4335">
        <v>32.21</v>
      </c>
      <c r="H4335">
        <v>2014</v>
      </c>
      <c r="I4335">
        <v>4</v>
      </c>
      <c r="J4335">
        <v>4</v>
      </c>
      <c r="K4335">
        <v>10</v>
      </c>
      <c r="M4335" t="s">
        <v>935</v>
      </c>
      <c r="N4335" t="s">
        <v>933</v>
      </c>
      <c r="O4335" t="s">
        <v>934</v>
      </c>
      <c r="P4335" t="s">
        <v>934</v>
      </c>
      <c r="Q4335" t="s">
        <v>862</v>
      </c>
      <c r="R4335" t="str">
        <f t="shared" si="136"/>
        <v>Weekday</v>
      </c>
      <c r="S4335" s="12">
        <f t="shared" si="135"/>
        <v>41733</v>
      </c>
    </row>
    <row r="4336" spans="1:19" x14ac:dyDescent="0.25">
      <c r="A4336" t="s">
        <v>593</v>
      </c>
      <c r="B4336" t="s">
        <v>723</v>
      </c>
      <c r="C4336">
        <v>20144015958</v>
      </c>
      <c r="D4336">
        <v>71</v>
      </c>
      <c r="E4336" t="s">
        <v>62</v>
      </c>
      <c r="G4336">
        <v>14.1</v>
      </c>
      <c r="H4336">
        <v>2014</v>
      </c>
      <c r="I4336">
        <v>4</v>
      </c>
      <c r="J4336">
        <v>23</v>
      </c>
      <c r="K4336">
        <v>17</v>
      </c>
      <c r="M4336" t="s">
        <v>932</v>
      </c>
      <c r="N4336" t="s">
        <v>933</v>
      </c>
      <c r="O4336" t="s">
        <v>934</v>
      </c>
      <c r="P4336" t="s">
        <v>934</v>
      </c>
      <c r="Q4336" t="s">
        <v>751</v>
      </c>
      <c r="R4336" t="str">
        <f t="shared" si="136"/>
        <v>Weekday</v>
      </c>
      <c r="S4336" s="12">
        <f t="shared" si="135"/>
        <v>41752</v>
      </c>
    </row>
    <row r="4337" spans="1:19" x14ac:dyDescent="0.25">
      <c r="A4337" t="s">
        <v>593</v>
      </c>
      <c r="B4337" t="s">
        <v>723</v>
      </c>
      <c r="C4337">
        <v>20144016144</v>
      </c>
      <c r="D4337">
        <v>275</v>
      </c>
      <c r="E4337" t="s">
        <v>62</v>
      </c>
      <c r="G4337">
        <v>33.200000000000003</v>
      </c>
      <c r="H4337">
        <v>2014</v>
      </c>
      <c r="I4337">
        <v>4</v>
      </c>
      <c r="J4337">
        <v>27</v>
      </c>
      <c r="K4337">
        <v>4</v>
      </c>
      <c r="M4337" t="s">
        <v>935</v>
      </c>
      <c r="N4337" t="s">
        <v>933</v>
      </c>
      <c r="O4337" t="s">
        <v>934</v>
      </c>
      <c r="P4337" t="s">
        <v>934</v>
      </c>
      <c r="Q4337" t="s">
        <v>870</v>
      </c>
      <c r="R4337" t="str">
        <f t="shared" si="136"/>
        <v>Weekend</v>
      </c>
      <c r="S4337" s="12">
        <f t="shared" si="135"/>
        <v>41756</v>
      </c>
    </row>
    <row r="4338" spans="1:19" x14ac:dyDescent="0.25">
      <c r="A4338" t="s">
        <v>593</v>
      </c>
      <c r="B4338" t="s">
        <v>723</v>
      </c>
      <c r="C4338">
        <v>20144016213</v>
      </c>
      <c r="D4338">
        <v>71</v>
      </c>
      <c r="E4338" t="s">
        <v>62</v>
      </c>
      <c r="G4338">
        <v>12.53</v>
      </c>
      <c r="H4338">
        <v>2014</v>
      </c>
      <c r="I4338">
        <v>4</v>
      </c>
      <c r="J4338">
        <v>28</v>
      </c>
      <c r="K4338">
        <v>19</v>
      </c>
      <c r="M4338" t="s">
        <v>932</v>
      </c>
      <c r="N4338" t="s">
        <v>933</v>
      </c>
      <c r="O4338" t="s">
        <v>934</v>
      </c>
      <c r="P4338" t="s">
        <v>934</v>
      </c>
      <c r="Q4338" t="s">
        <v>733</v>
      </c>
      <c r="R4338" t="str">
        <f t="shared" si="136"/>
        <v>Weekday</v>
      </c>
      <c r="S4338" s="12">
        <f t="shared" si="135"/>
        <v>41757</v>
      </c>
    </row>
    <row r="4339" spans="1:19" x14ac:dyDescent="0.25">
      <c r="A4339" t="s">
        <v>593</v>
      </c>
      <c r="B4339" t="s">
        <v>723</v>
      </c>
      <c r="C4339">
        <v>20144016215</v>
      </c>
      <c r="D4339">
        <v>71</v>
      </c>
      <c r="E4339" t="s">
        <v>940</v>
      </c>
      <c r="G4339">
        <v>14.13</v>
      </c>
      <c r="H4339">
        <v>2014</v>
      </c>
      <c r="I4339">
        <v>4</v>
      </c>
      <c r="J4339">
        <v>28</v>
      </c>
      <c r="K4339">
        <v>10</v>
      </c>
      <c r="M4339" t="s">
        <v>935</v>
      </c>
      <c r="N4339" t="s">
        <v>933</v>
      </c>
      <c r="O4339" t="s">
        <v>934</v>
      </c>
      <c r="P4339" t="s">
        <v>934</v>
      </c>
      <c r="R4339" t="str">
        <f t="shared" si="136"/>
        <v>Weekday</v>
      </c>
      <c r="S4339" s="12">
        <f t="shared" si="135"/>
        <v>41757</v>
      </c>
    </row>
    <row r="4340" spans="1:19" x14ac:dyDescent="0.25">
      <c r="A4340" t="s">
        <v>593</v>
      </c>
      <c r="B4340" t="s">
        <v>723</v>
      </c>
      <c r="C4340">
        <v>20144016993</v>
      </c>
      <c r="D4340">
        <v>71</v>
      </c>
      <c r="E4340" t="s">
        <v>940</v>
      </c>
      <c r="G4340">
        <v>14.13</v>
      </c>
      <c r="H4340">
        <v>2014</v>
      </c>
      <c r="I4340">
        <v>4</v>
      </c>
      <c r="J4340">
        <v>13</v>
      </c>
      <c r="K4340">
        <v>17</v>
      </c>
      <c r="M4340" t="s">
        <v>932</v>
      </c>
      <c r="N4340" t="s">
        <v>933</v>
      </c>
      <c r="O4340" t="s">
        <v>934</v>
      </c>
      <c r="P4340" t="s">
        <v>934</v>
      </c>
      <c r="R4340" t="str">
        <f t="shared" si="136"/>
        <v>Weekend</v>
      </c>
      <c r="S4340" s="12">
        <f t="shared" si="135"/>
        <v>41742</v>
      </c>
    </row>
    <row r="4341" spans="1:19" x14ac:dyDescent="0.25">
      <c r="A4341" t="s">
        <v>593</v>
      </c>
      <c r="B4341" t="s">
        <v>723</v>
      </c>
      <c r="C4341">
        <v>20144018696</v>
      </c>
      <c r="D4341">
        <v>71</v>
      </c>
      <c r="E4341" t="s">
        <v>87</v>
      </c>
      <c r="G4341">
        <v>11.13</v>
      </c>
      <c r="H4341">
        <v>2014</v>
      </c>
      <c r="I4341">
        <v>5</v>
      </c>
      <c r="J4341">
        <v>6</v>
      </c>
      <c r="K4341">
        <v>7</v>
      </c>
      <c r="M4341" t="s">
        <v>932</v>
      </c>
      <c r="N4341" t="s">
        <v>933</v>
      </c>
      <c r="O4341" t="s">
        <v>934</v>
      </c>
      <c r="P4341" t="s">
        <v>934</v>
      </c>
      <c r="R4341" t="str">
        <f t="shared" si="136"/>
        <v>Weekday</v>
      </c>
      <c r="S4341" s="12">
        <f t="shared" si="135"/>
        <v>41765</v>
      </c>
    </row>
    <row r="4342" spans="1:19" x14ac:dyDescent="0.25">
      <c r="A4342" t="s">
        <v>593</v>
      </c>
      <c r="B4342" t="s">
        <v>723</v>
      </c>
      <c r="C4342">
        <v>20144019042</v>
      </c>
      <c r="D4342">
        <v>71</v>
      </c>
      <c r="E4342" t="s">
        <v>62</v>
      </c>
      <c r="G4342">
        <v>11.81</v>
      </c>
      <c r="H4342">
        <v>2014</v>
      </c>
      <c r="I4342">
        <v>5</v>
      </c>
      <c r="J4342">
        <v>9</v>
      </c>
      <c r="K4342">
        <v>12</v>
      </c>
      <c r="M4342" t="s">
        <v>932</v>
      </c>
      <c r="N4342" t="s">
        <v>933</v>
      </c>
      <c r="O4342" t="s">
        <v>934</v>
      </c>
      <c r="P4342" t="s">
        <v>934</v>
      </c>
      <c r="Q4342" t="s">
        <v>724</v>
      </c>
      <c r="R4342" t="str">
        <f t="shared" si="136"/>
        <v>Weekday</v>
      </c>
      <c r="S4342" s="12">
        <f t="shared" si="135"/>
        <v>41768</v>
      </c>
    </row>
    <row r="4343" spans="1:19" x14ac:dyDescent="0.25">
      <c r="A4343" t="s">
        <v>593</v>
      </c>
      <c r="B4343" t="s">
        <v>723</v>
      </c>
      <c r="C4343">
        <v>20144019662</v>
      </c>
      <c r="D4343">
        <v>71</v>
      </c>
      <c r="E4343" t="s">
        <v>87</v>
      </c>
      <c r="G4343">
        <v>13.5</v>
      </c>
      <c r="H4343">
        <v>2014</v>
      </c>
      <c r="I4343">
        <v>5</v>
      </c>
      <c r="J4343">
        <v>14</v>
      </c>
      <c r="K4343">
        <v>21</v>
      </c>
      <c r="M4343" t="s">
        <v>932</v>
      </c>
      <c r="N4343" t="s">
        <v>933</v>
      </c>
      <c r="O4343" t="s">
        <v>934</v>
      </c>
      <c r="P4343" t="s">
        <v>934</v>
      </c>
      <c r="Q4343" t="s">
        <v>828</v>
      </c>
      <c r="R4343" t="str">
        <f t="shared" si="136"/>
        <v>Weekday</v>
      </c>
      <c r="S4343" s="12">
        <f t="shared" si="135"/>
        <v>41773</v>
      </c>
    </row>
    <row r="4344" spans="1:19" x14ac:dyDescent="0.25">
      <c r="A4344" t="s">
        <v>593</v>
      </c>
      <c r="B4344" t="s">
        <v>723</v>
      </c>
      <c r="C4344">
        <v>20144020285</v>
      </c>
      <c r="D4344">
        <v>71</v>
      </c>
      <c r="E4344" t="s">
        <v>87</v>
      </c>
      <c r="G4344">
        <v>14.13</v>
      </c>
      <c r="H4344">
        <v>2014</v>
      </c>
      <c r="I4344">
        <v>5</v>
      </c>
      <c r="J4344">
        <v>19</v>
      </c>
      <c r="K4344">
        <v>12</v>
      </c>
      <c r="M4344" t="s">
        <v>932</v>
      </c>
      <c r="N4344" t="s">
        <v>933</v>
      </c>
      <c r="O4344" t="s">
        <v>934</v>
      </c>
      <c r="P4344" t="s">
        <v>934</v>
      </c>
      <c r="Q4344" t="s">
        <v>821</v>
      </c>
      <c r="R4344" t="str">
        <f t="shared" si="136"/>
        <v>Weekday</v>
      </c>
      <c r="S4344" s="12">
        <f t="shared" si="135"/>
        <v>41778</v>
      </c>
    </row>
    <row r="4345" spans="1:19" x14ac:dyDescent="0.25">
      <c r="A4345" t="s">
        <v>593</v>
      </c>
      <c r="B4345" t="s">
        <v>723</v>
      </c>
      <c r="C4345">
        <v>20144021584</v>
      </c>
      <c r="D4345">
        <v>71</v>
      </c>
      <c r="E4345" t="s">
        <v>940</v>
      </c>
      <c r="G4345">
        <v>16.600000000000001</v>
      </c>
      <c r="H4345">
        <v>2014</v>
      </c>
      <c r="I4345">
        <v>5</v>
      </c>
      <c r="J4345">
        <v>30</v>
      </c>
      <c r="K4345">
        <v>15</v>
      </c>
      <c r="M4345" t="s">
        <v>932</v>
      </c>
      <c r="N4345" t="s">
        <v>933</v>
      </c>
      <c r="O4345" t="s">
        <v>934</v>
      </c>
      <c r="P4345" t="s">
        <v>934</v>
      </c>
      <c r="R4345" t="str">
        <f t="shared" si="136"/>
        <v>Weekday</v>
      </c>
      <c r="S4345" s="12">
        <f t="shared" si="135"/>
        <v>41789</v>
      </c>
    </row>
    <row r="4346" spans="1:19" x14ac:dyDescent="0.25">
      <c r="A4346" t="s">
        <v>593</v>
      </c>
      <c r="B4346" t="s">
        <v>723</v>
      </c>
      <c r="C4346">
        <v>20144021904</v>
      </c>
      <c r="D4346">
        <v>71</v>
      </c>
      <c r="E4346" t="s">
        <v>62</v>
      </c>
      <c r="G4346">
        <v>16.5</v>
      </c>
      <c r="H4346">
        <v>2014</v>
      </c>
      <c r="I4346">
        <v>6</v>
      </c>
      <c r="J4346">
        <v>1</v>
      </c>
      <c r="K4346">
        <v>10</v>
      </c>
      <c r="M4346" t="s">
        <v>932</v>
      </c>
      <c r="N4346" t="s">
        <v>933</v>
      </c>
      <c r="O4346" t="s">
        <v>934</v>
      </c>
      <c r="P4346" t="s">
        <v>934</v>
      </c>
      <c r="Q4346" t="s">
        <v>946</v>
      </c>
      <c r="R4346" t="str">
        <f t="shared" si="136"/>
        <v>Weekend</v>
      </c>
      <c r="S4346" s="12">
        <f t="shared" si="135"/>
        <v>41791</v>
      </c>
    </row>
    <row r="4347" spans="1:19" x14ac:dyDescent="0.25">
      <c r="A4347" t="s">
        <v>593</v>
      </c>
      <c r="B4347" t="s">
        <v>723</v>
      </c>
      <c r="C4347">
        <v>20144022399</v>
      </c>
      <c r="D4347">
        <v>71</v>
      </c>
      <c r="E4347" t="s">
        <v>62</v>
      </c>
      <c r="G4347">
        <v>19</v>
      </c>
      <c r="H4347">
        <v>2014</v>
      </c>
      <c r="I4347">
        <v>6</v>
      </c>
      <c r="J4347">
        <v>5</v>
      </c>
      <c r="K4347">
        <v>17</v>
      </c>
      <c r="M4347" t="s">
        <v>932</v>
      </c>
      <c r="N4347" t="s">
        <v>937</v>
      </c>
      <c r="O4347" t="s">
        <v>934</v>
      </c>
      <c r="P4347" t="s">
        <v>934</v>
      </c>
      <c r="Q4347" t="s">
        <v>787</v>
      </c>
      <c r="R4347" t="str">
        <f t="shared" si="136"/>
        <v>Weekday</v>
      </c>
      <c r="S4347" s="12">
        <f t="shared" si="135"/>
        <v>41795</v>
      </c>
    </row>
    <row r="4348" spans="1:19" x14ac:dyDescent="0.25">
      <c r="A4348" t="s">
        <v>593</v>
      </c>
      <c r="B4348" t="s">
        <v>723</v>
      </c>
      <c r="C4348">
        <v>20144022691</v>
      </c>
      <c r="D4348">
        <v>71</v>
      </c>
      <c r="E4348" t="s">
        <v>62</v>
      </c>
      <c r="G4348">
        <v>11.7</v>
      </c>
      <c r="H4348">
        <v>2014</v>
      </c>
      <c r="I4348">
        <v>6</v>
      </c>
      <c r="J4348">
        <v>5</v>
      </c>
      <c r="K4348">
        <v>7</v>
      </c>
      <c r="M4348" t="s">
        <v>932</v>
      </c>
      <c r="N4348" t="s">
        <v>937</v>
      </c>
      <c r="O4348" t="s">
        <v>934</v>
      </c>
      <c r="P4348" t="s">
        <v>934</v>
      </c>
      <c r="R4348" t="str">
        <f t="shared" si="136"/>
        <v>Weekday</v>
      </c>
      <c r="S4348" s="12">
        <f t="shared" si="135"/>
        <v>41795</v>
      </c>
    </row>
    <row r="4349" spans="1:19" x14ac:dyDescent="0.25">
      <c r="A4349" t="s">
        <v>593</v>
      </c>
      <c r="B4349" t="s">
        <v>723</v>
      </c>
      <c r="C4349">
        <v>20144023716</v>
      </c>
      <c r="D4349">
        <v>71</v>
      </c>
      <c r="E4349" t="s">
        <v>62</v>
      </c>
      <c r="G4349">
        <v>19</v>
      </c>
      <c r="H4349">
        <v>2014</v>
      </c>
      <c r="I4349">
        <v>6</v>
      </c>
      <c r="J4349">
        <v>16</v>
      </c>
      <c r="K4349">
        <v>9</v>
      </c>
      <c r="M4349" t="s">
        <v>932</v>
      </c>
      <c r="N4349" t="s">
        <v>933</v>
      </c>
      <c r="O4349" t="s">
        <v>934</v>
      </c>
      <c r="P4349" t="s">
        <v>934</v>
      </c>
      <c r="Q4349" t="s">
        <v>787</v>
      </c>
      <c r="R4349" t="str">
        <f t="shared" si="136"/>
        <v>Weekday</v>
      </c>
      <c r="S4349" s="12">
        <f t="shared" si="135"/>
        <v>41806</v>
      </c>
    </row>
    <row r="4350" spans="1:19" x14ac:dyDescent="0.25">
      <c r="A4350" t="s">
        <v>593</v>
      </c>
      <c r="B4350" t="s">
        <v>723</v>
      </c>
      <c r="C4350">
        <v>20144024276</v>
      </c>
      <c r="D4350">
        <v>71</v>
      </c>
      <c r="E4350" t="s">
        <v>87</v>
      </c>
      <c r="G4350">
        <v>13.11</v>
      </c>
      <c r="H4350">
        <v>2014</v>
      </c>
      <c r="I4350">
        <v>6</v>
      </c>
      <c r="J4350">
        <v>21</v>
      </c>
      <c r="K4350">
        <v>17</v>
      </c>
      <c r="M4350" t="s">
        <v>935</v>
      </c>
      <c r="N4350" t="s">
        <v>933</v>
      </c>
      <c r="O4350" t="s">
        <v>934</v>
      </c>
      <c r="P4350" t="s">
        <v>934</v>
      </c>
      <c r="Q4350" t="s">
        <v>828</v>
      </c>
      <c r="R4350" t="str">
        <f t="shared" si="136"/>
        <v>Weekend</v>
      </c>
      <c r="S4350" s="12">
        <f t="shared" si="135"/>
        <v>41811</v>
      </c>
    </row>
    <row r="4351" spans="1:19" x14ac:dyDescent="0.25">
      <c r="A4351" t="s">
        <v>593</v>
      </c>
      <c r="B4351" t="s">
        <v>723</v>
      </c>
      <c r="C4351">
        <v>20144024584</v>
      </c>
      <c r="D4351">
        <v>71</v>
      </c>
      <c r="E4351" t="s">
        <v>87</v>
      </c>
      <c r="G4351">
        <v>19.100000000000001</v>
      </c>
      <c r="H4351">
        <v>2014</v>
      </c>
      <c r="I4351">
        <v>6</v>
      </c>
      <c r="J4351">
        <v>25</v>
      </c>
      <c r="K4351">
        <v>18</v>
      </c>
      <c r="M4351" t="s">
        <v>932</v>
      </c>
      <c r="N4351" t="s">
        <v>933</v>
      </c>
      <c r="O4351" t="s">
        <v>934</v>
      </c>
      <c r="P4351" t="s">
        <v>934</v>
      </c>
      <c r="Q4351" t="s">
        <v>791</v>
      </c>
      <c r="R4351" t="str">
        <f t="shared" si="136"/>
        <v>Weekday</v>
      </c>
      <c r="S4351" s="12">
        <f t="shared" si="135"/>
        <v>41815</v>
      </c>
    </row>
    <row r="4352" spans="1:19" x14ac:dyDescent="0.25">
      <c r="A4352" t="s">
        <v>593</v>
      </c>
      <c r="B4352" t="s">
        <v>723</v>
      </c>
      <c r="C4352">
        <v>20144024858</v>
      </c>
      <c r="D4352">
        <v>71</v>
      </c>
      <c r="E4352" t="s">
        <v>87</v>
      </c>
      <c r="G4352">
        <v>18.2</v>
      </c>
      <c r="H4352">
        <v>2014</v>
      </c>
      <c r="I4352">
        <v>6</v>
      </c>
      <c r="J4352">
        <v>27</v>
      </c>
      <c r="K4352">
        <v>16</v>
      </c>
      <c r="M4352" t="s">
        <v>932</v>
      </c>
      <c r="N4352" t="s">
        <v>933</v>
      </c>
      <c r="O4352" t="s">
        <v>934</v>
      </c>
      <c r="P4352" t="s">
        <v>934</v>
      </c>
      <c r="Q4352" t="s">
        <v>794</v>
      </c>
      <c r="R4352" t="str">
        <f t="shared" si="136"/>
        <v>Weekday</v>
      </c>
      <c r="S4352" s="12">
        <f t="shared" si="135"/>
        <v>41817</v>
      </c>
    </row>
    <row r="4353" spans="1:19" x14ac:dyDescent="0.25">
      <c r="A4353" t="s">
        <v>593</v>
      </c>
      <c r="B4353" t="s">
        <v>723</v>
      </c>
      <c r="C4353">
        <v>20144024982</v>
      </c>
      <c r="D4353">
        <v>275</v>
      </c>
      <c r="E4353" t="s">
        <v>87</v>
      </c>
      <c r="G4353">
        <v>35.909999999999997</v>
      </c>
      <c r="H4353">
        <v>2014</v>
      </c>
      <c r="I4353">
        <v>6</v>
      </c>
      <c r="J4353">
        <v>30</v>
      </c>
      <c r="K4353">
        <v>17</v>
      </c>
      <c r="M4353" t="s">
        <v>932</v>
      </c>
      <c r="N4353" t="s">
        <v>933</v>
      </c>
      <c r="O4353" t="s">
        <v>934</v>
      </c>
      <c r="P4353" t="s">
        <v>934</v>
      </c>
      <c r="R4353" t="str">
        <f t="shared" si="136"/>
        <v>Weekday</v>
      </c>
      <c r="S4353" s="12">
        <f t="shared" si="135"/>
        <v>41820</v>
      </c>
    </row>
    <row r="4354" spans="1:19" x14ac:dyDescent="0.25">
      <c r="A4354" t="s">
        <v>593</v>
      </c>
      <c r="B4354" t="s">
        <v>723</v>
      </c>
      <c r="C4354">
        <v>20144025415</v>
      </c>
      <c r="D4354">
        <v>275</v>
      </c>
      <c r="E4354" t="s">
        <v>62</v>
      </c>
      <c r="G4354">
        <v>34.840000000000003</v>
      </c>
      <c r="H4354">
        <v>2014</v>
      </c>
      <c r="I4354">
        <v>7</v>
      </c>
      <c r="J4354">
        <v>6</v>
      </c>
      <c r="K4354">
        <v>22</v>
      </c>
      <c r="M4354" t="s">
        <v>935</v>
      </c>
      <c r="N4354" t="s">
        <v>933</v>
      </c>
      <c r="O4354" t="s">
        <v>934</v>
      </c>
      <c r="P4354" t="s">
        <v>934</v>
      </c>
      <c r="Q4354" t="s">
        <v>878</v>
      </c>
      <c r="R4354" t="str">
        <f t="shared" si="136"/>
        <v>Weekend</v>
      </c>
      <c r="S4354" s="12">
        <f t="shared" si="135"/>
        <v>41826</v>
      </c>
    </row>
    <row r="4355" spans="1:19" x14ac:dyDescent="0.25">
      <c r="A4355" t="s">
        <v>593</v>
      </c>
      <c r="B4355" t="s">
        <v>723</v>
      </c>
      <c r="C4355">
        <v>20144025650</v>
      </c>
      <c r="D4355">
        <v>71</v>
      </c>
      <c r="E4355" t="s">
        <v>87</v>
      </c>
      <c r="G4355">
        <v>16.5</v>
      </c>
      <c r="H4355">
        <v>2014</v>
      </c>
      <c r="I4355">
        <v>7</v>
      </c>
      <c r="J4355">
        <v>9</v>
      </c>
      <c r="K4355">
        <v>17</v>
      </c>
      <c r="M4355" t="s">
        <v>932</v>
      </c>
      <c r="N4355" t="s">
        <v>933</v>
      </c>
      <c r="O4355" t="s">
        <v>934</v>
      </c>
      <c r="P4355" t="s">
        <v>934</v>
      </c>
      <c r="Q4355" t="s">
        <v>808</v>
      </c>
      <c r="R4355" t="str">
        <f t="shared" si="136"/>
        <v>Weekday</v>
      </c>
      <c r="S4355" s="12">
        <f t="shared" ref="S4355:S4418" si="137">DATE(H4355,I4355,J4355)</f>
        <v>41829</v>
      </c>
    </row>
    <row r="4356" spans="1:19" x14ac:dyDescent="0.25">
      <c r="A4356" t="s">
        <v>593</v>
      </c>
      <c r="B4356" t="s">
        <v>723</v>
      </c>
      <c r="C4356">
        <v>20144025976</v>
      </c>
      <c r="D4356">
        <v>275</v>
      </c>
      <c r="E4356" t="s">
        <v>62</v>
      </c>
      <c r="G4356">
        <v>32.1</v>
      </c>
      <c r="H4356">
        <v>2014</v>
      </c>
      <c r="I4356">
        <v>7</v>
      </c>
      <c r="J4356">
        <v>15</v>
      </c>
      <c r="K4356">
        <v>0</v>
      </c>
      <c r="M4356" t="s">
        <v>932</v>
      </c>
      <c r="N4356" t="s">
        <v>933</v>
      </c>
      <c r="O4356" t="s">
        <v>934</v>
      </c>
      <c r="P4356" t="s">
        <v>934</v>
      </c>
      <c r="Q4356" t="s">
        <v>860</v>
      </c>
      <c r="R4356" t="str">
        <f t="shared" si="136"/>
        <v>Weekday</v>
      </c>
      <c r="S4356" s="12">
        <f t="shared" si="137"/>
        <v>41835</v>
      </c>
    </row>
    <row r="4357" spans="1:19" x14ac:dyDescent="0.25">
      <c r="A4357" t="s">
        <v>593</v>
      </c>
      <c r="B4357" t="s">
        <v>723</v>
      </c>
      <c r="C4357">
        <v>20144026115</v>
      </c>
      <c r="D4357">
        <v>275</v>
      </c>
      <c r="E4357" t="s">
        <v>87</v>
      </c>
      <c r="G4357">
        <v>32.21</v>
      </c>
      <c r="H4357">
        <v>2014</v>
      </c>
      <c r="I4357">
        <v>7</v>
      </c>
      <c r="J4357">
        <v>21</v>
      </c>
      <c r="K4357">
        <v>9</v>
      </c>
      <c r="M4357" t="s">
        <v>932</v>
      </c>
      <c r="N4357" t="s">
        <v>933</v>
      </c>
      <c r="O4357" t="s">
        <v>934</v>
      </c>
      <c r="P4357" t="s">
        <v>934</v>
      </c>
      <c r="Q4357" t="s">
        <v>897</v>
      </c>
      <c r="R4357" t="str">
        <f t="shared" ref="R4357:R4420" si="138">IF(WEEKDAY(DATE(H4357,I4357,J4357),2)&lt;6,"Weekday","Weekend")</f>
        <v>Weekday</v>
      </c>
      <c r="S4357" s="12">
        <f t="shared" si="137"/>
        <v>41841</v>
      </c>
    </row>
    <row r="4358" spans="1:19" x14ac:dyDescent="0.25">
      <c r="A4358" t="s">
        <v>593</v>
      </c>
      <c r="B4358" t="s">
        <v>723</v>
      </c>
      <c r="C4358">
        <v>20144026127</v>
      </c>
      <c r="D4358">
        <v>71</v>
      </c>
      <c r="E4358" t="s">
        <v>62</v>
      </c>
      <c r="G4358">
        <v>18.600000000000001</v>
      </c>
      <c r="H4358">
        <v>2014</v>
      </c>
      <c r="I4358">
        <v>7</v>
      </c>
      <c r="J4358">
        <v>21</v>
      </c>
      <c r="K4358">
        <v>8</v>
      </c>
      <c r="M4358" t="s">
        <v>932</v>
      </c>
      <c r="N4358" t="s">
        <v>936</v>
      </c>
      <c r="O4358" t="s">
        <v>934</v>
      </c>
      <c r="P4358" t="s">
        <v>934</v>
      </c>
      <c r="Q4358" t="s">
        <v>785</v>
      </c>
      <c r="R4358" t="str">
        <f t="shared" si="138"/>
        <v>Weekday</v>
      </c>
      <c r="S4358" s="12">
        <f t="shared" si="137"/>
        <v>41841</v>
      </c>
    </row>
    <row r="4359" spans="1:19" x14ac:dyDescent="0.25">
      <c r="A4359" t="s">
        <v>593</v>
      </c>
      <c r="B4359" t="s">
        <v>723</v>
      </c>
      <c r="C4359">
        <v>20144026146</v>
      </c>
      <c r="D4359">
        <v>71</v>
      </c>
      <c r="E4359" t="s">
        <v>87</v>
      </c>
      <c r="G4359">
        <v>12.44</v>
      </c>
      <c r="H4359">
        <v>2014</v>
      </c>
      <c r="I4359">
        <v>7</v>
      </c>
      <c r="J4359">
        <v>23</v>
      </c>
      <c r="K4359">
        <v>18</v>
      </c>
      <c r="M4359" t="s">
        <v>932</v>
      </c>
      <c r="N4359" t="s">
        <v>933</v>
      </c>
      <c r="O4359" t="s">
        <v>934</v>
      </c>
      <c r="P4359" t="s">
        <v>934</v>
      </c>
      <c r="Q4359" t="s">
        <v>831</v>
      </c>
      <c r="R4359" t="str">
        <f t="shared" si="138"/>
        <v>Weekday</v>
      </c>
      <c r="S4359" s="12">
        <f t="shared" si="137"/>
        <v>41843</v>
      </c>
    </row>
    <row r="4360" spans="1:19" x14ac:dyDescent="0.25">
      <c r="A4360" t="s">
        <v>593</v>
      </c>
      <c r="B4360" t="s">
        <v>723</v>
      </c>
      <c r="C4360">
        <v>20144026148</v>
      </c>
      <c r="D4360">
        <v>275</v>
      </c>
      <c r="E4360" t="s">
        <v>62</v>
      </c>
      <c r="G4360">
        <v>35.409999999999997</v>
      </c>
      <c r="H4360">
        <v>2014</v>
      </c>
      <c r="I4360">
        <v>7</v>
      </c>
      <c r="J4360">
        <v>22</v>
      </c>
      <c r="K4360">
        <v>17</v>
      </c>
      <c r="M4360" t="s">
        <v>932</v>
      </c>
      <c r="N4360" t="s">
        <v>933</v>
      </c>
      <c r="O4360" t="s">
        <v>934</v>
      </c>
      <c r="P4360" t="s">
        <v>934</v>
      </c>
      <c r="R4360" t="str">
        <f t="shared" si="138"/>
        <v>Weekday</v>
      </c>
      <c r="S4360" s="12">
        <f t="shared" si="137"/>
        <v>41842</v>
      </c>
    </row>
    <row r="4361" spans="1:19" x14ac:dyDescent="0.25">
      <c r="A4361" t="s">
        <v>593</v>
      </c>
      <c r="B4361" t="s">
        <v>723</v>
      </c>
      <c r="C4361">
        <v>20144026470</v>
      </c>
      <c r="D4361">
        <v>275</v>
      </c>
      <c r="E4361" t="s">
        <v>62</v>
      </c>
      <c r="G4361">
        <v>34.299999999999997</v>
      </c>
      <c r="H4361">
        <v>2014</v>
      </c>
      <c r="I4361">
        <v>7</v>
      </c>
      <c r="J4361">
        <v>17</v>
      </c>
      <c r="K4361">
        <v>17</v>
      </c>
      <c r="M4361" t="s">
        <v>932</v>
      </c>
      <c r="N4361" t="s">
        <v>933</v>
      </c>
      <c r="O4361" t="s">
        <v>934</v>
      </c>
      <c r="P4361" t="s">
        <v>934</v>
      </c>
      <c r="Q4361" t="s">
        <v>874</v>
      </c>
      <c r="R4361" t="str">
        <f t="shared" si="138"/>
        <v>Weekday</v>
      </c>
      <c r="S4361" s="12">
        <f t="shared" si="137"/>
        <v>41837</v>
      </c>
    </row>
    <row r="4362" spans="1:19" x14ac:dyDescent="0.25">
      <c r="A4362" t="s">
        <v>593</v>
      </c>
      <c r="B4362" t="s">
        <v>836</v>
      </c>
      <c r="C4362">
        <v>20144027050</v>
      </c>
      <c r="D4362">
        <v>71</v>
      </c>
      <c r="E4362" t="s">
        <v>87</v>
      </c>
      <c r="G4362">
        <v>0.01</v>
      </c>
      <c r="H4362">
        <v>2014</v>
      </c>
      <c r="I4362">
        <v>7</v>
      </c>
      <c r="J4362">
        <v>22</v>
      </c>
      <c r="K4362">
        <v>17</v>
      </c>
      <c r="M4362" t="s">
        <v>932</v>
      </c>
      <c r="N4362" t="s">
        <v>933</v>
      </c>
      <c r="O4362" t="s">
        <v>934</v>
      </c>
      <c r="P4362" t="s">
        <v>934</v>
      </c>
      <c r="R4362" t="str">
        <f t="shared" si="138"/>
        <v>Weekday</v>
      </c>
      <c r="S4362" s="12">
        <f t="shared" si="137"/>
        <v>41842</v>
      </c>
    </row>
    <row r="4363" spans="1:19" x14ac:dyDescent="0.25">
      <c r="A4363" t="s">
        <v>593</v>
      </c>
      <c r="B4363" t="s">
        <v>723</v>
      </c>
      <c r="C4363">
        <v>20144027102</v>
      </c>
      <c r="D4363">
        <v>71</v>
      </c>
      <c r="E4363" t="s">
        <v>62</v>
      </c>
      <c r="G4363">
        <v>19.84</v>
      </c>
      <c r="H4363">
        <v>2014</v>
      </c>
      <c r="I4363">
        <v>8</v>
      </c>
      <c r="J4363">
        <v>1</v>
      </c>
      <c r="K4363">
        <v>12</v>
      </c>
      <c r="M4363" t="s">
        <v>932</v>
      </c>
      <c r="N4363" t="s">
        <v>933</v>
      </c>
      <c r="O4363" t="s">
        <v>934</v>
      </c>
      <c r="P4363" t="s">
        <v>934</v>
      </c>
      <c r="R4363" t="str">
        <f t="shared" si="138"/>
        <v>Weekday</v>
      </c>
      <c r="S4363" s="12">
        <f t="shared" si="137"/>
        <v>41852</v>
      </c>
    </row>
    <row r="4364" spans="1:19" x14ac:dyDescent="0.25">
      <c r="A4364" t="s">
        <v>593</v>
      </c>
      <c r="B4364" t="s">
        <v>723</v>
      </c>
      <c r="C4364">
        <v>20144027856</v>
      </c>
      <c r="D4364">
        <v>71</v>
      </c>
      <c r="E4364" t="s">
        <v>62</v>
      </c>
      <c r="G4364">
        <v>19</v>
      </c>
      <c r="H4364">
        <v>2014</v>
      </c>
      <c r="I4364">
        <v>7</v>
      </c>
      <c r="J4364">
        <v>23</v>
      </c>
      <c r="K4364">
        <v>18</v>
      </c>
      <c r="M4364" t="s">
        <v>932</v>
      </c>
      <c r="N4364" t="s">
        <v>933</v>
      </c>
      <c r="O4364" t="s">
        <v>934</v>
      </c>
      <c r="P4364" t="s">
        <v>934</v>
      </c>
      <c r="Q4364" t="s">
        <v>787</v>
      </c>
      <c r="R4364" t="str">
        <f t="shared" si="138"/>
        <v>Weekday</v>
      </c>
      <c r="S4364" s="12">
        <f t="shared" si="137"/>
        <v>41843</v>
      </c>
    </row>
    <row r="4365" spans="1:19" x14ac:dyDescent="0.25">
      <c r="A4365" t="s">
        <v>593</v>
      </c>
      <c r="B4365" t="s">
        <v>723</v>
      </c>
      <c r="C4365">
        <v>20144027921</v>
      </c>
      <c r="D4365">
        <v>275</v>
      </c>
      <c r="E4365" t="s">
        <v>62</v>
      </c>
      <c r="G4365">
        <v>31.88</v>
      </c>
      <c r="H4365">
        <v>2014</v>
      </c>
      <c r="I4365">
        <v>7</v>
      </c>
      <c r="J4365">
        <v>24</v>
      </c>
      <c r="K4365">
        <v>17</v>
      </c>
      <c r="M4365" t="s">
        <v>932</v>
      </c>
      <c r="N4365" t="s">
        <v>933</v>
      </c>
      <c r="O4365" t="s">
        <v>934</v>
      </c>
      <c r="P4365" t="s">
        <v>934</v>
      </c>
      <c r="Q4365" t="s">
        <v>860</v>
      </c>
      <c r="R4365" t="str">
        <f t="shared" si="138"/>
        <v>Weekday</v>
      </c>
      <c r="S4365" s="12">
        <f t="shared" si="137"/>
        <v>41844</v>
      </c>
    </row>
    <row r="4366" spans="1:19" x14ac:dyDescent="0.25">
      <c r="A4366" t="s">
        <v>593</v>
      </c>
      <c r="B4366" t="s">
        <v>723</v>
      </c>
      <c r="C4366">
        <v>20144028483</v>
      </c>
      <c r="D4366">
        <v>71</v>
      </c>
      <c r="E4366" t="s">
        <v>62</v>
      </c>
      <c r="G4366">
        <v>11.8</v>
      </c>
      <c r="H4366">
        <v>2014</v>
      </c>
      <c r="I4366">
        <v>7</v>
      </c>
      <c r="J4366">
        <v>30</v>
      </c>
      <c r="K4366">
        <v>7</v>
      </c>
      <c r="M4366" t="s">
        <v>932</v>
      </c>
      <c r="N4366" t="s">
        <v>933</v>
      </c>
      <c r="O4366" t="s">
        <v>934</v>
      </c>
      <c r="P4366" t="s">
        <v>934</v>
      </c>
      <c r="Q4366" t="s">
        <v>724</v>
      </c>
      <c r="R4366" t="str">
        <f t="shared" si="138"/>
        <v>Weekday</v>
      </c>
      <c r="S4366" s="12">
        <f t="shared" si="137"/>
        <v>41850</v>
      </c>
    </row>
    <row r="4367" spans="1:19" x14ac:dyDescent="0.25">
      <c r="A4367" t="s">
        <v>593</v>
      </c>
      <c r="B4367" t="s">
        <v>723</v>
      </c>
      <c r="C4367">
        <v>20144028889</v>
      </c>
      <c r="D4367">
        <v>71</v>
      </c>
      <c r="E4367" t="s">
        <v>87</v>
      </c>
      <c r="G4367">
        <v>11.8</v>
      </c>
      <c r="H4367">
        <v>2014</v>
      </c>
      <c r="I4367">
        <v>8</v>
      </c>
      <c r="J4367">
        <v>4</v>
      </c>
      <c r="K4367">
        <v>7</v>
      </c>
      <c r="M4367" t="s">
        <v>932</v>
      </c>
      <c r="N4367" t="s">
        <v>933</v>
      </c>
      <c r="O4367" t="s">
        <v>934</v>
      </c>
      <c r="P4367" t="s">
        <v>934</v>
      </c>
      <c r="Q4367" t="s">
        <v>835</v>
      </c>
      <c r="R4367" t="str">
        <f t="shared" si="138"/>
        <v>Weekday</v>
      </c>
      <c r="S4367" s="12">
        <f t="shared" si="137"/>
        <v>41855</v>
      </c>
    </row>
    <row r="4368" spans="1:19" x14ac:dyDescent="0.25">
      <c r="A4368" t="s">
        <v>593</v>
      </c>
      <c r="B4368" t="s">
        <v>723</v>
      </c>
      <c r="C4368">
        <v>20144029200</v>
      </c>
      <c r="D4368">
        <v>275</v>
      </c>
      <c r="E4368" t="s">
        <v>62</v>
      </c>
      <c r="G4368">
        <v>34.1</v>
      </c>
      <c r="H4368">
        <v>2014</v>
      </c>
      <c r="I4368">
        <v>8</v>
      </c>
      <c r="J4368">
        <v>8</v>
      </c>
      <c r="K4368">
        <v>17</v>
      </c>
      <c r="M4368" t="s">
        <v>932</v>
      </c>
      <c r="N4368" t="s">
        <v>933</v>
      </c>
      <c r="O4368" t="s">
        <v>934</v>
      </c>
      <c r="P4368" t="s">
        <v>934</v>
      </c>
      <c r="Q4368" t="s">
        <v>872</v>
      </c>
      <c r="R4368" t="str">
        <f t="shared" si="138"/>
        <v>Weekday</v>
      </c>
      <c r="S4368" s="12">
        <f t="shared" si="137"/>
        <v>41859</v>
      </c>
    </row>
    <row r="4369" spans="1:19" x14ac:dyDescent="0.25">
      <c r="A4369" t="s">
        <v>593</v>
      </c>
      <c r="B4369" t="s">
        <v>723</v>
      </c>
      <c r="C4369">
        <v>20144029298</v>
      </c>
      <c r="D4369">
        <v>275</v>
      </c>
      <c r="E4369" t="s">
        <v>87</v>
      </c>
      <c r="G4369">
        <v>33.6</v>
      </c>
      <c r="H4369">
        <v>2014</v>
      </c>
      <c r="I4369">
        <v>8</v>
      </c>
      <c r="J4369">
        <v>11</v>
      </c>
      <c r="K4369">
        <v>7</v>
      </c>
      <c r="M4369" t="s">
        <v>932</v>
      </c>
      <c r="N4369" t="s">
        <v>933</v>
      </c>
      <c r="O4369" t="s">
        <v>934</v>
      </c>
      <c r="P4369" t="s">
        <v>934</v>
      </c>
      <c r="Q4369" t="s">
        <v>891</v>
      </c>
      <c r="R4369" t="str">
        <f t="shared" si="138"/>
        <v>Weekday</v>
      </c>
      <c r="S4369" s="12">
        <f t="shared" si="137"/>
        <v>41862</v>
      </c>
    </row>
    <row r="4370" spans="1:19" x14ac:dyDescent="0.25">
      <c r="A4370" t="s">
        <v>593</v>
      </c>
      <c r="B4370" t="s">
        <v>723</v>
      </c>
      <c r="C4370">
        <v>20144029299</v>
      </c>
      <c r="D4370">
        <v>71</v>
      </c>
      <c r="E4370" t="s">
        <v>940</v>
      </c>
      <c r="G4370">
        <v>17.68</v>
      </c>
      <c r="H4370">
        <v>2014</v>
      </c>
      <c r="I4370">
        <v>8</v>
      </c>
      <c r="J4370">
        <v>11</v>
      </c>
      <c r="K4370">
        <v>6</v>
      </c>
      <c r="M4370" t="s">
        <v>932</v>
      </c>
      <c r="N4370" t="s">
        <v>933</v>
      </c>
      <c r="O4370" t="s">
        <v>934</v>
      </c>
      <c r="P4370" t="s">
        <v>934</v>
      </c>
      <c r="R4370" t="str">
        <f t="shared" si="138"/>
        <v>Weekday</v>
      </c>
      <c r="S4370" s="12">
        <f t="shared" si="137"/>
        <v>41862</v>
      </c>
    </row>
    <row r="4371" spans="1:19" x14ac:dyDescent="0.25">
      <c r="A4371" t="s">
        <v>593</v>
      </c>
      <c r="B4371" t="s">
        <v>723</v>
      </c>
      <c r="C4371">
        <v>20144029304</v>
      </c>
      <c r="D4371">
        <v>71</v>
      </c>
      <c r="E4371" t="s">
        <v>87</v>
      </c>
      <c r="G4371">
        <v>18</v>
      </c>
      <c r="H4371">
        <v>2014</v>
      </c>
      <c r="I4371">
        <v>8</v>
      </c>
      <c r="J4371">
        <v>11</v>
      </c>
      <c r="K4371">
        <v>17</v>
      </c>
      <c r="M4371" t="s">
        <v>932</v>
      </c>
      <c r="N4371" t="s">
        <v>933</v>
      </c>
      <c r="O4371" t="s">
        <v>934</v>
      </c>
      <c r="P4371" t="s">
        <v>934</v>
      </c>
      <c r="Q4371" t="s">
        <v>794</v>
      </c>
      <c r="R4371" t="str">
        <f t="shared" si="138"/>
        <v>Weekday</v>
      </c>
      <c r="S4371" s="12">
        <f t="shared" si="137"/>
        <v>41862</v>
      </c>
    </row>
    <row r="4372" spans="1:19" x14ac:dyDescent="0.25">
      <c r="A4372" t="s">
        <v>593</v>
      </c>
      <c r="B4372" t="s">
        <v>723</v>
      </c>
      <c r="C4372">
        <v>20144029346</v>
      </c>
      <c r="D4372">
        <v>71</v>
      </c>
      <c r="E4372" t="s">
        <v>62</v>
      </c>
      <c r="G4372">
        <v>18.5</v>
      </c>
      <c r="H4372">
        <v>2014</v>
      </c>
      <c r="I4372">
        <v>8</v>
      </c>
      <c r="J4372">
        <v>12</v>
      </c>
      <c r="K4372">
        <v>7</v>
      </c>
      <c r="M4372" t="s">
        <v>932</v>
      </c>
      <c r="N4372" t="s">
        <v>937</v>
      </c>
      <c r="O4372" t="s">
        <v>934</v>
      </c>
      <c r="P4372" t="s">
        <v>934</v>
      </c>
      <c r="Q4372" t="s">
        <v>785</v>
      </c>
      <c r="R4372" t="str">
        <f t="shared" si="138"/>
        <v>Weekday</v>
      </c>
      <c r="S4372" s="12">
        <f t="shared" si="137"/>
        <v>41863</v>
      </c>
    </row>
    <row r="4373" spans="1:19" x14ac:dyDescent="0.25">
      <c r="A4373" t="s">
        <v>593</v>
      </c>
      <c r="B4373" t="s">
        <v>723</v>
      </c>
      <c r="C4373">
        <v>20144029403</v>
      </c>
      <c r="D4373">
        <v>71</v>
      </c>
      <c r="E4373" t="s">
        <v>87</v>
      </c>
      <c r="G4373">
        <v>19.829999999999998</v>
      </c>
      <c r="H4373">
        <v>2014</v>
      </c>
      <c r="I4373">
        <v>8</v>
      </c>
      <c r="J4373">
        <v>13</v>
      </c>
      <c r="K4373">
        <v>20</v>
      </c>
      <c r="M4373" t="s">
        <v>932</v>
      </c>
      <c r="N4373" t="s">
        <v>933</v>
      </c>
      <c r="O4373" t="s">
        <v>934</v>
      </c>
      <c r="P4373" t="s">
        <v>934</v>
      </c>
      <c r="R4373" t="str">
        <f t="shared" si="138"/>
        <v>Weekday</v>
      </c>
      <c r="S4373" s="12">
        <f t="shared" si="137"/>
        <v>41864</v>
      </c>
    </row>
    <row r="4374" spans="1:19" x14ac:dyDescent="0.25">
      <c r="A4374" t="s">
        <v>593</v>
      </c>
      <c r="B4374" t="s">
        <v>723</v>
      </c>
      <c r="C4374">
        <v>20144029556</v>
      </c>
      <c r="D4374">
        <v>71</v>
      </c>
      <c r="E4374" t="s">
        <v>87</v>
      </c>
      <c r="G4374">
        <v>18.2</v>
      </c>
      <c r="H4374">
        <v>2014</v>
      </c>
      <c r="I4374">
        <v>8</v>
      </c>
      <c r="J4374">
        <v>20</v>
      </c>
      <c r="K4374">
        <v>7</v>
      </c>
      <c r="M4374" t="s">
        <v>932</v>
      </c>
      <c r="N4374" t="s">
        <v>933</v>
      </c>
      <c r="O4374" t="s">
        <v>934</v>
      </c>
      <c r="P4374" t="s">
        <v>934</v>
      </c>
      <c r="Q4374" t="s">
        <v>794</v>
      </c>
      <c r="R4374" t="str">
        <f t="shared" si="138"/>
        <v>Weekday</v>
      </c>
      <c r="S4374" s="12">
        <f t="shared" si="137"/>
        <v>41871</v>
      </c>
    </row>
    <row r="4375" spans="1:19" x14ac:dyDescent="0.25">
      <c r="A4375" t="s">
        <v>593</v>
      </c>
      <c r="B4375" t="s">
        <v>723</v>
      </c>
      <c r="C4375">
        <v>20144029618</v>
      </c>
      <c r="D4375">
        <v>71</v>
      </c>
      <c r="E4375" t="s">
        <v>62</v>
      </c>
      <c r="G4375">
        <v>12.44</v>
      </c>
      <c r="H4375">
        <v>2014</v>
      </c>
      <c r="I4375">
        <v>8</v>
      </c>
      <c r="J4375">
        <v>22</v>
      </c>
      <c r="K4375">
        <v>12</v>
      </c>
      <c r="M4375" t="s">
        <v>932</v>
      </c>
      <c r="N4375" t="s">
        <v>933</v>
      </c>
      <c r="O4375" t="s">
        <v>934</v>
      </c>
      <c r="P4375" t="s">
        <v>934</v>
      </c>
      <c r="Q4375" t="s">
        <v>733</v>
      </c>
      <c r="R4375" t="str">
        <f t="shared" si="138"/>
        <v>Weekday</v>
      </c>
      <c r="S4375" s="12">
        <f t="shared" si="137"/>
        <v>41873</v>
      </c>
    </row>
    <row r="4376" spans="1:19" x14ac:dyDescent="0.25">
      <c r="A4376" t="s">
        <v>593</v>
      </c>
      <c r="B4376" t="s">
        <v>723</v>
      </c>
      <c r="C4376">
        <v>20144029641</v>
      </c>
      <c r="D4376">
        <v>275</v>
      </c>
      <c r="E4376" t="s">
        <v>87</v>
      </c>
      <c r="G4376">
        <v>32.200000000000003</v>
      </c>
      <c r="H4376">
        <v>2014</v>
      </c>
      <c r="I4376">
        <v>8</v>
      </c>
      <c r="J4376">
        <v>25</v>
      </c>
      <c r="K4376">
        <v>8</v>
      </c>
      <c r="M4376" t="s">
        <v>932</v>
      </c>
      <c r="N4376" t="s">
        <v>933</v>
      </c>
      <c r="O4376" t="s">
        <v>934</v>
      </c>
      <c r="P4376" t="s">
        <v>934</v>
      </c>
      <c r="Q4376" t="s">
        <v>897</v>
      </c>
      <c r="R4376" t="str">
        <f t="shared" si="138"/>
        <v>Weekday</v>
      </c>
      <c r="S4376" s="12">
        <f t="shared" si="137"/>
        <v>41876</v>
      </c>
    </row>
    <row r="4377" spans="1:19" x14ac:dyDescent="0.25">
      <c r="A4377" t="s">
        <v>593</v>
      </c>
      <c r="B4377" t="s">
        <v>723</v>
      </c>
      <c r="C4377">
        <v>20144029646</v>
      </c>
      <c r="D4377">
        <v>71</v>
      </c>
      <c r="E4377" t="s">
        <v>62</v>
      </c>
      <c r="G4377">
        <v>18.3</v>
      </c>
      <c r="H4377">
        <v>2014</v>
      </c>
      <c r="I4377">
        <v>8</v>
      </c>
      <c r="J4377">
        <v>26</v>
      </c>
      <c r="K4377">
        <v>8</v>
      </c>
      <c r="M4377" t="s">
        <v>932</v>
      </c>
      <c r="N4377" t="s">
        <v>933</v>
      </c>
      <c r="O4377" t="s">
        <v>934</v>
      </c>
      <c r="P4377" t="s">
        <v>934</v>
      </c>
      <c r="Q4377" t="s">
        <v>785</v>
      </c>
      <c r="R4377" t="str">
        <f t="shared" si="138"/>
        <v>Weekday</v>
      </c>
      <c r="S4377" s="12">
        <f t="shared" si="137"/>
        <v>41877</v>
      </c>
    </row>
    <row r="4378" spans="1:19" x14ac:dyDescent="0.25">
      <c r="A4378" t="s">
        <v>593</v>
      </c>
      <c r="B4378" t="s">
        <v>723</v>
      </c>
      <c r="C4378">
        <v>20144030145</v>
      </c>
      <c r="D4378">
        <v>71</v>
      </c>
      <c r="E4378" t="s">
        <v>62</v>
      </c>
      <c r="G4378">
        <v>13.7</v>
      </c>
      <c r="H4378">
        <v>2014</v>
      </c>
      <c r="I4378">
        <v>8</v>
      </c>
      <c r="J4378">
        <v>22</v>
      </c>
      <c r="K4378">
        <v>8</v>
      </c>
      <c r="M4378" t="s">
        <v>932</v>
      </c>
      <c r="N4378" t="s">
        <v>933</v>
      </c>
      <c r="O4378" t="s">
        <v>934</v>
      </c>
      <c r="P4378" t="s">
        <v>934</v>
      </c>
      <c r="Q4378" t="s">
        <v>743</v>
      </c>
      <c r="R4378" t="str">
        <f t="shared" si="138"/>
        <v>Weekday</v>
      </c>
      <c r="S4378" s="12">
        <f t="shared" si="137"/>
        <v>41873</v>
      </c>
    </row>
    <row r="4379" spans="1:19" x14ac:dyDescent="0.25">
      <c r="A4379" t="s">
        <v>593</v>
      </c>
      <c r="B4379" t="s">
        <v>723</v>
      </c>
      <c r="C4379">
        <v>20144030444</v>
      </c>
      <c r="D4379">
        <v>71</v>
      </c>
      <c r="E4379" t="s">
        <v>87</v>
      </c>
      <c r="G4379">
        <v>12</v>
      </c>
      <c r="H4379">
        <v>2014</v>
      </c>
      <c r="I4379">
        <v>8</v>
      </c>
      <c r="J4379">
        <v>20</v>
      </c>
      <c r="K4379">
        <v>3</v>
      </c>
      <c r="M4379" t="s">
        <v>932</v>
      </c>
      <c r="N4379" t="s">
        <v>933</v>
      </c>
      <c r="O4379" t="s">
        <v>934</v>
      </c>
      <c r="P4379" t="s">
        <v>934</v>
      </c>
      <c r="Q4379" t="s">
        <v>834</v>
      </c>
      <c r="R4379" t="str">
        <f t="shared" si="138"/>
        <v>Weekday</v>
      </c>
      <c r="S4379" s="12">
        <f t="shared" si="137"/>
        <v>41871</v>
      </c>
    </row>
    <row r="4380" spans="1:19" x14ac:dyDescent="0.25">
      <c r="A4380" t="s">
        <v>593</v>
      </c>
      <c r="B4380" t="s">
        <v>723</v>
      </c>
      <c r="C4380">
        <v>20144030982</v>
      </c>
      <c r="D4380">
        <v>275</v>
      </c>
      <c r="E4380" t="s">
        <v>62</v>
      </c>
      <c r="G4380">
        <v>33.9</v>
      </c>
      <c r="H4380">
        <v>2014</v>
      </c>
      <c r="I4380">
        <v>8</v>
      </c>
      <c r="J4380">
        <v>18</v>
      </c>
      <c r="K4380">
        <v>17</v>
      </c>
      <c r="M4380" t="s">
        <v>932</v>
      </c>
      <c r="N4380" t="s">
        <v>937</v>
      </c>
      <c r="O4380" t="s">
        <v>934</v>
      </c>
      <c r="P4380" t="s">
        <v>934</v>
      </c>
      <c r="Q4380" t="s">
        <v>872</v>
      </c>
      <c r="R4380" t="str">
        <f t="shared" si="138"/>
        <v>Weekday</v>
      </c>
      <c r="S4380" s="12">
        <f t="shared" si="137"/>
        <v>41869</v>
      </c>
    </row>
    <row r="4381" spans="1:19" x14ac:dyDescent="0.25">
      <c r="A4381" t="s">
        <v>593</v>
      </c>
      <c r="B4381" t="s">
        <v>723</v>
      </c>
      <c r="C4381">
        <v>20144030984</v>
      </c>
      <c r="D4381">
        <v>71</v>
      </c>
      <c r="E4381" t="s">
        <v>62</v>
      </c>
      <c r="G4381">
        <v>11.7</v>
      </c>
      <c r="H4381">
        <v>2014</v>
      </c>
      <c r="I4381">
        <v>8</v>
      </c>
      <c r="J4381">
        <v>18</v>
      </c>
      <c r="K4381">
        <v>8</v>
      </c>
      <c r="M4381" t="s">
        <v>932</v>
      </c>
      <c r="N4381" t="s">
        <v>936</v>
      </c>
      <c r="O4381" t="s">
        <v>934</v>
      </c>
      <c r="P4381" t="s">
        <v>938</v>
      </c>
      <c r="R4381" t="str">
        <f t="shared" si="138"/>
        <v>Weekday</v>
      </c>
      <c r="S4381" s="12">
        <f t="shared" si="137"/>
        <v>41869</v>
      </c>
    </row>
    <row r="4382" spans="1:19" x14ac:dyDescent="0.25">
      <c r="A4382" t="s">
        <v>593</v>
      </c>
      <c r="B4382" t="s">
        <v>723</v>
      </c>
      <c r="C4382">
        <v>20144031345</v>
      </c>
      <c r="D4382">
        <v>71</v>
      </c>
      <c r="E4382" t="s">
        <v>87</v>
      </c>
      <c r="G4382">
        <v>16.899999999999999</v>
      </c>
      <c r="H4382">
        <v>2014</v>
      </c>
      <c r="I4382">
        <v>8</v>
      </c>
      <c r="J4382">
        <v>28</v>
      </c>
      <c r="K4382">
        <v>16</v>
      </c>
      <c r="M4382" t="s">
        <v>932</v>
      </c>
      <c r="N4382" t="s">
        <v>933</v>
      </c>
      <c r="O4382" t="s">
        <v>934</v>
      </c>
      <c r="P4382" t="s">
        <v>934</v>
      </c>
      <c r="Q4382" t="s">
        <v>808</v>
      </c>
      <c r="R4382" t="str">
        <f t="shared" si="138"/>
        <v>Weekday</v>
      </c>
      <c r="S4382" s="12">
        <f t="shared" si="137"/>
        <v>41879</v>
      </c>
    </row>
    <row r="4383" spans="1:19" x14ac:dyDescent="0.25">
      <c r="A4383" t="s">
        <v>593</v>
      </c>
      <c r="B4383" t="s">
        <v>723</v>
      </c>
      <c r="C4383">
        <v>20144031455</v>
      </c>
      <c r="D4383">
        <v>71</v>
      </c>
      <c r="E4383" t="s">
        <v>87</v>
      </c>
      <c r="G4383">
        <v>19</v>
      </c>
      <c r="H4383">
        <v>2014</v>
      </c>
      <c r="I4383">
        <v>9</v>
      </c>
      <c r="J4383">
        <v>3</v>
      </c>
      <c r="K4383">
        <v>8</v>
      </c>
      <c r="M4383" t="s">
        <v>932</v>
      </c>
      <c r="N4383" t="s">
        <v>933</v>
      </c>
      <c r="O4383" t="s">
        <v>934</v>
      </c>
      <c r="P4383" t="s">
        <v>934</v>
      </c>
      <c r="Q4383" t="s">
        <v>793</v>
      </c>
      <c r="R4383" t="str">
        <f t="shared" si="138"/>
        <v>Weekday</v>
      </c>
      <c r="S4383" s="12">
        <f t="shared" si="137"/>
        <v>41885</v>
      </c>
    </row>
    <row r="4384" spans="1:19" x14ac:dyDescent="0.25">
      <c r="A4384" t="s">
        <v>593</v>
      </c>
      <c r="B4384" t="s">
        <v>723</v>
      </c>
      <c r="C4384">
        <v>20144032430</v>
      </c>
      <c r="D4384">
        <v>71</v>
      </c>
      <c r="E4384" t="s">
        <v>62</v>
      </c>
      <c r="G4384">
        <v>11.3</v>
      </c>
      <c r="H4384">
        <v>2014</v>
      </c>
      <c r="I4384">
        <v>8</v>
      </c>
      <c r="J4384">
        <v>27</v>
      </c>
      <c r="K4384">
        <v>11</v>
      </c>
      <c r="M4384" t="s">
        <v>935</v>
      </c>
      <c r="N4384" t="s">
        <v>933</v>
      </c>
      <c r="O4384" t="s">
        <v>934</v>
      </c>
      <c r="P4384" t="s">
        <v>934</v>
      </c>
      <c r="R4384" t="str">
        <f t="shared" si="138"/>
        <v>Weekday</v>
      </c>
      <c r="S4384" s="12">
        <f t="shared" si="137"/>
        <v>41878</v>
      </c>
    </row>
    <row r="4385" spans="1:19" x14ac:dyDescent="0.25">
      <c r="A4385" t="s">
        <v>593</v>
      </c>
      <c r="B4385" t="s">
        <v>723</v>
      </c>
      <c r="C4385">
        <v>20144032593</v>
      </c>
      <c r="D4385">
        <v>71</v>
      </c>
      <c r="E4385" t="s">
        <v>62</v>
      </c>
      <c r="G4385">
        <v>19</v>
      </c>
      <c r="H4385">
        <v>2014</v>
      </c>
      <c r="I4385">
        <v>7</v>
      </c>
      <c r="J4385">
        <v>22</v>
      </c>
      <c r="K4385">
        <v>8</v>
      </c>
      <c r="M4385" t="s">
        <v>932</v>
      </c>
      <c r="N4385" t="s">
        <v>933</v>
      </c>
      <c r="O4385" t="s">
        <v>934</v>
      </c>
      <c r="P4385" t="s">
        <v>934</v>
      </c>
      <c r="Q4385" t="s">
        <v>787</v>
      </c>
      <c r="R4385" t="str">
        <f t="shared" si="138"/>
        <v>Weekday</v>
      </c>
      <c r="S4385" s="12">
        <f t="shared" si="137"/>
        <v>41842</v>
      </c>
    </row>
    <row r="4386" spans="1:19" x14ac:dyDescent="0.25">
      <c r="A4386" t="s">
        <v>593</v>
      </c>
      <c r="B4386" t="s">
        <v>723</v>
      </c>
      <c r="C4386">
        <v>20144033883</v>
      </c>
      <c r="D4386">
        <v>71</v>
      </c>
      <c r="E4386" t="s">
        <v>87</v>
      </c>
      <c r="G4386">
        <v>18.2</v>
      </c>
      <c r="H4386">
        <v>2014</v>
      </c>
      <c r="I4386">
        <v>9</v>
      </c>
      <c r="J4386">
        <v>17</v>
      </c>
      <c r="K4386">
        <v>19</v>
      </c>
      <c r="M4386" t="s">
        <v>932</v>
      </c>
      <c r="N4386" t="s">
        <v>937</v>
      </c>
      <c r="O4386" t="s">
        <v>934</v>
      </c>
      <c r="P4386" t="s">
        <v>934</v>
      </c>
      <c r="Q4386" t="s">
        <v>794</v>
      </c>
      <c r="R4386" t="str">
        <f t="shared" si="138"/>
        <v>Weekday</v>
      </c>
      <c r="S4386" s="12">
        <f t="shared" si="137"/>
        <v>41899</v>
      </c>
    </row>
    <row r="4387" spans="1:19" x14ac:dyDescent="0.25">
      <c r="A4387" t="s">
        <v>593</v>
      </c>
      <c r="B4387" t="s">
        <v>723</v>
      </c>
      <c r="C4387">
        <v>20144034255</v>
      </c>
      <c r="D4387">
        <v>71</v>
      </c>
      <c r="E4387" t="s">
        <v>87</v>
      </c>
      <c r="G4387">
        <v>12.44</v>
      </c>
      <c r="H4387">
        <v>2014</v>
      </c>
      <c r="I4387">
        <v>9</v>
      </c>
      <c r="J4387">
        <v>24</v>
      </c>
      <c r="K4387">
        <v>14</v>
      </c>
      <c r="M4387" t="s">
        <v>932</v>
      </c>
      <c r="N4387" t="s">
        <v>937</v>
      </c>
      <c r="O4387" t="s">
        <v>934</v>
      </c>
      <c r="P4387" t="s">
        <v>934</v>
      </c>
      <c r="Q4387" t="s">
        <v>831</v>
      </c>
      <c r="R4387" t="str">
        <f t="shared" si="138"/>
        <v>Weekday</v>
      </c>
      <c r="S4387" s="12">
        <f t="shared" si="137"/>
        <v>41906</v>
      </c>
    </row>
    <row r="4388" spans="1:19" x14ac:dyDescent="0.25">
      <c r="A4388" t="s">
        <v>593</v>
      </c>
      <c r="B4388" t="s">
        <v>723</v>
      </c>
      <c r="C4388">
        <v>20144034605</v>
      </c>
      <c r="D4388">
        <v>71</v>
      </c>
      <c r="E4388" t="s">
        <v>87</v>
      </c>
      <c r="G4388">
        <v>11.7</v>
      </c>
      <c r="H4388">
        <v>2014</v>
      </c>
      <c r="I4388">
        <v>9</v>
      </c>
      <c r="J4388">
        <v>29</v>
      </c>
      <c r="K4388">
        <v>17</v>
      </c>
      <c r="M4388" t="s">
        <v>932</v>
      </c>
      <c r="N4388" t="s">
        <v>933</v>
      </c>
      <c r="O4388" t="s">
        <v>934</v>
      </c>
      <c r="P4388" t="s">
        <v>934</v>
      </c>
      <c r="R4388" t="str">
        <f t="shared" si="138"/>
        <v>Weekday</v>
      </c>
      <c r="S4388" s="12">
        <f t="shared" si="137"/>
        <v>41911</v>
      </c>
    </row>
    <row r="4389" spans="1:19" x14ac:dyDescent="0.25">
      <c r="A4389" t="s">
        <v>593</v>
      </c>
      <c r="B4389" t="s">
        <v>723</v>
      </c>
      <c r="C4389">
        <v>20144035572</v>
      </c>
      <c r="D4389">
        <v>71</v>
      </c>
      <c r="E4389" t="s">
        <v>87</v>
      </c>
      <c r="G4389">
        <v>11.7</v>
      </c>
      <c r="H4389">
        <v>2014</v>
      </c>
      <c r="I4389">
        <v>10</v>
      </c>
      <c r="J4389">
        <v>14</v>
      </c>
      <c r="K4389">
        <v>8</v>
      </c>
      <c r="M4389" t="s">
        <v>932</v>
      </c>
      <c r="N4389" t="s">
        <v>933</v>
      </c>
      <c r="O4389" t="s">
        <v>934</v>
      </c>
      <c r="P4389" t="s">
        <v>934</v>
      </c>
      <c r="R4389" t="str">
        <f t="shared" si="138"/>
        <v>Weekday</v>
      </c>
      <c r="S4389" s="12">
        <f t="shared" si="137"/>
        <v>41926</v>
      </c>
    </row>
    <row r="4390" spans="1:19" x14ac:dyDescent="0.25">
      <c r="A4390" t="s">
        <v>593</v>
      </c>
      <c r="B4390" t="s">
        <v>723</v>
      </c>
      <c r="C4390">
        <v>20144035577</v>
      </c>
      <c r="D4390">
        <v>71</v>
      </c>
      <c r="E4390" t="s">
        <v>62</v>
      </c>
      <c r="G4390">
        <v>12.3</v>
      </c>
      <c r="H4390">
        <v>2014</v>
      </c>
      <c r="I4390">
        <v>10</v>
      </c>
      <c r="J4390">
        <v>13</v>
      </c>
      <c r="K4390">
        <v>8</v>
      </c>
      <c r="M4390" t="s">
        <v>932</v>
      </c>
      <c r="N4390" t="s">
        <v>933</v>
      </c>
      <c r="O4390" t="s">
        <v>934</v>
      </c>
      <c r="P4390" t="s">
        <v>934</v>
      </c>
      <c r="Q4390" t="s">
        <v>733</v>
      </c>
      <c r="R4390" t="str">
        <f t="shared" si="138"/>
        <v>Weekday</v>
      </c>
      <c r="S4390" s="12">
        <f t="shared" si="137"/>
        <v>41925</v>
      </c>
    </row>
    <row r="4391" spans="1:19" x14ac:dyDescent="0.25">
      <c r="A4391" t="s">
        <v>593</v>
      </c>
      <c r="B4391" t="s">
        <v>723</v>
      </c>
      <c r="C4391">
        <v>20144035795</v>
      </c>
      <c r="D4391">
        <v>71</v>
      </c>
      <c r="E4391" t="s">
        <v>62</v>
      </c>
      <c r="G4391">
        <v>12.2</v>
      </c>
      <c r="H4391">
        <v>2014</v>
      </c>
      <c r="I4391">
        <v>9</v>
      </c>
      <c r="J4391">
        <v>26</v>
      </c>
      <c r="K4391">
        <v>18</v>
      </c>
      <c r="M4391" t="s">
        <v>932</v>
      </c>
      <c r="N4391" t="s">
        <v>933</v>
      </c>
      <c r="O4391" t="s">
        <v>934</v>
      </c>
      <c r="P4391" t="s">
        <v>934</v>
      </c>
      <c r="Q4391" t="s">
        <v>729</v>
      </c>
      <c r="R4391" t="str">
        <f t="shared" si="138"/>
        <v>Weekday</v>
      </c>
      <c r="S4391" s="12">
        <f t="shared" si="137"/>
        <v>41908</v>
      </c>
    </row>
    <row r="4392" spans="1:19" x14ac:dyDescent="0.25">
      <c r="A4392" t="s">
        <v>593</v>
      </c>
      <c r="B4392" t="s">
        <v>723</v>
      </c>
      <c r="C4392">
        <v>20144035847</v>
      </c>
      <c r="D4392">
        <v>71</v>
      </c>
      <c r="E4392" t="s">
        <v>62</v>
      </c>
      <c r="G4392">
        <v>18.5</v>
      </c>
      <c r="H4392">
        <v>2014</v>
      </c>
      <c r="I4392">
        <v>10</v>
      </c>
      <c r="J4392">
        <v>14</v>
      </c>
      <c r="K4392">
        <v>8</v>
      </c>
      <c r="M4392" t="s">
        <v>932</v>
      </c>
      <c r="N4392" t="s">
        <v>933</v>
      </c>
      <c r="O4392" t="s">
        <v>934</v>
      </c>
      <c r="P4392" t="s">
        <v>934</v>
      </c>
      <c r="Q4392" t="s">
        <v>785</v>
      </c>
      <c r="R4392" t="str">
        <f t="shared" si="138"/>
        <v>Weekday</v>
      </c>
      <c r="S4392" s="12">
        <f t="shared" si="137"/>
        <v>41926</v>
      </c>
    </row>
    <row r="4393" spans="1:19" x14ac:dyDescent="0.25">
      <c r="A4393" t="s">
        <v>593</v>
      </c>
      <c r="B4393" t="s">
        <v>723</v>
      </c>
      <c r="C4393">
        <v>20144036296</v>
      </c>
      <c r="D4393">
        <v>71</v>
      </c>
      <c r="E4393" t="s">
        <v>87</v>
      </c>
      <c r="G4393">
        <v>13.3</v>
      </c>
      <c r="H4393">
        <v>2014</v>
      </c>
      <c r="I4393">
        <v>10</v>
      </c>
      <c r="J4393">
        <v>16</v>
      </c>
      <c r="K4393">
        <v>10</v>
      </c>
      <c r="M4393" t="s">
        <v>932</v>
      </c>
      <c r="N4393" t="s">
        <v>933</v>
      </c>
      <c r="O4393" t="s">
        <v>934</v>
      </c>
      <c r="P4393" t="s">
        <v>934</v>
      </c>
      <c r="Q4393" t="s">
        <v>828</v>
      </c>
      <c r="R4393" t="str">
        <f t="shared" si="138"/>
        <v>Weekday</v>
      </c>
      <c r="S4393" s="12">
        <f t="shared" si="137"/>
        <v>41928</v>
      </c>
    </row>
    <row r="4394" spans="1:19" x14ac:dyDescent="0.25">
      <c r="A4394" t="s">
        <v>593</v>
      </c>
      <c r="B4394" t="s">
        <v>723</v>
      </c>
      <c r="C4394">
        <v>20144036298</v>
      </c>
      <c r="D4394">
        <v>71</v>
      </c>
      <c r="E4394" t="s">
        <v>62</v>
      </c>
      <c r="G4394">
        <v>18.7</v>
      </c>
      <c r="H4394">
        <v>2014</v>
      </c>
      <c r="I4394">
        <v>10</v>
      </c>
      <c r="J4394">
        <v>16</v>
      </c>
      <c r="K4394">
        <v>7</v>
      </c>
      <c r="M4394" t="s">
        <v>932</v>
      </c>
      <c r="N4394" t="s">
        <v>933</v>
      </c>
      <c r="O4394" t="s">
        <v>934</v>
      </c>
      <c r="P4394" t="s">
        <v>934</v>
      </c>
      <c r="Q4394" t="s">
        <v>785</v>
      </c>
      <c r="R4394" t="str">
        <f t="shared" si="138"/>
        <v>Weekday</v>
      </c>
      <c r="S4394" s="12">
        <f t="shared" si="137"/>
        <v>41928</v>
      </c>
    </row>
    <row r="4395" spans="1:19" x14ac:dyDescent="0.25">
      <c r="A4395" t="s">
        <v>593</v>
      </c>
      <c r="B4395" t="s">
        <v>723</v>
      </c>
      <c r="C4395">
        <v>20144036789</v>
      </c>
      <c r="D4395">
        <v>71</v>
      </c>
      <c r="E4395" t="s">
        <v>62</v>
      </c>
      <c r="G4395">
        <v>13.2</v>
      </c>
      <c r="H4395">
        <v>2014</v>
      </c>
      <c r="I4395">
        <v>10</v>
      </c>
      <c r="J4395">
        <v>22</v>
      </c>
      <c r="K4395">
        <v>8</v>
      </c>
      <c r="M4395" t="s">
        <v>932</v>
      </c>
      <c r="N4395" t="s">
        <v>933</v>
      </c>
      <c r="O4395" t="s">
        <v>934</v>
      </c>
      <c r="P4395" t="s">
        <v>934</v>
      </c>
      <c r="Q4395" t="s">
        <v>741</v>
      </c>
      <c r="R4395" t="str">
        <f t="shared" si="138"/>
        <v>Weekday</v>
      </c>
      <c r="S4395" s="12">
        <f t="shared" si="137"/>
        <v>41934</v>
      </c>
    </row>
    <row r="4396" spans="1:19" x14ac:dyDescent="0.25">
      <c r="A4396" t="s">
        <v>593</v>
      </c>
      <c r="B4396" t="s">
        <v>723</v>
      </c>
      <c r="C4396">
        <v>20144036817</v>
      </c>
      <c r="D4396">
        <v>71</v>
      </c>
      <c r="E4396" t="s">
        <v>87</v>
      </c>
      <c r="G4396">
        <v>18.3</v>
      </c>
      <c r="H4396">
        <v>2014</v>
      </c>
      <c r="I4396">
        <v>10</v>
      </c>
      <c r="J4396">
        <v>23</v>
      </c>
      <c r="K4396">
        <v>17</v>
      </c>
      <c r="M4396" t="s">
        <v>932</v>
      </c>
      <c r="N4396" t="s">
        <v>937</v>
      </c>
      <c r="O4396" t="s">
        <v>934</v>
      </c>
      <c r="P4396" t="s">
        <v>934</v>
      </c>
      <c r="Q4396" t="s">
        <v>794</v>
      </c>
      <c r="R4396" t="str">
        <f t="shared" si="138"/>
        <v>Weekday</v>
      </c>
      <c r="S4396" s="12">
        <f t="shared" si="137"/>
        <v>41935</v>
      </c>
    </row>
    <row r="4397" spans="1:19" x14ac:dyDescent="0.25">
      <c r="A4397" t="s">
        <v>593</v>
      </c>
      <c r="B4397" t="s">
        <v>723</v>
      </c>
      <c r="C4397">
        <v>20144036880</v>
      </c>
      <c r="D4397">
        <v>71</v>
      </c>
      <c r="E4397" t="s">
        <v>87</v>
      </c>
      <c r="G4397">
        <v>19</v>
      </c>
      <c r="H4397">
        <v>2014</v>
      </c>
      <c r="I4397">
        <v>10</v>
      </c>
      <c r="J4397">
        <v>9</v>
      </c>
      <c r="K4397">
        <v>7</v>
      </c>
      <c r="M4397" t="s">
        <v>932</v>
      </c>
      <c r="N4397" t="s">
        <v>933</v>
      </c>
      <c r="O4397" t="s">
        <v>934</v>
      </c>
      <c r="P4397" t="s">
        <v>934</v>
      </c>
      <c r="Q4397" t="s">
        <v>793</v>
      </c>
      <c r="R4397" t="str">
        <f t="shared" si="138"/>
        <v>Weekday</v>
      </c>
      <c r="S4397" s="12">
        <f t="shared" si="137"/>
        <v>41921</v>
      </c>
    </row>
    <row r="4398" spans="1:19" x14ac:dyDescent="0.25">
      <c r="A4398" t="s">
        <v>593</v>
      </c>
      <c r="B4398" t="s">
        <v>723</v>
      </c>
      <c r="C4398">
        <v>20144037154</v>
      </c>
      <c r="D4398">
        <v>71</v>
      </c>
      <c r="E4398" t="s">
        <v>62</v>
      </c>
      <c r="G4398">
        <v>18.5</v>
      </c>
      <c r="H4398">
        <v>2014</v>
      </c>
      <c r="I4398">
        <v>10</v>
      </c>
      <c r="J4398">
        <v>30</v>
      </c>
      <c r="K4398">
        <v>8</v>
      </c>
      <c r="M4398" t="s">
        <v>932</v>
      </c>
      <c r="N4398" t="s">
        <v>933</v>
      </c>
      <c r="O4398" t="s">
        <v>934</v>
      </c>
      <c r="P4398" t="s">
        <v>934</v>
      </c>
      <c r="Q4398" t="s">
        <v>785</v>
      </c>
      <c r="R4398" t="str">
        <f t="shared" si="138"/>
        <v>Weekday</v>
      </c>
      <c r="S4398" s="12">
        <f t="shared" si="137"/>
        <v>41942</v>
      </c>
    </row>
    <row r="4399" spans="1:19" x14ac:dyDescent="0.25">
      <c r="A4399" t="s">
        <v>593</v>
      </c>
      <c r="B4399" t="s">
        <v>723</v>
      </c>
      <c r="C4399">
        <v>20144037990</v>
      </c>
      <c r="D4399">
        <v>71</v>
      </c>
      <c r="E4399" t="s">
        <v>62</v>
      </c>
      <c r="G4399">
        <v>18.3</v>
      </c>
      <c r="H4399">
        <v>2014</v>
      </c>
      <c r="I4399">
        <v>11</v>
      </c>
      <c r="J4399">
        <v>4</v>
      </c>
      <c r="K4399">
        <v>9</v>
      </c>
      <c r="M4399" t="s">
        <v>932</v>
      </c>
      <c r="N4399" t="s">
        <v>933</v>
      </c>
      <c r="O4399" t="s">
        <v>934</v>
      </c>
      <c r="P4399" t="s">
        <v>934</v>
      </c>
      <c r="Q4399" t="s">
        <v>785</v>
      </c>
      <c r="R4399" t="str">
        <f t="shared" si="138"/>
        <v>Weekday</v>
      </c>
      <c r="S4399" s="12">
        <f t="shared" si="137"/>
        <v>41947</v>
      </c>
    </row>
    <row r="4400" spans="1:19" x14ac:dyDescent="0.25">
      <c r="A4400" t="s">
        <v>593</v>
      </c>
      <c r="B4400" t="s">
        <v>723</v>
      </c>
      <c r="C4400">
        <v>20144038530</v>
      </c>
      <c r="D4400">
        <v>71</v>
      </c>
      <c r="E4400" t="s">
        <v>62</v>
      </c>
      <c r="G4400">
        <v>19.2</v>
      </c>
      <c r="H4400">
        <v>2014</v>
      </c>
      <c r="I4400">
        <v>10</v>
      </c>
      <c r="J4400">
        <v>30</v>
      </c>
      <c r="K4400">
        <v>12</v>
      </c>
      <c r="M4400" t="s">
        <v>932</v>
      </c>
      <c r="N4400" t="s">
        <v>939</v>
      </c>
      <c r="O4400" t="s">
        <v>934</v>
      </c>
      <c r="P4400" t="s">
        <v>934</v>
      </c>
      <c r="Q4400" t="s">
        <v>789</v>
      </c>
      <c r="R4400" t="str">
        <f t="shared" si="138"/>
        <v>Weekday</v>
      </c>
      <c r="S4400" s="12">
        <f t="shared" si="137"/>
        <v>41942</v>
      </c>
    </row>
    <row r="4401" spans="1:19" x14ac:dyDescent="0.25">
      <c r="A4401" t="s">
        <v>593</v>
      </c>
      <c r="B4401" t="s">
        <v>723</v>
      </c>
      <c r="C4401">
        <v>20144038627</v>
      </c>
      <c r="D4401">
        <v>71</v>
      </c>
      <c r="E4401" t="s">
        <v>87</v>
      </c>
      <c r="G4401">
        <v>13.8</v>
      </c>
      <c r="H4401">
        <v>2014</v>
      </c>
      <c r="I4401">
        <v>11</v>
      </c>
      <c r="J4401">
        <v>5</v>
      </c>
      <c r="K4401">
        <v>18</v>
      </c>
      <c r="M4401" t="s">
        <v>932</v>
      </c>
      <c r="N4401" t="s">
        <v>933</v>
      </c>
      <c r="O4401" t="s">
        <v>934</v>
      </c>
      <c r="P4401" t="s">
        <v>934</v>
      </c>
      <c r="Q4401" t="s">
        <v>827</v>
      </c>
      <c r="R4401" t="str">
        <f t="shared" si="138"/>
        <v>Weekday</v>
      </c>
      <c r="S4401" s="12">
        <f t="shared" si="137"/>
        <v>41948</v>
      </c>
    </row>
    <row r="4402" spans="1:19" x14ac:dyDescent="0.25">
      <c r="A4402" t="s">
        <v>593</v>
      </c>
      <c r="B4402" t="s">
        <v>723</v>
      </c>
      <c r="C4402">
        <v>20144038628</v>
      </c>
      <c r="D4402">
        <v>275</v>
      </c>
      <c r="E4402" t="s">
        <v>62</v>
      </c>
      <c r="G4402">
        <v>34.299999999999997</v>
      </c>
      <c r="H4402">
        <v>2014</v>
      </c>
      <c r="I4402">
        <v>11</v>
      </c>
      <c r="J4402">
        <v>5</v>
      </c>
      <c r="K4402">
        <v>10</v>
      </c>
      <c r="M4402" t="s">
        <v>932</v>
      </c>
      <c r="N4402" t="s">
        <v>933</v>
      </c>
      <c r="O4402" t="s">
        <v>934</v>
      </c>
      <c r="P4402" t="s">
        <v>934</v>
      </c>
      <c r="Q4402" t="s">
        <v>874</v>
      </c>
      <c r="R4402" t="str">
        <f t="shared" si="138"/>
        <v>Weekday</v>
      </c>
      <c r="S4402" s="12">
        <f t="shared" si="137"/>
        <v>41948</v>
      </c>
    </row>
    <row r="4403" spans="1:19" x14ac:dyDescent="0.25">
      <c r="A4403" t="s">
        <v>593</v>
      </c>
      <c r="B4403" t="s">
        <v>723</v>
      </c>
      <c r="C4403">
        <v>20144038814</v>
      </c>
      <c r="D4403">
        <v>71</v>
      </c>
      <c r="E4403" t="s">
        <v>62</v>
      </c>
      <c r="G4403">
        <v>18.600000000000001</v>
      </c>
      <c r="H4403">
        <v>2014</v>
      </c>
      <c r="I4403">
        <v>11</v>
      </c>
      <c r="J4403">
        <v>2</v>
      </c>
      <c r="K4403">
        <v>19</v>
      </c>
      <c r="M4403" t="s">
        <v>932</v>
      </c>
      <c r="N4403" t="s">
        <v>937</v>
      </c>
      <c r="O4403" t="s">
        <v>934</v>
      </c>
      <c r="P4403" t="s">
        <v>934</v>
      </c>
      <c r="Q4403" t="s">
        <v>785</v>
      </c>
      <c r="R4403" t="str">
        <f t="shared" si="138"/>
        <v>Weekend</v>
      </c>
      <c r="S4403" s="12">
        <f t="shared" si="137"/>
        <v>41945</v>
      </c>
    </row>
    <row r="4404" spans="1:19" x14ac:dyDescent="0.25">
      <c r="A4404" t="s">
        <v>593</v>
      </c>
      <c r="B4404" t="s">
        <v>723</v>
      </c>
      <c r="C4404">
        <v>20144038972</v>
      </c>
      <c r="D4404">
        <v>71</v>
      </c>
      <c r="E4404" t="s">
        <v>87</v>
      </c>
      <c r="G4404">
        <v>18.600000000000001</v>
      </c>
      <c r="H4404">
        <v>2014</v>
      </c>
      <c r="I4404">
        <v>11</v>
      </c>
      <c r="J4404">
        <v>7</v>
      </c>
      <c r="K4404">
        <v>13</v>
      </c>
      <c r="M4404" t="s">
        <v>932</v>
      </c>
      <c r="N4404" t="s">
        <v>933</v>
      </c>
      <c r="O4404" t="s">
        <v>934</v>
      </c>
      <c r="P4404" t="s">
        <v>934</v>
      </c>
      <c r="Q4404" t="s">
        <v>794</v>
      </c>
      <c r="R4404" t="str">
        <f t="shared" si="138"/>
        <v>Weekday</v>
      </c>
      <c r="S4404" s="12">
        <f t="shared" si="137"/>
        <v>41950</v>
      </c>
    </row>
    <row r="4405" spans="1:19" x14ac:dyDescent="0.25">
      <c r="A4405" t="s">
        <v>593</v>
      </c>
      <c r="B4405" t="s">
        <v>723</v>
      </c>
      <c r="C4405">
        <v>20144039253</v>
      </c>
      <c r="D4405">
        <v>71</v>
      </c>
      <c r="E4405" t="s">
        <v>87</v>
      </c>
      <c r="G4405">
        <v>18.7</v>
      </c>
      <c r="H4405">
        <v>2014</v>
      </c>
      <c r="I4405">
        <v>11</v>
      </c>
      <c r="J4405">
        <v>6</v>
      </c>
      <c r="K4405">
        <v>8</v>
      </c>
      <c r="M4405" t="s">
        <v>932</v>
      </c>
      <c r="N4405" t="s">
        <v>933</v>
      </c>
      <c r="O4405" t="s">
        <v>934</v>
      </c>
      <c r="P4405" t="s">
        <v>934</v>
      </c>
      <c r="Q4405" t="s">
        <v>794</v>
      </c>
      <c r="R4405" t="str">
        <f t="shared" si="138"/>
        <v>Weekday</v>
      </c>
      <c r="S4405" s="12">
        <f t="shared" si="137"/>
        <v>41949</v>
      </c>
    </row>
    <row r="4406" spans="1:19" x14ac:dyDescent="0.25">
      <c r="A4406" t="s">
        <v>593</v>
      </c>
      <c r="B4406" t="s">
        <v>723</v>
      </c>
      <c r="C4406">
        <v>20144041075</v>
      </c>
      <c r="D4406">
        <v>71</v>
      </c>
      <c r="E4406" t="s">
        <v>62</v>
      </c>
      <c r="G4406">
        <v>13</v>
      </c>
      <c r="H4406">
        <v>2014</v>
      </c>
      <c r="I4406">
        <v>11</v>
      </c>
      <c r="J4406">
        <v>24</v>
      </c>
      <c r="K4406">
        <v>8</v>
      </c>
      <c r="M4406" t="s">
        <v>932</v>
      </c>
      <c r="N4406" t="s">
        <v>933</v>
      </c>
      <c r="O4406" t="s">
        <v>934</v>
      </c>
      <c r="P4406" t="s">
        <v>934</v>
      </c>
      <c r="Q4406" t="s">
        <v>739</v>
      </c>
      <c r="R4406" t="str">
        <f t="shared" si="138"/>
        <v>Weekday</v>
      </c>
      <c r="S4406" s="12">
        <f t="shared" si="137"/>
        <v>41967</v>
      </c>
    </row>
    <row r="4407" spans="1:19" x14ac:dyDescent="0.25">
      <c r="A4407" t="s">
        <v>593</v>
      </c>
      <c r="B4407" t="s">
        <v>723</v>
      </c>
      <c r="C4407">
        <v>20144041135</v>
      </c>
      <c r="D4407">
        <v>71</v>
      </c>
      <c r="E4407" t="s">
        <v>62</v>
      </c>
      <c r="G4407">
        <v>18.600000000000001</v>
      </c>
      <c r="H4407">
        <v>2014</v>
      </c>
      <c r="I4407">
        <v>11</v>
      </c>
      <c r="J4407">
        <v>18</v>
      </c>
      <c r="K4407">
        <v>17</v>
      </c>
      <c r="M4407" t="s">
        <v>932</v>
      </c>
      <c r="N4407" t="s">
        <v>933</v>
      </c>
      <c r="O4407" t="s">
        <v>934</v>
      </c>
      <c r="P4407" t="s">
        <v>934</v>
      </c>
      <c r="Q4407" t="s">
        <v>785</v>
      </c>
      <c r="R4407" t="str">
        <f t="shared" si="138"/>
        <v>Weekday</v>
      </c>
      <c r="S4407" s="12">
        <f t="shared" si="137"/>
        <v>41961</v>
      </c>
    </row>
    <row r="4408" spans="1:19" x14ac:dyDescent="0.25">
      <c r="A4408" t="s">
        <v>593</v>
      </c>
      <c r="B4408" t="s">
        <v>594</v>
      </c>
      <c r="C4408">
        <v>20144041476</v>
      </c>
      <c r="D4408">
        <v>70</v>
      </c>
      <c r="E4408" t="s">
        <v>62</v>
      </c>
      <c r="G4408">
        <v>13.94</v>
      </c>
      <c r="H4408">
        <v>2014</v>
      </c>
      <c r="I4408">
        <v>11</v>
      </c>
      <c r="J4408">
        <v>21</v>
      </c>
      <c r="K4408">
        <v>9</v>
      </c>
      <c r="M4408" t="s">
        <v>932</v>
      </c>
      <c r="N4408" t="s">
        <v>933</v>
      </c>
      <c r="O4408" t="s">
        <v>934</v>
      </c>
      <c r="P4408" t="s">
        <v>934</v>
      </c>
      <c r="R4408" t="str">
        <f t="shared" si="138"/>
        <v>Weekday</v>
      </c>
      <c r="S4408" s="12">
        <f t="shared" si="137"/>
        <v>41964</v>
      </c>
    </row>
    <row r="4409" spans="1:19" x14ac:dyDescent="0.25">
      <c r="A4409" t="s">
        <v>593</v>
      </c>
      <c r="B4409" t="s">
        <v>723</v>
      </c>
      <c r="C4409">
        <v>20144041518</v>
      </c>
      <c r="D4409">
        <v>71</v>
      </c>
      <c r="E4409" t="s">
        <v>62</v>
      </c>
      <c r="G4409">
        <v>18.2</v>
      </c>
      <c r="H4409">
        <v>2014</v>
      </c>
      <c r="I4409">
        <v>9</v>
      </c>
      <c r="J4409">
        <v>17</v>
      </c>
      <c r="K4409">
        <v>3</v>
      </c>
      <c r="M4409" t="s">
        <v>932</v>
      </c>
      <c r="N4409" t="s">
        <v>933</v>
      </c>
      <c r="O4409" t="s">
        <v>934</v>
      </c>
      <c r="P4409" t="s">
        <v>934</v>
      </c>
      <c r="Q4409" t="s">
        <v>783</v>
      </c>
      <c r="R4409" t="str">
        <f t="shared" si="138"/>
        <v>Weekday</v>
      </c>
      <c r="S4409" s="12">
        <f t="shared" si="137"/>
        <v>41899</v>
      </c>
    </row>
    <row r="4410" spans="1:19" x14ac:dyDescent="0.25">
      <c r="A4410" t="s">
        <v>593</v>
      </c>
      <c r="B4410" t="s">
        <v>723</v>
      </c>
      <c r="C4410">
        <v>20144042952</v>
      </c>
      <c r="D4410">
        <v>71</v>
      </c>
      <c r="E4410" t="s">
        <v>87</v>
      </c>
      <c r="G4410">
        <v>12.44</v>
      </c>
      <c r="H4410">
        <v>2014</v>
      </c>
      <c r="I4410">
        <v>11</v>
      </c>
      <c r="J4410">
        <v>26</v>
      </c>
      <c r="K4410">
        <v>12</v>
      </c>
      <c r="M4410" t="s">
        <v>932</v>
      </c>
      <c r="N4410" t="s">
        <v>933</v>
      </c>
      <c r="O4410" t="s">
        <v>934</v>
      </c>
      <c r="P4410" t="s">
        <v>934</v>
      </c>
      <c r="Q4410" t="s">
        <v>831</v>
      </c>
      <c r="R4410" t="str">
        <f t="shared" si="138"/>
        <v>Weekday</v>
      </c>
      <c r="S4410" s="12">
        <f t="shared" si="137"/>
        <v>41969</v>
      </c>
    </row>
    <row r="4411" spans="1:19" x14ac:dyDescent="0.25">
      <c r="A4411" t="s">
        <v>593</v>
      </c>
      <c r="B4411" t="s">
        <v>723</v>
      </c>
      <c r="C4411">
        <v>20144043125</v>
      </c>
      <c r="D4411">
        <v>275</v>
      </c>
      <c r="E4411" t="s">
        <v>940</v>
      </c>
      <c r="G4411">
        <v>32.200000000000003</v>
      </c>
      <c r="H4411">
        <v>2014</v>
      </c>
      <c r="I4411">
        <v>12</v>
      </c>
      <c r="J4411">
        <v>2</v>
      </c>
      <c r="K4411">
        <v>18</v>
      </c>
      <c r="M4411" t="s">
        <v>932</v>
      </c>
      <c r="N4411" t="s">
        <v>933</v>
      </c>
      <c r="O4411" t="s">
        <v>934</v>
      </c>
      <c r="P4411" t="s">
        <v>934</v>
      </c>
      <c r="R4411" t="str">
        <f t="shared" si="138"/>
        <v>Weekday</v>
      </c>
      <c r="S4411" s="12">
        <f t="shared" si="137"/>
        <v>41975</v>
      </c>
    </row>
    <row r="4412" spans="1:19" x14ac:dyDescent="0.25">
      <c r="A4412" t="s">
        <v>593</v>
      </c>
      <c r="B4412" t="s">
        <v>723</v>
      </c>
      <c r="C4412">
        <v>20144043291</v>
      </c>
      <c r="D4412">
        <v>71</v>
      </c>
      <c r="E4412" t="s">
        <v>62</v>
      </c>
      <c r="G4412">
        <v>16.8</v>
      </c>
      <c r="H4412">
        <v>2014</v>
      </c>
      <c r="I4412">
        <v>12</v>
      </c>
      <c r="J4412">
        <v>4</v>
      </c>
      <c r="K4412">
        <v>17</v>
      </c>
      <c r="M4412" t="s">
        <v>932</v>
      </c>
      <c r="N4412" t="s">
        <v>939</v>
      </c>
      <c r="O4412" t="s">
        <v>934</v>
      </c>
      <c r="P4412" t="s">
        <v>934</v>
      </c>
      <c r="Q4412" t="s">
        <v>946</v>
      </c>
      <c r="R4412" t="str">
        <f t="shared" si="138"/>
        <v>Weekday</v>
      </c>
      <c r="S4412" s="12">
        <f t="shared" si="137"/>
        <v>41977</v>
      </c>
    </row>
    <row r="4413" spans="1:19" x14ac:dyDescent="0.25">
      <c r="A4413" t="s">
        <v>593</v>
      </c>
      <c r="B4413" t="s">
        <v>723</v>
      </c>
      <c r="C4413">
        <v>20144043317</v>
      </c>
      <c r="D4413">
        <v>275</v>
      </c>
      <c r="E4413" t="s">
        <v>87</v>
      </c>
      <c r="G4413">
        <v>34.590000000000003</v>
      </c>
      <c r="H4413">
        <v>2014</v>
      </c>
      <c r="I4413">
        <v>12</v>
      </c>
      <c r="J4413">
        <v>5</v>
      </c>
      <c r="K4413">
        <v>7</v>
      </c>
      <c r="M4413" t="s">
        <v>932</v>
      </c>
      <c r="N4413" t="s">
        <v>933</v>
      </c>
      <c r="O4413" t="s">
        <v>934</v>
      </c>
      <c r="P4413" t="s">
        <v>934</v>
      </c>
      <c r="Q4413" t="s">
        <v>886</v>
      </c>
      <c r="R4413" t="str">
        <f t="shared" si="138"/>
        <v>Weekday</v>
      </c>
      <c r="S4413" s="12">
        <f t="shared" si="137"/>
        <v>41978</v>
      </c>
    </row>
    <row r="4414" spans="1:19" x14ac:dyDescent="0.25">
      <c r="A4414" t="s">
        <v>593</v>
      </c>
      <c r="B4414" t="s">
        <v>723</v>
      </c>
      <c r="C4414">
        <v>20144043766</v>
      </c>
      <c r="D4414">
        <v>71</v>
      </c>
      <c r="E4414" t="s">
        <v>87</v>
      </c>
      <c r="G4414">
        <v>12.03</v>
      </c>
      <c r="H4414">
        <v>2014</v>
      </c>
      <c r="I4414">
        <v>12</v>
      </c>
      <c r="J4414">
        <v>18</v>
      </c>
      <c r="K4414">
        <v>14</v>
      </c>
      <c r="M4414" t="s">
        <v>932</v>
      </c>
      <c r="N4414" t="s">
        <v>933</v>
      </c>
      <c r="O4414" t="s">
        <v>934</v>
      </c>
      <c r="P4414" t="s">
        <v>934</v>
      </c>
      <c r="Q4414" t="s">
        <v>834</v>
      </c>
      <c r="R4414" t="str">
        <f t="shared" si="138"/>
        <v>Weekday</v>
      </c>
      <c r="S4414" s="12">
        <f t="shared" si="137"/>
        <v>41991</v>
      </c>
    </row>
    <row r="4415" spans="1:19" x14ac:dyDescent="0.25">
      <c r="A4415" t="s">
        <v>593</v>
      </c>
      <c r="B4415" t="s">
        <v>723</v>
      </c>
      <c r="C4415">
        <v>20144043769</v>
      </c>
      <c r="D4415">
        <v>275</v>
      </c>
      <c r="E4415" t="s">
        <v>62</v>
      </c>
      <c r="G4415">
        <v>32.200000000000003</v>
      </c>
      <c r="H4415">
        <v>2014</v>
      </c>
      <c r="I4415">
        <v>12</v>
      </c>
      <c r="J4415">
        <v>18</v>
      </c>
      <c r="K4415">
        <v>11</v>
      </c>
      <c r="M4415" t="s">
        <v>935</v>
      </c>
      <c r="N4415" t="s">
        <v>936</v>
      </c>
      <c r="O4415" t="s">
        <v>934</v>
      </c>
      <c r="P4415" t="s">
        <v>934</v>
      </c>
      <c r="Q4415" t="s">
        <v>862</v>
      </c>
      <c r="R4415" t="str">
        <f t="shared" si="138"/>
        <v>Weekday</v>
      </c>
      <c r="S4415" s="12">
        <f t="shared" si="137"/>
        <v>41991</v>
      </c>
    </row>
    <row r="4416" spans="1:19" x14ac:dyDescent="0.25">
      <c r="A4416" t="s">
        <v>593</v>
      </c>
      <c r="B4416" t="s">
        <v>723</v>
      </c>
      <c r="C4416">
        <v>20144045125</v>
      </c>
      <c r="D4416">
        <v>71</v>
      </c>
      <c r="E4416" t="s">
        <v>87</v>
      </c>
      <c r="G4416">
        <v>11.19</v>
      </c>
      <c r="H4416">
        <v>2014</v>
      </c>
      <c r="I4416">
        <v>12</v>
      </c>
      <c r="J4416">
        <v>18</v>
      </c>
      <c r="K4416">
        <v>18</v>
      </c>
      <c r="M4416" t="s">
        <v>932</v>
      </c>
      <c r="N4416" t="s">
        <v>937</v>
      </c>
      <c r="O4416" t="s">
        <v>934</v>
      </c>
      <c r="P4416" t="s">
        <v>934</v>
      </c>
      <c r="R4416" t="str">
        <f t="shared" si="138"/>
        <v>Weekday</v>
      </c>
      <c r="S4416" s="12">
        <f t="shared" si="137"/>
        <v>41991</v>
      </c>
    </row>
    <row r="4417" spans="1:19" x14ac:dyDescent="0.25">
      <c r="A4417" t="s">
        <v>593</v>
      </c>
      <c r="B4417" t="s">
        <v>723</v>
      </c>
      <c r="C4417">
        <v>20144045497</v>
      </c>
      <c r="D4417">
        <v>71</v>
      </c>
      <c r="E4417" t="s">
        <v>940</v>
      </c>
      <c r="G4417">
        <v>12.9</v>
      </c>
      <c r="H4417">
        <v>2014</v>
      </c>
      <c r="I4417">
        <v>12</v>
      </c>
      <c r="J4417">
        <v>29</v>
      </c>
      <c r="K4417">
        <v>12</v>
      </c>
      <c r="M4417" t="s">
        <v>932</v>
      </c>
      <c r="N4417" t="s">
        <v>937</v>
      </c>
      <c r="O4417" t="s">
        <v>934</v>
      </c>
      <c r="P4417" t="s">
        <v>934</v>
      </c>
      <c r="R4417" t="str">
        <f t="shared" si="138"/>
        <v>Weekday</v>
      </c>
      <c r="S4417" s="12">
        <f t="shared" si="137"/>
        <v>42002</v>
      </c>
    </row>
    <row r="4418" spans="1:19" x14ac:dyDescent="0.25">
      <c r="A4418" t="s">
        <v>593</v>
      </c>
      <c r="B4418" t="s">
        <v>723</v>
      </c>
      <c r="C4418">
        <v>20144045498</v>
      </c>
      <c r="D4418">
        <v>71</v>
      </c>
      <c r="E4418" t="s">
        <v>87</v>
      </c>
      <c r="G4418">
        <v>12.7</v>
      </c>
      <c r="H4418">
        <v>2014</v>
      </c>
      <c r="I4418">
        <v>12</v>
      </c>
      <c r="J4418">
        <v>29</v>
      </c>
      <c r="K4418">
        <v>12</v>
      </c>
      <c r="M4418" t="s">
        <v>932</v>
      </c>
      <c r="N4418" t="s">
        <v>937</v>
      </c>
      <c r="O4418" t="s">
        <v>934</v>
      </c>
      <c r="P4418" t="s">
        <v>934</v>
      </c>
      <c r="Q4418" t="s">
        <v>830</v>
      </c>
      <c r="R4418" t="str">
        <f t="shared" si="138"/>
        <v>Weekday</v>
      </c>
      <c r="S4418" s="12">
        <f t="shared" si="137"/>
        <v>42002</v>
      </c>
    </row>
    <row r="4419" spans="1:19" x14ac:dyDescent="0.25">
      <c r="A4419" t="s">
        <v>593</v>
      </c>
      <c r="B4419" t="s">
        <v>723</v>
      </c>
      <c r="C4419">
        <v>20144046023</v>
      </c>
      <c r="D4419">
        <v>71</v>
      </c>
      <c r="E4419" t="s">
        <v>62</v>
      </c>
      <c r="G4419">
        <v>17.03</v>
      </c>
      <c r="H4419">
        <v>2014</v>
      </c>
      <c r="I4419">
        <v>12</v>
      </c>
      <c r="J4419">
        <v>29</v>
      </c>
      <c r="K4419">
        <v>16</v>
      </c>
      <c r="M4419" t="s">
        <v>932</v>
      </c>
      <c r="N4419" t="s">
        <v>933</v>
      </c>
      <c r="O4419" t="s">
        <v>934</v>
      </c>
      <c r="P4419" t="s">
        <v>934</v>
      </c>
      <c r="Q4419" t="s">
        <v>773</v>
      </c>
      <c r="R4419" t="str">
        <f t="shared" si="138"/>
        <v>Weekday</v>
      </c>
      <c r="S4419" s="12">
        <f t="shared" ref="S4419:S4482" si="139">DATE(H4419,I4419,J4419)</f>
        <v>42002</v>
      </c>
    </row>
    <row r="4420" spans="1:19" x14ac:dyDescent="0.25">
      <c r="A4420" t="s">
        <v>593</v>
      </c>
      <c r="B4420" t="s">
        <v>723</v>
      </c>
      <c r="C4420">
        <v>20144046027</v>
      </c>
      <c r="D4420">
        <v>71</v>
      </c>
      <c r="E4420" t="s">
        <v>87</v>
      </c>
      <c r="G4420">
        <v>12.44</v>
      </c>
      <c r="H4420">
        <v>2014</v>
      </c>
      <c r="I4420">
        <v>12</v>
      </c>
      <c r="J4420">
        <v>31</v>
      </c>
      <c r="K4420">
        <v>15</v>
      </c>
      <c r="M4420" t="s">
        <v>932</v>
      </c>
      <c r="N4420" t="s">
        <v>933</v>
      </c>
      <c r="O4420" t="s">
        <v>934</v>
      </c>
      <c r="P4420" t="s">
        <v>934</v>
      </c>
      <c r="Q4420" t="s">
        <v>831</v>
      </c>
      <c r="R4420" t="str">
        <f t="shared" si="138"/>
        <v>Weekday</v>
      </c>
      <c r="S4420" s="12">
        <f t="shared" si="139"/>
        <v>42004</v>
      </c>
    </row>
    <row r="4421" spans="1:19" x14ac:dyDescent="0.25">
      <c r="A4421" t="s">
        <v>593</v>
      </c>
      <c r="B4421" t="s">
        <v>723</v>
      </c>
      <c r="C4421">
        <v>20144046125</v>
      </c>
      <c r="D4421">
        <v>71</v>
      </c>
      <c r="E4421" t="s">
        <v>87</v>
      </c>
      <c r="G4421">
        <v>11.8</v>
      </c>
      <c r="H4421">
        <v>2014</v>
      </c>
      <c r="I4421">
        <v>12</v>
      </c>
      <c r="J4421">
        <v>4</v>
      </c>
      <c r="K4421">
        <v>10</v>
      </c>
      <c r="M4421" t="s">
        <v>932</v>
      </c>
      <c r="N4421" t="s">
        <v>933</v>
      </c>
      <c r="O4421" t="s">
        <v>934</v>
      </c>
      <c r="P4421" t="s">
        <v>934</v>
      </c>
      <c r="Q4421" t="s">
        <v>835</v>
      </c>
      <c r="R4421" t="str">
        <f t="shared" ref="R4421:R4484" si="140">IF(WEEKDAY(DATE(H4421,I4421,J4421),2)&lt;6,"Weekday","Weekend")</f>
        <v>Weekday</v>
      </c>
      <c r="S4421" s="12">
        <f t="shared" si="139"/>
        <v>41977</v>
      </c>
    </row>
    <row r="4422" spans="1:19" x14ac:dyDescent="0.25">
      <c r="A4422" t="s">
        <v>593</v>
      </c>
      <c r="B4422" t="s">
        <v>723</v>
      </c>
      <c r="C4422">
        <v>20144047264</v>
      </c>
      <c r="D4422">
        <v>275</v>
      </c>
      <c r="E4422" t="s">
        <v>87</v>
      </c>
      <c r="G4422">
        <v>31.17</v>
      </c>
      <c r="H4422">
        <v>2014</v>
      </c>
      <c r="I4422">
        <v>12</v>
      </c>
      <c r="J4422">
        <v>2</v>
      </c>
      <c r="K4422">
        <v>5</v>
      </c>
      <c r="M4422" t="s">
        <v>932</v>
      </c>
      <c r="N4422" t="s">
        <v>933</v>
      </c>
      <c r="O4422" t="s">
        <v>934</v>
      </c>
      <c r="P4422" t="s">
        <v>934</v>
      </c>
      <c r="Q4422" t="s">
        <v>901</v>
      </c>
      <c r="R4422" t="str">
        <f t="shared" si="140"/>
        <v>Weekday</v>
      </c>
      <c r="S4422" s="12">
        <f t="shared" si="139"/>
        <v>41975</v>
      </c>
    </row>
    <row r="4423" spans="1:19" x14ac:dyDescent="0.25">
      <c r="A4423" t="s">
        <v>593</v>
      </c>
      <c r="B4423" t="s">
        <v>723</v>
      </c>
      <c r="C4423">
        <v>20146000063</v>
      </c>
      <c r="D4423">
        <v>71</v>
      </c>
      <c r="E4423" t="s">
        <v>62</v>
      </c>
      <c r="G4423">
        <v>17.309999999999999</v>
      </c>
      <c r="H4423">
        <v>2014</v>
      </c>
      <c r="I4423">
        <v>1</v>
      </c>
      <c r="J4423">
        <v>1</v>
      </c>
      <c r="K4423">
        <v>4</v>
      </c>
      <c r="M4423" t="s">
        <v>935</v>
      </c>
      <c r="N4423" t="s">
        <v>933</v>
      </c>
      <c r="O4423" t="s">
        <v>934</v>
      </c>
      <c r="P4423" t="s">
        <v>934</v>
      </c>
      <c r="Q4423" t="s">
        <v>777</v>
      </c>
      <c r="R4423" t="str">
        <f t="shared" si="140"/>
        <v>Weekday</v>
      </c>
      <c r="S4423" s="12">
        <f t="shared" si="139"/>
        <v>41640</v>
      </c>
    </row>
    <row r="4424" spans="1:19" x14ac:dyDescent="0.25">
      <c r="A4424" t="s">
        <v>593</v>
      </c>
      <c r="B4424" t="s">
        <v>723</v>
      </c>
      <c r="C4424">
        <v>20146000120</v>
      </c>
      <c r="D4424">
        <v>275</v>
      </c>
      <c r="E4424" t="s">
        <v>87</v>
      </c>
      <c r="G4424">
        <v>31.79</v>
      </c>
      <c r="H4424">
        <v>2014</v>
      </c>
      <c r="I4424">
        <v>1</v>
      </c>
      <c r="J4424">
        <v>1</v>
      </c>
      <c r="K4424">
        <v>19</v>
      </c>
      <c r="M4424" t="s">
        <v>935</v>
      </c>
      <c r="N4424" t="s">
        <v>933</v>
      </c>
      <c r="O4424" t="s">
        <v>934</v>
      </c>
      <c r="P4424" t="s">
        <v>934</v>
      </c>
      <c r="Q4424" t="s">
        <v>899</v>
      </c>
      <c r="R4424" t="str">
        <f t="shared" si="140"/>
        <v>Weekday</v>
      </c>
      <c r="S4424" s="12">
        <f t="shared" si="139"/>
        <v>41640</v>
      </c>
    </row>
    <row r="4425" spans="1:19" x14ac:dyDescent="0.25">
      <c r="A4425" t="s">
        <v>593</v>
      </c>
      <c r="B4425" t="s">
        <v>723</v>
      </c>
      <c r="C4425">
        <v>20146000287</v>
      </c>
      <c r="D4425">
        <v>71</v>
      </c>
      <c r="E4425" t="s">
        <v>62</v>
      </c>
      <c r="G4425">
        <v>15.21</v>
      </c>
      <c r="H4425">
        <v>2014</v>
      </c>
      <c r="I4425">
        <v>1</v>
      </c>
      <c r="J4425">
        <v>2</v>
      </c>
      <c r="K4425">
        <v>18</v>
      </c>
      <c r="M4425" t="s">
        <v>932</v>
      </c>
      <c r="N4425" t="s">
        <v>933</v>
      </c>
      <c r="O4425" t="s">
        <v>934</v>
      </c>
      <c r="P4425" t="s">
        <v>934</v>
      </c>
      <c r="Q4425" t="s">
        <v>759</v>
      </c>
      <c r="R4425" t="str">
        <f t="shared" si="140"/>
        <v>Weekday</v>
      </c>
      <c r="S4425" s="12">
        <f t="shared" si="139"/>
        <v>41641</v>
      </c>
    </row>
    <row r="4426" spans="1:19" x14ac:dyDescent="0.25">
      <c r="A4426" t="s">
        <v>593</v>
      </c>
      <c r="B4426" t="s">
        <v>594</v>
      </c>
      <c r="C4426">
        <v>20146000396</v>
      </c>
      <c r="D4426">
        <v>70</v>
      </c>
      <c r="E4426" t="s">
        <v>62</v>
      </c>
      <c r="G4426">
        <v>8.44</v>
      </c>
      <c r="H4426">
        <v>2014</v>
      </c>
      <c r="I4426">
        <v>1</v>
      </c>
      <c r="J4426">
        <v>2</v>
      </c>
      <c r="K4426">
        <v>12</v>
      </c>
      <c r="M4426" t="s">
        <v>935</v>
      </c>
      <c r="N4426" t="s">
        <v>933</v>
      </c>
      <c r="O4426" t="s">
        <v>934</v>
      </c>
      <c r="P4426" t="s">
        <v>934</v>
      </c>
      <c r="Q4426" t="s">
        <v>602</v>
      </c>
      <c r="R4426" t="str">
        <f t="shared" si="140"/>
        <v>Weekday</v>
      </c>
      <c r="S4426" s="12">
        <f t="shared" si="139"/>
        <v>41641</v>
      </c>
    </row>
    <row r="4427" spans="1:19" x14ac:dyDescent="0.25">
      <c r="A4427" t="s">
        <v>593</v>
      </c>
      <c r="B4427" t="s">
        <v>594</v>
      </c>
      <c r="C4427">
        <v>20146000467</v>
      </c>
      <c r="D4427">
        <v>70</v>
      </c>
      <c r="E4427" t="s">
        <v>87</v>
      </c>
      <c r="G4427">
        <v>10.71</v>
      </c>
      <c r="H4427">
        <v>2014</v>
      </c>
      <c r="I4427">
        <v>1</v>
      </c>
      <c r="J4427">
        <v>3</v>
      </c>
      <c r="K4427">
        <v>16</v>
      </c>
      <c r="M4427" t="s">
        <v>932</v>
      </c>
      <c r="N4427" t="s">
        <v>933</v>
      </c>
      <c r="O4427" t="s">
        <v>934</v>
      </c>
      <c r="P4427" t="s">
        <v>934</v>
      </c>
      <c r="Q4427" t="s">
        <v>652</v>
      </c>
      <c r="R4427" t="str">
        <f t="shared" si="140"/>
        <v>Weekday</v>
      </c>
      <c r="S4427" s="12">
        <f t="shared" si="139"/>
        <v>41642</v>
      </c>
    </row>
    <row r="4428" spans="1:19" x14ac:dyDescent="0.25">
      <c r="A4428" t="s">
        <v>593</v>
      </c>
      <c r="B4428" t="s">
        <v>594</v>
      </c>
      <c r="C4428">
        <v>20146001109</v>
      </c>
      <c r="D4428">
        <v>70</v>
      </c>
      <c r="E4428" t="s">
        <v>87</v>
      </c>
      <c r="G4428">
        <v>16.07</v>
      </c>
      <c r="H4428">
        <v>2014</v>
      </c>
      <c r="I4428">
        <v>1</v>
      </c>
      <c r="J4428">
        <v>2</v>
      </c>
      <c r="K4428">
        <v>13</v>
      </c>
      <c r="M4428" t="s">
        <v>935</v>
      </c>
      <c r="N4428" t="s">
        <v>933</v>
      </c>
      <c r="O4428" t="s">
        <v>934</v>
      </c>
      <c r="P4428" t="s">
        <v>934</v>
      </c>
      <c r="R4428" t="str">
        <f t="shared" si="140"/>
        <v>Weekday</v>
      </c>
      <c r="S4428" s="12">
        <f t="shared" si="139"/>
        <v>41641</v>
      </c>
    </row>
    <row r="4429" spans="1:19" x14ac:dyDescent="0.25">
      <c r="A4429" t="s">
        <v>593</v>
      </c>
      <c r="B4429" t="s">
        <v>594</v>
      </c>
      <c r="C4429">
        <v>20146001210</v>
      </c>
      <c r="D4429">
        <v>70</v>
      </c>
      <c r="E4429" t="s">
        <v>87</v>
      </c>
      <c r="G4429">
        <v>17.22</v>
      </c>
      <c r="H4429">
        <v>2014</v>
      </c>
      <c r="I4429">
        <v>1</v>
      </c>
      <c r="J4429">
        <v>2</v>
      </c>
      <c r="K4429">
        <v>12</v>
      </c>
      <c r="M4429" t="s">
        <v>932</v>
      </c>
      <c r="N4429" t="s">
        <v>936</v>
      </c>
      <c r="O4429" t="s">
        <v>934</v>
      </c>
      <c r="P4429" t="s">
        <v>934</v>
      </c>
      <c r="Q4429" t="s">
        <v>717</v>
      </c>
      <c r="R4429" t="str">
        <f t="shared" si="140"/>
        <v>Weekday</v>
      </c>
      <c r="S4429" s="12">
        <f t="shared" si="139"/>
        <v>41641</v>
      </c>
    </row>
    <row r="4430" spans="1:19" x14ac:dyDescent="0.25">
      <c r="A4430" t="s">
        <v>593</v>
      </c>
      <c r="B4430" t="s">
        <v>594</v>
      </c>
      <c r="C4430">
        <v>20146001222</v>
      </c>
      <c r="D4430">
        <v>70</v>
      </c>
      <c r="E4430" t="s">
        <v>62</v>
      </c>
      <c r="G4430">
        <v>15.87</v>
      </c>
      <c r="H4430">
        <v>2014</v>
      </c>
      <c r="I4430">
        <v>1</v>
      </c>
      <c r="J4430">
        <v>3</v>
      </c>
      <c r="K4430">
        <v>12</v>
      </c>
      <c r="M4430" t="s">
        <v>932</v>
      </c>
      <c r="N4430" t="s">
        <v>937</v>
      </c>
      <c r="O4430" t="s">
        <v>934</v>
      </c>
      <c r="P4430" t="s">
        <v>934</v>
      </c>
      <c r="Q4430" t="s">
        <v>657</v>
      </c>
      <c r="R4430" t="str">
        <f t="shared" si="140"/>
        <v>Weekday</v>
      </c>
      <c r="S4430" s="12">
        <f t="shared" si="139"/>
        <v>41642</v>
      </c>
    </row>
    <row r="4431" spans="1:19" x14ac:dyDescent="0.25">
      <c r="A4431" t="s">
        <v>593</v>
      </c>
      <c r="B4431" t="s">
        <v>594</v>
      </c>
      <c r="C4431">
        <v>20146001740</v>
      </c>
      <c r="D4431">
        <v>70</v>
      </c>
      <c r="E4431" t="s">
        <v>87</v>
      </c>
      <c r="G4431">
        <v>18.829999999999998</v>
      </c>
      <c r="H4431">
        <v>2014</v>
      </c>
      <c r="I4431">
        <v>1</v>
      </c>
      <c r="J4431">
        <v>3</v>
      </c>
      <c r="K4431">
        <v>18</v>
      </c>
      <c r="M4431" t="s">
        <v>932</v>
      </c>
      <c r="N4431" t="s">
        <v>933</v>
      </c>
      <c r="O4431" t="s">
        <v>934</v>
      </c>
      <c r="P4431" t="s">
        <v>934</v>
      </c>
      <c r="Q4431" t="s">
        <v>705</v>
      </c>
      <c r="R4431" t="str">
        <f t="shared" si="140"/>
        <v>Weekday</v>
      </c>
      <c r="S4431" s="12">
        <f t="shared" si="139"/>
        <v>41642</v>
      </c>
    </row>
    <row r="4432" spans="1:19" x14ac:dyDescent="0.25">
      <c r="A4432" t="s">
        <v>593</v>
      </c>
      <c r="B4432" t="s">
        <v>723</v>
      </c>
      <c r="C4432">
        <v>20146001843</v>
      </c>
      <c r="D4432">
        <v>71</v>
      </c>
      <c r="E4432" t="s">
        <v>62</v>
      </c>
      <c r="G4432">
        <v>15.1</v>
      </c>
      <c r="H4432">
        <v>2014</v>
      </c>
      <c r="I4432">
        <v>1</v>
      </c>
      <c r="J4432">
        <v>3</v>
      </c>
      <c r="K4432">
        <v>16</v>
      </c>
      <c r="M4432" t="s">
        <v>932</v>
      </c>
      <c r="N4432" t="s">
        <v>933</v>
      </c>
      <c r="O4432" t="s">
        <v>934</v>
      </c>
      <c r="P4432" t="s">
        <v>934</v>
      </c>
      <c r="Q4432" t="s">
        <v>759</v>
      </c>
      <c r="R4432" t="str">
        <f t="shared" si="140"/>
        <v>Weekday</v>
      </c>
      <c r="S4432" s="12">
        <f t="shared" si="139"/>
        <v>41642</v>
      </c>
    </row>
    <row r="4433" spans="1:19" x14ac:dyDescent="0.25">
      <c r="A4433" t="s">
        <v>593</v>
      </c>
      <c r="B4433" t="s">
        <v>594</v>
      </c>
      <c r="C4433">
        <v>20146002179</v>
      </c>
      <c r="D4433">
        <v>70</v>
      </c>
      <c r="E4433" t="s">
        <v>62</v>
      </c>
      <c r="G4433">
        <v>16.97</v>
      </c>
      <c r="H4433">
        <v>2014</v>
      </c>
      <c r="I4433">
        <v>1</v>
      </c>
      <c r="J4433">
        <v>5</v>
      </c>
      <c r="K4433">
        <v>20</v>
      </c>
      <c r="M4433" t="s">
        <v>932</v>
      </c>
      <c r="N4433" t="s">
        <v>933</v>
      </c>
      <c r="O4433" t="s">
        <v>934</v>
      </c>
      <c r="P4433" t="s">
        <v>934</v>
      </c>
      <c r="Q4433" t="s">
        <v>665</v>
      </c>
      <c r="R4433" t="str">
        <f t="shared" si="140"/>
        <v>Weekend</v>
      </c>
      <c r="S4433" s="12">
        <f t="shared" si="139"/>
        <v>41644</v>
      </c>
    </row>
    <row r="4434" spans="1:19" x14ac:dyDescent="0.25">
      <c r="A4434" t="s">
        <v>593</v>
      </c>
      <c r="B4434" t="s">
        <v>836</v>
      </c>
      <c r="C4434">
        <v>20146002189</v>
      </c>
      <c r="D4434">
        <v>71</v>
      </c>
      <c r="E4434" t="s">
        <v>87</v>
      </c>
      <c r="G4434">
        <v>2.33</v>
      </c>
      <c r="H4434">
        <v>2014</v>
      </c>
      <c r="I4434">
        <v>1</v>
      </c>
      <c r="J4434">
        <v>6</v>
      </c>
      <c r="K4434">
        <v>0</v>
      </c>
      <c r="M4434" t="s">
        <v>935</v>
      </c>
      <c r="N4434" t="s">
        <v>933</v>
      </c>
      <c r="O4434" t="s">
        <v>934</v>
      </c>
      <c r="P4434" t="s">
        <v>934</v>
      </c>
      <c r="Q4434" t="s">
        <v>852</v>
      </c>
      <c r="R4434" t="str">
        <f t="shared" si="140"/>
        <v>Weekday</v>
      </c>
      <c r="S4434" s="12">
        <f t="shared" si="139"/>
        <v>41645</v>
      </c>
    </row>
    <row r="4435" spans="1:19" x14ac:dyDescent="0.25">
      <c r="A4435" t="s">
        <v>593</v>
      </c>
      <c r="B4435" t="s">
        <v>594</v>
      </c>
      <c r="C4435">
        <v>20146002495</v>
      </c>
      <c r="D4435">
        <v>70</v>
      </c>
      <c r="E4435" t="s">
        <v>62</v>
      </c>
      <c r="G4435">
        <v>13.25</v>
      </c>
      <c r="H4435">
        <v>2014</v>
      </c>
      <c r="I4435">
        <v>1</v>
      </c>
      <c r="J4435">
        <v>4</v>
      </c>
      <c r="K4435">
        <v>9</v>
      </c>
      <c r="M4435" t="s">
        <v>935</v>
      </c>
      <c r="N4435" t="s">
        <v>936</v>
      </c>
      <c r="O4435" t="s">
        <v>934</v>
      </c>
      <c r="P4435" t="s">
        <v>934</v>
      </c>
      <c r="R4435" t="str">
        <f t="shared" si="140"/>
        <v>Weekend</v>
      </c>
      <c r="S4435" s="12">
        <f t="shared" si="139"/>
        <v>41643</v>
      </c>
    </row>
    <row r="4436" spans="1:19" x14ac:dyDescent="0.25">
      <c r="A4436" t="s">
        <v>593</v>
      </c>
      <c r="B4436" t="s">
        <v>836</v>
      </c>
      <c r="C4436">
        <v>20146002503</v>
      </c>
      <c r="D4436">
        <v>71</v>
      </c>
      <c r="E4436" t="s">
        <v>62</v>
      </c>
      <c r="G4436">
        <v>2.13</v>
      </c>
      <c r="H4436">
        <v>2014</v>
      </c>
      <c r="I4436">
        <v>1</v>
      </c>
      <c r="J4436">
        <v>6</v>
      </c>
      <c r="K4436">
        <v>8</v>
      </c>
      <c r="M4436" t="s">
        <v>932</v>
      </c>
      <c r="N4436" t="s">
        <v>936</v>
      </c>
      <c r="P4436" t="s">
        <v>934</v>
      </c>
      <c r="Q4436" t="s">
        <v>842</v>
      </c>
      <c r="R4436" t="str">
        <f t="shared" si="140"/>
        <v>Weekday</v>
      </c>
      <c r="S4436" s="12">
        <f t="shared" si="139"/>
        <v>41645</v>
      </c>
    </row>
    <row r="4437" spans="1:19" x14ac:dyDescent="0.25">
      <c r="A4437" t="s">
        <v>593</v>
      </c>
      <c r="B4437" t="s">
        <v>594</v>
      </c>
      <c r="C4437">
        <v>20146002604</v>
      </c>
      <c r="D4437">
        <v>70</v>
      </c>
      <c r="E4437" t="s">
        <v>62</v>
      </c>
      <c r="G4437">
        <v>17.010000000000002</v>
      </c>
      <c r="H4437">
        <v>2014</v>
      </c>
      <c r="I4437">
        <v>1</v>
      </c>
      <c r="J4437">
        <v>4</v>
      </c>
      <c r="K4437">
        <v>3</v>
      </c>
      <c r="M4437" t="s">
        <v>935</v>
      </c>
      <c r="N4437" t="s">
        <v>933</v>
      </c>
      <c r="O4437" t="s">
        <v>934</v>
      </c>
      <c r="P4437" t="s">
        <v>934</v>
      </c>
      <c r="Q4437" t="s">
        <v>665</v>
      </c>
      <c r="R4437" t="str">
        <f t="shared" si="140"/>
        <v>Weekend</v>
      </c>
      <c r="S4437" s="12">
        <f t="shared" si="139"/>
        <v>41643</v>
      </c>
    </row>
    <row r="4438" spans="1:19" x14ac:dyDescent="0.25">
      <c r="A4438" t="s">
        <v>593</v>
      </c>
      <c r="B4438" t="s">
        <v>836</v>
      </c>
      <c r="C4438">
        <v>20146002821</v>
      </c>
      <c r="D4438">
        <v>71</v>
      </c>
      <c r="E4438" t="s">
        <v>87</v>
      </c>
      <c r="G4438">
        <v>0.06</v>
      </c>
      <c r="H4438">
        <v>2014</v>
      </c>
      <c r="I4438">
        <v>1</v>
      </c>
      <c r="J4438">
        <v>3</v>
      </c>
      <c r="K4438">
        <v>4</v>
      </c>
      <c r="M4438" t="s">
        <v>935</v>
      </c>
      <c r="N4438" t="s">
        <v>933</v>
      </c>
      <c r="O4438" t="s">
        <v>934</v>
      </c>
      <c r="P4438" t="s">
        <v>934</v>
      </c>
      <c r="R4438" t="str">
        <f t="shared" si="140"/>
        <v>Weekday</v>
      </c>
      <c r="S4438" s="12">
        <f t="shared" si="139"/>
        <v>41642</v>
      </c>
    </row>
    <row r="4439" spans="1:19" x14ac:dyDescent="0.25">
      <c r="A4439" t="s">
        <v>593</v>
      </c>
      <c r="B4439" t="s">
        <v>836</v>
      </c>
      <c r="C4439">
        <v>20146002824</v>
      </c>
      <c r="D4439">
        <v>71</v>
      </c>
      <c r="E4439" t="s">
        <v>87</v>
      </c>
      <c r="G4439">
        <v>2.74</v>
      </c>
      <c r="H4439">
        <v>2014</v>
      </c>
      <c r="I4439">
        <v>1</v>
      </c>
      <c r="J4439">
        <v>7</v>
      </c>
      <c r="K4439">
        <v>6</v>
      </c>
      <c r="M4439" t="s">
        <v>935</v>
      </c>
      <c r="N4439" t="s">
        <v>933</v>
      </c>
      <c r="O4439" t="s">
        <v>934</v>
      </c>
      <c r="P4439" t="s">
        <v>934</v>
      </c>
      <c r="Q4439" t="s">
        <v>850</v>
      </c>
      <c r="R4439" t="str">
        <f t="shared" si="140"/>
        <v>Weekday</v>
      </c>
      <c r="S4439" s="12">
        <f t="shared" si="139"/>
        <v>41646</v>
      </c>
    </row>
    <row r="4440" spans="1:19" x14ac:dyDescent="0.25">
      <c r="A4440" t="s">
        <v>593</v>
      </c>
      <c r="B4440" t="s">
        <v>723</v>
      </c>
      <c r="C4440">
        <v>20146002950</v>
      </c>
      <c r="D4440">
        <v>275</v>
      </c>
      <c r="E4440" t="s">
        <v>62</v>
      </c>
      <c r="G4440">
        <v>35.409999999999997</v>
      </c>
      <c r="H4440">
        <v>2014</v>
      </c>
      <c r="I4440">
        <v>1</v>
      </c>
      <c r="J4440">
        <v>2</v>
      </c>
      <c r="K4440">
        <v>23</v>
      </c>
      <c r="M4440" t="s">
        <v>935</v>
      </c>
      <c r="N4440" t="s">
        <v>933</v>
      </c>
      <c r="O4440" t="s">
        <v>934</v>
      </c>
      <c r="P4440" t="s">
        <v>934</v>
      </c>
      <c r="R4440" t="str">
        <f t="shared" si="140"/>
        <v>Weekday</v>
      </c>
      <c r="S4440" s="12">
        <f t="shared" si="139"/>
        <v>41641</v>
      </c>
    </row>
    <row r="4441" spans="1:19" x14ac:dyDescent="0.25">
      <c r="A4441" t="s">
        <v>593</v>
      </c>
      <c r="B4441" t="s">
        <v>594</v>
      </c>
      <c r="C4441">
        <v>20146002993</v>
      </c>
      <c r="D4441">
        <v>70</v>
      </c>
      <c r="E4441" t="s">
        <v>62</v>
      </c>
      <c r="G4441">
        <v>16.690000000000001</v>
      </c>
      <c r="H4441">
        <v>2014</v>
      </c>
      <c r="I4441">
        <v>1</v>
      </c>
      <c r="J4441">
        <v>8</v>
      </c>
      <c r="K4441">
        <v>16</v>
      </c>
      <c r="M4441" t="s">
        <v>932</v>
      </c>
      <c r="N4441" t="s">
        <v>937</v>
      </c>
      <c r="O4441" t="s">
        <v>934</v>
      </c>
      <c r="P4441" t="s">
        <v>934</v>
      </c>
      <c r="Q4441" t="s">
        <v>661</v>
      </c>
      <c r="R4441" t="str">
        <f t="shared" si="140"/>
        <v>Weekday</v>
      </c>
      <c r="S4441" s="12">
        <f t="shared" si="139"/>
        <v>41647</v>
      </c>
    </row>
    <row r="4442" spans="1:19" x14ac:dyDescent="0.25">
      <c r="A4442" t="s">
        <v>593</v>
      </c>
      <c r="B4442" t="s">
        <v>836</v>
      </c>
      <c r="C4442">
        <v>20146003179</v>
      </c>
      <c r="D4442">
        <v>71</v>
      </c>
      <c r="E4442" t="s">
        <v>62</v>
      </c>
      <c r="G4442">
        <v>2.13</v>
      </c>
      <c r="H4442">
        <v>2014</v>
      </c>
      <c r="I4442">
        <v>1</v>
      </c>
      <c r="J4442">
        <v>6</v>
      </c>
      <c r="K4442">
        <v>9</v>
      </c>
      <c r="M4442" t="s">
        <v>932</v>
      </c>
      <c r="N4442" t="s">
        <v>933</v>
      </c>
      <c r="P4442" t="s">
        <v>934</v>
      </c>
      <c r="Q4442" t="s">
        <v>842</v>
      </c>
      <c r="R4442" t="str">
        <f t="shared" si="140"/>
        <v>Weekday</v>
      </c>
      <c r="S4442" s="12">
        <f t="shared" si="139"/>
        <v>41645</v>
      </c>
    </row>
    <row r="4443" spans="1:19" x14ac:dyDescent="0.25">
      <c r="A4443" t="s">
        <v>593</v>
      </c>
      <c r="B4443" t="s">
        <v>594</v>
      </c>
      <c r="C4443">
        <v>20146003427</v>
      </c>
      <c r="D4443">
        <v>70</v>
      </c>
      <c r="E4443" t="s">
        <v>62</v>
      </c>
      <c r="G4443">
        <v>16.489999999999998</v>
      </c>
      <c r="H4443">
        <v>2014</v>
      </c>
      <c r="I4443">
        <v>1</v>
      </c>
      <c r="J4443">
        <v>9</v>
      </c>
      <c r="K4443">
        <v>16</v>
      </c>
      <c r="M4443" t="s">
        <v>932</v>
      </c>
      <c r="N4443" t="s">
        <v>933</v>
      </c>
      <c r="O4443" t="s">
        <v>934</v>
      </c>
      <c r="P4443" t="s">
        <v>934</v>
      </c>
      <c r="Q4443" t="s">
        <v>659</v>
      </c>
      <c r="R4443" t="str">
        <f t="shared" si="140"/>
        <v>Weekday</v>
      </c>
      <c r="S4443" s="12">
        <f t="shared" si="139"/>
        <v>41648</v>
      </c>
    </row>
    <row r="4444" spans="1:19" x14ac:dyDescent="0.25">
      <c r="A4444" t="s">
        <v>593</v>
      </c>
      <c r="B4444" t="s">
        <v>723</v>
      </c>
      <c r="C4444">
        <v>20146003613</v>
      </c>
      <c r="D4444">
        <v>71</v>
      </c>
      <c r="E4444" t="s">
        <v>87</v>
      </c>
      <c r="G4444">
        <v>16.8</v>
      </c>
      <c r="H4444">
        <v>2014</v>
      </c>
      <c r="I4444">
        <v>1</v>
      </c>
      <c r="J4444">
        <v>2</v>
      </c>
      <c r="K4444">
        <v>14</v>
      </c>
      <c r="M4444" t="s">
        <v>932</v>
      </c>
      <c r="N4444" t="s">
        <v>933</v>
      </c>
      <c r="O4444" t="s">
        <v>934</v>
      </c>
      <c r="P4444" t="s">
        <v>934</v>
      </c>
      <c r="Q4444" t="s">
        <v>808</v>
      </c>
      <c r="R4444" t="str">
        <f t="shared" si="140"/>
        <v>Weekday</v>
      </c>
      <c r="S4444" s="12">
        <f t="shared" si="139"/>
        <v>41641</v>
      </c>
    </row>
    <row r="4445" spans="1:19" x14ac:dyDescent="0.25">
      <c r="A4445" t="s">
        <v>593</v>
      </c>
      <c r="B4445" t="s">
        <v>594</v>
      </c>
      <c r="C4445">
        <v>20146003761</v>
      </c>
      <c r="D4445">
        <v>70</v>
      </c>
      <c r="E4445" t="s">
        <v>62</v>
      </c>
      <c r="G4445">
        <v>14.15</v>
      </c>
      <c r="H4445">
        <v>2014</v>
      </c>
      <c r="I4445">
        <v>1</v>
      </c>
      <c r="J4445">
        <v>9</v>
      </c>
      <c r="K4445">
        <v>10</v>
      </c>
      <c r="M4445" t="s">
        <v>932</v>
      </c>
      <c r="N4445" t="s">
        <v>933</v>
      </c>
      <c r="O4445" t="s">
        <v>934</v>
      </c>
      <c r="P4445" t="s">
        <v>934</v>
      </c>
      <c r="R4445" t="str">
        <f t="shared" si="140"/>
        <v>Weekday</v>
      </c>
      <c r="S4445" s="12">
        <f t="shared" si="139"/>
        <v>41648</v>
      </c>
    </row>
    <row r="4446" spans="1:19" x14ac:dyDescent="0.25">
      <c r="A4446" t="s">
        <v>593</v>
      </c>
      <c r="B4446" t="s">
        <v>594</v>
      </c>
      <c r="C4446">
        <v>20146003848</v>
      </c>
      <c r="D4446">
        <v>70</v>
      </c>
      <c r="E4446" t="s">
        <v>87</v>
      </c>
      <c r="G4446">
        <v>16.260000000000002</v>
      </c>
      <c r="H4446">
        <v>2014</v>
      </c>
      <c r="I4446">
        <v>1</v>
      </c>
      <c r="J4446">
        <v>10</v>
      </c>
      <c r="K4446">
        <v>19</v>
      </c>
      <c r="M4446" t="s">
        <v>932</v>
      </c>
      <c r="N4446" t="s">
        <v>937</v>
      </c>
      <c r="O4446" t="s">
        <v>934</v>
      </c>
      <c r="P4446" t="s">
        <v>934</v>
      </c>
      <c r="R4446" t="str">
        <f t="shared" si="140"/>
        <v>Weekday</v>
      </c>
      <c r="S4446" s="12">
        <f t="shared" si="139"/>
        <v>41649</v>
      </c>
    </row>
    <row r="4447" spans="1:19" x14ac:dyDescent="0.25">
      <c r="A4447" t="s">
        <v>593</v>
      </c>
      <c r="B4447" t="s">
        <v>723</v>
      </c>
      <c r="C4447">
        <v>20146004043</v>
      </c>
      <c r="D4447">
        <v>71</v>
      </c>
      <c r="E4447" t="s">
        <v>62</v>
      </c>
      <c r="G4447">
        <v>19.399999999999999</v>
      </c>
      <c r="H4447">
        <v>2014</v>
      </c>
      <c r="I4447">
        <v>1</v>
      </c>
      <c r="J4447">
        <v>9</v>
      </c>
      <c r="K4447">
        <v>8</v>
      </c>
      <c r="M4447" t="s">
        <v>932</v>
      </c>
      <c r="N4447" t="s">
        <v>933</v>
      </c>
      <c r="O4447" t="s">
        <v>934</v>
      </c>
      <c r="P4447" t="s">
        <v>934</v>
      </c>
      <c r="R4447" t="str">
        <f t="shared" si="140"/>
        <v>Weekday</v>
      </c>
      <c r="S4447" s="12">
        <f t="shared" si="139"/>
        <v>41648</v>
      </c>
    </row>
    <row r="4448" spans="1:19" x14ac:dyDescent="0.25">
      <c r="A4448" t="s">
        <v>593</v>
      </c>
      <c r="B4448" t="s">
        <v>723</v>
      </c>
      <c r="C4448">
        <v>20146004563</v>
      </c>
      <c r="D4448">
        <v>71</v>
      </c>
      <c r="E4448" t="s">
        <v>87</v>
      </c>
      <c r="G4448">
        <v>17.54</v>
      </c>
      <c r="H4448">
        <v>2014</v>
      </c>
      <c r="I4448">
        <v>1</v>
      </c>
      <c r="J4448">
        <v>10</v>
      </c>
      <c r="K4448">
        <v>18</v>
      </c>
      <c r="M4448" t="s">
        <v>932</v>
      </c>
      <c r="N4448" t="s">
        <v>933</v>
      </c>
      <c r="O4448" t="s">
        <v>934</v>
      </c>
      <c r="P4448" t="s">
        <v>934</v>
      </c>
      <c r="Q4448" t="s">
        <v>800</v>
      </c>
      <c r="R4448" t="str">
        <f t="shared" si="140"/>
        <v>Weekday</v>
      </c>
      <c r="S4448" s="12">
        <f t="shared" si="139"/>
        <v>41649</v>
      </c>
    </row>
    <row r="4449" spans="1:19" x14ac:dyDescent="0.25">
      <c r="A4449" t="s">
        <v>593</v>
      </c>
      <c r="B4449" t="s">
        <v>723</v>
      </c>
      <c r="C4449">
        <v>20146004565</v>
      </c>
      <c r="D4449">
        <v>71</v>
      </c>
      <c r="E4449" t="s">
        <v>87</v>
      </c>
      <c r="G4449">
        <v>17.739999999999998</v>
      </c>
      <c r="H4449">
        <v>2014</v>
      </c>
      <c r="I4449">
        <v>1</v>
      </c>
      <c r="J4449">
        <v>10</v>
      </c>
      <c r="K4449">
        <v>18</v>
      </c>
      <c r="M4449" t="s">
        <v>932</v>
      </c>
      <c r="N4449" t="s">
        <v>933</v>
      </c>
      <c r="O4449" t="s">
        <v>934</v>
      </c>
      <c r="P4449" t="s">
        <v>934</v>
      </c>
      <c r="Q4449" t="s">
        <v>797</v>
      </c>
      <c r="R4449" t="str">
        <f t="shared" si="140"/>
        <v>Weekday</v>
      </c>
      <c r="S4449" s="12">
        <f t="shared" si="139"/>
        <v>41649</v>
      </c>
    </row>
    <row r="4450" spans="1:19" x14ac:dyDescent="0.25">
      <c r="A4450" t="s">
        <v>593</v>
      </c>
      <c r="B4450" t="s">
        <v>723</v>
      </c>
      <c r="C4450">
        <v>20146004569</v>
      </c>
      <c r="D4450">
        <v>71</v>
      </c>
      <c r="E4450" t="s">
        <v>87</v>
      </c>
      <c r="G4450">
        <v>15.3</v>
      </c>
      <c r="H4450">
        <v>2014</v>
      </c>
      <c r="I4450">
        <v>1</v>
      </c>
      <c r="J4450">
        <v>13</v>
      </c>
      <c r="K4450">
        <v>10</v>
      </c>
      <c r="M4450" t="s">
        <v>932</v>
      </c>
      <c r="N4450" t="s">
        <v>933</v>
      </c>
      <c r="O4450" t="s">
        <v>934</v>
      </c>
      <c r="P4450" t="s">
        <v>934</v>
      </c>
      <c r="Q4450" t="s">
        <v>946</v>
      </c>
      <c r="R4450" t="str">
        <f t="shared" si="140"/>
        <v>Weekday</v>
      </c>
      <c r="S4450" s="12">
        <f t="shared" si="139"/>
        <v>41652</v>
      </c>
    </row>
    <row r="4451" spans="1:19" x14ac:dyDescent="0.25">
      <c r="A4451" t="s">
        <v>593</v>
      </c>
      <c r="B4451" t="s">
        <v>723</v>
      </c>
      <c r="C4451">
        <v>20146004570</v>
      </c>
      <c r="D4451">
        <v>275</v>
      </c>
      <c r="E4451" t="s">
        <v>62</v>
      </c>
      <c r="G4451">
        <v>32.700000000000003</v>
      </c>
      <c r="H4451">
        <v>2014</v>
      </c>
      <c r="I4451">
        <v>1</v>
      </c>
      <c r="J4451">
        <v>13</v>
      </c>
      <c r="K4451">
        <v>18</v>
      </c>
      <c r="M4451" t="s">
        <v>932</v>
      </c>
      <c r="N4451" t="s">
        <v>933</v>
      </c>
      <c r="O4451" t="s">
        <v>934</v>
      </c>
      <c r="P4451" t="s">
        <v>934</v>
      </c>
      <c r="Q4451" t="s">
        <v>864</v>
      </c>
      <c r="R4451" t="str">
        <f t="shared" si="140"/>
        <v>Weekday</v>
      </c>
      <c r="S4451" s="12">
        <f t="shared" si="139"/>
        <v>41652</v>
      </c>
    </row>
    <row r="4452" spans="1:19" x14ac:dyDescent="0.25">
      <c r="A4452" t="s">
        <v>593</v>
      </c>
      <c r="B4452" t="s">
        <v>723</v>
      </c>
      <c r="C4452">
        <v>20146004575</v>
      </c>
      <c r="D4452">
        <v>71</v>
      </c>
      <c r="E4452" t="s">
        <v>62</v>
      </c>
      <c r="G4452">
        <v>14.6</v>
      </c>
      <c r="H4452">
        <v>2014</v>
      </c>
      <c r="I4452">
        <v>1</v>
      </c>
      <c r="J4452">
        <v>9</v>
      </c>
      <c r="K4452">
        <v>7</v>
      </c>
      <c r="M4452" t="s">
        <v>932</v>
      </c>
      <c r="N4452" t="s">
        <v>933</v>
      </c>
      <c r="O4452" t="s">
        <v>934</v>
      </c>
      <c r="P4452" t="s">
        <v>934</v>
      </c>
      <c r="Q4452" t="s">
        <v>755</v>
      </c>
      <c r="R4452" t="str">
        <f t="shared" si="140"/>
        <v>Weekday</v>
      </c>
      <c r="S4452" s="12">
        <f t="shared" si="139"/>
        <v>41648</v>
      </c>
    </row>
    <row r="4453" spans="1:19" x14ac:dyDescent="0.25">
      <c r="A4453" t="s">
        <v>593</v>
      </c>
      <c r="B4453" t="s">
        <v>594</v>
      </c>
      <c r="C4453">
        <v>20146004713</v>
      </c>
      <c r="D4453">
        <v>70</v>
      </c>
      <c r="E4453" t="s">
        <v>87</v>
      </c>
      <c r="G4453">
        <v>13.25</v>
      </c>
      <c r="H4453">
        <v>2014</v>
      </c>
      <c r="I4453">
        <v>1</v>
      </c>
      <c r="J4453">
        <v>14</v>
      </c>
      <c r="K4453">
        <v>7</v>
      </c>
      <c r="M4453" t="s">
        <v>932</v>
      </c>
      <c r="N4453" t="s">
        <v>933</v>
      </c>
      <c r="O4453" t="s">
        <v>934</v>
      </c>
      <c r="P4453" t="s">
        <v>934</v>
      </c>
      <c r="R4453" t="str">
        <f t="shared" si="140"/>
        <v>Weekday</v>
      </c>
      <c r="S4453" s="12">
        <f t="shared" si="139"/>
        <v>41653</v>
      </c>
    </row>
    <row r="4454" spans="1:19" x14ac:dyDescent="0.25">
      <c r="A4454" t="s">
        <v>593</v>
      </c>
      <c r="B4454" t="s">
        <v>594</v>
      </c>
      <c r="C4454">
        <v>20146004725</v>
      </c>
      <c r="D4454">
        <v>70</v>
      </c>
      <c r="E4454" t="s">
        <v>62</v>
      </c>
      <c r="G4454">
        <v>15.1</v>
      </c>
      <c r="H4454">
        <v>2014</v>
      </c>
      <c r="I4454">
        <v>1</v>
      </c>
      <c r="J4454">
        <v>9</v>
      </c>
      <c r="K4454">
        <v>11</v>
      </c>
      <c r="M4454" t="s">
        <v>932</v>
      </c>
      <c r="N4454" t="s">
        <v>933</v>
      </c>
      <c r="O4454" t="s">
        <v>934</v>
      </c>
      <c r="P4454" t="s">
        <v>934</v>
      </c>
      <c r="R4454" t="str">
        <f t="shared" si="140"/>
        <v>Weekday</v>
      </c>
      <c r="S4454" s="12">
        <f t="shared" si="139"/>
        <v>41648</v>
      </c>
    </row>
    <row r="4455" spans="1:19" x14ac:dyDescent="0.25">
      <c r="A4455" t="s">
        <v>593</v>
      </c>
      <c r="B4455" t="s">
        <v>594</v>
      </c>
      <c r="C4455">
        <v>20146004801</v>
      </c>
      <c r="D4455">
        <v>70</v>
      </c>
      <c r="E4455" t="s">
        <v>62</v>
      </c>
      <c r="G4455">
        <v>17.14</v>
      </c>
      <c r="H4455">
        <v>2014</v>
      </c>
      <c r="I4455">
        <v>1</v>
      </c>
      <c r="J4455">
        <v>2</v>
      </c>
      <c r="K4455">
        <v>11</v>
      </c>
      <c r="M4455" t="s">
        <v>932</v>
      </c>
      <c r="N4455" t="s">
        <v>936</v>
      </c>
      <c r="O4455" t="s">
        <v>934</v>
      </c>
      <c r="P4455" t="s">
        <v>934</v>
      </c>
      <c r="Q4455" t="s">
        <v>669</v>
      </c>
      <c r="R4455" t="str">
        <f t="shared" si="140"/>
        <v>Weekday</v>
      </c>
      <c r="S4455" s="12">
        <f t="shared" si="139"/>
        <v>41641</v>
      </c>
    </row>
    <row r="4456" spans="1:19" x14ac:dyDescent="0.25">
      <c r="A4456" t="s">
        <v>593</v>
      </c>
      <c r="B4456" t="s">
        <v>723</v>
      </c>
      <c r="C4456">
        <v>20146005162</v>
      </c>
      <c r="D4456">
        <v>275</v>
      </c>
      <c r="E4456" t="s">
        <v>62</v>
      </c>
      <c r="G4456">
        <v>32.700000000000003</v>
      </c>
      <c r="H4456">
        <v>2014</v>
      </c>
      <c r="I4456">
        <v>1</v>
      </c>
      <c r="J4456">
        <v>13</v>
      </c>
      <c r="K4456">
        <v>19</v>
      </c>
      <c r="M4456" t="s">
        <v>932</v>
      </c>
      <c r="N4456" t="s">
        <v>937</v>
      </c>
      <c r="O4456" t="s">
        <v>934</v>
      </c>
      <c r="P4456" t="s">
        <v>934</v>
      </c>
      <c r="Q4456" t="s">
        <v>864</v>
      </c>
      <c r="R4456" t="str">
        <f t="shared" si="140"/>
        <v>Weekday</v>
      </c>
      <c r="S4456" s="12">
        <f t="shared" si="139"/>
        <v>41652</v>
      </c>
    </row>
    <row r="4457" spans="1:19" x14ac:dyDescent="0.25">
      <c r="A4457" t="s">
        <v>593</v>
      </c>
      <c r="B4457" t="s">
        <v>723</v>
      </c>
      <c r="C4457">
        <v>20146005163</v>
      </c>
      <c r="D4457">
        <v>275</v>
      </c>
      <c r="E4457" t="s">
        <v>87</v>
      </c>
      <c r="G4457">
        <v>32.909999999999997</v>
      </c>
      <c r="H4457">
        <v>2014</v>
      </c>
      <c r="I4457">
        <v>1</v>
      </c>
      <c r="J4457">
        <v>15</v>
      </c>
      <c r="K4457">
        <v>6</v>
      </c>
      <c r="M4457" t="s">
        <v>932</v>
      </c>
      <c r="N4457" t="s">
        <v>933</v>
      </c>
      <c r="O4457" t="s">
        <v>934</v>
      </c>
      <c r="P4457" t="s">
        <v>934</v>
      </c>
      <c r="Q4457" t="s">
        <v>892</v>
      </c>
      <c r="R4457" t="str">
        <f t="shared" si="140"/>
        <v>Weekday</v>
      </c>
      <c r="S4457" s="12">
        <f t="shared" si="139"/>
        <v>41654</v>
      </c>
    </row>
    <row r="4458" spans="1:19" x14ac:dyDescent="0.25">
      <c r="A4458" t="s">
        <v>593</v>
      </c>
      <c r="B4458" t="s">
        <v>723</v>
      </c>
      <c r="C4458">
        <v>20146005485</v>
      </c>
      <c r="D4458">
        <v>71</v>
      </c>
      <c r="E4458" t="s">
        <v>87</v>
      </c>
      <c r="G4458">
        <v>14.9</v>
      </c>
      <c r="H4458">
        <v>2014</v>
      </c>
      <c r="I4458">
        <v>1</v>
      </c>
      <c r="J4458">
        <v>16</v>
      </c>
      <c r="K4458">
        <v>12</v>
      </c>
      <c r="M4458" t="s">
        <v>935</v>
      </c>
      <c r="N4458" t="s">
        <v>933</v>
      </c>
      <c r="O4458" t="s">
        <v>934</v>
      </c>
      <c r="P4458" t="s">
        <v>934</v>
      </c>
      <c r="Q4458" t="s">
        <v>946</v>
      </c>
      <c r="R4458" t="str">
        <f t="shared" si="140"/>
        <v>Weekday</v>
      </c>
      <c r="S4458" s="12">
        <f t="shared" si="139"/>
        <v>41655</v>
      </c>
    </row>
    <row r="4459" spans="1:19" x14ac:dyDescent="0.25">
      <c r="A4459" t="s">
        <v>593</v>
      </c>
      <c r="B4459" t="s">
        <v>723</v>
      </c>
      <c r="C4459">
        <v>20146005487</v>
      </c>
      <c r="D4459">
        <v>71</v>
      </c>
      <c r="E4459" t="s">
        <v>62</v>
      </c>
      <c r="G4459">
        <v>14.51</v>
      </c>
      <c r="H4459">
        <v>2014</v>
      </c>
      <c r="I4459">
        <v>1</v>
      </c>
      <c r="J4459">
        <v>16</v>
      </c>
      <c r="K4459">
        <v>15</v>
      </c>
      <c r="M4459" t="s">
        <v>932</v>
      </c>
      <c r="N4459" t="s">
        <v>936</v>
      </c>
      <c r="O4459" t="s">
        <v>934</v>
      </c>
      <c r="P4459" t="s">
        <v>934</v>
      </c>
      <c r="Q4459" t="s">
        <v>755</v>
      </c>
      <c r="R4459" t="str">
        <f t="shared" si="140"/>
        <v>Weekday</v>
      </c>
      <c r="S4459" s="12">
        <f t="shared" si="139"/>
        <v>41655</v>
      </c>
    </row>
    <row r="4460" spans="1:19" x14ac:dyDescent="0.25">
      <c r="A4460" t="s">
        <v>593</v>
      </c>
      <c r="B4460" t="s">
        <v>594</v>
      </c>
      <c r="C4460">
        <v>20146005573</v>
      </c>
      <c r="D4460">
        <v>70</v>
      </c>
      <c r="E4460" t="s">
        <v>87</v>
      </c>
      <c r="G4460">
        <v>18.920000000000002</v>
      </c>
      <c r="H4460">
        <v>2014</v>
      </c>
      <c r="I4460">
        <v>1</v>
      </c>
      <c r="J4460">
        <v>14</v>
      </c>
      <c r="K4460">
        <v>8</v>
      </c>
      <c r="M4460" t="s">
        <v>932</v>
      </c>
      <c r="N4460" t="s">
        <v>933</v>
      </c>
      <c r="O4460" t="s">
        <v>934</v>
      </c>
      <c r="P4460" t="s">
        <v>934</v>
      </c>
      <c r="Q4460" t="s">
        <v>703</v>
      </c>
      <c r="R4460" t="str">
        <f t="shared" si="140"/>
        <v>Weekday</v>
      </c>
      <c r="S4460" s="12">
        <f t="shared" si="139"/>
        <v>41653</v>
      </c>
    </row>
    <row r="4461" spans="1:19" x14ac:dyDescent="0.25">
      <c r="A4461" t="s">
        <v>593</v>
      </c>
      <c r="B4461" t="s">
        <v>594</v>
      </c>
      <c r="C4461">
        <v>20146005818</v>
      </c>
      <c r="D4461">
        <v>70</v>
      </c>
      <c r="E4461" t="s">
        <v>87</v>
      </c>
      <c r="G4461">
        <v>15.51</v>
      </c>
      <c r="H4461">
        <v>2014</v>
      </c>
      <c r="I4461">
        <v>1</v>
      </c>
      <c r="J4461">
        <v>14</v>
      </c>
      <c r="K4461">
        <v>15</v>
      </c>
      <c r="M4461" t="s">
        <v>932</v>
      </c>
      <c r="N4461" t="s">
        <v>933</v>
      </c>
      <c r="O4461" t="s">
        <v>934</v>
      </c>
      <c r="P4461" t="s">
        <v>934</v>
      </c>
      <c r="R4461" t="str">
        <f t="shared" si="140"/>
        <v>Weekday</v>
      </c>
      <c r="S4461" s="12">
        <f t="shared" si="139"/>
        <v>41653</v>
      </c>
    </row>
    <row r="4462" spans="1:19" x14ac:dyDescent="0.25">
      <c r="A4462" t="s">
        <v>593</v>
      </c>
      <c r="B4462" t="s">
        <v>594</v>
      </c>
      <c r="C4462">
        <v>20146005822</v>
      </c>
      <c r="D4462">
        <v>70</v>
      </c>
      <c r="E4462" t="s">
        <v>62</v>
      </c>
      <c r="G4462">
        <v>14.05</v>
      </c>
      <c r="H4462">
        <v>2014</v>
      </c>
      <c r="I4462">
        <v>1</v>
      </c>
      <c r="J4462">
        <v>16</v>
      </c>
      <c r="K4462">
        <v>14</v>
      </c>
      <c r="M4462" t="s">
        <v>935</v>
      </c>
      <c r="N4462" t="s">
        <v>933</v>
      </c>
      <c r="O4462" t="s">
        <v>934</v>
      </c>
      <c r="P4462" t="s">
        <v>934</v>
      </c>
      <c r="R4462" t="str">
        <f t="shared" si="140"/>
        <v>Weekday</v>
      </c>
      <c r="S4462" s="12">
        <f t="shared" si="139"/>
        <v>41655</v>
      </c>
    </row>
    <row r="4463" spans="1:19" x14ac:dyDescent="0.25">
      <c r="A4463" t="s">
        <v>593</v>
      </c>
      <c r="B4463" t="s">
        <v>723</v>
      </c>
      <c r="C4463">
        <v>20146005849</v>
      </c>
      <c r="D4463">
        <v>275</v>
      </c>
      <c r="E4463" t="s">
        <v>62</v>
      </c>
      <c r="G4463">
        <v>31.39</v>
      </c>
      <c r="H4463">
        <v>2014</v>
      </c>
      <c r="I4463">
        <v>1</v>
      </c>
      <c r="J4463">
        <v>16</v>
      </c>
      <c r="K4463">
        <v>12</v>
      </c>
      <c r="M4463" t="s">
        <v>935</v>
      </c>
      <c r="N4463" t="s">
        <v>933</v>
      </c>
      <c r="O4463" t="s">
        <v>934</v>
      </c>
      <c r="P4463" t="s">
        <v>934</v>
      </c>
      <c r="Q4463" t="s">
        <v>855</v>
      </c>
      <c r="R4463" t="str">
        <f t="shared" si="140"/>
        <v>Weekday</v>
      </c>
      <c r="S4463" s="12">
        <f t="shared" si="139"/>
        <v>41655</v>
      </c>
    </row>
    <row r="4464" spans="1:19" x14ac:dyDescent="0.25">
      <c r="A4464" t="s">
        <v>593</v>
      </c>
      <c r="B4464" t="s">
        <v>723</v>
      </c>
      <c r="C4464">
        <v>20146005850</v>
      </c>
      <c r="D4464">
        <v>71</v>
      </c>
      <c r="E4464" t="s">
        <v>87</v>
      </c>
      <c r="G4464">
        <v>15.7</v>
      </c>
      <c r="H4464">
        <v>2014</v>
      </c>
      <c r="I4464">
        <v>1</v>
      </c>
      <c r="J4464">
        <v>17</v>
      </c>
      <c r="K4464">
        <v>9</v>
      </c>
      <c r="M4464" t="s">
        <v>935</v>
      </c>
      <c r="N4464" t="s">
        <v>933</v>
      </c>
      <c r="O4464" t="s">
        <v>934</v>
      </c>
      <c r="P4464" t="s">
        <v>934</v>
      </c>
      <c r="Q4464" t="s">
        <v>946</v>
      </c>
      <c r="R4464" t="str">
        <f t="shared" si="140"/>
        <v>Weekday</v>
      </c>
      <c r="S4464" s="12">
        <f t="shared" si="139"/>
        <v>41656</v>
      </c>
    </row>
    <row r="4465" spans="1:19" x14ac:dyDescent="0.25">
      <c r="A4465" t="s">
        <v>593</v>
      </c>
      <c r="B4465" t="s">
        <v>594</v>
      </c>
      <c r="C4465">
        <v>20146006026</v>
      </c>
      <c r="D4465">
        <v>70</v>
      </c>
      <c r="E4465" t="s">
        <v>87</v>
      </c>
      <c r="G4465">
        <v>11.04</v>
      </c>
      <c r="H4465">
        <v>2014</v>
      </c>
      <c r="I4465">
        <v>1</v>
      </c>
      <c r="J4465">
        <v>16</v>
      </c>
      <c r="K4465">
        <v>13</v>
      </c>
      <c r="M4465" t="s">
        <v>935</v>
      </c>
      <c r="N4465" t="s">
        <v>933</v>
      </c>
      <c r="O4465" t="s">
        <v>934</v>
      </c>
      <c r="P4465" t="s">
        <v>934</v>
      </c>
      <c r="Q4465" t="s">
        <v>647</v>
      </c>
      <c r="R4465" t="str">
        <f t="shared" si="140"/>
        <v>Weekday</v>
      </c>
      <c r="S4465" s="12">
        <f t="shared" si="139"/>
        <v>41655</v>
      </c>
    </row>
    <row r="4466" spans="1:19" x14ac:dyDescent="0.25">
      <c r="A4466" t="s">
        <v>593</v>
      </c>
      <c r="B4466" t="s">
        <v>723</v>
      </c>
      <c r="C4466">
        <v>20146006046</v>
      </c>
      <c r="D4466">
        <v>71</v>
      </c>
      <c r="E4466" t="s">
        <v>87</v>
      </c>
      <c r="G4466">
        <v>14.5</v>
      </c>
      <c r="H4466">
        <v>2014</v>
      </c>
      <c r="I4466">
        <v>1</v>
      </c>
      <c r="J4466">
        <v>17</v>
      </c>
      <c r="K4466">
        <v>17</v>
      </c>
      <c r="M4466" t="s">
        <v>932</v>
      </c>
      <c r="N4466" t="s">
        <v>933</v>
      </c>
      <c r="O4466" t="s">
        <v>934</v>
      </c>
      <c r="P4466" t="s">
        <v>934</v>
      </c>
      <c r="Q4466" t="s">
        <v>946</v>
      </c>
      <c r="R4466" t="str">
        <f t="shared" si="140"/>
        <v>Weekday</v>
      </c>
      <c r="S4466" s="12">
        <f t="shared" si="139"/>
        <v>41656</v>
      </c>
    </row>
    <row r="4467" spans="1:19" x14ac:dyDescent="0.25">
      <c r="A4467" t="s">
        <v>593</v>
      </c>
      <c r="B4467" t="s">
        <v>836</v>
      </c>
      <c r="C4467">
        <v>20146006313</v>
      </c>
      <c r="D4467">
        <v>71</v>
      </c>
      <c r="E4467" t="s">
        <v>87</v>
      </c>
      <c r="G4467">
        <v>0.76</v>
      </c>
      <c r="H4467">
        <v>2014</v>
      </c>
      <c r="I4467">
        <v>1</v>
      </c>
      <c r="J4467">
        <v>15</v>
      </c>
      <c r="K4467">
        <v>3</v>
      </c>
      <c r="M4467" t="s">
        <v>935</v>
      </c>
      <c r="N4467" t="s">
        <v>936</v>
      </c>
      <c r="O4467" t="s">
        <v>934</v>
      </c>
      <c r="P4467" t="s">
        <v>934</v>
      </c>
      <c r="R4467" t="str">
        <f t="shared" si="140"/>
        <v>Weekday</v>
      </c>
      <c r="S4467" s="12">
        <f t="shared" si="139"/>
        <v>41654</v>
      </c>
    </row>
    <row r="4468" spans="1:19" x14ac:dyDescent="0.25">
      <c r="A4468" t="s">
        <v>593</v>
      </c>
      <c r="B4468" t="s">
        <v>723</v>
      </c>
      <c r="C4468">
        <v>20146006427</v>
      </c>
      <c r="D4468">
        <v>71</v>
      </c>
      <c r="E4468" t="s">
        <v>87</v>
      </c>
      <c r="G4468">
        <v>18.89</v>
      </c>
      <c r="H4468">
        <v>2014</v>
      </c>
      <c r="I4468">
        <v>1</v>
      </c>
      <c r="J4468">
        <v>16</v>
      </c>
      <c r="K4468">
        <v>13</v>
      </c>
      <c r="M4468" t="s">
        <v>935</v>
      </c>
      <c r="N4468" t="s">
        <v>933</v>
      </c>
      <c r="O4468" t="s">
        <v>934</v>
      </c>
      <c r="P4468" t="s">
        <v>934</v>
      </c>
      <c r="Q4468" t="s">
        <v>793</v>
      </c>
      <c r="R4468" t="str">
        <f t="shared" si="140"/>
        <v>Weekday</v>
      </c>
      <c r="S4468" s="12">
        <f t="shared" si="139"/>
        <v>41655</v>
      </c>
    </row>
    <row r="4469" spans="1:19" x14ac:dyDescent="0.25">
      <c r="A4469" t="s">
        <v>593</v>
      </c>
      <c r="B4469" t="s">
        <v>594</v>
      </c>
      <c r="C4469">
        <v>20146006920</v>
      </c>
      <c r="D4469">
        <v>70</v>
      </c>
      <c r="E4469" t="s">
        <v>87</v>
      </c>
      <c r="G4469">
        <v>17.7</v>
      </c>
      <c r="H4469">
        <v>2014</v>
      </c>
      <c r="I4469">
        <v>1</v>
      </c>
      <c r="J4469">
        <v>16</v>
      </c>
      <c r="K4469">
        <v>6</v>
      </c>
      <c r="M4469" t="s">
        <v>932</v>
      </c>
      <c r="N4469" t="s">
        <v>933</v>
      </c>
      <c r="O4469" t="s">
        <v>934</v>
      </c>
      <c r="P4469" t="s">
        <v>934</v>
      </c>
      <c r="Q4469" t="s">
        <v>711</v>
      </c>
      <c r="R4469" t="str">
        <f t="shared" si="140"/>
        <v>Weekday</v>
      </c>
      <c r="S4469" s="12">
        <f t="shared" si="139"/>
        <v>41655</v>
      </c>
    </row>
    <row r="4470" spans="1:19" x14ac:dyDescent="0.25">
      <c r="A4470" t="s">
        <v>593</v>
      </c>
      <c r="B4470" t="s">
        <v>723</v>
      </c>
      <c r="C4470">
        <v>20146007290</v>
      </c>
      <c r="D4470">
        <v>275</v>
      </c>
      <c r="E4470" t="s">
        <v>62</v>
      </c>
      <c r="G4470">
        <v>32.68</v>
      </c>
      <c r="H4470">
        <v>2014</v>
      </c>
      <c r="I4470">
        <v>1</v>
      </c>
      <c r="J4470">
        <v>18</v>
      </c>
      <c r="K4470">
        <v>22</v>
      </c>
      <c r="M4470" t="s">
        <v>932</v>
      </c>
      <c r="N4470" t="s">
        <v>933</v>
      </c>
      <c r="O4470" t="s">
        <v>934</v>
      </c>
      <c r="P4470" t="s">
        <v>934</v>
      </c>
      <c r="Q4470" t="s">
        <v>864</v>
      </c>
      <c r="R4470" t="str">
        <f t="shared" si="140"/>
        <v>Weekend</v>
      </c>
      <c r="S4470" s="12">
        <f t="shared" si="139"/>
        <v>41657</v>
      </c>
    </row>
    <row r="4471" spans="1:19" x14ac:dyDescent="0.25">
      <c r="A4471" t="s">
        <v>593</v>
      </c>
      <c r="B4471" t="s">
        <v>723</v>
      </c>
      <c r="C4471">
        <v>20146007292</v>
      </c>
      <c r="D4471">
        <v>71</v>
      </c>
      <c r="E4471" t="s">
        <v>62</v>
      </c>
      <c r="G4471">
        <v>17.53</v>
      </c>
      <c r="H4471">
        <v>2014</v>
      </c>
      <c r="I4471">
        <v>1</v>
      </c>
      <c r="J4471">
        <v>17</v>
      </c>
      <c r="K4471">
        <v>10</v>
      </c>
      <c r="M4471" t="s">
        <v>932</v>
      </c>
      <c r="N4471" t="s">
        <v>933</v>
      </c>
      <c r="O4471" t="s">
        <v>934</v>
      </c>
      <c r="P4471" t="s">
        <v>934</v>
      </c>
      <c r="Q4471" t="s">
        <v>777</v>
      </c>
      <c r="R4471" t="str">
        <f t="shared" si="140"/>
        <v>Weekday</v>
      </c>
      <c r="S4471" s="12">
        <f t="shared" si="139"/>
        <v>41656</v>
      </c>
    </row>
    <row r="4472" spans="1:19" x14ac:dyDescent="0.25">
      <c r="A4472" t="s">
        <v>593</v>
      </c>
      <c r="B4472" t="s">
        <v>723</v>
      </c>
      <c r="C4472">
        <v>20146007293</v>
      </c>
      <c r="D4472">
        <v>71</v>
      </c>
      <c r="E4472" t="s">
        <v>87</v>
      </c>
      <c r="G4472">
        <v>17.510000000000002</v>
      </c>
      <c r="H4472">
        <v>2014</v>
      </c>
      <c r="I4472">
        <v>1</v>
      </c>
      <c r="J4472">
        <v>16</v>
      </c>
      <c r="K4472">
        <v>8</v>
      </c>
      <c r="M4472" t="s">
        <v>935</v>
      </c>
      <c r="N4472" t="s">
        <v>933</v>
      </c>
      <c r="O4472" t="s">
        <v>934</v>
      </c>
      <c r="P4472" t="s">
        <v>934</v>
      </c>
      <c r="Q4472" t="s">
        <v>800</v>
      </c>
      <c r="R4472" t="str">
        <f t="shared" si="140"/>
        <v>Weekday</v>
      </c>
      <c r="S4472" s="12">
        <f t="shared" si="139"/>
        <v>41655</v>
      </c>
    </row>
    <row r="4473" spans="1:19" x14ac:dyDescent="0.25">
      <c r="A4473" t="s">
        <v>593</v>
      </c>
      <c r="B4473" t="s">
        <v>836</v>
      </c>
      <c r="C4473">
        <v>20146007548</v>
      </c>
      <c r="D4473">
        <v>71</v>
      </c>
      <c r="E4473" t="s">
        <v>87</v>
      </c>
      <c r="G4473">
        <v>2.64</v>
      </c>
      <c r="H4473">
        <v>2014</v>
      </c>
      <c r="I4473">
        <v>1</v>
      </c>
      <c r="J4473">
        <v>16</v>
      </c>
      <c r="K4473">
        <v>12</v>
      </c>
      <c r="M4473" t="s">
        <v>932</v>
      </c>
      <c r="N4473" t="s">
        <v>933</v>
      </c>
      <c r="O4473" t="s">
        <v>934</v>
      </c>
      <c r="P4473" t="s">
        <v>934</v>
      </c>
      <c r="Q4473" t="s">
        <v>850</v>
      </c>
      <c r="R4473" t="str">
        <f t="shared" si="140"/>
        <v>Weekday</v>
      </c>
      <c r="S4473" s="12">
        <f t="shared" si="139"/>
        <v>41655</v>
      </c>
    </row>
    <row r="4474" spans="1:19" x14ac:dyDescent="0.25">
      <c r="A4474" t="s">
        <v>593</v>
      </c>
      <c r="B4474" t="s">
        <v>836</v>
      </c>
      <c r="C4474">
        <v>20146007572</v>
      </c>
      <c r="D4474">
        <v>71</v>
      </c>
      <c r="E4474" t="s">
        <v>87</v>
      </c>
      <c r="G4474">
        <v>1.37</v>
      </c>
      <c r="H4474">
        <v>2014</v>
      </c>
      <c r="I4474">
        <v>1</v>
      </c>
      <c r="J4474">
        <v>16</v>
      </c>
      <c r="K4474">
        <v>11</v>
      </c>
      <c r="M4474" t="s">
        <v>935</v>
      </c>
      <c r="N4474" t="s">
        <v>937</v>
      </c>
      <c r="O4474" t="s">
        <v>934</v>
      </c>
      <c r="P4474" t="s">
        <v>934</v>
      </c>
      <c r="Q4474" t="s">
        <v>854</v>
      </c>
      <c r="R4474" t="str">
        <f t="shared" si="140"/>
        <v>Weekday</v>
      </c>
      <c r="S4474" s="12">
        <f t="shared" si="139"/>
        <v>41655</v>
      </c>
    </row>
    <row r="4475" spans="1:19" x14ac:dyDescent="0.25">
      <c r="A4475" t="s">
        <v>593</v>
      </c>
      <c r="B4475" t="s">
        <v>836</v>
      </c>
      <c r="C4475">
        <v>20146007583</v>
      </c>
      <c r="D4475">
        <v>71</v>
      </c>
      <c r="E4475" t="s">
        <v>62</v>
      </c>
      <c r="G4475">
        <v>2.4300000000000002</v>
      </c>
      <c r="H4475">
        <v>2014</v>
      </c>
      <c r="I4475">
        <v>1</v>
      </c>
      <c r="J4475">
        <v>17</v>
      </c>
      <c r="K4475">
        <v>10</v>
      </c>
      <c r="M4475" t="s">
        <v>932</v>
      </c>
      <c r="N4475" t="s">
        <v>933</v>
      </c>
      <c r="O4475" t="s">
        <v>934</v>
      </c>
      <c r="P4475" t="s">
        <v>934</v>
      </c>
      <c r="Q4475" t="s">
        <v>844</v>
      </c>
      <c r="R4475" t="str">
        <f t="shared" si="140"/>
        <v>Weekday</v>
      </c>
      <c r="S4475" s="12">
        <f t="shared" si="139"/>
        <v>41656</v>
      </c>
    </row>
    <row r="4476" spans="1:19" x14ac:dyDescent="0.25">
      <c r="A4476" t="s">
        <v>593</v>
      </c>
      <c r="B4476" t="s">
        <v>723</v>
      </c>
      <c r="C4476">
        <v>20146007658</v>
      </c>
      <c r="D4476">
        <v>71</v>
      </c>
      <c r="E4476" t="s">
        <v>87</v>
      </c>
      <c r="G4476">
        <v>18</v>
      </c>
      <c r="H4476">
        <v>2014</v>
      </c>
      <c r="I4476">
        <v>1</v>
      </c>
      <c r="J4476">
        <v>21</v>
      </c>
      <c r="K4476">
        <v>8</v>
      </c>
      <c r="M4476" t="s">
        <v>935</v>
      </c>
      <c r="N4476" t="s">
        <v>933</v>
      </c>
      <c r="O4476" t="s">
        <v>934</v>
      </c>
      <c r="P4476" t="s">
        <v>934</v>
      </c>
      <c r="Q4476" t="s">
        <v>794</v>
      </c>
      <c r="R4476" t="str">
        <f t="shared" si="140"/>
        <v>Weekday</v>
      </c>
      <c r="S4476" s="12">
        <f t="shared" si="139"/>
        <v>41660</v>
      </c>
    </row>
    <row r="4477" spans="1:19" x14ac:dyDescent="0.25">
      <c r="A4477" t="s">
        <v>593</v>
      </c>
      <c r="B4477" t="s">
        <v>723</v>
      </c>
      <c r="C4477">
        <v>20146007659</v>
      </c>
      <c r="D4477">
        <v>71</v>
      </c>
      <c r="E4477" t="s">
        <v>62</v>
      </c>
      <c r="G4477">
        <v>15.79</v>
      </c>
      <c r="H4477">
        <v>2014</v>
      </c>
      <c r="I4477">
        <v>1</v>
      </c>
      <c r="J4477">
        <v>21</v>
      </c>
      <c r="K4477">
        <v>10</v>
      </c>
      <c r="M4477" t="s">
        <v>932</v>
      </c>
      <c r="N4477" t="s">
        <v>933</v>
      </c>
      <c r="O4477" t="s">
        <v>934</v>
      </c>
      <c r="P4477" t="s">
        <v>934</v>
      </c>
      <c r="Q4477" t="s">
        <v>946</v>
      </c>
      <c r="R4477" t="str">
        <f t="shared" si="140"/>
        <v>Weekday</v>
      </c>
      <c r="S4477" s="12">
        <f t="shared" si="139"/>
        <v>41660</v>
      </c>
    </row>
    <row r="4478" spans="1:19" x14ac:dyDescent="0.25">
      <c r="A4478" t="s">
        <v>593</v>
      </c>
      <c r="B4478" t="s">
        <v>594</v>
      </c>
      <c r="C4478">
        <v>20146008183</v>
      </c>
      <c r="D4478">
        <v>70</v>
      </c>
      <c r="E4478" t="s">
        <v>62</v>
      </c>
      <c r="G4478">
        <v>14.74</v>
      </c>
      <c r="H4478">
        <v>2014</v>
      </c>
      <c r="I4478">
        <v>1</v>
      </c>
      <c r="J4478">
        <v>21</v>
      </c>
      <c r="K4478">
        <v>15</v>
      </c>
      <c r="M4478" t="s">
        <v>932</v>
      </c>
      <c r="N4478" t="s">
        <v>936</v>
      </c>
      <c r="O4478" t="s">
        <v>934</v>
      </c>
      <c r="P4478" t="s">
        <v>934</v>
      </c>
      <c r="R4478" t="str">
        <f t="shared" si="140"/>
        <v>Weekday</v>
      </c>
      <c r="S4478" s="12">
        <f t="shared" si="139"/>
        <v>41660</v>
      </c>
    </row>
    <row r="4479" spans="1:19" x14ac:dyDescent="0.25">
      <c r="A4479" t="s">
        <v>593</v>
      </c>
      <c r="B4479" t="s">
        <v>594</v>
      </c>
      <c r="C4479">
        <v>20146008186</v>
      </c>
      <c r="D4479">
        <v>70</v>
      </c>
      <c r="E4479" t="s">
        <v>62</v>
      </c>
      <c r="G4479">
        <v>17.13</v>
      </c>
      <c r="H4479">
        <v>2014</v>
      </c>
      <c r="I4479">
        <v>1</v>
      </c>
      <c r="J4479">
        <v>22</v>
      </c>
      <c r="K4479">
        <v>18</v>
      </c>
      <c r="M4479" t="s">
        <v>932</v>
      </c>
      <c r="N4479" t="s">
        <v>933</v>
      </c>
      <c r="O4479" t="s">
        <v>934</v>
      </c>
      <c r="P4479" t="s">
        <v>934</v>
      </c>
      <c r="Q4479" t="s">
        <v>667</v>
      </c>
      <c r="R4479" t="str">
        <f t="shared" si="140"/>
        <v>Weekday</v>
      </c>
      <c r="S4479" s="12">
        <f t="shared" si="139"/>
        <v>41661</v>
      </c>
    </row>
    <row r="4480" spans="1:19" x14ac:dyDescent="0.25">
      <c r="A4480" t="s">
        <v>593</v>
      </c>
      <c r="B4480" t="s">
        <v>594</v>
      </c>
      <c r="C4480">
        <v>20146008485</v>
      </c>
      <c r="D4480">
        <v>70</v>
      </c>
      <c r="E4480" t="s">
        <v>62</v>
      </c>
      <c r="G4480">
        <v>13.08</v>
      </c>
      <c r="H4480">
        <v>2014</v>
      </c>
      <c r="I4480">
        <v>1</v>
      </c>
      <c r="J4480">
        <v>20</v>
      </c>
      <c r="K4480">
        <v>8</v>
      </c>
      <c r="M4480" t="s">
        <v>935</v>
      </c>
      <c r="N4480" t="s">
        <v>933</v>
      </c>
      <c r="O4480" t="s">
        <v>934</v>
      </c>
      <c r="P4480" t="s">
        <v>934</v>
      </c>
      <c r="R4480" t="str">
        <f t="shared" si="140"/>
        <v>Weekday</v>
      </c>
      <c r="S4480" s="12">
        <f t="shared" si="139"/>
        <v>41659</v>
      </c>
    </row>
    <row r="4481" spans="1:19" x14ac:dyDescent="0.25">
      <c r="A4481" t="s">
        <v>593</v>
      </c>
      <c r="B4481" t="s">
        <v>723</v>
      </c>
      <c r="C4481">
        <v>20146008508</v>
      </c>
      <c r="D4481">
        <v>71</v>
      </c>
      <c r="E4481" t="s">
        <v>62</v>
      </c>
      <c r="G4481">
        <v>18.899999999999999</v>
      </c>
      <c r="H4481">
        <v>2014</v>
      </c>
      <c r="I4481">
        <v>1</v>
      </c>
      <c r="J4481">
        <v>20</v>
      </c>
      <c r="K4481">
        <v>16</v>
      </c>
      <c r="M4481" t="s">
        <v>932</v>
      </c>
      <c r="N4481" t="s">
        <v>933</v>
      </c>
      <c r="O4481" t="s">
        <v>934</v>
      </c>
      <c r="P4481" t="s">
        <v>934</v>
      </c>
      <c r="Q4481" t="s">
        <v>787</v>
      </c>
      <c r="R4481" t="str">
        <f t="shared" si="140"/>
        <v>Weekday</v>
      </c>
      <c r="S4481" s="12">
        <f t="shared" si="139"/>
        <v>41659</v>
      </c>
    </row>
    <row r="4482" spans="1:19" x14ac:dyDescent="0.25">
      <c r="A4482" t="s">
        <v>593</v>
      </c>
      <c r="B4482" t="s">
        <v>723</v>
      </c>
      <c r="C4482">
        <v>20146008668</v>
      </c>
      <c r="D4482">
        <v>71</v>
      </c>
      <c r="E4482" t="s">
        <v>62</v>
      </c>
      <c r="G4482">
        <v>17.920000000000002</v>
      </c>
      <c r="H4482">
        <v>2014</v>
      </c>
      <c r="I4482">
        <v>1</v>
      </c>
      <c r="J4482">
        <v>23</v>
      </c>
      <c r="K4482">
        <v>14</v>
      </c>
      <c r="M4482" t="s">
        <v>935</v>
      </c>
      <c r="N4482" t="s">
        <v>933</v>
      </c>
      <c r="O4482" t="s">
        <v>934</v>
      </c>
      <c r="P4482" t="s">
        <v>934</v>
      </c>
      <c r="Q4482" t="s">
        <v>779</v>
      </c>
      <c r="R4482" t="str">
        <f t="shared" si="140"/>
        <v>Weekday</v>
      </c>
      <c r="S4482" s="12">
        <f t="shared" si="139"/>
        <v>41662</v>
      </c>
    </row>
    <row r="4483" spans="1:19" x14ac:dyDescent="0.25">
      <c r="A4483" t="s">
        <v>593</v>
      </c>
      <c r="B4483" t="s">
        <v>836</v>
      </c>
      <c r="C4483">
        <v>20146008764</v>
      </c>
      <c r="D4483">
        <v>71</v>
      </c>
      <c r="E4483" t="s">
        <v>87</v>
      </c>
      <c r="G4483">
        <v>1.73</v>
      </c>
      <c r="H4483">
        <v>2014</v>
      </c>
      <c r="I4483">
        <v>1</v>
      </c>
      <c r="J4483">
        <v>21</v>
      </c>
      <c r="K4483">
        <v>6</v>
      </c>
      <c r="M4483" t="s">
        <v>932</v>
      </c>
      <c r="N4483" t="s">
        <v>933</v>
      </c>
      <c r="O4483" t="s">
        <v>934</v>
      </c>
      <c r="P4483" t="s">
        <v>934</v>
      </c>
      <c r="Q4483" t="s">
        <v>853</v>
      </c>
      <c r="R4483" t="str">
        <f t="shared" si="140"/>
        <v>Weekday</v>
      </c>
      <c r="S4483" s="12">
        <f t="shared" ref="S4483:S4546" si="141">DATE(H4483,I4483,J4483)</f>
        <v>41660</v>
      </c>
    </row>
    <row r="4484" spans="1:19" x14ac:dyDescent="0.25">
      <c r="A4484" t="s">
        <v>593</v>
      </c>
      <c r="B4484" t="s">
        <v>723</v>
      </c>
      <c r="C4484">
        <v>20146008838</v>
      </c>
      <c r="D4484">
        <v>71</v>
      </c>
      <c r="E4484" t="s">
        <v>87</v>
      </c>
      <c r="G4484">
        <v>16.100000000000001</v>
      </c>
      <c r="H4484">
        <v>2014</v>
      </c>
      <c r="I4484">
        <v>1</v>
      </c>
      <c r="J4484">
        <v>23</v>
      </c>
      <c r="K4484">
        <v>17</v>
      </c>
      <c r="M4484" t="s">
        <v>932</v>
      </c>
      <c r="N4484" t="s">
        <v>933</v>
      </c>
      <c r="O4484" t="s">
        <v>934</v>
      </c>
      <c r="P4484" t="s">
        <v>934</v>
      </c>
      <c r="Q4484" t="s">
        <v>809</v>
      </c>
      <c r="R4484" t="str">
        <f t="shared" si="140"/>
        <v>Weekday</v>
      </c>
      <c r="S4484" s="12">
        <f t="shared" si="141"/>
        <v>41662</v>
      </c>
    </row>
    <row r="4485" spans="1:19" x14ac:dyDescent="0.25">
      <c r="A4485" t="s">
        <v>593</v>
      </c>
      <c r="B4485" t="s">
        <v>723</v>
      </c>
      <c r="C4485">
        <v>20146008839</v>
      </c>
      <c r="D4485">
        <v>71</v>
      </c>
      <c r="E4485" t="s">
        <v>87</v>
      </c>
      <c r="G4485">
        <v>15.21</v>
      </c>
      <c r="H4485">
        <v>2014</v>
      </c>
      <c r="I4485">
        <v>1</v>
      </c>
      <c r="J4485">
        <v>23</v>
      </c>
      <c r="K4485">
        <v>16</v>
      </c>
      <c r="M4485" t="s">
        <v>932</v>
      </c>
      <c r="N4485" t="s">
        <v>936</v>
      </c>
      <c r="O4485" t="s">
        <v>934</v>
      </c>
      <c r="P4485" t="s">
        <v>934</v>
      </c>
      <c r="Q4485" t="s">
        <v>946</v>
      </c>
      <c r="R4485" t="str">
        <f t="shared" ref="R4485:R4548" si="142">IF(WEEKDAY(DATE(H4485,I4485,J4485),2)&lt;6,"Weekday","Weekend")</f>
        <v>Weekday</v>
      </c>
      <c r="S4485" s="12">
        <f t="shared" si="141"/>
        <v>41662</v>
      </c>
    </row>
    <row r="4486" spans="1:19" x14ac:dyDescent="0.25">
      <c r="A4486" t="s">
        <v>593</v>
      </c>
      <c r="B4486" t="s">
        <v>723</v>
      </c>
      <c r="C4486">
        <v>20146008842</v>
      </c>
      <c r="D4486">
        <v>71</v>
      </c>
      <c r="E4486" t="s">
        <v>87</v>
      </c>
      <c r="G4486">
        <v>17.52</v>
      </c>
      <c r="H4486">
        <v>2014</v>
      </c>
      <c r="I4486">
        <v>1</v>
      </c>
      <c r="J4486">
        <v>23</v>
      </c>
      <c r="K4486">
        <v>18</v>
      </c>
      <c r="M4486" t="s">
        <v>932</v>
      </c>
      <c r="N4486" t="s">
        <v>933</v>
      </c>
      <c r="O4486" t="s">
        <v>934</v>
      </c>
      <c r="P4486" t="s">
        <v>934</v>
      </c>
      <c r="Q4486" t="s">
        <v>800</v>
      </c>
      <c r="R4486" t="str">
        <f t="shared" si="142"/>
        <v>Weekday</v>
      </c>
      <c r="S4486" s="12">
        <f t="shared" si="141"/>
        <v>41662</v>
      </c>
    </row>
    <row r="4487" spans="1:19" x14ac:dyDescent="0.25">
      <c r="A4487" t="s">
        <v>593</v>
      </c>
      <c r="B4487" t="s">
        <v>594</v>
      </c>
      <c r="C4487">
        <v>20146009000</v>
      </c>
      <c r="D4487">
        <v>70</v>
      </c>
      <c r="E4487" t="s">
        <v>62</v>
      </c>
      <c r="G4487">
        <v>7.89</v>
      </c>
      <c r="H4487">
        <v>2014</v>
      </c>
      <c r="I4487">
        <v>1</v>
      </c>
      <c r="J4487">
        <v>22</v>
      </c>
      <c r="K4487">
        <v>9</v>
      </c>
      <c r="M4487" t="s">
        <v>932</v>
      </c>
      <c r="N4487" t="s">
        <v>937</v>
      </c>
      <c r="O4487" t="s">
        <v>934</v>
      </c>
      <c r="P4487" t="s">
        <v>934</v>
      </c>
      <c r="R4487" t="str">
        <f t="shared" si="142"/>
        <v>Weekday</v>
      </c>
      <c r="S4487" s="12">
        <f t="shared" si="141"/>
        <v>41661</v>
      </c>
    </row>
    <row r="4488" spans="1:19" x14ac:dyDescent="0.25">
      <c r="A4488" t="s">
        <v>593</v>
      </c>
      <c r="B4488" t="s">
        <v>594</v>
      </c>
      <c r="C4488">
        <v>20146009009</v>
      </c>
      <c r="D4488">
        <v>70</v>
      </c>
      <c r="E4488" t="s">
        <v>62</v>
      </c>
      <c r="G4488">
        <v>16.059999999999999</v>
      </c>
      <c r="H4488">
        <v>2014</v>
      </c>
      <c r="I4488">
        <v>1</v>
      </c>
      <c r="J4488">
        <v>23</v>
      </c>
      <c r="K4488">
        <v>12</v>
      </c>
      <c r="M4488" t="s">
        <v>932</v>
      </c>
      <c r="N4488" t="s">
        <v>933</v>
      </c>
      <c r="O4488" t="s">
        <v>934</v>
      </c>
      <c r="P4488" t="s">
        <v>934</v>
      </c>
      <c r="Q4488" t="s">
        <v>657</v>
      </c>
      <c r="R4488" t="str">
        <f t="shared" si="142"/>
        <v>Weekday</v>
      </c>
      <c r="S4488" s="12">
        <f t="shared" si="141"/>
        <v>41662</v>
      </c>
    </row>
    <row r="4489" spans="1:19" x14ac:dyDescent="0.25">
      <c r="A4489" t="s">
        <v>593</v>
      </c>
      <c r="B4489" t="s">
        <v>594</v>
      </c>
      <c r="C4489">
        <v>20146009076</v>
      </c>
      <c r="D4489">
        <v>70</v>
      </c>
      <c r="E4489" t="s">
        <v>62</v>
      </c>
      <c r="G4489">
        <v>16.75</v>
      </c>
      <c r="H4489">
        <v>2014</v>
      </c>
      <c r="I4489">
        <v>1</v>
      </c>
      <c r="J4489">
        <v>24</v>
      </c>
      <c r="K4489">
        <v>7</v>
      </c>
      <c r="M4489" t="s">
        <v>932</v>
      </c>
      <c r="N4489" t="s">
        <v>933</v>
      </c>
      <c r="O4489" t="s">
        <v>934</v>
      </c>
      <c r="P4489" t="s">
        <v>934</v>
      </c>
      <c r="Q4489" t="s">
        <v>663</v>
      </c>
      <c r="R4489" t="str">
        <f t="shared" si="142"/>
        <v>Weekday</v>
      </c>
      <c r="S4489" s="12">
        <f t="shared" si="141"/>
        <v>41663</v>
      </c>
    </row>
    <row r="4490" spans="1:19" x14ac:dyDescent="0.25">
      <c r="A4490" t="s">
        <v>593</v>
      </c>
      <c r="B4490" t="s">
        <v>594</v>
      </c>
      <c r="C4490">
        <v>20146009453</v>
      </c>
      <c r="D4490">
        <v>70</v>
      </c>
      <c r="E4490" t="s">
        <v>87</v>
      </c>
      <c r="G4490">
        <v>13.25</v>
      </c>
      <c r="H4490">
        <v>2014</v>
      </c>
      <c r="I4490">
        <v>1</v>
      </c>
      <c r="J4490">
        <v>16</v>
      </c>
      <c r="K4490">
        <v>14</v>
      </c>
      <c r="M4490" t="s">
        <v>932</v>
      </c>
      <c r="N4490" t="s">
        <v>933</v>
      </c>
      <c r="O4490" t="s">
        <v>934</v>
      </c>
      <c r="P4490" t="s">
        <v>934</v>
      </c>
      <c r="R4490" t="str">
        <f t="shared" si="142"/>
        <v>Weekday</v>
      </c>
      <c r="S4490" s="12">
        <f t="shared" si="141"/>
        <v>41655</v>
      </c>
    </row>
    <row r="4491" spans="1:19" x14ac:dyDescent="0.25">
      <c r="A4491" t="s">
        <v>593</v>
      </c>
      <c r="B4491" t="s">
        <v>594</v>
      </c>
      <c r="C4491">
        <v>20146009464</v>
      </c>
      <c r="D4491">
        <v>70</v>
      </c>
      <c r="E4491" t="s">
        <v>87</v>
      </c>
      <c r="G4491">
        <v>14.19</v>
      </c>
      <c r="H4491">
        <v>2014</v>
      </c>
      <c r="I4491">
        <v>1</v>
      </c>
      <c r="J4491">
        <v>15</v>
      </c>
      <c r="K4491">
        <v>12</v>
      </c>
      <c r="M4491" t="s">
        <v>932</v>
      </c>
      <c r="N4491" t="s">
        <v>933</v>
      </c>
      <c r="O4491" t="s">
        <v>934</v>
      </c>
      <c r="P4491" t="s">
        <v>934</v>
      </c>
      <c r="R4491" t="str">
        <f t="shared" si="142"/>
        <v>Weekday</v>
      </c>
      <c r="S4491" s="12">
        <f t="shared" si="141"/>
        <v>41654</v>
      </c>
    </row>
    <row r="4492" spans="1:19" x14ac:dyDescent="0.25">
      <c r="A4492" t="s">
        <v>593</v>
      </c>
      <c r="B4492" t="s">
        <v>723</v>
      </c>
      <c r="C4492">
        <v>20146009638</v>
      </c>
      <c r="D4492">
        <v>71</v>
      </c>
      <c r="E4492" t="s">
        <v>62</v>
      </c>
      <c r="G4492">
        <v>17.89</v>
      </c>
      <c r="H4492">
        <v>2014</v>
      </c>
      <c r="I4492">
        <v>1</v>
      </c>
      <c r="J4492">
        <v>25</v>
      </c>
      <c r="K4492">
        <v>5</v>
      </c>
      <c r="M4492" t="s">
        <v>935</v>
      </c>
      <c r="N4492" t="s">
        <v>933</v>
      </c>
      <c r="O4492" t="s">
        <v>934</v>
      </c>
      <c r="P4492" t="s">
        <v>934</v>
      </c>
      <c r="Q4492" t="s">
        <v>779</v>
      </c>
      <c r="R4492" t="str">
        <f t="shared" si="142"/>
        <v>Weekend</v>
      </c>
      <c r="S4492" s="12">
        <f t="shared" si="141"/>
        <v>41664</v>
      </c>
    </row>
    <row r="4493" spans="1:19" x14ac:dyDescent="0.25">
      <c r="A4493" t="s">
        <v>593</v>
      </c>
      <c r="B4493" t="s">
        <v>723</v>
      </c>
      <c r="C4493">
        <v>20146010243</v>
      </c>
      <c r="D4493">
        <v>71</v>
      </c>
      <c r="E4493" t="s">
        <v>87</v>
      </c>
      <c r="G4493">
        <v>14.3</v>
      </c>
      <c r="H4493">
        <v>2014</v>
      </c>
      <c r="I4493">
        <v>1</v>
      </c>
      <c r="J4493">
        <v>25</v>
      </c>
      <c r="K4493">
        <v>4</v>
      </c>
      <c r="M4493" t="s">
        <v>935</v>
      </c>
      <c r="N4493" t="s">
        <v>933</v>
      </c>
      <c r="O4493" t="s">
        <v>934</v>
      </c>
      <c r="P4493" t="s">
        <v>934</v>
      </c>
      <c r="Q4493" t="s">
        <v>946</v>
      </c>
      <c r="R4493" t="str">
        <f t="shared" si="142"/>
        <v>Weekend</v>
      </c>
      <c r="S4493" s="12">
        <f t="shared" si="141"/>
        <v>41664</v>
      </c>
    </row>
    <row r="4494" spans="1:19" x14ac:dyDescent="0.25">
      <c r="A4494" t="s">
        <v>593</v>
      </c>
      <c r="B4494" t="s">
        <v>723</v>
      </c>
      <c r="C4494">
        <v>20146010581</v>
      </c>
      <c r="D4494">
        <v>275</v>
      </c>
      <c r="E4494" t="s">
        <v>87</v>
      </c>
      <c r="G4494">
        <v>31.29</v>
      </c>
      <c r="H4494">
        <v>2014</v>
      </c>
      <c r="I4494">
        <v>1</v>
      </c>
      <c r="J4494">
        <v>26</v>
      </c>
      <c r="K4494">
        <v>14</v>
      </c>
      <c r="M4494" t="s">
        <v>935</v>
      </c>
      <c r="N4494" t="s">
        <v>933</v>
      </c>
      <c r="O4494" t="s">
        <v>934</v>
      </c>
      <c r="P4494" t="s">
        <v>934</v>
      </c>
      <c r="Q4494" t="s">
        <v>901</v>
      </c>
      <c r="R4494" t="str">
        <f t="shared" si="142"/>
        <v>Weekend</v>
      </c>
      <c r="S4494" s="12">
        <f t="shared" si="141"/>
        <v>41665</v>
      </c>
    </row>
    <row r="4495" spans="1:19" x14ac:dyDescent="0.25">
      <c r="A4495" t="s">
        <v>593</v>
      </c>
      <c r="B4495" t="s">
        <v>723</v>
      </c>
      <c r="C4495">
        <v>20146010592</v>
      </c>
      <c r="D4495">
        <v>71</v>
      </c>
      <c r="E4495" t="s">
        <v>62</v>
      </c>
      <c r="G4495">
        <v>17.329999999999998</v>
      </c>
      <c r="H4495">
        <v>2014</v>
      </c>
      <c r="I4495">
        <v>1</v>
      </c>
      <c r="J4495">
        <v>25</v>
      </c>
      <c r="K4495">
        <v>8</v>
      </c>
      <c r="M4495" t="s">
        <v>935</v>
      </c>
      <c r="N4495" t="s">
        <v>933</v>
      </c>
      <c r="O4495" t="s">
        <v>934</v>
      </c>
      <c r="P4495" t="s">
        <v>934</v>
      </c>
      <c r="Q4495" t="s">
        <v>777</v>
      </c>
      <c r="R4495" t="str">
        <f t="shared" si="142"/>
        <v>Weekend</v>
      </c>
      <c r="S4495" s="12">
        <f t="shared" si="141"/>
        <v>41664</v>
      </c>
    </row>
    <row r="4496" spans="1:19" x14ac:dyDescent="0.25">
      <c r="A4496" t="s">
        <v>593</v>
      </c>
      <c r="B4496" t="s">
        <v>723</v>
      </c>
      <c r="C4496">
        <v>20146011161</v>
      </c>
      <c r="D4496">
        <v>71</v>
      </c>
      <c r="E4496" t="s">
        <v>87</v>
      </c>
      <c r="G4496">
        <v>17.52</v>
      </c>
      <c r="H4496">
        <v>2014</v>
      </c>
      <c r="I4496">
        <v>1</v>
      </c>
      <c r="J4496">
        <v>28</v>
      </c>
      <c r="K4496">
        <v>15</v>
      </c>
      <c r="M4496" t="s">
        <v>932</v>
      </c>
      <c r="N4496" t="s">
        <v>933</v>
      </c>
      <c r="O4496" t="s">
        <v>934</v>
      </c>
      <c r="P4496" t="s">
        <v>934</v>
      </c>
      <c r="Q4496" t="s">
        <v>800</v>
      </c>
      <c r="R4496" t="str">
        <f t="shared" si="142"/>
        <v>Weekday</v>
      </c>
      <c r="S4496" s="12">
        <f t="shared" si="141"/>
        <v>41667</v>
      </c>
    </row>
    <row r="4497" spans="1:19" x14ac:dyDescent="0.25">
      <c r="A4497" t="s">
        <v>593</v>
      </c>
      <c r="B4497" t="s">
        <v>836</v>
      </c>
      <c r="C4497">
        <v>20146011194</v>
      </c>
      <c r="D4497">
        <v>71</v>
      </c>
      <c r="E4497" t="s">
        <v>62</v>
      </c>
      <c r="G4497">
        <v>0.16</v>
      </c>
      <c r="H4497">
        <v>2014</v>
      </c>
      <c r="I4497">
        <v>1</v>
      </c>
      <c r="J4497">
        <v>25</v>
      </c>
      <c r="K4497">
        <v>23</v>
      </c>
      <c r="M4497" t="s">
        <v>935</v>
      </c>
      <c r="N4497" t="s">
        <v>933</v>
      </c>
      <c r="O4497" t="s">
        <v>934</v>
      </c>
      <c r="P4497" t="s">
        <v>934</v>
      </c>
      <c r="R4497" t="str">
        <f t="shared" si="142"/>
        <v>Weekend</v>
      </c>
      <c r="S4497" s="12">
        <f t="shared" si="141"/>
        <v>41664</v>
      </c>
    </row>
    <row r="4498" spans="1:19" x14ac:dyDescent="0.25">
      <c r="A4498" t="s">
        <v>593</v>
      </c>
      <c r="B4498" t="s">
        <v>594</v>
      </c>
      <c r="C4498">
        <v>20146011655</v>
      </c>
      <c r="D4498">
        <v>70</v>
      </c>
      <c r="E4498" t="s">
        <v>62</v>
      </c>
      <c r="G4498">
        <v>9.15</v>
      </c>
      <c r="H4498">
        <v>2014</v>
      </c>
      <c r="I4498">
        <v>1</v>
      </c>
      <c r="J4498">
        <v>29</v>
      </c>
      <c r="K4498">
        <v>8</v>
      </c>
      <c r="M4498" t="s">
        <v>932</v>
      </c>
      <c r="N4498" t="s">
        <v>933</v>
      </c>
      <c r="O4498" t="s">
        <v>934</v>
      </c>
      <c r="P4498" t="s">
        <v>934</v>
      </c>
      <c r="Q4498" t="s">
        <v>602</v>
      </c>
      <c r="R4498" t="str">
        <f t="shared" si="142"/>
        <v>Weekday</v>
      </c>
      <c r="S4498" s="12">
        <f t="shared" si="141"/>
        <v>41668</v>
      </c>
    </row>
    <row r="4499" spans="1:19" x14ac:dyDescent="0.25">
      <c r="A4499" t="s">
        <v>593</v>
      </c>
      <c r="B4499" t="s">
        <v>594</v>
      </c>
      <c r="C4499">
        <v>20146011743</v>
      </c>
      <c r="D4499">
        <v>70</v>
      </c>
      <c r="E4499" t="s">
        <v>87</v>
      </c>
      <c r="G4499">
        <v>18.05</v>
      </c>
      <c r="H4499">
        <v>2014</v>
      </c>
      <c r="I4499">
        <v>1</v>
      </c>
      <c r="J4499">
        <v>23</v>
      </c>
      <c r="K4499">
        <v>17</v>
      </c>
      <c r="M4499" t="s">
        <v>932</v>
      </c>
      <c r="N4499" t="s">
        <v>933</v>
      </c>
      <c r="O4499" t="s">
        <v>934</v>
      </c>
      <c r="P4499" t="s">
        <v>934</v>
      </c>
      <c r="Q4499" t="s">
        <v>711</v>
      </c>
      <c r="R4499" t="str">
        <f t="shared" si="142"/>
        <v>Weekday</v>
      </c>
      <c r="S4499" s="12">
        <f t="shared" si="141"/>
        <v>41662</v>
      </c>
    </row>
    <row r="4500" spans="1:19" x14ac:dyDescent="0.25">
      <c r="A4500" t="s">
        <v>593</v>
      </c>
      <c r="B4500" t="s">
        <v>594</v>
      </c>
      <c r="C4500">
        <v>20146012159</v>
      </c>
      <c r="D4500">
        <v>70</v>
      </c>
      <c r="E4500" t="s">
        <v>62</v>
      </c>
      <c r="G4500">
        <v>11.13</v>
      </c>
      <c r="H4500">
        <v>2014</v>
      </c>
      <c r="I4500">
        <v>1</v>
      </c>
      <c r="J4500">
        <v>28</v>
      </c>
      <c r="K4500">
        <v>7</v>
      </c>
      <c r="M4500" t="s">
        <v>932</v>
      </c>
      <c r="N4500" t="s">
        <v>933</v>
      </c>
      <c r="O4500" t="s">
        <v>934</v>
      </c>
      <c r="P4500" t="s">
        <v>934</v>
      </c>
      <c r="Q4500" t="s">
        <v>627</v>
      </c>
      <c r="R4500" t="str">
        <f t="shared" si="142"/>
        <v>Weekday</v>
      </c>
      <c r="S4500" s="12">
        <f t="shared" si="141"/>
        <v>41667</v>
      </c>
    </row>
    <row r="4501" spans="1:19" x14ac:dyDescent="0.25">
      <c r="A4501" t="s">
        <v>593</v>
      </c>
      <c r="B4501" t="s">
        <v>594</v>
      </c>
      <c r="C4501">
        <v>20146012181</v>
      </c>
      <c r="D4501">
        <v>70</v>
      </c>
      <c r="E4501" t="s">
        <v>62</v>
      </c>
      <c r="G4501">
        <v>16.97</v>
      </c>
      <c r="H4501">
        <v>2014</v>
      </c>
      <c r="I4501">
        <v>1</v>
      </c>
      <c r="J4501">
        <v>23</v>
      </c>
      <c r="K4501">
        <v>11</v>
      </c>
      <c r="M4501" t="s">
        <v>932</v>
      </c>
      <c r="N4501" t="s">
        <v>937</v>
      </c>
      <c r="O4501" t="s">
        <v>934</v>
      </c>
      <c r="P4501" t="s">
        <v>934</v>
      </c>
      <c r="Q4501" t="s">
        <v>665</v>
      </c>
      <c r="R4501" t="str">
        <f t="shared" si="142"/>
        <v>Weekday</v>
      </c>
      <c r="S4501" s="12">
        <f t="shared" si="141"/>
        <v>41662</v>
      </c>
    </row>
    <row r="4502" spans="1:19" x14ac:dyDescent="0.25">
      <c r="A4502" t="s">
        <v>593</v>
      </c>
      <c r="B4502" t="s">
        <v>594</v>
      </c>
      <c r="C4502">
        <v>20146012189</v>
      </c>
      <c r="D4502">
        <v>70</v>
      </c>
      <c r="E4502" t="s">
        <v>62</v>
      </c>
      <c r="G4502">
        <v>13.82</v>
      </c>
      <c r="H4502">
        <v>2014</v>
      </c>
      <c r="I4502">
        <v>1</v>
      </c>
      <c r="J4502">
        <v>30</v>
      </c>
      <c r="K4502">
        <v>9</v>
      </c>
      <c r="M4502" t="s">
        <v>932</v>
      </c>
      <c r="N4502" t="s">
        <v>937</v>
      </c>
      <c r="O4502" t="s">
        <v>934</v>
      </c>
      <c r="P4502" t="s">
        <v>934</v>
      </c>
      <c r="R4502" t="str">
        <f t="shared" si="142"/>
        <v>Weekday</v>
      </c>
      <c r="S4502" s="12">
        <f t="shared" si="141"/>
        <v>41669</v>
      </c>
    </row>
    <row r="4503" spans="1:19" x14ac:dyDescent="0.25">
      <c r="A4503" t="s">
        <v>593</v>
      </c>
      <c r="B4503" t="s">
        <v>723</v>
      </c>
      <c r="C4503">
        <v>20146012292</v>
      </c>
      <c r="D4503">
        <v>275</v>
      </c>
      <c r="E4503" t="s">
        <v>62</v>
      </c>
      <c r="G4503">
        <v>33.700000000000003</v>
      </c>
      <c r="H4503">
        <v>2014</v>
      </c>
      <c r="I4503">
        <v>1</v>
      </c>
      <c r="J4503">
        <v>22</v>
      </c>
      <c r="K4503">
        <v>18</v>
      </c>
      <c r="M4503" t="s">
        <v>932</v>
      </c>
      <c r="N4503" t="s">
        <v>933</v>
      </c>
      <c r="O4503" t="s">
        <v>934</v>
      </c>
      <c r="P4503" t="s">
        <v>934</v>
      </c>
      <c r="Q4503" t="s">
        <v>870</v>
      </c>
      <c r="R4503" t="str">
        <f t="shared" si="142"/>
        <v>Weekday</v>
      </c>
      <c r="S4503" s="12">
        <f t="shared" si="141"/>
        <v>41661</v>
      </c>
    </row>
    <row r="4504" spans="1:19" x14ac:dyDescent="0.25">
      <c r="A4504" t="s">
        <v>593</v>
      </c>
      <c r="B4504" t="s">
        <v>594</v>
      </c>
      <c r="C4504">
        <v>20146012728</v>
      </c>
      <c r="D4504">
        <v>70</v>
      </c>
      <c r="E4504" t="s">
        <v>87</v>
      </c>
      <c r="G4504">
        <v>19.329999999999998</v>
      </c>
      <c r="H4504">
        <v>2014</v>
      </c>
      <c r="I4504">
        <v>1</v>
      </c>
      <c r="J4504">
        <v>25</v>
      </c>
      <c r="K4504">
        <v>12</v>
      </c>
      <c r="M4504" t="s">
        <v>935</v>
      </c>
      <c r="N4504" t="s">
        <v>933</v>
      </c>
      <c r="O4504" t="s">
        <v>934</v>
      </c>
      <c r="P4504" t="s">
        <v>934</v>
      </c>
      <c r="Q4504" t="s">
        <v>699</v>
      </c>
      <c r="R4504" t="str">
        <f t="shared" si="142"/>
        <v>Weekend</v>
      </c>
      <c r="S4504" s="12">
        <f t="shared" si="141"/>
        <v>41664</v>
      </c>
    </row>
    <row r="4505" spans="1:19" x14ac:dyDescent="0.25">
      <c r="A4505" t="s">
        <v>593</v>
      </c>
      <c r="B4505" t="s">
        <v>594</v>
      </c>
      <c r="C4505">
        <v>20146012749</v>
      </c>
      <c r="D4505">
        <v>70</v>
      </c>
      <c r="E4505" t="s">
        <v>62</v>
      </c>
      <c r="G4505">
        <v>13.06</v>
      </c>
      <c r="H4505">
        <v>2014</v>
      </c>
      <c r="I4505">
        <v>1</v>
      </c>
      <c r="J4505">
        <v>30</v>
      </c>
      <c r="K4505">
        <v>14</v>
      </c>
      <c r="M4505" t="s">
        <v>932</v>
      </c>
      <c r="N4505" t="s">
        <v>933</v>
      </c>
      <c r="O4505" t="s">
        <v>934</v>
      </c>
      <c r="P4505" t="s">
        <v>934</v>
      </c>
      <c r="R4505" t="str">
        <f t="shared" si="142"/>
        <v>Weekday</v>
      </c>
      <c r="S4505" s="12">
        <f t="shared" si="141"/>
        <v>41669</v>
      </c>
    </row>
    <row r="4506" spans="1:19" x14ac:dyDescent="0.25">
      <c r="A4506" t="s">
        <v>593</v>
      </c>
      <c r="B4506" t="s">
        <v>723</v>
      </c>
      <c r="C4506">
        <v>20146013836</v>
      </c>
      <c r="D4506">
        <v>71</v>
      </c>
      <c r="E4506" t="s">
        <v>87</v>
      </c>
      <c r="G4506">
        <v>15.2</v>
      </c>
      <c r="H4506">
        <v>2014</v>
      </c>
      <c r="I4506">
        <v>2</v>
      </c>
      <c r="J4506">
        <v>1</v>
      </c>
      <c r="K4506">
        <v>12</v>
      </c>
      <c r="M4506" t="s">
        <v>932</v>
      </c>
      <c r="N4506" t="s">
        <v>933</v>
      </c>
      <c r="O4506" t="s">
        <v>934</v>
      </c>
      <c r="P4506" t="s">
        <v>934</v>
      </c>
      <c r="Q4506" t="s">
        <v>946</v>
      </c>
      <c r="R4506" t="str">
        <f t="shared" si="142"/>
        <v>Weekend</v>
      </c>
      <c r="S4506" s="12">
        <f t="shared" si="141"/>
        <v>41671</v>
      </c>
    </row>
    <row r="4507" spans="1:19" x14ac:dyDescent="0.25">
      <c r="A4507" t="s">
        <v>593</v>
      </c>
      <c r="B4507" t="s">
        <v>723</v>
      </c>
      <c r="C4507">
        <v>20146013837</v>
      </c>
      <c r="D4507">
        <v>71</v>
      </c>
      <c r="E4507" t="s">
        <v>62</v>
      </c>
      <c r="G4507">
        <v>15.3</v>
      </c>
      <c r="H4507">
        <v>2014</v>
      </c>
      <c r="I4507">
        <v>1</v>
      </c>
      <c r="J4507">
        <v>30</v>
      </c>
      <c r="K4507">
        <v>15</v>
      </c>
      <c r="M4507" t="s">
        <v>932</v>
      </c>
      <c r="N4507" t="s">
        <v>933</v>
      </c>
      <c r="O4507" t="s">
        <v>934</v>
      </c>
      <c r="P4507" t="s">
        <v>934</v>
      </c>
      <c r="Q4507" t="s">
        <v>759</v>
      </c>
      <c r="R4507" t="str">
        <f t="shared" si="142"/>
        <v>Weekday</v>
      </c>
      <c r="S4507" s="12">
        <f t="shared" si="141"/>
        <v>41669</v>
      </c>
    </row>
    <row r="4508" spans="1:19" x14ac:dyDescent="0.25">
      <c r="A4508" t="s">
        <v>593</v>
      </c>
      <c r="B4508" t="s">
        <v>594</v>
      </c>
      <c r="C4508">
        <v>20146014083</v>
      </c>
      <c r="D4508">
        <v>70</v>
      </c>
      <c r="E4508" t="s">
        <v>62</v>
      </c>
      <c r="G4508">
        <v>16.75</v>
      </c>
      <c r="H4508">
        <v>2014</v>
      </c>
      <c r="I4508">
        <v>2</v>
      </c>
      <c r="J4508">
        <v>3</v>
      </c>
      <c r="K4508">
        <v>22</v>
      </c>
      <c r="M4508" t="s">
        <v>932</v>
      </c>
      <c r="N4508" t="s">
        <v>933</v>
      </c>
      <c r="O4508" t="s">
        <v>934</v>
      </c>
      <c r="P4508" t="s">
        <v>934</v>
      </c>
      <c r="Q4508" t="s">
        <v>663</v>
      </c>
      <c r="R4508" t="str">
        <f t="shared" si="142"/>
        <v>Weekday</v>
      </c>
      <c r="S4508" s="12">
        <f t="shared" si="141"/>
        <v>41673</v>
      </c>
    </row>
    <row r="4509" spans="1:19" x14ac:dyDescent="0.25">
      <c r="A4509" t="s">
        <v>593</v>
      </c>
      <c r="B4509" t="s">
        <v>594</v>
      </c>
      <c r="C4509">
        <v>20146014088</v>
      </c>
      <c r="D4509">
        <v>70</v>
      </c>
      <c r="E4509" t="s">
        <v>87</v>
      </c>
      <c r="G4509">
        <v>15.25</v>
      </c>
      <c r="H4509">
        <v>2014</v>
      </c>
      <c r="I4509">
        <v>2</v>
      </c>
      <c r="J4509">
        <v>2</v>
      </c>
      <c r="K4509">
        <v>6</v>
      </c>
      <c r="M4509" t="s">
        <v>932</v>
      </c>
      <c r="N4509" t="s">
        <v>937</v>
      </c>
      <c r="O4509" t="s">
        <v>934</v>
      </c>
      <c r="P4509" t="s">
        <v>934</v>
      </c>
      <c r="R4509" t="str">
        <f t="shared" si="142"/>
        <v>Weekend</v>
      </c>
      <c r="S4509" s="12">
        <f t="shared" si="141"/>
        <v>41672</v>
      </c>
    </row>
    <row r="4510" spans="1:19" x14ac:dyDescent="0.25">
      <c r="A4510" t="s">
        <v>593</v>
      </c>
      <c r="B4510" t="s">
        <v>594</v>
      </c>
      <c r="C4510">
        <v>20146014108</v>
      </c>
      <c r="D4510">
        <v>70</v>
      </c>
      <c r="E4510" t="s">
        <v>87</v>
      </c>
      <c r="G4510">
        <v>19.309999999999999</v>
      </c>
      <c r="H4510">
        <v>2014</v>
      </c>
      <c r="I4510">
        <v>2</v>
      </c>
      <c r="J4510">
        <v>3</v>
      </c>
      <c r="K4510">
        <v>9</v>
      </c>
      <c r="M4510" t="s">
        <v>932</v>
      </c>
      <c r="N4510" t="s">
        <v>939</v>
      </c>
      <c r="O4510" t="s">
        <v>934</v>
      </c>
      <c r="P4510" t="s">
        <v>934</v>
      </c>
      <c r="Q4510" t="s">
        <v>699</v>
      </c>
      <c r="R4510" t="str">
        <f t="shared" si="142"/>
        <v>Weekday</v>
      </c>
      <c r="S4510" s="12">
        <f t="shared" si="141"/>
        <v>41673</v>
      </c>
    </row>
    <row r="4511" spans="1:19" x14ac:dyDescent="0.25">
      <c r="A4511" t="s">
        <v>593</v>
      </c>
      <c r="B4511" t="s">
        <v>594</v>
      </c>
      <c r="C4511">
        <v>20146014120</v>
      </c>
      <c r="D4511">
        <v>70</v>
      </c>
      <c r="E4511" t="s">
        <v>62</v>
      </c>
      <c r="G4511">
        <v>7.77</v>
      </c>
      <c r="H4511">
        <v>2014</v>
      </c>
      <c r="I4511">
        <v>1</v>
      </c>
      <c r="J4511">
        <v>29</v>
      </c>
      <c r="K4511">
        <v>9</v>
      </c>
      <c r="M4511" t="s">
        <v>932</v>
      </c>
      <c r="N4511" t="s">
        <v>933</v>
      </c>
      <c r="O4511" t="s">
        <v>934</v>
      </c>
      <c r="P4511" t="s">
        <v>934</v>
      </c>
      <c r="R4511" t="str">
        <f t="shared" si="142"/>
        <v>Weekday</v>
      </c>
      <c r="S4511" s="12">
        <f t="shared" si="141"/>
        <v>41668</v>
      </c>
    </row>
    <row r="4512" spans="1:19" x14ac:dyDescent="0.25">
      <c r="A4512" t="s">
        <v>593</v>
      </c>
      <c r="B4512" t="s">
        <v>594</v>
      </c>
      <c r="C4512">
        <v>20146014249</v>
      </c>
      <c r="D4512">
        <v>70</v>
      </c>
      <c r="E4512" t="s">
        <v>87</v>
      </c>
      <c r="G4512">
        <v>13.59</v>
      </c>
      <c r="H4512">
        <v>2014</v>
      </c>
      <c r="I4512">
        <v>1</v>
      </c>
      <c r="J4512">
        <v>31</v>
      </c>
      <c r="K4512">
        <v>17</v>
      </c>
      <c r="M4512" t="s">
        <v>932</v>
      </c>
      <c r="N4512" t="s">
        <v>933</v>
      </c>
      <c r="O4512" t="s">
        <v>934</v>
      </c>
      <c r="P4512" t="s">
        <v>934</v>
      </c>
      <c r="R4512" t="str">
        <f t="shared" si="142"/>
        <v>Weekday</v>
      </c>
      <c r="S4512" s="12">
        <f t="shared" si="141"/>
        <v>41670</v>
      </c>
    </row>
    <row r="4513" spans="1:19" x14ac:dyDescent="0.25">
      <c r="A4513" t="s">
        <v>593</v>
      </c>
      <c r="B4513" t="s">
        <v>594</v>
      </c>
      <c r="C4513">
        <v>20146014613</v>
      </c>
      <c r="D4513">
        <v>70</v>
      </c>
      <c r="E4513" t="s">
        <v>62</v>
      </c>
      <c r="G4513">
        <v>13.73</v>
      </c>
      <c r="H4513">
        <v>2014</v>
      </c>
      <c r="I4513">
        <v>2</v>
      </c>
      <c r="J4513">
        <v>3</v>
      </c>
      <c r="K4513">
        <v>16</v>
      </c>
      <c r="M4513" t="s">
        <v>932</v>
      </c>
      <c r="N4513" t="s">
        <v>933</v>
      </c>
      <c r="O4513" t="s">
        <v>934</v>
      </c>
      <c r="P4513" t="s">
        <v>934</v>
      </c>
      <c r="R4513" t="str">
        <f t="shared" si="142"/>
        <v>Weekday</v>
      </c>
      <c r="S4513" s="12">
        <f t="shared" si="141"/>
        <v>41673</v>
      </c>
    </row>
    <row r="4514" spans="1:19" x14ac:dyDescent="0.25">
      <c r="A4514" t="s">
        <v>593</v>
      </c>
      <c r="B4514" t="s">
        <v>723</v>
      </c>
      <c r="C4514">
        <v>20146014816</v>
      </c>
      <c r="D4514">
        <v>71</v>
      </c>
      <c r="E4514" t="s">
        <v>87</v>
      </c>
      <c r="G4514">
        <v>13.9</v>
      </c>
      <c r="H4514">
        <v>2014</v>
      </c>
      <c r="I4514">
        <v>2</v>
      </c>
      <c r="J4514">
        <v>1</v>
      </c>
      <c r="K4514">
        <v>3</v>
      </c>
      <c r="M4514" t="s">
        <v>935</v>
      </c>
      <c r="N4514" t="s">
        <v>936</v>
      </c>
      <c r="O4514" t="s">
        <v>934</v>
      </c>
      <c r="P4514" t="s">
        <v>934</v>
      </c>
      <c r="Q4514" t="s">
        <v>824</v>
      </c>
      <c r="R4514" t="str">
        <f t="shared" si="142"/>
        <v>Weekend</v>
      </c>
      <c r="S4514" s="12">
        <f t="shared" si="141"/>
        <v>41671</v>
      </c>
    </row>
    <row r="4515" spans="1:19" x14ac:dyDescent="0.25">
      <c r="A4515" t="s">
        <v>593</v>
      </c>
      <c r="B4515" t="s">
        <v>836</v>
      </c>
      <c r="C4515">
        <v>20146014933</v>
      </c>
      <c r="D4515">
        <v>71</v>
      </c>
      <c r="E4515" t="s">
        <v>62</v>
      </c>
      <c r="G4515">
        <v>2.74</v>
      </c>
      <c r="H4515">
        <v>2014</v>
      </c>
      <c r="I4515">
        <v>2</v>
      </c>
      <c r="J4515">
        <v>5</v>
      </c>
      <c r="K4515">
        <v>10</v>
      </c>
      <c r="M4515" t="s">
        <v>935</v>
      </c>
      <c r="N4515" t="s">
        <v>933</v>
      </c>
      <c r="O4515" t="s">
        <v>934</v>
      </c>
      <c r="P4515" t="s">
        <v>934</v>
      </c>
      <c r="Q4515" t="s">
        <v>844</v>
      </c>
      <c r="R4515" t="str">
        <f t="shared" si="142"/>
        <v>Weekday</v>
      </c>
      <c r="S4515" s="12">
        <f t="shared" si="141"/>
        <v>41675</v>
      </c>
    </row>
    <row r="4516" spans="1:19" x14ac:dyDescent="0.25">
      <c r="A4516" t="s">
        <v>593</v>
      </c>
      <c r="B4516" t="s">
        <v>723</v>
      </c>
      <c r="C4516">
        <v>20146014951</v>
      </c>
      <c r="D4516">
        <v>71</v>
      </c>
      <c r="E4516" t="s">
        <v>87</v>
      </c>
      <c r="G4516">
        <v>17.899999999999999</v>
      </c>
      <c r="H4516">
        <v>2014</v>
      </c>
      <c r="I4516">
        <v>2</v>
      </c>
      <c r="J4516">
        <v>5</v>
      </c>
      <c r="K4516">
        <v>5</v>
      </c>
      <c r="M4516" t="s">
        <v>932</v>
      </c>
      <c r="N4516" t="s">
        <v>933</v>
      </c>
      <c r="O4516" t="s">
        <v>934</v>
      </c>
      <c r="P4516" t="s">
        <v>934</v>
      </c>
      <c r="Q4516" t="s">
        <v>797</v>
      </c>
      <c r="R4516" t="str">
        <f t="shared" si="142"/>
        <v>Weekday</v>
      </c>
      <c r="S4516" s="12">
        <f t="shared" si="141"/>
        <v>41675</v>
      </c>
    </row>
    <row r="4517" spans="1:19" x14ac:dyDescent="0.25">
      <c r="A4517" t="s">
        <v>593</v>
      </c>
      <c r="B4517" t="s">
        <v>723</v>
      </c>
      <c r="C4517">
        <v>20146014969</v>
      </c>
      <c r="D4517">
        <v>275</v>
      </c>
      <c r="E4517" t="s">
        <v>87</v>
      </c>
      <c r="G4517">
        <v>32.1</v>
      </c>
      <c r="H4517">
        <v>2014</v>
      </c>
      <c r="I4517">
        <v>2</v>
      </c>
      <c r="J4517">
        <v>5</v>
      </c>
      <c r="K4517">
        <v>10</v>
      </c>
      <c r="M4517" t="s">
        <v>932</v>
      </c>
      <c r="N4517" t="s">
        <v>933</v>
      </c>
      <c r="O4517" t="s">
        <v>934</v>
      </c>
      <c r="P4517" t="s">
        <v>934</v>
      </c>
      <c r="Q4517" t="s">
        <v>897</v>
      </c>
      <c r="R4517" t="str">
        <f t="shared" si="142"/>
        <v>Weekday</v>
      </c>
      <c r="S4517" s="12">
        <f t="shared" si="141"/>
        <v>41675</v>
      </c>
    </row>
    <row r="4518" spans="1:19" x14ac:dyDescent="0.25">
      <c r="A4518" t="s">
        <v>593</v>
      </c>
      <c r="B4518" t="s">
        <v>723</v>
      </c>
      <c r="C4518">
        <v>20146014973</v>
      </c>
      <c r="D4518">
        <v>275</v>
      </c>
      <c r="E4518" t="s">
        <v>62</v>
      </c>
      <c r="G4518">
        <v>31.49</v>
      </c>
      <c r="H4518">
        <v>2014</v>
      </c>
      <c r="I4518">
        <v>2</v>
      </c>
      <c r="J4518">
        <v>5</v>
      </c>
      <c r="K4518">
        <v>10</v>
      </c>
      <c r="M4518" t="s">
        <v>935</v>
      </c>
      <c r="N4518" t="s">
        <v>933</v>
      </c>
      <c r="O4518" t="s">
        <v>934</v>
      </c>
      <c r="P4518" t="s">
        <v>934</v>
      </c>
      <c r="Q4518" t="s">
        <v>858</v>
      </c>
      <c r="R4518" t="str">
        <f t="shared" si="142"/>
        <v>Weekday</v>
      </c>
      <c r="S4518" s="12">
        <f t="shared" si="141"/>
        <v>41675</v>
      </c>
    </row>
    <row r="4519" spans="1:19" x14ac:dyDescent="0.25">
      <c r="A4519" t="s">
        <v>593</v>
      </c>
      <c r="B4519" t="s">
        <v>594</v>
      </c>
      <c r="C4519">
        <v>20146015053</v>
      </c>
      <c r="D4519">
        <v>70</v>
      </c>
      <c r="E4519" t="s">
        <v>62</v>
      </c>
      <c r="G4519">
        <v>17.09</v>
      </c>
      <c r="H4519">
        <v>2014</v>
      </c>
      <c r="I4519">
        <v>2</v>
      </c>
      <c r="J4519">
        <v>5</v>
      </c>
      <c r="K4519">
        <v>9</v>
      </c>
      <c r="M4519" t="s">
        <v>932</v>
      </c>
      <c r="N4519" t="s">
        <v>933</v>
      </c>
      <c r="O4519" t="s">
        <v>934</v>
      </c>
      <c r="P4519" t="s">
        <v>934</v>
      </c>
      <c r="Q4519" t="s">
        <v>667</v>
      </c>
      <c r="R4519" t="str">
        <f t="shared" si="142"/>
        <v>Weekday</v>
      </c>
      <c r="S4519" s="12">
        <f t="shared" si="141"/>
        <v>41675</v>
      </c>
    </row>
    <row r="4520" spans="1:19" x14ac:dyDescent="0.25">
      <c r="A4520" t="s">
        <v>593</v>
      </c>
      <c r="B4520" t="s">
        <v>594</v>
      </c>
      <c r="C4520">
        <v>20146015057</v>
      </c>
      <c r="D4520">
        <v>70</v>
      </c>
      <c r="E4520" t="s">
        <v>62</v>
      </c>
      <c r="G4520">
        <v>17.100000000000001</v>
      </c>
      <c r="H4520">
        <v>2014</v>
      </c>
      <c r="I4520">
        <v>2</v>
      </c>
      <c r="J4520">
        <v>5</v>
      </c>
      <c r="K4520">
        <v>11</v>
      </c>
      <c r="M4520" t="s">
        <v>935</v>
      </c>
      <c r="N4520" t="s">
        <v>937</v>
      </c>
      <c r="O4520" t="s">
        <v>934</v>
      </c>
      <c r="P4520" t="s">
        <v>934</v>
      </c>
      <c r="Q4520" t="s">
        <v>667</v>
      </c>
      <c r="R4520" t="str">
        <f t="shared" si="142"/>
        <v>Weekday</v>
      </c>
      <c r="S4520" s="12">
        <f t="shared" si="141"/>
        <v>41675</v>
      </c>
    </row>
    <row r="4521" spans="1:19" x14ac:dyDescent="0.25">
      <c r="A4521" t="s">
        <v>593</v>
      </c>
      <c r="B4521" t="s">
        <v>594</v>
      </c>
      <c r="C4521">
        <v>20146015128</v>
      </c>
      <c r="D4521">
        <v>70</v>
      </c>
      <c r="E4521" t="s">
        <v>62</v>
      </c>
      <c r="G4521">
        <v>8.44</v>
      </c>
      <c r="H4521">
        <v>2014</v>
      </c>
      <c r="I4521">
        <v>2</v>
      </c>
      <c r="J4521">
        <v>4</v>
      </c>
      <c r="K4521">
        <v>20</v>
      </c>
      <c r="M4521" t="s">
        <v>932</v>
      </c>
      <c r="N4521" t="s">
        <v>933</v>
      </c>
      <c r="O4521" t="s">
        <v>934</v>
      </c>
      <c r="P4521" t="s">
        <v>934</v>
      </c>
      <c r="Q4521" t="s">
        <v>602</v>
      </c>
      <c r="R4521" t="str">
        <f t="shared" si="142"/>
        <v>Weekday</v>
      </c>
      <c r="S4521" s="12">
        <f t="shared" si="141"/>
        <v>41674</v>
      </c>
    </row>
    <row r="4522" spans="1:19" x14ac:dyDescent="0.25">
      <c r="A4522" t="s">
        <v>593</v>
      </c>
      <c r="B4522" t="s">
        <v>594</v>
      </c>
      <c r="C4522">
        <v>20146015129</v>
      </c>
      <c r="D4522">
        <v>70</v>
      </c>
      <c r="E4522" t="s">
        <v>62</v>
      </c>
      <c r="G4522">
        <v>7.75</v>
      </c>
      <c r="H4522">
        <v>2014</v>
      </c>
      <c r="I4522">
        <v>2</v>
      </c>
      <c r="J4522">
        <v>5</v>
      </c>
      <c r="K4522">
        <v>9</v>
      </c>
      <c r="M4522" t="s">
        <v>932</v>
      </c>
      <c r="N4522" t="s">
        <v>933</v>
      </c>
      <c r="O4522" t="s">
        <v>934</v>
      </c>
      <c r="P4522" t="s">
        <v>934</v>
      </c>
      <c r="R4522" t="str">
        <f t="shared" si="142"/>
        <v>Weekday</v>
      </c>
      <c r="S4522" s="12">
        <f t="shared" si="141"/>
        <v>41675</v>
      </c>
    </row>
    <row r="4523" spans="1:19" x14ac:dyDescent="0.25">
      <c r="A4523" t="s">
        <v>593</v>
      </c>
      <c r="B4523" t="s">
        <v>594</v>
      </c>
      <c r="C4523">
        <v>20146015130</v>
      </c>
      <c r="D4523">
        <v>70</v>
      </c>
      <c r="E4523" t="s">
        <v>62</v>
      </c>
      <c r="G4523">
        <v>14.56</v>
      </c>
      <c r="H4523">
        <v>2014</v>
      </c>
      <c r="I4523">
        <v>2</v>
      </c>
      <c r="J4523">
        <v>4</v>
      </c>
      <c r="K4523">
        <v>16</v>
      </c>
      <c r="M4523" t="s">
        <v>932</v>
      </c>
      <c r="N4523" t="s">
        <v>933</v>
      </c>
      <c r="O4523" t="s">
        <v>934</v>
      </c>
      <c r="P4523" t="s">
        <v>934</v>
      </c>
      <c r="R4523" t="str">
        <f t="shared" si="142"/>
        <v>Weekday</v>
      </c>
      <c r="S4523" s="12">
        <f t="shared" si="141"/>
        <v>41674</v>
      </c>
    </row>
    <row r="4524" spans="1:19" x14ac:dyDescent="0.25">
      <c r="A4524" t="s">
        <v>593</v>
      </c>
      <c r="B4524" t="s">
        <v>594</v>
      </c>
      <c r="C4524">
        <v>20146015132</v>
      </c>
      <c r="D4524">
        <v>70</v>
      </c>
      <c r="E4524" t="s">
        <v>62</v>
      </c>
      <c r="G4524">
        <v>8.15</v>
      </c>
      <c r="H4524">
        <v>2014</v>
      </c>
      <c r="I4524">
        <v>2</v>
      </c>
      <c r="J4524">
        <v>5</v>
      </c>
      <c r="K4524">
        <v>9</v>
      </c>
      <c r="M4524" t="s">
        <v>932</v>
      </c>
      <c r="N4524" t="s">
        <v>937</v>
      </c>
      <c r="O4524" t="s">
        <v>934</v>
      </c>
      <c r="P4524" t="s">
        <v>934</v>
      </c>
      <c r="Q4524" t="s">
        <v>595</v>
      </c>
      <c r="R4524" t="str">
        <f t="shared" si="142"/>
        <v>Weekday</v>
      </c>
      <c r="S4524" s="12">
        <f t="shared" si="141"/>
        <v>41675</v>
      </c>
    </row>
    <row r="4525" spans="1:19" x14ac:dyDescent="0.25">
      <c r="A4525" t="s">
        <v>593</v>
      </c>
      <c r="B4525" t="s">
        <v>723</v>
      </c>
      <c r="C4525">
        <v>20146015187</v>
      </c>
      <c r="D4525">
        <v>275</v>
      </c>
      <c r="E4525" t="s">
        <v>87</v>
      </c>
      <c r="G4525">
        <v>35.82</v>
      </c>
      <c r="H4525">
        <v>2014</v>
      </c>
      <c r="I4525">
        <v>2</v>
      </c>
      <c r="J4525">
        <v>6</v>
      </c>
      <c r="K4525">
        <v>19</v>
      </c>
      <c r="M4525" t="s">
        <v>932</v>
      </c>
      <c r="N4525" t="s">
        <v>933</v>
      </c>
      <c r="O4525" t="s">
        <v>934</v>
      </c>
      <c r="P4525" t="s">
        <v>934</v>
      </c>
      <c r="R4525" t="str">
        <f t="shared" si="142"/>
        <v>Weekday</v>
      </c>
      <c r="S4525" s="12">
        <f t="shared" si="141"/>
        <v>41676</v>
      </c>
    </row>
    <row r="4526" spans="1:19" x14ac:dyDescent="0.25">
      <c r="A4526" t="s">
        <v>593</v>
      </c>
      <c r="B4526" t="s">
        <v>836</v>
      </c>
      <c r="C4526">
        <v>20146015294</v>
      </c>
      <c r="D4526">
        <v>71</v>
      </c>
      <c r="E4526" t="s">
        <v>87</v>
      </c>
      <c r="G4526">
        <v>0.12</v>
      </c>
      <c r="H4526">
        <v>2014</v>
      </c>
      <c r="I4526">
        <v>2</v>
      </c>
      <c r="J4526">
        <v>6</v>
      </c>
      <c r="K4526">
        <v>11</v>
      </c>
      <c r="M4526" t="s">
        <v>935</v>
      </c>
      <c r="N4526" t="s">
        <v>933</v>
      </c>
      <c r="O4526" t="s">
        <v>934</v>
      </c>
      <c r="P4526" t="s">
        <v>934</v>
      </c>
      <c r="R4526" t="str">
        <f t="shared" si="142"/>
        <v>Weekday</v>
      </c>
      <c r="S4526" s="12">
        <f t="shared" si="141"/>
        <v>41676</v>
      </c>
    </row>
    <row r="4527" spans="1:19" x14ac:dyDescent="0.25">
      <c r="A4527" t="s">
        <v>593</v>
      </c>
      <c r="B4527" t="s">
        <v>594</v>
      </c>
      <c r="C4527">
        <v>20146015305</v>
      </c>
      <c r="D4527">
        <v>70</v>
      </c>
      <c r="E4527" t="s">
        <v>87</v>
      </c>
      <c r="G4527">
        <v>7.66</v>
      </c>
      <c r="H4527">
        <v>2014</v>
      </c>
      <c r="I4527">
        <v>2</v>
      </c>
      <c r="J4527">
        <v>4</v>
      </c>
      <c r="K4527">
        <v>11</v>
      </c>
      <c r="M4527" t="s">
        <v>932</v>
      </c>
      <c r="N4527" t="s">
        <v>933</v>
      </c>
      <c r="O4527" t="s">
        <v>934</v>
      </c>
      <c r="P4527" t="s">
        <v>934</v>
      </c>
      <c r="R4527" t="str">
        <f t="shared" si="142"/>
        <v>Weekday</v>
      </c>
      <c r="S4527" s="12">
        <f t="shared" si="141"/>
        <v>41674</v>
      </c>
    </row>
    <row r="4528" spans="1:19" x14ac:dyDescent="0.25">
      <c r="A4528" t="s">
        <v>593</v>
      </c>
      <c r="B4528" t="s">
        <v>594</v>
      </c>
      <c r="C4528">
        <v>20146015371</v>
      </c>
      <c r="D4528">
        <v>70</v>
      </c>
      <c r="E4528" t="s">
        <v>62</v>
      </c>
      <c r="G4528">
        <v>15.35</v>
      </c>
      <c r="H4528">
        <v>2014</v>
      </c>
      <c r="I4528">
        <v>2</v>
      </c>
      <c r="J4528">
        <v>5</v>
      </c>
      <c r="K4528">
        <v>8</v>
      </c>
      <c r="M4528" t="s">
        <v>935</v>
      </c>
      <c r="N4528" t="s">
        <v>933</v>
      </c>
      <c r="O4528" t="s">
        <v>934</v>
      </c>
      <c r="P4528" t="s">
        <v>934</v>
      </c>
      <c r="R4528" t="str">
        <f t="shared" si="142"/>
        <v>Weekday</v>
      </c>
      <c r="S4528" s="12">
        <f t="shared" si="141"/>
        <v>41675</v>
      </c>
    </row>
    <row r="4529" spans="1:19" x14ac:dyDescent="0.25">
      <c r="A4529" t="s">
        <v>593</v>
      </c>
      <c r="B4529" t="s">
        <v>723</v>
      </c>
      <c r="C4529">
        <v>20146015513</v>
      </c>
      <c r="D4529">
        <v>71</v>
      </c>
      <c r="E4529" t="s">
        <v>62</v>
      </c>
      <c r="G4529">
        <v>14.7</v>
      </c>
      <c r="H4529">
        <v>2014</v>
      </c>
      <c r="I4529">
        <v>2</v>
      </c>
      <c r="J4529">
        <v>4</v>
      </c>
      <c r="K4529">
        <v>17</v>
      </c>
      <c r="M4529" t="s">
        <v>932</v>
      </c>
      <c r="N4529" t="s">
        <v>933</v>
      </c>
      <c r="O4529" t="s">
        <v>934</v>
      </c>
      <c r="P4529" t="s">
        <v>934</v>
      </c>
      <c r="Q4529" t="s">
        <v>757</v>
      </c>
      <c r="R4529" t="str">
        <f t="shared" si="142"/>
        <v>Weekday</v>
      </c>
      <c r="S4529" s="12">
        <f t="shared" si="141"/>
        <v>41674</v>
      </c>
    </row>
    <row r="4530" spans="1:19" x14ac:dyDescent="0.25">
      <c r="A4530" t="s">
        <v>593</v>
      </c>
      <c r="B4530" t="s">
        <v>723</v>
      </c>
      <c r="C4530">
        <v>20146015514</v>
      </c>
      <c r="D4530">
        <v>71</v>
      </c>
      <c r="E4530" t="s">
        <v>62</v>
      </c>
      <c r="G4530">
        <v>15</v>
      </c>
      <c r="H4530">
        <v>2014</v>
      </c>
      <c r="I4530">
        <v>2</v>
      </c>
      <c r="J4530">
        <v>6</v>
      </c>
      <c r="K4530">
        <v>11</v>
      </c>
      <c r="M4530" t="s">
        <v>932</v>
      </c>
      <c r="N4530" t="s">
        <v>933</v>
      </c>
      <c r="O4530" t="s">
        <v>934</v>
      </c>
      <c r="P4530" t="s">
        <v>934</v>
      </c>
      <c r="Q4530" t="s">
        <v>759</v>
      </c>
      <c r="R4530" t="str">
        <f t="shared" si="142"/>
        <v>Weekday</v>
      </c>
      <c r="S4530" s="12">
        <f t="shared" si="141"/>
        <v>41676</v>
      </c>
    </row>
    <row r="4531" spans="1:19" x14ac:dyDescent="0.25">
      <c r="A4531" t="s">
        <v>593</v>
      </c>
      <c r="B4531" t="s">
        <v>723</v>
      </c>
      <c r="C4531">
        <v>20146015681</v>
      </c>
      <c r="D4531">
        <v>71</v>
      </c>
      <c r="E4531" t="s">
        <v>87</v>
      </c>
      <c r="G4531">
        <v>15.9</v>
      </c>
      <c r="H4531">
        <v>2014</v>
      </c>
      <c r="I4531">
        <v>2</v>
      </c>
      <c r="J4531">
        <v>5</v>
      </c>
      <c r="K4531">
        <v>17</v>
      </c>
      <c r="M4531" t="s">
        <v>932</v>
      </c>
      <c r="N4531" t="s">
        <v>933</v>
      </c>
      <c r="O4531" t="s">
        <v>934</v>
      </c>
      <c r="P4531" t="s">
        <v>934</v>
      </c>
      <c r="Q4531" t="s">
        <v>811</v>
      </c>
      <c r="R4531" t="str">
        <f t="shared" si="142"/>
        <v>Weekday</v>
      </c>
      <c r="S4531" s="12">
        <f t="shared" si="141"/>
        <v>41675</v>
      </c>
    </row>
    <row r="4532" spans="1:19" x14ac:dyDescent="0.25">
      <c r="A4532" t="s">
        <v>593</v>
      </c>
      <c r="B4532" t="s">
        <v>594</v>
      </c>
      <c r="C4532">
        <v>20146015762</v>
      </c>
      <c r="D4532">
        <v>70</v>
      </c>
      <c r="E4532" t="s">
        <v>87</v>
      </c>
      <c r="G4532">
        <v>13.3</v>
      </c>
      <c r="H4532">
        <v>2014</v>
      </c>
      <c r="I4532">
        <v>2</v>
      </c>
      <c r="J4532">
        <v>6</v>
      </c>
      <c r="K4532">
        <v>7</v>
      </c>
      <c r="M4532" t="s">
        <v>935</v>
      </c>
      <c r="N4532" t="s">
        <v>936</v>
      </c>
      <c r="O4532" t="s">
        <v>934</v>
      </c>
      <c r="P4532" t="s">
        <v>934</v>
      </c>
      <c r="R4532" t="str">
        <f t="shared" si="142"/>
        <v>Weekday</v>
      </c>
      <c r="S4532" s="12">
        <f t="shared" si="141"/>
        <v>41676</v>
      </c>
    </row>
    <row r="4533" spans="1:19" x14ac:dyDescent="0.25">
      <c r="A4533" t="s">
        <v>593</v>
      </c>
      <c r="B4533" t="s">
        <v>836</v>
      </c>
      <c r="C4533">
        <v>20146015805</v>
      </c>
      <c r="D4533">
        <v>71</v>
      </c>
      <c r="E4533" t="s">
        <v>87</v>
      </c>
      <c r="G4533">
        <v>2.94</v>
      </c>
      <c r="H4533">
        <v>2014</v>
      </c>
      <c r="I4533">
        <v>2</v>
      </c>
      <c r="J4533">
        <v>7</v>
      </c>
      <c r="K4533">
        <v>12</v>
      </c>
      <c r="M4533" t="s">
        <v>932</v>
      </c>
      <c r="N4533" t="s">
        <v>933</v>
      </c>
      <c r="O4533" t="s">
        <v>934</v>
      </c>
      <c r="P4533" t="s">
        <v>934</v>
      </c>
      <c r="R4533" t="str">
        <f t="shared" si="142"/>
        <v>Weekday</v>
      </c>
      <c r="S4533" s="12">
        <f t="shared" si="141"/>
        <v>41677</v>
      </c>
    </row>
    <row r="4534" spans="1:19" x14ac:dyDescent="0.25">
      <c r="A4534" t="s">
        <v>593</v>
      </c>
      <c r="B4534" t="s">
        <v>594</v>
      </c>
      <c r="C4534">
        <v>20146016160</v>
      </c>
      <c r="D4534">
        <v>70</v>
      </c>
      <c r="E4534" t="s">
        <v>62</v>
      </c>
      <c r="G4534">
        <v>17.05</v>
      </c>
      <c r="H4534">
        <v>2014</v>
      </c>
      <c r="I4534">
        <v>2</v>
      </c>
      <c r="J4534">
        <v>9</v>
      </c>
      <c r="K4534">
        <v>9</v>
      </c>
      <c r="M4534" t="s">
        <v>935</v>
      </c>
      <c r="N4534" t="s">
        <v>936</v>
      </c>
      <c r="O4534" t="s">
        <v>934</v>
      </c>
      <c r="P4534" t="s">
        <v>934</v>
      </c>
      <c r="Q4534" t="s">
        <v>665</v>
      </c>
      <c r="R4534" t="str">
        <f t="shared" si="142"/>
        <v>Weekend</v>
      </c>
      <c r="S4534" s="12">
        <f t="shared" si="141"/>
        <v>41679</v>
      </c>
    </row>
    <row r="4535" spans="1:19" x14ac:dyDescent="0.25">
      <c r="A4535" t="s">
        <v>593</v>
      </c>
      <c r="B4535" t="s">
        <v>723</v>
      </c>
      <c r="C4535">
        <v>20146016276</v>
      </c>
      <c r="D4535">
        <v>71</v>
      </c>
      <c r="E4535" t="s">
        <v>62</v>
      </c>
      <c r="G4535">
        <v>19.8</v>
      </c>
      <c r="H4535">
        <v>2014</v>
      </c>
      <c r="I4535">
        <v>2</v>
      </c>
      <c r="J4535">
        <v>5</v>
      </c>
      <c r="K4535">
        <v>14</v>
      </c>
      <c r="M4535" t="s">
        <v>932</v>
      </c>
      <c r="N4535" t="s">
        <v>933</v>
      </c>
      <c r="O4535" t="s">
        <v>934</v>
      </c>
      <c r="P4535" t="s">
        <v>934</v>
      </c>
      <c r="R4535" t="str">
        <f t="shared" si="142"/>
        <v>Weekday</v>
      </c>
      <c r="S4535" s="12">
        <f t="shared" si="141"/>
        <v>41675</v>
      </c>
    </row>
    <row r="4536" spans="1:19" x14ac:dyDescent="0.25">
      <c r="A4536" t="s">
        <v>593</v>
      </c>
      <c r="B4536" t="s">
        <v>594</v>
      </c>
      <c r="C4536">
        <v>20146016377</v>
      </c>
      <c r="D4536">
        <v>70</v>
      </c>
      <c r="E4536" t="s">
        <v>87</v>
      </c>
      <c r="G4536">
        <v>13.09</v>
      </c>
      <c r="H4536">
        <v>2014</v>
      </c>
      <c r="I4536">
        <v>1</v>
      </c>
      <c r="J4536">
        <v>31</v>
      </c>
      <c r="K4536">
        <v>19</v>
      </c>
      <c r="M4536" t="s">
        <v>932</v>
      </c>
      <c r="N4536" t="s">
        <v>939</v>
      </c>
      <c r="O4536" t="s">
        <v>934</v>
      </c>
      <c r="P4536" t="s">
        <v>934</v>
      </c>
      <c r="R4536" t="str">
        <f t="shared" si="142"/>
        <v>Weekday</v>
      </c>
      <c r="S4536" s="12">
        <f t="shared" si="141"/>
        <v>41670</v>
      </c>
    </row>
    <row r="4537" spans="1:19" x14ac:dyDescent="0.25">
      <c r="A4537" t="s">
        <v>593</v>
      </c>
      <c r="B4537" t="s">
        <v>594</v>
      </c>
      <c r="C4537">
        <v>20146016384</v>
      </c>
      <c r="D4537">
        <v>70</v>
      </c>
      <c r="E4537" t="s">
        <v>62</v>
      </c>
      <c r="G4537">
        <v>13.14</v>
      </c>
      <c r="H4537">
        <v>2014</v>
      </c>
      <c r="I4537">
        <v>2</v>
      </c>
      <c r="J4537">
        <v>10</v>
      </c>
      <c r="K4537">
        <v>3</v>
      </c>
      <c r="M4537" t="s">
        <v>935</v>
      </c>
      <c r="N4537" t="s">
        <v>933</v>
      </c>
      <c r="O4537" t="s">
        <v>934</v>
      </c>
      <c r="P4537" t="s">
        <v>934</v>
      </c>
      <c r="R4537" t="str">
        <f t="shared" si="142"/>
        <v>Weekday</v>
      </c>
      <c r="S4537" s="12">
        <f t="shared" si="141"/>
        <v>41680</v>
      </c>
    </row>
    <row r="4538" spans="1:19" x14ac:dyDescent="0.25">
      <c r="A4538" t="s">
        <v>593</v>
      </c>
      <c r="B4538" t="s">
        <v>723</v>
      </c>
      <c r="C4538">
        <v>20146016748</v>
      </c>
      <c r="D4538">
        <v>275</v>
      </c>
      <c r="E4538" t="s">
        <v>87</v>
      </c>
      <c r="G4538">
        <v>35.42</v>
      </c>
      <c r="H4538">
        <v>2014</v>
      </c>
      <c r="I4538">
        <v>2</v>
      </c>
      <c r="J4538">
        <v>9</v>
      </c>
      <c r="K4538">
        <v>7</v>
      </c>
      <c r="M4538" t="s">
        <v>935</v>
      </c>
      <c r="N4538" t="s">
        <v>933</v>
      </c>
      <c r="O4538" t="s">
        <v>934</v>
      </c>
      <c r="P4538" t="s">
        <v>934</v>
      </c>
      <c r="R4538" t="str">
        <f t="shared" si="142"/>
        <v>Weekend</v>
      </c>
      <c r="S4538" s="12">
        <f t="shared" si="141"/>
        <v>41679</v>
      </c>
    </row>
    <row r="4539" spans="1:19" x14ac:dyDescent="0.25">
      <c r="A4539" t="s">
        <v>593</v>
      </c>
      <c r="B4539" t="s">
        <v>723</v>
      </c>
      <c r="C4539">
        <v>20146016965</v>
      </c>
      <c r="D4539">
        <v>71</v>
      </c>
      <c r="E4539" t="s">
        <v>87</v>
      </c>
      <c r="G4539">
        <v>16.100000000000001</v>
      </c>
      <c r="H4539">
        <v>2014</v>
      </c>
      <c r="I4539">
        <v>2</v>
      </c>
      <c r="J4539">
        <v>9</v>
      </c>
      <c r="K4539">
        <v>10</v>
      </c>
      <c r="M4539" t="s">
        <v>935</v>
      </c>
      <c r="N4539" t="s">
        <v>933</v>
      </c>
      <c r="O4539" t="s">
        <v>934</v>
      </c>
      <c r="P4539" t="s">
        <v>934</v>
      </c>
      <c r="Q4539" t="s">
        <v>809</v>
      </c>
      <c r="R4539" t="str">
        <f t="shared" si="142"/>
        <v>Weekend</v>
      </c>
      <c r="S4539" s="12">
        <f t="shared" si="141"/>
        <v>41679</v>
      </c>
    </row>
    <row r="4540" spans="1:19" x14ac:dyDescent="0.25">
      <c r="A4540" t="s">
        <v>593</v>
      </c>
      <c r="B4540" t="s">
        <v>723</v>
      </c>
      <c r="C4540">
        <v>20146016968</v>
      </c>
      <c r="D4540">
        <v>275</v>
      </c>
      <c r="E4540" t="s">
        <v>62</v>
      </c>
      <c r="G4540">
        <v>31.17</v>
      </c>
      <c r="H4540">
        <v>2014</v>
      </c>
      <c r="I4540">
        <v>2</v>
      </c>
      <c r="J4540">
        <v>10</v>
      </c>
      <c r="K4540">
        <v>10</v>
      </c>
      <c r="M4540" t="s">
        <v>935</v>
      </c>
      <c r="N4540" t="s">
        <v>936</v>
      </c>
      <c r="O4540" t="s">
        <v>934</v>
      </c>
      <c r="P4540" t="s">
        <v>934</v>
      </c>
      <c r="R4540" t="str">
        <f t="shared" si="142"/>
        <v>Weekday</v>
      </c>
      <c r="S4540" s="12">
        <f t="shared" si="141"/>
        <v>41680</v>
      </c>
    </row>
    <row r="4541" spans="1:19" x14ac:dyDescent="0.25">
      <c r="A4541" t="s">
        <v>593</v>
      </c>
      <c r="B4541" t="s">
        <v>723</v>
      </c>
      <c r="C4541">
        <v>20146016969</v>
      </c>
      <c r="D4541">
        <v>71</v>
      </c>
      <c r="E4541" t="s">
        <v>87</v>
      </c>
      <c r="G4541">
        <v>16.21</v>
      </c>
      <c r="H4541">
        <v>2014</v>
      </c>
      <c r="I4541">
        <v>2</v>
      </c>
      <c r="J4541">
        <v>10</v>
      </c>
      <c r="K4541">
        <v>15</v>
      </c>
      <c r="M4541" t="s">
        <v>932</v>
      </c>
      <c r="N4541" t="s">
        <v>933</v>
      </c>
      <c r="O4541" t="s">
        <v>934</v>
      </c>
      <c r="P4541" t="s">
        <v>934</v>
      </c>
      <c r="Q4541" t="s">
        <v>808</v>
      </c>
      <c r="R4541" t="str">
        <f t="shared" si="142"/>
        <v>Weekday</v>
      </c>
      <c r="S4541" s="12">
        <f t="shared" si="141"/>
        <v>41680</v>
      </c>
    </row>
    <row r="4542" spans="1:19" x14ac:dyDescent="0.25">
      <c r="A4542" t="s">
        <v>593</v>
      </c>
      <c r="B4542" t="s">
        <v>594</v>
      </c>
      <c r="C4542">
        <v>20146017072</v>
      </c>
      <c r="D4542">
        <v>70</v>
      </c>
      <c r="E4542" t="s">
        <v>62</v>
      </c>
      <c r="G4542">
        <v>7.85</v>
      </c>
      <c r="H4542">
        <v>2014</v>
      </c>
      <c r="I4542">
        <v>2</v>
      </c>
      <c r="J4542">
        <v>11</v>
      </c>
      <c r="K4542">
        <v>8</v>
      </c>
      <c r="M4542" t="s">
        <v>932</v>
      </c>
      <c r="N4542" t="s">
        <v>933</v>
      </c>
      <c r="O4542" t="s">
        <v>934</v>
      </c>
      <c r="P4542" t="s">
        <v>934</v>
      </c>
      <c r="R4542" t="str">
        <f t="shared" si="142"/>
        <v>Weekday</v>
      </c>
      <c r="S4542" s="12">
        <f t="shared" si="141"/>
        <v>41681</v>
      </c>
    </row>
    <row r="4543" spans="1:19" x14ac:dyDescent="0.25">
      <c r="A4543" t="s">
        <v>593</v>
      </c>
      <c r="B4543" t="s">
        <v>594</v>
      </c>
      <c r="C4543">
        <v>20146017247</v>
      </c>
      <c r="D4543">
        <v>70</v>
      </c>
      <c r="E4543" t="s">
        <v>62</v>
      </c>
      <c r="G4543">
        <v>13.08</v>
      </c>
      <c r="H4543">
        <v>2014</v>
      </c>
      <c r="I4543">
        <v>2</v>
      </c>
      <c r="J4543">
        <v>7</v>
      </c>
      <c r="K4543">
        <v>17</v>
      </c>
      <c r="M4543" t="s">
        <v>932</v>
      </c>
      <c r="N4543" t="s">
        <v>933</v>
      </c>
      <c r="O4543" t="s">
        <v>934</v>
      </c>
      <c r="P4543" t="s">
        <v>934</v>
      </c>
      <c r="R4543" t="str">
        <f t="shared" si="142"/>
        <v>Weekday</v>
      </c>
      <c r="S4543" s="12">
        <f t="shared" si="141"/>
        <v>41677</v>
      </c>
    </row>
    <row r="4544" spans="1:19" x14ac:dyDescent="0.25">
      <c r="A4544" t="s">
        <v>593</v>
      </c>
      <c r="B4544" t="s">
        <v>594</v>
      </c>
      <c r="C4544">
        <v>20146017259</v>
      </c>
      <c r="D4544">
        <v>70</v>
      </c>
      <c r="E4544" t="s">
        <v>87</v>
      </c>
      <c r="G4544">
        <v>17.489999999999998</v>
      </c>
      <c r="H4544">
        <v>2014</v>
      </c>
      <c r="I4544">
        <v>2</v>
      </c>
      <c r="J4544">
        <v>7</v>
      </c>
      <c r="K4544">
        <v>18</v>
      </c>
      <c r="M4544" t="s">
        <v>932</v>
      </c>
      <c r="N4544" t="s">
        <v>933</v>
      </c>
      <c r="O4544" t="s">
        <v>934</v>
      </c>
      <c r="P4544" t="s">
        <v>934</v>
      </c>
      <c r="Q4544" t="s">
        <v>713</v>
      </c>
      <c r="R4544" t="str">
        <f t="shared" si="142"/>
        <v>Weekday</v>
      </c>
      <c r="S4544" s="12">
        <f t="shared" si="141"/>
        <v>41677</v>
      </c>
    </row>
    <row r="4545" spans="1:19" x14ac:dyDescent="0.25">
      <c r="A4545" t="s">
        <v>593</v>
      </c>
      <c r="B4545" t="s">
        <v>594</v>
      </c>
      <c r="C4545">
        <v>20146017657</v>
      </c>
      <c r="D4545">
        <v>70</v>
      </c>
      <c r="E4545" t="s">
        <v>62</v>
      </c>
      <c r="G4545">
        <v>7.94</v>
      </c>
      <c r="H4545">
        <v>2014</v>
      </c>
      <c r="I4545">
        <v>2</v>
      </c>
      <c r="J4545">
        <v>9</v>
      </c>
      <c r="K4545">
        <v>11</v>
      </c>
      <c r="M4545" t="s">
        <v>935</v>
      </c>
      <c r="N4545" t="s">
        <v>933</v>
      </c>
      <c r="O4545" t="s">
        <v>934</v>
      </c>
      <c r="P4545" t="s">
        <v>934</v>
      </c>
      <c r="R4545" t="str">
        <f t="shared" si="142"/>
        <v>Weekend</v>
      </c>
      <c r="S4545" s="12">
        <f t="shared" si="141"/>
        <v>41679</v>
      </c>
    </row>
    <row r="4546" spans="1:19" x14ac:dyDescent="0.25">
      <c r="A4546" t="s">
        <v>593</v>
      </c>
      <c r="B4546" t="s">
        <v>594</v>
      </c>
      <c r="C4546">
        <v>20146017834</v>
      </c>
      <c r="D4546">
        <v>70</v>
      </c>
      <c r="E4546" t="s">
        <v>62</v>
      </c>
      <c r="G4546">
        <v>13.7</v>
      </c>
      <c r="H4546">
        <v>2014</v>
      </c>
      <c r="I4546">
        <v>2</v>
      </c>
      <c r="J4546">
        <v>11</v>
      </c>
      <c r="K4546">
        <v>19</v>
      </c>
      <c r="M4546" t="s">
        <v>932</v>
      </c>
      <c r="N4546" t="s">
        <v>933</v>
      </c>
      <c r="O4546" t="s">
        <v>934</v>
      </c>
      <c r="P4546" t="s">
        <v>934</v>
      </c>
      <c r="R4546" t="str">
        <f t="shared" si="142"/>
        <v>Weekday</v>
      </c>
      <c r="S4546" s="12">
        <f t="shared" si="141"/>
        <v>41681</v>
      </c>
    </row>
    <row r="4547" spans="1:19" x14ac:dyDescent="0.25">
      <c r="A4547" t="s">
        <v>593</v>
      </c>
      <c r="B4547" t="s">
        <v>594</v>
      </c>
      <c r="C4547">
        <v>20146018042</v>
      </c>
      <c r="D4547">
        <v>70</v>
      </c>
      <c r="E4547" t="s">
        <v>62</v>
      </c>
      <c r="G4547">
        <v>7.65</v>
      </c>
      <c r="H4547">
        <v>2014</v>
      </c>
      <c r="I4547">
        <v>2</v>
      </c>
      <c r="J4547">
        <v>4</v>
      </c>
      <c r="K4547">
        <v>21</v>
      </c>
      <c r="M4547" t="s">
        <v>935</v>
      </c>
      <c r="N4547" t="s">
        <v>933</v>
      </c>
      <c r="O4547" t="s">
        <v>934</v>
      </c>
      <c r="P4547" t="s">
        <v>934</v>
      </c>
      <c r="R4547" t="str">
        <f t="shared" si="142"/>
        <v>Weekday</v>
      </c>
      <c r="S4547" s="12">
        <f t="shared" ref="S4547:S4610" si="143">DATE(H4547,I4547,J4547)</f>
        <v>41674</v>
      </c>
    </row>
    <row r="4548" spans="1:19" x14ac:dyDescent="0.25">
      <c r="A4548" t="s">
        <v>593</v>
      </c>
      <c r="B4548" t="s">
        <v>594</v>
      </c>
      <c r="C4548">
        <v>20146018108</v>
      </c>
      <c r="D4548">
        <v>70</v>
      </c>
      <c r="E4548" t="s">
        <v>87</v>
      </c>
      <c r="G4548">
        <v>14.34</v>
      </c>
      <c r="H4548">
        <v>2014</v>
      </c>
      <c r="I4548">
        <v>2</v>
      </c>
      <c r="J4548">
        <v>7</v>
      </c>
      <c r="K4548">
        <v>12</v>
      </c>
      <c r="M4548" t="s">
        <v>932</v>
      </c>
      <c r="N4548" t="s">
        <v>933</v>
      </c>
      <c r="O4548" t="s">
        <v>934</v>
      </c>
      <c r="P4548" t="s">
        <v>934</v>
      </c>
      <c r="R4548" t="str">
        <f t="shared" si="142"/>
        <v>Weekday</v>
      </c>
      <c r="S4548" s="12">
        <f t="shared" si="143"/>
        <v>41677</v>
      </c>
    </row>
    <row r="4549" spans="1:19" x14ac:dyDescent="0.25">
      <c r="A4549" t="s">
        <v>593</v>
      </c>
      <c r="B4549" t="s">
        <v>594</v>
      </c>
      <c r="C4549">
        <v>20146018109</v>
      </c>
      <c r="D4549">
        <v>70</v>
      </c>
      <c r="E4549" t="s">
        <v>62</v>
      </c>
      <c r="G4549">
        <v>13.28</v>
      </c>
      <c r="H4549">
        <v>2014</v>
      </c>
      <c r="I4549">
        <v>2</v>
      </c>
      <c r="J4549">
        <v>8</v>
      </c>
      <c r="K4549">
        <v>11</v>
      </c>
      <c r="M4549" t="s">
        <v>932</v>
      </c>
      <c r="N4549" t="s">
        <v>933</v>
      </c>
      <c r="O4549" t="s">
        <v>934</v>
      </c>
      <c r="P4549" t="s">
        <v>934</v>
      </c>
      <c r="R4549" t="str">
        <f t="shared" ref="R4549:R4612" si="144">IF(WEEKDAY(DATE(H4549,I4549,J4549),2)&lt;6,"Weekday","Weekend")</f>
        <v>Weekend</v>
      </c>
      <c r="S4549" s="12">
        <f t="shared" si="143"/>
        <v>41678</v>
      </c>
    </row>
    <row r="4550" spans="1:19" x14ac:dyDescent="0.25">
      <c r="A4550" t="s">
        <v>593</v>
      </c>
      <c r="B4550" t="s">
        <v>594</v>
      </c>
      <c r="C4550">
        <v>20146018143</v>
      </c>
      <c r="D4550">
        <v>70</v>
      </c>
      <c r="E4550" t="s">
        <v>62</v>
      </c>
      <c r="G4550">
        <v>13.09</v>
      </c>
      <c r="H4550">
        <v>2014</v>
      </c>
      <c r="I4550">
        <v>2</v>
      </c>
      <c r="J4550">
        <v>10</v>
      </c>
      <c r="K4550">
        <v>6</v>
      </c>
      <c r="M4550" t="s">
        <v>935</v>
      </c>
      <c r="N4550" t="s">
        <v>939</v>
      </c>
      <c r="O4550" t="s">
        <v>934</v>
      </c>
      <c r="P4550" t="s">
        <v>934</v>
      </c>
      <c r="R4550" t="str">
        <f t="shared" si="144"/>
        <v>Weekday</v>
      </c>
      <c r="S4550" s="12">
        <f t="shared" si="143"/>
        <v>41680</v>
      </c>
    </row>
    <row r="4551" spans="1:19" x14ac:dyDescent="0.25">
      <c r="A4551" t="s">
        <v>593</v>
      </c>
      <c r="B4551" t="s">
        <v>594</v>
      </c>
      <c r="C4551">
        <v>20146018156</v>
      </c>
      <c r="D4551">
        <v>70</v>
      </c>
      <c r="E4551" t="s">
        <v>87</v>
      </c>
      <c r="G4551">
        <v>13.93</v>
      </c>
      <c r="H4551">
        <v>2014</v>
      </c>
      <c r="I4551">
        <v>1</v>
      </c>
      <c r="J4551">
        <v>23</v>
      </c>
      <c r="K4551">
        <v>10</v>
      </c>
      <c r="M4551" t="s">
        <v>932</v>
      </c>
      <c r="N4551" t="s">
        <v>937</v>
      </c>
      <c r="O4551" t="s">
        <v>934</v>
      </c>
      <c r="P4551" t="s">
        <v>934</v>
      </c>
      <c r="R4551" t="str">
        <f t="shared" si="144"/>
        <v>Weekday</v>
      </c>
      <c r="S4551" s="12">
        <f t="shared" si="143"/>
        <v>41662</v>
      </c>
    </row>
    <row r="4552" spans="1:19" x14ac:dyDescent="0.25">
      <c r="A4552" t="s">
        <v>593</v>
      </c>
      <c r="B4552" t="s">
        <v>723</v>
      </c>
      <c r="C4552">
        <v>20146018178</v>
      </c>
      <c r="D4552">
        <v>71</v>
      </c>
      <c r="E4552" t="s">
        <v>62</v>
      </c>
      <c r="G4552">
        <v>14.65</v>
      </c>
      <c r="H4552">
        <v>2014</v>
      </c>
      <c r="I4552">
        <v>2</v>
      </c>
      <c r="J4552">
        <v>12</v>
      </c>
      <c r="K4552">
        <v>16</v>
      </c>
      <c r="M4552" t="s">
        <v>932</v>
      </c>
      <c r="N4552" t="s">
        <v>933</v>
      </c>
      <c r="O4552" t="s">
        <v>934</v>
      </c>
      <c r="P4552" t="s">
        <v>934</v>
      </c>
      <c r="Q4552" t="s">
        <v>757</v>
      </c>
      <c r="R4552" t="str">
        <f t="shared" si="144"/>
        <v>Weekday</v>
      </c>
      <c r="S4552" s="12">
        <f t="shared" si="143"/>
        <v>41682</v>
      </c>
    </row>
    <row r="4553" spans="1:19" x14ac:dyDescent="0.25">
      <c r="A4553" t="s">
        <v>593</v>
      </c>
      <c r="B4553" t="s">
        <v>723</v>
      </c>
      <c r="C4553">
        <v>20146018349</v>
      </c>
      <c r="D4553">
        <v>71</v>
      </c>
      <c r="E4553" t="s">
        <v>62</v>
      </c>
      <c r="G4553">
        <v>15.1</v>
      </c>
      <c r="H4553">
        <v>2014</v>
      </c>
      <c r="I4553">
        <v>2</v>
      </c>
      <c r="J4553">
        <v>13</v>
      </c>
      <c r="K4553">
        <v>7</v>
      </c>
      <c r="M4553" t="s">
        <v>932</v>
      </c>
      <c r="N4553" t="s">
        <v>933</v>
      </c>
      <c r="O4553" t="s">
        <v>934</v>
      </c>
      <c r="P4553" t="s">
        <v>934</v>
      </c>
      <c r="Q4553" t="s">
        <v>759</v>
      </c>
      <c r="R4553" t="str">
        <f t="shared" si="144"/>
        <v>Weekday</v>
      </c>
      <c r="S4553" s="12">
        <f t="shared" si="143"/>
        <v>41683</v>
      </c>
    </row>
    <row r="4554" spans="1:19" x14ac:dyDescent="0.25">
      <c r="A4554" t="s">
        <v>593</v>
      </c>
      <c r="B4554" t="s">
        <v>594</v>
      </c>
      <c r="C4554">
        <v>20146018669</v>
      </c>
      <c r="D4554">
        <v>70</v>
      </c>
      <c r="E4554" t="s">
        <v>87</v>
      </c>
      <c r="G4554">
        <v>16.3</v>
      </c>
      <c r="H4554">
        <v>2014</v>
      </c>
      <c r="I4554">
        <v>2</v>
      </c>
      <c r="J4554">
        <v>11</v>
      </c>
      <c r="K4554">
        <v>17</v>
      </c>
      <c r="M4554" t="s">
        <v>932</v>
      </c>
      <c r="N4554" t="s">
        <v>936</v>
      </c>
      <c r="O4554" t="s">
        <v>934</v>
      </c>
      <c r="P4554" t="s">
        <v>934</v>
      </c>
      <c r="R4554" t="str">
        <f t="shared" si="144"/>
        <v>Weekday</v>
      </c>
      <c r="S4554" s="12">
        <f t="shared" si="143"/>
        <v>41681</v>
      </c>
    </row>
    <row r="4555" spans="1:19" x14ac:dyDescent="0.25">
      <c r="A4555" t="s">
        <v>593</v>
      </c>
      <c r="B4555" t="s">
        <v>594</v>
      </c>
      <c r="C4555">
        <v>20146018675</v>
      </c>
      <c r="D4555">
        <v>70</v>
      </c>
      <c r="E4555" t="s">
        <v>62</v>
      </c>
      <c r="G4555">
        <v>19.38</v>
      </c>
      <c r="H4555">
        <v>2014</v>
      </c>
      <c r="I4555">
        <v>2</v>
      </c>
      <c r="J4555">
        <v>13</v>
      </c>
      <c r="K4555">
        <v>17</v>
      </c>
      <c r="M4555" t="s">
        <v>932</v>
      </c>
      <c r="N4555" t="s">
        <v>936</v>
      </c>
      <c r="O4555" t="s">
        <v>934</v>
      </c>
      <c r="P4555" t="s">
        <v>934</v>
      </c>
      <c r="Q4555" t="s">
        <v>691</v>
      </c>
      <c r="R4555" t="str">
        <f t="shared" si="144"/>
        <v>Weekday</v>
      </c>
      <c r="S4555" s="12">
        <f t="shared" si="143"/>
        <v>41683</v>
      </c>
    </row>
    <row r="4556" spans="1:19" x14ac:dyDescent="0.25">
      <c r="A4556" t="s">
        <v>593</v>
      </c>
      <c r="B4556" t="s">
        <v>723</v>
      </c>
      <c r="C4556">
        <v>20146018723</v>
      </c>
      <c r="D4556">
        <v>71</v>
      </c>
      <c r="E4556" t="s">
        <v>87</v>
      </c>
      <c r="G4556">
        <v>17.53</v>
      </c>
      <c r="H4556">
        <v>2014</v>
      </c>
      <c r="I4556">
        <v>2</v>
      </c>
      <c r="J4556">
        <v>7</v>
      </c>
      <c r="K4556">
        <v>10</v>
      </c>
      <c r="M4556" t="s">
        <v>932</v>
      </c>
      <c r="N4556" t="s">
        <v>933</v>
      </c>
      <c r="O4556" t="s">
        <v>934</v>
      </c>
      <c r="P4556" t="s">
        <v>934</v>
      </c>
      <c r="Q4556" t="s">
        <v>800</v>
      </c>
      <c r="R4556" t="str">
        <f t="shared" si="144"/>
        <v>Weekday</v>
      </c>
      <c r="S4556" s="12">
        <f t="shared" si="143"/>
        <v>41677</v>
      </c>
    </row>
    <row r="4557" spans="1:19" x14ac:dyDescent="0.25">
      <c r="A4557" t="s">
        <v>593</v>
      </c>
      <c r="B4557" t="s">
        <v>594</v>
      </c>
      <c r="C4557">
        <v>20146019006</v>
      </c>
      <c r="D4557">
        <v>70</v>
      </c>
      <c r="E4557" t="s">
        <v>62</v>
      </c>
      <c r="G4557">
        <v>11.9</v>
      </c>
      <c r="H4557">
        <v>2014</v>
      </c>
      <c r="I4557">
        <v>2</v>
      </c>
      <c r="J4557">
        <v>14</v>
      </c>
      <c r="K4557">
        <v>18</v>
      </c>
      <c r="M4557" t="s">
        <v>932</v>
      </c>
      <c r="N4557" t="s">
        <v>933</v>
      </c>
      <c r="O4557" t="s">
        <v>934</v>
      </c>
      <c r="P4557" t="s">
        <v>934</v>
      </c>
      <c r="Q4557" t="s">
        <v>633</v>
      </c>
      <c r="R4557" t="str">
        <f t="shared" si="144"/>
        <v>Weekday</v>
      </c>
      <c r="S4557" s="12">
        <f t="shared" si="143"/>
        <v>41684</v>
      </c>
    </row>
    <row r="4558" spans="1:19" x14ac:dyDescent="0.25">
      <c r="A4558" t="s">
        <v>593</v>
      </c>
      <c r="B4558" t="s">
        <v>836</v>
      </c>
      <c r="C4558">
        <v>20146019084</v>
      </c>
      <c r="D4558">
        <v>71</v>
      </c>
      <c r="E4558" t="s">
        <v>62</v>
      </c>
      <c r="G4558">
        <v>1.73</v>
      </c>
      <c r="H4558">
        <v>2014</v>
      </c>
      <c r="I4558">
        <v>2</v>
      </c>
      <c r="J4558">
        <v>11</v>
      </c>
      <c r="K4558">
        <v>18</v>
      </c>
      <c r="M4558" t="s">
        <v>935</v>
      </c>
      <c r="N4558" t="s">
        <v>933</v>
      </c>
      <c r="P4558" t="s">
        <v>934</v>
      </c>
      <c r="Q4558" t="s">
        <v>842</v>
      </c>
      <c r="R4558" t="str">
        <f t="shared" si="144"/>
        <v>Weekday</v>
      </c>
      <c r="S4558" s="12">
        <f t="shared" si="143"/>
        <v>41681</v>
      </c>
    </row>
    <row r="4559" spans="1:19" x14ac:dyDescent="0.25">
      <c r="A4559" t="s">
        <v>593</v>
      </c>
      <c r="B4559" t="s">
        <v>594</v>
      </c>
      <c r="C4559">
        <v>20146019144</v>
      </c>
      <c r="D4559">
        <v>70</v>
      </c>
      <c r="E4559" t="s">
        <v>62</v>
      </c>
      <c r="G4559">
        <v>15.35</v>
      </c>
      <c r="H4559">
        <v>2014</v>
      </c>
      <c r="I4559">
        <v>2</v>
      </c>
      <c r="J4559">
        <v>15</v>
      </c>
      <c r="K4559">
        <v>5</v>
      </c>
      <c r="M4559" t="s">
        <v>935</v>
      </c>
      <c r="N4559" t="s">
        <v>933</v>
      </c>
      <c r="O4559" t="s">
        <v>938</v>
      </c>
      <c r="P4559" t="s">
        <v>934</v>
      </c>
      <c r="R4559" t="str">
        <f t="shared" si="144"/>
        <v>Weekend</v>
      </c>
      <c r="S4559" s="12">
        <f t="shared" si="143"/>
        <v>41685</v>
      </c>
    </row>
    <row r="4560" spans="1:19" x14ac:dyDescent="0.25">
      <c r="A4560" t="s">
        <v>593</v>
      </c>
      <c r="B4560" t="s">
        <v>836</v>
      </c>
      <c r="C4560">
        <v>20146019233</v>
      </c>
      <c r="D4560">
        <v>71</v>
      </c>
      <c r="E4560" t="s">
        <v>87</v>
      </c>
      <c r="G4560">
        <v>2.33</v>
      </c>
      <c r="H4560">
        <v>2014</v>
      </c>
      <c r="I4560">
        <v>2</v>
      </c>
      <c r="J4560">
        <v>12</v>
      </c>
      <c r="K4560">
        <v>7</v>
      </c>
      <c r="M4560" t="s">
        <v>932</v>
      </c>
      <c r="N4560" t="s">
        <v>933</v>
      </c>
      <c r="O4560" t="s">
        <v>934</v>
      </c>
      <c r="P4560" t="s">
        <v>934</v>
      </c>
      <c r="Q4560" t="s">
        <v>852</v>
      </c>
      <c r="R4560" t="str">
        <f t="shared" si="144"/>
        <v>Weekday</v>
      </c>
      <c r="S4560" s="12">
        <f t="shared" si="143"/>
        <v>41682</v>
      </c>
    </row>
    <row r="4561" spans="1:19" x14ac:dyDescent="0.25">
      <c r="A4561" t="s">
        <v>593</v>
      </c>
      <c r="B4561" t="s">
        <v>723</v>
      </c>
      <c r="C4561">
        <v>20146019834</v>
      </c>
      <c r="D4561">
        <v>275</v>
      </c>
      <c r="E4561" t="s">
        <v>87</v>
      </c>
      <c r="G4561">
        <v>32.5</v>
      </c>
      <c r="H4561">
        <v>2014</v>
      </c>
      <c r="I4561">
        <v>2</v>
      </c>
      <c r="J4561">
        <v>13</v>
      </c>
      <c r="K4561">
        <v>13</v>
      </c>
      <c r="M4561" t="s">
        <v>932</v>
      </c>
      <c r="N4561" t="s">
        <v>933</v>
      </c>
      <c r="O4561" t="s">
        <v>934</v>
      </c>
      <c r="P4561" t="s">
        <v>934</v>
      </c>
      <c r="Q4561" t="s">
        <v>895</v>
      </c>
      <c r="R4561" t="str">
        <f t="shared" si="144"/>
        <v>Weekday</v>
      </c>
      <c r="S4561" s="12">
        <f t="shared" si="143"/>
        <v>41683</v>
      </c>
    </row>
    <row r="4562" spans="1:19" x14ac:dyDescent="0.25">
      <c r="A4562" t="s">
        <v>593</v>
      </c>
      <c r="B4562" t="s">
        <v>723</v>
      </c>
      <c r="C4562">
        <v>20146019835</v>
      </c>
      <c r="D4562">
        <v>71</v>
      </c>
      <c r="E4562" t="s">
        <v>62</v>
      </c>
      <c r="G4562">
        <v>17.91</v>
      </c>
      <c r="H4562">
        <v>2014</v>
      </c>
      <c r="I4562">
        <v>2</v>
      </c>
      <c r="J4562">
        <v>15</v>
      </c>
      <c r="K4562">
        <v>9</v>
      </c>
      <c r="M4562" t="s">
        <v>932</v>
      </c>
      <c r="N4562" t="s">
        <v>937</v>
      </c>
      <c r="O4562" t="s">
        <v>934</v>
      </c>
      <c r="P4562" t="s">
        <v>934</v>
      </c>
      <c r="Q4562" t="s">
        <v>779</v>
      </c>
      <c r="R4562" t="str">
        <f t="shared" si="144"/>
        <v>Weekend</v>
      </c>
      <c r="S4562" s="12">
        <f t="shared" si="143"/>
        <v>41685</v>
      </c>
    </row>
    <row r="4563" spans="1:19" x14ac:dyDescent="0.25">
      <c r="A4563" t="s">
        <v>593</v>
      </c>
      <c r="B4563" t="s">
        <v>723</v>
      </c>
      <c r="C4563">
        <v>20146020036</v>
      </c>
      <c r="D4563">
        <v>71</v>
      </c>
      <c r="E4563" t="s">
        <v>87</v>
      </c>
      <c r="G4563">
        <v>15.69</v>
      </c>
      <c r="H4563">
        <v>2014</v>
      </c>
      <c r="I4563">
        <v>2</v>
      </c>
      <c r="J4563">
        <v>17</v>
      </c>
      <c r="K4563">
        <v>17</v>
      </c>
      <c r="M4563" t="s">
        <v>932</v>
      </c>
      <c r="N4563" t="s">
        <v>933</v>
      </c>
      <c r="O4563" t="s">
        <v>934</v>
      </c>
      <c r="P4563" t="s">
        <v>934</v>
      </c>
      <c r="Q4563" t="s">
        <v>946</v>
      </c>
      <c r="R4563" t="str">
        <f t="shared" si="144"/>
        <v>Weekday</v>
      </c>
      <c r="S4563" s="12">
        <f t="shared" si="143"/>
        <v>41687</v>
      </c>
    </row>
    <row r="4564" spans="1:19" x14ac:dyDescent="0.25">
      <c r="A4564" t="s">
        <v>593</v>
      </c>
      <c r="B4564" t="s">
        <v>723</v>
      </c>
      <c r="C4564">
        <v>20146020037</v>
      </c>
      <c r="D4564">
        <v>71</v>
      </c>
      <c r="E4564" t="s">
        <v>62</v>
      </c>
      <c r="G4564">
        <v>17.43</v>
      </c>
      <c r="H4564">
        <v>2014</v>
      </c>
      <c r="I4564">
        <v>2</v>
      </c>
      <c r="J4564">
        <v>18</v>
      </c>
      <c r="K4564">
        <v>3</v>
      </c>
      <c r="M4564" t="s">
        <v>935</v>
      </c>
      <c r="N4564" t="s">
        <v>933</v>
      </c>
      <c r="O4564" t="s">
        <v>934</v>
      </c>
      <c r="P4564" t="s">
        <v>934</v>
      </c>
      <c r="Q4564" t="s">
        <v>777</v>
      </c>
      <c r="R4564" t="str">
        <f t="shared" si="144"/>
        <v>Weekday</v>
      </c>
      <c r="S4564" s="12">
        <f t="shared" si="143"/>
        <v>41688</v>
      </c>
    </row>
    <row r="4565" spans="1:19" x14ac:dyDescent="0.25">
      <c r="A4565" t="s">
        <v>593</v>
      </c>
      <c r="B4565" t="s">
        <v>723</v>
      </c>
      <c r="C4565">
        <v>20146020038</v>
      </c>
      <c r="D4565">
        <v>71</v>
      </c>
      <c r="E4565" t="s">
        <v>62</v>
      </c>
      <c r="G4565">
        <v>17.53</v>
      </c>
      <c r="H4565">
        <v>2014</v>
      </c>
      <c r="I4565">
        <v>2</v>
      </c>
      <c r="J4565">
        <v>18</v>
      </c>
      <c r="K4565">
        <v>4</v>
      </c>
      <c r="M4565" t="s">
        <v>935</v>
      </c>
      <c r="N4565" t="s">
        <v>933</v>
      </c>
      <c r="O4565" t="s">
        <v>934</v>
      </c>
      <c r="P4565" t="s">
        <v>934</v>
      </c>
      <c r="Q4565" t="s">
        <v>777</v>
      </c>
      <c r="R4565" t="str">
        <f t="shared" si="144"/>
        <v>Weekday</v>
      </c>
      <c r="S4565" s="12">
        <f t="shared" si="143"/>
        <v>41688</v>
      </c>
    </row>
    <row r="4566" spans="1:19" x14ac:dyDescent="0.25">
      <c r="A4566" t="s">
        <v>593</v>
      </c>
      <c r="B4566" t="s">
        <v>723</v>
      </c>
      <c r="C4566">
        <v>20146020040</v>
      </c>
      <c r="D4566">
        <v>71</v>
      </c>
      <c r="E4566" t="s">
        <v>87</v>
      </c>
      <c r="G4566">
        <v>15.7</v>
      </c>
      <c r="H4566">
        <v>2014</v>
      </c>
      <c r="I4566">
        <v>2</v>
      </c>
      <c r="J4566">
        <v>18</v>
      </c>
      <c r="K4566">
        <v>9</v>
      </c>
      <c r="M4566" t="s">
        <v>932</v>
      </c>
      <c r="N4566" t="s">
        <v>933</v>
      </c>
      <c r="O4566" t="s">
        <v>934</v>
      </c>
      <c r="P4566" t="s">
        <v>934</v>
      </c>
      <c r="Q4566" t="s">
        <v>946</v>
      </c>
      <c r="R4566" t="str">
        <f t="shared" si="144"/>
        <v>Weekday</v>
      </c>
      <c r="S4566" s="12">
        <f t="shared" si="143"/>
        <v>41688</v>
      </c>
    </row>
    <row r="4567" spans="1:19" x14ac:dyDescent="0.25">
      <c r="A4567" t="s">
        <v>593</v>
      </c>
      <c r="B4567" t="s">
        <v>594</v>
      </c>
      <c r="C4567">
        <v>20146020060</v>
      </c>
      <c r="D4567">
        <v>70</v>
      </c>
      <c r="E4567" t="s">
        <v>62</v>
      </c>
      <c r="G4567">
        <v>7.84</v>
      </c>
      <c r="H4567">
        <v>2014</v>
      </c>
      <c r="I4567">
        <v>1</v>
      </c>
      <c r="J4567">
        <v>27</v>
      </c>
      <c r="K4567">
        <v>9</v>
      </c>
      <c r="M4567" t="s">
        <v>935</v>
      </c>
      <c r="N4567" t="s">
        <v>933</v>
      </c>
      <c r="O4567" t="s">
        <v>934</v>
      </c>
      <c r="P4567" t="s">
        <v>934</v>
      </c>
      <c r="R4567" t="str">
        <f t="shared" si="144"/>
        <v>Weekday</v>
      </c>
      <c r="S4567" s="12">
        <f t="shared" si="143"/>
        <v>41666</v>
      </c>
    </row>
    <row r="4568" spans="1:19" x14ac:dyDescent="0.25">
      <c r="A4568" t="s">
        <v>593</v>
      </c>
      <c r="B4568" t="s">
        <v>594</v>
      </c>
      <c r="C4568">
        <v>20146020062</v>
      </c>
      <c r="D4568">
        <v>70</v>
      </c>
      <c r="E4568" t="s">
        <v>62</v>
      </c>
      <c r="G4568">
        <v>9.6</v>
      </c>
      <c r="H4568">
        <v>2014</v>
      </c>
      <c r="I4568">
        <v>2</v>
      </c>
      <c r="J4568">
        <v>11</v>
      </c>
      <c r="K4568">
        <v>9</v>
      </c>
      <c r="M4568" t="s">
        <v>932</v>
      </c>
      <c r="N4568" t="s">
        <v>933</v>
      </c>
      <c r="O4568" t="s">
        <v>934</v>
      </c>
      <c r="P4568" t="s">
        <v>934</v>
      </c>
      <c r="R4568" t="str">
        <f t="shared" si="144"/>
        <v>Weekday</v>
      </c>
      <c r="S4568" s="12">
        <f t="shared" si="143"/>
        <v>41681</v>
      </c>
    </row>
    <row r="4569" spans="1:19" x14ac:dyDescent="0.25">
      <c r="A4569" t="s">
        <v>593</v>
      </c>
      <c r="B4569" t="s">
        <v>594</v>
      </c>
      <c r="C4569">
        <v>20146020064</v>
      </c>
      <c r="D4569">
        <v>70</v>
      </c>
      <c r="E4569" t="s">
        <v>62</v>
      </c>
      <c r="G4569">
        <v>7.04</v>
      </c>
      <c r="H4569">
        <v>2014</v>
      </c>
      <c r="I4569">
        <v>2</v>
      </c>
      <c r="J4569">
        <v>12</v>
      </c>
      <c r="K4569">
        <v>8</v>
      </c>
      <c r="M4569" t="s">
        <v>932</v>
      </c>
      <c r="N4569" t="s">
        <v>933</v>
      </c>
      <c r="O4569" t="s">
        <v>934</v>
      </c>
      <c r="P4569" t="s">
        <v>934</v>
      </c>
      <c r="R4569" t="str">
        <f t="shared" si="144"/>
        <v>Weekday</v>
      </c>
      <c r="S4569" s="12">
        <f t="shared" si="143"/>
        <v>41682</v>
      </c>
    </row>
    <row r="4570" spans="1:19" x14ac:dyDescent="0.25">
      <c r="A4570" t="s">
        <v>593</v>
      </c>
      <c r="B4570" t="s">
        <v>594</v>
      </c>
      <c r="C4570">
        <v>20146020094</v>
      </c>
      <c r="D4570">
        <v>70</v>
      </c>
      <c r="E4570" t="s">
        <v>62</v>
      </c>
      <c r="G4570">
        <v>7.64</v>
      </c>
      <c r="H4570">
        <v>2014</v>
      </c>
      <c r="I4570">
        <v>1</v>
      </c>
      <c r="J4570">
        <v>16</v>
      </c>
      <c r="K4570">
        <v>8</v>
      </c>
      <c r="M4570" t="s">
        <v>932</v>
      </c>
      <c r="N4570" t="s">
        <v>933</v>
      </c>
      <c r="O4570" t="s">
        <v>934</v>
      </c>
      <c r="P4570" t="s">
        <v>934</v>
      </c>
      <c r="R4570" t="str">
        <f t="shared" si="144"/>
        <v>Weekday</v>
      </c>
      <c r="S4570" s="12">
        <f t="shared" si="143"/>
        <v>41655</v>
      </c>
    </row>
    <row r="4571" spans="1:19" x14ac:dyDescent="0.25">
      <c r="A4571" t="s">
        <v>593</v>
      </c>
      <c r="B4571" t="s">
        <v>594</v>
      </c>
      <c r="C4571">
        <v>20146020096</v>
      </c>
      <c r="D4571">
        <v>70</v>
      </c>
      <c r="E4571" t="s">
        <v>62</v>
      </c>
      <c r="G4571">
        <v>9.43</v>
      </c>
      <c r="H4571">
        <v>2014</v>
      </c>
      <c r="I4571">
        <v>1</v>
      </c>
      <c r="J4571">
        <v>22</v>
      </c>
      <c r="K4571">
        <v>7</v>
      </c>
      <c r="M4571" t="s">
        <v>932</v>
      </c>
      <c r="N4571" t="s">
        <v>933</v>
      </c>
      <c r="O4571" t="s">
        <v>934</v>
      </c>
      <c r="P4571" t="s">
        <v>934</v>
      </c>
      <c r="Q4571" t="s">
        <v>606</v>
      </c>
      <c r="R4571" t="str">
        <f t="shared" si="144"/>
        <v>Weekday</v>
      </c>
      <c r="S4571" s="12">
        <f t="shared" si="143"/>
        <v>41661</v>
      </c>
    </row>
    <row r="4572" spans="1:19" x14ac:dyDescent="0.25">
      <c r="A4572" t="s">
        <v>593</v>
      </c>
      <c r="B4572" t="s">
        <v>594</v>
      </c>
      <c r="C4572">
        <v>20146020271</v>
      </c>
      <c r="D4572">
        <v>70</v>
      </c>
      <c r="E4572" t="s">
        <v>87</v>
      </c>
      <c r="G4572">
        <v>16.34</v>
      </c>
      <c r="H4572">
        <v>2014</v>
      </c>
      <c r="I4572">
        <v>2</v>
      </c>
      <c r="J4572">
        <v>15</v>
      </c>
      <c r="K4572">
        <v>15</v>
      </c>
      <c r="M4572" t="s">
        <v>932</v>
      </c>
      <c r="N4572" t="s">
        <v>933</v>
      </c>
      <c r="O4572" t="s">
        <v>934</v>
      </c>
      <c r="P4572" t="s">
        <v>934</v>
      </c>
      <c r="R4572" t="str">
        <f t="shared" si="144"/>
        <v>Weekend</v>
      </c>
      <c r="S4572" s="12">
        <f t="shared" si="143"/>
        <v>41685</v>
      </c>
    </row>
    <row r="4573" spans="1:19" x14ac:dyDescent="0.25">
      <c r="A4573" t="s">
        <v>593</v>
      </c>
      <c r="B4573" t="s">
        <v>723</v>
      </c>
      <c r="C4573">
        <v>20146020528</v>
      </c>
      <c r="D4573">
        <v>71</v>
      </c>
      <c r="E4573" t="s">
        <v>62</v>
      </c>
      <c r="G4573">
        <v>14.19</v>
      </c>
      <c r="H4573">
        <v>2014</v>
      </c>
      <c r="I4573">
        <v>2</v>
      </c>
      <c r="J4573">
        <v>18</v>
      </c>
      <c r="K4573">
        <v>16</v>
      </c>
      <c r="M4573" t="s">
        <v>932</v>
      </c>
      <c r="N4573" t="s">
        <v>933</v>
      </c>
      <c r="O4573" t="s">
        <v>934</v>
      </c>
      <c r="P4573" t="s">
        <v>934</v>
      </c>
      <c r="Q4573" t="s">
        <v>753</v>
      </c>
      <c r="R4573" t="str">
        <f t="shared" si="144"/>
        <v>Weekday</v>
      </c>
      <c r="S4573" s="12">
        <f t="shared" si="143"/>
        <v>41688</v>
      </c>
    </row>
    <row r="4574" spans="1:19" x14ac:dyDescent="0.25">
      <c r="A4574" t="s">
        <v>593</v>
      </c>
      <c r="B4574" t="s">
        <v>723</v>
      </c>
      <c r="C4574">
        <v>20146020529</v>
      </c>
      <c r="D4574">
        <v>71</v>
      </c>
      <c r="E4574" t="s">
        <v>62</v>
      </c>
      <c r="G4574">
        <v>17.7</v>
      </c>
      <c r="H4574">
        <v>2014</v>
      </c>
      <c r="I4574">
        <v>2</v>
      </c>
      <c r="J4574">
        <v>18</v>
      </c>
      <c r="K4574">
        <v>5</v>
      </c>
      <c r="M4574" t="s">
        <v>935</v>
      </c>
      <c r="N4574" t="s">
        <v>933</v>
      </c>
      <c r="O4574" t="s">
        <v>934</v>
      </c>
      <c r="P4574" t="s">
        <v>934</v>
      </c>
      <c r="Q4574" t="s">
        <v>779</v>
      </c>
      <c r="R4574" t="str">
        <f t="shared" si="144"/>
        <v>Weekday</v>
      </c>
      <c r="S4574" s="12">
        <f t="shared" si="143"/>
        <v>41688</v>
      </c>
    </row>
    <row r="4575" spans="1:19" x14ac:dyDescent="0.25">
      <c r="A4575" t="s">
        <v>593</v>
      </c>
      <c r="B4575" t="s">
        <v>723</v>
      </c>
      <c r="C4575">
        <v>20146021248</v>
      </c>
      <c r="D4575">
        <v>71</v>
      </c>
      <c r="E4575" t="s">
        <v>62</v>
      </c>
      <c r="G4575">
        <v>17.23</v>
      </c>
      <c r="H4575">
        <v>2014</v>
      </c>
      <c r="I4575">
        <v>2</v>
      </c>
      <c r="J4575">
        <v>15</v>
      </c>
      <c r="K4575">
        <v>8</v>
      </c>
      <c r="M4575" t="s">
        <v>935</v>
      </c>
      <c r="N4575" t="s">
        <v>933</v>
      </c>
      <c r="O4575" t="s">
        <v>934</v>
      </c>
      <c r="P4575" t="s">
        <v>934</v>
      </c>
      <c r="Q4575" t="s">
        <v>777</v>
      </c>
      <c r="R4575" t="str">
        <f t="shared" si="144"/>
        <v>Weekend</v>
      </c>
      <c r="S4575" s="12">
        <f t="shared" si="143"/>
        <v>41685</v>
      </c>
    </row>
    <row r="4576" spans="1:19" x14ac:dyDescent="0.25">
      <c r="A4576" t="s">
        <v>593</v>
      </c>
      <c r="B4576" t="s">
        <v>723</v>
      </c>
      <c r="C4576">
        <v>20146021308</v>
      </c>
      <c r="D4576">
        <v>71</v>
      </c>
      <c r="E4576" t="s">
        <v>62</v>
      </c>
      <c r="G4576">
        <v>18.579999999999998</v>
      </c>
      <c r="H4576">
        <v>2014</v>
      </c>
      <c r="I4576">
        <v>2</v>
      </c>
      <c r="J4576">
        <v>19</v>
      </c>
      <c r="K4576">
        <v>0</v>
      </c>
      <c r="M4576" t="s">
        <v>932</v>
      </c>
      <c r="N4576" t="s">
        <v>933</v>
      </c>
      <c r="O4576" t="s">
        <v>934</v>
      </c>
      <c r="P4576" t="s">
        <v>934</v>
      </c>
      <c r="Q4576" t="s">
        <v>785</v>
      </c>
      <c r="R4576" t="str">
        <f t="shared" si="144"/>
        <v>Weekday</v>
      </c>
      <c r="S4576" s="12">
        <f t="shared" si="143"/>
        <v>41689</v>
      </c>
    </row>
    <row r="4577" spans="1:19" x14ac:dyDescent="0.25">
      <c r="A4577" t="s">
        <v>593</v>
      </c>
      <c r="B4577" t="s">
        <v>594</v>
      </c>
      <c r="C4577">
        <v>20146021427</v>
      </c>
      <c r="D4577">
        <v>70</v>
      </c>
      <c r="E4577" t="s">
        <v>62</v>
      </c>
      <c r="G4577">
        <v>14.13</v>
      </c>
      <c r="H4577">
        <v>2014</v>
      </c>
      <c r="I4577">
        <v>2</v>
      </c>
      <c r="J4577">
        <v>20</v>
      </c>
      <c r="K4577">
        <v>14</v>
      </c>
      <c r="M4577" t="s">
        <v>932</v>
      </c>
      <c r="N4577" t="s">
        <v>937</v>
      </c>
      <c r="O4577" t="s">
        <v>934</v>
      </c>
      <c r="P4577" t="s">
        <v>934</v>
      </c>
      <c r="R4577" t="str">
        <f t="shared" si="144"/>
        <v>Weekday</v>
      </c>
      <c r="S4577" s="12">
        <f t="shared" si="143"/>
        <v>41690</v>
      </c>
    </row>
    <row r="4578" spans="1:19" x14ac:dyDescent="0.25">
      <c r="A4578" t="s">
        <v>593</v>
      </c>
      <c r="B4578" t="s">
        <v>594</v>
      </c>
      <c r="C4578">
        <v>20146021662</v>
      </c>
      <c r="D4578">
        <v>70</v>
      </c>
      <c r="E4578" t="s">
        <v>87</v>
      </c>
      <c r="G4578">
        <v>9.33</v>
      </c>
      <c r="H4578">
        <v>2014</v>
      </c>
      <c r="I4578">
        <v>2</v>
      </c>
      <c r="J4578">
        <v>19</v>
      </c>
      <c r="K4578">
        <v>9</v>
      </c>
      <c r="M4578" t="s">
        <v>932</v>
      </c>
      <c r="N4578" t="s">
        <v>933</v>
      </c>
      <c r="O4578" t="s">
        <v>934</v>
      </c>
      <c r="P4578" t="s">
        <v>934</v>
      </c>
      <c r="R4578" t="str">
        <f t="shared" si="144"/>
        <v>Weekday</v>
      </c>
      <c r="S4578" s="12">
        <f t="shared" si="143"/>
        <v>41689</v>
      </c>
    </row>
    <row r="4579" spans="1:19" x14ac:dyDescent="0.25">
      <c r="A4579" t="s">
        <v>593</v>
      </c>
      <c r="B4579" t="s">
        <v>594</v>
      </c>
      <c r="C4579">
        <v>20146021663</v>
      </c>
      <c r="D4579">
        <v>70</v>
      </c>
      <c r="E4579" t="s">
        <v>87</v>
      </c>
      <c r="G4579">
        <v>19.309999999999999</v>
      </c>
      <c r="H4579">
        <v>2014</v>
      </c>
      <c r="I4579">
        <v>2</v>
      </c>
      <c r="J4579">
        <v>5</v>
      </c>
      <c r="K4579">
        <v>8</v>
      </c>
      <c r="M4579" t="s">
        <v>935</v>
      </c>
      <c r="N4579" t="s">
        <v>933</v>
      </c>
      <c r="O4579" t="s">
        <v>934</v>
      </c>
      <c r="P4579" t="s">
        <v>934</v>
      </c>
      <c r="Q4579" t="s">
        <v>699</v>
      </c>
      <c r="R4579" t="str">
        <f t="shared" si="144"/>
        <v>Weekday</v>
      </c>
      <c r="S4579" s="12">
        <f t="shared" si="143"/>
        <v>41675</v>
      </c>
    </row>
    <row r="4580" spans="1:19" x14ac:dyDescent="0.25">
      <c r="A4580" t="s">
        <v>593</v>
      </c>
      <c r="B4580" t="s">
        <v>594</v>
      </c>
      <c r="C4580">
        <v>20146021666</v>
      </c>
      <c r="D4580">
        <v>70</v>
      </c>
      <c r="E4580" t="s">
        <v>87</v>
      </c>
      <c r="G4580">
        <v>18.77</v>
      </c>
      <c r="H4580">
        <v>2014</v>
      </c>
      <c r="I4580">
        <v>2</v>
      </c>
      <c r="J4580">
        <v>20</v>
      </c>
      <c r="K4580">
        <v>7</v>
      </c>
      <c r="M4580" t="s">
        <v>932</v>
      </c>
      <c r="N4580" t="s">
        <v>937</v>
      </c>
      <c r="O4580" t="s">
        <v>934</v>
      </c>
      <c r="P4580" t="s">
        <v>934</v>
      </c>
      <c r="Q4580" t="s">
        <v>705</v>
      </c>
      <c r="R4580" t="str">
        <f t="shared" si="144"/>
        <v>Weekday</v>
      </c>
      <c r="S4580" s="12">
        <f t="shared" si="143"/>
        <v>41690</v>
      </c>
    </row>
    <row r="4581" spans="1:19" x14ac:dyDescent="0.25">
      <c r="A4581" t="s">
        <v>593</v>
      </c>
      <c r="B4581" t="s">
        <v>594</v>
      </c>
      <c r="C4581">
        <v>20146021813</v>
      </c>
      <c r="D4581">
        <v>70</v>
      </c>
      <c r="E4581" t="s">
        <v>62</v>
      </c>
      <c r="G4581">
        <v>13.78</v>
      </c>
      <c r="H4581">
        <v>2014</v>
      </c>
      <c r="I4581">
        <v>2</v>
      </c>
      <c r="J4581">
        <v>20</v>
      </c>
      <c r="K4581">
        <v>14</v>
      </c>
      <c r="M4581" t="s">
        <v>932</v>
      </c>
      <c r="N4581" t="s">
        <v>936</v>
      </c>
      <c r="O4581" t="s">
        <v>934</v>
      </c>
      <c r="P4581" t="s">
        <v>934</v>
      </c>
      <c r="R4581" t="str">
        <f t="shared" si="144"/>
        <v>Weekday</v>
      </c>
      <c r="S4581" s="12">
        <f t="shared" si="143"/>
        <v>41690</v>
      </c>
    </row>
    <row r="4582" spans="1:19" x14ac:dyDescent="0.25">
      <c r="A4582" t="s">
        <v>593</v>
      </c>
      <c r="B4582" t="s">
        <v>594</v>
      </c>
      <c r="C4582">
        <v>20146021817</v>
      </c>
      <c r="D4582">
        <v>70</v>
      </c>
      <c r="E4582" t="s">
        <v>87</v>
      </c>
      <c r="G4582">
        <v>17.489999999999998</v>
      </c>
      <c r="H4582">
        <v>2014</v>
      </c>
      <c r="I4582">
        <v>2</v>
      </c>
      <c r="J4582">
        <v>18</v>
      </c>
      <c r="K4582">
        <v>17</v>
      </c>
      <c r="M4582" t="s">
        <v>932</v>
      </c>
      <c r="N4582" t="s">
        <v>937</v>
      </c>
      <c r="O4582" t="s">
        <v>934</v>
      </c>
      <c r="P4582" t="s">
        <v>934</v>
      </c>
      <c r="Q4582" t="s">
        <v>713</v>
      </c>
      <c r="R4582" t="str">
        <f t="shared" si="144"/>
        <v>Weekday</v>
      </c>
      <c r="S4582" s="12">
        <f t="shared" si="143"/>
        <v>41688</v>
      </c>
    </row>
    <row r="4583" spans="1:19" x14ac:dyDescent="0.25">
      <c r="A4583" t="s">
        <v>593</v>
      </c>
      <c r="B4583" t="s">
        <v>594</v>
      </c>
      <c r="C4583">
        <v>20146022330</v>
      </c>
      <c r="D4583">
        <v>70</v>
      </c>
      <c r="E4583" t="s">
        <v>87</v>
      </c>
      <c r="G4583">
        <v>16.11</v>
      </c>
      <c r="H4583">
        <v>2014</v>
      </c>
      <c r="I4583">
        <v>2</v>
      </c>
      <c r="J4583">
        <v>18</v>
      </c>
      <c r="K4583">
        <v>14</v>
      </c>
      <c r="M4583" t="s">
        <v>932</v>
      </c>
      <c r="N4583" t="s">
        <v>933</v>
      </c>
      <c r="O4583" t="s">
        <v>934</v>
      </c>
      <c r="P4583" t="s">
        <v>934</v>
      </c>
      <c r="R4583" t="str">
        <f t="shared" si="144"/>
        <v>Weekday</v>
      </c>
      <c r="S4583" s="12">
        <f t="shared" si="143"/>
        <v>41688</v>
      </c>
    </row>
    <row r="4584" spans="1:19" x14ac:dyDescent="0.25">
      <c r="A4584" t="s">
        <v>593</v>
      </c>
      <c r="B4584" t="s">
        <v>594</v>
      </c>
      <c r="C4584">
        <v>20146022402</v>
      </c>
      <c r="D4584">
        <v>70</v>
      </c>
      <c r="E4584" t="s">
        <v>62</v>
      </c>
      <c r="G4584">
        <v>13.13</v>
      </c>
      <c r="H4584">
        <v>2014</v>
      </c>
      <c r="I4584">
        <v>1</v>
      </c>
      <c r="J4584">
        <v>25</v>
      </c>
      <c r="K4584">
        <v>9</v>
      </c>
      <c r="M4584" t="s">
        <v>935</v>
      </c>
      <c r="N4584" t="s">
        <v>937</v>
      </c>
      <c r="O4584" t="s">
        <v>934</v>
      </c>
      <c r="P4584" t="s">
        <v>934</v>
      </c>
      <c r="R4584" t="str">
        <f t="shared" si="144"/>
        <v>Weekend</v>
      </c>
      <c r="S4584" s="12">
        <f t="shared" si="143"/>
        <v>41664</v>
      </c>
    </row>
    <row r="4585" spans="1:19" x14ac:dyDescent="0.25">
      <c r="A4585" t="s">
        <v>593</v>
      </c>
      <c r="B4585" t="s">
        <v>594</v>
      </c>
      <c r="C4585">
        <v>20146022559</v>
      </c>
      <c r="D4585">
        <v>70</v>
      </c>
      <c r="E4585" t="s">
        <v>62</v>
      </c>
      <c r="G4585">
        <v>13.77</v>
      </c>
      <c r="H4585">
        <v>2014</v>
      </c>
      <c r="I4585">
        <v>2</v>
      </c>
      <c r="J4585">
        <v>24</v>
      </c>
      <c r="K4585">
        <v>8</v>
      </c>
      <c r="M4585" t="s">
        <v>932</v>
      </c>
      <c r="N4585" t="s">
        <v>933</v>
      </c>
      <c r="O4585" t="s">
        <v>934</v>
      </c>
      <c r="P4585" t="s">
        <v>934</v>
      </c>
      <c r="R4585" t="str">
        <f t="shared" si="144"/>
        <v>Weekday</v>
      </c>
      <c r="S4585" s="12">
        <f t="shared" si="143"/>
        <v>41694</v>
      </c>
    </row>
    <row r="4586" spans="1:19" x14ac:dyDescent="0.25">
      <c r="A4586" t="s">
        <v>593</v>
      </c>
      <c r="B4586" t="s">
        <v>723</v>
      </c>
      <c r="C4586">
        <v>20146022681</v>
      </c>
      <c r="D4586">
        <v>275</v>
      </c>
      <c r="E4586" t="s">
        <v>87</v>
      </c>
      <c r="G4586">
        <v>35.42</v>
      </c>
      <c r="H4586">
        <v>2014</v>
      </c>
      <c r="I4586">
        <v>2</v>
      </c>
      <c r="J4586">
        <v>21</v>
      </c>
      <c r="K4586">
        <v>17</v>
      </c>
      <c r="M4586" t="s">
        <v>932</v>
      </c>
      <c r="N4586" t="s">
        <v>933</v>
      </c>
      <c r="O4586" t="s">
        <v>934</v>
      </c>
      <c r="P4586" t="s">
        <v>934</v>
      </c>
      <c r="R4586" t="str">
        <f t="shared" si="144"/>
        <v>Weekday</v>
      </c>
      <c r="S4586" s="12">
        <f t="shared" si="143"/>
        <v>41691</v>
      </c>
    </row>
    <row r="4587" spans="1:19" x14ac:dyDescent="0.25">
      <c r="A4587" t="s">
        <v>593</v>
      </c>
      <c r="B4587" t="s">
        <v>723</v>
      </c>
      <c r="C4587">
        <v>20146023184</v>
      </c>
      <c r="D4587">
        <v>71</v>
      </c>
      <c r="E4587" t="s">
        <v>62</v>
      </c>
      <c r="G4587">
        <v>17.03</v>
      </c>
      <c r="H4587">
        <v>2014</v>
      </c>
      <c r="I4587">
        <v>2</v>
      </c>
      <c r="J4587">
        <v>25</v>
      </c>
      <c r="K4587">
        <v>12</v>
      </c>
      <c r="M4587" t="s">
        <v>935</v>
      </c>
      <c r="N4587" t="s">
        <v>936</v>
      </c>
      <c r="O4587" t="s">
        <v>934</v>
      </c>
      <c r="P4587" t="s">
        <v>934</v>
      </c>
      <c r="Q4587" t="s">
        <v>773</v>
      </c>
      <c r="R4587" t="str">
        <f t="shared" si="144"/>
        <v>Weekday</v>
      </c>
      <c r="S4587" s="12">
        <f t="shared" si="143"/>
        <v>41695</v>
      </c>
    </row>
    <row r="4588" spans="1:19" x14ac:dyDescent="0.25">
      <c r="A4588" t="s">
        <v>593</v>
      </c>
      <c r="B4588" t="s">
        <v>594</v>
      </c>
      <c r="C4588">
        <v>20146023260</v>
      </c>
      <c r="D4588">
        <v>70</v>
      </c>
      <c r="E4588" t="s">
        <v>62</v>
      </c>
      <c r="G4588">
        <v>11.83</v>
      </c>
      <c r="H4588">
        <v>2014</v>
      </c>
      <c r="I4588">
        <v>2</v>
      </c>
      <c r="J4588">
        <v>20</v>
      </c>
      <c r="K4588">
        <v>5</v>
      </c>
      <c r="M4588" t="s">
        <v>935</v>
      </c>
      <c r="N4588" t="s">
        <v>933</v>
      </c>
      <c r="O4588" t="s">
        <v>934</v>
      </c>
      <c r="P4588" t="s">
        <v>934</v>
      </c>
      <c r="Q4588" t="s">
        <v>633</v>
      </c>
      <c r="R4588" t="str">
        <f t="shared" si="144"/>
        <v>Weekday</v>
      </c>
      <c r="S4588" s="12">
        <f t="shared" si="143"/>
        <v>41690</v>
      </c>
    </row>
    <row r="4589" spans="1:19" x14ac:dyDescent="0.25">
      <c r="A4589" t="s">
        <v>593</v>
      </c>
      <c r="B4589" t="s">
        <v>723</v>
      </c>
      <c r="C4589">
        <v>20146023605</v>
      </c>
      <c r="D4589">
        <v>71</v>
      </c>
      <c r="E4589" t="s">
        <v>62</v>
      </c>
      <c r="G4589">
        <v>15.39</v>
      </c>
      <c r="H4589">
        <v>2014</v>
      </c>
      <c r="I4589">
        <v>2</v>
      </c>
      <c r="J4589">
        <v>26</v>
      </c>
      <c r="K4589">
        <v>8</v>
      </c>
      <c r="M4589" t="s">
        <v>932</v>
      </c>
      <c r="N4589" t="s">
        <v>933</v>
      </c>
      <c r="O4589" t="s">
        <v>934</v>
      </c>
      <c r="P4589" t="s">
        <v>934</v>
      </c>
      <c r="Q4589" t="s">
        <v>759</v>
      </c>
      <c r="R4589" t="str">
        <f t="shared" si="144"/>
        <v>Weekday</v>
      </c>
      <c r="S4589" s="12">
        <f t="shared" si="143"/>
        <v>41696</v>
      </c>
    </row>
    <row r="4590" spans="1:19" x14ac:dyDescent="0.25">
      <c r="A4590" t="s">
        <v>593</v>
      </c>
      <c r="B4590" t="s">
        <v>723</v>
      </c>
      <c r="C4590">
        <v>20146023606</v>
      </c>
      <c r="D4590">
        <v>71</v>
      </c>
      <c r="E4590" t="s">
        <v>62</v>
      </c>
      <c r="G4590">
        <v>16</v>
      </c>
      <c r="H4590">
        <v>2014</v>
      </c>
      <c r="I4590">
        <v>2</v>
      </c>
      <c r="J4590">
        <v>25</v>
      </c>
      <c r="K4590">
        <v>5</v>
      </c>
      <c r="M4590" t="s">
        <v>932</v>
      </c>
      <c r="N4590" t="s">
        <v>933</v>
      </c>
      <c r="O4590" t="s">
        <v>934</v>
      </c>
      <c r="P4590" t="s">
        <v>934</v>
      </c>
      <c r="Q4590" t="s">
        <v>946</v>
      </c>
      <c r="R4590" t="str">
        <f t="shared" si="144"/>
        <v>Weekday</v>
      </c>
      <c r="S4590" s="12">
        <f t="shared" si="143"/>
        <v>41695</v>
      </c>
    </row>
    <row r="4591" spans="1:19" x14ac:dyDescent="0.25">
      <c r="A4591" t="s">
        <v>593</v>
      </c>
      <c r="B4591" t="s">
        <v>723</v>
      </c>
      <c r="C4591">
        <v>20146023608</v>
      </c>
      <c r="D4591">
        <v>71</v>
      </c>
      <c r="E4591" t="s">
        <v>87</v>
      </c>
      <c r="G4591">
        <v>15.7</v>
      </c>
      <c r="H4591">
        <v>2014</v>
      </c>
      <c r="I4591">
        <v>2</v>
      </c>
      <c r="J4591">
        <v>25</v>
      </c>
      <c r="K4591">
        <v>6</v>
      </c>
      <c r="M4591" t="s">
        <v>932</v>
      </c>
      <c r="N4591" t="s">
        <v>933</v>
      </c>
      <c r="O4591" t="s">
        <v>934</v>
      </c>
      <c r="P4591" t="s">
        <v>934</v>
      </c>
      <c r="Q4591" t="s">
        <v>946</v>
      </c>
      <c r="R4591" t="str">
        <f t="shared" si="144"/>
        <v>Weekday</v>
      </c>
      <c r="S4591" s="12">
        <f t="shared" si="143"/>
        <v>41695</v>
      </c>
    </row>
    <row r="4592" spans="1:19" x14ac:dyDescent="0.25">
      <c r="A4592" t="s">
        <v>593</v>
      </c>
      <c r="B4592" t="s">
        <v>836</v>
      </c>
      <c r="C4592">
        <v>20146023774</v>
      </c>
      <c r="D4592">
        <v>71</v>
      </c>
      <c r="E4592" t="s">
        <v>62</v>
      </c>
      <c r="G4592">
        <v>0.06</v>
      </c>
      <c r="H4592">
        <v>2014</v>
      </c>
      <c r="I4592">
        <v>2</v>
      </c>
      <c r="J4592">
        <v>25</v>
      </c>
      <c r="K4592">
        <v>6</v>
      </c>
      <c r="M4592" t="s">
        <v>935</v>
      </c>
      <c r="N4592" t="s">
        <v>933</v>
      </c>
      <c r="O4592" t="s">
        <v>934</v>
      </c>
      <c r="P4592" t="s">
        <v>934</v>
      </c>
      <c r="R4592" t="str">
        <f t="shared" si="144"/>
        <v>Weekday</v>
      </c>
      <c r="S4592" s="12">
        <f t="shared" si="143"/>
        <v>41695</v>
      </c>
    </row>
    <row r="4593" spans="1:19" x14ac:dyDescent="0.25">
      <c r="A4593" t="s">
        <v>593</v>
      </c>
      <c r="B4593" t="s">
        <v>723</v>
      </c>
      <c r="C4593">
        <v>20146024066</v>
      </c>
      <c r="D4593">
        <v>275</v>
      </c>
      <c r="E4593" t="s">
        <v>87</v>
      </c>
      <c r="G4593">
        <v>31.5</v>
      </c>
      <c r="H4593">
        <v>2014</v>
      </c>
      <c r="I4593">
        <v>2</v>
      </c>
      <c r="J4593">
        <v>26</v>
      </c>
      <c r="K4593">
        <v>6</v>
      </c>
      <c r="M4593" t="s">
        <v>932</v>
      </c>
      <c r="N4593" t="s">
        <v>937</v>
      </c>
      <c r="O4593" t="s">
        <v>934</v>
      </c>
      <c r="P4593" t="s">
        <v>934</v>
      </c>
      <c r="Q4593" t="s">
        <v>901</v>
      </c>
      <c r="R4593" t="str">
        <f t="shared" si="144"/>
        <v>Weekday</v>
      </c>
      <c r="S4593" s="12">
        <f t="shared" si="143"/>
        <v>41696</v>
      </c>
    </row>
    <row r="4594" spans="1:19" x14ac:dyDescent="0.25">
      <c r="A4594" t="s">
        <v>593</v>
      </c>
      <c r="B4594" t="s">
        <v>723</v>
      </c>
      <c r="C4594">
        <v>20146024596</v>
      </c>
      <c r="D4594">
        <v>71</v>
      </c>
      <c r="E4594" t="s">
        <v>62</v>
      </c>
      <c r="G4594">
        <v>15.81</v>
      </c>
      <c r="H4594">
        <v>2014</v>
      </c>
      <c r="I4594">
        <v>2</v>
      </c>
      <c r="J4594">
        <v>27</v>
      </c>
      <c r="K4594">
        <v>17</v>
      </c>
      <c r="M4594" t="s">
        <v>932</v>
      </c>
      <c r="N4594" t="s">
        <v>936</v>
      </c>
      <c r="O4594" t="s">
        <v>938</v>
      </c>
      <c r="P4594" t="s">
        <v>934</v>
      </c>
      <c r="Q4594" t="s">
        <v>946</v>
      </c>
      <c r="R4594" t="str">
        <f t="shared" si="144"/>
        <v>Weekday</v>
      </c>
      <c r="S4594" s="12">
        <f t="shared" si="143"/>
        <v>41697</v>
      </c>
    </row>
    <row r="4595" spans="1:19" x14ac:dyDescent="0.25">
      <c r="A4595" t="s">
        <v>593</v>
      </c>
      <c r="B4595" t="s">
        <v>723</v>
      </c>
      <c r="C4595">
        <v>20146024597</v>
      </c>
      <c r="D4595">
        <v>71</v>
      </c>
      <c r="E4595" t="s">
        <v>62</v>
      </c>
      <c r="G4595">
        <v>16</v>
      </c>
      <c r="H4595">
        <v>2014</v>
      </c>
      <c r="I4595">
        <v>2</v>
      </c>
      <c r="J4595">
        <v>25</v>
      </c>
      <c r="K4595">
        <v>5</v>
      </c>
      <c r="M4595" t="s">
        <v>935</v>
      </c>
      <c r="N4595" t="s">
        <v>933</v>
      </c>
      <c r="O4595" t="s">
        <v>934</v>
      </c>
      <c r="P4595" t="s">
        <v>934</v>
      </c>
      <c r="Q4595" t="s">
        <v>946</v>
      </c>
      <c r="R4595" t="str">
        <f t="shared" si="144"/>
        <v>Weekday</v>
      </c>
      <c r="S4595" s="12">
        <f t="shared" si="143"/>
        <v>41695</v>
      </c>
    </row>
    <row r="4596" spans="1:19" x14ac:dyDescent="0.25">
      <c r="A4596" t="s">
        <v>593</v>
      </c>
      <c r="B4596" t="s">
        <v>723</v>
      </c>
      <c r="C4596">
        <v>20146024598</v>
      </c>
      <c r="D4596">
        <v>71</v>
      </c>
      <c r="E4596" t="s">
        <v>62</v>
      </c>
      <c r="G4596">
        <v>16</v>
      </c>
      <c r="H4596">
        <v>2014</v>
      </c>
      <c r="I4596">
        <v>2</v>
      </c>
      <c r="J4596">
        <v>25</v>
      </c>
      <c r="K4596">
        <v>5</v>
      </c>
      <c r="M4596" t="s">
        <v>932</v>
      </c>
      <c r="N4596" t="s">
        <v>933</v>
      </c>
      <c r="O4596" t="s">
        <v>934</v>
      </c>
      <c r="P4596" t="s">
        <v>934</v>
      </c>
      <c r="Q4596" t="s">
        <v>946</v>
      </c>
      <c r="R4596" t="str">
        <f t="shared" si="144"/>
        <v>Weekday</v>
      </c>
      <c r="S4596" s="12">
        <f t="shared" si="143"/>
        <v>41695</v>
      </c>
    </row>
    <row r="4597" spans="1:19" x14ac:dyDescent="0.25">
      <c r="A4597" t="s">
        <v>593</v>
      </c>
      <c r="B4597" t="s">
        <v>723</v>
      </c>
      <c r="C4597">
        <v>20146024599</v>
      </c>
      <c r="D4597">
        <v>71</v>
      </c>
      <c r="E4597" t="s">
        <v>87</v>
      </c>
      <c r="G4597">
        <v>17.23</v>
      </c>
      <c r="H4597">
        <v>2014</v>
      </c>
      <c r="I4597">
        <v>2</v>
      </c>
      <c r="J4597">
        <v>28</v>
      </c>
      <c r="K4597">
        <v>7</v>
      </c>
      <c r="M4597" t="s">
        <v>932</v>
      </c>
      <c r="N4597" t="s">
        <v>933</v>
      </c>
      <c r="O4597" t="s">
        <v>934</v>
      </c>
      <c r="P4597" t="s">
        <v>934</v>
      </c>
      <c r="Q4597" t="s">
        <v>804</v>
      </c>
      <c r="R4597" t="str">
        <f t="shared" si="144"/>
        <v>Weekday</v>
      </c>
      <c r="S4597" s="12">
        <f t="shared" si="143"/>
        <v>41698</v>
      </c>
    </row>
    <row r="4598" spans="1:19" x14ac:dyDescent="0.25">
      <c r="A4598" t="s">
        <v>593</v>
      </c>
      <c r="B4598" t="s">
        <v>723</v>
      </c>
      <c r="C4598">
        <v>20146024871</v>
      </c>
      <c r="D4598">
        <v>71</v>
      </c>
      <c r="E4598" t="s">
        <v>87</v>
      </c>
      <c r="G4598">
        <v>17.13</v>
      </c>
      <c r="H4598">
        <v>2014</v>
      </c>
      <c r="I4598">
        <v>2</v>
      </c>
      <c r="J4598">
        <v>28</v>
      </c>
      <c r="K4598">
        <v>7</v>
      </c>
      <c r="M4598" t="s">
        <v>932</v>
      </c>
      <c r="N4598" t="s">
        <v>933</v>
      </c>
      <c r="O4598" t="s">
        <v>934</v>
      </c>
      <c r="P4598" t="s">
        <v>934</v>
      </c>
      <c r="Q4598" t="s">
        <v>805</v>
      </c>
      <c r="R4598" t="str">
        <f t="shared" si="144"/>
        <v>Weekday</v>
      </c>
      <c r="S4598" s="12">
        <f t="shared" si="143"/>
        <v>41698</v>
      </c>
    </row>
    <row r="4599" spans="1:19" x14ac:dyDescent="0.25">
      <c r="A4599" t="s">
        <v>593</v>
      </c>
      <c r="B4599" t="s">
        <v>594</v>
      </c>
      <c r="C4599">
        <v>20146025569</v>
      </c>
      <c r="D4599">
        <v>70</v>
      </c>
      <c r="E4599" t="s">
        <v>87</v>
      </c>
      <c r="G4599">
        <v>18.190000000000001</v>
      </c>
      <c r="H4599">
        <v>2014</v>
      </c>
      <c r="I4599">
        <v>2</v>
      </c>
      <c r="J4599">
        <v>24</v>
      </c>
      <c r="K4599">
        <v>10</v>
      </c>
      <c r="M4599" t="s">
        <v>932</v>
      </c>
      <c r="N4599" t="s">
        <v>933</v>
      </c>
      <c r="O4599" t="s">
        <v>934</v>
      </c>
      <c r="P4599" t="s">
        <v>934</v>
      </c>
      <c r="Q4599" t="s">
        <v>711</v>
      </c>
      <c r="R4599" t="str">
        <f t="shared" si="144"/>
        <v>Weekday</v>
      </c>
      <c r="S4599" s="12">
        <f t="shared" si="143"/>
        <v>41694</v>
      </c>
    </row>
    <row r="4600" spans="1:19" x14ac:dyDescent="0.25">
      <c r="A4600" t="s">
        <v>593</v>
      </c>
      <c r="B4600" t="s">
        <v>594</v>
      </c>
      <c r="C4600">
        <v>20146025571</v>
      </c>
      <c r="D4600">
        <v>70</v>
      </c>
      <c r="E4600" t="s">
        <v>62</v>
      </c>
      <c r="G4600">
        <v>15.11</v>
      </c>
      <c r="H4600">
        <v>2014</v>
      </c>
      <c r="I4600">
        <v>2</v>
      </c>
      <c r="J4600">
        <v>26</v>
      </c>
      <c r="K4600">
        <v>8</v>
      </c>
      <c r="M4600" t="s">
        <v>932</v>
      </c>
      <c r="N4600" t="s">
        <v>933</v>
      </c>
      <c r="O4600" t="s">
        <v>934</v>
      </c>
      <c r="P4600" t="s">
        <v>934</v>
      </c>
      <c r="R4600" t="str">
        <f t="shared" si="144"/>
        <v>Weekday</v>
      </c>
      <c r="S4600" s="12">
        <f t="shared" si="143"/>
        <v>41696</v>
      </c>
    </row>
    <row r="4601" spans="1:19" x14ac:dyDescent="0.25">
      <c r="A4601" t="s">
        <v>593</v>
      </c>
      <c r="B4601" t="s">
        <v>594</v>
      </c>
      <c r="C4601">
        <v>20146025622</v>
      </c>
      <c r="D4601">
        <v>70</v>
      </c>
      <c r="E4601" t="s">
        <v>62</v>
      </c>
      <c r="G4601">
        <v>19.809999999999999</v>
      </c>
      <c r="H4601">
        <v>2014</v>
      </c>
      <c r="I4601">
        <v>3</v>
      </c>
      <c r="J4601">
        <v>1</v>
      </c>
      <c r="K4601">
        <v>15</v>
      </c>
      <c r="M4601" t="s">
        <v>932</v>
      </c>
      <c r="N4601" t="s">
        <v>933</v>
      </c>
      <c r="O4601" t="s">
        <v>934</v>
      </c>
      <c r="P4601" t="s">
        <v>934</v>
      </c>
      <c r="R4601" t="str">
        <f t="shared" si="144"/>
        <v>Weekend</v>
      </c>
      <c r="S4601" s="12">
        <f t="shared" si="143"/>
        <v>41699</v>
      </c>
    </row>
    <row r="4602" spans="1:19" x14ac:dyDescent="0.25">
      <c r="A4602" t="s">
        <v>593</v>
      </c>
      <c r="B4602" t="s">
        <v>594</v>
      </c>
      <c r="C4602">
        <v>20146026074</v>
      </c>
      <c r="D4602">
        <v>70</v>
      </c>
      <c r="E4602" t="s">
        <v>62</v>
      </c>
      <c r="G4602">
        <v>11.21</v>
      </c>
      <c r="H4602">
        <v>2014</v>
      </c>
      <c r="I4602">
        <v>3</v>
      </c>
      <c r="J4602">
        <v>3</v>
      </c>
      <c r="K4602">
        <v>7</v>
      </c>
      <c r="M4602" t="s">
        <v>932</v>
      </c>
      <c r="N4602" t="s">
        <v>936</v>
      </c>
      <c r="O4602" t="s">
        <v>934</v>
      </c>
      <c r="P4602" t="s">
        <v>934</v>
      </c>
      <c r="Q4602" t="s">
        <v>627</v>
      </c>
      <c r="R4602" t="str">
        <f t="shared" si="144"/>
        <v>Weekday</v>
      </c>
      <c r="S4602" s="12">
        <f t="shared" si="143"/>
        <v>41701</v>
      </c>
    </row>
    <row r="4603" spans="1:19" x14ac:dyDescent="0.25">
      <c r="A4603" t="s">
        <v>593</v>
      </c>
      <c r="B4603" t="s">
        <v>723</v>
      </c>
      <c r="C4603">
        <v>20146026236</v>
      </c>
      <c r="D4603">
        <v>71</v>
      </c>
      <c r="E4603" t="s">
        <v>62</v>
      </c>
      <c r="G4603">
        <v>14.4</v>
      </c>
      <c r="H4603">
        <v>2014</v>
      </c>
      <c r="I4603">
        <v>3</v>
      </c>
      <c r="J4603">
        <v>4</v>
      </c>
      <c r="K4603">
        <v>8</v>
      </c>
      <c r="M4603" t="s">
        <v>932</v>
      </c>
      <c r="N4603" t="s">
        <v>933</v>
      </c>
      <c r="O4603" t="s">
        <v>934</v>
      </c>
      <c r="P4603" t="s">
        <v>934</v>
      </c>
      <c r="Q4603" t="s">
        <v>755</v>
      </c>
      <c r="R4603" t="str">
        <f t="shared" si="144"/>
        <v>Weekday</v>
      </c>
      <c r="S4603" s="12">
        <f t="shared" si="143"/>
        <v>41702</v>
      </c>
    </row>
    <row r="4604" spans="1:19" x14ac:dyDescent="0.25">
      <c r="A4604" t="s">
        <v>593</v>
      </c>
      <c r="B4604" t="s">
        <v>836</v>
      </c>
      <c r="C4604">
        <v>20146026482</v>
      </c>
      <c r="D4604">
        <v>71</v>
      </c>
      <c r="E4604" t="s">
        <v>87</v>
      </c>
      <c r="G4604">
        <v>1.73</v>
      </c>
      <c r="H4604">
        <v>2014</v>
      </c>
      <c r="I4604">
        <v>3</v>
      </c>
      <c r="J4604">
        <v>3</v>
      </c>
      <c r="K4604">
        <v>11</v>
      </c>
      <c r="M4604" t="s">
        <v>932</v>
      </c>
      <c r="N4604" t="s">
        <v>937</v>
      </c>
      <c r="O4604" t="s">
        <v>934</v>
      </c>
      <c r="P4604" t="s">
        <v>934</v>
      </c>
      <c r="Q4604" t="s">
        <v>853</v>
      </c>
      <c r="R4604" t="str">
        <f t="shared" si="144"/>
        <v>Weekday</v>
      </c>
      <c r="S4604" s="12">
        <f t="shared" si="143"/>
        <v>41701</v>
      </c>
    </row>
    <row r="4605" spans="1:19" x14ac:dyDescent="0.25">
      <c r="A4605" t="s">
        <v>593</v>
      </c>
      <c r="B4605" t="s">
        <v>723</v>
      </c>
      <c r="C4605">
        <v>20146026495</v>
      </c>
      <c r="D4605">
        <v>71</v>
      </c>
      <c r="E4605" t="s">
        <v>62</v>
      </c>
      <c r="G4605">
        <v>18.899999999999999</v>
      </c>
      <c r="H4605">
        <v>2014</v>
      </c>
      <c r="I4605">
        <v>3</v>
      </c>
      <c r="J4605">
        <v>4</v>
      </c>
      <c r="K4605">
        <v>8</v>
      </c>
      <c r="M4605" t="s">
        <v>932</v>
      </c>
      <c r="N4605" t="s">
        <v>933</v>
      </c>
      <c r="O4605" t="s">
        <v>934</v>
      </c>
      <c r="P4605" t="s">
        <v>934</v>
      </c>
      <c r="Q4605" t="s">
        <v>787</v>
      </c>
      <c r="R4605" t="str">
        <f t="shared" si="144"/>
        <v>Weekday</v>
      </c>
      <c r="S4605" s="12">
        <f t="shared" si="143"/>
        <v>41702</v>
      </c>
    </row>
    <row r="4606" spans="1:19" x14ac:dyDescent="0.25">
      <c r="A4606" t="s">
        <v>593</v>
      </c>
      <c r="B4606" t="s">
        <v>836</v>
      </c>
      <c r="C4606">
        <v>20146026626</v>
      </c>
      <c r="D4606">
        <v>71</v>
      </c>
      <c r="E4606" t="s">
        <v>62</v>
      </c>
      <c r="G4606">
        <v>2.73</v>
      </c>
      <c r="H4606">
        <v>2014</v>
      </c>
      <c r="I4606">
        <v>3</v>
      </c>
      <c r="J4606">
        <v>2</v>
      </c>
      <c r="K4606">
        <v>11</v>
      </c>
      <c r="M4606" t="s">
        <v>932</v>
      </c>
      <c r="N4606" t="s">
        <v>933</v>
      </c>
      <c r="O4606" t="s">
        <v>934</v>
      </c>
      <c r="P4606" t="s">
        <v>934</v>
      </c>
      <c r="Q4606" t="s">
        <v>844</v>
      </c>
      <c r="R4606" t="str">
        <f t="shared" si="144"/>
        <v>Weekend</v>
      </c>
      <c r="S4606" s="12">
        <f t="shared" si="143"/>
        <v>41700</v>
      </c>
    </row>
    <row r="4607" spans="1:19" x14ac:dyDescent="0.25">
      <c r="A4607" t="s">
        <v>593</v>
      </c>
      <c r="B4607" t="s">
        <v>594</v>
      </c>
      <c r="C4607">
        <v>20146027120</v>
      </c>
      <c r="D4607">
        <v>70</v>
      </c>
      <c r="E4607" t="s">
        <v>62</v>
      </c>
      <c r="G4607">
        <v>7.95</v>
      </c>
      <c r="H4607">
        <v>2014</v>
      </c>
      <c r="I4607">
        <v>2</v>
      </c>
      <c r="J4607">
        <v>25</v>
      </c>
      <c r="K4607">
        <v>16</v>
      </c>
      <c r="M4607" t="s">
        <v>932</v>
      </c>
      <c r="N4607" t="s">
        <v>933</v>
      </c>
      <c r="O4607" t="s">
        <v>934</v>
      </c>
      <c r="P4607" t="s">
        <v>934</v>
      </c>
      <c r="R4607" t="str">
        <f t="shared" si="144"/>
        <v>Weekday</v>
      </c>
      <c r="S4607" s="12">
        <f t="shared" si="143"/>
        <v>41695</v>
      </c>
    </row>
    <row r="4608" spans="1:19" x14ac:dyDescent="0.25">
      <c r="A4608" t="s">
        <v>593</v>
      </c>
      <c r="B4608" t="s">
        <v>723</v>
      </c>
      <c r="C4608">
        <v>20146027124</v>
      </c>
      <c r="D4608">
        <v>71</v>
      </c>
      <c r="E4608" t="s">
        <v>62</v>
      </c>
      <c r="G4608">
        <v>17.22</v>
      </c>
      <c r="H4608">
        <v>2014</v>
      </c>
      <c r="I4608">
        <v>3</v>
      </c>
      <c r="J4608">
        <v>6</v>
      </c>
      <c r="K4608">
        <v>12</v>
      </c>
      <c r="M4608" t="s">
        <v>932</v>
      </c>
      <c r="N4608" t="s">
        <v>933</v>
      </c>
      <c r="O4608" t="s">
        <v>934</v>
      </c>
      <c r="P4608" t="s">
        <v>934</v>
      </c>
      <c r="Q4608" t="s">
        <v>777</v>
      </c>
      <c r="R4608" t="str">
        <f t="shared" si="144"/>
        <v>Weekday</v>
      </c>
      <c r="S4608" s="12">
        <f t="shared" si="143"/>
        <v>41704</v>
      </c>
    </row>
    <row r="4609" spans="1:19" x14ac:dyDescent="0.25">
      <c r="A4609" t="s">
        <v>593</v>
      </c>
      <c r="B4609" t="s">
        <v>594</v>
      </c>
      <c r="C4609">
        <v>20146027128</v>
      </c>
      <c r="D4609">
        <v>70</v>
      </c>
      <c r="E4609" t="s">
        <v>62</v>
      </c>
      <c r="G4609">
        <v>13.82</v>
      </c>
      <c r="H4609">
        <v>2014</v>
      </c>
      <c r="I4609">
        <v>2</v>
      </c>
      <c r="J4609">
        <v>26</v>
      </c>
      <c r="K4609">
        <v>17</v>
      </c>
      <c r="M4609" t="s">
        <v>932</v>
      </c>
      <c r="N4609" t="s">
        <v>933</v>
      </c>
      <c r="O4609" t="s">
        <v>934</v>
      </c>
      <c r="P4609" t="s">
        <v>934</v>
      </c>
      <c r="R4609" t="str">
        <f t="shared" si="144"/>
        <v>Weekday</v>
      </c>
      <c r="S4609" s="12">
        <f t="shared" si="143"/>
        <v>41696</v>
      </c>
    </row>
    <row r="4610" spans="1:19" x14ac:dyDescent="0.25">
      <c r="A4610" t="s">
        <v>593</v>
      </c>
      <c r="B4610" t="s">
        <v>594</v>
      </c>
      <c r="C4610">
        <v>20146027131</v>
      </c>
      <c r="D4610">
        <v>70</v>
      </c>
      <c r="E4610" t="s">
        <v>62</v>
      </c>
      <c r="G4610">
        <v>18.07</v>
      </c>
      <c r="H4610">
        <v>2014</v>
      </c>
      <c r="I4610">
        <v>2</v>
      </c>
      <c r="J4610">
        <v>28</v>
      </c>
      <c r="K4610">
        <v>16</v>
      </c>
      <c r="M4610" t="s">
        <v>932</v>
      </c>
      <c r="N4610" t="s">
        <v>933</v>
      </c>
      <c r="O4610" t="s">
        <v>934</v>
      </c>
      <c r="P4610" t="s">
        <v>934</v>
      </c>
      <c r="Q4610" t="s">
        <v>681</v>
      </c>
      <c r="R4610" t="str">
        <f t="shared" si="144"/>
        <v>Weekday</v>
      </c>
      <c r="S4610" s="12">
        <f t="shared" si="143"/>
        <v>41698</v>
      </c>
    </row>
    <row r="4611" spans="1:19" x14ac:dyDescent="0.25">
      <c r="A4611" t="s">
        <v>593</v>
      </c>
      <c r="B4611" t="s">
        <v>594</v>
      </c>
      <c r="C4611">
        <v>20146027132</v>
      </c>
      <c r="D4611">
        <v>70</v>
      </c>
      <c r="E4611" t="s">
        <v>62</v>
      </c>
      <c r="G4611">
        <v>13.78</v>
      </c>
      <c r="H4611">
        <v>2014</v>
      </c>
      <c r="I4611">
        <v>2</v>
      </c>
      <c r="J4611">
        <v>28</v>
      </c>
      <c r="K4611">
        <v>17</v>
      </c>
      <c r="M4611" t="s">
        <v>932</v>
      </c>
      <c r="N4611" t="s">
        <v>933</v>
      </c>
      <c r="O4611" t="s">
        <v>934</v>
      </c>
      <c r="P4611" t="s">
        <v>934</v>
      </c>
      <c r="R4611" t="str">
        <f t="shared" si="144"/>
        <v>Weekday</v>
      </c>
      <c r="S4611" s="12">
        <f t="shared" ref="S4611:S4674" si="145">DATE(H4611,I4611,J4611)</f>
        <v>41698</v>
      </c>
    </row>
    <row r="4612" spans="1:19" x14ac:dyDescent="0.25">
      <c r="A4612" t="s">
        <v>593</v>
      </c>
      <c r="B4612" t="s">
        <v>594</v>
      </c>
      <c r="C4612">
        <v>20146027153</v>
      </c>
      <c r="D4612">
        <v>70</v>
      </c>
      <c r="E4612" t="s">
        <v>62</v>
      </c>
      <c r="G4612">
        <v>17.36</v>
      </c>
      <c r="H4612">
        <v>2014</v>
      </c>
      <c r="I4612">
        <v>3</v>
      </c>
      <c r="J4612">
        <v>6</v>
      </c>
      <c r="K4612">
        <v>17</v>
      </c>
      <c r="M4612" t="s">
        <v>932</v>
      </c>
      <c r="N4612" t="s">
        <v>933</v>
      </c>
      <c r="O4612" t="s">
        <v>934</v>
      </c>
      <c r="P4612" t="s">
        <v>934</v>
      </c>
      <c r="Q4612" t="s">
        <v>675</v>
      </c>
      <c r="R4612" t="str">
        <f t="shared" si="144"/>
        <v>Weekday</v>
      </c>
      <c r="S4612" s="12">
        <f t="shared" si="145"/>
        <v>41704</v>
      </c>
    </row>
    <row r="4613" spans="1:19" x14ac:dyDescent="0.25">
      <c r="A4613" t="s">
        <v>593</v>
      </c>
      <c r="B4613" t="s">
        <v>723</v>
      </c>
      <c r="C4613">
        <v>20146027366</v>
      </c>
      <c r="D4613">
        <v>71</v>
      </c>
      <c r="E4613" t="s">
        <v>87</v>
      </c>
      <c r="G4613">
        <v>16.170000000000002</v>
      </c>
      <c r="H4613">
        <v>2014</v>
      </c>
      <c r="I4613">
        <v>3</v>
      </c>
      <c r="J4613">
        <v>6</v>
      </c>
      <c r="K4613">
        <v>17</v>
      </c>
      <c r="M4613" t="s">
        <v>932</v>
      </c>
      <c r="N4613" t="s">
        <v>933</v>
      </c>
      <c r="O4613" t="s">
        <v>934</v>
      </c>
      <c r="P4613" t="s">
        <v>934</v>
      </c>
      <c r="Q4613" t="s">
        <v>809</v>
      </c>
      <c r="R4613" t="str">
        <f t="shared" ref="R4613:R4676" si="146">IF(WEEKDAY(DATE(H4613,I4613,J4613),2)&lt;6,"Weekday","Weekend")</f>
        <v>Weekday</v>
      </c>
      <c r="S4613" s="12">
        <f t="shared" si="145"/>
        <v>41704</v>
      </c>
    </row>
    <row r="4614" spans="1:19" x14ac:dyDescent="0.25">
      <c r="A4614" t="s">
        <v>593</v>
      </c>
      <c r="B4614" t="s">
        <v>594</v>
      </c>
      <c r="C4614">
        <v>20146027402</v>
      </c>
      <c r="D4614">
        <v>70</v>
      </c>
      <c r="E4614" t="s">
        <v>87</v>
      </c>
      <c r="G4614">
        <v>13.94</v>
      </c>
      <c r="H4614">
        <v>2014</v>
      </c>
      <c r="I4614">
        <v>3</v>
      </c>
      <c r="J4614">
        <v>4</v>
      </c>
      <c r="K4614">
        <v>12</v>
      </c>
      <c r="M4614" t="s">
        <v>932</v>
      </c>
      <c r="N4614" t="s">
        <v>937</v>
      </c>
      <c r="O4614" t="s">
        <v>934</v>
      </c>
      <c r="P4614" t="s">
        <v>934</v>
      </c>
      <c r="R4614" t="str">
        <f t="shared" si="146"/>
        <v>Weekday</v>
      </c>
      <c r="S4614" s="12">
        <f t="shared" si="145"/>
        <v>41702</v>
      </c>
    </row>
    <row r="4615" spans="1:19" x14ac:dyDescent="0.25">
      <c r="A4615" t="s">
        <v>593</v>
      </c>
      <c r="B4615" t="s">
        <v>594</v>
      </c>
      <c r="C4615">
        <v>20146027408</v>
      </c>
      <c r="D4615">
        <v>70</v>
      </c>
      <c r="E4615" t="s">
        <v>62</v>
      </c>
      <c r="G4615">
        <v>10.93</v>
      </c>
      <c r="H4615">
        <v>2014</v>
      </c>
      <c r="I4615">
        <v>3</v>
      </c>
      <c r="J4615">
        <v>2</v>
      </c>
      <c r="K4615">
        <v>6</v>
      </c>
      <c r="M4615" t="s">
        <v>932</v>
      </c>
      <c r="N4615" t="s">
        <v>933</v>
      </c>
      <c r="O4615" t="s">
        <v>934</v>
      </c>
      <c r="P4615" t="s">
        <v>934</v>
      </c>
      <c r="Q4615" t="s">
        <v>625</v>
      </c>
      <c r="R4615" t="str">
        <f t="shared" si="146"/>
        <v>Weekend</v>
      </c>
      <c r="S4615" s="12">
        <f t="shared" si="145"/>
        <v>41700</v>
      </c>
    </row>
    <row r="4616" spans="1:19" x14ac:dyDescent="0.25">
      <c r="A4616" t="s">
        <v>593</v>
      </c>
      <c r="B4616" t="s">
        <v>594</v>
      </c>
      <c r="C4616">
        <v>20146027420</v>
      </c>
      <c r="D4616">
        <v>70</v>
      </c>
      <c r="E4616" t="s">
        <v>87</v>
      </c>
      <c r="G4616">
        <v>15.93</v>
      </c>
      <c r="H4616">
        <v>2014</v>
      </c>
      <c r="I4616">
        <v>3</v>
      </c>
      <c r="J4616">
        <v>6</v>
      </c>
      <c r="K4616">
        <v>8</v>
      </c>
      <c r="M4616" t="s">
        <v>932</v>
      </c>
      <c r="N4616" t="s">
        <v>936</v>
      </c>
      <c r="O4616" t="s">
        <v>934</v>
      </c>
      <c r="P4616" t="s">
        <v>934</v>
      </c>
      <c r="R4616" t="str">
        <f t="shared" si="146"/>
        <v>Weekday</v>
      </c>
      <c r="S4616" s="12">
        <f t="shared" si="145"/>
        <v>41704</v>
      </c>
    </row>
    <row r="4617" spans="1:19" x14ac:dyDescent="0.25">
      <c r="A4617" t="s">
        <v>593</v>
      </c>
      <c r="B4617" t="s">
        <v>723</v>
      </c>
      <c r="C4617">
        <v>20146027657</v>
      </c>
      <c r="D4617">
        <v>71</v>
      </c>
      <c r="E4617" t="s">
        <v>87</v>
      </c>
      <c r="G4617">
        <v>15.4</v>
      </c>
      <c r="H4617">
        <v>2014</v>
      </c>
      <c r="I4617">
        <v>3</v>
      </c>
      <c r="J4617">
        <v>7</v>
      </c>
      <c r="K4617">
        <v>14</v>
      </c>
      <c r="M4617" t="s">
        <v>932</v>
      </c>
      <c r="N4617" t="s">
        <v>933</v>
      </c>
      <c r="O4617" t="s">
        <v>934</v>
      </c>
      <c r="P4617" t="s">
        <v>934</v>
      </c>
      <c r="Q4617" t="s">
        <v>946</v>
      </c>
      <c r="R4617" t="str">
        <f t="shared" si="146"/>
        <v>Weekday</v>
      </c>
      <c r="S4617" s="12">
        <f t="shared" si="145"/>
        <v>41705</v>
      </c>
    </row>
    <row r="4618" spans="1:19" x14ac:dyDescent="0.25">
      <c r="A4618" t="s">
        <v>593</v>
      </c>
      <c r="B4618" t="s">
        <v>594</v>
      </c>
      <c r="C4618">
        <v>20146028333</v>
      </c>
      <c r="D4618">
        <v>70</v>
      </c>
      <c r="E4618" t="s">
        <v>87</v>
      </c>
      <c r="G4618">
        <v>8.0299999999999994</v>
      </c>
      <c r="H4618">
        <v>2014</v>
      </c>
      <c r="I4618">
        <v>3</v>
      </c>
      <c r="J4618">
        <v>8</v>
      </c>
      <c r="K4618">
        <v>14</v>
      </c>
      <c r="M4618" t="s">
        <v>932</v>
      </c>
      <c r="N4618" t="s">
        <v>933</v>
      </c>
      <c r="O4618" t="s">
        <v>934</v>
      </c>
      <c r="P4618" t="s">
        <v>934</v>
      </c>
      <c r="Q4618" t="s">
        <v>617</v>
      </c>
      <c r="R4618" t="str">
        <f t="shared" si="146"/>
        <v>Weekend</v>
      </c>
      <c r="S4618" s="12">
        <f t="shared" si="145"/>
        <v>41706</v>
      </c>
    </row>
    <row r="4619" spans="1:19" x14ac:dyDescent="0.25">
      <c r="A4619" t="s">
        <v>593</v>
      </c>
      <c r="B4619" t="s">
        <v>723</v>
      </c>
      <c r="C4619">
        <v>20146028345</v>
      </c>
      <c r="D4619">
        <v>71</v>
      </c>
      <c r="E4619" t="s">
        <v>87</v>
      </c>
      <c r="G4619">
        <v>17.23</v>
      </c>
      <c r="H4619">
        <v>2014</v>
      </c>
      <c r="I4619">
        <v>3</v>
      </c>
      <c r="J4619">
        <v>10</v>
      </c>
      <c r="K4619">
        <v>7</v>
      </c>
      <c r="M4619" t="s">
        <v>932</v>
      </c>
      <c r="N4619" t="s">
        <v>933</v>
      </c>
      <c r="O4619" t="s">
        <v>934</v>
      </c>
      <c r="P4619" t="s">
        <v>934</v>
      </c>
      <c r="Q4619" t="s">
        <v>804</v>
      </c>
      <c r="R4619" t="str">
        <f t="shared" si="146"/>
        <v>Weekday</v>
      </c>
      <c r="S4619" s="12">
        <f t="shared" si="145"/>
        <v>41708</v>
      </c>
    </row>
    <row r="4620" spans="1:19" x14ac:dyDescent="0.25">
      <c r="A4620" t="s">
        <v>593</v>
      </c>
      <c r="B4620" t="s">
        <v>594</v>
      </c>
      <c r="C4620">
        <v>20146028964</v>
      </c>
      <c r="D4620">
        <v>70</v>
      </c>
      <c r="E4620" t="s">
        <v>940</v>
      </c>
      <c r="G4620">
        <v>11.91</v>
      </c>
      <c r="H4620">
        <v>2014</v>
      </c>
      <c r="I4620">
        <v>3</v>
      </c>
      <c r="J4620">
        <v>12</v>
      </c>
      <c r="K4620">
        <v>9</v>
      </c>
      <c r="M4620" t="s">
        <v>932</v>
      </c>
      <c r="N4620" t="s">
        <v>933</v>
      </c>
      <c r="O4620" t="s">
        <v>934</v>
      </c>
      <c r="P4620" t="s">
        <v>934</v>
      </c>
      <c r="R4620" t="str">
        <f t="shared" si="146"/>
        <v>Weekday</v>
      </c>
      <c r="S4620" s="12">
        <f t="shared" si="145"/>
        <v>41710</v>
      </c>
    </row>
    <row r="4621" spans="1:19" x14ac:dyDescent="0.25">
      <c r="A4621" t="s">
        <v>593</v>
      </c>
      <c r="B4621" t="s">
        <v>594</v>
      </c>
      <c r="C4621">
        <v>20146029325</v>
      </c>
      <c r="D4621">
        <v>70</v>
      </c>
      <c r="E4621" t="s">
        <v>87</v>
      </c>
      <c r="G4621">
        <v>18.64</v>
      </c>
      <c r="H4621">
        <v>2014</v>
      </c>
      <c r="I4621">
        <v>3</v>
      </c>
      <c r="J4621">
        <v>10</v>
      </c>
      <c r="K4621">
        <v>7</v>
      </c>
      <c r="M4621" t="s">
        <v>932</v>
      </c>
      <c r="N4621" t="s">
        <v>937</v>
      </c>
      <c r="O4621" t="s">
        <v>934</v>
      </c>
      <c r="P4621" t="s">
        <v>934</v>
      </c>
      <c r="Q4621" t="s">
        <v>708</v>
      </c>
      <c r="R4621" t="str">
        <f t="shared" si="146"/>
        <v>Weekday</v>
      </c>
      <c r="S4621" s="12">
        <f t="shared" si="145"/>
        <v>41708</v>
      </c>
    </row>
    <row r="4622" spans="1:19" x14ac:dyDescent="0.25">
      <c r="A4622" t="s">
        <v>593</v>
      </c>
      <c r="B4622" t="s">
        <v>594</v>
      </c>
      <c r="C4622">
        <v>20146029326</v>
      </c>
      <c r="D4622">
        <v>70</v>
      </c>
      <c r="E4622" t="s">
        <v>62</v>
      </c>
      <c r="G4622">
        <v>13.15</v>
      </c>
      <c r="H4622">
        <v>2014</v>
      </c>
      <c r="I4622">
        <v>3</v>
      </c>
      <c r="J4622">
        <v>10</v>
      </c>
      <c r="K4622">
        <v>7</v>
      </c>
      <c r="M4622" t="s">
        <v>932</v>
      </c>
      <c r="N4622" t="s">
        <v>933</v>
      </c>
      <c r="O4622" t="s">
        <v>934</v>
      </c>
      <c r="P4622" t="s">
        <v>934</v>
      </c>
      <c r="R4622" t="str">
        <f t="shared" si="146"/>
        <v>Weekday</v>
      </c>
      <c r="S4622" s="12">
        <f t="shared" si="145"/>
        <v>41708</v>
      </c>
    </row>
    <row r="4623" spans="1:19" x14ac:dyDescent="0.25">
      <c r="A4623" t="s">
        <v>593</v>
      </c>
      <c r="B4623" t="s">
        <v>594</v>
      </c>
      <c r="C4623">
        <v>20146029328</v>
      </c>
      <c r="D4623">
        <v>70</v>
      </c>
      <c r="E4623" t="s">
        <v>87</v>
      </c>
      <c r="G4623">
        <v>11.01</v>
      </c>
      <c r="H4623">
        <v>2014</v>
      </c>
      <c r="I4623">
        <v>3</v>
      </c>
      <c r="J4623">
        <v>12</v>
      </c>
      <c r="K4623">
        <v>7</v>
      </c>
      <c r="M4623" t="s">
        <v>932</v>
      </c>
      <c r="N4623" t="s">
        <v>933</v>
      </c>
      <c r="O4623" t="s">
        <v>934</v>
      </c>
      <c r="P4623" t="s">
        <v>934</v>
      </c>
      <c r="Q4623" t="s">
        <v>647</v>
      </c>
      <c r="R4623" t="str">
        <f t="shared" si="146"/>
        <v>Weekday</v>
      </c>
      <c r="S4623" s="12">
        <f t="shared" si="145"/>
        <v>41710</v>
      </c>
    </row>
    <row r="4624" spans="1:19" x14ac:dyDescent="0.25">
      <c r="A4624" t="s">
        <v>593</v>
      </c>
      <c r="B4624" t="s">
        <v>723</v>
      </c>
      <c r="C4624">
        <v>20146029431</v>
      </c>
      <c r="D4624">
        <v>71</v>
      </c>
      <c r="E4624" t="s">
        <v>87</v>
      </c>
      <c r="G4624">
        <v>14.2</v>
      </c>
      <c r="H4624">
        <v>2014</v>
      </c>
      <c r="I4624">
        <v>3</v>
      </c>
      <c r="J4624">
        <v>13</v>
      </c>
      <c r="K4624">
        <v>8</v>
      </c>
      <c r="M4624" t="s">
        <v>932</v>
      </c>
      <c r="N4624" t="s">
        <v>936</v>
      </c>
      <c r="O4624" t="s">
        <v>934</v>
      </c>
      <c r="P4624" t="s">
        <v>934</v>
      </c>
      <c r="Q4624" t="s">
        <v>819</v>
      </c>
      <c r="R4624" t="str">
        <f t="shared" si="146"/>
        <v>Weekday</v>
      </c>
      <c r="S4624" s="12">
        <f t="shared" si="145"/>
        <v>41711</v>
      </c>
    </row>
    <row r="4625" spans="1:19" x14ac:dyDescent="0.25">
      <c r="A4625" t="s">
        <v>593</v>
      </c>
      <c r="B4625" t="s">
        <v>594</v>
      </c>
      <c r="C4625">
        <v>20146029455</v>
      </c>
      <c r="D4625">
        <v>70</v>
      </c>
      <c r="E4625" t="s">
        <v>62</v>
      </c>
      <c r="G4625">
        <v>15.49</v>
      </c>
      <c r="H4625">
        <v>2014</v>
      </c>
      <c r="I4625">
        <v>3</v>
      </c>
      <c r="J4625">
        <v>11</v>
      </c>
      <c r="K4625">
        <v>20</v>
      </c>
      <c r="M4625" t="s">
        <v>932</v>
      </c>
      <c r="N4625" t="s">
        <v>933</v>
      </c>
      <c r="O4625" t="s">
        <v>934</v>
      </c>
      <c r="P4625" t="s">
        <v>934</v>
      </c>
      <c r="R4625" t="str">
        <f t="shared" si="146"/>
        <v>Weekday</v>
      </c>
      <c r="S4625" s="12">
        <f t="shared" si="145"/>
        <v>41709</v>
      </c>
    </row>
    <row r="4626" spans="1:19" x14ac:dyDescent="0.25">
      <c r="A4626" t="s">
        <v>593</v>
      </c>
      <c r="B4626" t="s">
        <v>836</v>
      </c>
      <c r="C4626">
        <v>20146029618</v>
      </c>
      <c r="D4626">
        <v>71</v>
      </c>
      <c r="E4626" t="s">
        <v>87</v>
      </c>
      <c r="G4626">
        <v>0.26</v>
      </c>
      <c r="H4626">
        <v>2014</v>
      </c>
      <c r="I4626">
        <v>3</v>
      </c>
      <c r="J4626">
        <v>12</v>
      </c>
      <c r="K4626">
        <v>7</v>
      </c>
      <c r="M4626" t="s">
        <v>932</v>
      </c>
      <c r="N4626" t="s">
        <v>933</v>
      </c>
      <c r="O4626" t="s">
        <v>934</v>
      </c>
      <c r="P4626" t="s">
        <v>934</v>
      </c>
      <c r="R4626" t="str">
        <f t="shared" si="146"/>
        <v>Weekday</v>
      </c>
      <c r="S4626" s="12">
        <f t="shared" si="145"/>
        <v>41710</v>
      </c>
    </row>
    <row r="4627" spans="1:19" x14ac:dyDescent="0.25">
      <c r="A4627" t="s">
        <v>593</v>
      </c>
      <c r="B4627" t="s">
        <v>723</v>
      </c>
      <c r="C4627">
        <v>20146029625</v>
      </c>
      <c r="D4627">
        <v>71</v>
      </c>
      <c r="E4627" t="s">
        <v>87</v>
      </c>
      <c r="G4627">
        <v>19.5</v>
      </c>
      <c r="H4627">
        <v>2014</v>
      </c>
      <c r="I4627">
        <v>3</v>
      </c>
      <c r="J4627">
        <v>12</v>
      </c>
      <c r="K4627">
        <v>7</v>
      </c>
      <c r="M4627" t="s">
        <v>932</v>
      </c>
      <c r="N4627" t="s">
        <v>933</v>
      </c>
      <c r="O4627" t="s">
        <v>934</v>
      </c>
      <c r="P4627" t="s">
        <v>934</v>
      </c>
      <c r="R4627" t="str">
        <f t="shared" si="146"/>
        <v>Weekday</v>
      </c>
      <c r="S4627" s="12">
        <f t="shared" si="145"/>
        <v>41710</v>
      </c>
    </row>
    <row r="4628" spans="1:19" x14ac:dyDescent="0.25">
      <c r="A4628" t="s">
        <v>593</v>
      </c>
      <c r="B4628" t="s">
        <v>594</v>
      </c>
      <c r="C4628">
        <v>20146030177</v>
      </c>
      <c r="D4628">
        <v>70</v>
      </c>
      <c r="E4628" t="s">
        <v>62</v>
      </c>
      <c r="G4628">
        <v>13.39</v>
      </c>
      <c r="H4628">
        <v>2014</v>
      </c>
      <c r="I4628">
        <v>3</v>
      </c>
      <c r="J4628">
        <v>15</v>
      </c>
      <c r="K4628">
        <v>11</v>
      </c>
      <c r="M4628" t="s">
        <v>932</v>
      </c>
      <c r="N4628" t="s">
        <v>933</v>
      </c>
      <c r="O4628" t="s">
        <v>938</v>
      </c>
      <c r="P4628" t="s">
        <v>934</v>
      </c>
      <c r="R4628" t="str">
        <f t="shared" si="146"/>
        <v>Weekend</v>
      </c>
      <c r="S4628" s="12">
        <f t="shared" si="145"/>
        <v>41713</v>
      </c>
    </row>
    <row r="4629" spans="1:19" x14ac:dyDescent="0.25">
      <c r="A4629" t="s">
        <v>593</v>
      </c>
      <c r="B4629" t="s">
        <v>594</v>
      </c>
      <c r="C4629">
        <v>20146030670</v>
      </c>
      <c r="D4629">
        <v>70</v>
      </c>
      <c r="E4629" t="s">
        <v>62</v>
      </c>
      <c r="G4629">
        <v>19.399999999999999</v>
      </c>
      <c r="H4629">
        <v>2014</v>
      </c>
      <c r="I4629">
        <v>2</v>
      </c>
      <c r="J4629">
        <v>20</v>
      </c>
      <c r="K4629">
        <v>16</v>
      </c>
      <c r="M4629" t="s">
        <v>932</v>
      </c>
      <c r="N4629" t="s">
        <v>933</v>
      </c>
      <c r="O4629" t="s">
        <v>934</v>
      </c>
      <c r="P4629" t="s">
        <v>934</v>
      </c>
      <c r="Q4629" t="s">
        <v>691</v>
      </c>
      <c r="R4629" t="str">
        <f t="shared" si="146"/>
        <v>Weekday</v>
      </c>
      <c r="S4629" s="12">
        <f t="shared" si="145"/>
        <v>41690</v>
      </c>
    </row>
    <row r="4630" spans="1:19" x14ac:dyDescent="0.25">
      <c r="A4630" t="s">
        <v>593</v>
      </c>
      <c r="B4630" t="s">
        <v>594</v>
      </c>
      <c r="C4630">
        <v>20146030676</v>
      </c>
      <c r="D4630">
        <v>70</v>
      </c>
      <c r="E4630" t="s">
        <v>62</v>
      </c>
      <c r="G4630">
        <v>9.43</v>
      </c>
      <c r="H4630">
        <v>2014</v>
      </c>
      <c r="I4630">
        <v>2</v>
      </c>
      <c r="J4630">
        <v>28</v>
      </c>
      <c r="K4630">
        <v>14</v>
      </c>
      <c r="M4630" t="s">
        <v>932</v>
      </c>
      <c r="N4630" t="s">
        <v>933</v>
      </c>
      <c r="O4630" t="s">
        <v>934</v>
      </c>
      <c r="P4630" t="s">
        <v>934</v>
      </c>
      <c r="Q4630" t="s">
        <v>606</v>
      </c>
      <c r="R4630" t="str">
        <f t="shared" si="146"/>
        <v>Weekday</v>
      </c>
      <c r="S4630" s="12">
        <f t="shared" si="145"/>
        <v>41698</v>
      </c>
    </row>
    <row r="4631" spans="1:19" x14ac:dyDescent="0.25">
      <c r="A4631" t="s">
        <v>593</v>
      </c>
      <c r="B4631" t="s">
        <v>723</v>
      </c>
      <c r="C4631">
        <v>20146030908</v>
      </c>
      <c r="D4631">
        <v>71</v>
      </c>
      <c r="E4631" t="s">
        <v>62</v>
      </c>
      <c r="G4631">
        <v>15.7</v>
      </c>
      <c r="H4631">
        <v>2014</v>
      </c>
      <c r="I4631">
        <v>3</v>
      </c>
      <c r="J4631">
        <v>14</v>
      </c>
      <c r="K4631">
        <v>15</v>
      </c>
      <c r="M4631" t="s">
        <v>932</v>
      </c>
      <c r="N4631" t="s">
        <v>937</v>
      </c>
      <c r="O4631" t="s">
        <v>934</v>
      </c>
      <c r="P4631" t="s">
        <v>934</v>
      </c>
      <c r="Q4631" t="s">
        <v>946</v>
      </c>
      <c r="R4631" t="str">
        <f t="shared" si="146"/>
        <v>Weekday</v>
      </c>
      <c r="S4631" s="12">
        <f t="shared" si="145"/>
        <v>41712</v>
      </c>
    </row>
    <row r="4632" spans="1:19" x14ac:dyDescent="0.25">
      <c r="A4632" t="s">
        <v>593</v>
      </c>
      <c r="B4632" t="s">
        <v>594</v>
      </c>
      <c r="C4632">
        <v>20146030926</v>
      </c>
      <c r="D4632">
        <v>70</v>
      </c>
      <c r="E4632" t="s">
        <v>87</v>
      </c>
      <c r="G4632">
        <v>15.57</v>
      </c>
      <c r="H4632">
        <v>2014</v>
      </c>
      <c r="I4632">
        <v>3</v>
      </c>
      <c r="J4632">
        <v>17</v>
      </c>
      <c r="K4632">
        <v>14</v>
      </c>
      <c r="M4632" t="s">
        <v>932</v>
      </c>
      <c r="N4632" t="s">
        <v>933</v>
      </c>
      <c r="O4632" t="s">
        <v>938</v>
      </c>
      <c r="P4632" t="s">
        <v>934</v>
      </c>
      <c r="R4632" t="str">
        <f t="shared" si="146"/>
        <v>Weekday</v>
      </c>
      <c r="S4632" s="12">
        <f t="shared" si="145"/>
        <v>41715</v>
      </c>
    </row>
    <row r="4633" spans="1:19" x14ac:dyDescent="0.25">
      <c r="A4633" t="s">
        <v>593</v>
      </c>
      <c r="B4633" t="s">
        <v>723</v>
      </c>
      <c r="C4633">
        <v>20146031570</v>
      </c>
      <c r="D4633">
        <v>275</v>
      </c>
      <c r="E4633" t="s">
        <v>87</v>
      </c>
      <c r="G4633">
        <v>31.9</v>
      </c>
      <c r="H4633">
        <v>2014</v>
      </c>
      <c r="I4633">
        <v>3</v>
      </c>
      <c r="J4633">
        <v>15</v>
      </c>
      <c r="K4633">
        <v>1</v>
      </c>
      <c r="M4633" t="s">
        <v>935</v>
      </c>
      <c r="N4633" t="s">
        <v>933</v>
      </c>
      <c r="O4633" t="s">
        <v>934</v>
      </c>
      <c r="P4633" t="s">
        <v>934</v>
      </c>
      <c r="Q4633" t="s">
        <v>897</v>
      </c>
      <c r="R4633" t="str">
        <f t="shared" si="146"/>
        <v>Weekend</v>
      </c>
      <c r="S4633" s="12">
        <f t="shared" si="145"/>
        <v>41713</v>
      </c>
    </row>
    <row r="4634" spans="1:19" x14ac:dyDescent="0.25">
      <c r="A4634" t="s">
        <v>593</v>
      </c>
      <c r="B4634" t="s">
        <v>723</v>
      </c>
      <c r="C4634">
        <v>20146031591</v>
      </c>
      <c r="D4634">
        <v>71</v>
      </c>
      <c r="E4634" t="s">
        <v>62</v>
      </c>
      <c r="G4634">
        <v>15</v>
      </c>
      <c r="H4634">
        <v>2014</v>
      </c>
      <c r="I4634">
        <v>3</v>
      </c>
      <c r="J4634">
        <v>18</v>
      </c>
      <c r="K4634">
        <v>16</v>
      </c>
      <c r="M4634" t="s">
        <v>932</v>
      </c>
      <c r="N4634" t="s">
        <v>936</v>
      </c>
      <c r="O4634" t="s">
        <v>934</v>
      </c>
      <c r="P4634" t="s">
        <v>934</v>
      </c>
      <c r="Q4634" t="s">
        <v>759</v>
      </c>
      <c r="R4634" t="str">
        <f t="shared" si="146"/>
        <v>Weekday</v>
      </c>
      <c r="S4634" s="12">
        <f t="shared" si="145"/>
        <v>41716</v>
      </c>
    </row>
    <row r="4635" spans="1:19" x14ac:dyDescent="0.25">
      <c r="A4635" t="s">
        <v>593</v>
      </c>
      <c r="B4635" t="s">
        <v>594</v>
      </c>
      <c r="C4635">
        <v>20146031767</v>
      </c>
      <c r="D4635">
        <v>70</v>
      </c>
      <c r="E4635" t="s">
        <v>62</v>
      </c>
      <c r="G4635">
        <v>7.89</v>
      </c>
      <c r="H4635">
        <v>2014</v>
      </c>
      <c r="I4635">
        <v>3</v>
      </c>
      <c r="J4635">
        <v>19</v>
      </c>
      <c r="K4635">
        <v>7</v>
      </c>
      <c r="M4635" t="s">
        <v>932</v>
      </c>
      <c r="N4635" t="s">
        <v>933</v>
      </c>
      <c r="O4635" t="s">
        <v>934</v>
      </c>
      <c r="P4635" t="s">
        <v>934</v>
      </c>
      <c r="R4635" t="str">
        <f t="shared" si="146"/>
        <v>Weekday</v>
      </c>
      <c r="S4635" s="12">
        <f t="shared" si="145"/>
        <v>41717</v>
      </c>
    </row>
    <row r="4636" spans="1:19" x14ac:dyDescent="0.25">
      <c r="A4636" t="s">
        <v>593</v>
      </c>
      <c r="B4636" t="s">
        <v>594</v>
      </c>
      <c r="C4636">
        <v>20146032027</v>
      </c>
      <c r="D4636">
        <v>70</v>
      </c>
      <c r="E4636" t="s">
        <v>62</v>
      </c>
      <c r="G4636">
        <v>13.77</v>
      </c>
      <c r="H4636">
        <v>2014</v>
      </c>
      <c r="I4636">
        <v>3</v>
      </c>
      <c r="J4636">
        <v>18</v>
      </c>
      <c r="K4636">
        <v>8</v>
      </c>
      <c r="M4636" t="s">
        <v>932</v>
      </c>
      <c r="N4636" t="s">
        <v>933</v>
      </c>
      <c r="O4636" t="s">
        <v>934</v>
      </c>
      <c r="P4636" t="s">
        <v>934</v>
      </c>
      <c r="R4636" t="str">
        <f t="shared" si="146"/>
        <v>Weekday</v>
      </c>
      <c r="S4636" s="12">
        <f t="shared" si="145"/>
        <v>41716</v>
      </c>
    </row>
    <row r="4637" spans="1:19" x14ac:dyDescent="0.25">
      <c r="A4637" t="s">
        <v>593</v>
      </c>
      <c r="B4637" t="s">
        <v>594</v>
      </c>
      <c r="C4637">
        <v>20146032034</v>
      </c>
      <c r="D4637">
        <v>70</v>
      </c>
      <c r="E4637" t="s">
        <v>87</v>
      </c>
      <c r="G4637">
        <v>11.18</v>
      </c>
      <c r="H4637">
        <v>2014</v>
      </c>
      <c r="I4637">
        <v>2</v>
      </c>
      <c r="J4637">
        <v>21</v>
      </c>
      <c r="K4637">
        <v>14</v>
      </c>
      <c r="M4637" t="s">
        <v>935</v>
      </c>
      <c r="N4637" t="s">
        <v>936</v>
      </c>
      <c r="O4637" t="s">
        <v>934</v>
      </c>
      <c r="P4637" t="s">
        <v>934</v>
      </c>
      <c r="Q4637" t="s">
        <v>647</v>
      </c>
      <c r="R4637" t="str">
        <f t="shared" si="146"/>
        <v>Weekday</v>
      </c>
      <c r="S4637" s="12">
        <f t="shared" si="145"/>
        <v>41691</v>
      </c>
    </row>
    <row r="4638" spans="1:19" x14ac:dyDescent="0.25">
      <c r="A4638" t="s">
        <v>593</v>
      </c>
      <c r="B4638" t="s">
        <v>594</v>
      </c>
      <c r="C4638">
        <v>20146032040</v>
      </c>
      <c r="D4638">
        <v>70</v>
      </c>
      <c r="E4638" t="s">
        <v>87</v>
      </c>
      <c r="G4638">
        <v>13.17</v>
      </c>
      <c r="H4638">
        <v>2014</v>
      </c>
      <c r="I4638">
        <v>3</v>
      </c>
      <c r="J4638">
        <v>14</v>
      </c>
      <c r="K4638">
        <v>15</v>
      </c>
      <c r="M4638" t="s">
        <v>935</v>
      </c>
      <c r="N4638" t="s">
        <v>933</v>
      </c>
      <c r="O4638" t="s">
        <v>934</v>
      </c>
      <c r="P4638" t="s">
        <v>934</v>
      </c>
      <c r="R4638" t="str">
        <f t="shared" si="146"/>
        <v>Weekday</v>
      </c>
      <c r="S4638" s="12">
        <f t="shared" si="145"/>
        <v>41712</v>
      </c>
    </row>
    <row r="4639" spans="1:19" x14ac:dyDescent="0.25">
      <c r="A4639" t="s">
        <v>593</v>
      </c>
      <c r="B4639" t="s">
        <v>594</v>
      </c>
      <c r="C4639">
        <v>20146032048</v>
      </c>
      <c r="D4639">
        <v>70</v>
      </c>
      <c r="E4639" t="s">
        <v>87</v>
      </c>
      <c r="G4639">
        <v>13.95</v>
      </c>
      <c r="H4639">
        <v>2014</v>
      </c>
      <c r="I4639">
        <v>2</v>
      </c>
      <c r="J4639">
        <v>21</v>
      </c>
      <c r="K4639">
        <v>16</v>
      </c>
      <c r="M4639" t="s">
        <v>932</v>
      </c>
      <c r="N4639" t="s">
        <v>933</v>
      </c>
      <c r="O4639" t="s">
        <v>934</v>
      </c>
      <c r="P4639" t="s">
        <v>934</v>
      </c>
      <c r="R4639" t="str">
        <f t="shared" si="146"/>
        <v>Weekday</v>
      </c>
      <c r="S4639" s="12">
        <f t="shared" si="145"/>
        <v>41691</v>
      </c>
    </row>
    <row r="4640" spans="1:19" x14ac:dyDescent="0.25">
      <c r="A4640" t="s">
        <v>593</v>
      </c>
      <c r="B4640" t="s">
        <v>594</v>
      </c>
      <c r="C4640">
        <v>20146032051</v>
      </c>
      <c r="D4640">
        <v>70</v>
      </c>
      <c r="E4640" t="s">
        <v>62</v>
      </c>
      <c r="G4640">
        <v>12.95</v>
      </c>
      <c r="H4640">
        <v>2014</v>
      </c>
      <c r="I4640">
        <v>3</v>
      </c>
      <c r="J4640">
        <v>14</v>
      </c>
      <c r="K4640">
        <v>13</v>
      </c>
      <c r="M4640" t="s">
        <v>932</v>
      </c>
      <c r="N4640" t="s">
        <v>933</v>
      </c>
      <c r="O4640" t="s">
        <v>934</v>
      </c>
      <c r="P4640" t="s">
        <v>934</v>
      </c>
      <c r="R4640" t="str">
        <f t="shared" si="146"/>
        <v>Weekday</v>
      </c>
      <c r="S4640" s="12">
        <f t="shared" si="145"/>
        <v>41712</v>
      </c>
    </row>
    <row r="4641" spans="1:19" x14ac:dyDescent="0.25">
      <c r="A4641" t="s">
        <v>593</v>
      </c>
      <c r="B4641" t="s">
        <v>836</v>
      </c>
      <c r="C4641">
        <v>20146032121</v>
      </c>
      <c r="D4641">
        <v>71</v>
      </c>
      <c r="E4641" t="s">
        <v>87</v>
      </c>
      <c r="G4641">
        <v>0.15</v>
      </c>
      <c r="H4641">
        <v>2014</v>
      </c>
      <c r="I4641">
        <v>3</v>
      </c>
      <c r="J4641">
        <v>14</v>
      </c>
      <c r="K4641">
        <v>15</v>
      </c>
      <c r="M4641" t="s">
        <v>935</v>
      </c>
      <c r="N4641" t="s">
        <v>933</v>
      </c>
      <c r="O4641" t="s">
        <v>934</v>
      </c>
      <c r="P4641" t="s">
        <v>934</v>
      </c>
      <c r="R4641" t="str">
        <f t="shared" si="146"/>
        <v>Weekday</v>
      </c>
      <c r="S4641" s="12">
        <f t="shared" si="145"/>
        <v>41712</v>
      </c>
    </row>
    <row r="4642" spans="1:19" x14ac:dyDescent="0.25">
      <c r="A4642" t="s">
        <v>593</v>
      </c>
      <c r="B4642" t="s">
        <v>594</v>
      </c>
      <c r="C4642">
        <v>20146032143</v>
      </c>
      <c r="D4642">
        <v>70</v>
      </c>
      <c r="E4642" t="s">
        <v>87</v>
      </c>
      <c r="G4642">
        <v>15.27</v>
      </c>
      <c r="H4642">
        <v>2014</v>
      </c>
      <c r="I4642">
        <v>3</v>
      </c>
      <c r="J4642">
        <v>19</v>
      </c>
      <c r="K4642">
        <v>19</v>
      </c>
      <c r="M4642" t="s">
        <v>932</v>
      </c>
      <c r="N4642" t="s">
        <v>933</v>
      </c>
      <c r="O4642" t="s">
        <v>938</v>
      </c>
      <c r="P4642" t="s">
        <v>934</v>
      </c>
      <c r="R4642" t="str">
        <f t="shared" si="146"/>
        <v>Weekday</v>
      </c>
      <c r="S4642" s="12">
        <f t="shared" si="145"/>
        <v>41717</v>
      </c>
    </row>
    <row r="4643" spans="1:19" x14ac:dyDescent="0.25">
      <c r="A4643" t="s">
        <v>593</v>
      </c>
      <c r="B4643" t="s">
        <v>594</v>
      </c>
      <c r="C4643">
        <v>20146032297</v>
      </c>
      <c r="D4643">
        <v>70</v>
      </c>
      <c r="E4643" t="s">
        <v>62</v>
      </c>
      <c r="G4643">
        <v>17.190000000000001</v>
      </c>
      <c r="H4643">
        <v>2014</v>
      </c>
      <c r="I4643">
        <v>3</v>
      </c>
      <c r="J4643">
        <v>20</v>
      </c>
      <c r="K4643">
        <v>14</v>
      </c>
      <c r="M4643" t="s">
        <v>932</v>
      </c>
      <c r="N4643" t="s">
        <v>936</v>
      </c>
      <c r="O4643" t="s">
        <v>934</v>
      </c>
      <c r="P4643" t="s">
        <v>934</v>
      </c>
      <c r="Q4643" t="s">
        <v>669</v>
      </c>
      <c r="R4643" t="str">
        <f t="shared" si="146"/>
        <v>Weekday</v>
      </c>
      <c r="S4643" s="12">
        <f t="shared" si="145"/>
        <v>41718</v>
      </c>
    </row>
    <row r="4644" spans="1:19" x14ac:dyDescent="0.25">
      <c r="A4644" t="s">
        <v>593</v>
      </c>
      <c r="B4644" t="s">
        <v>594</v>
      </c>
      <c r="C4644">
        <v>20146032312</v>
      </c>
      <c r="D4644">
        <v>70</v>
      </c>
      <c r="E4644" t="s">
        <v>62</v>
      </c>
      <c r="G4644">
        <v>9.23</v>
      </c>
      <c r="H4644">
        <v>2014</v>
      </c>
      <c r="I4644">
        <v>1</v>
      </c>
      <c r="J4644">
        <v>24</v>
      </c>
      <c r="K4644">
        <v>9</v>
      </c>
      <c r="M4644" t="s">
        <v>932</v>
      </c>
      <c r="N4644" t="s">
        <v>933</v>
      </c>
      <c r="O4644" t="s">
        <v>934</v>
      </c>
      <c r="P4644" t="s">
        <v>934</v>
      </c>
      <c r="Q4644" t="s">
        <v>602</v>
      </c>
      <c r="R4644" t="str">
        <f t="shared" si="146"/>
        <v>Weekday</v>
      </c>
      <c r="S4644" s="12">
        <f t="shared" si="145"/>
        <v>41663</v>
      </c>
    </row>
    <row r="4645" spans="1:19" x14ac:dyDescent="0.25">
      <c r="A4645" t="s">
        <v>593</v>
      </c>
      <c r="B4645" t="s">
        <v>594</v>
      </c>
      <c r="C4645">
        <v>20146032611</v>
      </c>
      <c r="D4645">
        <v>70</v>
      </c>
      <c r="E4645" t="s">
        <v>62</v>
      </c>
      <c r="G4645">
        <v>9.89</v>
      </c>
      <c r="H4645">
        <v>2014</v>
      </c>
      <c r="I4645">
        <v>3</v>
      </c>
      <c r="J4645">
        <v>21</v>
      </c>
      <c r="K4645">
        <v>20</v>
      </c>
      <c r="M4645" t="s">
        <v>932</v>
      </c>
      <c r="N4645" t="s">
        <v>936</v>
      </c>
      <c r="O4645" t="s">
        <v>934</v>
      </c>
      <c r="P4645" t="s">
        <v>934</v>
      </c>
      <c r="R4645" t="str">
        <f t="shared" si="146"/>
        <v>Weekday</v>
      </c>
      <c r="S4645" s="12">
        <f t="shared" si="145"/>
        <v>41719</v>
      </c>
    </row>
    <row r="4646" spans="1:19" x14ac:dyDescent="0.25">
      <c r="A4646" t="s">
        <v>593</v>
      </c>
      <c r="B4646" t="s">
        <v>594</v>
      </c>
      <c r="C4646">
        <v>20146032693</v>
      </c>
      <c r="D4646">
        <v>70</v>
      </c>
      <c r="E4646" t="s">
        <v>87</v>
      </c>
      <c r="G4646">
        <v>17.190000000000001</v>
      </c>
      <c r="H4646">
        <v>2014</v>
      </c>
      <c r="I4646">
        <v>3</v>
      </c>
      <c r="J4646">
        <v>22</v>
      </c>
      <c r="K4646">
        <v>19</v>
      </c>
      <c r="M4646" t="s">
        <v>932</v>
      </c>
      <c r="N4646" t="s">
        <v>933</v>
      </c>
      <c r="O4646" t="s">
        <v>934</v>
      </c>
      <c r="P4646" t="s">
        <v>934</v>
      </c>
      <c r="Q4646" t="s">
        <v>717</v>
      </c>
      <c r="R4646" t="str">
        <f t="shared" si="146"/>
        <v>Weekend</v>
      </c>
      <c r="S4646" s="12">
        <f t="shared" si="145"/>
        <v>41720</v>
      </c>
    </row>
    <row r="4647" spans="1:19" x14ac:dyDescent="0.25">
      <c r="A4647" t="s">
        <v>593</v>
      </c>
      <c r="B4647" t="s">
        <v>836</v>
      </c>
      <c r="C4647">
        <v>20146032969</v>
      </c>
      <c r="D4647">
        <v>71</v>
      </c>
      <c r="E4647" t="s">
        <v>87</v>
      </c>
      <c r="G4647">
        <v>0.96</v>
      </c>
      <c r="H4647">
        <v>2014</v>
      </c>
      <c r="I4647">
        <v>3</v>
      </c>
      <c r="J4647">
        <v>21</v>
      </c>
      <c r="K4647">
        <v>17</v>
      </c>
      <c r="M4647" t="s">
        <v>932</v>
      </c>
      <c r="N4647" t="s">
        <v>933</v>
      </c>
      <c r="O4647" t="s">
        <v>934</v>
      </c>
      <c r="P4647" t="s">
        <v>934</v>
      </c>
      <c r="Q4647" t="s">
        <v>854</v>
      </c>
      <c r="R4647" t="str">
        <f t="shared" si="146"/>
        <v>Weekday</v>
      </c>
      <c r="S4647" s="12">
        <f t="shared" si="145"/>
        <v>41719</v>
      </c>
    </row>
    <row r="4648" spans="1:19" x14ac:dyDescent="0.25">
      <c r="A4648" t="s">
        <v>593</v>
      </c>
      <c r="B4648" t="s">
        <v>594</v>
      </c>
      <c r="C4648">
        <v>20146033414</v>
      </c>
      <c r="D4648">
        <v>70</v>
      </c>
      <c r="E4648" t="s">
        <v>87</v>
      </c>
      <c r="G4648">
        <v>13.18</v>
      </c>
      <c r="H4648">
        <v>2014</v>
      </c>
      <c r="I4648">
        <v>3</v>
      </c>
      <c r="J4648">
        <v>14</v>
      </c>
      <c r="K4648">
        <v>15</v>
      </c>
      <c r="M4648" t="s">
        <v>932</v>
      </c>
      <c r="N4648" t="s">
        <v>933</v>
      </c>
      <c r="O4648" t="s">
        <v>934</v>
      </c>
      <c r="P4648" t="s">
        <v>934</v>
      </c>
      <c r="R4648" t="str">
        <f t="shared" si="146"/>
        <v>Weekday</v>
      </c>
      <c r="S4648" s="12">
        <f t="shared" si="145"/>
        <v>41712</v>
      </c>
    </row>
    <row r="4649" spans="1:19" x14ac:dyDescent="0.25">
      <c r="A4649" t="s">
        <v>593</v>
      </c>
      <c r="B4649" t="s">
        <v>594</v>
      </c>
      <c r="C4649">
        <v>20146033494</v>
      </c>
      <c r="D4649">
        <v>70</v>
      </c>
      <c r="E4649" t="s">
        <v>62</v>
      </c>
      <c r="G4649">
        <v>13.77</v>
      </c>
      <c r="H4649">
        <v>2014</v>
      </c>
      <c r="I4649">
        <v>3</v>
      </c>
      <c r="J4649">
        <v>12</v>
      </c>
      <c r="K4649">
        <v>10</v>
      </c>
      <c r="M4649" t="s">
        <v>932</v>
      </c>
      <c r="N4649" t="s">
        <v>936</v>
      </c>
      <c r="O4649" t="s">
        <v>934</v>
      </c>
      <c r="P4649" t="s">
        <v>934</v>
      </c>
      <c r="R4649" t="str">
        <f t="shared" si="146"/>
        <v>Weekday</v>
      </c>
      <c r="S4649" s="12">
        <f t="shared" si="145"/>
        <v>41710</v>
      </c>
    </row>
    <row r="4650" spans="1:19" x14ac:dyDescent="0.25">
      <c r="A4650" t="s">
        <v>593</v>
      </c>
      <c r="B4650" t="s">
        <v>594</v>
      </c>
      <c r="C4650">
        <v>20146033527</v>
      </c>
      <c r="D4650">
        <v>70</v>
      </c>
      <c r="E4650" t="s">
        <v>62</v>
      </c>
      <c r="G4650">
        <v>9.89</v>
      </c>
      <c r="H4650">
        <v>2014</v>
      </c>
      <c r="I4650">
        <v>3</v>
      </c>
      <c r="J4650">
        <v>23</v>
      </c>
      <c r="K4650">
        <v>5</v>
      </c>
      <c r="M4650" t="s">
        <v>932</v>
      </c>
      <c r="N4650" t="s">
        <v>933</v>
      </c>
      <c r="O4650" t="s">
        <v>934</v>
      </c>
      <c r="P4650" t="s">
        <v>934</v>
      </c>
      <c r="R4650" t="str">
        <f t="shared" si="146"/>
        <v>Weekend</v>
      </c>
      <c r="S4650" s="12">
        <f t="shared" si="145"/>
        <v>41721</v>
      </c>
    </row>
    <row r="4651" spans="1:19" x14ac:dyDescent="0.25">
      <c r="A4651" t="s">
        <v>593</v>
      </c>
      <c r="B4651" t="s">
        <v>594</v>
      </c>
      <c r="C4651">
        <v>20146033736</v>
      </c>
      <c r="D4651">
        <v>70</v>
      </c>
      <c r="E4651" t="s">
        <v>62</v>
      </c>
      <c r="G4651">
        <v>13.45</v>
      </c>
      <c r="H4651">
        <v>2014</v>
      </c>
      <c r="I4651">
        <v>3</v>
      </c>
      <c r="J4651">
        <v>25</v>
      </c>
      <c r="K4651">
        <v>15</v>
      </c>
      <c r="M4651" t="s">
        <v>932</v>
      </c>
      <c r="N4651" t="s">
        <v>933</v>
      </c>
      <c r="O4651" t="s">
        <v>934</v>
      </c>
      <c r="P4651" t="s">
        <v>934</v>
      </c>
      <c r="R4651" t="str">
        <f t="shared" si="146"/>
        <v>Weekday</v>
      </c>
      <c r="S4651" s="12">
        <f t="shared" si="145"/>
        <v>41723</v>
      </c>
    </row>
    <row r="4652" spans="1:19" x14ac:dyDescent="0.25">
      <c r="A4652" t="s">
        <v>593</v>
      </c>
      <c r="B4652" t="s">
        <v>594</v>
      </c>
      <c r="C4652">
        <v>20146033771</v>
      </c>
      <c r="D4652">
        <v>70</v>
      </c>
      <c r="E4652" t="s">
        <v>87</v>
      </c>
      <c r="G4652">
        <v>10.61</v>
      </c>
      <c r="H4652">
        <v>2014</v>
      </c>
      <c r="I4652">
        <v>3</v>
      </c>
      <c r="J4652">
        <v>24</v>
      </c>
      <c r="K4652">
        <v>20</v>
      </c>
      <c r="M4652" t="s">
        <v>932</v>
      </c>
      <c r="N4652" t="s">
        <v>936</v>
      </c>
      <c r="O4652" t="s">
        <v>938</v>
      </c>
      <c r="P4652" t="s">
        <v>934</v>
      </c>
      <c r="Q4652" t="s">
        <v>653</v>
      </c>
      <c r="R4652" t="str">
        <f t="shared" si="146"/>
        <v>Weekday</v>
      </c>
      <c r="S4652" s="12">
        <f t="shared" si="145"/>
        <v>41722</v>
      </c>
    </row>
    <row r="4653" spans="1:19" x14ac:dyDescent="0.25">
      <c r="A4653" t="s">
        <v>593</v>
      </c>
      <c r="B4653" t="s">
        <v>723</v>
      </c>
      <c r="C4653">
        <v>20146034077</v>
      </c>
      <c r="D4653">
        <v>71</v>
      </c>
      <c r="E4653" t="s">
        <v>87</v>
      </c>
      <c r="G4653">
        <v>15.6</v>
      </c>
      <c r="H4653">
        <v>2014</v>
      </c>
      <c r="I4653">
        <v>3</v>
      </c>
      <c r="J4653">
        <v>25</v>
      </c>
      <c r="K4653">
        <v>16</v>
      </c>
      <c r="M4653" t="s">
        <v>932</v>
      </c>
      <c r="N4653" t="s">
        <v>937</v>
      </c>
      <c r="O4653" t="s">
        <v>934</v>
      </c>
      <c r="P4653" t="s">
        <v>934</v>
      </c>
      <c r="Q4653" t="s">
        <v>946</v>
      </c>
      <c r="R4653" t="str">
        <f t="shared" si="146"/>
        <v>Weekday</v>
      </c>
      <c r="S4653" s="12">
        <f t="shared" si="145"/>
        <v>41723</v>
      </c>
    </row>
    <row r="4654" spans="1:19" x14ac:dyDescent="0.25">
      <c r="A4654" t="s">
        <v>593</v>
      </c>
      <c r="B4654" t="s">
        <v>594</v>
      </c>
      <c r="C4654">
        <v>20146034191</v>
      </c>
      <c r="D4654">
        <v>70</v>
      </c>
      <c r="E4654" t="s">
        <v>87</v>
      </c>
      <c r="G4654">
        <v>11.99</v>
      </c>
      <c r="H4654">
        <v>2014</v>
      </c>
      <c r="I4654">
        <v>3</v>
      </c>
      <c r="J4654">
        <v>22</v>
      </c>
      <c r="K4654">
        <v>17</v>
      </c>
      <c r="M4654" t="s">
        <v>932</v>
      </c>
      <c r="N4654" t="s">
        <v>933</v>
      </c>
      <c r="O4654" t="s">
        <v>934</v>
      </c>
      <c r="P4654" t="s">
        <v>934</v>
      </c>
      <c r="Q4654" t="s">
        <v>639</v>
      </c>
      <c r="R4654" t="str">
        <f t="shared" si="146"/>
        <v>Weekend</v>
      </c>
      <c r="S4654" s="12">
        <f t="shared" si="145"/>
        <v>41720</v>
      </c>
    </row>
    <row r="4655" spans="1:19" x14ac:dyDescent="0.25">
      <c r="A4655" t="s">
        <v>593</v>
      </c>
      <c r="B4655" t="s">
        <v>594</v>
      </c>
      <c r="C4655">
        <v>20146034478</v>
      </c>
      <c r="D4655">
        <v>70</v>
      </c>
      <c r="E4655" t="s">
        <v>87</v>
      </c>
      <c r="G4655">
        <v>16.18</v>
      </c>
      <c r="H4655">
        <v>2014</v>
      </c>
      <c r="I4655">
        <v>3</v>
      </c>
      <c r="J4655">
        <v>26</v>
      </c>
      <c r="K4655">
        <v>7</v>
      </c>
      <c r="M4655" t="s">
        <v>932</v>
      </c>
      <c r="N4655" t="s">
        <v>933</v>
      </c>
      <c r="O4655" t="s">
        <v>934</v>
      </c>
      <c r="P4655" t="s">
        <v>934</v>
      </c>
      <c r="R4655" t="str">
        <f t="shared" si="146"/>
        <v>Weekday</v>
      </c>
      <c r="S4655" s="12">
        <f t="shared" si="145"/>
        <v>41724</v>
      </c>
    </row>
    <row r="4656" spans="1:19" x14ac:dyDescent="0.25">
      <c r="A4656" t="s">
        <v>593</v>
      </c>
      <c r="B4656" t="s">
        <v>594</v>
      </c>
      <c r="C4656">
        <v>20146034499</v>
      </c>
      <c r="D4656">
        <v>70</v>
      </c>
      <c r="E4656" t="s">
        <v>87</v>
      </c>
      <c r="G4656">
        <v>13.92</v>
      </c>
      <c r="H4656">
        <v>2014</v>
      </c>
      <c r="I4656">
        <v>3</v>
      </c>
      <c r="J4656">
        <v>26</v>
      </c>
      <c r="K4656">
        <v>14</v>
      </c>
      <c r="M4656" t="s">
        <v>932</v>
      </c>
      <c r="N4656" t="s">
        <v>933</v>
      </c>
      <c r="O4656" t="s">
        <v>934</v>
      </c>
      <c r="P4656" t="s">
        <v>934</v>
      </c>
      <c r="R4656" t="str">
        <f t="shared" si="146"/>
        <v>Weekday</v>
      </c>
      <c r="S4656" s="12">
        <f t="shared" si="145"/>
        <v>41724</v>
      </c>
    </row>
    <row r="4657" spans="1:19" x14ac:dyDescent="0.25">
      <c r="A4657" t="s">
        <v>593</v>
      </c>
      <c r="B4657" t="s">
        <v>594</v>
      </c>
      <c r="C4657">
        <v>20146034502</v>
      </c>
      <c r="D4657">
        <v>70</v>
      </c>
      <c r="E4657" t="s">
        <v>62</v>
      </c>
      <c r="G4657">
        <v>13.65</v>
      </c>
      <c r="H4657">
        <v>2014</v>
      </c>
      <c r="I4657">
        <v>3</v>
      </c>
      <c r="J4657">
        <v>24</v>
      </c>
      <c r="K4657">
        <v>17</v>
      </c>
      <c r="M4657" t="s">
        <v>932</v>
      </c>
      <c r="N4657" t="s">
        <v>933</v>
      </c>
      <c r="O4657" t="s">
        <v>934</v>
      </c>
      <c r="P4657" t="s">
        <v>934</v>
      </c>
      <c r="R4657" t="str">
        <f t="shared" si="146"/>
        <v>Weekday</v>
      </c>
      <c r="S4657" s="12">
        <f t="shared" si="145"/>
        <v>41722</v>
      </c>
    </row>
    <row r="4658" spans="1:19" x14ac:dyDescent="0.25">
      <c r="A4658" t="s">
        <v>593</v>
      </c>
      <c r="B4658" t="s">
        <v>594</v>
      </c>
      <c r="C4658">
        <v>20146034506</v>
      </c>
      <c r="D4658">
        <v>70</v>
      </c>
      <c r="E4658" t="s">
        <v>62</v>
      </c>
      <c r="G4658">
        <v>17.28</v>
      </c>
      <c r="H4658">
        <v>2014</v>
      </c>
      <c r="I4658">
        <v>2</v>
      </c>
      <c r="J4658">
        <v>4</v>
      </c>
      <c r="K4658">
        <v>16</v>
      </c>
      <c r="M4658" t="s">
        <v>932</v>
      </c>
      <c r="N4658" t="s">
        <v>936</v>
      </c>
      <c r="O4658" t="s">
        <v>934</v>
      </c>
      <c r="P4658" t="s">
        <v>934</v>
      </c>
      <c r="Q4658" t="s">
        <v>673</v>
      </c>
      <c r="R4658" t="str">
        <f t="shared" si="146"/>
        <v>Weekday</v>
      </c>
      <c r="S4658" s="12">
        <f t="shared" si="145"/>
        <v>41674</v>
      </c>
    </row>
    <row r="4659" spans="1:19" x14ac:dyDescent="0.25">
      <c r="A4659" t="s">
        <v>593</v>
      </c>
      <c r="B4659" t="s">
        <v>594</v>
      </c>
      <c r="C4659">
        <v>20146034509</v>
      </c>
      <c r="D4659">
        <v>70</v>
      </c>
      <c r="E4659" t="s">
        <v>87</v>
      </c>
      <c r="G4659">
        <v>14.17</v>
      </c>
      <c r="H4659">
        <v>2014</v>
      </c>
      <c r="I4659">
        <v>2</v>
      </c>
      <c r="J4659">
        <v>5</v>
      </c>
      <c r="K4659">
        <v>19</v>
      </c>
      <c r="M4659" t="s">
        <v>932</v>
      </c>
      <c r="N4659" t="s">
        <v>936</v>
      </c>
      <c r="O4659" t="s">
        <v>934</v>
      </c>
      <c r="P4659" t="s">
        <v>934</v>
      </c>
      <c r="R4659" t="str">
        <f t="shared" si="146"/>
        <v>Weekday</v>
      </c>
      <c r="S4659" s="12">
        <f t="shared" si="145"/>
        <v>41675</v>
      </c>
    </row>
    <row r="4660" spans="1:19" x14ac:dyDescent="0.25">
      <c r="A4660" t="s">
        <v>593</v>
      </c>
      <c r="B4660" t="s">
        <v>594</v>
      </c>
      <c r="C4660">
        <v>20146034706</v>
      </c>
      <c r="D4660">
        <v>70</v>
      </c>
      <c r="E4660" t="s">
        <v>87</v>
      </c>
      <c r="G4660">
        <v>11.99</v>
      </c>
      <c r="H4660">
        <v>2014</v>
      </c>
      <c r="I4660">
        <v>3</v>
      </c>
      <c r="J4660">
        <v>2</v>
      </c>
      <c r="K4660">
        <v>10</v>
      </c>
      <c r="M4660" t="s">
        <v>932</v>
      </c>
      <c r="N4660" t="s">
        <v>933</v>
      </c>
      <c r="O4660" t="s">
        <v>934</v>
      </c>
      <c r="P4660" t="s">
        <v>934</v>
      </c>
      <c r="Q4660" t="s">
        <v>639</v>
      </c>
      <c r="R4660" t="str">
        <f t="shared" si="146"/>
        <v>Weekend</v>
      </c>
      <c r="S4660" s="12">
        <f t="shared" si="145"/>
        <v>41700</v>
      </c>
    </row>
    <row r="4661" spans="1:19" x14ac:dyDescent="0.25">
      <c r="A4661" t="s">
        <v>593</v>
      </c>
      <c r="B4661" t="s">
        <v>594</v>
      </c>
      <c r="C4661">
        <v>20146035111</v>
      </c>
      <c r="D4661">
        <v>70</v>
      </c>
      <c r="E4661" t="s">
        <v>87</v>
      </c>
      <c r="G4661">
        <v>17.690000000000001</v>
      </c>
      <c r="H4661">
        <v>2014</v>
      </c>
      <c r="I4661">
        <v>3</v>
      </c>
      <c r="J4661">
        <v>29</v>
      </c>
      <c r="K4661">
        <v>13</v>
      </c>
      <c r="M4661" t="s">
        <v>935</v>
      </c>
      <c r="N4661" t="s">
        <v>936</v>
      </c>
      <c r="O4661" t="s">
        <v>934</v>
      </c>
      <c r="P4661" t="s">
        <v>934</v>
      </c>
      <c r="Q4661" t="s">
        <v>711</v>
      </c>
      <c r="R4661" t="str">
        <f t="shared" si="146"/>
        <v>Weekend</v>
      </c>
      <c r="S4661" s="12">
        <f t="shared" si="145"/>
        <v>41727</v>
      </c>
    </row>
    <row r="4662" spans="1:19" x14ac:dyDescent="0.25">
      <c r="A4662" t="s">
        <v>593</v>
      </c>
      <c r="B4662" t="s">
        <v>723</v>
      </c>
      <c r="C4662">
        <v>20146035782</v>
      </c>
      <c r="D4662">
        <v>71</v>
      </c>
      <c r="E4662" t="s">
        <v>62</v>
      </c>
      <c r="G4662">
        <v>17.23</v>
      </c>
      <c r="H4662">
        <v>2014</v>
      </c>
      <c r="I4662">
        <v>3</v>
      </c>
      <c r="J4662">
        <v>29</v>
      </c>
      <c r="K4662">
        <v>18</v>
      </c>
      <c r="M4662" t="s">
        <v>932</v>
      </c>
      <c r="N4662" t="s">
        <v>933</v>
      </c>
      <c r="O4662" t="s">
        <v>934</v>
      </c>
      <c r="P4662" t="s">
        <v>934</v>
      </c>
      <c r="Q4662" t="s">
        <v>777</v>
      </c>
      <c r="R4662" t="str">
        <f t="shared" si="146"/>
        <v>Weekend</v>
      </c>
      <c r="S4662" s="12">
        <f t="shared" si="145"/>
        <v>41727</v>
      </c>
    </row>
    <row r="4663" spans="1:19" x14ac:dyDescent="0.25">
      <c r="A4663" t="s">
        <v>593</v>
      </c>
      <c r="B4663" t="s">
        <v>594</v>
      </c>
      <c r="C4663">
        <v>20146036845</v>
      </c>
      <c r="D4663">
        <v>70</v>
      </c>
      <c r="E4663" t="s">
        <v>87</v>
      </c>
      <c r="G4663">
        <v>14.27</v>
      </c>
      <c r="H4663">
        <v>2014</v>
      </c>
      <c r="I4663">
        <v>2</v>
      </c>
      <c r="J4663">
        <v>22</v>
      </c>
      <c r="K4663">
        <v>21</v>
      </c>
      <c r="M4663" t="s">
        <v>932</v>
      </c>
      <c r="N4663" t="s">
        <v>933</v>
      </c>
      <c r="O4663" t="s">
        <v>934</v>
      </c>
      <c r="P4663" t="s">
        <v>934</v>
      </c>
      <c r="R4663" t="str">
        <f t="shared" si="146"/>
        <v>Weekend</v>
      </c>
      <c r="S4663" s="12">
        <f t="shared" si="145"/>
        <v>41692</v>
      </c>
    </row>
    <row r="4664" spans="1:19" x14ac:dyDescent="0.25">
      <c r="A4664" t="s">
        <v>593</v>
      </c>
      <c r="B4664" t="s">
        <v>594</v>
      </c>
      <c r="C4664">
        <v>20146036862</v>
      </c>
      <c r="D4664">
        <v>70</v>
      </c>
      <c r="E4664" t="s">
        <v>87</v>
      </c>
      <c r="G4664">
        <v>14.05</v>
      </c>
      <c r="H4664">
        <v>2014</v>
      </c>
      <c r="I4664">
        <v>4</v>
      </c>
      <c r="J4664">
        <v>1</v>
      </c>
      <c r="K4664">
        <v>16</v>
      </c>
      <c r="M4664" t="s">
        <v>932</v>
      </c>
      <c r="N4664" t="s">
        <v>937</v>
      </c>
      <c r="O4664" t="s">
        <v>934</v>
      </c>
      <c r="P4664" t="s">
        <v>934</v>
      </c>
      <c r="R4664" t="str">
        <f t="shared" si="146"/>
        <v>Weekday</v>
      </c>
      <c r="S4664" s="12">
        <f t="shared" si="145"/>
        <v>41730</v>
      </c>
    </row>
    <row r="4665" spans="1:19" x14ac:dyDescent="0.25">
      <c r="A4665" t="s">
        <v>593</v>
      </c>
      <c r="B4665" t="s">
        <v>594</v>
      </c>
      <c r="C4665">
        <v>20146036890</v>
      </c>
      <c r="D4665">
        <v>70</v>
      </c>
      <c r="E4665" t="s">
        <v>62</v>
      </c>
      <c r="G4665">
        <v>13.79</v>
      </c>
      <c r="H4665">
        <v>2014</v>
      </c>
      <c r="I4665">
        <v>3</v>
      </c>
      <c r="J4665">
        <v>19</v>
      </c>
      <c r="K4665">
        <v>18</v>
      </c>
      <c r="M4665" t="s">
        <v>932</v>
      </c>
      <c r="N4665" t="s">
        <v>933</v>
      </c>
      <c r="O4665" t="s">
        <v>934</v>
      </c>
      <c r="P4665" t="s">
        <v>934</v>
      </c>
      <c r="R4665" t="str">
        <f t="shared" si="146"/>
        <v>Weekday</v>
      </c>
      <c r="S4665" s="12">
        <f t="shared" si="145"/>
        <v>41717</v>
      </c>
    </row>
    <row r="4666" spans="1:19" x14ac:dyDescent="0.25">
      <c r="A4666" t="s">
        <v>593</v>
      </c>
      <c r="B4666" t="s">
        <v>723</v>
      </c>
      <c r="C4666">
        <v>20146037121</v>
      </c>
      <c r="D4666">
        <v>275</v>
      </c>
      <c r="E4666" t="s">
        <v>87</v>
      </c>
      <c r="G4666">
        <v>33.700000000000003</v>
      </c>
      <c r="H4666">
        <v>2014</v>
      </c>
      <c r="I4666">
        <v>4</v>
      </c>
      <c r="J4666">
        <v>1</v>
      </c>
      <c r="K4666">
        <v>8</v>
      </c>
      <c r="M4666" t="s">
        <v>932</v>
      </c>
      <c r="N4666" t="s">
        <v>936</v>
      </c>
      <c r="O4666" t="s">
        <v>934</v>
      </c>
      <c r="P4666" t="s">
        <v>934</v>
      </c>
      <c r="Q4666" t="s">
        <v>891</v>
      </c>
      <c r="R4666" t="str">
        <f t="shared" si="146"/>
        <v>Weekday</v>
      </c>
      <c r="S4666" s="12">
        <f t="shared" si="145"/>
        <v>41730</v>
      </c>
    </row>
    <row r="4667" spans="1:19" x14ac:dyDescent="0.25">
      <c r="A4667" t="s">
        <v>593</v>
      </c>
      <c r="B4667" t="s">
        <v>594</v>
      </c>
      <c r="C4667">
        <v>20146037386</v>
      </c>
      <c r="D4667">
        <v>70</v>
      </c>
      <c r="E4667" t="s">
        <v>62</v>
      </c>
      <c r="G4667">
        <v>15.77</v>
      </c>
      <c r="H4667">
        <v>2014</v>
      </c>
      <c r="I4667">
        <v>3</v>
      </c>
      <c r="J4667">
        <v>27</v>
      </c>
      <c r="K4667">
        <v>23</v>
      </c>
      <c r="M4667" t="s">
        <v>932</v>
      </c>
      <c r="N4667" t="s">
        <v>933</v>
      </c>
      <c r="O4667" t="s">
        <v>934</v>
      </c>
      <c r="P4667" t="s">
        <v>934</v>
      </c>
      <c r="Q4667" t="s">
        <v>654</v>
      </c>
      <c r="R4667" t="str">
        <f t="shared" si="146"/>
        <v>Weekday</v>
      </c>
      <c r="S4667" s="12">
        <f t="shared" si="145"/>
        <v>41725</v>
      </c>
    </row>
    <row r="4668" spans="1:19" x14ac:dyDescent="0.25">
      <c r="A4668" t="s">
        <v>593</v>
      </c>
      <c r="B4668" t="s">
        <v>594</v>
      </c>
      <c r="C4668">
        <v>20146037465</v>
      </c>
      <c r="D4668">
        <v>70</v>
      </c>
      <c r="E4668" t="s">
        <v>62</v>
      </c>
      <c r="G4668">
        <v>14.56</v>
      </c>
      <c r="H4668">
        <v>2014</v>
      </c>
      <c r="I4668">
        <v>4</v>
      </c>
      <c r="J4668">
        <v>4</v>
      </c>
      <c r="K4668">
        <v>8</v>
      </c>
      <c r="M4668" t="s">
        <v>935</v>
      </c>
      <c r="N4668" t="s">
        <v>933</v>
      </c>
      <c r="O4668" t="s">
        <v>934</v>
      </c>
      <c r="P4668" t="s">
        <v>934</v>
      </c>
      <c r="R4668" t="str">
        <f t="shared" si="146"/>
        <v>Weekday</v>
      </c>
      <c r="S4668" s="12">
        <f t="shared" si="145"/>
        <v>41733</v>
      </c>
    </row>
    <row r="4669" spans="1:19" x14ac:dyDescent="0.25">
      <c r="A4669" t="s">
        <v>593</v>
      </c>
      <c r="B4669" t="s">
        <v>594</v>
      </c>
      <c r="C4669">
        <v>20146037489</v>
      </c>
      <c r="D4669">
        <v>70</v>
      </c>
      <c r="E4669" t="s">
        <v>62</v>
      </c>
      <c r="G4669">
        <v>13.74</v>
      </c>
      <c r="H4669">
        <v>2014</v>
      </c>
      <c r="I4669">
        <v>3</v>
      </c>
      <c r="J4669">
        <v>28</v>
      </c>
      <c r="K4669">
        <v>7</v>
      </c>
      <c r="M4669" t="s">
        <v>932</v>
      </c>
      <c r="N4669" t="s">
        <v>933</v>
      </c>
      <c r="O4669" t="s">
        <v>934</v>
      </c>
      <c r="P4669" t="s">
        <v>934</v>
      </c>
      <c r="R4669" t="str">
        <f t="shared" si="146"/>
        <v>Weekday</v>
      </c>
      <c r="S4669" s="12">
        <f t="shared" si="145"/>
        <v>41726</v>
      </c>
    </row>
    <row r="4670" spans="1:19" x14ac:dyDescent="0.25">
      <c r="A4670" t="s">
        <v>593</v>
      </c>
      <c r="B4670" t="s">
        <v>594</v>
      </c>
      <c r="C4670">
        <v>20146037490</v>
      </c>
      <c r="D4670">
        <v>70</v>
      </c>
      <c r="E4670" t="s">
        <v>62</v>
      </c>
      <c r="G4670">
        <v>12.81</v>
      </c>
      <c r="H4670">
        <v>2014</v>
      </c>
      <c r="I4670">
        <v>4</v>
      </c>
      <c r="J4670">
        <v>1</v>
      </c>
      <c r="K4670">
        <v>8</v>
      </c>
      <c r="M4670" t="s">
        <v>932</v>
      </c>
      <c r="N4670" t="s">
        <v>933</v>
      </c>
      <c r="O4670" t="s">
        <v>934</v>
      </c>
      <c r="P4670" t="s">
        <v>934</v>
      </c>
      <c r="R4670" t="str">
        <f t="shared" si="146"/>
        <v>Weekday</v>
      </c>
      <c r="S4670" s="12">
        <f t="shared" si="145"/>
        <v>41730</v>
      </c>
    </row>
    <row r="4671" spans="1:19" x14ac:dyDescent="0.25">
      <c r="A4671" t="s">
        <v>593</v>
      </c>
      <c r="B4671" t="s">
        <v>594</v>
      </c>
      <c r="C4671">
        <v>20146037848</v>
      </c>
      <c r="D4671">
        <v>70</v>
      </c>
      <c r="E4671" t="s">
        <v>62</v>
      </c>
      <c r="G4671">
        <v>15.27</v>
      </c>
      <c r="H4671">
        <v>2014</v>
      </c>
      <c r="I4671">
        <v>3</v>
      </c>
      <c r="J4671">
        <v>30</v>
      </c>
      <c r="K4671">
        <v>2</v>
      </c>
      <c r="M4671" t="s">
        <v>932</v>
      </c>
      <c r="N4671" t="s">
        <v>933</v>
      </c>
      <c r="O4671" t="s">
        <v>934</v>
      </c>
      <c r="P4671" t="s">
        <v>934</v>
      </c>
      <c r="R4671" t="str">
        <f t="shared" si="146"/>
        <v>Weekend</v>
      </c>
      <c r="S4671" s="12">
        <f t="shared" si="145"/>
        <v>41728</v>
      </c>
    </row>
    <row r="4672" spans="1:19" x14ac:dyDescent="0.25">
      <c r="A4672" t="s">
        <v>593</v>
      </c>
      <c r="B4672" t="s">
        <v>723</v>
      </c>
      <c r="C4672">
        <v>20146037927</v>
      </c>
      <c r="D4672">
        <v>71</v>
      </c>
      <c r="E4672" t="s">
        <v>87</v>
      </c>
      <c r="G4672">
        <v>16.63</v>
      </c>
      <c r="H4672">
        <v>2014</v>
      </c>
      <c r="I4672">
        <v>4</v>
      </c>
      <c r="J4672">
        <v>1</v>
      </c>
      <c r="K4672">
        <v>13</v>
      </c>
      <c r="M4672" t="s">
        <v>935</v>
      </c>
      <c r="N4672" t="s">
        <v>933</v>
      </c>
      <c r="O4672" t="s">
        <v>934</v>
      </c>
      <c r="P4672" t="s">
        <v>934</v>
      </c>
      <c r="Q4672" t="s">
        <v>808</v>
      </c>
      <c r="R4672" t="str">
        <f t="shared" si="146"/>
        <v>Weekday</v>
      </c>
      <c r="S4672" s="12">
        <f t="shared" si="145"/>
        <v>41730</v>
      </c>
    </row>
    <row r="4673" spans="1:19" x14ac:dyDescent="0.25">
      <c r="A4673" t="s">
        <v>593</v>
      </c>
      <c r="B4673" t="s">
        <v>594</v>
      </c>
      <c r="C4673">
        <v>20146038237</v>
      </c>
      <c r="D4673">
        <v>70</v>
      </c>
      <c r="E4673" t="s">
        <v>87</v>
      </c>
      <c r="G4673">
        <v>13.86</v>
      </c>
      <c r="H4673">
        <v>2014</v>
      </c>
      <c r="I4673">
        <v>4</v>
      </c>
      <c r="J4673">
        <v>3</v>
      </c>
      <c r="K4673">
        <v>7</v>
      </c>
      <c r="M4673" t="s">
        <v>932</v>
      </c>
      <c r="N4673" t="s">
        <v>933</v>
      </c>
      <c r="O4673" t="s">
        <v>934</v>
      </c>
      <c r="P4673" t="s">
        <v>934</v>
      </c>
      <c r="R4673" t="str">
        <f t="shared" si="146"/>
        <v>Weekday</v>
      </c>
      <c r="S4673" s="12">
        <f t="shared" si="145"/>
        <v>41732</v>
      </c>
    </row>
    <row r="4674" spans="1:19" x14ac:dyDescent="0.25">
      <c r="A4674" t="s">
        <v>593</v>
      </c>
      <c r="B4674" t="s">
        <v>594</v>
      </c>
      <c r="C4674">
        <v>20146038338</v>
      </c>
      <c r="D4674">
        <v>70</v>
      </c>
      <c r="E4674" t="s">
        <v>62</v>
      </c>
      <c r="G4674">
        <v>15.89</v>
      </c>
      <c r="H4674">
        <v>2014</v>
      </c>
      <c r="I4674">
        <v>2</v>
      </c>
      <c r="J4674">
        <v>11</v>
      </c>
      <c r="K4674">
        <v>7</v>
      </c>
      <c r="M4674" t="s">
        <v>932</v>
      </c>
      <c r="N4674" t="s">
        <v>933</v>
      </c>
      <c r="O4674" t="s">
        <v>934</v>
      </c>
      <c r="P4674" t="s">
        <v>934</v>
      </c>
      <c r="Q4674" t="s">
        <v>657</v>
      </c>
      <c r="R4674" t="str">
        <f t="shared" si="146"/>
        <v>Weekday</v>
      </c>
      <c r="S4674" s="12">
        <f t="shared" si="145"/>
        <v>41681</v>
      </c>
    </row>
    <row r="4675" spans="1:19" x14ac:dyDescent="0.25">
      <c r="A4675" t="s">
        <v>593</v>
      </c>
      <c r="B4675" t="s">
        <v>723</v>
      </c>
      <c r="C4675">
        <v>20146038471</v>
      </c>
      <c r="D4675">
        <v>71</v>
      </c>
      <c r="E4675" t="s">
        <v>87</v>
      </c>
      <c r="G4675">
        <v>14.2</v>
      </c>
      <c r="H4675">
        <v>2014</v>
      </c>
      <c r="I4675">
        <v>4</v>
      </c>
      <c r="J4675">
        <v>2</v>
      </c>
      <c r="K4675">
        <v>11</v>
      </c>
      <c r="M4675" t="s">
        <v>932</v>
      </c>
      <c r="N4675" t="s">
        <v>933</v>
      </c>
      <c r="O4675" t="s">
        <v>934</v>
      </c>
      <c r="P4675" t="s">
        <v>934</v>
      </c>
      <c r="Q4675" t="s">
        <v>819</v>
      </c>
      <c r="R4675" t="str">
        <f t="shared" si="146"/>
        <v>Weekday</v>
      </c>
      <c r="S4675" s="12">
        <f t="shared" ref="S4675:S4738" si="147">DATE(H4675,I4675,J4675)</f>
        <v>41731</v>
      </c>
    </row>
    <row r="4676" spans="1:19" x14ac:dyDescent="0.25">
      <c r="A4676" t="s">
        <v>593</v>
      </c>
      <c r="B4676" t="s">
        <v>594</v>
      </c>
      <c r="C4676">
        <v>20146038562</v>
      </c>
      <c r="D4676">
        <v>70</v>
      </c>
      <c r="E4676" t="s">
        <v>87</v>
      </c>
      <c r="G4676">
        <v>15.33</v>
      </c>
      <c r="H4676">
        <v>2014</v>
      </c>
      <c r="I4676">
        <v>4</v>
      </c>
      <c r="J4676">
        <v>7</v>
      </c>
      <c r="K4676">
        <v>17</v>
      </c>
      <c r="M4676" t="s">
        <v>932</v>
      </c>
      <c r="N4676" t="s">
        <v>933</v>
      </c>
      <c r="O4676" t="s">
        <v>934</v>
      </c>
      <c r="P4676" t="s">
        <v>934</v>
      </c>
      <c r="R4676" t="str">
        <f t="shared" si="146"/>
        <v>Weekday</v>
      </c>
      <c r="S4676" s="12">
        <f t="shared" si="147"/>
        <v>41736</v>
      </c>
    </row>
    <row r="4677" spans="1:19" x14ac:dyDescent="0.25">
      <c r="A4677" t="s">
        <v>593</v>
      </c>
      <c r="B4677" t="s">
        <v>594</v>
      </c>
      <c r="C4677">
        <v>20146038793</v>
      </c>
      <c r="D4677">
        <v>70</v>
      </c>
      <c r="E4677" t="s">
        <v>87</v>
      </c>
      <c r="G4677">
        <v>18.72</v>
      </c>
      <c r="H4677">
        <v>2014</v>
      </c>
      <c r="I4677">
        <v>4</v>
      </c>
      <c r="J4677">
        <v>8</v>
      </c>
      <c r="K4677">
        <v>10</v>
      </c>
      <c r="M4677" t="s">
        <v>935</v>
      </c>
      <c r="N4677" t="s">
        <v>933</v>
      </c>
      <c r="O4677" t="s">
        <v>934</v>
      </c>
      <c r="P4677" t="s">
        <v>934</v>
      </c>
      <c r="Q4677" t="s">
        <v>705</v>
      </c>
      <c r="R4677" t="str">
        <f t="shared" ref="R4677:R4740" si="148">IF(WEEKDAY(DATE(H4677,I4677,J4677),2)&lt;6,"Weekday","Weekend")</f>
        <v>Weekday</v>
      </c>
      <c r="S4677" s="12">
        <f t="shared" si="147"/>
        <v>41737</v>
      </c>
    </row>
    <row r="4678" spans="1:19" x14ac:dyDescent="0.25">
      <c r="A4678" t="s">
        <v>593</v>
      </c>
      <c r="B4678" t="s">
        <v>594</v>
      </c>
      <c r="C4678">
        <v>20146038915</v>
      </c>
      <c r="D4678">
        <v>70</v>
      </c>
      <c r="E4678" t="s">
        <v>62</v>
      </c>
      <c r="G4678">
        <v>7.77</v>
      </c>
      <c r="H4678">
        <v>2014</v>
      </c>
      <c r="I4678">
        <v>4</v>
      </c>
      <c r="J4678">
        <v>3</v>
      </c>
      <c r="K4678">
        <v>16</v>
      </c>
      <c r="M4678" t="s">
        <v>935</v>
      </c>
      <c r="N4678" t="s">
        <v>936</v>
      </c>
      <c r="O4678" t="s">
        <v>934</v>
      </c>
      <c r="P4678" t="s">
        <v>934</v>
      </c>
      <c r="R4678" t="str">
        <f t="shared" si="148"/>
        <v>Weekday</v>
      </c>
      <c r="S4678" s="12">
        <f t="shared" si="147"/>
        <v>41732</v>
      </c>
    </row>
    <row r="4679" spans="1:19" x14ac:dyDescent="0.25">
      <c r="A4679" t="s">
        <v>593</v>
      </c>
      <c r="B4679" t="s">
        <v>594</v>
      </c>
      <c r="C4679">
        <v>20146038917</v>
      </c>
      <c r="D4679">
        <v>70</v>
      </c>
      <c r="E4679" t="s">
        <v>87</v>
      </c>
      <c r="G4679">
        <v>11.04</v>
      </c>
      <c r="H4679">
        <v>2014</v>
      </c>
      <c r="I4679">
        <v>4</v>
      </c>
      <c r="J4679">
        <v>7</v>
      </c>
      <c r="K4679">
        <v>17</v>
      </c>
      <c r="M4679" t="s">
        <v>932</v>
      </c>
      <c r="N4679" t="s">
        <v>933</v>
      </c>
      <c r="O4679" t="s">
        <v>934</v>
      </c>
      <c r="P4679" t="s">
        <v>934</v>
      </c>
      <c r="Q4679" t="s">
        <v>647</v>
      </c>
      <c r="R4679" t="str">
        <f t="shared" si="148"/>
        <v>Weekday</v>
      </c>
      <c r="S4679" s="12">
        <f t="shared" si="147"/>
        <v>41736</v>
      </c>
    </row>
    <row r="4680" spans="1:19" x14ac:dyDescent="0.25">
      <c r="A4680" t="s">
        <v>593</v>
      </c>
      <c r="B4680" t="s">
        <v>594</v>
      </c>
      <c r="C4680">
        <v>20146038923</v>
      </c>
      <c r="D4680">
        <v>70</v>
      </c>
      <c r="E4680" t="s">
        <v>87</v>
      </c>
      <c r="G4680">
        <v>14.27</v>
      </c>
      <c r="H4680">
        <v>2014</v>
      </c>
      <c r="I4680">
        <v>4</v>
      </c>
      <c r="J4680">
        <v>4</v>
      </c>
      <c r="K4680">
        <v>16</v>
      </c>
      <c r="M4680" t="s">
        <v>932</v>
      </c>
      <c r="N4680" t="s">
        <v>933</v>
      </c>
      <c r="O4680" t="s">
        <v>934</v>
      </c>
      <c r="P4680" t="s">
        <v>934</v>
      </c>
      <c r="R4680" t="str">
        <f t="shared" si="148"/>
        <v>Weekday</v>
      </c>
      <c r="S4680" s="12">
        <f t="shared" si="147"/>
        <v>41733</v>
      </c>
    </row>
    <row r="4681" spans="1:19" x14ac:dyDescent="0.25">
      <c r="A4681" t="s">
        <v>593</v>
      </c>
      <c r="B4681" t="s">
        <v>594</v>
      </c>
      <c r="C4681">
        <v>20146038950</v>
      </c>
      <c r="D4681">
        <v>70</v>
      </c>
      <c r="E4681" t="s">
        <v>87</v>
      </c>
      <c r="G4681">
        <v>9.89</v>
      </c>
      <c r="H4681">
        <v>2014</v>
      </c>
      <c r="I4681">
        <v>4</v>
      </c>
      <c r="J4681">
        <v>8</v>
      </c>
      <c r="K4681">
        <v>16</v>
      </c>
      <c r="M4681" t="s">
        <v>932</v>
      </c>
      <c r="N4681" t="s">
        <v>937</v>
      </c>
      <c r="O4681" t="s">
        <v>934</v>
      </c>
      <c r="P4681" t="s">
        <v>934</v>
      </c>
      <c r="R4681" t="str">
        <f t="shared" si="148"/>
        <v>Weekday</v>
      </c>
      <c r="S4681" s="12">
        <f t="shared" si="147"/>
        <v>41737</v>
      </c>
    </row>
    <row r="4682" spans="1:19" x14ac:dyDescent="0.25">
      <c r="A4682" t="s">
        <v>593</v>
      </c>
      <c r="B4682" t="s">
        <v>723</v>
      </c>
      <c r="C4682">
        <v>20146039176</v>
      </c>
      <c r="D4682">
        <v>275</v>
      </c>
      <c r="E4682" t="s">
        <v>62</v>
      </c>
      <c r="G4682">
        <v>31.49</v>
      </c>
      <c r="H4682">
        <v>2014</v>
      </c>
      <c r="I4682">
        <v>4</v>
      </c>
      <c r="J4682">
        <v>8</v>
      </c>
      <c r="K4682">
        <v>7</v>
      </c>
      <c r="M4682" t="s">
        <v>932</v>
      </c>
      <c r="N4682" t="s">
        <v>933</v>
      </c>
      <c r="O4682" t="s">
        <v>934</v>
      </c>
      <c r="P4682" t="s">
        <v>934</v>
      </c>
      <c r="Q4682" t="s">
        <v>858</v>
      </c>
      <c r="R4682" t="str">
        <f t="shared" si="148"/>
        <v>Weekday</v>
      </c>
      <c r="S4682" s="12">
        <f t="shared" si="147"/>
        <v>41737</v>
      </c>
    </row>
    <row r="4683" spans="1:19" x14ac:dyDescent="0.25">
      <c r="A4683" t="s">
        <v>593</v>
      </c>
      <c r="B4683" t="s">
        <v>723</v>
      </c>
      <c r="C4683">
        <v>20146039216</v>
      </c>
      <c r="D4683">
        <v>71</v>
      </c>
      <c r="E4683" t="s">
        <v>62</v>
      </c>
      <c r="G4683">
        <v>14.2</v>
      </c>
      <c r="H4683">
        <v>2014</v>
      </c>
      <c r="I4683">
        <v>1</v>
      </c>
      <c r="J4683">
        <v>14</v>
      </c>
      <c r="K4683">
        <v>16</v>
      </c>
      <c r="M4683" t="s">
        <v>932</v>
      </c>
      <c r="N4683" t="s">
        <v>933</v>
      </c>
      <c r="O4683" t="s">
        <v>934</v>
      </c>
      <c r="P4683" t="s">
        <v>934</v>
      </c>
      <c r="Q4683" t="s">
        <v>753</v>
      </c>
      <c r="R4683" t="str">
        <f t="shared" si="148"/>
        <v>Weekday</v>
      </c>
      <c r="S4683" s="12">
        <f t="shared" si="147"/>
        <v>41653</v>
      </c>
    </row>
    <row r="4684" spans="1:19" x14ac:dyDescent="0.25">
      <c r="A4684" t="s">
        <v>593</v>
      </c>
      <c r="B4684" t="s">
        <v>594</v>
      </c>
      <c r="C4684">
        <v>20146039536</v>
      </c>
      <c r="D4684">
        <v>70</v>
      </c>
      <c r="E4684" t="s">
        <v>87</v>
      </c>
      <c r="G4684">
        <v>9.89</v>
      </c>
      <c r="H4684">
        <v>2014</v>
      </c>
      <c r="I4684">
        <v>1</v>
      </c>
      <c r="J4684">
        <v>2</v>
      </c>
      <c r="K4684">
        <v>15</v>
      </c>
      <c r="M4684" t="s">
        <v>932</v>
      </c>
      <c r="N4684" t="s">
        <v>933</v>
      </c>
      <c r="O4684" t="s">
        <v>934</v>
      </c>
      <c r="P4684" t="s">
        <v>934</v>
      </c>
      <c r="R4684" t="str">
        <f t="shared" si="148"/>
        <v>Weekday</v>
      </c>
      <c r="S4684" s="12">
        <f t="shared" si="147"/>
        <v>41641</v>
      </c>
    </row>
    <row r="4685" spans="1:19" x14ac:dyDescent="0.25">
      <c r="A4685" t="s">
        <v>593</v>
      </c>
      <c r="B4685" t="s">
        <v>594</v>
      </c>
      <c r="C4685">
        <v>20146039552</v>
      </c>
      <c r="D4685">
        <v>70</v>
      </c>
      <c r="E4685" t="s">
        <v>62</v>
      </c>
      <c r="G4685">
        <v>13.2</v>
      </c>
      <c r="H4685">
        <v>2014</v>
      </c>
      <c r="I4685">
        <v>4</v>
      </c>
      <c r="J4685">
        <v>8</v>
      </c>
      <c r="K4685">
        <v>16</v>
      </c>
      <c r="M4685" t="s">
        <v>932</v>
      </c>
      <c r="N4685" t="s">
        <v>933</v>
      </c>
      <c r="O4685" t="s">
        <v>934</v>
      </c>
      <c r="P4685" t="s">
        <v>934</v>
      </c>
      <c r="R4685" t="str">
        <f t="shared" si="148"/>
        <v>Weekday</v>
      </c>
      <c r="S4685" s="12">
        <f t="shared" si="147"/>
        <v>41737</v>
      </c>
    </row>
    <row r="4686" spans="1:19" x14ac:dyDescent="0.25">
      <c r="A4686" t="s">
        <v>593</v>
      </c>
      <c r="B4686" t="s">
        <v>594</v>
      </c>
      <c r="C4686">
        <v>20146039557</v>
      </c>
      <c r="D4686">
        <v>70</v>
      </c>
      <c r="E4686" t="s">
        <v>87</v>
      </c>
      <c r="G4686">
        <v>16.75</v>
      </c>
      <c r="H4686">
        <v>2014</v>
      </c>
      <c r="I4686">
        <v>4</v>
      </c>
      <c r="J4686">
        <v>9</v>
      </c>
      <c r="K4686">
        <v>9</v>
      </c>
      <c r="M4686" t="s">
        <v>932</v>
      </c>
      <c r="N4686" t="s">
        <v>933</v>
      </c>
      <c r="O4686" t="s">
        <v>934</v>
      </c>
      <c r="P4686" t="s">
        <v>934</v>
      </c>
      <c r="Q4686" t="s">
        <v>720</v>
      </c>
      <c r="R4686" t="str">
        <f t="shared" si="148"/>
        <v>Weekday</v>
      </c>
      <c r="S4686" s="12">
        <f t="shared" si="147"/>
        <v>41738</v>
      </c>
    </row>
    <row r="4687" spans="1:19" x14ac:dyDescent="0.25">
      <c r="A4687" t="s">
        <v>593</v>
      </c>
      <c r="B4687" t="s">
        <v>594</v>
      </c>
      <c r="C4687">
        <v>20146039559</v>
      </c>
      <c r="D4687">
        <v>70</v>
      </c>
      <c r="E4687" t="s">
        <v>62</v>
      </c>
      <c r="G4687">
        <v>17.02</v>
      </c>
      <c r="H4687">
        <v>2014</v>
      </c>
      <c r="I4687">
        <v>4</v>
      </c>
      <c r="J4687">
        <v>9</v>
      </c>
      <c r="K4687">
        <v>11</v>
      </c>
      <c r="M4687" t="s">
        <v>935</v>
      </c>
      <c r="N4687" t="s">
        <v>937</v>
      </c>
      <c r="O4687" t="s">
        <v>934</v>
      </c>
      <c r="P4687" t="s">
        <v>934</v>
      </c>
      <c r="Q4687" t="s">
        <v>665</v>
      </c>
      <c r="R4687" t="str">
        <f t="shared" si="148"/>
        <v>Weekday</v>
      </c>
      <c r="S4687" s="12">
        <f t="shared" si="147"/>
        <v>41738</v>
      </c>
    </row>
    <row r="4688" spans="1:19" x14ac:dyDescent="0.25">
      <c r="A4688" t="s">
        <v>593</v>
      </c>
      <c r="B4688" t="s">
        <v>594</v>
      </c>
      <c r="C4688">
        <v>20146039561</v>
      </c>
      <c r="D4688">
        <v>70</v>
      </c>
      <c r="E4688" t="s">
        <v>87</v>
      </c>
      <c r="G4688">
        <v>16.989999999999998</v>
      </c>
      <c r="H4688">
        <v>2014</v>
      </c>
      <c r="I4688">
        <v>4</v>
      </c>
      <c r="J4688">
        <v>10</v>
      </c>
      <c r="K4688">
        <v>7</v>
      </c>
      <c r="M4688" t="s">
        <v>932</v>
      </c>
      <c r="N4688" t="s">
        <v>933</v>
      </c>
      <c r="O4688" t="s">
        <v>934</v>
      </c>
      <c r="P4688" t="s">
        <v>934</v>
      </c>
      <c r="Q4688" t="s">
        <v>718</v>
      </c>
      <c r="R4688" t="str">
        <f t="shared" si="148"/>
        <v>Weekday</v>
      </c>
      <c r="S4688" s="12">
        <f t="shared" si="147"/>
        <v>41739</v>
      </c>
    </row>
    <row r="4689" spans="1:19" x14ac:dyDescent="0.25">
      <c r="A4689" t="s">
        <v>593</v>
      </c>
      <c r="B4689" t="s">
        <v>594</v>
      </c>
      <c r="C4689">
        <v>20146039969</v>
      </c>
      <c r="D4689">
        <v>70</v>
      </c>
      <c r="E4689" t="s">
        <v>87</v>
      </c>
      <c r="G4689">
        <v>14.04</v>
      </c>
      <c r="H4689">
        <v>2014</v>
      </c>
      <c r="I4689">
        <v>4</v>
      </c>
      <c r="J4689">
        <v>11</v>
      </c>
      <c r="K4689">
        <v>17</v>
      </c>
      <c r="M4689" t="s">
        <v>932</v>
      </c>
      <c r="N4689" t="s">
        <v>933</v>
      </c>
      <c r="O4689" t="s">
        <v>934</v>
      </c>
      <c r="P4689" t="s">
        <v>934</v>
      </c>
      <c r="R4689" t="str">
        <f t="shared" si="148"/>
        <v>Weekday</v>
      </c>
      <c r="S4689" s="12">
        <f t="shared" si="147"/>
        <v>41740</v>
      </c>
    </row>
    <row r="4690" spans="1:19" x14ac:dyDescent="0.25">
      <c r="A4690" t="s">
        <v>593</v>
      </c>
      <c r="B4690" t="s">
        <v>723</v>
      </c>
      <c r="C4690">
        <v>20146039988</v>
      </c>
      <c r="D4690">
        <v>71</v>
      </c>
      <c r="E4690" t="s">
        <v>62</v>
      </c>
      <c r="G4690">
        <v>19.510000000000002</v>
      </c>
      <c r="H4690">
        <v>2014</v>
      </c>
      <c r="I4690">
        <v>4</v>
      </c>
      <c r="J4690">
        <v>10</v>
      </c>
      <c r="K4690">
        <v>7</v>
      </c>
      <c r="M4690" t="s">
        <v>932</v>
      </c>
      <c r="N4690" t="s">
        <v>933</v>
      </c>
      <c r="O4690" t="s">
        <v>934</v>
      </c>
      <c r="P4690" t="s">
        <v>934</v>
      </c>
      <c r="R4690" t="str">
        <f t="shared" si="148"/>
        <v>Weekday</v>
      </c>
      <c r="S4690" s="12">
        <f t="shared" si="147"/>
        <v>41739</v>
      </c>
    </row>
    <row r="4691" spans="1:19" x14ac:dyDescent="0.25">
      <c r="A4691" t="s">
        <v>593</v>
      </c>
      <c r="B4691" t="s">
        <v>594</v>
      </c>
      <c r="C4691">
        <v>20146040024</v>
      </c>
      <c r="D4691">
        <v>70</v>
      </c>
      <c r="E4691" t="s">
        <v>62</v>
      </c>
      <c r="G4691">
        <v>7.35</v>
      </c>
      <c r="H4691">
        <v>2014</v>
      </c>
      <c r="I4691">
        <v>4</v>
      </c>
      <c r="J4691">
        <v>11</v>
      </c>
      <c r="K4691">
        <v>20</v>
      </c>
      <c r="M4691" t="s">
        <v>932</v>
      </c>
      <c r="N4691" t="s">
        <v>941</v>
      </c>
      <c r="O4691" t="s">
        <v>934</v>
      </c>
      <c r="P4691" t="s">
        <v>934</v>
      </c>
      <c r="R4691" t="str">
        <f t="shared" si="148"/>
        <v>Weekday</v>
      </c>
      <c r="S4691" s="12">
        <f t="shared" si="147"/>
        <v>41740</v>
      </c>
    </row>
    <row r="4692" spans="1:19" x14ac:dyDescent="0.25">
      <c r="A4692" t="s">
        <v>593</v>
      </c>
      <c r="B4692" t="s">
        <v>723</v>
      </c>
      <c r="C4692">
        <v>20146040122</v>
      </c>
      <c r="D4692">
        <v>71</v>
      </c>
      <c r="E4692" t="s">
        <v>62</v>
      </c>
      <c r="G4692">
        <v>14.95</v>
      </c>
      <c r="H4692">
        <v>2014</v>
      </c>
      <c r="I4692">
        <v>4</v>
      </c>
      <c r="J4692">
        <v>11</v>
      </c>
      <c r="K4692">
        <v>13</v>
      </c>
      <c r="M4692" t="s">
        <v>935</v>
      </c>
      <c r="N4692" t="s">
        <v>937</v>
      </c>
      <c r="O4692" t="s">
        <v>934</v>
      </c>
      <c r="P4692" t="s">
        <v>934</v>
      </c>
      <c r="Q4692" t="s">
        <v>759</v>
      </c>
      <c r="R4692" t="str">
        <f t="shared" si="148"/>
        <v>Weekday</v>
      </c>
      <c r="S4692" s="12">
        <f t="shared" si="147"/>
        <v>41740</v>
      </c>
    </row>
    <row r="4693" spans="1:19" x14ac:dyDescent="0.25">
      <c r="A4693" t="s">
        <v>593</v>
      </c>
      <c r="B4693" t="s">
        <v>594</v>
      </c>
      <c r="C4693">
        <v>20146040746</v>
      </c>
      <c r="D4693">
        <v>70</v>
      </c>
      <c r="E4693" t="s">
        <v>87</v>
      </c>
      <c r="G4693">
        <v>14.27</v>
      </c>
      <c r="H4693">
        <v>2014</v>
      </c>
      <c r="I4693">
        <v>4</v>
      </c>
      <c r="J4693">
        <v>10</v>
      </c>
      <c r="K4693">
        <v>15</v>
      </c>
      <c r="M4693" t="s">
        <v>932</v>
      </c>
      <c r="N4693" t="s">
        <v>933</v>
      </c>
      <c r="O4693" t="s">
        <v>934</v>
      </c>
      <c r="P4693" t="s">
        <v>934</v>
      </c>
      <c r="R4693" t="str">
        <f t="shared" si="148"/>
        <v>Weekday</v>
      </c>
      <c r="S4693" s="12">
        <f t="shared" si="147"/>
        <v>41739</v>
      </c>
    </row>
    <row r="4694" spans="1:19" x14ac:dyDescent="0.25">
      <c r="A4694" t="s">
        <v>593</v>
      </c>
      <c r="B4694" t="s">
        <v>594</v>
      </c>
      <c r="C4694">
        <v>20146040751</v>
      </c>
      <c r="D4694">
        <v>70</v>
      </c>
      <c r="E4694" t="s">
        <v>87</v>
      </c>
      <c r="G4694">
        <v>16.32</v>
      </c>
      <c r="H4694">
        <v>2014</v>
      </c>
      <c r="I4694">
        <v>4</v>
      </c>
      <c r="J4694">
        <v>11</v>
      </c>
      <c r="K4694">
        <v>17</v>
      </c>
      <c r="M4694" t="s">
        <v>932</v>
      </c>
      <c r="N4694" t="s">
        <v>933</v>
      </c>
      <c r="O4694" t="s">
        <v>934</v>
      </c>
      <c r="P4694" t="s">
        <v>934</v>
      </c>
      <c r="R4694" t="str">
        <f t="shared" si="148"/>
        <v>Weekday</v>
      </c>
      <c r="S4694" s="12">
        <f t="shared" si="147"/>
        <v>41740</v>
      </c>
    </row>
    <row r="4695" spans="1:19" x14ac:dyDescent="0.25">
      <c r="A4695" t="s">
        <v>593</v>
      </c>
      <c r="B4695" t="s">
        <v>594</v>
      </c>
      <c r="C4695">
        <v>20146040752</v>
      </c>
      <c r="D4695">
        <v>70</v>
      </c>
      <c r="E4695" t="s">
        <v>87</v>
      </c>
      <c r="G4695">
        <v>17.23</v>
      </c>
      <c r="H4695">
        <v>2014</v>
      </c>
      <c r="I4695">
        <v>4</v>
      </c>
      <c r="J4695">
        <v>12</v>
      </c>
      <c r="K4695">
        <v>13</v>
      </c>
      <c r="M4695" t="s">
        <v>932</v>
      </c>
      <c r="N4695" t="s">
        <v>936</v>
      </c>
      <c r="O4695" t="s">
        <v>934</v>
      </c>
      <c r="P4695" t="s">
        <v>934</v>
      </c>
      <c r="Q4695" t="s">
        <v>716</v>
      </c>
      <c r="R4695" t="str">
        <f t="shared" si="148"/>
        <v>Weekend</v>
      </c>
      <c r="S4695" s="12">
        <f t="shared" si="147"/>
        <v>41741</v>
      </c>
    </row>
    <row r="4696" spans="1:19" x14ac:dyDescent="0.25">
      <c r="A4696" t="s">
        <v>593</v>
      </c>
      <c r="B4696" t="s">
        <v>594</v>
      </c>
      <c r="C4696">
        <v>20146040774</v>
      </c>
      <c r="D4696">
        <v>70</v>
      </c>
      <c r="E4696" t="s">
        <v>87</v>
      </c>
      <c r="G4696">
        <v>17.28</v>
      </c>
      <c r="H4696">
        <v>2014</v>
      </c>
      <c r="I4696">
        <v>4</v>
      </c>
      <c r="J4696">
        <v>12</v>
      </c>
      <c r="K4696">
        <v>12</v>
      </c>
      <c r="M4696" t="s">
        <v>932</v>
      </c>
      <c r="N4696" t="s">
        <v>936</v>
      </c>
      <c r="O4696" t="s">
        <v>934</v>
      </c>
      <c r="P4696" t="s">
        <v>934</v>
      </c>
      <c r="Q4696" t="s">
        <v>716</v>
      </c>
      <c r="R4696" t="str">
        <f t="shared" si="148"/>
        <v>Weekend</v>
      </c>
      <c r="S4696" s="12">
        <f t="shared" si="147"/>
        <v>41741</v>
      </c>
    </row>
    <row r="4697" spans="1:19" x14ac:dyDescent="0.25">
      <c r="A4697" t="s">
        <v>593</v>
      </c>
      <c r="B4697" t="s">
        <v>594</v>
      </c>
      <c r="C4697">
        <v>20146040775</v>
      </c>
      <c r="D4697">
        <v>70</v>
      </c>
      <c r="E4697" t="s">
        <v>62</v>
      </c>
      <c r="G4697">
        <v>13.08</v>
      </c>
      <c r="H4697">
        <v>2014</v>
      </c>
      <c r="I4697">
        <v>4</v>
      </c>
      <c r="J4697">
        <v>10</v>
      </c>
      <c r="K4697">
        <v>12</v>
      </c>
      <c r="M4697" t="s">
        <v>932</v>
      </c>
      <c r="N4697" t="s">
        <v>933</v>
      </c>
      <c r="O4697" t="s">
        <v>934</v>
      </c>
      <c r="P4697" t="s">
        <v>934</v>
      </c>
      <c r="R4697" t="str">
        <f t="shared" si="148"/>
        <v>Weekday</v>
      </c>
      <c r="S4697" s="12">
        <f t="shared" si="147"/>
        <v>41739</v>
      </c>
    </row>
    <row r="4698" spans="1:19" x14ac:dyDescent="0.25">
      <c r="A4698" t="s">
        <v>593</v>
      </c>
      <c r="B4698" t="s">
        <v>723</v>
      </c>
      <c r="C4698">
        <v>20146040782</v>
      </c>
      <c r="D4698">
        <v>71</v>
      </c>
      <c r="E4698" t="s">
        <v>62</v>
      </c>
      <c r="G4698">
        <v>17.2</v>
      </c>
      <c r="H4698">
        <v>2014</v>
      </c>
      <c r="I4698">
        <v>4</v>
      </c>
      <c r="J4698">
        <v>13</v>
      </c>
      <c r="K4698">
        <v>19</v>
      </c>
      <c r="M4698" t="s">
        <v>932</v>
      </c>
      <c r="N4698" t="s">
        <v>933</v>
      </c>
      <c r="O4698" t="s">
        <v>934</v>
      </c>
      <c r="P4698" t="s">
        <v>934</v>
      </c>
      <c r="Q4698" t="s">
        <v>775</v>
      </c>
      <c r="R4698" t="str">
        <f t="shared" si="148"/>
        <v>Weekend</v>
      </c>
      <c r="S4698" s="12">
        <f t="shared" si="147"/>
        <v>41742</v>
      </c>
    </row>
    <row r="4699" spans="1:19" x14ac:dyDescent="0.25">
      <c r="A4699" t="s">
        <v>593</v>
      </c>
      <c r="B4699" t="s">
        <v>594</v>
      </c>
      <c r="C4699">
        <v>20146040788</v>
      </c>
      <c r="D4699">
        <v>70</v>
      </c>
      <c r="E4699" t="s">
        <v>87</v>
      </c>
      <c r="G4699">
        <v>15.89</v>
      </c>
      <c r="H4699">
        <v>2014</v>
      </c>
      <c r="I4699">
        <v>4</v>
      </c>
      <c r="J4699">
        <v>14</v>
      </c>
      <c r="K4699">
        <v>6</v>
      </c>
      <c r="M4699" t="s">
        <v>932</v>
      </c>
      <c r="N4699" t="s">
        <v>933</v>
      </c>
      <c r="O4699" t="s">
        <v>934</v>
      </c>
      <c r="P4699" t="s">
        <v>934</v>
      </c>
      <c r="R4699" t="str">
        <f t="shared" si="148"/>
        <v>Weekday</v>
      </c>
      <c r="S4699" s="12">
        <f t="shared" si="147"/>
        <v>41743</v>
      </c>
    </row>
    <row r="4700" spans="1:19" x14ac:dyDescent="0.25">
      <c r="A4700" t="s">
        <v>593</v>
      </c>
      <c r="B4700" t="s">
        <v>723</v>
      </c>
      <c r="C4700">
        <v>20146040847</v>
      </c>
      <c r="D4700">
        <v>71</v>
      </c>
      <c r="E4700" t="s">
        <v>62</v>
      </c>
      <c r="G4700">
        <v>14.5</v>
      </c>
      <c r="H4700">
        <v>2014</v>
      </c>
      <c r="I4700">
        <v>4</v>
      </c>
      <c r="J4700">
        <v>11</v>
      </c>
      <c r="K4700">
        <v>13</v>
      </c>
      <c r="M4700" t="s">
        <v>932</v>
      </c>
      <c r="N4700" t="s">
        <v>933</v>
      </c>
      <c r="O4700" t="s">
        <v>934</v>
      </c>
      <c r="P4700" t="s">
        <v>934</v>
      </c>
      <c r="Q4700" t="s">
        <v>755</v>
      </c>
      <c r="R4700" t="str">
        <f t="shared" si="148"/>
        <v>Weekday</v>
      </c>
      <c r="S4700" s="12">
        <f t="shared" si="147"/>
        <v>41740</v>
      </c>
    </row>
    <row r="4701" spans="1:19" x14ac:dyDescent="0.25">
      <c r="A4701" t="s">
        <v>593</v>
      </c>
      <c r="B4701" t="s">
        <v>723</v>
      </c>
      <c r="C4701">
        <v>20146040857</v>
      </c>
      <c r="D4701">
        <v>71</v>
      </c>
      <c r="E4701" t="s">
        <v>87</v>
      </c>
      <c r="G4701">
        <v>14.3</v>
      </c>
      <c r="H4701">
        <v>2014</v>
      </c>
      <c r="I4701">
        <v>4</v>
      </c>
      <c r="J4701">
        <v>14</v>
      </c>
      <c r="K4701">
        <v>8</v>
      </c>
      <c r="M4701" t="s">
        <v>932</v>
      </c>
      <c r="N4701" t="s">
        <v>933</v>
      </c>
      <c r="O4701" t="s">
        <v>934</v>
      </c>
      <c r="P4701" t="s">
        <v>934</v>
      </c>
      <c r="Q4701" t="s">
        <v>946</v>
      </c>
      <c r="R4701" t="str">
        <f t="shared" si="148"/>
        <v>Weekday</v>
      </c>
      <c r="S4701" s="12">
        <f t="shared" si="147"/>
        <v>41743</v>
      </c>
    </row>
    <row r="4702" spans="1:19" x14ac:dyDescent="0.25">
      <c r="A4702" t="s">
        <v>593</v>
      </c>
      <c r="B4702" t="s">
        <v>594</v>
      </c>
      <c r="C4702">
        <v>20146040930</v>
      </c>
      <c r="D4702">
        <v>70</v>
      </c>
      <c r="E4702" t="s">
        <v>62</v>
      </c>
      <c r="G4702">
        <v>13.08</v>
      </c>
      <c r="H4702">
        <v>2014</v>
      </c>
      <c r="I4702">
        <v>1</v>
      </c>
      <c r="J4702">
        <v>25</v>
      </c>
      <c r="K4702">
        <v>19</v>
      </c>
      <c r="M4702" t="s">
        <v>932</v>
      </c>
      <c r="N4702" t="s">
        <v>933</v>
      </c>
      <c r="O4702" t="s">
        <v>934</v>
      </c>
      <c r="P4702" t="s">
        <v>934</v>
      </c>
      <c r="R4702" t="str">
        <f t="shared" si="148"/>
        <v>Weekend</v>
      </c>
      <c r="S4702" s="12">
        <f t="shared" si="147"/>
        <v>41664</v>
      </c>
    </row>
    <row r="4703" spans="1:19" x14ac:dyDescent="0.25">
      <c r="A4703" t="s">
        <v>593</v>
      </c>
      <c r="B4703" t="s">
        <v>723</v>
      </c>
      <c r="C4703">
        <v>20146041277</v>
      </c>
      <c r="D4703">
        <v>71</v>
      </c>
      <c r="E4703" t="s">
        <v>87</v>
      </c>
      <c r="G4703">
        <v>14.4</v>
      </c>
      <c r="H4703">
        <v>2014</v>
      </c>
      <c r="I4703">
        <v>4</v>
      </c>
      <c r="J4703">
        <v>15</v>
      </c>
      <c r="K4703">
        <v>8</v>
      </c>
      <c r="M4703" t="s">
        <v>932</v>
      </c>
      <c r="N4703" t="s">
        <v>933</v>
      </c>
      <c r="O4703" t="s">
        <v>934</v>
      </c>
      <c r="P4703" t="s">
        <v>934</v>
      </c>
      <c r="Q4703" t="s">
        <v>946</v>
      </c>
      <c r="R4703" t="str">
        <f t="shared" si="148"/>
        <v>Weekday</v>
      </c>
      <c r="S4703" s="12">
        <f t="shared" si="147"/>
        <v>41744</v>
      </c>
    </row>
    <row r="4704" spans="1:19" x14ac:dyDescent="0.25">
      <c r="A4704" t="s">
        <v>593</v>
      </c>
      <c r="B4704" t="s">
        <v>594</v>
      </c>
      <c r="C4704">
        <v>20146041382</v>
      </c>
      <c r="D4704">
        <v>70</v>
      </c>
      <c r="E4704" t="s">
        <v>87</v>
      </c>
      <c r="G4704">
        <v>13.18</v>
      </c>
      <c r="H4704">
        <v>2014</v>
      </c>
      <c r="I4704">
        <v>2</v>
      </c>
      <c r="J4704">
        <v>14</v>
      </c>
      <c r="K4704">
        <v>23</v>
      </c>
      <c r="M4704" t="s">
        <v>935</v>
      </c>
      <c r="N4704" t="s">
        <v>936</v>
      </c>
      <c r="O4704" t="s">
        <v>934</v>
      </c>
      <c r="P4704" t="s">
        <v>934</v>
      </c>
      <c r="R4704" t="str">
        <f t="shared" si="148"/>
        <v>Weekday</v>
      </c>
      <c r="S4704" s="12">
        <f t="shared" si="147"/>
        <v>41684</v>
      </c>
    </row>
    <row r="4705" spans="1:19" x14ac:dyDescent="0.25">
      <c r="A4705" t="s">
        <v>593</v>
      </c>
      <c r="B4705" t="s">
        <v>594</v>
      </c>
      <c r="C4705">
        <v>20146041383</v>
      </c>
      <c r="D4705">
        <v>70</v>
      </c>
      <c r="E4705" t="s">
        <v>62</v>
      </c>
      <c r="G4705">
        <v>15.27</v>
      </c>
      <c r="H4705">
        <v>2014</v>
      </c>
      <c r="I4705">
        <v>2</v>
      </c>
      <c r="J4705">
        <v>19</v>
      </c>
      <c r="K4705">
        <v>1</v>
      </c>
      <c r="M4705" t="s">
        <v>932</v>
      </c>
      <c r="N4705" t="s">
        <v>933</v>
      </c>
      <c r="O4705" t="s">
        <v>938</v>
      </c>
      <c r="P4705" t="s">
        <v>934</v>
      </c>
      <c r="R4705" t="str">
        <f t="shared" si="148"/>
        <v>Weekday</v>
      </c>
      <c r="S4705" s="12">
        <f t="shared" si="147"/>
        <v>41689</v>
      </c>
    </row>
    <row r="4706" spans="1:19" x14ac:dyDescent="0.25">
      <c r="A4706" t="s">
        <v>593</v>
      </c>
      <c r="B4706" t="s">
        <v>594</v>
      </c>
      <c r="C4706">
        <v>20146041384</v>
      </c>
      <c r="D4706">
        <v>70</v>
      </c>
      <c r="E4706" t="s">
        <v>62</v>
      </c>
      <c r="G4706">
        <v>11.06</v>
      </c>
      <c r="H4706">
        <v>2014</v>
      </c>
      <c r="I4706">
        <v>2</v>
      </c>
      <c r="J4706">
        <v>27</v>
      </c>
      <c r="K4706">
        <v>22</v>
      </c>
      <c r="M4706" t="s">
        <v>932</v>
      </c>
      <c r="N4706" t="s">
        <v>936</v>
      </c>
      <c r="O4706" t="s">
        <v>934</v>
      </c>
      <c r="P4706" t="s">
        <v>934</v>
      </c>
      <c r="Q4706" t="s">
        <v>627</v>
      </c>
      <c r="R4706" t="str">
        <f t="shared" si="148"/>
        <v>Weekday</v>
      </c>
      <c r="S4706" s="12">
        <f t="shared" si="147"/>
        <v>41697</v>
      </c>
    </row>
    <row r="4707" spans="1:19" x14ac:dyDescent="0.25">
      <c r="A4707" t="s">
        <v>593</v>
      </c>
      <c r="B4707" t="s">
        <v>594</v>
      </c>
      <c r="C4707">
        <v>20146041405</v>
      </c>
      <c r="D4707">
        <v>70</v>
      </c>
      <c r="E4707" t="s">
        <v>87</v>
      </c>
      <c r="G4707">
        <v>8.01</v>
      </c>
      <c r="H4707">
        <v>2014</v>
      </c>
      <c r="I4707">
        <v>3</v>
      </c>
      <c r="J4707">
        <v>9</v>
      </c>
      <c r="K4707">
        <v>3</v>
      </c>
      <c r="M4707" t="s">
        <v>935</v>
      </c>
      <c r="N4707" t="s">
        <v>937</v>
      </c>
      <c r="O4707" t="s">
        <v>934</v>
      </c>
      <c r="P4707" t="s">
        <v>934</v>
      </c>
      <c r="Q4707" t="s">
        <v>618</v>
      </c>
      <c r="R4707" t="str">
        <f t="shared" si="148"/>
        <v>Weekend</v>
      </c>
      <c r="S4707" s="12">
        <f t="shared" si="147"/>
        <v>41707</v>
      </c>
    </row>
    <row r="4708" spans="1:19" x14ac:dyDescent="0.25">
      <c r="A4708" t="s">
        <v>593</v>
      </c>
      <c r="B4708" t="s">
        <v>594</v>
      </c>
      <c r="C4708">
        <v>20146041410</v>
      </c>
      <c r="D4708">
        <v>70</v>
      </c>
      <c r="E4708" t="s">
        <v>87</v>
      </c>
      <c r="G4708">
        <v>17</v>
      </c>
      <c r="H4708">
        <v>2014</v>
      </c>
      <c r="I4708">
        <v>1</v>
      </c>
      <c r="J4708">
        <v>25</v>
      </c>
      <c r="K4708">
        <v>5</v>
      </c>
      <c r="M4708" t="s">
        <v>932</v>
      </c>
      <c r="N4708" t="s">
        <v>933</v>
      </c>
      <c r="O4708" t="s">
        <v>934</v>
      </c>
      <c r="P4708" t="s">
        <v>934</v>
      </c>
      <c r="Q4708" t="s">
        <v>718</v>
      </c>
      <c r="R4708" t="str">
        <f t="shared" si="148"/>
        <v>Weekend</v>
      </c>
      <c r="S4708" s="12">
        <f t="shared" si="147"/>
        <v>41664</v>
      </c>
    </row>
    <row r="4709" spans="1:19" x14ac:dyDescent="0.25">
      <c r="A4709" t="s">
        <v>593</v>
      </c>
      <c r="B4709" t="s">
        <v>594</v>
      </c>
      <c r="C4709">
        <v>20146041414</v>
      </c>
      <c r="D4709">
        <v>70</v>
      </c>
      <c r="E4709" t="s">
        <v>87</v>
      </c>
      <c r="G4709">
        <v>18.09</v>
      </c>
      <c r="H4709">
        <v>2014</v>
      </c>
      <c r="I4709">
        <v>3</v>
      </c>
      <c r="J4709">
        <v>1</v>
      </c>
      <c r="K4709">
        <v>21</v>
      </c>
      <c r="M4709" t="s">
        <v>932</v>
      </c>
      <c r="N4709" t="s">
        <v>933</v>
      </c>
      <c r="O4709" t="s">
        <v>934</v>
      </c>
      <c r="P4709" t="s">
        <v>934</v>
      </c>
      <c r="Q4709" t="s">
        <v>711</v>
      </c>
      <c r="R4709" t="str">
        <f t="shared" si="148"/>
        <v>Weekend</v>
      </c>
      <c r="S4709" s="12">
        <f t="shared" si="147"/>
        <v>41699</v>
      </c>
    </row>
    <row r="4710" spans="1:19" x14ac:dyDescent="0.25">
      <c r="A4710" t="s">
        <v>593</v>
      </c>
      <c r="B4710" t="s">
        <v>594</v>
      </c>
      <c r="C4710">
        <v>20146041430</v>
      </c>
      <c r="D4710">
        <v>70</v>
      </c>
      <c r="E4710" t="s">
        <v>62</v>
      </c>
      <c r="G4710">
        <v>19.28</v>
      </c>
      <c r="H4710">
        <v>2014</v>
      </c>
      <c r="I4710">
        <v>3</v>
      </c>
      <c r="J4710">
        <v>3</v>
      </c>
      <c r="K4710">
        <v>21</v>
      </c>
      <c r="M4710" t="s">
        <v>932</v>
      </c>
      <c r="N4710" t="s">
        <v>936</v>
      </c>
      <c r="O4710" t="s">
        <v>934</v>
      </c>
      <c r="P4710" t="s">
        <v>934</v>
      </c>
      <c r="Q4710" t="s">
        <v>689</v>
      </c>
      <c r="R4710" t="str">
        <f t="shared" si="148"/>
        <v>Weekday</v>
      </c>
      <c r="S4710" s="12">
        <f t="shared" si="147"/>
        <v>41701</v>
      </c>
    </row>
    <row r="4711" spans="1:19" x14ac:dyDescent="0.25">
      <c r="A4711" t="s">
        <v>593</v>
      </c>
      <c r="B4711" t="s">
        <v>594</v>
      </c>
      <c r="C4711">
        <v>20146041432</v>
      </c>
      <c r="D4711">
        <v>70</v>
      </c>
      <c r="E4711" t="s">
        <v>87</v>
      </c>
      <c r="G4711">
        <v>8.2100000000000009</v>
      </c>
      <c r="H4711">
        <v>2014</v>
      </c>
      <c r="I4711">
        <v>3</v>
      </c>
      <c r="J4711">
        <v>12</v>
      </c>
      <c r="K4711">
        <v>0</v>
      </c>
      <c r="M4711" t="s">
        <v>935</v>
      </c>
      <c r="N4711" t="s">
        <v>936</v>
      </c>
      <c r="O4711" t="s">
        <v>934</v>
      </c>
      <c r="P4711" t="s">
        <v>934</v>
      </c>
      <c r="Q4711" t="s">
        <v>615</v>
      </c>
      <c r="R4711" t="str">
        <f t="shared" si="148"/>
        <v>Weekday</v>
      </c>
      <c r="S4711" s="12">
        <f t="shared" si="147"/>
        <v>41710</v>
      </c>
    </row>
    <row r="4712" spans="1:19" x14ac:dyDescent="0.25">
      <c r="A4712" t="s">
        <v>593</v>
      </c>
      <c r="B4712" t="s">
        <v>594</v>
      </c>
      <c r="C4712">
        <v>20146041727</v>
      </c>
      <c r="D4712">
        <v>70</v>
      </c>
      <c r="E4712" t="s">
        <v>87</v>
      </c>
      <c r="G4712">
        <v>17.149999999999999</v>
      </c>
      <c r="H4712">
        <v>2014</v>
      </c>
      <c r="I4712">
        <v>4</v>
      </c>
      <c r="J4712">
        <v>2</v>
      </c>
      <c r="K4712">
        <v>22</v>
      </c>
      <c r="M4712" t="s">
        <v>932</v>
      </c>
      <c r="N4712" t="s">
        <v>937</v>
      </c>
      <c r="O4712" t="s">
        <v>934</v>
      </c>
      <c r="P4712" t="s">
        <v>934</v>
      </c>
      <c r="Q4712" t="s">
        <v>717</v>
      </c>
      <c r="R4712" t="str">
        <f t="shared" si="148"/>
        <v>Weekday</v>
      </c>
      <c r="S4712" s="12">
        <f t="shared" si="147"/>
        <v>41731</v>
      </c>
    </row>
    <row r="4713" spans="1:19" x14ac:dyDescent="0.25">
      <c r="A4713" t="s">
        <v>593</v>
      </c>
      <c r="B4713" t="s">
        <v>594</v>
      </c>
      <c r="C4713">
        <v>20146041760</v>
      </c>
      <c r="D4713">
        <v>70</v>
      </c>
      <c r="E4713" t="s">
        <v>62</v>
      </c>
      <c r="G4713">
        <v>8.5500000000000007</v>
      </c>
      <c r="H4713">
        <v>2014</v>
      </c>
      <c r="I4713">
        <v>1</v>
      </c>
      <c r="J4713">
        <v>29</v>
      </c>
      <c r="K4713">
        <v>22</v>
      </c>
      <c r="M4713" t="s">
        <v>932</v>
      </c>
      <c r="N4713" t="s">
        <v>936</v>
      </c>
      <c r="O4713" t="s">
        <v>934</v>
      </c>
      <c r="P4713" t="s">
        <v>934</v>
      </c>
      <c r="Q4713" t="s">
        <v>602</v>
      </c>
      <c r="R4713" t="str">
        <f t="shared" si="148"/>
        <v>Weekday</v>
      </c>
      <c r="S4713" s="12">
        <f t="shared" si="147"/>
        <v>41668</v>
      </c>
    </row>
    <row r="4714" spans="1:19" x14ac:dyDescent="0.25">
      <c r="A4714" t="s">
        <v>593</v>
      </c>
      <c r="B4714" t="s">
        <v>594</v>
      </c>
      <c r="C4714">
        <v>20146041976</v>
      </c>
      <c r="D4714">
        <v>70</v>
      </c>
      <c r="E4714" t="s">
        <v>62</v>
      </c>
      <c r="G4714">
        <v>17.14</v>
      </c>
      <c r="H4714">
        <v>2014</v>
      </c>
      <c r="I4714">
        <v>4</v>
      </c>
      <c r="J4714">
        <v>2</v>
      </c>
      <c r="K4714">
        <v>15</v>
      </c>
      <c r="M4714" t="s">
        <v>935</v>
      </c>
      <c r="N4714" t="s">
        <v>936</v>
      </c>
      <c r="O4714" t="s">
        <v>934</v>
      </c>
      <c r="P4714" t="s">
        <v>934</v>
      </c>
      <c r="Q4714" t="s">
        <v>669</v>
      </c>
      <c r="R4714" t="str">
        <f t="shared" si="148"/>
        <v>Weekday</v>
      </c>
      <c r="S4714" s="12">
        <f t="shared" si="147"/>
        <v>41731</v>
      </c>
    </row>
    <row r="4715" spans="1:19" x14ac:dyDescent="0.25">
      <c r="A4715" t="s">
        <v>593</v>
      </c>
      <c r="B4715" t="s">
        <v>594</v>
      </c>
      <c r="C4715">
        <v>20146041981</v>
      </c>
      <c r="D4715">
        <v>70</v>
      </c>
      <c r="E4715" t="s">
        <v>87</v>
      </c>
      <c r="G4715">
        <v>17.36</v>
      </c>
      <c r="H4715">
        <v>2014</v>
      </c>
      <c r="I4715">
        <v>4</v>
      </c>
      <c r="J4715">
        <v>2</v>
      </c>
      <c r="K4715">
        <v>17</v>
      </c>
      <c r="M4715" t="s">
        <v>932</v>
      </c>
      <c r="N4715" t="s">
        <v>937</v>
      </c>
      <c r="O4715" t="s">
        <v>934</v>
      </c>
      <c r="P4715" t="s">
        <v>934</v>
      </c>
      <c r="Q4715" t="s">
        <v>716</v>
      </c>
      <c r="R4715" t="str">
        <f t="shared" si="148"/>
        <v>Weekday</v>
      </c>
      <c r="S4715" s="12">
        <f t="shared" si="147"/>
        <v>41731</v>
      </c>
    </row>
    <row r="4716" spans="1:19" x14ac:dyDescent="0.25">
      <c r="A4716" t="s">
        <v>593</v>
      </c>
      <c r="B4716" t="s">
        <v>594</v>
      </c>
      <c r="C4716">
        <v>20146042064</v>
      </c>
      <c r="D4716">
        <v>70</v>
      </c>
      <c r="E4716" t="s">
        <v>62</v>
      </c>
      <c r="G4716">
        <v>13.39</v>
      </c>
      <c r="H4716">
        <v>2014</v>
      </c>
      <c r="I4716">
        <v>4</v>
      </c>
      <c r="J4716">
        <v>7</v>
      </c>
      <c r="K4716">
        <v>16</v>
      </c>
      <c r="M4716" t="s">
        <v>932</v>
      </c>
      <c r="N4716" t="s">
        <v>933</v>
      </c>
      <c r="O4716" t="s">
        <v>934</v>
      </c>
      <c r="P4716" t="s">
        <v>934</v>
      </c>
      <c r="R4716" t="str">
        <f t="shared" si="148"/>
        <v>Weekday</v>
      </c>
      <c r="S4716" s="12">
        <f t="shared" si="147"/>
        <v>41736</v>
      </c>
    </row>
    <row r="4717" spans="1:19" x14ac:dyDescent="0.25">
      <c r="A4717" t="s">
        <v>593</v>
      </c>
      <c r="B4717" t="s">
        <v>594</v>
      </c>
      <c r="C4717">
        <v>20146042280</v>
      </c>
      <c r="D4717">
        <v>70</v>
      </c>
      <c r="E4717" t="s">
        <v>62</v>
      </c>
      <c r="G4717">
        <v>13.45</v>
      </c>
      <c r="H4717">
        <v>2014</v>
      </c>
      <c r="I4717">
        <v>4</v>
      </c>
      <c r="J4717">
        <v>16</v>
      </c>
      <c r="K4717">
        <v>15</v>
      </c>
      <c r="M4717" t="s">
        <v>932</v>
      </c>
      <c r="N4717" t="s">
        <v>933</v>
      </c>
      <c r="O4717" t="s">
        <v>934</v>
      </c>
      <c r="P4717" t="s">
        <v>934</v>
      </c>
      <c r="R4717" t="str">
        <f t="shared" si="148"/>
        <v>Weekday</v>
      </c>
      <c r="S4717" s="12">
        <f t="shared" si="147"/>
        <v>41745</v>
      </c>
    </row>
    <row r="4718" spans="1:19" x14ac:dyDescent="0.25">
      <c r="A4718" t="s">
        <v>593</v>
      </c>
      <c r="B4718" t="s">
        <v>594</v>
      </c>
      <c r="C4718">
        <v>20146042282</v>
      </c>
      <c r="D4718">
        <v>70</v>
      </c>
      <c r="E4718" t="s">
        <v>62</v>
      </c>
      <c r="G4718">
        <v>14.47</v>
      </c>
      <c r="H4718">
        <v>2014</v>
      </c>
      <c r="I4718">
        <v>4</v>
      </c>
      <c r="J4718">
        <v>17</v>
      </c>
      <c r="K4718">
        <v>17</v>
      </c>
      <c r="M4718" t="s">
        <v>932</v>
      </c>
      <c r="N4718" t="s">
        <v>936</v>
      </c>
      <c r="O4718" t="s">
        <v>934</v>
      </c>
      <c r="P4718" t="s">
        <v>934</v>
      </c>
      <c r="R4718" t="str">
        <f t="shared" si="148"/>
        <v>Weekday</v>
      </c>
      <c r="S4718" s="12">
        <f t="shared" si="147"/>
        <v>41746</v>
      </c>
    </row>
    <row r="4719" spans="1:19" x14ac:dyDescent="0.25">
      <c r="A4719" t="s">
        <v>593</v>
      </c>
      <c r="B4719" t="s">
        <v>594</v>
      </c>
      <c r="C4719">
        <v>20146042331</v>
      </c>
      <c r="D4719">
        <v>70</v>
      </c>
      <c r="E4719" t="s">
        <v>87</v>
      </c>
      <c r="G4719">
        <v>9.89</v>
      </c>
      <c r="H4719">
        <v>2014</v>
      </c>
      <c r="I4719">
        <v>4</v>
      </c>
      <c r="J4719">
        <v>18</v>
      </c>
      <c r="K4719">
        <v>23</v>
      </c>
      <c r="M4719" t="s">
        <v>932</v>
      </c>
      <c r="N4719" t="s">
        <v>933</v>
      </c>
      <c r="O4719" t="s">
        <v>934</v>
      </c>
      <c r="P4719" t="s">
        <v>934</v>
      </c>
      <c r="R4719" t="str">
        <f t="shared" si="148"/>
        <v>Weekday</v>
      </c>
      <c r="S4719" s="12">
        <f t="shared" si="147"/>
        <v>41747</v>
      </c>
    </row>
    <row r="4720" spans="1:19" x14ac:dyDescent="0.25">
      <c r="A4720" t="s">
        <v>593</v>
      </c>
      <c r="B4720" t="s">
        <v>594</v>
      </c>
      <c r="C4720">
        <v>20146042587</v>
      </c>
      <c r="D4720">
        <v>70</v>
      </c>
      <c r="E4720" t="s">
        <v>87</v>
      </c>
      <c r="G4720">
        <v>17.239999999999998</v>
      </c>
      <c r="H4720">
        <v>2014</v>
      </c>
      <c r="I4720">
        <v>4</v>
      </c>
      <c r="J4720">
        <v>18</v>
      </c>
      <c r="K4720">
        <v>0</v>
      </c>
      <c r="M4720" t="s">
        <v>932</v>
      </c>
      <c r="N4720" t="s">
        <v>936</v>
      </c>
      <c r="O4720" t="s">
        <v>938</v>
      </c>
      <c r="P4720" t="s">
        <v>934</v>
      </c>
      <c r="Q4720" t="s">
        <v>716</v>
      </c>
      <c r="R4720" t="str">
        <f t="shared" si="148"/>
        <v>Weekday</v>
      </c>
      <c r="S4720" s="12">
        <f t="shared" si="147"/>
        <v>41747</v>
      </c>
    </row>
    <row r="4721" spans="1:19" x14ac:dyDescent="0.25">
      <c r="A4721" t="s">
        <v>593</v>
      </c>
      <c r="B4721" t="s">
        <v>836</v>
      </c>
      <c r="C4721">
        <v>20146042593</v>
      </c>
      <c r="D4721">
        <v>71</v>
      </c>
      <c r="E4721" t="s">
        <v>62</v>
      </c>
      <c r="G4721">
        <v>2.23</v>
      </c>
      <c r="H4721">
        <v>2014</v>
      </c>
      <c r="I4721">
        <v>4</v>
      </c>
      <c r="J4721">
        <v>18</v>
      </c>
      <c r="K4721">
        <v>11</v>
      </c>
      <c r="M4721" t="s">
        <v>932</v>
      </c>
      <c r="N4721" t="s">
        <v>937</v>
      </c>
      <c r="O4721" t="s">
        <v>934</v>
      </c>
      <c r="P4721" t="s">
        <v>934</v>
      </c>
      <c r="Q4721" t="s">
        <v>844</v>
      </c>
      <c r="R4721" t="str">
        <f t="shared" si="148"/>
        <v>Weekday</v>
      </c>
      <c r="S4721" s="12">
        <f t="shared" si="147"/>
        <v>41747</v>
      </c>
    </row>
    <row r="4722" spans="1:19" x14ac:dyDescent="0.25">
      <c r="A4722" t="s">
        <v>593</v>
      </c>
      <c r="B4722" t="s">
        <v>723</v>
      </c>
      <c r="C4722">
        <v>20146042697</v>
      </c>
      <c r="D4722">
        <v>71</v>
      </c>
      <c r="E4722" t="s">
        <v>87</v>
      </c>
      <c r="G4722">
        <v>17.53</v>
      </c>
      <c r="H4722">
        <v>2014</v>
      </c>
      <c r="I4722">
        <v>4</v>
      </c>
      <c r="J4722">
        <v>20</v>
      </c>
      <c r="K4722">
        <v>3</v>
      </c>
      <c r="M4722" t="s">
        <v>935</v>
      </c>
      <c r="N4722" t="s">
        <v>933</v>
      </c>
      <c r="O4722" t="s">
        <v>934</v>
      </c>
      <c r="P4722" t="s">
        <v>934</v>
      </c>
      <c r="Q4722" t="s">
        <v>800</v>
      </c>
      <c r="R4722" t="str">
        <f t="shared" si="148"/>
        <v>Weekend</v>
      </c>
      <c r="S4722" s="12">
        <f t="shared" si="147"/>
        <v>41749</v>
      </c>
    </row>
    <row r="4723" spans="1:19" x14ac:dyDescent="0.25">
      <c r="A4723" t="s">
        <v>593</v>
      </c>
      <c r="B4723" t="s">
        <v>594</v>
      </c>
      <c r="C4723">
        <v>20146042704</v>
      </c>
      <c r="D4723">
        <v>70</v>
      </c>
      <c r="E4723" t="s">
        <v>87</v>
      </c>
      <c r="G4723">
        <v>8.93</v>
      </c>
      <c r="H4723">
        <v>2014</v>
      </c>
      <c r="I4723">
        <v>4</v>
      </c>
      <c r="J4723">
        <v>18</v>
      </c>
      <c r="K4723">
        <v>18</v>
      </c>
      <c r="M4723" t="s">
        <v>932</v>
      </c>
      <c r="N4723" t="s">
        <v>933</v>
      </c>
      <c r="O4723" t="s">
        <v>934</v>
      </c>
      <c r="P4723" t="s">
        <v>934</v>
      </c>
      <c r="Q4723" t="s">
        <v>608</v>
      </c>
      <c r="R4723" t="str">
        <f t="shared" si="148"/>
        <v>Weekday</v>
      </c>
      <c r="S4723" s="12">
        <f t="shared" si="147"/>
        <v>41747</v>
      </c>
    </row>
    <row r="4724" spans="1:19" x14ac:dyDescent="0.25">
      <c r="A4724" t="s">
        <v>593</v>
      </c>
      <c r="B4724" t="s">
        <v>594</v>
      </c>
      <c r="C4724">
        <v>20146042733</v>
      </c>
      <c r="D4724">
        <v>70</v>
      </c>
      <c r="E4724" t="s">
        <v>62</v>
      </c>
      <c r="G4724">
        <v>11.32</v>
      </c>
      <c r="H4724">
        <v>2014</v>
      </c>
      <c r="I4724">
        <v>4</v>
      </c>
      <c r="J4724">
        <v>20</v>
      </c>
      <c r="K4724">
        <v>16</v>
      </c>
      <c r="M4724" t="s">
        <v>932</v>
      </c>
      <c r="N4724" t="s">
        <v>933</v>
      </c>
      <c r="O4724" t="s">
        <v>934</v>
      </c>
      <c r="P4724" t="s">
        <v>934</v>
      </c>
      <c r="Q4724" t="s">
        <v>627</v>
      </c>
      <c r="R4724" t="str">
        <f t="shared" si="148"/>
        <v>Weekend</v>
      </c>
      <c r="S4724" s="12">
        <f t="shared" si="147"/>
        <v>41749</v>
      </c>
    </row>
    <row r="4725" spans="1:19" x14ac:dyDescent="0.25">
      <c r="A4725" t="s">
        <v>593</v>
      </c>
      <c r="B4725" t="s">
        <v>594</v>
      </c>
      <c r="C4725">
        <v>20146042964</v>
      </c>
      <c r="D4725">
        <v>70</v>
      </c>
      <c r="E4725" t="s">
        <v>62</v>
      </c>
      <c r="G4725">
        <v>12.44</v>
      </c>
      <c r="H4725">
        <v>2014</v>
      </c>
      <c r="I4725">
        <v>4</v>
      </c>
      <c r="J4725">
        <v>21</v>
      </c>
      <c r="K4725">
        <v>7</v>
      </c>
      <c r="M4725" t="s">
        <v>932</v>
      </c>
      <c r="N4725" t="s">
        <v>936</v>
      </c>
      <c r="O4725" t="s">
        <v>934</v>
      </c>
      <c r="P4725" t="s">
        <v>934</v>
      </c>
      <c r="R4725" t="str">
        <f t="shared" si="148"/>
        <v>Weekday</v>
      </c>
      <c r="S4725" s="12">
        <f t="shared" si="147"/>
        <v>41750</v>
      </c>
    </row>
    <row r="4726" spans="1:19" x14ac:dyDescent="0.25">
      <c r="A4726" t="s">
        <v>593</v>
      </c>
      <c r="B4726" t="s">
        <v>594</v>
      </c>
      <c r="C4726">
        <v>20146042974</v>
      </c>
      <c r="D4726">
        <v>70</v>
      </c>
      <c r="E4726" t="s">
        <v>87</v>
      </c>
      <c r="G4726">
        <v>16.239999999999998</v>
      </c>
      <c r="H4726">
        <v>2014</v>
      </c>
      <c r="I4726">
        <v>3</v>
      </c>
      <c r="J4726">
        <v>18</v>
      </c>
      <c r="K4726">
        <v>8</v>
      </c>
      <c r="M4726" t="s">
        <v>932</v>
      </c>
      <c r="N4726" t="s">
        <v>933</v>
      </c>
      <c r="O4726" t="s">
        <v>934</v>
      </c>
      <c r="P4726" t="s">
        <v>934</v>
      </c>
      <c r="R4726" t="str">
        <f t="shared" si="148"/>
        <v>Weekday</v>
      </c>
      <c r="S4726" s="12">
        <f t="shared" si="147"/>
        <v>41716</v>
      </c>
    </row>
    <row r="4727" spans="1:19" x14ac:dyDescent="0.25">
      <c r="A4727" t="s">
        <v>593</v>
      </c>
      <c r="B4727" t="s">
        <v>723</v>
      </c>
      <c r="C4727">
        <v>20146043013</v>
      </c>
      <c r="D4727">
        <v>71</v>
      </c>
      <c r="E4727" t="s">
        <v>62</v>
      </c>
      <c r="G4727">
        <v>16</v>
      </c>
      <c r="H4727">
        <v>2014</v>
      </c>
      <c r="I4727">
        <v>4</v>
      </c>
      <c r="J4727">
        <v>18</v>
      </c>
      <c r="K4727">
        <v>21</v>
      </c>
      <c r="M4727" t="s">
        <v>932</v>
      </c>
      <c r="N4727" t="s">
        <v>933</v>
      </c>
      <c r="O4727" t="s">
        <v>934</v>
      </c>
      <c r="P4727" t="s">
        <v>934</v>
      </c>
      <c r="Q4727" t="s">
        <v>946</v>
      </c>
      <c r="R4727" t="str">
        <f t="shared" si="148"/>
        <v>Weekday</v>
      </c>
      <c r="S4727" s="12">
        <f t="shared" si="147"/>
        <v>41747</v>
      </c>
    </row>
    <row r="4728" spans="1:19" x14ac:dyDescent="0.25">
      <c r="A4728" t="s">
        <v>593</v>
      </c>
      <c r="B4728" t="s">
        <v>723</v>
      </c>
      <c r="C4728">
        <v>20146043015</v>
      </c>
      <c r="D4728">
        <v>71</v>
      </c>
      <c r="E4728" t="s">
        <v>87</v>
      </c>
      <c r="G4728">
        <v>16.100000000000001</v>
      </c>
      <c r="H4728">
        <v>2014</v>
      </c>
      <c r="I4728">
        <v>4</v>
      </c>
      <c r="J4728">
        <v>19</v>
      </c>
      <c r="K4728">
        <v>13</v>
      </c>
      <c r="M4728" t="s">
        <v>932</v>
      </c>
      <c r="N4728" t="s">
        <v>933</v>
      </c>
      <c r="O4728" t="s">
        <v>934</v>
      </c>
      <c r="P4728" t="s">
        <v>934</v>
      </c>
      <c r="Q4728" t="s">
        <v>809</v>
      </c>
      <c r="R4728" t="str">
        <f t="shared" si="148"/>
        <v>Weekend</v>
      </c>
      <c r="S4728" s="12">
        <f t="shared" si="147"/>
        <v>41748</v>
      </c>
    </row>
    <row r="4729" spans="1:19" x14ac:dyDescent="0.25">
      <c r="A4729" t="s">
        <v>593</v>
      </c>
      <c r="B4729" t="s">
        <v>594</v>
      </c>
      <c r="C4729">
        <v>20146043250</v>
      </c>
      <c r="D4729">
        <v>70</v>
      </c>
      <c r="E4729" t="s">
        <v>87</v>
      </c>
      <c r="G4729">
        <v>19.32</v>
      </c>
      <c r="H4729">
        <v>2014</v>
      </c>
      <c r="I4729">
        <v>4</v>
      </c>
      <c r="J4729">
        <v>22</v>
      </c>
      <c r="K4729">
        <v>7</v>
      </c>
      <c r="M4729" t="s">
        <v>932</v>
      </c>
      <c r="N4729" t="s">
        <v>933</v>
      </c>
      <c r="O4729" t="s">
        <v>934</v>
      </c>
      <c r="P4729" t="s">
        <v>934</v>
      </c>
      <c r="Q4729" t="s">
        <v>699</v>
      </c>
      <c r="R4729" t="str">
        <f t="shared" si="148"/>
        <v>Weekday</v>
      </c>
      <c r="S4729" s="12">
        <f t="shared" si="147"/>
        <v>41751</v>
      </c>
    </row>
    <row r="4730" spans="1:19" x14ac:dyDescent="0.25">
      <c r="A4730" t="s">
        <v>593</v>
      </c>
      <c r="B4730" t="s">
        <v>723</v>
      </c>
      <c r="C4730">
        <v>20146043393</v>
      </c>
      <c r="D4730">
        <v>71</v>
      </c>
      <c r="E4730" t="s">
        <v>87</v>
      </c>
      <c r="G4730">
        <v>18.100000000000001</v>
      </c>
      <c r="H4730">
        <v>2014</v>
      </c>
      <c r="I4730">
        <v>4</v>
      </c>
      <c r="J4730">
        <v>16</v>
      </c>
      <c r="K4730">
        <v>7</v>
      </c>
      <c r="M4730" t="s">
        <v>932</v>
      </c>
      <c r="N4730" t="s">
        <v>933</v>
      </c>
      <c r="O4730" t="s">
        <v>934</v>
      </c>
      <c r="P4730" t="s">
        <v>934</v>
      </c>
      <c r="Q4730" t="s">
        <v>794</v>
      </c>
      <c r="R4730" t="str">
        <f t="shared" si="148"/>
        <v>Weekday</v>
      </c>
      <c r="S4730" s="12">
        <f t="shared" si="147"/>
        <v>41745</v>
      </c>
    </row>
    <row r="4731" spans="1:19" x14ac:dyDescent="0.25">
      <c r="A4731" t="s">
        <v>593</v>
      </c>
      <c r="B4731" t="s">
        <v>594</v>
      </c>
      <c r="C4731">
        <v>20146043397</v>
      </c>
      <c r="D4731">
        <v>70</v>
      </c>
      <c r="E4731" t="s">
        <v>62</v>
      </c>
      <c r="G4731">
        <v>13.95</v>
      </c>
      <c r="H4731">
        <v>2014</v>
      </c>
      <c r="I4731">
        <v>4</v>
      </c>
      <c r="J4731">
        <v>21</v>
      </c>
      <c r="K4731">
        <v>17</v>
      </c>
      <c r="M4731" t="s">
        <v>932</v>
      </c>
      <c r="N4731" t="s">
        <v>933</v>
      </c>
      <c r="O4731" t="s">
        <v>934</v>
      </c>
      <c r="P4731" t="s">
        <v>934</v>
      </c>
      <c r="R4731" t="str">
        <f t="shared" si="148"/>
        <v>Weekday</v>
      </c>
      <c r="S4731" s="12">
        <f t="shared" si="147"/>
        <v>41750</v>
      </c>
    </row>
    <row r="4732" spans="1:19" x14ac:dyDescent="0.25">
      <c r="A4732" t="s">
        <v>593</v>
      </c>
      <c r="B4732" t="s">
        <v>594</v>
      </c>
      <c r="C4732">
        <v>20146043593</v>
      </c>
      <c r="D4732">
        <v>70</v>
      </c>
      <c r="E4732" t="s">
        <v>87</v>
      </c>
      <c r="G4732">
        <v>19.32</v>
      </c>
      <c r="H4732">
        <v>2014</v>
      </c>
      <c r="I4732">
        <v>2</v>
      </c>
      <c r="J4732">
        <v>11</v>
      </c>
      <c r="K4732">
        <v>6</v>
      </c>
      <c r="M4732" t="s">
        <v>932</v>
      </c>
      <c r="N4732" t="s">
        <v>933</v>
      </c>
      <c r="O4732" t="s">
        <v>934</v>
      </c>
      <c r="P4732" t="s">
        <v>934</v>
      </c>
      <c r="Q4732" t="s">
        <v>699</v>
      </c>
      <c r="R4732" t="str">
        <f t="shared" si="148"/>
        <v>Weekday</v>
      </c>
      <c r="S4732" s="12">
        <f t="shared" si="147"/>
        <v>41681</v>
      </c>
    </row>
    <row r="4733" spans="1:19" x14ac:dyDescent="0.25">
      <c r="A4733" t="s">
        <v>593</v>
      </c>
      <c r="B4733" t="s">
        <v>723</v>
      </c>
      <c r="C4733">
        <v>20146043715</v>
      </c>
      <c r="D4733">
        <v>71</v>
      </c>
      <c r="E4733" t="s">
        <v>87</v>
      </c>
      <c r="G4733">
        <v>15.6</v>
      </c>
      <c r="H4733">
        <v>2014</v>
      </c>
      <c r="I4733">
        <v>4</v>
      </c>
      <c r="J4733">
        <v>22</v>
      </c>
      <c r="K4733">
        <v>18</v>
      </c>
      <c r="M4733" t="s">
        <v>932</v>
      </c>
      <c r="N4733" t="s">
        <v>933</v>
      </c>
      <c r="O4733" t="s">
        <v>934</v>
      </c>
      <c r="P4733" t="s">
        <v>934</v>
      </c>
      <c r="Q4733" t="s">
        <v>946</v>
      </c>
      <c r="R4733" t="str">
        <f t="shared" si="148"/>
        <v>Weekday</v>
      </c>
      <c r="S4733" s="12">
        <f t="shared" si="147"/>
        <v>41751</v>
      </c>
    </row>
    <row r="4734" spans="1:19" x14ac:dyDescent="0.25">
      <c r="A4734" t="s">
        <v>593</v>
      </c>
      <c r="B4734" t="s">
        <v>723</v>
      </c>
      <c r="C4734">
        <v>20146043716</v>
      </c>
      <c r="D4734">
        <v>71</v>
      </c>
      <c r="E4734" t="s">
        <v>62</v>
      </c>
      <c r="G4734">
        <v>15.8</v>
      </c>
      <c r="H4734">
        <v>2014</v>
      </c>
      <c r="I4734">
        <v>4</v>
      </c>
      <c r="J4734">
        <v>22</v>
      </c>
      <c r="K4734">
        <v>18</v>
      </c>
      <c r="M4734" t="s">
        <v>932</v>
      </c>
      <c r="N4734" t="s">
        <v>933</v>
      </c>
      <c r="O4734" t="s">
        <v>934</v>
      </c>
      <c r="P4734" t="s">
        <v>934</v>
      </c>
      <c r="Q4734" t="s">
        <v>946</v>
      </c>
      <c r="R4734" t="str">
        <f t="shared" si="148"/>
        <v>Weekday</v>
      </c>
      <c r="S4734" s="12">
        <f t="shared" si="147"/>
        <v>41751</v>
      </c>
    </row>
    <row r="4735" spans="1:19" x14ac:dyDescent="0.25">
      <c r="A4735" t="s">
        <v>593</v>
      </c>
      <c r="B4735" t="s">
        <v>594</v>
      </c>
      <c r="C4735">
        <v>20146043718</v>
      </c>
      <c r="D4735">
        <v>70</v>
      </c>
      <c r="E4735" t="s">
        <v>62</v>
      </c>
      <c r="G4735">
        <v>12.96</v>
      </c>
      <c r="H4735">
        <v>2014</v>
      </c>
      <c r="I4735">
        <v>4</v>
      </c>
      <c r="J4735">
        <v>22</v>
      </c>
      <c r="K4735">
        <v>16</v>
      </c>
      <c r="M4735" t="s">
        <v>932</v>
      </c>
      <c r="N4735" t="s">
        <v>936</v>
      </c>
      <c r="O4735" t="s">
        <v>934</v>
      </c>
      <c r="P4735" t="s">
        <v>934</v>
      </c>
      <c r="R4735" t="str">
        <f t="shared" si="148"/>
        <v>Weekday</v>
      </c>
      <c r="S4735" s="12">
        <f t="shared" si="147"/>
        <v>41751</v>
      </c>
    </row>
    <row r="4736" spans="1:19" x14ac:dyDescent="0.25">
      <c r="A4736" t="s">
        <v>593</v>
      </c>
      <c r="B4736" t="s">
        <v>594</v>
      </c>
      <c r="C4736">
        <v>20146043721</v>
      </c>
      <c r="D4736">
        <v>70</v>
      </c>
      <c r="E4736" t="s">
        <v>87</v>
      </c>
      <c r="G4736">
        <v>9.68</v>
      </c>
      <c r="H4736">
        <v>2014</v>
      </c>
      <c r="I4736">
        <v>4</v>
      </c>
      <c r="J4736">
        <v>22</v>
      </c>
      <c r="K4736">
        <v>13</v>
      </c>
      <c r="M4736" t="s">
        <v>935</v>
      </c>
      <c r="N4736" t="s">
        <v>933</v>
      </c>
      <c r="O4736" t="s">
        <v>934</v>
      </c>
      <c r="P4736" t="s">
        <v>934</v>
      </c>
      <c r="R4736" t="str">
        <f t="shared" si="148"/>
        <v>Weekday</v>
      </c>
      <c r="S4736" s="12">
        <f t="shared" si="147"/>
        <v>41751</v>
      </c>
    </row>
    <row r="4737" spans="1:19" x14ac:dyDescent="0.25">
      <c r="A4737" t="s">
        <v>593</v>
      </c>
      <c r="B4737" t="s">
        <v>594</v>
      </c>
      <c r="C4737">
        <v>20146043722</v>
      </c>
      <c r="D4737">
        <v>70</v>
      </c>
      <c r="E4737" t="s">
        <v>62</v>
      </c>
      <c r="G4737">
        <v>13.45</v>
      </c>
      <c r="H4737">
        <v>2014</v>
      </c>
      <c r="I4737">
        <v>4</v>
      </c>
      <c r="J4737">
        <v>22</v>
      </c>
      <c r="K4737">
        <v>15</v>
      </c>
      <c r="M4737" t="s">
        <v>935</v>
      </c>
      <c r="N4737" t="s">
        <v>933</v>
      </c>
      <c r="O4737" t="s">
        <v>934</v>
      </c>
      <c r="P4737" t="s">
        <v>934</v>
      </c>
      <c r="R4737" t="str">
        <f t="shared" si="148"/>
        <v>Weekday</v>
      </c>
      <c r="S4737" s="12">
        <f t="shared" si="147"/>
        <v>41751</v>
      </c>
    </row>
    <row r="4738" spans="1:19" x14ac:dyDescent="0.25">
      <c r="A4738" t="s">
        <v>593</v>
      </c>
      <c r="B4738" t="s">
        <v>594</v>
      </c>
      <c r="C4738">
        <v>20146043726</v>
      </c>
      <c r="D4738">
        <v>70</v>
      </c>
      <c r="E4738" t="s">
        <v>87</v>
      </c>
      <c r="G4738">
        <v>17.190000000000001</v>
      </c>
      <c r="H4738">
        <v>2014</v>
      </c>
      <c r="I4738">
        <v>4</v>
      </c>
      <c r="J4738">
        <v>22</v>
      </c>
      <c r="K4738">
        <v>16</v>
      </c>
      <c r="M4738" t="s">
        <v>932</v>
      </c>
      <c r="N4738" t="s">
        <v>933</v>
      </c>
      <c r="O4738" t="s">
        <v>934</v>
      </c>
      <c r="P4738" t="s">
        <v>934</v>
      </c>
      <c r="Q4738" t="s">
        <v>717</v>
      </c>
      <c r="R4738" t="str">
        <f t="shared" si="148"/>
        <v>Weekday</v>
      </c>
      <c r="S4738" s="12">
        <f t="shared" si="147"/>
        <v>41751</v>
      </c>
    </row>
    <row r="4739" spans="1:19" x14ac:dyDescent="0.25">
      <c r="A4739" t="s">
        <v>593</v>
      </c>
      <c r="B4739" t="s">
        <v>594</v>
      </c>
      <c r="C4739">
        <v>20146043735</v>
      </c>
      <c r="D4739">
        <v>70</v>
      </c>
      <c r="E4739" t="s">
        <v>62</v>
      </c>
      <c r="G4739">
        <v>13.09</v>
      </c>
      <c r="H4739">
        <v>2014</v>
      </c>
      <c r="I4739">
        <v>4</v>
      </c>
      <c r="J4739">
        <v>17</v>
      </c>
      <c r="K4739">
        <v>7</v>
      </c>
      <c r="M4739" t="s">
        <v>932</v>
      </c>
      <c r="N4739" t="s">
        <v>933</v>
      </c>
      <c r="O4739" t="s">
        <v>934</v>
      </c>
      <c r="P4739" t="s">
        <v>934</v>
      </c>
      <c r="R4739" t="str">
        <f t="shared" si="148"/>
        <v>Weekday</v>
      </c>
      <c r="S4739" s="12">
        <f t="shared" ref="S4739:S4802" si="149">DATE(H4739,I4739,J4739)</f>
        <v>41746</v>
      </c>
    </row>
    <row r="4740" spans="1:19" x14ac:dyDescent="0.25">
      <c r="A4740" t="s">
        <v>593</v>
      </c>
      <c r="B4740" t="s">
        <v>723</v>
      </c>
      <c r="C4740">
        <v>20146044063</v>
      </c>
      <c r="D4740">
        <v>71</v>
      </c>
      <c r="E4740" t="s">
        <v>62</v>
      </c>
      <c r="G4740">
        <v>14.19</v>
      </c>
      <c r="H4740">
        <v>2014</v>
      </c>
      <c r="I4740">
        <v>4</v>
      </c>
      <c r="J4740">
        <v>22</v>
      </c>
      <c r="K4740">
        <v>22</v>
      </c>
      <c r="M4740" t="s">
        <v>932</v>
      </c>
      <c r="N4740" t="s">
        <v>937</v>
      </c>
      <c r="O4740" t="s">
        <v>938</v>
      </c>
      <c r="P4740" t="s">
        <v>934</v>
      </c>
      <c r="Q4740" t="s">
        <v>753</v>
      </c>
      <c r="R4740" t="str">
        <f t="shared" si="148"/>
        <v>Weekday</v>
      </c>
      <c r="S4740" s="12">
        <f t="shared" si="149"/>
        <v>41751</v>
      </c>
    </row>
    <row r="4741" spans="1:19" x14ac:dyDescent="0.25">
      <c r="A4741" t="s">
        <v>593</v>
      </c>
      <c r="B4741" t="s">
        <v>723</v>
      </c>
      <c r="C4741">
        <v>20146044066</v>
      </c>
      <c r="D4741">
        <v>71</v>
      </c>
      <c r="E4741" t="s">
        <v>87</v>
      </c>
      <c r="G4741">
        <v>15.7</v>
      </c>
      <c r="H4741">
        <v>2014</v>
      </c>
      <c r="I4741">
        <v>4</v>
      </c>
      <c r="J4741">
        <v>23</v>
      </c>
      <c r="K4741">
        <v>12</v>
      </c>
      <c r="M4741" t="s">
        <v>932</v>
      </c>
      <c r="N4741" t="s">
        <v>933</v>
      </c>
      <c r="O4741" t="s">
        <v>934</v>
      </c>
      <c r="P4741" t="s">
        <v>934</v>
      </c>
      <c r="Q4741" t="s">
        <v>946</v>
      </c>
      <c r="R4741" t="str">
        <f t="shared" ref="R4741:R4804" si="150">IF(WEEKDAY(DATE(H4741,I4741,J4741),2)&lt;6,"Weekday","Weekend")</f>
        <v>Weekday</v>
      </c>
      <c r="S4741" s="12">
        <f t="shared" si="149"/>
        <v>41752</v>
      </c>
    </row>
    <row r="4742" spans="1:19" x14ac:dyDescent="0.25">
      <c r="A4742" t="s">
        <v>593</v>
      </c>
      <c r="B4742" t="s">
        <v>723</v>
      </c>
      <c r="C4742">
        <v>20146044246</v>
      </c>
      <c r="D4742">
        <v>71</v>
      </c>
      <c r="E4742" t="s">
        <v>62</v>
      </c>
      <c r="G4742">
        <v>15.79</v>
      </c>
      <c r="H4742">
        <v>2014</v>
      </c>
      <c r="I4742">
        <v>4</v>
      </c>
      <c r="J4742">
        <v>24</v>
      </c>
      <c r="K4742">
        <v>8</v>
      </c>
      <c r="M4742" t="s">
        <v>932</v>
      </c>
      <c r="N4742" t="s">
        <v>933</v>
      </c>
      <c r="O4742" t="s">
        <v>934</v>
      </c>
      <c r="P4742" t="s">
        <v>934</v>
      </c>
      <c r="Q4742" t="s">
        <v>946</v>
      </c>
      <c r="R4742" t="str">
        <f t="shared" si="150"/>
        <v>Weekday</v>
      </c>
      <c r="S4742" s="12">
        <f t="shared" si="149"/>
        <v>41753</v>
      </c>
    </row>
    <row r="4743" spans="1:19" x14ac:dyDescent="0.25">
      <c r="A4743" t="s">
        <v>593</v>
      </c>
      <c r="B4743" t="s">
        <v>594</v>
      </c>
      <c r="C4743">
        <v>20146044429</v>
      </c>
      <c r="D4743">
        <v>70</v>
      </c>
      <c r="E4743" t="s">
        <v>62</v>
      </c>
      <c r="G4743">
        <v>13.7</v>
      </c>
      <c r="H4743">
        <v>2014</v>
      </c>
      <c r="I4743">
        <v>4</v>
      </c>
      <c r="J4743">
        <v>11</v>
      </c>
      <c r="K4743">
        <v>15</v>
      </c>
      <c r="M4743" t="s">
        <v>932</v>
      </c>
      <c r="N4743" t="s">
        <v>933</v>
      </c>
      <c r="O4743" t="s">
        <v>934</v>
      </c>
      <c r="P4743" t="s">
        <v>934</v>
      </c>
      <c r="R4743" t="str">
        <f t="shared" si="150"/>
        <v>Weekday</v>
      </c>
      <c r="S4743" s="12">
        <f t="shared" si="149"/>
        <v>41740</v>
      </c>
    </row>
    <row r="4744" spans="1:19" x14ac:dyDescent="0.25">
      <c r="A4744" t="s">
        <v>593</v>
      </c>
      <c r="B4744" t="s">
        <v>594</v>
      </c>
      <c r="C4744">
        <v>20146044430</v>
      </c>
      <c r="D4744">
        <v>70</v>
      </c>
      <c r="E4744" t="s">
        <v>87</v>
      </c>
      <c r="G4744">
        <v>16.670000000000002</v>
      </c>
      <c r="H4744">
        <v>2014</v>
      </c>
      <c r="I4744">
        <v>4</v>
      </c>
      <c r="J4744">
        <v>12</v>
      </c>
      <c r="K4744">
        <v>13</v>
      </c>
      <c r="M4744" t="s">
        <v>932</v>
      </c>
      <c r="N4744" t="s">
        <v>933</v>
      </c>
      <c r="O4744" t="s">
        <v>934</v>
      </c>
      <c r="P4744" t="s">
        <v>934</v>
      </c>
      <c r="Q4744" t="s">
        <v>721</v>
      </c>
      <c r="R4744" t="str">
        <f t="shared" si="150"/>
        <v>Weekend</v>
      </c>
      <c r="S4744" s="12">
        <f t="shared" si="149"/>
        <v>41741</v>
      </c>
    </row>
    <row r="4745" spans="1:19" x14ac:dyDescent="0.25">
      <c r="A4745" t="s">
        <v>593</v>
      </c>
      <c r="B4745" t="s">
        <v>594</v>
      </c>
      <c r="C4745">
        <v>20146044454</v>
      </c>
      <c r="D4745">
        <v>70</v>
      </c>
      <c r="E4745" t="s">
        <v>62</v>
      </c>
      <c r="G4745">
        <v>14.27</v>
      </c>
      <c r="H4745">
        <v>2014</v>
      </c>
      <c r="I4745">
        <v>4</v>
      </c>
      <c r="J4745">
        <v>24</v>
      </c>
      <c r="K4745">
        <v>20</v>
      </c>
      <c r="M4745" t="s">
        <v>935</v>
      </c>
      <c r="N4745" t="s">
        <v>933</v>
      </c>
      <c r="O4745" t="s">
        <v>934</v>
      </c>
      <c r="P4745" t="s">
        <v>934</v>
      </c>
      <c r="R4745" t="str">
        <f t="shared" si="150"/>
        <v>Weekday</v>
      </c>
      <c r="S4745" s="12">
        <f t="shared" si="149"/>
        <v>41753</v>
      </c>
    </row>
    <row r="4746" spans="1:19" x14ac:dyDescent="0.25">
      <c r="A4746" t="s">
        <v>593</v>
      </c>
      <c r="B4746" t="s">
        <v>594</v>
      </c>
      <c r="C4746">
        <v>20146044458</v>
      </c>
      <c r="D4746">
        <v>70</v>
      </c>
      <c r="E4746" t="s">
        <v>62</v>
      </c>
      <c r="G4746">
        <v>14.59</v>
      </c>
      <c r="H4746">
        <v>2014</v>
      </c>
      <c r="I4746">
        <v>4</v>
      </c>
      <c r="J4746">
        <v>24</v>
      </c>
      <c r="K4746">
        <v>13</v>
      </c>
      <c r="M4746" t="s">
        <v>932</v>
      </c>
      <c r="N4746" t="s">
        <v>936</v>
      </c>
      <c r="O4746" t="s">
        <v>938</v>
      </c>
      <c r="P4746" t="s">
        <v>934</v>
      </c>
      <c r="R4746" t="str">
        <f t="shared" si="150"/>
        <v>Weekday</v>
      </c>
      <c r="S4746" s="12">
        <f t="shared" si="149"/>
        <v>41753</v>
      </c>
    </row>
    <row r="4747" spans="1:19" x14ac:dyDescent="0.25">
      <c r="A4747" t="s">
        <v>593</v>
      </c>
      <c r="B4747" t="s">
        <v>723</v>
      </c>
      <c r="C4747">
        <v>20146044493</v>
      </c>
      <c r="D4747">
        <v>71</v>
      </c>
      <c r="E4747" t="s">
        <v>87</v>
      </c>
      <c r="G4747">
        <v>15.4</v>
      </c>
      <c r="H4747">
        <v>2014</v>
      </c>
      <c r="I4747">
        <v>4</v>
      </c>
      <c r="J4747">
        <v>19</v>
      </c>
      <c r="K4747">
        <v>22</v>
      </c>
      <c r="M4747" t="s">
        <v>935</v>
      </c>
      <c r="N4747" t="s">
        <v>933</v>
      </c>
      <c r="O4747" t="s">
        <v>934</v>
      </c>
      <c r="P4747" t="s">
        <v>934</v>
      </c>
      <c r="Q4747" t="s">
        <v>946</v>
      </c>
      <c r="R4747" t="str">
        <f t="shared" si="150"/>
        <v>Weekend</v>
      </c>
      <c r="S4747" s="12">
        <f t="shared" si="149"/>
        <v>41748</v>
      </c>
    </row>
    <row r="4748" spans="1:19" x14ac:dyDescent="0.25">
      <c r="A4748" t="s">
        <v>593</v>
      </c>
      <c r="B4748" t="s">
        <v>723</v>
      </c>
      <c r="C4748">
        <v>20146044521</v>
      </c>
      <c r="D4748">
        <v>71</v>
      </c>
      <c r="E4748" t="s">
        <v>87</v>
      </c>
      <c r="G4748">
        <v>15.1</v>
      </c>
      <c r="H4748">
        <v>2014</v>
      </c>
      <c r="I4748">
        <v>4</v>
      </c>
      <c r="J4748">
        <v>25</v>
      </c>
      <c r="K4748">
        <v>9</v>
      </c>
      <c r="M4748" t="s">
        <v>932</v>
      </c>
      <c r="N4748" t="s">
        <v>933</v>
      </c>
      <c r="O4748" t="s">
        <v>934</v>
      </c>
      <c r="P4748" t="s">
        <v>934</v>
      </c>
      <c r="Q4748" t="s">
        <v>946</v>
      </c>
      <c r="R4748" t="str">
        <f t="shared" si="150"/>
        <v>Weekday</v>
      </c>
      <c r="S4748" s="12">
        <f t="shared" si="149"/>
        <v>41754</v>
      </c>
    </row>
    <row r="4749" spans="1:19" x14ac:dyDescent="0.25">
      <c r="A4749" t="s">
        <v>593</v>
      </c>
      <c r="B4749" t="s">
        <v>723</v>
      </c>
      <c r="C4749">
        <v>20146045338</v>
      </c>
      <c r="D4749">
        <v>71</v>
      </c>
      <c r="E4749" t="s">
        <v>87</v>
      </c>
      <c r="G4749">
        <v>17.93</v>
      </c>
      <c r="H4749">
        <v>2014</v>
      </c>
      <c r="I4749">
        <v>4</v>
      </c>
      <c r="J4749">
        <v>25</v>
      </c>
      <c r="K4749">
        <v>16</v>
      </c>
      <c r="M4749" t="s">
        <v>932</v>
      </c>
      <c r="N4749" t="s">
        <v>937</v>
      </c>
      <c r="O4749" t="s">
        <v>934</v>
      </c>
      <c r="P4749" t="s">
        <v>934</v>
      </c>
      <c r="Q4749" t="s">
        <v>797</v>
      </c>
      <c r="R4749" t="str">
        <f t="shared" si="150"/>
        <v>Weekday</v>
      </c>
      <c r="S4749" s="12">
        <f t="shared" si="149"/>
        <v>41754</v>
      </c>
    </row>
    <row r="4750" spans="1:19" x14ac:dyDescent="0.25">
      <c r="A4750" t="s">
        <v>593</v>
      </c>
      <c r="B4750" t="s">
        <v>594</v>
      </c>
      <c r="C4750">
        <v>20146045441</v>
      </c>
      <c r="D4750">
        <v>70</v>
      </c>
      <c r="E4750" t="s">
        <v>62</v>
      </c>
      <c r="G4750">
        <v>13.05</v>
      </c>
      <c r="H4750">
        <v>2014</v>
      </c>
      <c r="I4750">
        <v>4</v>
      </c>
      <c r="J4750">
        <v>28</v>
      </c>
      <c r="K4750">
        <v>17</v>
      </c>
      <c r="M4750" t="s">
        <v>932</v>
      </c>
      <c r="N4750" t="s">
        <v>933</v>
      </c>
      <c r="O4750" t="s">
        <v>934</v>
      </c>
      <c r="P4750" t="s">
        <v>934</v>
      </c>
      <c r="R4750" t="str">
        <f t="shared" si="150"/>
        <v>Weekday</v>
      </c>
      <c r="S4750" s="12">
        <f t="shared" si="149"/>
        <v>41757</v>
      </c>
    </row>
    <row r="4751" spans="1:19" x14ac:dyDescent="0.25">
      <c r="A4751" t="s">
        <v>593</v>
      </c>
      <c r="B4751" t="s">
        <v>594</v>
      </c>
      <c r="C4751">
        <v>20146045504</v>
      </c>
      <c r="D4751">
        <v>70</v>
      </c>
      <c r="E4751" t="s">
        <v>62</v>
      </c>
      <c r="G4751">
        <v>17.190000000000001</v>
      </c>
      <c r="H4751">
        <v>2014</v>
      </c>
      <c r="I4751">
        <v>4</v>
      </c>
      <c r="J4751">
        <v>25</v>
      </c>
      <c r="K4751">
        <v>9</v>
      </c>
      <c r="M4751" t="s">
        <v>932</v>
      </c>
      <c r="N4751" t="s">
        <v>933</v>
      </c>
      <c r="O4751" t="s">
        <v>934</v>
      </c>
      <c r="P4751" t="s">
        <v>934</v>
      </c>
      <c r="Q4751" t="s">
        <v>669</v>
      </c>
      <c r="R4751" t="str">
        <f t="shared" si="150"/>
        <v>Weekday</v>
      </c>
      <c r="S4751" s="12">
        <f t="shared" si="149"/>
        <v>41754</v>
      </c>
    </row>
    <row r="4752" spans="1:19" x14ac:dyDescent="0.25">
      <c r="A4752" t="s">
        <v>593</v>
      </c>
      <c r="B4752" t="s">
        <v>723</v>
      </c>
      <c r="C4752">
        <v>20146045536</v>
      </c>
      <c r="D4752">
        <v>275</v>
      </c>
      <c r="E4752" t="s">
        <v>87</v>
      </c>
      <c r="G4752">
        <v>32.4</v>
      </c>
      <c r="H4752">
        <v>2014</v>
      </c>
      <c r="I4752">
        <v>4</v>
      </c>
      <c r="J4752">
        <v>23</v>
      </c>
      <c r="K4752">
        <v>15</v>
      </c>
      <c r="M4752" t="s">
        <v>932</v>
      </c>
      <c r="N4752" t="s">
        <v>933</v>
      </c>
      <c r="O4752" t="s">
        <v>934</v>
      </c>
      <c r="P4752" t="s">
        <v>934</v>
      </c>
      <c r="Q4752" t="s">
        <v>897</v>
      </c>
      <c r="R4752" t="str">
        <f t="shared" si="150"/>
        <v>Weekday</v>
      </c>
      <c r="S4752" s="12">
        <f t="shared" si="149"/>
        <v>41752</v>
      </c>
    </row>
    <row r="4753" spans="1:19" x14ac:dyDescent="0.25">
      <c r="A4753" t="s">
        <v>593</v>
      </c>
      <c r="B4753" t="s">
        <v>594</v>
      </c>
      <c r="C4753">
        <v>20146045676</v>
      </c>
      <c r="D4753">
        <v>70</v>
      </c>
      <c r="E4753" t="s">
        <v>62</v>
      </c>
      <c r="G4753">
        <v>14.23</v>
      </c>
      <c r="H4753">
        <v>2014</v>
      </c>
      <c r="I4753">
        <v>4</v>
      </c>
      <c r="J4753">
        <v>23</v>
      </c>
      <c r="K4753">
        <v>9</v>
      </c>
      <c r="M4753" t="s">
        <v>932</v>
      </c>
      <c r="N4753" t="s">
        <v>933</v>
      </c>
      <c r="O4753" t="s">
        <v>934</v>
      </c>
      <c r="P4753" t="s">
        <v>934</v>
      </c>
      <c r="R4753" t="str">
        <f t="shared" si="150"/>
        <v>Weekday</v>
      </c>
      <c r="S4753" s="12">
        <f t="shared" si="149"/>
        <v>41752</v>
      </c>
    </row>
    <row r="4754" spans="1:19" x14ac:dyDescent="0.25">
      <c r="A4754" t="s">
        <v>593</v>
      </c>
      <c r="B4754" t="s">
        <v>594</v>
      </c>
      <c r="C4754">
        <v>20146045677</v>
      </c>
      <c r="D4754">
        <v>70</v>
      </c>
      <c r="E4754" t="s">
        <v>87</v>
      </c>
      <c r="G4754">
        <v>17.37</v>
      </c>
      <c r="H4754">
        <v>2014</v>
      </c>
      <c r="I4754">
        <v>4</v>
      </c>
      <c r="J4754">
        <v>23</v>
      </c>
      <c r="K4754">
        <v>11</v>
      </c>
      <c r="M4754" t="s">
        <v>932</v>
      </c>
      <c r="N4754" t="s">
        <v>933</v>
      </c>
      <c r="O4754" t="s">
        <v>934</v>
      </c>
      <c r="P4754" t="s">
        <v>934</v>
      </c>
      <c r="Q4754" t="s">
        <v>716</v>
      </c>
      <c r="R4754" t="str">
        <f t="shared" si="150"/>
        <v>Weekday</v>
      </c>
      <c r="S4754" s="12">
        <f t="shared" si="149"/>
        <v>41752</v>
      </c>
    </row>
    <row r="4755" spans="1:19" x14ac:dyDescent="0.25">
      <c r="A4755" t="s">
        <v>593</v>
      </c>
      <c r="B4755" t="s">
        <v>594</v>
      </c>
      <c r="C4755">
        <v>20146045740</v>
      </c>
      <c r="D4755">
        <v>70</v>
      </c>
      <c r="E4755" t="s">
        <v>87</v>
      </c>
      <c r="G4755">
        <v>9.7200000000000006</v>
      </c>
      <c r="H4755">
        <v>2014</v>
      </c>
      <c r="I4755">
        <v>4</v>
      </c>
      <c r="J4755">
        <v>29</v>
      </c>
      <c r="K4755">
        <v>12</v>
      </c>
      <c r="M4755" t="s">
        <v>932</v>
      </c>
      <c r="N4755" t="s">
        <v>933</v>
      </c>
      <c r="O4755" t="s">
        <v>934</v>
      </c>
      <c r="P4755" t="s">
        <v>934</v>
      </c>
      <c r="R4755" t="str">
        <f t="shared" si="150"/>
        <v>Weekday</v>
      </c>
      <c r="S4755" s="12">
        <f t="shared" si="149"/>
        <v>41758</v>
      </c>
    </row>
    <row r="4756" spans="1:19" x14ac:dyDescent="0.25">
      <c r="A4756" t="s">
        <v>593</v>
      </c>
      <c r="B4756" t="s">
        <v>723</v>
      </c>
      <c r="C4756">
        <v>20146045774</v>
      </c>
      <c r="D4756">
        <v>71</v>
      </c>
      <c r="E4756" t="s">
        <v>87</v>
      </c>
      <c r="G4756">
        <v>17.48</v>
      </c>
      <c r="H4756">
        <v>2014</v>
      </c>
      <c r="I4756">
        <v>4</v>
      </c>
      <c r="J4756">
        <v>29</v>
      </c>
      <c r="K4756">
        <v>7</v>
      </c>
      <c r="M4756" t="s">
        <v>932</v>
      </c>
      <c r="N4756" t="s">
        <v>933</v>
      </c>
      <c r="O4756" t="s">
        <v>934</v>
      </c>
      <c r="P4756" t="s">
        <v>934</v>
      </c>
      <c r="Q4756" t="s">
        <v>800</v>
      </c>
      <c r="R4756" t="str">
        <f t="shared" si="150"/>
        <v>Weekday</v>
      </c>
      <c r="S4756" s="12">
        <f t="shared" si="149"/>
        <v>41758</v>
      </c>
    </row>
    <row r="4757" spans="1:19" x14ac:dyDescent="0.25">
      <c r="A4757" t="s">
        <v>593</v>
      </c>
      <c r="B4757" t="s">
        <v>594</v>
      </c>
      <c r="C4757">
        <v>20146046053</v>
      </c>
      <c r="D4757">
        <v>70</v>
      </c>
      <c r="E4757" t="s">
        <v>62</v>
      </c>
      <c r="G4757">
        <v>13.78</v>
      </c>
      <c r="H4757">
        <v>2014</v>
      </c>
      <c r="I4757">
        <v>4</v>
      </c>
      <c r="J4757">
        <v>15</v>
      </c>
      <c r="K4757">
        <v>16</v>
      </c>
      <c r="M4757" t="s">
        <v>932</v>
      </c>
      <c r="N4757" t="s">
        <v>933</v>
      </c>
      <c r="O4757" t="s">
        <v>934</v>
      </c>
      <c r="P4757" t="s">
        <v>934</v>
      </c>
      <c r="R4757" t="str">
        <f t="shared" si="150"/>
        <v>Weekday</v>
      </c>
      <c r="S4757" s="12">
        <f t="shared" si="149"/>
        <v>41744</v>
      </c>
    </row>
    <row r="4758" spans="1:19" x14ac:dyDescent="0.25">
      <c r="A4758" t="s">
        <v>593</v>
      </c>
      <c r="B4758" t="s">
        <v>594</v>
      </c>
      <c r="C4758">
        <v>20146046087</v>
      </c>
      <c r="D4758">
        <v>70</v>
      </c>
      <c r="E4758" t="s">
        <v>62</v>
      </c>
      <c r="G4758">
        <v>16.079999999999998</v>
      </c>
      <c r="H4758">
        <v>2014</v>
      </c>
      <c r="I4758">
        <v>4</v>
      </c>
      <c r="J4758">
        <v>30</v>
      </c>
      <c r="K4758">
        <v>8</v>
      </c>
      <c r="M4758" t="s">
        <v>932</v>
      </c>
      <c r="N4758" t="s">
        <v>933</v>
      </c>
      <c r="O4758" t="s">
        <v>934</v>
      </c>
      <c r="P4758" t="s">
        <v>934</v>
      </c>
      <c r="Q4758" t="s">
        <v>657</v>
      </c>
      <c r="R4758" t="str">
        <f t="shared" si="150"/>
        <v>Weekday</v>
      </c>
      <c r="S4758" s="12">
        <f t="shared" si="149"/>
        <v>41759</v>
      </c>
    </row>
    <row r="4759" spans="1:19" x14ac:dyDescent="0.25">
      <c r="A4759" t="s">
        <v>593</v>
      </c>
      <c r="B4759" t="s">
        <v>594</v>
      </c>
      <c r="C4759">
        <v>20146046147</v>
      </c>
      <c r="D4759">
        <v>70</v>
      </c>
      <c r="E4759" t="s">
        <v>87</v>
      </c>
      <c r="G4759">
        <v>14.17</v>
      </c>
      <c r="H4759">
        <v>2014</v>
      </c>
      <c r="I4759">
        <v>4</v>
      </c>
      <c r="J4759">
        <v>30</v>
      </c>
      <c r="K4759">
        <v>17</v>
      </c>
      <c r="M4759" t="s">
        <v>932</v>
      </c>
      <c r="N4759" t="s">
        <v>933</v>
      </c>
      <c r="O4759" t="s">
        <v>934</v>
      </c>
      <c r="P4759" t="s">
        <v>934</v>
      </c>
      <c r="R4759" t="str">
        <f t="shared" si="150"/>
        <v>Weekday</v>
      </c>
      <c r="S4759" s="12">
        <f t="shared" si="149"/>
        <v>41759</v>
      </c>
    </row>
    <row r="4760" spans="1:19" x14ac:dyDescent="0.25">
      <c r="A4760" t="s">
        <v>593</v>
      </c>
      <c r="B4760" t="s">
        <v>594</v>
      </c>
      <c r="C4760">
        <v>20146046246</v>
      </c>
      <c r="D4760">
        <v>70</v>
      </c>
      <c r="E4760" t="s">
        <v>62</v>
      </c>
      <c r="G4760">
        <v>7.95</v>
      </c>
      <c r="H4760">
        <v>2014</v>
      </c>
      <c r="I4760">
        <v>4</v>
      </c>
      <c r="J4760">
        <v>30</v>
      </c>
      <c r="K4760">
        <v>21</v>
      </c>
      <c r="M4760" t="s">
        <v>932</v>
      </c>
      <c r="N4760" t="s">
        <v>933</v>
      </c>
      <c r="O4760" t="s">
        <v>934</v>
      </c>
      <c r="P4760" t="s">
        <v>934</v>
      </c>
      <c r="R4760" t="str">
        <f t="shared" si="150"/>
        <v>Weekday</v>
      </c>
      <c r="S4760" s="12">
        <f t="shared" si="149"/>
        <v>41759</v>
      </c>
    </row>
    <row r="4761" spans="1:19" x14ac:dyDescent="0.25">
      <c r="A4761" t="s">
        <v>593</v>
      </c>
      <c r="B4761" t="s">
        <v>594</v>
      </c>
      <c r="C4761">
        <v>20146046489</v>
      </c>
      <c r="D4761">
        <v>70</v>
      </c>
      <c r="E4761" t="s">
        <v>62</v>
      </c>
      <c r="G4761">
        <v>18.91</v>
      </c>
      <c r="H4761">
        <v>2014</v>
      </c>
      <c r="I4761">
        <v>4</v>
      </c>
      <c r="J4761">
        <v>28</v>
      </c>
      <c r="K4761">
        <v>19</v>
      </c>
      <c r="M4761" t="s">
        <v>932</v>
      </c>
      <c r="N4761" t="s">
        <v>939</v>
      </c>
      <c r="O4761" t="s">
        <v>934</v>
      </c>
      <c r="P4761" t="s">
        <v>934</v>
      </c>
      <c r="Q4761" t="s">
        <v>687</v>
      </c>
      <c r="R4761" t="str">
        <f t="shared" si="150"/>
        <v>Weekday</v>
      </c>
      <c r="S4761" s="12">
        <f t="shared" si="149"/>
        <v>41757</v>
      </c>
    </row>
    <row r="4762" spans="1:19" x14ac:dyDescent="0.25">
      <c r="A4762" t="s">
        <v>593</v>
      </c>
      <c r="B4762" t="s">
        <v>594</v>
      </c>
      <c r="C4762">
        <v>20146046496</v>
      </c>
      <c r="D4762">
        <v>70</v>
      </c>
      <c r="E4762" t="s">
        <v>62</v>
      </c>
      <c r="G4762">
        <v>14.83</v>
      </c>
      <c r="H4762">
        <v>2014</v>
      </c>
      <c r="I4762">
        <v>4</v>
      </c>
      <c r="J4762">
        <v>23</v>
      </c>
      <c r="K4762">
        <v>18</v>
      </c>
      <c r="M4762" t="s">
        <v>935</v>
      </c>
      <c r="N4762" t="s">
        <v>933</v>
      </c>
      <c r="O4762" t="s">
        <v>934</v>
      </c>
      <c r="P4762" t="s">
        <v>934</v>
      </c>
      <c r="R4762" t="str">
        <f t="shared" si="150"/>
        <v>Weekday</v>
      </c>
      <c r="S4762" s="12">
        <f t="shared" si="149"/>
        <v>41752</v>
      </c>
    </row>
    <row r="4763" spans="1:19" x14ac:dyDescent="0.25">
      <c r="A4763" t="s">
        <v>593</v>
      </c>
      <c r="B4763" t="s">
        <v>594</v>
      </c>
      <c r="C4763">
        <v>20146046501</v>
      </c>
      <c r="D4763">
        <v>70</v>
      </c>
      <c r="E4763" t="s">
        <v>87</v>
      </c>
      <c r="G4763">
        <v>15.21</v>
      </c>
      <c r="H4763">
        <v>2014</v>
      </c>
      <c r="I4763">
        <v>4</v>
      </c>
      <c r="J4763">
        <v>24</v>
      </c>
      <c r="K4763">
        <v>18</v>
      </c>
      <c r="M4763" t="s">
        <v>932</v>
      </c>
      <c r="N4763" t="s">
        <v>933</v>
      </c>
      <c r="O4763" t="s">
        <v>934</v>
      </c>
      <c r="P4763" t="s">
        <v>934</v>
      </c>
      <c r="R4763" t="str">
        <f t="shared" si="150"/>
        <v>Weekday</v>
      </c>
      <c r="S4763" s="12">
        <f t="shared" si="149"/>
        <v>41753</v>
      </c>
    </row>
    <row r="4764" spans="1:19" x14ac:dyDescent="0.25">
      <c r="A4764" t="s">
        <v>593</v>
      </c>
      <c r="B4764" t="s">
        <v>723</v>
      </c>
      <c r="C4764">
        <v>20146046596</v>
      </c>
      <c r="D4764">
        <v>275</v>
      </c>
      <c r="E4764" t="s">
        <v>87</v>
      </c>
      <c r="G4764">
        <v>35.11</v>
      </c>
      <c r="H4764">
        <v>2014</v>
      </c>
      <c r="I4764">
        <v>4</v>
      </c>
      <c r="J4764">
        <v>27</v>
      </c>
      <c r="K4764">
        <v>21</v>
      </c>
      <c r="M4764" t="s">
        <v>932</v>
      </c>
      <c r="N4764" t="s">
        <v>933</v>
      </c>
      <c r="O4764" t="s">
        <v>934</v>
      </c>
      <c r="P4764" t="s">
        <v>934</v>
      </c>
      <c r="R4764" t="str">
        <f t="shared" si="150"/>
        <v>Weekend</v>
      </c>
      <c r="S4764" s="12">
        <f t="shared" si="149"/>
        <v>41756</v>
      </c>
    </row>
    <row r="4765" spans="1:19" x14ac:dyDescent="0.25">
      <c r="A4765" t="s">
        <v>593</v>
      </c>
      <c r="B4765" t="s">
        <v>836</v>
      </c>
      <c r="C4765">
        <v>20146046663</v>
      </c>
      <c r="D4765">
        <v>71</v>
      </c>
      <c r="E4765" t="s">
        <v>62</v>
      </c>
      <c r="G4765">
        <v>0.66</v>
      </c>
      <c r="H4765">
        <v>2014</v>
      </c>
      <c r="I4765">
        <v>5</v>
      </c>
      <c r="J4765">
        <v>1</v>
      </c>
      <c r="K4765">
        <v>5</v>
      </c>
      <c r="M4765" t="s">
        <v>935</v>
      </c>
      <c r="N4765" t="s">
        <v>933</v>
      </c>
      <c r="O4765" t="s">
        <v>934</v>
      </c>
      <c r="P4765" t="s">
        <v>934</v>
      </c>
      <c r="R4765" t="str">
        <f t="shared" si="150"/>
        <v>Weekday</v>
      </c>
      <c r="S4765" s="12">
        <f t="shared" si="149"/>
        <v>41760</v>
      </c>
    </row>
    <row r="4766" spans="1:19" x14ac:dyDescent="0.25">
      <c r="A4766" t="s">
        <v>593</v>
      </c>
      <c r="B4766" t="s">
        <v>594</v>
      </c>
      <c r="C4766">
        <v>20146046765</v>
      </c>
      <c r="D4766">
        <v>70</v>
      </c>
      <c r="E4766" t="s">
        <v>62</v>
      </c>
      <c r="G4766">
        <v>18.72</v>
      </c>
      <c r="H4766">
        <v>2014</v>
      </c>
      <c r="I4766">
        <v>4</v>
      </c>
      <c r="J4766">
        <v>28</v>
      </c>
      <c r="K4766">
        <v>10</v>
      </c>
      <c r="M4766" t="s">
        <v>932</v>
      </c>
      <c r="N4766" t="s">
        <v>933</v>
      </c>
      <c r="O4766" t="s">
        <v>934</v>
      </c>
      <c r="P4766" t="s">
        <v>934</v>
      </c>
      <c r="Q4766" t="s">
        <v>687</v>
      </c>
      <c r="R4766" t="str">
        <f t="shared" si="150"/>
        <v>Weekday</v>
      </c>
      <c r="S4766" s="12">
        <f t="shared" si="149"/>
        <v>41757</v>
      </c>
    </row>
    <row r="4767" spans="1:19" x14ac:dyDescent="0.25">
      <c r="A4767" t="s">
        <v>593</v>
      </c>
      <c r="B4767" t="s">
        <v>836</v>
      </c>
      <c r="C4767">
        <v>20146047357</v>
      </c>
      <c r="D4767">
        <v>71</v>
      </c>
      <c r="E4767" t="s">
        <v>62</v>
      </c>
      <c r="G4767">
        <v>1.93</v>
      </c>
      <c r="H4767">
        <v>2014</v>
      </c>
      <c r="I4767">
        <v>4</v>
      </c>
      <c r="J4767">
        <v>29</v>
      </c>
      <c r="K4767">
        <v>17</v>
      </c>
      <c r="M4767" t="s">
        <v>932</v>
      </c>
      <c r="N4767" t="s">
        <v>933</v>
      </c>
      <c r="P4767" t="s">
        <v>934</v>
      </c>
      <c r="Q4767" t="s">
        <v>842</v>
      </c>
      <c r="R4767" t="str">
        <f t="shared" si="150"/>
        <v>Weekday</v>
      </c>
      <c r="S4767" s="12">
        <f t="shared" si="149"/>
        <v>41758</v>
      </c>
    </row>
    <row r="4768" spans="1:19" x14ac:dyDescent="0.25">
      <c r="A4768" t="s">
        <v>593</v>
      </c>
      <c r="B4768" t="s">
        <v>594</v>
      </c>
      <c r="C4768">
        <v>20146047414</v>
      </c>
      <c r="D4768">
        <v>70</v>
      </c>
      <c r="E4768" t="s">
        <v>62</v>
      </c>
      <c r="G4768">
        <v>7.94</v>
      </c>
      <c r="H4768">
        <v>2014</v>
      </c>
      <c r="I4768">
        <v>5</v>
      </c>
      <c r="J4768">
        <v>3</v>
      </c>
      <c r="K4768">
        <v>3</v>
      </c>
      <c r="M4768" t="s">
        <v>935</v>
      </c>
      <c r="N4768" t="s">
        <v>933</v>
      </c>
      <c r="O4768" t="s">
        <v>934</v>
      </c>
      <c r="P4768" t="s">
        <v>934</v>
      </c>
      <c r="R4768" t="str">
        <f t="shared" si="150"/>
        <v>Weekend</v>
      </c>
      <c r="S4768" s="12">
        <f t="shared" si="149"/>
        <v>41762</v>
      </c>
    </row>
    <row r="4769" spans="1:19" x14ac:dyDescent="0.25">
      <c r="A4769" t="s">
        <v>593</v>
      </c>
      <c r="B4769" t="s">
        <v>594</v>
      </c>
      <c r="C4769">
        <v>20146047610</v>
      </c>
      <c r="D4769">
        <v>70</v>
      </c>
      <c r="E4769" t="s">
        <v>87</v>
      </c>
      <c r="G4769">
        <v>16.059999999999999</v>
      </c>
      <c r="H4769">
        <v>2014</v>
      </c>
      <c r="I4769">
        <v>5</v>
      </c>
      <c r="J4769">
        <v>5</v>
      </c>
      <c r="K4769">
        <v>11</v>
      </c>
      <c r="M4769" t="s">
        <v>932</v>
      </c>
      <c r="N4769" t="s">
        <v>936</v>
      </c>
      <c r="O4769" t="s">
        <v>934</v>
      </c>
      <c r="P4769" t="s">
        <v>934</v>
      </c>
      <c r="R4769" t="str">
        <f t="shared" si="150"/>
        <v>Weekday</v>
      </c>
      <c r="S4769" s="12">
        <f t="shared" si="149"/>
        <v>41764</v>
      </c>
    </row>
    <row r="4770" spans="1:19" x14ac:dyDescent="0.25">
      <c r="A4770" t="s">
        <v>593</v>
      </c>
      <c r="B4770" t="s">
        <v>723</v>
      </c>
      <c r="C4770">
        <v>20146047681</v>
      </c>
      <c r="D4770">
        <v>71</v>
      </c>
      <c r="E4770" t="s">
        <v>62</v>
      </c>
      <c r="G4770">
        <v>11.53</v>
      </c>
      <c r="H4770">
        <v>2014</v>
      </c>
      <c r="I4770">
        <v>5</v>
      </c>
      <c r="J4770">
        <v>1</v>
      </c>
      <c r="K4770">
        <v>15</v>
      </c>
      <c r="M4770" t="s">
        <v>932</v>
      </c>
      <c r="N4770" t="s">
        <v>936</v>
      </c>
      <c r="O4770" t="s">
        <v>934</v>
      </c>
      <c r="P4770" t="s">
        <v>934</v>
      </c>
      <c r="R4770" t="str">
        <f t="shared" si="150"/>
        <v>Weekday</v>
      </c>
      <c r="S4770" s="12">
        <f t="shared" si="149"/>
        <v>41760</v>
      </c>
    </row>
    <row r="4771" spans="1:19" x14ac:dyDescent="0.25">
      <c r="A4771" t="s">
        <v>593</v>
      </c>
      <c r="B4771" t="s">
        <v>594</v>
      </c>
      <c r="C4771">
        <v>20146047760</v>
      </c>
      <c r="D4771">
        <v>70</v>
      </c>
      <c r="E4771" t="s">
        <v>62</v>
      </c>
      <c r="G4771">
        <v>13.39</v>
      </c>
      <c r="H4771">
        <v>2014</v>
      </c>
      <c r="I4771">
        <v>4</v>
      </c>
      <c r="J4771">
        <v>19</v>
      </c>
      <c r="K4771">
        <v>9</v>
      </c>
      <c r="M4771" t="s">
        <v>932</v>
      </c>
      <c r="N4771" t="s">
        <v>933</v>
      </c>
      <c r="O4771" t="s">
        <v>934</v>
      </c>
      <c r="P4771" t="s">
        <v>934</v>
      </c>
      <c r="R4771" t="str">
        <f t="shared" si="150"/>
        <v>Weekend</v>
      </c>
      <c r="S4771" s="12">
        <f t="shared" si="149"/>
        <v>41748</v>
      </c>
    </row>
    <row r="4772" spans="1:19" x14ac:dyDescent="0.25">
      <c r="A4772" t="s">
        <v>593</v>
      </c>
      <c r="B4772" t="s">
        <v>723</v>
      </c>
      <c r="C4772">
        <v>20146047920</v>
      </c>
      <c r="D4772">
        <v>71</v>
      </c>
      <c r="E4772" t="s">
        <v>62</v>
      </c>
      <c r="G4772">
        <v>14.51</v>
      </c>
      <c r="H4772">
        <v>2014</v>
      </c>
      <c r="I4772">
        <v>5</v>
      </c>
      <c r="J4772">
        <v>5</v>
      </c>
      <c r="K4772">
        <v>17</v>
      </c>
      <c r="M4772" t="s">
        <v>932</v>
      </c>
      <c r="N4772" t="s">
        <v>933</v>
      </c>
      <c r="O4772" t="s">
        <v>934</v>
      </c>
      <c r="P4772" t="s">
        <v>934</v>
      </c>
      <c r="Q4772" t="s">
        <v>755</v>
      </c>
      <c r="R4772" t="str">
        <f t="shared" si="150"/>
        <v>Weekday</v>
      </c>
      <c r="S4772" s="12">
        <f t="shared" si="149"/>
        <v>41764</v>
      </c>
    </row>
    <row r="4773" spans="1:19" x14ac:dyDescent="0.25">
      <c r="A4773" t="s">
        <v>593</v>
      </c>
      <c r="B4773" t="s">
        <v>723</v>
      </c>
      <c r="C4773">
        <v>20146047921</v>
      </c>
      <c r="D4773">
        <v>71</v>
      </c>
      <c r="E4773" t="s">
        <v>87</v>
      </c>
      <c r="G4773">
        <v>17.53</v>
      </c>
      <c r="H4773">
        <v>2014</v>
      </c>
      <c r="I4773">
        <v>5</v>
      </c>
      <c r="J4773">
        <v>4</v>
      </c>
      <c r="K4773">
        <v>12</v>
      </c>
      <c r="M4773" t="s">
        <v>935</v>
      </c>
      <c r="N4773" t="s">
        <v>933</v>
      </c>
      <c r="O4773" t="s">
        <v>934</v>
      </c>
      <c r="P4773" t="s">
        <v>934</v>
      </c>
      <c r="Q4773" t="s">
        <v>800</v>
      </c>
      <c r="R4773" t="str">
        <f t="shared" si="150"/>
        <v>Weekend</v>
      </c>
      <c r="S4773" s="12">
        <f t="shared" si="149"/>
        <v>41763</v>
      </c>
    </row>
    <row r="4774" spans="1:19" x14ac:dyDescent="0.25">
      <c r="A4774" t="s">
        <v>593</v>
      </c>
      <c r="B4774" t="s">
        <v>594</v>
      </c>
      <c r="C4774">
        <v>20146047949</v>
      </c>
      <c r="D4774">
        <v>70</v>
      </c>
      <c r="E4774" t="s">
        <v>62</v>
      </c>
      <c r="G4774">
        <v>10.210000000000001</v>
      </c>
      <c r="H4774">
        <v>2014</v>
      </c>
      <c r="I4774">
        <v>5</v>
      </c>
      <c r="J4774">
        <v>5</v>
      </c>
      <c r="K4774">
        <v>19</v>
      </c>
      <c r="M4774" t="s">
        <v>932</v>
      </c>
      <c r="N4774" t="s">
        <v>937</v>
      </c>
      <c r="O4774" t="s">
        <v>934</v>
      </c>
      <c r="P4774" t="s">
        <v>934</v>
      </c>
      <c r="R4774" t="str">
        <f t="shared" si="150"/>
        <v>Weekday</v>
      </c>
      <c r="S4774" s="12">
        <f t="shared" si="149"/>
        <v>41764</v>
      </c>
    </row>
    <row r="4775" spans="1:19" x14ac:dyDescent="0.25">
      <c r="A4775" t="s">
        <v>593</v>
      </c>
      <c r="B4775" t="s">
        <v>594</v>
      </c>
      <c r="C4775">
        <v>20146048273</v>
      </c>
      <c r="D4775">
        <v>70</v>
      </c>
      <c r="E4775" t="s">
        <v>62</v>
      </c>
      <c r="G4775">
        <v>12.91</v>
      </c>
      <c r="H4775">
        <v>2014</v>
      </c>
      <c r="I4775">
        <v>5</v>
      </c>
      <c r="J4775">
        <v>6</v>
      </c>
      <c r="K4775">
        <v>8</v>
      </c>
      <c r="M4775" t="s">
        <v>932</v>
      </c>
      <c r="N4775" t="s">
        <v>937</v>
      </c>
      <c r="O4775" t="s">
        <v>934</v>
      </c>
      <c r="P4775" t="s">
        <v>934</v>
      </c>
      <c r="R4775" t="str">
        <f t="shared" si="150"/>
        <v>Weekday</v>
      </c>
      <c r="S4775" s="12">
        <f t="shared" si="149"/>
        <v>41765</v>
      </c>
    </row>
    <row r="4776" spans="1:19" x14ac:dyDescent="0.25">
      <c r="A4776" t="s">
        <v>593</v>
      </c>
      <c r="B4776" t="s">
        <v>594</v>
      </c>
      <c r="C4776">
        <v>20146048280</v>
      </c>
      <c r="D4776">
        <v>70</v>
      </c>
      <c r="E4776" t="s">
        <v>87</v>
      </c>
      <c r="G4776">
        <v>14.62</v>
      </c>
      <c r="H4776">
        <v>2014</v>
      </c>
      <c r="I4776">
        <v>5</v>
      </c>
      <c r="J4776">
        <v>5</v>
      </c>
      <c r="K4776">
        <v>12</v>
      </c>
      <c r="M4776" t="s">
        <v>932</v>
      </c>
      <c r="N4776" t="s">
        <v>937</v>
      </c>
      <c r="O4776" t="s">
        <v>934</v>
      </c>
      <c r="P4776" t="s">
        <v>934</v>
      </c>
      <c r="R4776" t="str">
        <f t="shared" si="150"/>
        <v>Weekday</v>
      </c>
      <c r="S4776" s="12">
        <f t="shared" si="149"/>
        <v>41764</v>
      </c>
    </row>
    <row r="4777" spans="1:19" x14ac:dyDescent="0.25">
      <c r="A4777" t="s">
        <v>593</v>
      </c>
      <c r="B4777" t="s">
        <v>723</v>
      </c>
      <c r="C4777">
        <v>20146048618</v>
      </c>
      <c r="D4777">
        <v>71</v>
      </c>
      <c r="E4777" t="s">
        <v>87</v>
      </c>
      <c r="G4777">
        <v>14.3</v>
      </c>
      <c r="H4777">
        <v>2014</v>
      </c>
      <c r="I4777">
        <v>5</v>
      </c>
      <c r="J4777">
        <v>7</v>
      </c>
      <c r="K4777">
        <v>19</v>
      </c>
      <c r="M4777" t="s">
        <v>935</v>
      </c>
      <c r="N4777" t="s">
        <v>933</v>
      </c>
      <c r="O4777" t="s">
        <v>934</v>
      </c>
      <c r="P4777" t="s">
        <v>934</v>
      </c>
      <c r="Q4777" t="s">
        <v>946</v>
      </c>
      <c r="R4777" t="str">
        <f t="shared" si="150"/>
        <v>Weekday</v>
      </c>
      <c r="S4777" s="12">
        <f t="shared" si="149"/>
        <v>41766</v>
      </c>
    </row>
    <row r="4778" spans="1:19" x14ac:dyDescent="0.25">
      <c r="A4778" t="s">
        <v>593</v>
      </c>
      <c r="B4778" t="s">
        <v>723</v>
      </c>
      <c r="C4778">
        <v>20146048619</v>
      </c>
      <c r="D4778">
        <v>71</v>
      </c>
      <c r="E4778" t="s">
        <v>87</v>
      </c>
      <c r="G4778">
        <v>17.53</v>
      </c>
      <c r="H4778">
        <v>2014</v>
      </c>
      <c r="I4778">
        <v>5</v>
      </c>
      <c r="J4778">
        <v>3</v>
      </c>
      <c r="K4778">
        <v>18</v>
      </c>
      <c r="M4778" t="s">
        <v>935</v>
      </c>
      <c r="N4778" t="s">
        <v>933</v>
      </c>
      <c r="O4778" t="s">
        <v>934</v>
      </c>
      <c r="P4778" t="s">
        <v>934</v>
      </c>
      <c r="Q4778" t="s">
        <v>800</v>
      </c>
      <c r="R4778" t="str">
        <f t="shared" si="150"/>
        <v>Weekend</v>
      </c>
      <c r="S4778" s="12">
        <f t="shared" si="149"/>
        <v>41762</v>
      </c>
    </row>
    <row r="4779" spans="1:19" x14ac:dyDescent="0.25">
      <c r="A4779" t="s">
        <v>593</v>
      </c>
      <c r="B4779" t="s">
        <v>723</v>
      </c>
      <c r="C4779">
        <v>20146048621</v>
      </c>
      <c r="D4779">
        <v>71</v>
      </c>
      <c r="E4779" t="s">
        <v>87</v>
      </c>
      <c r="G4779">
        <v>17.420000000000002</v>
      </c>
      <c r="H4779">
        <v>2014</v>
      </c>
      <c r="I4779">
        <v>5</v>
      </c>
      <c r="J4779">
        <v>7</v>
      </c>
      <c r="K4779">
        <v>18</v>
      </c>
      <c r="M4779" t="s">
        <v>932</v>
      </c>
      <c r="N4779" t="s">
        <v>933</v>
      </c>
      <c r="O4779" t="s">
        <v>934</v>
      </c>
      <c r="P4779" t="s">
        <v>934</v>
      </c>
      <c r="Q4779" t="s">
        <v>802</v>
      </c>
      <c r="R4779" t="str">
        <f t="shared" si="150"/>
        <v>Weekday</v>
      </c>
      <c r="S4779" s="12">
        <f t="shared" si="149"/>
        <v>41766</v>
      </c>
    </row>
    <row r="4780" spans="1:19" x14ac:dyDescent="0.25">
      <c r="A4780" t="s">
        <v>593</v>
      </c>
      <c r="B4780" t="s">
        <v>594</v>
      </c>
      <c r="C4780">
        <v>20146048767</v>
      </c>
      <c r="D4780">
        <v>70</v>
      </c>
      <c r="E4780" t="s">
        <v>87</v>
      </c>
      <c r="G4780">
        <v>10.17</v>
      </c>
      <c r="H4780">
        <v>2014</v>
      </c>
      <c r="I4780">
        <v>5</v>
      </c>
      <c r="J4780">
        <v>8</v>
      </c>
      <c r="K4780">
        <v>16</v>
      </c>
      <c r="M4780" t="s">
        <v>932</v>
      </c>
      <c r="N4780" t="s">
        <v>933</v>
      </c>
      <c r="O4780" t="s">
        <v>934</v>
      </c>
      <c r="P4780" t="s">
        <v>934</v>
      </c>
      <c r="R4780" t="str">
        <f t="shared" si="150"/>
        <v>Weekday</v>
      </c>
      <c r="S4780" s="12">
        <f t="shared" si="149"/>
        <v>41767</v>
      </c>
    </row>
    <row r="4781" spans="1:19" x14ac:dyDescent="0.25">
      <c r="A4781" t="s">
        <v>593</v>
      </c>
      <c r="B4781" t="s">
        <v>723</v>
      </c>
      <c r="C4781">
        <v>20146048788</v>
      </c>
      <c r="D4781">
        <v>71</v>
      </c>
      <c r="E4781" t="s">
        <v>62</v>
      </c>
      <c r="G4781">
        <v>15.3</v>
      </c>
      <c r="H4781">
        <v>2014</v>
      </c>
      <c r="I4781">
        <v>5</v>
      </c>
      <c r="J4781">
        <v>6</v>
      </c>
      <c r="K4781">
        <v>1</v>
      </c>
      <c r="M4781" t="s">
        <v>935</v>
      </c>
      <c r="N4781" t="s">
        <v>933</v>
      </c>
      <c r="O4781" t="s">
        <v>934</v>
      </c>
      <c r="P4781" t="s">
        <v>934</v>
      </c>
      <c r="Q4781" t="s">
        <v>759</v>
      </c>
      <c r="R4781" t="str">
        <f t="shared" si="150"/>
        <v>Weekday</v>
      </c>
      <c r="S4781" s="12">
        <f t="shared" si="149"/>
        <v>41765</v>
      </c>
    </row>
    <row r="4782" spans="1:19" x14ac:dyDescent="0.25">
      <c r="A4782" t="s">
        <v>593</v>
      </c>
      <c r="B4782" t="s">
        <v>723</v>
      </c>
      <c r="C4782">
        <v>20146048875</v>
      </c>
      <c r="D4782">
        <v>71</v>
      </c>
      <c r="E4782" t="s">
        <v>87</v>
      </c>
      <c r="G4782">
        <v>14.53</v>
      </c>
      <c r="H4782">
        <v>2014</v>
      </c>
      <c r="I4782">
        <v>5</v>
      </c>
      <c r="J4782">
        <v>8</v>
      </c>
      <c r="K4782">
        <v>19</v>
      </c>
      <c r="M4782" t="s">
        <v>932</v>
      </c>
      <c r="N4782" t="s">
        <v>936</v>
      </c>
      <c r="O4782" t="s">
        <v>938</v>
      </c>
      <c r="P4782" t="s">
        <v>934</v>
      </c>
      <c r="Q4782" t="s">
        <v>946</v>
      </c>
      <c r="R4782" t="str">
        <f t="shared" si="150"/>
        <v>Weekday</v>
      </c>
      <c r="S4782" s="12">
        <f t="shared" si="149"/>
        <v>41767</v>
      </c>
    </row>
    <row r="4783" spans="1:19" x14ac:dyDescent="0.25">
      <c r="A4783" t="s">
        <v>593</v>
      </c>
      <c r="B4783" t="s">
        <v>594</v>
      </c>
      <c r="C4783">
        <v>20146049151</v>
      </c>
      <c r="D4783">
        <v>70</v>
      </c>
      <c r="E4783" t="s">
        <v>62</v>
      </c>
      <c r="G4783">
        <v>13.39</v>
      </c>
      <c r="H4783">
        <v>2014</v>
      </c>
      <c r="I4783">
        <v>5</v>
      </c>
      <c r="J4783">
        <v>8</v>
      </c>
      <c r="K4783">
        <v>16</v>
      </c>
      <c r="M4783" t="s">
        <v>932</v>
      </c>
      <c r="N4783" t="s">
        <v>933</v>
      </c>
      <c r="O4783" t="s">
        <v>934</v>
      </c>
      <c r="P4783" t="s">
        <v>934</v>
      </c>
      <c r="R4783" t="str">
        <f t="shared" si="150"/>
        <v>Weekday</v>
      </c>
      <c r="S4783" s="12">
        <f t="shared" si="149"/>
        <v>41767</v>
      </c>
    </row>
    <row r="4784" spans="1:19" x14ac:dyDescent="0.25">
      <c r="A4784" t="s">
        <v>593</v>
      </c>
      <c r="B4784" t="s">
        <v>594</v>
      </c>
      <c r="C4784">
        <v>20146049158</v>
      </c>
      <c r="D4784">
        <v>70</v>
      </c>
      <c r="E4784" t="s">
        <v>62</v>
      </c>
      <c r="G4784">
        <v>9.67</v>
      </c>
      <c r="H4784">
        <v>2014</v>
      </c>
      <c r="I4784">
        <v>5</v>
      </c>
      <c r="J4784">
        <v>9</v>
      </c>
      <c r="K4784">
        <v>8</v>
      </c>
      <c r="M4784" t="s">
        <v>932</v>
      </c>
      <c r="N4784" t="s">
        <v>933</v>
      </c>
      <c r="O4784" t="s">
        <v>934</v>
      </c>
      <c r="P4784" t="s">
        <v>934</v>
      </c>
      <c r="R4784" t="str">
        <f t="shared" si="150"/>
        <v>Weekday</v>
      </c>
      <c r="S4784" s="12">
        <f t="shared" si="149"/>
        <v>41768</v>
      </c>
    </row>
    <row r="4785" spans="1:19" x14ac:dyDescent="0.25">
      <c r="A4785" t="s">
        <v>593</v>
      </c>
      <c r="B4785" t="s">
        <v>594</v>
      </c>
      <c r="C4785">
        <v>20146049262</v>
      </c>
      <c r="D4785">
        <v>70</v>
      </c>
      <c r="E4785" t="s">
        <v>87</v>
      </c>
      <c r="G4785">
        <v>13.39</v>
      </c>
      <c r="H4785">
        <v>2014</v>
      </c>
      <c r="I4785">
        <v>5</v>
      </c>
      <c r="J4785">
        <v>8</v>
      </c>
      <c r="K4785">
        <v>17</v>
      </c>
      <c r="M4785" t="s">
        <v>932</v>
      </c>
      <c r="N4785" t="s">
        <v>937</v>
      </c>
      <c r="O4785" t="s">
        <v>934</v>
      </c>
      <c r="P4785" t="s">
        <v>934</v>
      </c>
      <c r="R4785" t="str">
        <f t="shared" si="150"/>
        <v>Weekday</v>
      </c>
      <c r="S4785" s="12">
        <f t="shared" si="149"/>
        <v>41767</v>
      </c>
    </row>
    <row r="4786" spans="1:19" x14ac:dyDescent="0.25">
      <c r="A4786" t="s">
        <v>593</v>
      </c>
      <c r="B4786" t="s">
        <v>723</v>
      </c>
      <c r="C4786">
        <v>20146049329</v>
      </c>
      <c r="D4786">
        <v>71</v>
      </c>
      <c r="E4786" t="s">
        <v>87</v>
      </c>
      <c r="G4786">
        <v>15.4</v>
      </c>
      <c r="H4786">
        <v>2014</v>
      </c>
      <c r="I4786">
        <v>5</v>
      </c>
      <c r="J4786">
        <v>7</v>
      </c>
      <c r="K4786">
        <v>8</v>
      </c>
      <c r="M4786" t="s">
        <v>932</v>
      </c>
      <c r="N4786" t="s">
        <v>933</v>
      </c>
      <c r="O4786" t="s">
        <v>938</v>
      </c>
      <c r="P4786" t="s">
        <v>934</v>
      </c>
      <c r="Q4786" t="s">
        <v>946</v>
      </c>
      <c r="R4786" t="str">
        <f t="shared" si="150"/>
        <v>Weekday</v>
      </c>
      <c r="S4786" s="12">
        <f t="shared" si="149"/>
        <v>41766</v>
      </c>
    </row>
    <row r="4787" spans="1:19" x14ac:dyDescent="0.25">
      <c r="A4787" t="s">
        <v>593</v>
      </c>
      <c r="B4787" t="s">
        <v>594</v>
      </c>
      <c r="C4787">
        <v>20146049439</v>
      </c>
      <c r="D4787">
        <v>70</v>
      </c>
      <c r="E4787" t="s">
        <v>62</v>
      </c>
      <c r="G4787">
        <v>13.95</v>
      </c>
      <c r="H4787">
        <v>2014</v>
      </c>
      <c r="I4787">
        <v>5</v>
      </c>
      <c r="J4787">
        <v>10</v>
      </c>
      <c r="K4787">
        <v>15</v>
      </c>
      <c r="M4787" t="s">
        <v>932</v>
      </c>
      <c r="N4787" t="s">
        <v>933</v>
      </c>
      <c r="O4787" t="s">
        <v>934</v>
      </c>
      <c r="P4787" t="s">
        <v>934</v>
      </c>
      <c r="R4787" t="str">
        <f t="shared" si="150"/>
        <v>Weekend</v>
      </c>
      <c r="S4787" s="12">
        <f t="shared" si="149"/>
        <v>41769</v>
      </c>
    </row>
    <row r="4788" spans="1:19" x14ac:dyDescent="0.25">
      <c r="A4788" t="s">
        <v>593</v>
      </c>
      <c r="B4788" t="s">
        <v>594</v>
      </c>
      <c r="C4788">
        <v>20146049443</v>
      </c>
      <c r="D4788">
        <v>70</v>
      </c>
      <c r="E4788" t="s">
        <v>87</v>
      </c>
      <c r="G4788">
        <v>15.27</v>
      </c>
      <c r="H4788">
        <v>2014</v>
      </c>
      <c r="I4788">
        <v>5</v>
      </c>
      <c r="J4788">
        <v>10</v>
      </c>
      <c r="K4788">
        <v>19</v>
      </c>
      <c r="M4788" t="s">
        <v>932</v>
      </c>
      <c r="N4788" t="s">
        <v>933</v>
      </c>
      <c r="O4788" t="s">
        <v>938</v>
      </c>
      <c r="P4788" t="s">
        <v>938</v>
      </c>
      <c r="R4788" t="str">
        <f t="shared" si="150"/>
        <v>Weekend</v>
      </c>
      <c r="S4788" s="12">
        <f t="shared" si="149"/>
        <v>41769</v>
      </c>
    </row>
    <row r="4789" spans="1:19" x14ac:dyDescent="0.25">
      <c r="A4789" t="s">
        <v>593</v>
      </c>
      <c r="B4789" t="s">
        <v>723</v>
      </c>
      <c r="C4789">
        <v>20146049571</v>
      </c>
      <c r="D4789">
        <v>71</v>
      </c>
      <c r="E4789" t="s">
        <v>87</v>
      </c>
      <c r="G4789">
        <v>18.100000000000001</v>
      </c>
      <c r="H4789">
        <v>2014</v>
      </c>
      <c r="I4789">
        <v>5</v>
      </c>
      <c r="J4789">
        <v>6</v>
      </c>
      <c r="K4789">
        <v>7</v>
      </c>
      <c r="M4789" t="s">
        <v>935</v>
      </c>
      <c r="N4789" t="s">
        <v>936</v>
      </c>
      <c r="O4789" t="s">
        <v>934</v>
      </c>
      <c r="P4789" t="s">
        <v>934</v>
      </c>
      <c r="Q4789" t="s">
        <v>794</v>
      </c>
      <c r="R4789" t="str">
        <f t="shared" si="150"/>
        <v>Weekday</v>
      </c>
      <c r="S4789" s="12">
        <f t="shared" si="149"/>
        <v>41765</v>
      </c>
    </row>
    <row r="4790" spans="1:19" x14ac:dyDescent="0.25">
      <c r="A4790" t="s">
        <v>593</v>
      </c>
      <c r="B4790" t="s">
        <v>594</v>
      </c>
      <c r="C4790">
        <v>20146049756</v>
      </c>
      <c r="D4790">
        <v>70</v>
      </c>
      <c r="E4790" t="s">
        <v>62</v>
      </c>
      <c r="G4790">
        <v>13.1</v>
      </c>
      <c r="H4790">
        <v>2014</v>
      </c>
      <c r="I4790">
        <v>5</v>
      </c>
      <c r="J4790">
        <v>11</v>
      </c>
      <c r="K4790">
        <v>2</v>
      </c>
      <c r="M4790" t="s">
        <v>935</v>
      </c>
      <c r="N4790" t="s">
        <v>933</v>
      </c>
      <c r="O4790" t="s">
        <v>934</v>
      </c>
      <c r="P4790" t="s">
        <v>934</v>
      </c>
      <c r="R4790" t="str">
        <f t="shared" si="150"/>
        <v>Weekend</v>
      </c>
      <c r="S4790" s="12">
        <f t="shared" si="149"/>
        <v>41770</v>
      </c>
    </row>
    <row r="4791" spans="1:19" x14ac:dyDescent="0.25">
      <c r="A4791" t="s">
        <v>593</v>
      </c>
      <c r="B4791" t="s">
        <v>594</v>
      </c>
      <c r="C4791">
        <v>20146049785</v>
      </c>
      <c r="D4791">
        <v>70</v>
      </c>
      <c r="E4791" t="s">
        <v>87</v>
      </c>
      <c r="G4791">
        <v>7.46</v>
      </c>
      <c r="H4791">
        <v>2014</v>
      </c>
      <c r="I4791">
        <v>5</v>
      </c>
      <c r="J4791">
        <v>10</v>
      </c>
      <c r="K4791">
        <v>22</v>
      </c>
      <c r="M4791" t="s">
        <v>932</v>
      </c>
      <c r="N4791" t="s">
        <v>933</v>
      </c>
      <c r="O4791" t="s">
        <v>934</v>
      </c>
      <c r="P4791" t="s">
        <v>934</v>
      </c>
      <c r="R4791" t="str">
        <f t="shared" si="150"/>
        <v>Weekend</v>
      </c>
      <c r="S4791" s="12">
        <f t="shared" si="149"/>
        <v>41769</v>
      </c>
    </row>
    <row r="4792" spans="1:19" x14ac:dyDescent="0.25">
      <c r="A4792" t="s">
        <v>593</v>
      </c>
      <c r="B4792" t="s">
        <v>594</v>
      </c>
      <c r="C4792">
        <v>20146049978</v>
      </c>
      <c r="D4792">
        <v>70</v>
      </c>
      <c r="E4792" t="s">
        <v>87</v>
      </c>
      <c r="G4792">
        <v>13.77</v>
      </c>
      <c r="H4792">
        <v>2014</v>
      </c>
      <c r="I4792">
        <v>5</v>
      </c>
      <c r="J4792">
        <v>12</v>
      </c>
      <c r="K4792">
        <v>8</v>
      </c>
      <c r="M4792" t="s">
        <v>932</v>
      </c>
      <c r="N4792" t="s">
        <v>933</v>
      </c>
      <c r="O4792" t="s">
        <v>934</v>
      </c>
      <c r="P4792" t="s">
        <v>934</v>
      </c>
      <c r="R4792" t="str">
        <f t="shared" si="150"/>
        <v>Weekday</v>
      </c>
      <c r="S4792" s="12">
        <f t="shared" si="149"/>
        <v>41771</v>
      </c>
    </row>
    <row r="4793" spans="1:19" x14ac:dyDescent="0.25">
      <c r="A4793" t="s">
        <v>593</v>
      </c>
      <c r="B4793" t="s">
        <v>594</v>
      </c>
      <c r="C4793">
        <v>20146050141</v>
      </c>
      <c r="D4793">
        <v>70</v>
      </c>
      <c r="E4793" t="s">
        <v>62</v>
      </c>
      <c r="G4793">
        <v>13.86</v>
      </c>
      <c r="H4793">
        <v>2014</v>
      </c>
      <c r="I4793">
        <v>5</v>
      </c>
      <c r="J4793">
        <v>12</v>
      </c>
      <c r="K4793">
        <v>16</v>
      </c>
      <c r="M4793" t="s">
        <v>932</v>
      </c>
      <c r="N4793" t="s">
        <v>933</v>
      </c>
      <c r="O4793" t="s">
        <v>934</v>
      </c>
      <c r="P4793" t="s">
        <v>934</v>
      </c>
      <c r="R4793" t="str">
        <f t="shared" si="150"/>
        <v>Weekday</v>
      </c>
      <c r="S4793" s="12">
        <f t="shared" si="149"/>
        <v>41771</v>
      </c>
    </row>
    <row r="4794" spans="1:19" x14ac:dyDescent="0.25">
      <c r="A4794" t="s">
        <v>593</v>
      </c>
      <c r="B4794" t="s">
        <v>723</v>
      </c>
      <c r="C4794">
        <v>20146050168</v>
      </c>
      <c r="D4794">
        <v>275</v>
      </c>
      <c r="E4794" t="s">
        <v>87</v>
      </c>
      <c r="G4794">
        <v>32.799999999999997</v>
      </c>
      <c r="H4794">
        <v>2014</v>
      </c>
      <c r="I4794">
        <v>5</v>
      </c>
      <c r="J4794">
        <v>7</v>
      </c>
      <c r="K4794">
        <v>22</v>
      </c>
      <c r="M4794" t="s">
        <v>935</v>
      </c>
      <c r="N4794" t="s">
        <v>933</v>
      </c>
      <c r="O4794" t="s">
        <v>934</v>
      </c>
      <c r="P4794" t="s">
        <v>934</v>
      </c>
      <c r="Q4794" t="s">
        <v>893</v>
      </c>
      <c r="R4794" t="str">
        <f t="shared" si="150"/>
        <v>Weekday</v>
      </c>
      <c r="S4794" s="12">
        <f t="shared" si="149"/>
        <v>41766</v>
      </c>
    </row>
    <row r="4795" spans="1:19" x14ac:dyDescent="0.25">
      <c r="A4795" t="s">
        <v>593</v>
      </c>
      <c r="B4795" t="s">
        <v>723</v>
      </c>
      <c r="C4795">
        <v>20146050348</v>
      </c>
      <c r="D4795">
        <v>71</v>
      </c>
      <c r="E4795" t="s">
        <v>87</v>
      </c>
      <c r="G4795">
        <v>17.43</v>
      </c>
      <c r="H4795">
        <v>2014</v>
      </c>
      <c r="I4795">
        <v>5</v>
      </c>
      <c r="J4795">
        <v>12</v>
      </c>
      <c r="K4795">
        <v>7</v>
      </c>
      <c r="M4795" t="s">
        <v>932</v>
      </c>
      <c r="N4795" t="s">
        <v>933</v>
      </c>
      <c r="O4795" t="s">
        <v>934</v>
      </c>
      <c r="P4795" t="s">
        <v>934</v>
      </c>
      <c r="Q4795" t="s">
        <v>802</v>
      </c>
      <c r="R4795" t="str">
        <f t="shared" si="150"/>
        <v>Weekday</v>
      </c>
      <c r="S4795" s="12">
        <f t="shared" si="149"/>
        <v>41771</v>
      </c>
    </row>
    <row r="4796" spans="1:19" x14ac:dyDescent="0.25">
      <c r="A4796" t="s">
        <v>593</v>
      </c>
      <c r="B4796" t="s">
        <v>594</v>
      </c>
      <c r="C4796">
        <v>20146050467</v>
      </c>
      <c r="D4796">
        <v>70</v>
      </c>
      <c r="E4796" t="s">
        <v>87</v>
      </c>
      <c r="G4796">
        <v>19.22</v>
      </c>
      <c r="H4796">
        <v>2014</v>
      </c>
      <c r="I4796">
        <v>5</v>
      </c>
      <c r="J4796">
        <v>10</v>
      </c>
      <c r="K4796">
        <v>14</v>
      </c>
      <c r="M4796" t="s">
        <v>932</v>
      </c>
      <c r="N4796" t="s">
        <v>933</v>
      </c>
      <c r="O4796" t="s">
        <v>934</v>
      </c>
      <c r="P4796" t="s">
        <v>934</v>
      </c>
      <c r="Q4796" t="s">
        <v>701</v>
      </c>
      <c r="R4796" t="str">
        <f t="shared" si="150"/>
        <v>Weekend</v>
      </c>
      <c r="S4796" s="12">
        <f t="shared" si="149"/>
        <v>41769</v>
      </c>
    </row>
    <row r="4797" spans="1:19" x14ac:dyDescent="0.25">
      <c r="A4797" t="s">
        <v>593</v>
      </c>
      <c r="B4797" t="s">
        <v>594</v>
      </c>
      <c r="C4797">
        <v>20146050545</v>
      </c>
      <c r="D4797">
        <v>70</v>
      </c>
      <c r="E4797" t="s">
        <v>62</v>
      </c>
      <c r="G4797">
        <v>13.46</v>
      </c>
      <c r="H4797">
        <v>2014</v>
      </c>
      <c r="I4797">
        <v>2</v>
      </c>
      <c r="J4797">
        <v>12</v>
      </c>
      <c r="K4797">
        <v>14</v>
      </c>
      <c r="M4797" t="s">
        <v>932</v>
      </c>
      <c r="N4797" t="s">
        <v>937</v>
      </c>
      <c r="O4797" t="s">
        <v>934</v>
      </c>
      <c r="P4797" t="s">
        <v>934</v>
      </c>
      <c r="R4797" t="str">
        <f t="shared" si="150"/>
        <v>Weekday</v>
      </c>
      <c r="S4797" s="12">
        <f t="shared" si="149"/>
        <v>41682</v>
      </c>
    </row>
    <row r="4798" spans="1:19" x14ac:dyDescent="0.25">
      <c r="A4798" t="s">
        <v>593</v>
      </c>
      <c r="B4798" t="s">
        <v>594</v>
      </c>
      <c r="C4798">
        <v>20146050596</v>
      </c>
      <c r="D4798">
        <v>70</v>
      </c>
      <c r="E4798" t="s">
        <v>87</v>
      </c>
      <c r="G4798">
        <v>19.59</v>
      </c>
      <c r="H4798">
        <v>2014</v>
      </c>
      <c r="I4798">
        <v>5</v>
      </c>
      <c r="J4798">
        <v>12</v>
      </c>
      <c r="K4798">
        <v>5</v>
      </c>
      <c r="M4798" t="s">
        <v>932</v>
      </c>
      <c r="N4798" t="s">
        <v>933</v>
      </c>
      <c r="O4798" t="s">
        <v>934</v>
      </c>
      <c r="P4798" t="s">
        <v>934</v>
      </c>
      <c r="R4798" t="str">
        <f t="shared" si="150"/>
        <v>Weekday</v>
      </c>
      <c r="S4798" s="12">
        <f t="shared" si="149"/>
        <v>41771</v>
      </c>
    </row>
    <row r="4799" spans="1:19" x14ac:dyDescent="0.25">
      <c r="A4799" t="s">
        <v>593</v>
      </c>
      <c r="B4799" t="s">
        <v>594</v>
      </c>
      <c r="C4799">
        <v>20146050693</v>
      </c>
      <c r="D4799">
        <v>70</v>
      </c>
      <c r="E4799" t="s">
        <v>87</v>
      </c>
      <c r="G4799">
        <v>15.33</v>
      </c>
      <c r="H4799">
        <v>2014</v>
      </c>
      <c r="I4799">
        <v>5</v>
      </c>
      <c r="J4799">
        <v>14</v>
      </c>
      <c r="K4799">
        <v>1</v>
      </c>
      <c r="M4799" t="s">
        <v>932</v>
      </c>
      <c r="N4799" t="s">
        <v>933</v>
      </c>
      <c r="O4799" t="s">
        <v>934</v>
      </c>
      <c r="P4799" t="s">
        <v>934</v>
      </c>
      <c r="R4799" t="str">
        <f t="shared" si="150"/>
        <v>Weekday</v>
      </c>
      <c r="S4799" s="12">
        <f t="shared" si="149"/>
        <v>41773</v>
      </c>
    </row>
    <row r="4800" spans="1:19" x14ac:dyDescent="0.25">
      <c r="A4800" t="s">
        <v>593</v>
      </c>
      <c r="B4800" t="s">
        <v>594</v>
      </c>
      <c r="C4800">
        <v>20146050816</v>
      </c>
      <c r="D4800">
        <v>70</v>
      </c>
      <c r="E4800" t="s">
        <v>87</v>
      </c>
      <c r="G4800">
        <v>19.309999999999999</v>
      </c>
      <c r="H4800">
        <v>2014</v>
      </c>
      <c r="I4800">
        <v>5</v>
      </c>
      <c r="J4800">
        <v>12</v>
      </c>
      <c r="K4800">
        <v>7</v>
      </c>
      <c r="M4800" t="s">
        <v>932</v>
      </c>
      <c r="N4800" t="s">
        <v>936</v>
      </c>
      <c r="O4800" t="s">
        <v>934</v>
      </c>
      <c r="P4800" t="s">
        <v>934</v>
      </c>
      <c r="Q4800" t="s">
        <v>699</v>
      </c>
      <c r="R4800" t="str">
        <f t="shared" si="150"/>
        <v>Weekday</v>
      </c>
      <c r="S4800" s="12">
        <f t="shared" si="149"/>
        <v>41771</v>
      </c>
    </row>
    <row r="4801" spans="1:19" x14ac:dyDescent="0.25">
      <c r="A4801" t="s">
        <v>593</v>
      </c>
      <c r="B4801" t="s">
        <v>594</v>
      </c>
      <c r="C4801">
        <v>20146050981</v>
      </c>
      <c r="D4801">
        <v>70</v>
      </c>
      <c r="E4801" t="s">
        <v>62</v>
      </c>
      <c r="G4801">
        <v>15.27</v>
      </c>
      <c r="H4801">
        <v>2014</v>
      </c>
      <c r="I4801">
        <v>5</v>
      </c>
      <c r="J4801">
        <v>11</v>
      </c>
      <c r="K4801">
        <v>15</v>
      </c>
      <c r="M4801" t="s">
        <v>932</v>
      </c>
      <c r="N4801" t="s">
        <v>936</v>
      </c>
      <c r="O4801" t="s">
        <v>934</v>
      </c>
      <c r="P4801" t="s">
        <v>934</v>
      </c>
      <c r="R4801" t="str">
        <f t="shared" si="150"/>
        <v>Weekend</v>
      </c>
      <c r="S4801" s="12">
        <f t="shared" si="149"/>
        <v>41770</v>
      </c>
    </row>
    <row r="4802" spans="1:19" x14ac:dyDescent="0.25">
      <c r="A4802" t="s">
        <v>593</v>
      </c>
      <c r="B4802" t="s">
        <v>594</v>
      </c>
      <c r="C4802">
        <v>20146051085</v>
      </c>
      <c r="D4802">
        <v>70</v>
      </c>
      <c r="E4802" t="s">
        <v>87</v>
      </c>
      <c r="G4802">
        <v>13.29</v>
      </c>
      <c r="H4802">
        <v>2014</v>
      </c>
      <c r="I4802">
        <v>5</v>
      </c>
      <c r="J4802">
        <v>8</v>
      </c>
      <c r="K4802">
        <v>18</v>
      </c>
      <c r="M4802" t="s">
        <v>932</v>
      </c>
      <c r="N4802" t="s">
        <v>933</v>
      </c>
      <c r="O4802" t="s">
        <v>934</v>
      </c>
      <c r="P4802" t="s">
        <v>934</v>
      </c>
      <c r="R4802" t="str">
        <f t="shared" si="150"/>
        <v>Weekday</v>
      </c>
      <c r="S4802" s="12">
        <f t="shared" si="149"/>
        <v>41767</v>
      </c>
    </row>
    <row r="4803" spans="1:19" x14ac:dyDescent="0.25">
      <c r="A4803" t="s">
        <v>593</v>
      </c>
      <c r="B4803" t="s">
        <v>723</v>
      </c>
      <c r="C4803">
        <v>20146051107</v>
      </c>
      <c r="D4803">
        <v>275</v>
      </c>
      <c r="E4803" t="s">
        <v>62</v>
      </c>
      <c r="G4803">
        <v>31.49</v>
      </c>
      <c r="H4803">
        <v>2014</v>
      </c>
      <c r="I4803">
        <v>5</v>
      </c>
      <c r="J4803">
        <v>14</v>
      </c>
      <c r="K4803">
        <v>10</v>
      </c>
      <c r="M4803" t="s">
        <v>935</v>
      </c>
      <c r="N4803" t="s">
        <v>933</v>
      </c>
      <c r="O4803" t="s">
        <v>934</v>
      </c>
      <c r="P4803" t="s">
        <v>934</v>
      </c>
      <c r="Q4803" t="s">
        <v>858</v>
      </c>
      <c r="R4803" t="str">
        <f t="shared" si="150"/>
        <v>Weekday</v>
      </c>
      <c r="S4803" s="12">
        <f t="shared" ref="S4803:S4866" si="151">DATE(H4803,I4803,J4803)</f>
        <v>41773</v>
      </c>
    </row>
    <row r="4804" spans="1:19" x14ac:dyDescent="0.25">
      <c r="A4804" t="s">
        <v>593</v>
      </c>
      <c r="B4804" t="s">
        <v>723</v>
      </c>
      <c r="C4804">
        <v>20146051254</v>
      </c>
      <c r="D4804">
        <v>71</v>
      </c>
      <c r="E4804" t="s">
        <v>62</v>
      </c>
      <c r="G4804">
        <v>13.4</v>
      </c>
      <c r="H4804">
        <v>2014</v>
      </c>
      <c r="I4804">
        <v>5</v>
      </c>
      <c r="J4804">
        <v>12</v>
      </c>
      <c r="K4804">
        <v>16</v>
      </c>
      <c r="M4804" t="s">
        <v>932</v>
      </c>
      <c r="N4804" t="s">
        <v>936</v>
      </c>
      <c r="O4804" t="s">
        <v>934</v>
      </c>
      <c r="P4804" t="s">
        <v>934</v>
      </c>
      <c r="Q4804" t="s">
        <v>741</v>
      </c>
      <c r="R4804" t="str">
        <f t="shared" si="150"/>
        <v>Weekday</v>
      </c>
      <c r="S4804" s="12">
        <f t="shared" si="151"/>
        <v>41771</v>
      </c>
    </row>
    <row r="4805" spans="1:19" x14ac:dyDescent="0.25">
      <c r="A4805" t="s">
        <v>593</v>
      </c>
      <c r="B4805" t="s">
        <v>723</v>
      </c>
      <c r="C4805">
        <v>20146051289</v>
      </c>
      <c r="D4805">
        <v>275</v>
      </c>
      <c r="E4805" t="s">
        <v>62</v>
      </c>
      <c r="G4805">
        <v>31.39</v>
      </c>
      <c r="H4805">
        <v>2014</v>
      </c>
      <c r="I4805">
        <v>5</v>
      </c>
      <c r="J4805">
        <v>14</v>
      </c>
      <c r="K4805">
        <v>10</v>
      </c>
      <c r="M4805" t="s">
        <v>935</v>
      </c>
      <c r="N4805" t="s">
        <v>933</v>
      </c>
      <c r="O4805" t="s">
        <v>934</v>
      </c>
      <c r="P4805" t="s">
        <v>934</v>
      </c>
      <c r="Q4805" t="s">
        <v>855</v>
      </c>
      <c r="R4805" t="str">
        <f t="shared" ref="R4805:R4868" si="152">IF(WEEKDAY(DATE(H4805,I4805,J4805),2)&lt;6,"Weekday","Weekend")</f>
        <v>Weekday</v>
      </c>
      <c r="S4805" s="12">
        <f t="shared" si="151"/>
        <v>41773</v>
      </c>
    </row>
    <row r="4806" spans="1:19" x14ac:dyDescent="0.25">
      <c r="A4806" t="s">
        <v>593</v>
      </c>
      <c r="B4806" t="s">
        <v>594</v>
      </c>
      <c r="C4806">
        <v>20146051400</v>
      </c>
      <c r="D4806">
        <v>70</v>
      </c>
      <c r="E4806" t="s">
        <v>87</v>
      </c>
      <c r="G4806">
        <v>9.89</v>
      </c>
      <c r="H4806">
        <v>2014</v>
      </c>
      <c r="I4806">
        <v>5</v>
      </c>
      <c r="J4806">
        <v>15</v>
      </c>
      <c r="K4806">
        <v>17</v>
      </c>
      <c r="M4806" t="s">
        <v>932</v>
      </c>
      <c r="N4806" t="s">
        <v>933</v>
      </c>
      <c r="O4806" t="s">
        <v>934</v>
      </c>
      <c r="P4806" t="s">
        <v>934</v>
      </c>
      <c r="R4806" t="str">
        <f t="shared" si="152"/>
        <v>Weekday</v>
      </c>
      <c r="S4806" s="12">
        <f t="shared" si="151"/>
        <v>41774</v>
      </c>
    </row>
    <row r="4807" spans="1:19" x14ac:dyDescent="0.25">
      <c r="A4807" t="s">
        <v>593</v>
      </c>
      <c r="B4807" t="s">
        <v>594</v>
      </c>
      <c r="C4807">
        <v>20146051676</v>
      </c>
      <c r="D4807">
        <v>70</v>
      </c>
      <c r="E4807" t="s">
        <v>62</v>
      </c>
      <c r="G4807">
        <v>14.56</v>
      </c>
      <c r="H4807">
        <v>2014</v>
      </c>
      <c r="I4807">
        <v>5</v>
      </c>
      <c r="J4807">
        <v>14</v>
      </c>
      <c r="K4807">
        <v>16</v>
      </c>
      <c r="M4807" t="s">
        <v>932</v>
      </c>
      <c r="N4807" t="s">
        <v>933</v>
      </c>
      <c r="O4807" t="s">
        <v>934</v>
      </c>
      <c r="P4807" t="s">
        <v>934</v>
      </c>
      <c r="R4807" t="str">
        <f t="shared" si="152"/>
        <v>Weekday</v>
      </c>
      <c r="S4807" s="12">
        <f t="shared" si="151"/>
        <v>41773</v>
      </c>
    </row>
    <row r="4808" spans="1:19" x14ac:dyDescent="0.25">
      <c r="A4808" t="s">
        <v>593</v>
      </c>
      <c r="B4808" t="s">
        <v>594</v>
      </c>
      <c r="C4808">
        <v>20146051677</v>
      </c>
      <c r="D4808">
        <v>70</v>
      </c>
      <c r="E4808" t="s">
        <v>87</v>
      </c>
      <c r="G4808">
        <v>15.27</v>
      </c>
      <c r="H4808">
        <v>2014</v>
      </c>
      <c r="I4808">
        <v>5</v>
      </c>
      <c r="J4808">
        <v>15</v>
      </c>
      <c r="K4808">
        <v>14</v>
      </c>
      <c r="M4808" t="s">
        <v>932</v>
      </c>
      <c r="N4808" t="s">
        <v>933</v>
      </c>
      <c r="O4808" t="s">
        <v>934</v>
      </c>
      <c r="P4808" t="s">
        <v>934</v>
      </c>
      <c r="R4808" t="str">
        <f t="shared" si="152"/>
        <v>Weekday</v>
      </c>
      <c r="S4808" s="12">
        <f t="shared" si="151"/>
        <v>41774</v>
      </c>
    </row>
    <row r="4809" spans="1:19" x14ac:dyDescent="0.25">
      <c r="A4809" t="s">
        <v>593</v>
      </c>
      <c r="B4809" t="s">
        <v>723</v>
      </c>
      <c r="C4809">
        <v>20146051779</v>
      </c>
      <c r="D4809">
        <v>71</v>
      </c>
      <c r="E4809" t="s">
        <v>62</v>
      </c>
      <c r="G4809">
        <v>15.7</v>
      </c>
      <c r="H4809">
        <v>2014</v>
      </c>
      <c r="I4809">
        <v>5</v>
      </c>
      <c r="J4809">
        <v>14</v>
      </c>
      <c r="K4809">
        <v>16</v>
      </c>
      <c r="M4809" t="s">
        <v>932</v>
      </c>
      <c r="N4809" t="s">
        <v>933</v>
      </c>
      <c r="O4809" t="s">
        <v>934</v>
      </c>
      <c r="P4809" t="s">
        <v>934</v>
      </c>
      <c r="Q4809" t="s">
        <v>946</v>
      </c>
      <c r="R4809" t="str">
        <f t="shared" si="152"/>
        <v>Weekday</v>
      </c>
      <c r="S4809" s="12">
        <f t="shared" si="151"/>
        <v>41773</v>
      </c>
    </row>
    <row r="4810" spans="1:19" x14ac:dyDescent="0.25">
      <c r="A4810" t="s">
        <v>593</v>
      </c>
      <c r="B4810" t="s">
        <v>594</v>
      </c>
      <c r="C4810">
        <v>20146051957</v>
      </c>
      <c r="D4810">
        <v>70</v>
      </c>
      <c r="E4810" t="s">
        <v>62</v>
      </c>
      <c r="G4810">
        <v>17.170000000000002</v>
      </c>
      <c r="H4810">
        <v>2014</v>
      </c>
      <c r="I4810">
        <v>5</v>
      </c>
      <c r="J4810">
        <v>16</v>
      </c>
      <c r="K4810">
        <v>10</v>
      </c>
      <c r="M4810" t="s">
        <v>932</v>
      </c>
      <c r="N4810" t="s">
        <v>936</v>
      </c>
      <c r="O4810" t="s">
        <v>934</v>
      </c>
      <c r="P4810" t="s">
        <v>934</v>
      </c>
      <c r="Q4810" t="s">
        <v>669</v>
      </c>
      <c r="R4810" t="str">
        <f t="shared" si="152"/>
        <v>Weekday</v>
      </c>
      <c r="S4810" s="12">
        <f t="shared" si="151"/>
        <v>41775</v>
      </c>
    </row>
    <row r="4811" spans="1:19" x14ac:dyDescent="0.25">
      <c r="A4811" t="s">
        <v>593</v>
      </c>
      <c r="B4811" t="s">
        <v>594</v>
      </c>
      <c r="C4811">
        <v>20146052046</v>
      </c>
      <c r="D4811">
        <v>70</v>
      </c>
      <c r="E4811" t="s">
        <v>62</v>
      </c>
      <c r="G4811">
        <v>13.95</v>
      </c>
      <c r="H4811">
        <v>2014</v>
      </c>
      <c r="I4811">
        <v>5</v>
      </c>
      <c r="J4811">
        <v>17</v>
      </c>
      <c r="K4811">
        <v>18</v>
      </c>
      <c r="M4811" t="s">
        <v>932</v>
      </c>
      <c r="N4811" t="s">
        <v>937</v>
      </c>
      <c r="O4811" t="s">
        <v>934</v>
      </c>
      <c r="P4811" t="s">
        <v>934</v>
      </c>
      <c r="R4811" t="str">
        <f t="shared" si="152"/>
        <v>Weekend</v>
      </c>
      <c r="S4811" s="12">
        <f t="shared" si="151"/>
        <v>41776</v>
      </c>
    </row>
    <row r="4812" spans="1:19" x14ac:dyDescent="0.25">
      <c r="A4812" t="s">
        <v>593</v>
      </c>
      <c r="B4812" t="s">
        <v>723</v>
      </c>
      <c r="C4812">
        <v>20146052533</v>
      </c>
      <c r="D4812">
        <v>71</v>
      </c>
      <c r="E4812" t="s">
        <v>87</v>
      </c>
      <c r="G4812">
        <v>15.8</v>
      </c>
      <c r="H4812">
        <v>2014</v>
      </c>
      <c r="I4812">
        <v>5</v>
      </c>
      <c r="J4812">
        <v>15</v>
      </c>
      <c r="K4812">
        <v>12</v>
      </c>
      <c r="M4812" t="s">
        <v>932</v>
      </c>
      <c r="N4812" t="s">
        <v>933</v>
      </c>
      <c r="O4812" t="s">
        <v>934</v>
      </c>
      <c r="P4812" t="s">
        <v>934</v>
      </c>
      <c r="Q4812" t="s">
        <v>946</v>
      </c>
      <c r="R4812" t="str">
        <f t="shared" si="152"/>
        <v>Weekday</v>
      </c>
      <c r="S4812" s="12">
        <f t="shared" si="151"/>
        <v>41774</v>
      </c>
    </row>
    <row r="4813" spans="1:19" x14ac:dyDescent="0.25">
      <c r="A4813" t="s">
        <v>593</v>
      </c>
      <c r="B4813" t="s">
        <v>594</v>
      </c>
      <c r="C4813">
        <v>20146052561</v>
      </c>
      <c r="D4813">
        <v>70</v>
      </c>
      <c r="E4813" t="s">
        <v>62</v>
      </c>
      <c r="G4813">
        <v>8.44</v>
      </c>
      <c r="H4813">
        <v>2014</v>
      </c>
      <c r="I4813">
        <v>5</v>
      </c>
      <c r="J4813">
        <v>19</v>
      </c>
      <c r="K4813">
        <v>16</v>
      </c>
      <c r="M4813" t="s">
        <v>935</v>
      </c>
      <c r="N4813" t="s">
        <v>936</v>
      </c>
      <c r="O4813" t="s">
        <v>934</v>
      </c>
      <c r="P4813" t="s">
        <v>934</v>
      </c>
      <c r="Q4813" t="s">
        <v>602</v>
      </c>
      <c r="R4813" t="str">
        <f t="shared" si="152"/>
        <v>Weekday</v>
      </c>
      <c r="S4813" s="12">
        <f t="shared" si="151"/>
        <v>41778</v>
      </c>
    </row>
    <row r="4814" spans="1:19" x14ac:dyDescent="0.25">
      <c r="A4814" t="s">
        <v>593</v>
      </c>
      <c r="B4814" t="s">
        <v>723</v>
      </c>
      <c r="C4814">
        <v>20146052728</v>
      </c>
      <c r="D4814">
        <v>275</v>
      </c>
      <c r="E4814" t="s">
        <v>87</v>
      </c>
      <c r="G4814">
        <v>31.7</v>
      </c>
      <c r="H4814">
        <v>2014</v>
      </c>
      <c r="I4814">
        <v>5</v>
      </c>
      <c r="J4814">
        <v>18</v>
      </c>
      <c r="K4814">
        <v>9</v>
      </c>
      <c r="M4814" t="s">
        <v>935</v>
      </c>
      <c r="N4814" t="s">
        <v>933</v>
      </c>
      <c r="O4814" t="s">
        <v>934</v>
      </c>
      <c r="P4814" t="s">
        <v>934</v>
      </c>
      <c r="Q4814" t="s">
        <v>899</v>
      </c>
      <c r="R4814" t="str">
        <f t="shared" si="152"/>
        <v>Weekend</v>
      </c>
      <c r="S4814" s="12">
        <f t="shared" si="151"/>
        <v>41777</v>
      </c>
    </row>
    <row r="4815" spans="1:19" x14ac:dyDescent="0.25">
      <c r="A4815" t="s">
        <v>593</v>
      </c>
      <c r="B4815" t="s">
        <v>594</v>
      </c>
      <c r="C4815">
        <v>20146052962</v>
      </c>
      <c r="D4815">
        <v>70</v>
      </c>
      <c r="E4815" t="s">
        <v>62</v>
      </c>
      <c r="G4815">
        <v>13.86</v>
      </c>
      <c r="H4815">
        <v>2014</v>
      </c>
      <c r="I4815">
        <v>2</v>
      </c>
      <c r="J4815">
        <v>7</v>
      </c>
      <c r="K4815">
        <v>17</v>
      </c>
      <c r="M4815" t="s">
        <v>932</v>
      </c>
      <c r="N4815" t="s">
        <v>933</v>
      </c>
      <c r="O4815" t="s">
        <v>934</v>
      </c>
      <c r="P4815" t="s">
        <v>934</v>
      </c>
      <c r="R4815" t="str">
        <f t="shared" si="152"/>
        <v>Weekday</v>
      </c>
      <c r="S4815" s="12">
        <f t="shared" si="151"/>
        <v>41677</v>
      </c>
    </row>
    <row r="4816" spans="1:19" x14ac:dyDescent="0.25">
      <c r="A4816" t="s">
        <v>593</v>
      </c>
      <c r="B4816" t="s">
        <v>723</v>
      </c>
      <c r="C4816">
        <v>20146052969</v>
      </c>
      <c r="D4816">
        <v>71</v>
      </c>
      <c r="E4816" t="s">
        <v>87</v>
      </c>
      <c r="G4816">
        <v>15</v>
      </c>
      <c r="H4816">
        <v>2014</v>
      </c>
      <c r="I4816">
        <v>5</v>
      </c>
      <c r="J4816">
        <v>20</v>
      </c>
      <c r="K4816">
        <v>10</v>
      </c>
      <c r="M4816" t="s">
        <v>932</v>
      </c>
      <c r="N4816" t="s">
        <v>933</v>
      </c>
      <c r="O4816" t="s">
        <v>938</v>
      </c>
      <c r="P4816" t="s">
        <v>934</v>
      </c>
      <c r="Q4816" t="s">
        <v>946</v>
      </c>
      <c r="R4816" t="str">
        <f t="shared" si="152"/>
        <v>Weekday</v>
      </c>
      <c r="S4816" s="12">
        <f t="shared" si="151"/>
        <v>41779</v>
      </c>
    </row>
    <row r="4817" spans="1:19" x14ac:dyDescent="0.25">
      <c r="A4817" t="s">
        <v>593</v>
      </c>
      <c r="B4817" t="s">
        <v>594</v>
      </c>
      <c r="C4817">
        <v>20146053051</v>
      </c>
      <c r="D4817">
        <v>70</v>
      </c>
      <c r="E4817" t="s">
        <v>87</v>
      </c>
      <c r="G4817">
        <v>17.36</v>
      </c>
      <c r="H4817">
        <v>2014</v>
      </c>
      <c r="I4817">
        <v>5</v>
      </c>
      <c r="J4817">
        <v>14</v>
      </c>
      <c r="K4817">
        <v>18</v>
      </c>
      <c r="M4817" t="s">
        <v>932</v>
      </c>
      <c r="N4817" t="s">
        <v>936</v>
      </c>
      <c r="O4817" t="s">
        <v>934</v>
      </c>
      <c r="P4817" t="s">
        <v>934</v>
      </c>
      <c r="Q4817" t="s">
        <v>716</v>
      </c>
      <c r="R4817" t="str">
        <f t="shared" si="152"/>
        <v>Weekday</v>
      </c>
      <c r="S4817" s="12">
        <f t="shared" si="151"/>
        <v>41773</v>
      </c>
    </row>
    <row r="4818" spans="1:19" x14ac:dyDescent="0.25">
      <c r="A4818" t="s">
        <v>593</v>
      </c>
      <c r="B4818" t="s">
        <v>723</v>
      </c>
      <c r="C4818">
        <v>20146053263</v>
      </c>
      <c r="D4818">
        <v>71</v>
      </c>
      <c r="E4818" t="s">
        <v>87</v>
      </c>
      <c r="G4818">
        <v>16.93</v>
      </c>
      <c r="H4818">
        <v>2014</v>
      </c>
      <c r="I4818">
        <v>5</v>
      </c>
      <c r="J4818">
        <v>20</v>
      </c>
      <c r="K4818">
        <v>16</v>
      </c>
      <c r="M4818" t="s">
        <v>932</v>
      </c>
      <c r="N4818" t="s">
        <v>933</v>
      </c>
      <c r="O4818" t="s">
        <v>934</v>
      </c>
      <c r="P4818" t="s">
        <v>934</v>
      </c>
      <c r="Q4818" t="s">
        <v>808</v>
      </c>
      <c r="R4818" t="str">
        <f t="shared" si="152"/>
        <v>Weekday</v>
      </c>
      <c r="S4818" s="12">
        <f t="shared" si="151"/>
        <v>41779</v>
      </c>
    </row>
    <row r="4819" spans="1:19" x14ac:dyDescent="0.25">
      <c r="A4819" t="s">
        <v>593</v>
      </c>
      <c r="B4819" t="s">
        <v>594</v>
      </c>
      <c r="C4819">
        <v>20146053319</v>
      </c>
      <c r="D4819">
        <v>70</v>
      </c>
      <c r="E4819" t="s">
        <v>62</v>
      </c>
      <c r="G4819">
        <v>13.39</v>
      </c>
      <c r="H4819">
        <v>2014</v>
      </c>
      <c r="I4819">
        <v>5</v>
      </c>
      <c r="J4819">
        <v>19</v>
      </c>
      <c r="K4819">
        <v>20</v>
      </c>
      <c r="M4819" t="s">
        <v>932</v>
      </c>
      <c r="N4819" t="s">
        <v>933</v>
      </c>
      <c r="O4819" t="s">
        <v>934</v>
      </c>
      <c r="P4819" t="s">
        <v>934</v>
      </c>
      <c r="R4819" t="str">
        <f t="shared" si="152"/>
        <v>Weekday</v>
      </c>
      <c r="S4819" s="12">
        <f t="shared" si="151"/>
        <v>41778</v>
      </c>
    </row>
    <row r="4820" spans="1:19" x14ac:dyDescent="0.25">
      <c r="A4820" t="s">
        <v>593</v>
      </c>
      <c r="B4820" t="s">
        <v>594</v>
      </c>
      <c r="C4820">
        <v>20146053388</v>
      </c>
      <c r="D4820">
        <v>70</v>
      </c>
      <c r="E4820" t="s">
        <v>62</v>
      </c>
      <c r="G4820">
        <v>16.16</v>
      </c>
      <c r="H4820">
        <v>2014</v>
      </c>
      <c r="I4820">
        <v>5</v>
      </c>
      <c r="J4820">
        <v>15</v>
      </c>
      <c r="K4820">
        <v>17</v>
      </c>
      <c r="M4820" t="s">
        <v>935</v>
      </c>
      <c r="N4820" t="s">
        <v>933</v>
      </c>
      <c r="O4820" t="s">
        <v>934</v>
      </c>
      <c r="P4820" t="s">
        <v>934</v>
      </c>
      <c r="Q4820" t="s">
        <v>657</v>
      </c>
      <c r="R4820" t="str">
        <f t="shared" si="152"/>
        <v>Weekday</v>
      </c>
      <c r="S4820" s="12">
        <f t="shared" si="151"/>
        <v>41774</v>
      </c>
    </row>
    <row r="4821" spans="1:19" x14ac:dyDescent="0.25">
      <c r="A4821" t="s">
        <v>593</v>
      </c>
      <c r="B4821" t="s">
        <v>723</v>
      </c>
      <c r="C4821">
        <v>20146053391</v>
      </c>
      <c r="D4821">
        <v>275</v>
      </c>
      <c r="E4821" t="s">
        <v>62</v>
      </c>
      <c r="G4821">
        <v>32.200000000000003</v>
      </c>
      <c r="H4821">
        <v>2014</v>
      </c>
      <c r="I4821">
        <v>5</v>
      </c>
      <c r="J4821">
        <v>20</v>
      </c>
      <c r="K4821">
        <v>10</v>
      </c>
      <c r="M4821" t="s">
        <v>932</v>
      </c>
      <c r="N4821" t="s">
        <v>933</v>
      </c>
      <c r="O4821" t="s">
        <v>934</v>
      </c>
      <c r="P4821" t="s">
        <v>934</v>
      </c>
      <c r="Q4821" t="s">
        <v>862</v>
      </c>
      <c r="R4821" t="str">
        <f t="shared" si="152"/>
        <v>Weekday</v>
      </c>
      <c r="S4821" s="12">
        <f t="shared" si="151"/>
        <v>41779</v>
      </c>
    </row>
    <row r="4822" spans="1:19" x14ac:dyDescent="0.25">
      <c r="A4822" t="s">
        <v>593</v>
      </c>
      <c r="B4822" t="s">
        <v>594</v>
      </c>
      <c r="C4822">
        <v>20146053903</v>
      </c>
      <c r="D4822">
        <v>70</v>
      </c>
      <c r="E4822" t="s">
        <v>62</v>
      </c>
      <c r="G4822">
        <v>17.690000000000001</v>
      </c>
      <c r="H4822">
        <v>2014</v>
      </c>
      <c r="I4822">
        <v>5</v>
      </c>
      <c r="J4822">
        <v>6</v>
      </c>
      <c r="K4822">
        <v>16</v>
      </c>
      <c r="M4822" t="s">
        <v>932</v>
      </c>
      <c r="N4822" t="s">
        <v>936</v>
      </c>
      <c r="O4822" t="s">
        <v>934</v>
      </c>
      <c r="P4822" t="s">
        <v>934</v>
      </c>
      <c r="Q4822" t="s">
        <v>681</v>
      </c>
      <c r="R4822" t="str">
        <f t="shared" si="152"/>
        <v>Weekday</v>
      </c>
      <c r="S4822" s="12">
        <f t="shared" si="151"/>
        <v>41765</v>
      </c>
    </row>
    <row r="4823" spans="1:19" x14ac:dyDescent="0.25">
      <c r="A4823" t="s">
        <v>593</v>
      </c>
      <c r="B4823" t="s">
        <v>594</v>
      </c>
      <c r="C4823">
        <v>20146053906</v>
      </c>
      <c r="D4823">
        <v>70</v>
      </c>
      <c r="E4823" t="s">
        <v>62</v>
      </c>
      <c r="G4823">
        <v>13.92</v>
      </c>
      <c r="H4823">
        <v>2014</v>
      </c>
      <c r="I4823">
        <v>5</v>
      </c>
      <c r="J4823">
        <v>9</v>
      </c>
      <c r="K4823">
        <v>14</v>
      </c>
      <c r="M4823" t="s">
        <v>932</v>
      </c>
      <c r="N4823" t="s">
        <v>933</v>
      </c>
      <c r="O4823" t="s">
        <v>934</v>
      </c>
      <c r="P4823" t="s">
        <v>934</v>
      </c>
      <c r="R4823" t="str">
        <f t="shared" si="152"/>
        <v>Weekday</v>
      </c>
      <c r="S4823" s="12">
        <f t="shared" si="151"/>
        <v>41768</v>
      </c>
    </row>
    <row r="4824" spans="1:19" x14ac:dyDescent="0.25">
      <c r="A4824" t="s">
        <v>593</v>
      </c>
      <c r="B4824" t="s">
        <v>594</v>
      </c>
      <c r="C4824">
        <v>20146054165</v>
      </c>
      <c r="D4824">
        <v>70</v>
      </c>
      <c r="E4824" t="s">
        <v>62</v>
      </c>
      <c r="G4824">
        <v>17.190000000000001</v>
      </c>
      <c r="H4824">
        <v>2014</v>
      </c>
      <c r="I4824">
        <v>5</v>
      </c>
      <c r="J4824">
        <v>22</v>
      </c>
      <c r="K4824">
        <v>18</v>
      </c>
      <c r="M4824" t="s">
        <v>932</v>
      </c>
      <c r="N4824" t="s">
        <v>933</v>
      </c>
      <c r="O4824" t="s">
        <v>934</v>
      </c>
      <c r="P4824" t="s">
        <v>934</v>
      </c>
      <c r="Q4824" t="s">
        <v>669</v>
      </c>
      <c r="R4824" t="str">
        <f t="shared" si="152"/>
        <v>Weekday</v>
      </c>
      <c r="S4824" s="12">
        <f t="shared" si="151"/>
        <v>41781</v>
      </c>
    </row>
    <row r="4825" spans="1:19" x14ac:dyDescent="0.25">
      <c r="A4825" t="s">
        <v>593</v>
      </c>
      <c r="B4825" t="s">
        <v>723</v>
      </c>
      <c r="C4825">
        <v>20146054206</v>
      </c>
      <c r="D4825">
        <v>275</v>
      </c>
      <c r="E4825" t="s">
        <v>62</v>
      </c>
      <c r="G4825">
        <v>32.1</v>
      </c>
      <c r="H4825">
        <v>2014</v>
      </c>
      <c r="I4825">
        <v>5</v>
      </c>
      <c r="J4825">
        <v>21</v>
      </c>
      <c r="K4825">
        <v>8</v>
      </c>
      <c r="M4825" t="s">
        <v>932</v>
      </c>
      <c r="N4825" t="s">
        <v>933</v>
      </c>
      <c r="O4825" t="s">
        <v>934</v>
      </c>
      <c r="P4825" t="s">
        <v>934</v>
      </c>
      <c r="Q4825" t="s">
        <v>860</v>
      </c>
      <c r="R4825" t="str">
        <f t="shared" si="152"/>
        <v>Weekday</v>
      </c>
      <c r="S4825" s="12">
        <f t="shared" si="151"/>
        <v>41780</v>
      </c>
    </row>
    <row r="4826" spans="1:19" x14ac:dyDescent="0.25">
      <c r="A4826" t="s">
        <v>593</v>
      </c>
      <c r="B4826" t="s">
        <v>594</v>
      </c>
      <c r="C4826">
        <v>20146054336</v>
      </c>
      <c r="D4826">
        <v>70</v>
      </c>
      <c r="E4826" t="s">
        <v>87</v>
      </c>
      <c r="G4826">
        <v>13.96</v>
      </c>
      <c r="H4826">
        <v>2014</v>
      </c>
      <c r="I4826">
        <v>5</v>
      </c>
      <c r="J4826">
        <v>24</v>
      </c>
      <c r="K4826">
        <v>10</v>
      </c>
      <c r="M4826" t="s">
        <v>932</v>
      </c>
      <c r="N4826" t="s">
        <v>933</v>
      </c>
      <c r="O4826" t="s">
        <v>934</v>
      </c>
      <c r="P4826" t="s">
        <v>934</v>
      </c>
      <c r="R4826" t="str">
        <f t="shared" si="152"/>
        <v>Weekend</v>
      </c>
      <c r="S4826" s="12">
        <f t="shared" si="151"/>
        <v>41783</v>
      </c>
    </row>
    <row r="4827" spans="1:19" x14ac:dyDescent="0.25">
      <c r="A4827" t="s">
        <v>593</v>
      </c>
      <c r="B4827" t="s">
        <v>723</v>
      </c>
      <c r="C4827">
        <v>20146054823</v>
      </c>
      <c r="D4827">
        <v>275</v>
      </c>
      <c r="E4827" t="s">
        <v>62</v>
      </c>
      <c r="G4827">
        <v>31.29</v>
      </c>
      <c r="H4827">
        <v>2014</v>
      </c>
      <c r="I4827">
        <v>5</v>
      </c>
      <c r="J4827">
        <v>27</v>
      </c>
      <c r="K4827">
        <v>1</v>
      </c>
      <c r="M4827" t="s">
        <v>935</v>
      </c>
      <c r="N4827" t="s">
        <v>933</v>
      </c>
      <c r="O4827" t="s">
        <v>934</v>
      </c>
      <c r="P4827" t="s">
        <v>934</v>
      </c>
      <c r="Q4827" t="s">
        <v>855</v>
      </c>
      <c r="R4827" t="str">
        <f t="shared" si="152"/>
        <v>Weekday</v>
      </c>
      <c r="S4827" s="12">
        <f t="shared" si="151"/>
        <v>41786</v>
      </c>
    </row>
    <row r="4828" spans="1:19" x14ac:dyDescent="0.25">
      <c r="A4828" t="s">
        <v>593</v>
      </c>
      <c r="B4828" t="s">
        <v>723</v>
      </c>
      <c r="C4828">
        <v>20146055082</v>
      </c>
      <c r="D4828">
        <v>71</v>
      </c>
      <c r="E4828" t="s">
        <v>62</v>
      </c>
      <c r="G4828">
        <v>16.93</v>
      </c>
      <c r="H4828">
        <v>2014</v>
      </c>
      <c r="I4828">
        <v>5</v>
      </c>
      <c r="J4828">
        <v>24</v>
      </c>
      <c r="K4828">
        <v>19</v>
      </c>
      <c r="M4828" t="s">
        <v>935</v>
      </c>
      <c r="N4828" t="s">
        <v>933</v>
      </c>
      <c r="O4828" t="s">
        <v>934</v>
      </c>
      <c r="P4828" t="s">
        <v>934</v>
      </c>
      <c r="Q4828" t="s">
        <v>946</v>
      </c>
      <c r="R4828" t="str">
        <f t="shared" si="152"/>
        <v>Weekend</v>
      </c>
      <c r="S4828" s="12">
        <f t="shared" si="151"/>
        <v>41783</v>
      </c>
    </row>
    <row r="4829" spans="1:19" x14ac:dyDescent="0.25">
      <c r="A4829" t="s">
        <v>593</v>
      </c>
      <c r="B4829" t="s">
        <v>723</v>
      </c>
      <c r="C4829">
        <v>20146055212</v>
      </c>
      <c r="D4829">
        <v>71</v>
      </c>
      <c r="E4829" t="s">
        <v>87</v>
      </c>
      <c r="G4829">
        <v>16.61</v>
      </c>
      <c r="H4829">
        <v>2014</v>
      </c>
      <c r="I4829">
        <v>5</v>
      </c>
      <c r="J4829">
        <v>27</v>
      </c>
      <c r="K4829">
        <v>7</v>
      </c>
      <c r="M4829" t="s">
        <v>932</v>
      </c>
      <c r="N4829" t="s">
        <v>937</v>
      </c>
      <c r="O4829" t="s">
        <v>934</v>
      </c>
      <c r="P4829" t="s">
        <v>934</v>
      </c>
      <c r="Q4829" t="s">
        <v>808</v>
      </c>
      <c r="R4829" t="str">
        <f t="shared" si="152"/>
        <v>Weekday</v>
      </c>
      <c r="S4829" s="12">
        <f t="shared" si="151"/>
        <v>41786</v>
      </c>
    </row>
    <row r="4830" spans="1:19" x14ac:dyDescent="0.25">
      <c r="A4830" t="s">
        <v>593</v>
      </c>
      <c r="B4830" t="s">
        <v>594</v>
      </c>
      <c r="C4830">
        <v>20146055426</v>
      </c>
      <c r="D4830">
        <v>70</v>
      </c>
      <c r="E4830" t="s">
        <v>62</v>
      </c>
      <c r="G4830">
        <v>13.39</v>
      </c>
      <c r="H4830">
        <v>2014</v>
      </c>
      <c r="I4830">
        <v>5</v>
      </c>
      <c r="J4830">
        <v>23</v>
      </c>
      <c r="K4830">
        <v>15</v>
      </c>
      <c r="M4830" t="s">
        <v>932</v>
      </c>
      <c r="N4830" t="s">
        <v>933</v>
      </c>
      <c r="O4830" t="s">
        <v>934</v>
      </c>
      <c r="P4830" t="s">
        <v>934</v>
      </c>
      <c r="R4830" t="str">
        <f t="shared" si="152"/>
        <v>Weekday</v>
      </c>
      <c r="S4830" s="12">
        <f t="shared" si="151"/>
        <v>41782</v>
      </c>
    </row>
    <row r="4831" spans="1:19" x14ac:dyDescent="0.25">
      <c r="A4831" t="s">
        <v>593</v>
      </c>
      <c r="B4831" t="s">
        <v>594</v>
      </c>
      <c r="C4831">
        <v>20146055429</v>
      </c>
      <c r="D4831">
        <v>70</v>
      </c>
      <c r="E4831" t="s">
        <v>87</v>
      </c>
      <c r="G4831">
        <v>14.58</v>
      </c>
      <c r="H4831">
        <v>2014</v>
      </c>
      <c r="I4831">
        <v>5</v>
      </c>
      <c r="J4831">
        <v>27</v>
      </c>
      <c r="K4831">
        <v>17</v>
      </c>
      <c r="M4831" t="s">
        <v>932</v>
      </c>
      <c r="N4831" t="s">
        <v>933</v>
      </c>
      <c r="O4831" t="s">
        <v>934</v>
      </c>
      <c r="P4831" t="s">
        <v>934</v>
      </c>
      <c r="R4831" t="str">
        <f t="shared" si="152"/>
        <v>Weekday</v>
      </c>
      <c r="S4831" s="12">
        <f t="shared" si="151"/>
        <v>41786</v>
      </c>
    </row>
    <row r="4832" spans="1:19" x14ac:dyDescent="0.25">
      <c r="A4832" t="s">
        <v>593</v>
      </c>
      <c r="B4832" t="s">
        <v>594</v>
      </c>
      <c r="C4832">
        <v>20146055439</v>
      </c>
      <c r="D4832">
        <v>70</v>
      </c>
      <c r="E4832" t="s">
        <v>87</v>
      </c>
      <c r="G4832">
        <v>13.39</v>
      </c>
      <c r="H4832">
        <v>2014</v>
      </c>
      <c r="I4832">
        <v>5</v>
      </c>
      <c r="J4832">
        <v>28</v>
      </c>
      <c r="K4832">
        <v>7</v>
      </c>
      <c r="M4832" t="s">
        <v>932</v>
      </c>
      <c r="N4832" t="s">
        <v>933</v>
      </c>
      <c r="O4832" t="s">
        <v>934</v>
      </c>
      <c r="P4832" t="s">
        <v>934</v>
      </c>
      <c r="R4832" t="str">
        <f t="shared" si="152"/>
        <v>Weekday</v>
      </c>
      <c r="S4832" s="12">
        <f t="shared" si="151"/>
        <v>41787</v>
      </c>
    </row>
    <row r="4833" spans="1:19" x14ac:dyDescent="0.25">
      <c r="A4833" t="s">
        <v>593</v>
      </c>
      <c r="B4833" t="s">
        <v>594</v>
      </c>
      <c r="C4833">
        <v>20146055447</v>
      </c>
      <c r="D4833">
        <v>70</v>
      </c>
      <c r="E4833" t="s">
        <v>87</v>
      </c>
      <c r="G4833">
        <v>15.89</v>
      </c>
      <c r="H4833">
        <v>2014</v>
      </c>
      <c r="I4833">
        <v>5</v>
      </c>
      <c r="J4833">
        <v>28</v>
      </c>
      <c r="K4833">
        <v>11</v>
      </c>
      <c r="M4833" t="s">
        <v>932</v>
      </c>
      <c r="N4833" t="s">
        <v>933</v>
      </c>
      <c r="O4833" t="s">
        <v>934</v>
      </c>
      <c r="P4833" t="s">
        <v>934</v>
      </c>
      <c r="R4833" t="str">
        <f t="shared" si="152"/>
        <v>Weekday</v>
      </c>
      <c r="S4833" s="12">
        <f t="shared" si="151"/>
        <v>41787</v>
      </c>
    </row>
    <row r="4834" spans="1:19" x14ac:dyDescent="0.25">
      <c r="A4834" t="s">
        <v>593</v>
      </c>
      <c r="B4834" t="s">
        <v>594</v>
      </c>
      <c r="C4834">
        <v>20146055711</v>
      </c>
      <c r="D4834">
        <v>70</v>
      </c>
      <c r="E4834" t="s">
        <v>62</v>
      </c>
      <c r="G4834">
        <v>13.09</v>
      </c>
      <c r="H4834">
        <v>2014</v>
      </c>
      <c r="I4834">
        <v>1</v>
      </c>
      <c r="J4834">
        <v>28</v>
      </c>
      <c r="K4834">
        <v>15</v>
      </c>
      <c r="M4834" t="s">
        <v>932</v>
      </c>
      <c r="N4834" t="s">
        <v>933</v>
      </c>
      <c r="O4834" t="s">
        <v>934</v>
      </c>
      <c r="P4834" t="s">
        <v>934</v>
      </c>
      <c r="R4834" t="str">
        <f t="shared" si="152"/>
        <v>Weekday</v>
      </c>
      <c r="S4834" s="12">
        <f t="shared" si="151"/>
        <v>41667</v>
      </c>
    </row>
    <row r="4835" spans="1:19" x14ac:dyDescent="0.25">
      <c r="A4835" t="s">
        <v>593</v>
      </c>
      <c r="B4835" t="s">
        <v>594</v>
      </c>
      <c r="C4835">
        <v>20146055795</v>
      </c>
      <c r="D4835">
        <v>70</v>
      </c>
      <c r="E4835" t="s">
        <v>62</v>
      </c>
      <c r="G4835">
        <v>15.97</v>
      </c>
      <c r="H4835">
        <v>2014</v>
      </c>
      <c r="I4835">
        <v>5</v>
      </c>
      <c r="J4835">
        <v>28</v>
      </c>
      <c r="K4835">
        <v>6</v>
      </c>
      <c r="M4835" t="s">
        <v>935</v>
      </c>
      <c r="N4835" t="s">
        <v>939</v>
      </c>
      <c r="O4835" t="s">
        <v>934</v>
      </c>
      <c r="P4835" t="s">
        <v>934</v>
      </c>
      <c r="Q4835" t="s">
        <v>657</v>
      </c>
      <c r="R4835" t="str">
        <f t="shared" si="152"/>
        <v>Weekday</v>
      </c>
      <c r="S4835" s="12">
        <f t="shared" si="151"/>
        <v>41787</v>
      </c>
    </row>
    <row r="4836" spans="1:19" x14ac:dyDescent="0.25">
      <c r="A4836" t="s">
        <v>593</v>
      </c>
      <c r="B4836" t="s">
        <v>594</v>
      </c>
      <c r="C4836">
        <v>20146055988</v>
      </c>
      <c r="D4836">
        <v>70</v>
      </c>
      <c r="E4836" t="s">
        <v>87</v>
      </c>
      <c r="G4836">
        <v>17.190000000000001</v>
      </c>
      <c r="H4836">
        <v>2014</v>
      </c>
      <c r="I4836">
        <v>5</v>
      </c>
      <c r="J4836">
        <v>29</v>
      </c>
      <c r="K4836">
        <v>8</v>
      </c>
      <c r="M4836" t="s">
        <v>932</v>
      </c>
      <c r="N4836" t="s">
        <v>933</v>
      </c>
      <c r="O4836" t="s">
        <v>934</v>
      </c>
      <c r="P4836" t="s">
        <v>934</v>
      </c>
      <c r="Q4836" t="s">
        <v>717</v>
      </c>
      <c r="R4836" t="str">
        <f t="shared" si="152"/>
        <v>Weekday</v>
      </c>
      <c r="S4836" s="12">
        <f t="shared" si="151"/>
        <v>41788</v>
      </c>
    </row>
    <row r="4837" spans="1:19" x14ac:dyDescent="0.25">
      <c r="A4837" t="s">
        <v>593</v>
      </c>
      <c r="B4837" t="s">
        <v>723</v>
      </c>
      <c r="C4837">
        <v>20146056124</v>
      </c>
      <c r="D4837">
        <v>71</v>
      </c>
      <c r="E4837" t="s">
        <v>62</v>
      </c>
      <c r="G4837">
        <v>14.2</v>
      </c>
      <c r="H4837">
        <v>2014</v>
      </c>
      <c r="I4837">
        <v>5</v>
      </c>
      <c r="J4837">
        <v>29</v>
      </c>
      <c r="K4837">
        <v>7</v>
      </c>
      <c r="M4837" t="s">
        <v>932</v>
      </c>
      <c r="N4837" t="s">
        <v>933</v>
      </c>
      <c r="O4837" t="s">
        <v>934</v>
      </c>
      <c r="P4837" t="s">
        <v>934</v>
      </c>
      <c r="Q4837" t="s">
        <v>753</v>
      </c>
      <c r="R4837" t="str">
        <f t="shared" si="152"/>
        <v>Weekday</v>
      </c>
      <c r="S4837" s="12">
        <f t="shared" si="151"/>
        <v>41788</v>
      </c>
    </row>
    <row r="4838" spans="1:19" x14ac:dyDescent="0.25">
      <c r="A4838" t="s">
        <v>593</v>
      </c>
      <c r="B4838" t="s">
        <v>594</v>
      </c>
      <c r="C4838">
        <v>20146056451</v>
      </c>
      <c r="D4838">
        <v>70</v>
      </c>
      <c r="E4838" t="s">
        <v>62</v>
      </c>
      <c r="G4838">
        <v>13.08</v>
      </c>
      <c r="H4838">
        <v>2014</v>
      </c>
      <c r="I4838">
        <v>5</v>
      </c>
      <c r="J4838">
        <v>30</v>
      </c>
      <c r="K4838">
        <v>7</v>
      </c>
      <c r="M4838" t="s">
        <v>932</v>
      </c>
      <c r="N4838" t="s">
        <v>933</v>
      </c>
      <c r="O4838" t="s">
        <v>934</v>
      </c>
      <c r="P4838" t="s">
        <v>934</v>
      </c>
      <c r="R4838" t="str">
        <f t="shared" si="152"/>
        <v>Weekday</v>
      </c>
      <c r="S4838" s="12">
        <f t="shared" si="151"/>
        <v>41789</v>
      </c>
    </row>
    <row r="4839" spans="1:19" x14ac:dyDescent="0.25">
      <c r="A4839" t="s">
        <v>593</v>
      </c>
      <c r="B4839" t="s">
        <v>594</v>
      </c>
      <c r="C4839">
        <v>20146056610</v>
      </c>
      <c r="D4839">
        <v>70</v>
      </c>
      <c r="E4839" t="s">
        <v>62</v>
      </c>
      <c r="G4839">
        <v>17.28</v>
      </c>
      <c r="H4839">
        <v>2014</v>
      </c>
      <c r="I4839">
        <v>5</v>
      </c>
      <c r="J4839">
        <v>30</v>
      </c>
      <c r="K4839">
        <v>16</v>
      </c>
      <c r="M4839" t="s">
        <v>932</v>
      </c>
      <c r="N4839" t="s">
        <v>933</v>
      </c>
      <c r="O4839" t="s">
        <v>934</v>
      </c>
      <c r="P4839" t="s">
        <v>934</v>
      </c>
      <c r="Q4839" t="s">
        <v>673</v>
      </c>
      <c r="R4839" t="str">
        <f t="shared" si="152"/>
        <v>Weekday</v>
      </c>
      <c r="S4839" s="12">
        <f t="shared" si="151"/>
        <v>41789</v>
      </c>
    </row>
    <row r="4840" spans="1:19" x14ac:dyDescent="0.25">
      <c r="A4840" t="s">
        <v>593</v>
      </c>
      <c r="B4840" t="s">
        <v>723</v>
      </c>
      <c r="C4840">
        <v>20146056861</v>
      </c>
      <c r="D4840">
        <v>71</v>
      </c>
      <c r="E4840" t="s">
        <v>62</v>
      </c>
      <c r="G4840">
        <v>16.829999999999998</v>
      </c>
      <c r="H4840">
        <v>2014</v>
      </c>
      <c r="I4840">
        <v>5</v>
      </c>
      <c r="J4840">
        <v>31</v>
      </c>
      <c r="K4840">
        <v>7</v>
      </c>
      <c r="M4840" t="s">
        <v>935</v>
      </c>
      <c r="N4840" t="s">
        <v>933</v>
      </c>
      <c r="O4840" t="s">
        <v>934</v>
      </c>
      <c r="P4840" t="s">
        <v>934</v>
      </c>
      <c r="Q4840" t="s">
        <v>946</v>
      </c>
      <c r="R4840" t="str">
        <f t="shared" si="152"/>
        <v>Weekend</v>
      </c>
      <c r="S4840" s="12">
        <f t="shared" si="151"/>
        <v>41790</v>
      </c>
    </row>
    <row r="4841" spans="1:19" x14ac:dyDescent="0.25">
      <c r="A4841" t="s">
        <v>593</v>
      </c>
      <c r="B4841" t="s">
        <v>594</v>
      </c>
      <c r="C4841">
        <v>20146056939</v>
      </c>
      <c r="D4841">
        <v>70</v>
      </c>
      <c r="E4841" t="s">
        <v>62</v>
      </c>
      <c r="G4841">
        <v>14.28</v>
      </c>
      <c r="H4841">
        <v>2014</v>
      </c>
      <c r="I4841">
        <v>5</v>
      </c>
      <c r="J4841">
        <v>30</v>
      </c>
      <c r="K4841">
        <v>17</v>
      </c>
      <c r="M4841" t="s">
        <v>932</v>
      </c>
      <c r="N4841" t="s">
        <v>937</v>
      </c>
      <c r="O4841" t="s">
        <v>934</v>
      </c>
      <c r="P4841" t="s">
        <v>934</v>
      </c>
      <c r="R4841" t="str">
        <f t="shared" si="152"/>
        <v>Weekday</v>
      </c>
      <c r="S4841" s="12">
        <f t="shared" si="151"/>
        <v>41789</v>
      </c>
    </row>
    <row r="4842" spans="1:19" x14ac:dyDescent="0.25">
      <c r="A4842" t="s">
        <v>593</v>
      </c>
      <c r="B4842" t="s">
        <v>594</v>
      </c>
      <c r="C4842">
        <v>20146056942</v>
      </c>
      <c r="D4842">
        <v>70</v>
      </c>
      <c r="E4842" t="s">
        <v>87</v>
      </c>
      <c r="G4842">
        <v>13.11</v>
      </c>
      <c r="H4842">
        <v>2014</v>
      </c>
      <c r="I4842">
        <v>5</v>
      </c>
      <c r="J4842">
        <v>31</v>
      </c>
      <c r="K4842">
        <v>18</v>
      </c>
      <c r="M4842" t="s">
        <v>932</v>
      </c>
      <c r="N4842" t="s">
        <v>933</v>
      </c>
      <c r="O4842" t="s">
        <v>934</v>
      </c>
      <c r="P4842" t="s">
        <v>934</v>
      </c>
      <c r="R4842" t="str">
        <f t="shared" si="152"/>
        <v>Weekend</v>
      </c>
      <c r="S4842" s="12">
        <f t="shared" si="151"/>
        <v>41790</v>
      </c>
    </row>
    <row r="4843" spans="1:19" x14ac:dyDescent="0.25">
      <c r="A4843" t="s">
        <v>593</v>
      </c>
      <c r="B4843" t="s">
        <v>594</v>
      </c>
      <c r="C4843">
        <v>20146057668</v>
      </c>
      <c r="D4843">
        <v>70</v>
      </c>
      <c r="E4843" t="s">
        <v>87</v>
      </c>
      <c r="G4843">
        <v>14.2</v>
      </c>
      <c r="H4843">
        <v>2014</v>
      </c>
      <c r="I4843">
        <v>5</v>
      </c>
      <c r="J4843">
        <v>30</v>
      </c>
      <c r="K4843">
        <v>15</v>
      </c>
      <c r="M4843" t="s">
        <v>932</v>
      </c>
      <c r="N4843" t="s">
        <v>936</v>
      </c>
      <c r="O4843" t="s">
        <v>934</v>
      </c>
      <c r="P4843" t="s">
        <v>934</v>
      </c>
      <c r="R4843" t="str">
        <f t="shared" si="152"/>
        <v>Weekday</v>
      </c>
      <c r="S4843" s="12">
        <f t="shared" si="151"/>
        <v>41789</v>
      </c>
    </row>
    <row r="4844" spans="1:19" x14ac:dyDescent="0.25">
      <c r="A4844" t="s">
        <v>593</v>
      </c>
      <c r="B4844" t="s">
        <v>594</v>
      </c>
      <c r="C4844">
        <v>20146057670</v>
      </c>
      <c r="D4844">
        <v>70</v>
      </c>
      <c r="E4844" t="s">
        <v>62</v>
      </c>
      <c r="G4844">
        <v>13.93</v>
      </c>
      <c r="H4844">
        <v>2014</v>
      </c>
      <c r="I4844">
        <v>5</v>
      </c>
      <c r="J4844">
        <v>30</v>
      </c>
      <c r="K4844">
        <v>15</v>
      </c>
      <c r="M4844" t="s">
        <v>932</v>
      </c>
      <c r="N4844" t="s">
        <v>933</v>
      </c>
      <c r="O4844" t="s">
        <v>934</v>
      </c>
      <c r="P4844" t="s">
        <v>934</v>
      </c>
      <c r="R4844" t="str">
        <f t="shared" si="152"/>
        <v>Weekday</v>
      </c>
      <c r="S4844" s="12">
        <f t="shared" si="151"/>
        <v>41789</v>
      </c>
    </row>
    <row r="4845" spans="1:19" x14ac:dyDescent="0.25">
      <c r="A4845" t="s">
        <v>593</v>
      </c>
      <c r="B4845" t="s">
        <v>594</v>
      </c>
      <c r="C4845">
        <v>20146057689</v>
      </c>
      <c r="D4845">
        <v>70</v>
      </c>
      <c r="E4845" t="s">
        <v>87</v>
      </c>
      <c r="G4845">
        <v>7.89</v>
      </c>
      <c r="H4845">
        <v>2014</v>
      </c>
      <c r="I4845">
        <v>6</v>
      </c>
      <c r="J4845">
        <v>2</v>
      </c>
      <c r="K4845">
        <v>11</v>
      </c>
      <c r="M4845" t="s">
        <v>932</v>
      </c>
      <c r="N4845" t="s">
        <v>933</v>
      </c>
      <c r="O4845" t="s">
        <v>934</v>
      </c>
      <c r="P4845" t="s">
        <v>934</v>
      </c>
      <c r="R4845" t="str">
        <f t="shared" si="152"/>
        <v>Weekday</v>
      </c>
      <c r="S4845" s="12">
        <f t="shared" si="151"/>
        <v>41792</v>
      </c>
    </row>
    <row r="4846" spans="1:19" x14ac:dyDescent="0.25">
      <c r="A4846" t="s">
        <v>593</v>
      </c>
      <c r="B4846" t="s">
        <v>594</v>
      </c>
      <c r="C4846">
        <v>20146057690</v>
      </c>
      <c r="D4846">
        <v>70</v>
      </c>
      <c r="E4846" t="s">
        <v>87</v>
      </c>
      <c r="G4846">
        <v>15.93</v>
      </c>
      <c r="H4846">
        <v>2014</v>
      </c>
      <c r="I4846">
        <v>6</v>
      </c>
      <c r="J4846">
        <v>2</v>
      </c>
      <c r="K4846">
        <v>8</v>
      </c>
      <c r="M4846" t="s">
        <v>932</v>
      </c>
      <c r="N4846" t="s">
        <v>936</v>
      </c>
      <c r="O4846" t="s">
        <v>934</v>
      </c>
      <c r="P4846" t="s">
        <v>934</v>
      </c>
      <c r="R4846" t="str">
        <f t="shared" si="152"/>
        <v>Weekday</v>
      </c>
      <c r="S4846" s="12">
        <f t="shared" si="151"/>
        <v>41792</v>
      </c>
    </row>
    <row r="4847" spans="1:19" x14ac:dyDescent="0.25">
      <c r="A4847" t="s">
        <v>593</v>
      </c>
      <c r="B4847" t="s">
        <v>723</v>
      </c>
      <c r="C4847">
        <v>20146057997</v>
      </c>
      <c r="D4847">
        <v>71</v>
      </c>
      <c r="E4847" t="s">
        <v>87</v>
      </c>
      <c r="G4847">
        <v>17.23</v>
      </c>
      <c r="H4847">
        <v>2014</v>
      </c>
      <c r="I4847">
        <v>6</v>
      </c>
      <c r="J4847">
        <v>2</v>
      </c>
      <c r="K4847">
        <v>17</v>
      </c>
      <c r="M4847" t="s">
        <v>932</v>
      </c>
      <c r="N4847" t="s">
        <v>933</v>
      </c>
      <c r="O4847" t="s">
        <v>934</v>
      </c>
      <c r="P4847" t="s">
        <v>934</v>
      </c>
      <c r="Q4847" t="s">
        <v>804</v>
      </c>
      <c r="R4847" t="str">
        <f t="shared" si="152"/>
        <v>Weekday</v>
      </c>
      <c r="S4847" s="12">
        <f t="shared" si="151"/>
        <v>41792</v>
      </c>
    </row>
    <row r="4848" spans="1:19" x14ac:dyDescent="0.25">
      <c r="A4848" t="s">
        <v>593</v>
      </c>
      <c r="B4848" t="s">
        <v>836</v>
      </c>
      <c r="C4848">
        <v>20146058109</v>
      </c>
      <c r="D4848">
        <v>71</v>
      </c>
      <c r="E4848" t="s">
        <v>62</v>
      </c>
      <c r="G4848">
        <v>2.94</v>
      </c>
      <c r="H4848">
        <v>2014</v>
      </c>
      <c r="I4848">
        <v>6</v>
      </c>
      <c r="J4848">
        <v>2</v>
      </c>
      <c r="K4848">
        <v>20</v>
      </c>
      <c r="M4848" t="s">
        <v>935</v>
      </c>
      <c r="N4848" t="s">
        <v>933</v>
      </c>
      <c r="O4848" t="s">
        <v>934</v>
      </c>
      <c r="P4848" t="s">
        <v>934</v>
      </c>
      <c r="Q4848" t="s">
        <v>846</v>
      </c>
      <c r="R4848" t="str">
        <f t="shared" si="152"/>
        <v>Weekday</v>
      </c>
      <c r="S4848" s="12">
        <f t="shared" si="151"/>
        <v>41792</v>
      </c>
    </row>
    <row r="4849" spans="1:19" x14ac:dyDescent="0.25">
      <c r="A4849" t="s">
        <v>593</v>
      </c>
      <c r="B4849" t="s">
        <v>594</v>
      </c>
      <c r="C4849">
        <v>20146058119</v>
      </c>
      <c r="D4849">
        <v>70</v>
      </c>
      <c r="E4849" t="s">
        <v>87</v>
      </c>
      <c r="G4849">
        <v>18.05</v>
      </c>
      <c r="H4849">
        <v>2014</v>
      </c>
      <c r="I4849">
        <v>6</v>
      </c>
      <c r="J4849">
        <v>2</v>
      </c>
      <c r="K4849">
        <v>16</v>
      </c>
      <c r="M4849" t="s">
        <v>932</v>
      </c>
      <c r="N4849" t="s">
        <v>936</v>
      </c>
      <c r="O4849" t="s">
        <v>934</v>
      </c>
      <c r="P4849" t="s">
        <v>934</v>
      </c>
      <c r="Q4849" t="s">
        <v>711</v>
      </c>
      <c r="R4849" t="str">
        <f t="shared" si="152"/>
        <v>Weekday</v>
      </c>
      <c r="S4849" s="12">
        <f t="shared" si="151"/>
        <v>41792</v>
      </c>
    </row>
    <row r="4850" spans="1:19" x14ac:dyDescent="0.25">
      <c r="A4850" t="s">
        <v>593</v>
      </c>
      <c r="B4850" t="s">
        <v>594</v>
      </c>
      <c r="C4850">
        <v>20146058158</v>
      </c>
      <c r="D4850">
        <v>70</v>
      </c>
      <c r="E4850" t="s">
        <v>62</v>
      </c>
      <c r="G4850">
        <v>16.149999999999999</v>
      </c>
      <c r="H4850">
        <v>2014</v>
      </c>
      <c r="I4850">
        <v>6</v>
      </c>
      <c r="J4850">
        <v>2</v>
      </c>
      <c r="K4850">
        <v>17</v>
      </c>
      <c r="M4850" t="s">
        <v>932</v>
      </c>
      <c r="N4850" t="s">
        <v>933</v>
      </c>
      <c r="O4850" t="s">
        <v>934</v>
      </c>
      <c r="P4850" t="s">
        <v>934</v>
      </c>
      <c r="Q4850" t="s">
        <v>657</v>
      </c>
      <c r="R4850" t="str">
        <f t="shared" si="152"/>
        <v>Weekday</v>
      </c>
      <c r="S4850" s="12">
        <f t="shared" si="151"/>
        <v>41792</v>
      </c>
    </row>
    <row r="4851" spans="1:19" x14ac:dyDescent="0.25">
      <c r="A4851" t="s">
        <v>593</v>
      </c>
      <c r="B4851" t="s">
        <v>594</v>
      </c>
      <c r="C4851">
        <v>20146058165</v>
      </c>
      <c r="D4851">
        <v>70</v>
      </c>
      <c r="E4851" t="s">
        <v>62</v>
      </c>
      <c r="G4851">
        <v>13.18</v>
      </c>
      <c r="H4851">
        <v>2014</v>
      </c>
      <c r="I4851">
        <v>5</v>
      </c>
      <c r="J4851">
        <v>30</v>
      </c>
      <c r="K4851">
        <v>16</v>
      </c>
      <c r="M4851" t="s">
        <v>932</v>
      </c>
      <c r="N4851" t="s">
        <v>933</v>
      </c>
      <c r="O4851" t="s">
        <v>934</v>
      </c>
      <c r="P4851" t="s">
        <v>934</v>
      </c>
      <c r="R4851" t="str">
        <f t="shared" si="152"/>
        <v>Weekday</v>
      </c>
      <c r="S4851" s="12">
        <f t="shared" si="151"/>
        <v>41789</v>
      </c>
    </row>
    <row r="4852" spans="1:19" x14ac:dyDescent="0.25">
      <c r="A4852" t="s">
        <v>593</v>
      </c>
      <c r="B4852" t="s">
        <v>594</v>
      </c>
      <c r="C4852">
        <v>20146058565</v>
      </c>
      <c r="D4852">
        <v>70</v>
      </c>
      <c r="E4852" t="s">
        <v>62</v>
      </c>
      <c r="G4852">
        <v>17</v>
      </c>
      <c r="H4852">
        <v>2014</v>
      </c>
      <c r="I4852">
        <v>6</v>
      </c>
      <c r="J4852">
        <v>2</v>
      </c>
      <c r="K4852">
        <v>12</v>
      </c>
      <c r="M4852" t="s">
        <v>932</v>
      </c>
      <c r="N4852" t="s">
        <v>933</v>
      </c>
      <c r="O4852" t="s">
        <v>934</v>
      </c>
      <c r="P4852" t="s">
        <v>934</v>
      </c>
      <c r="Q4852" t="s">
        <v>665</v>
      </c>
      <c r="R4852" t="str">
        <f t="shared" si="152"/>
        <v>Weekday</v>
      </c>
      <c r="S4852" s="12">
        <f t="shared" si="151"/>
        <v>41792</v>
      </c>
    </row>
    <row r="4853" spans="1:19" x14ac:dyDescent="0.25">
      <c r="A4853" t="s">
        <v>593</v>
      </c>
      <c r="B4853" t="s">
        <v>836</v>
      </c>
      <c r="C4853">
        <v>20146058790</v>
      </c>
      <c r="D4853">
        <v>71</v>
      </c>
      <c r="E4853" t="s">
        <v>87</v>
      </c>
      <c r="G4853">
        <v>1.37</v>
      </c>
      <c r="H4853">
        <v>2014</v>
      </c>
      <c r="I4853">
        <v>6</v>
      </c>
      <c r="J4853">
        <v>1</v>
      </c>
      <c r="K4853">
        <v>2</v>
      </c>
      <c r="M4853" t="s">
        <v>935</v>
      </c>
      <c r="N4853" t="s">
        <v>933</v>
      </c>
      <c r="O4853" t="s">
        <v>934</v>
      </c>
      <c r="P4853" t="s">
        <v>934</v>
      </c>
      <c r="Q4853" t="s">
        <v>854</v>
      </c>
      <c r="R4853" t="str">
        <f t="shared" si="152"/>
        <v>Weekend</v>
      </c>
      <c r="S4853" s="12">
        <f t="shared" si="151"/>
        <v>41791</v>
      </c>
    </row>
    <row r="4854" spans="1:19" x14ac:dyDescent="0.25">
      <c r="A4854" t="s">
        <v>593</v>
      </c>
      <c r="B4854" t="s">
        <v>836</v>
      </c>
      <c r="C4854">
        <v>20146058794</v>
      </c>
      <c r="D4854">
        <v>71</v>
      </c>
      <c r="E4854" t="s">
        <v>87</v>
      </c>
      <c r="G4854">
        <v>1.27</v>
      </c>
      <c r="H4854">
        <v>2014</v>
      </c>
      <c r="I4854">
        <v>6</v>
      </c>
      <c r="J4854">
        <v>3</v>
      </c>
      <c r="K4854">
        <v>6</v>
      </c>
      <c r="M4854" t="s">
        <v>935</v>
      </c>
      <c r="N4854" t="s">
        <v>933</v>
      </c>
      <c r="O4854" t="s">
        <v>934</v>
      </c>
      <c r="P4854" t="s">
        <v>934</v>
      </c>
      <c r="Q4854" t="s">
        <v>854</v>
      </c>
      <c r="R4854" t="str">
        <f t="shared" si="152"/>
        <v>Weekday</v>
      </c>
      <c r="S4854" s="12">
        <f t="shared" si="151"/>
        <v>41793</v>
      </c>
    </row>
    <row r="4855" spans="1:19" x14ac:dyDescent="0.25">
      <c r="A4855" t="s">
        <v>593</v>
      </c>
      <c r="B4855" t="s">
        <v>723</v>
      </c>
      <c r="C4855">
        <v>20146058798</v>
      </c>
      <c r="D4855">
        <v>71</v>
      </c>
      <c r="E4855" t="s">
        <v>62</v>
      </c>
      <c r="G4855">
        <v>19.600000000000001</v>
      </c>
      <c r="H4855">
        <v>2014</v>
      </c>
      <c r="I4855">
        <v>6</v>
      </c>
      <c r="J4855">
        <v>4</v>
      </c>
      <c r="K4855">
        <v>23</v>
      </c>
      <c r="M4855" t="s">
        <v>935</v>
      </c>
      <c r="N4855" t="s">
        <v>933</v>
      </c>
      <c r="O4855" t="s">
        <v>934</v>
      </c>
      <c r="P4855" t="s">
        <v>934</v>
      </c>
      <c r="R4855" t="str">
        <f t="shared" si="152"/>
        <v>Weekday</v>
      </c>
      <c r="S4855" s="12">
        <f t="shared" si="151"/>
        <v>41794</v>
      </c>
    </row>
    <row r="4856" spans="1:19" x14ac:dyDescent="0.25">
      <c r="A4856" t="s">
        <v>593</v>
      </c>
      <c r="B4856" t="s">
        <v>723</v>
      </c>
      <c r="C4856">
        <v>20146059028</v>
      </c>
      <c r="D4856">
        <v>71</v>
      </c>
      <c r="E4856" t="s">
        <v>62</v>
      </c>
      <c r="G4856">
        <v>15</v>
      </c>
      <c r="H4856">
        <v>2014</v>
      </c>
      <c r="I4856">
        <v>6</v>
      </c>
      <c r="J4856">
        <v>4</v>
      </c>
      <c r="K4856">
        <v>8</v>
      </c>
      <c r="M4856" t="s">
        <v>932</v>
      </c>
      <c r="N4856" t="s">
        <v>933</v>
      </c>
      <c r="O4856" t="s">
        <v>934</v>
      </c>
      <c r="P4856" t="s">
        <v>934</v>
      </c>
      <c r="Q4856" t="s">
        <v>759</v>
      </c>
      <c r="R4856" t="str">
        <f t="shared" si="152"/>
        <v>Weekday</v>
      </c>
      <c r="S4856" s="12">
        <f t="shared" si="151"/>
        <v>41794</v>
      </c>
    </row>
    <row r="4857" spans="1:19" x14ac:dyDescent="0.25">
      <c r="A4857" t="s">
        <v>593</v>
      </c>
      <c r="B4857" t="s">
        <v>594</v>
      </c>
      <c r="C4857">
        <v>20146059402</v>
      </c>
      <c r="D4857">
        <v>70</v>
      </c>
      <c r="E4857" t="s">
        <v>87</v>
      </c>
      <c r="G4857">
        <v>13.05</v>
      </c>
      <c r="H4857">
        <v>2014</v>
      </c>
      <c r="I4857">
        <v>6</v>
      </c>
      <c r="J4857">
        <v>5</v>
      </c>
      <c r="K4857">
        <v>11</v>
      </c>
      <c r="M4857" t="s">
        <v>935</v>
      </c>
      <c r="N4857" t="s">
        <v>933</v>
      </c>
      <c r="O4857" t="s">
        <v>934</v>
      </c>
      <c r="P4857" t="s">
        <v>934</v>
      </c>
      <c r="R4857" t="str">
        <f t="shared" si="152"/>
        <v>Weekday</v>
      </c>
      <c r="S4857" s="12">
        <f t="shared" si="151"/>
        <v>41795</v>
      </c>
    </row>
    <row r="4858" spans="1:19" x14ac:dyDescent="0.25">
      <c r="A4858" t="s">
        <v>593</v>
      </c>
      <c r="B4858" t="s">
        <v>594</v>
      </c>
      <c r="C4858">
        <v>20146059643</v>
      </c>
      <c r="D4858">
        <v>70</v>
      </c>
      <c r="E4858" t="s">
        <v>87</v>
      </c>
      <c r="G4858">
        <v>8.94</v>
      </c>
      <c r="H4858">
        <v>2014</v>
      </c>
      <c r="I4858">
        <v>5</v>
      </c>
      <c r="J4858">
        <v>19</v>
      </c>
      <c r="K4858">
        <v>1</v>
      </c>
      <c r="M4858" t="s">
        <v>935</v>
      </c>
      <c r="N4858" t="s">
        <v>933</v>
      </c>
      <c r="O4858" t="s">
        <v>934</v>
      </c>
      <c r="P4858" t="s">
        <v>934</v>
      </c>
      <c r="Q4858" t="s">
        <v>608</v>
      </c>
      <c r="R4858" t="str">
        <f t="shared" si="152"/>
        <v>Weekday</v>
      </c>
      <c r="S4858" s="12">
        <f t="shared" si="151"/>
        <v>41778</v>
      </c>
    </row>
    <row r="4859" spans="1:19" x14ac:dyDescent="0.25">
      <c r="A4859" t="s">
        <v>593</v>
      </c>
      <c r="B4859" t="s">
        <v>594</v>
      </c>
      <c r="C4859">
        <v>20146059650</v>
      </c>
      <c r="D4859">
        <v>70</v>
      </c>
      <c r="E4859" t="s">
        <v>62</v>
      </c>
      <c r="G4859">
        <v>16.97</v>
      </c>
      <c r="H4859">
        <v>2014</v>
      </c>
      <c r="I4859">
        <v>6</v>
      </c>
      <c r="J4859">
        <v>1</v>
      </c>
      <c r="K4859">
        <v>3</v>
      </c>
      <c r="M4859" t="s">
        <v>935</v>
      </c>
      <c r="N4859" t="s">
        <v>933</v>
      </c>
      <c r="O4859" t="s">
        <v>934</v>
      </c>
      <c r="P4859" t="s">
        <v>934</v>
      </c>
      <c r="Q4859" t="s">
        <v>665</v>
      </c>
      <c r="R4859" t="str">
        <f t="shared" si="152"/>
        <v>Weekend</v>
      </c>
      <c r="S4859" s="12">
        <f t="shared" si="151"/>
        <v>41791</v>
      </c>
    </row>
    <row r="4860" spans="1:19" x14ac:dyDescent="0.25">
      <c r="A4860" t="s">
        <v>593</v>
      </c>
      <c r="B4860" t="s">
        <v>594</v>
      </c>
      <c r="C4860">
        <v>20146059651</v>
      </c>
      <c r="D4860">
        <v>70</v>
      </c>
      <c r="E4860" t="s">
        <v>62</v>
      </c>
      <c r="G4860">
        <v>17.02</v>
      </c>
      <c r="H4860">
        <v>2014</v>
      </c>
      <c r="I4860">
        <v>1</v>
      </c>
      <c r="J4860">
        <v>25</v>
      </c>
      <c r="K4860">
        <v>3</v>
      </c>
      <c r="M4860" t="s">
        <v>932</v>
      </c>
      <c r="N4860" t="s">
        <v>939</v>
      </c>
      <c r="O4860" t="s">
        <v>934</v>
      </c>
      <c r="P4860" t="s">
        <v>934</v>
      </c>
      <c r="Q4860" t="s">
        <v>665</v>
      </c>
      <c r="R4860" t="str">
        <f t="shared" si="152"/>
        <v>Weekend</v>
      </c>
      <c r="S4860" s="12">
        <f t="shared" si="151"/>
        <v>41664</v>
      </c>
    </row>
    <row r="4861" spans="1:19" x14ac:dyDescent="0.25">
      <c r="A4861" t="s">
        <v>593</v>
      </c>
      <c r="B4861" t="s">
        <v>594</v>
      </c>
      <c r="C4861">
        <v>20146059653</v>
      </c>
      <c r="D4861">
        <v>70</v>
      </c>
      <c r="E4861" t="s">
        <v>87</v>
      </c>
      <c r="G4861">
        <v>13.19</v>
      </c>
      <c r="H4861">
        <v>2014</v>
      </c>
      <c r="I4861">
        <v>2</v>
      </c>
      <c r="J4861">
        <v>7</v>
      </c>
      <c r="K4861">
        <v>2</v>
      </c>
      <c r="M4861" t="s">
        <v>935</v>
      </c>
      <c r="N4861" t="s">
        <v>939</v>
      </c>
      <c r="O4861" t="s">
        <v>934</v>
      </c>
      <c r="P4861" t="s">
        <v>934</v>
      </c>
      <c r="R4861" t="str">
        <f t="shared" si="152"/>
        <v>Weekday</v>
      </c>
      <c r="S4861" s="12">
        <f t="shared" si="151"/>
        <v>41677</v>
      </c>
    </row>
    <row r="4862" spans="1:19" x14ac:dyDescent="0.25">
      <c r="A4862" t="s">
        <v>593</v>
      </c>
      <c r="B4862" t="s">
        <v>594</v>
      </c>
      <c r="C4862">
        <v>20146059656</v>
      </c>
      <c r="D4862">
        <v>70</v>
      </c>
      <c r="E4862" t="s">
        <v>87</v>
      </c>
      <c r="G4862">
        <v>13.19</v>
      </c>
      <c r="H4862">
        <v>2014</v>
      </c>
      <c r="I4862">
        <v>5</v>
      </c>
      <c r="J4862">
        <v>11</v>
      </c>
      <c r="K4862">
        <v>1</v>
      </c>
      <c r="M4862" t="s">
        <v>932</v>
      </c>
      <c r="N4862" t="s">
        <v>933</v>
      </c>
      <c r="O4862" t="s">
        <v>934</v>
      </c>
      <c r="P4862" t="s">
        <v>934</v>
      </c>
      <c r="R4862" t="str">
        <f t="shared" si="152"/>
        <v>Weekend</v>
      </c>
      <c r="S4862" s="12">
        <f t="shared" si="151"/>
        <v>41770</v>
      </c>
    </row>
    <row r="4863" spans="1:19" x14ac:dyDescent="0.25">
      <c r="A4863" t="s">
        <v>593</v>
      </c>
      <c r="B4863" t="s">
        <v>594</v>
      </c>
      <c r="C4863">
        <v>20146059657</v>
      </c>
      <c r="D4863">
        <v>70</v>
      </c>
      <c r="E4863" t="s">
        <v>940</v>
      </c>
      <c r="G4863">
        <v>13.19</v>
      </c>
      <c r="H4863">
        <v>2014</v>
      </c>
      <c r="I4863">
        <v>5</v>
      </c>
      <c r="J4863">
        <v>11</v>
      </c>
      <c r="K4863">
        <v>1</v>
      </c>
      <c r="M4863" t="s">
        <v>932</v>
      </c>
      <c r="N4863" t="s">
        <v>933</v>
      </c>
      <c r="O4863" t="s">
        <v>934</v>
      </c>
      <c r="P4863" t="s">
        <v>934</v>
      </c>
      <c r="R4863" t="str">
        <f t="shared" si="152"/>
        <v>Weekend</v>
      </c>
      <c r="S4863" s="12">
        <f t="shared" si="151"/>
        <v>41770</v>
      </c>
    </row>
    <row r="4864" spans="1:19" x14ac:dyDescent="0.25">
      <c r="A4864" t="s">
        <v>593</v>
      </c>
      <c r="B4864" t="s">
        <v>594</v>
      </c>
      <c r="C4864">
        <v>20146059662</v>
      </c>
      <c r="D4864">
        <v>70</v>
      </c>
      <c r="E4864" t="s">
        <v>87</v>
      </c>
      <c r="G4864">
        <v>15.16</v>
      </c>
      <c r="H4864">
        <v>2014</v>
      </c>
      <c r="I4864">
        <v>4</v>
      </c>
      <c r="J4864">
        <v>29</v>
      </c>
      <c r="K4864">
        <v>21</v>
      </c>
      <c r="M4864" t="s">
        <v>932</v>
      </c>
      <c r="N4864" t="s">
        <v>933</v>
      </c>
      <c r="O4864" t="s">
        <v>938</v>
      </c>
      <c r="P4864" t="s">
        <v>934</v>
      </c>
      <c r="R4864" t="str">
        <f t="shared" si="152"/>
        <v>Weekday</v>
      </c>
      <c r="S4864" s="12">
        <f t="shared" si="151"/>
        <v>41758</v>
      </c>
    </row>
    <row r="4865" spans="1:19" x14ac:dyDescent="0.25">
      <c r="A4865" t="s">
        <v>593</v>
      </c>
      <c r="B4865" t="s">
        <v>594</v>
      </c>
      <c r="C4865">
        <v>20146059672</v>
      </c>
      <c r="D4865">
        <v>70</v>
      </c>
      <c r="E4865" t="s">
        <v>87</v>
      </c>
      <c r="G4865">
        <v>8.5</v>
      </c>
      <c r="H4865">
        <v>2014</v>
      </c>
      <c r="I4865">
        <v>5</v>
      </c>
      <c r="J4865">
        <v>7</v>
      </c>
      <c r="K4865">
        <v>2</v>
      </c>
      <c r="M4865" t="s">
        <v>935</v>
      </c>
      <c r="N4865" t="s">
        <v>933</v>
      </c>
      <c r="O4865" t="s">
        <v>934</v>
      </c>
      <c r="P4865" t="s">
        <v>934</v>
      </c>
      <c r="Q4865" t="s">
        <v>611</v>
      </c>
      <c r="R4865" t="str">
        <f t="shared" si="152"/>
        <v>Weekday</v>
      </c>
      <c r="S4865" s="12">
        <f t="shared" si="151"/>
        <v>41766</v>
      </c>
    </row>
    <row r="4866" spans="1:19" x14ac:dyDescent="0.25">
      <c r="A4866" t="s">
        <v>593</v>
      </c>
      <c r="B4866" t="s">
        <v>594</v>
      </c>
      <c r="C4866">
        <v>20146059674</v>
      </c>
      <c r="D4866">
        <v>70</v>
      </c>
      <c r="E4866" t="s">
        <v>62</v>
      </c>
      <c r="G4866">
        <v>7.47</v>
      </c>
      <c r="H4866">
        <v>2014</v>
      </c>
      <c r="I4866">
        <v>5</v>
      </c>
      <c r="J4866">
        <v>12</v>
      </c>
      <c r="K4866">
        <v>23</v>
      </c>
      <c r="M4866" t="s">
        <v>935</v>
      </c>
      <c r="N4866" t="s">
        <v>933</v>
      </c>
      <c r="O4866" t="s">
        <v>934</v>
      </c>
      <c r="P4866" t="s">
        <v>934</v>
      </c>
      <c r="R4866" t="str">
        <f t="shared" si="152"/>
        <v>Weekday</v>
      </c>
      <c r="S4866" s="12">
        <f t="shared" si="151"/>
        <v>41771</v>
      </c>
    </row>
    <row r="4867" spans="1:19" x14ac:dyDescent="0.25">
      <c r="A4867" t="s">
        <v>593</v>
      </c>
      <c r="B4867" t="s">
        <v>594</v>
      </c>
      <c r="C4867">
        <v>20146059675</v>
      </c>
      <c r="D4867">
        <v>70</v>
      </c>
      <c r="E4867" t="s">
        <v>87</v>
      </c>
      <c r="G4867">
        <v>9.16</v>
      </c>
      <c r="H4867">
        <v>2014</v>
      </c>
      <c r="I4867">
        <v>5</v>
      </c>
      <c r="J4867">
        <v>14</v>
      </c>
      <c r="K4867">
        <v>3</v>
      </c>
      <c r="M4867" t="s">
        <v>935</v>
      </c>
      <c r="N4867" t="s">
        <v>933</v>
      </c>
      <c r="O4867" t="s">
        <v>934</v>
      </c>
      <c r="P4867" t="s">
        <v>934</v>
      </c>
      <c r="R4867" t="str">
        <f t="shared" si="152"/>
        <v>Weekday</v>
      </c>
      <c r="S4867" s="12">
        <f t="shared" ref="S4867:S4930" si="153">DATE(H4867,I4867,J4867)</f>
        <v>41773</v>
      </c>
    </row>
    <row r="4868" spans="1:19" x14ac:dyDescent="0.25">
      <c r="A4868" t="s">
        <v>593</v>
      </c>
      <c r="B4868" t="s">
        <v>594</v>
      </c>
      <c r="C4868">
        <v>20146059677</v>
      </c>
      <c r="D4868">
        <v>70</v>
      </c>
      <c r="E4868" t="s">
        <v>62</v>
      </c>
      <c r="G4868">
        <v>12.33</v>
      </c>
      <c r="H4868">
        <v>2014</v>
      </c>
      <c r="I4868">
        <v>5</v>
      </c>
      <c r="J4868">
        <v>23</v>
      </c>
      <c r="K4868">
        <v>22</v>
      </c>
      <c r="M4868" t="s">
        <v>935</v>
      </c>
      <c r="N4868" t="s">
        <v>936</v>
      </c>
      <c r="O4868" t="s">
        <v>934</v>
      </c>
      <c r="P4868" t="s">
        <v>934</v>
      </c>
      <c r="R4868" t="str">
        <f t="shared" si="152"/>
        <v>Weekday</v>
      </c>
      <c r="S4868" s="12">
        <f t="shared" si="153"/>
        <v>41782</v>
      </c>
    </row>
    <row r="4869" spans="1:19" x14ac:dyDescent="0.25">
      <c r="A4869" t="s">
        <v>593</v>
      </c>
      <c r="B4869" t="s">
        <v>723</v>
      </c>
      <c r="C4869">
        <v>20146059723</v>
      </c>
      <c r="D4869">
        <v>71</v>
      </c>
      <c r="E4869" t="s">
        <v>87</v>
      </c>
      <c r="G4869">
        <v>15.8</v>
      </c>
      <c r="H4869">
        <v>2014</v>
      </c>
      <c r="I4869">
        <v>6</v>
      </c>
      <c r="J4869">
        <v>6</v>
      </c>
      <c r="K4869">
        <v>13</v>
      </c>
      <c r="M4869" t="s">
        <v>932</v>
      </c>
      <c r="N4869" t="s">
        <v>933</v>
      </c>
      <c r="O4869" t="s">
        <v>934</v>
      </c>
      <c r="P4869" t="s">
        <v>934</v>
      </c>
      <c r="Q4869" t="s">
        <v>946</v>
      </c>
      <c r="R4869" t="str">
        <f t="shared" ref="R4869:R4932" si="154">IF(WEEKDAY(DATE(H4869,I4869,J4869),2)&lt;6,"Weekday","Weekend")</f>
        <v>Weekday</v>
      </c>
      <c r="S4869" s="12">
        <f t="shared" si="153"/>
        <v>41796</v>
      </c>
    </row>
    <row r="4870" spans="1:19" x14ac:dyDescent="0.25">
      <c r="A4870" t="s">
        <v>593</v>
      </c>
      <c r="B4870" t="s">
        <v>594</v>
      </c>
      <c r="C4870">
        <v>20146059876</v>
      </c>
      <c r="D4870">
        <v>70</v>
      </c>
      <c r="E4870" t="s">
        <v>62</v>
      </c>
      <c r="G4870">
        <v>16.96</v>
      </c>
      <c r="H4870">
        <v>2014</v>
      </c>
      <c r="I4870">
        <v>6</v>
      </c>
      <c r="J4870">
        <v>7</v>
      </c>
      <c r="K4870">
        <v>15</v>
      </c>
      <c r="M4870" t="s">
        <v>932</v>
      </c>
      <c r="N4870" t="s">
        <v>937</v>
      </c>
      <c r="O4870" t="s">
        <v>934</v>
      </c>
      <c r="P4870" t="s">
        <v>934</v>
      </c>
      <c r="Q4870" t="s">
        <v>665</v>
      </c>
      <c r="R4870" t="str">
        <f t="shared" si="154"/>
        <v>Weekend</v>
      </c>
      <c r="S4870" s="12">
        <f t="shared" si="153"/>
        <v>41797</v>
      </c>
    </row>
    <row r="4871" spans="1:19" x14ac:dyDescent="0.25">
      <c r="A4871" t="s">
        <v>593</v>
      </c>
      <c r="B4871" t="s">
        <v>594</v>
      </c>
      <c r="C4871">
        <v>20146059923</v>
      </c>
      <c r="D4871">
        <v>70</v>
      </c>
      <c r="E4871" t="s">
        <v>87</v>
      </c>
      <c r="G4871">
        <v>13.05</v>
      </c>
      <c r="H4871">
        <v>2014</v>
      </c>
      <c r="I4871">
        <v>6</v>
      </c>
      <c r="J4871">
        <v>5</v>
      </c>
      <c r="K4871">
        <v>12</v>
      </c>
      <c r="M4871" t="s">
        <v>932</v>
      </c>
      <c r="N4871" t="s">
        <v>936</v>
      </c>
      <c r="O4871" t="s">
        <v>934</v>
      </c>
      <c r="P4871" t="s">
        <v>934</v>
      </c>
      <c r="R4871" t="str">
        <f t="shared" si="154"/>
        <v>Weekday</v>
      </c>
      <c r="S4871" s="12">
        <f t="shared" si="153"/>
        <v>41795</v>
      </c>
    </row>
    <row r="4872" spans="1:19" x14ac:dyDescent="0.25">
      <c r="A4872" t="s">
        <v>593</v>
      </c>
      <c r="B4872" t="s">
        <v>594</v>
      </c>
      <c r="C4872">
        <v>20146059948</v>
      </c>
      <c r="D4872">
        <v>70</v>
      </c>
      <c r="E4872" t="s">
        <v>87</v>
      </c>
      <c r="G4872">
        <v>9.93</v>
      </c>
      <c r="H4872">
        <v>2014</v>
      </c>
      <c r="I4872">
        <v>6</v>
      </c>
      <c r="J4872">
        <v>6</v>
      </c>
      <c r="K4872">
        <v>15</v>
      </c>
      <c r="M4872" t="s">
        <v>932</v>
      </c>
      <c r="N4872" t="s">
        <v>933</v>
      </c>
      <c r="O4872" t="s">
        <v>934</v>
      </c>
      <c r="P4872" t="s">
        <v>934</v>
      </c>
      <c r="R4872" t="str">
        <f t="shared" si="154"/>
        <v>Weekday</v>
      </c>
      <c r="S4872" s="12">
        <f t="shared" si="153"/>
        <v>41796</v>
      </c>
    </row>
    <row r="4873" spans="1:19" x14ac:dyDescent="0.25">
      <c r="A4873" t="s">
        <v>593</v>
      </c>
      <c r="B4873" t="s">
        <v>594</v>
      </c>
      <c r="C4873">
        <v>20146060010</v>
      </c>
      <c r="D4873">
        <v>70</v>
      </c>
      <c r="E4873" t="s">
        <v>62</v>
      </c>
      <c r="G4873">
        <v>13.19</v>
      </c>
      <c r="H4873">
        <v>2014</v>
      </c>
      <c r="I4873">
        <v>6</v>
      </c>
      <c r="J4873">
        <v>8</v>
      </c>
      <c r="K4873">
        <v>14</v>
      </c>
      <c r="M4873" t="s">
        <v>932</v>
      </c>
      <c r="N4873" t="s">
        <v>933</v>
      </c>
      <c r="O4873" t="s">
        <v>934</v>
      </c>
      <c r="P4873" t="s">
        <v>934</v>
      </c>
      <c r="R4873" t="str">
        <f t="shared" si="154"/>
        <v>Weekend</v>
      </c>
      <c r="S4873" s="12">
        <f t="shared" si="153"/>
        <v>41798</v>
      </c>
    </row>
    <row r="4874" spans="1:19" x14ac:dyDescent="0.25">
      <c r="A4874" t="s">
        <v>593</v>
      </c>
      <c r="B4874" t="s">
        <v>594</v>
      </c>
      <c r="C4874">
        <v>20146060088</v>
      </c>
      <c r="D4874">
        <v>70</v>
      </c>
      <c r="E4874" t="s">
        <v>87</v>
      </c>
      <c r="G4874">
        <v>15.46</v>
      </c>
      <c r="H4874">
        <v>2014</v>
      </c>
      <c r="I4874">
        <v>6</v>
      </c>
      <c r="J4874">
        <v>3</v>
      </c>
      <c r="K4874">
        <v>12</v>
      </c>
      <c r="M4874" t="s">
        <v>932</v>
      </c>
      <c r="N4874" t="s">
        <v>933</v>
      </c>
      <c r="O4874" t="s">
        <v>934</v>
      </c>
      <c r="P4874" t="s">
        <v>934</v>
      </c>
      <c r="R4874" t="str">
        <f t="shared" si="154"/>
        <v>Weekday</v>
      </c>
      <c r="S4874" s="12">
        <f t="shared" si="153"/>
        <v>41793</v>
      </c>
    </row>
    <row r="4875" spans="1:19" x14ac:dyDescent="0.25">
      <c r="A4875" t="s">
        <v>593</v>
      </c>
      <c r="B4875" t="s">
        <v>594</v>
      </c>
      <c r="C4875">
        <v>20146060327</v>
      </c>
      <c r="D4875">
        <v>70</v>
      </c>
      <c r="E4875" t="s">
        <v>87</v>
      </c>
      <c r="G4875">
        <v>15.5</v>
      </c>
      <c r="H4875">
        <v>2014</v>
      </c>
      <c r="I4875">
        <v>6</v>
      </c>
      <c r="J4875">
        <v>5</v>
      </c>
      <c r="K4875">
        <v>12</v>
      </c>
      <c r="M4875" t="s">
        <v>932</v>
      </c>
      <c r="N4875" t="s">
        <v>933</v>
      </c>
      <c r="O4875" t="s">
        <v>934</v>
      </c>
      <c r="P4875" t="s">
        <v>934</v>
      </c>
      <c r="R4875" t="str">
        <f t="shared" si="154"/>
        <v>Weekday</v>
      </c>
      <c r="S4875" s="12">
        <f t="shared" si="153"/>
        <v>41795</v>
      </c>
    </row>
    <row r="4876" spans="1:19" x14ac:dyDescent="0.25">
      <c r="A4876" t="s">
        <v>593</v>
      </c>
      <c r="B4876" t="s">
        <v>594</v>
      </c>
      <c r="C4876">
        <v>20146060531</v>
      </c>
      <c r="D4876">
        <v>70</v>
      </c>
      <c r="E4876" t="s">
        <v>87</v>
      </c>
      <c r="G4876">
        <v>15.37</v>
      </c>
      <c r="H4876">
        <v>2014</v>
      </c>
      <c r="I4876">
        <v>4</v>
      </c>
      <c r="J4876">
        <v>9</v>
      </c>
      <c r="K4876">
        <v>18</v>
      </c>
      <c r="M4876" t="s">
        <v>932</v>
      </c>
      <c r="N4876" t="s">
        <v>933</v>
      </c>
      <c r="O4876" t="s">
        <v>938</v>
      </c>
      <c r="P4876" t="s">
        <v>934</v>
      </c>
      <c r="R4876" t="str">
        <f t="shared" si="154"/>
        <v>Weekday</v>
      </c>
      <c r="S4876" s="12">
        <f t="shared" si="153"/>
        <v>41738</v>
      </c>
    </row>
    <row r="4877" spans="1:19" x14ac:dyDescent="0.25">
      <c r="A4877" t="s">
        <v>593</v>
      </c>
      <c r="B4877" t="s">
        <v>594</v>
      </c>
      <c r="C4877">
        <v>20146060532</v>
      </c>
      <c r="D4877">
        <v>70</v>
      </c>
      <c r="E4877" t="s">
        <v>62</v>
      </c>
      <c r="G4877">
        <v>13.19</v>
      </c>
      <c r="H4877">
        <v>2014</v>
      </c>
      <c r="I4877">
        <v>6</v>
      </c>
      <c r="J4877">
        <v>6</v>
      </c>
      <c r="K4877">
        <v>17</v>
      </c>
      <c r="M4877" t="s">
        <v>932</v>
      </c>
      <c r="N4877" t="s">
        <v>933</v>
      </c>
      <c r="O4877" t="s">
        <v>934</v>
      </c>
      <c r="P4877" t="s">
        <v>934</v>
      </c>
      <c r="R4877" t="str">
        <f t="shared" si="154"/>
        <v>Weekday</v>
      </c>
      <c r="S4877" s="12">
        <f t="shared" si="153"/>
        <v>41796</v>
      </c>
    </row>
    <row r="4878" spans="1:19" x14ac:dyDescent="0.25">
      <c r="A4878" t="s">
        <v>593</v>
      </c>
      <c r="B4878" t="s">
        <v>594</v>
      </c>
      <c r="C4878">
        <v>20146060541</v>
      </c>
      <c r="D4878">
        <v>70</v>
      </c>
      <c r="E4878" t="s">
        <v>87</v>
      </c>
      <c r="G4878">
        <v>14.28</v>
      </c>
      <c r="H4878">
        <v>2014</v>
      </c>
      <c r="I4878">
        <v>6</v>
      </c>
      <c r="J4878">
        <v>6</v>
      </c>
      <c r="K4878">
        <v>17</v>
      </c>
      <c r="M4878" t="s">
        <v>932</v>
      </c>
      <c r="N4878" t="s">
        <v>933</v>
      </c>
      <c r="O4878" t="s">
        <v>934</v>
      </c>
      <c r="P4878" t="s">
        <v>934</v>
      </c>
      <c r="R4878" t="str">
        <f t="shared" si="154"/>
        <v>Weekday</v>
      </c>
      <c r="S4878" s="12">
        <f t="shared" si="153"/>
        <v>41796</v>
      </c>
    </row>
    <row r="4879" spans="1:19" x14ac:dyDescent="0.25">
      <c r="A4879" t="s">
        <v>593</v>
      </c>
      <c r="B4879" t="s">
        <v>594</v>
      </c>
      <c r="C4879">
        <v>20146060546</v>
      </c>
      <c r="D4879">
        <v>70</v>
      </c>
      <c r="E4879" t="s">
        <v>87</v>
      </c>
      <c r="G4879">
        <v>14.56</v>
      </c>
      <c r="H4879">
        <v>2014</v>
      </c>
      <c r="I4879">
        <v>6</v>
      </c>
      <c r="J4879">
        <v>5</v>
      </c>
      <c r="K4879">
        <v>16</v>
      </c>
      <c r="M4879" t="s">
        <v>932</v>
      </c>
      <c r="N4879" t="s">
        <v>933</v>
      </c>
      <c r="O4879" t="s">
        <v>934</v>
      </c>
      <c r="P4879" t="s">
        <v>934</v>
      </c>
      <c r="R4879" t="str">
        <f t="shared" si="154"/>
        <v>Weekday</v>
      </c>
      <c r="S4879" s="12">
        <f t="shared" si="153"/>
        <v>41795</v>
      </c>
    </row>
    <row r="4880" spans="1:19" x14ac:dyDescent="0.25">
      <c r="A4880" t="s">
        <v>593</v>
      </c>
      <c r="B4880" t="s">
        <v>723</v>
      </c>
      <c r="C4880">
        <v>20146060698</v>
      </c>
      <c r="D4880">
        <v>275</v>
      </c>
      <c r="E4880" t="s">
        <v>87</v>
      </c>
      <c r="G4880">
        <v>31.37</v>
      </c>
      <c r="H4880">
        <v>2014</v>
      </c>
      <c r="I4880">
        <v>6</v>
      </c>
      <c r="J4880">
        <v>9</v>
      </c>
      <c r="K4880">
        <v>9</v>
      </c>
      <c r="M4880" t="s">
        <v>932</v>
      </c>
      <c r="N4880" t="s">
        <v>933</v>
      </c>
      <c r="O4880" t="s">
        <v>934</v>
      </c>
      <c r="P4880" t="s">
        <v>934</v>
      </c>
      <c r="Q4880" t="s">
        <v>901</v>
      </c>
      <c r="R4880" t="str">
        <f t="shared" si="154"/>
        <v>Weekday</v>
      </c>
      <c r="S4880" s="12">
        <f t="shared" si="153"/>
        <v>41799</v>
      </c>
    </row>
    <row r="4881" spans="1:19" x14ac:dyDescent="0.25">
      <c r="A4881" t="s">
        <v>593</v>
      </c>
      <c r="B4881" t="s">
        <v>594</v>
      </c>
      <c r="C4881">
        <v>20146060893</v>
      </c>
      <c r="D4881">
        <v>70</v>
      </c>
      <c r="E4881" t="s">
        <v>87</v>
      </c>
      <c r="G4881">
        <v>10.27</v>
      </c>
      <c r="H4881">
        <v>2014</v>
      </c>
      <c r="I4881">
        <v>6</v>
      </c>
      <c r="J4881">
        <v>7</v>
      </c>
      <c r="K4881">
        <v>1</v>
      </c>
      <c r="M4881" t="s">
        <v>935</v>
      </c>
      <c r="N4881" t="s">
        <v>941</v>
      </c>
      <c r="O4881" t="s">
        <v>934</v>
      </c>
      <c r="P4881" t="s">
        <v>934</v>
      </c>
      <c r="R4881" t="str">
        <f t="shared" si="154"/>
        <v>Weekend</v>
      </c>
      <c r="S4881" s="12">
        <f t="shared" si="153"/>
        <v>41797</v>
      </c>
    </row>
    <row r="4882" spans="1:19" x14ac:dyDescent="0.25">
      <c r="A4882" t="s">
        <v>593</v>
      </c>
      <c r="B4882" t="s">
        <v>594</v>
      </c>
      <c r="C4882">
        <v>20146060906</v>
      </c>
      <c r="D4882">
        <v>70</v>
      </c>
      <c r="E4882" t="s">
        <v>62</v>
      </c>
      <c r="G4882">
        <v>7.76</v>
      </c>
      <c r="H4882">
        <v>2014</v>
      </c>
      <c r="I4882">
        <v>6</v>
      </c>
      <c r="J4882">
        <v>10</v>
      </c>
      <c r="K4882">
        <v>9</v>
      </c>
      <c r="M4882" t="s">
        <v>932</v>
      </c>
      <c r="N4882" t="s">
        <v>933</v>
      </c>
      <c r="O4882" t="s">
        <v>934</v>
      </c>
      <c r="P4882" t="s">
        <v>934</v>
      </c>
      <c r="R4882" t="str">
        <f t="shared" si="154"/>
        <v>Weekday</v>
      </c>
      <c r="S4882" s="12">
        <f t="shared" si="153"/>
        <v>41800</v>
      </c>
    </row>
    <row r="4883" spans="1:19" x14ac:dyDescent="0.25">
      <c r="A4883" t="s">
        <v>593</v>
      </c>
      <c r="B4883" t="s">
        <v>594</v>
      </c>
      <c r="C4883">
        <v>20146060917</v>
      </c>
      <c r="D4883">
        <v>70</v>
      </c>
      <c r="E4883" t="s">
        <v>87</v>
      </c>
      <c r="G4883">
        <v>7.45</v>
      </c>
      <c r="H4883">
        <v>2014</v>
      </c>
      <c r="I4883">
        <v>6</v>
      </c>
      <c r="J4883">
        <v>9</v>
      </c>
      <c r="K4883">
        <v>16</v>
      </c>
      <c r="M4883" t="s">
        <v>932</v>
      </c>
      <c r="N4883" t="s">
        <v>933</v>
      </c>
      <c r="O4883" t="s">
        <v>934</v>
      </c>
      <c r="P4883" t="s">
        <v>934</v>
      </c>
      <c r="R4883" t="str">
        <f t="shared" si="154"/>
        <v>Weekday</v>
      </c>
      <c r="S4883" s="12">
        <f t="shared" si="153"/>
        <v>41799</v>
      </c>
    </row>
    <row r="4884" spans="1:19" x14ac:dyDescent="0.25">
      <c r="A4884" t="s">
        <v>593</v>
      </c>
      <c r="B4884" t="s">
        <v>594</v>
      </c>
      <c r="C4884">
        <v>20146060986</v>
      </c>
      <c r="D4884">
        <v>70</v>
      </c>
      <c r="E4884" t="s">
        <v>87</v>
      </c>
      <c r="G4884">
        <v>15.24</v>
      </c>
      <c r="H4884">
        <v>2014</v>
      </c>
      <c r="I4884">
        <v>6</v>
      </c>
      <c r="J4884">
        <v>8</v>
      </c>
      <c r="K4884">
        <v>16</v>
      </c>
      <c r="M4884" t="s">
        <v>932</v>
      </c>
      <c r="N4884" t="s">
        <v>937</v>
      </c>
      <c r="O4884" t="s">
        <v>938</v>
      </c>
      <c r="P4884" t="s">
        <v>934</v>
      </c>
      <c r="R4884" t="str">
        <f t="shared" si="154"/>
        <v>Weekend</v>
      </c>
      <c r="S4884" s="12">
        <f t="shared" si="153"/>
        <v>41798</v>
      </c>
    </row>
    <row r="4885" spans="1:19" x14ac:dyDescent="0.25">
      <c r="A4885" t="s">
        <v>593</v>
      </c>
      <c r="B4885" t="s">
        <v>594</v>
      </c>
      <c r="C4885">
        <v>20146061006</v>
      </c>
      <c r="D4885">
        <v>70</v>
      </c>
      <c r="E4885" t="s">
        <v>87</v>
      </c>
      <c r="G4885">
        <v>9.51</v>
      </c>
      <c r="H4885">
        <v>2014</v>
      </c>
      <c r="I4885">
        <v>6</v>
      </c>
      <c r="J4885">
        <v>10</v>
      </c>
      <c r="K4885">
        <v>17</v>
      </c>
      <c r="M4885" t="s">
        <v>932</v>
      </c>
      <c r="N4885" t="s">
        <v>933</v>
      </c>
      <c r="O4885" t="s">
        <v>934</v>
      </c>
      <c r="P4885" t="s">
        <v>934</v>
      </c>
      <c r="R4885" t="str">
        <f t="shared" si="154"/>
        <v>Weekday</v>
      </c>
      <c r="S4885" s="12">
        <f t="shared" si="153"/>
        <v>41800</v>
      </c>
    </row>
    <row r="4886" spans="1:19" x14ac:dyDescent="0.25">
      <c r="A4886" t="s">
        <v>593</v>
      </c>
      <c r="B4886" t="s">
        <v>723</v>
      </c>
      <c r="C4886">
        <v>20146061234</v>
      </c>
      <c r="D4886">
        <v>71</v>
      </c>
      <c r="E4886" t="s">
        <v>87</v>
      </c>
      <c r="G4886">
        <v>14.8</v>
      </c>
      <c r="H4886">
        <v>2014</v>
      </c>
      <c r="I4886">
        <v>6</v>
      </c>
      <c r="J4886">
        <v>9</v>
      </c>
      <c r="K4886">
        <v>11</v>
      </c>
      <c r="M4886" t="s">
        <v>932</v>
      </c>
      <c r="N4886" t="s">
        <v>933</v>
      </c>
      <c r="O4886" t="s">
        <v>934</v>
      </c>
      <c r="P4886" t="s">
        <v>934</v>
      </c>
      <c r="Q4886" t="s">
        <v>946</v>
      </c>
      <c r="R4886" t="str">
        <f t="shared" si="154"/>
        <v>Weekday</v>
      </c>
      <c r="S4886" s="12">
        <f t="shared" si="153"/>
        <v>41799</v>
      </c>
    </row>
    <row r="4887" spans="1:19" x14ac:dyDescent="0.25">
      <c r="A4887" t="s">
        <v>593</v>
      </c>
      <c r="B4887" t="s">
        <v>723</v>
      </c>
      <c r="C4887">
        <v>20146061257</v>
      </c>
      <c r="D4887">
        <v>71</v>
      </c>
      <c r="E4887" t="s">
        <v>87</v>
      </c>
      <c r="G4887">
        <v>16.2</v>
      </c>
      <c r="H4887">
        <v>2014</v>
      </c>
      <c r="I4887">
        <v>6</v>
      </c>
      <c r="J4887">
        <v>9</v>
      </c>
      <c r="K4887">
        <v>23</v>
      </c>
      <c r="M4887" t="s">
        <v>932</v>
      </c>
      <c r="N4887" t="s">
        <v>936</v>
      </c>
      <c r="O4887" t="s">
        <v>934</v>
      </c>
      <c r="P4887" t="s">
        <v>934</v>
      </c>
      <c r="Q4887" t="s">
        <v>809</v>
      </c>
      <c r="R4887" t="str">
        <f t="shared" si="154"/>
        <v>Weekday</v>
      </c>
      <c r="S4887" s="12">
        <f t="shared" si="153"/>
        <v>41799</v>
      </c>
    </row>
    <row r="4888" spans="1:19" x14ac:dyDescent="0.25">
      <c r="A4888" t="s">
        <v>593</v>
      </c>
      <c r="B4888" t="s">
        <v>594</v>
      </c>
      <c r="C4888">
        <v>20146061311</v>
      </c>
      <c r="D4888">
        <v>70</v>
      </c>
      <c r="E4888" t="s">
        <v>87</v>
      </c>
      <c r="G4888">
        <v>15.47</v>
      </c>
      <c r="H4888">
        <v>2014</v>
      </c>
      <c r="I4888">
        <v>6</v>
      </c>
      <c r="J4888">
        <v>5</v>
      </c>
      <c r="K4888">
        <v>10</v>
      </c>
      <c r="M4888" t="s">
        <v>932</v>
      </c>
      <c r="N4888" t="s">
        <v>936</v>
      </c>
      <c r="O4888" t="s">
        <v>934</v>
      </c>
      <c r="P4888" t="s">
        <v>934</v>
      </c>
      <c r="R4888" t="str">
        <f t="shared" si="154"/>
        <v>Weekday</v>
      </c>
      <c r="S4888" s="12">
        <f t="shared" si="153"/>
        <v>41795</v>
      </c>
    </row>
    <row r="4889" spans="1:19" x14ac:dyDescent="0.25">
      <c r="A4889" t="s">
        <v>593</v>
      </c>
      <c r="B4889" t="s">
        <v>594</v>
      </c>
      <c r="C4889">
        <v>20146061350</v>
      </c>
      <c r="D4889">
        <v>70</v>
      </c>
      <c r="E4889" t="s">
        <v>62</v>
      </c>
      <c r="G4889">
        <v>18.21</v>
      </c>
      <c r="H4889">
        <v>2014</v>
      </c>
      <c r="I4889">
        <v>6</v>
      </c>
      <c r="J4889">
        <v>10</v>
      </c>
      <c r="K4889">
        <v>15</v>
      </c>
      <c r="M4889" t="s">
        <v>932</v>
      </c>
      <c r="N4889" t="s">
        <v>936</v>
      </c>
      <c r="O4889" t="s">
        <v>934</v>
      </c>
      <c r="P4889" t="s">
        <v>934</v>
      </c>
      <c r="Q4889" t="s">
        <v>681</v>
      </c>
      <c r="R4889" t="str">
        <f t="shared" si="154"/>
        <v>Weekday</v>
      </c>
      <c r="S4889" s="12">
        <f t="shared" si="153"/>
        <v>41800</v>
      </c>
    </row>
    <row r="4890" spans="1:19" x14ac:dyDescent="0.25">
      <c r="A4890" t="s">
        <v>593</v>
      </c>
      <c r="B4890" t="s">
        <v>594</v>
      </c>
      <c r="C4890">
        <v>20146061546</v>
      </c>
      <c r="D4890">
        <v>70</v>
      </c>
      <c r="E4890" t="s">
        <v>62</v>
      </c>
      <c r="G4890">
        <v>17</v>
      </c>
      <c r="H4890">
        <v>2014</v>
      </c>
      <c r="I4890">
        <v>6</v>
      </c>
      <c r="J4890">
        <v>7</v>
      </c>
      <c r="K4890">
        <v>17</v>
      </c>
      <c r="M4890" t="s">
        <v>932</v>
      </c>
      <c r="N4890" t="s">
        <v>933</v>
      </c>
      <c r="O4890" t="s">
        <v>934</v>
      </c>
      <c r="P4890" t="s">
        <v>934</v>
      </c>
      <c r="Q4890" t="s">
        <v>665</v>
      </c>
      <c r="R4890" t="str">
        <f t="shared" si="154"/>
        <v>Weekend</v>
      </c>
      <c r="S4890" s="12">
        <f t="shared" si="153"/>
        <v>41797</v>
      </c>
    </row>
    <row r="4891" spans="1:19" x14ac:dyDescent="0.25">
      <c r="A4891" t="s">
        <v>593</v>
      </c>
      <c r="B4891" t="s">
        <v>836</v>
      </c>
      <c r="C4891">
        <v>20146061887</v>
      </c>
      <c r="D4891">
        <v>71</v>
      </c>
      <c r="E4891" t="s">
        <v>62</v>
      </c>
      <c r="G4891">
        <v>1.53</v>
      </c>
      <c r="H4891">
        <v>2014</v>
      </c>
      <c r="I4891">
        <v>6</v>
      </c>
      <c r="J4891">
        <v>9</v>
      </c>
      <c r="K4891">
        <v>8</v>
      </c>
      <c r="M4891" t="s">
        <v>935</v>
      </c>
      <c r="N4891" t="s">
        <v>936</v>
      </c>
      <c r="P4891" t="s">
        <v>934</v>
      </c>
      <c r="Q4891" t="s">
        <v>842</v>
      </c>
      <c r="R4891" t="str">
        <f t="shared" si="154"/>
        <v>Weekday</v>
      </c>
      <c r="S4891" s="12">
        <f t="shared" si="153"/>
        <v>41799</v>
      </c>
    </row>
    <row r="4892" spans="1:19" x14ac:dyDescent="0.25">
      <c r="A4892" t="s">
        <v>593</v>
      </c>
      <c r="B4892" t="s">
        <v>594</v>
      </c>
      <c r="C4892">
        <v>20146061923</v>
      </c>
      <c r="D4892">
        <v>70</v>
      </c>
      <c r="E4892" t="s">
        <v>62</v>
      </c>
      <c r="G4892">
        <v>13.92</v>
      </c>
      <c r="H4892">
        <v>2014</v>
      </c>
      <c r="I4892">
        <v>6</v>
      </c>
      <c r="J4892">
        <v>11</v>
      </c>
      <c r="K4892">
        <v>15</v>
      </c>
      <c r="M4892" t="s">
        <v>932</v>
      </c>
      <c r="N4892" t="s">
        <v>933</v>
      </c>
      <c r="O4892" t="s">
        <v>934</v>
      </c>
      <c r="P4892" t="s">
        <v>934</v>
      </c>
      <c r="R4892" t="str">
        <f t="shared" si="154"/>
        <v>Weekday</v>
      </c>
      <c r="S4892" s="12">
        <f t="shared" si="153"/>
        <v>41801</v>
      </c>
    </row>
    <row r="4893" spans="1:19" x14ac:dyDescent="0.25">
      <c r="A4893" t="s">
        <v>593</v>
      </c>
      <c r="B4893" t="s">
        <v>594</v>
      </c>
      <c r="C4893">
        <v>20146061924</v>
      </c>
      <c r="D4893">
        <v>70</v>
      </c>
      <c r="E4893" t="s">
        <v>87</v>
      </c>
      <c r="G4893">
        <v>15.82</v>
      </c>
      <c r="H4893">
        <v>2014</v>
      </c>
      <c r="I4893">
        <v>6</v>
      </c>
      <c r="J4893">
        <v>11</v>
      </c>
      <c r="K4893">
        <v>17</v>
      </c>
      <c r="M4893" t="s">
        <v>932</v>
      </c>
      <c r="N4893" t="s">
        <v>933</v>
      </c>
      <c r="O4893" t="s">
        <v>934</v>
      </c>
      <c r="P4893" t="s">
        <v>934</v>
      </c>
      <c r="R4893" t="str">
        <f t="shared" si="154"/>
        <v>Weekday</v>
      </c>
      <c r="S4893" s="12">
        <f t="shared" si="153"/>
        <v>41801</v>
      </c>
    </row>
    <row r="4894" spans="1:19" x14ac:dyDescent="0.25">
      <c r="A4894" t="s">
        <v>593</v>
      </c>
      <c r="B4894" t="s">
        <v>594</v>
      </c>
      <c r="C4894">
        <v>20146061927</v>
      </c>
      <c r="D4894">
        <v>70</v>
      </c>
      <c r="E4894" t="s">
        <v>62</v>
      </c>
      <c r="G4894">
        <v>18.39</v>
      </c>
      <c r="H4894">
        <v>2014</v>
      </c>
      <c r="I4894">
        <v>6</v>
      </c>
      <c r="J4894">
        <v>12</v>
      </c>
      <c r="K4894">
        <v>16</v>
      </c>
      <c r="M4894" t="s">
        <v>932</v>
      </c>
      <c r="N4894" t="s">
        <v>936</v>
      </c>
      <c r="O4894" t="s">
        <v>934</v>
      </c>
      <c r="P4894" t="s">
        <v>934</v>
      </c>
      <c r="Q4894" t="s">
        <v>683</v>
      </c>
      <c r="R4894" t="str">
        <f t="shared" si="154"/>
        <v>Weekday</v>
      </c>
      <c r="S4894" s="12">
        <f t="shared" si="153"/>
        <v>41802</v>
      </c>
    </row>
    <row r="4895" spans="1:19" x14ac:dyDescent="0.25">
      <c r="A4895" t="s">
        <v>593</v>
      </c>
      <c r="B4895" t="s">
        <v>594</v>
      </c>
      <c r="C4895">
        <v>20146062340</v>
      </c>
      <c r="D4895">
        <v>70</v>
      </c>
      <c r="E4895" t="s">
        <v>87</v>
      </c>
      <c r="G4895">
        <v>16.07</v>
      </c>
      <c r="H4895">
        <v>2014</v>
      </c>
      <c r="I4895">
        <v>6</v>
      </c>
      <c r="J4895">
        <v>12</v>
      </c>
      <c r="K4895">
        <v>20</v>
      </c>
      <c r="M4895" t="s">
        <v>932</v>
      </c>
      <c r="N4895" t="s">
        <v>933</v>
      </c>
      <c r="O4895" t="s">
        <v>934</v>
      </c>
      <c r="P4895" t="s">
        <v>934</v>
      </c>
      <c r="R4895" t="str">
        <f t="shared" si="154"/>
        <v>Weekday</v>
      </c>
      <c r="S4895" s="12">
        <f t="shared" si="153"/>
        <v>41802</v>
      </c>
    </row>
    <row r="4896" spans="1:19" x14ac:dyDescent="0.25">
      <c r="A4896" t="s">
        <v>593</v>
      </c>
      <c r="B4896" t="s">
        <v>723</v>
      </c>
      <c r="C4896">
        <v>20146062399</v>
      </c>
      <c r="D4896">
        <v>71</v>
      </c>
      <c r="E4896" t="s">
        <v>87</v>
      </c>
      <c r="G4896">
        <v>12.5</v>
      </c>
      <c r="H4896">
        <v>2014</v>
      </c>
      <c r="I4896">
        <v>6</v>
      </c>
      <c r="J4896">
        <v>12</v>
      </c>
      <c r="K4896">
        <v>8</v>
      </c>
      <c r="M4896" t="s">
        <v>932</v>
      </c>
      <c r="N4896" t="s">
        <v>933</v>
      </c>
      <c r="O4896" t="s">
        <v>934</v>
      </c>
      <c r="P4896" t="s">
        <v>934</v>
      </c>
      <c r="Q4896" t="s">
        <v>831</v>
      </c>
      <c r="R4896" t="str">
        <f t="shared" si="154"/>
        <v>Weekday</v>
      </c>
      <c r="S4896" s="12">
        <f t="shared" si="153"/>
        <v>41802</v>
      </c>
    </row>
    <row r="4897" spans="1:19" x14ac:dyDescent="0.25">
      <c r="A4897" t="s">
        <v>593</v>
      </c>
      <c r="B4897" t="s">
        <v>723</v>
      </c>
      <c r="C4897">
        <v>20146062414</v>
      </c>
      <c r="D4897">
        <v>71</v>
      </c>
      <c r="E4897" t="s">
        <v>62</v>
      </c>
      <c r="G4897">
        <v>19.399999999999999</v>
      </c>
      <c r="H4897">
        <v>2014</v>
      </c>
      <c r="I4897">
        <v>6</v>
      </c>
      <c r="J4897">
        <v>13</v>
      </c>
      <c r="K4897">
        <v>7</v>
      </c>
      <c r="M4897" t="s">
        <v>932</v>
      </c>
      <c r="N4897" t="s">
        <v>933</v>
      </c>
      <c r="O4897" t="s">
        <v>938</v>
      </c>
      <c r="P4897" t="s">
        <v>934</v>
      </c>
      <c r="R4897" t="str">
        <f t="shared" si="154"/>
        <v>Weekday</v>
      </c>
      <c r="S4897" s="12">
        <f t="shared" si="153"/>
        <v>41803</v>
      </c>
    </row>
    <row r="4898" spans="1:19" x14ac:dyDescent="0.25">
      <c r="A4898" t="s">
        <v>593</v>
      </c>
      <c r="B4898" t="s">
        <v>594</v>
      </c>
      <c r="C4898">
        <v>20146062726</v>
      </c>
      <c r="D4898">
        <v>70</v>
      </c>
      <c r="E4898" t="s">
        <v>87</v>
      </c>
      <c r="G4898">
        <v>19.32</v>
      </c>
      <c r="H4898">
        <v>2014</v>
      </c>
      <c r="I4898">
        <v>6</v>
      </c>
      <c r="J4898">
        <v>14</v>
      </c>
      <c r="K4898">
        <v>12</v>
      </c>
      <c r="M4898" t="s">
        <v>932</v>
      </c>
      <c r="N4898" t="s">
        <v>936</v>
      </c>
      <c r="O4898" t="s">
        <v>934</v>
      </c>
      <c r="P4898" t="s">
        <v>934</v>
      </c>
      <c r="Q4898" t="s">
        <v>699</v>
      </c>
      <c r="R4898" t="str">
        <f t="shared" si="154"/>
        <v>Weekend</v>
      </c>
      <c r="S4898" s="12">
        <f t="shared" si="153"/>
        <v>41804</v>
      </c>
    </row>
    <row r="4899" spans="1:19" x14ac:dyDescent="0.25">
      <c r="A4899" t="s">
        <v>593</v>
      </c>
      <c r="B4899" t="s">
        <v>723</v>
      </c>
      <c r="C4899">
        <v>20146063124</v>
      </c>
      <c r="D4899">
        <v>71</v>
      </c>
      <c r="E4899" t="s">
        <v>87</v>
      </c>
      <c r="G4899">
        <v>17.829999999999998</v>
      </c>
      <c r="H4899">
        <v>2014</v>
      </c>
      <c r="I4899">
        <v>6</v>
      </c>
      <c r="J4899">
        <v>9</v>
      </c>
      <c r="K4899">
        <v>11</v>
      </c>
      <c r="M4899" t="s">
        <v>932</v>
      </c>
      <c r="N4899" t="s">
        <v>933</v>
      </c>
      <c r="O4899" t="s">
        <v>934</v>
      </c>
      <c r="P4899" t="s">
        <v>934</v>
      </c>
      <c r="Q4899" t="s">
        <v>797</v>
      </c>
      <c r="R4899" t="str">
        <f t="shared" si="154"/>
        <v>Weekday</v>
      </c>
      <c r="S4899" s="12">
        <f t="shared" si="153"/>
        <v>41799</v>
      </c>
    </row>
    <row r="4900" spans="1:19" x14ac:dyDescent="0.25">
      <c r="A4900" t="s">
        <v>593</v>
      </c>
      <c r="B4900" t="s">
        <v>594</v>
      </c>
      <c r="C4900">
        <v>20146063558</v>
      </c>
      <c r="D4900">
        <v>70</v>
      </c>
      <c r="E4900" t="s">
        <v>62</v>
      </c>
      <c r="G4900">
        <v>13.19</v>
      </c>
      <c r="H4900">
        <v>2014</v>
      </c>
      <c r="I4900">
        <v>6</v>
      </c>
      <c r="J4900">
        <v>16</v>
      </c>
      <c r="K4900">
        <v>14</v>
      </c>
      <c r="M4900" t="s">
        <v>932</v>
      </c>
      <c r="N4900" t="s">
        <v>933</v>
      </c>
      <c r="O4900" t="s">
        <v>934</v>
      </c>
      <c r="P4900" t="s">
        <v>934</v>
      </c>
      <c r="R4900" t="str">
        <f t="shared" si="154"/>
        <v>Weekday</v>
      </c>
      <c r="S4900" s="12">
        <f t="shared" si="153"/>
        <v>41806</v>
      </c>
    </row>
    <row r="4901" spans="1:19" x14ac:dyDescent="0.25">
      <c r="A4901" t="s">
        <v>593</v>
      </c>
      <c r="B4901" t="s">
        <v>594</v>
      </c>
      <c r="C4901">
        <v>20146063560</v>
      </c>
      <c r="D4901">
        <v>70</v>
      </c>
      <c r="E4901" t="s">
        <v>62</v>
      </c>
      <c r="G4901">
        <v>18.66</v>
      </c>
      <c r="H4901">
        <v>2014</v>
      </c>
      <c r="I4901">
        <v>6</v>
      </c>
      <c r="J4901">
        <v>16</v>
      </c>
      <c r="K4901">
        <v>12</v>
      </c>
      <c r="M4901" t="s">
        <v>935</v>
      </c>
      <c r="N4901" t="s">
        <v>933</v>
      </c>
      <c r="O4901" t="s">
        <v>934</v>
      </c>
      <c r="P4901" t="s">
        <v>934</v>
      </c>
      <c r="Q4901" t="s">
        <v>685</v>
      </c>
      <c r="R4901" t="str">
        <f t="shared" si="154"/>
        <v>Weekday</v>
      </c>
      <c r="S4901" s="12">
        <f t="shared" si="153"/>
        <v>41806</v>
      </c>
    </row>
    <row r="4902" spans="1:19" x14ac:dyDescent="0.25">
      <c r="A4902" t="s">
        <v>593</v>
      </c>
      <c r="B4902" t="s">
        <v>594</v>
      </c>
      <c r="C4902">
        <v>20146063568</v>
      </c>
      <c r="D4902">
        <v>70</v>
      </c>
      <c r="E4902" t="s">
        <v>62</v>
      </c>
      <c r="G4902">
        <v>12.83</v>
      </c>
      <c r="H4902">
        <v>2014</v>
      </c>
      <c r="I4902">
        <v>6</v>
      </c>
      <c r="J4902">
        <v>17</v>
      </c>
      <c r="K4902">
        <v>8</v>
      </c>
      <c r="M4902" t="s">
        <v>932</v>
      </c>
      <c r="N4902" t="s">
        <v>933</v>
      </c>
      <c r="O4902" t="s">
        <v>934</v>
      </c>
      <c r="P4902" t="s">
        <v>934</v>
      </c>
      <c r="R4902" t="str">
        <f t="shared" si="154"/>
        <v>Weekday</v>
      </c>
      <c r="S4902" s="12">
        <f t="shared" si="153"/>
        <v>41807</v>
      </c>
    </row>
    <row r="4903" spans="1:19" x14ac:dyDescent="0.25">
      <c r="A4903" t="s">
        <v>593</v>
      </c>
      <c r="B4903" t="s">
        <v>723</v>
      </c>
      <c r="C4903">
        <v>20146063971</v>
      </c>
      <c r="D4903">
        <v>71</v>
      </c>
      <c r="E4903" t="s">
        <v>62</v>
      </c>
      <c r="G4903">
        <v>15.5</v>
      </c>
      <c r="H4903">
        <v>2014</v>
      </c>
      <c r="I4903">
        <v>6</v>
      </c>
      <c r="J4903">
        <v>17</v>
      </c>
      <c r="K4903">
        <v>13</v>
      </c>
      <c r="M4903" t="s">
        <v>932</v>
      </c>
      <c r="N4903" t="s">
        <v>933</v>
      </c>
      <c r="O4903" t="s">
        <v>934</v>
      </c>
      <c r="P4903" t="s">
        <v>934</v>
      </c>
      <c r="Q4903" t="s">
        <v>759</v>
      </c>
      <c r="R4903" t="str">
        <f t="shared" si="154"/>
        <v>Weekday</v>
      </c>
      <c r="S4903" s="12">
        <f t="shared" si="153"/>
        <v>41807</v>
      </c>
    </row>
    <row r="4904" spans="1:19" x14ac:dyDescent="0.25">
      <c r="A4904" t="s">
        <v>593</v>
      </c>
      <c r="B4904" t="s">
        <v>723</v>
      </c>
      <c r="C4904">
        <v>20146063991</v>
      </c>
      <c r="D4904">
        <v>71</v>
      </c>
      <c r="E4904" t="s">
        <v>87</v>
      </c>
      <c r="G4904">
        <v>17.329999999999998</v>
      </c>
      <c r="H4904">
        <v>2014</v>
      </c>
      <c r="I4904">
        <v>6</v>
      </c>
      <c r="J4904">
        <v>1</v>
      </c>
      <c r="K4904">
        <v>5</v>
      </c>
      <c r="M4904" t="s">
        <v>932</v>
      </c>
      <c r="N4904" t="s">
        <v>933</v>
      </c>
      <c r="O4904" t="s">
        <v>934</v>
      </c>
      <c r="P4904" t="s">
        <v>934</v>
      </c>
      <c r="Q4904" t="s">
        <v>802</v>
      </c>
      <c r="R4904" t="str">
        <f t="shared" si="154"/>
        <v>Weekend</v>
      </c>
      <c r="S4904" s="12">
        <f t="shared" si="153"/>
        <v>41791</v>
      </c>
    </row>
    <row r="4905" spans="1:19" x14ac:dyDescent="0.25">
      <c r="A4905" t="s">
        <v>593</v>
      </c>
      <c r="B4905" t="s">
        <v>594</v>
      </c>
      <c r="C4905">
        <v>20146064038</v>
      </c>
      <c r="D4905">
        <v>70</v>
      </c>
      <c r="E4905" t="s">
        <v>62</v>
      </c>
      <c r="G4905">
        <v>18.46</v>
      </c>
      <c r="H4905">
        <v>2014</v>
      </c>
      <c r="I4905">
        <v>6</v>
      </c>
      <c r="J4905">
        <v>13</v>
      </c>
      <c r="K4905">
        <v>17</v>
      </c>
      <c r="M4905" t="s">
        <v>932</v>
      </c>
      <c r="N4905" t="s">
        <v>933</v>
      </c>
      <c r="O4905" t="s">
        <v>934</v>
      </c>
      <c r="P4905" t="s">
        <v>934</v>
      </c>
      <c r="Q4905" t="s">
        <v>683</v>
      </c>
      <c r="R4905" t="str">
        <f t="shared" si="154"/>
        <v>Weekday</v>
      </c>
      <c r="S4905" s="12">
        <f t="shared" si="153"/>
        <v>41803</v>
      </c>
    </row>
    <row r="4906" spans="1:19" x14ac:dyDescent="0.25">
      <c r="A4906" t="s">
        <v>593</v>
      </c>
      <c r="B4906" t="s">
        <v>594</v>
      </c>
      <c r="C4906">
        <v>20146064081</v>
      </c>
      <c r="D4906">
        <v>70</v>
      </c>
      <c r="E4906" t="s">
        <v>62</v>
      </c>
      <c r="G4906">
        <v>13.19</v>
      </c>
      <c r="H4906">
        <v>2014</v>
      </c>
      <c r="I4906">
        <v>6</v>
      </c>
      <c r="J4906">
        <v>18</v>
      </c>
      <c r="K4906">
        <v>16</v>
      </c>
      <c r="M4906" t="s">
        <v>932</v>
      </c>
      <c r="N4906" t="s">
        <v>936</v>
      </c>
      <c r="O4906" t="s">
        <v>934</v>
      </c>
      <c r="P4906" t="s">
        <v>934</v>
      </c>
      <c r="R4906" t="str">
        <f t="shared" si="154"/>
        <v>Weekday</v>
      </c>
      <c r="S4906" s="12">
        <f t="shared" si="153"/>
        <v>41808</v>
      </c>
    </row>
    <row r="4907" spans="1:19" x14ac:dyDescent="0.25">
      <c r="A4907" t="s">
        <v>593</v>
      </c>
      <c r="B4907" t="s">
        <v>723</v>
      </c>
      <c r="C4907">
        <v>20146064289</v>
      </c>
      <c r="D4907">
        <v>71</v>
      </c>
      <c r="E4907" t="s">
        <v>87</v>
      </c>
      <c r="G4907">
        <v>18</v>
      </c>
      <c r="H4907">
        <v>2014</v>
      </c>
      <c r="I4907">
        <v>6</v>
      </c>
      <c r="J4907">
        <v>11</v>
      </c>
      <c r="K4907">
        <v>14</v>
      </c>
      <c r="M4907" t="s">
        <v>932</v>
      </c>
      <c r="N4907" t="s">
        <v>933</v>
      </c>
      <c r="O4907" t="s">
        <v>934</v>
      </c>
      <c r="P4907" t="s">
        <v>934</v>
      </c>
      <c r="Q4907" t="s">
        <v>794</v>
      </c>
      <c r="R4907" t="str">
        <f t="shared" si="154"/>
        <v>Weekday</v>
      </c>
      <c r="S4907" s="12">
        <f t="shared" si="153"/>
        <v>41801</v>
      </c>
    </row>
    <row r="4908" spans="1:19" x14ac:dyDescent="0.25">
      <c r="A4908" t="s">
        <v>593</v>
      </c>
      <c r="B4908" t="s">
        <v>594</v>
      </c>
      <c r="C4908">
        <v>20146064356</v>
      </c>
      <c r="D4908">
        <v>70</v>
      </c>
      <c r="E4908" t="s">
        <v>87</v>
      </c>
      <c r="G4908">
        <v>15.97</v>
      </c>
      <c r="H4908">
        <v>2014</v>
      </c>
      <c r="I4908">
        <v>6</v>
      </c>
      <c r="J4908">
        <v>18</v>
      </c>
      <c r="K4908">
        <v>6</v>
      </c>
      <c r="M4908" t="s">
        <v>932</v>
      </c>
      <c r="N4908" t="s">
        <v>937</v>
      </c>
      <c r="O4908" t="s">
        <v>934</v>
      </c>
      <c r="P4908" t="s">
        <v>934</v>
      </c>
      <c r="R4908" t="str">
        <f t="shared" si="154"/>
        <v>Weekday</v>
      </c>
      <c r="S4908" s="12">
        <f t="shared" si="153"/>
        <v>41808</v>
      </c>
    </row>
    <row r="4909" spans="1:19" x14ac:dyDescent="0.25">
      <c r="A4909" t="s">
        <v>593</v>
      </c>
      <c r="B4909" t="s">
        <v>723</v>
      </c>
      <c r="C4909">
        <v>20146064880</v>
      </c>
      <c r="D4909">
        <v>71</v>
      </c>
      <c r="E4909" t="s">
        <v>87</v>
      </c>
      <c r="G4909">
        <v>14.41</v>
      </c>
      <c r="H4909">
        <v>2014</v>
      </c>
      <c r="I4909">
        <v>6</v>
      </c>
      <c r="J4909">
        <v>19</v>
      </c>
      <c r="K4909">
        <v>17</v>
      </c>
      <c r="M4909" t="s">
        <v>932</v>
      </c>
      <c r="N4909" t="s">
        <v>933</v>
      </c>
      <c r="O4909" t="s">
        <v>938</v>
      </c>
      <c r="P4909" t="s">
        <v>934</v>
      </c>
      <c r="Q4909" t="s">
        <v>946</v>
      </c>
      <c r="R4909" t="str">
        <f t="shared" si="154"/>
        <v>Weekday</v>
      </c>
      <c r="S4909" s="12">
        <f t="shared" si="153"/>
        <v>41809</v>
      </c>
    </row>
    <row r="4910" spans="1:19" x14ac:dyDescent="0.25">
      <c r="A4910" t="s">
        <v>593</v>
      </c>
      <c r="B4910" t="s">
        <v>836</v>
      </c>
      <c r="C4910">
        <v>20146065149</v>
      </c>
      <c r="D4910">
        <v>71</v>
      </c>
      <c r="E4910" t="s">
        <v>87</v>
      </c>
      <c r="G4910">
        <v>2.0299999999999998</v>
      </c>
      <c r="H4910">
        <v>2014</v>
      </c>
      <c r="I4910">
        <v>6</v>
      </c>
      <c r="J4910">
        <v>16</v>
      </c>
      <c r="K4910">
        <v>9</v>
      </c>
      <c r="M4910" t="s">
        <v>935</v>
      </c>
      <c r="N4910" t="s">
        <v>933</v>
      </c>
      <c r="O4910" t="s">
        <v>934</v>
      </c>
      <c r="P4910" t="s">
        <v>934</v>
      </c>
      <c r="Q4910" t="s">
        <v>853</v>
      </c>
      <c r="R4910" t="str">
        <f t="shared" si="154"/>
        <v>Weekday</v>
      </c>
      <c r="S4910" s="12">
        <f t="shared" si="153"/>
        <v>41806</v>
      </c>
    </row>
    <row r="4911" spans="1:19" x14ac:dyDescent="0.25">
      <c r="A4911" t="s">
        <v>593</v>
      </c>
      <c r="B4911" t="s">
        <v>836</v>
      </c>
      <c r="C4911">
        <v>20146065394</v>
      </c>
      <c r="D4911">
        <v>71</v>
      </c>
      <c r="E4911" t="s">
        <v>62</v>
      </c>
      <c r="G4911">
        <v>2.13</v>
      </c>
      <c r="H4911">
        <v>2014</v>
      </c>
      <c r="I4911">
        <v>6</v>
      </c>
      <c r="J4911">
        <v>18</v>
      </c>
      <c r="K4911">
        <v>21</v>
      </c>
      <c r="M4911" t="s">
        <v>935</v>
      </c>
      <c r="N4911" t="s">
        <v>933</v>
      </c>
      <c r="P4911" t="s">
        <v>934</v>
      </c>
      <c r="Q4911" t="s">
        <v>842</v>
      </c>
      <c r="R4911" t="str">
        <f t="shared" si="154"/>
        <v>Weekday</v>
      </c>
      <c r="S4911" s="12">
        <f t="shared" si="153"/>
        <v>41808</v>
      </c>
    </row>
    <row r="4912" spans="1:19" x14ac:dyDescent="0.25">
      <c r="A4912" t="s">
        <v>593</v>
      </c>
      <c r="B4912" t="s">
        <v>723</v>
      </c>
      <c r="C4912">
        <v>20146065408</v>
      </c>
      <c r="D4912">
        <v>275</v>
      </c>
      <c r="E4912" t="s">
        <v>62</v>
      </c>
      <c r="G4912">
        <v>34.5</v>
      </c>
      <c r="H4912">
        <v>2014</v>
      </c>
      <c r="I4912">
        <v>6</v>
      </c>
      <c r="J4912">
        <v>17</v>
      </c>
      <c r="K4912">
        <v>16</v>
      </c>
      <c r="M4912" t="s">
        <v>935</v>
      </c>
      <c r="N4912" t="s">
        <v>933</v>
      </c>
      <c r="O4912" t="s">
        <v>934</v>
      </c>
      <c r="P4912" t="s">
        <v>934</v>
      </c>
      <c r="Q4912" t="s">
        <v>876</v>
      </c>
      <c r="R4912" t="str">
        <f t="shared" si="154"/>
        <v>Weekday</v>
      </c>
      <c r="S4912" s="12">
        <f t="shared" si="153"/>
        <v>41807</v>
      </c>
    </row>
    <row r="4913" spans="1:19" x14ac:dyDescent="0.25">
      <c r="A4913" t="s">
        <v>593</v>
      </c>
      <c r="B4913" t="s">
        <v>836</v>
      </c>
      <c r="C4913">
        <v>20146065410</v>
      </c>
      <c r="D4913">
        <v>71</v>
      </c>
      <c r="E4913" t="s">
        <v>62</v>
      </c>
      <c r="G4913">
        <v>1.87</v>
      </c>
      <c r="H4913">
        <v>2014</v>
      </c>
      <c r="I4913">
        <v>6</v>
      </c>
      <c r="J4913">
        <v>22</v>
      </c>
      <c r="K4913">
        <v>5</v>
      </c>
      <c r="M4913" t="s">
        <v>935</v>
      </c>
      <c r="N4913" t="s">
        <v>933</v>
      </c>
      <c r="P4913" t="s">
        <v>934</v>
      </c>
      <c r="Q4913" t="s">
        <v>842</v>
      </c>
      <c r="R4913" t="str">
        <f t="shared" si="154"/>
        <v>Weekend</v>
      </c>
      <c r="S4913" s="12">
        <f t="shared" si="153"/>
        <v>41812</v>
      </c>
    </row>
    <row r="4914" spans="1:19" x14ac:dyDescent="0.25">
      <c r="A4914" t="s">
        <v>593</v>
      </c>
      <c r="B4914" t="s">
        <v>594</v>
      </c>
      <c r="C4914">
        <v>20146065489</v>
      </c>
      <c r="D4914">
        <v>70</v>
      </c>
      <c r="E4914" t="s">
        <v>940</v>
      </c>
      <c r="G4914">
        <v>13.33</v>
      </c>
      <c r="H4914">
        <v>2014</v>
      </c>
      <c r="I4914">
        <v>6</v>
      </c>
      <c r="J4914">
        <v>22</v>
      </c>
      <c r="K4914">
        <v>16</v>
      </c>
      <c r="M4914" t="s">
        <v>935</v>
      </c>
      <c r="N4914" t="s">
        <v>936</v>
      </c>
      <c r="O4914" t="s">
        <v>934</v>
      </c>
      <c r="P4914" t="s">
        <v>934</v>
      </c>
      <c r="R4914" t="str">
        <f t="shared" si="154"/>
        <v>Weekend</v>
      </c>
      <c r="S4914" s="12">
        <f t="shared" si="153"/>
        <v>41812</v>
      </c>
    </row>
    <row r="4915" spans="1:19" x14ac:dyDescent="0.25">
      <c r="A4915" t="s">
        <v>593</v>
      </c>
      <c r="B4915" t="s">
        <v>723</v>
      </c>
      <c r="C4915">
        <v>20146065952</v>
      </c>
      <c r="D4915">
        <v>71</v>
      </c>
      <c r="E4915" t="s">
        <v>87</v>
      </c>
      <c r="G4915">
        <v>15.4</v>
      </c>
      <c r="H4915">
        <v>2014</v>
      </c>
      <c r="I4915">
        <v>6</v>
      </c>
      <c r="J4915">
        <v>22</v>
      </c>
      <c r="K4915">
        <v>16</v>
      </c>
      <c r="M4915" t="s">
        <v>932</v>
      </c>
      <c r="N4915" t="s">
        <v>933</v>
      </c>
      <c r="O4915" t="s">
        <v>938</v>
      </c>
      <c r="P4915" t="s">
        <v>934</v>
      </c>
      <c r="Q4915" t="s">
        <v>946</v>
      </c>
      <c r="R4915" t="str">
        <f t="shared" si="154"/>
        <v>Weekend</v>
      </c>
      <c r="S4915" s="12">
        <f t="shared" si="153"/>
        <v>41812</v>
      </c>
    </row>
    <row r="4916" spans="1:19" x14ac:dyDescent="0.25">
      <c r="A4916" t="s">
        <v>593</v>
      </c>
      <c r="B4916" t="s">
        <v>594</v>
      </c>
      <c r="C4916">
        <v>20146066245</v>
      </c>
      <c r="D4916">
        <v>70</v>
      </c>
      <c r="E4916" t="s">
        <v>87</v>
      </c>
      <c r="G4916">
        <v>16.059999999999999</v>
      </c>
      <c r="H4916">
        <v>2014</v>
      </c>
      <c r="I4916">
        <v>6</v>
      </c>
      <c r="J4916">
        <v>23</v>
      </c>
      <c r="K4916">
        <v>8</v>
      </c>
      <c r="M4916" t="s">
        <v>932</v>
      </c>
      <c r="N4916" t="s">
        <v>933</v>
      </c>
      <c r="O4916" t="s">
        <v>934</v>
      </c>
      <c r="P4916" t="s">
        <v>934</v>
      </c>
      <c r="R4916" t="str">
        <f t="shared" si="154"/>
        <v>Weekday</v>
      </c>
      <c r="S4916" s="12">
        <f t="shared" si="153"/>
        <v>41813</v>
      </c>
    </row>
    <row r="4917" spans="1:19" x14ac:dyDescent="0.25">
      <c r="A4917" t="s">
        <v>593</v>
      </c>
      <c r="B4917" t="s">
        <v>594</v>
      </c>
      <c r="C4917">
        <v>20146066246</v>
      </c>
      <c r="D4917">
        <v>70</v>
      </c>
      <c r="E4917" t="s">
        <v>87</v>
      </c>
      <c r="G4917">
        <v>17.239999999999998</v>
      </c>
      <c r="H4917">
        <v>2014</v>
      </c>
      <c r="I4917">
        <v>6</v>
      </c>
      <c r="J4917">
        <v>24</v>
      </c>
      <c r="K4917">
        <v>8</v>
      </c>
      <c r="M4917" t="s">
        <v>932</v>
      </c>
      <c r="N4917" t="s">
        <v>933</v>
      </c>
      <c r="O4917" t="s">
        <v>934</v>
      </c>
      <c r="P4917" t="s">
        <v>934</v>
      </c>
      <c r="Q4917" t="s">
        <v>716</v>
      </c>
      <c r="R4917" t="str">
        <f t="shared" si="154"/>
        <v>Weekday</v>
      </c>
      <c r="S4917" s="12">
        <f t="shared" si="153"/>
        <v>41814</v>
      </c>
    </row>
    <row r="4918" spans="1:19" x14ac:dyDescent="0.25">
      <c r="A4918" t="s">
        <v>593</v>
      </c>
      <c r="B4918" t="s">
        <v>723</v>
      </c>
      <c r="C4918">
        <v>20146066377</v>
      </c>
      <c r="D4918">
        <v>71</v>
      </c>
      <c r="E4918" t="s">
        <v>62</v>
      </c>
      <c r="G4918">
        <v>15.6</v>
      </c>
      <c r="H4918">
        <v>2014</v>
      </c>
      <c r="I4918">
        <v>6</v>
      </c>
      <c r="J4918">
        <v>23</v>
      </c>
      <c r="K4918">
        <v>16</v>
      </c>
      <c r="M4918" t="s">
        <v>932</v>
      </c>
      <c r="N4918" t="s">
        <v>933</v>
      </c>
      <c r="O4918" t="s">
        <v>934</v>
      </c>
      <c r="P4918" t="s">
        <v>934</v>
      </c>
      <c r="Q4918" t="s">
        <v>761</v>
      </c>
      <c r="R4918" t="str">
        <f t="shared" si="154"/>
        <v>Weekday</v>
      </c>
      <c r="S4918" s="12">
        <f t="shared" si="153"/>
        <v>41813</v>
      </c>
    </row>
    <row r="4919" spans="1:19" x14ac:dyDescent="0.25">
      <c r="A4919" t="s">
        <v>593</v>
      </c>
      <c r="B4919" t="s">
        <v>723</v>
      </c>
      <c r="C4919">
        <v>20146066378</v>
      </c>
      <c r="D4919">
        <v>275</v>
      </c>
      <c r="E4919" t="s">
        <v>62</v>
      </c>
      <c r="G4919">
        <v>31.01</v>
      </c>
      <c r="H4919">
        <v>2014</v>
      </c>
      <c r="I4919">
        <v>6</v>
      </c>
      <c r="J4919">
        <v>23</v>
      </c>
      <c r="K4919">
        <v>6</v>
      </c>
      <c r="M4919" t="s">
        <v>932</v>
      </c>
      <c r="N4919" t="s">
        <v>933</v>
      </c>
      <c r="O4919" t="s">
        <v>934</v>
      </c>
      <c r="P4919" t="s">
        <v>934</v>
      </c>
      <c r="R4919" t="str">
        <f t="shared" si="154"/>
        <v>Weekday</v>
      </c>
      <c r="S4919" s="12">
        <f t="shared" si="153"/>
        <v>41813</v>
      </c>
    </row>
    <row r="4920" spans="1:19" x14ac:dyDescent="0.25">
      <c r="A4920" t="s">
        <v>593</v>
      </c>
      <c r="B4920" t="s">
        <v>594</v>
      </c>
      <c r="C4920">
        <v>20146066735</v>
      </c>
      <c r="D4920">
        <v>70</v>
      </c>
      <c r="E4920" t="s">
        <v>87</v>
      </c>
      <c r="G4920">
        <v>18.190000000000001</v>
      </c>
      <c r="H4920">
        <v>2014</v>
      </c>
      <c r="I4920">
        <v>6</v>
      </c>
      <c r="J4920">
        <v>24</v>
      </c>
      <c r="K4920">
        <v>15</v>
      </c>
      <c r="M4920" t="s">
        <v>932</v>
      </c>
      <c r="N4920" t="s">
        <v>933</v>
      </c>
      <c r="O4920" t="s">
        <v>934</v>
      </c>
      <c r="P4920" t="s">
        <v>934</v>
      </c>
      <c r="Q4920" t="s">
        <v>711</v>
      </c>
      <c r="R4920" t="str">
        <f t="shared" si="154"/>
        <v>Weekday</v>
      </c>
      <c r="S4920" s="12">
        <f t="shared" si="153"/>
        <v>41814</v>
      </c>
    </row>
    <row r="4921" spans="1:19" x14ac:dyDescent="0.25">
      <c r="A4921" t="s">
        <v>593</v>
      </c>
      <c r="B4921" t="s">
        <v>594</v>
      </c>
      <c r="C4921">
        <v>20146066738</v>
      </c>
      <c r="D4921">
        <v>70</v>
      </c>
      <c r="E4921" t="s">
        <v>87</v>
      </c>
      <c r="G4921">
        <v>18.37</v>
      </c>
      <c r="H4921">
        <v>2014</v>
      </c>
      <c r="I4921">
        <v>6</v>
      </c>
      <c r="J4921">
        <v>24</v>
      </c>
      <c r="K4921">
        <v>14</v>
      </c>
      <c r="M4921" t="s">
        <v>932</v>
      </c>
      <c r="N4921" t="s">
        <v>936</v>
      </c>
      <c r="O4921" t="s">
        <v>934</v>
      </c>
      <c r="P4921" t="s">
        <v>934</v>
      </c>
      <c r="Q4921" t="s">
        <v>710</v>
      </c>
      <c r="R4921" t="str">
        <f t="shared" si="154"/>
        <v>Weekday</v>
      </c>
      <c r="S4921" s="12">
        <f t="shared" si="153"/>
        <v>41814</v>
      </c>
    </row>
    <row r="4922" spans="1:19" x14ac:dyDescent="0.25">
      <c r="A4922" t="s">
        <v>593</v>
      </c>
      <c r="B4922" t="s">
        <v>594</v>
      </c>
      <c r="C4922">
        <v>20146066741</v>
      </c>
      <c r="D4922">
        <v>70</v>
      </c>
      <c r="E4922" t="s">
        <v>62</v>
      </c>
      <c r="G4922">
        <v>18.95</v>
      </c>
      <c r="H4922">
        <v>2014</v>
      </c>
      <c r="I4922">
        <v>6</v>
      </c>
      <c r="J4922">
        <v>24</v>
      </c>
      <c r="K4922">
        <v>19</v>
      </c>
      <c r="M4922" t="s">
        <v>932</v>
      </c>
      <c r="N4922" t="s">
        <v>941</v>
      </c>
      <c r="O4922" t="s">
        <v>934</v>
      </c>
      <c r="P4922" t="s">
        <v>934</v>
      </c>
      <c r="Q4922" t="s">
        <v>687</v>
      </c>
      <c r="R4922" t="str">
        <f t="shared" si="154"/>
        <v>Weekday</v>
      </c>
      <c r="S4922" s="12">
        <f t="shared" si="153"/>
        <v>41814</v>
      </c>
    </row>
    <row r="4923" spans="1:19" x14ac:dyDescent="0.25">
      <c r="A4923" t="s">
        <v>593</v>
      </c>
      <c r="B4923" t="s">
        <v>594</v>
      </c>
      <c r="C4923">
        <v>20146066801</v>
      </c>
      <c r="D4923">
        <v>70</v>
      </c>
      <c r="E4923" t="s">
        <v>62</v>
      </c>
      <c r="G4923">
        <v>13.93</v>
      </c>
      <c r="H4923">
        <v>2014</v>
      </c>
      <c r="I4923">
        <v>6</v>
      </c>
      <c r="J4923">
        <v>2</v>
      </c>
      <c r="K4923">
        <v>18</v>
      </c>
      <c r="M4923" t="s">
        <v>932</v>
      </c>
      <c r="N4923" t="s">
        <v>936</v>
      </c>
      <c r="O4923" t="s">
        <v>934</v>
      </c>
      <c r="P4923" t="s">
        <v>934</v>
      </c>
      <c r="R4923" t="str">
        <f t="shared" si="154"/>
        <v>Weekday</v>
      </c>
      <c r="S4923" s="12">
        <f t="shared" si="153"/>
        <v>41792</v>
      </c>
    </row>
    <row r="4924" spans="1:19" x14ac:dyDescent="0.25">
      <c r="A4924" t="s">
        <v>593</v>
      </c>
      <c r="B4924" t="s">
        <v>594</v>
      </c>
      <c r="C4924">
        <v>20146066840</v>
      </c>
      <c r="D4924">
        <v>70</v>
      </c>
      <c r="E4924" t="s">
        <v>87</v>
      </c>
      <c r="G4924">
        <v>12</v>
      </c>
      <c r="H4924">
        <v>2014</v>
      </c>
      <c r="I4924">
        <v>6</v>
      </c>
      <c r="J4924">
        <v>25</v>
      </c>
      <c r="K4924">
        <v>17</v>
      </c>
      <c r="M4924" t="s">
        <v>935</v>
      </c>
      <c r="N4924" t="s">
        <v>933</v>
      </c>
      <c r="O4924" t="s">
        <v>934</v>
      </c>
      <c r="P4924" t="s">
        <v>934</v>
      </c>
      <c r="Q4924" t="s">
        <v>639</v>
      </c>
      <c r="R4924" t="str">
        <f t="shared" si="154"/>
        <v>Weekday</v>
      </c>
      <c r="S4924" s="12">
        <f t="shared" si="153"/>
        <v>41815</v>
      </c>
    </row>
    <row r="4925" spans="1:19" x14ac:dyDescent="0.25">
      <c r="A4925" t="s">
        <v>593</v>
      </c>
      <c r="B4925" t="s">
        <v>723</v>
      </c>
      <c r="C4925">
        <v>20146067023</v>
      </c>
      <c r="D4925">
        <v>71</v>
      </c>
      <c r="E4925" t="s">
        <v>87</v>
      </c>
      <c r="G4925">
        <v>15.7</v>
      </c>
      <c r="H4925">
        <v>2014</v>
      </c>
      <c r="I4925">
        <v>6</v>
      </c>
      <c r="J4925">
        <v>23</v>
      </c>
      <c r="K4925">
        <v>8</v>
      </c>
      <c r="M4925" t="s">
        <v>932</v>
      </c>
      <c r="N4925" t="s">
        <v>933</v>
      </c>
      <c r="O4925" t="s">
        <v>934</v>
      </c>
      <c r="P4925" t="s">
        <v>934</v>
      </c>
      <c r="Q4925" t="s">
        <v>946</v>
      </c>
      <c r="R4925" t="str">
        <f t="shared" si="154"/>
        <v>Weekday</v>
      </c>
      <c r="S4925" s="12">
        <f t="shared" si="153"/>
        <v>41813</v>
      </c>
    </row>
    <row r="4926" spans="1:19" x14ac:dyDescent="0.25">
      <c r="A4926" t="s">
        <v>593</v>
      </c>
      <c r="B4926" t="s">
        <v>723</v>
      </c>
      <c r="C4926">
        <v>20146067046</v>
      </c>
      <c r="D4926">
        <v>71</v>
      </c>
      <c r="E4926" t="s">
        <v>87</v>
      </c>
      <c r="G4926">
        <v>15.79</v>
      </c>
      <c r="H4926">
        <v>2014</v>
      </c>
      <c r="I4926">
        <v>6</v>
      </c>
      <c r="J4926">
        <v>25</v>
      </c>
      <c r="K4926">
        <v>16</v>
      </c>
      <c r="M4926" t="s">
        <v>932</v>
      </c>
      <c r="N4926" t="s">
        <v>933</v>
      </c>
      <c r="O4926" t="s">
        <v>938</v>
      </c>
      <c r="P4926" t="s">
        <v>934</v>
      </c>
      <c r="Q4926" t="s">
        <v>946</v>
      </c>
      <c r="R4926" t="str">
        <f t="shared" si="154"/>
        <v>Weekday</v>
      </c>
      <c r="S4926" s="12">
        <f t="shared" si="153"/>
        <v>41815</v>
      </c>
    </row>
    <row r="4927" spans="1:19" x14ac:dyDescent="0.25">
      <c r="A4927" t="s">
        <v>593</v>
      </c>
      <c r="B4927" t="s">
        <v>594</v>
      </c>
      <c r="C4927">
        <v>20146067174</v>
      </c>
      <c r="D4927">
        <v>70</v>
      </c>
      <c r="E4927" t="s">
        <v>62</v>
      </c>
      <c r="G4927">
        <v>13.19</v>
      </c>
      <c r="H4927">
        <v>2014</v>
      </c>
      <c r="I4927">
        <v>6</v>
      </c>
      <c r="J4927">
        <v>25</v>
      </c>
      <c r="K4927">
        <v>15</v>
      </c>
      <c r="M4927" t="s">
        <v>932</v>
      </c>
      <c r="N4927" t="s">
        <v>936</v>
      </c>
      <c r="O4927" t="s">
        <v>934</v>
      </c>
      <c r="P4927" t="s">
        <v>934</v>
      </c>
      <c r="R4927" t="str">
        <f t="shared" si="154"/>
        <v>Weekday</v>
      </c>
      <c r="S4927" s="12">
        <f t="shared" si="153"/>
        <v>41815</v>
      </c>
    </row>
    <row r="4928" spans="1:19" x14ac:dyDescent="0.25">
      <c r="A4928" t="s">
        <v>593</v>
      </c>
      <c r="B4928" t="s">
        <v>594</v>
      </c>
      <c r="C4928">
        <v>20146067175</v>
      </c>
      <c r="D4928">
        <v>70</v>
      </c>
      <c r="E4928" t="s">
        <v>62</v>
      </c>
      <c r="G4928">
        <v>14.27</v>
      </c>
      <c r="H4928">
        <v>2014</v>
      </c>
      <c r="I4928">
        <v>6</v>
      </c>
      <c r="J4928">
        <v>25</v>
      </c>
      <c r="K4928">
        <v>15</v>
      </c>
      <c r="M4928" t="s">
        <v>932</v>
      </c>
      <c r="N4928" t="s">
        <v>933</v>
      </c>
      <c r="O4928" t="s">
        <v>938</v>
      </c>
      <c r="P4928" t="s">
        <v>934</v>
      </c>
      <c r="R4928" t="str">
        <f t="shared" si="154"/>
        <v>Weekday</v>
      </c>
      <c r="S4928" s="12">
        <f t="shared" si="153"/>
        <v>41815</v>
      </c>
    </row>
    <row r="4929" spans="1:19" x14ac:dyDescent="0.25">
      <c r="A4929" t="s">
        <v>593</v>
      </c>
      <c r="B4929" t="s">
        <v>594</v>
      </c>
      <c r="C4929">
        <v>20146067310</v>
      </c>
      <c r="D4929">
        <v>70</v>
      </c>
      <c r="E4929" t="s">
        <v>62</v>
      </c>
      <c r="G4929">
        <v>13.87</v>
      </c>
      <c r="H4929">
        <v>2014</v>
      </c>
      <c r="I4929">
        <v>6</v>
      </c>
      <c r="J4929">
        <v>17</v>
      </c>
      <c r="K4929">
        <v>5</v>
      </c>
      <c r="M4929" t="s">
        <v>932</v>
      </c>
      <c r="N4929" t="s">
        <v>933</v>
      </c>
      <c r="O4929" t="s">
        <v>934</v>
      </c>
      <c r="P4929" t="s">
        <v>934</v>
      </c>
      <c r="R4929" t="str">
        <f t="shared" si="154"/>
        <v>Weekday</v>
      </c>
      <c r="S4929" s="12">
        <f t="shared" si="153"/>
        <v>41807</v>
      </c>
    </row>
    <row r="4930" spans="1:19" x14ac:dyDescent="0.25">
      <c r="A4930" t="s">
        <v>593</v>
      </c>
      <c r="B4930" t="s">
        <v>723</v>
      </c>
      <c r="C4930">
        <v>20146067333</v>
      </c>
      <c r="D4930">
        <v>275</v>
      </c>
      <c r="E4930" t="s">
        <v>87</v>
      </c>
      <c r="G4930">
        <v>31.2</v>
      </c>
      <c r="H4930">
        <v>2014</v>
      </c>
      <c r="I4930">
        <v>6</v>
      </c>
      <c r="J4930">
        <v>23</v>
      </c>
      <c r="K4930">
        <v>2</v>
      </c>
      <c r="M4930" t="s">
        <v>935</v>
      </c>
      <c r="N4930" t="s">
        <v>936</v>
      </c>
      <c r="O4930" t="s">
        <v>934</v>
      </c>
      <c r="P4930" t="s">
        <v>934</v>
      </c>
      <c r="Q4930" t="s">
        <v>901</v>
      </c>
      <c r="R4930" t="str">
        <f t="shared" si="154"/>
        <v>Weekday</v>
      </c>
      <c r="S4930" s="12">
        <f t="shared" si="153"/>
        <v>41813</v>
      </c>
    </row>
    <row r="4931" spans="1:19" x14ac:dyDescent="0.25">
      <c r="A4931" t="s">
        <v>593</v>
      </c>
      <c r="B4931" t="s">
        <v>723</v>
      </c>
      <c r="C4931">
        <v>20146067508</v>
      </c>
      <c r="D4931">
        <v>71</v>
      </c>
      <c r="E4931" t="s">
        <v>87</v>
      </c>
      <c r="G4931">
        <v>15.79</v>
      </c>
      <c r="H4931">
        <v>2014</v>
      </c>
      <c r="I4931">
        <v>6</v>
      </c>
      <c r="J4931">
        <v>27</v>
      </c>
      <c r="K4931">
        <v>0</v>
      </c>
      <c r="M4931" t="s">
        <v>935</v>
      </c>
      <c r="N4931" t="s">
        <v>933</v>
      </c>
      <c r="O4931" t="s">
        <v>934</v>
      </c>
      <c r="P4931" t="s">
        <v>934</v>
      </c>
      <c r="Q4931" t="s">
        <v>946</v>
      </c>
      <c r="R4931" t="str">
        <f t="shared" si="154"/>
        <v>Weekday</v>
      </c>
      <c r="S4931" s="12">
        <f t="shared" ref="S4931:S4994" si="155">DATE(H4931,I4931,J4931)</f>
        <v>41817</v>
      </c>
    </row>
    <row r="4932" spans="1:19" x14ac:dyDescent="0.25">
      <c r="A4932" t="s">
        <v>593</v>
      </c>
      <c r="B4932" t="s">
        <v>594</v>
      </c>
      <c r="C4932">
        <v>20146067777</v>
      </c>
      <c r="D4932">
        <v>70</v>
      </c>
      <c r="E4932" t="s">
        <v>87</v>
      </c>
      <c r="G4932">
        <v>9.51</v>
      </c>
      <c r="H4932">
        <v>2014</v>
      </c>
      <c r="I4932">
        <v>6</v>
      </c>
      <c r="J4932">
        <v>27</v>
      </c>
      <c r="K4932">
        <v>17</v>
      </c>
      <c r="M4932" t="s">
        <v>932</v>
      </c>
      <c r="N4932" t="s">
        <v>933</v>
      </c>
      <c r="O4932" t="s">
        <v>934</v>
      </c>
      <c r="P4932" t="s">
        <v>934</v>
      </c>
      <c r="R4932" t="str">
        <f t="shared" si="154"/>
        <v>Weekday</v>
      </c>
      <c r="S4932" s="12">
        <f t="shared" si="155"/>
        <v>41817</v>
      </c>
    </row>
    <row r="4933" spans="1:19" x14ac:dyDescent="0.25">
      <c r="A4933" t="s">
        <v>593</v>
      </c>
      <c r="B4933" t="s">
        <v>594</v>
      </c>
      <c r="C4933">
        <v>20146067784</v>
      </c>
      <c r="D4933">
        <v>70</v>
      </c>
      <c r="E4933" t="s">
        <v>62</v>
      </c>
      <c r="G4933">
        <v>13.2</v>
      </c>
      <c r="H4933">
        <v>2014</v>
      </c>
      <c r="I4933">
        <v>6</v>
      </c>
      <c r="J4933">
        <v>26</v>
      </c>
      <c r="K4933">
        <v>15</v>
      </c>
      <c r="M4933" t="s">
        <v>932</v>
      </c>
      <c r="N4933" t="s">
        <v>933</v>
      </c>
      <c r="O4933" t="s">
        <v>934</v>
      </c>
      <c r="P4933" t="s">
        <v>934</v>
      </c>
      <c r="R4933" t="str">
        <f t="shared" ref="R4933:R4996" si="156">IF(WEEKDAY(DATE(H4933,I4933,J4933),2)&lt;6,"Weekday","Weekend")</f>
        <v>Weekday</v>
      </c>
      <c r="S4933" s="12">
        <f t="shared" si="155"/>
        <v>41816</v>
      </c>
    </row>
    <row r="4934" spans="1:19" x14ac:dyDescent="0.25">
      <c r="A4934" t="s">
        <v>593</v>
      </c>
      <c r="B4934" t="s">
        <v>594</v>
      </c>
      <c r="C4934">
        <v>20146067819</v>
      </c>
      <c r="D4934">
        <v>70</v>
      </c>
      <c r="E4934" t="s">
        <v>62</v>
      </c>
      <c r="G4934">
        <v>13.45</v>
      </c>
      <c r="H4934">
        <v>2014</v>
      </c>
      <c r="I4934">
        <v>6</v>
      </c>
      <c r="J4934">
        <v>21</v>
      </c>
      <c r="K4934">
        <v>3</v>
      </c>
      <c r="M4934" t="s">
        <v>935</v>
      </c>
      <c r="N4934" t="s">
        <v>936</v>
      </c>
      <c r="O4934" t="s">
        <v>934</v>
      </c>
      <c r="P4934" t="s">
        <v>934</v>
      </c>
      <c r="R4934" t="str">
        <f t="shared" si="156"/>
        <v>Weekend</v>
      </c>
      <c r="S4934" s="12">
        <f t="shared" si="155"/>
        <v>41811</v>
      </c>
    </row>
    <row r="4935" spans="1:19" x14ac:dyDescent="0.25">
      <c r="A4935" t="s">
        <v>593</v>
      </c>
      <c r="B4935" t="s">
        <v>723</v>
      </c>
      <c r="C4935">
        <v>20146068833</v>
      </c>
      <c r="D4935">
        <v>71</v>
      </c>
      <c r="E4935" t="s">
        <v>87</v>
      </c>
      <c r="G4935">
        <v>17.53</v>
      </c>
      <c r="H4935">
        <v>2014</v>
      </c>
      <c r="I4935">
        <v>6</v>
      </c>
      <c r="J4935">
        <v>24</v>
      </c>
      <c r="K4935">
        <v>17</v>
      </c>
      <c r="M4935" t="s">
        <v>932</v>
      </c>
      <c r="N4935" t="s">
        <v>933</v>
      </c>
      <c r="O4935" t="s">
        <v>934</v>
      </c>
      <c r="P4935" t="s">
        <v>934</v>
      </c>
      <c r="Q4935" t="s">
        <v>800</v>
      </c>
      <c r="R4935" t="str">
        <f t="shared" si="156"/>
        <v>Weekday</v>
      </c>
      <c r="S4935" s="12">
        <f t="shared" si="155"/>
        <v>41814</v>
      </c>
    </row>
    <row r="4936" spans="1:19" x14ac:dyDescent="0.25">
      <c r="A4936" t="s">
        <v>593</v>
      </c>
      <c r="B4936" t="s">
        <v>594</v>
      </c>
      <c r="C4936">
        <v>20146068878</v>
      </c>
      <c r="D4936">
        <v>70</v>
      </c>
      <c r="E4936" t="s">
        <v>87</v>
      </c>
      <c r="G4936">
        <v>7.89</v>
      </c>
      <c r="H4936">
        <v>2014</v>
      </c>
      <c r="I4936">
        <v>6</v>
      </c>
      <c r="J4936">
        <v>19</v>
      </c>
      <c r="K4936">
        <v>18</v>
      </c>
      <c r="M4936" t="s">
        <v>932</v>
      </c>
      <c r="N4936" t="s">
        <v>933</v>
      </c>
      <c r="O4936" t="s">
        <v>934</v>
      </c>
      <c r="P4936" t="s">
        <v>934</v>
      </c>
      <c r="R4936" t="str">
        <f t="shared" si="156"/>
        <v>Weekday</v>
      </c>
      <c r="S4936" s="12">
        <f t="shared" si="155"/>
        <v>41809</v>
      </c>
    </row>
    <row r="4937" spans="1:19" x14ac:dyDescent="0.25">
      <c r="A4937" t="s">
        <v>593</v>
      </c>
      <c r="B4937" t="s">
        <v>723</v>
      </c>
      <c r="C4937">
        <v>20146068974</v>
      </c>
      <c r="D4937">
        <v>71</v>
      </c>
      <c r="E4937" t="s">
        <v>87</v>
      </c>
      <c r="G4937">
        <v>14.3</v>
      </c>
      <c r="H4937">
        <v>2014</v>
      </c>
      <c r="I4937">
        <v>6</v>
      </c>
      <c r="J4937">
        <v>30</v>
      </c>
      <c r="K4937">
        <v>17</v>
      </c>
      <c r="M4937" t="s">
        <v>932</v>
      </c>
      <c r="N4937" t="s">
        <v>933</v>
      </c>
      <c r="O4937" t="s">
        <v>934</v>
      </c>
      <c r="P4937" t="s">
        <v>934</v>
      </c>
      <c r="Q4937" t="s">
        <v>946</v>
      </c>
      <c r="R4937" t="str">
        <f t="shared" si="156"/>
        <v>Weekday</v>
      </c>
      <c r="S4937" s="12">
        <f t="shared" si="155"/>
        <v>41820</v>
      </c>
    </row>
    <row r="4938" spans="1:19" x14ac:dyDescent="0.25">
      <c r="A4938" t="s">
        <v>593</v>
      </c>
      <c r="B4938" t="s">
        <v>594</v>
      </c>
      <c r="C4938">
        <v>20146069093</v>
      </c>
      <c r="D4938">
        <v>70</v>
      </c>
      <c r="E4938" t="s">
        <v>62</v>
      </c>
      <c r="G4938">
        <v>15.56</v>
      </c>
      <c r="H4938">
        <v>2014</v>
      </c>
      <c r="I4938">
        <v>6</v>
      </c>
      <c r="J4938">
        <v>27</v>
      </c>
      <c r="K4938">
        <v>12</v>
      </c>
      <c r="M4938" t="s">
        <v>932</v>
      </c>
      <c r="N4938" t="s">
        <v>933</v>
      </c>
      <c r="O4938" t="s">
        <v>934</v>
      </c>
      <c r="P4938" t="s">
        <v>934</v>
      </c>
      <c r="R4938" t="str">
        <f t="shared" si="156"/>
        <v>Weekday</v>
      </c>
      <c r="S4938" s="12">
        <f t="shared" si="155"/>
        <v>41817</v>
      </c>
    </row>
    <row r="4939" spans="1:19" x14ac:dyDescent="0.25">
      <c r="A4939" t="s">
        <v>593</v>
      </c>
      <c r="B4939" t="s">
        <v>594</v>
      </c>
      <c r="C4939">
        <v>20146069098</v>
      </c>
      <c r="D4939">
        <v>70</v>
      </c>
      <c r="E4939" t="s">
        <v>62</v>
      </c>
      <c r="G4939">
        <v>16.84</v>
      </c>
      <c r="H4939">
        <v>2014</v>
      </c>
      <c r="I4939">
        <v>6</v>
      </c>
      <c r="J4939">
        <v>25</v>
      </c>
      <c r="K4939">
        <v>8</v>
      </c>
      <c r="M4939" t="s">
        <v>932</v>
      </c>
      <c r="N4939" t="s">
        <v>936</v>
      </c>
      <c r="O4939" t="s">
        <v>934</v>
      </c>
      <c r="P4939" t="s">
        <v>934</v>
      </c>
      <c r="Q4939" t="s">
        <v>663</v>
      </c>
      <c r="R4939" t="str">
        <f t="shared" si="156"/>
        <v>Weekday</v>
      </c>
      <c r="S4939" s="12">
        <f t="shared" si="155"/>
        <v>41815</v>
      </c>
    </row>
    <row r="4940" spans="1:19" x14ac:dyDescent="0.25">
      <c r="A4940" t="s">
        <v>593</v>
      </c>
      <c r="B4940" t="s">
        <v>594</v>
      </c>
      <c r="C4940">
        <v>20146069540</v>
      </c>
      <c r="D4940">
        <v>70</v>
      </c>
      <c r="E4940" t="s">
        <v>87</v>
      </c>
      <c r="G4940">
        <v>16.2</v>
      </c>
      <c r="H4940">
        <v>2014</v>
      </c>
      <c r="I4940">
        <v>7</v>
      </c>
      <c r="J4940">
        <v>1</v>
      </c>
      <c r="K4940">
        <v>11</v>
      </c>
      <c r="M4940" t="s">
        <v>932</v>
      </c>
      <c r="N4940" t="s">
        <v>937</v>
      </c>
      <c r="O4940" t="s">
        <v>938</v>
      </c>
      <c r="P4940" t="s">
        <v>934</v>
      </c>
      <c r="R4940" t="str">
        <f t="shared" si="156"/>
        <v>Weekday</v>
      </c>
      <c r="S4940" s="12">
        <f t="shared" si="155"/>
        <v>41821</v>
      </c>
    </row>
    <row r="4941" spans="1:19" x14ac:dyDescent="0.25">
      <c r="A4941" t="s">
        <v>593</v>
      </c>
      <c r="B4941" t="s">
        <v>594</v>
      </c>
      <c r="C4941">
        <v>20146069549</v>
      </c>
      <c r="D4941">
        <v>70</v>
      </c>
      <c r="E4941" t="s">
        <v>87</v>
      </c>
      <c r="G4941">
        <v>19.95</v>
      </c>
      <c r="H4941">
        <v>2014</v>
      </c>
      <c r="I4941">
        <v>6</v>
      </c>
      <c r="J4941">
        <v>23</v>
      </c>
      <c r="K4941">
        <v>11</v>
      </c>
      <c r="M4941" t="s">
        <v>932</v>
      </c>
      <c r="N4941" t="s">
        <v>933</v>
      </c>
      <c r="O4941" t="s">
        <v>934</v>
      </c>
      <c r="P4941" t="s">
        <v>934</v>
      </c>
      <c r="R4941" t="str">
        <f t="shared" si="156"/>
        <v>Weekday</v>
      </c>
      <c r="S4941" s="12">
        <f t="shared" si="155"/>
        <v>41813</v>
      </c>
    </row>
    <row r="4942" spans="1:19" x14ac:dyDescent="0.25">
      <c r="A4942" t="s">
        <v>593</v>
      </c>
      <c r="B4942" t="s">
        <v>594</v>
      </c>
      <c r="C4942">
        <v>20146069554</v>
      </c>
      <c r="D4942">
        <v>70</v>
      </c>
      <c r="E4942" t="s">
        <v>87</v>
      </c>
      <c r="G4942">
        <v>12.59</v>
      </c>
      <c r="H4942">
        <v>2014</v>
      </c>
      <c r="I4942">
        <v>7</v>
      </c>
      <c r="J4942">
        <v>1</v>
      </c>
      <c r="K4942">
        <v>13</v>
      </c>
      <c r="M4942" t="s">
        <v>932</v>
      </c>
      <c r="N4942" t="s">
        <v>933</v>
      </c>
      <c r="O4942" t="s">
        <v>934</v>
      </c>
      <c r="P4942" t="s">
        <v>934</v>
      </c>
      <c r="R4942" t="str">
        <f t="shared" si="156"/>
        <v>Weekday</v>
      </c>
      <c r="S4942" s="12">
        <f t="shared" si="155"/>
        <v>41821</v>
      </c>
    </row>
    <row r="4943" spans="1:19" x14ac:dyDescent="0.25">
      <c r="A4943" t="s">
        <v>593</v>
      </c>
      <c r="B4943" t="s">
        <v>594</v>
      </c>
      <c r="C4943">
        <v>20146069565</v>
      </c>
      <c r="D4943">
        <v>70</v>
      </c>
      <c r="E4943" t="s">
        <v>87</v>
      </c>
      <c r="G4943">
        <v>16.149999999999999</v>
      </c>
      <c r="H4943">
        <v>2014</v>
      </c>
      <c r="I4943">
        <v>6</v>
      </c>
      <c r="J4943">
        <v>28</v>
      </c>
      <c r="K4943">
        <v>14</v>
      </c>
      <c r="M4943" t="s">
        <v>932</v>
      </c>
      <c r="N4943" t="s">
        <v>936</v>
      </c>
      <c r="O4943" t="s">
        <v>938</v>
      </c>
      <c r="P4943" t="s">
        <v>934</v>
      </c>
      <c r="R4943" t="str">
        <f t="shared" si="156"/>
        <v>Weekend</v>
      </c>
      <c r="S4943" s="12">
        <f t="shared" si="155"/>
        <v>41818</v>
      </c>
    </row>
    <row r="4944" spans="1:19" x14ac:dyDescent="0.25">
      <c r="A4944" t="s">
        <v>593</v>
      </c>
      <c r="B4944" t="s">
        <v>594</v>
      </c>
      <c r="C4944">
        <v>20146069569</v>
      </c>
      <c r="D4944">
        <v>70</v>
      </c>
      <c r="E4944" t="s">
        <v>62</v>
      </c>
      <c r="G4944">
        <v>13.19</v>
      </c>
      <c r="H4944">
        <v>2014</v>
      </c>
      <c r="I4944">
        <v>6</v>
      </c>
      <c r="J4944">
        <v>23</v>
      </c>
      <c r="K4944">
        <v>17</v>
      </c>
      <c r="M4944" t="s">
        <v>932</v>
      </c>
      <c r="N4944" t="s">
        <v>933</v>
      </c>
      <c r="O4944" t="s">
        <v>934</v>
      </c>
      <c r="P4944" t="s">
        <v>934</v>
      </c>
      <c r="R4944" t="str">
        <f t="shared" si="156"/>
        <v>Weekday</v>
      </c>
      <c r="S4944" s="12">
        <f t="shared" si="155"/>
        <v>41813</v>
      </c>
    </row>
    <row r="4945" spans="1:19" x14ac:dyDescent="0.25">
      <c r="A4945" t="s">
        <v>593</v>
      </c>
      <c r="B4945" t="s">
        <v>594</v>
      </c>
      <c r="C4945">
        <v>20146069576</v>
      </c>
      <c r="D4945">
        <v>70</v>
      </c>
      <c r="E4945" t="s">
        <v>62</v>
      </c>
      <c r="G4945">
        <v>17.190000000000001</v>
      </c>
      <c r="H4945">
        <v>2014</v>
      </c>
      <c r="I4945">
        <v>6</v>
      </c>
      <c r="J4945">
        <v>24</v>
      </c>
      <c r="K4945">
        <v>17</v>
      </c>
      <c r="M4945" t="s">
        <v>932</v>
      </c>
      <c r="N4945" t="s">
        <v>933</v>
      </c>
      <c r="O4945" t="s">
        <v>934</v>
      </c>
      <c r="P4945" t="s">
        <v>934</v>
      </c>
      <c r="Q4945" t="s">
        <v>669</v>
      </c>
      <c r="R4945" t="str">
        <f t="shared" si="156"/>
        <v>Weekday</v>
      </c>
      <c r="S4945" s="12">
        <f t="shared" si="155"/>
        <v>41814</v>
      </c>
    </row>
    <row r="4946" spans="1:19" x14ac:dyDescent="0.25">
      <c r="A4946" t="s">
        <v>593</v>
      </c>
      <c r="B4946" t="s">
        <v>594</v>
      </c>
      <c r="C4946">
        <v>20146069577</v>
      </c>
      <c r="D4946">
        <v>70</v>
      </c>
      <c r="E4946" t="s">
        <v>87</v>
      </c>
      <c r="G4946">
        <v>14.05</v>
      </c>
      <c r="H4946">
        <v>2014</v>
      </c>
      <c r="I4946">
        <v>6</v>
      </c>
      <c r="J4946">
        <v>25</v>
      </c>
      <c r="K4946">
        <v>17</v>
      </c>
      <c r="M4946" t="s">
        <v>932</v>
      </c>
      <c r="N4946" t="s">
        <v>933</v>
      </c>
      <c r="O4946" t="s">
        <v>934</v>
      </c>
      <c r="P4946" t="s">
        <v>934</v>
      </c>
      <c r="R4946" t="str">
        <f t="shared" si="156"/>
        <v>Weekday</v>
      </c>
      <c r="S4946" s="12">
        <f t="shared" si="155"/>
        <v>41815</v>
      </c>
    </row>
    <row r="4947" spans="1:19" x14ac:dyDescent="0.25">
      <c r="A4947" t="s">
        <v>593</v>
      </c>
      <c r="B4947" t="s">
        <v>594</v>
      </c>
      <c r="C4947">
        <v>20146069672</v>
      </c>
      <c r="D4947">
        <v>70</v>
      </c>
      <c r="E4947" t="s">
        <v>62</v>
      </c>
      <c r="G4947">
        <v>8.0299999999999994</v>
      </c>
      <c r="H4947">
        <v>2014</v>
      </c>
      <c r="I4947">
        <v>3</v>
      </c>
      <c r="J4947">
        <v>2</v>
      </c>
      <c r="K4947">
        <v>10</v>
      </c>
      <c r="M4947" t="s">
        <v>935</v>
      </c>
      <c r="N4947" t="s">
        <v>933</v>
      </c>
      <c r="O4947" t="s">
        <v>934</v>
      </c>
      <c r="P4947" t="s">
        <v>934</v>
      </c>
      <c r="Q4947" t="s">
        <v>595</v>
      </c>
      <c r="R4947" t="str">
        <f t="shared" si="156"/>
        <v>Weekend</v>
      </c>
      <c r="S4947" s="12">
        <f t="shared" si="155"/>
        <v>41700</v>
      </c>
    </row>
    <row r="4948" spans="1:19" x14ac:dyDescent="0.25">
      <c r="A4948" t="s">
        <v>593</v>
      </c>
      <c r="B4948" t="s">
        <v>594</v>
      </c>
      <c r="C4948">
        <v>20146069681</v>
      </c>
      <c r="D4948">
        <v>70</v>
      </c>
      <c r="E4948" t="s">
        <v>87</v>
      </c>
      <c r="G4948">
        <v>17.190000000000001</v>
      </c>
      <c r="H4948">
        <v>2014</v>
      </c>
      <c r="I4948">
        <v>7</v>
      </c>
      <c r="J4948">
        <v>2</v>
      </c>
      <c r="K4948">
        <v>16</v>
      </c>
      <c r="M4948" t="s">
        <v>935</v>
      </c>
      <c r="N4948" t="s">
        <v>933</v>
      </c>
      <c r="O4948" t="s">
        <v>934</v>
      </c>
      <c r="P4948" t="s">
        <v>934</v>
      </c>
      <c r="Q4948" t="s">
        <v>717</v>
      </c>
      <c r="R4948" t="str">
        <f t="shared" si="156"/>
        <v>Weekday</v>
      </c>
      <c r="S4948" s="12">
        <f t="shared" si="155"/>
        <v>41822</v>
      </c>
    </row>
    <row r="4949" spans="1:19" x14ac:dyDescent="0.25">
      <c r="A4949" t="s">
        <v>593</v>
      </c>
      <c r="B4949" t="s">
        <v>594</v>
      </c>
      <c r="C4949">
        <v>20146070002</v>
      </c>
      <c r="D4949">
        <v>70</v>
      </c>
      <c r="E4949" t="s">
        <v>87</v>
      </c>
      <c r="G4949">
        <v>13.19</v>
      </c>
      <c r="H4949">
        <v>2014</v>
      </c>
      <c r="I4949">
        <v>7</v>
      </c>
      <c r="J4949">
        <v>3</v>
      </c>
      <c r="K4949">
        <v>10</v>
      </c>
      <c r="M4949" t="s">
        <v>932</v>
      </c>
      <c r="N4949" t="s">
        <v>933</v>
      </c>
      <c r="O4949" t="s">
        <v>934</v>
      </c>
      <c r="P4949" t="s">
        <v>934</v>
      </c>
      <c r="R4949" t="str">
        <f t="shared" si="156"/>
        <v>Weekday</v>
      </c>
      <c r="S4949" s="12">
        <f t="shared" si="155"/>
        <v>41823</v>
      </c>
    </row>
    <row r="4950" spans="1:19" x14ac:dyDescent="0.25">
      <c r="A4950" t="s">
        <v>593</v>
      </c>
      <c r="B4950" t="s">
        <v>594</v>
      </c>
      <c r="C4950">
        <v>20146070105</v>
      </c>
      <c r="D4950">
        <v>70</v>
      </c>
      <c r="E4950" t="s">
        <v>62</v>
      </c>
      <c r="G4950">
        <v>13.04</v>
      </c>
      <c r="H4950">
        <v>2014</v>
      </c>
      <c r="I4950">
        <v>7</v>
      </c>
      <c r="J4950">
        <v>3</v>
      </c>
      <c r="K4950">
        <v>19</v>
      </c>
      <c r="M4950" t="s">
        <v>932</v>
      </c>
      <c r="N4950" t="s">
        <v>937</v>
      </c>
      <c r="O4950" t="s">
        <v>934</v>
      </c>
      <c r="P4950" t="s">
        <v>934</v>
      </c>
      <c r="R4950" t="str">
        <f t="shared" si="156"/>
        <v>Weekday</v>
      </c>
      <c r="S4950" s="12">
        <f t="shared" si="155"/>
        <v>41823</v>
      </c>
    </row>
    <row r="4951" spans="1:19" x14ac:dyDescent="0.25">
      <c r="A4951" t="s">
        <v>593</v>
      </c>
      <c r="B4951" t="s">
        <v>594</v>
      </c>
      <c r="C4951">
        <v>20146070434</v>
      </c>
      <c r="D4951">
        <v>70</v>
      </c>
      <c r="E4951" t="s">
        <v>62</v>
      </c>
      <c r="G4951">
        <v>17.23</v>
      </c>
      <c r="H4951">
        <v>2014</v>
      </c>
      <c r="I4951">
        <v>3</v>
      </c>
      <c r="J4951">
        <v>5</v>
      </c>
      <c r="K4951">
        <v>3</v>
      </c>
      <c r="M4951" t="s">
        <v>935</v>
      </c>
      <c r="N4951" t="s">
        <v>933</v>
      </c>
      <c r="O4951" t="s">
        <v>934</v>
      </c>
      <c r="P4951" t="s">
        <v>934</v>
      </c>
      <c r="Q4951" t="s">
        <v>673</v>
      </c>
      <c r="R4951" t="str">
        <f t="shared" si="156"/>
        <v>Weekday</v>
      </c>
      <c r="S4951" s="12">
        <f t="shared" si="155"/>
        <v>41703</v>
      </c>
    </row>
    <row r="4952" spans="1:19" x14ac:dyDescent="0.25">
      <c r="A4952" t="s">
        <v>593</v>
      </c>
      <c r="B4952" t="s">
        <v>594</v>
      </c>
      <c r="C4952">
        <v>20146070789</v>
      </c>
      <c r="D4952">
        <v>70</v>
      </c>
      <c r="E4952" t="s">
        <v>62</v>
      </c>
      <c r="G4952">
        <v>13.09</v>
      </c>
      <c r="H4952">
        <v>2014</v>
      </c>
      <c r="I4952">
        <v>7</v>
      </c>
      <c r="J4952">
        <v>3</v>
      </c>
      <c r="K4952">
        <v>17</v>
      </c>
      <c r="M4952" t="s">
        <v>932</v>
      </c>
      <c r="N4952" t="s">
        <v>936</v>
      </c>
      <c r="O4952" t="s">
        <v>934</v>
      </c>
      <c r="P4952" t="s">
        <v>934</v>
      </c>
      <c r="R4952" t="str">
        <f t="shared" si="156"/>
        <v>Weekday</v>
      </c>
      <c r="S4952" s="12">
        <f t="shared" si="155"/>
        <v>41823</v>
      </c>
    </row>
    <row r="4953" spans="1:19" x14ac:dyDescent="0.25">
      <c r="A4953" t="s">
        <v>593</v>
      </c>
      <c r="B4953" t="s">
        <v>594</v>
      </c>
      <c r="C4953">
        <v>20146071260</v>
      </c>
      <c r="D4953">
        <v>70</v>
      </c>
      <c r="E4953" t="s">
        <v>62</v>
      </c>
      <c r="G4953">
        <v>14.04</v>
      </c>
      <c r="H4953">
        <v>2014</v>
      </c>
      <c r="I4953">
        <v>7</v>
      </c>
      <c r="J4953">
        <v>7</v>
      </c>
      <c r="K4953">
        <v>8</v>
      </c>
      <c r="M4953" t="s">
        <v>932</v>
      </c>
      <c r="N4953" t="s">
        <v>937</v>
      </c>
      <c r="O4953" t="s">
        <v>934</v>
      </c>
      <c r="P4953" t="s">
        <v>934</v>
      </c>
      <c r="R4953" t="str">
        <f t="shared" si="156"/>
        <v>Weekday</v>
      </c>
      <c r="S4953" s="12">
        <f t="shared" si="155"/>
        <v>41827</v>
      </c>
    </row>
    <row r="4954" spans="1:19" x14ac:dyDescent="0.25">
      <c r="A4954" t="s">
        <v>593</v>
      </c>
      <c r="B4954" t="s">
        <v>594</v>
      </c>
      <c r="C4954">
        <v>20146071262</v>
      </c>
      <c r="D4954">
        <v>70</v>
      </c>
      <c r="E4954" t="s">
        <v>87</v>
      </c>
      <c r="G4954">
        <v>16.309999999999999</v>
      </c>
      <c r="H4954">
        <v>2014</v>
      </c>
      <c r="I4954">
        <v>7</v>
      </c>
      <c r="J4954">
        <v>1</v>
      </c>
      <c r="K4954">
        <v>7</v>
      </c>
      <c r="M4954" t="s">
        <v>932</v>
      </c>
      <c r="N4954" t="s">
        <v>936</v>
      </c>
      <c r="O4954" t="s">
        <v>934</v>
      </c>
      <c r="P4954" t="s">
        <v>934</v>
      </c>
      <c r="R4954" t="str">
        <f t="shared" si="156"/>
        <v>Weekday</v>
      </c>
      <c r="S4954" s="12">
        <f t="shared" si="155"/>
        <v>41821</v>
      </c>
    </row>
    <row r="4955" spans="1:19" x14ac:dyDescent="0.25">
      <c r="A4955" t="s">
        <v>593</v>
      </c>
      <c r="B4955" t="s">
        <v>594</v>
      </c>
      <c r="C4955">
        <v>20146071316</v>
      </c>
      <c r="D4955">
        <v>70</v>
      </c>
      <c r="E4955" t="s">
        <v>62</v>
      </c>
      <c r="G4955">
        <v>10.19</v>
      </c>
      <c r="H4955">
        <v>2014</v>
      </c>
      <c r="I4955">
        <v>7</v>
      </c>
      <c r="J4955">
        <v>7</v>
      </c>
      <c r="K4955">
        <v>9</v>
      </c>
      <c r="M4955" t="s">
        <v>932</v>
      </c>
      <c r="N4955" t="s">
        <v>936</v>
      </c>
      <c r="O4955" t="s">
        <v>934</v>
      </c>
      <c r="P4955" t="s">
        <v>934</v>
      </c>
      <c r="R4955" t="str">
        <f t="shared" si="156"/>
        <v>Weekday</v>
      </c>
      <c r="S4955" s="12">
        <f t="shared" si="155"/>
        <v>41827</v>
      </c>
    </row>
    <row r="4956" spans="1:19" x14ac:dyDescent="0.25">
      <c r="A4956" t="s">
        <v>593</v>
      </c>
      <c r="B4956" t="s">
        <v>836</v>
      </c>
      <c r="C4956">
        <v>20146071631</v>
      </c>
      <c r="D4956">
        <v>71</v>
      </c>
      <c r="E4956" t="s">
        <v>62</v>
      </c>
      <c r="G4956">
        <v>1.47</v>
      </c>
      <c r="H4956">
        <v>2014</v>
      </c>
      <c r="I4956">
        <v>7</v>
      </c>
      <c r="J4956">
        <v>2</v>
      </c>
      <c r="K4956">
        <v>6</v>
      </c>
      <c r="M4956" t="s">
        <v>932</v>
      </c>
      <c r="N4956" t="s">
        <v>933</v>
      </c>
      <c r="P4956" t="s">
        <v>934</v>
      </c>
      <c r="Q4956" t="s">
        <v>842</v>
      </c>
      <c r="R4956" t="str">
        <f t="shared" si="156"/>
        <v>Weekday</v>
      </c>
      <c r="S4956" s="12">
        <f t="shared" si="155"/>
        <v>41822</v>
      </c>
    </row>
    <row r="4957" spans="1:19" x14ac:dyDescent="0.25">
      <c r="A4957" t="s">
        <v>593</v>
      </c>
      <c r="B4957" t="s">
        <v>594</v>
      </c>
      <c r="C4957">
        <v>20146071822</v>
      </c>
      <c r="D4957">
        <v>70</v>
      </c>
      <c r="E4957" t="s">
        <v>62</v>
      </c>
      <c r="G4957">
        <v>18.72</v>
      </c>
      <c r="H4957">
        <v>2014</v>
      </c>
      <c r="I4957">
        <v>6</v>
      </c>
      <c r="J4957">
        <v>27</v>
      </c>
      <c r="K4957">
        <v>17</v>
      </c>
      <c r="M4957" t="s">
        <v>932</v>
      </c>
      <c r="N4957" t="s">
        <v>933</v>
      </c>
      <c r="O4957" t="s">
        <v>934</v>
      </c>
      <c r="P4957" t="s">
        <v>934</v>
      </c>
      <c r="Q4957" t="s">
        <v>687</v>
      </c>
      <c r="R4957" t="str">
        <f t="shared" si="156"/>
        <v>Weekday</v>
      </c>
      <c r="S4957" s="12">
        <f t="shared" si="155"/>
        <v>41817</v>
      </c>
    </row>
    <row r="4958" spans="1:19" x14ac:dyDescent="0.25">
      <c r="A4958" t="s">
        <v>593</v>
      </c>
      <c r="B4958" t="s">
        <v>723</v>
      </c>
      <c r="C4958">
        <v>20146071851</v>
      </c>
      <c r="D4958">
        <v>71</v>
      </c>
      <c r="E4958" t="s">
        <v>87</v>
      </c>
      <c r="G4958">
        <v>15.7</v>
      </c>
      <c r="H4958">
        <v>2014</v>
      </c>
      <c r="I4958">
        <v>7</v>
      </c>
      <c r="J4958">
        <v>9</v>
      </c>
      <c r="K4958">
        <v>7</v>
      </c>
      <c r="M4958" t="s">
        <v>932</v>
      </c>
      <c r="N4958" t="s">
        <v>937</v>
      </c>
      <c r="O4958" t="s">
        <v>938</v>
      </c>
      <c r="P4958" t="s">
        <v>934</v>
      </c>
      <c r="Q4958" t="s">
        <v>946</v>
      </c>
      <c r="R4958" t="str">
        <f t="shared" si="156"/>
        <v>Weekday</v>
      </c>
      <c r="S4958" s="12">
        <f t="shared" si="155"/>
        <v>41829</v>
      </c>
    </row>
    <row r="4959" spans="1:19" x14ac:dyDescent="0.25">
      <c r="A4959" t="s">
        <v>593</v>
      </c>
      <c r="B4959" t="s">
        <v>594</v>
      </c>
      <c r="C4959">
        <v>20146072087</v>
      </c>
      <c r="D4959">
        <v>70</v>
      </c>
      <c r="E4959" t="s">
        <v>87</v>
      </c>
      <c r="G4959">
        <v>15.27</v>
      </c>
      <c r="H4959">
        <v>2014</v>
      </c>
      <c r="I4959">
        <v>7</v>
      </c>
      <c r="J4959">
        <v>9</v>
      </c>
      <c r="K4959">
        <v>18</v>
      </c>
      <c r="M4959" t="s">
        <v>932</v>
      </c>
      <c r="N4959" t="s">
        <v>933</v>
      </c>
      <c r="O4959" t="s">
        <v>934</v>
      </c>
      <c r="P4959" t="s">
        <v>934</v>
      </c>
      <c r="R4959" t="str">
        <f t="shared" si="156"/>
        <v>Weekday</v>
      </c>
      <c r="S4959" s="12">
        <f t="shared" si="155"/>
        <v>41829</v>
      </c>
    </row>
    <row r="4960" spans="1:19" x14ac:dyDescent="0.25">
      <c r="A4960" t="s">
        <v>593</v>
      </c>
      <c r="B4960" t="s">
        <v>594</v>
      </c>
      <c r="C4960">
        <v>20146072267</v>
      </c>
      <c r="D4960">
        <v>70</v>
      </c>
      <c r="E4960" t="s">
        <v>62</v>
      </c>
      <c r="G4960">
        <v>13.19</v>
      </c>
      <c r="H4960">
        <v>2014</v>
      </c>
      <c r="I4960">
        <v>7</v>
      </c>
      <c r="J4960">
        <v>9</v>
      </c>
      <c r="K4960">
        <v>7</v>
      </c>
      <c r="M4960" t="s">
        <v>932</v>
      </c>
      <c r="N4960" t="s">
        <v>933</v>
      </c>
      <c r="O4960" t="s">
        <v>934</v>
      </c>
      <c r="P4960" t="s">
        <v>934</v>
      </c>
      <c r="R4960" t="str">
        <f t="shared" si="156"/>
        <v>Weekday</v>
      </c>
      <c r="S4960" s="12">
        <f t="shared" si="155"/>
        <v>41829</v>
      </c>
    </row>
    <row r="4961" spans="1:19" x14ac:dyDescent="0.25">
      <c r="A4961" t="s">
        <v>593</v>
      </c>
      <c r="B4961" t="s">
        <v>594</v>
      </c>
      <c r="C4961">
        <v>20146072325</v>
      </c>
      <c r="D4961">
        <v>70</v>
      </c>
      <c r="E4961" t="s">
        <v>62</v>
      </c>
      <c r="G4961">
        <v>14.04</v>
      </c>
      <c r="H4961">
        <v>2014</v>
      </c>
      <c r="I4961">
        <v>7</v>
      </c>
      <c r="J4961">
        <v>8</v>
      </c>
      <c r="K4961">
        <v>16</v>
      </c>
      <c r="M4961" t="s">
        <v>932</v>
      </c>
      <c r="N4961" t="s">
        <v>937</v>
      </c>
      <c r="O4961" t="s">
        <v>934</v>
      </c>
      <c r="P4961" t="s">
        <v>934</v>
      </c>
      <c r="R4961" t="str">
        <f t="shared" si="156"/>
        <v>Weekday</v>
      </c>
      <c r="S4961" s="12">
        <f t="shared" si="155"/>
        <v>41828</v>
      </c>
    </row>
    <row r="4962" spans="1:19" x14ac:dyDescent="0.25">
      <c r="A4962" t="s">
        <v>593</v>
      </c>
      <c r="B4962" t="s">
        <v>723</v>
      </c>
      <c r="C4962">
        <v>20146072493</v>
      </c>
      <c r="D4962">
        <v>275</v>
      </c>
      <c r="E4962" t="s">
        <v>62</v>
      </c>
      <c r="G4962">
        <v>35.21</v>
      </c>
      <c r="H4962">
        <v>2014</v>
      </c>
      <c r="I4962">
        <v>7</v>
      </c>
      <c r="J4962">
        <v>6</v>
      </c>
      <c r="K4962">
        <v>18</v>
      </c>
      <c r="M4962" t="s">
        <v>935</v>
      </c>
      <c r="N4962" t="s">
        <v>933</v>
      </c>
      <c r="O4962" t="s">
        <v>934</v>
      </c>
      <c r="P4962" t="s">
        <v>934</v>
      </c>
      <c r="R4962" t="str">
        <f t="shared" si="156"/>
        <v>Weekend</v>
      </c>
      <c r="S4962" s="12">
        <f t="shared" si="155"/>
        <v>41826</v>
      </c>
    </row>
    <row r="4963" spans="1:19" x14ac:dyDescent="0.25">
      <c r="A4963" t="s">
        <v>593</v>
      </c>
      <c r="B4963" t="s">
        <v>723</v>
      </c>
      <c r="C4963">
        <v>20146073666</v>
      </c>
      <c r="D4963">
        <v>275</v>
      </c>
      <c r="E4963" t="s">
        <v>62</v>
      </c>
      <c r="G4963">
        <v>35.119999999999997</v>
      </c>
      <c r="H4963">
        <v>2014</v>
      </c>
      <c r="I4963">
        <v>7</v>
      </c>
      <c r="J4963">
        <v>13</v>
      </c>
      <c r="K4963">
        <v>15</v>
      </c>
      <c r="M4963" t="s">
        <v>932</v>
      </c>
      <c r="N4963" t="s">
        <v>937</v>
      </c>
      <c r="O4963" t="s">
        <v>934</v>
      </c>
      <c r="P4963" t="s">
        <v>934</v>
      </c>
      <c r="R4963" t="str">
        <f t="shared" si="156"/>
        <v>Weekend</v>
      </c>
      <c r="S4963" s="12">
        <f t="shared" si="155"/>
        <v>41833</v>
      </c>
    </row>
    <row r="4964" spans="1:19" x14ac:dyDescent="0.25">
      <c r="A4964" t="s">
        <v>593</v>
      </c>
      <c r="B4964" t="s">
        <v>723</v>
      </c>
      <c r="C4964">
        <v>20146073765</v>
      </c>
      <c r="D4964">
        <v>71</v>
      </c>
      <c r="E4964" t="s">
        <v>87</v>
      </c>
      <c r="G4964">
        <v>19</v>
      </c>
      <c r="H4964">
        <v>2014</v>
      </c>
      <c r="I4964">
        <v>7</v>
      </c>
      <c r="J4964">
        <v>12</v>
      </c>
      <c r="K4964">
        <v>14</v>
      </c>
      <c r="M4964" t="s">
        <v>932</v>
      </c>
      <c r="N4964" t="s">
        <v>933</v>
      </c>
      <c r="O4964" t="s">
        <v>934</v>
      </c>
      <c r="P4964" t="s">
        <v>934</v>
      </c>
      <c r="Q4964" t="s">
        <v>793</v>
      </c>
      <c r="R4964" t="str">
        <f t="shared" si="156"/>
        <v>Weekend</v>
      </c>
      <c r="S4964" s="12">
        <f t="shared" si="155"/>
        <v>41832</v>
      </c>
    </row>
    <row r="4965" spans="1:19" x14ac:dyDescent="0.25">
      <c r="A4965" t="s">
        <v>593</v>
      </c>
      <c r="B4965" t="s">
        <v>723</v>
      </c>
      <c r="C4965">
        <v>20146073779</v>
      </c>
      <c r="D4965">
        <v>71</v>
      </c>
      <c r="E4965" t="s">
        <v>62</v>
      </c>
      <c r="G4965">
        <v>17.23</v>
      </c>
      <c r="H4965">
        <v>2014</v>
      </c>
      <c r="I4965">
        <v>7</v>
      </c>
      <c r="J4965">
        <v>11</v>
      </c>
      <c r="K4965">
        <v>3</v>
      </c>
      <c r="M4965" t="s">
        <v>935</v>
      </c>
      <c r="N4965" t="s">
        <v>933</v>
      </c>
      <c r="O4965" t="s">
        <v>934</v>
      </c>
      <c r="P4965" t="s">
        <v>934</v>
      </c>
      <c r="Q4965" t="s">
        <v>777</v>
      </c>
      <c r="R4965" t="str">
        <f t="shared" si="156"/>
        <v>Weekday</v>
      </c>
      <c r="S4965" s="12">
        <f t="shared" si="155"/>
        <v>41831</v>
      </c>
    </row>
    <row r="4966" spans="1:19" x14ac:dyDescent="0.25">
      <c r="A4966" t="s">
        <v>593</v>
      </c>
      <c r="B4966" t="s">
        <v>723</v>
      </c>
      <c r="C4966">
        <v>20146073781</v>
      </c>
      <c r="D4966">
        <v>71</v>
      </c>
      <c r="E4966" t="s">
        <v>87</v>
      </c>
      <c r="G4966">
        <v>14.4</v>
      </c>
      <c r="H4966">
        <v>2014</v>
      </c>
      <c r="I4966">
        <v>7</v>
      </c>
      <c r="J4966">
        <v>10</v>
      </c>
      <c r="K4966">
        <v>11</v>
      </c>
      <c r="M4966" t="s">
        <v>932</v>
      </c>
      <c r="N4966" t="s">
        <v>933</v>
      </c>
      <c r="O4966" t="s">
        <v>938</v>
      </c>
      <c r="P4966" t="s">
        <v>934</v>
      </c>
      <c r="Q4966" t="s">
        <v>946</v>
      </c>
      <c r="R4966" t="str">
        <f t="shared" si="156"/>
        <v>Weekday</v>
      </c>
      <c r="S4966" s="12">
        <f t="shared" si="155"/>
        <v>41830</v>
      </c>
    </row>
    <row r="4967" spans="1:19" x14ac:dyDescent="0.25">
      <c r="A4967" t="s">
        <v>593</v>
      </c>
      <c r="B4967" t="s">
        <v>723</v>
      </c>
      <c r="C4967">
        <v>20146073783</v>
      </c>
      <c r="D4967">
        <v>71</v>
      </c>
      <c r="E4967" t="s">
        <v>87</v>
      </c>
      <c r="G4967">
        <v>14.69</v>
      </c>
      <c r="H4967">
        <v>2014</v>
      </c>
      <c r="I4967">
        <v>7</v>
      </c>
      <c r="J4967">
        <v>13</v>
      </c>
      <c r="K4967">
        <v>9</v>
      </c>
      <c r="M4967" t="s">
        <v>932</v>
      </c>
      <c r="N4967" t="s">
        <v>937</v>
      </c>
      <c r="O4967" t="s">
        <v>938</v>
      </c>
      <c r="P4967" t="s">
        <v>934</v>
      </c>
      <c r="Q4967" t="s">
        <v>946</v>
      </c>
      <c r="R4967" t="str">
        <f t="shared" si="156"/>
        <v>Weekend</v>
      </c>
      <c r="S4967" s="12">
        <f t="shared" si="155"/>
        <v>41833</v>
      </c>
    </row>
    <row r="4968" spans="1:19" x14ac:dyDescent="0.25">
      <c r="A4968" t="s">
        <v>593</v>
      </c>
      <c r="B4968" t="s">
        <v>594</v>
      </c>
      <c r="C4968">
        <v>20146073787</v>
      </c>
      <c r="D4968">
        <v>70</v>
      </c>
      <c r="E4968" t="s">
        <v>62</v>
      </c>
      <c r="G4968">
        <v>13.08</v>
      </c>
      <c r="H4968">
        <v>2014</v>
      </c>
      <c r="I4968">
        <v>7</v>
      </c>
      <c r="J4968">
        <v>11</v>
      </c>
      <c r="K4968">
        <v>15</v>
      </c>
      <c r="M4968" t="s">
        <v>932</v>
      </c>
      <c r="N4968" t="s">
        <v>933</v>
      </c>
      <c r="O4968" t="s">
        <v>934</v>
      </c>
      <c r="P4968" t="s">
        <v>934</v>
      </c>
      <c r="R4968" t="str">
        <f t="shared" si="156"/>
        <v>Weekday</v>
      </c>
      <c r="S4968" s="12">
        <f t="shared" si="155"/>
        <v>41831</v>
      </c>
    </row>
    <row r="4969" spans="1:19" x14ac:dyDescent="0.25">
      <c r="A4969" t="s">
        <v>593</v>
      </c>
      <c r="B4969" t="s">
        <v>594</v>
      </c>
      <c r="C4969">
        <v>20146074284</v>
      </c>
      <c r="D4969">
        <v>70</v>
      </c>
      <c r="E4969" t="s">
        <v>87</v>
      </c>
      <c r="G4969">
        <v>17.93</v>
      </c>
      <c r="H4969">
        <v>2014</v>
      </c>
      <c r="I4969">
        <v>7</v>
      </c>
      <c r="J4969">
        <v>13</v>
      </c>
      <c r="K4969">
        <v>19</v>
      </c>
      <c r="M4969" t="s">
        <v>935</v>
      </c>
      <c r="N4969" t="s">
        <v>933</v>
      </c>
      <c r="O4969" t="s">
        <v>934</v>
      </c>
      <c r="P4969" t="s">
        <v>934</v>
      </c>
      <c r="Q4969" t="s">
        <v>711</v>
      </c>
      <c r="R4969" t="str">
        <f t="shared" si="156"/>
        <v>Weekend</v>
      </c>
      <c r="S4969" s="12">
        <f t="shared" si="155"/>
        <v>41833</v>
      </c>
    </row>
    <row r="4970" spans="1:19" x14ac:dyDescent="0.25">
      <c r="A4970" t="s">
        <v>593</v>
      </c>
      <c r="B4970" t="s">
        <v>594</v>
      </c>
      <c r="C4970">
        <v>20146074559</v>
      </c>
      <c r="D4970">
        <v>70</v>
      </c>
      <c r="E4970" t="s">
        <v>62</v>
      </c>
      <c r="G4970">
        <v>12.4</v>
      </c>
      <c r="H4970">
        <v>2014</v>
      </c>
      <c r="I4970">
        <v>7</v>
      </c>
      <c r="J4970">
        <v>14</v>
      </c>
      <c r="K4970">
        <v>9</v>
      </c>
      <c r="M4970" t="s">
        <v>932</v>
      </c>
      <c r="N4970" t="s">
        <v>933</v>
      </c>
      <c r="O4970" t="s">
        <v>934</v>
      </c>
      <c r="P4970" t="s">
        <v>934</v>
      </c>
      <c r="R4970" t="str">
        <f t="shared" si="156"/>
        <v>Weekday</v>
      </c>
      <c r="S4970" s="12">
        <f t="shared" si="155"/>
        <v>41834</v>
      </c>
    </row>
    <row r="4971" spans="1:19" x14ac:dyDescent="0.25">
      <c r="A4971" t="s">
        <v>593</v>
      </c>
      <c r="B4971" t="s">
        <v>594</v>
      </c>
      <c r="C4971">
        <v>20146074562</v>
      </c>
      <c r="D4971">
        <v>70</v>
      </c>
      <c r="E4971" t="s">
        <v>62</v>
      </c>
      <c r="G4971">
        <v>13.46</v>
      </c>
      <c r="H4971">
        <v>2014</v>
      </c>
      <c r="I4971">
        <v>7</v>
      </c>
      <c r="J4971">
        <v>14</v>
      </c>
      <c r="K4971">
        <v>10</v>
      </c>
      <c r="M4971" t="s">
        <v>932</v>
      </c>
      <c r="N4971" t="s">
        <v>937</v>
      </c>
      <c r="O4971" t="s">
        <v>934</v>
      </c>
      <c r="P4971" t="s">
        <v>934</v>
      </c>
      <c r="R4971" t="str">
        <f t="shared" si="156"/>
        <v>Weekday</v>
      </c>
      <c r="S4971" s="12">
        <f t="shared" si="155"/>
        <v>41834</v>
      </c>
    </row>
    <row r="4972" spans="1:19" x14ac:dyDescent="0.25">
      <c r="A4972" t="s">
        <v>593</v>
      </c>
      <c r="B4972" t="s">
        <v>594</v>
      </c>
      <c r="C4972">
        <v>20146074700</v>
      </c>
      <c r="D4972">
        <v>70</v>
      </c>
      <c r="E4972" t="s">
        <v>87</v>
      </c>
      <c r="G4972">
        <v>16.07</v>
      </c>
      <c r="H4972">
        <v>2014</v>
      </c>
      <c r="I4972">
        <v>7</v>
      </c>
      <c r="J4972">
        <v>14</v>
      </c>
      <c r="K4972">
        <v>14</v>
      </c>
      <c r="M4972" t="s">
        <v>932</v>
      </c>
      <c r="N4972" t="s">
        <v>933</v>
      </c>
      <c r="O4972" t="s">
        <v>938</v>
      </c>
      <c r="P4972" t="s">
        <v>934</v>
      </c>
      <c r="R4972" t="str">
        <f t="shared" si="156"/>
        <v>Weekday</v>
      </c>
      <c r="S4972" s="12">
        <f t="shared" si="155"/>
        <v>41834</v>
      </c>
    </row>
    <row r="4973" spans="1:19" x14ac:dyDescent="0.25">
      <c r="A4973" t="s">
        <v>593</v>
      </c>
      <c r="B4973" t="s">
        <v>594</v>
      </c>
      <c r="C4973">
        <v>20146074702</v>
      </c>
      <c r="D4973">
        <v>70</v>
      </c>
      <c r="E4973" t="s">
        <v>62</v>
      </c>
      <c r="G4973">
        <v>13.86</v>
      </c>
      <c r="H4973">
        <v>2014</v>
      </c>
      <c r="I4973">
        <v>7</v>
      </c>
      <c r="J4973">
        <v>14</v>
      </c>
      <c r="K4973">
        <v>17</v>
      </c>
      <c r="M4973" t="s">
        <v>932</v>
      </c>
      <c r="N4973" t="s">
        <v>933</v>
      </c>
      <c r="O4973" t="s">
        <v>934</v>
      </c>
      <c r="P4973" t="s">
        <v>934</v>
      </c>
      <c r="R4973" t="str">
        <f t="shared" si="156"/>
        <v>Weekday</v>
      </c>
      <c r="S4973" s="12">
        <f t="shared" si="155"/>
        <v>41834</v>
      </c>
    </row>
    <row r="4974" spans="1:19" x14ac:dyDescent="0.25">
      <c r="A4974" t="s">
        <v>593</v>
      </c>
      <c r="B4974" t="s">
        <v>594</v>
      </c>
      <c r="C4974">
        <v>20146075094</v>
      </c>
      <c r="D4974">
        <v>70</v>
      </c>
      <c r="E4974" t="s">
        <v>87</v>
      </c>
      <c r="G4974">
        <v>17.190000000000001</v>
      </c>
      <c r="H4974">
        <v>2014</v>
      </c>
      <c r="I4974">
        <v>7</v>
      </c>
      <c r="J4974">
        <v>17</v>
      </c>
      <c r="K4974">
        <v>18</v>
      </c>
      <c r="M4974" t="s">
        <v>932</v>
      </c>
      <c r="N4974" t="s">
        <v>933</v>
      </c>
      <c r="O4974" t="s">
        <v>934</v>
      </c>
      <c r="P4974" t="s">
        <v>934</v>
      </c>
      <c r="Q4974" t="s">
        <v>717</v>
      </c>
      <c r="R4974" t="str">
        <f t="shared" si="156"/>
        <v>Weekday</v>
      </c>
      <c r="S4974" s="12">
        <f t="shared" si="155"/>
        <v>41837</v>
      </c>
    </row>
    <row r="4975" spans="1:19" x14ac:dyDescent="0.25">
      <c r="A4975" t="s">
        <v>593</v>
      </c>
      <c r="B4975" t="s">
        <v>594</v>
      </c>
      <c r="C4975">
        <v>20146075387</v>
      </c>
      <c r="D4975">
        <v>70</v>
      </c>
      <c r="E4975" t="s">
        <v>62</v>
      </c>
      <c r="G4975">
        <v>10.72</v>
      </c>
      <c r="H4975">
        <v>2014</v>
      </c>
      <c r="I4975">
        <v>7</v>
      </c>
      <c r="J4975">
        <v>17</v>
      </c>
      <c r="K4975">
        <v>18</v>
      </c>
      <c r="M4975" t="s">
        <v>932</v>
      </c>
      <c r="N4975" t="s">
        <v>933</v>
      </c>
      <c r="O4975" t="s">
        <v>934</v>
      </c>
      <c r="P4975" t="s">
        <v>934</v>
      </c>
      <c r="Q4975" t="s">
        <v>623</v>
      </c>
      <c r="R4975" t="str">
        <f t="shared" si="156"/>
        <v>Weekday</v>
      </c>
      <c r="S4975" s="12">
        <f t="shared" si="155"/>
        <v>41837</v>
      </c>
    </row>
    <row r="4976" spans="1:19" x14ac:dyDescent="0.25">
      <c r="A4976" t="s">
        <v>593</v>
      </c>
      <c r="B4976" t="s">
        <v>836</v>
      </c>
      <c r="C4976">
        <v>20146075526</v>
      </c>
      <c r="D4976">
        <v>71</v>
      </c>
      <c r="E4976" t="s">
        <v>87</v>
      </c>
      <c r="G4976">
        <v>1.1100000000000001</v>
      </c>
      <c r="H4976">
        <v>2014</v>
      </c>
      <c r="I4976">
        <v>7</v>
      </c>
      <c r="J4976">
        <v>14</v>
      </c>
      <c r="K4976">
        <v>11</v>
      </c>
      <c r="M4976" t="s">
        <v>935</v>
      </c>
      <c r="N4976" t="s">
        <v>933</v>
      </c>
      <c r="O4976" t="s">
        <v>934</v>
      </c>
      <c r="P4976" t="s">
        <v>934</v>
      </c>
      <c r="Q4976" t="s">
        <v>854</v>
      </c>
      <c r="R4976" t="str">
        <f t="shared" si="156"/>
        <v>Weekday</v>
      </c>
      <c r="S4976" s="12">
        <f t="shared" si="155"/>
        <v>41834</v>
      </c>
    </row>
    <row r="4977" spans="1:19" x14ac:dyDescent="0.25">
      <c r="A4977" t="s">
        <v>593</v>
      </c>
      <c r="B4977" t="s">
        <v>594</v>
      </c>
      <c r="C4977">
        <v>20146075564</v>
      </c>
      <c r="D4977">
        <v>70</v>
      </c>
      <c r="E4977" t="s">
        <v>62</v>
      </c>
      <c r="G4977">
        <v>9.9600000000000009</v>
      </c>
      <c r="H4977">
        <v>2014</v>
      </c>
      <c r="I4977">
        <v>7</v>
      </c>
      <c r="J4977">
        <v>18</v>
      </c>
      <c r="K4977">
        <v>11</v>
      </c>
      <c r="M4977" t="s">
        <v>932</v>
      </c>
      <c r="N4977" t="s">
        <v>933</v>
      </c>
      <c r="O4977" t="s">
        <v>934</v>
      </c>
      <c r="P4977" t="s">
        <v>934</v>
      </c>
      <c r="R4977" t="str">
        <f t="shared" si="156"/>
        <v>Weekday</v>
      </c>
      <c r="S4977" s="12">
        <f t="shared" si="155"/>
        <v>41838</v>
      </c>
    </row>
    <row r="4978" spans="1:19" x14ac:dyDescent="0.25">
      <c r="A4978" t="s">
        <v>593</v>
      </c>
      <c r="B4978" t="s">
        <v>723</v>
      </c>
      <c r="C4978">
        <v>20146075630</v>
      </c>
      <c r="D4978">
        <v>71</v>
      </c>
      <c r="E4978" t="s">
        <v>87</v>
      </c>
      <c r="G4978">
        <v>16.73</v>
      </c>
      <c r="H4978">
        <v>2014</v>
      </c>
      <c r="I4978">
        <v>7</v>
      </c>
      <c r="J4978">
        <v>14</v>
      </c>
      <c r="K4978">
        <v>8</v>
      </c>
      <c r="M4978" t="s">
        <v>932</v>
      </c>
      <c r="N4978" t="s">
        <v>933</v>
      </c>
      <c r="O4978" t="s">
        <v>934</v>
      </c>
      <c r="P4978" t="s">
        <v>934</v>
      </c>
      <c r="Q4978" t="s">
        <v>808</v>
      </c>
      <c r="R4978" t="str">
        <f t="shared" si="156"/>
        <v>Weekday</v>
      </c>
      <c r="S4978" s="12">
        <f t="shared" si="155"/>
        <v>41834</v>
      </c>
    </row>
    <row r="4979" spans="1:19" x14ac:dyDescent="0.25">
      <c r="A4979" t="s">
        <v>593</v>
      </c>
      <c r="B4979" t="s">
        <v>594</v>
      </c>
      <c r="C4979">
        <v>20146075646</v>
      </c>
      <c r="D4979">
        <v>70</v>
      </c>
      <c r="E4979" t="s">
        <v>87</v>
      </c>
      <c r="G4979">
        <v>18.72</v>
      </c>
      <c r="H4979">
        <v>2014</v>
      </c>
      <c r="I4979">
        <v>7</v>
      </c>
      <c r="J4979">
        <v>19</v>
      </c>
      <c r="K4979">
        <v>9</v>
      </c>
      <c r="M4979" t="s">
        <v>935</v>
      </c>
      <c r="N4979" t="s">
        <v>933</v>
      </c>
      <c r="O4979" t="s">
        <v>934</v>
      </c>
      <c r="P4979" t="s">
        <v>934</v>
      </c>
      <c r="Q4979" t="s">
        <v>705</v>
      </c>
      <c r="R4979" t="str">
        <f t="shared" si="156"/>
        <v>Weekend</v>
      </c>
      <c r="S4979" s="12">
        <f t="shared" si="155"/>
        <v>41839</v>
      </c>
    </row>
    <row r="4980" spans="1:19" x14ac:dyDescent="0.25">
      <c r="A4980" t="s">
        <v>593</v>
      </c>
      <c r="B4980" t="s">
        <v>594</v>
      </c>
      <c r="C4980">
        <v>20146075659</v>
      </c>
      <c r="D4980">
        <v>70</v>
      </c>
      <c r="E4980" t="s">
        <v>62</v>
      </c>
      <c r="G4980">
        <v>17.190000000000001</v>
      </c>
      <c r="H4980">
        <v>2014</v>
      </c>
      <c r="I4980">
        <v>7</v>
      </c>
      <c r="J4980">
        <v>18</v>
      </c>
      <c r="K4980">
        <v>15</v>
      </c>
      <c r="M4980" t="s">
        <v>932</v>
      </c>
      <c r="N4980" t="s">
        <v>933</v>
      </c>
      <c r="O4980" t="s">
        <v>934</v>
      </c>
      <c r="P4980" t="s">
        <v>934</v>
      </c>
      <c r="Q4980" t="s">
        <v>669</v>
      </c>
      <c r="R4980" t="str">
        <f t="shared" si="156"/>
        <v>Weekday</v>
      </c>
      <c r="S4980" s="12">
        <f t="shared" si="155"/>
        <v>41838</v>
      </c>
    </row>
    <row r="4981" spans="1:19" x14ac:dyDescent="0.25">
      <c r="A4981" t="s">
        <v>593</v>
      </c>
      <c r="B4981" t="s">
        <v>594</v>
      </c>
      <c r="C4981">
        <v>20146075753</v>
      </c>
      <c r="D4981">
        <v>70</v>
      </c>
      <c r="E4981" t="s">
        <v>87</v>
      </c>
      <c r="G4981">
        <v>14.29</v>
      </c>
      <c r="H4981">
        <v>2014</v>
      </c>
      <c r="I4981">
        <v>7</v>
      </c>
      <c r="J4981">
        <v>19</v>
      </c>
      <c r="K4981">
        <v>16</v>
      </c>
      <c r="M4981" t="s">
        <v>935</v>
      </c>
      <c r="N4981" t="s">
        <v>933</v>
      </c>
      <c r="O4981" t="s">
        <v>934</v>
      </c>
      <c r="P4981" t="s">
        <v>934</v>
      </c>
      <c r="R4981" t="str">
        <f t="shared" si="156"/>
        <v>Weekend</v>
      </c>
      <c r="S4981" s="12">
        <f t="shared" si="155"/>
        <v>41839</v>
      </c>
    </row>
    <row r="4982" spans="1:19" x14ac:dyDescent="0.25">
      <c r="A4982" t="s">
        <v>593</v>
      </c>
      <c r="B4982" t="s">
        <v>723</v>
      </c>
      <c r="C4982">
        <v>20146075830</v>
      </c>
      <c r="D4982">
        <v>275</v>
      </c>
      <c r="E4982" t="s">
        <v>87</v>
      </c>
      <c r="G4982">
        <v>33.85</v>
      </c>
      <c r="H4982">
        <v>2014</v>
      </c>
      <c r="I4982">
        <v>7</v>
      </c>
      <c r="J4982">
        <v>19</v>
      </c>
      <c r="K4982">
        <v>14</v>
      </c>
      <c r="M4982" t="s">
        <v>935</v>
      </c>
      <c r="N4982" t="s">
        <v>933</v>
      </c>
      <c r="O4982" t="s">
        <v>934</v>
      </c>
      <c r="P4982" t="s">
        <v>934</v>
      </c>
      <c r="Q4982" t="s">
        <v>890</v>
      </c>
      <c r="R4982" t="str">
        <f t="shared" si="156"/>
        <v>Weekend</v>
      </c>
      <c r="S4982" s="12">
        <f t="shared" si="155"/>
        <v>41839</v>
      </c>
    </row>
    <row r="4983" spans="1:19" x14ac:dyDescent="0.25">
      <c r="A4983" t="s">
        <v>593</v>
      </c>
      <c r="B4983" t="s">
        <v>594</v>
      </c>
      <c r="C4983">
        <v>20146076023</v>
      </c>
      <c r="D4983">
        <v>70</v>
      </c>
      <c r="E4983" t="s">
        <v>62</v>
      </c>
      <c r="G4983">
        <v>9.89</v>
      </c>
      <c r="H4983">
        <v>2014</v>
      </c>
      <c r="I4983">
        <v>7</v>
      </c>
      <c r="J4983">
        <v>11</v>
      </c>
      <c r="K4983">
        <v>5</v>
      </c>
      <c r="M4983" t="s">
        <v>932</v>
      </c>
      <c r="N4983" t="s">
        <v>933</v>
      </c>
      <c r="O4983" t="s">
        <v>934</v>
      </c>
      <c r="P4983" t="s">
        <v>934</v>
      </c>
      <c r="R4983" t="str">
        <f t="shared" si="156"/>
        <v>Weekday</v>
      </c>
      <c r="S4983" s="12">
        <f t="shared" si="155"/>
        <v>41831</v>
      </c>
    </row>
    <row r="4984" spans="1:19" x14ac:dyDescent="0.25">
      <c r="A4984" t="s">
        <v>593</v>
      </c>
      <c r="B4984" t="s">
        <v>594</v>
      </c>
      <c r="C4984">
        <v>20146076251</v>
      </c>
      <c r="D4984">
        <v>70</v>
      </c>
      <c r="E4984" t="s">
        <v>62</v>
      </c>
      <c r="G4984">
        <v>17.190000000000001</v>
      </c>
      <c r="H4984">
        <v>2014</v>
      </c>
      <c r="I4984">
        <v>7</v>
      </c>
      <c r="J4984">
        <v>18</v>
      </c>
      <c r="K4984">
        <v>12</v>
      </c>
      <c r="M4984" t="s">
        <v>935</v>
      </c>
      <c r="N4984" t="s">
        <v>933</v>
      </c>
      <c r="O4984" t="s">
        <v>934</v>
      </c>
      <c r="P4984" t="s">
        <v>934</v>
      </c>
      <c r="Q4984" t="s">
        <v>669</v>
      </c>
      <c r="R4984" t="str">
        <f t="shared" si="156"/>
        <v>Weekday</v>
      </c>
      <c r="S4984" s="12">
        <f t="shared" si="155"/>
        <v>41838</v>
      </c>
    </row>
    <row r="4985" spans="1:19" x14ac:dyDescent="0.25">
      <c r="A4985" t="s">
        <v>593</v>
      </c>
      <c r="B4985" t="s">
        <v>723</v>
      </c>
      <c r="C4985">
        <v>20146076286</v>
      </c>
      <c r="D4985">
        <v>71</v>
      </c>
      <c r="E4985" t="s">
        <v>87</v>
      </c>
      <c r="G4985">
        <v>15.2</v>
      </c>
      <c r="H4985">
        <v>2014</v>
      </c>
      <c r="I4985">
        <v>7</v>
      </c>
      <c r="J4985">
        <v>20</v>
      </c>
      <c r="K4985">
        <v>6</v>
      </c>
      <c r="M4985" t="s">
        <v>935</v>
      </c>
      <c r="N4985" t="s">
        <v>936</v>
      </c>
      <c r="O4985" t="s">
        <v>934</v>
      </c>
      <c r="P4985" t="s">
        <v>934</v>
      </c>
      <c r="Q4985" t="s">
        <v>946</v>
      </c>
      <c r="R4985" t="str">
        <f t="shared" si="156"/>
        <v>Weekend</v>
      </c>
      <c r="S4985" s="12">
        <f t="shared" si="155"/>
        <v>41840</v>
      </c>
    </row>
    <row r="4986" spans="1:19" x14ac:dyDescent="0.25">
      <c r="A4986" t="s">
        <v>593</v>
      </c>
      <c r="B4986" t="s">
        <v>594</v>
      </c>
      <c r="C4986">
        <v>20146076360</v>
      </c>
      <c r="D4986">
        <v>70</v>
      </c>
      <c r="E4986" t="s">
        <v>87</v>
      </c>
      <c r="G4986">
        <v>13.34</v>
      </c>
      <c r="H4986">
        <v>2014</v>
      </c>
      <c r="I4986">
        <v>7</v>
      </c>
      <c r="J4986">
        <v>10</v>
      </c>
      <c r="K4986">
        <v>17</v>
      </c>
      <c r="M4986" t="s">
        <v>932</v>
      </c>
      <c r="N4986" t="s">
        <v>933</v>
      </c>
      <c r="O4986" t="s">
        <v>934</v>
      </c>
      <c r="P4986" t="s">
        <v>934</v>
      </c>
      <c r="R4986" t="str">
        <f t="shared" si="156"/>
        <v>Weekday</v>
      </c>
      <c r="S4986" s="12">
        <f t="shared" si="155"/>
        <v>41830</v>
      </c>
    </row>
    <row r="4987" spans="1:19" x14ac:dyDescent="0.25">
      <c r="A4987" t="s">
        <v>593</v>
      </c>
      <c r="B4987" t="s">
        <v>594</v>
      </c>
      <c r="C4987">
        <v>20146076583</v>
      </c>
      <c r="D4987">
        <v>70</v>
      </c>
      <c r="E4987" t="s">
        <v>87</v>
      </c>
      <c r="G4987">
        <v>9.89</v>
      </c>
      <c r="H4987">
        <v>2014</v>
      </c>
      <c r="I4987">
        <v>7</v>
      </c>
      <c r="J4987">
        <v>18</v>
      </c>
      <c r="K4987">
        <v>17</v>
      </c>
      <c r="M4987" t="s">
        <v>932</v>
      </c>
      <c r="N4987" t="s">
        <v>936</v>
      </c>
      <c r="O4987" t="s">
        <v>934</v>
      </c>
      <c r="P4987" t="s">
        <v>934</v>
      </c>
      <c r="R4987" t="str">
        <f t="shared" si="156"/>
        <v>Weekday</v>
      </c>
      <c r="S4987" s="12">
        <f t="shared" si="155"/>
        <v>41838</v>
      </c>
    </row>
    <row r="4988" spans="1:19" x14ac:dyDescent="0.25">
      <c r="A4988" t="s">
        <v>593</v>
      </c>
      <c r="B4988" t="s">
        <v>594</v>
      </c>
      <c r="C4988">
        <v>20146076607</v>
      </c>
      <c r="D4988">
        <v>70</v>
      </c>
      <c r="E4988" t="s">
        <v>62</v>
      </c>
      <c r="G4988">
        <v>14.17</v>
      </c>
      <c r="H4988">
        <v>2014</v>
      </c>
      <c r="I4988">
        <v>7</v>
      </c>
      <c r="J4988">
        <v>17</v>
      </c>
      <c r="K4988">
        <v>21</v>
      </c>
      <c r="M4988" t="s">
        <v>932</v>
      </c>
      <c r="N4988" t="s">
        <v>937</v>
      </c>
      <c r="O4988" t="s">
        <v>938</v>
      </c>
      <c r="P4988" t="s">
        <v>934</v>
      </c>
      <c r="R4988" t="str">
        <f t="shared" si="156"/>
        <v>Weekday</v>
      </c>
      <c r="S4988" s="12">
        <f t="shared" si="155"/>
        <v>41837</v>
      </c>
    </row>
    <row r="4989" spans="1:19" x14ac:dyDescent="0.25">
      <c r="A4989" t="s">
        <v>593</v>
      </c>
      <c r="B4989" t="s">
        <v>594</v>
      </c>
      <c r="C4989">
        <v>20146076612</v>
      </c>
      <c r="D4989">
        <v>70</v>
      </c>
      <c r="E4989" t="s">
        <v>87</v>
      </c>
      <c r="G4989">
        <v>16.170000000000002</v>
      </c>
      <c r="H4989">
        <v>2014</v>
      </c>
      <c r="I4989">
        <v>7</v>
      </c>
      <c r="J4989">
        <v>17</v>
      </c>
      <c r="K4989">
        <v>16</v>
      </c>
      <c r="M4989" t="s">
        <v>932</v>
      </c>
      <c r="N4989" t="s">
        <v>933</v>
      </c>
      <c r="O4989" t="s">
        <v>934</v>
      </c>
      <c r="P4989" t="s">
        <v>934</v>
      </c>
      <c r="R4989" t="str">
        <f t="shared" si="156"/>
        <v>Weekday</v>
      </c>
      <c r="S4989" s="12">
        <f t="shared" si="155"/>
        <v>41837</v>
      </c>
    </row>
    <row r="4990" spans="1:19" x14ac:dyDescent="0.25">
      <c r="A4990" t="s">
        <v>593</v>
      </c>
      <c r="B4990" t="s">
        <v>594</v>
      </c>
      <c r="C4990">
        <v>20146076792</v>
      </c>
      <c r="D4990">
        <v>70</v>
      </c>
      <c r="E4990" t="s">
        <v>62</v>
      </c>
      <c r="G4990">
        <v>13.19</v>
      </c>
      <c r="H4990">
        <v>2014</v>
      </c>
      <c r="I4990">
        <v>7</v>
      </c>
      <c r="J4990">
        <v>2</v>
      </c>
      <c r="K4990">
        <v>16</v>
      </c>
      <c r="M4990" t="s">
        <v>932</v>
      </c>
      <c r="N4990" t="s">
        <v>936</v>
      </c>
      <c r="O4990" t="s">
        <v>934</v>
      </c>
      <c r="P4990" t="s">
        <v>934</v>
      </c>
      <c r="R4990" t="str">
        <f t="shared" si="156"/>
        <v>Weekday</v>
      </c>
      <c r="S4990" s="12">
        <f t="shared" si="155"/>
        <v>41822</v>
      </c>
    </row>
    <row r="4991" spans="1:19" x14ac:dyDescent="0.25">
      <c r="A4991" t="s">
        <v>593</v>
      </c>
      <c r="B4991" t="s">
        <v>594</v>
      </c>
      <c r="C4991">
        <v>20146076834</v>
      </c>
      <c r="D4991">
        <v>70</v>
      </c>
      <c r="E4991" t="s">
        <v>62</v>
      </c>
      <c r="G4991">
        <v>13.31</v>
      </c>
      <c r="H4991">
        <v>2014</v>
      </c>
      <c r="I4991">
        <v>7</v>
      </c>
      <c r="J4991">
        <v>23</v>
      </c>
      <c r="K4991">
        <v>6</v>
      </c>
      <c r="M4991" t="s">
        <v>932</v>
      </c>
      <c r="N4991" t="s">
        <v>933</v>
      </c>
      <c r="O4991" t="s">
        <v>934</v>
      </c>
      <c r="P4991" t="s">
        <v>934</v>
      </c>
      <c r="R4991" t="str">
        <f t="shared" si="156"/>
        <v>Weekday</v>
      </c>
      <c r="S4991" s="12">
        <f t="shared" si="155"/>
        <v>41843</v>
      </c>
    </row>
    <row r="4992" spans="1:19" x14ac:dyDescent="0.25">
      <c r="A4992" t="s">
        <v>593</v>
      </c>
      <c r="B4992" t="s">
        <v>594</v>
      </c>
      <c r="C4992">
        <v>20146077228</v>
      </c>
      <c r="D4992">
        <v>70</v>
      </c>
      <c r="E4992" t="s">
        <v>62</v>
      </c>
      <c r="G4992">
        <v>8.0500000000000007</v>
      </c>
      <c r="H4992">
        <v>2014</v>
      </c>
      <c r="I4992">
        <v>7</v>
      </c>
      <c r="J4992">
        <v>6</v>
      </c>
      <c r="K4992">
        <v>19</v>
      </c>
      <c r="M4992" t="s">
        <v>932</v>
      </c>
      <c r="N4992" t="s">
        <v>937</v>
      </c>
      <c r="O4992" t="s">
        <v>934</v>
      </c>
      <c r="P4992" t="s">
        <v>934</v>
      </c>
      <c r="Q4992" t="s">
        <v>595</v>
      </c>
      <c r="R4992" t="str">
        <f t="shared" si="156"/>
        <v>Weekend</v>
      </c>
      <c r="S4992" s="12">
        <f t="shared" si="155"/>
        <v>41826</v>
      </c>
    </row>
    <row r="4993" spans="1:19" x14ac:dyDescent="0.25">
      <c r="A4993" t="s">
        <v>593</v>
      </c>
      <c r="B4993" t="s">
        <v>594</v>
      </c>
      <c r="C4993">
        <v>20146077344</v>
      </c>
      <c r="D4993">
        <v>70</v>
      </c>
      <c r="E4993" t="s">
        <v>87</v>
      </c>
      <c r="G4993">
        <v>13.19</v>
      </c>
      <c r="H4993">
        <v>2014</v>
      </c>
      <c r="I4993">
        <v>7</v>
      </c>
      <c r="J4993">
        <v>22</v>
      </c>
      <c r="K4993">
        <v>7</v>
      </c>
      <c r="M4993" t="s">
        <v>932</v>
      </c>
      <c r="N4993" t="s">
        <v>933</v>
      </c>
      <c r="O4993" t="s">
        <v>938</v>
      </c>
      <c r="P4993" t="s">
        <v>934</v>
      </c>
      <c r="R4993" t="str">
        <f t="shared" si="156"/>
        <v>Weekday</v>
      </c>
      <c r="S4993" s="12">
        <f t="shared" si="155"/>
        <v>41842</v>
      </c>
    </row>
    <row r="4994" spans="1:19" x14ac:dyDescent="0.25">
      <c r="A4994" t="s">
        <v>593</v>
      </c>
      <c r="B4994" t="s">
        <v>594</v>
      </c>
      <c r="C4994">
        <v>20146077348</v>
      </c>
      <c r="D4994">
        <v>70</v>
      </c>
      <c r="E4994" t="s">
        <v>87</v>
      </c>
      <c r="G4994">
        <v>15.54</v>
      </c>
      <c r="H4994">
        <v>2014</v>
      </c>
      <c r="I4994">
        <v>7</v>
      </c>
      <c r="J4994">
        <v>22</v>
      </c>
      <c r="K4994">
        <v>11</v>
      </c>
      <c r="M4994" t="s">
        <v>932</v>
      </c>
      <c r="N4994" t="s">
        <v>933</v>
      </c>
      <c r="O4994" t="s">
        <v>938</v>
      </c>
      <c r="P4994" t="s">
        <v>934</v>
      </c>
      <c r="R4994" t="str">
        <f t="shared" si="156"/>
        <v>Weekday</v>
      </c>
      <c r="S4994" s="12">
        <f t="shared" si="155"/>
        <v>41842</v>
      </c>
    </row>
    <row r="4995" spans="1:19" x14ac:dyDescent="0.25">
      <c r="A4995" t="s">
        <v>593</v>
      </c>
      <c r="B4995" t="s">
        <v>594</v>
      </c>
      <c r="C4995">
        <v>20146077350</v>
      </c>
      <c r="D4995">
        <v>70</v>
      </c>
      <c r="E4995" t="s">
        <v>87</v>
      </c>
      <c r="G4995">
        <v>7.94</v>
      </c>
      <c r="H4995">
        <v>2014</v>
      </c>
      <c r="I4995">
        <v>7</v>
      </c>
      <c r="J4995">
        <v>23</v>
      </c>
      <c r="K4995">
        <v>9</v>
      </c>
      <c r="M4995" t="s">
        <v>932</v>
      </c>
      <c r="N4995" t="s">
        <v>933</v>
      </c>
      <c r="O4995" t="s">
        <v>934</v>
      </c>
      <c r="P4995" t="s">
        <v>934</v>
      </c>
      <c r="Q4995" t="s">
        <v>618</v>
      </c>
      <c r="R4995" t="str">
        <f t="shared" si="156"/>
        <v>Weekday</v>
      </c>
      <c r="S4995" s="12">
        <f t="shared" ref="S4995:S5058" si="157">DATE(H4995,I4995,J4995)</f>
        <v>41843</v>
      </c>
    </row>
    <row r="4996" spans="1:19" x14ac:dyDescent="0.25">
      <c r="A4996" t="s">
        <v>593</v>
      </c>
      <c r="B4996" t="s">
        <v>594</v>
      </c>
      <c r="C4996">
        <v>20146077404</v>
      </c>
      <c r="D4996">
        <v>70</v>
      </c>
      <c r="E4996" t="s">
        <v>62</v>
      </c>
      <c r="G4996">
        <v>13.7</v>
      </c>
      <c r="H4996">
        <v>2014</v>
      </c>
      <c r="I4996">
        <v>7</v>
      </c>
      <c r="J4996">
        <v>23</v>
      </c>
      <c r="K4996">
        <v>16</v>
      </c>
      <c r="M4996" t="s">
        <v>932</v>
      </c>
      <c r="N4996" t="s">
        <v>936</v>
      </c>
      <c r="O4996" t="s">
        <v>934</v>
      </c>
      <c r="P4996" t="s">
        <v>934</v>
      </c>
      <c r="R4996" t="str">
        <f t="shared" si="156"/>
        <v>Weekday</v>
      </c>
      <c r="S4996" s="12">
        <f t="shared" si="157"/>
        <v>41843</v>
      </c>
    </row>
    <row r="4997" spans="1:19" x14ac:dyDescent="0.25">
      <c r="A4997" t="s">
        <v>593</v>
      </c>
      <c r="B4997" t="s">
        <v>594</v>
      </c>
      <c r="C4997">
        <v>20146077405</v>
      </c>
      <c r="D4997">
        <v>70</v>
      </c>
      <c r="E4997" t="s">
        <v>87</v>
      </c>
      <c r="G4997">
        <v>12.42</v>
      </c>
      <c r="H4997">
        <v>2014</v>
      </c>
      <c r="I4997">
        <v>7</v>
      </c>
      <c r="J4997">
        <v>23</v>
      </c>
      <c r="K4997">
        <v>20</v>
      </c>
      <c r="M4997" t="s">
        <v>932</v>
      </c>
      <c r="N4997" t="s">
        <v>939</v>
      </c>
      <c r="O4997" t="s">
        <v>934</v>
      </c>
      <c r="P4997" t="s">
        <v>934</v>
      </c>
      <c r="R4997" t="str">
        <f t="shared" ref="R4997:R5060" si="158">IF(WEEKDAY(DATE(H4997,I4997,J4997),2)&lt;6,"Weekday","Weekend")</f>
        <v>Weekday</v>
      </c>
      <c r="S4997" s="12">
        <f t="shared" si="157"/>
        <v>41843</v>
      </c>
    </row>
    <row r="4998" spans="1:19" x14ac:dyDescent="0.25">
      <c r="A4998" t="s">
        <v>593</v>
      </c>
      <c r="B4998" t="s">
        <v>594</v>
      </c>
      <c r="C4998">
        <v>20146077580</v>
      </c>
      <c r="D4998">
        <v>70</v>
      </c>
      <c r="E4998" t="s">
        <v>87</v>
      </c>
      <c r="G4998">
        <v>7.95</v>
      </c>
      <c r="H4998">
        <v>2014</v>
      </c>
      <c r="I4998">
        <v>7</v>
      </c>
      <c r="J4998">
        <v>17</v>
      </c>
      <c r="K4998">
        <v>13</v>
      </c>
      <c r="M4998" t="s">
        <v>932</v>
      </c>
      <c r="N4998" t="s">
        <v>933</v>
      </c>
      <c r="O4998" t="s">
        <v>934</v>
      </c>
      <c r="P4998" t="s">
        <v>934</v>
      </c>
      <c r="Q4998" t="s">
        <v>618</v>
      </c>
      <c r="R4998" t="str">
        <f t="shared" si="158"/>
        <v>Weekday</v>
      </c>
      <c r="S4998" s="12">
        <f t="shared" si="157"/>
        <v>41837</v>
      </c>
    </row>
    <row r="4999" spans="1:19" x14ac:dyDescent="0.25">
      <c r="A4999" t="s">
        <v>593</v>
      </c>
      <c r="B4999" t="s">
        <v>594</v>
      </c>
      <c r="C4999">
        <v>20146077662</v>
      </c>
      <c r="D4999">
        <v>70</v>
      </c>
      <c r="E4999" t="s">
        <v>87</v>
      </c>
      <c r="G4999">
        <v>16.079999999999998</v>
      </c>
      <c r="H4999">
        <v>2014</v>
      </c>
      <c r="I4999">
        <v>7</v>
      </c>
      <c r="J4999">
        <v>25</v>
      </c>
      <c r="K4999">
        <v>7</v>
      </c>
      <c r="M4999" t="s">
        <v>932</v>
      </c>
      <c r="N4999" t="s">
        <v>933</v>
      </c>
      <c r="O4999" t="s">
        <v>934</v>
      </c>
      <c r="P4999" t="s">
        <v>934</v>
      </c>
      <c r="R4999" t="str">
        <f t="shared" si="158"/>
        <v>Weekday</v>
      </c>
      <c r="S4999" s="12">
        <f t="shared" si="157"/>
        <v>41845</v>
      </c>
    </row>
    <row r="5000" spans="1:19" x14ac:dyDescent="0.25">
      <c r="A5000" t="s">
        <v>593</v>
      </c>
      <c r="B5000" t="s">
        <v>594</v>
      </c>
      <c r="C5000">
        <v>20146077703</v>
      </c>
      <c r="D5000">
        <v>70</v>
      </c>
      <c r="E5000" t="s">
        <v>62</v>
      </c>
      <c r="G5000">
        <v>18.05</v>
      </c>
      <c r="H5000">
        <v>2014</v>
      </c>
      <c r="I5000">
        <v>7</v>
      </c>
      <c r="J5000">
        <v>23</v>
      </c>
      <c r="K5000">
        <v>17</v>
      </c>
      <c r="M5000" t="s">
        <v>932</v>
      </c>
      <c r="N5000" t="s">
        <v>933</v>
      </c>
      <c r="O5000" t="s">
        <v>934</v>
      </c>
      <c r="P5000" t="s">
        <v>934</v>
      </c>
      <c r="Q5000" t="s">
        <v>681</v>
      </c>
      <c r="R5000" t="str">
        <f t="shared" si="158"/>
        <v>Weekday</v>
      </c>
      <c r="S5000" s="12">
        <f t="shared" si="157"/>
        <v>41843</v>
      </c>
    </row>
    <row r="5001" spans="1:19" x14ac:dyDescent="0.25">
      <c r="A5001" t="s">
        <v>593</v>
      </c>
      <c r="B5001" t="s">
        <v>594</v>
      </c>
      <c r="C5001">
        <v>20146077715</v>
      </c>
      <c r="D5001">
        <v>70</v>
      </c>
      <c r="E5001" t="s">
        <v>62</v>
      </c>
      <c r="G5001">
        <v>11.3</v>
      </c>
      <c r="H5001">
        <v>2014</v>
      </c>
      <c r="I5001">
        <v>7</v>
      </c>
      <c r="J5001">
        <v>24</v>
      </c>
      <c r="K5001">
        <v>14</v>
      </c>
      <c r="M5001" t="s">
        <v>932</v>
      </c>
      <c r="N5001" t="s">
        <v>936</v>
      </c>
      <c r="O5001" t="s">
        <v>934</v>
      </c>
      <c r="P5001" t="s">
        <v>934</v>
      </c>
      <c r="Q5001" t="s">
        <v>627</v>
      </c>
      <c r="R5001" t="str">
        <f t="shared" si="158"/>
        <v>Weekday</v>
      </c>
      <c r="S5001" s="12">
        <f t="shared" si="157"/>
        <v>41844</v>
      </c>
    </row>
    <row r="5002" spans="1:19" x14ac:dyDescent="0.25">
      <c r="A5002" t="s">
        <v>593</v>
      </c>
      <c r="B5002" t="s">
        <v>723</v>
      </c>
      <c r="C5002">
        <v>20146077740</v>
      </c>
      <c r="D5002">
        <v>275</v>
      </c>
      <c r="E5002" t="s">
        <v>62</v>
      </c>
      <c r="G5002">
        <v>31.89</v>
      </c>
      <c r="H5002">
        <v>2014</v>
      </c>
      <c r="I5002">
        <v>7</v>
      </c>
      <c r="J5002">
        <v>24</v>
      </c>
      <c r="K5002">
        <v>17</v>
      </c>
      <c r="M5002" t="s">
        <v>932</v>
      </c>
      <c r="N5002" t="s">
        <v>937</v>
      </c>
      <c r="O5002" t="s">
        <v>934</v>
      </c>
      <c r="P5002" t="s">
        <v>934</v>
      </c>
      <c r="Q5002" t="s">
        <v>860</v>
      </c>
      <c r="R5002" t="str">
        <f t="shared" si="158"/>
        <v>Weekday</v>
      </c>
      <c r="S5002" s="12">
        <f t="shared" si="157"/>
        <v>41844</v>
      </c>
    </row>
    <row r="5003" spans="1:19" x14ac:dyDescent="0.25">
      <c r="A5003" t="s">
        <v>593</v>
      </c>
      <c r="B5003" t="s">
        <v>594</v>
      </c>
      <c r="C5003">
        <v>20146077835</v>
      </c>
      <c r="D5003">
        <v>70</v>
      </c>
      <c r="E5003" t="s">
        <v>62</v>
      </c>
      <c r="G5003">
        <v>14.27</v>
      </c>
      <c r="H5003">
        <v>2014</v>
      </c>
      <c r="I5003">
        <v>7</v>
      </c>
      <c r="J5003">
        <v>25</v>
      </c>
      <c r="K5003">
        <v>16</v>
      </c>
      <c r="M5003" t="s">
        <v>932</v>
      </c>
      <c r="N5003" t="s">
        <v>937</v>
      </c>
      <c r="O5003" t="s">
        <v>934</v>
      </c>
      <c r="P5003" t="s">
        <v>934</v>
      </c>
      <c r="R5003" t="str">
        <f t="shared" si="158"/>
        <v>Weekday</v>
      </c>
      <c r="S5003" s="12">
        <f t="shared" si="157"/>
        <v>41845</v>
      </c>
    </row>
    <row r="5004" spans="1:19" x14ac:dyDescent="0.25">
      <c r="A5004" t="s">
        <v>593</v>
      </c>
      <c r="B5004" t="s">
        <v>723</v>
      </c>
      <c r="C5004">
        <v>20146077901</v>
      </c>
      <c r="D5004">
        <v>275</v>
      </c>
      <c r="E5004" t="s">
        <v>62</v>
      </c>
      <c r="G5004">
        <v>31.79</v>
      </c>
      <c r="H5004">
        <v>2014</v>
      </c>
      <c r="I5004">
        <v>7</v>
      </c>
      <c r="J5004">
        <v>25</v>
      </c>
      <c r="K5004">
        <v>17</v>
      </c>
      <c r="M5004" t="s">
        <v>932</v>
      </c>
      <c r="N5004" t="s">
        <v>933</v>
      </c>
      <c r="O5004" t="s">
        <v>934</v>
      </c>
      <c r="P5004" t="s">
        <v>934</v>
      </c>
      <c r="Q5004" t="s">
        <v>860</v>
      </c>
      <c r="R5004" t="str">
        <f t="shared" si="158"/>
        <v>Weekday</v>
      </c>
      <c r="S5004" s="12">
        <f t="shared" si="157"/>
        <v>41845</v>
      </c>
    </row>
    <row r="5005" spans="1:19" x14ac:dyDescent="0.25">
      <c r="A5005" t="s">
        <v>593</v>
      </c>
      <c r="B5005" t="s">
        <v>836</v>
      </c>
      <c r="C5005">
        <v>20146078098</v>
      </c>
      <c r="D5005">
        <v>71</v>
      </c>
      <c r="E5005" t="s">
        <v>62</v>
      </c>
      <c r="G5005">
        <v>2.84</v>
      </c>
      <c r="H5005">
        <v>2014</v>
      </c>
      <c r="I5005">
        <v>7</v>
      </c>
      <c r="J5005">
        <v>16</v>
      </c>
      <c r="K5005">
        <v>13</v>
      </c>
      <c r="M5005" t="s">
        <v>932</v>
      </c>
      <c r="N5005" t="s">
        <v>933</v>
      </c>
      <c r="O5005" t="s">
        <v>934</v>
      </c>
      <c r="P5005" t="s">
        <v>934</v>
      </c>
      <c r="Q5005" t="s">
        <v>844</v>
      </c>
      <c r="R5005" t="str">
        <f t="shared" si="158"/>
        <v>Weekday</v>
      </c>
      <c r="S5005" s="12">
        <f t="shared" si="157"/>
        <v>41836</v>
      </c>
    </row>
    <row r="5006" spans="1:19" x14ac:dyDescent="0.25">
      <c r="A5006" t="s">
        <v>593</v>
      </c>
      <c r="B5006" t="s">
        <v>836</v>
      </c>
      <c r="C5006">
        <v>20146078124</v>
      </c>
      <c r="D5006">
        <v>71</v>
      </c>
      <c r="E5006" t="s">
        <v>62</v>
      </c>
      <c r="G5006">
        <v>1.53</v>
      </c>
      <c r="H5006">
        <v>2014</v>
      </c>
      <c r="I5006">
        <v>7</v>
      </c>
      <c r="J5006">
        <v>26</v>
      </c>
      <c r="K5006">
        <v>10</v>
      </c>
      <c r="M5006" t="s">
        <v>932</v>
      </c>
      <c r="N5006" t="s">
        <v>937</v>
      </c>
      <c r="P5006" t="s">
        <v>934</v>
      </c>
      <c r="Q5006" t="s">
        <v>842</v>
      </c>
      <c r="R5006" t="str">
        <f t="shared" si="158"/>
        <v>Weekend</v>
      </c>
      <c r="S5006" s="12">
        <f t="shared" si="157"/>
        <v>41846</v>
      </c>
    </row>
    <row r="5007" spans="1:19" x14ac:dyDescent="0.25">
      <c r="A5007" t="s">
        <v>593</v>
      </c>
      <c r="B5007" t="s">
        <v>836</v>
      </c>
      <c r="C5007">
        <v>20146078125</v>
      </c>
      <c r="D5007">
        <v>71</v>
      </c>
      <c r="E5007" t="s">
        <v>62</v>
      </c>
      <c r="G5007">
        <v>1.93</v>
      </c>
      <c r="H5007">
        <v>2014</v>
      </c>
      <c r="I5007">
        <v>7</v>
      </c>
      <c r="J5007">
        <v>26</v>
      </c>
      <c r="K5007">
        <v>10</v>
      </c>
      <c r="M5007" t="s">
        <v>932</v>
      </c>
      <c r="N5007" t="s">
        <v>937</v>
      </c>
      <c r="P5007" t="s">
        <v>934</v>
      </c>
      <c r="Q5007" t="s">
        <v>842</v>
      </c>
      <c r="R5007" t="str">
        <f t="shared" si="158"/>
        <v>Weekend</v>
      </c>
      <c r="S5007" s="12">
        <f t="shared" si="157"/>
        <v>41846</v>
      </c>
    </row>
    <row r="5008" spans="1:19" x14ac:dyDescent="0.25">
      <c r="A5008" t="s">
        <v>593</v>
      </c>
      <c r="B5008" t="s">
        <v>836</v>
      </c>
      <c r="C5008">
        <v>20146078129</v>
      </c>
      <c r="D5008">
        <v>71</v>
      </c>
      <c r="E5008" t="s">
        <v>62</v>
      </c>
      <c r="G5008">
        <v>1.73</v>
      </c>
      <c r="H5008">
        <v>2014</v>
      </c>
      <c r="I5008">
        <v>7</v>
      </c>
      <c r="J5008">
        <v>26</v>
      </c>
      <c r="K5008">
        <v>11</v>
      </c>
      <c r="M5008" t="s">
        <v>932</v>
      </c>
      <c r="N5008" t="s">
        <v>936</v>
      </c>
      <c r="P5008" t="s">
        <v>934</v>
      </c>
      <c r="Q5008" t="s">
        <v>842</v>
      </c>
      <c r="R5008" t="str">
        <f t="shared" si="158"/>
        <v>Weekend</v>
      </c>
      <c r="S5008" s="12">
        <f t="shared" si="157"/>
        <v>41846</v>
      </c>
    </row>
    <row r="5009" spans="1:19" x14ac:dyDescent="0.25">
      <c r="A5009" t="s">
        <v>593</v>
      </c>
      <c r="B5009" t="s">
        <v>836</v>
      </c>
      <c r="C5009">
        <v>20146078350</v>
      </c>
      <c r="D5009">
        <v>71</v>
      </c>
      <c r="E5009" t="s">
        <v>62</v>
      </c>
      <c r="G5009">
        <v>1.92</v>
      </c>
      <c r="H5009">
        <v>2014</v>
      </c>
      <c r="I5009">
        <v>7</v>
      </c>
      <c r="J5009">
        <v>26</v>
      </c>
      <c r="K5009">
        <v>10</v>
      </c>
      <c r="M5009" t="s">
        <v>935</v>
      </c>
      <c r="N5009" t="s">
        <v>937</v>
      </c>
      <c r="P5009" t="s">
        <v>934</v>
      </c>
      <c r="Q5009" t="s">
        <v>842</v>
      </c>
      <c r="R5009" t="str">
        <f t="shared" si="158"/>
        <v>Weekend</v>
      </c>
      <c r="S5009" s="12">
        <f t="shared" si="157"/>
        <v>41846</v>
      </c>
    </row>
    <row r="5010" spans="1:19" x14ac:dyDescent="0.25">
      <c r="A5010" t="s">
        <v>593</v>
      </c>
      <c r="B5010" t="s">
        <v>594</v>
      </c>
      <c r="C5010">
        <v>20146078588</v>
      </c>
      <c r="D5010">
        <v>70</v>
      </c>
      <c r="E5010" t="s">
        <v>62</v>
      </c>
      <c r="G5010">
        <v>8.6999999999999993</v>
      </c>
      <c r="H5010">
        <v>2014</v>
      </c>
      <c r="I5010">
        <v>7</v>
      </c>
      <c r="J5010">
        <v>8</v>
      </c>
      <c r="K5010">
        <v>23</v>
      </c>
      <c r="M5010" t="s">
        <v>932</v>
      </c>
      <c r="N5010" t="s">
        <v>937</v>
      </c>
      <c r="O5010" t="s">
        <v>934</v>
      </c>
      <c r="P5010" t="s">
        <v>934</v>
      </c>
      <c r="Q5010" t="s">
        <v>602</v>
      </c>
      <c r="R5010" t="str">
        <f t="shared" si="158"/>
        <v>Weekday</v>
      </c>
      <c r="S5010" s="12">
        <f t="shared" si="157"/>
        <v>41828</v>
      </c>
    </row>
    <row r="5011" spans="1:19" x14ac:dyDescent="0.25">
      <c r="A5011" t="s">
        <v>593</v>
      </c>
      <c r="B5011" t="s">
        <v>594</v>
      </c>
      <c r="C5011">
        <v>20146078589</v>
      </c>
      <c r="D5011">
        <v>70</v>
      </c>
      <c r="E5011" t="s">
        <v>62</v>
      </c>
      <c r="G5011">
        <v>8.6999999999999993</v>
      </c>
      <c r="H5011">
        <v>2014</v>
      </c>
      <c r="I5011">
        <v>7</v>
      </c>
      <c r="J5011">
        <v>8</v>
      </c>
      <c r="K5011">
        <v>23</v>
      </c>
      <c r="M5011" t="s">
        <v>932</v>
      </c>
      <c r="N5011" t="s">
        <v>936</v>
      </c>
      <c r="O5011" t="s">
        <v>934</v>
      </c>
      <c r="P5011" t="s">
        <v>934</v>
      </c>
      <c r="Q5011" t="s">
        <v>602</v>
      </c>
      <c r="R5011" t="str">
        <f t="shared" si="158"/>
        <v>Weekday</v>
      </c>
      <c r="S5011" s="12">
        <f t="shared" si="157"/>
        <v>41828</v>
      </c>
    </row>
    <row r="5012" spans="1:19" x14ac:dyDescent="0.25">
      <c r="A5012" t="s">
        <v>593</v>
      </c>
      <c r="B5012" t="s">
        <v>594</v>
      </c>
      <c r="C5012">
        <v>20146078596</v>
      </c>
      <c r="D5012">
        <v>70</v>
      </c>
      <c r="E5012" t="s">
        <v>87</v>
      </c>
      <c r="G5012">
        <v>9.35</v>
      </c>
      <c r="H5012">
        <v>2014</v>
      </c>
      <c r="I5012">
        <v>7</v>
      </c>
      <c r="J5012">
        <v>22</v>
      </c>
      <c r="K5012">
        <v>1</v>
      </c>
      <c r="M5012" t="s">
        <v>932</v>
      </c>
      <c r="N5012" t="s">
        <v>933</v>
      </c>
      <c r="O5012" t="s">
        <v>934</v>
      </c>
      <c r="P5012" t="s">
        <v>934</v>
      </c>
      <c r="R5012" t="str">
        <f t="shared" si="158"/>
        <v>Weekday</v>
      </c>
      <c r="S5012" s="12">
        <f t="shared" si="157"/>
        <v>41842</v>
      </c>
    </row>
    <row r="5013" spans="1:19" x14ac:dyDescent="0.25">
      <c r="A5013" t="s">
        <v>593</v>
      </c>
      <c r="B5013" t="s">
        <v>594</v>
      </c>
      <c r="C5013">
        <v>20146078738</v>
      </c>
      <c r="D5013">
        <v>70</v>
      </c>
      <c r="E5013" t="s">
        <v>62</v>
      </c>
      <c r="G5013">
        <v>15.97</v>
      </c>
      <c r="H5013">
        <v>2014</v>
      </c>
      <c r="I5013">
        <v>7</v>
      </c>
      <c r="J5013">
        <v>26</v>
      </c>
      <c r="K5013">
        <v>1</v>
      </c>
      <c r="M5013" t="s">
        <v>932</v>
      </c>
      <c r="N5013" t="s">
        <v>933</v>
      </c>
      <c r="O5013" t="s">
        <v>934</v>
      </c>
      <c r="P5013" t="s">
        <v>934</v>
      </c>
      <c r="Q5013" t="s">
        <v>657</v>
      </c>
      <c r="R5013" t="str">
        <f t="shared" si="158"/>
        <v>Weekend</v>
      </c>
      <c r="S5013" s="12">
        <f t="shared" si="157"/>
        <v>41846</v>
      </c>
    </row>
    <row r="5014" spans="1:19" x14ac:dyDescent="0.25">
      <c r="A5014" t="s">
        <v>593</v>
      </c>
      <c r="B5014" t="s">
        <v>723</v>
      </c>
      <c r="C5014">
        <v>20146078908</v>
      </c>
      <c r="D5014">
        <v>71</v>
      </c>
      <c r="E5014" t="s">
        <v>87</v>
      </c>
      <c r="G5014">
        <v>15.6</v>
      </c>
      <c r="H5014">
        <v>2014</v>
      </c>
      <c r="I5014">
        <v>7</v>
      </c>
      <c r="J5014">
        <v>28</v>
      </c>
      <c r="K5014">
        <v>16</v>
      </c>
      <c r="M5014" t="s">
        <v>932</v>
      </c>
      <c r="N5014" t="s">
        <v>933</v>
      </c>
      <c r="O5014" t="s">
        <v>938</v>
      </c>
      <c r="P5014" t="s">
        <v>934</v>
      </c>
      <c r="Q5014" t="s">
        <v>946</v>
      </c>
      <c r="R5014" t="str">
        <f t="shared" si="158"/>
        <v>Weekday</v>
      </c>
      <c r="S5014" s="12">
        <f t="shared" si="157"/>
        <v>41848</v>
      </c>
    </row>
    <row r="5015" spans="1:19" x14ac:dyDescent="0.25">
      <c r="A5015" t="s">
        <v>593</v>
      </c>
      <c r="B5015" t="s">
        <v>594</v>
      </c>
      <c r="C5015">
        <v>20146079145</v>
      </c>
      <c r="D5015">
        <v>70</v>
      </c>
      <c r="E5015" t="s">
        <v>62</v>
      </c>
      <c r="G5015">
        <v>8.4499999999999993</v>
      </c>
      <c r="H5015">
        <v>2014</v>
      </c>
      <c r="I5015">
        <v>7</v>
      </c>
      <c r="J5015">
        <v>23</v>
      </c>
      <c r="K5015">
        <v>5</v>
      </c>
      <c r="M5015" t="s">
        <v>932</v>
      </c>
      <c r="N5015" t="s">
        <v>933</v>
      </c>
      <c r="O5015" t="s">
        <v>934</v>
      </c>
      <c r="P5015" t="s">
        <v>934</v>
      </c>
      <c r="Q5015" t="s">
        <v>602</v>
      </c>
      <c r="R5015" t="str">
        <f t="shared" si="158"/>
        <v>Weekday</v>
      </c>
      <c r="S5015" s="12">
        <f t="shared" si="157"/>
        <v>41843</v>
      </c>
    </row>
    <row r="5016" spans="1:19" x14ac:dyDescent="0.25">
      <c r="A5016" t="s">
        <v>593</v>
      </c>
      <c r="B5016" t="s">
        <v>594</v>
      </c>
      <c r="C5016">
        <v>20146079262</v>
      </c>
      <c r="D5016">
        <v>70</v>
      </c>
      <c r="E5016" t="s">
        <v>87</v>
      </c>
      <c r="G5016">
        <v>15.01</v>
      </c>
      <c r="H5016">
        <v>2014</v>
      </c>
      <c r="I5016">
        <v>7</v>
      </c>
      <c r="J5016">
        <v>28</v>
      </c>
      <c r="K5016">
        <v>7</v>
      </c>
      <c r="M5016" t="s">
        <v>935</v>
      </c>
      <c r="N5016" t="s">
        <v>933</v>
      </c>
      <c r="O5016" t="s">
        <v>938</v>
      </c>
      <c r="P5016" t="s">
        <v>934</v>
      </c>
      <c r="R5016" t="str">
        <f t="shared" si="158"/>
        <v>Weekday</v>
      </c>
      <c r="S5016" s="12">
        <f t="shared" si="157"/>
        <v>41848</v>
      </c>
    </row>
    <row r="5017" spans="1:19" x14ac:dyDescent="0.25">
      <c r="A5017" t="s">
        <v>593</v>
      </c>
      <c r="B5017" t="s">
        <v>594</v>
      </c>
      <c r="C5017">
        <v>20146079266</v>
      </c>
      <c r="D5017">
        <v>70</v>
      </c>
      <c r="E5017" t="s">
        <v>62</v>
      </c>
      <c r="G5017">
        <v>7.77</v>
      </c>
      <c r="H5017">
        <v>2014</v>
      </c>
      <c r="I5017">
        <v>7</v>
      </c>
      <c r="J5017">
        <v>22</v>
      </c>
      <c r="K5017">
        <v>7</v>
      </c>
      <c r="M5017" t="s">
        <v>932</v>
      </c>
      <c r="N5017" t="s">
        <v>933</v>
      </c>
      <c r="O5017" t="s">
        <v>934</v>
      </c>
      <c r="P5017" t="s">
        <v>934</v>
      </c>
      <c r="R5017" t="str">
        <f t="shared" si="158"/>
        <v>Weekday</v>
      </c>
      <c r="S5017" s="12">
        <f t="shared" si="157"/>
        <v>41842</v>
      </c>
    </row>
    <row r="5018" spans="1:19" x14ac:dyDescent="0.25">
      <c r="A5018" t="s">
        <v>593</v>
      </c>
      <c r="B5018" t="s">
        <v>594</v>
      </c>
      <c r="C5018">
        <v>20146079270</v>
      </c>
      <c r="D5018">
        <v>70</v>
      </c>
      <c r="E5018" t="s">
        <v>87</v>
      </c>
      <c r="G5018">
        <v>19.309999999999999</v>
      </c>
      <c r="H5018">
        <v>2014</v>
      </c>
      <c r="I5018">
        <v>7</v>
      </c>
      <c r="J5018">
        <v>28</v>
      </c>
      <c r="K5018">
        <v>10</v>
      </c>
      <c r="M5018" t="s">
        <v>935</v>
      </c>
      <c r="N5018" t="s">
        <v>933</v>
      </c>
      <c r="O5018" t="s">
        <v>934</v>
      </c>
      <c r="P5018" t="s">
        <v>934</v>
      </c>
      <c r="Q5018" t="s">
        <v>699</v>
      </c>
      <c r="R5018" t="str">
        <f t="shared" si="158"/>
        <v>Weekday</v>
      </c>
      <c r="S5018" s="12">
        <f t="shared" si="157"/>
        <v>41848</v>
      </c>
    </row>
    <row r="5019" spans="1:19" x14ac:dyDescent="0.25">
      <c r="A5019" t="s">
        <v>593</v>
      </c>
      <c r="B5019" t="s">
        <v>594</v>
      </c>
      <c r="C5019">
        <v>20146079276</v>
      </c>
      <c r="D5019">
        <v>70</v>
      </c>
      <c r="E5019" t="s">
        <v>62</v>
      </c>
      <c r="G5019">
        <v>13.91</v>
      </c>
      <c r="H5019">
        <v>2014</v>
      </c>
      <c r="I5019">
        <v>7</v>
      </c>
      <c r="J5019">
        <v>30</v>
      </c>
      <c r="K5019">
        <v>6</v>
      </c>
      <c r="M5019" t="s">
        <v>932</v>
      </c>
      <c r="N5019" t="s">
        <v>933</v>
      </c>
      <c r="O5019" t="s">
        <v>934</v>
      </c>
      <c r="P5019" t="s">
        <v>934</v>
      </c>
      <c r="R5019" t="str">
        <f t="shared" si="158"/>
        <v>Weekday</v>
      </c>
      <c r="S5019" s="12">
        <f t="shared" si="157"/>
        <v>41850</v>
      </c>
    </row>
    <row r="5020" spans="1:19" x14ac:dyDescent="0.25">
      <c r="A5020" t="s">
        <v>593</v>
      </c>
      <c r="B5020" t="s">
        <v>594</v>
      </c>
      <c r="C5020">
        <v>20146079278</v>
      </c>
      <c r="D5020">
        <v>70</v>
      </c>
      <c r="E5020" t="s">
        <v>87</v>
      </c>
      <c r="G5020">
        <v>16.23</v>
      </c>
      <c r="H5020">
        <v>2014</v>
      </c>
      <c r="I5020">
        <v>7</v>
      </c>
      <c r="J5020">
        <v>22</v>
      </c>
      <c r="K5020">
        <v>12</v>
      </c>
      <c r="M5020" t="s">
        <v>932</v>
      </c>
      <c r="N5020" t="s">
        <v>933</v>
      </c>
      <c r="O5020" t="s">
        <v>934</v>
      </c>
      <c r="P5020" t="s">
        <v>934</v>
      </c>
      <c r="R5020" t="str">
        <f t="shared" si="158"/>
        <v>Weekday</v>
      </c>
      <c r="S5020" s="12">
        <f t="shared" si="157"/>
        <v>41842</v>
      </c>
    </row>
    <row r="5021" spans="1:19" x14ac:dyDescent="0.25">
      <c r="A5021" t="s">
        <v>593</v>
      </c>
      <c r="B5021" t="s">
        <v>594</v>
      </c>
      <c r="C5021">
        <v>20146079767</v>
      </c>
      <c r="D5021">
        <v>70</v>
      </c>
      <c r="E5021" t="s">
        <v>62</v>
      </c>
      <c r="G5021">
        <v>14.56</v>
      </c>
      <c r="H5021">
        <v>2014</v>
      </c>
      <c r="I5021">
        <v>7</v>
      </c>
      <c r="J5021">
        <v>30</v>
      </c>
      <c r="K5021">
        <v>16</v>
      </c>
      <c r="M5021" t="s">
        <v>932</v>
      </c>
      <c r="N5021" t="s">
        <v>933</v>
      </c>
      <c r="O5021" t="s">
        <v>934</v>
      </c>
      <c r="P5021" t="s">
        <v>934</v>
      </c>
      <c r="R5021" t="str">
        <f t="shared" si="158"/>
        <v>Weekday</v>
      </c>
      <c r="S5021" s="12">
        <f t="shared" si="157"/>
        <v>41850</v>
      </c>
    </row>
    <row r="5022" spans="1:19" x14ac:dyDescent="0.25">
      <c r="A5022" t="s">
        <v>593</v>
      </c>
      <c r="B5022" t="s">
        <v>594</v>
      </c>
      <c r="C5022">
        <v>20146079791</v>
      </c>
      <c r="D5022">
        <v>70</v>
      </c>
      <c r="E5022" t="s">
        <v>87</v>
      </c>
      <c r="G5022">
        <v>13.22</v>
      </c>
      <c r="H5022">
        <v>2014</v>
      </c>
      <c r="I5022">
        <v>6</v>
      </c>
      <c r="J5022">
        <v>7</v>
      </c>
      <c r="K5022">
        <v>20</v>
      </c>
      <c r="M5022" t="s">
        <v>932</v>
      </c>
      <c r="N5022" t="s">
        <v>933</v>
      </c>
      <c r="O5022" t="s">
        <v>934</v>
      </c>
      <c r="P5022" t="s">
        <v>934</v>
      </c>
      <c r="R5022" t="str">
        <f t="shared" si="158"/>
        <v>Weekend</v>
      </c>
      <c r="S5022" s="12">
        <f t="shared" si="157"/>
        <v>41797</v>
      </c>
    </row>
    <row r="5023" spans="1:19" x14ac:dyDescent="0.25">
      <c r="A5023" t="s">
        <v>593</v>
      </c>
      <c r="B5023" t="s">
        <v>723</v>
      </c>
      <c r="C5023">
        <v>20146079872</v>
      </c>
      <c r="D5023">
        <v>71</v>
      </c>
      <c r="E5023" t="s">
        <v>62</v>
      </c>
      <c r="G5023">
        <v>13.4</v>
      </c>
      <c r="H5023">
        <v>2014</v>
      </c>
      <c r="I5023">
        <v>7</v>
      </c>
      <c r="J5023">
        <v>28</v>
      </c>
      <c r="K5023">
        <v>8</v>
      </c>
      <c r="M5023" t="s">
        <v>932</v>
      </c>
      <c r="N5023" t="s">
        <v>936</v>
      </c>
      <c r="O5023" t="s">
        <v>934</v>
      </c>
      <c r="P5023" t="s">
        <v>934</v>
      </c>
      <c r="Q5023" t="s">
        <v>741</v>
      </c>
      <c r="R5023" t="str">
        <f t="shared" si="158"/>
        <v>Weekday</v>
      </c>
      <c r="S5023" s="12">
        <f t="shared" si="157"/>
        <v>41848</v>
      </c>
    </row>
    <row r="5024" spans="1:19" x14ac:dyDescent="0.25">
      <c r="A5024" t="s">
        <v>593</v>
      </c>
      <c r="B5024" t="s">
        <v>836</v>
      </c>
      <c r="C5024">
        <v>20146080321</v>
      </c>
      <c r="D5024">
        <v>71</v>
      </c>
      <c r="E5024" t="s">
        <v>87</v>
      </c>
      <c r="G5024">
        <v>2.84</v>
      </c>
      <c r="H5024">
        <v>2014</v>
      </c>
      <c r="I5024">
        <v>7</v>
      </c>
      <c r="J5024">
        <v>27</v>
      </c>
      <c r="K5024">
        <v>13</v>
      </c>
      <c r="M5024" t="s">
        <v>932</v>
      </c>
      <c r="N5024" t="s">
        <v>936</v>
      </c>
      <c r="O5024" t="s">
        <v>934</v>
      </c>
      <c r="P5024" t="s">
        <v>934</v>
      </c>
      <c r="Q5024" t="s">
        <v>848</v>
      </c>
      <c r="R5024" t="str">
        <f t="shared" si="158"/>
        <v>Weekend</v>
      </c>
      <c r="S5024" s="12">
        <f t="shared" si="157"/>
        <v>41847</v>
      </c>
    </row>
    <row r="5025" spans="1:19" x14ac:dyDescent="0.25">
      <c r="A5025" t="s">
        <v>593</v>
      </c>
      <c r="B5025" t="s">
        <v>594</v>
      </c>
      <c r="C5025">
        <v>20146080331</v>
      </c>
      <c r="D5025">
        <v>70</v>
      </c>
      <c r="E5025" t="s">
        <v>87</v>
      </c>
      <c r="G5025">
        <v>12.01</v>
      </c>
      <c r="H5025">
        <v>2014</v>
      </c>
      <c r="I5025">
        <v>8</v>
      </c>
      <c r="J5025">
        <v>1</v>
      </c>
      <c r="K5025">
        <v>20</v>
      </c>
      <c r="M5025" t="s">
        <v>932</v>
      </c>
      <c r="N5025" t="s">
        <v>933</v>
      </c>
      <c r="O5025" t="s">
        <v>934</v>
      </c>
      <c r="P5025" t="s">
        <v>934</v>
      </c>
      <c r="Q5025" t="s">
        <v>639</v>
      </c>
      <c r="R5025" t="str">
        <f t="shared" si="158"/>
        <v>Weekday</v>
      </c>
      <c r="S5025" s="12">
        <f t="shared" si="157"/>
        <v>41852</v>
      </c>
    </row>
    <row r="5026" spans="1:19" x14ac:dyDescent="0.25">
      <c r="A5026" t="s">
        <v>593</v>
      </c>
      <c r="B5026" t="s">
        <v>594</v>
      </c>
      <c r="C5026">
        <v>20146080601</v>
      </c>
      <c r="D5026">
        <v>70</v>
      </c>
      <c r="E5026" t="s">
        <v>62</v>
      </c>
      <c r="G5026">
        <v>13.78</v>
      </c>
      <c r="H5026">
        <v>2014</v>
      </c>
      <c r="I5026">
        <v>7</v>
      </c>
      <c r="J5026">
        <v>24</v>
      </c>
      <c r="K5026">
        <v>15</v>
      </c>
      <c r="M5026" t="s">
        <v>932</v>
      </c>
      <c r="N5026" t="s">
        <v>933</v>
      </c>
      <c r="O5026" t="s">
        <v>934</v>
      </c>
      <c r="P5026" t="s">
        <v>934</v>
      </c>
      <c r="R5026" t="str">
        <f t="shared" si="158"/>
        <v>Weekday</v>
      </c>
      <c r="S5026" s="12">
        <f t="shared" si="157"/>
        <v>41844</v>
      </c>
    </row>
    <row r="5027" spans="1:19" x14ac:dyDescent="0.25">
      <c r="A5027" t="s">
        <v>593</v>
      </c>
      <c r="B5027" t="s">
        <v>594</v>
      </c>
      <c r="C5027">
        <v>20146081132</v>
      </c>
      <c r="D5027">
        <v>70</v>
      </c>
      <c r="E5027" t="s">
        <v>62</v>
      </c>
      <c r="G5027">
        <v>13.78</v>
      </c>
      <c r="H5027">
        <v>2014</v>
      </c>
      <c r="I5027">
        <v>7</v>
      </c>
      <c r="J5027">
        <v>30</v>
      </c>
      <c r="K5027">
        <v>6</v>
      </c>
      <c r="M5027" t="s">
        <v>932</v>
      </c>
      <c r="N5027" t="s">
        <v>936</v>
      </c>
      <c r="O5027" t="s">
        <v>934</v>
      </c>
      <c r="P5027" t="s">
        <v>934</v>
      </c>
      <c r="R5027" t="str">
        <f t="shared" si="158"/>
        <v>Weekday</v>
      </c>
      <c r="S5027" s="12">
        <f t="shared" si="157"/>
        <v>41850</v>
      </c>
    </row>
    <row r="5028" spans="1:19" x14ac:dyDescent="0.25">
      <c r="A5028" t="s">
        <v>593</v>
      </c>
      <c r="B5028" t="s">
        <v>836</v>
      </c>
      <c r="C5028">
        <v>20146081173</v>
      </c>
      <c r="D5028">
        <v>71</v>
      </c>
      <c r="E5028" t="s">
        <v>62</v>
      </c>
      <c r="G5028">
        <v>1.17</v>
      </c>
      <c r="H5028">
        <v>2014</v>
      </c>
      <c r="I5028">
        <v>7</v>
      </c>
      <c r="J5028">
        <v>31</v>
      </c>
      <c r="K5028">
        <v>14</v>
      </c>
      <c r="M5028" t="s">
        <v>932</v>
      </c>
      <c r="N5028" t="s">
        <v>933</v>
      </c>
      <c r="O5028" t="s">
        <v>934</v>
      </c>
      <c r="P5028" t="s">
        <v>934</v>
      </c>
      <c r="Q5028" t="s">
        <v>840</v>
      </c>
      <c r="R5028" t="str">
        <f t="shared" si="158"/>
        <v>Weekday</v>
      </c>
      <c r="S5028" s="12">
        <f t="shared" si="157"/>
        <v>41851</v>
      </c>
    </row>
    <row r="5029" spans="1:19" x14ac:dyDescent="0.25">
      <c r="A5029" t="s">
        <v>593</v>
      </c>
      <c r="B5029" t="s">
        <v>594</v>
      </c>
      <c r="C5029">
        <v>20146081310</v>
      </c>
      <c r="D5029">
        <v>70</v>
      </c>
      <c r="E5029" t="s">
        <v>62</v>
      </c>
      <c r="G5029">
        <v>13.19</v>
      </c>
      <c r="H5029">
        <v>2014</v>
      </c>
      <c r="I5029">
        <v>7</v>
      </c>
      <c r="J5029">
        <v>30</v>
      </c>
      <c r="K5029">
        <v>17</v>
      </c>
      <c r="M5029" t="s">
        <v>932</v>
      </c>
      <c r="N5029" t="s">
        <v>933</v>
      </c>
      <c r="O5029" t="s">
        <v>934</v>
      </c>
      <c r="P5029" t="s">
        <v>934</v>
      </c>
      <c r="R5029" t="str">
        <f t="shared" si="158"/>
        <v>Weekday</v>
      </c>
      <c r="S5029" s="12">
        <f t="shared" si="157"/>
        <v>41850</v>
      </c>
    </row>
    <row r="5030" spans="1:19" x14ac:dyDescent="0.25">
      <c r="A5030" t="s">
        <v>593</v>
      </c>
      <c r="B5030" t="s">
        <v>594</v>
      </c>
      <c r="C5030">
        <v>20146081323</v>
      </c>
      <c r="D5030">
        <v>70</v>
      </c>
      <c r="E5030" t="s">
        <v>62</v>
      </c>
      <c r="G5030">
        <v>8.9600000000000009</v>
      </c>
      <c r="H5030">
        <v>2014</v>
      </c>
      <c r="I5030">
        <v>7</v>
      </c>
      <c r="J5030">
        <v>31</v>
      </c>
      <c r="K5030">
        <v>7</v>
      </c>
      <c r="M5030" t="s">
        <v>932</v>
      </c>
      <c r="N5030" t="s">
        <v>933</v>
      </c>
      <c r="O5030" t="s">
        <v>934</v>
      </c>
      <c r="P5030" t="s">
        <v>934</v>
      </c>
      <c r="Q5030" t="s">
        <v>602</v>
      </c>
      <c r="R5030" t="str">
        <f t="shared" si="158"/>
        <v>Weekday</v>
      </c>
      <c r="S5030" s="12">
        <f t="shared" si="157"/>
        <v>41851</v>
      </c>
    </row>
    <row r="5031" spans="1:19" x14ac:dyDescent="0.25">
      <c r="A5031" t="s">
        <v>593</v>
      </c>
      <c r="B5031" t="s">
        <v>723</v>
      </c>
      <c r="C5031">
        <v>20146081514</v>
      </c>
      <c r="D5031">
        <v>275</v>
      </c>
      <c r="E5031" t="s">
        <v>62</v>
      </c>
      <c r="G5031">
        <v>34.4</v>
      </c>
      <c r="H5031">
        <v>2014</v>
      </c>
      <c r="I5031">
        <v>8</v>
      </c>
      <c r="J5031">
        <v>1</v>
      </c>
      <c r="K5031">
        <v>11</v>
      </c>
      <c r="M5031" t="s">
        <v>932</v>
      </c>
      <c r="N5031" t="s">
        <v>933</v>
      </c>
      <c r="O5031" t="s">
        <v>934</v>
      </c>
      <c r="P5031" t="s">
        <v>934</v>
      </c>
      <c r="Q5031" t="s">
        <v>876</v>
      </c>
      <c r="R5031" t="str">
        <f t="shared" si="158"/>
        <v>Weekday</v>
      </c>
      <c r="S5031" s="12">
        <f t="shared" si="157"/>
        <v>41852</v>
      </c>
    </row>
    <row r="5032" spans="1:19" x14ac:dyDescent="0.25">
      <c r="A5032" t="s">
        <v>593</v>
      </c>
      <c r="B5032" t="s">
        <v>594</v>
      </c>
      <c r="C5032">
        <v>20146081602</v>
      </c>
      <c r="D5032">
        <v>70</v>
      </c>
      <c r="E5032" t="s">
        <v>87</v>
      </c>
      <c r="G5032">
        <v>9.1</v>
      </c>
      <c r="H5032">
        <v>2014</v>
      </c>
      <c r="I5032">
        <v>8</v>
      </c>
      <c r="J5032">
        <v>5</v>
      </c>
      <c r="K5032">
        <v>15</v>
      </c>
      <c r="M5032" t="s">
        <v>932</v>
      </c>
      <c r="N5032" t="s">
        <v>933</v>
      </c>
      <c r="O5032" t="s">
        <v>934</v>
      </c>
      <c r="P5032" t="s">
        <v>934</v>
      </c>
      <c r="R5032" t="str">
        <f t="shared" si="158"/>
        <v>Weekday</v>
      </c>
      <c r="S5032" s="12">
        <f t="shared" si="157"/>
        <v>41856</v>
      </c>
    </row>
    <row r="5033" spans="1:19" x14ac:dyDescent="0.25">
      <c r="A5033" t="s">
        <v>593</v>
      </c>
      <c r="B5033" t="s">
        <v>594</v>
      </c>
      <c r="C5033">
        <v>20146081675</v>
      </c>
      <c r="D5033">
        <v>70</v>
      </c>
      <c r="E5033" t="s">
        <v>87</v>
      </c>
      <c r="G5033">
        <v>18.809999999999999</v>
      </c>
      <c r="H5033">
        <v>2014</v>
      </c>
      <c r="I5033">
        <v>8</v>
      </c>
      <c r="J5033">
        <v>3</v>
      </c>
      <c r="K5033">
        <v>17</v>
      </c>
      <c r="M5033" t="s">
        <v>932</v>
      </c>
      <c r="N5033" t="s">
        <v>933</v>
      </c>
      <c r="O5033" t="s">
        <v>934</v>
      </c>
      <c r="P5033" t="s">
        <v>934</v>
      </c>
      <c r="Q5033" t="s">
        <v>705</v>
      </c>
      <c r="R5033" t="str">
        <f t="shared" si="158"/>
        <v>Weekend</v>
      </c>
      <c r="S5033" s="12">
        <f t="shared" si="157"/>
        <v>41854</v>
      </c>
    </row>
    <row r="5034" spans="1:19" x14ac:dyDescent="0.25">
      <c r="A5034" t="s">
        <v>593</v>
      </c>
      <c r="B5034" t="s">
        <v>594</v>
      </c>
      <c r="C5034">
        <v>20146082655</v>
      </c>
      <c r="D5034">
        <v>70</v>
      </c>
      <c r="E5034" t="s">
        <v>87</v>
      </c>
      <c r="G5034">
        <v>16.04</v>
      </c>
      <c r="H5034">
        <v>2014</v>
      </c>
      <c r="I5034">
        <v>8</v>
      </c>
      <c r="J5034">
        <v>5</v>
      </c>
      <c r="K5034">
        <v>9</v>
      </c>
      <c r="M5034" t="s">
        <v>932</v>
      </c>
      <c r="N5034" t="s">
        <v>933</v>
      </c>
      <c r="O5034" t="s">
        <v>934</v>
      </c>
      <c r="P5034" t="s">
        <v>934</v>
      </c>
      <c r="R5034" t="str">
        <f t="shared" si="158"/>
        <v>Weekday</v>
      </c>
      <c r="S5034" s="12">
        <f t="shared" si="157"/>
        <v>41856</v>
      </c>
    </row>
    <row r="5035" spans="1:19" x14ac:dyDescent="0.25">
      <c r="A5035" t="s">
        <v>593</v>
      </c>
      <c r="B5035" t="s">
        <v>594</v>
      </c>
      <c r="C5035">
        <v>20146083186</v>
      </c>
      <c r="D5035">
        <v>70</v>
      </c>
      <c r="E5035" t="s">
        <v>87</v>
      </c>
      <c r="G5035">
        <v>14.17</v>
      </c>
      <c r="H5035">
        <v>2014</v>
      </c>
      <c r="I5035">
        <v>8</v>
      </c>
      <c r="J5035">
        <v>9</v>
      </c>
      <c r="K5035">
        <v>7</v>
      </c>
      <c r="M5035" t="s">
        <v>932</v>
      </c>
      <c r="N5035" t="s">
        <v>933</v>
      </c>
      <c r="O5035" t="s">
        <v>934</v>
      </c>
      <c r="P5035" t="s">
        <v>934</v>
      </c>
      <c r="R5035" t="str">
        <f t="shared" si="158"/>
        <v>Weekend</v>
      </c>
      <c r="S5035" s="12">
        <f t="shared" si="157"/>
        <v>41860</v>
      </c>
    </row>
    <row r="5036" spans="1:19" x14ac:dyDescent="0.25">
      <c r="A5036" t="s">
        <v>593</v>
      </c>
      <c r="B5036" t="s">
        <v>594</v>
      </c>
      <c r="C5036">
        <v>20146083406</v>
      </c>
      <c r="D5036">
        <v>70</v>
      </c>
      <c r="E5036" t="s">
        <v>62</v>
      </c>
      <c r="G5036">
        <v>13.04</v>
      </c>
      <c r="H5036">
        <v>2014</v>
      </c>
      <c r="I5036">
        <v>8</v>
      </c>
      <c r="J5036">
        <v>10</v>
      </c>
      <c r="K5036">
        <v>0</v>
      </c>
      <c r="M5036" t="s">
        <v>935</v>
      </c>
      <c r="N5036" t="s">
        <v>933</v>
      </c>
      <c r="O5036" t="s">
        <v>938</v>
      </c>
      <c r="P5036" t="s">
        <v>934</v>
      </c>
      <c r="R5036" t="str">
        <f t="shared" si="158"/>
        <v>Weekend</v>
      </c>
      <c r="S5036" s="12">
        <f t="shared" si="157"/>
        <v>41861</v>
      </c>
    </row>
    <row r="5037" spans="1:19" x14ac:dyDescent="0.25">
      <c r="A5037" t="s">
        <v>593</v>
      </c>
      <c r="B5037" t="s">
        <v>836</v>
      </c>
      <c r="C5037">
        <v>20146083582</v>
      </c>
      <c r="D5037">
        <v>71</v>
      </c>
      <c r="E5037" t="s">
        <v>87</v>
      </c>
      <c r="G5037">
        <v>1.87</v>
      </c>
      <c r="H5037">
        <v>2014</v>
      </c>
      <c r="I5037">
        <v>8</v>
      </c>
      <c r="J5037">
        <v>8</v>
      </c>
      <c r="K5037">
        <v>21</v>
      </c>
      <c r="M5037" t="s">
        <v>935</v>
      </c>
      <c r="N5037" t="s">
        <v>933</v>
      </c>
      <c r="O5037" t="s">
        <v>934</v>
      </c>
      <c r="P5037" t="s">
        <v>934</v>
      </c>
      <c r="Q5037" t="s">
        <v>853</v>
      </c>
      <c r="R5037" t="str">
        <f t="shared" si="158"/>
        <v>Weekday</v>
      </c>
      <c r="S5037" s="12">
        <f t="shared" si="157"/>
        <v>41859</v>
      </c>
    </row>
    <row r="5038" spans="1:19" x14ac:dyDescent="0.25">
      <c r="A5038" t="s">
        <v>593</v>
      </c>
      <c r="B5038" t="s">
        <v>723</v>
      </c>
      <c r="C5038">
        <v>20146083713</v>
      </c>
      <c r="D5038">
        <v>71</v>
      </c>
      <c r="E5038" t="s">
        <v>62</v>
      </c>
      <c r="G5038">
        <v>15.7</v>
      </c>
      <c r="H5038">
        <v>2014</v>
      </c>
      <c r="I5038">
        <v>8</v>
      </c>
      <c r="J5038">
        <v>6</v>
      </c>
      <c r="K5038">
        <v>3</v>
      </c>
      <c r="M5038" t="s">
        <v>935</v>
      </c>
      <c r="N5038" t="s">
        <v>936</v>
      </c>
      <c r="O5038" t="s">
        <v>934</v>
      </c>
      <c r="P5038" t="s">
        <v>934</v>
      </c>
      <c r="Q5038" t="s">
        <v>946</v>
      </c>
      <c r="R5038" t="str">
        <f t="shared" si="158"/>
        <v>Weekday</v>
      </c>
      <c r="S5038" s="12">
        <f t="shared" si="157"/>
        <v>41857</v>
      </c>
    </row>
    <row r="5039" spans="1:19" x14ac:dyDescent="0.25">
      <c r="A5039" t="s">
        <v>593</v>
      </c>
      <c r="B5039" t="s">
        <v>594</v>
      </c>
      <c r="C5039">
        <v>20146083730</v>
      </c>
      <c r="D5039">
        <v>70</v>
      </c>
      <c r="E5039" t="s">
        <v>62</v>
      </c>
      <c r="G5039">
        <v>9.18</v>
      </c>
      <c r="H5039">
        <v>2014</v>
      </c>
      <c r="I5039">
        <v>8</v>
      </c>
      <c r="J5039">
        <v>8</v>
      </c>
      <c r="K5039">
        <v>13</v>
      </c>
      <c r="M5039" t="s">
        <v>932</v>
      </c>
      <c r="N5039" t="s">
        <v>936</v>
      </c>
      <c r="O5039" t="s">
        <v>934</v>
      </c>
      <c r="P5039" t="s">
        <v>934</v>
      </c>
      <c r="Q5039" t="s">
        <v>602</v>
      </c>
      <c r="R5039" t="str">
        <f t="shared" si="158"/>
        <v>Weekday</v>
      </c>
      <c r="S5039" s="12">
        <f t="shared" si="157"/>
        <v>41859</v>
      </c>
    </row>
    <row r="5040" spans="1:19" x14ac:dyDescent="0.25">
      <c r="A5040" t="s">
        <v>593</v>
      </c>
      <c r="B5040" t="s">
        <v>594</v>
      </c>
      <c r="C5040">
        <v>20146083759</v>
      </c>
      <c r="D5040">
        <v>70</v>
      </c>
      <c r="E5040" t="s">
        <v>87</v>
      </c>
      <c r="G5040">
        <v>17.18</v>
      </c>
      <c r="H5040">
        <v>2014</v>
      </c>
      <c r="I5040">
        <v>8</v>
      </c>
      <c r="J5040">
        <v>8</v>
      </c>
      <c r="K5040">
        <v>15</v>
      </c>
      <c r="M5040" t="s">
        <v>932</v>
      </c>
      <c r="N5040" t="s">
        <v>933</v>
      </c>
      <c r="O5040" t="s">
        <v>934</v>
      </c>
      <c r="P5040" t="s">
        <v>934</v>
      </c>
      <c r="Q5040" t="s">
        <v>717</v>
      </c>
      <c r="R5040" t="str">
        <f t="shared" si="158"/>
        <v>Weekday</v>
      </c>
      <c r="S5040" s="12">
        <f t="shared" si="157"/>
        <v>41859</v>
      </c>
    </row>
    <row r="5041" spans="1:19" x14ac:dyDescent="0.25">
      <c r="A5041" t="s">
        <v>593</v>
      </c>
      <c r="B5041" t="s">
        <v>594</v>
      </c>
      <c r="C5041">
        <v>20146083876</v>
      </c>
      <c r="D5041">
        <v>70</v>
      </c>
      <c r="E5041" t="s">
        <v>87</v>
      </c>
      <c r="G5041">
        <v>13.19</v>
      </c>
      <c r="H5041">
        <v>2014</v>
      </c>
      <c r="I5041">
        <v>8</v>
      </c>
      <c r="J5041">
        <v>11</v>
      </c>
      <c r="K5041">
        <v>6</v>
      </c>
      <c r="M5041" t="s">
        <v>932</v>
      </c>
      <c r="N5041" t="s">
        <v>936</v>
      </c>
      <c r="O5041" t="s">
        <v>934</v>
      </c>
      <c r="P5041" t="s">
        <v>934</v>
      </c>
      <c r="R5041" t="str">
        <f t="shared" si="158"/>
        <v>Weekday</v>
      </c>
      <c r="S5041" s="12">
        <f t="shared" si="157"/>
        <v>41862</v>
      </c>
    </row>
    <row r="5042" spans="1:19" x14ac:dyDescent="0.25">
      <c r="A5042" t="s">
        <v>593</v>
      </c>
      <c r="B5042" t="s">
        <v>594</v>
      </c>
      <c r="C5042">
        <v>20146084054</v>
      </c>
      <c r="D5042">
        <v>70</v>
      </c>
      <c r="E5042" t="s">
        <v>87</v>
      </c>
      <c r="G5042">
        <v>8.1199999999999992</v>
      </c>
      <c r="H5042">
        <v>2014</v>
      </c>
      <c r="I5042">
        <v>8</v>
      </c>
      <c r="J5042">
        <v>5</v>
      </c>
      <c r="K5042">
        <v>9</v>
      </c>
      <c r="M5042" t="s">
        <v>932</v>
      </c>
      <c r="N5042" t="s">
        <v>933</v>
      </c>
      <c r="O5042" t="s">
        <v>934</v>
      </c>
      <c r="P5042" t="s">
        <v>934</v>
      </c>
      <c r="Q5042" t="s">
        <v>617</v>
      </c>
      <c r="R5042" t="str">
        <f t="shared" si="158"/>
        <v>Weekday</v>
      </c>
      <c r="S5042" s="12">
        <f t="shared" si="157"/>
        <v>41856</v>
      </c>
    </row>
    <row r="5043" spans="1:19" x14ac:dyDescent="0.25">
      <c r="A5043" t="s">
        <v>593</v>
      </c>
      <c r="B5043" t="s">
        <v>594</v>
      </c>
      <c r="C5043">
        <v>20146084057</v>
      </c>
      <c r="D5043">
        <v>70</v>
      </c>
      <c r="E5043" t="s">
        <v>62</v>
      </c>
      <c r="G5043">
        <v>13.09</v>
      </c>
      <c r="H5043">
        <v>2014</v>
      </c>
      <c r="I5043">
        <v>8</v>
      </c>
      <c r="J5043">
        <v>11</v>
      </c>
      <c r="K5043">
        <v>8</v>
      </c>
      <c r="M5043" t="s">
        <v>932</v>
      </c>
      <c r="N5043" t="s">
        <v>933</v>
      </c>
      <c r="O5043" t="s">
        <v>934</v>
      </c>
      <c r="P5043" t="s">
        <v>934</v>
      </c>
      <c r="R5043" t="str">
        <f t="shared" si="158"/>
        <v>Weekday</v>
      </c>
      <c r="S5043" s="12">
        <f t="shared" si="157"/>
        <v>41862</v>
      </c>
    </row>
    <row r="5044" spans="1:19" x14ac:dyDescent="0.25">
      <c r="A5044" t="s">
        <v>593</v>
      </c>
      <c r="B5044" t="s">
        <v>594</v>
      </c>
      <c r="C5044">
        <v>20146084059</v>
      </c>
      <c r="D5044">
        <v>70</v>
      </c>
      <c r="E5044" t="s">
        <v>87</v>
      </c>
      <c r="G5044">
        <v>13.73</v>
      </c>
      <c r="H5044">
        <v>2014</v>
      </c>
      <c r="I5044">
        <v>8</v>
      </c>
      <c r="J5044">
        <v>11</v>
      </c>
      <c r="K5044">
        <v>10</v>
      </c>
      <c r="M5044" t="s">
        <v>932</v>
      </c>
      <c r="N5044" t="s">
        <v>933</v>
      </c>
      <c r="O5044" t="s">
        <v>934</v>
      </c>
      <c r="P5044" t="s">
        <v>934</v>
      </c>
      <c r="R5044" t="str">
        <f t="shared" si="158"/>
        <v>Weekday</v>
      </c>
      <c r="S5044" s="12">
        <f t="shared" si="157"/>
        <v>41862</v>
      </c>
    </row>
    <row r="5045" spans="1:19" x14ac:dyDescent="0.25">
      <c r="A5045" t="s">
        <v>593</v>
      </c>
      <c r="B5045" t="s">
        <v>594</v>
      </c>
      <c r="C5045">
        <v>20146084061</v>
      </c>
      <c r="D5045">
        <v>70</v>
      </c>
      <c r="E5045" t="s">
        <v>87</v>
      </c>
      <c r="G5045">
        <v>14.17</v>
      </c>
      <c r="H5045">
        <v>2014</v>
      </c>
      <c r="I5045">
        <v>8</v>
      </c>
      <c r="J5045">
        <v>11</v>
      </c>
      <c r="K5045">
        <v>13</v>
      </c>
      <c r="M5045" t="s">
        <v>932</v>
      </c>
      <c r="N5045" t="s">
        <v>933</v>
      </c>
      <c r="O5045" t="s">
        <v>934</v>
      </c>
      <c r="P5045" t="s">
        <v>934</v>
      </c>
      <c r="R5045" t="str">
        <f t="shared" si="158"/>
        <v>Weekday</v>
      </c>
      <c r="S5045" s="12">
        <f t="shared" si="157"/>
        <v>41862</v>
      </c>
    </row>
    <row r="5046" spans="1:19" x14ac:dyDescent="0.25">
      <c r="A5046" t="s">
        <v>593</v>
      </c>
      <c r="B5046" t="s">
        <v>594</v>
      </c>
      <c r="C5046">
        <v>20146084065</v>
      </c>
      <c r="D5046">
        <v>70</v>
      </c>
      <c r="E5046" t="s">
        <v>87</v>
      </c>
      <c r="G5046">
        <v>13.19</v>
      </c>
      <c r="H5046">
        <v>2014</v>
      </c>
      <c r="I5046">
        <v>8</v>
      </c>
      <c r="J5046">
        <v>12</v>
      </c>
      <c r="K5046">
        <v>7</v>
      </c>
      <c r="M5046" t="s">
        <v>932</v>
      </c>
      <c r="N5046" t="s">
        <v>933</v>
      </c>
      <c r="O5046" t="s">
        <v>934</v>
      </c>
      <c r="P5046" t="s">
        <v>934</v>
      </c>
      <c r="R5046" t="str">
        <f t="shared" si="158"/>
        <v>Weekday</v>
      </c>
      <c r="S5046" s="12">
        <f t="shared" si="157"/>
        <v>41863</v>
      </c>
    </row>
    <row r="5047" spans="1:19" x14ac:dyDescent="0.25">
      <c r="A5047" t="s">
        <v>593</v>
      </c>
      <c r="B5047" t="s">
        <v>594</v>
      </c>
      <c r="C5047">
        <v>20146084083</v>
      </c>
      <c r="D5047">
        <v>70</v>
      </c>
      <c r="E5047" t="s">
        <v>87</v>
      </c>
      <c r="G5047">
        <v>10.96</v>
      </c>
      <c r="H5047">
        <v>2014</v>
      </c>
      <c r="I5047">
        <v>8</v>
      </c>
      <c r="J5047">
        <v>11</v>
      </c>
      <c r="K5047">
        <v>15</v>
      </c>
      <c r="M5047" t="s">
        <v>932</v>
      </c>
      <c r="N5047" t="s">
        <v>933</v>
      </c>
      <c r="O5047" t="s">
        <v>934</v>
      </c>
      <c r="P5047" t="s">
        <v>934</v>
      </c>
      <c r="Q5047" t="s">
        <v>647</v>
      </c>
      <c r="R5047" t="str">
        <f t="shared" si="158"/>
        <v>Weekday</v>
      </c>
      <c r="S5047" s="12">
        <f t="shared" si="157"/>
        <v>41862</v>
      </c>
    </row>
    <row r="5048" spans="1:19" x14ac:dyDescent="0.25">
      <c r="A5048" t="s">
        <v>593</v>
      </c>
      <c r="B5048" t="s">
        <v>594</v>
      </c>
      <c r="C5048">
        <v>20146084085</v>
      </c>
      <c r="D5048">
        <v>70</v>
      </c>
      <c r="E5048" t="s">
        <v>62</v>
      </c>
      <c r="G5048">
        <v>13.29</v>
      </c>
      <c r="H5048">
        <v>2014</v>
      </c>
      <c r="I5048">
        <v>8</v>
      </c>
      <c r="J5048">
        <v>11</v>
      </c>
      <c r="K5048">
        <v>17</v>
      </c>
      <c r="M5048" t="s">
        <v>932</v>
      </c>
      <c r="N5048" t="s">
        <v>933</v>
      </c>
      <c r="O5048" t="s">
        <v>934</v>
      </c>
      <c r="P5048" t="s">
        <v>934</v>
      </c>
      <c r="R5048" t="str">
        <f t="shared" si="158"/>
        <v>Weekday</v>
      </c>
      <c r="S5048" s="12">
        <f t="shared" si="157"/>
        <v>41862</v>
      </c>
    </row>
    <row r="5049" spans="1:19" x14ac:dyDescent="0.25">
      <c r="A5049" t="s">
        <v>593</v>
      </c>
      <c r="B5049" t="s">
        <v>723</v>
      </c>
      <c r="C5049">
        <v>20146084241</v>
      </c>
      <c r="D5049">
        <v>71</v>
      </c>
      <c r="E5049" t="s">
        <v>87</v>
      </c>
      <c r="G5049">
        <v>15.3</v>
      </c>
      <c r="H5049">
        <v>2014</v>
      </c>
      <c r="I5049">
        <v>8</v>
      </c>
      <c r="J5049">
        <v>12</v>
      </c>
      <c r="K5049">
        <v>12</v>
      </c>
      <c r="M5049" t="s">
        <v>932</v>
      </c>
      <c r="N5049" t="s">
        <v>933</v>
      </c>
      <c r="O5049" t="s">
        <v>938</v>
      </c>
      <c r="P5049" t="s">
        <v>934</v>
      </c>
      <c r="Q5049" t="s">
        <v>946</v>
      </c>
      <c r="R5049" t="str">
        <f t="shared" si="158"/>
        <v>Weekday</v>
      </c>
      <c r="S5049" s="12">
        <f t="shared" si="157"/>
        <v>41863</v>
      </c>
    </row>
    <row r="5050" spans="1:19" x14ac:dyDescent="0.25">
      <c r="A5050" t="s">
        <v>593</v>
      </c>
      <c r="B5050" t="s">
        <v>594</v>
      </c>
      <c r="C5050">
        <v>20146084317</v>
      </c>
      <c r="D5050">
        <v>70</v>
      </c>
      <c r="E5050" t="s">
        <v>62</v>
      </c>
      <c r="G5050">
        <v>7.44</v>
      </c>
      <c r="H5050">
        <v>2014</v>
      </c>
      <c r="I5050">
        <v>8</v>
      </c>
      <c r="J5050">
        <v>12</v>
      </c>
      <c r="K5050">
        <v>19</v>
      </c>
      <c r="M5050" t="s">
        <v>932</v>
      </c>
      <c r="N5050" t="s">
        <v>936</v>
      </c>
      <c r="O5050" t="s">
        <v>934</v>
      </c>
      <c r="P5050" t="s">
        <v>934</v>
      </c>
      <c r="R5050" t="str">
        <f t="shared" si="158"/>
        <v>Weekday</v>
      </c>
      <c r="S5050" s="12">
        <f t="shared" si="157"/>
        <v>41863</v>
      </c>
    </row>
    <row r="5051" spans="1:19" x14ac:dyDescent="0.25">
      <c r="A5051" t="s">
        <v>593</v>
      </c>
      <c r="B5051" t="s">
        <v>594</v>
      </c>
      <c r="C5051">
        <v>20146084571</v>
      </c>
      <c r="D5051">
        <v>70</v>
      </c>
      <c r="E5051" t="s">
        <v>87</v>
      </c>
      <c r="G5051">
        <v>14.35</v>
      </c>
      <c r="H5051">
        <v>2014</v>
      </c>
      <c r="I5051">
        <v>8</v>
      </c>
      <c r="J5051">
        <v>13</v>
      </c>
      <c r="K5051">
        <v>15</v>
      </c>
      <c r="M5051" t="s">
        <v>932</v>
      </c>
      <c r="N5051" t="s">
        <v>933</v>
      </c>
      <c r="O5051" t="s">
        <v>934</v>
      </c>
      <c r="P5051" t="s">
        <v>934</v>
      </c>
      <c r="R5051" t="str">
        <f t="shared" si="158"/>
        <v>Weekday</v>
      </c>
      <c r="S5051" s="12">
        <f t="shared" si="157"/>
        <v>41864</v>
      </c>
    </row>
    <row r="5052" spans="1:19" x14ac:dyDescent="0.25">
      <c r="A5052" t="s">
        <v>593</v>
      </c>
      <c r="B5052" t="s">
        <v>594</v>
      </c>
      <c r="C5052">
        <v>20146084675</v>
      </c>
      <c r="D5052">
        <v>70</v>
      </c>
      <c r="E5052" t="s">
        <v>62</v>
      </c>
      <c r="G5052">
        <v>19.34</v>
      </c>
      <c r="H5052">
        <v>2014</v>
      </c>
      <c r="I5052">
        <v>3</v>
      </c>
      <c r="J5052">
        <v>2</v>
      </c>
      <c r="K5052">
        <v>20</v>
      </c>
      <c r="M5052" t="s">
        <v>932</v>
      </c>
      <c r="N5052" t="s">
        <v>937</v>
      </c>
      <c r="O5052" t="s">
        <v>934</v>
      </c>
      <c r="P5052" t="s">
        <v>934</v>
      </c>
      <c r="Q5052" t="s">
        <v>689</v>
      </c>
      <c r="R5052" t="str">
        <f t="shared" si="158"/>
        <v>Weekend</v>
      </c>
      <c r="S5052" s="12">
        <f t="shared" si="157"/>
        <v>41700</v>
      </c>
    </row>
    <row r="5053" spans="1:19" x14ac:dyDescent="0.25">
      <c r="A5053" t="s">
        <v>593</v>
      </c>
      <c r="B5053" t="s">
        <v>594</v>
      </c>
      <c r="C5053">
        <v>20146084712</v>
      </c>
      <c r="D5053">
        <v>70</v>
      </c>
      <c r="E5053" t="s">
        <v>62</v>
      </c>
      <c r="G5053">
        <v>11.35</v>
      </c>
      <c r="H5053">
        <v>2014</v>
      </c>
      <c r="I5053">
        <v>8</v>
      </c>
      <c r="J5053">
        <v>11</v>
      </c>
      <c r="K5053">
        <v>16</v>
      </c>
      <c r="M5053" t="s">
        <v>932</v>
      </c>
      <c r="N5053" t="s">
        <v>937</v>
      </c>
      <c r="O5053" t="s">
        <v>934</v>
      </c>
      <c r="P5053" t="s">
        <v>934</v>
      </c>
      <c r="Q5053" t="s">
        <v>627</v>
      </c>
      <c r="R5053" t="str">
        <f t="shared" si="158"/>
        <v>Weekday</v>
      </c>
      <c r="S5053" s="12">
        <f t="shared" si="157"/>
        <v>41862</v>
      </c>
    </row>
    <row r="5054" spans="1:19" x14ac:dyDescent="0.25">
      <c r="A5054" t="s">
        <v>593</v>
      </c>
      <c r="B5054" t="s">
        <v>836</v>
      </c>
      <c r="C5054">
        <v>20146084823</v>
      </c>
      <c r="D5054">
        <v>71</v>
      </c>
      <c r="E5054" t="s">
        <v>87</v>
      </c>
      <c r="G5054">
        <v>0.26</v>
      </c>
      <c r="H5054">
        <v>2014</v>
      </c>
      <c r="I5054">
        <v>8</v>
      </c>
      <c r="J5054">
        <v>12</v>
      </c>
      <c r="K5054">
        <v>17</v>
      </c>
      <c r="M5054" t="s">
        <v>932</v>
      </c>
      <c r="N5054" t="s">
        <v>937</v>
      </c>
      <c r="O5054" t="s">
        <v>934</v>
      </c>
      <c r="P5054" t="s">
        <v>934</v>
      </c>
      <c r="R5054" t="str">
        <f t="shared" si="158"/>
        <v>Weekday</v>
      </c>
      <c r="S5054" s="12">
        <f t="shared" si="157"/>
        <v>41863</v>
      </c>
    </row>
    <row r="5055" spans="1:19" x14ac:dyDescent="0.25">
      <c r="A5055" t="s">
        <v>593</v>
      </c>
      <c r="B5055" t="s">
        <v>594</v>
      </c>
      <c r="C5055">
        <v>20146084830</v>
      </c>
      <c r="D5055">
        <v>70</v>
      </c>
      <c r="E5055" t="s">
        <v>87</v>
      </c>
      <c r="G5055">
        <v>13.19</v>
      </c>
      <c r="H5055">
        <v>2014</v>
      </c>
      <c r="I5055">
        <v>8</v>
      </c>
      <c r="J5055">
        <v>13</v>
      </c>
      <c r="K5055">
        <v>8</v>
      </c>
      <c r="M5055" t="s">
        <v>932</v>
      </c>
      <c r="N5055" t="s">
        <v>933</v>
      </c>
      <c r="O5055" t="s">
        <v>934</v>
      </c>
      <c r="P5055" t="s">
        <v>934</v>
      </c>
      <c r="R5055" t="str">
        <f t="shared" si="158"/>
        <v>Weekday</v>
      </c>
      <c r="S5055" s="12">
        <f t="shared" si="157"/>
        <v>41864</v>
      </c>
    </row>
    <row r="5056" spans="1:19" x14ac:dyDescent="0.25">
      <c r="A5056" t="s">
        <v>593</v>
      </c>
      <c r="B5056" t="s">
        <v>836</v>
      </c>
      <c r="C5056">
        <v>20146084838</v>
      </c>
      <c r="D5056">
        <v>71</v>
      </c>
      <c r="E5056" t="s">
        <v>62</v>
      </c>
      <c r="G5056">
        <v>0.59</v>
      </c>
      <c r="H5056">
        <v>2014</v>
      </c>
      <c r="I5056">
        <v>8</v>
      </c>
      <c r="J5056">
        <v>10</v>
      </c>
      <c r="K5056">
        <v>15</v>
      </c>
      <c r="M5056" t="s">
        <v>932</v>
      </c>
      <c r="N5056" t="s">
        <v>933</v>
      </c>
      <c r="O5056" t="s">
        <v>938</v>
      </c>
      <c r="P5056" t="s">
        <v>934</v>
      </c>
      <c r="R5056" t="str">
        <f t="shared" si="158"/>
        <v>Weekend</v>
      </c>
      <c r="S5056" s="12">
        <f t="shared" si="157"/>
        <v>41861</v>
      </c>
    </row>
    <row r="5057" spans="1:19" x14ac:dyDescent="0.25">
      <c r="A5057" t="s">
        <v>593</v>
      </c>
      <c r="B5057" t="s">
        <v>594</v>
      </c>
      <c r="C5057">
        <v>20146084850</v>
      </c>
      <c r="D5057">
        <v>70</v>
      </c>
      <c r="E5057" t="s">
        <v>87</v>
      </c>
      <c r="G5057">
        <v>15.27</v>
      </c>
      <c r="H5057">
        <v>2014</v>
      </c>
      <c r="I5057">
        <v>8</v>
      </c>
      <c r="J5057">
        <v>10</v>
      </c>
      <c r="K5057">
        <v>13</v>
      </c>
      <c r="M5057" t="s">
        <v>932</v>
      </c>
      <c r="N5057" t="s">
        <v>937</v>
      </c>
      <c r="O5057" t="s">
        <v>938</v>
      </c>
      <c r="P5057" t="s">
        <v>934</v>
      </c>
      <c r="R5057" t="str">
        <f t="shared" si="158"/>
        <v>Weekend</v>
      </c>
      <c r="S5057" s="12">
        <f t="shared" si="157"/>
        <v>41861</v>
      </c>
    </row>
    <row r="5058" spans="1:19" x14ac:dyDescent="0.25">
      <c r="A5058" t="s">
        <v>593</v>
      </c>
      <c r="B5058" t="s">
        <v>836</v>
      </c>
      <c r="C5058">
        <v>20146085366</v>
      </c>
      <c r="D5058">
        <v>71</v>
      </c>
      <c r="E5058" t="s">
        <v>62</v>
      </c>
      <c r="G5058">
        <v>0.66</v>
      </c>
      <c r="H5058">
        <v>2014</v>
      </c>
      <c r="I5058">
        <v>8</v>
      </c>
      <c r="J5058">
        <v>13</v>
      </c>
      <c r="K5058">
        <v>14</v>
      </c>
      <c r="M5058" t="s">
        <v>935</v>
      </c>
      <c r="N5058" t="s">
        <v>936</v>
      </c>
      <c r="O5058" t="s">
        <v>934</v>
      </c>
      <c r="P5058" t="s">
        <v>934</v>
      </c>
      <c r="R5058" t="str">
        <f t="shared" si="158"/>
        <v>Weekday</v>
      </c>
      <c r="S5058" s="12">
        <f t="shared" si="157"/>
        <v>41864</v>
      </c>
    </row>
    <row r="5059" spans="1:19" x14ac:dyDescent="0.25">
      <c r="A5059" t="s">
        <v>593</v>
      </c>
      <c r="B5059" t="s">
        <v>723</v>
      </c>
      <c r="C5059">
        <v>20146085372</v>
      </c>
      <c r="D5059">
        <v>71</v>
      </c>
      <c r="E5059" t="s">
        <v>87</v>
      </c>
      <c r="G5059">
        <v>15.4</v>
      </c>
      <c r="H5059">
        <v>2014</v>
      </c>
      <c r="I5059">
        <v>8</v>
      </c>
      <c r="J5059">
        <v>9</v>
      </c>
      <c r="K5059">
        <v>17</v>
      </c>
      <c r="M5059" t="s">
        <v>932</v>
      </c>
      <c r="N5059" t="s">
        <v>933</v>
      </c>
      <c r="O5059" t="s">
        <v>938</v>
      </c>
      <c r="P5059" t="s">
        <v>934</v>
      </c>
      <c r="Q5059" t="s">
        <v>946</v>
      </c>
      <c r="R5059" t="str">
        <f t="shared" si="158"/>
        <v>Weekend</v>
      </c>
      <c r="S5059" s="12">
        <f t="shared" ref="S5059:S5122" si="159">DATE(H5059,I5059,J5059)</f>
        <v>41860</v>
      </c>
    </row>
    <row r="5060" spans="1:19" x14ac:dyDescent="0.25">
      <c r="A5060" t="s">
        <v>593</v>
      </c>
      <c r="B5060" t="s">
        <v>594</v>
      </c>
      <c r="C5060">
        <v>20146085396</v>
      </c>
      <c r="D5060">
        <v>70</v>
      </c>
      <c r="E5060" t="s">
        <v>62</v>
      </c>
      <c r="G5060">
        <v>17.190000000000001</v>
      </c>
      <c r="H5060">
        <v>2014</v>
      </c>
      <c r="I5060">
        <v>8</v>
      </c>
      <c r="J5060">
        <v>14</v>
      </c>
      <c r="K5060">
        <v>17</v>
      </c>
      <c r="M5060" t="s">
        <v>932</v>
      </c>
      <c r="N5060" t="s">
        <v>933</v>
      </c>
      <c r="O5060" t="s">
        <v>934</v>
      </c>
      <c r="P5060" t="s">
        <v>934</v>
      </c>
      <c r="Q5060" t="s">
        <v>669</v>
      </c>
      <c r="R5060" t="str">
        <f t="shared" si="158"/>
        <v>Weekday</v>
      </c>
      <c r="S5060" s="12">
        <f t="shared" si="159"/>
        <v>41865</v>
      </c>
    </row>
    <row r="5061" spans="1:19" x14ac:dyDescent="0.25">
      <c r="A5061" t="s">
        <v>593</v>
      </c>
      <c r="B5061" t="s">
        <v>594</v>
      </c>
      <c r="C5061">
        <v>20146085403</v>
      </c>
      <c r="D5061">
        <v>70</v>
      </c>
      <c r="E5061" t="s">
        <v>87</v>
      </c>
      <c r="G5061">
        <v>18.27</v>
      </c>
      <c r="H5061">
        <v>2014</v>
      </c>
      <c r="I5061">
        <v>8</v>
      </c>
      <c r="J5061">
        <v>13</v>
      </c>
      <c r="K5061">
        <v>16</v>
      </c>
      <c r="M5061" t="s">
        <v>932</v>
      </c>
      <c r="N5061" t="s">
        <v>933</v>
      </c>
      <c r="O5061" t="s">
        <v>934</v>
      </c>
      <c r="P5061" t="s">
        <v>934</v>
      </c>
      <c r="Q5061" t="s">
        <v>711</v>
      </c>
      <c r="R5061" t="str">
        <f t="shared" ref="R5061:R5124" si="160">IF(WEEKDAY(DATE(H5061,I5061,J5061),2)&lt;6,"Weekday","Weekend")</f>
        <v>Weekday</v>
      </c>
      <c r="S5061" s="12">
        <f t="shared" si="159"/>
        <v>41864</v>
      </c>
    </row>
    <row r="5062" spans="1:19" x14ac:dyDescent="0.25">
      <c r="A5062" t="s">
        <v>593</v>
      </c>
      <c r="B5062" t="s">
        <v>594</v>
      </c>
      <c r="C5062">
        <v>20146085688</v>
      </c>
      <c r="D5062">
        <v>70</v>
      </c>
      <c r="E5062" t="s">
        <v>87</v>
      </c>
      <c r="G5062">
        <v>13.43</v>
      </c>
      <c r="H5062">
        <v>2014</v>
      </c>
      <c r="I5062">
        <v>8</v>
      </c>
      <c r="J5062">
        <v>15</v>
      </c>
      <c r="K5062">
        <v>9</v>
      </c>
      <c r="M5062" t="s">
        <v>935</v>
      </c>
      <c r="N5062" t="s">
        <v>933</v>
      </c>
      <c r="O5062" t="s">
        <v>934</v>
      </c>
      <c r="P5062" t="s">
        <v>934</v>
      </c>
      <c r="R5062" t="str">
        <f t="shared" si="160"/>
        <v>Weekday</v>
      </c>
      <c r="S5062" s="12">
        <f t="shared" si="159"/>
        <v>41866</v>
      </c>
    </row>
    <row r="5063" spans="1:19" x14ac:dyDescent="0.25">
      <c r="A5063" t="s">
        <v>593</v>
      </c>
      <c r="B5063" t="s">
        <v>594</v>
      </c>
      <c r="C5063">
        <v>20146086080</v>
      </c>
      <c r="D5063">
        <v>70</v>
      </c>
      <c r="E5063" t="s">
        <v>87</v>
      </c>
      <c r="G5063">
        <v>15.47</v>
      </c>
      <c r="H5063">
        <v>2014</v>
      </c>
      <c r="I5063">
        <v>3</v>
      </c>
      <c r="J5063">
        <v>15</v>
      </c>
      <c r="K5063">
        <v>22</v>
      </c>
      <c r="M5063" t="s">
        <v>932</v>
      </c>
      <c r="N5063" t="s">
        <v>933</v>
      </c>
      <c r="O5063" t="s">
        <v>934</v>
      </c>
      <c r="P5063" t="s">
        <v>934</v>
      </c>
      <c r="R5063" t="str">
        <f t="shared" si="160"/>
        <v>Weekend</v>
      </c>
      <c r="S5063" s="12">
        <f t="shared" si="159"/>
        <v>41713</v>
      </c>
    </row>
    <row r="5064" spans="1:19" x14ac:dyDescent="0.25">
      <c r="A5064" t="s">
        <v>593</v>
      </c>
      <c r="B5064" t="s">
        <v>594</v>
      </c>
      <c r="C5064">
        <v>20146086237</v>
      </c>
      <c r="D5064">
        <v>70</v>
      </c>
      <c r="E5064" t="s">
        <v>87</v>
      </c>
      <c r="G5064">
        <v>15.49</v>
      </c>
      <c r="H5064">
        <v>2014</v>
      </c>
      <c r="I5064">
        <v>8</v>
      </c>
      <c r="J5064">
        <v>18</v>
      </c>
      <c r="K5064">
        <v>8</v>
      </c>
      <c r="M5064" t="s">
        <v>932</v>
      </c>
      <c r="N5064" t="s">
        <v>939</v>
      </c>
      <c r="O5064" t="s">
        <v>934</v>
      </c>
      <c r="P5064" t="s">
        <v>934</v>
      </c>
      <c r="R5064" t="str">
        <f t="shared" si="160"/>
        <v>Weekday</v>
      </c>
      <c r="S5064" s="12">
        <f t="shared" si="159"/>
        <v>41869</v>
      </c>
    </row>
    <row r="5065" spans="1:19" x14ac:dyDescent="0.25">
      <c r="A5065" t="s">
        <v>593</v>
      </c>
      <c r="B5065" t="s">
        <v>836</v>
      </c>
      <c r="C5065">
        <v>20146086317</v>
      </c>
      <c r="D5065">
        <v>71</v>
      </c>
      <c r="E5065" t="s">
        <v>62</v>
      </c>
      <c r="G5065">
        <v>0.26</v>
      </c>
      <c r="H5065">
        <v>2014</v>
      </c>
      <c r="I5065">
        <v>8</v>
      </c>
      <c r="J5065">
        <v>15</v>
      </c>
      <c r="K5065">
        <v>21</v>
      </c>
      <c r="M5065" t="s">
        <v>935</v>
      </c>
      <c r="N5065" t="s">
        <v>933</v>
      </c>
      <c r="O5065" t="s">
        <v>934</v>
      </c>
      <c r="P5065" t="s">
        <v>934</v>
      </c>
      <c r="R5065" t="str">
        <f t="shared" si="160"/>
        <v>Weekday</v>
      </c>
      <c r="S5065" s="12">
        <f t="shared" si="159"/>
        <v>41866</v>
      </c>
    </row>
    <row r="5066" spans="1:19" x14ac:dyDescent="0.25">
      <c r="A5066" t="s">
        <v>593</v>
      </c>
      <c r="B5066" t="s">
        <v>723</v>
      </c>
      <c r="C5066">
        <v>20146086441</v>
      </c>
      <c r="D5066">
        <v>275</v>
      </c>
      <c r="E5066" t="s">
        <v>87</v>
      </c>
      <c r="G5066">
        <v>31.89</v>
      </c>
      <c r="H5066">
        <v>2014</v>
      </c>
      <c r="I5066">
        <v>8</v>
      </c>
      <c r="J5066">
        <v>16</v>
      </c>
      <c r="K5066">
        <v>23</v>
      </c>
      <c r="M5066" t="s">
        <v>935</v>
      </c>
      <c r="N5066" t="s">
        <v>933</v>
      </c>
      <c r="O5066" t="s">
        <v>934</v>
      </c>
      <c r="P5066" t="s">
        <v>934</v>
      </c>
      <c r="Q5066" t="s">
        <v>897</v>
      </c>
      <c r="R5066" t="str">
        <f t="shared" si="160"/>
        <v>Weekend</v>
      </c>
      <c r="S5066" s="12">
        <f t="shared" si="159"/>
        <v>41867</v>
      </c>
    </row>
    <row r="5067" spans="1:19" x14ac:dyDescent="0.25">
      <c r="A5067" t="s">
        <v>593</v>
      </c>
      <c r="B5067" t="s">
        <v>723</v>
      </c>
      <c r="C5067">
        <v>20146086444</v>
      </c>
      <c r="D5067">
        <v>71</v>
      </c>
      <c r="E5067" t="s">
        <v>87</v>
      </c>
      <c r="G5067">
        <v>15.95</v>
      </c>
      <c r="H5067">
        <v>2014</v>
      </c>
      <c r="I5067">
        <v>8</v>
      </c>
      <c r="J5067">
        <v>16</v>
      </c>
      <c r="K5067">
        <v>17</v>
      </c>
      <c r="M5067" t="s">
        <v>932</v>
      </c>
      <c r="N5067" t="s">
        <v>933</v>
      </c>
      <c r="O5067" t="s">
        <v>934</v>
      </c>
      <c r="P5067" t="s">
        <v>934</v>
      </c>
      <c r="Q5067" t="s">
        <v>811</v>
      </c>
      <c r="R5067" t="str">
        <f t="shared" si="160"/>
        <v>Weekend</v>
      </c>
      <c r="S5067" s="12">
        <f t="shared" si="159"/>
        <v>41867</v>
      </c>
    </row>
    <row r="5068" spans="1:19" x14ac:dyDescent="0.25">
      <c r="A5068" t="s">
        <v>593</v>
      </c>
      <c r="B5068" t="s">
        <v>594</v>
      </c>
      <c r="C5068">
        <v>20146086452</v>
      </c>
      <c r="D5068">
        <v>70</v>
      </c>
      <c r="E5068" t="s">
        <v>62</v>
      </c>
      <c r="G5068">
        <v>11.26</v>
      </c>
      <c r="H5068">
        <v>2014</v>
      </c>
      <c r="I5068">
        <v>8</v>
      </c>
      <c r="J5068">
        <v>16</v>
      </c>
      <c r="K5068">
        <v>16</v>
      </c>
      <c r="M5068" t="s">
        <v>932</v>
      </c>
      <c r="N5068" t="s">
        <v>933</v>
      </c>
      <c r="O5068" t="s">
        <v>934</v>
      </c>
      <c r="P5068" t="s">
        <v>934</v>
      </c>
      <c r="Q5068" t="s">
        <v>627</v>
      </c>
      <c r="R5068" t="str">
        <f t="shared" si="160"/>
        <v>Weekend</v>
      </c>
      <c r="S5068" s="12">
        <f t="shared" si="159"/>
        <v>41867</v>
      </c>
    </row>
    <row r="5069" spans="1:19" x14ac:dyDescent="0.25">
      <c r="A5069" t="s">
        <v>593</v>
      </c>
      <c r="B5069" t="s">
        <v>723</v>
      </c>
      <c r="C5069">
        <v>20146086705</v>
      </c>
      <c r="D5069">
        <v>71</v>
      </c>
      <c r="E5069" t="s">
        <v>87</v>
      </c>
      <c r="G5069">
        <v>17.03</v>
      </c>
      <c r="H5069">
        <v>2014</v>
      </c>
      <c r="I5069">
        <v>8</v>
      </c>
      <c r="J5069">
        <v>15</v>
      </c>
      <c r="K5069">
        <v>17</v>
      </c>
      <c r="M5069" t="s">
        <v>932</v>
      </c>
      <c r="N5069" t="s">
        <v>933</v>
      </c>
      <c r="O5069" t="s">
        <v>934</v>
      </c>
      <c r="P5069" t="s">
        <v>934</v>
      </c>
      <c r="Q5069" t="s">
        <v>807</v>
      </c>
      <c r="R5069" t="str">
        <f t="shared" si="160"/>
        <v>Weekday</v>
      </c>
      <c r="S5069" s="12">
        <f t="shared" si="159"/>
        <v>41866</v>
      </c>
    </row>
    <row r="5070" spans="1:19" x14ac:dyDescent="0.25">
      <c r="A5070" t="s">
        <v>593</v>
      </c>
      <c r="B5070" t="s">
        <v>723</v>
      </c>
      <c r="C5070">
        <v>20146086786</v>
      </c>
      <c r="D5070">
        <v>71</v>
      </c>
      <c r="E5070" t="s">
        <v>62</v>
      </c>
      <c r="G5070">
        <v>18</v>
      </c>
      <c r="H5070">
        <v>2014</v>
      </c>
      <c r="I5070">
        <v>8</v>
      </c>
      <c r="J5070">
        <v>19</v>
      </c>
      <c r="K5070">
        <v>9</v>
      </c>
      <c r="M5070" t="s">
        <v>932</v>
      </c>
      <c r="N5070" t="s">
        <v>933</v>
      </c>
      <c r="O5070" t="s">
        <v>934</v>
      </c>
      <c r="P5070" t="s">
        <v>934</v>
      </c>
      <c r="Q5070" t="s">
        <v>781</v>
      </c>
      <c r="R5070" t="str">
        <f t="shared" si="160"/>
        <v>Weekday</v>
      </c>
      <c r="S5070" s="12">
        <f t="shared" si="159"/>
        <v>41870</v>
      </c>
    </row>
    <row r="5071" spans="1:19" x14ac:dyDescent="0.25">
      <c r="A5071" t="s">
        <v>593</v>
      </c>
      <c r="B5071" t="s">
        <v>723</v>
      </c>
      <c r="C5071">
        <v>20146086787</v>
      </c>
      <c r="D5071">
        <v>71</v>
      </c>
      <c r="E5071" t="s">
        <v>62</v>
      </c>
      <c r="G5071">
        <v>14.4</v>
      </c>
      <c r="H5071">
        <v>2014</v>
      </c>
      <c r="I5071">
        <v>8</v>
      </c>
      <c r="J5071">
        <v>18</v>
      </c>
      <c r="K5071">
        <v>17</v>
      </c>
      <c r="M5071" t="s">
        <v>932</v>
      </c>
      <c r="N5071" t="s">
        <v>933</v>
      </c>
      <c r="O5071" t="s">
        <v>934</v>
      </c>
      <c r="P5071" t="s">
        <v>934</v>
      </c>
      <c r="Q5071" t="s">
        <v>755</v>
      </c>
      <c r="R5071" t="str">
        <f t="shared" si="160"/>
        <v>Weekday</v>
      </c>
      <c r="S5071" s="12">
        <f t="shared" si="159"/>
        <v>41869</v>
      </c>
    </row>
    <row r="5072" spans="1:19" x14ac:dyDescent="0.25">
      <c r="A5072" t="s">
        <v>593</v>
      </c>
      <c r="B5072" t="s">
        <v>723</v>
      </c>
      <c r="C5072">
        <v>20146087030</v>
      </c>
      <c r="D5072">
        <v>71</v>
      </c>
      <c r="E5072" t="s">
        <v>87</v>
      </c>
      <c r="G5072">
        <v>15.4</v>
      </c>
      <c r="H5072">
        <v>2014</v>
      </c>
      <c r="I5072">
        <v>8</v>
      </c>
      <c r="J5072">
        <v>18</v>
      </c>
      <c r="K5072">
        <v>13</v>
      </c>
      <c r="M5072" t="s">
        <v>932</v>
      </c>
      <c r="N5072" t="s">
        <v>933</v>
      </c>
      <c r="O5072" t="s">
        <v>938</v>
      </c>
      <c r="P5072" t="s">
        <v>934</v>
      </c>
      <c r="Q5072" t="s">
        <v>946</v>
      </c>
      <c r="R5072" t="str">
        <f t="shared" si="160"/>
        <v>Weekday</v>
      </c>
      <c r="S5072" s="12">
        <f t="shared" si="159"/>
        <v>41869</v>
      </c>
    </row>
    <row r="5073" spans="1:19" x14ac:dyDescent="0.25">
      <c r="A5073" t="s">
        <v>593</v>
      </c>
      <c r="B5073" t="s">
        <v>723</v>
      </c>
      <c r="C5073">
        <v>20146087034</v>
      </c>
      <c r="D5073">
        <v>275</v>
      </c>
      <c r="E5073" t="s">
        <v>62</v>
      </c>
      <c r="G5073">
        <v>32.71</v>
      </c>
      <c r="H5073">
        <v>2014</v>
      </c>
      <c r="I5073">
        <v>8</v>
      </c>
      <c r="J5073">
        <v>19</v>
      </c>
      <c r="K5073">
        <v>16</v>
      </c>
      <c r="M5073" t="s">
        <v>932</v>
      </c>
      <c r="N5073" t="s">
        <v>936</v>
      </c>
      <c r="O5073" t="s">
        <v>934</v>
      </c>
      <c r="P5073" t="s">
        <v>934</v>
      </c>
      <c r="Q5073" t="s">
        <v>864</v>
      </c>
      <c r="R5073" t="str">
        <f t="shared" si="160"/>
        <v>Weekday</v>
      </c>
      <c r="S5073" s="12">
        <f t="shared" si="159"/>
        <v>41870</v>
      </c>
    </row>
    <row r="5074" spans="1:19" x14ac:dyDescent="0.25">
      <c r="A5074" t="s">
        <v>593</v>
      </c>
      <c r="B5074" t="s">
        <v>594</v>
      </c>
      <c r="C5074">
        <v>20146087329</v>
      </c>
      <c r="D5074">
        <v>70</v>
      </c>
      <c r="E5074" t="s">
        <v>62</v>
      </c>
      <c r="G5074">
        <v>13.2</v>
      </c>
      <c r="H5074">
        <v>2014</v>
      </c>
      <c r="I5074">
        <v>8</v>
      </c>
      <c r="J5074">
        <v>19</v>
      </c>
      <c r="K5074">
        <v>17</v>
      </c>
      <c r="M5074" t="s">
        <v>932</v>
      </c>
      <c r="N5074" t="s">
        <v>936</v>
      </c>
      <c r="O5074" t="s">
        <v>934</v>
      </c>
      <c r="P5074" t="s">
        <v>934</v>
      </c>
      <c r="R5074" t="str">
        <f t="shared" si="160"/>
        <v>Weekday</v>
      </c>
      <c r="S5074" s="12">
        <f t="shared" si="159"/>
        <v>41870</v>
      </c>
    </row>
    <row r="5075" spans="1:19" x14ac:dyDescent="0.25">
      <c r="A5075" t="s">
        <v>593</v>
      </c>
      <c r="B5075" t="s">
        <v>723</v>
      </c>
      <c r="C5075">
        <v>20146087694</v>
      </c>
      <c r="D5075">
        <v>71</v>
      </c>
      <c r="E5075" t="s">
        <v>87</v>
      </c>
      <c r="G5075">
        <v>15.81</v>
      </c>
      <c r="H5075">
        <v>2014</v>
      </c>
      <c r="I5075">
        <v>8</v>
      </c>
      <c r="J5075">
        <v>20</v>
      </c>
      <c r="K5075">
        <v>17</v>
      </c>
      <c r="M5075" t="s">
        <v>932</v>
      </c>
      <c r="N5075" t="s">
        <v>933</v>
      </c>
      <c r="O5075" t="s">
        <v>934</v>
      </c>
      <c r="P5075" t="s">
        <v>934</v>
      </c>
      <c r="Q5075" t="s">
        <v>946</v>
      </c>
      <c r="R5075" t="str">
        <f t="shared" si="160"/>
        <v>Weekday</v>
      </c>
      <c r="S5075" s="12">
        <f t="shared" si="159"/>
        <v>41871</v>
      </c>
    </row>
    <row r="5076" spans="1:19" x14ac:dyDescent="0.25">
      <c r="A5076" t="s">
        <v>593</v>
      </c>
      <c r="B5076" t="s">
        <v>594</v>
      </c>
      <c r="C5076">
        <v>20146087769</v>
      </c>
      <c r="D5076">
        <v>70</v>
      </c>
      <c r="E5076" t="s">
        <v>87</v>
      </c>
      <c r="G5076">
        <v>16.5</v>
      </c>
      <c r="H5076">
        <v>2014</v>
      </c>
      <c r="I5076">
        <v>8</v>
      </c>
      <c r="J5076">
        <v>21</v>
      </c>
      <c r="K5076">
        <v>16</v>
      </c>
      <c r="M5076" t="s">
        <v>935</v>
      </c>
      <c r="N5076" t="s">
        <v>937</v>
      </c>
      <c r="O5076" t="s">
        <v>934</v>
      </c>
      <c r="P5076" t="s">
        <v>934</v>
      </c>
      <c r="Q5076" t="s">
        <v>721</v>
      </c>
      <c r="R5076" t="str">
        <f t="shared" si="160"/>
        <v>Weekday</v>
      </c>
      <c r="S5076" s="12">
        <f t="shared" si="159"/>
        <v>41872</v>
      </c>
    </row>
    <row r="5077" spans="1:19" x14ac:dyDescent="0.25">
      <c r="A5077" t="s">
        <v>593</v>
      </c>
      <c r="B5077" t="s">
        <v>594</v>
      </c>
      <c r="C5077">
        <v>20146087789</v>
      </c>
      <c r="D5077">
        <v>70</v>
      </c>
      <c r="E5077" t="s">
        <v>62</v>
      </c>
      <c r="G5077">
        <v>13.19</v>
      </c>
      <c r="H5077">
        <v>2014</v>
      </c>
      <c r="I5077">
        <v>8</v>
      </c>
      <c r="J5077">
        <v>21</v>
      </c>
      <c r="K5077">
        <v>14</v>
      </c>
      <c r="M5077" t="s">
        <v>932</v>
      </c>
      <c r="N5077" t="s">
        <v>933</v>
      </c>
      <c r="O5077" t="s">
        <v>934</v>
      </c>
      <c r="P5077" t="s">
        <v>934</v>
      </c>
      <c r="R5077" t="str">
        <f t="shared" si="160"/>
        <v>Weekday</v>
      </c>
      <c r="S5077" s="12">
        <f t="shared" si="159"/>
        <v>41872</v>
      </c>
    </row>
    <row r="5078" spans="1:19" x14ac:dyDescent="0.25">
      <c r="A5078" t="s">
        <v>593</v>
      </c>
      <c r="B5078" t="s">
        <v>723</v>
      </c>
      <c r="C5078">
        <v>20146087943</v>
      </c>
      <c r="D5078">
        <v>71</v>
      </c>
      <c r="E5078" t="s">
        <v>87</v>
      </c>
      <c r="G5078">
        <v>16.2</v>
      </c>
      <c r="H5078">
        <v>2014</v>
      </c>
      <c r="I5078">
        <v>8</v>
      </c>
      <c r="J5078">
        <v>20</v>
      </c>
      <c r="K5078">
        <v>10</v>
      </c>
      <c r="M5078" t="s">
        <v>932</v>
      </c>
      <c r="N5078" t="s">
        <v>933</v>
      </c>
      <c r="O5078" t="s">
        <v>934</v>
      </c>
      <c r="P5078" t="s">
        <v>934</v>
      </c>
      <c r="Q5078" t="s">
        <v>809</v>
      </c>
      <c r="R5078" t="str">
        <f t="shared" si="160"/>
        <v>Weekday</v>
      </c>
      <c r="S5078" s="12">
        <f t="shared" si="159"/>
        <v>41871</v>
      </c>
    </row>
    <row r="5079" spans="1:19" x14ac:dyDescent="0.25">
      <c r="A5079" t="s">
        <v>593</v>
      </c>
      <c r="B5079" t="s">
        <v>594</v>
      </c>
      <c r="C5079">
        <v>20146088156</v>
      </c>
      <c r="D5079">
        <v>70</v>
      </c>
      <c r="E5079" t="s">
        <v>87</v>
      </c>
      <c r="G5079">
        <v>14.05</v>
      </c>
      <c r="H5079">
        <v>2014</v>
      </c>
      <c r="I5079">
        <v>8</v>
      </c>
      <c r="J5079">
        <v>19</v>
      </c>
      <c r="K5079">
        <v>15</v>
      </c>
      <c r="M5079" t="s">
        <v>935</v>
      </c>
      <c r="N5079" t="s">
        <v>933</v>
      </c>
      <c r="O5079" t="s">
        <v>934</v>
      </c>
      <c r="P5079" t="s">
        <v>934</v>
      </c>
      <c r="R5079" t="str">
        <f t="shared" si="160"/>
        <v>Weekday</v>
      </c>
      <c r="S5079" s="12">
        <f t="shared" si="159"/>
        <v>41870</v>
      </c>
    </row>
    <row r="5080" spans="1:19" x14ac:dyDescent="0.25">
      <c r="A5080" t="s">
        <v>593</v>
      </c>
      <c r="B5080" t="s">
        <v>723</v>
      </c>
      <c r="C5080">
        <v>20146088425</v>
      </c>
      <c r="D5080">
        <v>71</v>
      </c>
      <c r="E5080" t="s">
        <v>87</v>
      </c>
      <c r="G5080">
        <v>16</v>
      </c>
      <c r="H5080">
        <v>2014</v>
      </c>
      <c r="I5080">
        <v>8</v>
      </c>
      <c r="J5080">
        <v>15</v>
      </c>
      <c r="K5080">
        <v>14</v>
      </c>
      <c r="M5080" t="s">
        <v>932</v>
      </c>
      <c r="N5080" t="s">
        <v>933</v>
      </c>
      <c r="O5080" t="s">
        <v>934</v>
      </c>
      <c r="P5080" t="s">
        <v>934</v>
      </c>
      <c r="Q5080" t="s">
        <v>811</v>
      </c>
      <c r="R5080" t="str">
        <f t="shared" si="160"/>
        <v>Weekday</v>
      </c>
      <c r="S5080" s="12">
        <f t="shared" si="159"/>
        <v>41866</v>
      </c>
    </row>
    <row r="5081" spans="1:19" x14ac:dyDescent="0.25">
      <c r="A5081" t="s">
        <v>593</v>
      </c>
      <c r="B5081" t="s">
        <v>594</v>
      </c>
      <c r="C5081">
        <v>20146088550</v>
      </c>
      <c r="D5081">
        <v>70</v>
      </c>
      <c r="E5081" t="s">
        <v>87</v>
      </c>
      <c r="G5081">
        <v>19.36</v>
      </c>
      <c r="H5081">
        <v>2014</v>
      </c>
      <c r="I5081">
        <v>8</v>
      </c>
      <c r="J5081">
        <v>23</v>
      </c>
      <c r="K5081">
        <v>5</v>
      </c>
      <c r="M5081" t="s">
        <v>932</v>
      </c>
      <c r="N5081" t="s">
        <v>933</v>
      </c>
      <c r="O5081" t="s">
        <v>938</v>
      </c>
      <c r="P5081" t="s">
        <v>934</v>
      </c>
      <c r="Q5081" t="s">
        <v>699</v>
      </c>
      <c r="R5081" t="str">
        <f t="shared" si="160"/>
        <v>Weekend</v>
      </c>
      <c r="S5081" s="12">
        <f t="shared" si="159"/>
        <v>41874</v>
      </c>
    </row>
    <row r="5082" spans="1:19" x14ac:dyDescent="0.25">
      <c r="A5082" t="s">
        <v>593</v>
      </c>
      <c r="B5082" t="s">
        <v>723</v>
      </c>
      <c r="C5082">
        <v>20146088795</v>
      </c>
      <c r="D5082">
        <v>71</v>
      </c>
      <c r="E5082" t="s">
        <v>87</v>
      </c>
      <c r="G5082">
        <v>18.100000000000001</v>
      </c>
      <c r="H5082">
        <v>2014</v>
      </c>
      <c r="I5082">
        <v>8</v>
      </c>
      <c r="J5082">
        <v>22</v>
      </c>
      <c r="K5082">
        <v>17</v>
      </c>
      <c r="M5082" t="s">
        <v>932</v>
      </c>
      <c r="N5082" t="s">
        <v>933</v>
      </c>
      <c r="O5082" t="s">
        <v>934</v>
      </c>
      <c r="P5082" t="s">
        <v>934</v>
      </c>
      <c r="Q5082" t="s">
        <v>794</v>
      </c>
      <c r="R5082" t="str">
        <f t="shared" si="160"/>
        <v>Weekday</v>
      </c>
      <c r="S5082" s="12">
        <f t="shared" si="159"/>
        <v>41873</v>
      </c>
    </row>
    <row r="5083" spans="1:19" x14ac:dyDescent="0.25">
      <c r="A5083" t="s">
        <v>593</v>
      </c>
      <c r="B5083" t="s">
        <v>723</v>
      </c>
      <c r="C5083">
        <v>20146088871</v>
      </c>
      <c r="D5083">
        <v>71</v>
      </c>
      <c r="E5083" t="s">
        <v>87</v>
      </c>
      <c r="G5083">
        <v>16.5</v>
      </c>
      <c r="H5083">
        <v>2014</v>
      </c>
      <c r="I5083">
        <v>8</v>
      </c>
      <c r="J5083">
        <v>22</v>
      </c>
      <c r="K5083">
        <v>17</v>
      </c>
      <c r="M5083" t="s">
        <v>932</v>
      </c>
      <c r="N5083" t="s">
        <v>933</v>
      </c>
      <c r="O5083" t="s">
        <v>934</v>
      </c>
      <c r="P5083" t="s">
        <v>934</v>
      </c>
      <c r="Q5083" t="s">
        <v>808</v>
      </c>
      <c r="R5083" t="str">
        <f t="shared" si="160"/>
        <v>Weekday</v>
      </c>
      <c r="S5083" s="12">
        <f t="shared" si="159"/>
        <v>41873</v>
      </c>
    </row>
    <row r="5084" spans="1:19" x14ac:dyDescent="0.25">
      <c r="A5084" t="s">
        <v>593</v>
      </c>
      <c r="B5084" t="s">
        <v>594</v>
      </c>
      <c r="C5084">
        <v>20146088963</v>
      </c>
      <c r="D5084">
        <v>70</v>
      </c>
      <c r="E5084" t="s">
        <v>87</v>
      </c>
      <c r="G5084">
        <v>12.75</v>
      </c>
      <c r="H5084">
        <v>2014</v>
      </c>
      <c r="I5084">
        <v>8</v>
      </c>
      <c r="J5084">
        <v>15</v>
      </c>
      <c r="K5084">
        <v>10</v>
      </c>
      <c r="M5084" t="s">
        <v>932</v>
      </c>
      <c r="N5084" t="s">
        <v>933</v>
      </c>
      <c r="O5084" t="s">
        <v>934</v>
      </c>
      <c r="P5084" t="s">
        <v>934</v>
      </c>
      <c r="R5084" t="str">
        <f t="shared" si="160"/>
        <v>Weekday</v>
      </c>
      <c r="S5084" s="12">
        <f t="shared" si="159"/>
        <v>41866</v>
      </c>
    </row>
    <row r="5085" spans="1:19" x14ac:dyDescent="0.25">
      <c r="A5085" t="s">
        <v>593</v>
      </c>
      <c r="B5085" t="s">
        <v>594</v>
      </c>
      <c r="C5085">
        <v>20146088966</v>
      </c>
      <c r="D5085">
        <v>70</v>
      </c>
      <c r="E5085" t="s">
        <v>87</v>
      </c>
      <c r="G5085">
        <v>11.23</v>
      </c>
      <c r="H5085">
        <v>2014</v>
      </c>
      <c r="I5085">
        <v>8</v>
      </c>
      <c r="J5085">
        <v>20</v>
      </c>
      <c r="K5085">
        <v>9</v>
      </c>
      <c r="M5085" t="s">
        <v>932</v>
      </c>
      <c r="N5085" t="s">
        <v>933</v>
      </c>
      <c r="O5085" t="s">
        <v>934</v>
      </c>
      <c r="P5085" t="s">
        <v>934</v>
      </c>
      <c r="Q5085" t="s">
        <v>647</v>
      </c>
      <c r="R5085" t="str">
        <f t="shared" si="160"/>
        <v>Weekday</v>
      </c>
      <c r="S5085" s="12">
        <f t="shared" si="159"/>
        <v>41871</v>
      </c>
    </row>
    <row r="5086" spans="1:19" x14ac:dyDescent="0.25">
      <c r="A5086" t="s">
        <v>593</v>
      </c>
      <c r="B5086" t="s">
        <v>836</v>
      </c>
      <c r="C5086">
        <v>20146089021</v>
      </c>
      <c r="D5086">
        <v>71</v>
      </c>
      <c r="E5086" t="s">
        <v>87</v>
      </c>
      <c r="G5086">
        <v>2.44</v>
      </c>
      <c r="H5086">
        <v>2014</v>
      </c>
      <c r="I5086">
        <v>8</v>
      </c>
      <c r="J5086">
        <v>20</v>
      </c>
      <c r="K5086">
        <v>13</v>
      </c>
      <c r="M5086" t="s">
        <v>932</v>
      </c>
      <c r="N5086" t="s">
        <v>937</v>
      </c>
      <c r="O5086" t="s">
        <v>934</v>
      </c>
      <c r="P5086" t="s">
        <v>934</v>
      </c>
      <c r="Q5086" t="s">
        <v>852</v>
      </c>
      <c r="R5086" t="str">
        <f t="shared" si="160"/>
        <v>Weekday</v>
      </c>
      <c r="S5086" s="12">
        <f t="shared" si="159"/>
        <v>41871</v>
      </c>
    </row>
    <row r="5087" spans="1:19" x14ac:dyDescent="0.25">
      <c r="A5087" t="s">
        <v>593</v>
      </c>
      <c r="B5087" t="s">
        <v>594</v>
      </c>
      <c r="C5087">
        <v>20146089121</v>
      </c>
      <c r="D5087">
        <v>70</v>
      </c>
      <c r="E5087" t="s">
        <v>62</v>
      </c>
      <c r="G5087">
        <v>13.93</v>
      </c>
      <c r="H5087">
        <v>2014</v>
      </c>
      <c r="I5087">
        <v>4</v>
      </c>
      <c r="J5087">
        <v>15</v>
      </c>
      <c r="K5087">
        <v>16</v>
      </c>
      <c r="M5087" t="s">
        <v>932</v>
      </c>
      <c r="N5087" t="s">
        <v>936</v>
      </c>
      <c r="O5087" t="s">
        <v>934</v>
      </c>
      <c r="P5087" t="s">
        <v>934</v>
      </c>
      <c r="R5087" t="str">
        <f t="shared" si="160"/>
        <v>Weekday</v>
      </c>
      <c r="S5087" s="12">
        <f t="shared" si="159"/>
        <v>41744</v>
      </c>
    </row>
    <row r="5088" spans="1:19" x14ac:dyDescent="0.25">
      <c r="A5088" t="s">
        <v>593</v>
      </c>
      <c r="B5088" t="s">
        <v>594</v>
      </c>
      <c r="C5088">
        <v>20146089326</v>
      </c>
      <c r="D5088">
        <v>70</v>
      </c>
      <c r="E5088" t="s">
        <v>62</v>
      </c>
      <c r="G5088">
        <v>12.75</v>
      </c>
      <c r="H5088">
        <v>2014</v>
      </c>
      <c r="I5088">
        <v>8</v>
      </c>
      <c r="J5088">
        <v>26</v>
      </c>
      <c r="K5088">
        <v>7</v>
      </c>
      <c r="M5088" t="s">
        <v>932</v>
      </c>
      <c r="N5088" t="s">
        <v>937</v>
      </c>
      <c r="O5088" t="s">
        <v>934</v>
      </c>
      <c r="P5088" t="s">
        <v>934</v>
      </c>
      <c r="R5088" t="str">
        <f t="shared" si="160"/>
        <v>Weekday</v>
      </c>
      <c r="S5088" s="12">
        <f t="shared" si="159"/>
        <v>41877</v>
      </c>
    </row>
    <row r="5089" spans="1:19" x14ac:dyDescent="0.25">
      <c r="A5089" t="s">
        <v>593</v>
      </c>
      <c r="B5089" t="s">
        <v>594</v>
      </c>
      <c r="C5089">
        <v>20146089327</v>
      </c>
      <c r="D5089">
        <v>70</v>
      </c>
      <c r="E5089" t="s">
        <v>87</v>
      </c>
      <c r="G5089">
        <v>16.260000000000002</v>
      </c>
      <c r="H5089">
        <v>2014</v>
      </c>
      <c r="I5089">
        <v>8</v>
      </c>
      <c r="J5089">
        <v>26</v>
      </c>
      <c r="K5089">
        <v>8</v>
      </c>
      <c r="M5089" t="s">
        <v>932</v>
      </c>
      <c r="N5089" t="s">
        <v>933</v>
      </c>
      <c r="O5089" t="s">
        <v>934</v>
      </c>
      <c r="P5089" t="s">
        <v>934</v>
      </c>
      <c r="R5089" t="str">
        <f t="shared" si="160"/>
        <v>Weekday</v>
      </c>
      <c r="S5089" s="12">
        <f t="shared" si="159"/>
        <v>41877</v>
      </c>
    </row>
    <row r="5090" spans="1:19" x14ac:dyDescent="0.25">
      <c r="A5090" t="s">
        <v>593</v>
      </c>
      <c r="B5090" t="s">
        <v>594</v>
      </c>
      <c r="C5090">
        <v>20146089329</v>
      </c>
      <c r="D5090">
        <v>70</v>
      </c>
      <c r="E5090" t="s">
        <v>87</v>
      </c>
      <c r="G5090">
        <v>19.309999999999999</v>
      </c>
      <c r="H5090">
        <v>2014</v>
      </c>
      <c r="I5090">
        <v>8</v>
      </c>
      <c r="J5090">
        <v>26</v>
      </c>
      <c r="K5090">
        <v>7</v>
      </c>
      <c r="M5090" t="s">
        <v>932</v>
      </c>
      <c r="N5090" t="s">
        <v>933</v>
      </c>
      <c r="O5090" t="s">
        <v>934</v>
      </c>
      <c r="P5090" t="s">
        <v>934</v>
      </c>
      <c r="Q5090" t="s">
        <v>699</v>
      </c>
      <c r="R5090" t="str">
        <f t="shared" si="160"/>
        <v>Weekday</v>
      </c>
      <c r="S5090" s="12">
        <f t="shared" si="159"/>
        <v>41877</v>
      </c>
    </row>
    <row r="5091" spans="1:19" x14ac:dyDescent="0.25">
      <c r="A5091" t="s">
        <v>593</v>
      </c>
      <c r="B5091" t="s">
        <v>594</v>
      </c>
      <c r="C5091">
        <v>20146089334</v>
      </c>
      <c r="D5091">
        <v>70</v>
      </c>
      <c r="E5091" t="s">
        <v>87</v>
      </c>
      <c r="G5091">
        <v>15.27</v>
      </c>
      <c r="H5091">
        <v>2014</v>
      </c>
      <c r="I5091">
        <v>8</v>
      </c>
      <c r="J5091">
        <v>26</v>
      </c>
      <c r="K5091">
        <v>7</v>
      </c>
      <c r="M5091" t="s">
        <v>932</v>
      </c>
      <c r="N5091" t="s">
        <v>933</v>
      </c>
      <c r="O5091" t="s">
        <v>938</v>
      </c>
      <c r="P5091" t="s">
        <v>934</v>
      </c>
      <c r="R5091" t="str">
        <f t="shared" si="160"/>
        <v>Weekday</v>
      </c>
      <c r="S5091" s="12">
        <f t="shared" si="159"/>
        <v>41877</v>
      </c>
    </row>
    <row r="5092" spans="1:19" x14ac:dyDescent="0.25">
      <c r="A5092" t="s">
        <v>593</v>
      </c>
      <c r="B5092" t="s">
        <v>594</v>
      </c>
      <c r="C5092">
        <v>20146089345</v>
      </c>
      <c r="D5092">
        <v>70</v>
      </c>
      <c r="E5092" t="s">
        <v>62</v>
      </c>
      <c r="G5092">
        <v>17.190000000000001</v>
      </c>
      <c r="H5092">
        <v>2014</v>
      </c>
      <c r="I5092">
        <v>8</v>
      </c>
      <c r="J5092">
        <v>25</v>
      </c>
      <c r="K5092">
        <v>17</v>
      </c>
      <c r="M5092" t="s">
        <v>932</v>
      </c>
      <c r="N5092" t="s">
        <v>933</v>
      </c>
      <c r="O5092" t="s">
        <v>934</v>
      </c>
      <c r="P5092" t="s">
        <v>934</v>
      </c>
      <c r="Q5092" t="s">
        <v>669</v>
      </c>
      <c r="R5092" t="str">
        <f t="shared" si="160"/>
        <v>Weekday</v>
      </c>
      <c r="S5092" s="12">
        <f t="shared" si="159"/>
        <v>41876</v>
      </c>
    </row>
    <row r="5093" spans="1:19" x14ac:dyDescent="0.25">
      <c r="A5093" t="s">
        <v>593</v>
      </c>
      <c r="B5093" t="s">
        <v>594</v>
      </c>
      <c r="C5093">
        <v>20146089439</v>
      </c>
      <c r="D5093">
        <v>70</v>
      </c>
      <c r="E5093" t="s">
        <v>62</v>
      </c>
      <c r="G5093">
        <v>13.18</v>
      </c>
      <c r="H5093">
        <v>2014</v>
      </c>
      <c r="I5093">
        <v>8</v>
      </c>
      <c r="J5093">
        <v>25</v>
      </c>
      <c r="K5093">
        <v>7</v>
      </c>
      <c r="M5093" t="s">
        <v>932</v>
      </c>
      <c r="N5093" t="s">
        <v>933</v>
      </c>
      <c r="O5093" t="s">
        <v>934</v>
      </c>
      <c r="P5093" t="s">
        <v>934</v>
      </c>
      <c r="R5093" t="str">
        <f t="shared" si="160"/>
        <v>Weekday</v>
      </c>
      <c r="S5093" s="12">
        <f t="shared" si="159"/>
        <v>41876</v>
      </c>
    </row>
    <row r="5094" spans="1:19" x14ac:dyDescent="0.25">
      <c r="A5094" t="s">
        <v>593</v>
      </c>
      <c r="B5094" t="s">
        <v>836</v>
      </c>
      <c r="C5094">
        <v>20146089628</v>
      </c>
      <c r="D5094">
        <v>71</v>
      </c>
      <c r="E5094" t="s">
        <v>87</v>
      </c>
      <c r="G5094">
        <v>1.47</v>
      </c>
      <c r="H5094">
        <v>2014</v>
      </c>
      <c r="I5094">
        <v>8</v>
      </c>
      <c r="J5094">
        <v>25</v>
      </c>
      <c r="K5094">
        <v>8</v>
      </c>
      <c r="M5094" t="s">
        <v>935</v>
      </c>
      <c r="N5094" t="s">
        <v>933</v>
      </c>
      <c r="O5094" t="s">
        <v>934</v>
      </c>
      <c r="P5094" t="s">
        <v>934</v>
      </c>
      <c r="Q5094" t="s">
        <v>853</v>
      </c>
      <c r="R5094" t="str">
        <f t="shared" si="160"/>
        <v>Weekday</v>
      </c>
      <c r="S5094" s="12">
        <f t="shared" si="159"/>
        <v>41876</v>
      </c>
    </row>
    <row r="5095" spans="1:19" x14ac:dyDescent="0.25">
      <c r="A5095" t="s">
        <v>593</v>
      </c>
      <c r="B5095" t="s">
        <v>723</v>
      </c>
      <c r="C5095">
        <v>20146089661</v>
      </c>
      <c r="D5095">
        <v>71</v>
      </c>
      <c r="E5095" t="s">
        <v>62</v>
      </c>
      <c r="G5095">
        <v>14.93</v>
      </c>
      <c r="H5095">
        <v>2014</v>
      </c>
      <c r="I5095">
        <v>8</v>
      </c>
      <c r="J5095">
        <v>26</v>
      </c>
      <c r="K5095">
        <v>14</v>
      </c>
      <c r="M5095" t="s">
        <v>935</v>
      </c>
      <c r="N5095" t="s">
        <v>933</v>
      </c>
      <c r="O5095" t="s">
        <v>934</v>
      </c>
      <c r="P5095" t="s">
        <v>934</v>
      </c>
      <c r="Q5095" t="s">
        <v>759</v>
      </c>
      <c r="R5095" t="str">
        <f t="shared" si="160"/>
        <v>Weekday</v>
      </c>
      <c r="S5095" s="12">
        <f t="shared" si="159"/>
        <v>41877</v>
      </c>
    </row>
    <row r="5096" spans="1:19" x14ac:dyDescent="0.25">
      <c r="A5096" t="s">
        <v>593</v>
      </c>
      <c r="B5096" t="s">
        <v>594</v>
      </c>
      <c r="C5096">
        <v>20146089810</v>
      </c>
      <c r="D5096">
        <v>70</v>
      </c>
      <c r="E5096" t="s">
        <v>62</v>
      </c>
      <c r="G5096">
        <v>13.19</v>
      </c>
      <c r="H5096">
        <v>2014</v>
      </c>
      <c r="I5096">
        <v>8</v>
      </c>
      <c r="J5096">
        <v>26</v>
      </c>
      <c r="K5096">
        <v>16</v>
      </c>
      <c r="M5096" t="s">
        <v>932</v>
      </c>
      <c r="N5096" t="s">
        <v>936</v>
      </c>
      <c r="O5096" t="s">
        <v>934</v>
      </c>
      <c r="P5096" t="s">
        <v>934</v>
      </c>
      <c r="R5096" t="str">
        <f t="shared" si="160"/>
        <v>Weekday</v>
      </c>
      <c r="S5096" s="12">
        <f t="shared" si="159"/>
        <v>41877</v>
      </c>
    </row>
    <row r="5097" spans="1:19" x14ac:dyDescent="0.25">
      <c r="A5097" t="s">
        <v>593</v>
      </c>
      <c r="B5097" t="s">
        <v>594</v>
      </c>
      <c r="C5097">
        <v>20146089973</v>
      </c>
      <c r="D5097">
        <v>70</v>
      </c>
      <c r="E5097" t="s">
        <v>87</v>
      </c>
      <c r="G5097">
        <v>12.07</v>
      </c>
      <c r="H5097">
        <v>2014</v>
      </c>
      <c r="I5097">
        <v>8</v>
      </c>
      <c r="J5097">
        <v>27</v>
      </c>
      <c r="K5097">
        <v>17</v>
      </c>
      <c r="M5097" t="s">
        <v>932</v>
      </c>
      <c r="N5097" t="s">
        <v>933</v>
      </c>
      <c r="O5097" t="s">
        <v>934</v>
      </c>
      <c r="P5097" t="s">
        <v>934</v>
      </c>
      <c r="Q5097" t="s">
        <v>639</v>
      </c>
      <c r="R5097" t="str">
        <f t="shared" si="160"/>
        <v>Weekday</v>
      </c>
      <c r="S5097" s="12">
        <f t="shared" si="159"/>
        <v>41878</v>
      </c>
    </row>
    <row r="5098" spans="1:19" x14ac:dyDescent="0.25">
      <c r="A5098" t="s">
        <v>593</v>
      </c>
      <c r="B5098" t="s">
        <v>594</v>
      </c>
      <c r="C5098">
        <v>20146089995</v>
      </c>
      <c r="D5098">
        <v>70</v>
      </c>
      <c r="E5098" t="s">
        <v>62</v>
      </c>
      <c r="G5098">
        <v>11.96</v>
      </c>
      <c r="H5098">
        <v>2014</v>
      </c>
      <c r="I5098">
        <v>8</v>
      </c>
      <c r="J5098">
        <v>27</v>
      </c>
      <c r="K5098">
        <v>17</v>
      </c>
      <c r="M5098" t="s">
        <v>932</v>
      </c>
      <c r="N5098" t="s">
        <v>937</v>
      </c>
      <c r="O5098" t="s">
        <v>934</v>
      </c>
      <c r="P5098" t="s">
        <v>934</v>
      </c>
      <c r="Q5098" t="s">
        <v>633</v>
      </c>
      <c r="R5098" t="str">
        <f t="shared" si="160"/>
        <v>Weekday</v>
      </c>
      <c r="S5098" s="12">
        <f t="shared" si="159"/>
        <v>41878</v>
      </c>
    </row>
    <row r="5099" spans="1:19" x14ac:dyDescent="0.25">
      <c r="A5099" t="s">
        <v>593</v>
      </c>
      <c r="B5099" t="s">
        <v>594</v>
      </c>
      <c r="C5099">
        <v>20146089999</v>
      </c>
      <c r="D5099">
        <v>70</v>
      </c>
      <c r="E5099" t="s">
        <v>87</v>
      </c>
      <c r="G5099">
        <v>13.1</v>
      </c>
      <c r="H5099">
        <v>2014</v>
      </c>
      <c r="I5099">
        <v>8</v>
      </c>
      <c r="J5099">
        <v>27</v>
      </c>
      <c r="K5099">
        <v>17</v>
      </c>
      <c r="M5099" t="s">
        <v>932</v>
      </c>
      <c r="N5099" t="s">
        <v>933</v>
      </c>
      <c r="O5099" t="s">
        <v>934</v>
      </c>
      <c r="P5099" t="s">
        <v>934</v>
      </c>
      <c r="R5099" t="str">
        <f t="shared" si="160"/>
        <v>Weekday</v>
      </c>
      <c r="S5099" s="12">
        <f t="shared" si="159"/>
        <v>41878</v>
      </c>
    </row>
    <row r="5100" spans="1:19" x14ac:dyDescent="0.25">
      <c r="A5100" t="s">
        <v>593</v>
      </c>
      <c r="B5100" t="s">
        <v>594</v>
      </c>
      <c r="C5100">
        <v>20146090163</v>
      </c>
      <c r="D5100">
        <v>70</v>
      </c>
      <c r="E5100" t="s">
        <v>87</v>
      </c>
      <c r="G5100">
        <v>13.09</v>
      </c>
      <c r="H5100">
        <v>2014</v>
      </c>
      <c r="I5100">
        <v>8</v>
      </c>
      <c r="J5100">
        <v>26</v>
      </c>
      <c r="K5100">
        <v>9</v>
      </c>
      <c r="M5100" t="s">
        <v>932</v>
      </c>
      <c r="N5100" t="s">
        <v>933</v>
      </c>
      <c r="O5100" t="s">
        <v>934</v>
      </c>
      <c r="P5100" t="s">
        <v>934</v>
      </c>
      <c r="R5100" t="str">
        <f t="shared" si="160"/>
        <v>Weekday</v>
      </c>
      <c r="S5100" s="12">
        <f t="shared" si="159"/>
        <v>41877</v>
      </c>
    </row>
    <row r="5101" spans="1:19" x14ac:dyDescent="0.25">
      <c r="A5101" t="s">
        <v>593</v>
      </c>
      <c r="B5101" t="s">
        <v>723</v>
      </c>
      <c r="C5101">
        <v>20146090218</v>
      </c>
      <c r="D5101">
        <v>71</v>
      </c>
      <c r="E5101" t="s">
        <v>87</v>
      </c>
      <c r="G5101">
        <v>15.3</v>
      </c>
      <c r="H5101">
        <v>2014</v>
      </c>
      <c r="I5101">
        <v>8</v>
      </c>
      <c r="J5101">
        <v>20</v>
      </c>
      <c r="K5101">
        <v>9</v>
      </c>
      <c r="M5101" t="s">
        <v>932</v>
      </c>
      <c r="N5101" t="s">
        <v>933</v>
      </c>
      <c r="O5101" t="s">
        <v>938</v>
      </c>
      <c r="P5101" t="s">
        <v>934</v>
      </c>
      <c r="Q5101" t="s">
        <v>946</v>
      </c>
      <c r="R5101" t="str">
        <f t="shared" si="160"/>
        <v>Weekday</v>
      </c>
      <c r="S5101" s="12">
        <f t="shared" si="159"/>
        <v>41871</v>
      </c>
    </row>
    <row r="5102" spans="1:19" x14ac:dyDescent="0.25">
      <c r="A5102" t="s">
        <v>593</v>
      </c>
      <c r="B5102" t="s">
        <v>594</v>
      </c>
      <c r="C5102">
        <v>20146090239</v>
      </c>
      <c r="D5102">
        <v>70</v>
      </c>
      <c r="E5102" t="s">
        <v>62</v>
      </c>
      <c r="G5102">
        <v>7.98</v>
      </c>
      <c r="H5102">
        <v>2014</v>
      </c>
      <c r="I5102">
        <v>8</v>
      </c>
      <c r="J5102">
        <v>27</v>
      </c>
      <c r="K5102">
        <v>7</v>
      </c>
      <c r="M5102" t="s">
        <v>932</v>
      </c>
      <c r="N5102" t="s">
        <v>937</v>
      </c>
      <c r="O5102" t="s">
        <v>934</v>
      </c>
      <c r="P5102" t="s">
        <v>934</v>
      </c>
      <c r="R5102" t="str">
        <f t="shared" si="160"/>
        <v>Weekday</v>
      </c>
      <c r="S5102" s="12">
        <f t="shared" si="159"/>
        <v>41878</v>
      </c>
    </row>
    <row r="5103" spans="1:19" x14ac:dyDescent="0.25">
      <c r="A5103" t="s">
        <v>593</v>
      </c>
      <c r="B5103" t="s">
        <v>594</v>
      </c>
      <c r="C5103">
        <v>20146090320</v>
      </c>
      <c r="D5103">
        <v>70</v>
      </c>
      <c r="E5103" t="s">
        <v>940</v>
      </c>
      <c r="G5103">
        <v>16.37</v>
      </c>
      <c r="H5103">
        <v>2014</v>
      </c>
      <c r="I5103">
        <v>8</v>
      </c>
      <c r="J5103">
        <v>25</v>
      </c>
      <c r="K5103">
        <v>15</v>
      </c>
      <c r="M5103" t="s">
        <v>932</v>
      </c>
      <c r="N5103" t="s">
        <v>933</v>
      </c>
      <c r="O5103" t="s">
        <v>934</v>
      </c>
      <c r="P5103" t="s">
        <v>934</v>
      </c>
      <c r="R5103" t="str">
        <f t="shared" si="160"/>
        <v>Weekday</v>
      </c>
      <c r="S5103" s="12">
        <f t="shared" si="159"/>
        <v>41876</v>
      </c>
    </row>
    <row r="5104" spans="1:19" x14ac:dyDescent="0.25">
      <c r="A5104" t="s">
        <v>593</v>
      </c>
      <c r="B5104" t="s">
        <v>594</v>
      </c>
      <c r="C5104">
        <v>20146090327</v>
      </c>
      <c r="D5104">
        <v>70</v>
      </c>
      <c r="E5104" t="s">
        <v>62</v>
      </c>
      <c r="G5104">
        <v>13.08</v>
      </c>
      <c r="H5104">
        <v>2014</v>
      </c>
      <c r="I5104">
        <v>8</v>
      </c>
      <c r="J5104">
        <v>27</v>
      </c>
      <c r="K5104">
        <v>15</v>
      </c>
      <c r="M5104" t="s">
        <v>932</v>
      </c>
      <c r="N5104" t="s">
        <v>933</v>
      </c>
      <c r="O5104" t="s">
        <v>934</v>
      </c>
      <c r="P5104" t="s">
        <v>934</v>
      </c>
      <c r="R5104" t="str">
        <f t="shared" si="160"/>
        <v>Weekday</v>
      </c>
      <c r="S5104" s="12">
        <f t="shared" si="159"/>
        <v>41878</v>
      </c>
    </row>
    <row r="5105" spans="1:19" x14ac:dyDescent="0.25">
      <c r="A5105" t="s">
        <v>593</v>
      </c>
      <c r="B5105" t="s">
        <v>594</v>
      </c>
      <c r="C5105">
        <v>20146090328</v>
      </c>
      <c r="D5105">
        <v>70</v>
      </c>
      <c r="E5105" t="s">
        <v>62</v>
      </c>
      <c r="G5105">
        <v>9.89</v>
      </c>
      <c r="H5105">
        <v>2014</v>
      </c>
      <c r="I5105">
        <v>8</v>
      </c>
      <c r="J5105">
        <v>28</v>
      </c>
      <c r="K5105">
        <v>14</v>
      </c>
      <c r="M5105" t="s">
        <v>932</v>
      </c>
      <c r="N5105" t="s">
        <v>936</v>
      </c>
      <c r="O5105" t="s">
        <v>934</v>
      </c>
      <c r="P5105" t="s">
        <v>934</v>
      </c>
      <c r="R5105" t="str">
        <f t="shared" si="160"/>
        <v>Weekday</v>
      </c>
      <c r="S5105" s="12">
        <f t="shared" si="159"/>
        <v>41879</v>
      </c>
    </row>
    <row r="5106" spans="1:19" x14ac:dyDescent="0.25">
      <c r="A5106" t="s">
        <v>593</v>
      </c>
      <c r="B5106" t="s">
        <v>594</v>
      </c>
      <c r="C5106">
        <v>20146090380</v>
      </c>
      <c r="D5106">
        <v>70</v>
      </c>
      <c r="E5106" t="s">
        <v>87</v>
      </c>
      <c r="G5106">
        <v>13.19</v>
      </c>
      <c r="H5106">
        <v>2014</v>
      </c>
      <c r="I5106">
        <v>8</v>
      </c>
      <c r="J5106">
        <v>28</v>
      </c>
      <c r="K5106">
        <v>17</v>
      </c>
      <c r="M5106" t="s">
        <v>932</v>
      </c>
      <c r="N5106" t="s">
        <v>933</v>
      </c>
      <c r="O5106" t="s">
        <v>934</v>
      </c>
      <c r="P5106" t="s">
        <v>934</v>
      </c>
      <c r="R5106" t="str">
        <f t="shared" si="160"/>
        <v>Weekday</v>
      </c>
      <c r="S5106" s="12">
        <f t="shared" si="159"/>
        <v>41879</v>
      </c>
    </row>
    <row r="5107" spans="1:19" x14ac:dyDescent="0.25">
      <c r="A5107" t="s">
        <v>593</v>
      </c>
      <c r="B5107" t="s">
        <v>723</v>
      </c>
      <c r="C5107">
        <v>20146090420</v>
      </c>
      <c r="D5107">
        <v>71</v>
      </c>
      <c r="E5107" t="s">
        <v>62</v>
      </c>
      <c r="G5107">
        <v>18.02</v>
      </c>
      <c r="H5107">
        <v>2014</v>
      </c>
      <c r="I5107">
        <v>8</v>
      </c>
      <c r="J5107">
        <v>27</v>
      </c>
      <c r="K5107">
        <v>17</v>
      </c>
      <c r="M5107" t="s">
        <v>932</v>
      </c>
      <c r="N5107" t="s">
        <v>933</v>
      </c>
      <c r="O5107" t="s">
        <v>934</v>
      </c>
      <c r="P5107" t="s">
        <v>934</v>
      </c>
      <c r="Q5107" t="s">
        <v>781</v>
      </c>
      <c r="R5107" t="str">
        <f t="shared" si="160"/>
        <v>Weekday</v>
      </c>
      <c r="S5107" s="12">
        <f t="shared" si="159"/>
        <v>41878</v>
      </c>
    </row>
    <row r="5108" spans="1:19" x14ac:dyDescent="0.25">
      <c r="A5108" t="s">
        <v>593</v>
      </c>
      <c r="B5108" t="s">
        <v>594</v>
      </c>
      <c r="C5108">
        <v>20146090496</v>
      </c>
      <c r="D5108">
        <v>70</v>
      </c>
      <c r="E5108" t="s">
        <v>87</v>
      </c>
      <c r="G5108">
        <v>19.309999999999999</v>
      </c>
      <c r="H5108">
        <v>2014</v>
      </c>
      <c r="I5108">
        <v>8</v>
      </c>
      <c r="J5108">
        <v>23</v>
      </c>
      <c r="K5108">
        <v>9</v>
      </c>
      <c r="M5108" t="s">
        <v>932</v>
      </c>
      <c r="N5108" t="s">
        <v>936</v>
      </c>
      <c r="O5108" t="s">
        <v>938</v>
      </c>
      <c r="P5108" t="s">
        <v>934</v>
      </c>
      <c r="Q5108" t="s">
        <v>699</v>
      </c>
      <c r="R5108" t="str">
        <f t="shared" si="160"/>
        <v>Weekend</v>
      </c>
      <c r="S5108" s="12">
        <f t="shared" si="159"/>
        <v>41874</v>
      </c>
    </row>
    <row r="5109" spans="1:19" x14ac:dyDescent="0.25">
      <c r="A5109" t="s">
        <v>593</v>
      </c>
      <c r="B5109" t="s">
        <v>594</v>
      </c>
      <c r="C5109">
        <v>20146090571</v>
      </c>
      <c r="D5109">
        <v>70</v>
      </c>
      <c r="E5109" t="s">
        <v>62</v>
      </c>
      <c r="G5109">
        <v>16.97</v>
      </c>
      <c r="H5109">
        <v>2014</v>
      </c>
      <c r="I5109">
        <v>8</v>
      </c>
      <c r="J5109">
        <v>28</v>
      </c>
      <c r="K5109">
        <v>16</v>
      </c>
      <c r="M5109" t="s">
        <v>932</v>
      </c>
      <c r="N5109" t="s">
        <v>933</v>
      </c>
      <c r="O5109" t="s">
        <v>934</v>
      </c>
      <c r="P5109" t="s">
        <v>934</v>
      </c>
      <c r="Q5109" t="s">
        <v>665</v>
      </c>
      <c r="R5109" t="str">
        <f t="shared" si="160"/>
        <v>Weekday</v>
      </c>
      <c r="S5109" s="12">
        <f t="shared" si="159"/>
        <v>41879</v>
      </c>
    </row>
    <row r="5110" spans="1:19" x14ac:dyDescent="0.25">
      <c r="A5110" t="s">
        <v>593</v>
      </c>
      <c r="B5110" t="s">
        <v>594</v>
      </c>
      <c r="C5110">
        <v>20146090638</v>
      </c>
      <c r="D5110">
        <v>70</v>
      </c>
      <c r="E5110" t="s">
        <v>62</v>
      </c>
      <c r="G5110">
        <v>13.07</v>
      </c>
      <c r="H5110">
        <v>2014</v>
      </c>
      <c r="I5110">
        <v>8</v>
      </c>
      <c r="J5110">
        <v>29</v>
      </c>
      <c r="K5110">
        <v>15</v>
      </c>
      <c r="M5110" t="s">
        <v>932</v>
      </c>
      <c r="N5110" t="s">
        <v>933</v>
      </c>
      <c r="O5110" t="s">
        <v>934</v>
      </c>
      <c r="P5110" t="s">
        <v>938</v>
      </c>
      <c r="R5110" t="str">
        <f t="shared" si="160"/>
        <v>Weekday</v>
      </c>
      <c r="S5110" s="12">
        <f t="shared" si="159"/>
        <v>41880</v>
      </c>
    </row>
    <row r="5111" spans="1:19" x14ac:dyDescent="0.25">
      <c r="A5111" t="s">
        <v>593</v>
      </c>
      <c r="B5111" t="s">
        <v>594</v>
      </c>
      <c r="C5111">
        <v>20146090639</v>
      </c>
      <c r="D5111">
        <v>70</v>
      </c>
      <c r="E5111" t="s">
        <v>62</v>
      </c>
      <c r="G5111">
        <v>13.07</v>
      </c>
      <c r="H5111">
        <v>2014</v>
      </c>
      <c r="I5111">
        <v>8</v>
      </c>
      <c r="J5111">
        <v>29</v>
      </c>
      <c r="K5111">
        <v>16</v>
      </c>
      <c r="M5111" t="s">
        <v>932</v>
      </c>
      <c r="N5111" t="s">
        <v>933</v>
      </c>
      <c r="O5111" t="s">
        <v>934</v>
      </c>
      <c r="P5111" t="s">
        <v>934</v>
      </c>
      <c r="R5111" t="str">
        <f t="shared" si="160"/>
        <v>Weekday</v>
      </c>
      <c r="S5111" s="12">
        <f t="shared" si="159"/>
        <v>41880</v>
      </c>
    </row>
    <row r="5112" spans="1:19" x14ac:dyDescent="0.25">
      <c r="A5112" t="s">
        <v>593</v>
      </c>
      <c r="B5112" t="s">
        <v>594</v>
      </c>
      <c r="C5112">
        <v>20146090640</v>
      </c>
      <c r="D5112">
        <v>70</v>
      </c>
      <c r="E5112" t="s">
        <v>87</v>
      </c>
      <c r="G5112">
        <v>13.19</v>
      </c>
      <c r="H5112">
        <v>2014</v>
      </c>
      <c r="I5112">
        <v>8</v>
      </c>
      <c r="J5112">
        <v>29</v>
      </c>
      <c r="K5112">
        <v>16</v>
      </c>
      <c r="M5112" t="s">
        <v>932</v>
      </c>
      <c r="N5112" t="s">
        <v>933</v>
      </c>
      <c r="O5112" t="s">
        <v>934</v>
      </c>
      <c r="P5112" t="s">
        <v>934</v>
      </c>
      <c r="R5112" t="str">
        <f t="shared" si="160"/>
        <v>Weekday</v>
      </c>
      <c r="S5112" s="12">
        <f t="shared" si="159"/>
        <v>41880</v>
      </c>
    </row>
    <row r="5113" spans="1:19" x14ac:dyDescent="0.25">
      <c r="A5113" t="s">
        <v>593</v>
      </c>
      <c r="B5113" t="s">
        <v>594</v>
      </c>
      <c r="C5113">
        <v>20146090641</v>
      </c>
      <c r="D5113">
        <v>70</v>
      </c>
      <c r="E5113" t="s">
        <v>62</v>
      </c>
      <c r="G5113">
        <v>13.19</v>
      </c>
      <c r="H5113">
        <v>2014</v>
      </c>
      <c r="I5113">
        <v>8</v>
      </c>
      <c r="J5113">
        <v>29</v>
      </c>
      <c r="K5113">
        <v>18</v>
      </c>
      <c r="M5113" t="s">
        <v>932</v>
      </c>
      <c r="N5113" t="s">
        <v>933</v>
      </c>
      <c r="O5113" t="s">
        <v>934</v>
      </c>
      <c r="P5113" t="s">
        <v>934</v>
      </c>
      <c r="R5113" t="str">
        <f t="shared" si="160"/>
        <v>Weekday</v>
      </c>
      <c r="S5113" s="12">
        <f t="shared" si="159"/>
        <v>41880</v>
      </c>
    </row>
    <row r="5114" spans="1:19" x14ac:dyDescent="0.25">
      <c r="A5114" t="s">
        <v>593</v>
      </c>
      <c r="B5114" t="s">
        <v>594</v>
      </c>
      <c r="C5114">
        <v>20146090642</v>
      </c>
      <c r="D5114">
        <v>70</v>
      </c>
      <c r="E5114" t="s">
        <v>62</v>
      </c>
      <c r="G5114">
        <v>9.89</v>
      </c>
      <c r="H5114">
        <v>2014</v>
      </c>
      <c r="I5114">
        <v>8</v>
      </c>
      <c r="J5114">
        <v>29</v>
      </c>
      <c r="K5114">
        <v>18</v>
      </c>
      <c r="M5114" t="s">
        <v>932</v>
      </c>
      <c r="N5114" t="s">
        <v>933</v>
      </c>
      <c r="O5114" t="s">
        <v>934</v>
      </c>
      <c r="P5114" t="s">
        <v>934</v>
      </c>
      <c r="R5114" t="str">
        <f t="shared" si="160"/>
        <v>Weekday</v>
      </c>
      <c r="S5114" s="12">
        <f t="shared" si="159"/>
        <v>41880</v>
      </c>
    </row>
    <row r="5115" spans="1:19" x14ac:dyDescent="0.25">
      <c r="A5115" t="s">
        <v>593</v>
      </c>
      <c r="B5115" t="s">
        <v>594</v>
      </c>
      <c r="C5115">
        <v>20146090774</v>
      </c>
      <c r="D5115">
        <v>70</v>
      </c>
      <c r="E5115" t="s">
        <v>62</v>
      </c>
      <c r="G5115">
        <v>13.86</v>
      </c>
      <c r="H5115">
        <v>2014</v>
      </c>
      <c r="I5115">
        <v>8</v>
      </c>
      <c r="J5115">
        <v>30</v>
      </c>
      <c r="K5115">
        <v>19</v>
      </c>
      <c r="M5115" t="s">
        <v>932</v>
      </c>
      <c r="N5115" t="s">
        <v>933</v>
      </c>
      <c r="O5115" t="s">
        <v>934</v>
      </c>
      <c r="P5115" t="s">
        <v>934</v>
      </c>
      <c r="R5115" t="str">
        <f t="shared" si="160"/>
        <v>Weekend</v>
      </c>
      <c r="S5115" s="12">
        <f t="shared" si="159"/>
        <v>41881</v>
      </c>
    </row>
    <row r="5116" spans="1:19" x14ac:dyDescent="0.25">
      <c r="A5116" t="s">
        <v>593</v>
      </c>
      <c r="B5116" t="s">
        <v>594</v>
      </c>
      <c r="C5116">
        <v>20146090785</v>
      </c>
      <c r="D5116">
        <v>70</v>
      </c>
      <c r="E5116" t="s">
        <v>87</v>
      </c>
      <c r="G5116">
        <v>18.190000000000001</v>
      </c>
      <c r="H5116">
        <v>2014</v>
      </c>
      <c r="I5116">
        <v>8</v>
      </c>
      <c r="J5116">
        <v>22</v>
      </c>
      <c r="K5116">
        <v>23</v>
      </c>
      <c r="M5116" t="s">
        <v>932</v>
      </c>
      <c r="N5116" t="s">
        <v>937</v>
      </c>
      <c r="O5116" t="s">
        <v>934</v>
      </c>
      <c r="P5116" t="s">
        <v>934</v>
      </c>
      <c r="Q5116" t="s">
        <v>711</v>
      </c>
      <c r="R5116" t="str">
        <f t="shared" si="160"/>
        <v>Weekday</v>
      </c>
      <c r="S5116" s="12">
        <f t="shared" si="159"/>
        <v>41873</v>
      </c>
    </row>
    <row r="5117" spans="1:19" x14ac:dyDescent="0.25">
      <c r="A5117" t="s">
        <v>593</v>
      </c>
      <c r="B5117" t="s">
        <v>594</v>
      </c>
      <c r="C5117">
        <v>20146090922</v>
      </c>
      <c r="D5117">
        <v>70</v>
      </c>
      <c r="E5117" t="s">
        <v>940</v>
      </c>
      <c r="G5117">
        <v>19.64</v>
      </c>
      <c r="H5117">
        <v>2014</v>
      </c>
      <c r="I5117">
        <v>8</v>
      </c>
      <c r="J5117">
        <v>27</v>
      </c>
      <c r="K5117">
        <v>8</v>
      </c>
      <c r="M5117" t="s">
        <v>932</v>
      </c>
      <c r="N5117" t="s">
        <v>933</v>
      </c>
      <c r="O5117" t="s">
        <v>934</v>
      </c>
      <c r="P5117" t="s">
        <v>934</v>
      </c>
      <c r="R5117" t="str">
        <f t="shared" si="160"/>
        <v>Weekday</v>
      </c>
      <c r="S5117" s="12">
        <f t="shared" si="159"/>
        <v>41878</v>
      </c>
    </row>
    <row r="5118" spans="1:19" x14ac:dyDescent="0.25">
      <c r="A5118" t="s">
        <v>593</v>
      </c>
      <c r="B5118" t="s">
        <v>723</v>
      </c>
      <c r="C5118">
        <v>20146091267</v>
      </c>
      <c r="D5118">
        <v>275</v>
      </c>
      <c r="E5118" t="s">
        <v>87</v>
      </c>
      <c r="G5118">
        <v>31.39</v>
      </c>
      <c r="H5118">
        <v>2014</v>
      </c>
      <c r="I5118">
        <v>8</v>
      </c>
      <c r="J5118">
        <v>31</v>
      </c>
      <c r="K5118">
        <v>8</v>
      </c>
      <c r="M5118" t="s">
        <v>935</v>
      </c>
      <c r="N5118" t="s">
        <v>939</v>
      </c>
      <c r="O5118" t="s">
        <v>934</v>
      </c>
      <c r="P5118" t="s">
        <v>934</v>
      </c>
      <c r="Q5118" t="s">
        <v>901</v>
      </c>
      <c r="R5118" t="str">
        <f t="shared" si="160"/>
        <v>Weekend</v>
      </c>
      <c r="S5118" s="12">
        <f t="shared" si="159"/>
        <v>41882</v>
      </c>
    </row>
    <row r="5119" spans="1:19" x14ac:dyDescent="0.25">
      <c r="A5119" t="s">
        <v>593</v>
      </c>
      <c r="B5119" t="s">
        <v>594</v>
      </c>
      <c r="C5119">
        <v>20146091289</v>
      </c>
      <c r="D5119">
        <v>70</v>
      </c>
      <c r="E5119" t="s">
        <v>62</v>
      </c>
      <c r="G5119">
        <v>12.03</v>
      </c>
      <c r="H5119">
        <v>2014</v>
      </c>
      <c r="I5119">
        <v>8</v>
      </c>
      <c r="J5119">
        <v>29</v>
      </c>
      <c r="K5119">
        <v>12</v>
      </c>
      <c r="M5119" t="s">
        <v>935</v>
      </c>
      <c r="N5119" t="s">
        <v>933</v>
      </c>
      <c r="O5119" t="s">
        <v>934</v>
      </c>
      <c r="P5119" t="s">
        <v>934</v>
      </c>
      <c r="Q5119" t="s">
        <v>635</v>
      </c>
      <c r="R5119" t="str">
        <f t="shared" si="160"/>
        <v>Weekday</v>
      </c>
      <c r="S5119" s="12">
        <f t="shared" si="159"/>
        <v>41880</v>
      </c>
    </row>
    <row r="5120" spans="1:19" x14ac:dyDescent="0.25">
      <c r="A5120" t="s">
        <v>593</v>
      </c>
      <c r="B5120" t="s">
        <v>594</v>
      </c>
      <c r="C5120">
        <v>20146091291</v>
      </c>
      <c r="D5120">
        <v>70</v>
      </c>
      <c r="E5120" t="s">
        <v>87</v>
      </c>
      <c r="G5120">
        <v>14.04</v>
      </c>
      <c r="H5120">
        <v>2014</v>
      </c>
      <c r="I5120">
        <v>8</v>
      </c>
      <c r="J5120">
        <v>30</v>
      </c>
      <c r="K5120">
        <v>11</v>
      </c>
      <c r="M5120" t="s">
        <v>932</v>
      </c>
      <c r="N5120" t="s">
        <v>937</v>
      </c>
      <c r="O5120" t="s">
        <v>934</v>
      </c>
      <c r="P5120" t="s">
        <v>934</v>
      </c>
      <c r="R5120" t="str">
        <f t="shared" si="160"/>
        <v>Weekend</v>
      </c>
      <c r="S5120" s="12">
        <f t="shared" si="159"/>
        <v>41881</v>
      </c>
    </row>
    <row r="5121" spans="1:19" x14ac:dyDescent="0.25">
      <c r="A5121" t="s">
        <v>593</v>
      </c>
      <c r="B5121" t="s">
        <v>836</v>
      </c>
      <c r="C5121">
        <v>20146091732</v>
      </c>
      <c r="D5121">
        <v>71</v>
      </c>
      <c r="E5121" t="s">
        <v>87</v>
      </c>
      <c r="G5121">
        <v>0.77</v>
      </c>
      <c r="H5121">
        <v>2014</v>
      </c>
      <c r="I5121">
        <v>8</v>
      </c>
      <c r="J5121">
        <v>28</v>
      </c>
      <c r="K5121">
        <v>7</v>
      </c>
      <c r="M5121" t="s">
        <v>932</v>
      </c>
      <c r="N5121" t="s">
        <v>933</v>
      </c>
      <c r="O5121" t="s">
        <v>934</v>
      </c>
      <c r="P5121" t="s">
        <v>934</v>
      </c>
      <c r="R5121" t="str">
        <f t="shared" si="160"/>
        <v>Weekday</v>
      </c>
      <c r="S5121" s="12">
        <f t="shared" si="159"/>
        <v>41879</v>
      </c>
    </row>
    <row r="5122" spans="1:19" x14ac:dyDescent="0.25">
      <c r="A5122" t="s">
        <v>593</v>
      </c>
      <c r="B5122" t="s">
        <v>723</v>
      </c>
      <c r="C5122">
        <v>20146091789</v>
      </c>
      <c r="D5122">
        <v>275</v>
      </c>
      <c r="E5122" t="s">
        <v>62</v>
      </c>
      <c r="G5122">
        <v>32.85</v>
      </c>
      <c r="H5122">
        <v>2014</v>
      </c>
      <c r="I5122">
        <v>9</v>
      </c>
      <c r="J5122">
        <v>2</v>
      </c>
      <c r="K5122">
        <v>17</v>
      </c>
      <c r="M5122" t="s">
        <v>932</v>
      </c>
      <c r="N5122" t="s">
        <v>933</v>
      </c>
      <c r="O5122" t="s">
        <v>934</v>
      </c>
      <c r="P5122" t="s">
        <v>934</v>
      </c>
      <c r="Q5122" t="s">
        <v>868</v>
      </c>
      <c r="R5122" t="str">
        <f t="shared" si="160"/>
        <v>Weekday</v>
      </c>
      <c r="S5122" s="12">
        <f t="shared" si="159"/>
        <v>41884</v>
      </c>
    </row>
    <row r="5123" spans="1:19" x14ac:dyDescent="0.25">
      <c r="A5123" t="s">
        <v>593</v>
      </c>
      <c r="B5123" t="s">
        <v>594</v>
      </c>
      <c r="C5123">
        <v>20146091808</v>
      </c>
      <c r="D5123">
        <v>70</v>
      </c>
      <c r="E5123" t="s">
        <v>87</v>
      </c>
      <c r="G5123">
        <v>14.35</v>
      </c>
      <c r="H5123">
        <v>2014</v>
      </c>
      <c r="I5123">
        <v>8</v>
      </c>
      <c r="J5123">
        <v>28</v>
      </c>
      <c r="K5123">
        <v>15</v>
      </c>
      <c r="M5123" t="s">
        <v>932</v>
      </c>
      <c r="N5123" t="s">
        <v>933</v>
      </c>
      <c r="O5123" t="s">
        <v>934</v>
      </c>
      <c r="P5123" t="s">
        <v>934</v>
      </c>
      <c r="R5123" t="str">
        <f t="shared" si="160"/>
        <v>Weekday</v>
      </c>
      <c r="S5123" s="12">
        <f t="shared" ref="S5123:S5186" si="161">DATE(H5123,I5123,J5123)</f>
        <v>41879</v>
      </c>
    </row>
    <row r="5124" spans="1:19" x14ac:dyDescent="0.25">
      <c r="A5124" t="s">
        <v>593</v>
      </c>
      <c r="B5124" t="s">
        <v>594</v>
      </c>
      <c r="C5124">
        <v>20146091948</v>
      </c>
      <c r="D5124">
        <v>70</v>
      </c>
      <c r="E5124" t="s">
        <v>62</v>
      </c>
      <c r="G5124">
        <v>7.85</v>
      </c>
      <c r="H5124">
        <v>2014</v>
      </c>
      <c r="I5124">
        <v>9</v>
      </c>
      <c r="J5124">
        <v>3</v>
      </c>
      <c r="K5124">
        <v>8</v>
      </c>
      <c r="M5124" t="s">
        <v>932</v>
      </c>
      <c r="N5124" t="s">
        <v>933</v>
      </c>
      <c r="O5124" t="s">
        <v>934</v>
      </c>
      <c r="P5124" t="s">
        <v>934</v>
      </c>
      <c r="R5124" t="str">
        <f t="shared" si="160"/>
        <v>Weekday</v>
      </c>
      <c r="S5124" s="12">
        <f t="shared" si="161"/>
        <v>41885</v>
      </c>
    </row>
    <row r="5125" spans="1:19" x14ac:dyDescent="0.25">
      <c r="A5125" t="s">
        <v>593</v>
      </c>
      <c r="B5125" t="s">
        <v>594</v>
      </c>
      <c r="C5125">
        <v>20146091955</v>
      </c>
      <c r="D5125">
        <v>70</v>
      </c>
      <c r="E5125" t="s">
        <v>87</v>
      </c>
      <c r="G5125">
        <v>7.91</v>
      </c>
      <c r="H5125">
        <v>2014</v>
      </c>
      <c r="I5125">
        <v>9</v>
      </c>
      <c r="J5125">
        <v>3</v>
      </c>
      <c r="K5125">
        <v>6</v>
      </c>
      <c r="M5125" t="s">
        <v>932</v>
      </c>
      <c r="N5125" t="s">
        <v>933</v>
      </c>
      <c r="O5125" t="s">
        <v>934</v>
      </c>
      <c r="P5125" t="s">
        <v>934</v>
      </c>
      <c r="R5125" t="str">
        <f t="shared" ref="R5125:R5188" si="162">IF(WEEKDAY(DATE(H5125,I5125,J5125),2)&lt;6,"Weekday","Weekend")</f>
        <v>Weekday</v>
      </c>
      <c r="S5125" s="12">
        <f t="shared" si="161"/>
        <v>41885</v>
      </c>
    </row>
    <row r="5126" spans="1:19" x14ac:dyDescent="0.25">
      <c r="A5126" t="s">
        <v>593</v>
      </c>
      <c r="B5126" t="s">
        <v>594</v>
      </c>
      <c r="C5126">
        <v>20146091956</v>
      </c>
      <c r="D5126">
        <v>70</v>
      </c>
      <c r="E5126" t="s">
        <v>62</v>
      </c>
      <c r="G5126">
        <v>7.85</v>
      </c>
      <c r="H5126">
        <v>2014</v>
      </c>
      <c r="I5126">
        <v>9</v>
      </c>
      <c r="J5126">
        <v>3</v>
      </c>
      <c r="K5126">
        <v>8</v>
      </c>
      <c r="M5126" t="s">
        <v>932</v>
      </c>
      <c r="N5126" t="s">
        <v>933</v>
      </c>
      <c r="O5126" t="s">
        <v>934</v>
      </c>
      <c r="P5126" t="s">
        <v>934</v>
      </c>
      <c r="R5126" t="str">
        <f t="shared" si="162"/>
        <v>Weekday</v>
      </c>
      <c r="S5126" s="12">
        <f t="shared" si="161"/>
        <v>41885</v>
      </c>
    </row>
    <row r="5127" spans="1:19" x14ac:dyDescent="0.25">
      <c r="A5127" t="s">
        <v>593</v>
      </c>
      <c r="B5127" t="s">
        <v>594</v>
      </c>
      <c r="C5127">
        <v>20146092082</v>
      </c>
      <c r="D5127">
        <v>70</v>
      </c>
      <c r="E5127" t="s">
        <v>62</v>
      </c>
      <c r="G5127">
        <v>15.1</v>
      </c>
      <c r="H5127">
        <v>2014</v>
      </c>
      <c r="I5127">
        <v>6</v>
      </c>
      <c r="J5127">
        <v>23</v>
      </c>
      <c r="K5127">
        <v>23</v>
      </c>
      <c r="M5127" t="s">
        <v>932</v>
      </c>
      <c r="N5127" t="s">
        <v>933</v>
      </c>
      <c r="O5127" t="s">
        <v>934</v>
      </c>
      <c r="P5127" t="s">
        <v>934</v>
      </c>
      <c r="R5127" t="str">
        <f t="shared" si="162"/>
        <v>Weekday</v>
      </c>
      <c r="S5127" s="12">
        <f t="shared" si="161"/>
        <v>41813</v>
      </c>
    </row>
    <row r="5128" spans="1:19" x14ac:dyDescent="0.25">
      <c r="A5128" t="s">
        <v>593</v>
      </c>
      <c r="B5128" t="s">
        <v>594</v>
      </c>
      <c r="C5128">
        <v>20146092085</v>
      </c>
      <c r="D5128">
        <v>70</v>
      </c>
      <c r="E5128" t="s">
        <v>62</v>
      </c>
      <c r="G5128">
        <v>14.34</v>
      </c>
      <c r="H5128">
        <v>2014</v>
      </c>
      <c r="I5128">
        <v>6</v>
      </c>
      <c r="J5128">
        <v>30</v>
      </c>
      <c r="K5128">
        <v>22</v>
      </c>
      <c r="M5128" t="s">
        <v>935</v>
      </c>
      <c r="N5128" t="s">
        <v>933</v>
      </c>
      <c r="O5128" t="s">
        <v>934</v>
      </c>
      <c r="P5128" t="s">
        <v>934</v>
      </c>
      <c r="R5128" t="str">
        <f t="shared" si="162"/>
        <v>Weekday</v>
      </c>
      <c r="S5128" s="12">
        <f t="shared" si="161"/>
        <v>41820</v>
      </c>
    </row>
    <row r="5129" spans="1:19" x14ac:dyDescent="0.25">
      <c r="A5129" t="s">
        <v>593</v>
      </c>
      <c r="B5129" t="s">
        <v>594</v>
      </c>
      <c r="C5129">
        <v>20146092501</v>
      </c>
      <c r="D5129">
        <v>70</v>
      </c>
      <c r="E5129" t="s">
        <v>62</v>
      </c>
      <c r="G5129">
        <v>7.44</v>
      </c>
      <c r="H5129">
        <v>2014</v>
      </c>
      <c r="I5129">
        <v>9</v>
      </c>
      <c r="J5129">
        <v>4</v>
      </c>
      <c r="K5129">
        <v>8</v>
      </c>
      <c r="M5129" t="s">
        <v>932</v>
      </c>
      <c r="N5129" t="s">
        <v>933</v>
      </c>
      <c r="O5129" t="s">
        <v>934</v>
      </c>
      <c r="P5129" t="s">
        <v>934</v>
      </c>
      <c r="R5129" t="str">
        <f t="shared" si="162"/>
        <v>Weekday</v>
      </c>
      <c r="S5129" s="12">
        <f t="shared" si="161"/>
        <v>41886</v>
      </c>
    </row>
    <row r="5130" spans="1:19" x14ac:dyDescent="0.25">
      <c r="A5130" t="s">
        <v>593</v>
      </c>
      <c r="B5130" t="s">
        <v>594</v>
      </c>
      <c r="C5130">
        <v>20146092637</v>
      </c>
      <c r="D5130">
        <v>70</v>
      </c>
      <c r="E5130" t="s">
        <v>62</v>
      </c>
      <c r="G5130">
        <v>15.82</v>
      </c>
      <c r="H5130">
        <v>2014</v>
      </c>
      <c r="I5130">
        <v>9</v>
      </c>
      <c r="J5130">
        <v>2</v>
      </c>
      <c r="K5130">
        <v>16</v>
      </c>
      <c r="M5130" t="s">
        <v>932</v>
      </c>
      <c r="N5130" t="s">
        <v>933</v>
      </c>
      <c r="O5130" t="s">
        <v>934</v>
      </c>
      <c r="P5130" t="s">
        <v>934</v>
      </c>
      <c r="Q5130" t="s">
        <v>654</v>
      </c>
      <c r="R5130" t="str">
        <f t="shared" si="162"/>
        <v>Weekday</v>
      </c>
      <c r="S5130" s="12">
        <f t="shared" si="161"/>
        <v>41884</v>
      </c>
    </row>
    <row r="5131" spans="1:19" x14ac:dyDescent="0.25">
      <c r="A5131" t="s">
        <v>593</v>
      </c>
      <c r="B5131" t="s">
        <v>594</v>
      </c>
      <c r="C5131">
        <v>20146092693</v>
      </c>
      <c r="D5131">
        <v>70</v>
      </c>
      <c r="E5131" t="s">
        <v>87</v>
      </c>
      <c r="G5131">
        <v>17.54</v>
      </c>
      <c r="H5131">
        <v>2014</v>
      </c>
      <c r="I5131">
        <v>8</v>
      </c>
      <c r="J5131">
        <v>27</v>
      </c>
      <c r="K5131">
        <v>6</v>
      </c>
      <c r="M5131" t="s">
        <v>932</v>
      </c>
      <c r="N5131" t="s">
        <v>937</v>
      </c>
      <c r="O5131" t="s">
        <v>934</v>
      </c>
      <c r="P5131" t="s">
        <v>934</v>
      </c>
      <c r="Q5131" t="s">
        <v>711</v>
      </c>
      <c r="R5131" t="str">
        <f t="shared" si="162"/>
        <v>Weekday</v>
      </c>
      <c r="S5131" s="12">
        <f t="shared" si="161"/>
        <v>41878</v>
      </c>
    </row>
    <row r="5132" spans="1:19" x14ac:dyDescent="0.25">
      <c r="A5132" t="s">
        <v>593</v>
      </c>
      <c r="B5132" t="s">
        <v>836</v>
      </c>
      <c r="C5132">
        <v>20146092854</v>
      </c>
      <c r="D5132">
        <v>71</v>
      </c>
      <c r="E5132" t="s">
        <v>62</v>
      </c>
      <c r="G5132">
        <v>2.94</v>
      </c>
      <c r="H5132">
        <v>2014</v>
      </c>
      <c r="I5132">
        <v>9</v>
      </c>
      <c r="J5132">
        <v>3</v>
      </c>
      <c r="K5132">
        <v>6</v>
      </c>
      <c r="M5132" t="s">
        <v>935</v>
      </c>
      <c r="N5132" t="s">
        <v>933</v>
      </c>
      <c r="O5132" t="s">
        <v>934</v>
      </c>
      <c r="P5132" t="s">
        <v>934</v>
      </c>
      <c r="Q5132" t="s">
        <v>846</v>
      </c>
      <c r="R5132" t="str">
        <f t="shared" si="162"/>
        <v>Weekday</v>
      </c>
      <c r="S5132" s="12">
        <f t="shared" si="161"/>
        <v>41885</v>
      </c>
    </row>
    <row r="5133" spans="1:19" x14ac:dyDescent="0.25">
      <c r="A5133" t="s">
        <v>593</v>
      </c>
      <c r="B5133" t="s">
        <v>594</v>
      </c>
      <c r="C5133">
        <v>20146093138</v>
      </c>
      <c r="D5133">
        <v>70</v>
      </c>
      <c r="E5133" t="s">
        <v>87</v>
      </c>
      <c r="G5133">
        <v>14.03</v>
      </c>
      <c r="H5133">
        <v>2014</v>
      </c>
      <c r="I5133">
        <v>9</v>
      </c>
      <c r="J5133">
        <v>4</v>
      </c>
      <c r="K5133">
        <v>12</v>
      </c>
      <c r="M5133" t="s">
        <v>932</v>
      </c>
      <c r="N5133" t="s">
        <v>933</v>
      </c>
      <c r="O5133" t="s">
        <v>934</v>
      </c>
      <c r="P5133" t="s">
        <v>934</v>
      </c>
      <c r="R5133" t="str">
        <f t="shared" si="162"/>
        <v>Weekday</v>
      </c>
      <c r="S5133" s="12">
        <f t="shared" si="161"/>
        <v>41886</v>
      </c>
    </row>
    <row r="5134" spans="1:19" x14ac:dyDescent="0.25">
      <c r="A5134" t="s">
        <v>593</v>
      </c>
      <c r="B5134" t="s">
        <v>594</v>
      </c>
      <c r="C5134">
        <v>20146093141</v>
      </c>
      <c r="D5134">
        <v>70</v>
      </c>
      <c r="E5134" t="s">
        <v>62</v>
      </c>
      <c r="G5134">
        <v>13.19</v>
      </c>
      <c r="H5134">
        <v>2014</v>
      </c>
      <c r="I5134">
        <v>9</v>
      </c>
      <c r="J5134">
        <v>5</v>
      </c>
      <c r="K5134">
        <v>8</v>
      </c>
      <c r="M5134" t="s">
        <v>932</v>
      </c>
      <c r="N5134" t="s">
        <v>933</v>
      </c>
      <c r="O5134" t="s">
        <v>934</v>
      </c>
      <c r="P5134" t="s">
        <v>934</v>
      </c>
      <c r="R5134" t="str">
        <f t="shared" si="162"/>
        <v>Weekday</v>
      </c>
      <c r="S5134" s="12">
        <f t="shared" si="161"/>
        <v>41887</v>
      </c>
    </row>
    <row r="5135" spans="1:19" x14ac:dyDescent="0.25">
      <c r="A5135" t="s">
        <v>593</v>
      </c>
      <c r="B5135" t="s">
        <v>594</v>
      </c>
      <c r="C5135">
        <v>20146093193</v>
      </c>
      <c r="D5135">
        <v>70</v>
      </c>
      <c r="E5135" t="s">
        <v>87</v>
      </c>
      <c r="G5135">
        <v>10.71</v>
      </c>
      <c r="H5135">
        <v>2014</v>
      </c>
      <c r="I5135">
        <v>9</v>
      </c>
      <c r="J5135">
        <v>4</v>
      </c>
      <c r="K5135">
        <v>16</v>
      </c>
      <c r="M5135" t="s">
        <v>932</v>
      </c>
      <c r="N5135" t="s">
        <v>936</v>
      </c>
      <c r="O5135" t="s">
        <v>934</v>
      </c>
      <c r="P5135" t="s">
        <v>934</v>
      </c>
      <c r="Q5135" t="s">
        <v>652</v>
      </c>
      <c r="R5135" t="str">
        <f t="shared" si="162"/>
        <v>Weekday</v>
      </c>
      <c r="S5135" s="12">
        <f t="shared" si="161"/>
        <v>41886</v>
      </c>
    </row>
    <row r="5136" spans="1:19" x14ac:dyDescent="0.25">
      <c r="A5136" t="s">
        <v>593</v>
      </c>
      <c r="B5136" t="s">
        <v>594</v>
      </c>
      <c r="C5136">
        <v>20146093195</v>
      </c>
      <c r="D5136">
        <v>70</v>
      </c>
      <c r="E5136" t="s">
        <v>62</v>
      </c>
      <c r="G5136">
        <v>19.48</v>
      </c>
      <c r="H5136">
        <v>2014</v>
      </c>
      <c r="I5136">
        <v>9</v>
      </c>
      <c r="J5136">
        <v>4</v>
      </c>
      <c r="K5136">
        <v>17</v>
      </c>
      <c r="M5136" t="s">
        <v>932</v>
      </c>
      <c r="N5136" t="s">
        <v>933</v>
      </c>
      <c r="O5136" t="s">
        <v>934</v>
      </c>
      <c r="P5136" t="s">
        <v>934</v>
      </c>
      <c r="Q5136" t="s">
        <v>691</v>
      </c>
      <c r="R5136" t="str">
        <f t="shared" si="162"/>
        <v>Weekday</v>
      </c>
      <c r="S5136" s="12">
        <f t="shared" si="161"/>
        <v>41886</v>
      </c>
    </row>
    <row r="5137" spans="1:19" x14ac:dyDescent="0.25">
      <c r="A5137" t="s">
        <v>593</v>
      </c>
      <c r="B5137" t="s">
        <v>594</v>
      </c>
      <c r="C5137">
        <v>20146093288</v>
      </c>
      <c r="D5137">
        <v>70</v>
      </c>
      <c r="E5137" t="s">
        <v>87</v>
      </c>
      <c r="G5137">
        <v>14.05</v>
      </c>
      <c r="H5137">
        <v>2014</v>
      </c>
      <c r="I5137">
        <v>8</v>
      </c>
      <c r="J5137">
        <v>30</v>
      </c>
      <c r="K5137">
        <v>11</v>
      </c>
      <c r="M5137" t="s">
        <v>932</v>
      </c>
      <c r="N5137" t="s">
        <v>933</v>
      </c>
      <c r="O5137" t="s">
        <v>934</v>
      </c>
      <c r="P5137" t="s">
        <v>934</v>
      </c>
      <c r="R5137" t="str">
        <f t="shared" si="162"/>
        <v>Weekend</v>
      </c>
      <c r="S5137" s="12">
        <f t="shared" si="161"/>
        <v>41881</v>
      </c>
    </row>
    <row r="5138" spans="1:19" x14ac:dyDescent="0.25">
      <c r="A5138" t="s">
        <v>593</v>
      </c>
      <c r="B5138" t="s">
        <v>594</v>
      </c>
      <c r="C5138">
        <v>20146093296</v>
      </c>
      <c r="D5138">
        <v>70</v>
      </c>
      <c r="E5138" t="s">
        <v>62</v>
      </c>
      <c r="G5138">
        <v>13.04</v>
      </c>
      <c r="H5138">
        <v>2014</v>
      </c>
      <c r="I5138">
        <v>9</v>
      </c>
      <c r="J5138">
        <v>4</v>
      </c>
      <c r="K5138">
        <v>21</v>
      </c>
      <c r="M5138" t="s">
        <v>932</v>
      </c>
      <c r="N5138" t="s">
        <v>933</v>
      </c>
      <c r="O5138" t="s">
        <v>934</v>
      </c>
      <c r="P5138" t="s">
        <v>934</v>
      </c>
      <c r="R5138" t="str">
        <f t="shared" si="162"/>
        <v>Weekday</v>
      </c>
      <c r="S5138" s="12">
        <f t="shared" si="161"/>
        <v>41886</v>
      </c>
    </row>
    <row r="5139" spans="1:19" x14ac:dyDescent="0.25">
      <c r="A5139" t="s">
        <v>593</v>
      </c>
      <c r="B5139" t="s">
        <v>594</v>
      </c>
      <c r="C5139">
        <v>20146093799</v>
      </c>
      <c r="D5139">
        <v>70</v>
      </c>
      <c r="E5139" t="s">
        <v>87</v>
      </c>
      <c r="G5139">
        <v>11.24</v>
      </c>
      <c r="H5139">
        <v>2014</v>
      </c>
      <c r="I5139">
        <v>8</v>
      </c>
      <c r="J5139">
        <v>31</v>
      </c>
      <c r="K5139">
        <v>20</v>
      </c>
      <c r="M5139" t="s">
        <v>935</v>
      </c>
      <c r="N5139" t="s">
        <v>936</v>
      </c>
      <c r="O5139" t="s">
        <v>934</v>
      </c>
      <c r="P5139" t="s">
        <v>934</v>
      </c>
      <c r="Q5139" t="s">
        <v>647</v>
      </c>
      <c r="R5139" t="str">
        <f t="shared" si="162"/>
        <v>Weekend</v>
      </c>
      <c r="S5139" s="12">
        <f t="shared" si="161"/>
        <v>41882</v>
      </c>
    </row>
    <row r="5140" spans="1:19" x14ac:dyDescent="0.25">
      <c r="A5140" t="s">
        <v>593</v>
      </c>
      <c r="B5140" t="s">
        <v>594</v>
      </c>
      <c r="C5140">
        <v>20146093890</v>
      </c>
      <c r="D5140">
        <v>70</v>
      </c>
      <c r="E5140" t="s">
        <v>62</v>
      </c>
      <c r="G5140">
        <v>9.65</v>
      </c>
      <c r="H5140">
        <v>2014</v>
      </c>
      <c r="I5140">
        <v>7</v>
      </c>
      <c r="J5140">
        <v>27</v>
      </c>
      <c r="K5140">
        <v>20</v>
      </c>
      <c r="M5140" t="s">
        <v>932</v>
      </c>
      <c r="N5140" t="s">
        <v>937</v>
      </c>
      <c r="O5140" t="s">
        <v>934</v>
      </c>
      <c r="P5140" t="s">
        <v>934</v>
      </c>
      <c r="R5140" t="str">
        <f t="shared" si="162"/>
        <v>Weekend</v>
      </c>
      <c r="S5140" s="12">
        <f t="shared" si="161"/>
        <v>41847</v>
      </c>
    </row>
    <row r="5141" spans="1:19" x14ac:dyDescent="0.25">
      <c r="A5141" t="s">
        <v>593</v>
      </c>
      <c r="B5141" t="s">
        <v>723</v>
      </c>
      <c r="C5141">
        <v>20146094316</v>
      </c>
      <c r="D5141">
        <v>71</v>
      </c>
      <c r="E5141" t="s">
        <v>62</v>
      </c>
      <c r="G5141">
        <v>14.9</v>
      </c>
      <c r="H5141">
        <v>2014</v>
      </c>
      <c r="I5141">
        <v>9</v>
      </c>
      <c r="J5141">
        <v>7</v>
      </c>
      <c r="K5141">
        <v>14</v>
      </c>
      <c r="M5141" t="s">
        <v>932</v>
      </c>
      <c r="N5141" t="s">
        <v>933</v>
      </c>
      <c r="O5141" t="s">
        <v>934</v>
      </c>
      <c r="P5141" t="s">
        <v>934</v>
      </c>
      <c r="Q5141" t="s">
        <v>757</v>
      </c>
      <c r="R5141" t="str">
        <f t="shared" si="162"/>
        <v>Weekend</v>
      </c>
      <c r="S5141" s="12">
        <f t="shared" si="161"/>
        <v>41889</v>
      </c>
    </row>
    <row r="5142" spans="1:19" x14ac:dyDescent="0.25">
      <c r="A5142" t="s">
        <v>593</v>
      </c>
      <c r="B5142" t="s">
        <v>594</v>
      </c>
      <c r="C5142">
        <v>20146094619</v>
      </c>
      <c r="D5142">
        <v>70</v>
      </c>
      <c r="E5142" t="s">
        <v>62</v>
      </c>
      <c r="G5142">
        <v>13.26</v>
      </c>
      <c r="H5142">
        <v>2014</v>
      </c>
      <c r="I5142">
        <v>9</v>
      </c>
      <c r="J5142">
        <v>8</v>
      </c>
      <c r="K5142">
        <v>8</v>
      </c>
      <c r="M5142" t="s">
        <v>932</v>
      </c>
      <c r="N5142" t="s">
        <v>933</v>
      </c>
      <c r="O5142" t="s">
        <v>934</v>
      </c>
      <c r="P5142" t="s">
        <v>934</v>
      </c>
      <c r="R5142" t="str">
        <f t="shared" si="162"/>
        <v>Weekday</v>
      </c>
      <c r="S5142" s="12">
        <f t="shared" si="161"/>
        <v>41890</v>
      </c>
    </row>
    <row r="5143" spans="1:19" x14ac:dyDescent="0.25">
      <c r="A5143" t="s">
        <v>593</v>
      </c>
      <c r="B5143" t="s">
        <v>594</v>
      </c>
      <c r="C5143">
        <v>20146094628</v>
      </c>
      <c r="D5143">
        <v>70</v>
      </c>
      <c r="E5143" t="s">
        <v>62</v>
      </c>
      <c r="G5143">
        <v>11.21</v>
      </c>
      <c r="H5143">
        <v>2014</v>
      </c>
      <c r="I5143">
        <v>9</v>
      </c>
      <c r="J5143">
        <v>6</v>
      </c>
      <c r="K5143">
        <v>12</v>
      </c>
      <c r="M5143" t="s">
        <v>935</v>
      </c>
      <c r="N5143" t="s">
        <v>937</v>
      </c>
      <c r="O5143" t="s">
        <v>934</v>
      </c>
      <c r="P5143" t="s">
        <v>934</v>
      </c>
      <c r="Q5143" t="s">
        <v>627</v>
      </c>
      <c r="R5143" t="str">
        <f t="shared" si="162"/>
        <v>Weekend</v>
      </c>
      <c r="S5143" s="12">
        <f t="shared" si="161"/>
        <v>41888</v>
      </c>
    </row>
    <row r="5144" spans="1:19" x14ac:dyDescent="0.25">
      <c r="A5144" t="s">
        <v>593</v>
      </c>
      <c r="B5144" t="s">
        <v>594</v>
      </c>
      <c r="C5144">
        <v>20146094632</v>
      </c>
      <c r="D5144">
        <v>70</v>
      </c>
      <c r="E5144" t="s">
        <v>87</v>
      </c>
      <c r="G5144">
        <v>17.37</v>
      </c>
      <c r="H5144">
        <v>2014</v>
      </c>
      <c r="I5144">
        <v>9</v>
      </c>
      <c r="J5144">
        <v>4</v>
      </c>
      <c r="K5144">
        <v>7</v>
      </c>
      <c r="M5144" t="s">
        <v>932</v>
      </c>
      <c r="N5144" t="s">
        <v>933</v>
      </c>
      <c r="O5144" t="s">
        <v>934</v>
      </c>
      <c r="P5144" t="s">
        <v>934</v>
      </c>
      <c r="Q5144" t="s">
        <v>716</v>
      </c>
      <c r="R5144" t="str">
        <f t="shared" si="162"/>
        <v>Weekday</v>
      </c>
      <c r="S5144" s="12">
        <f t="shared" si="161"/>
        <v>41886</v>
      </c>
    </row>
    <row r="5145" spans="1:19" x14ac:dyDescent="0.25">
      <c r="A5145" t="s">
        <v>593</v>
      </c>
      <c r="B5145" t="s">
        <v>594</v>
      </c>
      <c r="C5145">
        <v>20146094670</v>
      </c>
      <c r="D5145">
        <v>70</v>
      </c>
      <c r="E5145" t="s">
        <v>62</v>
      </c>
      <c r="G5145">
        <v>17</v>
      </c>
      <c r="H5145">
        <v>2014</v>
      </c>
      <c r="I5145">
        <v>9</v>
      </c>
      <c r="J5145">
        <v>3</v>
      </c>
      <c r="K5145">
        <v>18</v>
      </c>
      <c r="M5145" t="s">
        <v>932</v>
      </c>
      <c r="N5145" t="s">
        <v>933</v>
      </c>
      <c r="O5145" t="s">
        <v>934</v>
      </c>
      <c r="P5145" t="s">
        <v>934</v>
      </c>
      <c r="Q5145" t="s">
        <v>665</v>
      </c>
      <c r="R5145" t="str">
        <f t="shared" si="162"/>
        <v>Weekday</v>
      </c>
      <c r="S5145" s="12">
        <f t="shared" si="161"/>
        <v>41885</v>
      </c>
    </row>
    <row r="5146" spans="1:19" x14ac:dyDescent="0.25">
      <c r="A5146" t="s">
        <v>593</v>
      </c>
      <c r="B5146" t="s">
        <v>594</v>
      </c>
      <c r="C5146">
        <v>20146094702</v>
      </c>
      <c r="D5146">
        <v>70</v>
      </c>
      <c r="E5146" t="s">
        <v>62</v>
      </c>
      <c r="G5146">
        <v>13.95</v>
      </c>
      <c r="H5146">
        <v>2014</v>
      </c>
      <c r="I5146">
        <v>9</v>
      </c>
      <c r="J5146">
        <v>7</v>
      </c>
      <c r="K5146">
        <v>15</v>
      </c>
      <c r="M5146" t="s">
        <v>935</v>
      </c>
      <c r="N5146" t="s">
        <v>937</v>
      </c>
      <c r="O5146" t="s">
        <v>934</v>
      </c>
      <c r="P5146" t="s">
        <v>934</v>
      </c>
      <c r="R5146" t="str">
        <f t="shared" si="162"/>
        <v>Weekend</v>
      </c>
      <c r="S5146" s="12">
        <f t="shared" si="161"/>
        <v>41889</v>
      </c>
    </row>
    <row r="5147" spans="1:19" x14ac:dyDescent="0.25">
      <c r="A5147" t="s">
        <v>593</v>
      </c>
      <c r="B5147" t="s">
        <v>723</v>
      </c>
      <c r="C5147">
        <v>20146094832</v>
      </c>
      <c r="D5147">
        <v>275</v>
      </c>
      <c r="E5147" t="s">
        <v>62</v>
      </c>
      <c r="G5147">
        <v>34.08</v>
      </c>
      <c r="H5147">
        <v>2014</v>
      </c>
      <c r="I5147">
        <v>9</v>
      </c>
      <c r="J5147">
        <v>8</v>
      </c>
      <c r="K5147">
        <v>10</v>
      </c>
      <c r="M5147" t="s">
        <v>935</v>
      </c>
      <c r="N5147" t="s">
        <v>933</v>
      </c>
      <c r="O5147" t="s">
        <v>934</v>
      </c>
      <c r="P5147" t="s">
        <v>934</v>
      </c>
      <c r="Q5147" t="s">
        <v>872</v>
      </c>
      <c r="R5147" t="str">
        <f t="shared" si="162"/>
        <v>Weekday</v>
      </c>
      <c r="S5147" s="12">
        <f t="shared" si="161"/>
        <v>41890</v>
      </c>
    </row>
    <row r="5148" spans="1:19" x14ac:dyDescent="0.25">
      <c r="A5148" t="s">
        <v>593</v>
      </c>
      <c r="B5148" t="s">
        <v>594</v>
      </c>
      <c r="C5148">
        <v>20146094900</v>
      </c>
      <c r="D5148">
        <v>70</v>
      </c>
      <c r="E5148" t="s">
        <v>87</v>
      </c>
      <c r="G5148">
        <v>13.19</v>
      </c>
      <c r="H5148">
        <v>2014</v>
      </c>
      <c r="I5148">
        <v>9</v>
      </c>
      <c r="J5148">
        <v>2</v>
      </c>
      <c r="K5148">
        <v>7</v>
      </c>
      <c r="M5148" t="s">
        <v>932</v>
      </c>
      <c r="N5148" t="s">
        <v>933</v>
      </c>
      <c r="O5148" t="s">
        <v>934</v>
      </c>
      <c r="P5148" t="s">
        <v>934</v>
      </c>
      <c r="R5148" t="str">
        <f t="shared" si="162"/>
        <v>Weekday</v>
      </c>
      <c r="S5148" s="12">
        <f t="shared" si="161"/>
        <v>41884</v>
      </c>
    </row>
    <row r="5149" spans="1:19" x14ac:dyDescent="0.25">
      <c r="A5149" t="s">
        <v>593</v>
      </c>
      <c r="B5149" t="s">
        <v>723</v>
      </c>
      <c r="C5149">
        <v>20146094921</v>
      </c>
      <c r="D5149">
        <v>71</v>
      </c>
      <c r="E5149" t="s">
        <v>87</v>
      </c>
      <c r="G5149">
        <v>15.8</v>
      </c>
      <c r="H5149">
        <v>2014</v>
      </c>
      <c r="I5149">
        <v>9</v>
      </c>
      <c r="J5149">
        <v>9</v>
      </c>
      <c r="K5149">
        <v>18</v>
      </c>
      <c r="M5149" t="s">
        <v>932</v>
      </c>
      <c r="N5149" t="s">
        <v>933</v>
      </c>
      <c r="O5149" t="s">
        <v>938</v>
      </c>
      <c r="P5149" t="s">
        <v>934</v>
      </c>
      <c r="Q5149" t="s">
        <v>946</v>
      </c>
      <c r="R5149" t="str">
        <f t="shared" si="162"/>
        <v>Weekday</v>
      </c>
      <c r="S5149" s="12">
        <f t="shared" si="161"/>
        <v>41891</v>
      </c>
    </row>
    <row r="5150" spans="1:19" x14ac:dyDescent="0.25">
      <c r="A5150" t="s">
        <v>593</v>
      </c>
      <c r="B5150" t="s">
        <v>723</v>
      </c>
      <c r="C5150">
        <v>20146094922</v>
      </c>
      <c r="D5150">
        <v>71</v>
      </c>
      <c r="E5150" t="s">
        <v>87</v>
      </c>
      <c r="G5150">
        <v>16.100000000000001</v>
      </c>
      <c r="H5150">
        <v>2014</v>
      </c>
      <c r="I5150">
        <v>9</v>
      </c>
      <c r="J5150">
        <v>9</v>
      </c>
      <c r="K5150">
        <v>17</v>
      </c>
      <c r="M5150" t="s">
        <v>932</v>
      </c>
      <c r="N5150" t="s">
        <v>933</v>
      </c>
      <c r="O5150" t="s">
        <v>934</v>
      </c>
      <c r="P5150" t="s">
        <v>934</v>
      </c>
      <c r="Q5150" t="s">
        <v>809</v>
      </c>
      <c r="R5150" t="str">
        <f t="shared" si="162"/>
        <v>Weekday</v>
      </c>
      <c r="S5150" s="12">
        <f t="shared" si="161"/>
        <v>41891</v>
      </c>
    </row>
    <row r="5151" spans="1:19" x14ac:dyDescent="0.25">
      <c r="A5151" t="s">
        <v>593</v>
      </c>
      <c r="B5151" t="s">
        <v>594</v>
      </c>
      <c r="C5151">
        <v>20146095120</v>
      </c>
      <c r="D5151">
        <v>70</v>
      </c>
      <c r="E5151" t="s">
        <v>62</v>
      </c>
      <c r="G5151">
        <v>13.19</v>
      </c>
      <c r="H5151">
        <v>2014</v>
      </c>
      <c r="I5151">
        <v>9</v>
      </c>
      <c r="J5151">
        <v>4</v>
      </c>
      <c r="K5151">
        <v>10</v>
      </c>
      <c r="M5151" t="s">
        <v>932</v>
      </c>
      <c r="N5151" t="s">
        <v>933</v>
      </c>
      <c r="O5151" t="s">
        <v>934</v>
      </c>
      <c r="P5151" t="s">
        <v>934</v>
      </c>
      <c r="R5151" t="str">
        <f t="shared" si="162"/>
        <v>Weekday</v>
      </c>
      <c r="S5151" s="12">
        <f t="shared" si="161"/>
        <v>41886</v>
      </c>
    </row>
    <row r="5152" spans="1:19" x14ac:dyDescent="0.25">
      <c r="A5152" t="s">
        <v>593</v>
      </c>
      <c r="B5152" t="s">
        <v>594</v>
      </c>
      <c r="C5152">
        <v>20146095139</v>
      </c>
      <c r="D5152">
        <v>70</v>
      </c>
      <c r="E5152" t="s">
        <v>87</v>
      </c>
      <c r="G5152">
        <v>14.55</v>
      </c>
      <c r="H5152">
        <v>2014</v>
      </c>
      <c r="I5152">
        <v>9</v>
      </c>
      <c r="J5152">
        <v>4</v>
      </c>
      <c r="K5152">
        <v>10</v>
      </c>
      <c r="M5152" t="s">
        <v>932</v>
      </c>
      <c r="N5152" t="s">
        <v>933</v>
      </c>
      <c r="O5152" t="s">
        <v>934</v>
      </c>
      <c r="P5152" t="s">
        <v>934</v>
      </c>
      <c r="R5152" t="str">
        <f t="shared" si="162"/>
        <v>Weekday</v>
      </c>
      <c r="S5152" s="12">
        <f t="shared" si="161"/>
        <v>41886</v>
      </c>
    </row>
    <row r="5153" spans="1:19" x14ac:dyDescent="0.25">
      <c r="A5153" t="s">
        <v>593</v>
      </c>
      <c r="B5153" t="s">
        <v>594</v>
      </c>
      <c r="C5153">
        <v>20146095150</v>
      </c>
      <c r="D5153">
        <v>70</v>
      </c>
      <c r="E5153" t="s">
        <v>87</v>
      </c>
      <c r="G5153">
        <v>14.55</v>
      </c>
      <c r="H5153">
        <v>2014</v>
      </c>
      <c r="I5153">
        <v>9</v>
      </c>
      <c r="J5153">
        <v>4</v>
      </c>
      <c r="K5153">
        <v>10</v>
      </c>
      <c r="M5153" t="s">
        <v>932</v>
      </c>
      <c r="N5153" t="s">
        <v>937</v>
      </c>
      <c r="O5153" t="s">
        <v>934</v>
      </c>
      <c r="P5153" t="s">
        <v>934</v>
      </c>
      <c r="R5153" t="str">
        <f t="shared" si="162"/>
        <v>Weekday</v>
      </c>
      <c r="S5153" s="12">
        <f t="shared" si="161"/>
        <v>41886</v>
      </c>
    </row>
    <row r="5154" spans="1:19" x14ac:dyDescent="0.25">
      <c r="A5154" t="s">
        <v>593</v>
      </c>
      <c r="B5154" t="s">
        <v>723</v>
      </c>
      <c r="C5154">
        <v>20146095283</v>
      </c>
      <c r="D5154">
        <v>71</v>
      </c>
      <c r="E5154" t="s">
        <v>87</v>
      </c>
      <c r="G5154">
        <v>17.329999999999998</v>
      </c>
      <c r="H5154">
        <v>2014</v>
      </c>
      <c r="I5154">
        <v>9</v>
      </c>
      <c r="J5154">
        <v>10</v>
      </c>
      <c r="K5154">
        <v>8</v>
      </c>
      <c r="M5154" t="s">
        <v>932</v>
      </c>
      <c r="N5154" t="s">
        <v>933</v>
      </c>
      <c r="O5154" t="s">
        <v>934</v>
      </c>
      <c r="P5154" t="s">
        <v>934</v>
      </c>
      <c r="Q5154" t="s">
        <v>802</v>
      </c>
      <c r="R5154" t="str">
        <f t="shared" si="162"/>
        <v>Weekday</v>
      </c>
      <c r="S5154" s="12">
        <f t="shared" si="161"/>
        <v>41892</v>
      </c>
    </row>
    <row r="5155" spans="1:19" x14ac:dyDescent="0.25">
      <c r="A5155" t="s">
        <v>593</v>
      </c>
      <c r="B5155" t="s">
        <v>723</v>
      </c>
      <c r="C5155">
        <v>20146095783</v>
      </c>
      <c r="D5155">
        <v>275</v>
      </c>
      <c r="E5155" t="s">
        <v>62</v>
      </c>
      <c r="G5155">
        <v>31.29</v>
      </c>
      <c r="H5155">
        <v>2014</v>
      </c>
      <c r="I5155">
        <v>9</v>
      </c>
      <c r="J5155">
        <v>10</v>
      </c>
      <c r="K5155">
        <v>17</v>
      </c>
      <c r="M5155" t="s">
        <v>932</v>
      </c>
      <c r="N5155" t="s">
        <v>933</v>
      </c>
      <c r="O5155" t="s">
        <v>934</v>
      </c>
      <c r="P5155" t="s">
        <v>934</v>
      </c>
      <c r="Q5155" t="s">
        <v>855</v>
      </c>
      <c r="R5155" t="str">
        <f t="shared" si="162"/>
        <v>Weekday</v>
      </c>
      <c r="S5155" s="12">
        <f t="shared" si="161"/>
        <v>41892</v>
      </c>
    </row>
    <row r="5156" spans="1:19" x14ac:dyDescent="0.25">
      <c r="A5156" t="s">
        <v>593</v>
      </c>
      <c r="B5156" t="s">
        <v>594</v>
      </c>
      <c r="C5156">
        <v>20146096350</v>
      </c>
      <c r="D5156">
        <v>70</v>
      </c>
      <c r="E5156" t="s">
        <v>62</v>
      </c>
      <c r="G5156">
        <v>13.04</v>
      </c>
      <c r="H5156">
        <v>2014</v>
      </c>
      <c r="I5156">
        <v>9</v>
      </c>
      <c r="J5156">
        <v>14</v>
      </c>
      <c r="K5156">
        <v>9</v>
      </c>
      <c r="M5156" t="s">
        <v>932</v>
      </c>
      <c r="N5156" t="s">
        <v>933</v>
      </c>
      <c r="O5156" t="s">
        <v>938</v>
      </c>
      <c r="P5156" t="s">
        <v>934</v>
      </c>
      <c r="R5156" t="str">
        <f t="shared" si="162"/>
        <v>Weekend</v>
      </c>
      <c r="S5156" s="12">
        <f t="shared" si="161"/>
        <v>41896</v>
      </c>
    </row>
    <row r="5157" spans="1:19" x14ac:dyDescent="0.25">
      <c r="A5157" t="s">
        <v>593</v>
      </c>
      <c r="B5157" t="s">
        <v>594</v>
      </c>
      <c r="C5157">
        <v>20146096778</v>
      </c>
      <c r="D5157">
        <v>70</v>
      </c>
      <c r="E5157" t="s">
        <v>62</v>
      </c>
      <c r="G5157">
        <v>13.19</v>
      </c>
      <c r="H5157">
        <v>2014</v>
      </c>
      <c r="I5157">
        <v>9</v>
      </c>
      <c r="J5157">
        <v>11</v>
      </c>
      <c r="K5157">
        <v>17</v>
      </c>
      <c r="M5157" t="s">
        <v>932</v>
      </c>
      <c r="N5157" t="s">
        <v>933</v>
      </c>
      <c r="O5157" t="s">
        <v>934</v>
      </c>
      <c r="P5157" t="s">
        <v>934</v>
      </c>
      <c r="R5157" t="str">
        <f t="shared" si="162"/>
        <v>Weekday</v>
      </c>
      <c r="S5157" s="12">
        <f t="shared" si="161"/>
        <v>41893</v>
      </c>
    </row>
    <row r="5158" spans="1:19" x14ac:dyDescent="0.25">
      <c r="A5158" t="s">
        <v>593</v>
      </c>
      <c r="B5158" t="s">
        <v>723</v>
      </c>
      <c r="C5158">
        <v>20146096887</v>
      </c>
      <c r="D5158">
        <v>275</v>
      </c>
      <c r="E5158" t="s">
        <v>87</v>
      </c>
      <c r="G5158">
        <v>31.39</v>
      </c>
      <c r="H5158">
        <v>2014</v>
      </c>
      <c r="I5158">
        <v>9</v>
      </c>
      <c r="J5158">
        <v>15</v>
      </c>
      <c r="K5158">
        <v>7</v>
      </c>
      <c r="M5158" t="s">
        <v>932</v>
      </c>
      <c r="N5158" t="s">
        <v>933</v>
      </c>
      <c r="O5158" t="s">
        <v>934</v>
      </c>
      <c r="P5158" t="s">
        <v>934</v>
      </c>
      <c r="Q5158" t="s">
        <v>901</v>
      </c>
      <c r="R5158" t="str">
        <f t="shared" si="162"/>
        <v>Weekday</v>
      </c>
      <c r="S5158" s="12">
        <f t="shared" si="161"/>
        <v>41897</v>
      </c>
    </row>
    <row r="5159" spans="1:19" x14ac:dyDescent="0.25">
      <c r="A5159" t="s">
        <v>593</v>
      </c>
      <c r="B5159" t="s">
        <v>723</v>
      </c>
      <c r="C5159">
        <v>20146097061</v>
      </c>
      <c r="D5159">
        <v>71</v>
      </c>
      <c r="E5159" t="s">
        <v>87</v>
      </c>
      <c r="G5159">
        <v>14.6</v>
      </c>
      <c r="H5159">
        <v>2014</v>
      </c>
      <c r="I5159">
        <v>9</v>
      </c>
      <c r="J5159">
        <v>15</v>
      </c>
      <c r="K5159">
        <v>8</v>
      </c>
      <c r="M5159" t="s">
        <v>932</v>
      </c>
      <c r="N5159" t="s">
        <v>937</v>
      </c>
      <c r="O5159" t="s">
        <v>934</v>
      </c>
      <c r="P5159" t="s">
        <v>934</v>
      </c>
      <c r="Q5159" t="s">
        <v>946</v>
      </c>
      <c r="R5159" t="str">
        <f t="shared" si="162"/>
        <v>Weekday</v>
      </c>
      <c r="S5159" s="12">
        <f t="shared" si="161"/>
        <v>41897</v>
      </c>
    </row>
    <row r="5160" spans="1:19" x14ac:dyDescent="0.25">
      <c r="A5160" t="s">
        <v>593</v>
      </c>
      <c r="B5160" t="s">
        <v>594</v>
      </c>
      <c r="C5160">
        <v>20146097116</v>
      </c>
      <c r="D5160">
        <v>70</v>
      </c>
      <c r="E5160" t="s">
        <v>87</v>
      </c>
      <c r="G5160">
        <v>17.47</v>
      </c>
      <c r="H5160">
        <v>2014</v>
      </c>
      <c r="I5160">
        <v>9</v>
      </c>
      <c r="J5160">
        <v>11</v>
      </c>
      <c r="K5160">
        <v>12</v>
      </c>
      <c r="M5160" t="s">
        <v>932</v>
      </c>
      <c r="N5160" t="s">
        <v>933</v>
      </c>
      <c r="O5160" t="s">
        <v>934</v>
      </c>
      <c r="P5160" t="s">
        <v>934</v>
      </c>
      <c r="Q5160" t="s">
        <v>713</v>
      </c>
      <c r="R5160" t="str">
        <f t="shared" si="162"/>
        <v>Weekday</v>
      </c>
      <c r="S5160" s="12">
        <f t="shared" si="161"/>
        <v>41893</v>
      </c>
    </row>
    <row r="5161" spans="1:19" x14ac:dyDescent="0.25">
      <c r="A5161" t="s">
        <v>593</v>
      </c>
      <c r="B5161" t="s">
        <v>594</v>
      </c>
      <c r="C5161">
        <v>20146097117</v>
      </c>
      <c r="D5161">
        <v>70</v>
      </c>
      <c r="E5161" t="s">
        <v>62</v>
      </c>
      <c r="G5161">
        <v>13.19</v>
      </c>
      <c r="H5161">
        <v>2014</v>
      </c>
      <c r="I5161">
        <v>9</v>
      </c>
      <c r="J5161">
        <v>12</v>
      </c>
      <c r="K5161">
        <v>8</v>
      </c>
      <c r="M5161" t="s">
        <v>932</v>
      </c>
      <c r="N5161" t="s">
        <v>933</v>
      </c>
      <c r="O5161" t="s">
        <v>934</v>
      </c>
      <c r="P5161" t="s">
        <v>934</v>
      </c>
      <c r="R5161" t="str">
        <f t="shared" si="162"/>
        <v>Weekday</v>
      </c>
      <c r="S5161" s="12">
        <f t="shared" si="161"/>
        <v>41894</v>
      </c>
    </row>
    <row r="5162" spans="1:19" x14ac:dyDescent="0.25">
      <c r="A5162" t="s">
        <v>593</v>
      </c>
      <c r="B5162" t="s">
        <v>594</v>
      </c>
      <c r="C5162">
        <v>20146097123</v>
      </c>
      <c r="D5162">
        <v>70</v>
      </c>
      <c r="E5162" t="s">
        <v>87</v>
      </c>
      <c r="G5162">
        <v>11.3</v>
      </c>
      <c r="H5162">
        <v>2014</v>
      </c>
      <c r="I5162">
        <v>9</v>
      </c>
      <c r="J5162">
        <v>12</v>
      </c>
      <c r="K5162">
        <v>8</v>
      </c>
      <c r="M5162" t="s">
        <v>935</v>
      </c>
      <c r="N5162" t="s">
        <v>937</v>
      </c>
      <c r="O5162" t="s">
        <v>934</v>
      </c>
      <c r="P5162" t="s">
        <v>934</v>
      </c>
      <c r="Q5162" t="s">
        <v>647</v>
      </c>
      <c r="R5162" t="str">
        <f t="shared" si="162"/>
        <v>Weekday</v>
      </c>
      <c r="S5162" s="12">
        <f t="shared" si="161"/>
        <v>41894</v>
      </c>
    </row>
    <row r="5163" spans="1:19" x14ac:dyDescent="0.25">
      <c r="A5163" t="s">
        <v>593</v>
      </c>
      <c r="B5163" t="s">
        <v>594</v>
      </c>
      <c r="C5163">
        <v>20146097133</v>
      </c>
      <c r="D5163">
        <v>70</v>
      </c>
      <c r="E5163" t="s">
        <v>87</v>
      </c>
      <c r="G5163">
        <v>17.43</v>
      </c>
      <c r="H5163">
        <v>2014</v>
      </c>
      <c r="I5163">
        <v>9</v>
      </c>
      <c r="J5163">
        <v>16</v>
      </c>
      <c r="K5163">
        <v>9</v>
      </c>
      <c r="M5163" t="s">
        <v>932</v>
      </c>
      <c r="N5163" t="s">
        <v>933</v>
      </c>
      <c r="O5163" t="s">
        <v>934</v>
      </c>
      <c r="P5163" t="s">
        <v>934</v>
      </c>
      <c r="Q5163" t="s">
        <v>713</v>
      </c>
      <c r="R5163" t="str">
        <f t="shared" si="162"/>
        <v>Weekday</v>
      </c>
      <c r="S5163" s="12">
        <f t="shared" si="161"/>
        <v>41898</v>
      </c>
    </row>
    <row r="5164" spans="1:19" x14ac:dyDescent="0.25">
      <c r="A5164" t="s">
        <v>593</v>
      </c>
      <c r="B5164" t="s">
        <v>594</v>
      </c>
      <c r="C5164">
        <v>20146097139</v>
      </c>
      <c r="D5164">
        <v>70</v>
      </c>
      <c r="E5164" t="s">
        <v>62</v>
      </c>
      <c r="G5164">
        <v>13.19</v>
      </c>
      <c r="H5164">
        <v>2014</v>
      </c>
      <c r="I5164">
        <v>9</v>
      </c>
      <c r="J5164">
        <v>15</v>
      </c>
      <c r="K5164">
        <v>9</v>
      </c>
      <c r="M5164" t="s">
        <v>932</v>
      </c>
      <c r="N5164" t="s">
        <v>933</v>
      </c>
      <c r="O5164" t="s">
        <v>934</v>
      </c>
      <c r="P5164" t="s">
        <v>934</v>
      </c>
      <c r="R5164" t="str">
        <f t="shared" si="162"/>
        <v>Weekday</v>
      </c>
      <c r="S5164" s="12">
        <f t="shared" si="161"/>
        <v>41897</v>
      </c>
    </row>
    <row r="5165" spans="1:19" x14ac:dyDescent="0.25">
      <c r="A5165" t="s">
        <v>593</v>
      </c>
      <c r="B5165" t="s">
        <v>723</v>
      </c>
      <c r="C5165">
        <v>20146097383</v>
      </c>
      <c r="D5165">
        <v>71</v>
      </c>
      <c r="E5165" t="s">
        <v>62</v>
      </c>
      <c r="G5165">
        <v>17.829999999999998</v>
      </c>
      <c r="H5165">
        <v>2014</v>
      </c>
      <c r="I5165">
        <v>9</v>
      </c>
      <c r="J5165">
        <v>14</v>
      </c>
      <c r="K5165">
        <v>2</v>
      </c>
      <c r="M5165" t="s">
        <v>935</v>
      </c>
      <c r="N5165" t="s">
        <v>933</v>
      </c>
      <c r="O5165" t="s">
        <v>934</v>
      </c>
      <c r="P5165" t="s">
        <v>934</v>
      </c>
      <c r="Q5165" t="s">
        <v>779</v>
      </c>
      <c r="R5165" t="str">
        <f t="shared" si="162"/>
        <v>Weekend</v>
      </c>
      <c r="S5165" s="12">
        <f t="shared" si="161"/>
        <v>41896</v>
      </c>
    </row>
    <row r="5166" spans="1:19" x14ac:dyDescent="0.25">
      <c r="A5166" t="s">
        <v>593</v>
      </c>
      <c r="B5166" t="s">
        <v>723</v>
      </c>
      <c r="C5166">
        <v>20146097596</v>
      </c>
      <c r="D5166">
        <v>71</v>
      </c>
      <c r="E5166" t="s">
        <v>87</v>
      </c>
      <c r="G5166">
        <v>14.3</v>
      </c>
      <c r="H5166">
        <v>2014</v>
      </c>
      <c r="I5166">
        <v>9</v>
      </c>
      <c r="J5166">
        <v>16</v>
      </c>
      <c r="K5166">
        <v>8</v>
      </c>
      <c r="M5166" t="s">
        <v>932</v>
      </c>
      <c r="N5166" t="s">
        <v>939</v>
      </c>
      <c r="O5166" t="s">
        <v>934</v>
      </c>
      <c r="P5166" t="s">
        <v>934</v>
      </c>
      <c r="Q5166" t="s">
        <v>946</v>
      </c>
      <c r="R5166" t="str">
        <f t="shared" si="162"/>
        <v>Weekday</v>
      </c>
      <c r="S5166" s="12">
        <f t="shared" si="161"/>
        <v>41898</v>
      </c>
    </row>
    <row r="5167" spans="1:19" x14ac:dyDescent="0.25">
      <c r="A5167" t="s">
        <v>593</v>
      </c>
      <c r="B5167" t="s">
        <v>594</v>
      </c>
      <c r="C5167">
        <v>20146097667</v>
      </c>
      <c r="D5167">
        <v>70</v>
      </c>
      <c r="E5167" t="s">
        <v>62</v>
      </c>
      <c r="G5167">
        <v>14.51</v>
      </c>
      <c r="H5167">
        <v>2014</v>
      </c>
      <c r="I5167">
        <v>9</v>
      </c>
      <c r="J5167">
        <v>15</v>
      </c>
      <c r="K5167">
        <v>16</v>
      </c>
      <c r="M5167" t="s">
        <v>932</v>
      </c>
      <c r="N5167" t="s">
        <v>933</v>
      </c>
      <c r="O5167" t="s">
        <v>934</v>
      </c>
      <c r="P5167" t="s">
        <v>934</v>
      </c>
      <c r="R5167" t="str">
        <f t="shared" si="162"/>
        <v>Weekday</v>
      </c>
      <c r="S5167" s="12">
        <f t="shared" si="161"/>
        <v>41897</v>
      </c>
    </row>
    <row r="5168" spans="1:19" x14ac:dyDescent="0.25">
      <c r="A5168" t="s">
        <v>593</v>
      </c>
      <c r="B5168" t="s">
        <v>594</v>
      </c>
      <c r="C5168">
        <v>20146097669</v>
      </c>
      <c r="D5168">
        <v>70</v>
      </c>
      <c r="E5168" t="s">
        <v>62</v>
      </c>
      <c r="G5168">
        <v>14.65</v>
      </c>
      <c r="H5168">
        <v>2014</v>
      </c>
      <c r="I5168">
        <v>9</v>
      </c>
      <c r="J5168">
        <v>15</v>
      </c>
      <c r="K5168">
        <v>16</v>
      </c>
      <c r="M5168" t="s">
        <v>932</v>
      </c>
      <c r="N5168" t="s">
        <v>933</v>
      </c>
      <c r="O5168" t="s">
        <v>934</v>
      </c>
      <c r="P5168" t="s">
        <v>934</v>
      </c>
      <c r="R5168" t="str">
        <f t="shared" si="162"/>
        <v>Weekday</v>
      </c>
      <c r="S5168" s="12">
        <f t="shared" si="161"/>
        <v>41897</v>
      </c>
    </row>
    <row r="5169" spans="1:19" x14ac:dyDescent="0.25">
      <c r="A5169" t="s">
        <v>593</v>
      </c>
      <c r="B5169" t="s">
        <v>594</v>
      </c>
      <c r="C5169">
        <v>20146097674</v>
      </c>
      <c r="D5169">
        <v>70</v>
      </c>
      <c r="E5169" t="s">
        <v>62</v>
      </c>
      <c r="G5169">
        <v>7.32</v>
      </c>
      <c r="H5169">
        <v>2014</v>
      </c>
      <c r="I5169">
        <v>9</v>
      </c>
      <c r="J5169">
        <v>16</v>
      </c>
      <c r="K5169">
        <v>0</v>
      </c>
      <c r="M5169" t="s">
        <v>935</v>
      </c>
      <c r="N5169" t="s">
        <v>933</v>
      </c>
      <c r="O5169" t="s">
        <v>934</v>
      </c>
      <c r="P5169" t="s">
        <v>934</v>
      </c>
      <c r="R5169" t="str">
        <f t="shared" si="162"/>
        <v>Weekday</v>
      </c>
      <c r="S5169" s="12">
        <f t="shared" si="161"/>
        <v>41898</v>
      </c>
    </row>
    <row r="5170" spans="1:19" x14ac:dyDescent="0.25">
      <c r="A5170" t="s">
        <v>593</v>
      </c>
      <c r="B5170" t="s">
        <v>723</v>
      </c>
      <c r="C5170">
        <v>20146097675</v>
      </c>
      <c r="D5170">
        <v>71</v>
      </c>
      <c r="E5170" t="s">
        <v>87</v>
      </c>
      <c r="G5170">
        <v>19.2</v>
      </c>
      <c r="H5170">
        <v>2014</v>
      </c>
      <c r="I5170">
        <v>9</v>
      </c>
      <c r="J5170">
        <v>16</v>
      </c>
      <c r="K5170">
        <v>8</v>
      </c>
      <c r="M5170" t="s">
        <v>932</v>
      </c>
      <c r="N5170" t="s">
        <v>933</v>
      </c>
      <c r="O5170" t="s">
        <v>934</v>
      </c>
      <c r="P5170" t="s">
        <v>934</v>
      </c>
      <c r="Q5170" t="s">
        <v>791</v>
      </c>
      <c r="R5170" t="str">
        <f t="shared" si="162"/>
        <v>Weekday</v>
      </c>
      <c r="S5170" s="12">
        <f t="shared" si="161"/>
        <v>41898</v>
      </c>
    </row>
    <row r="5171" spans="1:19" x14ac:dyDescent="0.25">
      <c r="A5171" t="s">
        <v>593</v>
      </c>
      <c r="B5171" t="s">
        <v>723</v>
      </c>
      <c r="C5171">
        <v>20146097994</v>
      </c>
      <c r="D5171">
        <v>275</v>
      </c>
      <c r="E5171" t="s">
        <v>62</v>
      </c>
      <c r="G5171">
        <v>35</v>
      </c>
      <c r="H5171">
        <v>2014</v>
      </c>
      <c r="I5171">
        <v>9</v>
      </c>
      <c r="J5171">
        <v>15</v>
      </c>
      <c r="K5171">
        <v>16</v>
      </c>
      <c r="M5171" t="s">
        <v>932</v>
      </c>
      <c r="N5171" t="s">
        <v>933</v>
      </c>
      <c r="O5171" t="s">
        <v>934</v>
      </c>
      <c r="P5171" t="s">
        <v>934</v>
      </c>
      <c r="R5171" t="str">
        <f t="shared" si="162"/>
        <v>Weekday</v>
      </c>
      <c r="S5171" s="12">
        <f t="shared" si="161"/>
        <v>41897</v>
      </c>
    </row>
    <row r="5172" spans="1:19" x14ac:dyDescent="0.25">
      <c r="A5172" t="s">
        <v>593</v>
      </c>
      <c r="B5172" t="s">
        <v>723</v>
      </c>
      <c r="C5172">
        <v>20146098002</v>
      </c>
      <c r="D5172">
        <v>71</v>
      </c>
      <c r="E5172" t="s">
        <v>87</v>
      </c>
      <c r="G5172">
        <v>19.2</v>
      </c>
      <c r="H5172">
        <v>2014</v>
      </c>
      <c r="I5172">
        <v>9</v>
      </c>
      <c r="J5172">
        <v>16</v>
      </c>
      <c r="K5172">
        <v>8</v>
      </c>
      <c r="M5172" t="s">
        <v>932</v>
      </c>
      <c r="N5172" t="s">
        <v>933</v>
      </c>
      <c r="O5172" t="s">
        <v>934</v>
      </c>
      <c r="P5172" t="s">
        <v>934</v>
      </c>
      <c r="Q5172" t="s">
        <v>791</v>
      </c>
      <c r="R5172" t="str">
        <f t="shared" si="162"/>
        <v>Weekday</v>
      </c>
      <c r="S5172" s="12">
        <f t="shared" si="161"/>
        <v>41898</v>
      </c>
    </row>
    <row r="5173" spans="1:19" x14ac:dyDescent="0.25">
      <c r="A5173" t="s">
        <v>593</v>
      </c>
      <c r="B5173" t="s">
        <v>594</v>
      </c>
      <c r="C5173">
        <v>20146098105</v>
      </c>
      <c r="D5173">
        <v>70</v>
      </c>
      <c r="E5173" t="s">
        <v>87</v>
      </c>
      <c r="G5173">
        <v>16.690000000000001</v>
      </c>
      <c r="H5173">
        <v>2014</v>
      </c>
      <c r="I5173">
        <v>8</v>
      </c>
      <c r="J5173">
        <v>29</v>
      </c>
      <c r="K5173">
        <v>16</v>
      </c>
      <c r="M5173" t="s">
        <v>932</v>
      </c>
      <c r="N5173" t="s">
        <v>933</v>
      </c>
      <c r="O5173" t="s">
        <v>934</v>
      </c>
      <c r="P5173" t="s">
        <v>934</v>
      </c>
      <c r="Q5173" t="s">
        <v>721</v>
      </c>
      <c r="R5173" t="str">
        <f t="shared" si="162"/>
        <v>Weekday</v>
      </c>
      <c r="S5173" s="12">
        <f t="shared" si="161"/>
        <v>41880</v>
      </c>
    </row>
    <row r="5174" spans="1:19" x14ac:dyDescent="0.25">
      <c r="A5174" t="s">
        <v>593</v>
      </c>
      <c r="B5174" t="s">
        <v>723</v>
      </c>
      <c r="C5174">
        <v>20146098394</v>
      </c>
      <c r="D5174">
        <v>71</v>
      </c>
      <c r="E5174" t="s">
        <v>87</v>
      </c>
      <c r="G5174">
        <v>17.53</v>
      </c>
      <c r="H5174">
        <v>2014</v>
      </c>
      <c r="I5174">
        <v>9</v>
      </c>
      <c r="J5174">
        <v>11</v>
      </c>
      <c r="K5174">
        <v>7</v>
      </c>
      <c r="M5174" t="s">
        <v>932</v>
      </c>
      <c r="N5174" t="s">
        <v>933</v>
      </c>
      <c r="O5174" t="s">
        <v>934</v>
      </c>
      <c r="P5174" t="s">
        <v>934</v>
      </c>
      <c r="Q5174" t="s">
        <v>800</v>
      </c>
      <c r="R5174" t="str">
        <f t="shared" si="162"/>
        <v>Weekday</v>
      </c>
      <c r="S5174" s="12">
        <f t="shared" si="161"/>
        <v>41893</v>
      </c>
    </row>
    <row r="5175" spans="1:19" x14ac:dyDescent="0.25">
      <c r="A5175" t="s">
        <v>593</v>
      </c>
      <c r="B5175" t="s">
        <v>594</v>
      </c>
      <c r="C5175">
        <v>20146099138</v>
      </c>
      <c r="D5175">
        <v>70</v>
      </c>
      <c r="E5175" t="s">
        <v>62</v>
      </c>
      <c r="G5175">
        <v>13.87</v>
      </c>
      <c r="H5175">
        <v>2014</v>
      </c>
      <c r="I5175">
        <v>9</v>
      </c>
      <c r="J5175">
        <v>17</v>
      </c>
      <c r="K5175">
        <v>18</v>
      </c>
      <c r="M5175" t="s">
        <v>932</v>
      </c>
      <c r="N5175" t="s">
        <v>933</v>
      </c>
      <c r="O5175" t="s">
        <v>934</v>
      </c>
      <c r="P5175" t="s">
        <v>934</v>
      </c>
      <c r="R5175" t="str">
        <f t="shared" si="162"/>
        <v>Weekday</v>
      </c>
      <c r="S5175" s="12">
        <f t="shared" si="161"/>
        <v>41899</v>
      </c>
    </row>
    <row r="5176" spans="1:19" x14ac:dyDescent="0.25">
      <c r="A5176" t="s">
        <v>593</v>
      </c>
      <c r="B5176" t="s">
        <v>594</v>
      </c>
      <c r="C5176">
        <v>20146099139</v>
      </c>
      <c r="D5176">
        <v>70</v>
      </c>
      <c r="E5176" t="s">
        <v>87</v>
      </c>
      <c r="G5176">
        <v>7.94</v>
      </c>
      <c r="H5176">
        <v>2014</v>
      </c>
      <c r="I5176">
        <v>9</v>
      </c>
      <c r="J5176">
        <v>16</v>
      </c>
      <c r="K5176">
        <v>20</v>
      </c>
      <c r="M5176" t="s">
        <v>932</v>
      </c>
      <c r="N5176" t="s">
        <v>933</v>
      </c>
      <c r="O5176" t="s">
        <v>934</v>
      </c>
      <c r="P5176" t="s">
        <v>934</v>
      </c>
      <c r="Q5176" t="s">
        <v>618</v>
      </c>
      <c r="R5176" t="str">
        <f t="shared" si="162"/>
        <v>Weekday</v>
      </c>
      <c r="S5176" s="12">
        <f t="shared" si="161"/>
        <v>41898</v>
      </c>
    </row>
    <row r="5177" spans="1:19" x14ac:dyDescent="0.25">
      <c r="A5177" t="s">
        <v>593</v>
      </c>
      <c r="B5177" t="s">
        <v>723</v>
      </c>
      <c r="C5177">
        <v>20146099319</v>
      </c>
      <c r="D5177">
        <v>275</v>
      </c>
      <c r="E5177" t="s">
        <v>62</v>
      </c>
      <c r="G5177">
        <v>34.9</v>
      </c>
      <c r="H5177">
        <v>2014</v>
      </c>
      <c r="I5177">
        <v>9</v>
      </c>
      <c r="J5177">
        <v>20</v>
      </c>
      <c r="K5177">
        <v>8</v>
      </c>
      <c r="M5177" t="s">
        <v>935</v>
      </c>
      <c r="N5177" t="s">
        <v>933</v>
      </c>
      <c r="O5177" t="s">
        <v>934</v>
      </c>
      <c r="P5177" t="s">
        <v>934</v>
      </c>
      <c r="Q5177" t="s">
        <v>880</v>
      </c>
      <c r="R5177" t="str">
        <f t="shared" si="162"/>
        <v>Weekend</v>
      </c>
      <c r="S5177" s="12">
        <f t="shared" si="161"/>
        <v>41902</v>
      </c>
    </row>
    <row r="5178" spans="1:19" x14ac:dyDescent="0.25">
      <c r="A5178" t="s">
        <v>593</v>
      </c>
      <c r="B5178" t="s">
        <v>594</v>
      </c>
      <c r="C5178">
        <v>20146099458</v>
      </c>
      <c r="D5178">
        <v>70</v>
      </c>
      <c r="E5178" t="s">
        <v>62</v>
      </c>
      <c r="G5178">
        <v>12.68</v>
      </c>
      <c r="H5178">
        <v>2014</v>
      </c>
      <c r="I5178">
        <v>9</v>
      </c>
      <c r="J5178">
        <v>19</v>
      </c>
      <c r="K5178">
        <v>16</v>
      </c>
      <c r="M5178" t="s">
        <v>932</v>
      </c>
      <c r="N5178" t="s">
        <v>936</v>
      </c>
      <c r="O5178" t="s">
        <v>934</v>
      </c>
      <c r="P5178" t="s">
        <v>934</v>
      </c>
      <c r="R5178" t="str">
        <f t="shared" si="162"/>
        <v>Weekday</v>
      </c>
      <c r="S5178" s="12">
        <f t="shared" si="161"/>
        <v>41901</v>
      </c>
    </row>
    <row r="5179" spans="1:19" x14ac:dyDescent="0.25">
      <c r="A5179" t="s">
        <v>593</v>
      </c>
      <c r="B5179" t="s">
        <v>723</v>
      </c>
      <c r="C5179">
        <v>20146099690</v>
      </c>
      <c r="D5179">
        <v>71</v>
      </c>
      <c r="E5179" t="s">
        <v>62</v>
      </c>
      <c r="G5179">
        <v>17.329999999999998</v>
      </c>
      <c r="H5179">
        <v>2014</v>
      </c>
      <c r="I5179">
        <v>9</v>
      </c>
      <c r="J5179">
        <v>19</v>
      </c>
      <c r="K5179">
        <v>15</v>
      </c>
      <c r="M5179" t="s">
        <v>932</v>
      </c>
      <c r="N5179" t="s">
        <v>936</v>
      </c>
      <c r="O5179" t="s">
        <v>934</v>
      </c>
      <c r="P5179" t="s">
        <v>934</v>
      </c>
      <c r="Q5179" t="s">
        <v>777</v>
      </c>
      <c r="R5179" t="str">
        <f t="shared" si="162"/>
        <v>Weekday</v>
      </c>
      <c r="S5179" s="12">
        <f t="shared" si="161"/>
        <v>41901</v>
      </c>
    </row>
    <row r="5180" spans="1:19" x14ac:dyDescent="0.25">
      <c r="A5180" t="s">
        <v>593</v>
      </c>
      <c r="B5180" t="s">
        <v>594</v>
      </c>
      <c r="C5180">
        <v>20146099905</v>
      </c>
      <c r="D5180">
        <v>70</v>
      </c>
      <c r="E5180" t="s">
        <v>87</v>
      </c>
      <c r="G5180">
        <v>12.95</v>
      </c>
      <c r="H5180">
        <v>2014</v>
      </c>
      <c r="I5180">
        <v>9</v>
      </c>
      <c r="J5180">
        <v>17</v>
      </c>
      <c r="K5180">
        <v>17</v>
      </c>
      <c r="M5180" t="s">
        <v>932</v>
      </c>
      <c r="N5180" t="s">
        <v>937</v>
      </c>
      <c r="O5180" t="s">
        <v>934</v>
      </c>
      <c r="P5180" t="s">
        <v>934</v>
      </c>
      <c r="R5180" t="str">
        <f t="shared" si="162"/>
        <v>Weekday</v>
      </c>
      <c r="S5180" s="12">
        <f t="shared" si="161"/>
        <v>41899</v>
      </c>
    </row>
    <row r="5181" spans="1:19" x14ac:dyDescent="0.25">
      <c r="A5181" t="s">
        <v>593</v>
      </c>
      <c r="B5181" t="s">
        <v>723</v>
      </c>
      <c r="C5181">
        <v>20146100027</v>
      </c>
      <c r="D5181">
        <v>275</v>
      </c>
      <c r="E5181" t="s">
        <v>62</v>
      </c>
      <c r="G5181">
        <v>32.65</v>
      </c>
      <c r="H5181">
        <v>2014</v>
      </c>
      <c r="I5181">
        <v>9</v>
      </c>
      <c r="J5181">
        <v>23</v>
      </c>
      <c r="K5181">
        <v>15</v>
      </c>
      <c r="M5181" t="s">
        <v>935</v>
      </c>
      <c r="N5181" t="s">
        <v>936</v>
      </c>
      <c r="O5181" t="s">
        <v>934</v>
      </c>
      <c r="P5181" t="s">
        <v>934</v>
      </c>
      <c r="Q5181" t="s">
        <v>864</v>
      </c>
      <c r="R5181" t="str">
        <f t="shared" si="162"/>
        <v>Weekday</v>
      </c>
      <c r="S5181" s="12">
        <f t="shared" si="161"/>
        <v>41905</v>
      </c>
    </row>
    <row r="5182" spans="1:19" x14ac:dyDescent="0.25">
      <c r="A5182" t="s">
        <v>593</v>
      </c>
      <c r="B5182" t="s">
        <v>594</v>
      </c>
      <c r="C5182">
        <v>20146100402</v>
      </c>
      <c r="D5182">
        <v>70</v>
      </c>
      <c r="E5182" t="s">
        <v>87</v>
      </c>
      <c r="G5182">
        <v>13.19</v>
      </c>
      <c r="H5182">
        <v>2014</v>
      </c>
      <c r="I5182">
        <v>9</v>
      </c>
      <c r="J5182">
        <v>24</v>
      </c>
      <c r="K5182">
        <v>15</v>
      </c>
      <c r="M5182" t="s">
        <v>932</v>
      </c>
      <c r="N5182" t="s">
        <v>933</v>
      </c>
      <c r="O5182" t="s">
        <v>934</v>
      </c>
      <c r="P5182" t="s">
        <v>934</v>
      </c>
      <c r="R5182" t="str">
        <f t="shared" si="162"/>
        <v>Weekday</v>
      </c>
      <c r="S5182" s="12">
        <f t="shared" si="161"/>
        <v>41906</v>
      </c>
    </row>
    <row r="5183" spans="1:19" x14ac:dyDescent="0.25">
      <c r="A5183" t="s">
        <v>593</v>
      </c>
      <c r="B5183" t="s">
        <v>723</v>
      </c>
      <c r="C5183">
        <v>20146100409</v>
      </c>
      <c r="D5183">
        <v>71</v>
      </c>
      <c r="E5183" t="s">
        <v>87</v>
      </c>
      <c r="G5183">
        <v>14.4</v>
      </c>
      <c r="H5183">
        <v>2014</v>
      </c>
      <c r="I5183">
        <v>9</v>
      </c>
      <c r="J5183">
        <v>24</v>
      </c>
      <c r="K5183">
        <v>8</v>
      </c>
      <c r="M5183" t="s">
        <v>932</v>
      </c>
      <c r="N5183" t="s">
        <v>933</v>
      </c>
      <c r="O5183" t="s">
        <v>938</v>
      </c>
      <c r="P5183" t="s">
        <v>934</v>
      </c>
      <c r="Q5183" t="s">
        <v>946</v>
      </c>
      <c r="R5183" t="str">
        <f t="shared" si="162"/>
        <v>Weekday</v>
      </c>
      <c r="S5183" s="12">
        <f t="shared" si="161"/>
        <v>41906</v>
      </c>
    </row>
    <row r="5184" spans="1:19" x14ac:dyDescent="0.25">
      <c r="A5184" t="s">
        <v>593</v>
      </c>
      <c r="B5184" t="s">
        <v>723</v>
      </c>
      <c r="C5184">
        <v>20146100413</v>
      </c>
      <c r="D5184">
        <v>275</v>
      </c>
      <c r="E5184" t="s">
        <v>87</v>
      </c>
      <c r="G5184">
        <v>31.76</v>
      </c>
      <c r="H5184">
        <v>2014</v>
      </c>
      <c r="I5184">
        <v>9</v>
      </c>
      <c r="J5184">
        <v>24</v>
      </c>
      <c r="K5184">
        <v>9</v>
      </c>
      <c r="M5184" t="s">
        <v>935</v>
      </c>
      <c r="N5184" t="s">
        <v>936</v>
      </c>
      <c r="O5184" t="s">
        <v>934</v>
      </c>
      <c r="P5184" t="s">
        <v>934</v>
      </c>
      <c r="Q5184" t="s">
        <v>899</v>
      </c>
      <c r="R5184" t="str">
        <f t="shared" si="162"/>
        <v>Weekday</v>
      </c>
      <c r="S5184" s="12">
        <f t="shared" si="161"/>
        <v>41906</v>
      </c>
    </row>
    <row r="5185" spans="1:19" x14ac:dyDescent="0.25">
      <c r="A5185" t="s">
        <v>593</v>
      </c>
      <c r="B5185" t="s">
        <v>723</v>
      </c>
      <c r="C5185">
        <v>20146100415</v>
      </c>
      <c r="D5185">
        <v>275</v>
      </c>
      <c r="E5185" t="s">
        <v>87</v>
      </c>
      <c r="G5185">
        <v>31.76</v>
      </c>
      <c r="H5185">
        <v>2014</v>
      </c>
      <c r="I5185">
        <v>9</v>
      </c>
      <c r="J5185">
        <v>24</v>
      </c>
      <c r="K5185">
        <v>9</v>
      </c>
      <c r="M5185" t="s">
        <v>932</v>
      </c>
      <c r="N5185" t="s">
        <v>933</v>
      </c>
      <c r="O5185" t="s">
        <v>934</v>
      </c>
      <c r="P5185" t="s">
        <v>934</v>
      </c>
      <c r="Q5185" t="s">
        <v>899</v>
      </c>
      <c r="R5185" t="str">
        <f t="shared" si="162"/>
        <v>Weekday</v>
      </c>
      <c r="S5185" s="12">
        <f t="shared" si="161"/>
        <v>41906</v>
      </c>
    </row>
    <row r="5186" spans="1:19" x14ac:dyDescent="0.25">
      <c r="A5186" t="s">
        <v>593</v>
      </c>
      <c r="B5186" t="s">
        <v>594</v>
      </c>
      <c r="C5186">
        <v>20146100428</v>
      </c>
      <c r="D5186">
        <v>70</v>
      </c>
      <c r="E5186" t="s">
        <v>62</v>
      </c>
      <c r="G5186">
        <v>15.27</v>
      </c>
      <c r="H5186">
        <v>2014</v>
      </c>
      <c r="I5186">
        <v>9</v>
      </c>
      <c r="J5186">
        <v>21</v>
      </c>
      <c r="K5186">
        <v>16</v>
      </c>
      <c r="M5186" t="s">
        <v>935</v>
      </c>
      <c r="N5186" t="s">
        <v>937</v>
      </c>
      <c r="O5186" t="s">
        <v>934</v>
      </c>
      <c r="P5186" t="s">
        <v>934</v>
      </c>
      <c r="R5186" t="str">
        <f t="shared" si="162"/>
        <v>Weekend</v>
      </c>
      <c r="S5186" s="12">
        <f t="shared" si="161"/>
        <v>41903</v>
      </c>
    </row>
    <row r="5187" spans="1:19" x14ac:dyDescent="0.25">
      <c r="A5187" t="s">
        <v>593</v>
      </c>
      <c r="B5187" t="s">
        <v>594</v>
      </c>
      <c r="C5187">
        <v>20146100433</v>
      </c>
      <c r="D5187">
        <v>70</v>
      </c>
      <c r="E5187" t="s">
        <v>87</v>
      </c>
      <c r="G5187">
        <v>15.06</v>
      </c>
      <c r="H5187">
        <v>2014</v>
      </c>
      <c r="I5187">
        <v>9</v>
      </c>
      <c r="J5187">
        <v>21</v>
      </c>
      <c r="K5187">
        <v>18</v>
      </c>
      <c r="M5187" t="s">
        <v>932</v>
      </c>
      <c r="N5187" t="s">
        <v>933</v>
      </c>
      <c r="O5187" t="s">
        <v>934</v>
      </c>
      <c r="P5187" t="s">
        <v>934</v>
      </c>
      <c r="R5187" t="str">
        <f t="shared" si="162"/>
        <v>Weekend</v>
      </c>
      <c r="S5187" s="12">
        <f t="shared" ref="S5187:S5250" si="163">DATE(H5187,I5187,J5187)</f>
        <v>41903</v>
      </c>
    </row>
    <row r="5188" spans="1:19" x14ac:dyDescent="0.25">
      <c r="A5188" t="s">
        <v>593</v>
      </c>
      <c r="B5188" t="s">
        <v>723</v>
      </c>
      <c r="C5188">
        <v>20146100835</v>
      </c>
      <c r="D5188">
        <v>275</v>
      </c>
      <c r="E5188" t="s">
        <v>62</v>
      </c>
      <c r="G5188">
        <v>32.1</v>
      </c>
      <c r="H5188">
        <v>2014</v>
      </c>
      <c r="I5188">
        <v>9</v>
      </c>
      <c r="J5188">
        <v>25</v>
      </c>
      <c r="K5188">
        <v>12</v>
      </c>
      <c r="M5188" t="s">
        <v>932</v>
      </c>
      <c r="N5188" t="s">
        <v>933</v>
      </c>
      <c r="O5188" t="s">
        <v>934</v>
      </c>
      <c r="P5188" t="s">
        <v>934</v>
      </c>
      <c r="Q5188" t="s">
        <v>860</v>
      </c>
      <c r="R5188" t="str">
        <f t="shared" si="162"/>
        <v>Weekday</v>
      </c>
      <c r="S5188" s="12">
        <f t="shared" si="163"/>
        <v>41907</v>
      </c>
    </row>
    <row r="5189" spans="1:19" x14ac:dyDescent="0.25">
      <c r="A5189" t="s">
        <v>593</v>
      </c>
      <c r="B5189" t="s">
        <v>594</v>
      </c>
      <c r="C5189">
        <v>20146101225</v>
      </c>
      <c r="D5189">
        <v>70</v>
      </c>
      <c r="E5189" t="s">
        <v>62</v>
      </c>
      <c r="G5189">
        <v>7.93</v>
      </c>
      <c r="H5189">
        <v>2014</v>
      </c>
      <c r="I5189">
        <v>9</v>
      </c>
      <c r="J5189">
        <v>25</v>
      </c>
      <c r="K5189">
        <v>18</v>
      </c>
      <c r="M5189" t="s">
        <v>932</v>
      </c>
      <c r="N5189" t="s">
        <v>933</v>
      </c>
      <c r="O5189" t="s">
        <v>934</v>
      </c>
      <c r="P5189" t="s">
        <v>934</v>
      </c>
      <c r="R5189" t="str">
        <f t="shared" ref="R5189:R5252" si="164">IF(WEEKDAY(DATE(H5189,I5189,J5189),2)&lt;6,"Weekday","Weekend")</f>
        <v>Weekday</v>
      </c>
      <c r="S5189" s="12">
        <f t="shared" si="163"/>
        <v>41907</v>
      </c>
    </row>
    <row r="5190" spans="1:19" x14ac:dyDescent="0.25">
      <c r="A5190" t="s">
        <v>593</v>
      </c>
      <c r="B5190" t="s">
        <v>594</v>
      </c>
      <c r="C5190">
        <v>20146101234</v>
      </c>
      <c r="D5190">
        <v>70</v>
      </c>
      <c r="E5190" t="s">
        <v>87</v>
      </c>
      <c r="G5190">
        <v>18.11</v>
      </c>
      <c r="H5190">
        <v>2014</v>
      </c>
      <c r="I5190">
        <v>9</v>
      </c>
      <c r="J5190">
        <v>25</v>
      </c>
      <c r="K5190">
        <v>17</v>
      </c>
      <c r="M5190" t="s">
        <v>932</v>
      </c>
      <c r="N5190" t="s">
        <v>933</v>
      </c>
      <c r="O5190" t="s">
        <v>934</v>
      </c>
      <c r="P5190" t="s">
        <v>934</v>
      </c>
      <c r="Q5190" t="s">
        <v>711</v>
      </c>
      <c r="R5190" t="str">
        <f t="shared" si="164"/>
        <v>Weekday</v>
      </c>
      <c r="S5190" s="12">
        <f t="shared" si="163"/>
        <v>41907</v>
      </c>
    </row>
    <row r="5191" spans="1:19" x14ac:dyDescent="0.25">
      <c r="A5191" t="s">
        <v>593</v>
      </c>
      <c r="B5191" t="s">
        <v>594</v>
      </c>
      <c r="C5191">
        <v>20146101274</v>
      </c>
      <c r="D5191">
        <v>70</v>
      </c>
      <c r="E5191" t="s">
        <v>87</v>
      </c>
      <c r="G5191">
        <v>7.93</v>
      </c>
      <c r="H5191">
        <v>2014</v>
      </c>
      <c r="I5191">
        <v>9</v>
      </c>
      <c r="J5191">
        <v>22</v>
      </c>
      <c r="K5191">
        <v>16</v>
      </c>
      <c r="M5191" t="s">
        <v>932</v>
      </c>
      <c r="N5191" t="s">
        <v>937</v>
      </c>
      <c r="O5191" t="s">
        <v>934</v>
      </c>
      <c r="P5191" t="s">
        <v>934</v>
      </c>
      <c r="R5191" t="str">
        <f t="shared" si="164"/>
        <v>Weekday</v>
      </c>
      <c r="S5191" s="12">
        <f t="shared" si="163"/>
        <v>41904</v>
      </c>
    </row>
    <row r="5192" spans="1:19" x14ac:dyDescent="0.25">
      <c r="A5192" t="s">
        <v>593</v>
      </c>
      <c r="B5192" t="s">
        <v>594</v>
      </c>
      <c r="C5192">
        <v>20146101278</v>
      </c>
      <c r="D5192">
        <v>70</v>
      </c>
      <c r="E5192" t="s">
        <v>87</v>
      </c>
      <c r="G5192">
        <v>15.38</v>
      </c>
      <c r="H5192">
        <v>2014</v>
      </c>
      <c r="I5192">
        <v>9</v>
      </c>
      <c r="J5192">
        <v>24</v>
      </c>
      <c r="K5192">
        <v>17</v>
      </c>
      <c r="M5192" t="s">
        <v>932</v>
      </c>
      <c r="N5192" t="s">
        <v>933</v>
      </c>
      <c r="O5192" t="s">
        <v>934</v>
      </c>
      <c r="P5192" t="s">
        <v>934</v>
      </c>
      <c r="R5192" t="str">
        <f t="shared" si="164"/>
        <v>Weekday</v>
      </c>
      <c r="S5192" s="12">
        <f t="shared" si="163"/>
        <v>41906</v>
      </c>
    </row>
    <row r="5193" spans="1:19" x14ac:dyDescent="0.25">
      <c r="A5193" t="s">
        <v>593</v>
      </c>
      <c r="B5193" t="s">
        <v>723</v>
      </c>
      <c r="C5193">
        <v>20146101284</v>
      </c>
      <c r="D5193">
        <v>71</v>
      </c>
      <c r="E5193" t="s">
        <v>87</v>
      </c>
      <c r="G5193">
        <v>16.2</v>
      </c>
      <c r="H5193">
        <v>2014</v>
      </c>
      <c r="I5193">
        <v>9</v>
      </c>
      <c r="J5193">
        <v>24</v>
      </c>
      <c r="K5193">
        <v>7</v>
      </c>
      <c r="M5193" t="s">
        <v>932</v>
      </c>
      <c r="N5193" t="s">
        <v>937</v>
      </c>
      <c r="O5193" t="s">
        <v>934</v>
      </c>
      <c r="P5193" t="s">
        <v>934</v>
      </c>
      <c r="Q5193" t="s">
        <v>809</v>
      </c>
      <c r="R5193" t="str">
        <f t="shared" si="164"/>
        <v>Weekday</v>
      </c>
      <c r="S5193" s="12">
        <f t="shared" si="163"/>
        <v>41906</v>
      </c>
    </row>
    <row r="5194" spans="1:19" x14ac:dyDescent="0.25">
      <c r="A5194" t="s">
        <v>593</v>
      </c>
      <c r="B5194" t="s">
        <v>723</v>
      </c>
      <c r="C5194">
        <v>20146101295</v>
      </c>
      <c r="D5194">
        <v>71</v>
      </c>
      <c r="E5194" t="s">
        <v>87</v>
      </c>
      <c r="G5194">
        <v>15.7</v>
      </c>
      <c r="H5194">
        <v>2014</v>
      </c>
      <c r="I5194">
        <v>9</v>
      </c>
      <c r="J5194">
        <v>24</v>
      </c>
      <c r="K5194">
        <v>8</v>
      </c>
      <c r="M5194" t="s">
        <v>932</v>
      </c>
      <c r="N5194" t="s">
        <v>936</v>
      </c>
      <c r="O5194" t="s">
        <v>938</v>
      </c>
      <c r="P5194" t="s">
        <v>934</v>
      </c>
      <c r="Q5194" t="s">
        <v>946</v>
      </c>
      <c r="R5194" t="str">
        <f t="shared" si="164"/>
        <v>Weekday</v>
      </c>
      <c r="S5194" s="12">
        <f t="shared" si="163"/>
        <v>41906</v>
      </c>
    </row>
    <row r="5195" spans="1:19" x14ac:dyDescent="0.25">
      <c r="A5195" t="s">
        <v>593</v>
      </c>
      <c r="B5195" t="s">
        <v>594</v>
      </c>
      <c r="C5195">
        <v>20146101318</v>
      </c>
      <c r="D5195">
        <v>70</v>
      </c>
      <c r="E5195" t="s">
        <v>62</v>
      </c>
      <c r="G5195">
        <v>7.77</v>
      </c>
      <c r="H5195">
        <v>2014</v>
      </c>
      <c r="I5195">
        <v>9</v>
      </c>
      <c r="J5195">
        <v>26</v>
      </c>
      <c r="K5195">
        <v>17</v>
      </c>
      <c r="M5195" t="s">
        <v>932</v>
      </c>
      <c r="N5195" t="s">
        <v>933</v>
      </c>
      <c r="O5195" t="s">
        <v>934</v>
      </c>
      <c r="P5195" t="s">
        <v>934</v>
      </c>
      <c r="R5195" t="str">
        <f t="shared" si="164"/>
        <v>Weekday</v>
      </c>
      <c r="S5195" s="12">
        <f t="shared" si="163"/>
        <v>41908</v>
      </c>
    </row>
    <row r="5196" spans="1:19" x14ac:dyDescent="0.25">
      <c r="A5196" t="s">
        <v>593</v>
      </c>
      <c r="B5196" t="s">
        <v>723</v>
      </c>
      <c r="C5196">
        <v>20146101347</v>
      </c>
      <c r="D5196">
        <v>71</v>
      </c>
      <c r="E5196" t="s">
        <v>940</v>
      </c>
      <c r="G5196">
        <v>14.4</v>
      </c>
      <c r="H5196">
        <v>2014</v>
      </c>
      <c r="I5196">
        <v>9</v>
      </c>
      <c r="J5196">
        <v>14</v>
      </c>
      <c r="K5196">
        <v>22</v>
      </c>
      <c r="M5196" t="s">
        <v>932</v>
      </c>
      <c r="N5196" t="s">
        <v>933</v>
      </c>
      <c r="O5196" t="s">
        <v>934</v>
      </c>
      <c r="P5196" t="s">
        <v>934</v>
      </c>
      <c r="R5196" t="str">
        <f t="shared" si="164"/>
        <v>Weekend</v>
      </c>
      <c r="S5196" s="12">
        <f t="shared" si="163"/>
        <v>41896</v>
      </c>
    </row>
    <row r="5197" spans="1:19" x14ac:dyDescent="0.25">
      <c r="A5197" t="s">
        <v>593</v>
      </c>
      <c r="B5197" t="s">
        <v>723</v>
      </c>
      <c r="C5197">
        <v>20146101426</v>
      </c>
      <c r="D5197">
        <v>275</v>
      </c>
      <c r="E5197" t="s">
        <v>87</v>
      </c>
      <c r="G5197">
        <v>35</v>
      </c>
      <c r="H5197">
        <v>2014</v>
      </c>
      <c r="I5197">
        <v>9</v>
      </c>
      <c r="J5197">
        <v>25</v>
      </c>
      <c r="K5197">
        <v>7</v>
      </c>
      <c r="M5197" t="s">
        <v>932</v>
      </c>
      <c r="N5197" t="s">
        <v>937</v>
      </c>
      <c r="O5197" t="s">
        <v>934</v>
      </c>
      <c r="P5197" t="s">
        <v>934</v>
      </c>
      <c r="R5197" t="str">
        <f t="shared" si="164"/>
        <v>Weekday</v>
      </c>
      <c r="S5197" s="12">
        <f t="shared" si="163"/>
        <v>41907</v>
      </c>
    </row>
    <row r="5198" spans="1:19" x14ac:dyDescent="0.25">
      <c r="A5198" t="s">
        <v>593</v>
      </c>
      <c r="B5198" t="s">
        <v>723</v>
      </c>
      <c r="C5198">
        <v>20146101505</v>
      </c>
      <c r="D5198">
        <v>71</v>
      </c>
      <c r="E5198" t="s">
        <v>62</v>
      </c>
      <c r="G5198">
        <v>15.9</v>
      </c>
      <c r="H5198">
        <v>2014</v>
      </c>
      <c r="I5198">
        <v>9</v>
      </c>
      <c r="J5198">
        <v>26</v>
      </c>
      <c r="K5198">
        <v>13</v>
      </c>
      <c r="M5198" t="s">
        <v>932</v>
      </c>
      <c r="N5198" t="s">
        <v>933</v>
      </c>
      <c r="O5198" t="s">
        <v>934</v>
      </c>
      <c r="P5198" t="s">
        <v>934</v>
      </c>
      <c r="Q5198" t="s">
        <v>946</v>
      </c>
      <c r="R5198" t="str">
        <f t="shared" si="164"/>
        <v>Weekday</v>
      </c>
      <c r="S5198" s="12">
        <f t="shared" si="163"/>
        <v>41908</v>
      </c>
    </row>
    <row r="5199" spans="1:19" x14ac:dyDescent="0.25">
      <c r="A5199" t="s">
        <v>593</v>
      </c>
      <c r="B5199" t="s">
        <v>594</v>
      </c>
      <c r="C5199">
        <v>20146102183</v>
      </c>
      <c r="D5199">
        <v>70</v>
      </c>
      <c r="E5199" t="s">
        <v>87</v>
      </c>
      <c r="G5199">
        <v>16.420000000000002</v>
      </c>
      <c r="H5199">
        <v>2014</v>
      </c>
      <c r="I5199">
        <v>9</v>
      </c>
      <c r="J5199">
        <v>29</v>
      </c>
      <c r="K5199">
        <v>6</v>
      </c>
      <c r="M5199" t="s">
        <v>932</v>
      </c>
      <c r="N5199" t="s">
        <v>933</v>
      </c>
      <c r="O5199" t="s">
        <v>934</v>
      </c>
      <c r="P5199" t="s">
        <v>934</v>
      </c>
      <c r="Q5199" t="s">
        <v>721</v>
      </c>
      <c r="R5199" t="str">
        <f t="shared" si="164"/>
        <v>Weekday</v>
      </c>
      <c r="S5199" s="12">
        <f t="shared" si="163"/>
        <v>41911</v>
      </c>
    </row>
    <row r="5200" spans="1:19" x14ac:dyDescent="0.25">
      <c r="A5200" t="s">
        <v>593</v>
      </c>
      <c r="B5200" t="s">
        <v>594</v>
      </c>
      <c r="C5200">
        <v>20146102186</v>
      </c>
      <c r="D5200">
        <v>70</v>
      </c>
      <c r="E5200" t="s">
        <v>62</v>
      </c>
      <c r="G5200">
        <v>13.68</v>
      </c>
      <c r="H5200">
        <v>2014</v>
      </c>
      <c r="I5200">
        <v>9</v>
      </c>
      <c r="J5200">
        <v>29</v>
      </c>
      <c r="K5200">
        <v>8</v>
      </c>
      <c r="M5200" t="s">
        <v>932</v>
      </c>
      <c r="N5200" t="s">
        <v>933</v>
      </c>
      <c r="O5200" t="s">
        <v>934</v>
      </c>
      <c r="P5200" t="s">
        <v>934</v>
      </c>
      <c r="R5200" t="str">
        <f t="shared" si="164"/>
        <v>Weekday</v>
      </c>
      <c r="S5200" s="12">
        <f t="shared" si="163"/>
        <v>41911</v>
      </c>
    </row>
    <row r="5201" spans="1:19" x14ac:dyDescent="0.25">
      <c r="A5201" t="s">
        <v>593</v>
      </c>
      <c r="B5201" t="s">
        <v>594</v>
      </c>
      <c r="C5201">
        <v>20146102189</v>
      </c>
      <c r="D5201">
        <v>70</v>
      </c>
      <c r="E5201" t="s">
        <v>87</v>
      </c>
      <c r="G5201">
        <v>10.210000000000001</v>
      </c>
      <c r="H5201">
        <v>2014</v>
      </c>
      <c r="I5201">
        <v>9</v>
      </c>
      <c r="J5201">
        <v>26</v>
      </c>
      <c r="K5201">
        <v>12</v>
      </c>
      <c r="M5201" t="s">
        <v>935</v>
      </c>
      <c r="N5201" t="s">
        <v>937</v>
      </c>
      <c r="O5201" t="s">
        <v>934</v>
      </c>
      <c r="P5201" t="s">
        <v>934</v>
      </c>
      <c r="R5201" t="str">
        <f t="shared" si="164"/>
        <v>Weekday</v>
      </c>
      <c r="S5201" s="12">
        <f t="shared" si="163"/>
        <v>41908</v>
      </c>
    </row>
    <row r="5202" spans="1:19" x14ac:dyDescent="0.25">
      <c r="A5202" t="s">
        <v>593</v>
      </c>
      <c r="B5202" t="s">
        <v>594</v>
      </c>
      <c r="C5202">
        <v>20146102216</v>
      </c>
      <c r="D5202">
        <v>70</v>
      </c>
      <c r="E5202" t="s">
        <v>62</v>
      </c>
      <c r="G5202">
        <v>9.74</v>
      </c>
      <c r="H5202">
        <v>2014</v>
      </c>
      <c r="I5202">
        <v>9</v>
      </c>
      <c r="J5202">
        <v>29</v>
      </c>
      <c r="K5202">
        <v>7</v>
      </c>
      <c r="M5202" t="s">
        <v>932</v>
      </c>
      <c r="N5202" t="s">
        <v>936</v>
      </c>
      <c r="O5202" t="s">
        <v>934</v>
      </c>
      <c r="P5202" t="s">
        <v>934</v>
      </c>
      <c r="R5202" t="str">
        <f t="shared" si="164"/>
        <v>Weekday</v>
      </c>
      <c r="S5202" s="12">
        <f t="shared" si="163"/>
        <v>41911</v>
      </c>
    </row>
    <row r="5203" spans="1:19" x14ac:dyDescent="0.25">
      <c r="A5203" t="s">
        <v>593</v>
      </c>
      <c r="B5203" t="s">
        <v>723</v>
      </c>
      <c r="C5203">
        <v>20146102235</v>
      </c>
      <c r="D5203">
        <v>71</v>
      </c>
      <c r="E5203" t="s">
        <v>87</v>
      </c>
      <c r="G5203">
        <v>17.329999999999998</v>
      </c>
      <c r="H5203">
        <v>2014</v>
      </c>
      <c r="I5203">
        <v>9</v>
      </c>
      <c r="J5203">
        <v>25</v>
      </c>
      <c r="K5203">
        <v>18</v>
      </c>
      <c r="M5203" t="s">
        <v>935</v>
      </c>
      <c r="N5203" t="s">
        <v>933</v>
      </c>
      <c r="O5203" t="s">
        <v>934</v>
      </c>
      <c r="P5203" t="s">
        <v>934</v>
      </c>
      <c r="Q5203" t="s">
        <v>802</v>
      </c>
      <c r="R5203" t="str">
        <f t="shared" si="164"/>
        <v>Weekday</v>
      </c>
      <c r="S5203" s="12">
        <f t="shared" si="163"/>
        <v>41907</v>
      </c>
    </row>
    <row r="5204" spans="1:19" x14ac:dyDescent="0.25">
      <c r="A5204" t="s">
        <v>593</v>
      </c>
      <c r="B5204" t="s">
        <v>723</v>
      </c>
      <c r="C5204">
        <v>20146102283</v>
      </c>
      <c r="D5204">
        <v>275</v>
      </c>
      <c r="E5204" t="s">
        <v>62</v>
      </c>
      <c r="G5204">
        <v>32.729999999999997</v>
      </c>
      <c r="H5204">
        <v>2014</v>
      </c>
      <c r="I5204">
        <v>9</v>
      </c>
      <c r="J5204">
        <v>28</v>
      </c>
      <c r="K5204">
        <v>16</v>
      </c>
      <c r="M5204" t="s">
        <v>935</v>
      </c>
      <c r="N5204" t="s">
        <v>936</v>
      </c>
      <c r="O5204" t="s">
        <v>934</v>
      </c>
      <c r="P5204" t="s">
        <v>934</v>
      </c>
      <c r="Q5204" t="s">
        <v>866</v>
      </c>
      <c r="R5204" t="str">
        <f t="shared" si="164"/>
        <v>Weekend</v>
      </c>
      <c r="S5204" s="12">
        <f t="shared" si="163"/>
        <v>41910</v>
      </c>
    </row>
    <row r="5205" spans="1:19" x14ac:dyDescent="0.25">
      <c r="A5205" t="s">
        <v>593</v>
      </c>
      <c r="B5205" t="s">
        <v>723</v>
      </c>
      <c r="C5205">
        <v>20146102330</v>
      </c>
      <c r="D5205">
        <v>71</v>
      </c>
      <c r="E5205" t="s">
        <v>87</v>
      </c>
      <c r="G5205">
        <v>17.829999999999998</v>
      </c>
      <c r="H5205">
        <v>2014</v>
      </c>
      <c r="I5205">
        <v>9</v>
      </c>
      <c r="J5205">
        <v>28</v>
      </c>
      <c r="K5205">
        <v>1</v>
      </c>
      <c r="M5205" t="s">
        <v>935</v>
      </c>
      <c r="N5205" t="s">
        <v>933</v>
      </c>
      <c r="O5205" t="s">
        <v>934</v>
      </c>
      <c r="P5205" t="s">
        <v>934</v>
      </c>
      <c r="Q5205" t="s">
        <v>797</v>
      </c>
      <c r="R5205" t="str">
        <f t="shared" si="164"/>
        <v>Weekend</v>
      </c>
      <c r="S5205" s="12">
        <f t="shared" si="163"/>
        <v>41910</v>
      </c>
    </row>
    <row r="5206" spans="1:19" x14ac:dyDescent="0.25">
      <c r="A5206" t="s">
        <v>593</v>
      </c>
      <c r="B5206" t="s">
        <v>723</v>
      </c>
      <c r="C5206">
        <v>20146102456</v>
      </c>
      <c r="D5206">
        <v>71</v>
      </c>
      <c r="E5206" t="s">
        <v>87</v>
      </c>
      <c r="G5206">
        <v>14.43</v>
      </c>
      <c r="H5206">
        <v>2014</v>
      </c>
      <c r="I5206">
        <v>9</v>
      </c>
      <c r="J5206">
        <v>29</v>
      </c>
      <c r="K5206">
        <v>15</v>
      </c>
      <c r="M5206" t="s">
        <v>932</v>
      </c>
      <c r="N5206" t="s">
        <v>937</v>
      </c>
      <c r="O5206" t="s">
        <v>934</v>
      </c>
      <c r="P5206" t="s">
        <v>934</v>
      </c>
      <c r="Q5206" t="s">
        <v>946</v>
      </c>
      <c r="R5206" t="str">
        <f t="shared" si="164"/>
        <v>Weekday</v>
      </c>
      <c r="S5206" s="12">
        <f t="shared" si="163"/>
        <v>41911</v>
      </c>
    </row>
    <row r="5207" spans="1:19" x14ac:dyDescent="0.25">
      <c r="A5207" t="s">
        <v>593</v>
      </c>
      <c r="B5207" t="s">
        <v>723</v>
      </c>
      <c r="C5207">
        <v>20146102852</v>
      </c>
      <c r="D5207">
        <v>71</v>
      </c>
      <c r="E5207" t="s">
        <v>87</v>
      </c>
      <c r="G5207">
        <v>15.8</v>
      </c>
      <c r="H5207">
        <v>2014</v>
      </c>
      <c r="I5207">
        <v>9</v>
      </c>
      <c r="J5207">
        <v>30</v>
      </c>
      <c r="K5207">
        <v>9</v>
      </c>
      <c r="M5207" t="s">
        <v>932</v>
      </c>
      <c r="N5207" t="s">
        <v>933</v>
      </c>
      <c r="O5207" t="s">
        <v>934</v>
      </c>
      <c r="P5207" t="s">
        <v>934</v>
      </c>
      <c r="Q5207" t="s">
        <v>946</v>
      </c>
      <c r="R5207" t="str">
        <f t="shared" si="164"/>
        <v>Weekday</v>
      </c>
      <c r="S5207" s="12">
        <f t="shared" si="163"/>
        <v>41912</v>
      </c>
    </row>
    <row r="5208" spans="1:19" x14ac:dyDescent="0.25">
      <c r="A5208" t="s">
        <v>593</v>
      </c>
      <c r="B5208" t="s">
        <v>723</v>
      </c>
      <c r="C5208">
        <v>20146102993</v>
      </c>
      <c r="D5208">
        <v>275</v>
      </c>
      <c r="E5208" t="s">
        <v>62</v>
      </c>
      <c r="G5208">
        <v>35.32</v>
      </c>
      <c r="H5208">
        <v>2014</v>
      </c>
      <c r="I5208">
        <v>9</v>
      </c>
      <c r="J5208">
        <v>29</v>
      </c>
      <c r="K5208">
        <v>8</v>
      </c>
      <c r="M5208" t="s">
        <v>932</v>
      </c>
      <c r="N5208" t="s">
        <v>933</v>
      </c>
      <c r="O5208" t="s">
        <v>934</v>
      </c>
      <c r="P5208" t="s">
        <v>934</v>
      </c>
      <c r="R5208" t="str">
        <f t="shared" si="164"/>
        <v>Weekday</v>
      </c>
      <c r="S5208" s="12">
        <f t="shared" si="163"/>
        <v>41911</v>
      </c>
    </row>
    <row r="5209" spans="1:19" x14ac:dyDescent="0.25">
      <c r="A5209" t="s">
        <v>593</v>
      </c>
      <c r="B5209" t="s">
        <v>723</v>
      </c>
      <c r="C5209">
        <v>20146103167</v>
      </c>
      <c r="D5209">
        <v>71</v>
      </c>
      <c r="E5209" t="s">
        <v>62</v>
      </c>
      <c r="G5209">
        <v>18.96</v>
      </c>
      <c r="H5209">
        <v>2014</v>
      </c>
      <c r="I5209">
        <v>9</v>
      </c>
      <c r="J5209">
        <v>29</v>
      </c>
      <c r="K5209">
        <v>17</v>
      </c>
      <c r="M5209" t="s">
        <v>932</v>
      </c>
      <c r="N5209" t="s">
        <v>933</v>
      </c>
      <c r="O5209" t="s">
        <v>934</v>
      </c>
      <c r="P5209" t="s">
        <v>934</v>
      </c>
      <c r="Q5209" t="s">
        <v>787</v>
      </c>
      <c r="R5209" t="str">
        <f t="shared" si="164"/>
        <v>Weekday</v>
      </c>
      <c r="S5209" s="12">
        <f t="shared" si="163"/>
        <v>41911</v>
      </c>
    </row>
    <row r="5210" spans="1:19" x14ac:dyDescent="0.25">
      <c r="A5210" t="s">
        <v>593</v>
      </c>
      <c r="B5210" t="s">
        <v>594</v>
      </c>
      <c r="C5210">
        <v>20146103173</v>
      </c>
      <c r="D5210">
        <v>70</v>
      </c>
      <c r="E5210" t="s">
        <v>62</v>
      </c>
      <c r="G5210">
        <v>13.09</v>
      </c>
      <c r="H5210">
        <v>2014</v>
      </c>
      <c r="I5210">
        <v>9</v>
      </c>
      <c r="J5210">
        <v>30</v>
      </c>
      <c r="K5210">
        <v>19</v>
      </c>
      <c r="M5210" t="s">
        <v>932</v>
      </c>
      <c r="N5210" t="s">
        <v>936</v>
      </c>
      <c r="O5210" t="s">
        <v>934</v>
      </c>
      <c r="P5210" t="s">
        <v>934</v>
      </c>
      <c r="R5210" t="str">
        <f t="shared" si="164"/>
        <v>Weekday</v>
      </c>
      <c r="S5210" s="12">
        <f t="shared" si="163"/>
        <v>41912</v>
      </c>
    </row>
    <row r="5211" spans="1:19" x14ac:dyDescent="0.25">
      <c r="A5211" t="s">
        <v>593</v>
      </c>
      <c r="B5211" t="s">
        <v>594</v>
      </c>
      <c r="C5211">
        <v>20146103174</v>
      </c>
      <c r="D5211">
        <v>70</v>
      </c>
      <c r="E5211" t="s">
        <v>87</v>
      </c>
      <c r="G5211">
        <v>14.27</v>
      </c>
      <c r="H5211">
        <v>2014</v>
      </c>
      <c r="I5211">
        <v>10</v>
      </c>
      <c r="J5211">
        <v>1</v>
      </c>
      <c r="K5211">
        <v>14</v>
      </c>
      <c r="M5211" t="s">
        <v>932</v>
      </c>
      <c r="N5211" t="s">
        <v>933</v>
      </c>
      <c r="O5211" t="s">
        <v>934</v>
      </c>
      <c r="P5211" t="s">
        <v>934</v>
      </c>
      <c r="R5211" t="str">
        <f t="shared" si="164"/>
        <v>Weekday</v>
      </c>
      <c r="S5211" s="12">
        <f t="shared" si="163"/>
        <v>41913</v>
      </c>
    </row>
    <row r="5212" spans="1:19" x14ac:dyDescent="0.25">
      <c r="A5212" t="s">
        <v>593</v>
      </c>
      <c r="B5212" t="s">
        <v>594</v>
      </c>
      <c r="C5212">
        <v>20146103599</v>
      </c>
      <c r="D5212">
        <v>70</v>
      </c>
      <c r="E5212" t="s">
        <v>87</v>
      </c>
      <c r="G5212">
        <v>19.59</v>
      </c>
      <c r="H5212">
        <v>2014</v>
      </c>
      <c r="I5212">
        <v>10</v>
      </c>
      <c r="J5212">
        <v>2</v>
      </c>
      <c r="K5212">
        <v>7</v>
      </c>
      <c r="M5212" t="s">
        <v>932</v>
      </c>
      <c r="N5212" t="s">
        <v>933</v>
      </c>
      <c r="O5212" t="s">
        <v>934</v>
      </c>
      <c r="P5212" t="s">
        <v>934</v>
      </c>
      <c r="R5212" t="str">
        <f t="shared" si="164"/>
        <v>Weekday</v>
      </c>
      <c r="S5212" s="12">
        <f t="shared" si="163"/>
        <v>41914</v>
      </c>
    </row>
    <row r="5213" spans="1:19" x14ac:dyDescent="0.25">
      <c r="A5213" t="s">
        <v>593</v>
      </c>
      <c r="B5213" t="s">
        <v>594</v>
      </c>
      <c r="C5213">
        <v>20146103718</v>
      </c>
      <c r="D5213">
        <v>70</v>
      </c>
      <c r="E5213" t="s">
        <v>62</v>
      </c>
      <c r="G5213">
        <v>13.19</v>
      </c>
      <c r="H5213">
        <v>2014</v>
      </c>
      <c r="I5213">
        <v>10</v>
      </c>
      <c r="J5213">
        <v>2</v>
      </c>
      <c r="K5213">
        <v>9</v>
      </c>
      <c r="M5213" t="s">
        <v>932</v>
      </c>
      <c r="N5213" t="s">
        <v>933</v>
      </c>
      <c r="O5213" t="s">
        <v>934</v>
      </c>
      <c r="P5213" t="s">
        <v>934</v>
      </c>
      <c r="R5213" t="str">
        <f t="shared" si="164"/>
        <v>Weekday</v>
      </c>
      <c r="S5213" s="12">
        <f t="shared" si="163"/>
        <v>41914</v>
      </c>
    </row>
    <row r="5214" spans="1:19" x14ac:dyDescent="0.25">
      <c r="A5214" t="s">
        <v>593</v>
      </c>
      <c r="B5214" t="s">
        <v>594</v>
      </c>
      <c r="C5214">
        <v>20146103908</v>
      </c>
      <c r="D5214">
        <v>70</v>
      </c>
      <c r="E5214" t="s">
        <v>87</v>
      </c>
      <c r="G5214">
        <v>13.19</v>
      </c>
      <c r="H5214">
        <v>2014</v>
      </c>
      <c r="I5214">
        <v>10</v>
      </c>
      <c r="J5214">
        <v>3</v>
      </c>
      <c r="K5214">
        <v>8</v>
      </c>
      <c r="M5214" t="s">
        <v>935</v>
      </c>
      <c r="N5214" t="s">
        <v>937</v>
      </c>
      <c r="O5214" t="s">
        <v>934</v>
      </c>
      <c r="P5214" t="s">
        <v>934</v>
      </c>
      <c r="R5214" t="str">
        <f t="shared" si="164"/>
        <v>Weekday</v>
      </c>
      <c r="S5214" s="12">
        <f t="shared" si="163"/>
        <v>41915</v>
      </c>
    </row>
    <row r="5215" spans="1:19" x14ac:dyDescent="0.25">
      <c r="A5215" t="s">
        <v>593</v>
      </c>
      <c r="B5215" t="s">
        <v>594</v>
      </c>
      <c r="C5215">
        <v>20146103943</v>
      </c>
      <c r="D5215">
        <v>70</v>
      </c>
      <c r="E5215" t="s">
        <v>87</v>
      </c>
      <c r="G5215">
        <v>19.32</v>
      </c>
      <c r="H5215">
        <v>2014</v>
      </c>
      <c r="I5215">
        <v>10</v>
      </c>
      <c r="J5215">
        <v>2</v>
      </c>
      <c r="K5215">
        <v>12</v>
      </c>
      <c r="M5215" t="s">
        <v>932</v>
      </c>
      <c r="N5215" t="s">
        <v>933</v>
      </c>
      <c r="O5215" t="s">
        <v>934</v>
      </c>
      <c r="P5215" t="s">
        <v>934</v>
      </c>
      <c r="Q5215" t="s">
        <v>699</v>
      </c>
      <c r="R5215" t="str">
        <f t="shared" si="164"/>
        <v>Weekday</v>
      </c>
      <c r="S5215" s="12">
        <f t="shared" si="163"/>
        <v>41914</v>
      </c>
    </row>
    <row r="5216" spans="1:19" x14ac:dyDescent="0.25">
      <c r="A5216" t="s">
        <v>593</v>
      </c>
      <c r="B5216" t="s">
        <v>594</v>
      </c>
      <c r="C5216">
        <v>20146103996</v>
      </c>
      <c r="D5216">
        <v>70</v>
      </c>
      <c r="E5216" t="s">
        <v>62</v>
      </c>
      <c r="G5216">
        <v>16.010000000000002</v>
      </c>
      <c r="H5216">
        <v>2014</v>
      </c>
      <c r="I5216">
        <v>10</v>
      </c>
      <c r="J5216">
        <v>3</v>
      </c>
      <c r="K5216">
        <v>12</v>
      </c>
      <c r="M5216" t="s">
        <v>932</v>
      </c>
      <c r="N5216" t="s">
        <v>936</v>
      </c>
      <c r="O5216" t="s">
        <v>934</v>
      </c>
      <c r="P5216" t="s">
        <v>934</v>
      </c>
      <c r="Q5216" t="s">
        <v>657</v>
      </c>
      <c r="R5216" t="str">
        <f t="shared" si="164"/>
        <v>Weekday</v>
      </c>
      <c r="S5216" s="12">
        <f t="shared" si="163"/>
        <v>41915</v>
      </c>
    </row>
    <row r="5217" spans="1:19" x14ac:dyDescent="0.25">
      <c r="A5217" t="s">
        <v>593</v>
      </c>
      <c r="B5217" t="s">
        <v>594</v>
      </c>
      <c r="C5217">
        <v>20146103999</v>
      </c>
      <c r="D5217">
        <v>70</v>
      </c>
      <c r="E5217" t="s">
        <v>62</v>
      </c>
      <c r="G5217">
        <v>14.27</v>
      </c>
      <c r="H5217">
        <v>2014</v>
      </c>
      <c r="I5217">
        <v>10</v>
      </c>
      <c r="J5217">
        <v>3</v>
      </c>
      <c r="K5217">
        <v>12</v>
      </c>
      <c r="M5217" t="s">
        <v>932</v>
      </c>
      <c r="N5217" t="s">
        <v>936</v>
      </c>
      <c r="O5217" t="s">
        <v>934</v>
      </c>
      <c r="P5217" t="s">
        <v>934</v>
      </c>
      <c r="R5217" t="str">
        <f t="shared" si="164"/>
        <v>Weekday</v>
      </c>
      <c r="S5217" s="12">
        <f t="shared" si="163"/>
        <v>41915</v>
      </c>
    </row>
    <row r="5218" spans="1:19" x14ac:dyDescent="0.25">
      <c r="A5218" t="s">
        <v>593</v>
      </c>
      <c r="B5218" t="s">
        <v>594</v>
      </c>
      <c r="C5218">
        <v>20146104081</v>
      </c>
      <c r="D5218">
        <v>70</v>
      </c>
      <c r="E5218" t="s">
        <v>62</v>
      </c>
      <c r="G5218">
        <v>19.18</v>
      </c>
      <c r="H5218">
        <v>2014</v>
      </c>
      <c r="I5218">
        <v>10</v>
      </c>
      <c r="J5218">
        <v>2</v>
      </c>
      <c r="K5218">
        <v>16</v>
      </c>
      <c r="M5218" t="s">
        <v>932</v>
      </c>
      <c r="N5218" t="s">
        <v>933</v>
      </c>
      <c r="O5218" t="s">
        <v>934</v>
      </c>
      <c r="P5218" t="s">
        <v>934</v>
      </c>
      <c r="Q5218" t="s">
        <v>687</v>
      </c>
      <c r="R5218" t="str">
        <f t="shared" si="164"/>
        <v>Weekday</v>
      </c>
      <c r="S5218" s="12">
        <f t="shared" si="163"/>
        <v>41914</v>
      </c>
    </row>
    <row r="5219" spans="1:19" x14ac:dyDescent="0.25">
      <c r="A5219" t="s">
        <v>593</v>
      </c>
      <c r="B5219" t="s">
        <v>594</v>
      </c>
      <c r="C5219">
        <v>20146104082</v>
      </c>
      <c r="D5219">
        <v>70</v>
      </c>
      <c r="E5219" t="s">
        <v>62</v>
      </c>
      <c r="G5219">
        <v>19.3</v>
      </c>
      <c r="H5219">
        <v>2014</v>
      </c>
      <c r="I5219">
        <v>10</v>
      </c>
      <c r="J5219">
        <v>2</v>
      </c>
      <c r="K5219">
        <v>17</v>
      </c>
      <c r="M5219" t="s">
        <v>932</v>
      </c>
      <c r="N5219" t="s">
        <v>936</v>
      </c>
      <c r="O5219" t="s">
        <v>934</v>
      </c>
      <c r="P5219" t="s">
        <v>934</v>
      </c>
      <c r="Q5219" t="s">
        <v>689</v>
      </c>
      <c r="R5219" t="str">
        <f t="shared" si="164"/>
        <v>Weekday</v>
      </c>
      <c r="S5219" s="12">
        <f t="shared" si="163"/>
        <v>41914</v>
      </c>
    </row>
    <row r="5220" spans="1:19" x14ac:dyDescent="0.25">
      <c r="A5220" t="s">
        <v>593</v>
      </c>
      <c r="B5220" t="s">
        <v>594</v>
      </c>
      <c r="C5220">
        <v>20146104088</v>
      </c>
      <c r="D5220">
        <v>70</v>
      </c>
      <c r="E5220" t="s">
        <v>62</v>
      </c>
      <c r="G5220">
        <v>17.170000000000002</v>
      </c>
      <c r="H5220">
        <v>2014</v>
      </c>
      <c r="I5220">
        <v>10</v>
      </c>
      <c r="J5220">
        <v>3</v>
      </c>
      <c r="K5220">
        <v>11</v>
      </c>
      <c r="M5220" t="s">
        <v>935</v>
      </c>
      <c r="N5220" t="s">
        <v>933</v>
      </c>
      <c r="O5220" t="s">
        <v>934</v>
      </c>
      <c r="P5220" t="s">
        <v>934</v>
      </c>
      <c r="Q5220" t="s">
        <v>669</v>
      </c>
      <c r="R5220" t="str">
        <f t="shared" si="164"/>
        <v>Weekday</v>
      </c>
      <c r="S5220" s="12">
        <f t="shared" si="163"/>
        <v>41915</v>
      </c>
    </row>
    <row r="5221" spans="1:19" x14ac:dyDescent="0.25">
      <c r="A5221" t="s">
        <v>593</v>
      </c>
      <c r="B5221" t="s">
        <v>594</v>
      </c>
      <c r="C5221">
        <v>20146104431</v>
      </c>
      <c r="D5221">
        <v>70</v>
      </c>
      <c r="E5221" t="s">
        <v>87</v>
      </c>
      <c r="G5221">
        <v>16.52</v>
      </c>
      <c r="H5221">
        <v>2014</v>
      </c>
      <c r="I5221">
        <v>10</v>
      </c>
      <c r="J5221">
        <v>3</v>
      </c>
      <c r="K5221">
        <v>17</v>
      </c>
      <c r="M5221" t="s">
        <v>932</v>
      </c>
      <c r="N5221" t="s">
        <v>933</v>
      </c>
      <c r="O5221" t="s">
        <v>934</v>
      </c>
      <c r="P5221" t="s">
        <v>934</v>
      </c>
      <c r="Q5221" t="s">
        <v>721</v>
      </c>
      <c r="R5221" t="str">
        <f t="shared" si="164"/>
        <v>Weekday</v>
      </c>
      <c r="S5221" s="12">
        <f t="shared" si="163"/>
        <v>41915</v>
      </c>
    </row>
    <row r="5222" spans="1:19" x14ac:dyDescent="0.25">
      <c r="A5222" t="s">
        <v>593</v>
      </c>
      <c r="B5222" t="s">
        <v>836</v>
      </c>
      <c r="C5222">
        <v>20146104621</v>
      </c>
      <c r="D5222">
        <v>71</v>
      </c>
      <c r="E5222" t="s">
        <v>87</v>
      </c>
      <c r="G5222">
        <v>2.91</v>
      </c>
      <c r="H5222">
        <v>2014</v>
      </c>
      <c r="I5222">
        <v>9</v>
      </c>
      <c r="J5222">
        <v>30</v>
      </c>
      <c r="K5222">
        <v>17</v>
      </c>
      <c r="M5222" t="s">
        <v>935</v>
      </c>
      <c r="N5222" t="s">
        <v>936</v>
      </c>
      <c r="O5222" t="s">
        <v>934</v>
      </c>
      <c r="P5222" t="s">
        <v>934</v>
      </c>
      <c r="Q5222" t="s">
        <v>848</v>
      </c>
      <c r="R5222" t="str">
        <f t="shared" si="164"/>
        <v>Weekday</v>
      </c>
      <c r="S5222" s="12">
        <f t="shared" si="163"/>
        <v>41912</v>
      </c>
    </row>
    <row r="5223" spans="1:19" x14ac:dyDescent="0.25">
      <c r="A5223" t="s">
        <v>593</v>
      </c>
      <c r="B5223" t="s">
        <v>594</v>
      </c>
      <c r="C5223">
        <v>20146104628</v>
      </c>
      <c r="D5223">
        <v>70</v>
      </c>
      <c r="E5223" t="s">
        <v>87</v>
      </c>
      <c r="G5223">
        <v>7.94</v>
      </c>
      <c r="H5223">
        <v>2014</v>
      </c>
      <c r="I5223">
        <v>10</v>
      </c>
      <c r="J5223">
        <v>2</v>
      </c>
      <c r="K5223">
        <v>15</v>
      </c>
      <c r="M5223" t="s">
        <v>932</v>
      </c>
      <c r="N5223" t="s">
        <v>933</v>
      </c>
      <c r="O5223" t="s">
        <v>934</v>
      </c>
      <c r="P5223" t="s">
        <v>934</v>
      </c>
      <c r="Q5223" t="s">
        <v>618</v>
      </c>
      <c r="R5223" t="str">
        <f t="shared" si="164"/>
        <v>Weekday</v>
      </c>
      <c r="S5223" s="12">
        <f t="shared" si="163"/>
        <v>41914</v>
      </c>
    </row>
    <row r="5224" spans="1:19" x14ac:dyDescent="0.25">
      <c r="A5224" t="s">
        <v>593</v>
      </c>
      <c r="B5224" t="s">
        <v>594</v>
      </c>
      <c r="C5224">
        <v>20146104732</v>
      </c>
      <c r="D5224">
        <v>70</v>
      </c>
      <c r="E5224" t="s">
        <v>62</v>
      </c>
      <c r="G5224">
        <v>9.89</v>
      </c>
      <c r="H5224">
        <v>2014</v>
      </c>
      <c r="I5224">
        <v>10</v>
      </c>
      <c r="J5224">
        <v>4</v>
      </c>
      <c r="K5224">
        <v>19</v>
      </c>
      <c r="M5224" t="s">
        <v>935</v>
      </c>
      <c r="N5224" t="s">
        <v>933</v>
      </c>
      <c r="O5224" t="s">
        <v>934</v>
      </c>
      <c r="P5224" t="s">
        <v>934</v>
      </c>
      <c r="R5224" t="str">
        <f t="shared" si="164"/>
        <v>Weekend</v>
      </c>
      <c r="S5224" s="12">
        <f t="shared" si="163"/>
        <v>41916</v>
      </c>
    </row>
    <row r="5225" spans="1:19" x14ac:dyDescent="0.25">
      <c r="A5225" t="s">
        <v>593</v>
      </c>
      <c r="B5225" t="s">
        <v>594</v>
      </c>
      <c r="C5225">
        <v>20146104734</v>
      </c>
      <c r="D5225">
        <v>70</v>
      </c>
      <c r="E5225" t="s">
        <v>62</v>
      </c>
      <c r="G5225">
        <v>9.89</v>
      </c>
      <c r="H5225">
        <v>2014</v>
      </c>
      <c r="I5225">
        <v>10</v>
      </c>
      <c r="J5225">
        <v>5</v>
      </c>
      <c r="K5225">
        <v>20</v>
      </c>
      <c r="M5225" t="s">
        <v>932</v>
      </c>
      <c r="N5225" t="s">
        <v>937</v>
      </c>
      <c r="O5225" t="s">
        <v>934</v>
      </c>
      <c r="P5225" t="s">
        <v>934</v>
      </c>
      <c r="R5225" t="str">
        <f t="shared" si="164"/>
        <v>Weekend</v>
      </c>
      <c r="S5225" s="12">
        <f t="shared" si="163"/>
        <v>41917</v>
      </c>
    </row>
    <row r="5226" spans="1:19" x14ac:dyDescent="0.25">
      <c r="A5226" t="s">
        <v>593</v>
      </c>
      <c r="B5226" t="s">
        <v>594</v>
      </c>
      <c r="C5226">
        <v>20146105099</v>
      </c>
      <c r="D5226">
        <v>70</v>
      </c>
      <c r="E5226" t="s">
        <v>62</v>
      </c>
      <c r="G5226">
        <v>7.93</v>
      </c>
      <c r="H5226">
        <v>2014</v>
      </c>
      <c r="I5226">
        <v>9</v>
      </c>
      <c r="J5226">
        <v>25</v>
      </c>
      <c r="K5226">
        <v>6</v>
      </c>
      <c r="M5226" t="s">
        <v>932</v>
      </c>
      <c r="N5226" t="s">
        <v>937</v>
      </c>
      <c r="O5226" t="s">
        <v>934</v>
      </c>
      <c r="P5226" t="s">
        <v>934</v>
      </c>
      <c r="R5226" t="str">
        <f t="shared" si="164"/>
        <v>Weekday</v>
      </c>
      <c r="S5226" s="12">
        <f t="shared" si="163"/>
        <v>41907</v>
      </c>
    </row>
    <row r="5227" spans="1:19" x14ac:dyDescent="0.25">
      <c r="A5227" t="s">
        <v>593</v>
      </c>
      <c r="B5227" t="s">
        <v>594</v>
      </c>
      <c r="C5227">
        <v>20146105109</v>
      </c>
      <c r="D5227">
        <v>70</v>
      </c>
      <c r="E5227" t="s">
        <v>87</v>
      </c>
      <c r="G5227">
        <v>14.27</v>
      </c>
      <c r="H5227">
        <v>2014</v>
      </c>
      <c r="I5227">
        <v>10</v>
      </c>
      <c r="J5227">
        <v>3</v>
      </c>
      <c r="K5227">
        <v>11</v>
      </c>
      <c r="M5227" t="s">
        <v>932</v>
      </c>
      <c r="N5227" t="s">
        <v>937</v>
      </c>
      <c r="O5227" t="s">
        <v>934</v>
      </c>
      <c r="P5227" t="s">
        <v>934</v>
      </c>
      <c r="R5227" t="str">
        <f t="shared" si="164"/>
        <v>Weekday</v>
      </c>
      <c r="S5227" s="12">
        <f t="shared" si="163"/>
        <v>41915</v>
      </c>
    </row>
    <row r="5228" spans="1:19" x14ac:dyDescent="0.25">
      <c r="A5228" t="s">
        <v>593</v>
      </c>
      <c r="B5228" t="s">
        <v>594</v>
      </c>
      <c r="C5228">
        <v>20146105116</v>
      </c>
      <c r="D5228">
        <v>70</v>
      </c>
      <c r="E5228" t="s">
        <v>87</v>
      </c>
      <c r="G5228">
        <v>14.22</v>
      </c>
      <c r="H5228">
        <v>2014</v>
      </c>
      <c r="I5228">
        <v>9</v>
      </c>
      <c r="J5228">
        <v>23</v>
      </c>
      <c r="K5228">
        <v>10</v>
      </c>
      <c r="M5228" t="s">
        <v>932</v>
      </c>
      <c r="N5228" t="s">
        <v>936</v>
      </c>
      <c r="O5228" t="s">
        <v>934</v>
      </c>
      <c r="P5228" t="s">
        <v>934</v>
      </c>
      <c r="R5228" t="str">
        <f t="shared" si="164"/>
        <v>Weekday</v>
      </c>
      <c r="S5228" s="12">
        <f t="shared" si="163"/>
        <v>41905</v>
      </c>
    </row>
    <row r="5229" spans="1:19" x14ac:dyDescent="0.25">
      <c r="A5229" t="s">
        <v>593</v>
      </c>
      <c r="B5229" t="s">
        <v>594</v>
      </c>
      <c r="C5229">
        <v>20146105118</v>
      </c>
      <c r="D5229">
        <v>70</v>
      </c>
      <c r="E5229" t="s">
        <v>87</v>
      </c>
      <c r="G5229">
        <v>19.059999999999999</v>
      </c>
      <c r="H5229">
        <v>2014</v>
      </c>
      <c r="I5229">
        <v>9</v>
      </c>
      <c r="J5229">
        <v>24</v>
      </c>
      <c r="K5229">
        <v>8</v>
      </c>
      <c r="M5229" t="s">
        <v>932</v>
      </c>
      <c r="N5229" t="s">
        <v>933</v>
      </c>
      <c r="O5229" t="s">
        <v>934</v>
      </c>
      <c r="P5229" t="s">
        <v>934</v>
      </c>
      <c r="Q5229" t="s">
        <v>701</v>
      </c>
      <c r="R5229" t="str">
        <f t="shared" si="164"/>
        <v>Weekday</v>
      </c>
      <c r="S5229" s="12">
        <f t="shared" si="163"/>
        <v>41906</v>
      </c>
    </row>
    <row r="5230" spans="1:19" x14ac:dyDescent="0.25">
      <c r="A5230" t="s">
        <v>593</v>
      </c>
      <c r="B5230" t="s">
        <v>594</v>
      </c>
      <c r="C5230">
        <v>20146105127</v>
      </c>
      <c r="D5230">
        <v>70</v>
      </c>
      <c r="E5230" t="s">
        <v>87</v>
      </c>
      <c r="G5230">
        <v>17.190000000000001</v>
      </c>
      <c r="H5230">
        <v>2014</v>
      </c>
      <c r="I5230">
        <v>10</v>
      </c>
      <c r="J5230">
        <v>4</v>
      </c>
      <c r="K5230">
        <v>8</v>
      </c>
      <c r="M5230" t="s">
        <v>932</v>
      </c>
      <c r="N5230" t="s">
        <v>933</v>
      </c>
      <c r="O5230" t="s">
        <v>934</v>
      </c>
      <c r="P5230" t="s">
        <v>934</v>
      </c>
      <c r="Q5230" t="s">
        <v>717</v>
      </c>
      <c r="R5230" t="str">
        <f t="shared" si="164"/>
        <v>Weekend</v>
      </c>
      <c r="S5230" s="12">
        <f t="shared" si="163"/>
        <v>41916</v>
      </c>
    </row>
    <row r="5231" spans="1:19" x14ac:dyDescent="0.25">
      <c r="A5231" t="s">
        <v>593</v>
      </c>
      <c r="B5231" t="s">
        <v>594</v>
      </c>
      <c r="C5231">
        <v>20146105146</v>
      </c>
      <c r="D5231">
        <v>70</v>
      </c>
      <c r="E5231" t="s">
        <v>87</v>
      </c>
      <c r="G5231">
        <v>13.95</v>
      </c>
      <c r="H5231">
        <v>2014</v>
      </c>
      <c r="I5231">
        <v>10</v>
      </c>
      <c r="J5231">
        <v>3</v>
      </c>
      <c r="K5231">
        <v>15</v>
      </c>
      <c r="M5231" t="s">
        <v>932</v>
      </c>
      <c r="N5231" t="s">
        <v>933</v>
      </c>
      <c r="O5231" t="s">
        <v>934</v>
      </c>
      <c r="P5231" t="s">
        <v>934</v>
      </c>
      <c r="R5231" t="str">
        <f t="shared" si="164"/>
        <v>Weekday</v>
      </c>
      <c r="S5231" s="12">
        <f t="shared" si="163"/>
        <v>41915</v>
      </c>
    </row>
    <row r="5232" spans="1:19" x14ac:dyDescent="0.25">
      <c r="A5232" t="s">
        <v>593</v>
      </c>
      <c r="B5232" t="s">
        <v>594</v>
      </c>
      <c r="C5232">
        <v>20146105149</v>
      </c>
      <c r="D5232">
        <v>70</v>
      </c>
      <c r="E5232" t="s">
        <v>62</v>
      </c>
      <c r="G5232">
        <v>13.1</v>
      </c>
      <c r="H5232">
        <v>2014</v>
      </c>
      <c r="I5232">
        <v>10</v>
      </c>
      <c r="J5232">
        <v>3</v>
      </c>
      <c r="K5232">
        <v>16</v>
      </c>
      <c r="M5232" t="s">
        <v>932</v>
      </c>
      <c r="N5232" t="s">
        <v>933</v>
      </c>
      <c r="O5232" t="s">
        <v>934</v>
      </c>
      <c r="P5232" t="s">
        <v>934</v>
      </c>
      <c r="R5232" t="str">
        <f t="shared" si="164"/>
        <v>Weekday</v>
      </c>
      <c r="S5232" s="12">
        <f t="shared" si="163"/>
        <v>41915</v>
      </c>
    </row>
    <row r="5233" spans="1:19" x14ac:dyDescent="0.25">
      <c r="A5233" t="s">
        <v>593</v>
      </c>
      <c r="B5233" t="s">
        <v>594</v>
      </c>
      <c r="C5233">
        <v>20146105154</v>
      </c>
      <c r="D5233">
        <v>70</v>
      </c>
      <c r="E5233" t="s">
        <v>87</v>
      </c>
      <c r="G5233">
        <v>16.559999999999999</v>
      </c>
      <c r="H5233">
        <v>2014</v>
      </c>
      <c r="I5233">
        <v>10</v>
      </c>
      <c r="J5233">
        <v>3</v>
      </c>
      <c r="K5233">
        <v>17</v>
      </c>
      <c r="M5233" t="s">
        <v>932</v>
      </c>
      <c r="N5233" t="s">
        <v>933</v>
      </c>
      <c r="O5233" t="s">
        <v>934</v>
      </c>
      <c r="P5233" t="s">
        <v>934</v>
      </c>
      <c r="Q5233" t="s">
        <v>721</v>
      </c>
      <c r="R5233" t="str">
        <f t="shared" si="164"/>
        <v>Weekday</v>
      </c>
      <c r="S5233" s="12">
        <f t="shared" si="163"/>
        <v>41915</v>
      </c>
    </row>
    <row r="5234" spans="1:19" x14ac:dyDescent="0.25">
      <c r="A5234" t="s">
        <v>593</v>
      </c>
      <c r="B5234" t="s">
        <v>594</v>
      </c>
      <c r="C5234">
        <v>20146105185</v>
      </c>
      <c r="D5234">
        <v>70</v>
      </c>
      <c r="E5234" t="s">
        <v>62</v>
      </c>
      <c r="G5234">
        <v>18.809999999999999</v>
      </c>
      <c r="H5234">
        <v>2014</v>
      </c>
      <c r="I5234">
        <v>9</v>
      </c>
      <c r="J5234">
        <v>19</v>
      </c>
      <c r="K5234">
        <v>16</v>
      </c>
      <c r="M5234" t="s">
        <v>932</v>
      </c>
      <c r="N5234" t="s">
        <v>933</v>
      </c>
      <c r="O5234" t="s">
        <v>934</v>
      </c>
      <c r="P5234" t="s">
        <v>934</v>
      </c>
      <c r="Q5234" t="s">
        <v>687</v>
      </c>
      <c r="R5234" t="str">
        <f t="shared" si="164"/>
        <v>Weekday</v>
      </c>
      <c r="S5234" s="12">
        <f t="shared" si="163"/>
        <v>41901</v>
      </c>
    </row>
    <row r="5235" spans="1:19" x14ac:dyDescent="0.25">
      <c r="A5235" t="s">
        <v>593</v>
      </c>
      <c r="B5235" t="s">
        <v>723</v>
      </c>
      <c r="C5235">
        <v>20146105282</v>
      </c>
      <c r="D5235">
        <v>71</v>
      </c>
      <c r="E5235" t="s">
        <v>62</v>
      </c>
      <c r="G5235">
        <v>15.2</v>
      </c>
      <c r="H5235">
        <v>2014</v>
      </c>
      <c r="I5235">
        <v>10</v>
      </c>
      <c r="J5235">
        <v>6</v>
      </c>
      <c r="K5235">
        <v>8</v>
      </c>
      <c r="M5235" t="s">
        <v>932</v>
      </c>
      <c r="N5235" t="s">
        <v>933</v>
      </c>
      <c r="O5235" t="s">
        <v>934</v>
      </c>
      <c r="P5235" t="s">
        <v>934</v>
      </c>
      <c r="Q5235" t="s">
        <v>759</v>
      </c>
      <c r="R5235" t="str">
        <f t="shared" si="164"/>
        <v>Weekday</v>
      </c>
      <c r="S5235" s="12">
        <f t="shared" si="163"/>
        <v>41918</v>
      </c>
    </row>
    <row r="5236" spans="1:19" x14ac:dyDescent="0.25">
      <c r="A5236" t="s">
        <v>593</v>
      </c>
      <c r="B5236" t="s">
        <v>594</v>
      </c>
      <c r="C5236">
        <v>20146105593</v>
      </c>
      <c r="D5236">
        <v>70</v>
      </c>
      <c r="E5236" t="s">
        <v>62</v>
      </c>
      <c r="G5236">
        <v>14.17</v>
      </c>
      <c r="H5236">
        <v>2014</v>
      </c>
      <c r="I5236">
        <v>10</v>
      </c>
      <c r="J5236">
        <v>6</v>
      </c>
      <c r="K5236">
        <v>14</v>
      </c>
      <c r="M5236" t="s">
        <v>935</v>
      </c>
      <c r="N5236" t="s">
        <v>936</v>
      </c>
      <c r="O5236" t="s">
        <v>934</v>
      </c>
      <c r="P5236" t="s">
        <v>934</v>
      </c>
      <c r="R5236" t="str">
        <f t="shared" si="164"/>
        <v>Weekday</v>
      </c>
      <c r="S5236" s="12">
        <f t="shared" si="163"/>
        <v>41918</v>
      </c>
    </row>
    <row r="5237" spans="1:19" x14ac:dyDescent="0.25">
      <c r="A5237" t="s">
        <v>593</v>
      </c>
      <c r="B5237" t="s">
        <v>594</v>
      </c>
      <c r="C5237">
        <v>20146105601</v>
      </c>
      <c r="D5237">
        <v>70</v>
      </c>
      <c r="E5237" t="s">
        <v>87</v>
      </c>
      <c r="G5237">
        <v>10.71</v>
      </c>
      <c r="H5237">
        <v>2014</v>
      </c>
      <c r="I5237">
        <v>10</v>
      </c>
      <c r="J5237">
        <v>6</v>
      </c>
      <c r="K5237">
        <v>17</v>
      </c>
      <c r="M5237" t="s">
        <v>932</v>
      </c>
      <c r="N5237" t="s">
        <v>933</v>
      </c>
      <c r="O5237" t="s">
        <v>934</v>
      </c>
      <c r="P5237" t="s">
        <v>934</v>
      </c>
      <c r="Q5237" t="s">
        <v>652</v>
      </c>
      <c r="R5237" t="str">
        <f t="shared" si="164"/>
        <v>Weekday</v>
      </c>
      <c r="S5237" s="12">
        <f t="shared" si="163"/>
        <v>41918</v>
      </c>
    </row>
    <row r="5238" spans="1:19" x14ac:dyDescent="0.25">
      <c r="A5238" t="s">
        <v>593</v>
      </c>
      <c r="B5238" t="s">
        <v>836</v>
      </c>
      <c r="C5238">
        <v>20146105681</v>
      </c>
      <c r="D5238">
        <v>71</v>
      </c>
      <c r="E5238" t="s">
        <v>62</v>
      </c>
      <c r="G5238">
        <v>0.06</v>
      </c>
      <c r="H5238">
        <v>2014</v>
      </c>
      <c r="I5238">
        <v>10</v>
      </c>
      <c r="J5238">
        <v>4</v>
      </c>
      <c r="K5238">
        <v>21</v>
      </c>
      <c r="M5238" t="s">
        <v>932</v>
      </c>
      <c r="N5238" t="s">
        <v>937</v>
      </c>
      <c r="O5238" t="s">
        <v>934</v>
      </c>
      <c r="P5238" t="s">
        <v>934</v>
      </c>
      <c r="R5238" t="str">
        <f t="shared" si="164"/>
        <v>Weekend</v>
      </c>
      <c r="S5238" s="12">
        <f t="shared" si="163"/>
        <v>41916</v>
      </c>
    </row>
    <row r="5239" spans="1:19" x14ac:dyDescent="0.25">
      <c r="A5239" t="s">
        <v>593</v>
      </c>
      <c r="B5239" t="s">
        <v>723</v>
      </c>
      <c r="C5239">
        <v>20146105700</v>
      </c>
      <c r="D5239">
        <v>71</v>
      </c>
      <c r="E5239" t="s">
        <v>87</v>
      </c>
      <c r="G5239">
        <v>18</v>
      </c>
      <c r="H5239">
        <v>2014</v>
      </c>
      <c r="I5239">
        <v>10</v>
      </c>
      <c r="J5239">
        <v>6</v>
      </c>
      <c r="K5239">
        <v>22</v>
      </c>
      <c r="M5239" t="s">
        <v>935</v>
      </c>
      <c r="N5239" t="s">
        <v>933</v>
      </c>
      <c r="O5239" t="s">
        <v>934</v>
      </c>
      <c r="P5239" t="s">
        <v>934</v>
      </c>
      <c r="Q5239" t="s">
        <v>794</v>
      </c>
      <c r="R5239" t="str">
        <f t="shared" si="164"/>
        <v>Weekday</v>
      </c>
      <c r="S5239" s="12">
        <f t="shared" si="163"/>
        <v>41918</v>
      </c>
    </row>
    <row r="5240" spans="1:19" x14ac:dyDescent="0.25">
      <c r="A5240" t="s">
        <v>593</v>
      </c>
      <c r="B5240" t="s">
        <v>594</v>
      </c>
      <c r="C5240">
        <v>20146105965</v>
      </c>
      <c r="D5240">
        <v>70</v>
      </c>
      <c r="E5240" t="s">
        <v>62</v>
      </c>
      <c r="G5240">
        <v>13.19</v>
      </c>
      <c r="H5240">
        <v>2014</v>
      </c>
      <c r="I5240">
        <v>10</v>
      </c>
      <c r="J5240">
        <v>6</v>
      </c>
      <c r="K5240">
        <v>16</v>
      </c>
      <c r="M5240" t="s">
        <v>935</v>
      </c>
      <c r="N5240" t="s">
        <v>936</v>
      </c>
      <c r="O5240" t="s">
        <v>938</v>
      </c>
      <c r="P5240" t="s">
        <v>934</v>
      </c>
      <c r="R5240" t="str">
        <f t="shared" si="164"/>
        <v>Weekday</v>
      </c>
      <c r="S5240" s="12">
        <f t="shared" si="163"/>
        <v>41918</v>
      </c>
    </row>
    <row r="5241" spans="1:19" x14ac:dyDescent="0.25">
      <c r="A5241" t="s">
        <v>593</v>
      </c>
      <c r="B5241" t="s">
        <v>594</v>
      </c>
      <c r="C5241">
        <v>20146106001</v>
      </c>
      <c r="D5241">
        <v>70</v>
      </c>
      <c r="E5241" t="s">
        <v>62</v>
      </c>
      <c r="G5241">
        <v>12.81</v>
      </c>
      <c r="H5241">
        <v>2014</v>
      </c>
      <c r="I5241">
        <v>10</v>
      </c>
      <c r="J5241">
        <v>6</v>
      </c>
      <c r="K5241">
        <v>12</v>
      </c>
      <c r="M5241" t="s">
        <v>932</v>
      </c>
      <c r="N5241" t="s">
        <v>933</v>
      </c>
      <c r="O5241" t="s">
        <v>934</v>
      </c>
      <c r="P5241" t="s">
        <v>934</v>
      </c>
      <c r="R5241" t="str">
        <f t="shared" si="164"/>
        <v>Weekday</v>
      </c>
      <c r="S5241" s="12">
        <f t="shared" si="163"/>
        <v>41918</v>
      </c>
    </row>
    <row r="5242" spans="1:19" x14ac:dyDescent="0.25">
      <c r="A5242" t="s">
        <v>593</v>
      </c>
      <c r="B5242" t="s">
        <v>594</v>
      </c>
      <c r="C5242">
        <v>20146106002</v>
      </c>
      <c r="D5242">
        <v>70</v>
      </c>
      <c r="E5242" t="s">
        <v>87</v>
      </c>
      <c r="G5242">
        <v>16.12</v>
      </c>
      <c r="H5242">
        <v>2014</v>
      </c>
      <c r="I5242">
        <v>10</v>
      </c>
      <c r="J5242">
        <v>7</v>
      </c>
      <c r="K5242">
        <v>8</v>
      </c>
      <c r="M5242" t="s">
        <v>932</v>
      </c>
      <c r="N5242" t="s">
        <v>933</v>
      </c>
      <c r="O5242" t="s">
        <v>934</v>
      </c>
      <c r="P5242" t="s">
        <v>934</v>
      </c>
      <c r="R5242" t="str">
        <f t="shared" si="164"/>
        <v>Weekday</v>
      </c>
      <c r="S5242" s="12">
        <f t="shared" si="163"/>
        <v>41919</v>
      </c>
    </row>
    <row r="5243" spans="1:19" x14ac:dyDescent="0.25">
      <c r="A5243" t="s">
        <v>593</v>
      </c>
      <c r="B5243" t="s">
        <v>594</v>
      </c>
      <c r="C5243">
        <v>20146106014</v>
      </c>
      <c r="D5243">
        <v>70</v>
      </c>
      <c r="E5243" t="s">
        <v>87</v>
      </c>
      <c r="G5243">
        <v>17.37</v>
      </c>
      <c r="H5243">
        <v>2014</v>
      </c>
      <c r="I5243">
        <v>10</v>
      </c>
      <c r="J5243">
        <v>7</v>
      </c>
      <c r="K5243">
        <v>6</v>
      </c>
      <c r="M5243" t="s">
        <v>932</v>
      </c>
      <c r="N5243" t="s">
        <v>933</v>
      </c>
      <c r="O5243" t="s">
        <v>934</v>
      </c>
      <c r="P5243" t="s">
        <v>934</v>
      </c>
      <c r="Q5243" t="s">
        <v>716</v>
      </c>
      <c r="R5243" t="str">
        <f t="shared" si="164"/>
        <v>Weekday</v>
      </c>
      <c r="S5243" s="12">
        <f t="shared" si="163"/>
        <v>41919</v>
      </c>
    </row>
    <row r="5244" spans="1:19" x14ac:dyDescent="0.25">
      <c r="A5244" t="s">
        <v>593</v>
      </c>
      <c r="B5244" t="s">
        <v>594</v>
      </c>
      <c r="C5244">
        <v>20146106057</v>
      </c>
      <c r="D5244">
        <v>70</v>
      </c>
      <c r="E5244" t="s">
        <v>87</v>
      </c>
      <c r="G5244">
        <v>9.43</v>
      </c>
      <c r="H5244">
        <v>2014</v>
      </c>
      <c r="I5244">
        <v>10</v>
      </c>
      <c r="J5244">
        <v>7</v>
      </c>
      <c r="K5244">
        <v>13</v>
      </c>
      <c r="M5244" t="s">
        <v>932</v>
      </c>
      <c r="N5244" t="s">
        <v>933</v>
      </c>
      <c r="O5244" t="s">
        <v>934</v>
      </c>
      <c r="P5244" t="s">
        <v>934</v>
      </c>
      <c r="R5244" t="str">
        <f t="shared" si="164"/>
        <v>Weekday</v>
      </c>
      <c r="S5244" s="12">
        <f t="shared" si="163"/>
        <v>41919</v>
      </c>
    </row>
    <row r="5245" spans="1:19" x14ac:dyDescent="0.25">
      <c r="A5245" t="s">
        <v>593</v>
      </c>
      <c r="B5245" t="s">
        <v>594</v>
      </c>
      <c r="C5245">
        <v>20146106167</v>
      </c>
      <c r="D5245">
        <v>70</v>
      </c>
      <c r="E5245" t="s">
        <v>62</v>
      </c>
      <c r="G5245">
        <v>11.12</v>
      </c>
      <c r="H5245">
        <v>2014</v>
      </c>
      <c r="I5245">
        <v>10</v>
      </c>
      <c r="J5245">
        <v>7</v>
      </c>
      <c r="K5245">
        <v>15</v>
      </c>
      <c r="M5245" t="s">
        <v>932</v>
      </c>
      <c r="N5245" t="s">
        <v>933</v>
      </c>
      <c r="O5245" t="s">
        <v>934</v>
      </c>
      <c r="P5245" t="s">
        <v>934</v>
      </c>
      <c r="Q5245" t="s">
        <v>627</v>
      </c>
      <c r="R5245" t="str">
        <f t="shared" si="164"/>
        <v>Weekday</v>
      </c>
      <c r="S5245" s="12">
        <f t="shared" si="163"/>
        <v>41919</v>
      </c>
    </row>
    <row r="5246" spans="1:19" x14ac:dyDescent="0.25">
      <c r="A5246" t="s">
        <v>593</v>
      </c>
      <c r="B5246" t="s">
        <v>594</v>
      </c>
      <c r="C5246">
        <v>20146106766</v>
      </c>
      <c r="D5246">
        <v>70</v>
      </c>
      <c r="E5246" t="s">
        <v>87</v>
      </c>
      <c r="G5246">
        <v>14.05</v>
      </c>
      <c r="H5246">
        <v>2014</v>
      </c>
      <c r="I5246">
        <v>10</v>
      </c>
      <c r="J5246">
        <v>9</v>
      </c>
      <c r="K5246">
        <v>12</v>
      </c>
      <c r="M5246" t="s">
        <v>932</v>
      </c>
      <c r="N5246" t="s">
        <v>933</v>
      </c>
      <c r="O5246" t="s">
        <v>934</v>
      </c>
      <c r="P5246" t="s">
        <v>934</v>
      </c>
      <c r="R5246" t="str">
        <f t="shared" si="164"/>
        <v>Weekday</v>
      </c>
      <c r="S5246" s="12">
        <f t="shared" si="163"/>
        <v>41921</v>
      </c>
    </row>
    <row r="5247" spans="1:19" x14ac:dyDescent="0.25">
      <c r="A5247" t="s">
        <v>593</v>
      </c>
      <c r="B5247" t="s">
        <v>723</v>
      </c>
      <c r="C5247">
        <v>20146106776</v>
      </c>
      <c r="D5247">
        <v>71</v>
      </c>
      <c r="E5247" t="s">
        <v>62</v>
      </c>
      <c r="G5247">
        <v>17.98</v>
      </c>
      <c r="H5247">
        <v>2014</v>
      </c>
      <c r="I5247">
        <v>10</v>
      </c>
      <c r="J5247">
        <v>8</v>
      </c>
      <c r="K5247">
        <v>14</v>
      </c>
      <c r="M5247" t="s">
        <v>932</v>
      </c>
      <c r="N5247" t="s">
        <v>933</v>
      </c>
      <c r="O5247" t="s">
        <v>934</v>
      </c>
      <c r="P5247" t="s">
        <v>934</v>
      </c>
      <c r="Q5247" t="s">
        <v>779</v>
      </c>
      <c r="R5247" t="str">
        <f t="shared" si="164"/>
        <v>Weekday</v>
      </c>
      <c r="S5247" s="12">
        <f t="shared" si="163"/>
        <v>41920</v>
      </c>
    </row>
    <row r="5248" spans="1:19" x14ac:dyDescent="0.25">
      <c r="A5248" t="s">
        <v>593</v>
      </c>
      <c r="B5248" t="s">
        <v>594</v>
      </c>
      <c r="C5248">
        <v>20146107315</v>
      </c>
      <c r="D5248">
        <v>70</v>
      </c>
      <c r="E5248" t="s">
        <v>87</v>
      </c>
      <c r="G5248">
        <v>11.12</v>
      </c>
      <c r="H5248">
        <v>2014</v>
      </c>
      <c r="I5248">
        <v>10</v>
      </c>
      <c r="J5248">
        <v>10</v>
      </c>
      <c r="K5248">
        <v>20</v>
      </c>
      <c r="M5248" t="s">
        <v>932</v>
      </c>
      <c r="N5248" t="s">
        <v>933</v>
      </c>
      <c r="O5248" t="s">
        <v>934</v>
      </c>
      <c r="P5248" t="s">
        <v>934</v>
      </c>
      <c r="Q5248" t="s">
        <v>647</v>
      </c>
      <c r="R5248" t="str">
        <f t="shared" si="164"/>
        <v>Weekday</v>
      </c>
      <c r="S5248" s="12">
        <f t="shared" si="163"/>
        <v>41922</v>
      </c>
    </row>
    <row r="5249" spans="1:19" x14ac:dyDescent="0.25">
      <c r="A5249" t="s">
        <v>593</v>
      </c>
      <c r="B5249" t="s">
        <v>594</v>
      </c>
      <c r="C5249">
        <v>20146107410</v>
      </c>
      <c r="D5249">
        <v>70</v>
      </c>
      <c r="E5249" t="s">
        <v>87</v>
      </c>
      <c r="G5249">
        <v>8.93</v>
      </c>
      <c r="H5249">
        <v>2014</v>
      </c>
      <c r="I5249">
        <v>10</v>
      </c>
      <c r="J5249">
        <v>6</v>
      </c>
      <c r="K5249">
        <v>1</v>
      </c>
      <c r="M5249" t="s">
        <v>932</v>
      </c>
      <c r="N5249" t="s">
        <v>937</v>
      </c>
      <c r="O5249" t="s">
        <v>934</v>
      </c>
      <c r="P5249" t="s">
        <v>934</v>
      </c>
      <c r="Q5249" t="s">
        <v>608</v>
      </c>
      <c r="R5249" t="str">
        <f t="shared" si="164"/>
        <v>Weekday</v>
      </c>
      <c r="S5249" s="12">
        <f t="shared" si="163"/>
        <v>41918</v>
      </c>
    </row>
    <row r="5250" spans="1:19" x14ac:dyDescent="0.25">
      <c r="A5250" t="s">
        <v>593</v>
      </c>
      <c r="B5250" t="s">
        <v>594</v>
      </c>
      <c r="C5250">
        <v>20146108381</v>
      </c>
      <c r="D5250">
        <v>70</v>
      </c>
      <c r="E5250" t="s">
        <v>87</v>
      </c>
      <c r="G5250">
        <v>18.170000000000002</v>
      </c>
      <c r="H5250">
        <v>2014</v>
      </c>
      <c r="I5250">
        <v>10</v>
      </c>
      <c r="J5250">
        <v>9</v>
      </c>
      <c r="K5250">
        <v>17</v>
      </c>
      <c r="M5250" t="s">
        <v>932</v>
      </c>
      <c r="N5250" t="s">
        <v>936</v>
      </c>
      <c r="O5250" t="s">
        <v>934</v>
      </c>
      <c r="P5250" t="s">
        <v>934</v>
      </c>
      <c r="Q5250" t="s">
        <v>711</v>
      </c>
      <c r="R5250" t="str">
        <f t="shared" si="164"/>
        <v>Weekday</v>
      </c>
      <c r="S5250" s="12">
        <f t="shared" si="163"/>
        <v>41921</v>
      </c>
    </row>
    <row r="5251" spans="1:19" x14ac:dyDescent="0.25">
      <c r="A5251" t="s">
        <v>593</v>
      </c>
      <c r="B5251" t="s">
        <v>723</v>
      </c>
      <c r="C5251">
        <v>20146108408</v>
      </c>
      <c r="D5251">
        <v>71</v>
      </c>
      <c r="E5251" t="s">
        <v>62</v>
      </c>
      <c r="G5251">
        <v>15.2</v>
      </c>
      <c r="H5251">
        <v>2014</v>
      </c>
      <c r="I5251">
        <v>10</v>
      </c>
      <c r="J5251">
        <v>11</v>
      </c>
      <c r="K5251">
        <v>21</v>
      </c>
      <c r="M5251" t="s">
        <v>932</v>
      </c>
      <c r="N5251" t="s">
        <v>933</v>
      </c>
      <c r="O5251" t="s">
        <v>934</v>
      </c>
      <c r="P5251" t="s">
        <v>934</v>
      </c>
      <c r="Q5251" t="s">
        <v>759</v>
      </c>
      <c r="R5251" t="str">
        <f t="shared" si="164"/>
        <v>Weekend</v>
      </c>
      <c r="S5251" s="12">
        <f t="shared" ref="S5251:S5314" si="165">DATE(H5251,I5251,J5251)</f>
        <v>41923</v>
      </c>
    </row>
    <row r="5252" spans="1:19" x14ac:dyDescent="0.25">
      <c r="A5252" t="s">
        <v>593</v>
      </c>
      <c r="B5252" t="s">
        <v>594</v>
      </c>
      <c r="C5252">
        <v>20146108438</v>
      </c>
      <c r="D5252">
        <v>70</v>
      </c>
      <c r="E5252" t="s">
        <v>62</v>
      </c>
      <c r="G5252">
        <v>7.69</v>
      </c>
      <c r="H5252">
        <v>2014</v>
      </c>
      <c r="I5252">
        <v>10</v>
      </c>
      <c r="J5252">
        <v>8</v>
      </c>
      <c r="K5252">
        <v>17</v>
      </c>
      <c r="M5252" t="s">
        <v>935</v>
      </c>
      <c r="N5252" t="s">
        <v>933</v>
      </c>
      <c r="O5252" t="s">
        <v>934</v>
      </c>
      <c r="P5252" t="s">
        <v>934</v>
      </c>
      <c r="R5252" t="str">
        <f t="shared" si="164"/>
        <v>Weekday</v>
      </c>
      <c r="S5252" s="12">
        <f t="shared" si="165"/>
        <v>41920</v>
      </c>
    </row>
    <row r="5253" spans="1:19" x14ac:dyDescent="0.25">
      <c r="A5253" t="s">
        <v>593</v>
      </c>
      <c r="B5253" t="s">
        <v>594</v>
      </c>
      <c r="C5253">
        <v>20146108462</v>
      </c>
      <c r="D5253">
        <v>70</v>
      </c>
      <c r="E5253" t="s">
        <v>62</v>
      </c>
      <c r="G5253">
        <v>8.19</v>
      </c>
      <c r="H5253">
        <v>2014</v>
      </c>
      <c r="I5253">
        <v>9</v>
      </c>
      <c r="J5253">
        <v>12</v>
      </c>
      <c r="K5253">
        <v>19</v>
      </c>
      <c r="M5253" t="s">
        <v>932</v>
      </c>
      <c r="N5253" t="s">
        <v>933</v>
      </c>
      <c r="O5253" t="s">
        <v>934</v>
      </c>
      <c r="P5253" t="s">
        <v>934</v>
      </c>
      <c r="Q5253" t="s">
        <v>595</v>
      </c>
      <c r="R5253" t="str">
        <f t="shared" ref="R5253:R5316" si="166">IF(WEEKDAY(DATE(H5253,I5253,J5253),2)&lt;6,"Weekday","Weekend")</f>
        <v>Weekday</v>
      </c>
      <c r="S5253" s="12">
        <f t="shared" si="165"/>
        <v>41894</v>
      </c>
    </row>
    <row r="5254" spans="1:19" x14ac:dyDescent="0.25">
      <c r="A5254" t="s">
        <v>593</v>
      </c>
      <c r="B5254" t="s">
        <v>594</v>
      </c>
      <c r="C5254">
        <v>20146108811</v>
      </c>
      <c r="D5254">
        <v>70</v>
      </c>
      <c r="E5254" t="s">
        <v>62</v>
      </c>
      <c r="G5254">
        <v>11.89</v>
      </c>
      <c r="H5254">
        <v>2014</v>
      </c>
      <c r="I5254">
        <v>10</v>
      </c>
      <c r="J5254">
        <v>12</v>
      </c>
      <c r="K5254">
        <v>8</v>
      </c>
      <c r="M5254" t="s">
        <v>932</v>
      </c>
      <c r="N5254" t="s">
        <v>933</v>
      </c>
      <c r="O5254" t="s">
        <v>934</v>
      </c>
      <c r="P5254" t="s">
        <v>934</v>
      </c>
      <c r="Q5254" t="s">
        <v>633</v>
      </c>
      <c r="R5254" t="str">
        <f t="shared" si="166"/>
        <v>Weekend</v>
      </c>
      <c r="S5254" s="12">
        <f t="shared" si="165"/>
        <v>41924</v>
      </c>
    </row>
    <row r="5255" spans="1:19" x14ac:dyDescent="0.25">
      <c r="A5255" t="s">
        <v>593</v>
      </c>
      <c r="B5255" t="s">
        <v>594</v>
      </c>
      <c r="C5255">
        <v>20146108822</v>
      </c>
      <c r="D5255">
        <v>70</v>
      </c>
      <c r="E5255" t="s">
        <v>62</v>
      </c>
      <c r="G5255">
        <v>12.83</v>
      </c>
      <c r="H5255">
        <v>2014</v>
      </c>
      <c r="I5255">
        <v>10</v>
      </c>
      <c r="J5255">
        <v>14</v>
      </c>
      <c r="K5255">
        <v>6</v>
      </c>
      <c r="M5255" t="s">
        <v>932</v>
      </c>
      <c r="N5255" t="s">
        <v>933</v>
      </c>
      <c r="O5255" t="s">
        <v>934</v>
      </c>
      <c r="P5255" t="s">
        <v>934</v>
      </c>
      <c r="R5255" t="str">
        <f t="shared" si="166"/>
        <v>Weekday</v>
      </c>
      <c r="S5255" s="12">
        <f t="shared" si="165"/>
        <v>41926</v>
      </c>
    </row>
    <row r="5256" spans="1:19" x14ac:dyDescent="0.25">
      <c r="A5256" t="s">
        <v>593</v>
      </c>
      <c r="B5256" t="s">
        <v>594</v>
      </c>
      <c r="C5256">
        <v>20146108831</v>
      </c>
      <c r="D5256">
        <v>70</v>
      </c>
      <c r="E5256" t="s">
        <v>62</v>
      </c>
      <c r="G5256">
        <v>7.15</v>
      </c>
      <c r="H5256">
        <v>2014</v>
      </c>
      <c r="I5256">
        <v>10</v>
      </c>
      <c r="J5256">
        <v>1</v>
      </c>
      <c r="K5256">
        <v>10</v>
      </c>
      <c r="M5256" t="s">
        <v>932</v>
      </c>
      <c r="N5256" t="s">
        <v>933</v>
      </c>
      <c r="O5256" t="s">
        <v>934</v>
      </c>
      <c r="P5256" t="s">
        <v>934</v>
      </c>
      <c r="R5256" t="str">
        <f t="shared" si="166"/>
        <v>Weekday</v>
      </c>
      <c r="S5256" s="12">
        <f t="shared" si="165"/>
        <v>41913</v>
      </c>
    </row>
    <row r="5257" spans="1:19" x14ac:dyDescent="0.25">
      <c r="A5257" t="s">
        <v>593</v>
      </c>
      <c r="B5257" t="s">
        <v>594</v>
      </c>
      <c r="C5257">
        <v>20146108833</v>
      </c>
      <c r="D5257">
        <v>70</v>
      </c>
      <c r="E5257" t="s">
        <v>62</v>
      </c>
      <c r="G5257">
        <v>7.37</v>
      </c>
      <c r="H5257">
        <v>2014</v>
      </c>
      <c r="I5257">
        <v>10</v>
      </c>
      <c r="J5257">
        <v>2</v>
      </c>
      <c r="K5257">
        <v>11</v>
      </c>
      <c r="M5257" t="s">
        <v>932</v>
      </c>
      <c r="N5257" t="s">
        <v>933</v>
      </c>
      <c r="O5257" t="s">
        <v>934</v>
      </c>
      <c r="P5257" t="s">
        <v>934</v>
      </c>
      <c r="R5257" t="str">
        <f t="shared" si="166"/>
        <v>Weekday</v>
      </c>
      <c r="S5257" s="12">
        <f t="shared" si="165"/>
        <v>41914</v>
      </c>
    </row>
    <row r="5258" spans="1:19" x14ac:dyDescent="0.25">
      <c r="A5258" t="s">
        <v>593</v>
      </c>
      <c r="B5258" t="s">
        <v>594</v>
      </c>
      <c r="C5258">
        <v>20146108834</v>
      </c>
      <c r="D5258">
        <v>70</v>
      </c>
      <c r="E5258" t="s">
        <v>62</v>
      </c>
      <c r="G5258">
        <v>9.35</v>
      </c>
      <c r="H5258">
        <v>2014</v>
      </c>
      <c r="I5258">
        <v>10</v>
      </c>
      <c r="J5258">
        <v>3</v>
      </c>
      <c r="K5258">
        <v>12</v>
      </c>
      <c r="M5258" t="s">
        <v>935</v>
      </c>
      <c r="N5258" t="s">
        <v>933</v>
      </c>
      <c r="O5258" t="s">
        <v>934</v>
      </c>
      <c r="P5258" t="s">
        <v>934</v>
      </c>
      <c r="Q5258" t="s">
        <v>604</v>
      </c>
      <c r="R5258" t="str">
        <f t="shared" si="166"/>
        <v>Weekday</v>
      </c>
      <c r="S5258" s="12">
        <f t="shared" si="165"/>
        <v>41915</v>
      </c>
    </row>
    <row r="5259" spans="1:19" x14ac:dyDescent="0.25">
      <c r="A5259" t="s">
        <v>593</v>
      </c>
      <c r="B5259" t="s">
        <v>594</v>
      </c>
      <c r="C5259">
        <v>20146108837</v>
      </c>
      <c r="D5259">
        <v>70</v>
      </c>
      <c r="E5259" t="s">
        <v>87</v>
      </c>
      <c r="G5259">
        <v>9.89</v>
      </c>
      <c r="H5259">
        <v>2014</v>
      </c>
      <c r="I5259">
        <v>10</v>
      </c>
      <c r="J5259">
        <v>8</v>
      </c>
      <c r="K5259">
        <v>8</v>
      </c>
      <c r="M5259" t="s">
        <v>932</v>
      </c>
      <c r="N5259" t="s">
        <v>937</v>
      </c>
      <c r="O5259" t="s">
        <v>934</v>
      </c>
      <c r="P5259" t="s">
        <v>934</v>
      </c>
      <c r="R5259" t="str">
        <f t="shared" si="166"/>
        <v>Weekday</v>
      </c>
      <c r="S5259" s="12">
        <f t="shared" si="165"/>
        <v>41920</v>
      </c>
    </row>
    <row r="5260" spans="1:19" x14ac:dyDescent="0.25">
      <c r="A5260" t="s">
        <v>593</v>
      </c>
      <c r="B5260" t="s">
        <v>594</v>
      </c>
      <c r="C5260">
        <v>20146108851</v>
      </c>
      <c r="D5260">
        <v>70</v>
      </c>
      <c r="E5260" t="s">
        <v>62</v>
      </c>
      <c r="G5260">
        <v>7.89</v>
      </c>
      <c r="H5260">
        <v>2014</v>
      </c>
      <c r="I5260">
        <v>10</v>
      </c>
      <c r="J5260">
        <v>8</v>
      </c>
      <c r="K5260">
        <v>8</v>
      </c>
      <c r="M5260" t="s">
        <v>932</v>
      </c>
      <c r="N5260" t="s">
        <v>937</v>
      </c>
      <c r="O5260" t="s">
        <v>934</v>
      </c>
      <c r="P5260" t="s">
        <v>934</v>
      </c>
      <c r="R5260" t="str">
        <f t="shared" si="166"/>
        <v>Weekday</v>
      </c>
      <c r="S5260" s="12">
        <f t="shared" si="165"/>
        <v>41920</v>
      </c>
    </row>
    <row r="5261" spans="1:19" x14ac:dyDescent="0.25">
      <c r="A5261" t="s">
        <v>593</v>
      </c>
      <c r="B5261" t="s">
        <v>594</v>
      </c>
      <c r="C5261">
        <v>20146108933</v>
      </c>
      <c r="D5261">
        <v>70</v>
      </c>
      <c r="E5261" t="s">
        <v>87</v>
      </c>
      <c r="G5261">
        <v>18.690000000000001</v>
      </c>
      <c r="H5261">
        <v>2014</v>
      </c>
      <c r="I5261">
        <v>10</v>
      </c>
      <c r="J5261">
        <v>10</v>
      </c>
      <c r="K5261">
        <v>7</v>
      </c>
      <c r="M5261" t="s">
        <v>932</v>
      </c>
      <c r="N5261" t="s">
        <v>933</v>
      </c>
      <c r="O5261" t="s">
        <v>934</v>
      </c>
      <c r="P5261" t="s">
        <v>934</v>
      </c>
      <c r="Q5261" t="s">
        <v>705</v>
      </c>
      <c r="R5261" t="str">
        <f t="shared" si="166"/>
        <v>Weekday</v>
      </c>
      <c r="S5261" s="12">
        <f t="shared" si="165"/>
        <v>41922</v>
      </c>
    </row>
    <row r="5262" spans="1:19" x14ac:dyDescent="0.25">
      <c r="A5262" t="s">
        <v>593</v>
      </c>
      <c r="B5262" t="s">
        <v>594</v>
      </c>
      <c r="C5262">
        <v>20146108967</v>
      </c>
      <c r="D5262">
        <v>70</v>
      </c>
      <c r="E5262" t="s">
        <v>62</v>
      </c>
      <c r="G5262">
        <v>13.93</v>
      </c>
      <c r="H5262">
        <v>2014</v>
      </c>
      <c r="I5262">
        <v>10</v>
      </c>
      <c r="J5262">
        <v>13</v>
      </c>
      <c r="K5262">
        <v>14</v>
      </c>
      <c r="M5262" t="s">
        <v>932</v>
      </c>
      <c r="N5262" t="s">
        <v>933</v>
      </c>
      <c r="O5262" t="s">
        <v>934</v>
      </c>
      <c r="P5262" t="s">
        <v>934</v>
      </c>
      <c r="R5262" t="str">
        <f t="shared" si="166"/>
        <v>Weekday</v>
      </c>
      <c r="S5262" s="12">
        <f t="shared" si="165"/>
        <v>41925</v>
      </c>
    </row>
    <row r="5263" spans="1:19" x14ac:dyDescent="0.25">
      <c r="A5263" t="s">
        <v>593</v>
      </c>
      <c r="B5263" t="s">
        <v>594</v>
      </c>
      <c r="C5263">
        <v>20146109036</v>
      </c>
      <c r="D5263">
        <v>70</v>
      </c>
      <c r="E5263" t="s">
        <v>87</v>
      </c>
      <c r="G5263">
        <v>18.809999999999999</v>
      </c>
      <c r="H5263">
        <v>2014</v>
      </c>
      <c r="I5263">
        <v>10</v>
      </c>
      <c r="J5263">
        <v>11</v>
      </c>
      <c r="K5263">
        <v>18</v>
      </c>
      <c r="M5263" t="s">
        <v>932</v>
      </c>
      <c r="N5263" t="s">
        <v>936</v>
      </c>
      <c r="O5263" t="s">
        <v>934</v>
      </c>
      <c r="P5263" t="s">
        <v>934</v>
      </c>
      <c r="Q5263" t="s">
        <v>705</v>
      </c>
      <c r="R5263" t="str">
        <f t="shared" si="166"/>
        <v>Weekend</v>
      </c>
      <c r="S5263" s="12">
        <f t="shared" si="165"/>
        <v>41923</v>
      </c>
    </row>
    <row r="5264" spans="1:19" x14ac:dyDescent="0.25">
      <c r="A5264" t="s">
        <v>593</v>
      </c>
      <c r="B5264" t="s">
        <v>594</v>
      </c>
      <c r="C5264">
        <v>20146109069</v>
      </c>
      <c r="D5264">
        <v>70</v>
      </c>
      <c r="E5264" t="s">
        <v>62</v>
      </c>
      <c r="G5264">
        <v>16.88</v>
      </c>
      <c r="H5264">
        <v>2014</v>
      </c>
      <c r="I5264">
        <v>3</v>
      </c>
      <c r="J5264">
        <v>16</v>
      </c>
      <c r="K5264">
        <v>15</v>
      </c>
      <c r="M5264" t="s">
        <v>932</v>
      </c>
      <c r="N5264" t="s">
        <v>933</v>
      </c>
      <c r="O5264" t="s">
        <v>934</v>
      </c>
      <c r="P5264" t="s">
        <v>934</v>
      </c>
      <c r="Q5264" t="s">
        <v>663</v>
      </c>
      <c r="R5264" t="str">
        <f t="shared" si="166"/>
        <v>Weekend</v>
      </c>
      <c r="S5264" s="12">
        <f t="shared" si="165"/>
        <v>41714</v>
      </c>
    </row>
    <row r="5265" spans="1:19" x14ac:dyDescent="0.25">
      <c r="A5265" t="s">
        <v>593</v>
      </c>
      <c r="B5265" t="s">
        <v>594</v>
      </c>
      <c r="C5265">
        <v>20146109092</v>
      </c>
      <c r="D5265">
        <v>70</v>
      </c>
      <c r="E5265" t="s">
        <v>62</v>
      </c>
      <c r="G5265">
        <v>12.95</v>
      </c>
      <c r="H5265">
        <v>2014</v>
      </c>
      <c r="I5265">
        <v>10</v>
      </c>
      <c r="J5265">
        <v>14</v>
      </c>
      <c r="K5265">
        <v>15</v>
      </c>
      <c r="M5265" t="s">
        <v>932</v>
      </c>
      <c r="N5265" t="s">
        <v>936</v>
      </c>
      <c r="O5265" t="s">
        <v>934</v>
      </c>
      <c r="P5265" t="s">
        <v>934</v>
      </c>
      <c r="R5265" t="str">
        <f t="shared" si="166"/>
        <v>Weekday</v>
      </c>
      <c r="S5265" s="12">
        <f t="shared" si="165"/>
        <v>41926</v>
      </c>
    </row>
    <row r="5266" spans="1:19" x14ac:dyDescent="0.25">
      <c r="A5266" t="s">
        <v>593</v>
      </c>
      <c r="B5266" t="s">
        <v>594</v>
      </c>
      <c r="C5266">
        <v>20146109216</v>
      </c>
      <c r="D5266">
        <v>70</v>
      </c>
      <c r="E5266" t="s">
        <v>62</v>
      </c>
      <c r="G5266">
        <v>14.04</v>
      </c>
      <c r="H5266">
        <v>2014</v>
      </c>
      <c r="I5266">
        <v>10</v>
      </c>
      <c r="J5266">
        <v>14</v>
      </c>
      <c r="K5266">
        <v>6</v>
      </c>
      <c r="M5266" t="s">
        <v>932</v>
      </c>
      <c r="N5266" t="s">
        <v>933</v>
      </c>
      <c r="O5266" t="s">
        <v>934</v>
      </c>
      <c r="P5266" t="s">
        <v>934</v>
      </c>
      <c r="R5266" t="str">
        <f t="shared" si="166"/>
        <v>Weekday</v>
      </c>
      <c r="S5266" s="12">
        <f t="shared" si="165"/>
        <v>41926</v>
      </c>
    </row>
    <row r="5267" spans="1:19" x14ac:dyDescent="0.25">
      <c r="A5267" t="s">
        <v>593</v>
      </c>
      <c r="B5267" t="s">
        <v>723</v>
      </c>
      <c r="C5267">
        <v>20146109512</v>
      </c>
      <c r="D5267">
        <v>275</v>
      </c>
      <c r="E5267" t="s">
        <v>87</v>
      </c>
      <c r="G5267">
        <v>31.19</v>
      </c>
      <c r="H5267">
        <v>2014</v>
      </c>
      <c r="I5267">
        <v>10</v>
      </c>
      <c r="J5267">
        <v>14</v>
      </c>
      <c r="K5267">
        <v>7</v>
      </c>
      <c r="M5267" t="s">
        <v>932</v>
      </c>
      <c r="N5267" t="s">
        <v>933</v>
      </c>
      <c r="O5267" t="s">
        <v>934</v>
      </c>
      <c r="P5267" t="s">
        <v>934</v>
      </c>
      <c r="Q5267" t="s">
        <v>901</v>
      </c>
      <c r="R5267" t="str">
        <f t="shared" si="166"/>
        <v>Weekday</v>
      </c>
      <c r="S5267" s="12">
        <f t="shared" si="165"/>
        <v>41926</v>
      </c>
    </row>
    <row r="5268" spans="1:19" x14ac:dyDescent="0.25">
      <c r="A5268" t="s">
        <v>593</v>
      </c>
      <c r="B5268" t="s">
        <v>723</v>
      </c>
      <c r="C5268">
        <v>20146109582</v>
      </c>
      <c r="D5268">
        <v>71</v>
      </c>
      <c r="E5268" t="s">
        <v>87</v>
      </c>
      <c r="G5268">
        <v>15.7</v>
      </c>
      <c r="H5268">
        <v>2014</v>
      </c>
      <c r="I5268">
        <v>10</v>
      </c>
      <c r="J5268">
        <v>15</v>
      </c>
      <c r="K5268">
        <v>6</v>
      </c>
      <c r="M5268" t="s">
        <v>932</v>
      </c>
      <c r="N5268" t="s">
        <v>933</v>
      </c>
      <c r="O5268" t="s">
        <v>934</v>
      </c>
      <c r="P5268" t="s">
        <v>934</v>
      </c>
      <c r="Q5268" t="s">
        <v>946</v>
      </c>
      <c r="R5268" t="str">
        <f t="shared" si="166"/>
        <v>Weekday</v>
      </c>
      <c r="S5268" s="12">
        <f t="shared" si="165"/>
        <v>41927</v>
      </c>
    </row>
    <row r="5269" spans="1:19" x14ac:dyDescent="0.25">
      <c r="A5269" t="s">
        <v>593</v>
      </c>
      <c r="B5269" t="s">
        <v>723</v>
      </c>
      <c r="C5269">
        <v>20146109583</v>
      </c>
      <c r="D5269">
        <v>275</v>
      </c>
      <c r="E5269" t="s">
        <v>87</v>
      </c>
      <c r="G5269">
        <v>31.09</v>
      </c>
      <c r="H5269">
        <v>2014</v>
      </c>
      <c r="I5269">
        <v>10</v>
      </c>
      <c r="J5269">
        <v>15</v>
      </c>
      <c r="K5269">
        <v>6</v>
      </c>
      <c r="M5269" t="s">
        <v>932</v>
      </c>
      <c r="N5269" t="s">
        <v>937</v>
      </c>
      <c r="O5269" t="s">
        <v>934</v>
      </c>
      <c r="P5269" t="s">
        <v>934</v>
      </c>
      <c r="R5269" t="str">
        <f t="shared" si="166"/>
        <v>Weekday</v>
      </c>
      <c r="S5269" s="12">
        <f t="shared" si="165"/>
        <v>41927</v>
      </c>
    </row>
    <row r="5270" spans="1:19" x14ac:dyDescent="0.25">
      <c r="A5270" t="s">
        <v>593</v>
      </c>
      <c r="B5270" t="s">
        <v>836</v>
      </c>
      <c r="C5270">
        <v>20146109948</v>
      </c>
      <c r="D5270">
        <v>71</v>
      </c>
      <c r="E5270" t="s">
        <v>62</v>
      </c>
      <c r="G5270">
        <v>2.13</v>
      </c>
      <c r="H5270">
        <v>2014</v>
      </c>
      <c r="I5270">
        <v>10</v>
      </c>
      <c r="J5270">
        <v>14</v>
      </c>
      <c r="K5270">
        <v>11</v>
      </c>
      <c r="M5270" t="s">
        <v>932</v>
      </c>
      <c r="N5270" t="s">
        <v>936</v>
      </c>
      <c r="P5270" t="s">
        <v>934</v>
      </c>
      <c r="Q5270" t="s">
        <v>842</v>
      </c>
      <c r="R5270" t="str">
        <f t="shared" si="166"/>
        <v>Weekday</v>
      </c>
      <c r="S5270" s="12">
        <f t="shared" si="165"/>
        <v>41926</v>
      </c>
    </row>
    <row r="5271" spans="1:19" x14ac:dyDescent="0.25">
      <c r="A5271" t="s">
        <v>593</v>
      </c>
      <c r="B5271" t="s">
        <v>594</v>
      </c>
      <c r="C5271">
        <v>20146109992</v>
      </c>
      <c r="D5271">
        <v>70</v>
      </c>
      <c r="E5271" t="s">
        <v>62</v>
      </c>
      <c r="G5271">
        <v>14.61</v>
      </c>
      <c r="H5271">
        <v>2014</v>
      </c>
      <c r="I5271">
        <v>10</v>
      </c>
      <c r="J5271">
        <v>14</v>
      </c>
      <c r="K5271">
        <v>18</v>
      </c>
      <c r="M5271" t="s">
        <v>932</v>
      </c>
      <c r="N5271" t="s">
        <v>936</v>
      </c>
      <c r="O5271" t="s">
        <v>934</v>
      </c>
      <c r="P5271" t="s">
        <v>934</v>
      </c>
      <c r="R5271" t="str">
        <f t="shared" si="166"/>
        <v>Weekday</v>
      </c>
      <c r="S5271" s="12">
        <f t="shared" si="165"/>
        <v>41926</v>
      </c>
    </row>
    <row r="5272" spans="1:19" x14ac:dyDescent="0.25">
      <c r="A5272" t="s">
        <v>593</v>
      </c>
      <c r="B5272" t="s">
        <v>723</v>
      </c>
      <c r="C5272">
        <v>20146110050</v>
      </c>
      <c r="D5272">
        <v>71</v>
      </c>
      <c r="E5272" t="s">
        <v>87</v>
      </c>
      <c r="G5272">
        <v>17.84</v>
      </c>
      <c r="H5272">
        <v>2014</v>
      </c>
      <c r="I5272">
        <v>10</v>
      </c>
      <c r="J5272">
        <v>15</v>
      </c>
      <c r="K5272">
        <v>15</v>
      </c>
      <c r="M5272" t="s">
        <v>932</v>
      </c>
      <c r="N5272" t="s">
        <v>933</v>
      </c>
      <c r="O5272" t="s">
        <v>934</v>
      </c>
      <c r="P5272" t="s">
        <v>934</v>
      </c>
      <c r="Q5272" t="s">
        <v>797</v>
      </c>
      <c r="R5272" t="str">
        <f t="shared" si="166"/>
        <v>Weekday</v>
      </c>
      <c r="S5272" s="12">
        <f t="shared" si="165"/>
        <v>41927</v>
      </c>
    </row>
    <row r="5273" spans="1:19" x14ac:dyDescent="0.25">
      <c r="A5273" t="s">
        <v>593</v>
      </c>
      <c r="B5273" t="s">
        <v>723</v>
      </c>
      <c r="C5273">
        <v>20146110117</v>
      </c>
      <c r="D5273">
        <v>71</v>
      </c>
      <c r="E5273" t="s">
        <v>87</v>
      </c>
      <c r="G5273">
        <v>18.8</v>
      </c>
      <c r="H5273">
        <v>2014</v>
      </c>
      <c r="I5273">
        <v>10</v>
      </c>
      <c r="J5273">
        <v>16</v>
      </c>
      <c r="K5273">
        <v>7</v>
      </c>
      <c r="M5273" t="s">
        <v>932</v>
      </c>
      <c r="N5273" t="s">
        <v>933</v>
      </c>
      <c r="O5273" t="s">
        <v>934</v>
      </c>
      <c r="P5273" t="s">
        <v>934</v>
      </c>
      <c r="Q5273" t="s">
        <v>793</v>
      </c>
      <c r="R5273" t="str">
        <f t="shared" si="166"/>
        <v>Weekday</v>
      </c>
      <c r="S5273" s="12">
        <f t="shared" si="165"/>
        <v>41928</v>
      </c>
    </row>
    <row r="5274" spans="1:19" x14ac:dyDescent="0.25">
      <c r="A5274" t="s">
        <v>593</v>
      </c>
      <c r="B5274" t="s">
        <v>594</v>
      </c>
      <c r="C5274">
        <v>20146110215</v>
      </c>
      <c r="D5274">
        <v>70</v>
      </c>
      <c r="E5274" t="s">
        <v>62</v>
      </c>
      <c r="G5274">
        <v>13.38</v>
      </c>
      <c r="H5274">
        <v>2014</v>
      </c>
      <c r="I5274">
        <v>6</v>
      </c>
      <c r="J5274">
        <v>8</v>
      </c>
      <c r="K5274">
        <v>19</v>
      </c>
      <c r="M5274" t="s">
        <v>935</v>
      </c>
      <c r="N5274" t="s">
        <v>936</v>
      </c>
      <c r="O5274" t="s">
        <v>934</v>
      </c>
      <c r="P5274" t="s">
        <v>934</v>
      </c>
      <c r="R5274" t="str">
        <f t="shared" si="166"/>
        <v>Weekend</v>
      </c>
      <c r="S5274" s="12">
        <f t="shared" si="165"/>
        <v>41798</v>
      </c>
    </row>
    <row r="5275" spans="1:19" x14ac:dyDescent="0.25">
      <c r="A5275" t="s">
        <v>593</v>
      </c>
      <c r="B5275" t="s">
        <v>723</v>
      </c>
      <c r="C5275">
        <v>20146110488</v>
      </c>
      <c r="D5275">
        <v>71</v>
      </c>
      <c r="E5275" t="s">
        <v>87</v>
      </c>
      <c r="G5275">
        <v>14.3</v>
      </c>
      <c r="H5275">
        <v>2014</v>
      </c>
      <c r="I5275">
        <v>10</v>
      </c>
      <c r="J5275">
        <v>16</v>
      </c>
      <c r="K5275">
        <v>7</v>
      </c>
      <c r="M5275" t="s">
        <v>932</v>
      </c>
      <c r="N5275" t="s">
        <v>933</v>
      </c>
      <c r="O5275" t="s">
        <v>938</v>
      </c>
      <c r="P5275" t="s">
        <v>934</v>
      </c>
      <c r="Q5275" t="s">
        <v>946</v>
      </c>
      <c r="R5275" t="str">
        <f t="shared" si="166"/>
        <v>Weekday</v>
      </c>
      <c r="S5275" s="12">
        <f t="shared" si="165"/>
        <v>41928</v>
      </c>
    </row>
    <row r="5276" spans="1:19" x14ac:dyDescent="0.25">
      <c r="A5276" t="s">
        <v>593</v>
      </c>
      <c r="B5276" t="s">
        <v>723</v>
      </c>
      <c r="C5276">
        <v>20146110521</v>
      </c>
      <c r="D5276">
        <v>71</v>
      </c>
      <c r="E5276" t="s">
        <v>87</v>
      </c>
      <c r="G5276">
        <v>14.3</v>
      </c>
      <c r="H5276">
        <v>2014</v>
      </c>
      <c r="I5276">
        <v>10</v>
      </c>
      <c r="J5276">
        <v>13</v>
      </c>
      <c r="K5276">
        <v>18</v>
      </c>
      <c r="M5276" t="s">
        <v>932</v>
      </c>
      <c r="N5276" t="s">
        <v>933</v>
      </c>
      <c r="O5276" t="s">
        <v>938</v>
      </c>
      <c r="P5276" t="s">
        <v>934</v>
      </c>
      <c r="Q5276" t="s">
        <v>946</v>
      </c>
      <c r="R5276" t="str">
        <f t="shared" si="166"/>
        <v>Weekday</v>
      </c>
      <c r="S5276" s="12">
        <f t="shared" si="165"/>
        <v>41925</v>
      </c>
    </row>
    <row r="5277" spans="1:19" x14ac:dyDescent="0.25">
      <c r="A5277" t="s">
        <v>593</v>
      </c>
      <c r="B5277" t="s">
        <v>723</v>
      </c>
      <c r="C5277">
        <v>20146110538</v>
      </c>
      <c r="D5277">
        <v>275</v>
      </c>
      <c r="E5277" t="s">
        <v>87</v>
      </c>
      <c r="G5277">
        <v>31.29</v>
      </c>
      <c r="H5277">
        <v>2014</v>
      </c>
      <c r="I5277">
        <v>10</v>
      </c>
      <c r="J5277">
        <v>16</v>
      </c>
      <c r="K5277">
        <v>7</v>
      </c>
      <c r="M5277" t="s">
        <v>932</v>
      </c>
      <c r="N5277" t="s">
        <v>933</v>
      </c>
      <c r="O5277" t="s">
        <v>934</v>
      </c>
      <c r="P5277" t="s">
        <v>934</v>
      </c>
      <c r="Q5277" t="s">
        <v>901</v>
      </c>
      <c r="R5277" t="str">
        <f t="shared" si="166"/>
        <v>Weekday</v>
      </c>
      <c r="S5277" s="12">
        <f t="shared" si="165"/>
        <v>41928</v>
      </c>
    </row>
    <row r="5278" spans="1:19" x14ac:dyDescent="0.25">
      <c r="A5278" t="s">
        <v>593</v>
      </c>
      <c r="B5278" t="s">
        <v>723</v>
      </c>
      <c r="C5278">
        <v>20146110791</v>
      </c>
      <c r="D5278">
        <v>71</v>
      </c>
      <c r="E5278" t="s">
        <v>87</v>
      </c>
      <c r="G5278">
        <v>15.75</v>
      </c>
      <c r="H5278">
        <v>2014</v>
      </c>
      <c r="I5278">
        <v>10</v>
      </c>
      <c r="J5278">
        <v>14</v>
      </c>
      <c r="K5278">
        <v>15</v>
      </c>
      <c r="M5278" t="s">
        <v>932</v>
      </c>
      <c r="N5278" t="s">
        <v>936</v>
      </c>
      <c r="O5278" t="s">
        <v>938</v>
      </c>
      <c r="P5278" t="s">
        <v>934</v>
      </c>
      <c r="Q5278" t="s">
        <v>946</v>
      </c>
      <c r="R5278" t="str">
        <f t="shared" si="166"/>
        <v>Weekday</v>
      </c>
      <c r="S5278" s="12">
        <f t="shared" si="165"/>
        <v>41926</v>
      </c>
    </row>
    <row r="5279" spans="1:19" x14ac:dyDescent="0.25">
      <c r="A5279" t="s">
        <v>593</v>
      </c>
      <c r="B5279" t="s">
        <v>836</v>
      </c>
      <c r="C5279">
        <v>20146111075</v>
      </c>
      <c r="D5279">
        <v>71</v>
      </c>
      <c r="E5279" t="s">
        <v>87</v>
      </c>
      <c r="G5279">
        <v>1.83</v>
      </c>
      <c r="H5279">
        <v>2014</v>
      </c>
      <c r="I5279">
        <v>10</v>
      </c>
      <c r="J5279">
        <v>10</v>
      </c>
      <c r="K5279">
        <v>19</v>
      </c>
      <c r="M5279" t="s">
        <v>935</v>
      </c>
      <c r="N5279" t="s">
        <v>936</v>
      </c>
      <c r="O5279" t="s">
        <v>934</v>
      </c>
      <c r="P5279" t="s">
        <v>934</v>
      </c>
      <c r="Q5279" t="s">
        <v>853</v>
      </c>
      <c r="R5279" t="str">
        <f t="shared" si="166"/>
        <v>Weekday</v>
      </c>
      <c r="S5279" s="12">
        <f t="shared" si="165"/>
        <v>41922</v>
      </c>
    </row>
    <row r="5280" spans="1:19" x14ac:dyDescent="0.25">
      <c r="A5280" t="s">
        <v>593</v>
      </c>
      <c r="B5280" t="s">
        <v>594</v>
      </c>
      <c r="C5280">
        <v>20146111424</v>
      </c>
      <c r="D5280">
        <v>70</v>
      </c>
      <c r="E5280" t="s">
        <v>62</v>
      </c>
      <c r="G5280">
        <v>8.0299999999999994</v>
      </c>
      <c r="H5280">
        <v>2014</v>
      </c>
      <c r="I5280">
        <v>10</v>
      </c>
      <c r="J5280">
        <v>15</v>
      </c>
      <c r="K5280">
        <v>7</v>
      </c>
      <c r="M5280" t="s">
        <v>932</v>
      </c>
      <c r="N5280" t="s">
        <v>933</v>
      </c>
      <c r="O5280" t="s">
        <v>934</v>
      </c>
      <c r="P5280" t="s">
        <v>934</v>
      </c>
      <c r="Q5280" t="s">
        <v>595</v>
      </c>
      <c r="R5280" t="str">
        <f t="shared" si="166"/>
        <v>Weekday</v>
      </c>
      <c r="S5280" s="12">
        <f t="shared" si="165"/>
        <v>41927</v>
      </c>
    </row>
    <row r="5281" spans="1:19" x14ac:dyDescent="0.25">
      <c r="A5281" t="s">
        <v>593</v>
      </c>
      <c r="B5281" t="s">
        <v>594</v>
      </c>
      <c r="C5281">
        <v>20146111426</v>
      </c>
      <c r="D5281">
        <v>70</v>
      </c>
      <c r="E5281" t="s">
        <v>87</v>
      </c>
      <c r="G5281">
        <v>16.12</v>
      </c>
      <c r="H5281">
        <v>2014</v>
      </c>
      <c r="I5281">
        <v>10</v>
      </c>
      <c r="J5281">
        <v>16</v>
      </c>
      <c r="K5281">
        <v>8</v>
      </c>
      <c r="M5281" t="s">
        <v>932</v>
      </c>
      <c r="N5281" t="s">
        <v>933</v>
      </c>
      <c r="O5281" t="s">
        <v>934</v>
      </c>
      <c r="P5281" t="s">
        <v>934</v>
      </c>
      <c r="R5281" t="str">
        <f t="shared" si="166"/>
        <v>Weekday</v>
      </c>
      <c r="S5281" s="12">
        <f t="shared" si="165"/>
        <v>41928</v>
      </c>
    </row>
    <row r="5282" spans="1:19" x14ac:dyDescent="0.25">
      <c r="A5282" t="s">
        <v>593</v>
      </c>
      <c r="B5282" t="s">
        <v>594</v>
      </c>
      <c r="C5282">
        <v>20146111427</v>
      </c>
      <c r="D5282">
        <v>70</v>
      </c>
      <c r="E5282" t="s">
        <v>62</v>
      </c>
      <c r="G5282">
        <v>8.0299999999999994</v>
      </c>
      <c r="H5282">
        <v>2014</v>
      </c>
      <c r="I5282">
        <v>10</v>
      </c>
      <c r="J5282">
        <v>15</v>
      </c>
      <c r="K5282">
        <v>7</v>
      </c>
      <c r="M5282" t="s">
        <v>932</v>
      </c>
      <c r="N5282" t="s">
        <v>933</v>
      </c>
      <c r="O5282" t="s">
        <v>934</v>
      </c>
      <c r="P5282" t="s">
        <v>934</v>
      </c>
      <c r="Q5282" t="s">
        <v>595</v>
      </c>
      <c r="R5282" t="str">
        <f t="shared" si="166"/>
        <v>Weekday</v>
      </c>
      <c r="S5282" s="12">
        <f t="shared" si="165"/>
        <v>41927</v>
      </c>
    </row>
    <row r="5283" spans="1:19" x14ac:dyDescent="0.25">
      <c r="A5283" t="s">
        <v>593</v>
      </c>
      <c r="B5283" t="s">
        <v>723</v>
      </c>
      <c r="C5283">
        <v>20146111448</v>
      </c>
      <c r="D5283">
        <v>275</v>
      </c>
      <c r="E5283" t="s">
        <v>62</v>
      </c>
      <c r="G5283">
        <v>32.6</v>
      </c>
      <c r="H5283">
        <v>2014</v>
      </c>
      <c r="I5283">
        <v>10</v>
      </c>
      <c r="J5283">
        <v>8</v>
      </c>
      <c r="K5283">
        <v>15</v>
      </c>
      <c r="M5283" t="s">
        <v>932</v>
      </c>
      <c r="N5283" t="s">
        <v>933</v>
      </c>
      <c r="O5283" t="s">
        <v>934</v>
      </c>
      <c r="P5283" t="s">
        <v>934</v>
      </c>
      <c r="Q5283" t="s">
        <v>864</v>
      </c>
      <c r="R5283" t="str">
        <f t="shared" si="166"/>
        <v>Weekday</v>
      </c>
      <c r="S5283" s="12">
        <f t="shared" si="165"/>
        <v>41920</v>
      </c>
    </row>
    <row r="5284" spans="1:19" x14ac:dyDescent="0.25">
      <c r="A5284" t="s">
        <v>593</v>
      </c>
      <c r="B5284" t="s">
        <v>594</v>
      </c>
      <c r="C5284">
        <v>20146111477</v>
      </c>
      <c r="D5284">
        <v>70</v>
      </c>
      <c r="E5284" t="s">
        <v>62</v>
      </c>
      <c r="G5284">
        <v>7.87</v>
      </c>
      <c r="H5284">
        <v>2014</v>
      </c>
      <c r="I5284">
        <v>10</v>
      </c>
      <c r="J5284">
        <v>20</v>
      </c>
      <c r="K5284">
        <v>7</v>
      </c>
      <c r="M5284" t="s">
        <v>932</v>
      </c>
      <c r="N5284" t="s">
        <v>933</v>
      </c>
      <c r="O5284" t="s">
        <v>934</v>
      </c>
      <c r="P5284" t="s">
        <v>934</v>
      </c>
      <c r="R5284" t="str">
        <f t="shared" si="166"/>
        <v>Weekday</v>
      </c>
      <c r="S5284" s="12">
        <f t="shared" si="165"/>
        <v>41932</v>
      </c>
    </row>
    <row r="5285" spans="1:19" x14ac:dyDescent="0.25">
      <c r="A5285" t="s">
        <v>593</v>
      </c>
      <c r="B5285" t="s">
        <v>594</v>
      </c>
      <c r="C5285">
        <v>20146111557</v>
      </c>
      <c r="D5285">
        <v>70</v>
      </c>
      <c r="E5285" t="s">
        <v>87</v>
      </c>
      <c r="G5285">
        <v>14.27</v>
      </c>
      <c r="H5285">
        <v>2014</v>
      </c>
      <c r="I5285">
        <v>10</v>
      </c>
      <c r="J5285">
        <v>17</v>
      </c>
      <c r="K5285">
        <v>15</v>
      </c>
      <c r="M5285" t="s">
        <v>932</v>
      </c>
      <c r="N5285" t="s">
        <v>933</v>
      </c>
      <c r="O5285" t="s">
        <v>934</v>
      </c>
      <c r="P5285" t="s">
        <v>934</v>
      </c>
      <c r="R5285" t="str">
        <f t="shared" si="166"/>
        <v>Weekday</v>
      </c>
      <c r="S5285" s="12">
        <f t="shared" si="165"/>
        <v>41929</v>
      </c>
    </row>
    <row r="5286" spans="1:19" x14ac:dyDescent="0.25">
      <c r="A5286" t="s">
        <v>593</v>
      </c>
      <c r="B5286" t="s">
        <v>594</v>
      </c>
      <c r="C5286">
        <v>20146111560</v>
      </c>
      <c r="D5286">
        <v>70</v>
      </c>
      <c r="E5286" t="s">
        <v>62</v>
      </c>
      <c r="G5286">
        <v>13.08</v>
      </c>
      <c r="H5286">
        <v>2014</v>
      </c>
      <c r="I5286">
        <v>10</v>
      </c>
      <c r="J5286">
        <v>17</v>
      </c>
      <c r="K5286">
        <v>15</v>
      </c>
      <c r="M5286" t="s">
        <v>932</v>
      </c>
      <c r="N5286" t="s">
        <v>933</v>
      </c>
      <c r="O5286" t="s">
        <v>934</v>
      </c>
      <c r="P5286" t="s">
        <v>934</v>
      </c>
      <c r="R5286" t="str">
        <f t="shared" si="166"/>
        <v>Weekday</v>
      </c>
      <c r="S5286" s="12">
        <f t="shared" si="165"/>
        <v>41929</v>
      </c>
    </row>
    <row r="5287" spans="1:19" x14ac:dyDescent="0.25">
      <c r="A5287" t="s">
        <v>593</v>
      </c>
      <c r="B5287" t="s">
        <v>594</v>
      </c>
      <c r="C5287">
        <v>20146111561</v>
      </c>
      <c r="D5287">
        <v>70</v>
      </c>
      <c r="E5287" t="s">
        <v>87</v>
      </c>
      <c r="G5287">
        <v>14.58</v>
      </c>
      <c r="H5287">
        <v>2014</v>
      </c>
      <c r="I5287">
        <v>10</v>
      </c>
      <c r="J5287">
        <v>17</v>
      </c>
      <c r="K5287">
        <v>15</v>
      </c>
      <c r="M5287" t="s">
        <v>932</v>
      </c>
      <c r="N5287" t="s">
        <v>933</v>
      </c>
      <c r="O5287" t="s">
        <v>934</v>
      </c>
      <c r="P5287" t="s">
        <v>934</v>
      </c>
      <c r="R5287" t="str">
        <f t="shared" si="166"/>
        <v>Weekday</v>
      </c>
      <c r="S5287" s="12">
        <f t="shared" si="165"/>
        <v>41929</v>
      </c>
    </row>
    <row r="5288" spans="1:19" x14ac:dyDescent="0.25">
      <c r="A5288" t="s">
        <v>593</v>
      </c>
      <c r="B5288" t="s">
        <v>723</v>
      </c>
      <c r="C5288">
        <v>20146111616</v>
      </c>
      <c r="D5288">
        <v>275</v>
      </c>
      <c r="E5288" t="s">
        <v>87</v>
      </c>
      <c r="G5288">
        <v>31.39</v>
      </c>
      <c r="H5288">
        <v>2014</v>
      </c>
      <c r="I5288">
        <v>10</v>
      </c>
      <c r="J5288">
        <v>15</v>
      </c>
      <c r="K5288">
        <v>19</v>
      </c>
      <c r="M5288" t="s">
        <v>935</v>
      </c>
      <c r="N5288" t="s">
        <v>937</v>
      </c>
      <c r="O5288" t="s">
        <v>934</v>
      </c>
      <c r="P5288" t="s">
        <v>934</v>
      </c>
      <c r="Q5288" t="s">
        <v>901</v>
      </c>
      <c r="R5288" t="str">
        <f t="shared" si="166"/>
        <v>Weekday</v>
      </c>
      <c r="S5288" s="12">
        <f t="shared" si="165"/>
        <v>41927</v>
      </c>
    </row>
    <row r="5289" spans="1:19" x14ac:dyDescent="0.25">
      <c r="A5289" t="s">
        <v>593</v>
      </c>
      <c r="B5289" t="s">
        <v>723</v>
      </c>
      <c r="C5289">
        <v>20146111649</v>
      </c>
      <c r="D5289">
        <v>71</v>
      </c>
      <c r="E5289" t="s">
        <v>87</v>
      </c>
      <c r="G5289">
        <v>14.77</v>
      </c>
      <c r="H5289">
        <v>2014</v>
      </c>
      <c r="I5289">
        <v>10</v>
      </c>
      <c r="J5289">
        <v>20</v>
      </c>
      <c r="K5289">
        <v>12</v>
      </c>
      <c r="M5289" t="s">
        <v>932</v>
      </c>
      <c r="N5289" t="s">
        <v>937</v>
      </c>
      <c r="O5289" t="s">
        <v>938</v>
      </c>
      <c r="P5289" t="s">
        <v>934</v>
      </c>
      <c r="Q5289" t="s">
        <v>946</v>
      </c>
      <c r="R5289" t="str">
        <f t="shared" si="166"/>
        <v>Weekday</v>
      </c>
      <c r="S5289" s="12">
        <f t="shared" si="165"/>
        <v>41932</v>
      </c>
    </row>
    <row r="5290" spans="1:19" x14ac:dyDescent="0.25">
      <c r="A5290" t="s">
        <v>593</v>
      </c>
      <c r="B5290" t="s">
        <v>723</v>
      </c>
      <c r="C5290">
        <v>20146111650</v>
      </c>
      <c r="D5290">
        <v>71</v>
      </c>
      <c r="E5290" t="s">
        <v>87</v>
      </c>
      <c r="G5290">
        <v>15.4</v>
      </c>
      <c r="H5290">
        <v>2014</v>
      </c>
      <c r="I5290">
        <v>10</v>
      </c>
      <c r="J5290">
        <v>20</v>
      </c>
      <c r="K5290">
        <v>13</v>
      </c>
      <c r="M5290" t="s">
        <v>932</v>
      </c>
      <c r="N5290" t="s">
        <v>933</v>
      </c>
      <c r="O5290" t="s">
        <v>938</v>
      </c>
      <c r="P5290" t="s">
        <v>934</v>
      </c>
      <c r="Q5290" t="s">
        <v>946</v>
      </c>
      <c r="R5290" t="str">
        <f t="shared" si="166"/>
        <v>Weekday</v>
      </c>
      <c r="S5290" s="12">
        <f t="shared" si="165"/>
        <v>41932</v>
      </c>
    </row>
    <row r="5291" spans="1:19" x14ac:dyDescent="0.25">
      <c r="A5291" t="s">
        <v>593</v>
      </c>
      <c r="B5291" t="s">
        <v>594</v>
      </c>
      <c r="C5291">
        <v>20146111676</v>
      </c>
      <c r="D5291">
        <v>70</v>
      </c>
      <c r="E5291" t="s">
        <v>62</v>
      </c>
      <c r="G5291">
        <v>17.96</v>
      </c>
      <c r="H5291">
        <v>2014</v>
      </c>
      <c r="I5291">
        <v>10</v>
      </c>
      <c r="J5291">
        <v>20</v>
      </c>
      <c r="K5291">
        <v>16</v>
      </c>
      <c r="M5291" t="s">
        <v>932</v>
      </c>
      <c r="N5291" t="s">
        <v>933</v>
      </c>
      <c r="O5291" t="s">
        <v>934</v>
      </c>
      <c r="P5291" t="s">
        <v>934</v>
      </c>
      <c r="Q5291" t="s">
        <v>681</v>
      </c>
      <c r="R5291" t="str">
        <f t="shared" si="166"/>
        <v>Weekday</v>
      </c>
      <c r="S5291" s="12">
        <f t="shared" si="165"/>
        <v>41932</v>
      </c>
    </row>
    <row r="5292" spans="1:19" x14ac:dyDescent="0.25">
      <c r="A5292" t="s">
        <v>593</v>
      </c>
      <c r="B5292" t="s">
        <v>594</v>
      </c>
      <c r="C5292">
        <v>20146111680</v>
      </c>
      <c r="D5292">
        <v>70</v>
      </c>
      <c r="E5292" t="s">
        <v>62</v>
      </c>
      <c r="G5292">
        <v>18.52</v>
      </c>
      <c r="H5292">
        <v>2014</v>
      </c>
      <c r="I5292">
        <v>10</v>
      </c>
      <c r="J5292">
        <v>20</v>
      </c>
      <c r="K5292">
        <v>15</v>
      </c>
      <c r="M5292" t="s">
        <v>932</v>
      </c>
      <c r="N5292" t="s">
        <v>933</v>
      </c>
      <c r="O5292" t="s">
        <v>934</v>
      </c>
      <c r="P5292" t="s">
        <v>934</v>
      </c>
      <c r="Q5292" t="s">
        <v>685</v>
      </c>
      <c r="R5292" t="str">
        <f t="shared" si="166"/>
        <v>Weekday</v>
      </c>
      <c r="S5292" s="12">
        <f t="shared" si="165"/>
        <v>41932</v>
      </c>
    </row>
    <row r="5293" spans="1:19" x14ac:dyDescent="0.25">
      <c r="A5293" t="s">
        <v>593</v>
      </c>
      <c r="B5293" t="s">
        <v>836</v>
      </c>
      <c r="C5293">
        <v>20146111700</v>
      </c>
      <c r="D5293">
        <v>71</v>
      </c>
      <c r="E5293" t="s">
        <v>87</v>
      </c>
      <c r="G5293">
        <v>1.73</v>
      </c>
      <c r="H5293">
        <v>2014</v>
      </c>
      <c r="I5293">
        <v>10</v>
      </c>
      <c r="J5293">
        <v>13</v>
      </c>
      <c r="K5293">
        <v>3</v>
      </c>
      <c r="M5293" t="s">
        <v>935</v>
      </c>
      <c r="N5293" t="s">
        <v>933</v>
      </c>
      <c r="O5293" t="s">
        <v>934</v>
      </c>
      <c r="P5293" t="s">
        <v>934</v>
      </c>
      <c r="Q5293" t="s">
        <v>853</v>
      </c>
      <c r="R5293" t="str">
        <f t="shared" si="166"/>
        <v>Weekday</v>
      </c>
      <c r="S5293" s="12">
        <f t="shared" si="165"/>
        <v>41925</v>
      </c>
    </row>
    <row r="5294" spans="1:19" x14ac:dyDescent="0.25">
      <c r="A5294" t="s">
        <v>593</v>
      </c>
      <c r="B5294" t="s">
        <v>594</v>
      </c>
      <c r="C5294">
        <v>20146111859</v>
      </c>
      <c r="D5294">
        <v>70</v>
      </c>
      <c r="E5294" t="s">
        <v>62</v>
      </c>
      <c r="G5294">
        <v>17.95</v>
      </c>
      <c r="H5294">
        <v>2014</v>
      </c>
      <c r="I5294">
        <v>10</v>
      </c>
      <c r="J5294">
        <v>18</v>
      </c>
      <c r="K5294">
        <v>20</v>
      </c>
      <c r="M5294" t="s">
        <v>932</v>
      </c>
      <c r="N5294" t="s">
        <v>933</v>
      </c>
      <c r="O5294" t="s">
        <v>934</v>
      </c>
      <c r="P5294" t="s">
        <v>934</v>
      </c>
      <c r="Q5294" t="s">
        <v>681</v>
      </c>
      <c r="R5294" t="str">
        <f t="shared" si="166"/>
        <v>Weekend</v>
      </c>
      <c r="S5294" s="12">
        <f t="shared" si="165"/>
        <v>41930</v>
      </c>
    </row>
    <row r="5295" spans="1:19" x14ac:dyDescent="0.25">
      <c r="A5295" t="s">
        <v>593</v>
      </c>
      <c r="B5295" t="s">
        <v>594</v>
      </c>
      <c r="C5295">
        <v>20146112218</v>
      </c>
      <c r="D5295">
        <v>70</v>
      </c>
      <c r="E5295" t="s">
        <v>62</v>
      </c>
      <c r="G5295">
        <v>16.989999999999998</v>
      </c>
      <c r="H5295">
        <v>2014</v>
      </c>
      <c r="I5295">
        <v>10</v>
      </c>
      <c r="J5295">
        <v>20</v>
      </c>
      <c r="K5295">
        <v>18</v>
      </c>
      <c r="M5295" t="s">
        <v>932</v>
      </c>
      <c r="N5295" t="s">
        <v>933</v>
      </c>
      <c r="O5295" t="s">
        <v>934</v>
      </c>
      <c r="P5295" t="s">
        <v>934</v>
      </c>
      <c r="Q5295" t="s">
        <v>665</v>
      </c>
      <c r="R5295" t="str">
        <f t="shared" si="166"/>
        <v>Weekday</v>
      </c>
      <c r="S5295" s="12">
        <f t="shared" si="165"/>
        <v>41932</v>
      </c>
    </row>
    <row r="5296" spans="1:19" x14ac:dyDescent="0.25">
      <c r="A5296" t="s">
        <v>593</v>
      </c>
      <c r="B5296" t="s">
        <v>723</v>
      </c>
      <c r="C5296">
        <v>20146112233</v>
      </c>
      <c r="D5296">
        <v>71</v>
      </c>
      <c r="E5296" t="s">
        <v>87</v>
      </c>
      <c r="G5296">
        <v>15.3</v>
      </c>
      <c r="H5296">
        <v>2014</v>
      </c>
      <c r="I5296">
        <v>10</v>
      </c>
      <c r="J5296">
        <v>21</v>
      </c>
      <c r="K5296">
        <v>6</v>
      </c>
      <c r="M5296" t="s">
        <v>932</v>
      </c>
      <c r="N5296" t="s">
        <v>933</v>
      </c>
      <c r="O5296" t="s">
        <v>938</v>
      </c>
      <c r="P5296" t="s">
        <v>934</v>
      </c>
      <c r="Q5296" t="s">
        <v>946</v>
      </c>
      <c r="R5296" t="str">
        <f t="shared" si="166"/>
        <v>Weekday</v>
      </c>
      <c r="S5296" s="12">
        <f t="shared" si="165"/>
        <v>41933</v>
      </c>
    </row>
    <row r="5297" spans="1:19" x14ac:dyDescent="0.25">
      <c r="A5297" t="s">
        <v>593</v>
      </c>
      <c r="B5297" t="s">
        <v>723</v>
      </c>
      <c r="C5297">
        <v>20146112234</v>
      </c>
      <c r="D5297">
        <v>71</v>
      </c>
      <c r="E5297" t="s">
        <v>87</v>
      </c>
      <c r="G5297">
        <v>15.3</v>
      </c>
      <c r="H5297">
        <v>2014</v>
      </c>
      <c r="I5297">
        <v>10</v>
      </c>
      <c r="J5297">
        <v>21</v>
      </c>
      <c r="K5297">
        <v>6</v>
      </c>
      <c r="M5297" t="s">
        <v>932</v>
      </c>
      <c r="N5297" t="s">
        <v>933</v>
      </c>
      <c r="O5297" t="s">
        <v>938</v>
      </c>
      <c r="P5297" t="s">
        <v>934</v>
      </c>
      <c r="Q5297" t="s">
        <v>946</v>
      </c>
      <c r="R5297" t="str">
        <f t="shared" si="166"/>
        <v>Weekday</v>
      </c>
      <c r="S5297" s="12">
        <f t="shared" si="165"/>
        <v>41933</v>
      </c>
    </row>
    <row r="5298" spans="1:19" x14ac:dyDescent="0.25">
      <c r="A5298" t="s">
        <v>593</v>
      </c>
      <c r="B5298" t="s">
        <v>594</v>
      </c>
      <c r="C5298">
        <v>20146112267</v>
      </c>
      <c r="D5298">
        <v>70</v>
      </c>
      <c r="E5298" t="s">
        <v>62</v>
      </c>
      <c r="G5298">
        <v>12.85</v>
      </c>
      <c r="H5298">
        <v>2014</v>
      </c>
      <c r="I5298">
        <v>10</v>
      </c>
      <c r="J5298">
        <v>18</v>
      </c>
      <c r="K5298">
        <v>13</v>
      </c>
      <c r="M5298" t="s">
        <v>932</v>
      </c>
      <c r="N5298" t="s">
        <v>933</v>
      </c>
      <c r="O5298" t="s">
        <v>934</v>
      </c>
      <c r="P5298" t="s">
        <v>934</v>
      </c>
      <c r="R5298" t="str">
        <f t="shared" si="166"/>
        <v>Weekend</v>
      </c>
      <c r="S5298" s="12">
        <f t="shared" si="165"/>
        <v>41930</v>
      </c>
    </row>
    <row r="5299" spans="1:19" x14ac:dyDescent="0.25">
      <c r="A5299" t="s">
        <v>593</v>
      </c>
      <c r="B5299" t="s">
        <v>594</v>
      </c>
      <c r="C5299">
        <v>20146112346</v>
      </c>
      <c r="D5299">
        <v>70</v>
      </c>
      <c r="E5299" t="s">
        <v>62</v>
      </c>
      <c r="G5299">
        <v>16.09</v>
      </c>
      <c r="H5299">
        <v>2014</v>
      </c>
      <c r="I5299">
        <v>10</v>
      </c>
      <c r="J5299">
        <v>20</v>
      </c>
      <c r="K5299">
        <v>17</v>
      </c>
      <c r="M5299" t="s">
        <v>932</v>
      </c>
      <c r="N5299" t="s">
        <v>933</v>
      </c>
      <c r="O5299" t="s">
        <v>934</v>
      </c>
      <c r="P5299" t="s">
        <v>934</v>
      </c>
      <c r="Q5299" t="s">
        <v>657</v>
      </c>
      <c r="R5299" t="str">
        <f t="shared" si="166"/>
        <v>Weekday</v>
      </c>
      <c r="S5299" s="12">
        <f t="shared" si="165"/>
        <v>41932</v>
      </c>
    </row>
    <row r="5300" spans="1:19" x14ac:dyDescent="0.25">
      <c r="A5300" t="s">
        <v>593</v>
      </c>
      <c r="B5300" t="s">
        <v>836</v>
      </c>
      <c r="C5300">
        <v>20146112462</v>
      </c>
      <c r="D5300">
        <v>71</v>
      </c>
      <c r="E5300" t="s">
        <v>62</v>
      </c>
      <c r="G5300">
        <v>1.73</v>
      </c>
      <c r="H5300">
        <v>2014</v>
      </c>
      <c r="I5300">
        <v>10</v>
      </c>
      <c r="J5300">
        <v>20</v>
      </c>
      <c r="K5300">
        <v>2</v>
      </c>
      <c r="M5300" t="s">
        <v>935</v>
      </c>
      <c r="N5300" t="s">
        <v>933</v>
      </c>
      <c r="P5300" t="s">
        <v>934</v>
      </c>
      <c r="Q5300" t="s">
        <v>842</v>
      </c>
      <c r="R5300" t="str">
        <f t="shared" si="166"/>
        <v>Weekday</v>
      </c>
      <c r="S5300" s="12">
        <f t="shared" si="165"/>
        <v>41932</v>
      </c>
    </row>
    <row r="5301" spans="1:19" x14ac:dyDescent="0.25">
      <c r="A5301" t="s">
        <v>593</v>
      </c>
      <c r="B5301" t="s">
        <v>723</v>
      </c>
      <c r="C5301">
        <v>20146112504</v>
      </c>
      <c r="D5301">
        <v>71</v>
      </c>
      <c r="E5301" t="s">
        <v>87</v>
      </c>
      <c r="G5301">
        <v>15.5</v>
      </c>
      <c r="H5301">
        <v>2014</v>
      </c>
      <c r="I5301">
        <v>10</v>
      </c>
      <c r="J5301">
        <v>10</v>
      </c>
      <c r="K5301">
        <v>10</v>
      </c>
      <c r="M5301" t="s">
        <v>932</v>
      </c>
      <c r="N5301" t="s">
        <v>933</v>
      </c>
      <c r="O5301" t="s">
        <v>938</v>
      </c>
      <c r="P5301" t="s">
        <v>934</v>
      </c>
      <c r="Q5301" t="s">
        <v>946</v>
      </c>
      <c r="R5301" t="str">
        <f t="shared" si="166"/>
        <v>Weekday</v>
      </c>
      <c r="S5301" s="12">
        <f t="shared" si="165"/>
        <v>41922</v>
      </c>
    </row>
    <row r="5302" spans="1:19" x14ac:dyDescent="0.25">
      <c r="A5302" t="s">
        <v>593</v>
      </c>
      <c r="B5302" t="s">
        <v>723</v>
      </c>
      <c r="C5302">
        <v>20146112521</v>
      </c>
      <c r="D5302">
        <v>71</v>
      </c>
      <c r="E5302" t="s">
        <v>87</v>
      </c>
      <c r="G5302">
        <v>14.4</v>
      </c>
      <c r="H5302">
        <v>2014</v>
      </c>
      <c r="I5302">
        <v>10</v>
      </c>
      <c r="J5302">
        <v>21</v>
      </c>
      <c r="K5302">
        <v>8</v>
      </c>
      <c r="M5302" t="s">
        <v>932</v>
      </c>
      <c r="N5302" t="s">
        <v>933</v>
      </c>
      <c r="O5302" t="s">
        <v>938</v>
      </c>
      <c r="P5302" t="s">
        <v>934</v>
      </c>
      <c r="Q5302" t="s">
        <v>946</v>
      </c>
      <c r="R5302" t="str">
        <f t="shared" si="166"/>
        <v>Weekday</v>
      </c>
      <c r="S5302" s="12">
        <f t="shared" si="165"/>
        <v>41933</v>
      </c>
    </row>
    <row r="5303" spans="1:19" x14ac:dyDescent="0.25">
      <c r="A5303" t="s">
        <v>593</v>
      </c>
      <c r="B5303" t="s">
        <v>594</v>
      </c>
      <c r="C5303">
        <v>20146112664</v>
      </c>
      <c r="D5303">
        <v>70</v>
      </c>
      <c r="E5303" t="s">
        <v>87</v>
      </c>
      <c r="G5303">
        <v>19.559999999999999</v>
      </c>
      <c r="H5303">
        <v>2014</v>
      </c>
      <c r="I5303">
        <v>10</v>
      </c>
      <c r="J5303">
        <v>21</v>
      </c>
      <c r="K5303">
        <v>8</v>
      </c>
      <c r="M5303" t="s">
        <v>932</v>
      </c>
      <c r="N5303" t="s">
        <v>936</v>
      </c>
      <c r="O5303" t="s">
        <v>934</v>
      </c>
      <c r="P5303" t="s">
        <v>934</v>
      </c>
      <c r="Q5303" t="s">
        <v>697</v>
      </c>
      <c r="R5303" t="str">
        <f t="shared" si="166"/>
        <v>Weekday</v>
      </c>
      <c r="S5303" s="12">
        <f t="shared" si="165"/>
        <v>41933</v>
      </c>
    </row>
    <row r="5304" spans="1:19" x14ac:dyDescent="0.25">
      <c r="A5304" t="s">
        <v>593</v>
      </c>
      <c r="B5304" t="s">
        <v>594</v>
      </c>
      <c r="C5304">
        <v>20146112667</v>
      </c>
      <c r="D5304">
        <v>70</v>
      </c>
      <c r="E5304" t="s">
        <v>62</v>
      </c>
      <c r="G5304">
        <v>11.71</v>
      </c>
      <c r="H5304">
        <v>2014</v>
      </c>
      <c r="I5304">
        <v>10</v>
      </c>
      <c r="J5304">
        <v>22</v>
      </c>
      <c r="K5304">
        <v>7</v>
      </c>
      <c r="M5304" t="s">
        <v>935</v>
      </c>
      <c r="N5304" t="s">
        <v>936</v>
      </c>
      <c r="O5304" t="s">
        <v>934</v>
      </c>
      <c r="P5304" t="s">
        <v>934</v>
      </c>
      <c r="Q5304" t="s">
        <v>631</v>
      </c>
      <c r="R5304" t="str">
        <f t="shared" si="166"/>
        <v>Weekday</v>
      </c>
      <c r="S5304" s="12">
        <f t="shared" si="165"/>
        <v>41934</v>
      </c>
    </row>
    <row r="5305" spans="1:19" x14ac:dyDescent="0.25">
      <c r="A5305" t="s">
        <v>593</v>
      </c>
      <c r="B5305" t="s">
        <v>594</v>
      </c>
      <c r="C5305">
        <v>20146112701</v>
      </c>
      <c r="D5305">
        <v>70</v>
      </c>
      <c r="E5305" t="s">
        <v>87</v>
      </c>
      <c r="G5305">
        <v>7.76</v>
      </c>
      <c r="H5305">
        <v>2014</v>
      </c>
      <c r="I5305">
        <v>10</v>
      </c>
      <c r="J5305">
        <v>22</v>
      </c>
      <c r="K5305">
        <v>8</v>
      </c>
      <c r="M5305" t="s">
        <v>932</v>
      </c>
      <c r="N5305" t="s">
        <v>937</v>
      </c>
      <c r="O5305" t="s">
        <v>934</v>
      </c>
      <c r="P5305" t="s">
        <v>934</v>
      </c>
      <c r="R5305" t="str">
        <f t="shared" si="166"/>
        <v>Weekday</v>
      </c>
      <c r="S5305" s="12">
        <f t="shared" si="165"/>
        <v>41934</v>
      </c>
    </row>
    <row r="5306" spans="1:19" x14ac:dyDescent="0.25">
      <c r="A5306" t="s">
        <v>593</v>
      </c>
      <c r="B5306" t="s">
        <v>594</v>
      </c>
      <c r="C5306">
        <v>20146112702</v>
      </c>
      <c r="D5306">
        <v>70</v>
      </c>
      <c r="E5306" t="s">
        <v>62</v>
      </c>
      <c r="G5306">
        <v>8.75</v>
      </c>
      <c r="H5306">
        <v>2014</v>
      </c>
      <c r="I5306">
        <v>10</v>
      </c>
      <c r="J5306">
        <v>21</v>
      </c>
      <c r="K5306">
        <v>8</v>
      </c>
      <c r="M5306" t="s">
        <v>932</v>
      </c>
      <c r="N5306" t="s">
        <v>937</v>
      </c>
      <c r="O5306" t="s">
        <v>934</v>
      </c>
      <c r="P5306" t="s">
        <v>934</v>
      </c>
      <c r="Q5306" t="s">
        <v>602</v>
      </c>
      <c r="R5306" t="str">
        <f t="shared" si="166"/>
        <v>Weekday</v>
      </c>
      <c r="S5306" s="12">
        <f t="shared" si="165"/>
        <v>41933</v>
      </c>
    </row>
    <row r="5307" spans="1:19" x14ac:dyDescent="0.25">
      <c r="A5307" t="s">
        <v>593</v>
      </c>
      <c r="B5307" t="s">
        <v>723</v>
      </c>
      <c r="C5307">
        <v>20146112740</v>
      </c>
      <c r="D5307">
        <v>71</v>
      </c>
      <c r="E5307" t="s">
        <v>87</v>
      </c>
      <c r="G5307">
        <v>14.8</v>
      </c>
      <c r="H5307">
        <v>2014</v>
      </c>
      <c r="I5307">
        <v>10</v>
      </c>
      <c r="J5307">
        <v>21</v>
      </c>
      <c r="K5307">
        <v>8</v>
      </c>
      <c r="M5307" t="s">
        <v>932</v>
      </c>
      <c r="N5307" t="s">
        <v>937</v>
      </c>
      <c r="O5307" t="s">
        <v>938</v>
      </c>
      <c r="P5307" t="s">
        <v>934</v>
      </c>
      <c r="Q5307" t="s">
        <v>946</v>
      </c>
      <c r="R5307" t="str">
        <f t="shared" si="166"/>
        <v>Weekday</v>
      </c>
      <c r="S5307" s="12">
        <f t="shared" si="165"/>
        <v>41933</v>
      </c>
    </row>
    <row r="5308" spans="1:19" x14ac:dyDescent="0.25">
      <c r="A5308" t="s">
        <v>593</v>
      </c>
      <c r="B5308" t="s">
        <v>594</v>
      </c>
      <c r="C5308">
        <v>20146113097</v>
      </c>
      <c r="D5308">
        <v>70</v>
      </c>
      <c r="E5308" t="s">
        <v>87</v>
      </c>
      <c r="G5308">
        <v>17.329999999999998</v>
      </c>
      <c r="H5308">
        <v>2014</v>
      </c>
      <c r="I5308">
        <v>10</v>
      </c>
      <c r="J5308">
        <v>15</v>
      </c>
      <c r="K5308">
        <v>7</v>
      </c>
      <c r="M5308" t="s">
        <v>932</v>
      </c>
      <c r="N5308" t="s">
        <v>933</v>
      </c>
      <c r="O5308" t="s">
        <v>934</v>
      </c>
      <c r="P5308" t="s">
        <v>934</v>
      </c>
      <c r="Q5308" t="s">
        <v>716</v>
      </c>
      <c r="R5308" t="str">
        <f t="shared" si="166"/>
        <v>Weekday</v>
      </c>
      <c r="S5308" s="12">
        <f t="shared" si="165"/>
        <v>41927</v>
      </c>
    </row>
    <row r="5309" spans="1:19" x14ac:dyDescent="0.25">
      <c r="A5309" t="s">
        <v>593</v>
      </c>
      <c r="B5309" t="s">
        <v>594</v>
      </c>
      <c r="C5309">
        <v>20146113110</v>
      </c>
      <c r="D5309">
        <v>70</v>
      </c>
      <c r="E5309" t="s">
        <v>62</v>
      </c>
      <c r="G5309">
        <v>7.72</v>
      </c>
      <c r="H5309">
        <v>2014</v>
      </c>
      <c r="I5309">
        <v>10</v>
      </c>
      <c r="J5309">
        <v>14</v>
      </c>
      <c r="K5309">
        <v>8</v>
      </c>
      <c r="M5309" t="s">
        <v>932</v>
      </c>
      <c r="N5309" t="s">
        <v>933</v>
      </c>
      <c r="O5309" t="s">
        <v>934</v>
      </c>
      <c r="P5309" t="s">
        <v>934</v>
      </c>
      <c r="R5309" t="str">
        <f t="shared" si="166"/>
        <v>Weekday</v>
      </c>
      <c r="S5309" s="12">
        <f t="shared" si="165"/>
        <v>41926</v>
      </c>
    </row>
    <row r="5310" spans="1:19" x14ac:dyDescent="0.25">
      <c r="A5310" t="s">
        <v>593</v>
      </c>
      <c r="B5310" t="s">
        <v>594</v>
      </c>
      <c r="C5310">
        <v>20146113113</v>
      </c>
      <c r="D5310">
        <v>70</v>
      </c>
      <c r="E5310" t="s">
        <v>87</v>
      </c>
      <c r="G5310">
        <v>7.61</v>
      </c>
      <c r="H5310">
        <v>2014</v>
      </c>
      <c r="I5310">
        <v>10</v>
      </c>
      <c r="J5310">
        <v>14</v>
      </c>
      <c r="K5310">
        <v>9</v>
      </c>
      <c r="M5310" t="s">
        <v>932</v>
      </c>
      <c r="N5310" t="s">
        <v>933</v>
      </c>
      <c r="O5310" t="s">
        <v>934</v>
      </c>
      <c r="P5310" t="s">
        <v>934</v>
      </c>
      <c r="R5310" t="str">
        <f t="shared" si="166"/>
        <v>Weekday</v>
      </c>
      <c r="S5310" s="12">
        <f t="shared" si="165"/>
        <v>41926</v>
      </c>
    </row>
    <row r="5311" spans="1:19" x14ac:dyDescent="0.25">
      <c r="A5311" t="s">
        <v>593</v>
      </c>
      <c r="B5311" t="s">
        <v>723</v>
      </c>
      <c r="C5311">
        <v>20146113210</v>
      </c>
      <c r="D5311">
        <v>71</v>
      </c>
      <c r="E5311" t="s">
        <v>87</v>
      </c>
      <c r="G5311">
        <v>14.4</v>
      </c>
      <c r="H5311">
        <v>2014</v>
      </c>
      <c r="I5311">
        <v>10</v>
      </c>
      <c r="J5311">
        <v>23</v>
      </c>
      <c r="K5311">
        <v>8</v>
      </c>
      <c r="M5311" t="s">
        <v>932</v>
      </c>
      <c r="N5311" t="s">
        <v>933</v>
      </c>
      <c r="O5311" t="s">
        <v>934</v>
      </c>
      <c r="P5311" t="s">
        <v>934</v>
      </c>
      <c r="Q5311" t="s">
        <v>946</v>
      </c>
      <c r="R5311" t="str">
        <f t="shared" si="166"/>
        <v>Weekday</v>
      </c>
      <c r="S5311" s="12">
        <f t="shared" si="165"/>
        <v>41935</v>
      </c>
    </row>
    <row r="5312" spans="1:19" x14ac:dyDescent="0.25">
      <c r="A5312" t="s">
        <v>593</v>
      </c>
      <c r="B5312" t="s">
        <v>723</v>
      </c>
      <c r="C5312">
        <v>20146113479</v>
      </c>
      <c r="D5312">
        <v>71</v>
      </c>
      <c r="E5312" t="s">
        <v>62</v>
      </c>
      <c r="G5312">
        <v>13.7</v>
      </c>
      <c r="H5312">
        <v>2014</v>
      </c>
      <c r="I5312">
        <v>10</v>
      </c>
      <c r="J5312">
        <v>21</v>
      </c>
      <c r="K5312">
        <v>8</v>
      </c>
      <c r="M5312" t="s">
        <v>932</v>
      </c>
      <c r="N5312" t="s">
        <v>937</v>
      </c>
      <c r="O5312" t="s">
        <v>934</v>
      </c>
      <c r="P5312" t="s">
        <v>934</v>
      </c>
      <c r="Q5312" t="s">
        <v>743</v>
      </c>
      <c r="R5312" t="str">
        <f t="shared" si="166"/>
        <v>Weekday</v>
      </c>
      <c r="S5312" s="12">
        <f t="shared" si="165"/>
        <v>41933</v>
      </c>
    </row>
    <row r="5313" spans="1:19" x14ac:dyDescent="0.25">
      <c r="A5313" t="s">
        <v>593</v>
      </c>
      <c r="B5313" t="s">
        <v>594</v>
      </c>
      <c r="C5313">
        <v>20146113527</v>
      </c>
      <c r="D5313">
        <v>70</v>
      </c>
      <c r="E5313" t="s">
        <v>87</v>
      </c>
      <c r="G5313">
        <v>18.690000000000001</v>
      </c>
      <c r="H5313">
        <v>2014</v>
      </c>
      <c r="I5313">
        <v>10</v>
      </c>
      <c r="J5313">
        <v>24</v>
      </c>
      <c r="K5313">
        <v>7</v>
      </c>
      <c r="M5313" t="s">
        <v>935</v>
      </c>
      <c r="N5313" t="s">
        <v>936</v>
      </c>
      <c r="O5313" t="s">
        <v>934</v>
      </c>
      <c r="P5313" t="s">
        <v>934</v>
      </c>
      <c r="Q5313" t="s">
        <v>705</v>
      </c>
      <c r="R5313" t="str">
        <f t="shared" si="166"/>
        <v>Weekday</v>
      </c>
      <c r="S5313" s="12">
        <f t="shared" si="165"/>
        <v>41936</v>
      </c>
    </row>
    <row r="5314" spans="1:19" x14ac:dyDescent="0.25">
      <c r="A5314" t="s">
        <v>593</v>
      </c>
      <c r="B5314" t="s">
        <v>723</v>
      </c>
      <c r="C5314">
        <v>20146113899</v>
      </c>
      <c r="D5314">
        <v>71</v>
      </c>
      <c r="E5314" t="s">
        <v>87</v>
      </c>
      <c r="G5314">
        <v>16.2</v>
      </c>
      <c r="H5314">
        <v>2014</v>
      </c>
      <c r="I5314">
        <v>10</v>
      </c>
      <c r="J5314">
        <v>24</v>
      </c>
      <c r="K5314">
        <v>18</v>
      </c>
      <c r="M5314" t="s">
        <v>932</v>
      </c>
      <c r="N5314" t="s">
        <v>933</v>
      </c>
      <c r="O5314" t="s">
        <v>934</v>
      </c>
      <c r="P5314" t="s">
        <v>934</v>
      </c>
      <c r="Q5314" t="s">
        <v>809</v>
      </c>
      <c r="R5314" t="str">
        <f t="shared" si="166"/>
        <v>Weekday</v>
      </c>
      <c r="S5314" s="12">
        <f t="shared" si="165"/>
        <v>41936</v>
      </c>
    </row>
    <row r="5315" spans="1:19" x14ac:dyDescent="0.25">
      <c r="A5315" t="s">
        <v>593</v>
      </c>
      <c r="B5315" t="s">
        <v>723</v>
      </c>
      <c r="C5315">
        <v>20146113900</v>
      </c>
      <c r="D5315">
        <v>71</v>
      </c>
      <c r="E5315" t="s">
        <v>87</v>
      </c>
      <c r="G5315">
        <v>17.72</v>
      </c>
      <c r="H5315">
        <v>2014</v>
      </c>
      <c r="I5315">
        <v>10</v>
      </c>
      <c r="J5315">
        <v>24</v>
      </c>
      <c r="K5315">
        <v>17</v>
      </c>
      <c r="M5315" t="s">
        <v>932</v>
      </c>
      <c r="N5315" t="s">
        <v>936</v>
      </c>
      <c r="O5315" t="s">
        <v>934</v>
      </c>
      <c r="P5315" t="s">
        <v>934</v>
      </c>
      <c r="Q5315" t="s">
        <v>797</v>
      </c>
      <c r="R5315" t="str">
        <f t="shared" si="166"/>
        <v>Weekday</v>
      </c>
      <c r="S5315" s="12">
        <f t="shared" ref="S5315:S5378" si="167">DATE(H5315,I5315,J5315)</f>
        <v>41936</v>
      </c>
    </row>
    <row r="5316" spans="1:19" x14ac:dyDescent="0.25">
      <c r="A5316" t="s">
        <v>593</v>
      </c>
      <c r="B5316" t="s">
        <v>723</v>
      </c>
      <c r="C5316">
        <v>20146113977</v>
      </c>
      <c r="D5316">
        <v>71</v>
      </c>
      <c r="E5316" t="s">
        <v>87</v>
      </c>
      <c r="G5316">
        <v>17.600000000000001</v>
      </c>
      <c r="H5316">
        <v>2014</v>
      </c>
      <c r="I5316">
        <v>10</v>
      </c>
      <c r="J5316">
        <v>23</v>
      </c>
      <c r="K5316">
        <v>17</v>
      </c>
      <c r="M5316" t="s">
        <v>932</v>
      </c>
      <c r="N5316" t="s">
        <v>933</v>
      </c>
      <c r="O5316" t="s">
        <v>934</v>
      </c>
      <c r="P5316" t="s">
        <v>934</v>
      </c>
      <c r="Q5316" t="s">
        <v>800</v>
      </c>
      <c r="R5316" t="str">
        <f t="shared" si="166"/>
        <v>Weekday</v>
      </c>
      <c r="S5316" s="12">
        <f t="shared" si="167"/>
        <v>41935</v>
      </c>
    </row>
    <row r="5317" spans="1:19" x14ac:dyDescent="0.25">
      <c r="A5317" t="s">
        <v>593</v>
      </c>
      <c r="B5317" t="s">
        <v>723</v>
      </c>
      <c r="C5317">
        <v>20146113978</v>
      </c>
      <c r="D5317">
        <v>71</v>
      </c>
      <c r="E5317" t="s">
        <v>62</v>
      </c>
      <c r="G5317">
        <v>17.329999999999998</v>
      </c>
      <c r="H5317">
        <v>2014</v>
      </c>
      <c r="I5317">
        <v>10</v>
      </c>
      <c r="J5317">
        <v>25</v>
      </c>
      <c r="K5317">
        <v>6</v>
      </c>
      <c r="M5317" t="s">
        <v>935</v>
      </c>
      <c r="N5317" t="s">
        <v>933</v>
      </c>
      <c r="O5317" t="s">
        <v>934</v>
      </c>
      <c r="P5317" t="s">
        <v>934</v>
      </c>
      <c r="Q5317" t="s">
        <v>777</v>
      </c>
      <c r="R5317" t="str">
        <f t="shared" ref="R5317:R5380" si="168">IF(WEEKDAY(DATE(H5317,I5317,J5317),2)&lt;6,"Weekday","Weekend")</f>
        <v>Weekend</v>
      </c>
      <c r="S5317" s="12">
        <f t="shared" si="167"/>
        <v>41937</v>
      </c>
    </row>
    <row r="5318" spans="1:19" x14ac:dyDescent="0.25">
      <c r="A5318" t="s">
        <v>593</v>
      </c>
      <c r="B5318" t="s">
        <v>594</v>
      </c>
      <c r="C5318">
        <v>20146114434</v>
      </c>
      <c r="D5318">
        <v>70</v>
      </c>
      <c r="E5318" t="s">
        <v>87</v>
      </c>
      <c r="G5318">
        <v>13.34</v>
      </c>
      <c r="H5318">
        <v>2014</v>
      </c>
      <c r="I5318">
        <v>10</v>
      </c>
      <c r="J5318">
        <v>22</v>
      </c>
      <c r="K5318">
        <v>16</v>
      </c>
      <c r="M5318" t="s">
        <v>932</v>
      </c>
      <c r="N5318" t="s">
        <v>933</v>
      </c>
      <c r="O5318" t="s">
        <v>934</v>
      </c>
      <c r="P5318" t="s">
        <v>934</v>
      </c>
      <c r="R5318" t="str">
        <f t="shared" si="168"/>
        <v>Weekday</v>
      </c>
      <c r="S5318" s="12">
        <f t="shared" si="167"/>
        <v>41934</v>
      </c>
    </row>
    <row r="5319" spans="1:19" x14ac:dyDescent="0.25">
      <c r="A5319" t="s">
        <v>593</v>
      </c>
      <c r="B5319" t="s">
        <v>594</v>
      </c>
      <c r="C5319">
        <v>20146114803</v>
      </c>
      <c r="D5319">
        <v>70</v>
      </c>
      <c r="E5319" t="s">
        <v>62</v>
      </c>
      <c r="G5319">
        <v>17.03</v>
      </c>
      <c r="H5319">
        <v>2014</v>
      </c>
      <c r="I5319">
        <v>10</v>
      </c>
      <c r="J5319">
        <v>23</v>
      </c>
      <c r="K5319">
        <v>15</v>
      </c>
      <c r="M5319" t="s">
        <v>932</v>
      </c>
      <c r="N5319" t="s">
        <v>933</v>
      </c>
      <c r="O5319" t="s">
        <v>934</v>
      </c>
      <c r="P5319" t="s">
        <v>934</v>
      </c>
      <c r="Q5319" t="s">
        <v>665</v>
      </c>
      <c r="R5319" t="str">
        <f t="shared" si="168"/>
        <v>Weekday</v>
      </c>
      <c r="S5319" s="12">
        <f t="shared" si="167"/>
        <v>41935</v>
      </c>
    </row>
    <row r="5320" spans="1:19" x14ac:dyDescent="0.25">
      <c r="A5320" t="s">
        <v>593</v>
      </c>
      <c r="B5320" t="s">
        <v>594</v>
      </c>
      <c r="C5320">
        <v>20146114808</v>
      </c>
      <c r="D5320">
        <v>70</v>
      </c>
      <c r="E5320" t="s">
        <v>62</v>
      </c>
      <c r="G5320">
        <v>16.22</v>
      </c>
      <c r="H5320">
        <v>2014</v>
      </c>
      <c r="I5320">
        <v>10</v>
      </c>
      <c r="J5320">
        <v>23</v>
      </c>
      <c r="K5320">
        <v>15</v>
      </c>
      <c r="M5320" t="s">
        <v>932</v>
      </c>
      <c r="N5320" t="s">
        <v>933</v>
      </c>
      <c r="O5320" t="s">
        <v>934</v>
      </c>
      <c r="P5320" t="s">
        <v>934</v>
      </c>
      <c r="Q5320" t="s">
        <v>657</v>
      </c>
      <c r="R5320" t="str">
        <f t="shared" si="168"/>
        <v>Weekday</v>
      </c>
      <c r="S5320" s="12">
        <f t="shared" si="167"/>
        <v>41935</v>
      </c>
    </row>
    <row r="5321" spans="1:19" x14ac:dyDescent="0.25">
      <c r="A5321" t="s">
        <v>593</v>
      </c>
      <c r="B5321" t="s">
        <v>594</v>
      </c>
      <c r="C5321">
        <v>20146114809</v>
      </c>
      <c r="D5321">
        <v>70</v>
      </c>
      <c r="E5321" t="s">
        <v>62</v>
      </c>
      <c r="G5321">
        <v>16.22</v>
      </c>
      <c r="H5321">
        <v>2014</v>
      </c>
      <c r="I5321">
        <v>10</v>
      </c>
      <c r="J5321">
        <v>23</v>
      </c>
      <c r="K5321">
        <v>15</v>
      </c>
      <c r="M5321" t="s">
        <v>932</v>
      </c>
      <c r="N5321" t="s">
        <v>933</v>
      </c>
      <c r="O5321" t="s">
        <v>934</v>
      </c>
      <c r="P5321" t="s">
        <v>934</v>
      </c>
      <c r="Q5321" t="s">
        <v>657</v>
      </c>
      <c r="R5321" t="str">
        <f t="shared" si="168"/>
        <v>Weekday</v>
      </c>
      <c r="S5321" s="12">
        <f t="shared" si="167"/>
        <v>41935</v>
      </c>
    </row>
    <row r="5322" spans="1:19" x14ac:dyDescent="0.25">
      <c r="A5322" t="s">
        <v>593</v>
      </c>
      <c r="B5322" t="s">
        <v>594</v>
      </c>
      <c r="C5322">
        <v>20146114822</v>
      </c>
      <c r="D5322">
        <v>70</v>
      </c>
      <c r="E5322" t="s">
        <v>62</v>
      </c>
      <c r="G5322">
        <v>17.989999999999998</v>
      </c>
      <c r="H5322">
        <v>2014</v>
      </c>
      <c r="I5322">
        <v>10</v>
      </c>
      <c r="J5322">
        <v>23</v>
      </c>
      <c r="K5322">
        <v>15</v>
      </c>
      <c r="M5322" t="s">
        <v>932</v>
      </c>
      <c r="N5322" t="s">
        <v>936</v>
      </c>
      <c r="O5322" t="s">
        <v>934</v>
      </c>
      <c r="P5322" t="s">
        <v>934</v>
      </c>
      <c r="Q5322" t="s">
        <v>681</v>
      </c>
      <c r="R5322" t="str">
        <f t="shared" si="168"/>
        <v>Weekday</v>
      </c>
      <c r="S5322" s="12">
        <f t="shared" si="167"/>
        <v>41935</v>
      </c>
    </row>
    <row r="5323" spans="1:19" x14ac:dyDescent="0.25">
      <c r="A5323" t="s">
        <v>593</v>
      </c>
      <c r="B5323" t="s">
        <v>594</v>
      </c>
      <c r="C5323">
        <v>20146114827</v>
      </c>
      <c r="D5323">
        <v>70</v>
      </c>
      <c r="E5323" t="s">
        <v>62</v>
      </c>
      <c r="G5323">
        <v>16.03</v>
      </c>
      <c r="H5323">
        <v>2014</v>
      </c>
      <c r="I5323">
        <v>10</v>
      </c>
      <c r="J5323">
        <v>24</v>
      </c>
      <c r="K5323">
        <v>14</v>
      </c>
      <c r="M5323" t="s">
        <v>935</v>
      </c>
      <c r="N5323" t="s">
        <v>933</v>
      </c>
      <c r="O5323" t="s">
        <v>934</v>
      </c>
      <c r="P5323" t="s">
        <v>934</v>
      </c>
      <c r="Q5323" t="s">
        <v>657</v>
      </c>
      <c r="R5323" t="str">
        <f t="shared" si="168"/>
        <v>Weekday</v>
      </c>
      <c r="S5323" s="12">
        <f t="shared" si="167"/>
        <v>41936</v>
      </c>
    </row>
    <row r="5324" spans="1:19" x14ac:dyDescent="0.25">
      <c r="A5324" t="s">
        <v>593</v>
      </c>
      <c r="B5324" t="s">
        <v>594</v>
      </c>
      <c r="C5324">
        <v>20146114838</v>
      </c>
      <c r="D5324">
        <v>70</v>
      </c>
      <c r="E5324" t="s">
        <v>62</v>
      </c>
      <c r="G5324">
        <v>13.09</v>
      </c>
      <c r="H5324">
        <v>2014</v>
      </c>
      <c r="I5324">
        <v>10</v>
      </c>
      <c r="J5324">
        <v>24</v>
      </c>
      <c r="K5324">
        <v>15</v>
      </c>
      <c r="M5324" t="s">
        <v>932</v>
      </c>
      <c r="N5324" t="s">
        <v>933</v>
      </c>
      <c r="O5324" t="s">
        <v>934</v>
      </c>
      <c r="P5324" t="s">
        <v>934</v>
      </c>
      <c r="R5324" t="str">
        <f t="shared" si="168"/>
        <v>Weekday</v>
      </c>
      <c r="S5324" s="12">
        <f t="shared" si="167"/>
        <v>41936</v>
      </c>
    </row>
    <row r="5325" spans="1:19" x14ac:dyDescent="0.25">
      <c r="A5325" t="s">
        <v>593</v>
      </c>
      <c r="B5325" t="s">
        <v>723</v>
      </c>
      <c r="C5325">
        <v>20146114935</v>
      </c>
      <c r="D5325">
        <v>71</v>
      </c>
      <c r="E5325" t="s">
        <v>87</v>
      </c>
      <c r="G5325">
        <v>15.3</v>
      </c>
      <c r="H5325">
        <v>2014</v>
      </c>
      <c r="I5325">
        <v>10</v>
      </c>
      <c r="J5325">
        <v>21</v>
      </c>
      <c r="K5325">
        <v>6</v>
      </c>
      <c r="M5325" t="s">
        <v>932</v>
      </c>
      <c r="N5325" t="s">
        <v>933</v>
      </c>
      <c r="O5325" t="s">
        <v>938</v>
      </c>
      <c r="P5325" t="s">
        <v>934</v>
      </c>
      <c r="Q5325" t="s">
        <v>946</v>
      </c>
      <c r="R5325" t="str">
        <f t="shared" si="168"/>
        <v>Weekday</v>
      </c>
      <c r="S5325" s="12">
        <f t="shared" si="167"/>
        <v>41933</v>
      </c>
    </row>
    <row r="5326" spans="1:19" x14ac:dyDescent="0.25">
      <c r="A5326" t="s">
        <v>593</v>
      </c>
      <c r="B5326" t="s">
        <v>723</v>
      </c>
      <c r="C5326">
        <v>20146114936</v>
      </c>
      <c r="D5326">
        <v>71</v>
      </c>
      <c r="E5326" t="s">
        <v>87</v>
      </c>
      <c r="G5326">
        <v>17.43</v>
      </c>
      <c r="H5326">
        <v>2014</v>
      </c>
      <c r="I5326">
        <v>10</v>
      </c>
      <c r="J5326">
        <v>22</v>
      </c>
      <c r="K5326">
        <v>7</v>
      </c>
      <c r="M5326" t="s">
        <v>932</v>
      </c>
      <c r="N5326" t="s">
        <v>933</v>
      </c>
      <c r="O5326" t="s">
        <v>934</v>
      </c>
      <c r="P5326" t="s">
        <v>934</v>
      </c>
      <c r="Q5326" t="s">
        <v>802</v>
      </c>
      <c r="R5326" t="str">
        <f t="shared" si="168"/>
        <v>Weekday</v>
      </c>
      <c r="S5326" s="12">
        <f t="shared" si="167"/>
        <v>41934</v>
      </c>
    </row>
    <row r="5327" spans="1:19" x14ac:dyDescent="0.25">
      <c r="A5327" t="s">
        <v>593</v>
      </c>
      <c r="B5327" t="s">
        <v>836</v>
      </c>
      <c r="C5327">
        <v>20146114939</v>
      </c>
      <c r="D5327">
        <v>71</v>
      </c>
      <c r="E5327" t="s">
        <v>62</v>
      </c>
      <c r="G5327">
        <v>0.26</v>
      </c>
      <c r="H5327">
        <v>2014</v>
      </c>
      <c r="I5327">
        <v>10</v>
      </c>
      <c r="J5327">
        <v>24</v>
      </c>
      <c r="K5327">
        <v>11</v>
      </c>
      <c r="M5327" t="s">
        <v>935</v>
      </c>
      <c r="N5327" t="s">
        <v>933</v>
      </c>
      <c r="O5327" t="s">
        <v>934</v>
      </c>
      <c r="P5327" t="s">
        <v>934</v>
      </c>
      <c r="R5327" t="str">
        <f t="shared" si="168"/>
        <v>Weekday</v>
      </c>
      <c r="S5327" s="12">
        <f t="shared" si="167"/>
        <v>41936</v>
      </c>
    </row>
    <row r="5328" spans="1:19" x14ac:dyDescent="0.25">
      <c r="A5328" t="s">
        <v>593</v>
      </c>
      <c r="B5328" t="s">
        <v>723</v>
      </c>
      <c r="C5328">
        <v>20146114947</v>
      </c>
      <c r="D5328">
        <v>275</v>
      </c>
      <c r="E5328" t="s">
        <v>87</v>
      </c>
      <c r="G5328">
        <v>35.32</v>
      </c>
      <c r="H5328">
        <v>2014</v>
      </c>
      <c r="I5328">
        <v>10</v>
      </c>
      <c r="J5328">
        <v>25</v>
      </c>
      <c r="K5328">
        <v>2</v>
      </c>
      <c r="M5328" t="s">
        <v>935</v>
      </c>
      <c r="N5328" t="s">
        <v>933</v>
      </c>
      <c r="O5328" t="s">
        <v>934</v>
      </c>
      <c r="P5328" t="s">
        <v>934</v>
      </c>
      <c r="R5328" t="str">
        <f t="shared" si="168"/>
        <v>Weekend</v>
      </c>
      <c r="S5328" s="12">
        <f t="shared" si="167"/>
        <v>41937</v>
      </c>
    </row>
    <row r="5329" spans="1:19" x14ac:dyDescent="0.25">
      <c r="A5329" t="s">
        <v>593</v>
      </c>
      <c r="B5329" t="s">
        <v>594</v>
      </c>
      <c r="C5329">
        <v>20146114993</v>
      </c>
      <c r="D5329">
        <v>70</v>
      </c>
      <c r="E5329" t="s">
        <v>87</v>
      </c>
      <c r="G5329">
        <v>17.22</v>
      </c>
      <c r="H5329">
        <v>2014</v>
      </c>
      <c r="I5329">
        <v>10</v>
      </c>
      <c r="J5329">
        <v>27</v>
      </c>
      <c r="K5329">
        <v>17</v>
      </c>
      <c r="M5329" t="s">
        <v>932</v>
      </c>
      <c r="N5329" t="s">
        <v>933</v>
      </c>
      <c r="O5329" t="s">
        <v>934</v>
      </c>
      <c r="P5329" t="s">
        <v>934</v>
      </c>
      <c r="Q5329" t="s">
        <v>717</v>
      </c>
      <c r="R5329" t="str">
        <f t="shared" si="168"/>
        <v>Weekday</v>
      </c>
      <c r="S5329" s="12">
        <f t="shared" si="167"/>
        <v>41939</v>
      </c>
    </row>
    <row r="5330" spans="1:19" x14ac:dyDescent="0.25">
      <c r="A5330" t="s">
        <v>593</v>
      </c>
      <c r="B5330" t="s">
        <v>836</v>
      </c>
      <c r="C5330">
        <v>20146115409</v>
      </c>
      <c r="D5330">
        <v>71</v>
      </c>
      <c r="E5330" t="s">
        <v>940</v>
      </c>
      <c r="G5330">
        <v>2.23</v>
      </c>
      <c r="H5330">
        <v>2014</v>
      </c>
      <c r="I5330">
        <v>10</v>
      </c>
      <c r="J5330">
        <v>26</v>
      </c>
      <c r="K5330">
        <v>20</v>
      </c>
      <c r="M5330" t="s">
        <v>932</v>
      </c>
      <c r="N5330" t="s">
        <v>933</v>
      </c>
      <c r="O5330" t="s">
        <v>934</v>
      </c>
      <c r="P5330" t="s">
        <v>934</v>
      </c>
      <c r="R5330" t="str">
        <f t="shared" si="168"/>
        <v>Weekend</v>
      </c>
      <c r="S5330" s="12">
        <f t="shared" si="167"/>
        <v>41938</v>
      </c>
    </row>
    <row r="5331" spans="1:19" x14ac:dyDescent="0.25">
      <c r="A5331" t="s">
        <v>593</v>
      </c>
      <c r="B5331" t="s">
        <v>836</v>
      </c>
      <c r="C5331">
        <v>20146115976</v>
      </c>
      <c r="D5331">
        <v>71</v>
      </c>
      <c r="E5331" t="s">
        <v>87</v>
      </c>
      <c r="G5331">
        <v>1.67</v>
      </c>
      <c r="H5331">
        <v>2014</v>
      </c>
      <c r="I5331">
        <v>10</v>
      </c>
      <c r="J5331">
        <v>25</v>
      </c>
      <c r="K5331">
        <v>19</v>
      </c>
      <c r="M5331" t="s">
        <v>932</v>
      </c>
      <c r="N5331" t="s">
        <v>933</v>
      </c>
      <c r="O5331" t="s">
        <v>934</v>
      </c>
      <c r="P5331" t="s">
        <v>934</v>
      </c>
      <c r="Q5331" t="s">
        <v>853</v>
      </c>
      <c r="R5331" t="str">
        <f t="shared" si="168"/>
        <v>Weekend</v>
      </c>
      <c r="S5331" s="12">
        <f t="shared" si="167"/>
        <v>41937</v>
      </c>
    </row>
    <row r="5332" spans="1:19" x14ac:dyDescent="0.25">
      <c r="A5332" t="s">
        <v>593</v>
      </c>
      <c r="B5332" t="s">
        <v>836</v>
      </c>
      <c r="C5332">
        <v>20146116190</v>
      </c>
      <c r="D5332">
        <v>71</v>
      </c>
      <c r="E5332" t="s">
        <v>87</v>
      </c>
      <c r="G5332">
        <v>2.0299999999999998</v>
      </c>
      <c r="H5332">
        <v>2014</v>
      </c>
      <c r="I5332">
        <v>10</v>
      </c>
      <c r="J5332">
        <v>27</v>
      </c>
      <c r="K5332">
        <v>23</v>
      </c>
      <c r="M5332" t="s">
        <v>932</v>
      </c>
      <c r="N5332" t="s">
        <v>936</v>
      </c>
      <c r="O5332" t="s">
        <v>934</v>
      </c>
      <c r="P5332" t="s">
        <v>934</v>
      </c>
      <c r="Q5332" t="s">
        <v>853</v>
      </c>
      <c r="R5332" t="str">
        <f t="shared" si="168"/>
        <v>Weekday</v>
      </c>
      <c r="S5332" s="12">
        <f t="shared" si="167"/>
        <v>41939</v>
      </c>
    </row>
    <row r="5333" spans="1:19" x14ac:dyDescent="0.25">
      <c r="A5333" t="s">
        <v>593</v>
      </c>
      <c r="B5333" t="s">
        <v>723</v>
      </c>
      <c r="C5333">
        <v>20146116208</v>
      </c>
      <c r="D5333">
        <v>71</v>
      </c>
      <c r="E5333" t="s">
        <v>87</v>
      </c>
      <c r="G5333">
        <v>15.8</v>
      </c>
      <c r="H5333">
        <v>2014</v>
      </c>
      <c r="I5333">
        <v>10</v>
      </c>
      <c r="J5333">
        <v>29</v>
      </c>
      <c r="K5333">
        <v>6</v>
      </c>
      <c r="M5333" t="s">
        <v>932</v>
      </c>
      <c r="N5333" t="s">
        <v>933</v>
      </c>
      <c r="O5333" t="s">
        <v>934</v>
      </c>
      <c r="P5333" t="s">
        <v>934</v>
      </c>
      <c r="Q5333" t="s">
        <v>946</v>
      </c>
      <c r="R5333" t="str">
        <f t="shared" si="168"/>
        <v>Weekday</v>
      </c>
      <c r="S5333" s="12">
        <f t="shared" si="167"/>
        <v>41941</v>
      </c>
    </row>
    <row r="5334" spans="1:19" x14ac:dyDescent="0.25">
      <c r="A5334" t="s">
        <v>593</v>
      </c>
      <c r="B5334" t="s">
        <v>594</v>
      </c>
      <c r="C5334">
        <v>20146116306</v>
      </c>
      <c r="D5334">
        <v>70</v>
      </c>
      <c r="E5334" t="s">
        <v>62</v>
      </c>
      <c r="G5334">
        <v>12.11</v>
      </c>
      <c r="H5334">
        <v>2014</v>
      </c>
      <c r="I5334">
        <v>3</v>
      </c>
      <c r="J5334">
        <v>21</v>
      </c>
      <c r="K5334">
        <v>6</v>
      </c>
      <c r="M5334" t="s">
        <v>932</v>
      </c>
      <c r="N5334" t="s">
        <v>936</v>
      </c>
      <c r="O5334" t="s">
        <v>934</v>
      </c>
      <c r="P5334" t="s">
        <v>934</v>
      </c>
      <c r="Q5334" t="s">
        <v>635</v>
      </c>
      <c r="R5334" t="str">
        <f t="shared" si="168"/>
        <v>Weekday</v>
      </c>
      <c r="S5334" s="12">
        <f t="shared" si="167"/>
        <v>41719</v>
      </c>
    </row>
    <row r="5335" spans="1:19" x14ac:dyDescent="0.25">
      <c r="A5335" t="s">
        <v>593</v>
      </c>
      <c r="B5335" t="s">
        <v>594</v>
      </c>
      <c r="C5335">
        <v>20146116388</v>
      </c>
      <c r="D5335">
        <v>70</v>
      </c>
      <c r="E5335" t="s">
        <v>62</v>
      </c>
      <c r="G5335">
        <v>11.21</v>
      </c>
      <c r="H5335">
        <v>2014</v>
      </c>
      <c r="I5335">
        <v>10</v>
      </c>
      <c r="J5335">
        <v>27</v>
      </c>
      <c r="K5335">
        <v>8</v>
      </c>
      <c r="M5335" t="s">
        <v>932</v>
      </c>
      <c r="N5335" t="s">
        <v>937</v>
      </c>
      <c r="O5335" t="s">
        <v>934</v>
      </c>
      <c r="P5335" t="s">
        <v>934</v>
      </c>
      <c r="Q5335" t="s">
        <v>627</v>
      </c>
      <c r="R5335" t="str">
        <f t="shared" si="168"/>
        <v>Weekday</v>
      </c>
      <c r="S5335" s="12">
        <f t="shared" si="167"/>
        <v>41939</v>
      </c>
    </row>
    <row r="5336" spans="1:19" x14ac:dyDescent="0.25">
      <c r="A5336" t="s">
        <v>593</v>
      </c>
      <c r="B5336" t="s">
        <v>594</v>
      </c>
      <c r="C5336">
        <v>20146116391</v>
      </c>
      <c r="D5336">
        <v>70</v>
      </c>
      <c r="E5336" t="s">
        <v>62</v>
      </c>
      <c r="G5336">
        <v>8.94</v>
      </c>
      <c r="H5336">
        <v>2014</v>
      </c>
      <c r="I5336">
        <v>10</v>
      </c>
      <c r="J5336">
        <v>29</v>
      </c>
      <c r="K5336">
        <v>8</v>
      </c>
      <c r="M5336" t="s">
        <v>932</v>
      </c>
      <c r="N5336" t="s">
        <v>937</v>
      </c>
      <c r="O5336" t="s">
        <v>934</v>
      </c>
      <c r="P5336" t="s">
        <v>934</v>
      </c>
      <c r="Q5336" t="s">
        <v>602</v>
      </c>
      <c r="R5336" t="str">
        <f t="shared" si="168"/>
        <v>Weekday</v>
      </c>
      <c r="S5336" s="12">
        <f t="shared" si="167"/>
        <v>41941</v>
      </c>
    </row>
    <row r="5337" spans="1:19" x14ac:dyDescent="0.25">
      <c r="A5337" t="s">
        <v>593</v>
      </c>
      <c r="B5337" t="s">
        <v>594</v>
      </c>
      <c r="C5337">
        <v>20146116398</v>
      </c>
      <c r="D5337">
        <v>70</v>
      </c>
      <c r="E5337" t="s">
        <v>62</v>
      </c>
      <c r="G5337">
        <v>8.33</v>
      </c>
      <c r="H5337">
        <v>2014</v>
      </c>
      <c r="I5337">
        <v>10</v>
      </c>
      <c r="J5337">
        <v>27</v>
      </c>
      <c r="K5337">
        <v>9</v>
      </c>
      <c r="M5337" t="s">
        <v>932</v>
      </c>
      <c r="N5337" t="s">
        <v>933</v>
      </c>
      <c r="O5337" t="s">
        <v>934</v>
      </c>
      <c r="P5337" t="s">
        <v>934</v>
      </c>
      <c r="Q5337" t="s">
        <v>598</v>
      </c>
      <c r="R5337" t="str">
        <f t="shared" si="168"/>
        <v>Weekday</v>
      </c>
      <c r="S5337" s="12">
        <f t="shared" si="167"/>
        <v>41939</v>
      </c>
    </row>
    <row r="5338" spans="1:19" x14ac:dyDescent="0.25">
      <c r="A5338" t="s">
        <v>593</v>
      </c>
      <c r="B5338" t="s">
        <v>594</v>
      </c>
      <c r="C5338">
        <v>20146116402</v>
      </c>
      <c r="D5338">
        <v>70</v>
      </c>
      <c r="E5338" t="s">
        <v>62</v>
      </c>
      <c r="G5338">
        <v>9.69</v>
      </c>
      <c r="H5338">
        <v>2014</v>
      </c>
      <c r="I5338">
        <v>10</v>
      </c>
      <c r="J5338">
        <v>28</v>
      </c>
      <c r="K5338">
        <v>6</v>
      </c>
      <c r="M5338" t="s">
        <v>932</v>
      </c>
      <c r="N5338" t="s">
        <v>933</v>
      </c>
      <c r="O5338" t="s">
        <v>934</v>
      </c>
      <c r="P5338" t="s">
        <v>934</v>
      </c>
      <c r="R5338" t="str">
        <f t="shared" si="168"/>
        <v>Weekday</v>
      </c>
      <c r="S5338" s="12">
        <f t="shared" si="167"/>
        <v>41940</v>
      </c>
    </row>
    <row r="5339" spans="1:19" x14ac:dyDescent="0.25">
      <c r="A5339" t="s">
        <v>593</v>
      </c>
      <c r="B5339" t="s">
        <v>594</v>
      </c>
      <c r="C5339">
        <v>20146116432</v>
      </c>
      <c r="D5339">
        <v>70</v>
      </c>
      <c r="E5339" t="s">
        <v>87</v>
      </c>
      <c r="G5339">
        <v>15.52</v>
      </c>
      <c r="H5339">
        <v>2014</v>
      </c>
      <c r="I5339">
        <v>10</v>
      </c>
      <c r="J5339">
        <v>27</v>
      </c>
      <c r="K5339">
        <v>6</v>
      </c>
      <c r="M5339" t="s">
        <v>932</v>
      </c>
      <c r="N5339" t="s">
        <v>933</v>
      </c>
      <c r="O5339" t="s">
        <v>934</v>
      </c>
      <c r="P5339" t="s">
        <v>934</v>
      </c>
      <c r="R5339" t="str">
        <f t="shared" si="168"/>
        <v>Weekday</v>
      </c>
      <c r="S5339" s="12">
        <f t="shared" si="167"/>
        <v>41939</v>
      </c>
    </row>
    <row r="5340" spans="1:19" x14ac:dyDescent="0.25">
      <c r="A5340" t="s">
        <v>593</v>
      </c>
      <c r="B5340" t="s">
        <v>594</v>
      </c>
      <c r="C5340">
        <v>20146116444</v>
      </c>
      <c r="D5340">
        <v>70</v>
      </c>
      <c r="E5340" t="s">
        <v>62</v>
      </c>
      <c r="G5340">
        <v>8.19</v>
      </c>
      <c r="H5340">
        <v>2014</v>
      </c>
      <c r="I5340">
        <v>10</v>
      </c>
      <c r="J5340">
        <v>29</v>
      </c>
      <c r="K5340">
        <v>7</v>
      </c>
      <c r="M5340" t="s">
        <v>932</v>
      </c>
      <c r="N5340" t="s">
        <v>937</v>
      </c>
      <c r="O5340" t="s">
        <v>934</v>
      </c>
      <c r="P5340" t="s">
        <v>934</v>
      </c>
      <c r="Q5340" t="s">
        <v>595</v>
      </c>
      <c r="R5340" t="str">
        <f t="shared" si="168"/>
        <v>Weekday</v>
      </c>
      <c r="S5340" s="12">
        <f t="shared" si="167"/>
        <v>41941</v>
      </c>
    </row>
    <row r="5341" spans="1:19" x14ac:dyDescent="0.25">
      <c r="A5341" t="s">
        <v>593</v>
      </c>
      <c r="B5341" t="s">
        <v>594</v>
      </c>
      <c r="C5341">
        <v>20146116446</v>
      </c>
      <c r="D5341">
        <v>70</v>
      </c>
      <c r="E5341" t="s">
        <v>87</v>
      </c>
      <c r="G5341">
        <v>9.18</v>
      </c>
      <c r="H5341">
        <v>2014</v>
      </c>
      <c r="I5341">
        <v>10</v>
      </c>
      <c r="J5341">
        <v>29</v>
      </c>
      <c r="K5341">
        <v>11</v>
      </c>
      <c r="M5341" t="s">
        <v>932</v>
      </c>
      <c r="N5341" t="s">
        <v>933</v>
      </c>
      <c r="O5341" t="s">
        <v>934</v>
      </c>
      <c r="P5341" t="s">
        <v>934</v>
      </c>
      <c r="R5341" t="str">
        <f t="shared" si="168"/>
        <v>Weekday</v>
      </c>
      <c r="S5341" s="12">
        <f t="shared" si="167"/>
        <v>41941</v>
      </c>
    </row>
    <row r="5342" spans="1:19" x14ac:dyDescent="0.25">
      <c r="A5342" t="s">
        <v>593</v>
      </c>
      <c r="B5342" t="s">
        <v>594</v>
      </c>
      <c r="C5342">
        <v>20146116453</v>
      </c>
      <c r="D5342">
        <v>70</v>
      </c>
      <c r="E5342" t="s">
        <v>62</v>
      </c>
      <c r="G5342">
        <v>15.43</v>
      </c>
      <c r="H5342">
        <v>2014</v>
      </c>
      <c r="I5342">
        <v>10</v>
      </c>
      <c r="J5342">
        <v>27</v>
      </c>
      <c r="K5342">
        <v>6</v>
      </c>
      <c r="M5342" t="s">
        <v>935</v>
      </c>
      <c r="N5342" t="s">
        <v>936</v>
      </c>
      <c r="O5342" t="s">
        <v>934</v>
      </c>
      <c r="P5342" t="s">
        <v>934</v>
      </c>
      <c r="R5342" t="str">
        <f t="shared" si="168"/>
        <v>Weekday</v>
      </c>
      <c r="S5342" s="12">
        <f t="shared" si="167"/>
        <v>41939</v>
      </c>
    </row>
    <row r="5343" spans="1:19" x14ac:dyDescent="0.25">
      <c r="A5343" t="s">
        <v>593</v>
      </c>
      <c r="B5343" t="s">
        <v>594</v>
      </c>
      <c r="C5343">
        <v>20146117014</v>
      </c>
      <c r="D5343">
        <v>70</v>
      </c>
      <c r="E5343" t="s">
        <v>87</v>
      </c>
      <c r="G5343">
        <v>9.18</v>
      </c>
      <c r="H5343">
        <v>2014</v>
      </c>
      <c r="I5343">
        <v>10</v>
      </c>
      <c r="J5343">
        <v>31</v>
      </c>
      <c r="K5343">
        <v>10</v>
      </c>
      <c r="M5343" t="s">
        <v>932</v>
      </c>
      <c r="N5343" t="s">
        <v>933</v>
      </c>
      <c r="O5343" t="s">
        <v>934</v>
      </c>
      <c r="P5343" t="s">
        <v>934</v>
      </c>
      <c r="R5343" t="str">
        <f t="shared" si="168"/>
        <v>Weekday</v>
      </c>
      <c r="S5343" s="12">
        <f t="shared" si="167"/>
        <v>41943</v>
      </c>
    </row>
    <row r="5344" spans="1:19" x14ac:dyDescent="0.25">
      <c r="A5344" t="s">
        <v>593</v>
      </c>
      <c r="B5344" t="s">
        <v>594</v>
      </c>
      <c r="C5344">
        <v>20146117028</v>
      </c>
      <c r="D5344">
        <v>70</v>
      </c>
      <c r="E5344" t="s">
        <v>62</v>
      </c>
      <c r="G5344">
        <v>13.95</v>
      </c>
      <c r="H5344">
        <v>2014</v>
      </c>
      <c r="I5344">
        <v>10</v>
      </c>
      <c r="J5344">
        <v>30</v>
      </c>
      <c r="K5344">
        <v>18</v>
      </c>
      <c r="M5344" t="s">
        <v>932</v>
      </c>
      <c r="N5344" t="s">
        <v>933</v>
      </c>
      <c r="O5344" t="s">
        <v>934</v>
      </c>
      <c r="P5344" t="s">
        <v>934</v>
      </c>
      <c r="R5344" t="str">
        <f t="shared" si="168"/>
        <v>Weekday</v>
      </c>
      <c r="S5344" s="12">
        <f t="shared" si="167"/>
        <v>41942</v>
      </c>
    </row>
    <row r="5345" spans="1:19" x14ac:dyDescent="0.25">
      <c r="A5345" t="s">
        <v>593</v>
      </c>
      <c r="B5345" t="s">
        <v>594</v>
      </c>
      <c r="C5345">
        <v>20146117039</v>
      </c>
      <c r="D5345">
        <v>70</v>
      </c>
      <c r="E5345" t="s">
        <v>87</v>
      </c>
      <c r="G5345">
        <v>11.9</v>
      </c>
      <c r="H5345">
        <v>2014</v>
      </c>
      <c r="I5345">
        <v>10</v>
      </c>
      <c r="J5345">
        <v>30</v>
      </c>
      <c r="K5345">
        <v>1</v>
      </c>
      <c r="M5345" t="s">
        <v>935</v>
      </c>
      <c r="N5345" t="s">
        <v>933</v>
      </c>
      <c r="O5345" t="s">
        <v>934</v>
      </c>
      <c r="P5345" t="s">
        <v>934</v>
      </c>
      <c r="Q5345" t="s">
        <v>641</v>
      </c>
      <c r="R5345" t="str">
        <f t="shared" si="168"/>
        <v>Weekday</v>
      </c>
      <c r="S5345" s="12">
        <f t="shared" si="167"/>
        <v>41942</v>
      </c>
    </row>
    <row r="5346" spans="1:19" x14ac:dyDescent="0.25">
      <c r="A5346" t="s">
        <v>593</v>
      </c>
      <c r="B5346" t="s">
        <v>594</v>
      </c>
      <c r="C5346">
        <v>20146117069</v>
      </c>
      <c r="D5346">
        <v>70</v>
      </c>
      <c r="E5346" t="s">
        <v>87</v>
      </c>
      <c r="G5346">
        <v>14.04</v>
      </c>
      <c r="H5346">
        <v>2014</v>
      </c>
      <c r="I5346">
        <v>10</v>
      </c>
      <c r="J5346">
        <v>30</v>
      </c>
      <c r="K5346">
        <v>16</v>
      </c>
      <c r="M5346" t="s">
        <v>932</v>
      </c>
      <c r="N5346" t="s">
        <v>933</v>
      </c>
      <c r="O5346" t="s">
        <v>934</v>
      </c>
      <c r="P5346" t="s">
        <v>934</v>
      </c>
      <c r="R5346" t="str">
        <f t="shared" si="168"/>
        <v>Weekday</v>
      </c>
      <c r="S5346" s="12">
        <f t="shared" si="167"/>
        <v>41942</v>
      </c>
    </row>
    <row r="5347" spans="1:19" x14ac:dyDescent="0.25">
      <c r="A5347" t="s">
        <v>593</v>
      </c>
      <c r="B5347" t="s">
        <v>594</v>
      </c>
      <c r="C5347">
        <v>20146117081</v>
      </c>
      <c r="D5347">
        <v>70</v>
      </c>
      <c r="E5347" t="s">
        <v>87</v>
      </c>
      <c r="G5347">
        <v>16.989999999999998</v>
      </c>
      <c r="H5347">
        <v>2014</v>
      </c>
      <c r="I5347">
        <v>10</v>
      </c>
      <c r="J5347">
        <v>31</v>
      </c>
      <c r="K5347">
        <v>13</v>
      </c>
      <c r="M5347" t="s">
        <v>932</v>
      </c>
      <c r="N5347" t="s">
        <v>933</v>
      </c>
      <c r="O5347" t="s">
        <v>934</v>
      </c>
      <c r="P5347" t="s">
        <v>934</v>
      </c>
      <c r="Q5347" t="s">
        <v>718</v>
      </c>
      <c r="R5347" t="str">
        <f t="shared" si="168"/>
        <v>Weekday</v>
      </c>
      <c r="S5347" s="12">
        <f t="shared" si="167"/>
        <v>41943</v>
      </c>
    </row>
    <row r="5348" spans="1:19" x14ac:dyDescent="0.25">
      <c r="A5348" t="s">
        <v>593</v>
      </c>
      <c r="B5348" t="s">
        <v>594</v>
      </c>
      <c r="C5348">
        <v>20146117084</v>
      </c>
      <c r="D5348">
        <v>70</v>
      </c>
      <c r="E5348" t="s">
        <v>87</v>
      </c>
      <c r="G5348">
        <v>16.670000000000002</v>
      </c>
      <c r="H5348">
        <v>2014</v>
      </c>
      <c r="I5348">
        <v>10</v>
      </c>
      <c r="J5348">
        <v>31</v>
      </c>
      <c r="K5348">
        <v>15</v>
      </c>
      <c r="M5348" t="s">
        <v>932</v>
      </c>
      <c r="N5348" t="s">
        <v>933</v>
      </c>
      <c r="O5348" t="s">
        <v>934</v>
      </c>
      <c r="P5348" t="s">
        <v>934</v>
      </c>
      <c r="Q5348" t="s">
        <v>721</v>
      </c>
      <c r="R5348" t="str">
        <f t="shared" si="168"/>
        <v>Weekday</v>
      </c>
      <c r="S5348" s="12">
        <f t="shared" si="167"/>
        <v>41943</v>
      </c>
    </row>
    <row r="5349" spans="1:19" x14ac:dyDescent="0.25">
      <c r="A5349" t="s">
        <v>593</v>
      </c>
      <c r="B5349" t="s">
        <v>594</v>
      </c>
      <c r="C5349">
        <v>20146117105</v>
      </c>
      <c r="D5349">
        <v>70</v>
      </c>
      <c r="E5349" t="s">
        <v>87</v>
      </c>
      <c r="G5349">
        <v>16.18</v>
      </c>
      <c r="H5349">
        <v>2014</v>
      </c>
      <c r="I5349">
        <v>10</v>
      </c>
      <c r="J5349">
        <v>31</v>
      </c>
      <c r="K5349">
        <v>17</v>
      </c>
      <c r="M5349" t="s">
        <v>932</v>
      </c>
      <c r="N5349" t="s">
        <v>933</v>
      </c>
      <c r="O5349" t="s">
        <v>934</v>
      </c>
      <c r="P5349" t="s">
        <v>934</v>
      </c>
      <c r="R5349" t="str">
        <f t="shared" si="168"/>
        <v>Weekday</v>
      </c>
      <c r="S5349" s="12">
        <f t="shared" si="167"/>
        <v>41943</v>
      </c>
    </row>
    <row r="5350" spans="1:19" x14ac:dyDescent="0.25">
      <c r="A5350" t="s">
        <v>593</v>
      </c>
      <c r="B5350" t="s">
        <v>594</v>
      </c>
      <c r="C5350">
        <v>20146117112</v>
      </c>
      <c r="D5350">
        <v>70</v>
      </c>
      <c r="E5350" t="s">
        <v>62</v>
      </c>
      <c r="G5350">
        <v>14.56</v>
      </c>
      <c r="H5350">
        <v>2014</v>
      </c>
      <c r="I5350">
        <v>10</v>
      </c>
      <c r="J5350">
        <v>31</v>
      </c>
      <c r="K5350">
        <v>16</v>
      </c>
      <c r="M5350" t="s">
        <v>932</v>
      </c>
      <c r="N5350" t="s">
        <v>933</v>
      </c>
      <c r="O5350" t="s">
        <v>934</v>
      </c>
      <c r="P5350" t="s">
        <v>934</v>
      </c>
      <c r="R5350" t="str">
        <f t="shared" si="168"/>
        <v>Weekday</v>
      </c>
      <c r="S5350" s="12">
        <f t="shared" si="167"/>
        <v>41943</v>
      </c>
    </row>
    <row r="5351" spans="1:19" x14ac:dyDescent="0.25">
      <c r="A5351" t="s">
        <v>593</v>
      </c>
      <c r="B5351" t="s">
        <v>723</v>
      </c>
      <c r="C5351">
        <v>20146117138</v>
      </c>
      <c r="D5351">
        <v>275</v>
      </c>
      <c r="E5351" t="s">
        <v>62</v>
      </c>
      <c r="G5351">
        <v>33.6</v>
      </c>
      <c r="H5351">
        <v>2014</v>
      </c>
      <c r="I5351">
        <v>10</v>
      </c>
      <c r="J5351">
        <v>29</v>
      </c>
      <c r="K5351">
        <v>7</v>
      </c>
      <c r="M5351" t="s">
        <v>935</v>
      </c>
      <c r="N5351" t="s">
        <v>933</v>
      </c>
      <c r="O5351" t="s">
        <v>934</v>
      </c>
      <c r="P5351" t="s">
        <v>934</v>
      </c>
      <c r="Q5351" t="s">
        <v>870</v>
      </c>
      <c r="R5351" t="str">
        <f t="shared" si="168"/>
        <v>Weekday</v>
      </c>
      <c r="S5351" s="12">
        <f t="shared" si="167"/>
        <v>41941</v>
      </c>
    </row>
    <row r="5352" spans="1:19" x14ac:dyDescent="0.25">
      <c r="A5352" t="s">
        <v>593</v>
      </c>
      <c r="B5352" t="s">
        <v>594</v>
      </c>
      <c r="C5352">
        <v>20146117149</v>
      </c>
      <c r="D5352">
        <v>70</v>
      </c>
      <c r="E5352" t="s">
        <v>87</v>
      </c>
      <c r="G5352">
        <v>14.61</v>
      </c>
      <c r="H5352">
        <v>2014</v>
      </c>
      <c r="I5352">
        <v>10</v>
      </c>
      <c r="J5352">
        <v>31</v>
      </c>
      <c r="K5352">
        <v>17</v>
      </c>
      <c r="M5352" t="s">
        <v>932</v>
      </c>
      <c r="N5352" t="s">
        <v>933</v>
      </c>
      <c r="O5352" t="s">
        <v>934</v>
      </c>
      <c r="P5352" t="s">
        <v>934</v>
      </c>
      <c r="R5352" t="str">
        <f t="shared" si="168"/>
        <v>Weekday</v>
      </c>
      <c r="S5352" s="12">
        <f t="shared" si="167"/>
        <v>41943</v>
      </c>
    </row>
    <row r="5353" spans="1:19" x14ac:dyDescent="0.25">
      <c r="A5353" t="s">
        <v>593</v>
      </c>
      <c r="B5353" t="s">
        <v>594</v>
      </c>
      <c r="C5353">
        <v>20146117151</v>
      </c>
      <c r="D5353">
        <v>70</v>
      </c>
      <c r="E5353" t="s">
        <v>62</v>
      </c>
      <c r="G5353">
        <v>13.44</v>
      </c>
      <c r="H5353">
        <v>2014</v>
      </c>
      <c r="I5353">
        <v>7</v>
      </c>
      <c r="J5353">
        <v>16</v>
      </c>
      <c r="K5353">
        <v>16</v>
      </c>
      <c r="M5353" t="s">
        <v>932</v>
      </c>
      <c r="N5353" t="s">
        <v>933</v>
      </c>
      <c r="O5353" t="s">
        <v>934</v>
      </c>
      <c r="P5353" t="s">
        <v>934</v>
      </c>
      <c r="R5353" t="str">
        <f t="shared" si="168"/>
        <v>Weekday</v>
      </c>
      <c r="S5353" s="12">
        <f t="shared" si="167"/>
        <v>41836</v>
      </c>
    </row>
    <row r="5354" spans="1:19" x14ac:dyDescent="0.25">
      <c r="A5354" t="s">
        <v>593</v>
      </c>
      <c r="B5354" t="s">
        <v>594</v>
      </c>
      <c r="C5354">
        <v>20146117469</v>
      </c>
      <c r="D5354">
        <v>70</v>
      </c>
      <c r="E5354" t="s">
        <v>62</v>
      </c>
      <c r="G5354">
        <v>13.94</v>
      </c>
      <c r="H5354">
        <v>2014</v>
      </c>
      <c r="I5354">
        <v>10</v>
      </c>
      <c r="J5354">
        <v>31</v>
      </c>
      <c r="K5354">
        <v>19</v>
      </c>
      <c r="M5354" t="s">
        <v>932</v>
      </c>
      <c r="N5354" t="s">
        <v>937</v>
      </c>
      <c r="O5354" t="s">
        <v>934</v>
      </c>
      <c r="P5354" t="s">
        <v>934</v>
      </c>
      <c r="R5354" t="str">
        <f t="shared" si="168"/>
        <v>Weekday</v>
      </c>
      <c r="S5354" s="12">
        <f t="shared" si="167"/>
        <v>41943</v>
      </c>
    </row>
    <row r="5355" spans="1:19" x14ac:dyDescent="0.25">
      <c r="A5355" t="s">
        <v>593</v>
      </c>
      <c r="B5355" t="s">
        <v>594</v>
      </c>
      <c r="C5355">
        <v>20146117498</v>
      </c>
      <c r="D5355">
        <v>70</v>
      </c>
      <c r="E5355" t="s">
        <v>87</v>
      </c>
      <c r="G5355">
        <v>15.5</v>
      </c>
      <c r="H5355">
        <v>2014</v>
      </c>
      <c r="I5355">
        <v>10</v>
      </c>
      <c r="J5355">
        <v>15</v>
      </c>
      <c r="K5355">
        <v>8</v>
      </c>
      <c r="M5355" t="s">
        <v>932</v>
      </c>
      <c r="N5355" t="s">
        <v>933</v>
      </c>
      <c r="O5355" t="s">
        <v>934</v>
      </c>
      <c r="P5355" t="s">
        <v>934</v>
      </c>
      <c r="R5355" t="str">
        <f t="shared" si="168"/>
        <v>Weekday</v>
      </c>
      <c r="S5355" s="12">
        <f t="shared" si="167"/>
        <v>41927</v>
      </c>
    </row>
    <row r="5356" spans="1:19" x14ac:dyDescent="0.25">
      <c r="A5356" t="s">
        <v>593</v>
      </c>
      <c r="B5356" t="s">
        <v>594</v>
      </c>
      <c r="C5356">
        <v>20146118293</v>
      </c>
      <c r="D5356">
        <v>70</v>
      </c>
      <c r="E5356" t="s">
        <v>87</v>
      </c>
      <c r="G5356">
        <v>8.99</v>
      </c>
      <c r="H5356">
        <v>2014</v>
      </c>
      <c r="I5356">
        <v>11</v>
      </c>
      <c r="J5356">
        <v>2</v>
      </c>
      <c r="K5356">
        <v>14</v>
      </c>
      <c r="M5356" t="s">
        <v>932</v>
      </c>
      <c r="N5356" t="s">
        <v>933</v>
      </c>
      <c r="O5356" t="s">
        <v>934</v>
      </c>
      <c r="P5356" t="s">
        <v>934</v>
      </c>
      <c r="Q5356" t="s">
        <v>608</v>
      </c>
      <c r="R5356" t="str">
        <f t="shared" si="168"/>
        <v>Weekend</v>
      </c>
      <c r="S5356" s="12">
        <f t="shared" si="167"/>
        <v>41945</v>
      </c>
    </row>
    <row r="5357" spans="1:19" x14ac:dyDescent="0.25">
      <c r="A5357" t="s">
        <v>593</v>
      </c>
      <c r="B5357" t="s">
        <v>594</v>
      </c>
      <c r="C5357">
        <v>20146118346</v>
      </c>
      <c r="D5357">
        <v>70</v>
      </c>
      <c r="E5357" t="s">
        <v>87</v>
      </c>
      <c r="G5357">
        <v>15.56</v>
      </c>
      <c r="H5357">
        <v>2014</v>
      </c>
      <c r="I5357">
        <v>10</v>
      </c>
      <c r="J5357">
        <v>31</v>
      </c>
      <c r="K5357">
        <v>17</v>
      </c>
      <c r="M5357" t="s">
        <v>932</v>
      </c>
      <c r="N5357" t="s">
        <v>933</v>
      </c>
      <c r="O5357" t="s">
        <v>934</v>
      </c>
      <c r="P5357" t="s">
        <v>934</v>
      </c>
      <c r="R5357" t="str">
        <f t="shared" si="168"/>
        <v>Weekday</v>
      </c>
      <c r="S5357" s="12">
        <f t="shared" si="167"/>
        <v>41943</v>
      </c>
    </row>
    <row r="5358" spans="1:19" x14ac:dyDescent="0.25">
      <c r="A5358" t="s">
        <v>593</v>
      </c>
      <c r="B5358" t="s">
        <v>594</v>
      </c>
      <c r="C5358">
        <v>20146118347</v>
      </c>
      <c r="D5358">
        <v>70</v>
      </c>
      <c r="E5358" t="s">
        <v>87</v>
      </c>
      <c r="G5358">
        <v>13.04</v>
      </c>
      <c r="H5358">
        <v>2014</v>
      </c>
      <c r="I5358">
        <v>11</v>
      </c>
      <c r="J5358">
        <v>1</v>
      </c>
      <c r="K5358">
        <v>13</v>
      </c>
      <c r="M5358" t="s">
        <v>932</v>
      </c>
      <c r="N5358" t="s">
        <v>933</v>
      </c>
      <c r="O5358" t="s">
        <v>934</v>
      </c>
      <c r="P5358" t="s">
        <v>934</v>
      </c>
      <c r="R5358" t="str">
        <f t="shared" si="168"/>
        <v>Weekend</v>
      </c>
      <c r="S5358" s="12">
        <f t="shared" si="167"/>
        <v>41944</v>
      </c>
    </row>
    <row r="5359" spans="1:19" x14ac:dyDescent="0.25">
      <c r="A5359" t="s">
        <v>593</v>
      </c>
      <c r="B5359" t="s">
        <v>594</v>
      </c>
      <c r="C5359">
        <v>20146118349</v>
      </c>
      <c r="D5359">
        <v>70</v>
      </c>
      <c r="E5359" t="s">
        <v>62</v>
      </c>
      <c r="G5359">
        <v>17.14</v>
      </c>
      <c r="H5359">
        <v>2014</v>
      </c>
      <c r="I5359">
        <v>11</v>
      </c>
      <c r="J5359">
        <v>1</v>
      </c>
      <c r="K5359">
        <v>15</v>
      </c>
      <c r="M5359" t="s">
        <v>932</v>
      </c>
      <c r="N5359" t="s">
        <v>933</v>
      </c>
      <c r="O5359" t="s">
        <v>934</v>
      </c>
      <c r="P5359" t="s">
        <v>934</v>
      </c>
      <c r="Q5359" t="s">
        <v>669</v>
      </c>
      <c r="R5359" t="str">
        <f t="shared" si="168"/>
        <v>Weekend</v>
      </c>
      <c r="S5359" s="12">
        <f t="shared" si="167"/>
        <v>41944</v>
      </c>
    </row>
    <row r="5360" spans="1:19" x14ac:dyDescent="0.25">
      <c r="A5360" t="s">
        <v>593</v>
      </c>
      <c r="B5360" t="s">
        <v>723</v>
      </c>
      <c r="C5360">
        <v>20146118598</v>
      </c>
      <c r="D5360">
        <v>275</v>
      </c>
      <c r="E5360" t="s">
        <v>62</v>
      </c>
      <c r="G5360">
        <v>32.1</v>
      </c>
      <c r="H5360">
        <v>2014</v>
      </c>
      <c r="I5360">
        <v>11</v>
      </c>
      <c r="J5360">
        <v>2</v>
      </c>
      <c r="K5360">
        <v>9</v>
      </c>
      <c r="M5360" t="s">
        <v>935</v>
      </c>
      <c r="N5360" t="s">
        <v>933</v>
      </c>
      <c r="O5360" t="s">
        <v>934</v>
      </c>
      <c r="P5360" t="s">
        <v>934</v>
      </c>
      <c r="Q5360" t="s">
        <v>860</v>
      </c>
      <c r="R5360" t="str">
        <f t="shared" si="168"/>
        <v>Weekend</v>
      </c>
      <c r="S5360" s="12">
        <f t="shared" si="167"/>
        <v>41945</v>
      </c>
    </row>
    <row r="5361" spans="1:19" x14ac:dyDescent="0.25">
      <c r="A5361" t="s">
        <v>593</v>
      </c>
      <c r="B5361" t="s">
        <v>723</v>
      </c>
      <c r="C5361">
        <v>20146118599</v>
      </c>
      <c r="D5361">
        <v>71</v>
      </c>
      <c r="E5361" t="s">
        <v>62</v>
      </c>
      <c r="G5361">
        <v>15.7</v>
      </c>
      <c r="H5361">
        <v>2014</v>
      </c>
      <c r="I5361">
        <v>11</v>
      </c>
      <c r="J5361">
        <v>2</v>
      </c>
      <c r="K5361">
        <v>15</v>
      </c>
      <c r="M5361" t="s">
        <v>932</v>
      </c>
      <c r="N5361" t="s">
        <v>933</v>
      </c>
      <c r="O5361" t="s">
        <v>934</v>
      </c>
      <c r="P5361" t="s">
        <v>934</v>
      </c>
      <c r="Q5361" t="s">
        <v>946</v>
      </c>
      <c r="R5361" t="str">
        <f t="shared" si="168"/>
        <v>Weekend</v>
      </c>
      <c r="S5361" s="12">
        <f t="shared" si="167"/>
        <v>41945</v>
      </c>
    </row>
    <row r="5362" spans="1:19" x14ac:dyDescent="0.25">
      <c r="A5362" t="s">
        <v>593</v>
      </c>
      <c r="B5362" t="s">
        <v>723</v>
      </c>
      <c r="C5362">
        <v>20146118602</v>
      </c>
      <c r="D5362">
        <v>71</v>
      </c>
      <c r="E5362" t="s">
        <v>87</v>
      </c>
      <c r="G5362">
        <v>17.36</v>
      </c>
      <c r="H5362">
        <v>2014</v>
      </c>
      <c r="I5362">
        <v>11</v>
      </c>
      <c r="J5362">
        <v>1</v>
      </c>
      <c r="K5362">
        <v>1</v>
      </c>
      <c r="M5362" t="s">
        <v>935</v>
      </c>
      <c r="N5362" t="s">
        <v>933</v>
      </c>
      <c r="O5362" t="s">
        <v>934</v>
      </c>
      <c r="P5362" t="s">
        <v>934</v>
      </c>
      <c r="Q5362" t="s">
        <v>802</v>
      </c>
      <c r="R5362" t="str">
        <f t="shared" si="168"/>
        <v>Weekend</v>
      </c>
      <c r="S5362" s="12">
        <f t="shared" si="167"/>
        <v>41944</v>
      </c>
    </row>
    <row r="5363" spans="1:19" x14ac:dyDescent="0.25">
      <c r="A5363" t="s">
        <v>593</v>
      </c>
      <c r="B5363" t="s">
        <v>723</v>
      </c>
      <c r="C5363">
        <v>20146118770</v>
      </c>
      <c r="D5363">
        <v>275</v>
      </c>
      <c r="E5363" t="s">
        <v>62</v>
      </c>
      <c r="G5363">
        <v>34.4</v>
      </c>
      <c r="H5363">
        <v>2014</v>
      </c>
      <c r="I5363">
        <v>11</v>
      </c>
      <c r="J5363">
        <v>4</v>
      </c>
      <c r="K5363">
        <v>8</v>
      </c>
      <c r="M5363" t="s">
        <v>935</v>
      </c>
      <c r="N5363" t="s">
        <v>933</v>
      </c>
      <c r="O5363" t="s">
        <v>934</v>
      </c>
      <c r="P5363" t="s">
        <v>934</v>
      </c>
      <c r="Q5363" t="s">
        <v>876</v>
      </c>
      <c r="R5363" t="str">
        <f t="shared" si="168"/>
        <v>Weekday</v>
      </c>
      <c r="S5363" s="12">
        <f t="shared" si="167"/>
        <v>41947</v>
      </c>
    </row>
    <row r="5364" spans="1:19" x14ac:dyDescent="0.25">
      <c r="A5364" t="s">
        <v>593</v>
      </c>
      <c r="B5364" t="s">
        <v>723</v>
      </c>
      <c r="C5364">
        <v>20146119085</v>
      </c>
      <c r="D5364">
        <v>71</v>
      </c>
      <c r="E5364" t="s">
        <v>87</v>
      </c>
      <c r="G5364">
        <v>16.2</v>
      </c>
      <c r="H5364">
        <v>2014</v>
      </c>
      <c r="I5364">
        <v>11</v>
      </c>
      <c r="J5364">
        <v>4</v>
      </c>
      <c r="K5364">
        <v>7</v>
      </c>
      <c r="M5364" t="s">
        <v>932</v>
      </c>
      <c r="N5364" t="s">
        <v>933</v>
      </c>
      <c r="O5364" t="s">
        <v>934</v>
      </c>
      <c r="P5364" t="s">
        <v>934</v>
      </c>
      <c r="Q5364" t="s">
        <v>809</v>
      </c>
      <c r="R5364" t="str">
        <f t="shared" si="168"/>
        <v>Weekday</v>
      </c>
      <c r="S5364" s="12">
        <f t="shared" si="167"/>
        <v>41947</v>
      </c>
    </row>
    <row r="5365" spans="1:19" x14ac:dyDescent="0.25">
      <c r="A5365" t="s">
        <v>593</v>
      </c>
      <c r="B5365" t="s">
        <v>594</v>
      </c>
      <c r="C5365">
        <v>20146119510</v>
      </c>
      <c r="D5365">
        <v>70</v>
      </c>
      <c r="E5365" t="s">
        <v>62</v>
      </c>
      <c r="G5365">
        <v>18.79</v>
      </c>
      <c r="H5365">
        <v>2014</v>
      </c>
      <c r="I5365">
        <v>10</v>
      </c>
      <c r="J5365">
        <v>21</v>
      </c>
      <c r="K5365">
        <v>17</v>
      </c>
      <c r="M5365" t="s">
        <v>932</v>
      </c>
      <c r="N5365" t="s">
        <v>933</v>
      </c>
      <c r="O5365" t="s">
        <v>934</v>
      </c>
      <c r="P5365" t="s">
        <v>934</v>
      </c>
      <c r="Q5365" t="s">
        <v>687</v>
      </c>
      <c r="R5365" t="str">
        <f t="shared" si="168"/>
        <v>Weekday</v>
      </c>
      <c r="S5365" s="12">
        <f t="shared" si="167"/>
        <v>41933</v>
      </c>
    </row>
    <row r="5366" spans="1:19" x14ac:dyDescent="0.25">
      <c r="A5366" t="s">
        <v>593</v>
      </c>
      <c r="B5366" t="s">
        <v>594</v>
      </c>
      <c r="C5366">
        <v>20146119533</v>
      </c>
      <c r="D5366">
        <v>70</v>
      </c>
      <c r="E5366" t="s">
        <v>87</v>
      </c>
      <c r="G5366">
        <v>14.29</v>
      </c>
      <c r="H5366">
        <v>2014</v>
      </c>
      <c r="I5366">
        <v>10</v>
      </c>
      <c r="J5366">
        <v>1</v>
      </c>
      <c r="K5366">
        <v>14</v>
      </c>
      <c r="M5366" t="s">
        <v>932</v>
      </c>
      <c r="N5366" t="s">
        <v>933</v>
      </c>
      <c r="O5366" t="s">
        <v>934</v>
      </c>
      <c r="P5366" t="s">
        <v>934</v>
      </c>
      <c r="R5366" t="str">
        <f t="shared" si="168"/>
        <v>Weekday</v>
      </c>
      <c r="S5366" s="12">
        <f t="shared" si="167"/>
        <v>41913</v>
      </c>
    </row>
    <row r="5367" spans="1:19" x14ac:dyDescent="0.25">
      <c r="A5367" t="s">
        <v>593</v>
      </c>
      <c r="B5367" t="s">
        <v>594</v>
      </c>
      <c r="C5367">
        <v>20146119546</v>
      </c>
      <c r="D5367">
        <v>70</v>
      </c>
      <c r="E5367" t="s">
        <v>87</v>
      </c>
      <c r="G5367">
        <v>15.83</v>
      </c>
      <c r="H5367">
        <v>2014</v>
      </c>
      <c r="I5367">
        <v>10</v>
      </c>
      <c r="J5367">
        <v>9</v>
      </c>
      <c r="K5367">
        <v>17</v>
      </c>
      <c r="M5367" t="s">
        <v>932</v>
      </c>
      <c r="N5367" t="s">
        <v>933</v>
      </c>
      <c r="O5367" t="s">
        <v>934</v>
      </c>
      <c r="P5367" t="s">
        <v>934</v>
      </c>
      <c r="R5367" t="str">
        <f t="shared" si="168"/>
        <v>Weekday</v>
      </c>
      <c r="S5367" s="12">
        <f t="shared" si="167"/>
        <v>41921</v>
      </c>
    </row>
    <row r="5368" spans="1:19" x14ac:dyDescent="0.25">
      <c r="A5368" t="s">
        <v>593</v>
      </c>
      <c r="B5368" t="s">
        <v>594</v>
      </c>
      <c r="C5368">
        <v>20146119576</v>
      </c>
      <c r="D5368">
        <v>70</v>
      </c>
      <c r="E5368" t="s">
        <v>87</v>
      </c>
      <c r="G5368">
        <v>13.93</v>
      </c>
      <c r="H5368">
        <v>2014</v>
      </c>
      <c r="I5368">
        <v>10</v>
      </c>
      <c r="J5368">
        <v>26</v>
      </c>
      <c r="K5368">
        <v>14</v>
      </c>
      <c r="M5368" t="s">
        <v>932</v>
      </c>
      <c r="N5368" t="s">
        <v>933</v>
      </c>
      <c r="O5368" t="s">
        <v>934</v>
      </c>
      <c r="P5368" t="s">
        <v>934</v>
      </c>
      <c r="R5368" t="str">
        <f t="shared" si="168"/>
        <v>Weekend</v>
      </c>
      <c r="S5368" s="12">
        <f t="shared" si="167"/>
        <v>41938</v>
      </c>
    </row>
    <row r="5369" spans="1:19" x14ac:dyDescent="0.25">
      <c r="A5369" t="s">
        <v>593</v>
      </c>
      <c r="B5369" t="s">
        <v>723</v>
      </c>
      <c r="C5369">
        <v>20146119644</v>
      </c>
      <c r="D5369">
        <v>71</v>
      </c>
      <c r="E5369" t="s">
        <v>62</v>
      </c>
      <c r="G5369">
        <v>19.2</v>
      </c>
      <c r="H5369">
        <v>2014</v>
      </c>
      <c r="I5369">
        <v>11</v>
      </c>
      <c r="J5369">
        <v>4</v>
      </c>
      <c r="K5369">
        <v>14</v>
      </c>
      <c r="M5369" t="s">
        <v>932</v>
      </c>
      <c r="N5369" t="s">
        <v>933</v>
      </c>
      <c r="O5369" t="s">
        <v>934</v>
      </c>
      <c r="P5369" t="s">
        <v>934</v>
      </c>
      <c r="Q5369" t="s">
        <v>789</v>
      </c>
      <c r="R5369" t="str">
        <f t="shared" si="168"/>
        <v>Weekday</v>
      </c>
      <c r="S5369" s="12">
        <f t="shared" si="167"/>
        <v>41947</v>
      </c>
    </row>
    <row r="5370" spans="1:19" x14ac:dyDescent="0.25">
      <c r="A5370" t="s">
        <v>593</v>
      </c>
      <c r="B5370" t="s">
        <v>594</v>
      </c>
      <c r="C5370">
        <v>20146119774</v>
      </c>
      <c r="D5370">
        <v>70</v>
      </c>
      <c r="E5370" t="s">
        <v>62</v>
      </c>
      <c r="G5370">
        <v>16.18</v>
      </c>
      <c r="H5370">
        <v>2014</v>
      </c>
      <c r="I5370">
        <v>10</v>
      </c>
      <c r="J5370">
        <v>21</v>
      </c>
      <c r="K5370">
        <v>6</v>
      </c>
      <c r="M5370" t="s">
        <v>932</v>
      </c>
      <c r="N5370" t="s">
        <v>936</v>
      </c>
      <c r="O5370" t="s">
        <v>934</v>
      </c>
      <c r="P5370" t="s">
        <v>934</v>
      </c>
      <c r="Q5370" t="s">
        <v>657</v>
      </c>
      <c r="R5370" t="str">
        <f t="shared" si="168"/>
        <v>Weekday</v>
      </c>
      <c r="S5370" s="12">
        <f t="shared" si="167"/>
        <v>41933</v>
      </c>
    </row>
    <row r="5371" spans="1:19" x14ac:dyDescent="0.25">
      <c r="A5371" t="s">
        <v>593</v>
      </c>
      <c r="B5371" t="s">
        <v>723</v>
      </c>
      <c r="C5371">
        <v>20146120036</v>
      </c>
      <c r="D5371">
        <v>275</v>
      </c>
      <c r="E5371" t="s">
        <v>62</v>
      </c>
      <c r="G5371">
        <v>31.25</v>
      </c>
      <c r="H5371">
        <v>2014</v>
      </c>
      <c r="I5371">
        <v>11</v>
      </c>
      <c r="J5371">
        <v>6</v>
      </c>
      <c r="K5371">
        <v>0</v>
      </c>
      <c r="M5371" t="s">
        <v>935</v>
      </c>
      <c r="N5371" t="s">
        <v>933</v>
      </c>
      <c r="O5371" t="s">
        <v>934</v>
      </c>
      <c r="P5371" t="s">
        <v>934</v>
      </c>
      <c r="Q5371" t="s">
        <v>855</v>
      </c>
      <c r="R5371" t="str">
        <f t="shared" si="168"/>
        <v>Weekday</v>
      </c>
      <c r="S5371" s="12">
        <f t="shared" si="167"/>
        <v>41949</v>
      </c>
    </row>
    <row r="5372" spans="1:19" x14ac:dyDescent="0.25">
      <c r="A5372" t="s">
        <v>593</v>
      </c>
      <c r="B5372" t="s">
        <v>594</v>
      </c>
      <c r="C5372">
        <v>20146120225</v>
      </c>
      <c r="D5372">
        <v>70</v>
      </c>
      <c r="E5372" t="s">
        <v>87</v>
      </c>
      <c r="G5372">
        <v>13.1</v>
      </c>
      <c r="H5372">
        <v>2014</v>
      </c>
      <c r="I5372">
        <v>11</v>
      </c>
      <c r="J5372">
        <v>6</v>
      </c>
      <c r="K5372">
        <v>8</v>
      </c>
      <c r="M5372" t="s">
        <v>932</v>
      </c>
      <c r="N5372" t="s">
        <v>933</v>
      </c>
      <c r="O5372" t="s">
        <v>934</v>
      </c>
      <c r="P5372" t="s">
        <v>934</v>
      </c>
      <c r="R5372" t="str">
        <f t="shared" si="168"/>
        <v>Weekday</v>
      </c>
      <c r="S5372" s="12">
        <f t="shared" si="167"/>
        <v>41949</v>
      </c>
    </row>
    <row r="5373" spans="1:19" x14ac:dyDescent="0.25">
      <c r="A5373" t="s">
        <v>593</v>
      </c>
      <c r="B5373" t="s">
        <v>594</v>
      </c>
      <c r="C5373">
        <v>20146120241</v>
      </c>
      <c r="D5373">
        <v>70</v>
      </c>
      <c r="E5373" t="s">
        <v>87</v>
      </c>
      <c r="G5373">
        <v>12.96</v>
      </c>
      <c r="H5373">
        <v>2014</v>
      </c>
      <c r="I5373">
        <v>11</v>
      </c>
      <c r="J5373">
        <v>6</v>
      </c>
      <c r="K5373">
        <v>15</v>
      </c>
      <c r="M5373" t="s">
        <v>932</v>
      </c>
      <c r="N5373" t="s">
        <v>933</v>
      </c>
      <c r="O5373" t="s">
        <v>934</v>
      </c>
      <c r="P5373" t="s">
        <v>934</v>
      </c>
      <c r="R5373" t="str">
        <f t="shared" si="168"/>
        <v>Weekday</v>
      </c>
      <c r="S5373" s="12">
        <f t="shared" si="167"/>
        <v>41949</v>
      </c>
    </row>
    <row r="5374" spans="1:19" x14ac:dyDescent="0.25">
      <c r="A5374" t="s">
        <v>593</v>
      </c>
      <c r="B5374" t="s">
        <v>594</v>
      </c>
      <c r="C5374">
        <v>20146120297</v>
      </c>
      <c r="D5374">
        <v>70</v>
      </c>
      <c r="E5374" t="s">
        <v>87</v>
      </c>
      <c r="G5374">
        <v>14.13</v>
      </c>
      <c r="H5374">
        <v>2014</v>
      </c>
      <c r="I5374">
        <v>11</v>
      </c>
      <c r="J5374">
        <v>6</v>
      </c>
      <c r="K5374">
        <v>18</v>
      </c>
      <c r="M5374" t="s">
        <v>932</v>
      </c>
      <c r="N5374" t="s">
        <v>933</v>
      </c>
      <c r="O5374" t="s">
        <v>934</v>
      </c>
      <c r="P5374" t="s">
        <v>934</v>
      </c>
      <c r="R5374" t="str">
        <f t="shared" si="168"/>
        <v>Weekday</v>
      </c>
      <c r="S5374" s="12">
        <f t="shared" si="167"/>
        <v>41949</v>
      </c>
    </row>
    <row r="5375" spans="1:19" x14ac:dyDescent="0.25">
      <c r="A5375" t="s">
        <v>593</v>
      </c>
      <c r="B5375" t="s">
        <v>594</v>
      </c>
      <c r="C5375">
        <v>20146120696</v>
      </c>
      <c r="D5375">
        <v>70</v>
      </c>
      <c r="E5375" t="s">
        <v>87</v>
      </c>
      <c r="G5375">
        <v>13.42</v>
      </c>
      <c r="H5375">
        <v>2014</v>
      </c>
      <c r="I5375">
        <v>11</v>
      </c>
      <c r="J5375">
        <v>5</v>
      </c>
      <c r="K5375">
        <v>9</v>
      </c>
      <c r="M5375" t="s">
        <v>932</v>
      </c>
      <c r="N5375" t="s">
        <v>933</v>
      </c>
      <c r="O5375" t="s">
        <v>934</v>
      </c>
      <c r="P5375" t="s">
        <v>934</v>
      </c>
      <c r="R5375" t="str">
        <f t="shared" si="168"/>
        <v>Weekday</v>
      </c>
      <c r="S5375" s="12">
        <f t="shared" si="167"/>
        <v>41948</v>
      </c>
    </row>
    <row r="5376" spans="1:19" x14ac:dyDescent="0.25">
      <c r="A5376" t="s">
        <v>593</v>
      </c>
      <c r="B5376" t="s">
        <v>594</v>
      </c>
      <c r="C5376">
        <v>20146120701</v>
      </c>
      <c r="D5376">
        <v>70</v>
      </c>
      <c r="E5376" t="s">
        <v>62</v>
      </c>
      <c r="G5376">
        <v>13</v>
      </c>
      <c r="H5376">
        <v>2014</v>
      </c>
      <c r="I5376">
        <v>11</v>
      </c>
      <c r="J5376">
        <v>6</v>
      </c>
      <c r="K5376">
        <v>10</v>
      </c>
      <c r="M5376" t="s">
        <v>935</v>
      </c>
      <c r="N5376" t="s">
        <v>937</v>
      </c>
      <c r="O5376" t="s">
        <v>934</v>
      </c>
      <c r="P5376" t="s">
        <v>934</v>
      </c>
      <c r="R5376" t="str">
        <f t="shared" si="168"/>
        <v>Weekday</v>
      </c>
      <c r="S5376" s="12">
        <f t="shared" si="167"/>
        <v>41949</v>
      </c>
    </row>
    <row r="5377" spans="1:19" x14ac:dyDescent="0.25">
      <c r="A5377" t="s">
        <v>593</v>
      </c>
      <c r="B5377" t="s">
        <v>594</v>
      </c>
      <c r="C5377">
        <v>20146120704</v>
      </c>
      <c r="D5377">
        <v>70</v>
      </c>
      <c r="E5377" t="s">
        <v>87</v>
      </c>
      <c r="G5377">
        <v>16.95</v>
      </c>
      <c r="H5377">
        <v>2014</v>
      </c>
      <c r="I5377">
        <v>11</v>
      </c>
      <c r="J5377">
        <v>6</v>
      </c>
      <c r="K5377">
        <v>8</v>
      </c>
      <c r="M5377" t="s">
        <v>935</v>
      </c>
      <c r="N5377" t="s">
        <v>937</v>
      </c>
      <c r="O5377" t="s">
        <v>934</v>
      </c>
      <c r="P5377" t="s">
        <v>934</v>
      </c>
      <c r="Q5377" t="s">
        <v>720</v>
      </c>
      <c r="R5377" t="str">
        <f t="shared" si="168"/>
        <v>Weekday</v>
      </c>
      <c r="S5377" s="12">
        <f t="shared" si="167"/>
        <v>41949</v>
      </c>
    </row>
    <row r="5378" spans="1:19" x14ac:dyDescent="0.25">
      <c r="A5378" t="s">
        <v>593</v>
      </c>
      <c r="B5378" t="s">
        <v>594</v>
      </c>
      <c r="C5378">
        <v>20146120706</v>
      </c>
      <c r="D5378">
        <v>70</v>
      </c>
      <c r="E5378" t="s">
        <v>87</v>
      </c>
      <c r="G5378">
        <v>13.13</v>
      </c>
      <c r="H5378">
        <v>2014</v>
      </c>
      <c r="I5378">
        <v>11</v>
      </c>
      <c r="J5378">
        <v>5</v>
      </c>
      <c r="K5378">
        <v>11</v>
      </c>
      <c r="M5378" t="s">
        <v>932</v>
      </c>
      <c r="N5378" t="s">
        <v>933</v>
      </c>
      <c r="O5378" t="s">
        <v>934</v>
      </c>
      <c r="P5378" t="s">
        <v>934</v>
      </c>
      <c r="R5378" t="str">
        <f t="shared" si="168"/>
        <v>Weekday</v>
      </c>
      <c r="S5378" s="12">
        <f t="shared" si="167"/>
        <v>41948</v>
      </c>
    </row>
    <row r="5379" spans="1:19" x14ac:dyDescent="0.25">
      <c r="A5379" t="s">
        <v>593</v>
      </c>
      <c r="B5379" t="s">
        <v>594</v>
      </c>
      <c r="C5379">
        <v>20146120712</v>
      </c>
      <c r="D5379">
        <v>70</v>
      </c>
      <c r="E5379" t="s">
        <v>87</v>
      </c>
      <c r="G5379">
        <v>16.309999999999999</v>
      </c>
      <c r="H5379">
        <v>2014</v>
      </c>
      <c r="I5379">
        <v>11</v>
      </c>
      <c r="J5379">
        <v>7</v>
      </c>
      <c r="K5379">
        <v>7</v>
      </c>
      <c r="M5379" t="s">
        <v>932</v>
      </c>
      <c r="N5379" t="s">
        <v>936</v>
      </c>
      <c r="O5379" t="s">
        <v>934</v>
      </c>
      <c r="P5379" t="s">
        <v>934</v>
      </c>
      <c r="R5379" t="str">
        <f t="shared" si="168"/>
        <v>Weekday</v>
      </c>
      <c r="S5379" s="12">
        <f t="shared" ref="S5379:S5442" si="169">DATE(H5379,I5379,J5379)</f>
        <v>41950</v>
      </c>
    </row>
    <row r="5380" spans="1:19" x14ac:dyDescent="0.25">
      <c r="A5380" t="s">
        <v>593</v>
      </c>
      <c r="B5380" t="s">
        <v>594</v>
      </c>
      <c r="C5380">
        <v>20146120987</v>
      </c>
      <c r="D5380">
        <v>70</v>
      </c>
      <c r="E5380" t="s">
        <v>87</v>
      </c>
      <c r="G5380">
        <v>16.22</v>
      </c>
      <c r="H5380">
        <v>2014</v>
      </c>
      <c r="I5380">
        <v>11</v>
      </c>
      <c r="J5380">
        <v>7</v>
      </c>
      <c r="K5380">
        <v>16</v>
      </c>
      <c r="M5380" t="s">
        <v>932</v>
      </c>
      <c r="N5380" t="s">
        <v>933</v>
      </c>
      <c r="O5380" t="s">
        <v>934</v>
      </c>
      <c r="P5380" t="s">
        <v>934</v>
      </c>
      <c r="R5380" t="str">
        <f t="shared" si="168"/>
        <v>Weekday</v>
      </c>
      <c r="S5380" s="12">
        <f t="shared" si="169"/>
        <v>41950</v>
      </c>
    </row>
    <row r="5381" spans="1:19" x14ac:dyDescent="0.25">
      <c r="A5381" t="s">
        <v>593</v>
      </c>
      <c r="B5381" t="s">
        <v>594</v>
      </c>
      <c r="C5381">
        <v>20146121089</v>
      </c>
      <c r="D5381">
        <v>70</v>
      </c>
      <c r="E5381" t="s">
        <v>87</v>
      </c>
      <c r="G5381">
        <v>17.28</v>
      </c>
      <c r="H5381">
        <v>2014</v>
      </c>
      <c r="I5381">
        <v>11</v>
      </c>
      <c r="J5381">
        <v>7</v>
      </c>
      <c r="K5381">
        <v>23</v>
      </c>
      <c r="M5381" t="s">
        <v>932</v>
      </c>
      <c r="N5381" t="s">
        <v>933</v>
      </c>
      <c r="O5381" t="s">
        <v>938</v>
      </c>
      <c r="P5381" t="s">
        <v>934</v>
      </c>
      <c r="Q5381" t="s">
        <v>716</v>
      </c>
      <c r="R5381" t="str">
        <f t="shared" ref="R5381:R5444" si="170">IF(WEEKDAY(DATE(H5381,I5381,J5381),2)&lt;6,"Weekday","Weekend")</f>
        <v>Weekday</v>
      </c>
      <c r="S5381" s="12">
        <f t="shared" si="169"/>
        <v>41950</v>
      </c>
    </row>
    <row r="5382" spans="1:19" x14ac:dyDescent="0.25">
      <c r="A5382" t="s">
        <v>593</v>
      </c>
      <c r="B5382" t="s">
        <v>594</v>
      </c>
      <c r="C5382">
        <v>20146121250</v>
      </c>
      <c r="D5382">
        <v>70</v>
      </c>
      <c r="E5382" t="s">
        <v>87</v>
      </c>
      <c r="G5382">
        <v>14.75</v>
      </c>
      <c r="H5382">
        <v>2014</v>
      </c>
      <c r="I5382">
        <v>11</v>
      </c>
      <c r="J5382">
        <v>5</v>
      </c>
      <c r="K5382">
        <v>8</v>
      </c>
      <c r="M5382" t="s">
        <v>932</v>
      </c>
      <c r="N5382" t="s">
        <v>933</v>
      </c>
      <c r="O5382" t="s">
        <v>934</v>
      </c>
      <c r="P5382" t="s">
        <v>934</v>
      </c>
      <c r="R5382" t="str">
        <f t="shared" si="170"/>
        <v>Weekday</v>
      </c>
      <c r="S5382" s="12">
        <f t="shared" si="169"/>
        <v>41948</v>
      </c>
    </row>
    <row r="5383" spans="1:19" x14ac:dyDescent="0.25">
      <c r="A5383" t="s">
        <v>593</v>
      </c>
      <c r="B5383" t="s">
        <v>723</v>
      </c>
      <c r="C5383">
        <v>20146121581</v>
      </c>
      <c r="D5383">
        <v>275</v>
      </c>
      <c r="E5383" t="s">
        <v>87</v>
      </c>
      <c r="G5383">
        <v>35.31</v>
      </c>
      <c r="H5383">
        <v>2014</v>
      </c>
      <c r="I5383">
        <v>11</v>
      </c>
      <c r="J5383">
        <v>7</v>
      </c>
      <c r="K5383">
        <v>9</v>
      </c>
      <c r="M5383" t="s">
        <v>932</v>
      </c>
      <c r="N5383" t="s">
        <v>936</v>
      </c>
      <c r="O5383" t="s">
        <v>934</v>
      </c>
      <c r="P5383" t="s">
        <v>934</v>
      </c>
      <c r="R5383" t="str">
        <f t="shared" si="170"/>
        <v>Weekday</v>
      </c>
      <c r="S5383" s="12">
        <f t="shared" si="169"/>
        <v>41950</v>
      </c>
    </row>
    <row r="5384" spans="1:19" x14ac:dyDescent="0.25">
      <c r="A5384" t="s">
        <v>593</v>
      </c>
      <c r="B5384" t="s">
        <v>594</v>
      </c>
      <c r="C5384">
        <v>20146121726</v>
      </c>
      <c r="D5384">
        <v>70</v>
      </c>
      <c r="E5384" t="s">
        <v>62</v>
      </c>
      <c r="G5384">
        <v>7.98</v>
      </c>
      <c r="H5384">
        <v>2014</v>
      </c>
      <c r="I5384">
        <v>11</v>
      </c>
      <c r="J5384">
        <v>9</v>
      </c>
      <c r="K5384">
        <v>15</v>
      </c>
      <c r="M5384" t="s">
        <v>932</v>
      </c>
      <c r="N5384" t="s">
        <v>937</v>
      </c>
      <c r="O5384" t="s">
        <v>934</v>
      </c>
      <c r="P5384" t="s">
        <v>934</v>
      </c>
      <c r="R5384" t="str">
        <f t="shared" si="170"/>
        <v>Weekend</v>
      </c>
      <c r="S5384" s="12">
        <f t="shared" si="169"/>
        <v>41952</v>
      </c>
    </row>
    <row r="5385" spans="1:19" x14ac:dyDescent="0.25">
      <c r="A5385" t="s">
        <v>593</v>
      </c>
      <c r="B5385" t="s">
        <v>594</v>
      </c>
      <c r="C5385">
        <v>20146121859</v>
      </c>
      <c r="D5385">
        <v>70</v>
      </c>
      <c r="E5385" t="s">
        <v>62</v>
      </c>
      <c r="G5385">
        <v>13.94</v>
      </c>
      <c r="H5385">
        <v>2014</v>
      </c>
      <c r="I5385">
        <v>11</v>
      </c>
      <c r="J5385">
        <v>9</v>
      </c>
      <c r="K5385">
        <v>2</v>
      </c>
      <c r="M5385" t="s">
        <v>932</v>
      </c>
      <c r="N5385" t="s">
        <v>936</v>
      </c>
      <c r="O5385" t="s">
        <v>934</v>
      </c>
      <c r="P5385" t="s">
        <v>934</v>
      </c>
      <c r="R5385" t="str">
        <f t="shared" si="170"/>
        <v>Weekend</v>
      </c>
      <c r="S5385" s="12">
        <f t="shared" si="169"/>
        <v>41952</v>
      </c>
    </row>
    <row r="5386" spans="1:19" x14ac:dyDescent="0.25">
      <c r="A5386" t="s">
        <v>593</v>
      </c>
      <c r="B5386" t="s">
        <v>594</v>
      </c>
      <c r="C5386">
        <v>20146122109</v>
      </c>
      <c r="D5386">
        <v>70</v>
      </c>
      <c r="E5386" t="s">
        <v>87</v>
      </c>
      <c r="G5386">
        <v>7.97</v>
      </c>
      <c r="H5386">
        <v>2014</v>
      </c>
      <c r="I5386">
        <v>11</v>
      </c>
      <c r="J5386">
        <v>10</v>
      </c>
      <c r="K5386">
        <v>10</v>
      </c>
      <c r="M5386" t="s">
        <v>932</v>
      </c>
      <c r="N5386" t="s">
        <v>937</v>
      </c>
      <c r="O5386" t="s">
        <v>934</v>
      </c>
      <c r="P5386" t="s">
        <v>934</v>
      </c>
      <c r="Q5386" t="s">
        <v>618</v>
      </c>
      <c r="R5386" t="str">
        <f t="shared" si="170"/>
        <v>Weekday</v>
      </c>
      <c r="S5386" s="12">
        <f t="shared" si="169"/>
        <v>41953</v>
      </c>
    </row>
    <row r="5387" spans="1:19" x14ac:dyDescent="0.25">
      <c r="A5387" t="s">
        <v>593</v>
      </c>
      <c r="B5387" t="s">
        <v>594</v>
      </c>
      <c r="C5387">
        <v>20146122111</v>
      </c>
      <c r="D5387">
        <v>70</v>
      </c>
      <c r="E5387" t="s">
        <v>87</v>
      </c>
      <c r="G5387">
        <v>17.7</v>
      </c>
      <c r="H5387">
        <v>2014</v>
      </c>
      <c r="I5387">
        <v>11</v>
      </c>
      <c r="J5387">
        <v>8</v>
      </c>
      <c r="K5387">
        <v>6</v>
      </c>
      <c r="M5387" t="s">
        <v>932</v>
      </c>
      <c r="N5387" t="s">
        <v>936</v>
      </c>
      <c r="O5387" t="s">
        <v>938</v>
      </c>
      <c r="P5387" t="s">
        <v>934</v>
      </c>
      <c r="Q5387" t="s">
        <v>711</v>
      </c>
      <c r="R5387" t="str">
        <f t="shared" si="170"/>
        <v>Weekend</v>
      </c>
      <c r="S5387" s="12">
        <f t="shared" si="169"/>
        <v>41951</v>
      </c>
    </row>
    <row r="5388" spans="1:19" x14ac:dyDescent="0.25">
      <c r="A5388" t="s">
        <v>593</v>
      </c>
      <c r="B5388" t="s">
        <v>594</v>
      </c>
      <c r="C5388">
        <v>20146122158</v>
      </c>
      <c r="D5388">
        <v>70</v>
      </c>
      <c r="E5388" t="s">
        <v>87</v>
      </c>
      <c r="G5388">
        <v>15.56</v>
      </c>
      <c r="H5388">
        <v>2014</v>
      </c>
      <c r="I5388">
        <v>11</v>
      </c>
      <c r="J5388">
        <v>7</v>
      </c>
      <c r="K5388">
        <v>15</v>
      </c>
      <c r="M5388" t="s">
        <v>932</v>
      </c>
      <c r="N5388" t="s">
        <v>933</v>
      </c>
      <c r="O5388" t="s">
        <v>938</v>
      </c>
      <c r="P5388" t="s">
        <v>934</v>
      </c>
      <c r="R5388" t="str">
        <f t="shared" si="170"/>
        <v>Weekday</v>
      </c>
      <c r="S5388" s="12">
        <f t="shared" si="169"/>
        <v>41950</v>
      </c>
    </row>
    <row r="5389" spans="1:19" x14ac:dyDescent="0.25">
      <c r="A5389" t="s">
        <v>593</v>
      </c>
      <c r="B5389" t="s">
        <v>723</v>
      </c>
      <c r="C5389">
        <v>20146122199</v>
      </c>
      <c r="D5389">
        <v>71</v>
      </c>
      <c r="E5389" t="s">
        <v>87</v>
      </c>
      <c r="G5389">
        <v>14.31</v>
      </c>
      <c r="H5389">
        <v>2014</v>
      </c>
      <c r="I5389">
        <v>11</v>
      </c>
      <c r="J5389">
        <v>8</v>
      </c>
      <c r="K5389">
        <v>17</v>
      </c>
      <c r="M5389" t="s">
        <v>932</v>
      </c>
      <c r="N5389" t="s">
        <v>936</v>
      </c>
      <c r="O5389" t="s">
        <v>934</v>
      </c>
      <c r="P5389" t="s">
        <v>934</v>
      </c>
      <c r="Q5389" t="s">
        <v>946</v>
      </c>
      <c r="R5389" t="str">
        <f t="shared" si="170"/>
        <v>Weekend</v>
      </c>
      <c r="S5389" s="12">
        <f t="shared" si="169"/>
        <v>41951</v>
      </c>
    </row>
    <row r="5390" spans="1:19" x14ac:dyDescent="0.25">
      <c r="A5390" t="s">
        <v>593</v>
      </c>
      <c r="B5390" t="s">
        <v>723</v>
      </c>
      <c r="C5390">
        <v>20146122205</v>
      </c>
      <c r="D5390">
        <v>71</v>
      </c>
      <c r="E5390" t="s">
        <v>87</v>
      </c>
      <c r="G5390">
        <v>17.510000000000002</v>
      </c>
      <c r="H5390">
        <v>2014</v>
      </c>
      <c r="I5390">
        <v>11</v>
      </c>
      <c r="J5390">
        <v>8</v>
      </c>
      <c r="K5390">
        <v>8</v>
      </c>
      <c r="M5390" t="s">
        <v>935</v>
      </c>
      <c r="N5390" t="s">
        <v>933</v>
      </c>
      <c r="O5390" t="s">
        <v>934</v>
      </c>
      <c r="P5390" t="s">
        <v>934</v>
      </c>
      <c r="Q5390" t="s">
        <v>800</v>
      </c>
      <c r="R5390" t="str">
        <f t="shared" si="170"/>
        <v>Weekend</v>
      </c>
      <c r="S5390" s="12">
        <f t="shared" si="169"/>
        <v>41951</v>
      </c>
    </row>
    <row r="5391" spans="1:19" x14ac:dyDescent="0.25">
      <c r="A5391" t="s">
        <v>593</v>
      </c>
      <c r="B5391" t="s">
        <v>594</v>
      </c>
      <c r="C5391">
        <v>20146122271</v>
      </c>
      <c r="D5391">
        <v>70</v>
      </c>
      <c r="E5391" t="s">
        <v>62</v>
      </c>
      <c r="G5391">
        <v>7.94</v>
      </c>
      <c r="H5391">
        <v>2014</v>
      </c>
      <c r="I5391">
        <v>11</v>
      </c>
      <c r="J5391">
        <v>8</v>
      </c>
      <c r="K5391">
        <v>20</v>
      </c>
      <c r="M5391" t="s">
        <v>935</v>
      </c>
      <c r="N5391" t="s">
        <v>936</v>
      </c>
      <c r="O5391" t="s">
        <v>934</v>
      </c>
      <c r="P5391" t="s">
        <v>934</v>
      </c>
      <c r="R5391" t="str">
        <f t="shared" si="170"/>
        <v>Weekend</v>
      </c>
      <c r="S5391" s="12">
        <f t="shared" si="169"/>
        <v>41951</v>
      </c>
    </row>
    <row r="5392" spans="1:19" x14ac:dyDescent="0.25">
      <c r="A5392" t="s">
        <v>593</v>
      </c>
      <c r="B5392" t="s">
        <v>836</v>
      </c>
      <c r="C5392">
        <v>20146122711</v>
      </c>
      <c r="D5392">
        <v>71</v>
      </c>
      <c r="E5392" t="s">
        <v>87</v>
      </c>
      <c r="G5392">
        <v>2.0299999999999998</v>
      </c>
      <c r="H5392">
        <v>2014</v>
      </c>
      <c r="I5392">
        <v>11</v>
      </c>
      <c r="J5392">
        <v>6</v>
      </c>
      <c r="K5392">
        <v>17</v>
      </c>
      <c r="M5392" t="s">
        <v>932</v>
      </c>
      <c r="N5392" t="s">
        <v>933</v>
      </c>
      <c r="O5392" t="s">
        <v>934</v>
      </c>
      <c r="P5392" t="s">
        <v>934</v>
      </c>
      <c r="Q5392" t="s">
        <v>853</v>
      </c>
      <c r="R5392" t="str">
        <f t="shared" si="170"/>
        <v>Weekday</v>
      </c>
      <c r="S5392" s="12">
        <f t="shared" si="169"/>
        <v>41949</v>
      </c>
    </row>
    <row r="5393" spans="1:19" x14ac:dyDescent="0.25">
      <c r="A5393" t="s">
        <v>593</v>
      </c>
      <c r="B5393" t="s">
        <v>723</v>
      </c>
      <c r="C5393">
        <v>20146122776</v>
      </c>
      <c r="D5393">
        <v>71</v>
      </c>
      <c r="E5393" t="s">
        <v>62</v>
      </c>
      <c r="G5393">
        <v>18.5</v>
      </c>
      <c r="H5393">
        <v>2014</v>
      </c>
      <c r="I5393">
        <v>11</v>
      </c>
      <c r="J5393">
        <v>10</v>
      </c>
      <c r="K5393">
        <v>17</v>
      </c>
      <c r="M5393" t="s">
        <v>932</v>
      </c>
      <c r="N5393" t="s">
        <v>933</v>
      </c>
      <c r="O5393" t="s">
        <v>934</v>
      </c>
      <c r="P5393" t="s">
        <v>934</v>
      </c>
      <c r="Q5393" t="s">
        <v>785</v>
      </c>
      <c r="R5393" t="str">
        <f t="shared" si="170"/>
        <v>Weekday</v>
      </c>
      <c r="S5393" s="12">
        <f t="shared" si="169"/>
        <v>41953</v>
      </c>
    </row>
    <row r="5394" spans="1:19" x14ac:dyDescent="0.25">
      <c r="A5394" t="s">
        <v>593</v>
      </c>
      <c r="B5394" t="s">
        <v>723</v>
      </c>
      <c r="C5394">
        <v>20146123149</v>
      </c>
      <c r="D5394">
        <v>71</v>
      </c>
      <c r="E5394" t="s">
        <v>87</v>
      </c>
      <c r="G5394">
        <v>15.1</v>
      </c>
      <c r="H5394">
        <v>2014</v>
      </c>
      <c r="I5394">
        <v>11</v>
      </c>
      <c r="J5394">
        <v>11</v>
      </c>
      <c r="K5394">
        <v>18</v>
      </c>
      <c r="M5394" t="s">
        <v>932</v>
      </c>
      <c r="N5394" t="s">
        <v>933</v>
      </c>
      <c r="O5394" t="s">
        <v>934</v>
      </c>
      <c r="P5394" t="s">
        <v>934</v>
      </c>
      <c r="Q5394" t="s">
        <v>946</v>
      </c>
      <c r="R5394" t="str">
        <f t="shared" si="170"/>
        <v>Weekday</v>
      </c>
      <c r="S5394" s="12">
        <f t="shared" si="169"/>
        <v>41954</v>
      </c>
    </row>
    <row r="5395" spans="1:19" x14ac:dyDescent="0.25">
      <c r="A5395" t="s">
        <v>593</v>
      </c>
      <c r="B5395" t="s">
        <v>723</v>
      </c>
      <c r="C5395">
        <v>20146123294</v>
      </c>
      <c r="D5395">
        <v>71</v>
      </c>
      <c r="E5395" t="s">
        <v>87</v>
      </c>
      <c r="G5395">
        <v>14.2</v>
      </c>
      <c r="H5395">
        <v>2014</v>
      </c>
      <c r="I5395">
        <v>11</v>
      </c>
      <c r="J5395">
        <v>12</v>
      </c>
      <c r="K5395">
        <v>8</v>
      </c>
      <c r="M5395" t="s">
        <v>932</v>
      </c>
      <c r="N5395" t="s">
        <v>933</v>
      </c>
      <c r="O5395" t="s">
        <v>934</v>
      </c>
      <c r="P5395" t="s">
        <v>934</v>
      </c>
      <c r="Q5395" t="s">
        <v>819</v>
      </c>
      <c r="R5395" t="str">
        <f t="shared" si="170"/>
        <v>Weekday</v>
      </c>
      <c r="S5395" s="12">
        <f t="shared" si="169"/>
        <v>41955</v>
      </c>
    </row>
    <row r="5396" spans="1:19" x14ac:dyDescent="0.25">
      <c r="A5396" t="s">
        <v>593</v>
      </c>
      <c r="B5396" t="s">
        <v>836</v>
      </c>
      <c r="C5396">
        <v>20146123880</v>
      </c>
      <c r="D5396">
        <v>71</v>
      </c>
      <c r="E5396" t="s">
        <v>87</v>
      </c>
      <c r="G5396">
        <v>0.46</v>
      </c>
      <c r="H5396">
        <v>2014</v>
      </c>
      <c r="I5396">
        <v>11</v>
      </c>
      <c r="J5396">
        <v>8</v>
      </c>
      <c r="K5396">
        <v>12</v>
      </c>
      <c r="M5396" t="s">
        <v>935</v>
      </c>
      <c r="N5396" t="s">
        <v>933</v>
      </c>
      <c r="O5396" t="s">
        <v>934</v>
      </c>
      <c r="P5396" t="s">
        <v>934</v>
      </c>
      <c r="R5396" t="str">
        <f t="shared" si="170"/>
        <v>Weekend</v>
      </c>
      <c r="S5396" s="12">
        <f t="shared" si="169"/>
        <v>41951</v>
      </c>
    </row>
    <row r="5397" spans="1:19" x14ac:dyDescent="0.25">
      <c r="A5397" t="s">
        <v>593</v>
      </c>
      <c r="B5397" t="s">
        <v>594</v>
      </c>
      <c r="C5397">
        <v>20146123950</v>
      </c>
      <c r="D5397">
        <v>70</v>
      </c>
      <c r="E5397" t="s">
        <v>87</v>
      </c>
      <c r="G5397">
        <v>17.16</v>
      </c>
      <c r="H5397">
        <v>2014</v>
      </c>
      <c r="I5397">
        <v>11</v>
      </c>
      <c r="J5397">
        <v>10</v>
      </c>
      <c r="K5397">
        <v>6</v>
      </c>
      <c r="M5397" t="s">
        <v>932</v>
      </c>
      <c r="N5397" t="s">
        <v>933</v>
      </c>
      <c r="O5397" t="s">
        <v>934</v>
      </c>
      <c r="P5397" t="s">
        <v>934</v>
      </c>
      <c r="Q5397" t="s">
        <v>717</v>
      </c>
      <c r="R5397" t="str">
        <f t="shared" si="170"/>
        <v>Weekday</v>
      </c>
      <c r="S5397" s="12">
        <f t="shared" si="169"/>
        <v>41953</v>
      </c>
    </row>
    <row r="5398" spans="1:19" x14ac:dyDescent="0.25">
      <c r="A5398" t="s">
        <v>593</v>
      </c>
      <c r="B5398" t="s">
        <v>723</v>
      </c>
      <c r="C5398">
        <v>20146124112</v>
      </c>
      <c r="D5398">
        <v>71</v>
      </c>
      <c r="E5398" t="s">
        <v>87</v>
      </c>
      <c r="G5398">
        <v>14.85</v>
      </c>
      <c r="H5398">
        <v>2014</v>
      </c>
      <c r="I5398">
        <v>11</v>
      </c>
      <c r="J5398">
        <v>13</v>
      </c>
      <c r="K5398">
        <v>18</v>
      </c>
      <c r="M5398" t="s">
        <v>932</v>
      </c>
      <c r="N5398" t="s">
        <v>933</v>
      </c>
      <c r="O5398" t="s">
        <v>934</v>
      </c>
      <c r="P5398" t="s">
        <v>934</v>
      </c>
      <c r="Q5398" t="s">
        <v>946</v>
      </c>
      <c r="R5398" t="str">
        <f t="shared" si="170"/>
        <v>Weekday</v>
      </c>
      <c r="S5398" s="12">
        <f t="shared" si="169"/>
        <v>41956</v>
      </c>
    </row>
    <row r="5399" spans="1:19" x14ac:dyDescent="0.25">
      <c r="A5399" t="s">
        <v>593</v>
      </c>
      <c r="B5399" t="s">
        <v>723</v>
      </c>
      <c r="C5399">
        <v>20146124113</v>
      </c>
      <c r="D5399">
        <v>71</v>
      </c>
      <c r="E5399" t="s">
        <v>87</v>
      </c>
      <c r="G5399">
        <v>14.8</v>
      </c>
      <c r="H5399">
        <v>2014</v>
      </c>
      <c r="I5399">
        <v>11</v>
      </c>
      <c r="J5399">
        <v>13</v>
      </c>
      <c r="K5399">
        <v>18</v>
      </c>
      <c r="M5399" t="s">
        <v>932</v>
      </c>
      <c r="N5399" t="s">
        <v>933</v>
      </c>
      <c r="O5399" t="s">
        <v>934</v>
      </c>
      <c r="P5399" t="s">
        <v>934</v>
      </c>
      <c r="Q5399" t="s">
        <v>946</v>
      </c>
      <c r="R5399" t="str">
        <f t="shared" si="170"/>
        <v>Weekday</v>
      </c>
      <c r="S5399" s="12">
        <f t="shared" si="169"/>
        <v>41956</v>
      </c>
    </row>
    <row r="5400" spans="1:19" x14ac:dyDescent="0.25">
      <c r="A5400" t="s">
        <v>593</v>
      </c>
      <c r="B5400" t="s">
        <v>723</v>
      </c>
      <c r="C5400">
        <v>20146124251</v>
      </c>
      <c r="D5400">
        <v>275</v>
      </c>
      <c r="E5400" t="s">
        <v>87</v>
      </c>
      <c r="G5400">
        <v>33.799999999999997</v>
      </c>
      <c r="H5400">
        <v>2014</v>
      </c>
      <c r="I5400">
        <v>11</v>
      </c>
      <c r="J5400">
        <v>13</v>
      </c>
      <c r="K5400">
        <v>6</v>
      </c>
      <c r="M5400" t="s">
        <v>932</v>
      </c>
      <c r="N5400" t="s">
        <v>933</v>
      </c>
      <c r="O5400" t="s">
        <v>934</v>
      </c>
      <c r="P5400" t="s">
        <v>934</v>
      </c>
      <c r="Q5400" t="s">
        <v>890</v>
      </c>
      <c r="R5400" t="str">
        <f t="shared" si="170"/>
        <v>Weekday</v>
      </c>
      <c r="S5400" s="12">
        <f t="shared" si="169"/>
        <v>41956</v>
      </c>
    </row>
    <row r="5401" spans="1:19" x14ac:dyDescent="0.25">
      <c r="A5401" t="s">
        <v>593</v>
      </c>
      <c r="B5401" t="s">
        <v>594</v>
      </c>
      <c r="C5401">
        <v>20146124388</v>
      </c>
      <c r="D5401">
        <v>70</v>
      </c>
      <c r="E5401" t="s">
        <v>87</v>
      </c>
      <c r="G5401">
        <v>16.059999999999999</v>
      </c>
      <c r="H5401">
        <v>2014</v>
      </c>
      <c r="I5401">
        <v>11</v>
      </c>
      <c r="J5401">
        <v>14</v>
      </c>
      <c r="K5401">
        <v>18</v>
      </c>
      <c r="M5401" t="s">
        <v>932</v>
      </c>
      <c r="N5401" t="s">
        <v>933</v>
      </c>
      <c r="O5401" t="s">
        <v>934</v>
      </c>
      <c r="P5401" t="s">
        <v>934</v>
      </c>
      <c r="R5401" t="str">
        <f t="shared" si="170"/>
        <v>Weekday</v>
      </c>
      <c r="S5401" s="12">
        <f t="shared" si="169"/>
        <v>41957</v>
      </c>
    </row>
    <row r="5402" spans="1:19" x14ac:dyDescent="0.25">
      <c r="A5402" t="s">
        <v>593</v>
      </c>
      <c r="B5402" t="s">
        <v>723</v>
      </c>
      <c r="C5402">
        <v>20146124401</v>
      </c>
      <c r="D5402">
        <v>71</v>
      </c>
      <c r="E5402" t="s">
        <v>87</v>
      </c>
      <c r="G5402">
        <v>15.21</v>
      </c>
      <c r="H5402">
        <v>2014</v>
      </c>
      <c r="I5402">
        <v>11</v>
      </c>
      <c r="J5402">
        <v>14</v>
      </c>
      <c r="K5402">
        <v>17</v>
      </c>
      <c r="M5402" t="s">
        <v>932</v>
      </c>
      <c r="N5402" t="s">
        <v>933</v>
      </c>
      <c r="O5402" t="s">
        <v>934</v>
      </c>
      <c r="P5402" t="s">
        <v>934</v>
      </c>
      <c r="Q5402" t="s">
        <v>946</v>
      </c>
      <c r="R5402" t="str">
        <f t="shared" si="170"/>
        <v>Weekday</v>
      </c>
      <c r="S5402" s="12">
        <f t="shared" si="169"/>
        <v>41957</v>
      </c>
    </row>
    <row r="5403" spans="1:19" x14ac:dyDescent="0.25">
      <c r="A5403" t="s">
        <v>593</v>
      </c>
      <c r="B5403" t="s">
        <v>594</v>
      </c>
      <c r="C5403">
        <v>20146124505</v>
      </c>
      <c r="D5403">
        <v>70</v>
      </c>
      <c r="E5403" t="s">
        <v>87</v>
      </c>
      <c r="G5403">
        <v>16.190000000000001</v>
      </c>
      <c r="H5403">
        <v>2014</v>
      </c>
      <c r="I5403">
        <v>11</v>
      </c>
      <c r="J5403">
        <v>13</v>
      </c>
      <c r="K5403">
        <v>17</v>
      </c>
      <c r="M5403" t="s">
        <v>932</v>
      </c>
      <c r="N5403" t="s">
        <v>933</v>
      </c>
      <c r="O5403" t="s">
        <v>934</v>
      </c>
      <c r="P5403" t="s">
        <v>934</v>
      </c>
      <c r="R5403" t="str">
        <f t="shared" si="170"/>
        <v>Weekday</v>
      </c>
      <c r="S5403" s="12">
        <f t="shared" si="169"/>
        <v>41956</v>
      </c>
    </row>
    <row r="5404" spans="1:19" x14ac:dyDescent="0.25">
      <c r="A5404" t="s">
        <v>593</v>
      </c>
      <c r="B5404" t="s">
        <v>836</v>
      </c>
      <c r="C5404">
        <v>20146124570</v>
      </c>
      <c r="D5404">
        <v>71</v>
      </c>
      <c r="E5404" t="s">
        <v>62</v>
      </c>
      <c r="G5404">
        <v>2.48</v>
      </c>
      <c r="H5404">
        <v>2014</v>
      </c>
      <c r="I5404">
        <v>11</v>
      </c>
      <c r="J5404">
        <v>4</v>
      </c>
      <c r="K5404">
        <v>22</v>
      </c>
      <c r="M5404" t="s">
        <v>932</v>
      </c>
      <c r="N5404" t="s">
        <v>941</v>
      </c>
      <c r="O5404" t="s">
        <v>934</v>
      </c>
      <c r="P5404" t="s">
        <v>934</v>
      </c>
      <c r="Q5404" t="s">
        <v>844</v>
      </c>
      <c r="R5404" t="str">
        <f t="shared" si="170"/>
        <v>Weekday</v>
      </c>
      <c r="S5404" s="12">
        <f t="shared" si="169"/>
        <v>41947</v>
      </c>
    </row>
    <row r="5405" spans="1:19" x14ac:dyDescent="0.25">
      <c r="A5405" t="s">
        <v>593</v>
      </c>
      <c r="B5405" t="s">
        <v>836</v>
      </c>
      <c r="C5405">
        <v>20146124644</v>
      </c>
      <c r="D5405">
        <v>71</v>
      </c>
      <c r="E5405" t="s">
        <v>62</v>
      </c>
      <c r="G5405">
        <v>1.67</v>
      </c>
      <c r="H5405">
        <v>2014</v>
      </c>
      <c r="I5405">
        <v>11</v>
      </c>
      <c r="J5405">
        <v>9</v>
      </c>
      <c r="K5405">
        <v>16</v>
      </c>
      <c r="M5405" t="s">
        <v>932</v>
      </c>
      <c r="N5405" t="s">
        <v>933</v>
      </c>
      <c r="P5405" t="s">
        <v>934</v>
      </c>
      <c r="Q5405" t="s">
        <v>842</v>
      </c>
      <c r="R5405" t="str">
        <f t="shared" si="170"/>
        <v>Weekend</v>
      </c>
      <c r="S5405" s="12">
        <f t="shared" si="169"/>
        <v>41952</v>
      </c>
    </row>
    <row r="5406" spans="1:19" x14ac:dyDescent="0.25">
      <c r="A5406" t="s">
        <v>593</v>
      </c>
      <c r="B5406" t="s">
        <v>723</v>
      </c>
      <c r="C5406">
        <v>20146124659</v>
      </c>
      <c r="D5406">
        <v>71</v>
      </c>
      <c r="E5406" t="s">
        <v>62</v>
      </c>
      <c r="G5406">
        <v>16.2</v>
      </c>
      <c r="H5406">
        <v>2014</v>
      </c>
      <c r="I5406">
        <v>11</v>
      </c>
      <c r="J5406">
        <v>6</v>
      </c>
      <c r="K5406">
        <v>16</v>
      </c>
      <c r="M5406" t="s">
        <v>932</v>
      </c>
      <c r="N5406" t="s">
        <v>937</v>
      </c>
      <c r="O5406" t="s">
        <v>934</v>
      </c>
      <c r="P5406" t="s">
        <v>934</v>
      </c>
      <c r="Q5406" t="s">
        <v>946</v>
      </c>
      <c r="R5406" t="str">
        <f t="shared" si="170"/>
        <v>Weekday</v>
      </c>
      <c r="S5406" s="12">
        <f t="shared" si="169"/>
        <v>41949</v>
      </c>
    </row>
    <row r="5407" spans="1:19" x14ac:dyDescent="0.25">
      <c r="A5407" t="s">
        <v>593</v>
      </c>
      <c r="B5407" t="s">
        <v>723</v>
      </c>
      <c r="C5407">
        <v>20146124664</v>
      </c>
      <c r="D5407">
        <v>275</v>
      </c>
      <c r="E5407" t="s">
        <v>62</v>
      </c>
      <c r="G5407">
        <v>35.92</v>
      </c>
      <c r="H5407">
        <v>2014</v>
      </c>
      <c r="I5407">
        <v>11</v>
      </c>
      <c r="J5407">
        <v>6</v>
      </c>
      <c r="K5407">
        <v>6</v>
      </c>
      <c r="M5407" t="s">
        <v>932</v>
      </c>
      <c r="N5407" t="s">
        <v>933</v>
      </c>
      <c r="O5407" t="s">
        <v>934</v>
      </c>
      <c r="P5407" t="s">
        <v>934</v>
      </c>
      <c r="R5407" t="str">
        <f t="shared" si="170"/>
        <v>Weekday</v>
      </c>
      <c r="S5407" s="12">
        <f t="shared" si="169"/>
        <v>41949</v>
      </c>
    </row>
    <row r="5408" spans="1:19" x14ac:dyDescent="0.25">
      <c r="A5408" t="s">
        <v>593</v>
      </c>
      <c r="B5408" t="s">
        <v>594</v>
      </c>
      <c r="C5408">
        <v>20146124883</v>
      </c>
      <c r="D5408">
        <v>70</v>
      </c>
      <c r="E5408" t="s">
        <v>62</v>
      </c>
      <c r="G5408">
        <v>14.04</v>
      </c>
      <c r="H5408">
        <v>2014</v>
      </c>
      <c r="I5408">
        <v>11</v>
      </c>
      <c r="J5408">
        <v>10</v>
      </c>
      <c r="K5408">
        <v>10</v>
      </c>
      <c r="M5408" t="s">
        <v>932</v>
      </c>
      <c r="N5408" t="s">
        <v>933</v>
      </c>
      <c r="O5408" t="s">
        <v>934</v>
      </c>
      <c r="P5408" t="s">
        <v>934</v>
      </c>
      <c r="R5408" t="str">
        <f t="shared" si="170"/>
        <v>Weekday</v>
      </c>
      <c r="S5408" s="12">
        <f t="shared" si="169"/>
        <v>41953</v>
      </c>
    </row>
    <row r="5409" spans="1:19" x14ac:dyDescent="0.25">
      <c r="A5409" t="s">
        <v>593</v>
      </c>
      <c r="B5409" t="s">
        <v>723</v>
      </c>
      <c r="C5409">
        <v>20146125014</v>
      </c>
      <c r="D5409">
        <v>275</v>
      </c>
      <c r="E5409" t="s">
        <v>62</v>
      </c>
      <c r="G5409">
        <v>33.1</v>
      </c>
      <c r="H5409">
        <v>2014</v>
      </c>
      <c r="I5409">
        <v>11</v>
      </c>
      <c r="J5409">
        <v>10</v>
      </c>
      <c r="K5409">
        <v>5</v>
      </c>
      <c r="M5409" t="s">
        <v>935</v>
      </c>
      <c r="N5409" t="s">
        <v>937</v>
      </c>
      <c r="O5409" t="s">
        <v>934</v>
      </c>
      <c r="P5409" t="s">
        <v>934</v>
      </c>
      <c r="Q5409" t="s">
        <v>868</v>
      </c>
      <c r="R5409" t="str">
        <f t="shared" si="170"/>
        <v>Weekday</v>
      </c>
      <c r="S5409" s="12">
        <f t="shared" si="169"/>
        <v>41953</v>
      </c>
    </row>
    <row r="5410" spans="1:19" x14ac:dyDescent="0.25">
      <c r="A5410" t="s">
        <v>593</v>
      </c>
      <c r="B5410" t="s">
        <v>594</v>
      </c>
      <c r="C5410">
        <v>20146125241</v>
      </c>
      <c r="D5410">
        <v>70</v>
      </c>
      <c r="E5410" t="s">
        <v>62</v>
      </c>
      <c r="G5410">
        <v>11.9</v>
      </c>
      <c r="H5410">
        <v>2014</v>
      </c>
      <c r="I5410">
        <v>11</v>
      </c>
      <c r="J5410">
        <v>16</v>
      </c>
      <c r="K5410">
        <v>6</v>
      </c>
      <c r="M5410" t="s">
        <v>935</v>
      </c>
      <c r="N5410" t="s">
        <v>933</v>
      </c>
      <c r="O5410" t="s">
        <v>934</v>
      </c>
      <c r="P5410" t="s">
        <v>934</v>
      </c>
      <c r="Q5410" t="s">
        <v>633</v>
      </c>
      <c r="R5410" t="str">
        <f t="shared" si="170"/>
        <v>Weekend</v>
      </c>
      <c r="S5410" s="12">
        <f t="shared" si="169"/>
        <v>41959</v>
      </c>
    </row>
    <row r="5411" spans="1:19" x14ac:dyDescent="0.25">
      <c r="A5411" t="s">
        <v>593</v>
      </c>
      <c r="B5411" t="s">
        <v>594</v>
      </c>
      <c r="C5411">
        <v>20146125328</v>
      </c>
      <c r="D5411">
        <v>70</v>
      </c>
      <c r="E5411" t="s">
        <v>62</v>
      </c>
      <c r="G5411">
        <v>12.85</v>
      </c>
      <c r="H5411">
        <v>2014</v>
      </c>
      <c r="I5411">
        <v>11</v>
      </c>
      <c r="J5411">
        <v>16</v>
      </c>
      <c r="K5411">
        <v>6</v>
      </c>
      <c r="M5411" t="s">
        <v>935</v>
      </c>
      <c r="N5411" t="s">
        <v>933</v>
      </c>
      <c r="O5411" t="s">
        <v>934</v>
      </c>
      <c r="P5411" t="s">
        <v>934</v>
      </c>
      <c r="R5411" t="str">
        <f t="shared" si="170"/>
        <v>Weekend</v>
      </c>
      <c r="S5411" s="12">
        <f t="shared" si="169"/>
        <v>41959</v>
      </c>
    </row>
    <row r="5412" spans="1:19" x14ac:dyDescent="0.25">
      <c r="A5412" t="s">
        <v>593</v>
      </c>
      <c r="B5412" t="s">
        <v>723</v>
      </c>
      <c r="C5412">
        <v>20146125660</v>
      </c>
      <c r="D5412">
        <v>275</v>
      </c>
      <c r="E5412" t="s">
        <v>62</v>
      </c>
      <c r="G5412">
        <v>31.09</v>
      </c>
      <c r="H5412">
        <v>2014</v>
      </c>
      <c r="I5412">
        <v>11</v>
      </c>
      <c r="J5412">
        <v>15</v>
      </c>
      <c r="K5412">
        <v>9</v>
      </c>
      <c r="M5412" t="s">
        <v>935</v>
      </c>
      <c r="N5412" t="s">
        <v>933</v>
      </c>
      <c r="O5412" t="s">
        <v>934</v>
      </c>
      <c r="P5412" t="s">
        <v>934</v>
      </c>
      <c r="R5412" t="str">
        <f t="shared" si="170"/>
        <v>Weekend</v>
      </c>
      <c r="S5412" s="12">
        <f t="shared" si="169"/>
        <v>41958</v>
      </c>
    </row>
    <row r="5413" spans="1:19" x14ac:dyDescent="0.25">
      <c r="A5413" t="s">
        <v>593</v>
      </c>
      <c r="B5413" t="s">
        <v>723</v>
      </c>
      <c r="C5413">
        <v>20146125676</v>
      </c>
      <c r="D5413">
        <v>71</v>
      </c>
      <c r="E5413" t="s">
        <v>87</v>
      </c>
      <c r="G5413">
        <v>15.2</v>
      </c>
      <c r="H5413">
        <v>2014</v>
      </c>
      <c r="I5413">
        <v>11</v>
      </c>
      <c r="J5413">
        <v>14</v>
      </c>
      <c r="K5413">
        <v>17</v>
      </c>
      <c r="M5413" t="s">
        <v>932</v>
      </c>
      <c r="N5413" t="s">
        <v>933</v>
      </c>
      <c r="O5413" t="s">
        <v>934</v>
      </c>
      <c r="P5413" t="s">
        <v>934</v>
      </c>
      <c r="Q5413" t="s">
        <v>946</v>
      </c>
      <c r="R5413" t="str">
        <f t="shared" si="170"/>
        <v>Weekday</v>
      </c>
      <c r="S5413" s="12">
        <f t="shared" si="169"/>
        <v>41957</v>
      </c>
    </row>
    <row r="5414" spans="1:19" x14ac:dyDescent="0.25">
      <c r="A5414" t="s">
        <v>593</v>
      </c>
      <c r="B5414" t="s">
        <v>723</v>
      </c>
      <c r="C5414">
        <v>20146125704</v>
      </c>
      <c r="D5414">
        <v>275</v>
      </c>
      <c r="E5414" t="s">
        <v>87</v>
      </c>
      <c r="G5414">
        <v>31.49</v>
      </c>
      <c r="H5414">
        <v>2014</v>
      </c>
      <c r="I5414">
        <v>11</v>
      </c>
      <c r="J5414">
        <v>16</v>
      </c>
      <c r="K5414">
        <v>11</v>
      </c>
      <c r="M5414" t="s">
        <v>932</v>
      </c>
      <c r="N5414" t="s">
        <v>933</v>
      </c>
      <c r="O5414" t="s">
        <v>934</v>
      </c>
      <c r="P5414" t="s">
        <v>934</v>
      </c>
      <c r="Q5414" t="s">
        <v>901</v>
      </c>
      <c r="R5414" t="str">
        <f t="shared" si="170"/>
        <v>Weekend</v>
      </c>
      <c r="S5414" s="12">
        <f t="shared" si="169"/>
        <v>41959</v>
      </c>
    </row>
    <row r="5415" spans="1:19" x14ac:dyDescent="0.25">
      <c r="A5415" t="s">
        <v>593</v>
      </c>
      <c r="B5415" t="s">
        <v>723</v>
      </c>
      <c r="C5415">
        <v>20146125706</v>
      </c>
      <c r="D5415">
        <v>275</v>
      </c>
      <c r="E5415" t="s">
        <v>62</v>
      </c>
      <c r="G5415">
        <v>31.22</v>
      </c>
      <c r="H5415">
        <v>2014</v>
      </c>
      <c r="I5415">
        <v>11</v>
      </c>
      <c r="J5415">
        <v>15</v>
      </c>
      <c r="K5415">
        <v>10</v>
      </c>
      <c r="M5415" t="s">
        <v>932</v>
      </c>
      <c r="N5415" t="s">
        <v>933</v>
      </c>
      <c r="O5415" t="s">
        <v>934</v>
      </c>
      <c r="P5415" t="s">
        <v>934</v>
      </c>
      <c r="Q5415" t="s">
        <v>855</v>
      </c>
      <c r="R5415" t="str">
        <f t="shared" si="170"/>
        <v>Weekend</v>
      </c>
      <c r="S5415" s="12">
        <f t="shared" si="169"/>
        <v>41958</v>
      </c>
    </row>
    <row r="5416" spans="1:19" x14ac:dyDescent="0.25">
      <c r="A5416" t="s">
        <v>593</v>
      </c>
      <c r="B5416" t="s">
        <v>594</v>
      </c>
      <c r="C5416">
        <v>20146125764</v>
      </c>
      <c r="D5416">
        <v>70</v>
      </c>
      <c r="E5416" t="s">
        <v>62</v>
      </c>
      <c r="G5416">
        <v>14.07</v>
      </c>
      <c r="H5416">
        <v>2014</v>
      </c>
      <c r="I5416">
        <v>11</v>
      </c>
      <c r="J5416">
        <v>14</v>
      </c>
      <c r="K5416">
        <v>10</v>
      </c>
      <c r="M5416" t="s">
        <v>932</v>
      </c>
      <c r="N5416" t="s">
        <v>933</v>
      </c>
      <c r="O5416" t="s">
        <v>934</v>
      </c>
      <c r="P5416" t="s">
        <v>934</v>
      </c>
      <c r="R5416" t="str">
        <f t="shared" si="170"/>
        <v>Weekday</v>
      </c>
      <c r="S5416" s="12">
        <f t="shared" si="169"/>
        <v>41957</v>
      </c>
    </row>
    <row r="5417" spans="1:19" x14ac:dyDescent="0.25">
      <c r="A5417" t="s">
        <v>593</v>
      </c>
      <c r="B5417" t="s">
        <v>594</v>
      </c>
      <c r="C5417">
        <v>20146125848</v>
      </c>
      <c r="D5417">
        <v>70</v>
      </c>
      <c r="E5417" t="s">
        <v>87</v>
      </c>
      <c r="G5417">
        <v>18.36</v>
      </c>
      <c r="H5417">
        <v>2014</v>
      </c>
      <c r="I5417">
        <v>11</v>
      </c>
      <c r="J5417">
        <v>16</v>
      </c>
      <c r="K5417">
        <v>19</v>
      </c>
      <c r="M5417" t="s">
        <v>932</v>
      </c>
      <c r="N5417" t="s">
        <v>933</v>
      </c>
      <c r="O5417" t="s">
        <v>934</v>
      </c>
      <c r="P5417" t="s">
        <v>934</v>
      </c>
      <c r="Q5417" t="s">
        <v>710</v>
      </c>
      <c r="R5417" t="str">
        <f t="shared" si="170"/>
        <v>Weekend</v>
      </c>
      <c r="S5417" s="12">
        <f t="shared" si="169"/>
        <v>41959</v>
      </c>
    </row>
    <row r="5418" spans="1:19" x14ac:dyDescent="0.25">
      <c r="A5418" t="s">
        <v>593</v>
      </c>
      <c r="B5418" t="s">
        <v>594</v>
      </c>
      <c r="C5418">
        <v>20146126101</v>
      </c>
      <c r="D5418">
        <v>70</v>
      </c>
      <c r="E5418" t="s">
        <v>62</v>
      </c>
      <c r="G5418">
        <v>16.920000000000002</v>
      </c>
      <c r="H5418">
        <v>2014</v>
      </c>
      <c r="I5418">
        <v>11</v>
      </c>
      <c r="J5418">
        <v>16</v>
      </c>
      <c r="K5418">
        <v>6</v>
      </c>
      <c r="M5418" t="s">
        <v>935</v>
      </c>
      <c r="N5418" t="s">
        <v>937</v>
      </c>
      <c r="O5418" t="s">
        <v>934</v>
      </c>
      <c r="P5418" t="s">
        <v>934</v>
      </c>
      <c r="Q5418" t="s">
        <v>663</v>
      </c>
      <c r="R5418" t="str">
        <f t="shared" si="170"/>
        <v>Weekend</v>
      </c>
      <c r="S5418" s="12">
        <f t="shared" si="169"/>
        <v>41959</v>
      </c>
    </row>
    <row r="5419" spans="1:19" x14ac:dyDescent="0.25">
      <c r="A5419" t="s">
        <v>593</v>
      </c>
      <c r="B5419" t="s">
        <v>594</v>
      </c>
      <c r="C5419">
        <v>20146126409</v>
      </c>
      <c r="D5419">
        <v>70</v>
      </c>
      <c r="E5419" t="s">
        <v>87</v>
      </c>
      <c r="G5419">
        <v>7.96</v>
      </c>
      <c r="H5419">
        <v>2014</v>
      </c>
      <c r="I5419">
        <v>11</v>
      </c>
      <c r="J5419">
        <v>17</v>
      </c>
      <c r="K5419">
        <v>9</v>
      </c>
      <c r="M5419" t="s">
        <v>932</v>
      </c>
      <c r="N5419" t="s">
        <v>933</v>
      </c>
      <c r="O5419" t="s">
        <v>934</v>
      </c>
      <c r="P5419" t="s">
        <v>934</v>
      </c>
      <c r="Q5419" t="s">
        <v>618</v>
      </c>
      <c r="R5419" t="str">
        <f t="shared" si="170"/>
        <v>Weekday</v>
      </c>
      <c r="S5419" s="12">
        <f t="shared" si="169"/>
        <v>41960</v>
      </c>
    </row>
    <row r="5420" spans="1:19" x14ac:dyDescent="0.25">
      <c r="A5420" t="s">
        <v>593</v>
      </c>
      <c r="B5420" t="s">
        <v>723</v>
      </c>
      <c r="C5420">
        <v>20146126602</v>
      </c>
      <c r="D5420">
        <v>71</v>
      </c>
      <c r="E5420" t="s">
        <v>87</v>
      </c>
      <c r="G5420">
        <v>15.1</v>
      </c>
      <c r="H5420">
        <v>2014</v>
      </c>
      <c r="I5420">
        <v>11</v>
      </c>
      <c r="J5420">
        <v>17</v>
      </c>
      <c r="K5420">
        <v>22</v>
      </c>
      <c r="M5420" t="s">
        <v>935</v>
      </c>
      <c r="N5420" t="s">
        <v>933</v>
      </c>
      <c r="O5420" t="s">
        <v>934</v>
      </c>
      <c r="P5420" t="s">
        <v>934</v>
      </c>
      <c r="Q5420" t="s">
        <v>946</v>
      </c>
      <c r="R5420" t="str">
        <f t="shared" si="170"/>
        <v>Weekday</v>
      </c>
      <c r="S5420" s="12">
        <f t="shared" si="169"/>
        <v>41960</v>
      </c>
    </row>
    <row r="5421" spans="1:19" x14ac:dyDescent="0.25">
      <c r="A5421" t="s">
        <v>593</v>
      </c>
      <c r="B5421" t="s">
        <v>594</v>
      </c>
      <c r="C5421">
        <v>20146126819</v>
      </c>
      <c r="D5421">
        <v>70</v>
      </c>
      <c r="E5421" t="s">
        <v>62</v>
      </c>
      <c r="G5421">
        <v>16.97</v>
      </c>
      <c r="H5421">
        <v>2014</v>
      </c>
      <c r="I5421">
        <v>11</v>
      </c>
      <c r="J5421">
        <v>16</v>
      </c>
      <c r="K5421">
        <v>6</v>
      </c>
      <c r="M5421" t="s">
        <v>935</v>
      </c>
      <c r="N5421" t="s">
        <v>936</v>
      </c>
      <c r="O5421" t="s">
        <v>934</v>
      </c>
      <c r="P5421" t="s">
        <v>934</v>
      </c>
      <c r="Q5421" t="s">
        <v>665</v>
      </c>
      <c r="R5421" t="str">
        <f t="shared" si="170"/>
        <v>Weekend</v>
      </c>
      <c r="S5421" s="12">
        <f t="shared" si="169"/>
        <v>41959</v>
      </c>
    </row>
    <row r="5422" spans="1:19" x14ac:dyDescent="0.25">
      <c r="A5422" t="s">
        <v>593</v>
      </c>
      <c r="B5422" t="s">
        <v>594</v>
      </c>
      <c r="C5422">
        <v>20146127286</v>
      </c>
      <c r="D5422">
        <v>70</v>
      </c>
      <c r="E5422" t="s">
        <v>87</v>
      </c>
      <c r="G5422">
        <v>15.27</v>
      </c>
      <c r="H5422">
        <v>2014</v>
      </c>
      <c r="I5422">
        <v>10</v>
      </c>
      <c r="J5422">
        <v>25</v>
      </c>
      <c r="K5422">
        <v>2</v>
      </c>
      <c r="M5422" t="s">
        <v>932</v>
      </c>
      <c r="N5422" t="s">
        <v>933</v>
      </c>
      <c r="O5422" t="s">
        <v>934</v>
      </c>
      <c r="P5422" t="s">
        <v>934</v>
      </c>
      <c r="R5422" t="str">
        <f t="shared" si="170"/>
        <v>Weekend</v>
      </c>
      <c r="S5422" s="12">
        <f t="shared" si="169"/>
        <v>41937</v>
      </c>
    </row>
    <row r="5423" spans="1:19" x14ac:dyDescent="0.25">
      <c r="A5423" t="s">
        <v>593</v>
      </c>
      <c r="B5423" t="s">
        <v>594</v>
      </c>
      <c r="C5423">
        <v>20146127290</v>
      </c>
      <c r="D5423">
        <v>70</v>
      </c>
      <c r="E5423" t="s">
        <v>62</v>
      </c>
      <c r="G5423">
        <v>16.97</v>
      </c>
      <c r="H5423">
        <v>2014</v>
      </c>
      <c r="I5423">
        <v>11</v>
      </c>
      <c r="J5423">
        <v>18</v>
      </c>
      <c r="K5423">
        <v>18</v>
      </c>
      <c r="M5423" t="s">
        <v>932</v>
      </c>
      <c r="N5423" t="s">
        <v>933</v>
      </c>
      <c r="O5423" t="s">
        <v>934</v>
      </c>
      <c r="P5423" t="s">
        <v>934</v>
      </c>
      <c r="Q5423" t="s">
        <v>665</v>
      </c>
      <c r="R5423" t="str">
        <f t="shared" si="170"/>
        <v>Weekday</v>
      </c>
      <c r="S5423" s="12">
        <f t="shared" si="169"/>
        <v>41961</v>
      </c>
    </row>
    <row r="5424" spans="1:19" x14ac:dyDescent="0.25">
      <c r="A5424" t="s">
        <v>593</v>
      </c>
      <c r="B5424" t="s">
        <v>594</v>
      </c>
      <c r="C5424">
        <v>20146127296</v>
      </c>
      <c r="D5424">
        <v>70</v>
      </c>
      <c r="E5424" t="s">
        <v>62</v>
      </c>
      <c r="G5424">
        <v>19.22</v>
      </c>
      <c r="H5424">
        <v>2014</v>
      </c>
      <c r="I5424">
        <v>11</v>
      </c>
      <c r="J5424">
        <v>18</v>
      </c>
      <c r="K5424">
        <v>17</v>
      </c>
      <c r="M5424" t="s">
        <v>932</v>
      </c>
      <c r="N5424" t="s">
        <v>936</v>
      </c>
      <c r="O5424" t="s">
        <v>934</v>
      </c>
      <c r="P5424" t="s">
        <v>934</v>
      </c>
      <c r="Q5424" t="s">
        <v>687</v>
      </c>
      <c r="R5424" t="str">
        <f t="shared" si="170"/>
        <v>Weekday</v>
      </c>
      <c r="S5424" s="12">
        <f t="shared" si="169"/>
        <v>41961</v>
      </c>
    </row>
    <row r="5425" spans="1:19" x14ac:dyDescent="0.25">
      <c r="A5425" t="s">
        <v>593</v>
      </c>
      <c r="B5425" t="s">
        <v>723</v>
      </c>
      <c r="C5425">
        <v>20146127899</v>
      </c>
      <c r="D5425">
        <v>71</v>
      </c>
      <c r="E5425" t="s">
        <v>87</v>
      </c>
      <c r="G5425">
        <v>15.4</v>
      </c>
      <c r="H5425">
        <v>2014</v>
      </c>
      <c r="I5425">
        <v>11</v>
      </c>
      <c r="J5425">
        <v>20</v>
      </c>
      <c r="K5425">
        <v>7</v>
      </c>
      <c r="M5425" t="s">
        <v>932</v>
      </c>
      <c r="N5425" t="s">
        <v>933</v>
      </c>
      <c r="O5425" t="s">
        <v>934</v>
      </c>
      <c r="P5425" t="s">
        <v>934</v>
      </c>
      <c r="Q5425" t="s">
        <v>946</v>
      </c>
      <c r="R5425" t="str">
        <f t="shared" si="170"/>
        <v>Weekday</v>
      </c>
      <c r="S5425" s="12">
        <f t="shared" si="169"/>
        <v>41963</v>
      </c>
    </row>
    <row r="5426" spans="1:19" x14ac:dyDescent="0.25">
      <c r="A5426" t="s">
        <v>593</v>
      </c>
      <c r="B5426" t="s">
        <v>594</v>
      </c>
      <c r="C5426">
        <v>20146127952</v>
      </c>
      <c r="D5426">
        <v>70</v>
      </c>
      <c r="E5426" t="s">
        <v>62</v>
      </c>
      <c r="G5426">
        <v>7.9</v>
      </c>
      <c r="H5426">
        <v>2014</v>
      </c>
      <c r="I5426">
        <v>11</v>
      </c>
      <c r="J5426">
        <v>20</v>
      </c>
      <c r="K5426">
        <v>8</v>
      </c>
      <c r="M5426" t="s">
        <v>932</v>
      </c>
      <c r="N5426" t="s">
        <v>933</v>
      </c>
      <c r="O5426" t="s">
        <v>934</v>
      </c>
      <c r="P5426" t="s">
        <v>934</v>
      </c>
      <c r="R5426" t="str">
        <f t="shared" si="170"/>
        <v>Weekday</v>
      </c>
      <c r="S5426" s="12">
        <f t="shared" si="169"/>
        <v>41963</v>
      </c>
    </row>
    <row r="5427" spans="1:19" x14ac:dyDescent="0.25">
      <c r="A5427" t="s">
        <v>593</v>
      </c>
      <c r="B5427" t="s">
        <v>594</v>
      </c>
      <c r="C5427">
        <v>20146127953</v>
      </c>
      <c r="D5427">
        <v>70</v>
      </c>
      <c r="E5427" t="s">
        <v>62</v>
      </c>
      <c r="G5427">
        <v>7.98</v>
      </c>
      <c r="H5427">
        <v>2014</v>
      </c>
      <c r="I5427">
        <v>11</v>
      </c>
      <c r="J5427">
        <v>20</v>
      </c>
      <c r="K5427">
        <v>12</v>
      </c>
      <c r="M5427" t="s">
        <v>935</v>
      </c>
      <c r="N5427" t="s">
        <v>933</v>
      </c>
      <c r="O5427" t="s">
        <v>934</v>
      </c>
      <c r="P5427" t="s">
        <v>934</v>
      </c>
      <c r="R5427" t="str">
        <f t="shared" si="170"/>
        <v>Weekday</v>
      </c>
      <c r="S5427" s="12">
        <f t="shared" si="169"/>
        <v>41963</v>
      </c>
    </row>
    <row r="5428" spans="1:19" x14ac:dyDescent="0.25">
      <c r="A5428" t="s">
        <v>593</v>
      </c>
      <c r="B5428" t="s">
        <v>594</v>
      </c>
      <c r="C5428">
        <v>20146127954</v>
      </c>
      <c r="D5428">
        <v>70</v>
      </c>
      <c r="E5428" t="s">
        <v>87</v>
      </c>
      <c r="G5428">
        <v>17.32</v>
      </c>
      <c r="H5428">
        <v>2014</v>
      </c>
      <c r="I5428">
        <v>11</v>
      </c>
      <c r="J5428">
        <v>20</v>
      </c>
      <c r="K5428">
        <v>7</v>
      </c>
      <c r="M5428" t="s">
        <v>932</v>
      </c>
      <c r="N5428" t="s">
        <v>933</v>
      </c>
      <c r="O5428" t="s">
        <v>934</v>
      </c>
      <c r="P5428" t="s">
        <v>934</v>
      </c>
      <c r="Q5428" t="s">
        <v>716</v>
      </c>
      <c r="R5428" t="str">
        <f t="shared" si="170"/>
        <v>Weekday</v>
      </c>
      <c r="S5428" s="12">
        <f t="shared" si="169"/>
        <v>41963</v>
      </c>
    </row>
    <row r="5429" spans="1:19" x14ac:dyDescent="0.25">
      <c r="A5429" t="s">
        <v>593</v>
      </c>
      <c r="B5429" t="s">
        <v>594</v>
      </c>
      <c r="C5429">
        <v>20146127958</v>
      </c>
      <c r="D5429">
        <v>70</v>
      </c>
      <c r="E5429" t="s">
        <v>62</v>
      </c>
      <c r="G5429">
        <v>12.95</v>
      </c>
      <c r="H5429">
        <v>2014</v>
      </c>
      <c r="I5429">
        <v>11</v>
      </c>
      <c r="J5429">
        <v>19</v>
      </c>
      <c r="K5429">
        <v>17</v>
      </c>
      <c r="M5429" t="s">
        <v>932</v>
      </c>
      <c r="N5429" t="s">
        <v>936</v>
      </c>
      <c r="O5429" t="s">
        <v>934</v>
      </c>
      <c r="P5429" t="s">
        <v>934</v>
      </c>
      <c r="R5429" t="str">
        <f t="shared" si="170"/>
        <v>Weekday</v>
      </c>
      <c r="S5429" s="12">
        <f t="shared" si="169"/>
        <v>41962</v>
      </c>
    </row>
    <row r="5430" spans="1:19" x14ac:dyDescent="0.25">
      <c r="A5430" t="s">
        <v>593</v>
      </c>
      <c r="B5430" t="s">
        <v>594</v>
      </c>
      <c r="C5430">
        <v>20146128004</v>
      </c>
      <c r="D5430">
        <v>70</v>
      </c>
      <c r="E5430" t="s">
        <v>87</v>
      </c>
      <c r="G5430">
        <v>15.06</v>
      </c>
      <c r="H5430">
        <v>2014</v>
      </c>
      <c r="I5430">
        <v>11</v>
      </c>
      <c r="J5430">
        <v>20</v>
      </c>
      <c r="K5430">
        <v>18</v>
      </c>
      <c r="M5430" t="s">
        <v>932</v>
      </c>
      <c r="N5430" t="s">
        <v>933</v>
      </c>
      <c r="O5430" t="s">
        <v>934</v>
      </c>
      <c r="P5430" t="s">
        <v>934</v>
      </c>
      <c r="R5430" t="str">
        <f t="shared" si="170"/>
        <v>Weekday</v>
      </c>
      <c r="S5430" s="12">
        <f t="shared" si="169"/>
        <v>41963</v>
      </c>
    </row>
    <row r="5431" spans="1:19" x14ac:dyDescent="0.25">
      <c r="A5431" t="s">
        <v>593</v>
      </c>
      <c r="B5431" t="s">
        <v>723</v>
      </c>
      <c r="C5431">
        <v>20146128094</v>
      </c>
      <c r="D5431">
        <v>71</v>
      </c>
      <c r="E5431" t="s">
        <v>87</v>
      </c>
      <c r="G5431">
        <v>19.5</v>
      </c>
      <c r="H5431">
        <v>2014</v>
      </c>
      <c r="I5431">
        <v>11</v>
      </c>
      <c r="J5431">
        <v>18</v>
      </c>
      <c r="K5431">
        <v>21</v>
      </c>
      <c r="M5431" t="s">
        <v>932</v>
      </c>
      <c r="N5431" t="s">
        <v>936</v>
      </c>
      <c r="O5431" t="s">
        <v>934</v>
      </c>
      <c r="P5431" t="s">
        <v>934</v>
      </c>
      <c r="R5431" t="str">
        <f t="shared" si="170"/>
        <v>Weekday</v>
      </c>
      <c r="S5431" s="12">
        <f t="shared" si="169"/>
        <v>41961</v>
      </c>
    </row>
    <row r="5432" spans="1:19" x14ac:dyDescent="0.25">
      <c r="A5432" t="s">
        <v>593</v>
      </c>
      <c r="B5432" t="s">
        <v>594</v>
      </c>
      <c r="C5432">
        <v>20146128125</v>
      </c>
      <c r="D5432">
        <v>70</v>
      </c>
      <c r="E5432" t="s">
        <v>62</v>
      </c>
      <c r="G5432">
        <v>17.05</v>
      </c>
      <c r="H5432">
        <v>2014</v>
      </c>
      <c r="I5432">
        <v>11</v>
      </c>
      <c r="J5432">
        <v>16</v>
      </c>
      <c r="K5432">
        <v>6</v>
      </c>
      <c r="M5432" t="s">
        <v>935</v>
      </c>
      <c r="N5432" t="s">
        <v>937</v>
      </c>
      <c r="O5432" t="s">
        <v>934</v>
      </c>
      <c r="P5432" t="s">
        <v>934</v>
      </c>
      <c r="Q5432" t="s">
        <v>665</v>
      </c>
      <c r="R5432" t="str">
        <f t="shared" si="170"/>
        <v>Weekend</v>
      </c>
      <c r="S5432" s="12">
        <f t="shared" si="169"/>
        <v>41959</v>
      </c>
    </row>
    <row r="5433" spans="1:19" x14ac:dyDescent="0.25">
      <c r="A5433" t="s">
        <v>593</v>
      </c>
      <c r="B5433" t="s">
        <v>723</v>
      </c>
      <c r="C5433">
        <v>20146128178</v>
      </c>
      <c r="D5433">
        <v>275</v>
      </c>
      <c r="E5433" t="s">
        <v>62</v>
      </c>
      <c r="G5433">
        <v>33.4</v>
      </c>
      <c r="H5433">
        <v>2014</v>
      </c>
      <c r="I5433">
        <v>11</v>
      </c>
      <c r="J5433">
        <v>16</v>
      </c>
      <c r="K5433">
        <v>18</v>
      </c>
      <c r="M5433" t="s">
        <v>932</v>
      </c>
      <c r="N5433" t="s">
        <v>933</v>
      </c>
      <c r="O5433" t="s">
        <v>934</v>
      </c>
      <c r="P5433" t="s">
        <v>934</v>
      </c>
      <c r="Q5433" t="s">
        <v>870</v>
      </c>
      <c r="R5433" t="str">
        <f t="shared" si="170"/>
        <v>Weekend</v>
      </c>
      <c r="S5433" s="12">
        <f t="shared" si="169"/>
        <v>41959</v>
      </c>
    </row>
    <row r="5434" spans="1:19" x14ac:dyDescent="0.25">
      <c r="A5434" t="s">
        <v>593</v>
      </c>
      <c r="B5434" t="s">
        <v>723</v>
      </c>
      <c r="C5434">
        <v>20146128517</v>
      </c>
      <c r="D5434">
        <v>71</v>
      </c>
      <c r="E5434" t="s">
        <v>87</v>
      </c>
      <c r="G5434">
        <v>16.2</v>
      </c>
      <c r="H5434">
        <v>2014</v>
      </c>
      <c r="I5434">
        <v>11</v>
      </c>
      <c r="J5434">
        <v>20</v>
      </c>
      <c r="K5434">
        <v>17</v>
      </c>
      <c r="M5434" t="s">
        <v>932</v>
      </c>
      <c r="N5434" t="s">
        <v>933</v>
      </c>
      <c r="O5434" t="s">
        <v>934</v>
      </c>
      <c r="P5434" t="s">
        <v>934</v>
      </c>
      <c r="Q5434" t="s">
        <v>809</v>
      </c>
      <c r="R5434" t="str">
        <f t="shared" si="170"/>
        <v>Weekday</v>
      </c>
      <c r="S5434" s="12">
        <f t="shared" si="169"/>
        <v>41963</v>
      </c>
    </row>
    <row r="5435" spans="1:19" x14ac:dyDescent="0.25">
      <c r="A5435" t="s">
        <v>593</v>
      </c>
      <c r="B5435" t="s">
        <v>723</v>
      </c>
      <c r="C5435">
        <v>20146128518</v>
      </c>
      <c r="D5435">
        <v>275</v>
      </c>
      <c r="E5435" t="s">
        <v>62</v>
      </c>
      <c r="G5435">
        <v>31.7</v>
      </c>
      <c r="H5435">
        <v>2014</v>
      </c>
      <c r="I5435">
        <v>11</v>
      </c>
      <c r="J5435">
        <v>20</v>
      </c>
      <c r="K5435">
        <v>21</v>
      </c>
      <c r="M5435" t="s">
        <v>932</v>
      </c>
      <c r="N5435" t="s">
        <v>933</v>
      </c>
      <c r="O5435" t="s">
        <v>934</v>
      </c>
      <c r="P5435" t="s">
        <v>934</v>
      </c>
      <c r="Q5435" t="s">
        <v>860</v>
      </c>
      <c r="R5435" t="str">
        <f t="shared" si="170"/>
        <v>Weekday</v>
      </c>
      <c r="S5435" s="12">
        <f t="shared" si="169"/>
        <v>41963</v>
      </c>
    </row>
    <row r="5436" spans="1:19" x14ac:dyDescent="0.25">
      <c r="A5436" t="s">
        <v>593</v>
      </c>
      <c r="B5436" t="s">
        <v>723</v>
      </c>
      <c r="C5436">
        <v>20146128520</v>
      </c>
      <c r="D5436">
        <v>275</v>
      </c>
      <c r="E5436" t="s">
        <v>62</v>
      </c>
      <c r="G5436">
        <v>31.69</v>
      </c>
      <c r="H5436">
        <v>2014</v>
      </c>
      <c r="I5436">
        <v>11</v>
      </c>
      <c r="J5436">
        <v>20</v>
      </c>
      <c r="K5436">
        <v>19</v>
      </c>
      <c r="M5436" t="s">
        <v>932</v>
      </c>
      <c r="N5436" t="s">
        <v>933</v>
      </c>
      <c r="O5436" t="s">
        <v>934</v>
      </c>
      <c r="P5436" t="s">
        <v>934</v>
      </c>
      <c r="Q5436" t="s">
        <v>860</v>
      </c>
      <c r="R5436" t="str">
        <f t="shared" si="170"/>
        <v>Weekday</v>
      </c>
      <c r="S5436" s="12">
        <f t="shared" si="169"/>
        <v>41963</v>
      </c>
    </row>
    <row r="5437" spans="1:19" x14ac:dyDescent="0.25">
      <c r="A5437" t="s">
        <v>593</v>
      </c>
      <c r="B5437" t="s">
        <v>594</v>
      </c>
      <c r="C5437">
        <v>20146128635</v>
      </c>
      <c r="D5437">
        <v>70</v>
      </c>
      <c r="E5437" t="s">
        <v>62</v>
      </c>
      <c r="G5437">
        <v>14</v>
      </c>
      <c r="H5437">
        <v>2014</v>
      </c>
      <c r="I5437">
        <v>11</v>
      </c>
      <c r="J5437">
        <v>21</v>
      </c>
      <c r="K5437">
        <v>11</v>
      </c>
      <c r="M5437" t="s">
        <v>932</v>
      </c>
      <c r="N5437" t="s">
        <v>933</v>
      </c>
      <c r="O5437" t="s">
        <v>934</v>
      </c>
      <c r="P5437" t="s">
        <v>934</v>
      </c>
      <c r="R5437" t="str">
        <f t="shared" si="170"/>
        <v>Weekday</v>
      </c>
      <c r="S5437" s="12">
        <f t="shared" si="169"/>
        <v>41964</v>
      </c>
    </row>
    <row r="5438" spans="1:19" x14ac:dyDescent="0.25">
      <c r="A5438" t="s">
        <v>593</v>
      </c>
      <c r="B5438" t="s">
        <v>594</v>
      </c>
      <c r="C5438">
        <v>20146128763</v>
      </c>
      <c r="D5438">
        <v>70</v>
      </c>
      <c r="E5438" t="s">
        <v>62</v>
      </c>
      <c r="G5438">
        <v>16.95</v>
      </c>
      <c r="H5438">
        <v>2014</v>
      </c>
      <c r="I5438">
        <v>11</v>
      </c>
      <c r="J5438">
        <v>9</v>
      </c>
      <c r="K5438">
        <v>1</v>
      </c>
      <c r="M5438" t="s">
        <v>935</v>
      </c>
      <c r="N5438" t="s">
        <v>936</v>
      </c>
      <c r="O5438" t="s">
        <v>934</v>
      </c>
      <c r="P5438" t="s">
        <v>934</v>
      </c>
      <c r="Q5438" t="s">
        <v>665</v>
      </c>
      <c r="R5438" t="str">
        <f t="shared" si="170"/>
        <v>Weekend</v>
      </c>
      <c r="S5438" s="12">
        <f t="shared" si="169"/>
        <v>41952</v>
      </c>
    </row>
    <row r="5439" spans="1:19" x14ac:dyDescent="0.25">
      <c r="A5439" t="s">
        <v>593</v>
      </c>
      <c r="B5439" t="s">
        <v>723</v>
      </c>
      <c r="C5439">
        <v>20146128930</v>
      </c>
      <c r="D5439">
        <v>275</v>
      </c>
      <c r="E5439" t="s">
        <v>87</v>
      </c>
      <c r="G5439">
        <v>31.5</v>
      </c>
      <c r="H5439">
        <v>2014</v>
      </c>
      <c r="I5439">
        <v>11</v>
      </c>
      <c r="J5439">
        <v>21</v>
      </c>
      <c r="K5439">
        <v>17</v>
      </c>
      <c r="M5439" t="s">
        <v>932</v>
      </c>
      <c r="N5439" t="s">
        <v>936</v>
      </c>
      <c r="O5439" t="s">
        <v>934</v>
      </c>
      <c r="P5439" t="s">
        <v>934</v>
      </c>
      <c r="Q5439" t="s">
        <v>901</v>
      </c>
      <c r="R5439" t="str">
        <f t="shared" si="170"/>
        <v>Weekday</v>
      </c>
      <c r="S5439" s="12">
        <f t="shared" si="169"/>
        <v>41964</v>
      </c>
    </row>
    <row r="5440" spans="1:19" x14ac:dyDescent="0.25">
      <c r="A5440" t="s">
        <v>593</v>
      </c>
      <c r="B5440" t="s">
        <v>594</v>
      </c>
      <c r="C5440">
        <v>20146129243</v>
      </c>
      <c r="D5440">
        <v>70</v>
      </c>
      <c r="E5440" t="s">
        <v>87</v>
      </c>
      <c r="G5440">
        <v>19.36</v>
      </c>
      <c r="H5440">
        <v>2014</v>
      </c>
      <c r="I5440">
        <v>11</v>
      </c>
      <c r="J5440">
        <v>22</v>
      </c>
      <c r="K5440">
        <v>5</v>
      </c>
      <c r="M5440" t="s">
        <v>932</v>
      </c>
      <c r="N5440" t="s">
        <v>936</v>
      </c>
      <c r="O5440" t="s">
        <v>934</v>
      </c>
      <c r="P5440" t="s">
        <v>934</v>
      </c>
      <c r="Q5440" t="s">
        <v>699</v>
      </c>
      <c r="R5440" t="str">
        <f t="shared" si="170"/>
        <v>Weekend</v>
      </c>
      <c r="S5440" s="12">
        <f t="shared" si="169"/>
        <v>41965</v>
      </c>
    </row>
    <row r="5441" spans="1:19" x14ac:dyDescent="0.25">
      <c r="A5441" t="s">
        <v>593</v>
      </c>
      <c r="B5441" t="s">
        <v>723</v>
      </c>
      <c r="C5441">
        <v>20146129308</v>
      </c>
      <c r="D5441">
        <v>275</v>
      </c>
      <c r="E5441" t="s">
        <v>87</v>
      </c>
      <c r="G5441">
        <v>34.299999999999997</v>
      </c>
      <c r="H5441">
        <v>2014</v>
      </c>
      <c r="I5441">
        <v>11</v>
      </c>
      <c r="J5441">
        <v>22</v>
      </c>
      <c r="K5441">
        <v>5</v>
      </c>
      <c r="M5441" t="s">
        <v>935</v>
      </c>
      <c r="N5441" t="s">
        <v>933</v>
      </c>
      <c r="O5441" t="s">
        <v>934</v>
      </c>
      <c r="P5441" t="s">
        <v>934</v>
      </c>
      <c r="Q5441" t="s">
        <v>887</v>
      </c>
      <c r="R5441" t="str">
        <f t="shared" si="170"/>
        <v>Weekend</v>
      </c>
      <c r="S5441" s="12">
        <f t="shared" si="169"/>
        <v>41965</v>
      </c>
    </row>
    <row r="5442" spans="1:19" x14ac:dyDescent="0.25">
      <c r="A5442" t="s">
        <v>593</v>
      </c>
      <c r="B5442" t="s">
        <v>594</v>
      </c>
      <c r="C5442">
        <v>20146129475</v>
      </c>
      <c r="D5442">
        <v>70</v>
      </c>
      <c r="E5442" t="s">
        <v>62</v>
      </c>
      <c r="G5442">
        <v>18.190000000000001</v>
      </c>
      <c r="H5442">
        <v>2014</v>
      </c>
      <c r="I5442">
        <v>11</v>
      </c>
      <c r="J5442">
        <v>22</v>
      </c>
      <c r="K5442">
        <v>15</v>
      </c>
      <c r="M5442" t="s">
        <v>932</v>
      </c>
      <c r="N5442" t="s">
        <v>936</v>
      </c>
      <c r="O5442" t="s">
        <v>934</v>
      </c>
      <c r="P5442" t="s">
        <v>934</v>
      </c>
      <c r="Q5442" t="s">
        <v>681</v>
      </c>
      <c r="R5442" t="str">
        <f t="shared" si="170"/>
        <v>Weekend</v>
      </c>
      <c r="S5442" s="12">
        <f t="shared" si="169"/>
        <v>41965</v>
      </c>
    </row>
    <row r="5443" spans="1:19" x14ac:dyDescent="0.25">
      <c r="A5443" t="s">
        <v>593</v>
      </c>
      <c r="B5443" t="s">
        <v>594</v>
      </c>
      <c r="C5443">
        <v>20146129738</v>
      </c>
      <c r="D5443">
        <v>70</v>
      </c>
      <c r="E5443" t="s">
        <v>62</v>
      </c>
      <c r="G5443">
        <v>16.989999999999998</v>
      </c>
      <c r="H5443">
        <v>2014</v>
      </c>
      <c r="I5443">
        <v>11</v>
      </c>
      <c r="J5443">
        <v>22</v>
      </c>
      <c r="K5443">
        <v>5</v>
      </c>
      <c r="M5443" t="s">
        <v>935</v>
      </c>
      <c r="N5443" t="s">
        <v>936</v>
      </c>
      <c r="O5443" t="s">
        <v>934</v>
      </c>
      <c r="P5443" t="s">
        <v>934</v>
      </c>
      <c r="Q5443" t="s">
        <v>665</v>
      </c>
      <c r="R5443" t="str">
        <f t="shared" si="170"/>
        <v>Weekend</v>
      </c>
      <c r="S5443" s="12">
        <f t="shared" ref="S5443:S5506" si="171">DATE(H5443,I5443,J5443)</f>
        <v>41965</v>
      </c>
    </row>
    <row r="5444" spans="1:19" x14ac:dyDescent="0.25">
      <c r="A5444" t="s">
        <v>593</v>
      </c>
      <c r="B5444" t="s">
        <v>594</v>
      </c>
      <c r="C5444">
        <v>20146130357</v>
      </c>
      <c r="D5444">
        <v>70</v>
      </c>
      <c r="E5444" t="s">
        <v>87</v>
      </c>
      <c r="G5444">
        <v>9.8800000000000008</v>
      </c>
      <c r="H5444">
        <v>2014</v>
      </c>
      <c r="I5444">
        <v>11</v>
      </c>
      <c r="J5444">
        <v>13</v>
      </c>
      <c r="K5444">
        <v>16</v>
      </c>
      <c r="M5444" t="s">
        <v>932</v>
      </c>
      <c r="N5444" t="s">
        <v>933</v>
      </c>
      <c r="O5444" t="s">
        <v>934</v>
      </c>
      <c r="P5444" t="s">
        <v>934</v>
      </c>
      <c r="R5444" t="str">
        <f t="shared" si="170"/>
        <v>Weekday</v>
      </c>
      <c r="S5444" s="12">
        <f t="shared" si="171"/>
        <v>41956</v>
      </c>
    </row>
    <row r="5445" spans="1:19" x14ac:dyDescent="0.25">
      <c r="A5445" t="s">
        <v>593</v>
      </c>
      <c r="B5445" t="s">
        <v>594</v>
      </c>
      <c r="C5445">
        <v>20146130437</v>
      </c>
      <c r="D5445">
        <v>70</v>
      </c>
      <c r="E5445" t="s">
        <v>62</v>
      </c>
      <c r="G5445">
        <v>16.96</v>
      </c>
      <c r="H5445">
        <v>2014</v>
      </c>
      <c r="I5445">
        <v>11</v>
      </c>
      <c r="J5445">
        <v>24</v>
      </c>
      <c r="K5445">
        <v>17</v>
      </c>
      <c r="M5445" t="s">
        <v>932</v>
      </c>
      <c r="N5445" t="s">
        <v>937</v>
      </c>
      <c r="O5445" t="s">
        <v>934</v>
      </c>
      <c r="P5445" t="s">
        <v>934</v>
      </c>
      <c r="Q5445" t="s">
        <v>665</v>
      </c>
      <c r="R5445" t="str">
        <f t="shared" ref="R5445:R5508" si="172">IF(WEEKDAY(DATE(H5445,I5445,J5445),2)&lt;6,"Weekday","Weekend")</f>
        <v>Weekday</v>
      </c>
      <c r="S5445" s="12">
        <f t="shared" si="171"/>
        <v>41967</v>
      </c>
    </row>
    <row r="5446" spans="1:19" x14ac:dyDescent="0.25">
      <c r="A5446" t="s">
        <v>593</v>
      </c>
      <c r="B5446" t="s">
        <v>723</v>
      </c>
      <c r="C5446">
        <v>20146130450</v>
      </c>
      <c r="D5446">
        <v>71</v>
      </c>
      <c r="E5446" t="s">
        <v>62</v>
      </c>
      <c r="G5446">
        <v>17.7</v>
      </c>
      <c r="H5446">
        <v>2014</v>
      </c>
      <c r="I5446">
        <v>11</v>
      </c>
      <c r="J5446">
        <v>24</v>
      </c>
      <c r="K5446">
        <v>10</v>
      </c>
      <c r="M5446" t="s">
        <v>935</v>
      </c>
      <c r="N5446" t="s">
        <v>933</v>
      </c>
      <c r="O5446" t="s">
        <v>934</v>
      </c>
      <c r="P5446" t="s">
        <v>934</v>
      </c>
      <c r="Q5446" t="s">
        <v>779</v>
      </c>
      <c r="R5446" t="str">
        <f t="shared" si="172"/>
        <v>Weekday</v>
      </c>
      <c r="S5446" s="12">
        <f t="shared" si="171"/>
        <v>41967</v>
      </c>
    </row>
    <row r="5447" spans="1:19" x14ac:dyDescent="0.25">
      <c r="A5447" t="s">
        <v>593</v>
      </c>
      <c r="B5447" t="s">
        <v>594</v>
      </c>
      <c r="C5447">
        <v>20146130530</v>
      </c>
      <c r="D5447">
        <v>70</v>
      </c>
      <c r="E5447" t="s">
        <v>87</v>
      </c>
      <c r="G5447">
        <v>9.51</v>
      </c>
      <c r="H5447">
        <v>2014</v>
      </c>
      <c r="I5447">
        <v>11</v>
      </c>
      <c r="J5447">
        <v>22</v>
      </c>
      <c r="K5447">
        <v>5</v>
      </c>
      <c r="M5447" t="s">
        <v>935</v>
      </c>
      <c r="N5447" t="s">
        <v>937</v>
      </c>
      <c r="O5447" t="s">
        <v>934</v>
      </c>
      <c r="P5447" t="s">
        <v>934</v>
      </c>
      <c r="R5447" t="str">
        <f t="shared" si="172"/>
        <v>Weekend</v>
      </c>
      <c r="S5447" s="12">
        <f t="shared" si="171"/>
        <v>41965</v>
      </c>
    </row>
    <row r="5448" spans="1:19" x14ac:dyDescent="0.25">
      <c r="A5448" t="s">
        <v>593</v>
      </c>
      <c r="B5448" t="s">
        <v>723</v>
      </c>
      <c r="C5448">
        <v>20146130753</v>
      </c>
      <c r="D5448">
        <v>71</v>
      </c>
      <c r="E5448" t="s">
        <v>62</v>
      </c>
      <c r="G5448">
        <v>16.32</v>
      </c>
      <c r="H5448">
        <v>2014</v>
      </c>
      <c r="I5448">
        <v>11</v>
      </c>
      <c r="J5448">
        <v>24</v>
      </c>
      <c r="K5448">
        <v>17</v>
      </c>
      <c r="M5448" t="s">
        <v>932</v>
      </c>
      <c r="N5448" t="s">
        <v>933</v>
      </c>
      <c r="O5448" t="s">
        <v>934</v>
      </c>
      <c r="P5448" t="s">
        <v>934</v>
      </c>
      <c r="Q5448" t="s">
        <v>946</v>
      </c>
      <c r="R5448" t="str">
        <f t="shared" si="172"/>
        <v>Weekday</v>
      </c>
      <c r="S5448" s="12">
        <f t="shared" si="171"/>
        <v>41967</v>
      </c>
    </row>
    <row r="5449" spans="1:19" x14ac:dyDescent="0.25">
      <c r="A5449" t="s">
        <v>593</v>
      </c>
      <c r="B5449" t="s">
        <v>594</v>
      </c>
      <c r="C5449">
        <v>20146131276</v>
      </c>
      <c r="D5449">
        <v>70</v>
      </c>
      <c r="E5449" t="s">
        <v>62</v>
      </c>
      <c r="G5449">
        <v>16.95</v>
      </c>
      <c r="H5449">
        <v>2014</v>
      </c>
      <c r="I5449">
        <v>11</v>
      </c>
      <c r="J5449">
        <v>22</v>
      </c>
      <c r="K5449">
        <v>5</v>
      </c>
      <c r="M5449" t="s">
        <v>935</v>
      </c>
      <c r="N5449" t="s">
        <v>937</v>
      </c>
      <c r="O5449" t="s">
        <v>934</v>
      </c>
      <c r="P5449" t="s">
        <v>934</v>
      </c>
      <c r="Q5449" t="s">
        <v>665</v>
      </c>
      <c r="R5449" t="str">
        <f t="shared" si="172"/>
        <v>Weekend</v>
      </c>
      <c r="S5449" s="12">
        <f t="shared" si="171"/>
        <v>41965</v>
      </c>
    </row>
    <row r="5450" spans="1:19" x14ac:dyDescent="0.25">
      <c r="A5450" t="s">
        <v>593</v>
      </c>
      <c r="B5450" t="s">
        <v>836</v>
      </c>
      <c r="C5450">
        <v>20146131348</v>
      </c>
      <c r="D5450">
        <v>71</v>
      </c>
      <c r="E5450" t="s">
        <v>87</v>
      </c>
      <c r="G5450">
        <v>0.77</v>
      </c>
      <c r="H5450">
        <v>2014</v>
      </c>
      <c r="I5450">
        <v>11</v>
      </c>
      <c r="J5450">
        <v>18</v>
      </c>
      <c r="K5450">
        <v>21</v>
      </c>
      <c r="M5450" t="s">
        <v>935</v>
      </c>
      <c r="N5450" t="s">
        <v>933</v>
      </c>
      <c r="O5450" t="s">
        <v>934</v>
      </c>
      <c r="P5450" t="s">
        <v>934</v>
      </c>
      <c r="R5450" t="str">
        <f t="shared" si="172"/>
        <v>Weekday</v>
      </c>
      <c r="S5450" s="12">
        <f t="shared" si="171"/>
        <v>41961</v>
      </c>
    </row>
    <row r="5451" spans="1:19" x14ac:dyDescent="0.25">
      <c r="A5451" t="s">
        <v>593</v>
      </c>
      <c r="B5451" t="s">
        <v>594</v>
      </c>
      <c r="C5451">
        <v>20146131412</v>
      </c>
      <c r="D5451">
        <v>70</v>
      </c>
      <c r="E5451" t="s">
        <v>87</v>
      </c>
      <c r="G5451">
        <v>10.210000000000001</v>
      </c>
      <c r="H5451">
        <v>2014</v>
      </c>
      <c r="I5451">
        <v>11</v>
      </c>
      <c r="J5451">
        <v>22</v>
      </c>
      <c r="K5451">
        <v>5</v>
      </c>
      <c r="M5451" t="s">
        <v>935</v>
      </c>
      <c r="N5451" t="s">
        <v>936</v>
      </c>
      <c r="O5451" t="s">
        <v>934</v>
      </c>
      <c r="P5451" t="s">
        <v>934</v>
      </c>
      <c r="R5451" t="str">
        <f t="shared" si="172"/>
        <v>Weekend</v>
      </c>
      <c r="S5451" s="12">
        <f t="shared" si="171"/>
        <v>41965</v>
      </c>
    </row>
    <row r="5452" spans="1:19" x14ac:dyDescent="0.25">
      <c r="A5452" t="s">
        <v>593</v>
      </c>
      <c r="B5452" t="s">
        <v>723</v>
      </c>
      <c r="C5452">
        <v>20146131552</v>
      </c>
      <c r="D5452">
        <v>275</v>
      </c>
      <c r="E5452" t="s">
        <v>62</v>
      </c>
      <c r="G5452">
        <v>31.29</v>
      </c>
      <c r="H5452">
        <v>2014</v>
      </c>
      <c r="I5452">
        <v>11</v>
      </c>
      <c r="J5452">
        <v>22</v>
      </c>
      <c r="K5452">
        <v>4</v>
      </c>
      <c r="M5452" t="s">
        <v>935</v>
      </c>
      <c r="N5452" t="s">
        <v>933</v>
      </c>
      <c r="O5452" t="s">
        <v>934</v>
      </c>
      <c r="P5452" t="s">
        <v>934</v>
      </c>
      <c r="Q5452" t="s">
        <v>855</v>
      </c>
      <c r="R5452" t="str">
        <f t="shared" si="172"/>
        <v>Weekend</v>
      </c>
      <c r="S5452" s="12">
        <f t="shared" si="171"/>
        <v>41965</v>
      </c>
    </row>
    <row r="5453" spans="1:19" x14ac:dyDescent="0.25">
      <c r="A5453" t="s">
        <v>593</v>
      </c>
      <c r="B5453" t="s">
        <v>594</v>
      </c>
      <c r="C5453">
        <v>20146131900</v>
      </c>
      <c r="D5453">
        <v>70</v>
      </c>
      <c r="E5453" t="s">
        <v>87</v>
      </c>
      <c r="G5453">
        <v>14.06</v>
      </c>
      <c r="H5453">
        <v>2014</v>
      </c>
      <c r="I5453">
        <v>11</v>
      </c>
      <c r="J5453">
        <v>26</v>
      </c>
      <c r="K5453">
        <v>17</v>
      </c>
      <c r="M5453" t="s">
        <v>932</v>
      </c>
      <c r="N5453" t="s">
        <v>933</v>
      </c>
      <c r="O5453" t="s">
        <v>934</v>
      </c>
      <c r="P5453" t="s">
        <v>934</v>
      </c>
      <c r="R5453" t="str">
        <f t="shared" si="172"/>
        <v>Weekday</v>
      </c>
      <c r="S5453" s="12">
        <f t="shared" si="171"/>
        <v>41969</v>
      </c>
    </row>
    <row r="5454" spans="1:19" x14ac:dyDescent="0.25">
      <c r="A5454" t="s">
        <v>593</v>
      </c>
      <c r="B5454" t="s">
        <v>594</v>
      </c>
      <c r="C5454">
        <v>20146131917</v>
      </c>
      <c r="D5454">
        <v>70</v>
      </c>
      <c r="E5454" t="s">
        <v>62</v>
      </c>
      <c r="G5454">
        <v>11.3</v>
      </c>
      <c r="H5454">
        <v>2014</v>
      </c>
      <c r="I5454">
        <v>11</v>
      </c>
      <c r="J5454">
        <v>26</v>
      </c>
      <c r="K5454">
        <v>6</v>
      </c>
      <c r="M5454" t="s">
        <v>932</v>
      </c>
      <c r="N5454" t="s">
        <v>933</v>
      </c>
      <c r="O5454" t="s">
        <v>934</v>
      </c>
      <c r="P5454" t="s">
        <v>934</v>
      </c>
      <c r="Q5454" t="s">
        <v>627</v>
      </c>
      <c r="R5454" t="str">
        <f t="shared" si="172"/>
        <v>Weekday</v>
      </c>
      <c r="S5454" s="12">
        <f t="shared" si="171"/>
        <v>41969</v>
      </c>
    </row>
    <row r="5455" spans="1:19" x14ac:dyDescent="0.25">
      <c r="A5455" t="s">
        <v>593</v>
      </c>
      <c r="B5455" t="s">
        <v>594</v>
      </c>
      <c r="C5455">
        <v>20146131921</v>
      </c>
      <c r="D5455">
        <v>70</v>
      </c>
      <c r="E5455" t="s">
        <v>62</v>
      </c>
      <c r="G5455">
        <v>13.45</v>
      </c>
      <c r="H5455">
        <v>2014</v>
      </c>
      <c r="I5455">
        <v>11</v>
      </c>
      <c r="J5455">
        <v>24</v>
      </c>
      <c r="K5455">
        <v>8</v>
      </c>
      <c r="M5455" t="s">
        <v>932</v>
      </c>
      <c r="N5455" t="s">
        <v>933</v>
      </c>
      <c r="O5455" t="s">
        <v>934</v>
      </c>
      <c r="P5455" t="s">
        <v>934</v>
      </c>
      <c r="R5455" t="str">
        <f t="shared" si="172"/>
        <v>Weekday</v>
      </c>
      <c r="S5455" s="12">
        <f t="shared" si="171"/>
        <v>41967</v>
      </c>
    </row>
    <row r="5456" spans="1:19" x14ac:dyDescent="0.25">
      <c r="A5456" t="s">
        <v>593</v>
      </c>
      <c r="B5456" t="s">
        <v>594</v>
      </c>
      <c r="C5456">
        <v>20146132101</v>
      </c>
      <c r="D5456">
        <v>70</v>
      </c>
      <c r="E5456" t="s">
        <v>62</v>
      </c>
      <c r="G5456">
        <v>13.86</v>
      </c>
      <c r="H5456">
        <v>2014</v>
      </c>
      <c r="I5456">
        <v>11</v>
      </c>
      <c r="J5456">
        <v>25</v>
      </c>
      <c r="K5456">
        <v>12</v>
      </c>
      <c r="M5456" t="s">
        <v>932</v>
      </c>
      <c r="N5456" t="s">
        <v>933</v>
      </c>
      <c r="O5456" t="s">
        <v>934</v>
      </c>
      <c r="P5456" t="s">
        <v>934</v>
      </c>
      <c r="R5456" t="str">
        <f t="shared" si="172"/>
        <v>Weekday</v>
      </c>
      <c r="S5456" s="12">
        <f t="shared" si="171"/>
        <v>41968</v>
      </c>
    </row>
    <row r="5457" spans="1:19" x14ac:dyDescent="0.25">
      <c r="A5457" t="s">
        <v>593</v>
      </c>
      <c r="B5457" t="s">
        <v>594</v>
      </c>
      <c r="C5457">
        <v>20146132105</v>
      </c>
      <c r="D5457">
        <v>70</v>
      </c>
      <c r="E5457" t="s">
        <v>62</v>
      </c>
      <c r="G5457">
        <v>13.77</v>
      </c>
      <c r="H5457">
        <v>2014</v>
      </c>
      <c r="I5457">
        <v>11</v>
      </c>
      <c r="J5457">
        <v>24</v>
      </c>
      <c r="K5457">
        <v>8</v>
      </c>
      <c r="M5457" t="s">
        <v>932</v>
      </c>
      <c r="N5457" t="s">
        <v>933</v>
      </c>
      <c r="O5457" t="s">
        <v>934</v>
      </c>
      <c r="P5457" t="s">
        <v>934</v>
      </c>
      <c r="R5457" t="str">
        <f t="shared" si="172"/>
        <v>Weekday</v>
      </c>
      <c r="S5457" s="12">
        <f t="shared" si="171"/>
        <v>41967</v>
      </c>
    </row>
    <row r="5458" spans="1:19" x14ac:dyDescent="0.25">
      <c r="A5458" t="s">
        <v>593</v>
      </c>
      <c r="B5458" t="s">
        <v>723</v>
      </c>
      <c r="C5458">
        <v>20146132666</v>
      </c>
      <c r="D5458">
        <v>71</v>
      </c>
      <c r="E5458" t="s">
        <v>62</v>
      </c>
      <c r="G5458">
        <v>18.5</v>
      </c>
      <c r="H5458">
        <v>2014</v>
      </c>
      <c r="I5458">
        <v>11</v>
      </c>
      <c r="J5458">
        <v>26</v>
      </c>
      <c r="K5458">
        <v>13</v>
      </c>
      <c r="M5458" t="s">
        <v>932</v>
      </c>
      <c r="N5458" t="s">
        <v>933</v>
      </c>
      <c r="O5458" t="s">
        <v>934</v>
      </c>
      <c r="P5458" t="s">
        <v>934</v>
      </c>
      <c r="Q5458" t="s">
        <v>785</v>
      </c>
      <c r="R5458" t="str">
        <f t="shared" si="172"/>
        <v>Weekday</v>
      </c>
      <c r="S5458" s="12">
        <f t="shared" si="171"/>
        <v>41969</v>
      </c>
    </row>
    <row r="5459" spans="1:19" x14ac:dyDescent="0.25">
      <c r="A5459" t="s">
        <v>593</v>
      </c>
      <c r="B5459" t="s">
        <v>594</v>
      </c>
      <c r="C5459">
        <v>20146132734</v>
      </c>
      <c r="D5459">
        <v>70</v>
      </c>
      <c r="E5459" t="s">
        <v>62</v>
      </c>
      <c r="G5459">
        <v>16.95</v>
      </c>
      <c r="H5459">
        <v>2014</v>
      </c>
      <c r="I5459">
        <v>11</v>
      </c>
      <c r="J5459">
        <v>29</v>
      </c>
      <c r="K5459">
        <v>11</v>
      </c>
      <c r="M5459" t="s">
        <v>935</v>
      </c>
      <c r="N5459" t="s">
        <v>937</v>
      </c>
      <c r="O5459" t="s">
        <v>934</v>
      </c>
      <c r="P5459" t="s">
        <v>934</v>
      </c>
      <c r="Q5459" t="s">
        <v>665</v>
      </c>
      <c r="R5459" t="str">
        <f t="shared" si="172"/>
        <v>Weekend</v>
      </c>
      <c r="S5459" s="12">
        <f t="shared" si="171"/>
        <v>41972</v>
      </c>
    </row>
    <row r="5460" spans="1:19" x14ac:dyDescent="0.25">
      <c r="A5460" t="s">
        <v>593</v>
      </c>
      <c r="B5460" t="s">
        <v>594</v>
      </c>
      <c r="C5460">
        <v>20146132899</v>
      </c>
      <c r="D5460">
        <v>70</v>
      </c>
      <c r="E5460" t="s">
        <v>62</v>
      </c>
      <c r="G5460">
        <v>14.96</v>
      </c>
      <c r="H5460">
        <v>2014</v>
      </c>
      <c r="I5460">
        <v>11</v>
      </c>
      <c r="J5460">
        <v>30</v>
      </c>
      <c r="K5460">
        <v>0</v>
      </c>
      <c r="M5460" t="s">
        <v>932</v>
      </c>
      <c r="N5460" t="s">
        <v>933</v>
      </c>
      <c r="O5460" t="s">
        <v>934</v>
      </c>
      <c r="P5460" t="s">
        <v>934</v>
      </c>
      <c r="R5460" t="str">
        <f t="shared" si="172"/>
        <v>Weekend</v>
      </c>
      <c r="S5460" s="12">
        <f t="shared" si="171"/>
        <v>41973</v>
      </c>
    </row>
    <row r="5461" spans="1:19" x14ac:dyDescent="0.25">
      <c r="A5461" t="s">
        <v>593</v>
      </c>
      <c r="B5461" t="s">
        <v>594</v>
      </c>
      <c r="C5461">
        <v>20146133058</v>
      </c>
      <c r="D5461">
        <v>70</v>
      </c>
      <c r="E5461" t="s">
        <v>87</v>
      </c>
      <c r="G5461">
        <v>9.98</v>
      </c>
      <c r="H5461">
        <v>2014</v>
      </c>
      <c r="I5461">
        <v>11</v>
      </c>
      <c r="J5461">
        <v>22</v>
      </c>
      <c r="K5461">
        <v>5</v>
      </c>
      <c r="M5461" t="s">
        <v>935</v>
      </c>
      <c r="N5461" t="s">
        <v>936</v>
      </c>
      <c r="O5461" t="s">
        <v>934</v>
      </c>
      <c r="P5461" t="s">
        <v>934</v>
      </c>
      <c r="R5461" t="str">
        <f t="shared" si="172"/>
        <v>Weekend</v>
      </c>
      <c r="S5461" s="12">
        <f t="shared" si="171"/>
        <v>41965</v>
      </c>
    </row>
    <row r="5462" spans="1:19" x14ac:dyDescent="0.25">
      <c r="A5462" t="s">
        <v>593</v>
      </c>
      <c r="B5462" t="s">
        <v>594</v>
      </c>
      <c r="C5462">
        <v>20146133504</v>
      </c>
      <c r="D5462">
        <v>70</v>
      </c>
      <c r="E5462" t="s">
        <v>62</v>
      </c>
      <c r="G5462">
        <v>17</v>
      </c>
      <c r="H5462">
        <v>2014</v>
      </c>
      <c r="I5462">
        <v>11</v>
      </c>
      <c r="J5462">
        <v>27</v>
      </c>
      <c r="K5462">
        <v>16</v>
      </c>
      <c r="M5462" t="s">
        <v>932</v>
      </c>
      <c r="N5462" t="s">
        <v>937</v>
      </c>
      <c r="O5462" t="s">
        <v>934</v>
      </c>
      <c r="P5462" t="s">
        <v>934</v>
      </c>
      <c r="Q5462" t="s">
        <v>665</v>
      </c>
      <c r="R5462" t="str">
        <f t="shared" si="172"/>
        <v>Weekday</v>
      </c>
      <c r="S5462" s="12">
        <f t="shared" si="171"/>
        <v>41970</v>
      </c>
    </row>
    <row r="5463" spans="1:19" x14ac:dyDescent="0.25">
      <c r="A5463" t="s">
        <v>593</v>
      </c>
      <c r="B5463" t="s">
        <v>594</v>
      </c>
      <c r="C5463">
        <v>20146133505</v>
      </c>
      <c r="D5463">
        <v>70</v>
      </c>
      <c r="E5463" t="s">
        <v>87</v>
      </c>
      <c r="G5463">
        <v>13.44</v>
      </c>
      <c r="H5463">
        <v>2014</v>
      </c>
      <c r="I5463">
        <v>11</v>
      </c>
      <c r="J5463">
        <v>28</v>
      </c>
      <c r="K5463">
        <v>14</v>
      </c>
      <c r="M5463" t="s">
        <v>932</v>
      </c>
      <c r="N5463" t="s">
        <v>933</v>
      </c>
      <c r="O5463" t="s">
        <v>934</v>
      </c>
      <c r="P5463" t="s">
        <v>934</v>
      </c>
      <c r="R5463" t="str">
        <f t="shared" si="172"/>
        <v>Weekday</v>
      </c>
      <c r="S5463" s="12">
        <f t="shared" si="171"/>
        <v>41971</v>
      </c>
    </row>
    <row r="5464" spans="1:19" x14ac:dyDescent="0.25">
      <c r="A5464" t="s">
        <v>593</v>
      </c>
      <c r="B5464" t="s">
        <v>723</v>
      </c>
      <c r="C5464">
        <v>20146133556</v>
      </c>
      <c r="D5464">
        <v>71</v>
      </c>
      <c r="E5464" t="s">
        <v>87</v>
      </c>
      <c r="G5464">
        <v>19.600000000000001</v>
      </c>
      <c r="H5464">
        <v>2014</v>
      </c>
      <c r="I5464">
        <v>12</v>
      </c>
      <c r="J5464">
        <v>1</v>
      </c>
      <c r="K5464">
        <v>7</v>
      </c>
      <c r="M5464" t="s">
        <v>932</v>
      </c>
      <c r="N5464" t="s">
        <v>933</v>
      </c>
      <c r="O5464" t="s">
        <v>934</v>
      </c>
      <c r="P5464" t="s">
        <v>934</v>
      </c>
      <c r="R5464" t="str">
        <f t="shared" si="172"/>
        <v>Weekday</v>
      </c>
      <c r="S5464" s="12">
        <f t="shared" si="171"/>
        <v>41974</v>
      </c>
    </row>
    <row r="5465" spans="1:19" x14ac:dyDescent="0.25">
      <c r="A5465" t="s">
        <v>593</v>
      </c>
      <c r="B5465" t="s">
        <v>594</v>
      </c>
      <c r="C5465">
        <v>20146133651</v>
      </c>
      <c r="D5465">
        <v>70</v>
      </c>
      <c r="E5465" t="s">
        <v>87</v>
      </c>
      <c r="G5465">
        <v>9.99</v>
      </c>
      <c r="H5465">
        <v>2014</v>
      </c>
      <c r="I5465">
        <v>11</v>
      </c>
      <c r="J5465">
        <v>22</v>
      </c>
      <c r="K5465">
        <v>5</v>
      </c>
      <c r="M5465" t="s">
        <v>932</v>
      </c>
      <c r="N5465" t="s">
        <v>933</v>
      </c>
      <c r="O5465" t="s">
        <v>934</v>
      </c>
      <c r="P5465" t="s">
        <v>934</v>
      </c>
      <c r="R5465" t="str">
        <f t="shared" si="172"/>
        <v>Weekend</v>
      </c>
      <c r="S5465" s="12">
        <f t="shared" si="171"/>
        <v>41965</v>
      </c>
    </row>
    <row r="5466" spans="1:19" x14ac:dyDescent="0.25">
      <c r="A5466" t="s">
        <v>593</v>
      </c>
      <c r="B5466" t="s">
        <v>594</v>
      </c>
      <c r="C5466">
        <v>20146134009</v>
      </c>
      <c r="D5466">
        <v>70</v>
      </c>
      <c r="E5466" t="s">
        <v>62</v>
      </c>
      <c r="G5466">
        <v>8.0299999999999994</v>
      </c>
      <c r="H5466">
        <v>2014</v>
      </c>
      <c r="I5466">
        <v>12</v>
      </c>
      <c r="J5466">
        <v>2</v>
      </c>
      <c r="K5466">
        <v>9</v>
      </c>
      <c r="M5466" t="s">
        <v>932</v>
      </c>
      <c r="N5466" t="s">
        <v>933</v>
      </c>
      <c r="O5466" t="s">
        <v>934</v>
      </c>
      <c r="P5466" t="s">
        <v>934</v>
      </c>
      <c r="Q5466" t="s">
        <v>595</v>
      </c>
      <c r="R5466" t="str">
        <f t="shared" si="172"/>
        <v>Weekday</v>
      </c>
      <c r="S5466" s="12">
        <f t="shared" si="171"/>
        <v>41975</v>
      </c>
    </row>
    <row r="5467" spans="1:19" x14ac:dyDescent="0.25">
      <c r="A5467" t="s">
        <v>593</v>
      </c>
      <c r="B5467" t="s">
        <v>594</v>
      </c>
      <c r="C5467">
        <v>20146134022</v>
      </c>
      <c r="D5467">
        <v>70</v>
      </c>
      <c r="E5467" t="s">
        <v>87</v>
      </c>
      <c r="G5467">
        <v>18.260000000000002</v>
      </c>
      <c r="H5467">
        <v>2014</v>
      </c>
      <c r="I5467">
        <v>12</v>
      </c>
      <c r="J5467">
        <v>1</v>
      </c>
      <c r="K5467">
        <v>8</v>
      </c>
      <c r="M5467" t="s">
        <v>932</v>
      </c>
      <c r="N5467" t="s">
        <v>933</v>
      </c>
      <c r="O5467" t="s">
        <v>934</v>
      </c>
      <c r="P5467" t="s">
        <v>934</v>
      </c>
      <c r="Q5467" t="s">
        <v>711</v>
      </c>
      <c r="R5467" t="str">
        <f t="shared" si="172"/>
        <v>Weekday</v>
      </c>
      <c r="S5467" s="12">
        <f t="shared" si="171"/>
        <v>41974</v>
      </c>
    </row>
    <row r="5468" spans="1:19" x14ac:dyDescent="0.25">
      <c r="A5468" t="s">
        <v>593</v>
      </c>
      <c r="B5468" t="s">
        <v>723</v>
      </c>
      <c r="C5468">
        <v>20146134179</v>
      </c>
      <c r="D5468">
        <v>71</v>
      </c>
      <c r="E5468" t="s">
        <v>62</v>
      </c>
      <c r="G5468">
        <v>16.3</v>
      </c>
      <c r="H5468">
        <v>2014</v>
      </c>
      <c r="I5468">
        <v>11</v>
      </c>
      <c r="J5468">
        <v>30</v>
      </c>
      <c r="K5468">
        <v>15</v>
      </c>
      <c r="M5468" t="s">
        <v>935</v>
      </c>
      <c r="N5468" t="s">
        <v>933</v>
      </c>
      <c r="O5468" t="s">
        <v>934</v>
      </c>
      <c r="P5468" t="s">
        <v>934</v>
      </c>
      <c r="Q5468" t="s">
        <v>946</v>
      </c>
      <c r="R5468" t="str">
        <f t="shared" si="172"/>
        <v>Weekend</v>
      </c>
      <c r="S5468" s="12">
        <f t="shared" si="171"/>
        <v>41973</v>
      </c>
    </row>
    <row r="5469" spans="1:19" x14ac:dyDescent="0.25">
      <c r="A5469" t="s">
        <v>593</v>
      </c>
      <c r="B5469" t="s">
        <v>594</v>
      </c>
      <c r="C5469">
        <v>20146134328</v>
      </c>
      <c r="D5469">
        <v>70</v>
      </c>
      <c r="E5469" t="s">
        <v>87</v>
      </c>
      <c r="G5469">
        <v>10.210000000000001</v>
      </c>
      <c r="H5469">
        <v>2014</v>
      </c>
      <c r="I5469">
        <v>12</v>
      </c>
      <c r="J5469">
        <v>2</v>
      </c>
      <c r="K5469">
        <v>14</v>
      </c>
      <c r="M5469" t="s">
        <v>932</v>
      </c>
      <c r="N5469" t="s">
        <v>933</v>
      </c>
      <c r="O5469" t="s">
        <v>934</v>
      </c>
      <c r="P5469" t="s">
        <v>934</v>
      </c>
      <c r="R5469" t="str">
        <f t="shared" si="172"/>
        <v>Weekday</v>
      </c>
      <c r="S5469" s="12">
        <f t="shared" si="171"/>
        <v>41975</v>
      </c>
    </row>
    <row r="5470" spans="1:19" x14ac:dyDescent="0.25">
      <c r="A5470" t="s">
        <v>593</v>
      </c>
      <c r="B5470" t="s">
        <v>594</v>
      </c>
      <c r="C5470">
        <v>20146134329</v>
      </c>
      <c r="D5470">
        <v>70</v>
      </c>
      <c r="E5470" t="s">
        <v>62</v>
      </c>
      <c r="G5470">
        <v>13.14</v>
      </c>
      <c r="H5470">
        <v>2014</v>
      </c>
      <c r="I5470">
        <v>12</v>
      </c>
      <c r="J5470">
        <v>1</v>
      </c>
      <c r="K5470">
        <v>15</v>
      </c>
      <c r="M5470" t="s">
        <v>932</v>
      </c>
      <c r="N5470" t="s">
        <v>937</v>
      </c>
      <c r="O5470" t="s">
        <v>934</v>
      </c>
      <c r="P5470" t="s">
        <v>934</v>
      </c>
      <c r="R5470" t="str">
        <f t="shared" si="172"/>
        <v>Weekday</v>
      </c>
      <c r="S5470" s="12">
        <f t="shared" si="171"/>
        <v>41974</v>
      </c>
    </row>
    <row r="5471" spans="1:19" x14ac:dyDescent="0.25">
      <c r="A5471" t="s">
        <v>593</v>
      </c>
      <c r="B5471" t="s">
        <v>594</v>
      </c>
      <c r="C5471">
        <v>20146134474</v>
      </c>
      <c r="D5471">
        <v>70</v>
      </c>
      <c r="E5471" t="s">
        <v>87</v>
      </c>
      <c r="G5471">
        <v>15.29</v>
      </c>
      <c r="H5471">
        <v>2014</v>
      </c>
      <c r="I5471">
        <v>12</v>
      </c>
      <c r="J5471">
        <v>1</v>
      </c>
      <c r="K5471">
        <v>7</v>
      </c>
      <c r="M5471" t="s">
        <v>932</v>
      </c>
      <c r="N5471" t="s">
        <v>933</v>
      </c>
      <c r="O5471" t="s">
        <v>934</v>
      </c>
      <c r="P5471" t="s">
        <v>934</v>
      </c>
      <c r="R5471" t="str">
        <f t="shared" si="172"/>
        <v>Weekday</v>
      </c>
      <c r="S5471" s="12">
        <f t="shared" si="171"/>
        <v>41974</v>
      </c>
    </row>
    <row r="5472" spans="1:19" x14ac:dyDescent="0.25">
      <c r="A5472" t="s">
        <v>593</v>
      </c>
      <c r="B5472" t="s">
        <v>723</v>
      </c>
      <c r="C5472">
        <v>20146134551</v>
      </c>
      <c r="D5472">
        <v>275</v>
      </c>
      <c r="E5472" t="s">
        <v>87</v>
      </c>
      <c r="G5472">
        <v>31.29</v>
      </c>
      <c r="H5472">
        <v>2014</v>
      </c>
      <c r="I5472">
        <v>12</v>
      </c>
      <c r="J5472">
        <v>2</v>
      </c>
      <c r="K5472">
        <v>4</v>
      </c>
      <c r="M5472" t="s">
        <v>935</v>
      </c>
      <c r="N5472" t="s">
        <v>933</v>
      </c>
      <c r="O5472" t="s">
        <v>934</v>
      </c>
      <c r="P5472" t="s">
        <v>934</v>
      </c>
      <c r="Q5472" t="s">
        <v>901</v>
      </c>
      <c r="R5472" t="str">
        <f t="shared" si="172"/>
        <v>Weekday</v>
      </c>
      <c r="S5472" s="12">
        <f t="shared" si="171"/>
        <v>41975</v>
      </c>
    </row>
    <row r="5473" spans="1:19" x14ac:dyDescent="0.25">
      <c r="A5473" t="s">
        <v>593</v>
      </c>
      <c r="B5473" t="s">
        <v>836</v>
      </c>
      <c r="C5473">
        <v>20146134622</v>
      </c>
      <c r="D5473">
        <v>71</v>
      </c>
      <c r="E5473" t="s">
        <v>62</v>
      </c>
      <c r="G5473">
        <v>2.13</v>
      </c>
      <c r="H5473">
        <v>2014</v>
      </c>
      <c r="I5473">
        <v>11</v>
      </c>
      <c r="J5473">
        <v>28</v>
      </c>
      <c r="K5473">
        <v>6</v>
      </c>
      <c r="M5473" t="s">
        <v>935</v>
      </c>
      <c r="N5473" t="s">
        <v>933</v>
      </c>
      <c r="P5473" t="s">
        <v>934</v>
      </c>
      <c r="Q5473" t="s">
        <v>842</v>
      </c>
      <c r="R5473" t="str">
        <f t="shared" si="172"/>
        <v>Weekday</v>
      </c>
      <c r="S5473" s="12">
        <f t="shared" si="171"/>
        <v>41971</v>
      </c>
    </row>
    <row r="5474" spans="1:19" x14ac:dyDescent="0.25">
      <c r="A5474" t="s">
        <v>593</v>
      </c>
      <c r="B5474" t="s">
        <v>723</v>
      </c>
      <c r="C5474">
        <v>20146134676</v>
      </c>
      <c r="D5474">
        <v>71</v>
      </c>
      <c r="E5474" t="s">
        <v>62</v>
      </c>
      <c r="G5474">
        <v>14.6</v>
      </c>
      <c r="H5474">
        <v>2014</v>
      </c>
      <c r="I5474">
        <v>12</v>
      </c>
      <c r="J5474">
        <v>3</v>
      </c>
      <c r="K5474">
        <v>8</v>
      </c>
      <c r="M5474" t="s">
        <v>932</v>
      </c>
      <c r="N5474" t="s">
        <v>936</v>
      </c>
      <c r="O5474" t="s">
        <v>934</v>
      </c>
      <c r="P5474" t="s">
        <v>934</v>
      </c>
      <c r="Q5474" t="s">
        <v>755</v>
      </c>
      <c r="R5474" t="str">
        <f t="shared" si="172"/>
        <v>Weekday</v>
      </c>
      <c r="S5474" s="12">
        <f t="shared" si="171"/>
        <v>41976</v>
      </c>
    </row>
    <row r="5475" spans="1:19" x14ac:dyDescent="0.25">
      <c r="A5475" t="s">
        <v>593</v>
      </c>
      <c r="B5475" t="s">
        <v>723</v>
      </c>
      <c r="C5475">
        <v>20146134798</v>
      </c>
      <c r="D5475">
        <v>275</v>
      </c>
      <c r="E5475" t="s">
        <v>62</v>
      </c>
      <c r="G5475">
        <v>33.11</v>
      </c>
      <c r="H5475">
        <v>2014</v>
      </c>
      <c r="I5475">
        <v>12</v>
      </c>
      <c r="J5475">
        <v>3</v>
      </c>
      <c r="K5475">
        <v>8</v>
      </c>
      <c r="M5475" t="s">
        <v>932</v>
      </c>
      <c r="N5475" t="s">
        <v>933</v>
      </c>
      <c r="O5475" t="s">
        <v>934</v>
      </c>
      <c r="P5475" t="s">
        <v>934</v>
      </c>
      <c r="Q5475" t="s">
        <v>868</v>
      </c>
      <c r="R5475" t="str">
        <f t="shared" si="172"/>
        <v>Weekday</v>
      </c>
      <c r="S5475" s="12">
        <f t="shared" si="171"/>
        <v>41976</v>
      </c>
    </row>
    <row r="5476" spans="1:19" x14ac:dyDescent="0.25">
      <c r="A5476" t="s">
        <v>593</v>
      </c>
      <c r="B5476" t="s">
        <v>594</v>
      </c>
      <c r="C5476">
        <v>20146134852</v>
      </c>
      <c r="D5476">
        <v>70</v>
      </c>
      <c r="E5476" t="s">
        <v>87</v>
      </c>
      <c r="G5476">
        <v>15.91</v>
      </c>
      <c r="H5476">
        <v>2014</v>
      </c>
      <c r="I5476">
        <v>11</v>
      </c>
      <c r="J5476">
        <v>30</v>
      </c>
      <c r="K5476">
        <v>15</v>
      </c>
      <c r="M5476" t="s">
        <v>932</v>
      </c>
      <c r="N5476" t="s">
        <v>933</v>
      </c>
      <c r="O5476" t="s">
        <v>934</v>
      </c>
      <c r="P5476" t="s">
        <v>934</v>
      </c>
      <c r="R5476" t="str">
        <f t="shared" si="172"/>
        <v>Weekend</v>
      </c>
      <c r="S5476" s="12">
        <f t="shared" si="171"/>
        <v>41973</v>
      </c>
    </row>
    <row r="5477" spans="1:19" x14ac:dyDescent="0.25">
      <c r="A5477" t="s">
        <v>593</v>
      </c>
      <c r="B5477" t="s">
        <v>594</v>
      </c>
      <c r="C5477">
        <v>20146134857</v>
      </c>
      <c r="D5477">
        <v>70</v>
      </c>
      <c r="E5477" t="s">
        <v>87</v>
      </c>
      <c r="G5477">
        <v>13.38</v>
      </c>
      <c r="H5477">
        <v>2014</v>
      </c>
      <c r="I5477">
        <v>11</v>
      </c>
      <c r="J5477">
        <v>29</v>
      </c>
      <c r="K5477">
        <v>18</v>
      </c>
      <c r="M5477" t="s">
        <v>932</v>
      </c>
      <c r="N5477" t="s">
        <v>933</v>
      </c>
      <c r="O5477" t="s">
        <v>934</v>
      </c>
      <c r="P5477" t="s">
        <v>934</v>
      </c>
      <c r="R5477" t="str">
        <f t="shared" si="172"/>
        <v>Weekend</v>
      </c>
      <c r="S5477" s="12">
        <f t="shared" si="171"/>
        <v>41972</v>
      </c>
    </row>
    <row r="5478" spans="1:19" x14ac:dyDescent="0.25">
      <c r="A5478" t="s">
        <v>593</v>
      </c>
      <c r="B5478" t="s">
        <v>594</v>
      </c>
      <c r="C5478">
        <v>20146134961</v>
      </c>
      <c r="D5478">
        <v>70</v>
      </c>
      <c r="E5478" t="s">
        <v>62</v>
      </c>
      <c r="G5478">
        <v>12.79</v>
      </c>
      <c r="H5478">
        <v>2014</v>
      </c>
      <c r="I5478">
        <v>12</v>
      </c>
      <c r="J5478">
        <v>1</v>
      </c>
      <c r="K5478">
        <v>8</v>
      </c>
      <c r="M5478" t="s">
        <v>932</v>
      </c>
      <c r="N5478" t="s">
        <v>933</v>
      </c>
      <c r="O5478" t="s">
        <v>934</v>
      </c>
      <c r="P5478" t="s">
        <v>934</v>
      </c>
      <c r="R5478" t="str">
        <f t="shared" si="172"/>
        <v>Weekday</v>
      </c>
      <c r="S5478" s="12">
        <f t="shared" si="171"/>
        <v>41974</v>
      </c>
    </row>
    <row r="5479" spans="1:19" x14ac:dyDescent="0.25">
      <c r="A5479" t="s">
        <v>593</v>
      </c>
      <c r="B5479" t="s">
        <v>594</v>
      </c>
      <c r="C5479">
        <v>20146134973</v>
      </c>
      <c r="D5479">
        <v>70</v>
      </c>
      <c r="E5479" t="s">
        <v>87</v>
      </c>
      <c r="G5479">
        <v>16.11</v>
      </c>
      <c r="H5479">
        <v>2014</v>
      </c>
      <c r="I5479">
        <v>12</v>
      </c>
      <c r="J5479">
        <v>3</v>
      </c>
      <c r="K5479">
        <v>9</v>
      </c>
      <c r="M5479" t="s">
        <v>932</v>
      </c>
      <c r="N5479" t="s">
        <v>933</v>
      </c>
      <c r="O5479" t="s">
        <v>934</v>
      </c>
      <c r="P5479" t="s">
        <v>934</v>
      </c>
      <c r="R5479" t="str">
        <f t="shared" si="172"/>
        <v>Weekday</v>
      </c>
      <c r="S5479" s="12">
        <f t="shared" si="171"/>
        <v>41976</v>
      </c>
    </row>
    <row r="5480" spans="1:19" x14ac:dyDescent="0.25">
      <c r="A5480" t="s">
        <v>593</v>
      </c>
      <c r="B5480" t="s">
        <v>594</v>
      </c>
      <c r="C5480">
        <v>20146135002</v>
      </c>
      <c r="D5480">
        <v>70</v>
      </c>
      <c r="E5480" t="s">
        <v>87</v>
      </c>
      <c r="G5480">
        <v>7.58</v>
      </c>
      <c r="H5480">
        <v>2014</v>
      </c>
      <c r="I5480">
        <v>12</v>
      </c>
      <c r="J5480">
        <v>3</v>
      </c>
      <c r="K5480">
        <v>6</v>
      </c>
      <c r="M5480" t="s">
        <v>932</v>
      </c>
      <c r="N5480" t="s">
        <v>933</v>
      </c>
      <c r="O5480" t="s">
        <v>934</v>
      </c>
      <c r="P5480" t="s">
        <v>934</v>
      </c>
      <c r="R5480" t="str">
        <f t="shared" si="172"/>
        <v>Weekday</v>
      </c>
      <c r="S5480" s="12">
        <f t="shared" si="171"/>
        <v>41976</v>
      </c>
    </row>
    <row r="5481" spans="1:19" x14ac:dyDescent="0.25">
      <c r="A5481" t="s">
        <v>593</v>
      </c>
      <c r="B5481" t="s">
        <v>723</v>
      </c>
      <c r="C5481">
        <v>20146135006</v>
      </c>
      <c r="D5481">
        <v>71</v>
      </c>
      <c r="E5481" t="s">
        <v>87</v>
      </c>
      <c r="G5481">
        <v>17.43</v>
      </c>
      <c r="H5481">
        <v>2014</v>
      </c>
      <c r="I5481">
        <v>12</v>
      </c>
      <c r="J5481">
        <v>3</v>
      </c>
      <c r="K5481">
        <v>8</v>
      </c>
      <c r="M5481" t="s">
        <v>932</v>
      </c>
      <c r="N5481" t="s">
        <v>933</v>
      </c>
      <c r="O5481" t="s">
        <v>934</v>
      </c>
      <c r="P5481" t="s">
        <v>934</v>
      </c>
      <c r="Q5481" t="s">
        <v>802</v>
      </c>
      <c r="R5481" t="str">
        <f t="shared" si="172"/>
        <v>Weekday</v>
      </c>
      <c r="S5481" s="12">
        <f t="shared" si="171"/>
        <v>41976</v>
      </c>
    </row>
    <row r="5482" spans="1:19" x14ac:dyDescent="0.25">
      <c r="A5482" t="s">
        <v>593</v>
      </c>
      <c r="B5482" t="s">
        <v>723</v>
      </c>
      <c r="C5482">
        <v>20146135379</v>
      </c>
      <c r="D5482">
        <v>71</v>
      </c>
      <c r="E5482" t="s">
        <v>87</v>
      </c>
      <c r="G5482">
        <v>15.1</v>
      </c>
      <c r="H5482">
        <v>2014</v>
      </c>
      <c r="I5482">
        <v>12</v>
      </c>
      <c r="J5482">
        <v>3</v>
      </c>
      <c r="K5482">
        <v>17</v>
      </c>
      <c r="M5482" t="s">
        <v>932</v>
      </c>
      <c r="N5482" t="s">
        <v>933</v>
      </c>
      <c r="O5482" t="s">
        <v>934</v>
      </c>
      <c r="P5482" t="s">
        <v>934</v>
      </c>
      <c r="Q5482" t="s">
        <v>946</v>
      </c>
      <c r="R5482" t="str">
        <f t="shared" si="172"/>
        <v>Weekday</v>
      </c>
      <c r="S5482" s="12">
        <f t="shared" si="171"/>
        <v>41976</v>
      </c>
    </row>
    <row r="5483" spans="1:19" x14ac:dyDescent="0.25">
      <c r="A5483" t="s">
        <v>593</v>
      </c>
      <c r="B5483" t="s">
        <v>723</v>
      </c>
      <c r="C5483">
        <v>20146135460</v>
      </c>
      <c r="D5483">
        <v>71</v>
      </c>
      <c r="E5483" t="s">
        <v>87</v>
      </c>
      <c r="G5483">
        <v>18.8</v>
      </c>
      <c r="H5483">
        <v>2014</v>
      </c>
      <c r="I5483">
        <v>12</v>
      </c>
      <c r="J5483">
        <v>2</v>
      </c>
      <c r="K5483">
        <v>7</v>
      </c>
      <c r="M5483" t="s">
        <v>932</v>
      </c>
      <c r="N5483" t="s">
        <v>933</v>
      </c>
      <c r="O5483" t="s">
        <v>934</v>
      </c>
      <c r="P5483" t="s">
        <v>934</v>
      </c>
      <c r="Q5483" t="s">
        <v>793</v>
      </c>
      <c r="R5483" t="str">
        <f t="shared" si="172"/>
        <v>Weekday</v>
      </c>
      <c r="S5483" s="12">
        <f t="shared" si="171"/>
        <v>41975</v>
      </c>
    </row>
    <row r="5484" spans="1:19" x14ac:dyDescent="0.25">
      <c r="A5484" t="s">
        <v>593</v>
      </c>
      <c r="B5484" t="s">
        <v>594</v>
      </c>
      <c r="C5484">
        <v>20146135605</v>
      </c>
      <c r="D5484">
        <v>70</v>
      </c>
      <c r="E5484" t="s">
        <v>87</v>
      </c>
      <c r="G5484">
        <v>18.14</v>
      </c>
      <c r="H5484">
        <v>2014</v>
      </c>
      <c r="I5484">
        <v>12</v>
      </c>
      <c r="J5484">
        <v>4</v>
      </c>
      <c r="K5484">
        <v>7</v>
      </c>
      <c r="M5484" t="s">
        <v>932</v>
      </c>
      <c r="N5484" t="s">
        <v>933</v>
      </c>
      <c r="O5484" t="s">
        <v>934</v>
      </c>
      <c r="P5484" t="s">
        <v>934</v>
      </c>
      <c r="Q5484" t="s">
        <v>711</v>
      </c>
      <c r="R5484" t="str">
        <f t="shared" si="172"/>
        <v>Weekday</v>
      </c>
      <c r="S5484" s="12">
        <f t="shared" si="171"/>
        <v>41977</v>
      </c>
    </row>
    <row r="5485" spans="1:19" x14ac:dyDescent="0.25">
      <c r="A5485" t="s">
        <v>593</v>
      </c>
      <c r="B5485" t="s">
        <v>594</v>
      </c>
      <c r="C5485">
        <v>20146135750</v>
      </c>
      <c r="D5485">
        <v>70</v>
      </c>
      <c r="E5485" t="s">
        <v>62</v>
      </c>
      <c r="G5485">
        <v>13.91</v>
      </c>
      <c r="H5485">
        <v>2014</v>
      </c>
      <c r="I5485">
        <v>12</v>
      </c>
      <c r="J5485">
        <v>4</v>
      </c>
      <c r="K5485">
        <v>17</v>
      </c>
      <c r="M5485" t="s">
        <v>932</v>
      </c>
      <c r="N5485" t="s">
        <v>933</v>
      </c>
      <c r="O5485" t="s">
        <v>934</v>
      </c>
      <c r="P5485" t="s">
        <v>934</v>
      </c>
      <c r="R5485" t="str">
        <f t="shared" si="172"/>
        <v>Weekday</v>
      </c>
      <c r="S5485" s="12">
        <f t="shared" si="171"/>
        <v>41977</v>
      </c>
    </row>
    <row r="5486" spans="1:19" x14ac:dyDescent="0.25">
      <c r="A5486" t="s">
        <v>593</v>
      </c>
      <c r="B5486" t="s">
        <v>723</v>
      </c>
      <c r="C5486">
        <v>20146135760</v>
      </c>
      <c r="D5486">
        <v>71</v>
      </c>
      <c r="E5486" t="s">
        <v>87</v>
      </c>
      <c r="G5486">
        <v>15.71</v>
      </c>
      <c r="H5486">
        <v>2014</v>
      </c>
      <c r="I5486">
        <v>12</v>
      </c>
      <c r="J5486">
        <v>4</v>
      </c>
      <c r="K5486">
        <v>16</v>
      </c>
      <c r="M5486" t="s">
        <v>932</v>
      </c>
      <c r="N5486" t="s">
        <v>936</v>
      </c>
      <c r="O5486" t="s">
        <v>934</v>
      </c>
      <c r="P5486" t="s">
        <v>934</v>
      </c>
      <c r="Q5486" t="s">
        <v>946</v>
      </c>
      <c r="R5486" t="str">
        <f t="shared" si="172"/>
        <v>Weekday</v>
      </c>
      <c r="S5486" s="12">
        <f t="shared" si="171"/>
        <v>41977</v>
      </c>
    </row>
    <row r="5487" spans="1:19" x14ac:dyDescent="0.25">
      <c r="A5487" t="s">
        <v>593</v>
      </c>
      <c r="B5487" t="s">
        <v>723</v>
      </c>
      <c r="C5487">
        <v>20146135908</v>
      </c>
      <c r="D5487">
        <v>275</v>
      </c>
      <c r="E5487" t="s">
        <v>62</v>
      </c>
      <c r="G5487">
        <v>31.29</v>
      </c>
      <c r="H5487">
        <v>2014</v>
      </c>
      <c r="I5487">
        <v>12</v>
      </c>
      <c r="J5487">
        <v>2</v>
      </c>
      <c r="K5487">
        <v>4</v>
      </c>
      <c r="M5487" t="s">
        <v>935</v>
      </c>
      <c r="N5487" t="s">
        <v>933</v>
      </c>
      <c r="O5487" t="s">
        <v>934</v>
      </c>
      <c r="P5487" t="s">
        <v>934</v>
      </c>
      <c r="Q5487" t="s">
        <v>855</v>
      </c>
      <c r="R5487" t="str">
        <f t="shared" si="172"/>
        <v>Weekday</v>
      </c>
      <c r="S5487" s="12">
        <f t="shared" si="171"/>
        <v>41975</v>
      </c>
    </row>
    <row r="5488" spans="1:19" x14ac:dyDescent="0.25">
      <c r="A5488" t="s">
        <v>593</v>
      </c>
      <c r="B5488" t="s">
        <v>594</v>
      </c>
      <c r="C5488">
        <v>20146135924</v>
      </c>
      <c r="D5488">
        <v>70</v>
      </c>
      <c r="E5488" t="s">
        <v>87</v>
      </c>
      <c r="G5488">
        <v>13.5</v>
      </c>
      <c r="H5488">
        <v>2014</v>
      </c>
      <c r="I5488">
        <v>12</v>
      </c>
      <c r="J5488">
        <v>1</v>
      </c>
      <c r="K5488">
        <v>13</v>
      </c>
      <c r="M5488" t="s">
        <v>932</v>
      </c>
      <c r="N5488" t="s">
        <v>933</v>
      </c>
      <c r="O5488" t="s">
        <v>934</v>
      </c>
      <c r="P5488" t="s">
        <v>934</v>
      </c>
      <c r="R5488" t="str">
        <f t="shared" si="172"/>
        <v>Weekday</v>
      </c>
      <c r="S5488" s="12">
        <f t="shared" si="171"/>
        <v>41974</v>
      </c>
    </row>
    <row r="5489" spans="1:19" x14ac:dyDescent="0.25">
      <c r="A5489" t="s">
        <v>593</v>
      </c>
      <c r="B5489" t="s">
        <v>594</v>
      </c>
      <c r="C5489">
        <v>20146136280</v>
      </c>
      <c r="D5489">
        <v>70</v>
      </c>
      <c r="E5489" t="s">
        <v>87</v>
      </c>
      <c r="G5489">
        <v>14.05</v>
      </c>
      <c r="H5489">
        <v>2014</v>
      </c>
      <c r="I5489">
        <v>12</v>
      </c>
      <c r="J5489">
        <v>5</v>
      </c>
      <c r="K5489">
        <v>14</v>
      </c>
      <c r="M5489" t="s">
        <v>932</v>
      </c>
      <c r="N5489" t="s">
        <v>933</v>
      </c>
      <c r="O5489" t="s">
        <v>934</v>
      </c>
      <c r="P5489" t="s">
        <v>934</v>
      </c>
      <c r="R5489" t="str">
        <f t="shared" si="172"/>
        <v>Weekday</v>
      </c>
      <c r="S5489" s="12">
        <f t="shared" si="171"/>
        <v>41978</v>
      </c>
    </row>
    <row r="5490" spans="1:19" x14ac:dyDescent="0.25">
      <c r="A5490" t="s">
        <v>593</v>
      </c>
      <c r="B5490" t="s">
        <v>594</v>
      </c>
      <c r="C5490">
        <v>20146136310</v>
      </c>
      <c r="D5490">
        <v>70</v>
      </c>
      <c r="E5490" t="s">
        <v>62</v>
      </c>
      <c r="G5490">
        <v>16.989999999999998</v>
      </c>
      <c r="H5490">
        <v>2014</v>
      </c>
      <c r="I5490">
        <v>11</v>
      </c>
      <c r="J5490">
        <v>29</v>
      </c>
      <c r="K5490">
        <v>21</v>
      </c>
      <c r="M5490" t="s">
        <v>935</v>
      </c>
      <c r="N5490" t="s">
        <v>933</v>
      </c>
      <c r="O5490" t="s">
        <v>934</v>
      </c>
      <c r="P5490" t="s">
        <v>934</v>
      </c>
      <c r="Q5490" t="s">
        <v>665</v>
      </c>
      <c r="R5490" t="str">
        <f t="shared" si="172"/>
        <v>Weekend</v>
      </c>
      <c r="S5490" s="12">
        <f t="shared" si="171"/>
        <v>41972</v>
      </c>
    </row>
    <row r="5491" spans="1:19" x14ac:dyDescent="0.25">
      <c r="A5491" t="s">
        <v>593</v>
      </c>
      <c r="B5491" t="s">
        <v>594</v>
      </c>
      <c r="C5491">
        <v>20146136359</v>
      </c>
      <c r="D5491">
        <v>70</v>
      </c>
      <c r="E5491" t="s">
        <v>87</v>
      </c>
      <c r="G5491">
        <v>7.99</v>
      </c>
      <c r="H5491">
        <v>2014</v>
      </c>
      <c r="I5491">
        <v>12</v>
      </c>
      <c r="J5491">
        <v>6</v>
      </c>
      <c r="K5491">
        <v>5</v>
      </c>
      <c r="M5491" t="s">
        <v>932</v>
      </c>
      <c r="N5491" t="s">
        <v>933</v>
      </c>
      <c r="O5491" t="s">
        <v>934</v>
      </c>
      <c r="P5491" t="s">
        <v>938</v>
      </c>
      <c r="Q5491" t="s">
        <v>618</v>
      </c>
      <c r="R5491" t="str">
        <f t="shared" si="172"/>
        <v>Weekend</v>
      </c>
      <c r="S5491" s="12">
        <f t="shared" si="171"/>
        <v>41979</v>
      </c>
    </row>
    <row r="5492" spans="1:19" x14ac:dyDescent="0.25">
      <c r="A5492" t="s">
        <v>593</v>
      </c>
      <c r="B5492" t="s">
        <v>594</v>
      </c>
      <c r="C5492">
        <v>20146136564</v>
      </c>
      <c r="D5492">
        <v>70</v>
      </c>
      <c r="E5492" t="s">
        <v>62</v>
      </c>
      <c r="G5492">
        <v>11.9</v>
      </c>
      <c r="H5492">
        <v>2014</v>
      </c>
      <c r="I5492">
        <v>12</v>
      </c>
      <c r="J5492">
        <v>7</v>
      </c>
      <c r="K5492">
        <v>16</v>
      </c>
      <c r="M5492" t="s">
        <v>932</v>
      </c>
      <c r="N5492" t="s">
        <v>933</v>
      </c>
      <c r="O5492" t="s">
        <v>934</v>
      </c>
      <c r="P5492" t="s">
        <v>934</v>
      </c>
      <c r="Q5492" t="s">
        <v>633</v>
      </c>
      <c r="R5492" t="str">
        <f t="shared" si="172"/>
        <v>Weekend</v>
      </c>
      <c r="S5492" s="12">
        <f t="shared" si="171"/>
        <v>41980</v>
      </c>
    </row>
    <row r="5493" spans="1:19" x14ac:dyDescent="0.25">
      <c r="A5493" t="s">
        <v>593</v>
      </c>
      <c r="B5493" t="s">
        <v>723</v>
      </c>
      <c r="C5493">
        <v>20146137006</v>
      </c>
      <c r="D5493">
        <v>71</v>
      </c>
      <c r="E5493" t="s">
        <v>87</v>
      </c>
      <c r="G5493">
        <v>17.829999999999998</v>
      </c>
      <c r="H5493">
        <v>2014</v>
      </c>
      <c r="I5493">
        <v>12</v>
      </c>
      <c r="J5493">
        <v>5</v>
      </c>
      <c r="K5493">
        <v>17</v>
      </c>
      <c r="M5493" t="s">
        <v>932</v>
      </c>
      <c r="N5493" t="s">
        <v>933</v>
      </c>
      <c r="O5493" t="s">
        <v>934</v>
      </c>
      <c r="P5493" t="s">
        <v>934</v>
      </c>
      <c r="Q5493" t="s">
        <v>797</v>
      </c>
      <c r="R5493" t="str">
        <f t="shared" si="172"/>
        <v>Weekday</v>
      </c>
      <c r="S5493" s="12">
        <f t="shared" si="171"/>
        <v>41978</v>
      </c>
    </row>
    <row r="5494" spans="1:19" x14ac:dyDescent="0.25">
      <c r="A5494" t="s">
        <v>593</v>
      </c>
      <c r="B5494" t="s">
        <v>594</v>
      </c>
      <c r="C5494">
        <v>20146137045</v>
      </c>
      <c r="D5494">
        <v>70</v>
      </c>
      <c r="E5494" t="s">
        <v>87</v>
      </c>
      <c r="G5494">
        <v>16.260000000000002</v>
      </c>
      <c r="H5494">
        <v>2014</v>
      </c>
      <c r="I5494">
        <v>12</v>
      </c>
      <c r="J5494">
        <v>5</v>
      </c>
      <c r="K5494">
        <v>14</v>
      </c>
      <c r="M5494" t="s">
        <v>932</v>
      </c>
      <c r="N5494" t="s">
        <v>933</v>
      </c>
      <c r="O5494" t="s">
        <v>934</v>
      </c>
      <c r="P5494" t="s">
        <v>934</v>
      </c>
      <c r="R5494" t="str">
        <f t="shared" si="172"/>
        <v>Weekday</v>
      </c>
      <c r="S5494" s="12">
        <f t="shared" si="171"/>
        <v>41978</v>
      </c>
    </row>
    <row r="5495" spans="1:19" x14ac:dyDescent="0.25">
      <c r="A5495" t="s">
        <v>593</v>
      </c>
      <c r="B5495" t="s">
        <v>594</v>
      </c>
      <c r="C5495">
        <v>20146137051</v>
      </c>
      <c r="D5495">
        <v>70</v>
      </c>
      <c r="E5495" t="s">
        <v>87</v>
      </c>
      <c r="G5495">
        <v>13.79</v>
      </c>
      <c r="H5495">
        <v>2014</v>
      </c>
      <c r="I5495">
        <v>12</v>
      </c>
      <c r="J5495">
        <v>5</v>
      </c>
      <c r="K5495">
        <v>13</v>
      </c>
      <c r="M5495" t="s">
        <v>932</v>
      </c>
      <c r="N5495" t="s">
        <v>933</v>
      </c>
      <c r="O5495" t="s">
        <v>934</v>
      </c>
      <c r="P5495" t="s">
        <v>934</v>
      </c>
      <c r="R5495" t="str">
        <f t="shared" si="172"/>
        <v>Weekday</v>
      </c>
      <c r="S5495" s="12">
        <f t="shared" si="171"/>
        <v>41978</v>
      </c>
    </row>
    <row r="5496" spans="1:19" x14ac:dyDescent="0.25">
      <c r="A5496" t="s">
        <v>593</v>
      </c>
      <c r="B5496" t="s">
        <v>594</v>
      </c>
      <c r="C5496">
        <v>20146137052</v>
      </c>
      <c r="D5496">
        <v>70</v>
      </c>
      <c r="E5496" t="s">
        <v>62</v>
      </c>
      <c r="G5496">
        <v>14.56</v>
      </c>
      <c r="H5496">
        <v>2014</v>
      </c>
      <c r="I5496">
        <v>12</v>
      </c>
      <c r="J5496">
        <v>5</v>
      </c>
      <c r="K5496">
        <v>13</v>
      </c>
      <c r="M5496" t="s">
        <v>932</v>
      </c>
      <c r="N5496" t="s">
        <v>933</v>
      </c>
      <c r="O5496" t="s">
        <v>934</v>
      </c>
      <c r="P5496" t="s">
        <v>934</v>
      </c>
      <c r="R5496" t="str">
        <f t="shared" si="172"/>
        <v>Weekday</v>
      </c>
      <c r="S5496" s="12">
        <f t="shared" si="171"/>
        <v>41978</v>
      </c>
    </row>
    <row r="5497" spans="1:19" x14ac:dyDescent="0.25">
      <c r="A5497" t="s">
        <v>593</v>
      </c>
      <c r="B5497" t="s">
        <v>594</v>
      </c>
      <c r="C5497">
        <v>20146137054</v>
      </c>
      <c r="D5497">
        <v>70</v>
      </c>
      <c r="E5497" t="s">
        <v>62</v>
      </c>
      <c r="G5497">
        <v>14.63</v>
      </c>
      <c r="H5497">
        <v>2014</v>
      </c>
      <c r="I5497">
        <v>12</v>
      </c>
      <c r="J5497">
        <v>5</v>
      </c>
      <c r="K5497">
        <v>14</v>
      </c>
      <c r="M5497" t="s">
        <v>932</v>
      </c>
      <c r="N5497" t="s">
        <v>936</v>
      </c>
      <c r="O5497" t="s">
        <v>934</v>
      </c>
      <c r="P5497" t="s">
        <v>934</v>
      </c>
      <c r="R5497" t="str">
        <f t="shared" si="172"/>
        <v>Weekday</v>
      </c>
      <c r="S5497" s="12">
        <f t="shared" si="171"/>
        <v>41978</v>
      </c>
    </row>
    <row r="5498" spans="1:19" x14ac:dyDescent="0.25">
      <c r="A5498" t="s">
        <v>593</v>
      </c>
      <c r="B5498" t="s">
        <v>594</v>
      </c>
      <c r="C5498">
        <v>20146137059</v>
      </c>
      <c r="D5498">
        <v>70</v>
      </c>
      <c r="E5498" t="s">
        <v>87</v>
      </c>
      <c r="G5498">
        <v>18.690000000000001</v>
      </c>
      <c r="H5498">
        <v>2014</v>
      </c>
      <c r="I5498">
        <v>12</v>
      </c>
      <c r="J5498">
        <v>5</v>
      </c>
      <c r="K5498">
        <v>23</v>
      </c>
      <c r="M5498" t="s">
        <v>935</v>
      </c>
      <c r="N5498" t="s">
        <v>933</v>
      </c>
      <c r="O5498" t="s">
        <v>934</v>
      </c>
      <c r="P5498" t="s">
        <v>934</v>
      </c>
      <c r="Q5498" t="s">
        <v>705</v>
      </c>
      <c r="R5498" t="str">
        <f t="shared" si="172"/>
        <v>Weekday</v>
      </c>
      <c r="S5498" s="12">
        <f t="shared" si="171"/>
        <v>41978</v>
      </c>
    </row>
    <row r="5499" spans="1:19" x14ac:dyDescent="0.25">
      <c r="A5499" t="s">
        <v>593</v>
      </c>
      <c r="B5499" t="s">
        <v>723</v>
      </c>
      <c r="C5499">
        <v>20146137110</v>
      </c>
      <c r="D5499">
        <v>71</v>
      </c>
      <c r="E5499" t="s">
        <v>87</v>
      </c>
      <c r="G5499">
        <v>17.43</v>
      </c>
      <c r="H5499">
        <v>2014</v>
      </c>
      <c r="I5499">
        <v>12</v>
      </c>
      <c r="J5499">
        <v>8</v>
      </c>
      <c r="K5499">
        <v>7</v>
      </c>
      <c r="M5499" t="s">
        <v>932</v>
      </c>
      <c r="N5499" t="s">
        <v>933</v>
      </c>
      <c r="O5499" t="s">
        <v>934</v>
      </c>
      <c r="P5499" t="s">
        <v>934</v>
      </c>
      <c r="Q5499" t="s">
        <v>802</v>
      </c>
      <c r="R5499" t="str">
        <f t="shared" si="172"/>
        <v>Weekday</v>
      </c>
      <c r="S5499" s="12">
        <f t="shared" si="171"/>
        <v>41981</v>
      </c>
    </row>
    <row r="5500" spans="1:19" x14ac:dyDescent="0.25">
      <c r="A5500" t="s">
        <v>593</v>
      </c>
      <c r="B5500" t="s">
        <v>594</v>
      </c>
      <c r="C5500">
        <v>20146137136</v>
      </c>
      <c r="D5500">
        <v>70</v>
      </c>
      <c r="E5500" t="s">
        <v>87</v>
      </c>
      <c r="G5500">
        <v>13.95</v>
      </c>
      <c r="H5500">
        <v>2014</v>
      </c>
      <c r="I5500">
        <v>12</v>
      </c>
      <c r="J5500">
        <v>8</v>
      </c>
      <c r="K5500">
        <v>16</v>
      </c>
      <c r="M5500" t="s">
        <v>932</v>
      </c>
      <c r="N5500" t="s">
        <v>936</v>
      </c>
      <c r="O5500" t="s">
        <v>934</v>
      </c>
      <c r="P5500" t="s">
        <v>934</v>
      </c>
      <c r="R5500" t="str">
        <f t="shared" si="172"/>
        <v>Weekday</v>
      </c>
      <c r="S5500" s="12">
        <f t="shared" si="171"/>
        <v>41981</v>
      </c>
    </row>
    <row r="5501" spans="1:19" x14ac:dyDescent="0.25">
      <c r="A5501" t="s">
        <v>593</v>
      </c>
      <c r="B5501" t="s">
        <v>594</v>
      </c>
      <c r="C5501">
        <v>20146137325</v>
      </c>
      <c r="D5501">
        <v>70</v>
      </c>
      <c r="E5501" t="s">
        <v>62</v>
      </c>
      <c r="G5501">
        <v>12.87</v>
      </c>
      <c r="H5501">
        <v>2014</v>
      </c>
      <c r="I5501">
        <v>12</v>
      </c>
      <c r="J5501">
        <v>6</v>
      </c>
      <c r="K5501">
        <v>10</v>
      </c>
      <c r="M5501" t="s">
        <v>932</v>
      </c>
      <c r="N5501" t="s">
        <v>933</v>
      </c>
      <c r="O5501" t="s">
        <v>934</v>
      </c>
      <c r="P5501" t="s">
        <v>934</v>
      </c>
      <c r="R5501" t="str">
        <f t="shared" si="172"/>
        <v>Weekend</v>
      </c>
      <c r="S5501" s="12">
        <f t="shared" si="171"/>
        <v>41979</v>
      </c>
    </row>
    <row r="5502" spans="1:19" x14ac:dyDescent="0.25">
      <c r="A5502" t="s">
        <v>593</v>
      </c>
      <c r="B5502" t="s">
        <v>594</v>
      </c>
      <c r="C5502">
        <v>20146137326</v>
      </c>
      <c r="D5502">
        <v>70</v>
      </c>
      <c r="E5502" t="s">
        <v>62</v>
      </c>
      <c r="G5502">
        <v>14.05</v>
      </c>
      <c r="H5502">
        <v>2014</v>
      </c>
      <c r="I5502">
        <v>12</v>
      </c>
      <c r="J5502">
        <v>8</v>
      </c>
      <c r="K5502">
        <v>7</v>
      </c>
      <c r="M5502" t="s">
        <v>932</v>
      </c>
      <c r="N5502" t="s">
        <v>933</v>
      </c>
      <c r="O5502" t="s">
        <v>934</v>
      </c>
      <c r="P5502" t="s">
        <v>934</v>
      </c>
      <c r="R5502" t="str">
        <f t="shared" si="172"/>
        <v>Weekday</v>
      </c>
      <c r="S5502" s="12">
        <f t="shared" si="171"/>
        <v>41981</v>
      </c>
    </row>
    <row r="5503" spans="1:19" x14ac:dyDescent="0.25">
      <c r="A5503" t="s">
        <v>593</v>
      </c>
      <c r="B5503" t="s">
        <v>594</v>
      </c>
      <c r="C5503">
        <v>20146137364</v>
      </c>
      <c r="D5503">
        <v>70</v>
      </c>
      <c r="E5503" t="s">
        <v>62</v>
      </c>
      <c r="G5503">
        <v>8.2799999999999994</v>
      </c>
      <c r="H5503">
        <v>2014</v>
      </c>
      <c r="I5503">
        <v>12</v>
      </c>
      <c r="J5503">
        <v>5</v>
      </c>
      <c r="K5503">
        <v>6</v>
      </c>
      <c r="M5503" t="s">
        <v>932</v>
      </c>
      <c r="N5503" t="s">
        <v>933</v>
      </c>
      <c r="O5503" t="s">
        <v>934</v>
      </c>
      <c r="P5503" t="s">
        <v>934</v>
      </c>
      <c r="Q5503" t="s">
        <v>595</v>
      </c>
      <c r="R5503" t="str">
        <f t="shared" si="172"/>
        <v>Weekday</v>
      </c>
      <c r="S5503" s="12">
        <f t="shared" si="171"/>
        <v>41978</v>
      </c>
    </row>
    <row r="5504" spans="1:19" x14ac:dyDescent="0.25">
      <c r="A5504" t="s">
        <v>593</v>
      </c>
      <c r="B5504" t="s">
        <v>594</v>
      </c>
      <c r="C5504">
        <v>20146137912</v>
      </c>
      <c r="D5504">
        <v>70</v>
      </c>
      <c r="E5504" t="s">
        <v>62</v>
      </c>
      <c r="G5504">
        <v>13.74</v>
      </c>
      <c r="H5504">
        <v>2014</v>
      </c>
      <c r="I5504">
        <v>12</v>
      </c>
      <c r="J5504">
        <v>8</v>
      </c>
      <c r="K5504">
        <v>7</v>
      </c>
      <c r="M5504" t="s">
        <v>932</v>
      </c>
      <c r="N5504" t="s">
        <v>933</v>
      </c>
      <c r="O5504" t="s">
        <v>934</v>
      </c>
      <c r="P5504" t="s">
        <v>934</v>
      </c>
      <c r="R5504" t="str">
        <f t="shared" si="172"/>
        <v>Weekday</v>
      </c>
      <c r="S5504" s="12">
        <f t="shared" si="171"/>
        <v>41981</v>
      </c>
    </row>
    <row r="5505" spans="1:19" x14ac:dyDescent="0.25">
      <c r="A5505" t="s">
        <v>593</v>
      </c>
      <c r="B5505" t="s">
        <v>594</v>
      </c>
      <c r="C5505">
        <v>20146137926</v>
      </c>
      <c r="D5505">
        <v>70</v>
      </c>
      <c r="E5505" t="s">
        <v>62</v>
      </c>
      <c r="G5505">
        <v>7.3</v>
      </c>
      <c r="H5505">
        <v>2014</v>
      </c>
      <c r="I5505">
        <v>12</v>
      </c>
      <c r="J5505">
        <v>10</v>
      </c>
      <c r="K5505">
        <v>11</v>
      </c>
      <c r="M5505" t="s">
        <v>932</v>
      </c>
      <c r="N5505" t="s">
        <v>933</v>
      </c>
      <c r="O5505" t="s">
        <v>934</v>
      </c>
      <c r="P5505" t="s">
        <v>934</v>
      </c>
      <c r="R5505" t="str">
        <f t="shared" si="172"/>
        <v>Weekday</v>
      </c>
      <c r="S5505" s="12">
        <f t="shared" si="171"/>
        <v>41983</v>
      </c>
    </row>
    <row r="5506" spans="1:19" x14ac:dyDescent="0.25">
      <c r="A5506" t="s">
        <v>593</v>
      </c>
      <c r="B5506" t="s">
        <v>594</v>
      </c>
      <c r="C5506">
        <v>20146137931</v>
      </c>
      <c r="D5506">
        <v>70</v>
      </c>
      <c r="E5506" t="s">
        <v>62</v>
      </c>
      <c r="G5506">
        <v>13.7</v>
      </c>
      <c r="H5506">
        <v>2014</v>
      </c>
      <c r="I5506">
        <v>12</v>
      </c>
      <c r="J5506">
        <v>8</v>
      </c>
      <c r="K5506">
        <v>7</v>
      </c>
      <c r="M5506" t="s">
        <v>932</v>
      </c>
      <c r="N5506" t="s">
        <v>936</v>
      </c>
      <c r="O5506" t="s">
        <v>934</v>
      </c>
      <c r="P5506" t="s">
        <v>934</v>
      </c>
      <c r="R5506" t="str">
        <f t="shared" si="172"/>
        <v>Weekday</v>
      </c>
      <c r="S5506" s="12">
        <f t="shared" si="171"/>
        <v>41981</v>
      </c>
    </row>
    <row r="5507" spans="1:19" x14ac:dyDescent="0.25">
      <c r="A5507" t="s">
        <v>593</v>
      </c>
      <c r="B5507" t="s">
        <v>594</v>
      </c>
      <c r="C5507">
        <v>20146137962</v>
      </c>
      <c r="D5507">
        <v>70</v>
      </c>
      <c r="E5507" t="s">
        <v>62</v>
      </c>
      <c r="G5507">
        <v>17.690000000000001</v>
      </c>
      <c r="H5507">
        <v>2014</v>
      </c>
      <c r="I5507">
        <v>11</v>
      </c>
      <c r="J5507">
        <v>6</v>
      </c>
      <c r="K5507">
        <v>17</v>
      </c>
      <c r="M5507" t="s">
        <v>932</v>
      </c>
      <c r="N5507" t="s">
        <v>933</v>
      </c>
      <c r="O5507" t="s">
        <v>934</v>
      </c>
      <c r="P5507" t="s">
        <v>934</v>
      </c>
      <c r="Q5507" t="s">
        <v>681</v>
      </c>
      <c r="R5507" t="str">
        <f t="shared" si="172"/>
        <v>Weekday</v>
      </c>
      <c r="S5507" s="12">
        <f t="shared" ref="S5507:S5570" si="173">DATE(H5507,I5507,J5507)</f>
        <v>41949</v>
      </c>
    </row>
    <row r="5508" spans="1:19" x14ac:dyDescent="0.25">
      <c r="A5508" t="s">
        <v>593</v>
      </c>
      <c r="B5508" t="s">
        <v>594</v>
      </c>
      <c r="C5508">
        <v>20146137973</v>
      </c>
      <c r="D5508">
        <v>70</v>
      </c>
      <c r="E5508" t="s">
        <v>62</v>
      </c>
      <c r="G5508">
        <v>13.45</v>
      </c>
      <c r="H5508">
        <v>2014</v>
      </c>
      <c r="I5508">
        <v>11</v>
      </c>
      <c r="J5508">
        <v>14</v>
      </c>
      <c r="K5508">
        <v>18</v>
      </c>
      <c r="M5508" t="s">
        <v>932</v>
      </c>
      <c r="N5508" t="s">
        <v>933</v>
      </c>
      <c r="O5508" t="s">
        <v>934</v>
      </c>
      <c r="P5508" t="s">
        <v>934</v>
      </c>
      <c r="R5508" t="str">
        <f t="shared" si="172"/>
        <v>Weekday</v>
      </c>
      <c r="S5508" s="12">
        <f t="shared" si="173"/>
        <v>41957</v>
      </c>
    </row>
    <row r="5509" spans="1:19" x14ac:dyDescent="0.25">
      <c r="A5509" t="s">
        <v>593</v>
      </c>
      <c r="B5509" t="s">
        <v>723</v>
      </c>
      <c r="C5509">
        <v>20146138036</v>
      </c>
      <c r="D5509">
        <v>71</v>
      </c>
      <c r="E5509" t="s">
        <v>87</v>
      </c>
      <c r="G5509">
        <v>16.2</v>
      </c>
      <c r="H5509">
        <v>2014</v>
      </c>
      <c r="I5509">
        <v>12</v>
      </c>
      <c r="J5509">
        <v>9</v>
      </c>
      <c r="K5509">
        <v>8</v>
      </c>
      <c r="M5509" t="s">
        <v>932</v>
      </c>
      <c r="N5509" t="s">
        <v>933</v>
      </c>
      <c r="O5509" t="s">
        <v>934</v>
      </c>
      <c r="P5509" t="s">
        <v>934</v>
      </c>
      <c r="Q5509" t="s">
        <v>809</v>
      </c>
      <c r="R5509" t="str">
        <f t="shared" ref="R5509:R5572" si="174">IF(WEEKDAY(DATE(H5509,I5509,J5509),2)&lt;6,"Weekday","Weekend")</f>
        <v>Weekday</v>
      </c>
      <c r="S5509" s="12">
        <f t="shared" si="173"/>
        <v>41982</v>
      </c>
    </row>
    <row r="5510" spans="1:19" x14ac:dyDescent="0.25">
      <c r="A5510" t="s">
        <v>593</v>
      </c>
      <c r="B5510" t="s">
        <v>723</v>
      </c>
      <c r="C5510">
        <v>20146138488</v>
      </c>
      <c r="D5510">
        <v>71</v>
      </c>
      <c r="E5510" t="s">
        <v>87</v>
      </c>
      <c r="G5510">
        <v>15.1</v>
      </c>
      <c r="H5510">
        <v>2014</v>
      </c>
      <c r="I5510">
        <v>12</v>
      </c>
      <c r="J5510">
        <v>11</v>
      </c>
      <c r="K5510">
        <v>18</v>
      </c>
      <c r="M5510" t="s">
        <v>932</v>
      </c>
      <c r="N5510" t="s">
        <v>933</v>
      </c>
      <c r="O5510" t="s">
        <v>934</v>
      </c>
      <c r="P5510" t="s">
        <v>934</v>
      </c>
      <c r="Q5510" t="s">
        <v>946</v>
      </c>
      <c r="R5510" t="str">
        <f t="shared" si="174"/>
        <v>Weekday</v>
      </c>
      <c r="S5510" s="12">
        <f t="shared" si="173"/>
        <v>41984</v>
      </c>
    </row>
    <row r="5511" spans="1:19" x14ac:dyDescent="0.25">
      <c r="A5511" t="s">
        <v>593</v>
      </c>
      <c r="B5511" t="s">
        <v>594</v>
      </c>
      <c r="C5511">
        <v>20146138922</v>
      </c>
      <c r="D5511">
        <v>70</v>
      </c>
      <c r="E5511" t="s">
        <v>62</v>
      </c>
      <c r="G5511">
        <v>7.93</v>
      </c>
      <c r="H5511">
        <v>2014</v>
      </c>
      <c r="I5511">
        <v>12</v>
      </c>
      <c r="J5511">
        <v>11</v>
      </c>
      <c r="K5511">
        <v>15</v>
      </c>
      <c r="M5511" t="s">
        <v>932</v>
      </c>
      <c r="N5511" t="s">
        <v>933</v>
      </c>
      <c r="O5511" t="s">
        <v>934</v>
      </c>
      <c r="P5511" t="s">
        <v>934</v>
      </c>
      <c r="R5511" t="str">
        <f t="shared" si="174"/>
        <v>Weekday</v>
      </c>
      <c r="S5511" s="12">
        <f t="shared" si="173"/>
        <v>41984</v>
      </c>
    </row>
    <row r="5512" spans="1:19" x14ac:dyDescent="0.25">
      <c r="A5512" t="s">
        <v>593</v>
      </c>
      <c r="B5512" t="s">
        <v>723</v>
      </c>
      <c r="C5512">
        <v>20146139191</v>
      </c>
      <c r="D5512">
        <v>71</v>
      </c>
      <c r="E5512" t="s">
        <v>62</v>
      </c>
      <c r="G5512">
        <v>19.600000000000001</v>
      </c>
      <c r="H5512">
        <v>2014</v>
      </c>
      <c r="I5512">
        <v>12</v>
      </c>
      <c r="J5512">
        <v>5</v>
      </c>
      <c r="K5512">
        <v>22</v>
      </c>
      <c r="M5512" t="s">
        <v>932</v>
      </c>
      <c r="N5512" t="s">
        <v>936</v>
      </c>
      <c r="O5512" t="s">
        <v>934</v>
      </c>
      <c r="P5512" t="s">
        <v>934</v>
      </c>
      <c r="R5512" t="str">
        <f t="shared" si="174"/>
        <v>Weekday</v>
      </c>
      <c r="S5512" s="12">
        <f t="shared" si="173"/>
        <v>41978</v>
      </c>
    </row>
    <row r="5513" spans="1:19" x14ac:dyDescent="0.25">
      <c r="A5513" t="s">
        <v>593</v>
      </c>
      <c r="B5513" t="s">
        <v>594</v>
      </c>
      <c r="C5513">
        <v>20146139253</v>
      </c>
      <c r="D5513">
        <v>70</v>
      </c>
      <c r="E5513" t="s">
        <v>87</v>
      </c>
      <c r="G5513">
        <v>16.260000000000002</v>
      </c>
      <c r="H5513">
        <v>2014</v>
      </c>
      <c r="I5513">
        <v>12</v>
      </c>
      <c r="J5513">
        <v>12</v>
      </c>
      <c r="K5513">
        <v>17</v>
      </c>
      <c r="M5513" t="s">
        <v>932</v>
      </c>
      <c r="N5513" t="s">
        <v>933</v>
      </c>
      <c r="O5513" t="s">
        <v>934</v>
      </c>
      <c r="P5513" t="s">
        <v>934</v>
      </c>
      <c r="R5513" t="str">
        <f t="shared" si="174"/>
        <v>Weekday</v>
      </c>
      <c r="S5513" s="12">
        <f t="shared" si="173"/>
        <v>41985</v>
      </c>
    </row>
    <row r="5514" spans="1:19" x14ac:dyDescent="0.25">
      <c r="A5514" t="s">
        <v>593</v>
      </c>
      <c r="B5514" t="s">
        <v>594</v>
      </c>
      <c r="C5514">
        <v>20146139378</v>
      </c>
      <c r="D5514">
        <v>70</v>
      </c>
      <c r="E5514" t="s">
        <v>87</v>
      </c>
      <c r="G5514">
        <v>15.27</v>
      </c>
      <c r="H5514">
        <v>2014</v>
      </c>
      <c r="I5514">
        <v>12</v>
      </c>
      <c r="J5514">
        <v>9</v>
      </c>
      <c r="K5514">
        <v>6</v>
      </c>
      <c r="M5514" t="s">
        <v>932</v>
      </c>
      <c r="N5514" t="s">
        <v>933</v>
      </c>
      <c r="O5514" t="s">
        <v>934</v>
      </c>
      <c r="P5514" t="s">
        <v>934</v>
      </c>
      <c r="R5514" t="str">
        <f t="shared" si="174"/>
        <v>Weekday</v>
      </c>
      <c r="S5514" s="12">
        <f t="shared" si="173"/>
        <v>41982</v>
      </c>
    </row>
    <row r="5515" spans="1:19" x14ac:dyDescent="0.25">
      <c r="A5515" t="s">
        <v>593</v>
      </c>
      <c r="B5515" t="s">
        <v>594</v>
      </c>
      <c r="C5515">
        <v>20146139382</v>
      </c>
      <c r="D5515">
        <v>70</v>
      </c>
      <c r="E5515" t="s">
        <v>62</v>
      </c>
      <c r="G5515">
        <v>8.44</v>
      </c>
      <c r="H5515">
        <v>2014</v>
      </c>
      <c r="I5515">
        <v>12</v>
      </c>
      <c r="J5515">
        <v>5</v>
      </c>
      <c r="K5515">
        <v>6</v>
      </c>
      <c r="M5515" t="s">
        <v>932</v>
      </c>
      <c r="N5515" t="s">
        <v>937</v>
      </c>
      <c r="O5515" t="s">
        <v>934</v>
      </c>
      <c r="P5515" t="s">
        <v>934</v>
      </c>
      <c r="Q5515" t="s">
        <v>602</v>
      </c>
      <c r="R5515" t="str">
        <f t="shared" si="174"/>
        <v>Weekday</v>
      </c>
      <c r="S5515" s="12">
        <f t="shared" si="173"/>
        <v>41978</v>
      </c>
    </row>
    <row r="5516" spans="1:19" x14ac:dyDescent="0.25">
      <c r="A5516" t="s">
        <v>593</v>
      </c>
      <c r="B5516" t="s">
        <v>723</v>
      </c>
      <c r="C5516">
        <v>20146139520</v>
      </c>
      <c r="D5516">
        <v>71</v>
      </c>
      <c r="E5516" t="s">
        <v>87</v>
      </c>
      <c r="G5516">
        <v>19.399999999999999</v>
      </c>
      <c r="H5516">
        <v>2014</v>
      </c>
      <c r="I5516">
        <v>12</v>
      </c>
      <c r="J5516">
        <v>5</v>
      </c>
      <c r="K5516">
        <v>16</v>
      </c>
      <c r="M5516" t="s">
        <v>932</v>
      </c>
      <c r="N5516" t="s">
        <v>937</v>
      </c>
      <c r="O5516" t="s">
        <v>934</v>
      </c>
      <c r="P5516" t="s">
        <v>934</v>
      </c>
      <c r="R5516" t="str">
        <f t="shared" si="174"/>
        <v>Weekday</v>
      </c>
      <c r="S5516" s="12">
        <f t="shared" si="173"/>
        <v>41978</v>
      </c>
    </row>
    <row r="5517" spans="1:19" x14ac:dyDescent="0.25">
      <c r="A5517" t="s">
        <v>593</v>
      </c>
      <c r="B5517" t="s">
        <v>594</v>
      </c>
      <c r="C5517">
        <v>20146139884</v>
      </c>
      <c r="D5517">
        <v>70</v>
      </c>
      <c r="E5517" t="s">
        <v>62</v>
      </c>
      <c r="G5517">
        <v>13.38</v>
      </c>
      <c r="H5517">
        <v>2014</v>
      </c>
      <c r="I5517">
        <v>12</v>
      </c>
      <c r="J5517">
        <v>13</v>
      </c>
      <c r="K5517">
        <v>6</v>
      </c>
      <c r="M5517" t="s">
        <v>935</v>
      </c>
      <c r="N5517" t="s">
        <v>933</v>
      </c>
      <c r="O5517" t="s">
        <v>934</v>
      </c>
      <c r="P5517" t="s">
        <v>934</v>
      </c>
      <c r="R5517" t="str">
        <f t="shared" si="174"/>
        <v>Weekend</v>
      </c>
      <c r="S5517" s="12">
        <f t="shared" si="173"/>
        <v>41986</v>
      </c>
    </row>
    <row r="5518" spans="1:19" x14ac:dyDescent="0.25">
      <c r="A5518" t="s">
        <v>593</v>
      </c>
      <c r="B5518" t="s">
        <v>594</v>
      </c>
      <c r="C5518">
        <v>20146139892</v>
      </c>
      <c r="D5518">
        <v>70</v>
      </c>
      <c r="E5518" t="s">
        <v>62</v>
      </c>
      <c r="G5518">
        <v>9.81</v>
      </c>
      <c r="H5518">
        <v>2014</v>
      </c>
      <c r="I5518">
        <v>12</v>
      </c>
      <c r="J5518">
        <v>15</v>
      </c>
      <c r="K5518">
        <v>7</v>
      </c>
      <c r="M5518" t="s">
        <v>932</v>
      </c>
      <c r="N5518" t="s">
        <v>933</v>
      </c>
      <c r="O5518" t="s">
        <v>934</v>
      </c>
      <c r="P5518" t="s">
        <v>934</v>
      </c>
      <c r="R5518" t="str">
        <f t="shared" si="174"/>
        <v>Weekday</v>
      </c>
      <c r="S5518" s="12">
        <f t="shared" si="173"/>
        <v>41988</v>
      </c>
    </row>
    <row r="5519" spans="1:19" x14ac:dyDescent="0.25">
      <c r="A5519" t="s">
        <v>593</v>
      </c>
      <c r="B5519" t="s">
        <v>723</v>
      </c>
      <c r="C5519">
        <v>20146139988</v>
      </c>
      <c r="D5519">
        <v>71</v>
      </c>
      <c r="E5519" t="s">
        <v>87</v>
      </c>
      <c r="G5519">
        <v>17.43</v>
      </c>
      <c r="H5519">
        <v>2014</v>
      </c>
      <c r="I5519">
        <v>12</v>
      </c>
      <c r="J5519">
        <v>13</v>
      </c>
      <c r="K5519">
        <v>18</v>
      </c>
      <c r="M5519" t="s">
        <v>935</v>
      </c>
      <c r="N5519" t="s">
        <v>933</v>
      </c>
      <c r="O5519" t="s">
        <v>934</v>
      </c>
      <c r="P5519" t="s">
        <v>934</v>
      </c>
      <c r="Q5519" t="s">
        <v>802</v>
      </c>
      <c r="R5519" t="str">
        <f t="shared" si="174"/>
        <v>Weekend</v>
      </c>
      <c r="S5519" s="12">
        <f t="shared" si="173"/>
        <v>41986</v>
      </c>
    </row>
    <row r="5520" spans="1:19" x14ac:dyDescent="0.25">
      <c r="A5520" t="s">
        <v>593</v>
      </c>
      <c r="B5520" t="s">
        <v>723</v>
      </c>
      <c r="C5520">
        <v>20146140412</v>
      </c>
      <c r="D5520">
        <v>71</v>
      </c>
      <c r="E5520" t="s">
        <v>62</v>
      </c>
      <c r="G5520">
        <v>18.2</v>
      </c>
      <c r="H5520">
        <v>2014</v>
      </c>
      <c r="I5520">
        <v>12</v>
      </c>
      <c r="J5520">
        <v>15</v>
      </c>
      <c r="K5520">
        <v>16</v>
      </c>
      <c r="M5520" t="s">
        <v>932</v>
      </c>
      <c r="N5520" t="s">
        <v>933</v>
      </c>
      <c r="O5520" t="s">
        <v>934</v>
      </c>
      <c r="P5520" t="s">
        <v>934</v>
      </c>
      <c r="Q5520" t="s">
        <v>783</v>
      </c>
      <c r="R5520" t="str">
        <f t="shared" si="174"/>
        <v>Weekday</v>
      </c>
      <c r="S5520" s="12">
        <f t="shared" si="173"/>
        <v>41988</v>
      </c>
    </row>
    <row r="5521" spans="1:19" x14ac:dyDescent="0.25">
      <c r="A5521" t="s">
        <v>593</v>
      </c>
      <c r="B5521" t="s">
        <v>594</v>
      </c>
      <c r="C5521">
        <v>20146140563</v>
      </c>
      <c r="D5521">
        <v>70</v>
      </c>
      <c r="E5521" t="s">
        <v>87</v>
      </c>
      <c r="G5521">
        <v>13.38</v>
      </c>
      <c r="H5521">
        <v>2014</v>
      </c>
      <c r="I5521">
        <v>12</v>
      </c>
      <c r="J5521">
        <v>16</v>
      </c>
      <c r="K5521">
        <v>4</v>
      </c>
      <c r="M5521" t="s">
        <v>935</v>
      </c>
      <c r="N5521" t="s">
        <v>933</v>
      </c>
      <c r="O5521" t="s">
        <v>934</v>
      </c>
      <c r="P5521" t="s">
        <v>934</v>
      </c>
      <c r="R5521" t="str">
        <f t="shared" si="174"/>
        <v>Weekday</v>
      </c>
      <c r="S5521" s="12">
        <f t="shared" si="173"/>
        <v>41989</v>
      </c>
    </row>
    <row r="5522" spans="1:19" x14ac:dyDescent="0.25">
      <c r="A5522" t="s">
        <v>593</v>
      </c>
      <c r="B5522" t="s">
        <v>594</v>
      </c>
      <c r="C5522">
        <v>20146140744</v>
      </c>
      <c r="D5522">
        <v>70</v>
      </c>
      <c r="E5522" t="s">
        <v>62</v>
      </c>
      <c r="G5522">
        <v>13.92</v>
      </c>
      <c r="H5522">
        <v>2014</v>
      </c>
      <c r="I5522">
        <v>12</v>
      </c>
      <c r="J5522">
        <v>17</v>
      </c>
      <c r="K5522">
        <v>8</v>
      </c>
      <c r="M5522" t="s">
        <v>932</v>
      </c>
      <c r="N5522" t="s">
        <v>933</v>
      </c>
      <c r="O5522" t="s">
        <v>934</v>
      </c>
      <c r="P5522" t="s">
        <v>934</v>
      </c>
      <c r="R5522" t="str">
        <f t="shared" si="174"/>
        <v>Weekday</v>
      </c>
      <c r="S5522" s="12">
        <f t="shared" si="173"/>
        <v>41990</v>
      </c>
    </row>
    <row r="5523" spans="1:19" x14ac:dyDescent="0.25">
      <c r="A5523" t="s">
        <v>593</v>
      </c>
      <c r="B5523" t="s">
        <v>723</v>
      </c>
      <c r="C5523">
        <v>20146140750</v>
      </c>
      <c r="D5523">
        <v>71</v>
      </c>
      <c r="E5523" t="s">
        <v>62</v>
      </c>
      <c r="G5523">
        <v>14.21</v>
      </c>
      <c r="H5523">
        <v>2014</v>
      </c>
      <c r="I5523">
        <v>12</v>
      </c>
      <c r="J5523">
        <v>16</v>
      </c>
      <c r="K5523">
        <v>15</v>
      </c>
      <c r="M5523" t="s">
        <v>932</v>
      </c>
      <c r="N5523" t="s">
        <v>937</v>
      </c>
      <c r="O5523" t="s">
        <v>934</v>
      </c>
      <c r="P5523" t="s">
        <v>934</v>
      </c>
      <c r="Q5523" t="s">
        <v>753</v>
      </c>
      <c r="R5523" t="str">
        <f t="shared" si="174"/>
        <v>Weekday</v>
      </c>
      <c r="S5523" s="12">
        <f t="shared" si="173"/>
        <v>41989</v>
      </c>
    </row>
    <row r="5524" spans="1:19" x14ac:dyDescent="0.25">
      <c r="A5524" t="s">
        <v>593</v>
      </c>
      <c r="B5524" t="s">
        <v>594</v>
      </c>
      <c r="C5524">
        <v>20146140806</v>
      </c>
      <c r="D5524">
        <v>70</v>
      </c>
      <c r="E5524" t="s">
        <v>62</v>
      </c>
      <c r="G5524">
        <v>18.190000000000001</v>
      </c>
      <c r="H5524">
        <v>2014</v>
      </c>
      <c r="I5524">
        <v>12</v>
      </c>
      <c r="J5524">
        <v>16</v>
      </c>
      <c r="K5524">
        <v>16</v>
      </c>
      <c r="M5524" t="s">
        <v>932</v>
      </c>
      <c r="N5524" t="s">
        <v>933</v>
      </c>
      <c r="O5524" t="s">
        <v>934</v>
      </c>
      <c r="P5524" t="s">
        <v>934</v>
      </c>
      <c r="Q5524" t="s">
        <v>681</v>
      </c>
      <c r="R5524" t="str">
        <f t="shared" si="174"/>
        <v>Weekday</v>
      </c>
      <c r="S5524" s="12">
        <f t="shared" si="173"/>
        <v>41989</v>
      </c>
    </row>
    <row r="5525" spans="1:19" x14ac:dyDescent="0.25">
      <c r="A5525" t="s">
        <v>593</v>
      </c>
      <c r="B5525" t="s">
        <v>594</v>
      </c>
      <c r="C5525">
        <v>20146140870</v>
      </c>
      <c r="D5525">
        <v>70</v>
      </c>
      <c r="E5525" t="s">
        <v>62</v>
      </c>
      <c r="G5525">
        <v>13.9</v>
      </c>
      <c r="H5525">
        <v>2014</v>
      </c>
      <c r="I5525">
        <v>12</v>
      </c>
      <c r="J5525">
        <v>13</v>
      </c>
      <c r="K5525">
        <v>18</v>
      </c>
      <c r="M5525" t="s">
        <v>932</v>
      </c>
      <c r="N5525" t="s">
        <v>933</v>
      </c>
      <c r="O5525" t="s">
        <v>934</v>
      </c>
      <c r="P5525" t="s">
        <v>934</v>
      </c>
      <c r="R5525" t="str">
        <f t="shared" si="174"/>
        <v>Weekend</v>
      </c>
      <c r="S5525" s="12">
        <f t="shared" si="173"/>
        <v>41986</v>
      </c>
    </row>
    <row r="5526" spans="1:19" x14ac:dyDescent="0.25">
      <c r="A5526" t="s">
        <v>593</v>
      </c>
      <c r="B5526" t="s">
        <v>723</v>
      </c>
      <c r="C5526">
        <v>20146140969</v>
      </c>
      <c r="D5526">
        <v>71</v>
      </c>
      <c r="E5526" t="s">
        <v>87</v>
      </c>
      <c r="G5526">
        <v>15.15</v>
      </c>
      <c r="H5526">
        <v>2014</v>
      </c>
      <c r="I5526">
        <v>12</v>
      </c>
      <c r="J5526">
        <v>17</v>
      </c>
      <c r="K5526">
        <v>17</v>
      </c>
      <c r="M5526" t="s">
        <v>932</v>
      </c>
      <c r="N5526" t="s">
        <v>936</v>
      </c>
      <c r="O5526" t="s">
        <v>934</v>
      </c>
      <c r="P5526" t="s">
        <v>934</v>
      </c>
      <c r="Q5526" t="s">
        <v>946</v>
      </c>
      <c r="R5526" t="str">
        <f t="shared" si="174"/>
        <v>Weekday</v>
      </c>
      <c r="S5526" s="12">
        <f t="shared" si="173"/>
        <v>41990</v>
      </c>
    </row>
    <row r="5527" spans="1:19" x14ac:dyDescent="0.25">
      <c r="A5527" t="s">
        <v>593</v>
      </c>
      <c r="B5527" t="s">
        <v>723</v>
      </c>
      <c r="C5527">
        <v>20146140974</v>
      </c>
      <c r="D5527">
        <v>71</v>
      </c>
      <c r="E5527" t="s">
        <v>87</v>
      </c>
      <c r="G5527">
        <v>15.21</v>
      </c>
      <c r="H5527">
        <v>2014</v>
      </c>
      <c r="I5527">
        <v>12</v>
      </c>
      <c r="J5527">
        <v>12</v>
      </c>
      <c r="K5527">
        <v>7</v>
      </c>
      <c r="M5527" t="s">
        <v>932</v>
      </c>
      <c r="N5527" t="s">
        <v>933</v>
      </c>
      <c r="O5527" t="s">
        <v>934</v>
      </c>
      <c r="P5527" t="s">
        <v>934</v>
      </c>
      <c r="Q5527" t="s">
        <v>946</v>
      </c>
      <c r="R5527" t="str">
        <f t="shared" si="174"/>
        <v>Weekday</v>
      </c>
      <c r="S5527" s="12">
        <f t="shared" si="173"/>
        <v>41985</v>
      </c>
    </row>
    <row r="5528" spans="1:19" x14ac:dyDescent="0.25">
      <c r="A5528" t="s">
        <v>593</v>
      </c>
      <c r="B5528" t="s">
        <v>594</v>
      </c>
      <c r="C5528">
        <v>20146141267</v>
      </c>
      <c r="D5528">
        <v>70</v>
      </c>
      <c r="E5528" t="s">
        <v>87</v>
      </c>
      <c r="G5528">
        <v>17.190000000000001</v>
      </c>
      <c r="H5528">
        <v>2014</v>
      </c>
      <c r="I5528">
        <v>12</v>
      </c>
      <c r="J5528">
        <v>18</v>
      </c>
      <c r="K5528">
        <v>7</v>
      </c>
      <c r="M5528" t="s">
        <v>932</v>
      </c>
      <c r="N5528" t="s">
        <v>937</v>
      </c>
      <c r="O5528" t="s">
        <v>934</v>
      </c>
      <c r="P5528" t="s">
        <v>934</v>
      </c>
      <c r="Q5528" t="s">
        <v>717</v>
      </c>
      <c r="R5528" t="str">
        <f t="shared" si="174"/>
        <v>Weekday</v>
      </c>
      <c r="S5528" s="12">
        <f t="shared" si="173"/>
        <v>41991</v>
      </c>
    </row>
    <row r="5529" spans="1:19" x14ac:dyDescent="0.25">
      <c r="A5529" t="s">
        <v>593</v>
      </c>
      <c r="B5529" t="s">
        <v>723</v>
      </c>
      <c r="C5529">
        <v>20146141269</v>
      </c>
      <c r="D5529">
        <v>71</v>
      </c>
      <c r="E5529" t="s">
        <v>87</v>
      </c>
      <c r="G5529">
        <v>17.73</v>
      </c>
      <c r="H5529">
        <v>2014</v>
      </c>
      <c r="I5529">
        <v>12</v>
      </c>
      <c r="J5529">
        <v>17</v>
      </c>
      <c r="K5529">
        <v>20</v>
      </c>
      <c r="M5529" t="s">
        <v>935</v>
      </c>
      <c r="N5529" t="s">
        <v>933</v>
      </c>
      <c r="O5529" t="s">
        <v>934</v>
      </c>
      <c r="P5529" t="s">
        <v>934</v>
      </c>
      <c r="Q5529" t="s">
        <v>797</v>
      </c>
      <c r="R5529" t="str">
        <f t="shared" si="174"/>
        <v>Weekday</v>
      </c>
      <c r="S5529" s="12">
        <f t="shared" si="173"/>
        <v>41990</v>
      </c>
    </row>
    <row r="5530" spans="1:19" x14ac:dyDescent="0.25">
      <c r="A5530" t="s">
        <v>593</v>
      </c>
      <c r="B5530" t="s">
        <v>723</v>
      </c>
      <c r="C5530">
        <v>20146141567</v>
      </c>
      <c r="D5530">
        <v>275</v>
      </c>
      <c r="E5530" t="s">
        <v>87</v>
      </c>
      <c r="G5530">
        <v>31.44</v>
      </c>
      <c r="H5530">
        <v>2014</v>
      </c>
      <c r="I5530">
        <v>12</v>
      </c>
      <c r="J5530">
        <v>18</v>
      </c>
      <c r="K5530">
        <v>6</v>
      </c>
      <c r="M5530" t="s">
        <v>932</v>
      </c>
      <c r="N5530" t="s">
        <v>933</v>
      </c>
      <c r="O5530" t="s">
        <v>934</v>
      </c>
      <c r="P5530" t="s">
        <v>934</v>
      </c>
      <c r="Q5530" t="s">
        <v>901</v>
      </c>
      <c r="R5530" t="str">
        <f t="shared" si="174"/>
        <v>Weekday</v>
      </c>
      <c r="S5530" s="12">
        <f t="shared" si="173"/>
        <v>41991</v>
      </c>
    </row>
    <row r="5531" spans="1:19" x14ac:dyDescent="0.25">
      <c r="A5531" t="s">
        <v>593</v>
      </c>
      <c r="B5531" t="s">
        <v>594</v>
      </c>
      <c r="C5531">
        <v>20146141801</v>
      </c>
      <c r="D5531">
        <v>70</v>
      </c>
      <c r="E5531" t="s">
        <v>87</v>
      </c>
      <c r="G5531">
        <v>11.46</v>
      </c>
      <c r="H5531">
        <v>2014</v>
      </c>
      <c r="I5531">
        <v>12</v>
      </c>
      <c r="J5531">
        <v>18</v>
      </c>
      <c r="K5531">
        <v>8</v>
      </c>
      <c r="M5531" t="s">
        <v>932</v>
      </c>
      <c r="N5531" t="s">
        <v>937</v>
      </c>
      <c r="O5531" t="s">
        <v>934</v>
      </c>
      <c r="P5531" t="s">
        <v>934</v>
      </c>
      <c r="Q5531" t="s">
        <v>645</v>
      </c>
      <c r="R5531" t="str">
        <f t="shared" si="174"/>
        <v>Weekday</v>
      </c>
      <c r="S5531" s="12">
        <f t="shared" si="173"/>
        <v>41991</v>
      </c>
    </row>
    <row r="5532" spans="1:19" x14ac:dyDescent="0.25">
      <c r="A5532" t="s">
        <v>593</v>
      </c>
      <c r="B5532" t="s">
        <v>594</v>
      </c>
      <c r="C5532">
        <v>20146141875</v>
      </c>
      <c r="D5532">
        <v>70</v>
      </c>
      <c r="E5532" t="s">
        <v>87</v>
      </c>
      <c r="G5532">
        <v>19.12</v>
      </c>
      <c r="H5532">
        <v>2014</v>
      </c>
      <c r="I5532">
        <v>12</v>
      </c>
      <c r="J5532">
        <v>13</v>
      </c>
      <c r="K5532">
        <v>9</v>
      </c>
      <c r="M5532" t="s">
        <v>932</v>
      </c>
      <c r="N5532" t="s">
        <v>933</v>
      </c>
      <c r="O5532" t="s">
        <v>934</v>
      </c>
      <c r="P5532" t="s">
        <v>934</v>
      </c>
      <c r="Q5532" t="s">
        <v>701</v>
      </c>
      <c r="R5532" t="str">
        <f t="shared" si="174"/>
        <v>Weekend</v>
      </c>
      <c r="S5532" s="12">
        <f t="shared" si="173"/>
        <v>41986</v>
      </c>
    </row>
    <row r="5533" spans="1:19" x14ac:dyDescent="0.25">
      <c r="A5533" t="s">
        <v>593</v>
      </c>
      <c r="B5533" t="s">
        <v>594</v>
      </c>
      <c r="C5533">
        <v>20146141929</v>
      </c>
      <c r="D5533">
        <v>70</v>
      </c>
      <c r="E5533" t="s">
        <v>62</v>
      </c>
      <c r="G5533">
        <v>13.14</v>
      </c>
      <c r="H5533">
        <v>2014</v>
      </c>
      <c r="I5533">
        <v>4</v>
      </c>
      <c r="J5533">
        <v>11</v>
      </c>
      <c r="K5533">
        <v>16</v>
      </c>
      <c r="M5533" t="s">
        <v>932</v>
      </c>
      <c r="N5533" t="s">
        <v>933</v>
      </c>
      <c r="O5533" t="s">
        <v>934</v>
      </c>
      <c r="P5533" t="s">
        <v>934</v>
      </c>
      <c r="R5533" t="str">
        <f t="shared" si="174"/>
        <v>Weekday</v>
      </c>
      <c r="S5533" s="12">
        <f t="shared" si="173"/>
        <v>41740</v>
      </c>
    </row>
    <row r="5534" spans="1:19" x14ac:dyDescent="0.25">
      <c r="A5534" t="s">
        <v>593</v>
      </c>
      <c r="B5534" t="s">
        <v>723</v>
      </c>
      <c r="C5534">
        <v>20146142222</v>
      </c>
      <c r="D5534">
        <v>275</v>
      </c>
      <c r="E5534" t="s">
        <v>87</v>
      </c>
      <c r="G5534">
        <v>35.32</v>
      </c>
      <c r="H5534">
        <v>2014</v>
      </c>
      <c r="I5534">
        <v>12</v>
      </c>
      <c r="J5534">
        <v>18</v>
      </c>
      <c r="K5534">
        <v>16</v>
      </c>
      <c r="M5534" t="s">
        <v>932</v>
      </c>
      <c r="N5534" t="s">
        <v>933</v>
      </c>
      <c r="O5534" t="s">
        <v>934</v>
      </c>
      <c r="P5534" t="s">
        <v>934</v>
      </c>
      <c r="R5534" t="str">
        <f t="shared" si="174"/>
        <v>Weekday</v>
      </c>
      <c r="S5534" s="12">
        <f t="shared" si="173"/>
        <v>41991</v>
      </c>
    </row>
    <row r="5535" spans="1:19" x14ac:dyDescent="0.25">
      <c r="A5535" t="s">
        <v>593</v>
      </c>
      <c r="B5535" t="s">
        <v>723</v>
      </c>
      <c r="C5535">
        <v>20146142672</v>
      </c>
      <c r="D5535">
        <v>275</v>
      </c>
      <c r="E5535" t="s">
        <v>87</v>
      </c>
      <c r="G5535">
        <v>31.19</v>
      </c>
      <c r="H5535">
        <v>2014</v>
      </c>
      <c r="I5535">
        <v>12</v>
      </c>
      <c r="J5535">
        <v>21</v>
      </c>
      <c r="K5535">
        <v>9</v>
      </c>
      <c r="M5535" t="s">
        <v>935</v>
      </c>
      <c r="N5535" t="s">
        <v>936</v>
      </c>
      <c r="O5535" t="s">
        <v>934</v>
      </c>
      <c r="P5535" t="s">
        <v>934</v>
      </c>
      <c r="Q5535" t="s">
        <v>901</v>
      </c>
      <c r="R5535" t="str">
        <f t="shared" si="174"/>
        <v>Weekend</v>
      </c>
      <c r="S5535" s="12">
        <f t="shared" si="173"/>
        <v>41994</v>
      </c>
    </row>
    <row r="5536" spans="1:19" x14ac:dyDescent="0.25">
      <c r="A5536" t="s">
        <v>593</v>
      </c>
      <c r="B5536" t="s">
        <v>723</v>
      </c>
      <c r="C5536">
        <v>20146142685</v>
      </c>
      <c r="D5536">
        <v>71</v>
      </c>
      <c r="E5536" t="s">
        <v>62</v>
      </c>
      <c r="G5536">
        <v>17.13</v>
      </c>
      <c r="H5536">
        <v>2014</v>
      </c>
      <c r="I5536">
        <v>12</v>
      </c>
      <c r="J5536">
        <v>21</v>
      </c>
      <c r="K5536">
        <v>19</v>
      </c>
      <c r="M5536" t="s">
        <v>932</v>
      </c>
      <c r="N5536" t="s">
        <v>933</v>
      </c>
      <c r="O5536" t="s">
        <v>934</v>
      </c>
      <c r="P5536" t="s">
        <v>934</v>
      </c>
      <c r="Q5536" t="s">
        <v>775</v>
      </c>
      <c r="R5536" t="str">
        <f t="shared" si="174"/>
        <v>Weekend</v>
      </c>
      <c r="S5536" s="12">
        <f t="shared" si="173"/>
        <v>41994</v>
      </c>
    </row>
    <row r="5537" spans="1:19" x14ac:dyDescent="0.25">
      <c r="A5537" t="s">
        <v>593</v>
      </c>
      <c r="B5537" t="s">
        <v>594</v>
      </c>
      <c r="C5537">
        <v>20146143159</v>
      </c>
      <c r="D5537">
        <v>70</v>
      </c>
      <c r="E5537" t="s">
        <v>62</v>
      </c>
      <c r="G5537">
        <v>12.95</v>
      </c>
      <c r="H5537">
        <v>2014</v>
      </c>
      <c r="I5537">
        <v>12</v>
      </c>
      <c r="J5537">
        <v>19</v>
      </c>
      <c r="K5537">
        <v>18</v>
      </c>
      <c r="M5537" t="s">
        <v>932</v>
      </c>
      <c r="N5537" t="s">
        <v>933</v>
      </c>
      <c r="O5537" t="s">
        <v>934</v>
      </c>
      <c r="P5537" t="s">
        <v>934</v>
      </c>
      <c r="R5537" t="str">
        <f t="shared" si="174"/>
        <v>Weekday</v>
      </c>
      <c r="S5537" s="12">
        <f t="shared" si="173"/>
        <v>41992</v>
      </c>
    </row>
    <row r="5538" spans="1:19" x14ac:dyDescent="0.25">
      <c r="A5538" t="s">
        <v>593</v>
      </c>
      <c r="B5538" t="s">
        <v>594</v>
      </c>
      <c r="C5538">
        <v>20146143161</v>
      </c>
      <c r="D5538">
        <v>70</v>
      </c>
      <c r="E5538" t="s">
        <v>87</v>
      </c>
      <c r="G5538">
        <v>16.05</v>
      </c>
      <c r="H5538">
        <v>2014</v>
      </c>
      <c r="I5538">
        <v>12</v>
      </c>
      <c r="J5538">
        <v>19</v>
      </c>
      <c r="K5538">
        <v>15</v>
      </c>
      <c r="M5538" t="s">
        <v>932</v>
      </c>
      <c r="N5538" t="s">
        <v>933</v>
      </c>
      <c r="O5538" t="s">
        <v>934</v>
      </c>
      <c r="P5538" t="s">
        <v>934</v>
      </c>
      <c r="R5538" t="str">
        <f t="shared" si="174"/>
        <v>Weekday</v>
      </c>
      <c r="S5538" s="12">
        <f t="shared" si="173"/>
        <v>41992</v>
      </c>
    </row>
    <row r="5539" spans="1:19" x14ac:dyDescent="0.25">
      <c r="A5539" t="s">
        <v>593</v>
      </c>
      <c r="B5539" t="s">
        <v>594</v>
      </c>
      <c r="C5539">
        <v>20146143163</v>
      </c>
      <c r="D5539">
        <v>70</v>
      </c>
      <c r="E5539" t="s">
        <v>62</v>
      </c>
      <c r="G5539">
        <v>14.56</v>
      </c>
      <c r="H5539">
        <v>2014</v>
      </c>
      <c r="I5539">
        <v>12</v>
      </c>
      <c r="J5539">
        <v>19</v>
      </c>
      <c r="K5539">
        <v>15</v>
      </c>
      <c r="M5539" t="s">
        <v>932</v>
      </c>
      <c r="N5539" t="s">
        <v>933</v>
      </c>
      <c r="O5539" t="s">
        <v>934</v>
      </c>
      <c r="P5539" t="s">
        <v>934</v>
      </c>
      <c r="R5539" t="str">
        <f t="shared" si="174"/>
        <v>Weekday</v>
      </c>
      <c r="S5539" s="12">
        <f t="shared" si="173"/>
        <v>41992</v>
      </c>
    </row>
    <row r="5540" spans="1:19" x14ac:dyDescent="0.25">
      <c r="A5540" t="s">
        <v>593</v>
      </c>
      <c r="B5540" t="s">
        <v>594</v>
      </c>
      <c r="C5540">
        <v>20146143190</v>
      </c>
      <c r="D5540">
        <v>70</v>
      </c>
      <c r="E5540" t="s">
        <v>87</v>
      </c>
      <c r="G5540">
        <v>9.5399999999999991</v>
      </c>
      <c r="H5540">
        <v>2014</v>
      </c>
      <c r="I5540">
        <v>12</v>
      </c>
      <c r="J5540">
        <v>18</v>
      </c>
      <c r="K5540">
        <v>0</v>
      </c>
      <c r="M5540" t="s">
        <v>932</v>
      </c>
      <c r="N5540" t="s">
        <v>939</v>
      </c>
      <c r="O5540" t="s">
        <v>934</v>
      </c>
      <c r="P5540" t="s">
        <v>934</v>
      </c>
      <c r="R5540" t="str">
        <f t="shared" si="174"/>
        <v>Weekday</v>
      </c>
      <c r="S5540" s="12">
        <f t="shared" si="173"/>
        <v>41991</v>
      </c>
    </row>
    <row r="5541" spans="1:19" x14ac:dyDescent="0.25">
      <c r="A5541" t="s">
        <v>593</v>
      </c>
      <c r="B5541" t="s">
        <v>594</v>
      </c>
      <c r="C5541">
        <v>20146143192</v>
      </c>
      <c r="D5541">
        <v>70</v>
      </c>
      <c r="E5541" t="s">
        <v>62</v>
      </c>
      <c r="G5541">
        <v>13.08</v>
      </c>
      <c r="H5541">
        <v>2014</v>
      </c>
      <c r="I5541">
        <v>12</v>
      </c>
      <c r="J5541">
        <v>21</v>
      </c>
      <c r="K5541">
        <v>14</v>
      </c>
      <c r="M5541" t="s">
        <v>932</v>
      </c>
      <c r="N5541" t="s">
        <v>933</v>
      </c>
      <c r="O5541" t="s">
        <v>934</v>
      </c>
      <c r="P5541" t="s">
        <v>934</v>
      </c>
      <c r="R5541" t="str">
        <f t="shared" si="174"/>
        <v>Weekend</v>
      </c>
      <c r="S5541" s="12">
        <f t="shared" si="173"/>
        <v>41994</v>
      </c>
    </row>
    <row r="5542" spans="1:19" x14ac:dyDescent="0.25">
      <c r="A5542" t="s">
        <v>593</v>
      </c>
      <c r="B5542" t="s">
        <v>594</v>
      </c>
      <c r="C5542">
        <v>20146143509</v>
      </c>
      <c r="D5542">
        <v>70</v>
      </c>
      <c r="E5542" t="s">
        <v>62</v>
      </c>
      <c r="G5542">
        <v>7.93</v>
      </c>
      <c r="H5542">
        <v>2014</v>
      </c>
      <c r="I5542">
        <v>12</v>
      </c>
      <c r="J5542">
        <v>18</v>
      </c>
      <c r="K5542">
        <v>7</v>
      </c>
      <c r="M5542" t="s">
        <v>932</v>
      </c>
      <c r="N5542" t="s">
        <v>933</v>
      </c>
      <c r="O5542" t="s">
        <v>934</v>
      </c>
      <c r="P5542" t="s">
        <v>934</v>
      </c>
      <c r="R5542" t="str">
        <f t="shared" si="174"/>
        <v>Weekday</v>
      </c>
      <c r="S5542" s="12">
        <f t="shared" si="173"/>
        <v>41991</v>
      </c>
    </row>
    <row r="5543" spans="1:19" x14ac:dyDescent="0.25">
      <c r="A5543" t="s">
        <v>593</v>
      </c>
      <c r="B5543" t="s">
        <v>594</v>
      </c>
      <c r="C5543">
        <v>20146143599</v>
      </c>
      <c r="D5543">
        <v>70</v>
      </c>
      <c r="E5543" t="s">
        <v>87</v>
      </c>
      <c r="G5543">
        <v>15.37</v>
      </c>
      <c r="H5543">
        <v>2014</v>
      </c>
      <c r="I5543">
        <v>12</v>
      </c>
      <c r="J5543">
        <v>22</v>
      </c>
      <c r="K5543">
        <v>14</v>
      </c>
      <c r="M5543" t="s">
        <v>932</v>
      </c>
      <c r="N5543" t="s">
        <v>933</v>
      </c>
      <c r="O5543" t="s">
        <v>934</v>
      </c>
      <c r="P5543" t="s">
        <v>934</v>
      </c>
      <c r="R5543" t="str">
        <f t="shared" si="174"/>
        <v>Weekday</v>
      </c>
      <c r="S5543" s="12">
        <f t="shared" si="173"/>
        <v>41995</v>
      </c>
    </row>
    <row r="5544" spans="1:19" x14ac:dyDescent="0.25">
      <c r="A5544" t="s">
        <v>593</v>
      </c>
      <c r="B5544" t="s">
        <v>594</v>
      </c>
      <c r="C5544">
        <v>20146143601</v>
      </c>
      <c r="D5544">
        <v>70</v>
      </c>
      <c r="E5544" t="s">
        <v>87</v>
      </c>
      <c r="G5544">
        <v>13.38</v>
      </c>
      <c r="H5544">
        <v>2014</v>
      </c>
      <c r="I5544">
        <v>12</v>
      </c>
      <c r="J5544">
        <v>22</v>
      </c>
      <c r="K5544">
        <v>17</v>
      </c>
      <c r="M5544" t="s">
        <v>932</v>
      </c>
      <c r="N5544" t="s">
        <v>933</v>
      </c>
      <c r="O5544" t="s">
        <v>934</v>
      </c>
      <c r="P5544" t="s">
        <v>934</v>
      </c>
      <c r="R5544" t="str">
        <f t="shared" si="174"/>
        <v>Weekday</v>
      </c>
      <c r="S5544" s="12">
        <f t="shared" si="173"/>
        <v>41995</v>
      </c>
    </row>
    <row r="5545" spans="1:19" x14ac:dyDescent="0.25">
      <c r="A5545" t="s">
        <v>593</v>
      </c>
      <c r="B5545" t="s">
        <v>723</v>
      </c>
      <c r="C5545">
        <v>20146143606</v>
      </c>
      <c r="D5545">
        <v>71</v>
      </c>
      <c r="E5545" t="s">
        <v>62</v>
      </c>
      <c r="G5545">
        <v>17.63</v>
      </c>
      <c r="H5545">
        <v>2014</v>
      </c>
      <c r="I5545">
        <v>11</v>
      </c>
      <c r="J5545">
        <v>22</v>
      </c>
      <c r="K5545">
        <v>4</v>
      </c>
      <c r="M5545" t="s">
        <v>932</v>
      </c>
      <c r="N5545" t="s">
        <v>937</v>
      </c>
      <c r="O5545" t="s">
        <v>934</v>
      </c>
      <c r="P5545" t="s">
        <v>934</v>
      </c>
      <c r="Q5545" t="s">
        <v>777</v>
      </c>
      <c r="R5545" t="str">
        <f t="shared" si="174"/>
        <v>Weekend</v>
      </c>
      <c r="S5545" s="12">
        <f t="shared" si="173"/>
        <v>41965</v>
      </c>
    </row>
    <row r="5546" spans="1:19" x14ac:dyDescent="0.25">
      <c r="A5546" t="s">
        <v>593</v>
      </c>
      <c r="B5546" t="s">
        <v>594</v>
      </c>
      <c r="C5546">
        <v>20146143723</v>
      </c>
      <c r="D5546">
        <v>70</v>
      </c>
      <c r="E5546" t="s">
        <v>87</v>
      </c>
      <c r="G5546">
        <v>16.16</v>
      </c>
      <c r="H5546">
        <v>2014</v>
      </c>
      <c r="I5546">
        <v>12</v>
      </c>
      <c r="J5546">
        <v>23</v>
      </c>
      <c r="K5546">
        <v>14</v>
      </c>
      <c r="M5546" t="s">
        <v>932</v>
      </c>
      <c r="N5546" t="s">
        <v>933</v>
      </c>
      <c r="O5546" t="s">
        <v>934</v>
      </c>
      <c r="P5546" t="s">
        <v>934</v>
      </c>
      <c r="R5546" t="str">
        <f t="shared" si="174"/>
        <v>Weekday</v>
      </c>
      <c r="S5546" s="12">
        <f t="shared" si="173"/>
        <v>41996</v>
      </c>
    </row>
    <row r="5547" spans="1:19" x14ac:dyDescent="0.25">
      <c r="A5547" t="s">
        <v>593</v>
      </c>
      <c r="B5547" t="s">
        <v>836</v>
      </c>
      <c r="C5547">
        <v>20146143977</v>
      </c>
      <c r="D5547">
        <v>71</v>
      </c>
      <c r="E5547" t="s">
        <v>940</v>
      </c>
      <c r="G5547">
        <v>1.27</v>
      </c>
      <c r="H5547">
        <v>2014</v>
      </c>
      <c r="I5547">
        <v>12</v>
      </c>
      <c r="J5547">
        <v>12</v>
      </c>
      <c r="K5547">
        <v>9</v>
      </c>
      <c r="M5547" t="s">
        <v>932</v>
      </c>
      <c r="N5547" t="s">
        <v>941</v>
      </c>
      <c r="O5547" t="s">
        <v>934</v>
      </c>
      <c r="P5547" t="s">
        <v>934</v>
      </c>
      <c r="R5547" t="str">
        <f t="shared" si="174"/>
        <v>Weekday</v>
      </c>
      <c r="S5547" s="12">
        <f t="shared" si="173"/>
        <v>41985</v>
      </c>
    </row>
    <row r="5548" spans="1:19" x14ac:dyDescent="0.25">
      <c r="A5548" t="s">
        <v>593</v>
      </c>
      <c r="B5548" t="s">
        <v>723</v>
      </c>
      <c r="C5548">
        <v>20146144595</v>
      </c>
      <c r="D5548">
        <v>71</v>
      </c>
      <c r="E5548" t="s">
        <v>87</v>
      </c>
      <c r="G5548">
        <v>14.2</v>
      </c>
      <c r="H5548">
        <v>2014</v>
      </c>
      <c r="I5548">
        <v>12</v>
      </c>
      <c r="J5548">
        <v>23</v>
      </c>
      <c r="K5548">
        <v>15</v>
      </c>
      <c r="M5548" t="s">
        <v>932</v>
      </c>
      <c r="N5548" t="s">
        <v>936</v>
      </c>
      <c r="O5548" t="s">
        <v>934</v>
      </c>
      <c r="P5548" t="s">
        <v>934</v>
      </c>
      <c r="Q5548" t="s">
        <v>819</v>
      </c>
      <c r="R5548" t="str">
        <f t="shared" si="174"/>
        <v>Weekday</v>
      </c>
      <c r="S5548" s="12">
        <f t="shared" si="173"/>
        <v>41996</v>
      </c>
    </row>
    <row r="5549" spans="1:19" x14ac:dyDescent="0.25">
      <c r="A5549" t="s">
        <v>593</v>
      </c>
      <c r="B5549" t="s">
        <v>723</v>
      </c>
      <c r="C5549">
        <v>20146144683</v>
      </c>
      <c r="D5549">
        <v>71</v>
      </c>
      <c r="E5549" t="s">
        <v>87</v>
      </c>
      <c r="G5549">
        <v>17.63</v>
      </c>
      <c r="H5549">
        <v>2014</v>
      </c>
      <c r="I5549">
        <v>12</v>
      </c>
      <c r="J5549">
        <v>23</v>
      </c>
      <c r="K5549">
        <v>13</v>
      </c>
      <c r="M5549" t="s">
        <v>932</v>
      </c>
      <c r="N5549" t="s">
        <v>933</v>
      </c>
      <c r="O5549" t="s">
        <v>934</v>
      </c>
      <c r="P5549" t="s">
        <v>934</v>
      </c>
      <c r="Q5549" t="s">
        <v>798</v>
      </c>
      <c r="R5549" t="str">
        <f t="shared" si="174"/>
        <v>Weekday</v>
      </c>
      <c r="S5549" s="12">
        <f t="shared" si="173"/>
        <v>41996</v>
      </c>
    </row>
    <row r="5550" spans="1:19" x14ac:dyDescent="0.25">
      <c r="A5550" t="s">
        <v>593</v>
      </c>
      <c r="B5550" t="s">
        <v>594</v>
      </c>
      <c r="C5550">
        <v>20146144807</v>
      </c>
      <c r="D5550">
        <v>70</v>
      </c>
      <c r="E5550" t="s">
        <v>87</v>
      </c>
      <c r="G5550">
        <v>13.09</v>
      </c>
      <c r="H5550">
        <v>2014</v>
      </c>
      <c r="I5550">
        <v>12</v>
      </c>
      <c r="J5550">
        <v>26</v>
      </c>
      <c r="K5550">
        <v>15</v>
      </c>
      <c r="M5550" t="s">
        <v>935</v>
      </c>
      <c r="N5550" t="s">
        <v>933</v>
      </c>
      <c r="O5550" t="s">
        <v>934</v>
      </c>
      <c r="P5550" t="s">
        <v>934</v>
      </c>
      <c r="R5550" t="str">
        <f t="shared" si="174"/>
        <v>Weekday</v>
      </c>
      <c r="S5550" s="12">
        <f t="shared" si="173"/>
        <v>41999</v>
      </c>
    </row>
    <row r="5551" spans="1:19" x14ac:dyDescent="0.25">
      <c r="A5551" t="s">
        <v>593</v>
      </c>
      <c r="B5551" t="s">
        <v>723</v>
      </c>
      <c r="C5551">
        <v>20146144849</v>
      </c>
      <c r="D5551">
        <v>71</v>
      </c>
      <c r="E5551" t="s">
        <v>62</v>
      </c>
      <c r="G5551">
        <v>18.2</v>
      </c>
      <c r="H5551">
        <v>2014</v>
      </c>
      <c r="I5551">
        <v>12</v>
      </c>
      <c r="J5551">
        <v>20</v>
      </c>
      <c r="K5551">
        <v>15</v>
      </c>
      <c r="M5551" t="s">
        <v>932</v>
      </c>
      <c r="N5551" t="s">
        <v>933</v>
      </c>
      <c r="O5551" t="s">
        <v>934</v>
      </c>
      <c r="P5551" t="s">
        <v>934</v>
      </c>
      <c r="Q5551" t="s">
        <v>783</v>
      </c>
      <c r="R5551" t="str">
        <f t="shared" si="174"/>
        <v>Weekend</v>
      </c>
      <c r="S5551" s="12">
        <f t="shared" si="173"/>
        <v>41993</v>
      </c>
    </row>
    <row r="5552" spans="1:19" x14ac:dyDescent="0.25">
      <c r="A5552" t="s">
        <v>593</v>
      </c>
      <c r="B5552" t="s">
        <v>723</v>
      </c>
      <c r="C5552">
        <v>20146144917</v>
      </c>
      <c r="D5552">
        <v>71</v>
      </c>
      <c r="E5552" t="s">
        <v>87</v>
      </c>
      <c r="G5552">
        <v>19.7</v>
      </c>
      <c r="H5552">
        <v>2014</v>
      </c>
      <c r="I5552">
        <v>12</v>
      </c>
      <c r="J5552">
        <v>21</v>
      </c>
      <c r="K5552">
        <v>19</v>
      </c>
      <c r="M5552" t="s">
        <v>935</v>
      </c>
      <c r="N5552" t="s">
        <v>933</v>
      </c>
      <c r="O5552" t="s">
        <v>934</v>
      </c>
      <c r="P5552" t="s">
        <v>934</v>
      </c>
      <c r="R5552" t="str">
        <f t="shared" si="174"/>
        <v>Weekend</v>
      </c>
      <c r="S5552" s="12">
        <f t="shared" si="173"/>
        <v>41994</v>
      </c>
    </row>
    <row r="5553" spans="1:19" x14ac:dyDescent="0.25">
      <c r="A5553" t="s">
        <v>593</v>
      </c>
      <c r="B5553" t="s">
        <v>594</v>
      </c>
      <c r="C5553">
        <v>20146144967</v>
      </c>
      <c r="D5553">
        <v>70</v>
      </c>
      <c r="E5553" t="s">
        <v>87</v>
      </c>
      <c r="G5553">
        <v>18.149999999999999</v>
      </c>
      <c r="H5553">
        <v>2014</v>
      </c>
      <c r="I5553">
        <v>12</v>
      </c>
      <c r="J5553">
        <v>22</v>
      </c>
      <c r="K5553">
        <v>16</v>
      </c>
      <c r="M5553" t="s">
        <v>932</v>
      </c>
      <c r="N5553" t="s">
        <v>933</v>
      </c>
      <c r="O5553" t="s">
        <v>934</v>
      </c>
      <c r="P5553" t="s">
        <v>934</v>
      </c>
      <c r="Q5553" t="s">
        <v>711</v>
      </c>
      <c r="R5553" t="str">
        <f t="shared" si="174"/>
        <v>Weekday</v>
      </c>
      <c r="S5553" s="12">
        <f t="shared" si="173"/>
        <v>41995</v>
      </c>
    </row>
    <row r="5554" spans="1:19" x14ac:dyDescent="0.25">
      <c r="A5554" t="s">
        <v>593</v>
      </c>
      <c r="B5554" t="s">
        <v>594</v>
      </c>
      <c r="C5554">
        <v>20146144969</v>
      </c>
      <c r="D5554">
        <v>70</v>
      </c>
      <c r="E5554" t="s">
        <v>62</v>
      </c>
      <c r="G5554">
        <v>18.36</v>
      </c>
      <c r="H5554">
        <v>2014</v>
      </c>
      <c r="I5554">
        <v>12</v>
      </c>
      <c r="J5554">
        <v>23</v>
      </c>
      <c r="K5554">
        <v>17</v>
      </c>
      <c r="M5554" t="s">
        <v>932</v>
      </c>
      <c r="N5554" t="s">
        <v>933</v>
      </c>
      <c r="O5554" t="s">
        <v>934</v>
      </c>
      <c r="P5554" t="s">
        <v>934</v>
      </c>
      <c r="Q5554" t="s">
        <v>683</v>
      </c>
      <c r="R5554" t="str">
        <f t="shared" si="174"/>
        <v>Weekday</v>
      </c>
      <c r="S5554" s="12">
        <f t="shared" si="173"/>
        <v>41996</v>
      </c>
    </row>
    <row r="5555" spans="1:19" x14ac:dyDescent="0.25">
      <c r="A5555" t="s">
        <v>593</v>
      </c>
      <c r="B5555" t="s">
        <v>594</v>
      </c>
      <c r="C5555">
        <v>20146145648</v>
      </c>
      <c r="D5555">
        <v>70</v>
      </c>
      <c r="E5555" t="s">
        <v>87</v>
      </c>
      <c r="G5555">
        <v>11.12</v>
      </c>
      <c r="H5555">
        <v>2014</v>
      </c>
      <c r="I5555">
        <v>12</v>
      </c>
      <c r="J5555">
        <v>16</v>
      </c>
      <c r="K5555">
        <v>14</v>
      </c>
      <c r="M5555" t="s">
        <v>935</v>
      </c>
      <c r="N5555" t="s">
        <v>933</v>
      </c>
      <c r="O5555" t="s">
        <v>934</v>
      </c>
      <c r="P5555" t="s">
        <v>934</v>
      </c>
      <c r="Q5555" t="s">
        <v>647</v>
      </c>
      <c r="R5555" t="str">
        <f t="shared" si="174"/>
        <v>Weekday</v>
      </c>
      <c r="S5555" s="12">
        <f t="shared" si="173"/>
        <v>41989</v>
      </c>
    </row>
    <row r="5556" spans="1:19" x14ac:dyDescent="0.25">
      <c r="A5556" t="s">
        <v>593</v>
      </c>
      <c r="B5556" t="s">
        <v>594</v>
      </c>
      <c r="C5556">
        <v>20146145655</v>
      </c>
      <c r="D5556">
        <v>70</v>
      </c>
      <c r="E5556" t="s">
        <v>62</v>
      </c>
      <c r="G5556">
        <v>17</v>
      </c>
      <c r="H5556">
        <v>2014</v>
      </c>
      <c r="I5556">
        <v>12</v>
      </c>
      <c r="J5556">
        <v>25</v>
      </c>
      <c r="K5556">
        <v>17</v>
      </c>
      <c r="M5556" t="s">
        <v>935</v>
      </c>
      <c r="N5556" t="s">
        <v>933</v>
      </c>
      <c r="O5556" t="s">
        <v>934</v>
      </c>
      <c r="P5556" t="s">
        <v>934</v>
      </c>
      <c r="Q5556" t="s">
        <v>665</v>
      </c>
      <c r="R5556" t="str">
        <f t="shared" si="174"/>
        <v>Weekday</v>
      </c>
      <c r="S5556" s="12">
        <f t="shared" si="173"/>
        <v>41998</v>
      </c>
    </row>
    <row r="5557" spans="1:19" x14ac:dyDescent="0.25">
      <c r="A5557" t="s">
        <v>593</v>
      </c>
      <c r="B5557" t="s">
        <v>594</v>
      </c>
      <c r="C5557">
        <v>20146145660</v>
      </c>
      <c r="D5557">
        <v>70</v>
      </c>
      <c r="E5557" t="s">
        <v>62</v>
      </c>
      <c r="G5557">
        <v>19.399999999999999</v>
      </c>
      <c r="H5557">
        <v>2014</v>
      </c>
      <c r="I5557">
        <v>12</v>
      </c>
      <c r="J5557">
        <v>23</v>
      </c>
      <c r="K5557">
        <v>16</v>
      </c>
      <c r="M5557" t="s">
        <v>932</v>
      </c>
      <c r="N5557" t="s">
        <v>933</v>
      </c>
      <c r="O5557" t="s">
        <v>934</v>
      </c>
      <c r="P5557" t="s">
        <v>934</v>
      </c>
      <c r="Q5557" t="s">
        <v>691</v>
      </c>
      <c r="R5557" t="str">
        <f t="shared" si="174"/>
        <v>Weekday</v>
      </c>
      <c r="S5557" s="12">
        <f t="shared" si="173"/>
        <v>41996</v>
      </c>
    </row>
    <row r="5558" spans="1:19" x14ac:dyDescent="0.25">
      <c r="A5558" t="s">
        <v>593</v>
      </c>
      <c r="B5558" t="s">
        <v>594</v>
      </c>
      <c r="C5558">
        <v>20146145677</v>
      </c>
      <c r="D5558">
        <v>70</v>
      </c>
      <c r="E5558" t="s">
        <v>62</v>
      </c>
      <c r="G5558">
        <v>10.96</v>
      </c>
      <c r="H5558">
        <v>2014</v>
      </c>
      <c r="I5558">
        <v>12</v>
      </c>
      <c r="J5558">
        <v>15</v>
      </c>
      <c r="K5558">
        <v>7</v>
      </c>
      <c r="M5558" t="s">
        <v>932</v>
      </c>
      <c r="N5558" t="s">
        <v>936</v>
      </c>
      <c r="O5558" t="s">
        <v>934</v>
      </c>
      <c r="P5558" t="s">
        <v>934</v>
      </c>
      <c r="Q5558" t="s">
        <v>627</v>
      </c>
      <c r="R5558" t="str">
        <f t="shared" si="174"/>
        <v>Weekday</v>
      </c>
      <c r="S5558" s="12">
        <f t="shared" si="173"/>
        <v>41988</v>
      </c>
    </row>
    <row r="5559" spans="1:19" x14ac:dyDescent="0.25">
      <c r="A5559" t="s">
        <v>593</v>
      </c>
      <c r="B5559" t="s">
        <v>594</v>
      </c>
      <c r="C5559">
        <v>20146145710</v>
      </c>
      <c r="D5559">
        <v>70</v>
      </c>
      <c r="E5559" t="s">
        <v>87</v>
      </c>
      <c r="G5559">
        <v>19.559999999999999</v>
      </c>
      <c r="H5559">
        <v>2014</v>
      </c>
      <c r="I5559">
        <v>12</v>
      </c>
      <c r="J5559">
        <v>26</v>
      </c>
      <c r="K5559">
        <v>7</v>
      </c>
      <c r="M5559" t="s">
        <v>932</v>
      </c>
      <c r="N5559" t="s">
        <v>933</v>
      </c>
      <c r="O5559" t="s">
        <v>934</v>
      </c>
      <c r="P5559" t="s">
        <v>934</v>
      </c>
      <c r="Q5559" t="s">
        <v>697</v>
      </c>
      <c r="R5559" t="str">
        <f t="shared" si="174"/>
        <v>Weekday</v>
      </c>
      <c r="S5559" s="12">
        <f t="shared" si="173"/>
        <v>41999</v>
      </c>
    </row>
    <row r="5560" spans="1:19" x14ac:dyDescent="0.25">
      <c r="A5560" t="s">
        <v>593</v>
      </c>
      <c r="B5560" t="s">
        <v>594</v>
      </c>
      <c r="C5560">
        <v>20146145754</v>
      </c>
      <c r="D5560">
        <v>70</v>
      </c>
      <c r="E5560" t="s">
        <v>87</v>
      </c>
      <c r="G5560">
        <v>17.46</v>
      </c>
      <c r="H5560">
        <v>2014</v>
      </c>
      <c r="I5560">
        <v>12</v>
      </c>
      <c r="J5560">
        <v>27</v>
      </c>
      <c r="K5560">
        <v>0</v>
      </c>
      <c r="M5560" t="s">
        <v>935</v>
      </c>
      <c r="N5560" t="s">
        <v>933</v>
      </c>
      <c r="O5560" t="s">
        <v>934</v>
      </c>
      <c r="P5560" t="s">
        <v>934</v>
      </c>
      <c r="Q5560" t="s">
        <v>713</v>
      </c>
      <c r="R5560" t="str">
        <f t="shared" si="174"/>
        <v>Weekend</v>
      </c>
      <c r="S5560" s="12">
        <f t="shared" si="173"/>
        <v>42000</v>
      </c>
    </row>
    <row r="5561" spans="1:19" x14ac:dyDescent="0.25">
      <c r="A5561" t="s">
        <v>593</v>
      </c>
      <c r="B5561" t="s">
        <v>836</v>
      </c>
      <c r="C5561">
        <v>20146146312</v>
      </c>
      <c r="D5561">
        <v>71</v>
      </c>
      <c r="E5561" t="s">
        <v>62</v>
      </c>
      <c r="G5561">
        <v>2.5299999999999998</v>
      </c>
      <c r="H5561">
        <v>2014</v>
      </c>
      <c r="I5561">
        <v>12</v>
      </c>
      <c r="J5561">
        <v>26</v>
      </c>
      <c r="K5561">
        <v>15</v>
      </c>
      <c r="M5561" t="s">
        <v>932</v>
      </c>
      <c r="N5561" t="s">
        <v>933</v>
      </c>
      <c r="O5561" t="s">
        <v>934</v>
      </c>
      <c r="P5561" t="s">
        <v>934</v>
      </c>
      <c r="Q5561" t="s">
        <v>844</v>
      </c>
      <c r="R5561" t="str">
        <f t="shared" si="174"/>
        <v>Weekday</v>
      </c>
      <c r="S5561" s="12">
        <f t="shared" si="173"/>
        <v>41999</v>
      </c>
    </row>
    <row r="5562" spans="1:19" x14ac:dyDescent="0.25">
      <c r="A5562" t="s">
        <v>593</v>
      </c>
      <c r="B5562" t="s">
        <v>723</v>
      </c>
      <c r="C5562">
        <v>20146146379</v>
      </c>
      <c r="D5562">
        <v>275</v>
      </c>
      <c r="E5562" t="s">
        <v>62</v>
      </c>
      <c r="G5562">
        <v>32.4</v>
      </c>
      <c r="H5562">
        <v>2014</v>
      </c>
      <c r="I5562">
        <v>12</v>
      </c>
      <c r="J5562">
        <v>29</v>
      </c>
      <c r="K5562">
        <v>14</v>
      </c>
      <c r="M5562" t="s">
        <v>932</v>
      </c>
      <c r="N5562" t="s">
        <v>933</v>
      </c>
      <c r="O5562" t="s">
        <v>934</v>
      </c>
      <c r="P5562" t="s">
        <v>934</v>
      </c>
      <c r="Q5562" t="s">
        <v>862</v>
      </c>
      <c r="R5562" t="str">
        <f t="shared" si="174"/>
        <v>Weekday</v>
      </c>
      <c r="S5562" s="12">
        <f t="shared" si="173"/>
        <v>42002</v>
      </c>
    </row>
    <row r="5563" spans="1:19" x14ac:dyDescent="0.25">
      <c r="A5563" t="s">
        <v>593</v>
      </c>
      <c r="B5563" t="s">
        <v>594</v>
      </c>
      <c r="C5563">
        <v>20146146474</v>
      </c>
      <c r="D5563">
        <v>70</v>
      </c>
      <c r="E5563" t="s">
        <v>62</v>
      </c>
      <c r="G5563">
        <v>11.21</v>
      </c>
      <c r="H5563">
        <v>2014</v>
      </c>
      <c r="I5563">
        <v>12</v>
      </c>
      <c r="J5563">
        <v>10</v>
      </c>
      <c r="K5563">
        <v>20</v>
      </c>
      <c r="M5563" t="s">
        <v>935</v>
      </c>
      <c r="N5563" t="s">
        <v>936</v>
      </c>
      <c r="O5563" t="s">
        <v>934</v>
      </c>
      <c r="P5563" t="s">
        <v>934</v>
      </c>
      <c r="Q5563" t="s">
        <v>627</v>
      </c>
      <c r="R5563" t="str">
        <f t="shared" si="174"/>
        <v>Weekday</v>
      </c>
      <c r="S5563" s="12">
        <f t="shared" si="173"/>
        <v>41983</v>
      </c>
    </row>
    <row r="5564" spans="1:19" x14ac:dyDescent="0.25">
      <c r="A5564" t="s">
        <v>593</v>
      </c>
      <c r="B5564" t="s">
        <v>594</v>
      </c>
      <c r="C5564">
        <v>20146146477</v>
      </c>
      <c r="D5564">
        <v>70</v>
      </c>
      <c r="E5564" t="s">
        <v>87</v>
      </c>
      <c r="G5564">
        <v>18.23</v>
      </c>
      <c r="H5564">
        <v>2014</v>
      </c>
      <c r="I5564">
        <v>12</v>
      </c>
      <c r="J5564">
        <v>30</v>
      </c>
      <c r="K5564">
        <v>15</v>
      </c>
      <c r="M5564" t="s">
        <v>932</v>
      </c>
      <c r="N5564" t="s">
        <v>933</v>
      </c>
      <c r="O5564" t="s">
        <v>934</v>
      </c>
      <c r="P5564" t="s">
        <v>934</v>
      </c>
      <c r="Q5564" t="s">
        <v>711</v>
      </c>
      <c r="R5564" t="str">
        <f t="shared" si="174"/>
        <v>Weekday</v>
      </c>
      <c r="S5564" s="12">
        <f t="shared" si="173"/>
        <v>42003</v>
      </c>
    </row>
    <row r="5565" spans="1:19" x14ac:dyDescent="0.25">
      <c r="A5565" t="s">
        <v>593</v>
      </c>
      <c r="B5565" t="s">
        <v>594</v>
      </c>
      <c r="C5565">
        <v>20146146519</v>
      </c>
      <c r="D5565">
        <v>70</v>
      </c>
      <c r="E5565" t="s">
        <v>62</v>
      </c>
      <c r="G5565">
        <v>13.38</v>
      </c>
      <c r="H5565">
        <v>2014</v>
      </c>
      <c r="I5565">
        <v>12</v>
      </c>
      <c r="J5565">
        <v>24</v>
      </c>
      <c r="K5565">
        <v>19</v>
      </c>
      <c r="M5565" t="s">
        <v>935</v>
      </c>
      <c r="N5565" t="s">
        <v>933</v>
      </c>
      <c r="O5565" t="s">
        <v>934</v>
      </c>
      <c r="P5565" t="s">
        <v>934</v>
      </c>
      <c r="R5565" t="str">
        <f t="shared" si="174"/>
        <v>Weekday</v>
      </c>
      <c r="S5565" s="12">
        <f t="shared" si="173"/>
        <v>41997</v>
      </c>
    </row>
    <row r="5566" spans="1:19" x14ac:dyDescent="0.25">
      <c r="A5566" t="s">
        <v>593</v>
      </c>
      <c r="B5566" t="s">
        <v>594</v>
      </c>
      <c r="C5566">
        <v>20146146574</v>
      </c>
      <c r="D5566">
        <v>70</v>
      </c>
      <c r="E5566" t="s">
        <v>62</v>
      </c>
      <c r="G5566">
        <v>13.12</v>
      </c>
      <c r="H5566">
        <v>2014</v>
      </c>
      <c r="I5566">
        <v>10</v>
      </c>
      <c r="J5566">
        <v>15</v>
      </c>
      <c r="K5566">
        <v>22</v>
      </c>
      <c r="M5566" t="s">
        <v>932</v>
      </c>
      <c r="N5566" t="s">
        <v>936</v>
      </c>
      <c r="O5566" t="s">
        <v>934</v>
      </c>
      <c r="P5566" t="s">
        <v>934</v>
      </c>
      <c r="R5566" t="str">
        <f t="shared" si="174"/>
        <v>Weekday</v>
      </c>
      <c r="S5566" s="12">
        <f t="shared" si="173"/>
        <v>41927</v>
      </c>
    </row>
    <row r="5567" spans="1:19" x14ac:dyDescent="0.25">
      <c r="A5567" t="s">
        <v>593</v>
      </c>
      <c r="B5567" t="s">
        <v>594</v>
      </c>
      <c r="C5567">
        <v>20146146636</v>
      </c>
      <c r="D5567">
        <v>70</v>
      </c>
      <c r="E5567" t="s">
        <v>62</v>
      </c>
      <c r="G5567">
        <v>7.85</v>
      </c>
      <c r="H5567">
        <v>2014</v>
      </c>
      <c r="I5567">
        <v>12</v>
      </c>
      <c r="J5567">
        <v>31</v>
      </c>
      <c r="K5567">
        <v>10</v>
      </c>
      <c r="M5567" t="s">
        <v>932</v>
      </c>
      <c r="N5567" t="s">
        <v>933</v>
      </c>
      <c r="O5567" t="s">
        <v>934</v>
      </c>
      <c r="P5567" t="s">
        <v>934</v>
      </c>
      <c r="R5567" t="str">
        <f t="shared" si="174"/>
        <v>Weekday</v>
      </c>
      <c r="S5567" s="12">
        <f t="shared" si="173"/>
        <v>42004</v>
      </c>
    </row>
    <row r="5568" spans="1:19" x14ac:dyDescent="0.25">
      <c r="A5568" t="s">
        <v>593</v>
      </c>
      <c r="B5568" t="s">
        <v>594</v>
      </c>
      <c r="C5568">
        <v>20146146679</v>
      </c>
      <c r="D5568">
        <v>70</v>
      </c>
      <c r="E5568" t="s">
        <v>62</v>
      </c>
      <c r="G5568">
        <v>13.65</v>
      </c>
      <c r="H5568">
        <v>2014</v>
      </c>
      <c r="I5568">
        <v>12</v>
      </c>
      <c r="J5568">
        <v>29</v>
      </c>
      <c r="K5568">
        <v>16</v>
      </c>
      <c r="M5568" t="s">
        <v>932</v>
      </c>
      <c r="N5568" t="s">
        <v>936</v>
      </c>
      <c r="O5568" t="s">
        <v>934</v>
      </c>
      <c r="P5568" t="s">
        <v>934</v>
      </c>
      <c r="R5568" t="str">
        <f t="shared" si="174"/>
        <v>Weekday</v>
      </c>
      <c r="S5568" s="12">
        <f t="shared" si="173"/>
        <v>42002</v>
      </c>
    </row>
    <row r="5569" spans="1:19" x14ac:dyDescent="0.25">
      <c r="A5569" t="s">
        <v>593</v>
      </c>
      <c r="B5569" t="s">
        <v>594</v>
      </c>
      <c r="C5569">
        <v>20146146788</v>
      </c>
      <c r="D5569">
        <v>70</v>
      </c>
      <c r="E5569" t="s">
        <v>87</v>
      </c>
      <c r="G5569">
        <v>17.89</v>
      </c>
      <c r="H5569">
        <v>2014</v>
      </c>
      <c r="I5569">
        <v>12</v>
      </c>
      <c r="J5569">
        <v>28</v>
      </c>
      <c r="K5569">
        <v>14</v>
      </c>
      <c r="M5569" t="s">
        <v>935</v>
      </c>
      <c r="N5569" t="s">
        <v>933</v>
      </c>
      <c r="O5569" t="s">
        <v>934</v>
      </c>
      <c r="P5569" t="s">
        <v>934</v>
      </c>
      <c r="Q5569" t="s">
        <v>711</v>
      </c>
      <c r="R5569" t="str">
        <f t="shared" si="174"/>
        <v>Weekend</v>
      </c>
      <c r="S5569" s="12">
        <f t="shared" si="173"/>
        <v>42001</v>
      </c>
    </row>
    <row r="5570" spans="1:19" x14ac:dyDescent="0.25">
      <c r="A5570" t="s">
        <v>593</v>
      </c>
      <c r="B5570" t="s">
        <v>594</v>
      </c>
      <c r="C5570">
        <v>20146146791</v>
      </c>
      <c r="D5570">
        <v>70</v>
      </c>
      <c r="E5570" t="s">
        <v>62</v>
      </c>
      <c r="G5570">
        <v>14.07</v>
      </c>
      <c r="H5570">
        <v>2014</v>
      </c>
      <c r="I5570">
        <v>12</v>
      </c>
      <c r="J5570">
        <v>21</v>
      </c>
      <c r="K5570">
        <v>13</v>
      </c>
      <c r="M5570" t="s">
        <v>932</v>
      </c>
      <c r="N5570" t="s">
        <v>933</v>
      </c>
      <c r="O5570" t="s">
        <v>934</v>
      </c>
      <c r="P5570" t="s">
        <v>934</v>
      </c>
      <c r="R5570" t="str">
        <f t="shared" si="174"/>
        <v>Weekend</v>
      </c>
      <c r="S5570" s="12">
        <f t="shared" si="173"/>
        <v>41994</v>
      </c>
    </row>
    <row r="5571" spans="1:19" x14ac:dyDescent="0.25">
      <c r="A5571" t="s">
        <v>593</v>
      </c>
      <c r="B5571" t="s">
        <v>594</v>
      </c>
      <c r="C5571">
        <v>20146146793</v>
      </c>
      <c r="D5571">
        <v>70</v>
      </c>
      <c r="E5571" t="s">
        <v>62</v>
      </c>
      <c r="G5571">
        <v>18.559999999999999</v>
      </c>
      <c r="H5571">
        <v>2014</v>
      </c>
      <c r="I5571">
        <v>12</v>
      </c>
      <c r="J5571">
        <v>31</v>
      </c>
      <c r="K5571">
        <v>17</v>
      </c>
      <c r="M5571" t="s">
        <v>932</v>
      </c>
      <c r="N5571" t="s">
        <v>933</v>
      </c>
      <c r="O5571" t="s">
        <v>934</v>
      </c>
      <c r="P5571" t="s">
        <v>934</v>
      </c>
      <c r="Q5571" t="s">
        <v>685</v>
      </c>
      <c r="R5571" t="str">
        <f t="shared" si="174"/>
        <v>Weekday</v>
      </c>
      <c r="S5571" s="12">
        <f t="shared" ref="S5571:S5634" si="175">DATE(H5571,I5571,J5571)</f>
        <v>42004</v>
      </c>
    </row>
    <row r="5572" spans="1:19" x14ac:dyDescent="0.25">
      <c r="A5572" t="s">
        <v>593</v>
      </c>
      <c r="B5572" t="s">
        <v>723</v>
      </c>
      <c r="C5572">
        <v>20146147182</v>
      </c>
      <c r="D5572">
        <v>71</v>
      </c>
      <c r="E5572" t="s">
        <v>62</v>
      </c>
      <c r="G5572">
        <v>17.420000000000002</v>
      </c>
      <c r="H5572">
        <v>2014</v>
      </c>
      <c r="I5572">
        <v>12</v>
      </c>
      <c r="J5572">
        <v>31</v>
      </c>
      <c r="K5572">
        <v>8</v>
      </c>
      <c r="M5572" t="s">
        <v>935</v>
      </c>
      <c r="N5572" t="s">
        <v>937</v>
      </c>
      <c r="O5572" t="s">
        <v>934</v>
      </c>
      <c r="P5572" t="s">
        <v>934</v>
      </c>
      <c r="Q5572" t="s">
        <v>777</v>
      </c>
      <c r="R5572" t="str">
        <f t="shared" si="174"/>
        <v>Weekday</v>
      </c>
      <c r="S5572" s="12">
        <f t="shared" si="175"/>
        <v>42004</v>
      </c>
    </row>
    <row r="5573" spans="1:19" x14ac:dyDescent="0.25">
      <c r="A5573" t="s">
        <v>593</v>
      </c>
      <c r="B5573" t="s">
        <v>723</v>
      </c>
      <c r="C5573">
        <v>20146147183</v>
      </c>
      <c r="D5573">
        <v>71</v>
      </c>
      <c r="E5573" t="s">
        <v>62</v>
      </c>
      <c r="G5573">
        <v>15.6</v>
      </c>
      <c r="H5573">
        <v>2014</v>
      </c>
      <c r="I5573">
        <v>12</v>
      </c>
      <c r="J5573">
        <v>30</v>
      </c>
      <c r="K5573">
        <v>10</v>
      </c>
      <c r="M5573" t="s">
        <v>935</v>
      </c>
      <c r="N5573" t="s">
        <v>937</v>
      </c>
      <c r="O5573" t="s">
        <v>934</v>
      </c>
      <c r="P5573" t="s">
        <v>934</v>
      </c>
      <c r="Q5573" t="s">
        <v>761</v>
      </c>
      <c r="R5573" t="str">
        <f t="shared" ref="R5573:R5636" si="176">IF(WEEKDAY(DATE(H5573,I5573,J5573),2)&lt;6,"Weekday","Weekend")</f>
        <v>Weekday</v>
      </c>
      <c r="S5573" s="12">
        <f t="shared" si="175"/>
        <v>42003</v>
      </c>
    </row>
    <row r="5574" spans="1:19" x14ac:dyDescent="0.25">
      <c r="A5574" t="s">
        <v>593</v>
      </c>
      <c r="B5574" t="s">
        <v>594</v>
      </c>
      <c r="C5574">
        <v>20146147308</v>
      </c>
      <c r="D5574">
        <v>70</v>
      </c>
      <c r="E5574" t="s">
        <v>87</v>
      </c>
      <c r="G5574">
        <v>19.48</v>
      </c>
      <c r="H5574">
        <v>2014</v>
      </c>
      <c r="I5574">
        <v>12</v>
      </c>
      <c r="J5574">
        <v>26</v>
      </c>
      <c r="K5574">
        <v>21</v>
      </c>
      <c r="M5574" t="s">
        <v>935</v>
      </c>
      <c r="N5574" t="s">
        <v>936</v>
      </c>
      <c r="O5574" t="s">
        <v>934</v>
      </c>
      <c r="P5574" t="s">
        <v>934</v>
      </c>
      <c r="Q5574" t="s">
        <v>697</v>
      </c>
      <c r="R5574" t="str">
        <f t="shared" si="176"/>
        <v>Weekday</v>
      </c>
      <c r="S5574" s="12">
        <f t="shared" si="175"/>
        <v>41999</v>
      </c>
    </row>
    <row r="5575" spans="1:19" x14ac:dyDescent="0.25">
      <c r="A5575" t="s">
        <v>593</v>
      </c>
      <c r="B5575" t="s">
        <v>594</v>
      </c>
      <c r="C5575">
        <v>20146147883</v>
      </c>
      <c r="D5575">
        <v>70</v>
      </c>
      <c r="E5575" t="s">
        <v>87</v>
      </c>
      <c r="G5575">
        <v>9.7200000000000006</v>
      </c>
      <c r="H5575">
        <v>2014</v>
      </c>
      <c r="I5575">
        <v>12</v>
      </c>
      <c r="J5575">
        <v>31</v>
      </c>
      <c r="K5575">
        <v>2</v>
      </c>
      <c r="M5575" t="s">
        <v>935</v>
      </c>
      <c r="N5575" t="s">
        <v>939</v>
      </c>
      <c r="O5575" t="s">
        <v>934</v>
      </c>
      <c r="P5575" t="s">
        <v>934</v>
      </c>
      <c r="R5575" t="str">
        <f t="shared" si="176"/>
        <v>Weekday</v>
      </c>
      <c r="S5575" s="12">
        <f t="shared" si="175"/>
        <v>42004</v>
      </c>
    </row>
    <row r="5576" spans="1:19" x14ac:dyDescent="0.25">
      <c r="A5576" t="s">
        <v>593</v>
      </c>
      <c r="B5576" t="s">
        <v>594</v>
      </c>
      <c r="C5576">
        <v>20146147884</v>
      </c>
      <c r="D5576">
        <v>70</v>
      </c>
      <c r="E5576" t="s">
        <v>62</v>
      </c>
      <c r="G5576">
        <v>10.67</v>
      </c>
      <c r="H5576">
        <v>2014</v>
      </c>
      <c r="I5576">
        <v>12</v>
      </c>
      <c r="J5576">
        <v>31</v>
      </c>
      <c r="K5576">
        <v>20</v>
      </c>
      <c r="M5576" t="s">
        <v>935</v>
      </c>
      <c r="N5576" t="s">
        <v>936</v>
      </c>
      <c r="O5576" t="s">
        <v>934</v>
      </c>
      <c r="P5576" t="s">
        <v>934</v>
      </c>
      <c r="Q5576" t="s">
        <v>623</v>
      </c>
      <c r="R5576" t="str">
        <f t="shared" si="176"/>
        <v>Weekday</v>
      </c>
      <c r="S5576" s="12">
        <f t="shared" si="175"/>
        <v>42004</v>
      </c>
    </row>
    <row r="5577" spans="1:19" x14ac:dyDescent="0.25">
      <c r="A5577" t="s">
        <v>593</v>
      </c>
      <c r="B5577" t="s">
        <v>594</v>
      </c>
      <c r="C5577">
        <v>20146147891</v>
      </c>
      <c r="D5577">
        <v>70</v>
      </c>
      <c r="E5577" t="s">
        <v>62</v>
      </c>
      <c r="G5577">
        <v>17.14</v>
      </c>
      <c r="H5577">
        <v>2014</v>
      </c>
      <c r="I5577">
        <v>12</v>
      </c>
      <c r="J5577">
        <v>30</v>
      </c>
      <c r="K5577">
        <v>15</v>
      </c>
      <c r="M5577" t="s">
        <v>932</v>
      </c>
      <c r="N5577" t="s">
        <v>933</v>
      </c>
      <c r="O5577" t="s">
        <v>934</v>
      </c>
      <c r="P5577" t="s">
        <v>934</v>
      </c>
      <c r="Q5577" t="s">
        <v>669</v>
      </c>
      <c r="R5577" t="str">
        <f t="shared" si="176"/>
        <v>Weekday</v>
      </c>
      <c r="S5577" s="12">
        <f t="shared" si="175"/>
        <v>42003</v>
      </c>
    </row>
    <row r="5578" spans="1:19" x14ac:dyDescent="0.25">
      <c r="A5578" t="s">
        <v>593</v>
      </c>
      <c r="B5578" t="s">
        <v>723</v>
      </c>
      <c r="C5578">
        <v>20146148903</v>
      </c>
      <c r="D5578">
        <v>71</v>
      </c>
      <c r="E5578" t="s">
        <v>940</v>
      </c>
      <c r="G5578">
        <v>14.2</v>
      </c>
      <c r="H5578">
        <v>2014</v>
      </c>
      <c r="I5578">
        <v>11</v>
      </c>
      <c r="J5578">
        <v>15</v>
      </c>
      <c r="K5578">
        <v>3</v>
      </c>
      <c r="M5578" t="s">
        <v>932</v>
      </c>
      <c r="N5578" t="s">
        <v>939</v>
      </c>
      <c r="O5578" t="s">
        <v>934</v>
      </c>
      <c r="P5578" t="s">
        <v>934</v>
      </c>
      <c r="R5578" t="str">
        <f t="shared" si="176"/>
        <v>Weekend</v>
      </c>
      <c r="S5578" s="12">
        <f t="shared" si="175"/>
        <v>41958</v>
      </c>
    </row>
    <row r="5579" spans="1:19" x14ac:dyDescent="0.25">
      <c r="A5579" t="s">
        <v>593</v>
      </c>
      <c r="B5579" t="s">
        <v>594</v>
      </c>
      <c r="C5579">
        <v>20146148974</v>
      </c>
      <c r="D5579">
        <v>70</v>
      </c>
      <c r="E5579" t="s">
        <v>87</v>
      </c>
      <c r="G5579">
        <v>17.3</v>
      </c>
      <c r="H5579">
        <v>2014</v>
      </c>
      <c r="I5579">
        <v>1</v>
      </c>
      <c r="J5579">
        <v>3</v>
      </c>
      <c r="K5579">
        <v>19</v>
      </c>
      <c r="M5579" t="s">
        <v>932</v>
      </c>
      <c r="N5579" t="s">
        <v>933</v>
      </c>
      <c r="O5579" t="s">
        <v>934</v>
      </c>
      <c r="P5579" t="s">
        <v>934</v>
      </c>
      <c r="Q5579" t="s">
        <v>716</v>
      </c>
      <c r="R5579" t="str">
        <f t="shared" si="176"/>
        <v>Weekday</v>
      </c>
      <c r="S5579" s="12">
        <f t="shared" si="175"/>
        <v>41642</v>
      </c>
    </row>
    <row r="5580" spans="1:19" x14ac:dyDescent="0.25">
      <c r="A5580" t="s">
        <v>593</v>
      </c>
      <c r="B5580" t="s">
        <v>594</v>
      </c>
      <c r="C5580">
        <v>20146148975</v>
      </c>
      <c r="D5580">
        <v>70</v>
      </c>
      <c r="E5580" t="s">
        <v>87</v>
      </c>
      <c r="G5580">
        <v>15.19</v>
      </c>
      <c r="H5580">
        <v>2014</v>
      </c>
      <c r="I5580">
        <v>1</v>
      </c>
      <c r="J5580">
        <v>4</v>
      </c>
      <c r="K5580">
        <v>14</v>
      </c>
      <c r="M5580" t="s">
        <v>935</v>
      </c>
      <c r="N5580" t="s">
        <v>933</v>
      </c>
      <c r="O5580" t="s">
        <v>934</v>
      </c>
      <c r="P5580" t="s">
        <v>934</v>
      </c>
      <c r="R5580" t="str">
        <f t="shared" si="176"/>
        <v>Weekend</v>
      </c>
      <c r="S5580" s="12">
        <f t="shared" si="175"/>
        <v>41643</v>
      </c>
    </row>
    <row r="5581" spans="1:19" x14ac:dyDescent="0.25">
      <c r="A5581" t="s">
        <v>593</v>
      </c>
      <c r="B5581" t="s">
        <v>594</v>
      </c>
      <c r="C5581">
        <v>20146148976</v>
      </c>
      <c r="D5581">
        <v>70</v>
      </c>
      <c r="E5581" t="s">
        <v>62</v>
      </c>
      <c r="G5581">
        <v>14.05</v>
      </c>
      <c r="H5581">
        <v>2014</v>
      </c>
      <c r="I5581">
        <v>1</v>
      </c>
      <c r="J5581">
        <v>8</v>
      </c>
      <c r="K5581">
        <v>16</v>
      </c>
      <c r="M5581" t="s">
        <v>932</v>
      </c>
      <c r="N5581" t="s">
        <v>933</v>
      </c>
      <c r="O5581" t="s">
        <v>934</v>
      </c>
      <c r="P5581" t="s">
        <v>934</v>
      </c>
      <c r="R5581" t="str">
        <f t="shared" si="176"/>
        <v>Weekday</v>
      </c>
      <c r="S5581" s="12">
        <f t="shared" si="175"/>
        <v>41647</v>
      </c>
    </row>
    <row r="5582" spans="1:19" x14ac:dyDescent="0.25">
      <c r="A5582" t="s">
        <v>593</v>
      </c>
      <c r="B5582" t="s">
        <v>594</v>
      </c>
      <c r="C5582">
        <v>20146148979</v>
      </c>
      <c r="D5582">
        <v>70</v>
      </c>
      <c r="E5582" t="s">
        <v>87</v>
      </c>
      <c r="G5582">
        <v>16.05</v>
      </c>
      <c r="H5582">
        <v>2014</v>
      </c>
      <c r="I5582">
        <v>1</v>
      </c>
      <c r="J5582">
        <v>10</v>
      </c>
      <c r="K5582">
        <v>18</v>
      </c>
      <c r="M5582" t="s">
        <v>932</v>
      </c>
      <c r="N5582" t="s">
        <v>939</v>
      </c>
      <c r="O5582" t="s">
        <v>934</v>
      </c>
      <c r="P5582" t="s">
        <v>934</v>
      </c>
      <c r="R5582" t="str">
        <f t="shared" si="176"/>
        <v>Weekday</v>
      </c>
      <c r="S5582" s="12">
        <f t="shared" si="175"/>
        <v>41649</v>
      </c>
    </row>
    <row r="5583" spans="1:19" x14ac:dyDescent="0.25">
      <c r="A5583" t="s">
        <v>593</v>
      </c>
      <c r="B5583" t="s">
        <v>594</v>
      </c>
      <c r="C5583">
        <v>20146148983</v>
      </c>
      <c r="D5583">
        <v>70</v>
      </c>
      <c r="E5583" t="s">
        <v>62</v>
      </c>
      <c r="G5583">
        <v>17.09</v>
      </c>
      <c r="H5583">
        <v>2014</v>
      </c>
      <c r="I5583">
        <v>1</v>
      </c>
      <c r="J5583">
        <v>22</v>
      </c>
      <c r="K5583">
        <v>17</v>
      </c>
      <c r="M5583" t="s">
        <v>932</v>
      </c>
      <c r="N5583" t="s">
        <v>936</v>
      </c>
      <c r="O5583" t="s">
        <v>934</v>
      </c>
      <c r="P5583" t="s">
        <v>934</v>
      </c>
      <c r="Q5583" t="s">
        <v>667</v>
      </c>
      <c r="R5583" t="str">
        <f t="shared" si="176"/>
        <v>Weekday</v>
      </c>
      <c r="S5583" s="12">
        <f t="shared" si="175"/>
        <v>41661</v>
      </c>
    </row>
    <row r="5584" spans="1:19" x14ac:dyDescent="0.25">
      <c r="A5584" t="s">
        <v>593</v>
      </c>
      <c r="B5584" t="s">
        <v>594</v>
      </c>
      <c r="C5584">
        <v>20146148997</v>
      </c>
      <c r="D5584">
        <v>70</v>
      </c>
      <c r="E5584" t="s">
        <v>87</v>
      </c>
      <c r="G5584">
        <v>14.29</v>
      </c>
      <c r="H5584">
        <v>2014</v>
      </c>
      <c r="I5584">
        <v>6</v>
      </c>
      <c r="J5584">
        <v>4</v>
      </c>
      <c r="K5584">
        <v>16</v>
      </c>
      <c r="M5584" t="s">
        <v>935</v>
      </c>
      <c r="N5584" t="s">
        <v>936</v>
      </c>
      <c r="O5584" t="s">
        <v>934</v>
      </c>
      <c r="P5584" t="s">
        <v>934</v>
      </c>
      <c r="R5584" t="str">
        <f t="shared" si="176"/>
        <v>Weekday</v>
      </c>
      <c r="S5584" s="12">
        <f t="shared" si="175"/>
        <v>41794</v>
      </c>
    </row>
    <row r="5585" spans="1:19" x14ac:dyDescent="0.25">
      <c r="A5585" t="s">
        <v>593</v>
      </c>
      <c r="B5585" t="s">
        <v>594</v>
      </c>
      <c r="C5585">
        <v>20146148999</v>
      </c>
      <c r="D5585">
        <v>70</v>
      </c>
      <c r="E5585" t="s">
        <v>62</v>
      </c>
      <c r="G5585">
        <v>18.8</v>
      </c>
      <c r="H5585">
        <v>2014</v>
      </c>
      <c r="I5585">
        <v>6</v>
      </c>
      <c r="J5585">
        <v>4</v>
      </c>
      <c r="K5585">
        <v>19</v>
      </c>
      <c r="M5585" t="s">
        <v>935</v>
      </c>
      <c r="N5585" t="s">
        <v>933</v>
      </c>
      <c r="O5585" t="s">
        <v>934</v>
      </c>
      <c r="P5585" t="s">
        <v>934</v>
      </c>
      <c r="Q5585" t="s">
        <v>687</v>
      </c>
      <c r="R5585" t="str">
        <f t="shared" si="176"/>
        <v>Weekday</v>
      </c>
      <c r="S5585" s="12">
        <f t="shared" si="175"/>
        <v>41794</v>
      </c>
    </row>
    <row r="5586" spans="1:19" x14ac:dyDescent="0.25">
      <c r="A5586" t="s">
        <v>593</v>
      </c>
      <c r="B5586" t="s">
        <v>594</v>
      </c>
      <c r="C5586">
        <v>20146149009</v>
      </c>
      <c r="D5586">
        <v>70</v>
      </c>
      <c r="E5586" t="s">
        <v>87</v>
      </c>
      <c r="G5586">
        <v>15.08</v>
      </c>
      <c r="H5586">
        <v>2014</v>
      </c>
      <c r="I5586">
        <v>12</v>
      </c>
      <c r="J5586">
        <v>23</v>
      </c>
      <c r="K5586">
        <v>10</v>
      </c>
      <c r="M5586" t="s">
        <v>932</v>
      </c>
      <c r="N5586" t="s">
        <v>933</v>
      </c>
      <c r="O5586" t="s">
        <v>934</v>
      </c>
      <c r="P5586" t="s">
        <v>934</v>
      </c>
      <c r="R5586" t="str">
        <f t="shared" si="176"/>
        <v>Weekday</v>
      </c>
      <c r="S5586" s="12">
        <f t="shared" si="175"/>
        <v>41996</v>
      </c>
    </row>
    <row r="5587" spans="1:19" x14ac:dyDescent="0.25">
      <c r="A5587" t="s">
        <v>593</v>
      </c>
      <c r="B5587" t="s">
        <v>594</v>
      </c>
      <c r="C5587">
        <v>20146149158</v>
      </c>
      <c r="D5587">
        <v>70</v>
      </c>
      <c r="E5587" t="s">
        <v>87</v>
      </c>
      <c r="G5587">
        <v>13.38</v>
      </c>
      <c r="H5587">
        <v>2014</v>
      </c>
      <c r="I5587">
        <v>2</v>
      </c>
      <c r="J5587">
        <v>5</v>
      </c>
      <c r="K5587">
        <v>13</v>
      </c>
      <c r="M5587" t="s">
        <v>935</v>
      </c>
      <c r="N5587" t="s">
        <v>933</v>
      </c>
      <c r="O5587" t="s">
        <v>934</v>
      </c>
      <c r="P5587" t="s">
        <v>934</v>
      </c>
      <c r="R5587" t="str">
        <f t="shared" si="176"/>
        <v>Weekday</v>
      </c>
      <c r="S5587" s="12">
        <f t="shared" si="175"/>
        <v>41675</v>
      </c>
    </row>
    <row r="5588" spans="1:19" x14ac:dyDescent="0.25">
      <c r="A5588" t="s">
        <v>593</v>
      </c>
      <c r="B5588" t="s">
        <v>594</v>
      </c>
      <c r="C5588">
        <v>20146149159</v>
      </c>
      <c r="D5588">
        <v>70</v>
      </c>
      <c r="E5588" t="s">
        <v>62</v>
      </c>
      <c r="G5588">
        <v>17.690000000000001</v>
      </c>
      <c r="H5588">
        <v>2014</v>
      </c>
      <c r="I5588">
        <v>1</v>
      </c>
      <c r="J5588">
        <v>8</v>
      </c>
      <c r="K5588">
        <v>16</v>
      </c>
      <c r="M5588" t="s">
        <v>932</v>
      </c>
      <c r="N5588" t="s">
        <v>937</v>
      </c>
      <c r="O5588" t="s">
        <v>934</v>
      </c>
      <c r="P5588" t="s">
        <v>934</v>
      </c>
      <c r="Q5588" t="s">
        <v>681</v>
      </c>
      <c r="R5588" t="str">
        <f t="shared" si="176"/>
        <v>Weekday</v>
      </c>
      <c r="S5588" s="12">
        <f t="shared" si="175"/>
        <v>41647</v>
      </c>
    </row>
    <row r="5589" spans="1:19" x14ac:dyDescent="0.25">
      <c r="A5589" t="s">
        <v>593</v>
      </c>
      <c r="B5589" t="s">
        <v>594</v>
      </c>
      <c r="C5589">
        <v>20146149160</v>
      </c>
      <c r="D5589">
        <v>70</v>
      </c>
      <c r="E5589" t="s">
        <v>62</v>
      </c>
      <c r="G5589">
        <v>17.010000000000002</v>
      </c>
      <c r="H5589">
        <v>2014</v>
      </c>
      <c r="I5589">
        <v>1</v>
      </c>
      <c r="J5589">
        <v>16</v>
      </c>
      <c r="K5589">
        <v>14</v>
      </c>
      <c r="M5589" t="s">
        <v>935</v>
      </c>
      <c r="N5589" t="s">
        <v>933</v>
      </c>
      <c r="O5589" t="s">
        <v>934</v>
      </c>
      <c r="P5589" t="s">
        <v>934</v>
      </c>
      <c r="Q5589" t="s">
        <v>665</v>
      </c>
      <c r="R5589" t="str">
        <f t="shared" si="176"/>
        <v>Weekday</v>
      </c>
      <c r="S5589" s="12">
        <f t="shared" si="175"/>
        <v>41655</v>
      </c>
    </row>
    <row r="5590" spans="1:19" x14ac:dyDescent="0.25">
      <c r="A5590" t="s">
        <v>593</v>
      </c>
      <c r="B5590" t="s">
        <v>594</v>
      </c>
      <c r="C5590">
        <v>20146149206</v>
      </c>
      <c r="D5590">
        <v>70</v>
      </c>
      <c r="E5590" t="s">
        <v>87</v>
      </c>
      <c r="G5590">
        <v>19.399999999999999</v>
      </c>
      <c r="H5590">
        <v>2014</v>
      </c>
      <c r="I5590">
        <v>3</v>
      </c>
      <c r="J5590">
        <v>14</v>
      </c>
      <c r="K5590">
        <v>1</v>
      </c>
      <c r="M5590" t="s">
        <v>935</v>
      </c>
      <c r="N5590" t="s">
        <v>933</v>
      </c>
      <c r="O5590" t="s">
        <v>934</v>
      </c>
      <c r="P5590" t="s">
        <v>934</v>
      </c>
      <c r="Q5590" t="s">
        <v>699</v>
      </c>
      <c r="R5590" t="str">
        <f t="shared" si="176"/>
        <v>Weekday</v>
      </c>
      <c r="S5590" s="12">
        <f t="shared" si="175"/>
        <v>41712</v>
      </c>
    </row>
    <row r="5591" spans="1:19" x14ac:dyDescent="0.25">
      <c r="A5591" t="s">
        <v>593</v>
      </c>
      <c r="B5591" t="s">
        <v>594</v>
      </c>
      <c r="C5591">
        <v>20146150365</v>
      </c>
      <c r="D5591">
        <v>70</v>
      </c>
      <c r="E5591" t="s">
        <v>62</v>
      </c>
      <c r="G5591">
        <v>17.010000000000002</v>
      </c>
      <c r="H5591">
        <v>2014</v>
      </c>
      <c r="I5591">
        <v>2</v>
      </c>
      <c r="J5591">
        <v>4</v>
      </c>
      <c r="K5591">
        <v>22</v>
      </c>
      <c r="M5591" t="s">
        <v>935</v>
      </c>
      <c r="N5591" t="s">
        <v>933</v>
      </c>
      <c r="O5591" t="s">
        <v>934</v>
      </c>
      <c r="P5591" t="s">
        <v>934</v>
      </c>
      <c r="Q5591" t="s">
        <v>665</v>
      </c>
      <c r="R5591" t="str">
        <f t="shared" si="176"/>
        <v>Weekday</v>
      </c>
      <c r="S5591" s="12">
        <f t="shared" si="175"/>
        <v>41674</v>
      </c>
    </row>
    <row r="5592" spans="1:19" x14ac:dyDescent="0.25">
      <c r="A5592" t="s">
        <v>593</v>
      </c>
      <c r="B5592" t="s">
        <v>594</v>
      </c>
      <c r="C5592">
        <v>20146150403</v>
      </c>
      <c r="D5592">
        <v>70</v>
      </c>
      <c r="E5592" t="s">
        <v>62</v>
      </c>
      <c r="G5592">
        <v>18.28</v>
      </c>
      <c r="H5592">
        <v>2014</v>
      </c>
      <c r="I5592">
        <v>6</v>
      </c>
      <c r="J5592">
        <v>30</v>
      </c>
      <c r="K5592">
        <v>17</v>
      </c>
      <c r="M5592" t="s">
        <v>932</v>
      </c>
      <c r="N5592" t="s">
        <v>933</v>
      </c>
      <c r="O5592" t="s">
        <v>934</v>
      </c>
      <c r="P5592" t="s">
        <v>934</v>
      </c>
      <c r="Q5592" t="s">
        <v>681</v>
      </c>
      <c r="R5592" t="str">
        <f t="shared" si="176"/>
        <v>Weekday</v>
      </c>
      <c r="S5592" s="12">
        <f t="shared" si="175"/>
        <v>41820</v>
      </c>
    </row>
    <row r="5593" spans="1:19" x14ac:dyDescent="0.25">
      <c r="A5593" t="s">
        <v>593</v>
      </c>
      <c r="B5593" t="s">
        <v>594</v>
      </c>
      <c r="C5593">
        <v>20146150484</v>
      </c>
      <c r="D5593">
        <v>70</v>
      </c>
      <c r="E5593" t="s">
        <v>87</v>
      </c>
      <c r="G5593">
        <v>8.84</v>
      </c>
      <c r="H5593">
        <v>2014</v>
      </c>
      <c r="I5593">
        <v>12</v>
      </c>
      <c r="J5593">
        <v>25</v>
      </c>
      <c r="K5593">
        <v>3</v>
      </c>
      <c r="M5593" t="s">
        <v>935</v>
      </c>
      <c r="N5593" t="s">
        <v>933</v>
      </c>
      <c r="O5593" t="s">
        <v>934</v>
      </c>
      <c r="P5593" t="s">
        <v>934</v>
      </c>
      <c r="Q5593" t="s">
        <v>611</v>
      </c>
      <c r="R5593" t="str">
        <f t="shared" si="176"/>
        <v>Weekday</v>
      </c>
      <c r="S5593" s="12">
        <f t="shared" si="175"/>
        <v>41998</v>
      </c>
    </row>
    <row r="5594" spans="1:19" x14ac:dyDescent="0.25">
      <c r="A5594" t="s">
        <v>593</v>
      </c>
      <c r="B5594" t="s">
        <v>594</v>
      </c>
      <c r="C5594">
        <v>20146150500</v>
      </c>
      <c r="D5594">
        <v>70</v>
      </c>
      <c r="E5594" t="s">
        <v>87</v>
      </c>
      <c r="G5594">
        <v>19.3</v>
      </c>
      <c r="H5594">
        <v>2014</v>
      </c>
      <c r="I5594">
        <v>2</v>
      </c>
      <c r="J5594">
        <v>17</v>
      </c>
      <c r="K5594">
        <v>19</v>
      </c>
      <c r="M5594" t="s">
        <v>932</v>
      </c>
      <c r="N5594" t="s">
        <v>936</v>
      </c>
      <c r="O5594" t="s">
        <v>934</v>
      </c>
      <c r="P5594" t="s">
        <v>934</v>
      </c>
      <c r="Q5594" t="s">
        <v>699</v>
      </c>
      <c r="R5594" t="str">
        <f t="shared" si="176"/>
        <v>Weekday</v>
      </c>
      <c r="S5594" s="12">
        <f t="shared" si="175"/>
        <v>41687</v>
      </c>
    </row>
    <row r="5595" spans="1:19" x14ac:dyDescent="0.25">
      <c r="A5595" t="s">
        <v>593</v>
      </c>
      <c r="B5595" t="s">
        <v>594</v>
      </c>
      <c r="C5595">
        <v>20146150557</v>
      </c>
      <c r="D5595">
        <v>70</v>
      </c>
      <c r="E5595" t="s">
        <v>87</v>
      </c>
      <c r="G5595">
        <v>17.12</v>
      </c>
      <c r="H5595">
        <v>2014</v>
      </c>
      <c r="I5595">
        <v>1</v>
      </c>
      <c r="J5595">
        <v>26</v>
      </c>
      <c r="K5595">
        <v>0</v>
      </c>
      <c r="M5595" t="s">
        <v>935</v>
      </c>
      <c r="N5595" t="s">
        <v>937</v>
      </c>
      <c r="O5595" t="s">
        <v>934</v>
      </c>
      <c r="P5595" t="s">
        <v>934</v>
      </c>
      <c r="Q5595" t="s">
        <v>718</v>
      </c>
      <c r="R5595" t="str">
        <f t="shared" si="176"/>
        <v>Weekend</v>
      </c>
      <c r="S5595" s="12">
        <f t="shared" si="175"/>
        <v>41665</v>
      </c>
    </row>
    <row r="5596" spans="1:19" x14ac:dyDescent="0.25">
      <c r="A5596" t="s">
        <v>593</v>
      </c>
      <c r="B5596" t="s">
        <v>594</v>
      </c>
      <c r="C5596">
        <v>20146150564</v>
      </c>
      <c r="D5596">
        <v>70</v>
      </c>
      <c r="E5596" t="s">
        <v>62</v>
      </c>
      <c r="G5596">
        <v>12.96</v>
      </c>
      <c r="H5596">
        <v>2014</v>
      </c>
      <c r="I5596">
        <v>7</v>
      </c>
      <c r="J5596">
        <v>3</v>
      </c>
      <c r="K5596">
        <v>22</v>
      </c>
      <c r="M5596" t="s">
        <v>932</v>
      </c>
      <c r="N5596" t="s">
        <v>936</v>
      </c>
      <c r="O5596" t="s">
        <v>934</v>
      </c>
      <c r="P5596" t="s">
        <v>934</v>
      </c>
      <c r="R5596" t="str">
        <f t="shared" si="176"/>
        <v>Weekday</v>
      </c>
      <c r="S5596" s="12">
        <f t="shared" si="175"/>
        <v>41823</v>
      </c>
    </row>
    <row r="5597" spans="1:19" x14ac:dyDescent="0.25">
      <c r="A5597" t="s">
        <v>593</v>
      </c>
      <c r="B5597" t="s">
        <v>594</v>
      </c>
      <c r="C5597">
        <v>20146150837</v>
      </c>
      <c r="D5597">
        <v>70</v>
      </c>
      <c r="E5597" t="s">
        <v>87</v>
      </c>
      <c r="G5597">
        <v>13.18</v>
      </c>
      <c r="H5597">
        <v>2014</v>
      </c>
      <c r="I5597">
        <v>3</v>
      </c>
      <c r="J5597">
        <v>14</v>
      </c>
      <c r="K5597">
        <v>12</v>
      </c>
      <c r="M5597" t="s">
        <v>932</v>
      </c>
      <c r="N5597" t="s">
        <v>933</v>
      </c>
      <c r="O5597" t="s">
        <v>934</v>
      </c>
      <c r="P5597" t="s">
        <v>934</v>
      </c>
      <c r="R5597" t="str">
        <f t="shared" si="176"/>
        <v>Weekday</v>
      </c>
      <c r="S5597" s="12">
        <f t="shared" si="175"/>
        <v>41712</v>
      </c>
    </row>
    <row r="5598" spans="1:19" x14ac:dyDescent="0.25">
      <c r="A5598" t="s">
        <v>593</v>
      </c>
      <c r="B5598" t="s">
        <v>594</v>
      </c>
      <c r="C5598">
        <v>20146150903</v>
      </c>
      <c r="D5598">
        <v>70</v>
      </c>
      <c r="E5598" t="s">
        <v>87</v>
      </c>
      <c r="G5598">
        <v>13.95</v>
      </c>
      <c r="H5598">
        <v>2014</v>
      </c>
      <c r="I5598">
        <v>1</v>
      </c>
      <c r="J5598">
        <v>29</v>
      </c>
      <c r="K5598">
        <v>10</v>
      </c>
      <c r="M5598" t="s">
        <v>932</v>
      </c>
      <c r="N5598" t="s">
        <v>933</v>
      </c>
      <c r="O5598" t="s">
        <v>934</v>
      </c>
      <c r="P5598" t="s">
        <v>934</v>
      </c>
      <c r="R5598" t="str">
        <f t="shared" si="176"/>
        <v>Weekday</v>
      </c>
      <c r="S5598" s="12">
        <f t="shared" si="175"/>
        <v>41668</v>
      </c>
    </row>
    <row r="5599" spans="1:19" x14ac:dyDescent="0.25">
      <c r="A5599" t="s">
        <v>593</v>
      </c>
      <c r="B5599" t="s">
        <v>723</v>
      </c>
      <c r="C5599">
        <v>20147000347</v>
      </c>
      <c r="D5599">
        <v>71</v>
      </c>
      <c r="E5599" t="s">
        <v>87</v>
      </c>
      <c r="G5599">
        <v>19.600000000000001</v>
      </c>
      <c r="H5599">
        <v>2014</v>
      </c>
      <c r="I5599">
        <v>1</v>
      </c>
      <c r="J5599">
        <v>13</v>
      </c>
      <c r="K5599">
        <v>7</v>
      </c>
      <c r="M5599" t="s">
        <v>932</v>
      </c>
      <c r="N5599" t="s">
        <v>933</v>
      </c>
      <c r="O5599" t="s">
        <v>934</v>
      </c>
      <c r="P5599" t="s">
        <v>934</v>
      </c>
      <c r="R5599" t="str">
        <f t="shared" si="176"/>
        <v>Weekday</v>
      </c>
      <c r="S5599" s="12">
        <f t="shared" si="175"/>
        <v>41652</v>
      </c>
    </row>
    <row r="5600" spans="1:19" x14ac:dyDescent="0.25">
      <c r="A5600" t="s">
        <v>593</v>
      </c>
      <c r="B5600" t="s">
        <v>723</v>
      </c>
      <c r="C5600">
        <v>20147000444</v>
      </c>
      <c r="D5600">
        <v>71</v>
      </c>
      <c r="E5600" t="s">
        <v>62</v>
      </c>
      <c r="G5600">
        <v>13.9</v>
      </c>
      <c r="H5600">
        <v>2014</v>
      </c>
      <c r="I5600">
        <v>1</v>
      </c>
      <c r="J5600">
        <v>10</v>
      </c>
      <c r="K5600">
        <v>16</v>
      </c>
      <c r="M5600" t="s">
        <v>932</v>
      </c>
      <c r="N5600" t="s">
        <v>933</v>
      </c>
      <c r="O5600" t="s">
        <v>934</v>
      </c>
      <c r="P5600" t="s">
        <v>934</v>
      </c>
      <c r="Q5600" t="s">
        <v>749</v>
      </c>
      <c r="R5600" t="str">
        <f t="shared" si="176"/>
        <v>Weekday</v>
      </c>
      <c r="S5600" s="12">
        <f t="shared" si="175"/>
        <v>41649</v>
      </c>
    </row>
    <row r="5601" spans="1:19" x14ac:dyDescent="0.25">
      <c r="A5601" t="s">
        <v>593</v>
      </c>
      <c r="B5601" t="s">
        <v>723</v>
      </c>
      <c r="C5601">
        <v>20147000445</v>
      </c>
      <c r="D5601">
        <v>275</v>
      </c>
      <c r="E5601" t="s">
        <v>62</v>
      </c>
      <c r="G5601">
        <v>33.1</v>
      </c>
      <c r="H5601">
        <v>2014</v>
      </c>
      <c r="I5601">
        <v>1</v>
      </c>
      <c r="J5601">
        <v>10</v>
      </c>
      <c r="K5601">
        <v>17</v>
      </c>
      <c r="M5601" t="s">
        <v>932</v>
      </c>
      <c r="N5601" t="s">
        <v>933</v>
      </c>
      <c r="O5601" t="s">
        <v>934</v>
      </c>
      <c r="P5601" t="s">
        <v>934</v>
      </c>
      <c r="Q5601" t="s">
        <v>868</v>
      </c>
      <c r="R5601" t="str">
        <f t="shared" si="176"/>
        <v>Weekday</v>
      </c>
      <c r="S5601" s="12">
        <f t="shared" si="175"/>
        <v>41649</v>
      </c>
    </row>
    <row r="5602" spans="1:19" x14ac:dyDescent="0.25">
      <c r="A5602" t="s">
        <v>593</v>
      </c>
      <c r="B5602" t="s">
        <v>723</v>
      </c>
      <c r="C5602">
        <v>20147000891</v>
      </c>
      <c r="D5602">
        <v>71</v>
      </c>
      <c r="E5602" t="s">
        <v>62</v>
      </c>
      <c r="G5602">
        <v>16.5</v>
      </c>
      <c r="H5602">
        <v>2014</v>
      </c>
      <c r="I5602">
        <v>1</v>
      </c>
      <c r="J5602">
        <v>16</v>
      </c>
      <c r="K5602">
        <v>12</v>
      </c>
      <c r="M5602" t="s">
        <v>935</v>
      </c>
      <c r="N5602" t="s">
        <v>933</v>
      </c>
      <c r="O5602" t="s">
        <v>934</v>
      </c>
      <c r="P5602" t="s">
        <v>934</v>
      </c>
      <c r="Q5602" t="s">
        <v>946</v>
      </c>
      <c r="R5602" t="str">
        <f t="shared" si="176"/>
        <v>Weekday</v>
      </c>
      <c r="S5602" s="12">
        <f t="shared" si="175"/>
        <v>41655</v>
      </c>
    </row>
    <row r="5603" spans="1:19" x14ac:dyDescent="0.25">
      <c r="A5603" t="s">
        <v>593</v>
      </c>
      <c r="B5603" t="s">
        <v>723</v>
      </c>
      <c r="C5603">
        <v>20147000934</v>
      </c>
      <c r="D5603">
        <v>71</v>
      </c>
      <c r="E5603" t="s">
        <v>87</v>
      </c>
      <c r="G5603">
        <v>17</v>
      </c>
      <c r="H5603">
        <v>2014</v>
      </c>
      <c r="I5603">
        <v>1</v>
      </c>
      <c r="J5603">
        <v>22</v>
      </c>
      <c r="K5603">
        <v>7</v>
      </c>
      <c r="M5603" t="s">
        <v>932</v>
      </c>
      <c r="N5603" t="s">
        <v>933</v>
      </c>
      <c r="O5603" t="s">
        <v>934</v>
      </c>
      <c r="P5603" t="s">
        <v>934</v>
      </c>
      <c r="Q5603" t="s">
        <v>807</v>
      </c>
      <c r="R5603" t="str">
        <f t="shared" si="176"/>
        <v>Weekday</v>
      </c>
      <c r="S5603" s="12">
        <f t="shared" si="175"/>
        <v>41661</v>
      </c>
    </row>
    <row r="5604" spans="1:19" x14ac:dyDescent="0.25">
      <c r="A5604" t="s">
        <v>593</v>
      </c>
      <c r="B5604" t="s">
        <v>723</v>
      </c>
      <c r="C5604">
        <v>20147001152</v>
      </c>
      <c r="D5604">
        <v>71</v>
      </c>
      <c r="E5604" t="s">
        <v>87</v>
      </c>
      <c r="G5604">
        <v>13.1</v>
      </c>
      <c r="H5604">
        <v>2014</v>
      </c>
      <c r="I5604">
        <v>1</v>
      </c>
      <c r="J5604">
        <v>4</v>
      </c>
      <c r="K5604">
        <v>12</v>
      </c>
      <c r="M5604" t="s">
        <v>932</v>
      </c>
      <c r="N5604" t="s">
        <v>933</v>
      </c>
      <c r="O5604" t="s">
        <v>934</v>
      </c>
      <c r="P5604" t="s">
        <v>934</v>
      </c>
      <c r="Q5604" t="s">
        <v>828</v>
      </c>
      <c r="R5604" t="str">
        <f t="shared" si="176"/>
        <v>Weekend</v>
      </c>
      <c r="S5604" s="12">
        <f t="shared" si="175"/>
        <v>41643</v>
      </c>
    </row>
    <row r="5605" spans="1:19" x14ac:dyDescent="0.25">
      <c r="A5605" t="s">
        <v>593</v>
      </c>
      <c r="B5605" t="s">
        <v>723</v>
      </c>
      <c r="C5605">
        <v>20147001153</v>
      </c>
      <c r="D5605">
        <v>71</v>
      </c>
      <c r="E5605" t="s">
        <v>87</v>
      </c>
      <c r="G5605">
        <v>13.6</v>
      </c>
      <c r="H5605">
        <v>2014</v>
      </c>
      <c r="I5605">
        <v>1</v>
      </c>
      <c r="J5605">
        <v>4</v>
      </c>
      <c r="K5605">
        <v>13</v>
      </c>
      <c r="M5605" t="s">
        <v>932</v>
      </c>
      <c r="N5605" t="s">
        <v>933</v>
      </c>
      <c r="O5605" t="s">
        <v>934</v>
      </c>
      <c r="P5605" t="s">
        <v>934</v>
      </c>
      <c r="Q5605" t="s">
        <v>828</v>
      </c>
      <c r="R5605" t="str">
        <f t="shared" si="176"/>
        <v>Weekend</v>
      </c>
      <c r="S5605" s="12">
        <f t="shared" si="175"/>
        <v>41643</v>
      </c>
    </row>
    <row r="5606" spans="1:19" x14ac:dyDescent="0.25">
      <c r="A5606" t="s">
        <v>593</v>
      </c>
      <c r="B5606" t="s">
        <v>723</v>
      </c>
      <c r="C5606">
        <v>20147001334</v>
      </c>
      <c r="D5606">
        <v>71</v>
      </c>
      <c r="E5606" t="s">
        <v>87</v>
      </c>
      <c r="G5606">
        <v>19</v>
      </c>
      <c r="H5606">
        <v>2014</v>
      </c>
      <c r="I5606">
        <v>1</v>
      </c>
      <c r="J5606">
        <v>9</v>
      </c>
      <c r="K5606">
        <v>8</v>
      </c>
      <c r="M5606" t="s">
        <v>932</v>
      </c>
      <c r="N5606" t="s">
        <v>933</v>
      </c>
      <c r="O5606" t="s">
        <v>934</v>
      </c>
      <c r="P5606" t="s">
        <v>934</v>
      </c>
      <c r="Q5606" t="s">
        <v>793</v>
      </c>
      <c r="R5606" t="str">
        <f t="shared" si="176"/>
        <v>Weekday</v>
      </c>
      <c r="S5606" s="12">
        <f t="shared" si="175"/>
        <v>41648</v>
      </c>
    </row>
    <row r="5607" spans="1:19" x14ac:dyDescent="0.25">
      <c r="A5607" t="s">
        <v>593</v>
      </c>
      <c r="B5607" t="s">
        <v>723</v>
      </c>
      <c r="C5607">
        <v>20147001888</v>
      </c>
      <c r="D5607">
        <v>71</v>
      </c>
      <c r="E5607" t="s">
        <v>87</v>
      </c>
      <c r="G5607">
        <v>19</v>
      </c>
      <c r="H5607">
        <v>2014</v>
      </c>
      <c r="I5607">
        <v>1</v>
      </c>
      <c r="J5607">
        <v>15</v>
      </c>
      <c r="K5607">
        <v>7</v>
      </c>
      <c r="M5607" t="s">
        <v>932</v>
      </c>
      <c r="N5607" t="s">
        <v>933</v>
      </c>
      <c r="O5607" t="s">
        <v>934</v>
      </c>
      <c r="P5607" t="s">
        <v>934</v>
      </c>
      <c r="Q5607" t="s">
        <v>793</v>
      </c>
      <c r="R5607" t="str">
        <f t="shared" si="176"/>
        <v>Weekday</v>
      </c>
      <c r="S5607" s="12">
        <f t="shared" si="175"/>
        <v>41654</v>
      </c>
    </row>
    <row r="5608" spans="1:19" x14ac:dyDescent="0.25">
      <c r="A5608" t="s">
        <v>593</v>
      </c>
      <c r="B5608" t="s">
        <v>723</v>
      </c>
      <c r="C5608">
        <v>20147002000</v>
      </c>
      <c r="D5608">
        <v>71</v>
      </c>
      <c r="E5608" t="s">
        <v>62</v>
      </c>
      <c r="G5608">
        <v>12.33</v>
      </c>
      <c r="H5608">
        <v>2014</v>
      </c>
      <c r="I5608">
        <v>1</v>
      </c>
      <c r="J5608">
        <v>14</v>
      </c>
      <c r="K5608">
        <v>16</v>
      </c>
      <c r="M5608" t="s">
        <v>932</v>
      </c>
      <c r="N5608" t="s">
        <v>933</v>
      </c>
      <c r="O5608" t="s">
        <v>934</v>
      </c>
      <c r="P5608" t="s">
        <v>934</v>
      </c>
      <c r="Q5608" t="s">
        <v>733</v>
      </c>
      <c r="R5608" t="str">
        <f t="shared" si="176"/>
        <v>Weekday</v>
      </c>
      <c r="S5608" s="12">
        <f t="shared" si="175"/>
        <v>41653</v>
      </c>
    </row>
    <row r="5609" spans="1:19" x14ac:dyDescent="0.25">
      <c r="A5609" t="s">
        <v>593</v>
      </c>
      <c r="B5609" t="s">
        <v>723</v>
      </c>
      <c r="C5609">
        <v>20147002011</v>
      </c>
      <c r="D5609">
        <v>71</v>
      </c>
      <c r="E5609" t="s">
        <v>62</v>
      </c>
      <c r="G5609">
        <v>11.5</v>
      </c>
      <c r="H5609">
        <v>2014</v>
      </c>
      <c r="I5609">
        <v>1</v>
      </c>
      <c r="J5609">
        <v>16</v>
      </c>
      <c r="K5609">
        <v>12</v>
      </c>
      <c r="M5609" t="s">
        <v>935</v>
      </c>
      <c r="N5609" t="s">
        <v>933</v>
      </c>
      <c r="O5609" t="s">
        <v>934</v>
      </c>
      <c r="P5609" t="s">
        <v>934</v>
      </c>
      <c r="R5609" t="str">
        <f t="shared" si="176"/>
        <v>Weekday</v>
      </c>
      <c r="S5609" s="12">
        <f t="shared" si="175"/>
        <v>41655</v>
      </c>
    </row>
    <row r="5610" spans="1:19" x14ac:dyDescent="0.25">
      <c r="A5610" t="s">
        <v>593</v>
      </c>
      <c r="B5610" t="s">
        <v>723</v>
      </c>
      <c r="C5610">
        <v>20147002012</v>
      </c>
      <c r="D5610">
        <v>275</v>
      </c>
      <c r="E5610" t="s">
        <v>87</v>
      </c>
      <c r="G5610">
        <v>31.23</v>
      </c>
      <c r="H5610">
        <v>2014</v>
      </c>
      <c r="I5610">
        <v>1</v>
      </c>
      <c r="J5610">
        <v>16</v>
      </c>
      <c r="K5610">
        <v>12</v>
      </c>
      <c r="M5610" t="s">
        <v>935</v>
      </c>
      <c r="N5610" t="s">
        <v>933</v>
      </c>
      <c r="O5610" t="s">
        <v>934</v>
      </c>
      <c r="P5610" t="s">
        <v>934</v>
      </c>
      <c r="Q5610" t="s">
        <v>901</v>
      </c>
      <c r="R5610" t="str">
        <f t="shared" si="176"/>
        <v>Weekday</v>
      </c>
      <c r="S5610" s="12">
        <f t="shared" si="175"/>
        <v>41655</v>
      </c>
    </row>
    <row r="5611" spans="1:19" x14ac:dyDescent="0.25">
      <c r="A5611" t="s">
        <v>593</v>
      </c>
      <c r="B5611" t="s">
        <v>723</v>
      </c>
      <c r="C5611">
        <v>20147002110</v>
      </c>
      <c r="D5611">
        <v>71</v>
      </c>
      <c r="E5611" t="s">
        <v>87</v>
      </c>
      <c r="G5611">
        <v>16.399999999999999</v>
      </c>
      <c r="H5611">
        <v>2014</v>
      </c>
      <c r="I5611">
        <v>1</v>
      </c>
      <c r="J5611">
        <v>6</v>
      </c>
      <c r="K5611">
        <v>5</v>
      </c>
      <c r="M5611" t="s">
        <v>935</v>
      </c>
      <c r="N5611" t="s">
        <v>933</v>
      </c>
      <c r="O5611" t="s">
        <v>934</v>
      </c>
      <c r="P5611" t="s">
        <v>934</v>
      </c>
      <c r="Q5611" t="s">
        <v>808</v>
      </c>
      <c r="R5611" t="str">
        <f t="shared" si="176"/>
        <v>Weekday</v>
      </c>
      <c r="S5611" s="12">
        <f t="shared" si="175"/>
        <v>41645</v>
      </c>
    </row>
    <row r="5612" spans="1:19" x14ac:dyDescent="0.25">
      <c r="A5612" t="s">
        <v>593</v>
      </c>
      <c r="B5612" t="s">
        <v>723</v>
      </c>
      <c r="C5612">
        <v>20147002432</v>
      </c>
      <c r="D5612">
        <v>71</v>
      </c>
      <c r="E5612" t="s">
        <v>62</v>
      </c>
      <c r="G5612">
        <v>11.83</v>
      </c>
      <c r="H5612">
        <v>2014</v>
      </c>
      <c r="I5612">
        <v>1</v>
      </c>
      <c r="J5612">
        <v>16</v>
      </c>
      <c r="K5612">
        <v>12</v>
      </c>
      <c r="M5612" t="s">
        <v>935</v>
      </c>
      <c r="N5612" t="s">
        <v>933</v>
      </c>
      <c r="O5612" t="s">
        <v>934</v>
      </c>
      <c r="P5612" t="s">
        <v>934</v>
      </c>
      <c r="Q5612" t="s">
        <v>724</v>
      </c>
      <c r="R5612" t="str">
        <f t="shared" si="176"/>
        <v>Weekday</v>
      </c>
      <c r="S5612" s="12">
        <f t="shared" si="175"/>
        <v>41655</v>
      </c>
    </row>
    <row r="5613" spans="1:19" x14ac:dyDescent="0.25">
      <c r="A5613" t="s">
        <v>593</v>
      </c>
      <c r="B5613" t="s">
        <v>723</v>
      </c>
      <c r="C5613">
        <v>20147002433</v>
      </c>
      <c r="D5613">
        <v>71</v>
      </c>
      <c r="E5613" t="s">
        <v>62</v>
      </c>
      <c r="G5613">
        <v>18.940000000000001</v>
      </c>
      <c r="H5613">
        <v>2014</v>
      </c>
      <c r="I5613">
        <v>1</v>
      </c>
      <c r="J5613">
        <v>16</v>
      </c>
      <c r="K5613">
        <v>12</v>
      </c>
      <c r="M5613" t="s">
        <v>932</v>
      </c>
      <c r="N5613" t="s">
        <v>933</v>
      </c>
      <c r="O5613" t="s">
        <v>934</v>
      </c>
      <c r="P5613" t="s">
        <v>934</v>
      </c>
      <c r="Q5613" t="s">
        <v>787</v>
      </c>
      <c r="R5613" t="str">
        <f t="shared" si="176"/>
        <v>Weekday</v>
      </c>
      <c r="S5613" s="12">
        <f t="shared" si="175"/>
        <v>41655</v>
      </c>
    </row>
    <row r="5614" spans="1:19" x14ac:dyDescent="0.25">
      <c r="A5614" t="s">
        <v>593</v>
      </c>
      <c r="B5614" t="s">
        <v>723</v>
      </c>
      <c r="C5614">
        <v>20147002435</v>
      </c>
      <c r="D5614">
        <v>71</v>
      </c>
      <c r="E5614" t="s">
        <v>62</v>
      </c>
      <c r="G5614">
        <v>19.2</v>
      </c>
      <c r="H5614">
        <v>2014</v>
      </c>
      <c r="I5614">
        <v>1</v>
      </c>
      <c r="J5614">
        <v>16</v>
      </c>
      <c r="K5614">
        <v>13</v>
      </c>
      <c r="M5614" t="s">
        <v>932</v>
      </c>
      <c r="N5614" t="s">
        <v>933</v>
      </c>
      <c r="O5614" t="s">
        <v>934</v>
      </c>
      <c r="P5614" t="s">
        <v>934</v>
      </c>
      <c r="Q5614" t="s">
        <v>789</v>
      </c>
      <c r="R5614" t="str">
        <f t="shared" si="176"/>
        <v>Weekday</v>
      </c>
      <c r="S5614" s="12">
        <f t="shared" si="175"/>
        <v>41655</v>
      </c>
    </row>
    <row r="5615" spans="1:19" x14ac:dyDescent="0.25">
      <c r="A5615" t="s">
        <v>593</v>
      </c>
      <c r="B5615" t="s">
        <v>723</v>
      </c>
      <c r="C5615">
        <v>20147002438</v>
      </c>
      <c r="D5615">
        <v>71</v>
      </c>
      <c r="E5615" t="s">
        <v>87</v>
      </c>
      <c r="G5615">
        <v>19.100000000000001</v>
      </c>
      <c r="H5615">
        <v>2014</v>
      </c>
      <c r="I5615">
        <v>1</v>
      </c>
      <c r="J5615">
        <v>17</v>
      </c>
      <c r="K5615">
        <v>7</v>
      </c>
      <c r="M5615" t="s">
        <v>932</v>
      </c>
      <c r="N5615" t="s">
        <v>933</v>
      </c>
      <c r="O5615" t="s">
        <v>934</v>
      </c>
      <c r="P5615" t="s">
        <v>934</v>
      </c>
      <c r="Q5615" t="s">
        <v>791</v>
      </c>
      <c r="R5615" t="str">
        <f t="shared" si="176"/>
        <v>Weekday</v>
      </c>
      <c r="S5615" s="12">
        <f t="shared" si="175"/>
        <v>41656</v>
      </c>
    </row>
    <row r="5616" spans="1:19" x14ac:dyDescent="0.25">
      <c r="A5616" t="s">
        <v>593</v>
      </c>
      <c r="B5616" t="s">
        <v>723</v>
      </c>
      <c r="C5616">
        <v>20147002443</v>
      </c>
      <c r="D5616">
        <v>275</v>
      </c>
      <c r="E5616" t="s">
        <v>62</v>
      </c>
      <c r="G5616">
        <v>32.200000000000003</v>
      </c>
      <c r="H5616">
        <v>2014</v>
      </c>
      <c r="I5616">
        <v>1</v>
      </c>
      <c r="J5616">
        <v>17</v>
      </c>
      <c r="K5616">
        <v>10</v>
      </c>
      <c r="M5616" t="s">
        <v>935</v>
      </c>
      <c r="N5616" t="s">
        <v>933</v>
      </c>
      <c r="O5616" t="s">
        <v>934</v>
      </c>
      <c r="P5616" t="s">
        <v>934</v>
      </c>
      <c r="Q5616" t="s">
        <v>862</v>
      </c>
      <c r="R5616" t="str">
        <f t="shared" si="176"/>
        <v>Weekday</v>
      </c>
      <c r="S5616" s="12">
        <f t="shared" si="175"/>
        <v>41656</v>
      </c>
    </row>
    <row r="5617" spans="1:19" x14ac:dyDescent="0.25">
      <c r="A5617" t="s">
        <v>593</v>
      </c>
      <c r="B5617" t="s">
        <v>594</v>
      </c>
      <c r="C5617">
        <v>20147004545</v>
      </c>
      <c r="D5617">
        <v>70</v>
      </c>
      <c r="E5617" t="s">
        <v>87</v>
      </c>
      <c r="G5617">
        <v>16.350000000000001</v>
      </c>
      <c r="H5617">
        <v>2014</v>
      </c>
      <c r="I5617">
        <v>1</v>
      </c>
      <c r="J5617">
        <v>13</v>
      </c>
      <c r="K5617">
        <v>8</v>
      </c>
      <c r="M5617" t="s">
        <v>932</v>
      </c>
      <c r="N5617" t="s">
        <v>936</v>
      </c>
      <c r="O5617" t="s">
        <v>934</v>
      </c>
      <c r="P5617" t="s">
        <v>934</v>
      </c>
      <c r="R5617" t="str">
        <f t="shared" si="176"/>
        <v>Weekday</v>
      </c>
      <c r="S5617" s="12">
        <f t="shared" si="175"/>
        <v>41652</v>
      </c>
    </row>
    <row r="5618" spans="1:19" x14ac:dyDescent="0.25">
      <c r="A5618" t="s">
        <v>593</v>
      </c>
      <c r="B5618" t="s">
        <v>723</v>
      </c>
      <c r="C5618">
        <v>20147005053</v>
      </c>
      <c r="D5618">
        <v>275</v>
      </c>
      <c r="E5618" t="s">
        <v>87</v>
      </c>
      <c r="G5618">
        <v>33.700000000000003</v>
      </c>
      <c r="H5618">
        <v>2014</v>
      </c>
      <c r="I5618">
        <v>1</v>
      </c>
      <c r="J5618">
        <v>24</v>
      </c>
      <c r="K5618">
        <v>16</v>
      </c>
      <c r="M5618" t="s">
        <v>932</v>
      </c>
      <c r="N5618" t="s">
        <v>933</v>
      </c>
      <c r="O5618" t="s">
        <v>934</v>
      </c>
      <c r="P5618" t="s">
        <v>934</v>
      </c>
      <c r="Q5618" t="s">
        <v>891</v>
      </c>
      <c r="R5618" t="str">
        <f t="shared" si="176"/>
        <v>Weekday</v>
      </c>
      <c r="S5618" s="12">
        <f t="shared" si="175"/>
        <v>41663</v>
      </c>
    </row>
    <row r="5619" spans="1:19" x14ac:dyDescent="0.25">
      <c r="A5619" t="s">
        <v>593</v>
      </c>
      <c r="B5619" t="s">
        <v>723</v>
      </c>
      <c r="C5619">
        <v>20147005054</v>
      </c>
      <c r="D5619">
        <v>71</v>
      </c>
      <c r="E5619" t="s">
        <v>62</v>
      </c>
      <c r="G5619">
        <v>13.3</v>
      </c>
      <c r="H5619">
        <v>2014</v>
      </c>
      <c r="I5619">
        <v>1</v>
      </c>
      <c r="J5619">
        <v>24</v>
      </c>
      <c r="K5619">
        <v>17</v>
      </c>
      <c r="M5619" t="s">
        <v>932</v>
      </c>
      <c r="N5619" t="s">
        <v>933</v>
      </c>
      <c r="O5619" t="s">
        <v>934</v>
      </c>
      <c r="P5619" t="s">
        <v>934</v>
      </c>
      <c r="Q5619" t="s">
        <v>741</v>
      </c>
      <c r="R5619" t="str">
        <f t="shared" si="176"/>
        <v>Weekday</v>
      </c>
      <c r="S5619" s="12">
        <f t="shared" si="175"/>
        <v>41663</v>
      </c>
    </row>
    <row r="5620" spans="1:19" x14ac:dyDescent="0.25">
      <c r="A5620" t="s">
        <v>593</v>
      </c>
      <c r="B5620" t="s">
        <v>723</v>
      </c>
      <c r="C5620">
        <v>20147005373</v>
      </c>
      <c r="D5620">
        <v>71</v>
      </c>
      <c r="E5620" t="s">
        <v>62</v>
      </c>
      <c r="G5620">
        <v>17.03</v>
      </c>
      <c r="H5620">
        <v>2014</v>
      </c>
      <c r="I5620">
        <v>2</v>
      </c>
      <c r="J5620">
        <v>5</v>
      </c>
      <c r="K5620">
        <v>7</v>
      </c>
      <c r="M5620" t="s">
        <v>932</v>
      </c>
      <c r="N5620" t="s">
        <v>933</v>
      </c>
      <c r="O5620" t="s">
        <v>934</v>
      </c>
      <c r="P5620" t="s">
        <v>934</v>
      </c>
      <c r="Q5620" t="s">
        <v>773</v>
      </c>
      <c r="R5620" t="str">
        <f t="shared" si="176"/>
        <v>Weekday</v>
      </c>
      <c r="S5620" s="12">
        <f t="shared" si="175"/>
        <v>41675</v>
      </c>
    </row>
    <row r="5621" spans="1:19" x14ac:dyDescent="0.25">
      <c r="A5621" t="s">
        <v>593</v>
      </c>
      <c r="B5621" t="s">
        <v>723</v>
      </c>
      <c r="C5621">
        <v>20147005739</v>
      </c>
      <c r="D5621">
        <v>71</v>
      </c>
      <c r="E5621" t="s">
        <v>62</v>
      </c>
      <c r="G5621">
        <v>13.4</v>
      </c>
      <c r="H5621">
        <v>2014</v>
      </c>
      <c r="I5621">
        <v>2</v>
      </c>
      <c r="J5621">
        <v>7</v>
      </c>
      <c r="K5621">
        <v>7</v>
      </c>
      <c r="M5621" t="s">
        <v>932</v>
      </c>
      <c r="N5621" t="s">
        <v>933</v>
      </c>
      <c r="O5621" t="s">
        <v>934</v>
      </c>
      <c r="P5621" t="s">
        <v>934</v>
      </c>
      <c r="Q5621" t="s">
        <v>741</v>
      </c>
      <c r="R5621" t="str">
        <f t="shared" si="176"/>
        <v>Weekday</v>
      </c>
      <c r="S5621" s="12">
        <f t="shared" si="175"/>
        <v>41677</v>
      </c>
    </row>
    <row r="5622" spans="1:19" x14ac:dyDescent="0.25">
      <c r="A5622" t="s">
        <v>593</v>
      </c>
      <c r="B5622" t="s">
        <v>723</v>
      </c>
      <c r="C5622">
        <v>20147006100</v>
      </c>
      <c r="D5622">
        <v>275</v>
      </c>
      <c r="E5622" t="s">
        <v>62</v>
      </c>
      <c r="G5622">
        <v>32.1</v>
      </c>
      <c r="H5622">
        <v>2014</v>
      </c>
      <c r="I5622">
        <v>1</v>
      </c>
      <c r="J5622">
        <v>24</v>
      </c>
      <c r="K5622">
        <v>17</v>
      </c>
      <c r="M5622" t="s">
        <v>932</v>
      </c>
      <c r="N5622" t="s">
        <v>933</v>
      </c>
      <c r="O5622" t="s">
        <v>934</v>
      </c>
      <c r="P5622" t="s">
        <v>934</v>
      </c>
      <c r="Q5622" t="s">
        <v>860</v>
      </c>
      <c r="R5622" t="str">
        <f t="shared" si="176"/>
        <v>Weekday</v>
      </c>
      <c r="S5622" s="12">
        <f t="shared" si="175"/>
        <v>41663</v>
      </c>
    </row>
    <row r="5623" spans="1:19" x14ac:dyDescent="0.25">
      <c r="A5623" t="s">
        <v>593</v>
      </c>
      <c r="B5623" t="s">
        <v>723</v>
      </c>
      <c r="C5623">
        <v>20147006517</v>
      </c>
      <c r="D5623">
        <v>275</v>
      </c>
      <c r="E5623" t="s">
        <v>62</v>
      </c>
      <c r="G5623">
        <v>35.21</v>
      </c>
      <c r="H5623">
        <v>2014</v>
      </c>
      <c r="I5623">
        <v>2</v>
      </c>
      <c r="J5623">
        <v>3</v>
      </c>
      <c r="K5623">
        <v>3</v>
      </c>
      <c r="M5623" t="s">
        <v>932</v>
      </c>
      <c r="N5623" t="s">
        <v>933</v>
      </c>
      <c r="O5623" t="s">
        <v>934</v>
      </c>
      <c r="P5623" t="s">
        <v>934</v>
      </c>
      <c r="R5623" t="str">
        <f t="shared" si="176"/>
        <v>Weekday</v>
      </c>
      <c r="S5623" s="12">
        <f t="shared" si="175"/>
        <v>41673</v>
      </c>
    </row>
    <row r="5624" spans="1:19" x14ac:dyDescent="0.25">
      <c r="A5624" t="s">
        <v>593</v>
      </c>
      <c r="B5624" t="s">
        <v>723</v>
      </c>
      <c r="C5624">
        <v>20147006864</v>
      </c>
      <c r="D5624">
        <v>71</v>
      </c>
      <c r="E5624" t="s">
        <v>62</v>
      </c>
      <c r="G5624">
        <v>19</v>
      </c>
      <c r="H5624">
        <v>2014</v>
      </c>
      <c r="I5624">
        <v>2</v>
      </c>
      <c r="J5624">
        <v>11</v>
      </c>
      <c r="K5624">
        <v>17</v>
      </c>
      <c r="M5624" t="s">
        <v>932</v>
      </c>
      <c r="N5624" t="s">
        <v>937</v>
      </c>
      <c r="O5624" t="s">
        <v>934</v>
      </c>
      <c r="P5624" t="s">
        <v>934</v>
      </c>
      <c r="Q5624" t="s">
        <v>787</v>
      </c>
      <c r="R5624" t="str">
        <f t="shared" si="176"/>
        <v>Weekday</v>
      </c>
      <c r="S5624" s="12">
        <f t="shared" si="175"/>
        <v>41681</v>
      </c>
    </row>
    <row r="5625" spans="1:19" x14ac:dyDescent="0.25">
      <c r="A5625" t="s">
        <v>593</v>
      </c>
      <c r="B5625" t="s">
        <v>723</v>
      </c>
      <c r="C5625">
        <v>20147007062</v>
      </c>
      <c r="D5625">
        <v>71</v>
      </c>
      <c r="E5625" t="s">
        <v>62</v>
      </c>
      <c r="G5625">
        <v>14.13</v>
      </c>
      <c r="H5625">
        <v>2014</v>
      </c>
      <c r="I5625">
        <v>1</v>
      </c>
      <c r="J5625">
        <v>29</v>
      </c>
      <c r="K5625">
        <v>8</v>
      </c>
      <c r="M5625" t="s">
        <v>932</v>
      </c>
      <c r="N5625" t="s">
        <v>933</v>
      </c>
      <c r="O5625" t="s">
        <v>934</v>
      </c>
      <c r="P5625" t="s">
        <v>934</v>
      </c>
      <c r="Q5625" t="s">
        <v>753</v>
      </c>
      <c r="R5625" t="str">
        <f t="shared" si="176"/>
        <v>Weekday</v>
      </c>
      <c r="S5625" s="12">
        <f t="shared" si="175"/>
        <v>41668</v>
      </c>
    </row>
    <row r="5626" spans="1:19" x14ac:dyDescent="0.25">
      <c r="A5626" t="s">
        <v>593</v>
      </c>
      <c r="B5626" t="s">
        <v>723</v>
      </c>
      <c r="C5626">
        <v>20147007063</v>
      </c>
      <c r="D5626">
        <v>71</v>
      </c>
      <c r="E5626" t="s">
        <v>87</v>
      </c>
      <c r="G5626">
        <v>12.44</v>
      </c>
      <c r="H5626">
        <v>2014</v>
      </c>
      <c r="I5626">
        <v>1</v>
      </c>
      <c r="J5626">
        <v>28</v>
      </c>
      <c r="K5626">
        <v>16</v>
      </c>
      <c r="M5626" t="s">
        <v>932</v>
      </c>
      <c r="N5626" t="s">
        <v>933</v>
      </c>
      <c r="O5626" t="s">
        <v>934</v>
      </c>
      <c r="P5626" t="s">
        <v>934</v>
      </c>
      <c r="Q5626" t="s">
        <v>831</v>
      </c>
      <c r="R5626" t="str">
        <f t="shared" si="176"/>
        <v>Weekday</v>
      </c>
      <c r="S5626" s="12">
        <f t="shared" si="175"/>
        <v>41667</v>
      </c>
    </row>
    <row r="5627" spans="1:19" x14ac:dyDescent="0.25">
      <c r="A5627" t="s">
        <v>593</v>
      </c>
      <c r="B5627" t="s">
        <v>723</v>
      </c>
      <c r="C5627">
        <v>20147007065</v>
      </c>
      <c r="D5627">
        <v>71</v>
      </c>
      <c r="E5627" t="s">
        <v>87</v>
      </c>
      <c r="G5627">
        <v>12.72</v>
      </c>
      <c r="H5627">
        <v>2014</v>
      </c>
      <c r="I5627">
        <v>1</v>
      </c>
      <c r="J5627">
        <v>25</v>
      </c>
      <c r="K5627">
        <v>6</v>
      </c>
      <c r="M5627" t="s">
        <v>932</v>
      </c>
      <c r="N5627" t="s">
        <v>933</v>
      </c>
      <c r="O5627" t="s">
        <v>934</v>
      </c>
      <c r="P5627" t="s">
        <v>934</v>
      </c>
      <c r="Q5627" t="s">
        <v>829</v>
      </c>
      <c r="R5627" t="str">
        <f t="shared" si="176"/>
        <v>Weekend</v>
      </c>
      <c r="S5627" s="12">
        <f t="shared" si="175"/>
        <v>41664</v>
      </c>
    </row>
    <row r="5628" spans="1:19" x14ac:dyDescent="0.25">
      <c r="A5628" t="s">
        <v>593</v>
      </c>
      <c r="B5628" t="s">
        <v>723</v>
      </c>
      <c r="C5628">
        <v>20147007274</v>
      </c>
      <c r="D5628">
        <v>71</v>
      </c>
      <c r="E5628" t="s">
        <v>87</v>
      </c>
      <c r="G5628">
        <v>12.5</v>
      </c>
      <c r="H5628">
        <v>2014</v>
      </c>
      <c r="I5628">
        <v>2</v>
      </c>
      <c r="J5628">
        <v>15</v>
      </c>
      <c r="K5628">
        <v>0</v>
      </c>
      <c r="M5628" t="s">
        <v>935</v>
      </c>
      <c r="N5628" t="s">
        <v>937</v>
      </c>
      <c r="O5628" t="s">
        <v>934</v>
      </c>
      <c r="P5628" t="s">
        <v>934</v>
      </c>
      <c r="Q5628" t="s">
        <v>831</v>
      </c>
      <c r="R5628" t="str">
        <f t="shared" si="176"/>
        <v>Weekend</v>
      </c>
      <c r="S5628" s="12">
        <f t="shared" si="175"/>
        <v>41685</v>
      </c>
    </row>
    <row r="5629" spans="1:19" x14ac:dyDescent="0.25">
      <c r="A5629" t="s">
        <v>593</v>
      </c>
      <c r="B5629" t="s">
        <v>723</v>
      </c>
      <c r="C5629">
        <v>20147007955</v>
      </c>
      <c r="D5629">
        <v>71</v>
      </c>
      <c r="E5629" t="s">
        <v>87</v>
      </c>
      <c r="G5629">
        <v>13.1</v>
      </c>
      <c r="H5629">
        <v>2014</v>
      </c>
      <c r="I5629">
        <v>2</v>
      </c>
      <c r="J5629">
        <v>1</v>
      </c>
      <c r="K5629">
        <v>15</v>
      </c>
      <c r="M5629" t="s">
        <v>932</v>
      </c>
      <c r="N5629" t="s">
        <v>933</v>
      </c>
      <c r="O5629" t="s">
        <v>934</v>
      </c>
      <c r="P5629" t="s">
        <v>934</v>
      </c>
      <c r="Q5629" t="s">
        <v>828</v>
      </c>
      <c r="R5629" t="str">
        <f t="shared" si="176"/>
        <v>Weekend</v>
      </c>
      <c r="S5629" s="12">
        <f t="shared" si="175"/>
        <v>41671</v>
      </c>
    </row>
    <row r="5630" spans="1:19" x14ac:dyDescent="0.25">
      <c r="A5630" t="s">
        <v>593</v>
      </c>
      <c r="B5630" t="s">
        <v>723</v>
      </c>
      <c r="C5630">
        <v>20147007959</v>
      </c>
      <c r="D5630">
        <v>71</v>
      </c>
      <c r="E5630" t="s">
        <v>87</v>
      </c>
      <c r="G5630">
        <v>13</v>
      </c>
      <c r="H5630">
        <v>2014</v>
      </c>
      <c r="I5630">
        <v>2</v>
      </c>
      <c r="J5630">
        <v>1</v>
      </c>
      <c r="K5630">
        <v>15</v>
      </c>
      <c r="M5630" t="s">
        <v>932</v>
      </c>
      <c r="N5630" t="s">
        <v>933</v>
      </c>
      <c r="O5630" t="s">
        <v>934</v>
      </c>
      <c r="P5630" t="s">
        <v>934</v>
      </c>
      <c r="Q5630" t="s">
        <v>829</v>
      </c>
      <c r="R5630" t="str">
        <f t="shared" si="176"/>
        <v>Weekend</v>
      </c>
      <c r="S5630" s="12">
        <f t="shared" si="175"/>
        <v>41671</v>
      </c>
    </row>
    <row r="5631" spans="1:19" x14ac:dyDescent="0.25">
      <c r="A5631" t="s">
        <v>593</v>
      </c>
      <c r="B5631" t="s">
        <v>723</v>
      </c>
      <c r="C5631">
        <v>20147007961</v>
      </c>
      <c r="D5631">
        <v>71</v>
      </c>
      <c r="E5631" t="s">
        <v>87</v>
      </c>
      <c r="G5631">
        <v>18.600000000000001</v>
      </c>
      <c r="H5631">
        <v>2014</v>
      </c>
      <c r="I5631">
        <v>2</v>
      </c>
      <c r="J5631">
        <v>1</v>
      </c>
      <c r="K5631">
        <v>8</v>
      </c>
      <c r="M5631" t="s">
        <v>935</v>
      </c>
      <c r="N5631" t="s">
        <v>933</v>
      </c>
      <c r="O5631" t="s">
        <v>934</v>
      </c>
      <c r="P5631" t="s">
        <v>934</v>
      </c>
      <c r="Q5631" t="s">
        <v>794</v>
      </c>
      <c r="R5631" t="str">
        <f t="shared" si="176"/>
        <v>Weekend</v>
      </c>
      <c r="S5631" s="12">
        <f t="shared" si="175"/>
        <v>41671</v>
      </c>
    </row>
    <row r="5632" spans="1:19" x14ac:dyDescent="0.25">
      <c r="A5632" t="s">
        <v>593</v>
      </c>
      <c r="B5632" t="s">
        <v>723</v>
      </c>
      <c r="C5632">
        <v>20147007990</v>
      </c>
      <c r="D5632">
        <v>275</v>
      </c>
      <c r="E5632" t="s">
        <v>87</v>
      </c>
      <c r="G5632">
        <v>35.409999999999997</v>
      </c>
      <c r="H5632">
        <v>2014</v>
      </c>
      <c r="I5632">
        <v>1</v>
      </c>
      <c r="J5632">
        <v>27</v>
      </c>
      <c r="K5632">
        <v>16</v>
      </c>
      <c r="M5632" t="s">
        <v>935</v>
      </c>
      <c r="N5632" t="s">
        <v>937</v>
      </c>
      <c r="O5632" t="s">
        <v>934</v>
      </c>
      <c r="P5632" t="s">
        <v>934</v>
      </c>
      <c r="R5632" t="str">
        <f t="shared" si="176"/>
        <v>Weekday</v>
      </c>
      <c r="S5632" s="12">
        <f t="shared" si="175"/>
        <v>41666</v>
      </c>
    </row>
    <row r="5633" spans="1:19" x14ac:dyDescent="0.25">
      <c r="A5633" t="s">
        <v>593</v>
      </c>
      <c r="B5633" t="s">
        <v>723</v>
      </c>
      <c r="C5633">
        <v>20147008034</v>
      </c>
      <c r="D5633">
        <v>71</v>
      </c>
      <c r="E5633" t="s">
        <v>62</v>
      </c>
      <c r="G5633">
        <v>16.399999999999999</v>
      </c>
      <c r="H5633">
        <v>2014</v>
      </c>
      <c r="I5633">
        <v>1</v>
      </c>
      <c r="J5633">
        <v>24</v>
      </c>
      <c r="K5633">
        <v>7</v>
      </c>
      <c r="M5633" t="s">
        <v>932</v>
      </c>
      <c r="N5633" t="s">
        <v>933</v>
      </c>
      <c r="O5633" t="s">
        <v>938</v>
      </c>
      <c r="P5633" t="s">
        <v>934</v>
      </c>
      <c r="Q5633" t="s">
        <v>946</v>
      </c>
      <c r="R5633" t="str">
        <f t="shared" si="176"/>
        <v>Weekday</v>
      </c>
      <c r="S5633" s="12">
        <f t="shared" si="175"/>
        <v>41663</v>
      </c>
    </row>
    <row r="5634" spans="1:19" x14ac:dyDescent="0.25">
      <c r="A5634" t="s">
        <v>593</v>
      </c>
      <c r="B5634" t="s">
        <v>723</v>
      </c>
      <c r="C5634">
        <v>20147008743</v>
      </c>
      <c r="D5634">
        <v>71</v>
      </c>
      <c r="E5634" t="s">
        <v>87</v>
      </c>
      <c r="G5634">
        <v>13.1</v>
      </c>
      <c r="H5634">
        <v>2014</v>
      </c>
      <c r="I5634">
        <v>2</v>
      </c>
      <c r="J5634">
        <v>1</v>
      </c>
      <c r="K5634">
        <v>14</v>
      </c>
      <c r="M5634" t="s">
        <v>932</v>
      </c>
      <c r="N5634" t="s">
        <v>933</v>
      </c>
      <c r="O5634" t="s">
        <v>934</v>
      </c>
      <c r="P5634" t="s">
        <v>934</v>
      </c>
      <c r="Q5634" t="s">
        <v>828</v>
      </c>
      <c r="R5634" t="str">
        <f t="shared" si="176"/>
        <v>Weekend</v>
      </c>
      <c r="S5634" s="12">
        <f t="shared" si="175"/>
        <v>41671</v>
      </c>
    </row>
    <row r="5635" spans="1:19" x14ac:dyDescent="0.25">
      <c r="A5635" t="s">
        <v>593</v>
      </c>
      <c r="B5635" t="s">
        <v>723</v>
      </c>
      <c r="C5635">
        <v>20147010217</v>
      </c>
      <c r="D5635">
        <v>71</v>
      </c>
      <c r="E5635" t="s">
        <v>62</v>
      </c>
      <c r="G5635">
        <v>12</v>
      </c>
      <c r="H5635">
        <v>2014</v>
      </c>
      <c r="I5635">
        <v>2</v>
      </c>
      <c r="J5635">
        <v>7</v>
      </c>
      <c r="K5635">
        <v>17</v>
      </c>
      <c r="M5635" t="s">
        <v>932</v>
      </c>
      <c r="N5635" t="s">
        <v>933</v>
      </c>
      <c r="O5635" t="s">
        <v>934</v>
      </c>
      <c r="P5635" t="s">
        <v>934</v>
      </c>
      <c r="Q5635" t="s">
        <v>727</v>
      </c>
      <c r="R5635" t="str">
        <f t="shared" si="176"/>
        <v>Weekday</v>
      </c>
      <c r="S5635" s="12">
        <f t="shared" ref="S5635:S5698" si="177">DATE(H5635,I5635,J5635)</f>
        <v>41677</v>
      </c>
    </row>
    <row r="5636" spans="1:19" x14ac:dyDescent="0.25">
      <c r="A5636" t="s">
        <v>593</v>
      </c>
      <c r="B5636" t="s">
        <v>723</v>
      </c>
      <c r="C5636">
        <v>20147010283</v>
      </c>
      <c r="D5636">
        <v>275</v>
      </c>
      <c r="E5636" t="s">
        <v>87</v>
      </c>
      <c r="G5636">
        <v>35.21</v>
      </c>
      <c r="H5636">
        <v>2014</v>
      </c>
      <c r="I5636">
        <v>2</v>
      </c>
      <c r="J5636">
        <v>9</v>
      </c>
      <c r="K5636">
        <v>7</v>
      </c>
      <c r="M5636" t="s">
        <v>935</v>
      </c>
      <c r="N5636" t="s">
        <v>933</v>
      </c>
      <c r="O5636" t="s">
        <v>934</v>
      </c>
      <c r="P5636" t="s">
        <v>934</v>
      </c>
      <c r="R5636" t="str">
        <f t="shared" si="176"/>
        <v>Weekend</v>
      </c>
      <c r="S5636" s="12">
        <f t="shared" si="177"/>
        <v>41679</v>
      </c>
    </row>
    <row r="5637" spans="1:19" x14ac:dyDescent="0.25">
      <c r="A5637" t="s">
        <v>593</v>
      </c>
      <c r="B5637" t="s">
        <v>723</v>
      </c>
      <c r="C5637">
        <v>20147010414</v>
      </c>
      <c r="D5637">
        <v>71</v>
      </c>
      <c r="E5637" t="s">
        <v>62</v>
      </c>
      <c r="G5637">
        <v>16.5</v>
      </c>
      <c r="H5637">
        <v>2014</v>
      </c>
      <c r="I5637">
        <v>2</v>
      </c>
      <c r="J5637">
        <v>14</v>
      </c>
      <c r="K5637">
        <v>19</v>
      </c>
      <c r="M5637" t="s">
        <v>932</v>
      </c>
      <c r="N5637" t="s">
        <v>939</v>
      </c>
      <c r="O5637" t="s">
        <v>938</v>
      </c>
      <c r="P5637" t="s">
        <v>934</v>
      </c>
      <c r="Q5637" t="s">
        <v>946</v>
      </c>
      <c r="R5637" t="str">
        <f t="shared" ref="R5637:R5700" si="178">IF(WEEKDAY(DATE(H5637,I5637,J5637),2)&lt;6,"Weekday","Weekend")</f>
        <v>Weekday</v>
      </c>
      <c r="S5637" s="12">
        <f t="shared" si="177"/>
        <v>41684</v>
      </c>
    </row>
    <row r="5638" spans="1:19" x14ac:dyDescent="0.25">
      <c r="A5638" t="s">
        <v>593</v>
      </c>
      <c r="B5638" t="s">
        <v>836</v>
      </c>
      <c r="C5638">
        <v>20147011022</v>
      </c>
      <c r="D5638">
        <v>71</v>
      </c>
      <c r="E5638" t="s">
        <v>87</v>
      </c>
      <c r="G5638">
        <v>0.01</v>
      </c>
      <c r="H5638">
        <v>2014</v>
      </c>
      <c r="I5638">
        <v>2</v>
      </c>
      <c r="J5638">
        <v>14</v>
      </c>
      <c r="K5638">
        <v>8</v>
      </c>
      <c r="M5638" t="s">
        <v>932</v>
      </c>
      <c r="N5638" t="s">
        <v>933</v>
      </c>
      <c r="O5638" t="s">
        <v>934</v>
      </c>
      <c r="P5638" t="s">
        <v>934</v>
      </c>
      <c r="R5638" t="str">
        <f t="shared" si="178"/>
        <v>Weekday</v>
      </c>
      <c r="S5638" s="12">
        <f t="shared" si="177"/>
        <v>41684</v>
      </c>
    </row>
    <row r="5639" spans="1:19" x14ac:dyDescent="0.25">
      <c r="A5639" t="s">
        <v>593</v>
      </c>
      <c r="B5639" t="s">
        <v>723</v>
      </c>
      <c r="C5639">
        <v>20147011166</v>
      </c>
      <c r="D5639">
        <v>71</v>
      </c>
      <c r="E5639" t="s">
        <v>87</v>
      </c>
      <c r="G5639">
        <v>13.2</v>
      </c>
      <c r="H5639">
        <v>2014</v>
      </c>
      <c r="I5639">
        <v>2</v>
      </c>
      <c r="J5639">
        <v>15</v>
      </c>
      <c r="K5639">
        <v>13</v>
      </c>
      <c r="M5639" t="s">
        <v>932</v>
      </c>
      <c r="N5639" t="s">
        <v>933</v>
      </c>
      <c r="O5639" t="s">
        <v>934</v>
      </c>
      <c r="P5639" t="s">
        <v>934</v>
      </c>
      <c r="Q5639" t="s">
        <v>828</v>
      </c>
      <c r="R5639" t="str">
        <f t="shared" si="178"/>
        <v>Weekend</v>
      </c>
      <c r="S5639" s="12">
        <f t="shared" si="177"/>
        <v>41685</v>
      </c>
    </row>
    <row r="5640" spans="1:19" x14ac:dyDescent="0.25">
      <c r="A5640" t="s">
        <v>593</v>
      </c>
      <c r="B5640" t="s">
        <v>723</v>
      </c>
      <c r="C5640">
        <v>20147011168</v>
      </c>
      <c r="D5640">
        <v>71</v>
      </c>
      <c r="E5640" t="s">
        <v>87</v>
      </c>
      <c r="G5640">
        <v>12.9</v>
      </c>
      <c r="H5640">
        <v>2014</v>
      </c>
      <c r="I5640">
        <v>2</v>
      </c>
      <c r="J5640">
        <v>15</v>
      </c>
      <c r="K5640">
        <v>13</v>
      </c>
      <c r="M5640" t="s">
        <v>932</v>
      </c>
      <c r="N5640" t="s">
        <v>933</v>
      </c>
      <c r="O5640" t="s">
        <v>934</v>
      </c>
      <c r="P5640" t="s">
        <v>934</v>
      </c>
      <c r="Q5640" t="s">
        <v>829</v>
      </c>
      <c r="R5640" t="str">
        <f t="shared" si="178"/>
        <v>Weekend</v>
      </c>
      <c r="S5640" s="12">
        <f t="shared" si="177"/>
        <v>41685</v>
      </c>
    </row>
    <row r="5641" spans="1:19" x14ac:dyDescent="0.25">
      <c r="A5641" t="s">
        <v>593</v>
      </c>
      <c r="B5641" t="s">
        <v>723</v>
      </c>
      <c r="C5641">
        <v>20147011169</v>
      </c>
      <c r="D5641">
        <v>71</v>
      </c>
      <c r="E5641" t="s">
        <v>62</v>
      </c>
      <c r="G5641">
        <v>11.9</v>
      </c>
      <c r="H5641">
        <v>2014</v>
      </c>
      <c r="I5641">
        <v>2</v>
      </c>
      <c r="J5641">
        <v>15</v>
      </c>
      <c r="K5641">
        <v>8</v>
      </c>
      <c r="M5641" t="s">
        <v>935</v>
      </c>
      <c r="N5641" t="s">
        <v>933</v>
      </c>
      <c r="O5641" t="s">
        <v>934</v>
      </c>
      <c r="P5641" t="s">
        <v>934</v>
      </c>
      <c r="Q5641" t="s">
        <v>724</v>
      </c>
      <c r="R5641" t="str">
        <f t="shared" si="178"/>
        <v>Weekend</v>
      </c>
      <c r="S5641" s="12">
        <f t="shared" si="177"/>
        <v>41685</v>
      </c>
    </row>
    <row r="5642" spans="1:19" x14ac:dyDescent="0.25">
      <c r="A5642" t="s">
        <v>593</v>
      </c>
      <c r="B5642" t="s">
        <v>723</v>
      </c>
      <c r="C5642">
        <v>20147012593</v>
      </c>
      <c r="D5642">
        <v>275</v>
      </c>
      <c r="E5642" t="s">
        <v>62</v>
      </c>
      <c r="G5642">
        <v>34.4</v>
      </c>
      <c r="H5642">
        <v>2014</v>
      </c>
      <c r="I5642">
        <v>3</v>
      </c>
      <c r="J5642">
        <v>2</v>
      </c>
      <c r="K5642">
        <v>23</v>
      </c>
      <c r="M5642" t="s">
        <v>935</v>
      </c>
      <c r="N5642" t="s">
        <v>933</v>
      </c>
      <c r="O5642" t="s">
        <v>934</v>
      </c>
      <c r="P5642" t="s">
        <v>934</v>
      </c>
      <c r="Q5642" t="s">
        <v>876</v>
      </c>
      <c r="R5642" t="str">
        <f t="shared" si="178"/>
        <v>Weekend</v>
      </c>
      <c r="S5642" s="12">
        <f t="shared" si="177"/>
        <v>41700</v>
      </c>
    </row>
    <row r="5643" spans="1:19" x14ac:dyDescent="0.25">
      <c r="A5643" t="s">
        <v>593</v>
      </c>
      <c r="B5643" t="s">
        <v>723</v>
      </c>
      <c r="C5643">
        <v>20147012800</v>
      </c>
      <c r="D5643">
        <v>275</v>
      </c>
      <c r="E5643" t="s">
        <v>62</v>
      </c>
      <c r="G5643">
        <v>32.22</v>
      </c>
      <c r="H5643">
        <v>2014</v>
      </c>
      <c r="I5643">
        <v>2</v>
      </c>
      <c r="J5643">
        <v>28</v>
      </c>
      <c r="K5643">
        <v>11</v>
      </c>
      <c r="M5643" t="s">
        <v>932</v>
      </c>
      <c r="N5643" t="s">
        <v>933</v>
      </c>
      <c r="O5643" t="s">
        <v>934</v>
      </c>
      <c r="P5643" t="s">
        <v>934</v>
      </c>
      <c r="Q5643" t="s">
        <v>862</v>
      </c>
      <c r="R5643" t="str">
        <f t="shared" si="178"/>
        <v>Weekday</v>
      </c>
      <c r="S5643" s="12">
        <f t="shared" si="177"/>
        <v>41698</v>
      </c>
    </row>
    <row r="5644" spans="1:19" x14ac:dyDescent="0.25">
      <c r="A5644" t="s">
        <v>593</v>
      </c>
      <c r="B5644" t="s">
        <v>723</v>
      </c>
      <c r="C5644">
        <v>20147013307</v>
      </c>
      <c r="D5644">
        <v>71</v>
      </c>
      <c r="E5644" t="s">
        <v>62</v>
      </c>
      <c r="G5644">
        <v>12.7</v>
      </c>
      <c r="H5644">
        <v>2014</v>
      </c>
      <c r="I5644">
        <v>2</v>
      </c>
      <c r="J5644">
        <v>21</v>
      </c>
      <c r="K5644">
        <v>20</v>
      </c>
      <c r="M5644" t="s">
        <v>932</v>
      </c>
      <c r="N5644" t="s">
        <v>937</v>
      </c>
      <c r="O5644" t="s">
        <v>934</v>
      </c>
      <c r="P5644" t="s">
        <v>934</v>
      </c>
      <c r="Q5644" t="s">
        <v>735</v>
      </c>
      <c r="R5644" t="str">
        <f t="shared" si="178"/>
        <v>Weekday</v>
      </c>
      <c r="S5644" s="12">
        <f t="shared" si="177"/>
        <v>41691</v>
      </c>
    </row>
    <row r="5645" spans="1:19" x14ac:dyDescent="0.25">
      <c r="A5645" t="s">
        <v>593</v>
      </c>
      <c r="B5645" t="s">
        <v>723</v>
      </c>
      <c r="C5645">
        <v>20147013378</v>
      </c>
      <c r="D5645">
        <v>71</v>
      </c>
      <c r="E5645" t="s">
        <v>87</v>
      </c>
      <c r="G5645">
        <v>13.1</v>
      </c>
      <c r="H5645">
        <v>2014</v>
      </c>
      <c r="I5645">
        <v>2</v>
      </c>
      <c r="J5645">
        <v>22</v>
      </c>
      <c r="K5645">
        <v>14</v>
      </c>
      <c r="M5645" t="s">
        <v>932</v>
      </c>
      <c r="N5645" t="s">
        <v>937</v>
      </c>
      <c r="O5645" t="s">
        <v>934</v>
      </c>
      <c r="P5645" t="s">
        <v>934</v>
      </c>
      <c r="Q5645" t="s">
        <v>828</v>
      </c>
      <c r="R5645" t="str">
        <f t="shared" si="178"/>
        <v>Weekend</v>
      </c>
      <c r="S5645" s="12">
        <f t="shared" si="177"/>
        <v>41692</v>
      </c>
    </row>
    <row r="5646" spans="1:19" x14ac:dyDescent="0.25">
      <c r="A5646" t="s">
        <v>593</v>
      </c>
      <c r="B5646" t="s">
        <v>723</v>
      </c>
      <c r="C5646">
        <v>20147014628</v>
      </c>
      <c r="D5646">
        <v>275</v>
      </c>
      <c r="E5646" t="s">
        <v>62</v>
      </c>
      <c r="G5646">
        <v>32.1</v>
      </c>
      <c r="H5646">
        <v>2014</v>
      </c>
      <c r="I5646">
        <v>3</v>
      </c>
      <c r="J5646">
        <v>3</v>
      </c>
      <c r="K5646">
        <v>18</v>
      </c>
      <c r="M5646" t="s">
        <v>932</v>
      </c>
      <c r="N5646" t="s">
        <v>933</v>
      </c>
      <c r="O5646" t="s">
        <v>934</v>
      </c>
      <c r="P5646" t="s">
        <v>934</v>
      </c>
      <c r="Q5646" t="s">
        <v>860</v>
      </c>
      <c r="R5646" t="str">
        <f t="shared" si="178"/>
        <v>Weekday</v>
      </c>
      <c r="S5646" s="12">
        <f t="shared" si="177"/>
        <v>41701</v>
      </c>
    </row>
    <row r="5647" spans="1:19" x14ac:dyDescent="0.25">
      <c r="A5647" t="s">
        <v>593</v>
      </c>
      <c r="B5647" t="s">
        <v>723</v>
      </c>
      <c r="C5647">
        <v>20147014629</v>
      </c>
      <c r="D5647">
        <v>71</v>
      </c>
      <c r="E5647" t="s">
        <v>62</v>
      </c>
      <c r="G5647">
        <v>19.399999999999999</v>
      </c>
      <c r="H5647">
        <v>2014</v>
      </c>
      <c r="I5647">
        <v>3</v>
      </c>
      <c r="J5647">
        <v>4</v>
      </c>
      <c r="K5647">
        <v>7</v>
      </c>
      <c r="M5647" t="s">
        <v>932</v>
      </c>
      <c r="N5647" t="s">
        <v>933</v>
      </c>
      <c r="O5647" t="s">
        <v>934</v>
      </c>
      <c r="P5647" t="s">
        <v>934</v>
      </c>
      <c r="R5647" t="str">
        <f t="shared" si="178"/>
        <v>Weekday</v>
      </c>
      <c r="S5647" s="12">
        <f t="shared" si="177"/>
        <v>41702</v>
      </c>
    </row>
    <row r="5648" spans="1:19" x14ac:dyDescent="0.25">
      <c r="A5648" t="s">
        <v>593</v>
      </c>
      <c r="B5648" t="s">
        <v>723</v>
      </c>
      <c r="C5648">
        <v>20147016251</v>
      </c>
      <c r="D5648">
        <v>71</v>
      </c>
      <c r="E5648" t="s">
        <v>62</v>
      </c>
      <c r="G5648">
        <v>13.2</v>
      </c>
      <c r="H5648">
        <v>2014</v>
      </c>
      <c r="I5648">
        <v>4</v>
      </c>
      <c r="J5648">
        <v>11</v>
      </c>
      <c r="K5648">
        <v>14</v>
      </c>
      <c r="M5648" t="s">
        <v>932</v>
      </c>
      <c r="N5648" t="s">
        <v>937</v>
      </c>
      <c r="O5648" t="s">
        <v>934</v>
      </c>
      <c r="P5648" t="s">
        <v>934</v>
      </c>
      <c r="Q5648" t="s">
        <v>741</v>
      </c>
      <c r="R5648" t="str">
        <f t="shared" si="178"/>
        <v>Weekday</v>
      </c>
      <c r="S5648" s="12">
        <f t="shared" si="177"/>
        <v>41740</v>
      </c>
    </row>
    <row r="5649" spans="1:19" x14ac:dyDescent="0.25">
      <c r="A5649" t="s">
        <v>593</v>
      </c>
      <c r="B5649" t="s">
        <v>723</v>
      </c>
      <c r="C5649">
        <v>20147016252</v>
      </c>
      <c r="D5649">
        <v>71</v>
      </c>
      <c r="E5649" t="s">
        <v>62</v>
      </c>
      <c r="G5649">
        <v>11.8</v>
      </c>
      <c r="H5649">
        <v>2014</v>
      </c>
      <c r="I5649">
        <v>4</v>
      </c>
      <c r="J5649">
        <v>11</v>
      </c>
      <c r="K5649">
        <v>13</v>
      </c>
      <c r="M5649" t="s">
        <v>932</v>
      </c>
      <c r="N5649" t="s">
        <v>933</v>
      </c>
      <c r="O5649" t="s">
        <v>934</v>
      </c>
      <c r="P5649" t="s">
        <v>934</v>
      </c>
      <c r="Q5649" t="s">
        <v>724</v>
      </c>
      <c r="R5649" t="str">
        <f t="shared" si="178"/>
        <v>Weekday</v>
      </c>
      <c r="S5649" s="12">
        <f t="shared" si="177"/>
        <v>41740</v>
      </c>
    </row>
    <row r="5650" spans="1:19" x14ac:dyDescent="0.25">
      <c r="A5650" t="s">
        <v>593</v>
      </c>
      <c r="B5650" t="s">
        <v>723</v>
      </c>
      <c r="C5650">
        <v>20147016260</v>
      </c>
      <c r="D5650">
        <v>275</v>
      </c>
      <c r="E5650" t="s">
        <v>62</v>
      </c>
      <c r="G5650">
        <v>34.83</v>
      </c>
      <c r="H5650">
        <v>2014</v>
      </c>
      <c r="I5650">
        <v>4</v>
      </c>
      <c r="J5650">
        <v>8</v>
      </c>
      <c r="K5650">
        <v>14</v>
      </c>
      <c r="M5650" t="s">
        <v>932</v>
      </c>
      <c r="N5650" t="s">
        <v>933</v>
      </c>
      <c r="O5650" t="s">
        <v>934</v>
      </c>
      <c r="P5650" t="s">
        <v>934</v>
      </c>
      <c r="Q5650" t="s">
        <v>878</v>
      </c>
      <c r="R5650" t="str">
        <f t="shared" si="178"/>
        <v>Weekday</v>
      </c>
      <c r="S5650" s="12">
        <f t="shared" si="177"/>
        <v>41737</v>
      </c>
    </row>
    <row r="5651" spans="1:19" x14ac:dyDescent="0.25">
      <c r="A5651" t="s">
        <v>593</v>
      </c>
      <c r="B5651" t="s">
        <v>723</v>
      </c>
      <c r="C5651">
        <v>20147016443</v>
      </c>
      <c r="D5651">
        <v>275</v>
      </c>
      <c r="E5651" t="s">
        <v>87</v>
      </c>
      <c r="G5651">
        <v>33.9</v>
      </c>
      <c r="H5651">
        <v>2014</v>
      </c>
      <c r="I5651">
        <v>3</v>
      </c>
      <c r="J5651">
        <v>20</v>
      </c>
      <c r="K5651">
        <v>11</v>
      </c>
      <c r="M5651" t="s">
        <v>932</v>
      </c>
      <c r="N5651" t="s">
        <v>933</v>
      </c>
      <c r="O5651" t="s">
        <v>934</v>
      </c>
      <c r="P5651" t="s">
        <v>934</v>
      </c>
      <c r="Q5651" t="s">
        <v>890</v>
      </c>
      <c r="R5651" t="str">
        <f t="shared" si="178"/>
        <v>Weekday</v>
      </c>
      <c r="S5651" s="12">
        <f t="shared" si="177"/>
        <v>41718</v>
      </c>
    </row>
    <row r="5652" spans="1:19" x14ac:dyDescent="0.25">
      <c r="A5652" t="s">
        <v>593</v>
      </c>
      <c r="B5652" t="s">
        <v>723</v>
      </c>
      <c r="C5652">
        <v>20147019012</v>
      </c>
      <c r="D5652">
        <v>71</v>
      </c>
      <c r="E5652" t="s">
        <v>87</v>
      </c>
      <c r="G5652">
        <v>13.1</v>
      </c>
      <c r="H5652">
        <v>2014</v>
      </c>
      <c r="I5652">
        <v>4</v>
      </c>
      <c r="J5652">
        <v>4</v>
      </c>
      <c r="K5652">
        <v>10</v>
      </c>
      <c r="M5652" t="s">
        <v>932</v>
      </c>
      <c r="N5652" t="s">
        <v>933</v>
      </c>
      <c r="O5652" t="s">
        <v>934</v>
      </c>
      <c r="P5652" t="s">
        <v>934</v>
      </c>
      <c r="Q5652" t="s">
        <v>828</v>
      </c>
      <c r="R5652" t="str">
        <f t="shared" si="178"/>
        <v>Weekday</v>
      </c>
      <c r="S5652" s="12">
        <f t="shared" si="177"/>
        <v>41733</v>
      </c>
    </row>
    <row r="5653" spans="1:19" x14ac:dyDescent="0.25">
      <c r="A5653" t="s">
        <v>593</v>
      </c>
      <c r="B5653" t="s">
        <v>723</v>
      </c>
      <c r="C5653">
        <v>20147019256</v>
      </c>
      <c r="D5653">
        <v>275</v>
      </c>
      <c r="E5653" t="s">
        <v>62</v>
      </c>
      <c r="G5653">
        <v>31.99</v>
      </c>
      <c r="H5653">
        <v>2014</v>
      </c>
      <c r="I5653">
        <v>3</v>
      </c>
      <c r="J5653">
        <v>26</v>
      </c>
      <c r="K5653">
        <v>16</v>
      </c>
      <c r="M5653" t="s">
        <v>932</v>
      </c>
      <c r="N5653" t="s">
        <v>933</v>
      </c>
      <c r="O5653" t="s">
        <v>934</v>
      </c>
      <c r="P5653" t="s">
        <v>934</v>
      </c>
      <c r="Q5653" t="s">
        <v>860</v>
      </c>
      <c r="R5653" t="str">
        <f t="shared" si="178"/>
        <v>Weekday</v>
      </c>
      <c r="S5653" s="12">
        <f t="shared" si="177"/>
        <v>41724</v>
      </c>
    </row>
    <row r="5654" spans="1:19" x14ac:dyDescent="0.25">
      <c r="A5654" t="s">
        <v>593</v>
      </c>
      <c r="B5654" t="s">
        <v>723</v>
      </c>
      <c r="C5654">
        <v>20147020394</v>
      </c>
      <c r="D5654">
        <v>71</v>
      </c>
      <c r="E5654" t="s">
        <v>87</v>
      </c>
      <c r="G5654">
        <v>11.4</v>
      </c>
      <c r="H5654">
        <v>2014</v>
      </c>
      <c r="I5654">
        <v>4</v>
      </c>
      <c r="J5654">
        <v>4</v>
      </c>
      <c r="K5654">
        <v>10</v>
      </c>
      <c r="M5654" t="s">
        <v>932</v>
      </c>
      <c r="N5654" t="s">
        <v>936</v>
      </c>
      <c r="O5654" t="s">
        <v>934</v>
      </c>
      <c r="P5654" t="s">
        <v>934</v>
      </c>
      <c r="R5654" t="str">
        <f t="shared" si="178"/>
        <v>Weekday</v>
      </c>
      <c r="S5654" s="12">
        <f t="shared" si="177"/>
        <v>41733</v>
      </c>
    </row>
    <row r="5655" spans="1:19" x14ac:dyDescent="0.25">
      <c r="A5655" t="s">
        <v>593</v>
      </c>
      <c r="B5655" t="s">
        <v>723</v>
      </c>
      <c r="C5655">
        <v>20147020395</v>
      </c>
      <c r="D5655">
        <v>71</v>
      </c>
      <c r="E5655" t="s">
        <v>87</v>
      </c>
      <c r="G5655">
        <v>13.2</v>
      </c>
      <c r="H5655">
        <v>2014</v>
      </c>
      <c r="I5655">
        <v>4</v>
      </c>
      <c r="J5655">
        <v>4</v>
      </c>
      <c r="K5655">
        <v>8</v>
      </c>
      <c r="M5655" t="s">
        <v>932</v>
      </c>
      <c r="N5655" t="s">
        <v>933</v>
      </c>
      <c r="O5655" t="s">
        <v>934</v>
      </c>
      <c r="P5655" t="s">
        <v>934</v>
      </c>
      <c r="Q5655" t="s">
        <v>828</v>
      </c>
      <c r="R5655" t="str">
        <f t="shared" si="178"/>
        <v>Weekday</v>
      </c>
      <c r="S5655" s="12">
        <f t="shared" si="177"/>
        <v>41733</v>
      </c>
    </row>
    <row r="5656" spans="1:19" x14ac:dyDescent="0.25">
      <c r="A5656" t="s">
        <v>593</v>
      </c>
      <c r="B5656" t="s">
        <v>723</v>
      </c>
      <c r="C5656">
        <v>20147021293</v>
      </c>
      <c r="D5656">
        <v>71</v>
      </c>
      <c r="E5656" t="s">
        <v>62</v>
      </c>
      <c r="G5656">
        <v>16.5</v>
      </c>
      <c r="H5656">
        <v>2014</v>
      </c>
      <c r="I5656">
        <v>4</v>
      </c>
      <c r="J5656">
        <v>17</v>
      </c>
      <c r="K5656">
        <v>21</v>
      </c>
      <c r="M5656" t="s">
        <v>935</v>
      </c>
      <c r="N5656" t="s">
        <v>936</v>
      </c>
      <c r="O5656" t="s">
        <v>934</v>
      </c>
      <c r="P5656" t="s">
        <v>934</v>
      </c>
      <c r="Q5656" t="s">
        <v>946</v>
      </c>
      <c r="R5656" t="str">
        <f t="shared" si="178"/>
        <v>Weekday</v>
      </c>
      <c r="S5656" s="12">
        <f t="shared" si="177"/>
        <v>41746</v>
      </c>
    </row>
    <row r="5657" spans="1:19" x14ac:dyDescent="0.25">
      <c r="A5657" t="s">
        <v>593</v>
      </c>
      <c r="B5657" t="s">
        <v>723</v>
      </c>
      <c r="C5657">
        <v>20147021732</v>
      </c>
      <c r="D5657">
        <v>71</v>
      </c>
      <c r="E5657" t="s">
        <v>62</v>
      </c>
      <c r="G5657">
        <v>13.4</v>
      </c>
      <c r="H5657">
        <v>2014</v>
      </c>
      <c r="I5657">
        <v>4</v>
      </c>
      <c r="J5657">
        <v>17</v>
      </c>
      <c r="K5657">
        <v>7</v>
      </c>
      <c r="M5657" t="s">
        <v>932</v>
      </c>
      <c r="N5657" t="s">
        <v>937</v>
      </c>
      <c r="O5657" t="s">
        <v>934</v>
      </c>
      <c r="P5657" t="s">
        <v>934</v>
      </c>
      <c r="Q5657" t="s">
        <v>741</v>
      </c>
      <c r="R5657" t="str">
        <f t="shared" si="178"/>
        <v>Weekday</v>
      </c>
      <c r="S5657" s="12">
        <f t="shared" si="177"/>
        <v>41746</v>
      </c>
    </row>
    <row r="5658" spans="1:19" x14ac:dyDescent="0.25">
      <c r="A5658" t="s">
        <v>593</v>
      </c>
      <c r="B5658" t="s">
        <v>723</v>
      </c>
      <c r="C5658">
        <v>20147021733</v>
      </c>
      <c r="D5658">
        <v>71</v>
      </c>
      <c r="E5658" t="s">
        <v>62</v>
      </c>
      <c r="G5658">
        <v>13.5</v>
      </c>
      <c r="H5658">
        <v>2014</v>
      </c>
      <c r="I5658">
        <v>4</v>
      </c>
      <c r="J5658">
        <v>17</v>
      </c>
      <c r="K5658">
        <v>7</v>
      </c>
      <c r="M5658" t="s">
        <v>932</v>
      </c>
      <c r="N5658" t="s">
        <v>937</v>
      </c>
      <c r="O5658" t="s">
        <v>934</v>
      </c>
      <c r="P5658" t="s">
        <v>934</v>
      </c>
      <c r="Q5658" t="s">
        <v>741</v>
      </c>
      <c r="R5658" t="str">
        <f t="shared" si="178"/>
        <v>Weekday</v>
      </c>
      <c r="S5658" s="12">
        <f t="shared" si="177"/>
        <v>41746</v>
      </c>
    </row>
    <row r="5659" spans="1:19" x14ac:dyDescent="0.25">
      <c r="A5659" t="s">
        <v>593</v>
      </c>
      <c r="B5659" t="s">
        <v>723</v>
      </c>
      <c r="C5659">
        <v>20147022801</v>
      </c>
      <c r="D5659">
        <v>71</v>
      </c>
      <c r="E5659" t="s">
        <v>62</v>
      </c>
      <c r="G5659">
        <v>13.1</v>
      </c>
      <c r="H5659">
        <v>2014</v>
      </c>
      <c r="I5659">
        <v>1</v>
      </c>
      <c r="J5659">
        <v>16</v>
      </c>
      <c r="K5659">
        <v>12</v>
      </c>
      <c r="M5659" t="s">
        <v>935</v>
      </c>
      <c r="N5659" t="s">
        <v>933</v>
      </c>
      <c r="O5659" t="s">
        <v>934</v>
      </c>
      <c r="P5659" t="s">
        <v>934</v>
      </c>
      <c r="Q5659" t="s">
        <v>741</v>
      </c>
      <c r="R5659" t="str">
        <f t="shared" si="178"/>
        <v>Weekday</v>
      </c>
      <c r="S5659" s="12">
        <f t="shared" si="177"/>
        <v>41655</v>
      </c>
    </row>
    <row r="5660" spans="1:19" x14ac:dyDescent="0.25">
      <c r="A5660" t="s">
        <v>593</v>
      </c>
      <c r="B5660" t="s">
        <v>723</v>
      </c>
      <c r="C5660">
        <v>20147023305</v>
      </c>
      <c r="D5660">
        <v>275</v>
      </c>
      <c r="E5660" t="s">
        <v>87</v>
      </c>
      <c r="G5660">
        <v>33.200000000000003</v>
      </c>
      <c r="H5660">
        <v>2014</v>
      </c>
      <c r="I5660">
        <v>4</v>
      </c>
      <c r="J5660">
        <v>27</v>
      </c>
      <c r="K5660">
        <v>4</v>
      </c>
      <c r="M5660" t="s">
        <v>932</v>
      </c>
      <c r="N5660" t="s">
        <v>933</v>
      </c>
      <c r="O5660" t="s">
        <v>934</v>
      </c>
      <c r="P5660" t="s">
        <v>934</v>
      </c>
      <c r="Q5660" t="s">
        <v>891</v>
      </c>
      <c r="R5660" t="str">
        <f t="shared" si="178"/>
        <v>Weekend</v>
      </c>
      <c r="S5660" s="12">
        <f t="shared" si="177"/>
        <v>41756</v>
      </c>
    </row>
    <row r="5661" spans="1:19" x14ac:dyDescent="0.25">
      <c r="A5661" t="s">
        <v>593</v>
      </c>
      <c r="B5661" t="s">
        <v>723</v>
      </c>
      <c r="C5661">
        <v>20147023472</v>
      </c>
      <c r="D5661">
        <v>71</v>
      </c>
      <c r="E5661" t="s">
        <v>62</v>
      </c>
      <c r="G5661">
        <v>19.399999999999999</v>
      </c>
      <c r="H5661">
        <v>2014</v>
      </c>
      <c r="I5661">
        <v>4</v>
      </c>
      <c r="J5661">
        <v>30</v>
      </c>
      <c r="K5661">
        <v>8</v>
      </c>
      <c r="M5661" t="s">
        <v>932</v>
      </c>
      <c r="N5661" t="s">
        <v>933</v>
      </c>
      <c r="O5661" t="s">
        <v>934</v>
      </c>
      <c r="P5661" t="s">
        <v>934</v>
      </c>
      <c r="R5661" t="str">
        <f t="shared" si="178"/>
        <v>Weekday</v>
      </c>
      <c r="S5661" s="12">
        <f t="shared" si="177"/>
        <v>41759</v>
      </c>
    </row>
    <row r="5662" spans="1:19" x14ac:dyDescent="0.25">
      <c r="A5662" t="s">
        <v>593</v>
      </c>
      <c r="B5662" t="s">
        <v>723</v>
      </c>
      <c r="C5662">
        <v>20147023473</v>
      </c>
      <c r="D5662">
        <v>275</v>
      </c>
      <c r="E5662" t="s">
        <v>87</v>
      </c>
      <c r="G5662">
        <v>34.89</v>
      </c>
      <c r="H5662">
        <v>2014</v>
      </c>
      <c r="I5662">
        <v>4</v>
      </c>
      <c r="J5662">
        <v>30</v>
      </c>
      <c r="K5662">
        <v>7</v>
      </c>
      <c r="M5662" t="s">
        <v>932</v>
      </c>
      <c r="N5662" t="s">
        <v>933</v>
      </c>
      <c r="O5662" t="s">
        <v>934</v>
      </c>
      <c r="P5662" t="s">
        <v>934</v>
      </c>
      <c r="Q5662" t="s">
        <v>882</v>
      </c>
      <c r="R5662" t="str">
        <f t="shared" si="178"/>
        <v>Weekday</v>
      </c>
      <c r="S5662" s="12">
        <f t="shared" si="177"/>
        <v>41759</v>
      </c>
    </row>
    <row r="5663" spans="1:19" x14ac:dyDescent="0.25">
      <c r="A5663" t="s">
        <v>593</v>
      </c>
      <c r="B5663" t="s">
        <v>723</v>
      </c>
      <c r="C5663">
        <v>20147023608</v>
      </c>
      <c r="D5663">
        <v>71</v>
      </c>
      <c r="E5663" t="s">
        <v>87</v>
      </c>
      <c r="G5663">
        <v>18.3</v>
      </c>
      <c r="H5663">
        <v>2014</v>
      </c>
      <c r="I5663">
        <v>4</v>
      </c>
      <c r="J5663">
        <v>28</v>
      </c>
      <c r="K5663">
        <v>8</v>
      </c>
      <c r="M5663" t="s">
        <v>932</v>
      </c>
      <c r="N5663" t="s">
        <v>933</v>
      </c>
      <c r="O5663" t="s">
        <v>934</v>
      </c>
      <c r="P5663" t="s">
        <v>934</v>
      </c>
      <c r="Q5663" t="s">
        <v>794</v>
      </c>
      <c r="R5663" t="str">
        <f t="shared" si="178"/>
        <v>Weekday</v>
      </c>
      <c r="S5663" s="12">
        <f t="shared" si="177"/>
        <v>41757</v>
      </c>
    </row>
    <row r="5664" spans="1:19" x14ac:dyDescent="0.25">
      <c r="A5664" t="s">
        <v>593</v>
      </c>
      <c r="B5664" t="s">
        <v>723</v>
      </c>
      <c r="C5664">
        <v>20147023609</v>
      </c>
      <c r="D5664">
        <v>71</v>
      </c>
      <c r="E5664" t="s">
        <v>62</v>
      </c>
      <c r="G5664">
        <v>11.6</v>
      </c>
      <c r="H5664">
        <v>2014</v>
      </c>
      <c r="I5664">
        <v>4</v>
      </c>
      <c r="J5664">
        <v>27</v>
      </c>
      <c r="K5664">
        <v>23</v>
      </c>
      <c r="M5664" t="s">
        <v>932</v>
      </c>
      <c r="N5664" t="s">
        <v>933</v>
      </c>
      <c r="O5664" t="s">
        <v>934</v>
      </c>
      <c r="P5664" t="s">
        <v>934</v>
      </c>
      <c r="R5664" t="str">
        <f t="shared" si="178"/>
        <v>Weekend</v>
      </c>
      <c r="S5664" s="12">
        <f t="shared" si="177"/>
        <v>41756</v>
      </c>
    </row>
    <row r="5665" spans="1:19" x14ac:dyDescent="0.25">
      <c r="A5665" t="s">
        <v>593</v>
      </c>
      <c r="B5665" t="s">
        <v>723</v>
      </c>
      <c r="C5665">
        <v>20147024287</v>
      </c>
      <c r="D5665">
        <v>71</v>
      </c>
      <c r="E5665" t="s">
        <v>87</v>
      </c>
      <c r="G5665">
        <v>19.38</v>
      </c>
      <c r="H5665">
        <v>2014</v>
      </c>
      <c r="I5665">
        <v>4</v>
      </c>
      <c r="J5665">
        <v>30</v>
      </c>
      <c r="K5665">
        <v>7</v>
      </c>
      <c r="M5665" t="s">
        <v>932</v>
      </c>
      <c r="N5665" t="s">
        <v>933</v>
      </c>
      <c r="O5665" t="s">
        <v>934</v>
      </c>
      <c r="P5665" t="s">
        <v>934</v>
      </c>
      <c r="R5665" t="str">
        <f t="shared" si="178"/>
        <v>Weekday</v>
      </c>
      <c r="S5665" s="12">
        <f t="shared" si="177"/>
        <v>41759</v>
      </c>
    </row>
    <row r="5666" spans="1:19" x14ac:dyDescent="0.25">
      <c r="A5666" t="s">
        <v>593</v>
      </c>
      <c r="B5666" t="s">
        <v>723</v>
      </c>
      <c r="C5666">
        <v>20147024700</v>
      </c>
      <c r="D5666">
        <v>71</v>
      </c>
      <c r="E5666" t="s">
        <v>87</v>
      </c>
      <c r="G5666">
        <v>18.8</v>
      </c>
      <c r="H5666">
        <v>2014</v>
      </c>
      <c r="I5666">
        <v>5</v>
      </c>
      <c r="J5666">
        <v>15</v>
      </c>
      <c r="K5666">
        <v>8</v>
      </c>
      <c r="M5666" t="s">
        <v>932</v>
      </c>
      <c r="N5666" t="s">
        <v>933</v>
      </c>
      <c r="O5666" t="s">
        <v>934</v>
      </c>
      <c r="P5666" t="s">
        <v>934</v>
      </c>
      <c r="Q5666" t="s">
        <v>793</v>
      </c>
      <c r="R5666" t="str">
        <f t="shared" si="178"/>
        <v>Weekday</v>
      </c>
      <c r="S5666" s="12">
        <f t="shared" si="177"/>
        <v>41774</v>
      </c>
    </row>
    <row r="5667" spans="1:19" x14ac:dyDescent="0.25">
      <c r="A5667" t="s">
        <v>593</v>
      </c>
      <c r="B5667" t="s">
        <v>723</v>
      </c>
      <c r="C5667">
        <v>20147024702</v>
      </c>
      <c r="D5667">
        <v>275</v>
      </c>
      <c r="E5667" t="s">
        <v>87</v>
      </c>
      <c r="G5667">
        <v>32.200000000000003</v>
      </c>
      <c r="H5667">
        <v>2014</v>
      </c>
      <c r="I5667">
        <v>5</v>
      </c>
      <c r="J5667">
        <v>14</v>
      </c>
      <c r="K5667">
        <v>19</v>
      </c>
      <c r="M5667" t="s">
        <v>935</v>
      </c>
      <c r="N5667" t="s">
        <v>936</v>
      </c>
      <c r="O5667" t="s">
        <v>934</v>
      </c>
      <c r="P5667" t="s">
        <v>934</v>
      </c>
      <c r="Q5667" t="s">
        <v>897</v>
      </c>
      <c r="R5667" t="str">
        <f t="shared" si="178"/>
        <v>Weekday</v>
      </c>
      <c r="S5667" s="12">
        <f t="shared" si="177"/>
        <v>41773</v>
      </c>
    </row>
    <row r="5668" spans="1:19" x14ac:dyDescent="0.25">
      <c r="A5668" t="s">
        <v>593</v>
      </c>
      <c r="B5668" t="s">
        <v>723</v>
      </c>
      <c r="C5668">
        <v>20147024703</v>
      </c>
      <c r="D5668">
        <v>71</v>
      </c>
      <c r="E5668" t="s">
        <v>62</v>
      </c>
      <c r="G5668">
        <v>19.600000000000001</v>
      </c>
      <c r="H5668">
        <v>2014</v>
      </c>
      <c r="I5668">
        <v>5</v>
      </c>
      <c r="J5668">
        <v>14</v>
      </c>
      <c r="K5668">
        <v>19</v>
      </c>
      <c r="M5668" t="s">
        <v>932</v>
      </c>
      <c r="N5668" t="s">
        <v>933</v>
      </c>
      <c r="O5668" t="s">
        <v>934</v>
      </c>
      <c r="P5668" t="s">
        <v>934</v>
      </c>
      <c r="R5668" t="str">
        <f t="shared" si="178"/>
        <v>Weekday</v>
      </c>
      <c r="S5668" s="12">
        <f t="shared" si="177"/>
        <v>41773</v>
      </c>
    </row>
    <row r="5669" spans="1:19" x14ac:dyDescent="0.25">
      <c r="A5669" t="s">
        <v>593</v>
      </c>
      <c r="B5669" t="s">
        <v>723</v>
      </c>
      <c r="C5669">
        <v>20147024882</v>
      </c>
      <c r="D5669">
        <v>71</v>
      </c>
      <c r="E5669" t="s">
        <v>87</v>
      </c>
      <c r="G5669">
        <v>12.6</v>
      </c>
      <c r="H5669">
        <v>2014</v>
      </c>
      <c r="I5669">
        <v>5</v>
      </c>
      <c r="J5669">
        <v>18</v>
      </c>
      <c r="K5669">
        <v>16</v>
      </c>
      <c r="M5669" t="s">
        <v>932</v>
      </c>
      <c r="N5669" t="s">
        <v>933</v>
      </c>
      <c r="O5669" t="s">
        <v>934</v>
      </c>
      <c r="P5669" t="s">
        <v>934</v>
      </c>
      <c r="Q5669" t="s">
        <v>830</v>
      </c>
      <c r="R5669" t="str">
        <f t="shared" si="178"/>
        <v>Weekend</v>
      </c>
      <c r="S5669" s="12">
        <f t="shared" si="177"/>
        <v>41777</v>
      </c>
    </row>
    <row r="5670" spans="1:19" x14ac:dyDescent="0.25">
      <c r="A5670" t="s">
        <v>593</v>
      </c>
      <c r="B5670" t="s">
        <v>723</v>
      </c>
      <c r="C5670">
        <v>20147024970</v>
      </c>
      <c r="D5670">
        <v>71</v>
      </c>
      <c r="E5670" t="s">
        <v>62</v>
      </c>
      <c r="G5670">
        <v>13.4</v>
      </c>
      <c r="H5670">
        <v>2014</v>
      </c>
      <c r="I5670">
        <v>4</v>
      </c>
      <c r="J5670">
        <v>29</v>
      </c>
      <c r="K5670">
        <v>9</v>
      </c>
      <c r="M5670" t="s">
        <v>932</v>
      </c>
      <c r="N5670" t="s">
        <v>933</v>
      </c>
      <c r="O5670" t="s">
        <v>934</v>
      </c>
      <c r="P5670" t="s">
        <v>934</v>
      </c>
      <c r="Q5670" t="s">
        <v>741</v>
      </c>
      <c r="R5670" t="str">
        <f t="shared" si="178"/>
        <v>Weekday</v>
      </c>
      <c r="S5670" s="12">
        <f t="shared" si="177"/>
        <v>41758</v>
      </c>
    </row>
    <row r="5671" spans="1:19" x14ac:dyDescent="0.25">
      <c r="A5671" t="s">
        <v>593</v>
      </c>
      <c r="B5671" t="s">
        <v>723</v>
      </c>
      <c r="C5671">
        <v>20147024988</v>
      </c>
      <c r="D5671">
        <v>71</v>
      </c>
      <c r="E5671" t="s">
        <v>62</v>
      </c>
      <c r="G5671">
        <v>11.81</v>
      </c>
      <c r="H5671">
        <v>2014</v>
      </c>
      <c r="I5671">
        <v>5</v>
      </c>
      <c r="J5671">
        <v>4</v>
      </c>
      <c r="K5671">
        <v>14</v>
      </c>
      <c r="M5671" t="s">
        <v>932</v>
      </c>
      <c r="N5671" t="s">
        <v>933</v>
      </c>
      <c r="O5671" t="s">
        <v>934</v>
      </c>
      <c r="P5671" t="s">
        <v>934</v>
      </c>
      <c r="Q5671" t="s">
        <v>724</v>
      </c>
      <c r="R5671" t="str">
        <f t="shared" si="178"/>
        <v>Weekend</v>
      </c>
      <c r="S5671" s="12">
        <f t="shared" si="177"/>
        <v>41763</v>
      </c>
    </row>
    <row r="5672" spans="1:19" x14ac:dyDescent="0.25">
      <c r="A5672" t="s">
        <v>593</v>
      </c>
      <c r="B5672" t="s">
        <v>723</v>
      </c>
      <c r="C5672">
        <v>20147025233</v>
      </c>
      <c r="D5672">
        <v>71</v>
      </c>
      <c r="E5672" t="s">
        <v>62</v>
      </c>
      <c r="G5672">
        <v>19.829999999999998</v>
      </c>
      <c r="H5672">
        <v>2014</v>
      </c>
      <c r="I5672">
        <v>3</v>
      </c>
      <c r="J5672">
        <v>19</v>
      </c>
      <c r="K5672">
        <v>18</v>
      </c>
      <c r="M5672" t="s">
        <v>932</v>
      </c>
      <c r="N5672" t="s">
        <v>936</v>
      </c>
      <c r="O5672" t="s">
        <v>934</v>
      </c>
      <c r="P5672" t="s">
        <v>934</v>
      </c>
      <c r="R5672" t="str">
        <f t="shared" si="178"/>
        <v>Weekday</v>
      </c>
      <c r="S5672" s="12">
        <f t="shared" si="177"/>
        <v>41717</v>
      </c>
    </row>
    <row r="5673" spans="1:19" x14ac:dyDescent="0.25">
      <c r="A5673" t="s">
        <v>593</v>
      </c>
      <c r="B5673" t="s">
        <v>723</v>
      </c>
      <c r="C5673">
        <v>20147025803</v>
      </c>
      <c r="D5673">
        <v>71</v>
      </c>
      <c r="E5673" t="s">
        <v>62</v>
      </c>
      <c r="G5673">
        <v>13.09</v>
      </c>
      <c r="H5673">
        <v>2014</v>
      </c>
      <c r="I5673">
        <v>4</v>
      </c>
      <c r="J5673">
        <v>16</v>
      </c>
      <c r="K5673">
        <v>17</v>
      </c>
      <c r="M5673" t="s">
        <v>932</v>
      </c>
      <c r="N5673" t="s">
        <v>933</v>
      </c>
      <c r="O5673" t="s">
        <v>934</v>
      </c>
      <c r="P5673" t="s">
        <v>934</v>
      </c>
      <c r="Q5673" t="s">
        <v>741</v>
      </c>
      <c r="R5673" t="str">
        <f t="shared" si="178"/>
        <v>Weekday</v>
      </c>
      <c r="S5673" s="12">
        <f t="shared" si="177"/>
        <v>41745</v>
      </c>
    </row>
    <row r="5674" spans="1:19" x14ac:dyDescent="0.25">
      <c r="A5674" t="s">
        <v>593</v>
      </c>
      <c r="B5674" t="s">
        <v>723</v>
      </c>
      <c r="C5674">
        <v>20147025964</v>
      </c>
      <c r="D5674">
        <v>71</v>
      </c>
      <c r="E5674" t="s">
        <v>62</v>
      </c>
      <c r="G5674">
        <v>16.7</v>
      </c>
      <c r="H5674">
        <v>2014</v>
      </c>
      <c r="I5674">
        <v>5</v>
      </c>
      <c r="J5674">
        <v>7</v>
      </c>
      <c r="K5674">
        <v>3</v>
      </c>
      <c r="M5674" t="s">
        <v>935</v>
      </c>
      <c r="N5674" t="s">
        <v>933</v>
      </c>
      <c r="O5674" t="s">
        <v>934</v>
      </c>
      <c r="P5674" t="s">
        <v>934</v>
      </c>
      <c r="Q5674" t="s">
        <v>946</v>
      </c>
      <c r="R5674" t="str">
        <f t="shared" si="178"/>
        <v>Weekday</v>
      </c>
      <c r="S5674" s="12">
        <f t="shared" si="177"/>
        <v>41766</v>
      </c>
    </row>
    <row r="5675" spans="1:19" x14ac:dyDescent="0.25">
      <c r="A5675" t="s">
        <v>593</v>
      </c>
      <c r="B5675" t="s">
        <v>723</v>
      </c>
      <c r="C5675">
        <v>20147025971</v>
      </c>
      <c r="D5675">
        <v>71</v>
      </c>
      <c r="E5675" t="s">
        <v>87</v>
      </c>
      <c r="G5675">
        <v>16.5</v>
      </c>
      <c r="H5675">
        <v>2014</v>
      </c>
      <c r="I5675">
        <v>4</v>
      </c>
      <c r="J5675">
        <v>25</v>
      </c>
      <c r="K5675">
        <v>17</v>
      </c>
      <c r="M5675" t="s">
        <v>932</v>
      </c>
      <c r="N5675" t="s">
        <v>936</v>
      </c>
      <c r="O5675" t="s">
        <v>934</v>
      </c>
      <c r="P5675" t="s">
        <v>934</v>
      </c>
      <c r="Q5675" t="s">
        <v>808</v>
      </c>
      <c r="R5675" t="str">
        <f t="shared" si="178"/>
        <v>Weekday</v>
      </c>
      <c r="S5675" s="12">
        <f t="shared" si="177"/>
        <v>41754</v>
      </c>
    </row>
    <row r="5676" spans="1:19" x14ac:dyDescent="0.25">
      <c r="A5676" t="s">
        <v>593</v>
      </c>
      <c r="B5676" t="s">
        <v>723</v>
      </c>
      <c r="C5676">
        <v>20147027261</v>
      </c>
      <c r="D5676">
        <v>71</v>
      </c>
      <c r="E5676" t="s">
        <v>62</v>
      </c>
      <c r="G5676">
        <v>11.39</v>
      </c>
      <c r="H5676">
        <v>2014</v>
      </c>
      <c r="I5676">
        <v>5</v>
      </c>
      <c r="J5676">
        <v>2</v>
      </c>
      <c r="K5676">
        <v>18</v>
      </c>
      <c r="M5676" t="s">
        <v>932</v>
      </c>
      <c r="N5676" t="s">
        <v>933</v>
      </c>
      <c r="O5676" t="s">
        <v>934</v>
      </c>
      <c r="P5676" t="s">
        <v>934</v>
      </c>
      <c r="R5676" t="str">
        <f t="shared" si="178"/>
        <v>Weekday</v>
      </c>
      <c r="S5676" s="12">
        <f t="shared" si="177"/>
        <v>41761</v>
      </c>
    </row>
    <row r="5677" spans="1:19" x14ac:dyDescent="0.25">
      <c r="A5677" t="s">
        <v>593</v>
      </c>
      <c r="B5677" t="s">
        <v>723</v>
      </c>
      <c r="C5677">
        <v>20147027269</v>
      </c>
      <c r="D5677">
        <v>71</v>
      </c>
      <c r="E5677" t="s">
        <v>62</v>
      </c>
      <c r="G5677">
        <v>12.1</v>
      </c>
      <c r="H5677">
        <v>2014</v>
      </c>
      <c r="I5677">
        <v>5</v>
      </c>
      <c r="J5677">
        <v>5</v>
      </c>
      <c r="K5677">
        <v>3</v>
      </c>
      <c r="M5677" t="s">
        <v>932</v>
      </c>
      <c r="N5677" t="s">
        <v>937</v>
      </c>
      <c r="O5677" t="s">
        <v>934</v>
      </c>
      <c r="P5677" t="s">
        <v>934</v>
      </c>
      <c r="Q5677" t="s">
        <v>727</v>
      </c>
      <c r="R5677" t="str">
        <f t="shared" si="178"/>
        <v>Weekday</v>
      </c>
      <c r="S5677" s="12">
        <f t="shared" si="177"/>
        <v>41764</v>
      </c>
    </row>
    <row r="5678" spans="1:19" x14ac:dyDescent="0.25">
      <c r="A5678" t="s">
        <v>593</v>
      </c>
      <c r="B5678" t="s">
        <v>723</v>
      </c>
      <c r="C5678">
        <v>20147027474</v>
      </c>
      <c r="D5678">
        <v>71</v>
      </c>
      <c r="E5678" t="s">
        <v>62</v>
      </c>
      <c r="G5678">
        <v>13.4</v>
      </c>
      <c r="H5678">
        <v>2014</v>
      </c>
      <c r="I5678">
        <v>5</v>
      </c>
      <c r="J5678">
        <v>7</v>
      </c>
      <c r="K5678">
        <v>1</v>
      </c>
      <c r="M5678" t="s">
        <v>932</v>
      </c>
      <c r="N5678" t="s">
        <v>933</v>
      </c>
      <c r="O5678" t="s">
        <v>934</v>
      </c>
      <c r="P5678" t="s">
        <v>934</v>
      </c>
      <c r="Q5678" t="s">
        <v>741</v>
      </c>
      <c r="R5678" t="str">
        <f t="shared" si="178"/>
        <v>Weekday</v>
      </c>
      <c r="S5678" s="12">
        <f t="shared" si="177"/>
        <v>41766</v>
      </c>
    </row>
    <row r="5679" spans="1:19" x14ac:dyDescent="0.25">
      <c r="A5679" t="s">
        <v>593</v>
      </c>
      <c r="B5679" t="s">
        <v>723</v>
      </c>
      <c r="C5679">
        <v>20147027765</v>
      </c>
      <c r="D5679">
        <v>71</v>
      </c>
      <c r="E5679" t="s">
        <v>87</v>
      </c>
      <c r="G5679">
        <v>18.899999999999999</v>
      </c>
      <c r="H5679">
        <v>2014</v>
      </c>
      <c r="I5679">
        <v>5</v>
      </c>
      <c r="J5679">
        <v>16</v>
      </c>
      <c r="K5679">
        <v>17</v>
      </c>
      <c r="M5679" t="s">
        <v>932</v>
      </c>
      <c r="N5679" t="s">
        <v>933</v>
      </c>
      <c r="O5679" t="s">
        <v>934</v>
      </c>
      <c r="P5679" t="s">
        <v>934</v>
      </c>
      <c r="Q5679" t="s">
        <v>793</v>
      </c>
      <c r="R5679" t="str">
        <f t="shared" si="178"/>
        <v>Weekday</v>
      </c>
      <c r="S5679" s="12">
        <f t="shared" si="177"/>
        <v>41775</v>
      </c>
    </row>
    <row r="5680" spans="1:19" x14ac:dyDescent="0.25">
      <c r="A5680" t="s">
        <v>593</v>
      </c>
      <c r="B5680" t="s">
        <v>723</v>
      </c>
      <c r="C5680">
        <v>20147027818</v>
      </c>
      <c r="D5680">
        <v>71</v>
      </c>
      <c r="E5680" t="s">
        <v>87</v>
      </c>
      <c r="G5680">
        <v>18.5</v>
      </c>
      <c r="H5680">
        <v>2014</v>
      </c>
      <c r="I5680">
        <v>5</v>
      </c>
      <c r="J5680">
        <v>23</v>
      </c>
      <c r="K5680">
        <v>17</v>
      </c>
      <c r="M5680" t="s">
        <v>932</v>
      </c>
      <c r="N5680" t="s">
        <v>933</v>
      </c>
      <c r="O5680" t="s">
        <v>934</v>
      </c>
      <c r="P5680" t="s">
        <v>934</v>
      </c>
      <c r="Q5680" t="s">
        <v>794</v>
      </c>
      <c r="R5680" t="str">
        <f t="shared" si="178"/>
        <v>Weekday</v>
      </c>
      <c r="S5680" s="12">
        <f t="shared" si="177"/>
        <v>41782</v>
      </c>
    </row>
    <row r="5681" spans="1:19" x14ac:dyDescent="0.25">
      <c r="A5681" t="s">
        <v>593</v>
      </c>
      <c r="B5681" t="s">
        <v>723</v>
      </c>
      <c r="C5681">
        <v>20147027836</v>
      </c>
      <c r="D5681">
        <v>71</v>
      </c>
      <c r="E5681" t="s">
        <v>87</v>
      </c>
      <c r="G5681">
        <v>14</v>
      </c>
      <c r="H5681">
        <v>2014</v>
      </c>
      <c r="I5681">
        <v>5</v>
      </c>
      <c r="J5681">
        <v>24</v>
      </c>
      <c r="K5681">
        <v>10</v>
      </c>
      <c r="M5681" t="s">
        <v>932</v>
      </c>
      <c r="N5681" t="s">
        <v>933</v>
      </c>
      <c r="O5681" t="s">
        <v>938</v>
      </c>
      <c r="P5681" t="s">
        <v>934</v>
      </c>
      <c r="Q5681" t="s">
        <v>822</v>
      </c>
      <c r="R5681" t="str">
        <f t="shared" si="178"/>
        <v>Weekend</v>
      </c>
      <c r="S5681" s="12">
        <f t="shared" si="177"/>
        <v>41783</v>
      </c>
    </row>
    <row r="5682" spans="1:19" x14ac:dyDescent="0.25">
      <c r="A5682" t="s">
        <v>593</v>
      </c>
      <c r="B5682" t="s">
        <v>723</v>
      </c>
      <c r="C5682">
        <v>20147027963</v>
      </c>
      <c r="D5682">
        <v>71</v>
      </c>
      <c r="E5682" t="s">
        <v>62</v>
      </c>
      <c r="G5682">
        <v>18.399999999999999</v>
      </c>
      <c r="H5682">
        <v>2014</v>
      </c>
      <c r="I5682">
        <v>5</v>
      </c>
      <c r="J5682">
        <v>8</v>
      </c>
      <c r="K5682">
        <v>8</v>
      </c>
      <c r="M5682" t="s">
        <v>932</v>
      </c>
      <c r="N5682" t="s">
        <v>933</v>
      </c>
      <c r="O5682" t="s">
        <v>934</v>
      </c>
      <c r="P5682" t="s">
        <v>934</v>
      </c>
      <c r="Q5682" t="s">
        <v>785</v>
      </c>
      <c r="R5682" t="str">
        <f t="shared" si="178"/>
        <v>Weekday</v>
      </c>
      <c r="S5682" s="12">
        <f t="shared" si="177"/>
        <v>41767</v>
      </c>
    </row>
    <row r="5683" spans="1:19" x14ac:dyDescent="0.25">
      <c r="A5683" t="s">
        <v>593</v>
      </c>
      <c r="B5683" t="s">
        <v>723</v>
      </c>
      <c r="C5683">
        <v>20147029146</v>
      </c>
      <c r="D5683">
        <v>71</v>
      </c>
      <c r="E5683" t="s">
        <v>87</v>
      </c>
      <c r="G5683">
        <v>16.399999999999999</v>
      </c>
      <c r="H5683">
        <v>2014</v>
      </c>
      <c r="I5683">
        <v>5</v>
      </c>
      <c r="J5683">
        <v>23</v>
      </c>
      <c r="K5683">
        <v>16</v>
      </c>
      <c r="M5683" t="s">
        <v>932</v>
      </c>
      <c r="N5683" t="s">
        <v>933</v>
      </c>
      <c r="O5683" t="s">
        <v>934</v>
      </c>
      <c r="P5683" t="s">
        <v>934</v>
      </c>
      <c r="Q5683" t="s">
        <v>808</v>
      </c>
      <c r="R5683" t="str">
        <f t="shared" si="178"/>
        <v>Weekday</v>
      </c>
      <c r="S5683" s="12">
        <f t="shared" si="177"/>
        <v>41782</v>
      </c>
    </row>
    <row r="5684" spans="1:19" x14ac:dyDescent="0.25">
      <c r="A5684" t="s">
        <v>593</v>
      </c>
      <c r="B5684" t="s">
        <v>723</v>
      </c>
      <c r="C5684">
        <v>20147030399</v>
      </c>
      <c r="D5684">
        <v>71</v>
      </c>
      <c r="E5684" t="s">
        <v>87</v>
      </c>
      <c r="G5684">
        <v>16.8</v>
      </c>
      <c r="H5684">
        <v>2014</v>
      </c>
      <c r="I5684">
        <v>5</v>
      </c>
      <c r="J5684">
        <v>8</v>
      </c>
      <c r="K5684">
        <v>16</v>
      </c>
      <c r="M5684" t="s">
        <v>932</v>
      </c>
      <c r="N5684" t="s">
        <v>933</v>
      </c>
      <c r="O5684" t="s">
        <v>934</v>
      </c>
      <c r="P5684" t="s">
        <v>934</v>
      </c>
      <c r="Q5684" t="s">
        <v>808</v>
      </c>
      <c r="R5684" t="str">
        <f t="shared" si="178"/>
        <v>Weekday</v>
      </c>
      <c r="S5684" s="12">
        <f t="shared" si="177"/>
        <v>41767</v>
      </c>
    </row>
    <row r="5685" spans="1:19" x14ac:dyDescent="0.25">
      <c r="A5685" t="s">
        <v>593</v>
      </c>
      <c r="B5685" t="s">
        <v>723</v>
      </c>
      <c r="C5685">
        <v>20147031157</v>
      </c>
      <c r="D5685">
        <v>275</v>
      </c>
      <c r="E5685" t="s">
        <v>62</v>
      </c>
      <c r="G5685">
        <v>34.1</v>
      </c>
      <c r="H5685">
        <v>2014</v>
      </c>
      <c r="I5685">
        <v>6</v>
      </c>
      <c r="J5685">
        <v>6</v>
      </c>
      <c r="K5685">
        <v>7</v>
      </c>
      <c r="M5685" t="s">
        <v>932</v>
      </c>
      <c r="N5685" t="s">
        <v>933</v>
      </c>
      <c r="O5685" t="s">
        <v>934</v>
      </c>
      <c r="P5685" t="s">
        <v>934</v>
      </c>
      <c r="Q5685" t="s">
        <v>872</v>
      </c>
      <c r="R5685" t="str">
        <f t="shared" si="178"/>
        <v>Weekday</v>
      </c>
      <c r="S5685" s="12">
        <f t="shared" si="177"/>
        <v>41796</v>
      </c>
    </row>
    <row r="5686" spans="1:19" x14ac:dyDescent="0.25">
      <c r="A5686" t="s">
        <v>593</v>
      </c>
      <c r="B5686" t="s">
        <v>723</v>
      </c>
      <c r="C5686">
        <v>20147031349</v>
      </c>
      <c r="D5686">
        <v>71</v>
      </c>
      <c r="E5686" t="s">
        <v>87</v>
      </c>
      <c r="G5686">
        <v>12.61</v>
      </c>
      <c r="H5686">
        <v>2014</v>
      </c>
      <c r="I5686">
        <v>6</v>
      </c>
      <c r="J5686">
        <v>6</v>
      </c>
      <c r="K5686">
        <v>17</v>
      </c>
      <c r="M5686" t="s">
        <v>932</v>
      </c>
      <c r="N5686" t="s">
        <v>933</v>
      </c>
      <c r="O5686" t="s">
        <v>934</v>
      </c>
      <c r="P5686" t="s">
        <v>934</v>
      </c>
      <c r="Q5686" t="s">
        <v>830</v>
      </c>
      <c r="R5686" t="str">
        <f t="shared" si="178"/>
        <v>Weekday</v>
      </c>
      <c r="S5686" s="12">
        <f t="shared" si="177"/>
        <v>41796</v>
      </c>
    </row>
    <row r="5687" spans="1:19" x14ac:dyDescent="0.25">
      <c r="A5687" t="s">
        <v>593</v>
      </c>
      <c r="B5687" t="s">
        <v>723</v>
      </c>
      <c r="C5687">
        <v>20147031360</v>
      </c>
      <c r="D5687">
        <v>71</v>
      </c>
      <c r="E5687" t="s">
        <v>87</v>
      </c>
      <c r="G5687">
        <v>18</v>
      </c>
      <c r="H5687">
        <v>2014</v>
      </c>
      <c r="I5687">
        <v>5</v>
      </c>
      <c r="J5687">
        <v>31</v>
      </c>
      <c r="K5687">
        <v>23</v>
      </c>
      <c r="M5687" t="s">
        <v>932</v>
      </c>
      <c r="N5687" t="s">
        <v>933</v>
      </c>
      <c r="O5687" t="s">
        <v>934</v>
      </c>
      <c r="P5687" t="s">
        <v>934</v>
      </c>
      <c r="Q5687" t="s">
        <v>794</v>
      </c>
      <c r="R5687" t="str">
        <f t="shared" si="178"/>
        <v>Weekend</v>
      </c>
      <c r="S5687" s="12">
        <f t="shared" si="177"/>
        <v>41790</v>
      </c>
    </row>
    <row r="5688" spans="1:19" x14ac:dyDescent="0.25">
      <c r="A5688" t="s">
        <v>593</v>
      </c>
      <c r="B5688" t="s">
        <v>723</v>
      </c>
      <c r="C5688">
        <v>20147031547</v>
      </c>
      <c r="D5688">
        <v>71</v>
      </c>
      <c r="E5688" t="s">
        <v>87</v>
      </c>
      <c r="G5688">
        <v>12.2</v>
      </c>
      <c r="H5688">
        <v>2014</v>
      </c>
      <c r="I5688">
        <v>4</v>
      </c>
      <c r="J5688">
        <v>25</v>
      </c>
      <c r="K5688">
        <v>8</v>
      </c>
      <c r="M5688" t="s">
        <v>932</v>
      </c>
      <c r="N5688" t="s">
        <v>933</v>
      </c>
      <c r="O5688" t="s">
        <v>934</v>
      </c>
      <c r="P5688" t="s">
        <v>934</v>
      </c>
      <c r="Q5688" t="s">
        <v>832</v>
      </c>
      <c r="R5688" t="str">
        <f t="shared" si="178"/>
        <v>Weekday</v>
      </c>
      <c r="S5688" s="12">
        <f t="shared" si="177"/>
        <v>41754</v>
      </c>
    </row>
    <row r="5689" spans="1:19" x14ac:dyDescent="0.25">
      <c r="A5689" t="s">
        <v>593</v>
      </c>
      <c r="B5689" t="s">
        <v>723</v>
      </c>
      <c r="C5689">
        <v>20147031574</v>
      </c>
      <c r="D5689">
        <v>71</v>
      </c>
      <c r="E5689" t="s">
        <v>62</v>
      </c>
      <c r="G5689">
        <v>13.6</v>
      </c>
      <c r="H5689">
        <v>2014</v>
      </c>
      <c r="I5689">
        <v>6</v>
      </c>
      <c r="J5689">
        <v>10</v>
      </c>
      <c r="K5689">
        <v>8</v>
      </c>
      <c r="M5689" t="s">
        <v>932</v>
      </c>
      <c r="N5689" t="s">
        <v>933</v>
      </c>
      <c r="O5689" t="s">
        <v>934</v>
      </c>
      <c r="P5689" t="s">
        <v>934</v>
      </c>
      <c r="Q5689" t="s">
        <v>741</v>
      </c>
      <c r="R5689" t="str">
        <f t="shared" si="178"/>
        <v>Weekday</v>
      </c>
      <c r="S5689" s="12">
        <f t="shared" si="177"/>
        <v>41800</v>
      </c>
    </row>
    <row r="5690" spans="1:19" x14ac:dyDescent="0.25">
      <c r="A5690" t="s">
        <v>593</v>
      </c>
      <c r="B5690" t="s">
        <v>723</v>
      </c>
      <c r="C5690">
        <v>20147031583</v>
      </c>
      <c r="D5690">
        <v>71</v>
      </c>
      <c r="E5690" t="s">
        <v>62</v>
      </c>
      <c r="G5690">
        <v>19</v>
      </c>
      <c r="H5690">
        <v>2014</v>
      </c>
      <c r="I5690">
        <v>6</v>
      </c>
      <c r="J5690">
        <v>9</v>
      </c>
      <c r="K5690">
        <v>11</v>
      </c>
      <c r="M5690" t="s">
        <v>935</v>
      </c>
      <c r="N5690" t="s">
        <v>933</v>
      </c>
      <c r="O5690" t="s">
        <v>934</v>
      </c>
      <c r="P5690" t="s">
        <v>934</v>
      </c>
      <c r="Q5690" t="s">
        <v>787</v>
      </c>
      <c r="R5690" t="str">
        <f t="shared" si="178"/>
        <v>Weekday</v>
      </c>
      <c r="S5690" s="12">
        <f t="shared" si="177"/>
        <v>41799</v>
      </c>
    </row>
    <row r="5691" spans="1:19" x14ac:dyDescent="0.25">
      <c r="A5691" t="s">
        <v>593</v>
      </c>
      <c r="B5691" t="s">
        <v>723</v>
      </c>
      <c r="C5691">
        <v>20147031650</v>
      </c>
      <c r="D5691">
        <v>71</v>
      </c>
      <c r="E5691" t="s">
        <v>87</v>
      </c>
      <c r="G5691">
        <v>15.5</v>
      </c>
      <c r="H5691">
        <v>2014</v>
      </c>
      <c r="I5691">
        <v>6</v>
      </c>
      <c r="J5691">
        <v>12</v>
      </c>
      <c r="K5691">
        <v>6</v>
      </c>
      <c r="M5691" t="s">
        <v>932</v>
      </c>
      <c r="N5691" t="s">
        <v>933</v>
      </c>
      <c r="O5691" t="s">
        <v>934</v>
      </c>
      <c r="P5691" t="s">
        <v>934</v>
      </c>
      <c r="Q5691" t="s">
        <v>946</v>
      </c>
      <c r="R5691" t="str">
        <f t="shared" si="178"/>
        <v>Weekday</v>
      </c>
      <c r="S5691" s="12">
        <f t="shared" si="177"/>
        <v>41802</v>
      </c>
    </row>
    <row r="5692" spans="1:19" x14ac:dyDescent="0.25">
      <c r="A5692" t="s">
        <v>593</v>
      </c>
      <c r="B5692" t="s">
        <v>723</v>
      </c>
      <c r="C5692">
        <v>20147031655</v>
      </c>
      <c r="D5692">
        <v>71</v>
      </c>
      <c r="E5692" t="s">
        <v>62</v>
      </c>
      <c r="G5692">
        <v>18.329999999999998</v>
      </c>
      <c r="H5692">
        <v>2014</v>
      </c>
      <c r="I5692">
        <v>6</v>
      </c>
      <c r="J5692">
        <v>11</v>
      </c>
      <c r="K5692">
        <v>7</v>
      </c>
      <c r="M5692" t="s">
        <v>932</v>
      </c>
      <c r="N5692" t="s">
        <v>933</v>
      </c>
      <c r="O5692" t="s">
        <v>934</v>
      </c>
      <c r="P5692" t="s">
        <v>934</v>
      </c>
      <c r="Q5692" t="s">
        <v>785</v>
      </c>
      <c r="R5692" t="str">
        <f t="shared" si="178"/>
        <v>Weekday</v>
      </c>
      <c r="S5692" s="12">
        <f t="shared" si="177"/>
        <v>41801</v>
      </c>
    </row>
    <row r="5693" spans="1:19" x14ac:dyDescent="0.25">
      <c r="A5693" t="s">
        <v>593</v>
      </c>
      <c r="B5693" t="s">
        <v>723</v>
      </c>
      <c r="C5693">
        <v>20147031679</v>
      </c>
      <c r="D5693">
        <v>71</v>
      </c>
      <c r="E5693" t="s">
        <v>87</v>
      </c>
      <c r="G5693">
        <v>16.600000000000001</v>
      </c>
      <c r="H5693">
        <v>2014</v>
      </c>
      <c r="I5693">
        <v>6</v>
      </c>
      <c r="J5693">
        <v>6</v>
      </c>
      <c r="K5693">
        <v>17</v>
      </c>
      <c r="M5693" t="s">
        <v>932</v>
      </c>
      <c r="N5693" t="s">
        <v>933</v>
      </c>
      <c r="O5693" t="s">
        <v>934</v>
      </c>
      <c r="P5693" t="s">
        <v>934</v>
      </c>
      <c r="Q5693" t="s">
        <v>808</v>
      </c>
      <c r="R5693" t="str">
        <f t="shared" si="178"/>
        <v>Weekday</v>
      </c>
      <c r="S5693" s="12">
        <f t="shared" si="177"/>
        <v>41796</v>
      </c>
    </row>
    <row r="5694" spans="1:19" x14ac:dyDescent="0.25">
      <c r="A5694" t="s">
        <v>593</v>
      </c>
      <c r="B5694" t="s">
        <v>723</v>
      </c>
      <c r="C5694">
        <v>20147031849</v>
      </c>
      <c r="D5694">
        <v>71</v>
      </c>
      <c r="E5694" t="s">
        <v>62</v>
      </c>
      <c r="G5694">
        <v>19.5</v>
      </c>
      <c r="H5694">
        <v>2014</v>
      </c>
      <c r="I5694">
        <v>6</v>
      </c>
      <c r="J5694">
        <v>11</v>
      </c>
      <c r="K5694">
        <v>18</v>
      </c>
      <c r="M5694" t="s">
        <v>932</v>
      </c>
      <c r="N5694" t="s">
        <v>936</v>
      </c>
      <c r="O5694" t="s">
        <v>938</v>
      </c>
      <c r="P5694" t="s">
        <v>934</v>
      </c>
      <c r="R5694" t="str">
        <f t="shared" si="178"/>
        <v>Weekday</v>
      </c>
      <c r="S5694" s="12">
        <f t="shared" si="177"/>
        <v>41801</v>
      </c>
    </row>
    <row r="5695" spans="1:19" x14ac:dyDescent="0.25">
      <c r="A5695" t="s">
        <v>593</v>
      </c>
      <c r="B5695" t="s">
        <v>723</v>
      </c>
      <c r="C5695">
        <v>20147032049</v>
      </c>
      <c r="D5695">
        <v>71</v>
      </c>
      <c r="E5695" t="s">
        <v>940</v>
      </c>
      <c r="G5695">
        <v>12.4</v>
      </c>
      <c r="H5695">
        <v>2014</v>
      </c>
      <c r="I5695">
        <v>6</v>
      </c>
      <c r="J5695">
        <v>4</v>
      </c>
      <c r="K5695">
        <v>9</v>
      </c>
      <c r="M5695" t="s">
        <v>932</v>
      </c>
      <c r="N5695" t="s">
        <v>933</v>
      </c>
      <c r="O5695" t="s">
        <v>934</v>
      </c>
      <c r="P5695" t="s">
        <v>934</v>
      </c>
      <c r="R5695" t="str">
        <f t="shared" si="178"/>
        <v>Weekday</v>
      </c>
      <c r="S5695" s="12">
        <f t="shared" si="177"/>
        <v>41794</v>
      </c>
    </row>
    <row r="5696" spans="1:19" x14ac:dyDescent="0.25">
      <c r="A5696" t="s">
        <v>593</v>
      </c>
      <c r="B5696" t="s">
        <v>723</v>
      </c>
      <c r="C5696">
        <v>20147032050</v>
      </c>
      <c r="D5696">
        <v>71</v>
      </c>
      <c r="E5696" t="s">
        <v>62</v>
      </c>
      <c r="G5696">
        <v>12.4</v>
      </c>
      <c r="H5696">
        <v>2014</v>
      </c>
      <c r="I5696">
        <v>6</v>
      </c>
      <c r="J5696">
        <v>4</v>
      </c>
      <c r="K5696">
        <v>8</v>
      </c>
      <c r="M5696" t="s">
        <v>932</v>
      </c>
      <c r="N5696" t="s">
        <v>933</v>
      </c>
      <c r="O5696" t="s">
        <v>934</v>
      </c>
      <c r="P5696" t="s">
        <v>934</v>
      </c>
      <c r="Q5696" t="s">
        <v>733</v>
      </c>
      <c r="R5696" t="str">
        <f t="shared" si="178"/>
        <v>Weekday</v>
      </c>
      <c r="S5696" s="12">
        <f t="shared" si="177"/>
        <v>41794</v>
      </c>
    </row>
    <row r="5697" spans="1:19" x14ac:dyDescent="0.25">
      <c r="A5697" t="s">
        <v>593</v>
      </c>
      <c r="B5697" t="s">
        <v>723</v>
      </c>
      <c r="C5697">
        <v>20147032051</v>
      </c>
      <c r="D5697">
        <v>71</v>
      </c>
      <c r="E5697" t="s">
        <v>62</v>
      </c>
      <c r="G5697">
        <v>13.1</v>
      </c>
      <c r="H5697">
        <v>2014</v>
      </c>
      <c r="I5697">
        <v>6</v>
      </c>
      <c r="J5697">
        <v>3</v>
      </c>
      <c r="K5697">
        <v>17</v>
      </c>
      <c r="M5697" t="s">
        <v>932</v>
      </c>
      <c r="N5697" t="s">
        <v>933</v>
      </c>
      <c r="O5697" t="s">
        <v>934</v>
      </c>
      <c r="P5697" t="s">
        <v>934</v>
      </c>
      <c r="Q5697" t="s">
        <v>741</v>
      </c>
      <c r="R5697" t="str">
        <f t="shared" si="178"/>
        <v>Weekday</v>
      </c>
      <c r="S5697" s="12">
        <f t="shared" si="177"/>
        <v>41793</v>
      </c>
    </row>
    <row r="5698" spans="1:19" x14ac:dyDescent="0.25">
      <c r="A5698" t="s">
        <v>593</v>
      </c>
      <c r="B5698" t="s">
        <v>723</v>
      </c>
      <c r="C5698">
        <v>20147032552</v>
      </c>
      <c r="D5698">
        <v>275</v>
      </c>
      <c r="E5698" t="s">
        <v>62</v>
      </c>
      <c r="G5698">
        <v>34.1</v>
      </c>
      <c r="H5698">
        <v>2014</v>
      </c>
      <c r="I5698">
        <v>6</v>
      </c>
      <c r="J5698">
        <v>24</v>
      </c>
      <c r="K5698">
        <v>17</v>
      </c>
      <c r="M5698" t="s">
        <v>932</v>
      </c>
      <c r="N5698" t="s">
        <v>933</v>
      </c>
      <c r="O5698" t="s">
        <v>934</v>
      </c>
      <c r="P5698" t="s">
        <v>934</v>
      </c>
      <c r="Q5698" t="s">
        <v>872</v>
      </c>
      <c r="R5698" t="str">
        <f t="shared" si="178"/>
        <v>Weekday</v>
      </c>
      <c r="S5698" s="12">
        <f t="shared" si="177"/>
        <v>41814</v>
      </c>
    </row>
    <row r="5699" spans="1:19" x14ac:dyDescent="0.25">
      <c r="A5699" t="s">
        <v>593</v>
      </c>
      <c r="B5699" t="s">
        <v>723</v>
      </c>
      <c r="C5699">
        <v>20147032659</v>
      </c>
      <c r="D5699">
        <v>71</v>
      </c>
      <c r="E5699" t="s">
        <v>87</v>
      </c>
      <c r="G5699">
        <v>11.5</v>
      </c>
      <c r="H5699">
        <v>2014</v>
      </c>
      <c r="I5699">
        <v>6</v>
      </c>
      <c r="J5699">
        <v>25</v>
      </c>
      <c r="K5699">
        <v>7</v>
      </c>
      <c r="M5699" t="s">
        <v>932</v>
      </c>
      <c r="N5699" t="s">
        <v>933</v>
      </c>
      <c r="O5699" t="s">
        <v>934</v>
      </c>
      <c r="P5699" t="s">
        <v>934</v>
      </c>
      <c r="R5699" t="str">
        <f t="shared" si="178"/>
        <v>Weekday</v>
      </c>
      <c r="S5699" s="12">
        <f t="shared" ref="S5699:S5762" si="179">DATE(H5699,I5699,J5699)</f>
        <v>41815</v>
      </c>
    </row>
    <row r="5700" spans="1:19" x14ac:dyDescent="0.25">
      <c r="A5700" t="s">
        <v>593</v>
      </c>
      <c r="B5700" t="s">
        <v>723</v>
      </c>
      <c r="C5700">
        <v>20147032682</v>
      </c>
      <c r="D5700">
        <v>71</v>
      </c>
      <c r="E5700" t="s">
        <v>87</v>
      </c>
      <c r="G5700">
        <v>18.100000000000001</v>
      </c>
      <c r="H5700">
        <v>2014</v>
      </c>
      <c r="I5700">
        <v>5</v>
      </c>
      <c r="J5700">
        <v>30</v>
      </c>
      <c r="K5700">
        <v>18</v>
      </c>
      <c r="M5700" t="s">
        <v>932</v>
      </c>
      <c r="N5700" t="s">
        <v>933</v>
      </c>
      <c r="O5700" t="s">
        <v>934</v>
      </c>
      <c r="P5700" t="s">
        <v>934</v>
      </c>
      <c r="Q5700" t="s">
        <v>794</v>
      </c>
      <c r="R5700" t="str">
        <f t="shared" si="178"/>
        <v>Weekday</v>
      </c>
      <c r="S5700" s="12">
        <f t="shared" si="179"/>
        <v>41789</v>
      </c>
    </row>
    <row r="5701" spans="1:19" x14ac:dyDescent="0.25">
      <c r="A5701" t="s">
        <v>593</v>
      </c>
      <c r="B5701" t="s">
        <v>723</v>
      </c>
      <c r="C5701">
        <v>20147032684</v>
      </c>
      <c r="D5701">
        <v>71</v>
      </c>
      <c r="E5701" t="s">
        <v>62</v>
      </c>
      <c r="G5701">
        <v>19.71</v>
      </c>
      <c r="H5701">
        <v>2014</v>
      </c>
      <c r="I5701">
        <v>5</v>
      </c>
      <c r="J5701">
        <v>30</v>
      </c>
      <c r="K5701">
        <v>17</v>
      </c>
      <c r="M5701" t="s">
        <v>932</v>
      </c>
      <c r="N5701" t="s">
        <v>933</v>
      </c>
      <c r="O5701" t="s">
        <v>934</v>
      </c>
      <c r="P5701" t="s">
        <v>934</v>
      </c>
      <c r="R5701" t="str">
        <f t="shared" ref="R5701:R5764" si="180">IF(WEEKDAY(DATE(H5701,I5701,J5701),2)&lt;6,"Weekday","Weekend")</f>
        <v>Weekday</v>
      </c>
      <c r="S5701" s="12">
        <f t="shared" si="179"/>
        <v>41789</v>
      </c>
    </row>
    <row r="5702" spans="1:19" x14ac:dyDescent="0.25">
      <c r="A5702" t="s">
        <v>593</v>
      </c>
      <c r="B5702" t="s">
        <v>723</v>
      </c>
      <c r="C5702">
        <v>20147033439</v>
      </c>
      <c r="D5702">
        <v>275</v>
      </c>
      <c r="E5702" t="s">
        <v>62</v>
      </c>
      <c r="G5702">
        <v>32.22</v>
      </c>
      <c r="H5702">
        <v>2014</v>
      </c>
      <c r="I5702">
        <v>6</v>
      </c>
      <c r="J5702">
        <v>25</v>
      </c>
      <c r="K5702">
        <v>18</v>
      </c>
      <c r="M5702" t="s">
        <v>932</v>
      </c>
      <c r="N5702" t="s">
        <v>933</v>
      </c>
      <c r="O5702" t="s">
        <v>934</v>
      </c>
      <c r="P5702" t="s">
        <v>934</v>
      </c>
      <c r="Q5702" t="s">
        <v>862</v>
      </c>
      <c r="R5702" t="str">
        <f t="shared" si="180"/>
        <v>Weekday</v>
      </c>
      <c r="S5702" s="12">
        <f t="shared" si="179"/>
        <v>41815</v>
      </c>
    </row>
    <row r="5703" spans="1:19" x14ac:dyDescent="0.25">
      <c r="A5703" t="s">
        <v>593</v>
      </c>
      <c r="B5703" t="s">
        <v>723</v>
      </c>
      <c r="C5703">
        <v>20147034166</v>
      </c>
      <c r="D5703">
        <v>275</v>
      </c>
      <c r="E5703" t="s">
        <v>62</v>
      </c>
      <c r="G5703">
        <v>33.799999999999997</v>
      </c>
      <c r="H5703">
        <v>2014</v>
      </c>
      <c r="I5703">
        <v>6</v>
      </c>
      <c r="J5703">
        <v>12</v>
      </c>
      <c r="K5703">
        <v>17</v>
      </c>
      <c r="M5703" t="s">
        <v>932</v>
      </c>
      <c r="N5703" t="s">
        <v>937</v>
      </c>
      <c r="O5703" t="s">
        <v>934</v>
      </c>
      <c r="P5703" t="s">
        <v>934</v>
      </c>
      <c r="Q5703" t="s">
        <v>872</v>
      </c>
      <c r="R5703" t="str">
        <f t="shared" si="180"/>
        <v>Weekday</v>
      </c>
      <c r="S5703" s="12">
        <f t="shared" si="179"/>
        <v>41802</v>
      </c>
    </row>
    <row r="5704" spans="1:19" x14ac:dyDescent="0.25">
      <c r="A5704" t="s">
        <v>593</v>
      </c>
      <c r="B5704" t="s">
        <v>723</v>
      </c>
      <c r="C5704">
        <v>20147035241</v>
      </c>
      <c r="D5704">
        <v>71</v>
      </c>
      <c r="E5704" t="s">
        <v>940</v>
      </c>
      <c r="G5704">
        <v>18.100000000000001</v>
      </c>
      <c r="H5704">
        <v>2014</v>
      </c>
      <c r="I5704">
        <v>5</v>
      </c>
      <c r="J5704">
        <v>31</v>
      </c>
      <c r="K5704">
        <v>12</v>
      </c>
      <c r="M5704" t="s">
        <v>932</v>
      </c>
      <c r="N5704" t="s">
        <v>933</v>
      </c>
      <c r="O5704" t="s">
        <v>934</v>
      </c>
      <c r="P5704" t="s">
        <v>934</v>
      </c>
      <c r="R5704" t="str">
        <f t="shared" si="180"/>
        <v>Weekend</v>
      </c>
      <c r="S5704" s="12">
        <f t="shared" si="179"/>
        <v>41790</v>
      </c>
    </row>
    <row r="5705" spans="1:19" x14ac:dyDescent="0.25">
      <c r="A5705" t="s">
        <v>593</v>
      </c>
      <c r="B5705" t="s">
        <v>723</v>
      </c>
      <c r="C5705">
        <v>20147035391</v>
      </c>
      <c r="D5705">
        <v>71</v>
      </c>
      <c r="E5705" t="s">
        <v>87</v>
      </c>
      <c r="G5705">
        <v>13</v>
      </c>
      <c r="H5705">
        <v>2014</v>
      </c>
      <c r="I5705">
        <v>6</v>
      </c>
      <c r="J5705">
        <v>19</v>
      </c>
      <c r="K5705">
        <v>12</v>
      </c>
      <c r="M5705" t="s">
        <v>932</v>
      </c>
      <c r="N5705" t="s">
        <v>933</v>
      </c>
      <c r="O5705" t="s">
        <v>934</v>
      </c>
      <c r="P5705" t="s">
        <v>934</v>
      </c>
      <c r="Q5705" t="s">
        <v>829</v>
      </c>
      <c r="R5705" t="str">
        <f t="shared" si="180"/>
        <v>Weekday</v>
      </c>
      <c r="S5705" s="12">
        <f t="shared" si="179"/>
        <v>41809</v>
      </c>
    </row>
    <row r="5706" spans="1:19" x14ac:dyDescent="0.25">
      <c r="A5706" t="s">
        <v>593</v>
      </c>
      <c r="B5706" t="s">
        <v>723</v>
      </c>
      <c r="C5706">
        <v>20147035627</v>
      </c>
      <c r="D5706">
        <v>71</v>
      </c>
      <c r="E5706" t="s">
        <v>87</v>
      </c>
      <c r="G5706">
        <v>18</v>
      </c>
      <c r="H5706">
        <v>2014</v>
      </c>
      <c r="I5706">
        <v>7</v>
      </c>
      <c r="J5706">
        <v>1</v>
      </c>
      <c r="K5706">
        <v>16</v>
      </c>
      <c r="M5706" t="s">
        <v>932</v>
      </c>
      <c r="N5706" t="s">
        <v>933</v>
      </c>
      <c r="O5706" t="s">
        <v>934</v>
      </c>
      <c r="P5706" t="s">
        <v>934</v>
      </c>
      <c r="Q5706" t="s">
        <v>794</v>
      </c>
      <c r="R5706" t="str">
        <f t="shared" si="180"/>
        <v>Weekday</v>
      </c>
      <c r="S5706" s="12">
        <f t="shared" si="179"/>
        <v>41821</v>
      </c>
    </row>
    <row r="5707" spans="1:19" x14ac:dyDescent="0.25">
      <c r="A5707" t="s">
        <v>593</v>
      </c>
      <c r="B5707" t="s">
        <v>723</v>
      </c>
      <c r="C5707">
        <v>20147035629</v>
      </c>
      <c r="D5707">
        <v>71</v>
      </c>
      <c r="E5707" t="s">
        <v>87</v>
      </c>
      <c r="G5707">
        <v>18.7</v>
      </c>
      <c r="H5707">
        <v>2014</v>
      </c>
      <c r="I5707">
        <v>6</v>
      </c>
      <c r="J5707">
        <v>30</v>
      </c>
      <c r="K5707">
        <v>18</v>
      </c>
      <c r="M5707" t="s">
        <v>932</v>
      </c>
      <c r="N5707" t="s">
        <v>933</v>
      </c>
      <c r="O5707" t="s">
        <v>934</v>
      </c>
      <c r="P5707" t="s">
        <v>934</v>
      </c>
      <c r="Q5707" t="s">
        <v>794</v>
      </c>
      <c r="R5707" t="str">
        <f t="shared" si="180"/>
        <v>Weekday</v>
      </c>
      <c r="S5707" s="12">
        <f t="shared" si="179"/>
        <v>41820</v>
      </c>
    </row>
    <row r="5708" spans="1:19" x14ac:dyDescent="0.25">
      <c r="A5708" t="s">
        <v>593</v>
      </c>
      <c r="B5708" t="s">
        <v>723</v>
      </c>
      <c r="C5708">
        <v>20147035725</v>
      </c>
      <c r="D5708">
        <v>71</v>
      </c>
      <c r="E5708" t="s">
        <v>62</v>
      </c>
      <c r="G5708">
        <v>11.7</v>
      </c>
      <c r="H5708">
        <v>2014</v>
      </c>
      <c r="I5708">
        <v>6</v>
      </c>
      <c r="J5708">
        <v>24</v>
      </c>
      <c r="K5708">
        <v>8</v>
      </c>
      <c r="M5708" t="s">
        <v>932</v>
      </c>
      <c r="N5708" t="s">
        <v>933</v>
      </c>
      <c r="O5708" t="s">
        <v>934</v>
      </c>
      <c r="P5708" t="s">
        <v>934</v>
      </c>
      <c r="R5708" t="str">
        <f t="shared" si="180"/>
        <v>Weekday</v>
      </c>
      <c r="S5708" s="12">
        <f t="shared" si="179"/>
        <v>41814</v>
      </c>
    </row>
    <row r="5709" spans="1:19" x14ac:dyDescent="0.25">
      <c r="A5709" t="s">
        <v>593</v>
      </c>
      <c r="B5709" t="s">
        <v>836</v>
      </c>
      <c r="C5709">
        <v>20147035774</v>
      </c>
      <c r="D5709">
        <v>71</v>
      </c>
      <c r="E5709" t="s">
        <v>87</v>
      </c>
      <c r="G5709">
        <v>0.16</v>
      </c>
      <c r="H5709">
        <v>2014</v>
      </c>
      <c r="I5709">
        <v>6</v>
      </c>
      <c r="J5709">
        <v>19</v>
      </c>
      <c r="K5709">
        <v>17</v>
      </c>
      <c r="M5709" t="s">
        <v>932</v>
      </c>
      <c r="N5709" t="s">
        <v>933</v>
      </c>
      <c r="O5709" t="s">
        <v>934</v>
      </c>
      <c r="P5709" t="s">
        <v>934</v>
      </c>
      <c r="R5709" t="str">
        <f t="shared" si="180"/>
        <v>Weekday</v>
      </c>
      <c r="S5709" s="12">
        <f t="shared" si="179"/>
        <v>41809</v>
      </c>
    </row>
    <row r="5710" spans="1:19" x14ac:dyDescent="0.25">
      <c r="A5710" t="s">
        <v>593</v>
      </c>
      <c r="B5710" t="s">
        <v>723</v>
      </c>
      <c r="C5710">
        <v>20147036261</v>
      </c>
      <c r="D5710">
        <v>71</v>
      </c>
      <c r="E5710" t="s">
        <v>62</v>
      </c>
      <c r="G5710">
        <v>17.03</v>
      </c>
      <c r="H5710">
        <v>2014</v>
      </c>
      <c r="I5710">
        <v>7</v>
      </c>
      <c r="J5710">
        <v>1</v>
      </c>
      <c r="K5710">
        <v>15</v>
      </c>
      <c r="M5710" t="s">
        <v>932</v>
      </c>
      <c r="N5710" t="s">
        <v>933</v>
      </c>
      <c r="O5710" t="s">
        <v>934</v>
      </c>
      <c r="P5710" t="s">
        <v>934</v>
      </c>
      <c r="Q5710" t="s">
        <v>773</v>
      </c>
      <c r="R5710" t="str">
        <f t="shared" si="180"/>
        <v>Weekday</v>
      </c>
      <c r="S5710" s="12">
        <f t="shared" si="179"/>
        <v>41821</v>
      </c>
    </row>
    <row r="5711" spans="1:19" x14ac:dyDescent="0.25">
      <c r="A5711" t="s">
        <v>593</v>
      </c>
      <c r="B5711" t="s">
        <v>723</v>
      </c>
      <c r="C5711">
        <v>20147036262</v>
      </c>
      <c r="D5711">
        <v>71</v>
      </c>
      <c r="E5711" t="s">
        <v>62</v>
      </c>
      <c r="G5711">
        <v>16.8</v>
      </c>
      <c r="H5711">
        <v>2014</v>
      </c>
      <c r="I5711">
        <v>7</v>
      </c>
      <c r="J5711">
        <v>1</v>
      </c>
      <c r="K5711">
        <v>16</v>
      </c>
      <c r="M5711" t="s">
        <v>932</v>
      </c>
      <c r="N5711" t="s">
        <v>937</v>
      </c>
      <c r="O5711" t="s">
        <v>934</v>
      </c>
      <c r="P5711" t="s">
        <v>934</v>
      </c>
      <c r="Q5711" t="s">
        <v>946</v>
      </c>
      <c r="R5711" t="str">
        <f t="shared" si="180"/>
        <v>Weekday</v>
      </c>
      <c r="S5711" s="12">
        <f t="shared" si="179"/>
        <v>41821</v>
      </c>
    </row>
    <row r="5712" spans="1:19" x14ac:dyDescent="0.25">
      <c r="A5712" t="s">
        <v>593</v>
      </c>
      <c r="B5712" t="s">
        <v>723</v>
      </c>
      <c r="C5712">
        <v>20147036456</v>
      </c>
      <c r="D5712">
        <v>71</v>
      </c>
      <c r="E5712" t="s">
        <v>87</v>
      </c>
      <c r="G5712">
        <v>13</v>
      </c>
      <c r="H5712">
        <v>2014</v>
      </c>
      <c r="I5712">
        <v>6</v>
      </c>
      <c r="J5712">
        <v>28</v>
      </c>
      <c r="K5712">
        <v>15</v>
      </c>
      <c r="M5712" t="s">
        <v>932</v>
      </c>
      <c r="N5712" t="s">
        <v>936</v>
      </c>
      <c r="O5712" t="s">
        <v>934</v>
      </c>
      <c r="P5712" t="s">
        <v>934</v>
      </c>
      <c r="Q5712" t="s">
        <v>829</v>
      </c>
      <c r="R5712" t="str">
        <f t="shared" si="180"/>
        <v>Weekend</v>
      </c>
      <c r="S5712" s="12">
        <f t="shared" si="179"/>
        <v>41818</v>
      </c>
    </row>
    <row r="5713" spans="1:19" x14ac:dyDescent="0.25">
      <c r="A5713" t="s">
        <v>593</v>
      </c>
      <c r="B5713" t="s">
        <v>723</v>
      </c>
      <c r="C5713">
        <v>20147037965</v>
      </c>
      <c r="D5713">
        <v>275</v>
      </c>
      <c r="E5713" t="s">
        <v>62</v>
      </c>
      <c r="G5713">
        <v>34.9</v>
      </c>
      <c r="H5713">
        <v>2014</v>
      </c>
      <c r="I5713">
        <v>7</v>
      </c>
      <c r="J5713">
        <v>9</v>
      </c>
      <c r="K5713">
        <v>17</v>
      </c>
      <c r="M5713" t="s">
        <v>932</v>
      </c>
      <c r="N5713" t="s">
        <v>933</v>
      </c>
      <c r="O5713" t="s">
        <v>934</v>
      </c>
      <c r="P5713" t="s">
        <v>934</v>
      </c>
      <c r="Q5713" t="s">
        <v>880</v>
      </c>
      <c r="R5713" t="str">
        <f t="shared" si="180"/>
        <v>Weekday</v>
      </c>
      <c r="S5713" s="12">
        <f t="shared" si="179"/>
        <v>41829</v>
      </c>
    </row>
    <row r="5714" spans="1:19" x14ac:dyDescent="0.25">
      <c r="A5714" t="s">
        <v>593</v>
      </c>
      <c r="B5714" t="s">
        <v>723</v>
      </c>
      <c r="C5714">
        <v>20147038063</v>
      </c>
      <c r="D5714">
        <v>71</v>
      </c>
      <c r="E5714" t="s">
        <v>87</v>
      </c>
      <c r="G5714">
        <v>13</v>
      </c>
      <c r="H5714">
        <v>2014</v>
      </c>
      <c r="I5714">
        <v>7</v>
      </c>
      <c r="J5714">
        <v>7</v>
      </c>
      <c r="K5714">
        <v>7</v>
      </c>
      <c r="M5714" t="s">
        <v>935</v>
      </c>
      <c r="N5714" t="s">
        <v>933</v>
      </c>
      <c r="O5714" t="s">
        <v>934</v>
      </c>
      <c r="P5714" t="s">
        <v>934</v>
      </c>
      <c r="Q5714" t="s">
        <v>829</v>
      </c>
      <c r="R5714" t="str">
        <f t="shared" si="180"/>
        <v>Weekday</v>
      </c>
      <c r="S5714" s="12">
        <f t="shared" si="179"/>
        <v>41827</v>
      </c>
    </row>
    <row r="5715" spans="1:19" x14ac:dyDescent="0.25">
      <c r="A5715" t="s">
        <v>593</v>
      </c>
      <c r="B5715" t="s">
        <v>723</v>
      </c>
      <c r="C5715">
        <v>20147038066</v>
      </c>
      <c r="D5715">
        <v>71</v>
      </c>
      <c r="E5715" t="s">
        <v>940</v>
      </c>
      <c r="G5715">
        <v>11.4</v>
      </c>
      <c r="H5715">
        <v>2014</v>
      </c>
      <c r="I5715">
        <v>7</v>
      </c>
      <c r="J5715">
        <v>9</v>
      </c>
      <c r="K5715">
        <v>9</v>
      </c>
      <c r="M5715" t="s">
        <v>932</v>
      </c>
      <c r="N5715" t="s">
        <v>933</v>
      </c>
      <c r="O5715" t="s">
        <v>934</v>
      </c>
      <c r="P5715" t="s">
        <v>934</v>
      </c>
      <c r="R5715" t="str">
        <f t="shared" si="180"/>
        <v>Weekday</v>
      </c>
      <c r="S5715" s="12">
        <f t="shared" si="179"/>
        <v>41829</v>
      </c>
    </row>
    <row r="5716" spans="1:19" x14ac:dyDescent="0.25">
      <c r="A5716" t="s">
        <v>593</v>
      </c>
      <c r="B5716" t="s">
        <v>723</v>
      </c>
      <c r="C5716">
        <v>20147038123</v>
      </c>
      <c r="D5716">
        <v>71</v>
      </c>
      <c r="E5716" t="s">
        <v>87</v>
      </c>
      <c r="G5716">
        <v>11.4</v>
      </c>
      <c r="H5716">
        <v>2014</v>
      </c>
      <c r="I5716">
        <v>7</v>
      </c>
      <c r="J5716">
        <v>7</v>
      </c>
      <c r="K5716">
        <v>15</v>
      </c>
      <c r="M5716" t="s">
        <v>935</v>
      </c>
      <c r="N5716" t="s">
        <v>933</v>
      </c>
      <c r="O5716" t="s">
        <v>934</v>
      </c>
      <c r="P5716" t="s">
        <v>934</v>
      </c>
      <c r="R5716" t="str">
        <f t="shared" si="180"/>
        <v>Weekday</v>
      </c>
      <c r="S5716" s="12">
        <f t="shared" si="179"/>
        <v>41827</v>
      </c>
    </row>
    <row r="5717" spans="1:19" x14ac:dyDescent="0.25">
      <c r="A5717" t="s">
        <v>593</v>
      </c>
      <c r="B5717" t="s">
        <v>723</v>
      </c>
      <c r="C5717">
        <v>20147038273</v>
      </c>
      <c r="D5717">
        <v>71</v>
      </c>
      <c r="E5717" t="s">
        <v>87</v>
      </c>
      <c r="G5717">
        <v>17.100000000000001</v>
      </c>
      <c r="H5717">
        <v>2014</v>
      </c>
      <c r="I5717">
        <v>7</v>
      </c>
      <c r="J5717">
        <v>23</v>
      </c>
      <c r="K5717">
        <v>12</v>
      </c>
      <c r="M5717" t="s">
        <v>935</v>
      </c>
      <c r="N5717" t="s">
        <v>933</v>
      </c>
      <c r="O5717" t="s">
        <v>934</v>
      </c>
      <c r="P5717" t="s">
        <v>934</v>
      </c>
      <c r="Q5717" t="s">
        <v>805</v>
      </c>
      <c r="R5717" t="str">
        <f t="shared" si="180"/>
        <v>Weekday</v>
      </c>
      <c r="S5717" s="12">
        <f t="shared" si="179"/>
        <v>41843</v>
      </c>
    </row>
    <row r="5718" spans="1:19" x14ac:dyDescent="0.25">
      <c r="A5718" t="s">
        <v>593</v>
      </c>
      <c r="B5718" t="s">
        <v>723</v>
      </c>
      <c r="C5718">
        <v>20147038790</v>
      </c>
      <c r="D5718">
        <v>71</v>
      </c>
      <c r="E5718" t="s">
        <v>87</v>
      </c>
      <c r="G5718">
        <v>17.510000000000002</v>
      </c>
      <c r="H5718">
        <v>2014</v>
      </c>
      <c r="I5718">
        <v>7</v>
      </c>
      <c r="J5718">
        <v>1</v>
      </c>
      <c r="K5718">
        <v>13</v>
      </c>
      <c r="M5718" t="s">
        <v>932</v>
      </c>
      <c r="N5718" t="s">
        <v>933</v>
      </c>
      <c r="O5718" t="s">
        <v>934</v>
      </c>
      <c r="P5718" t="s">
        <v>934</v>
      </c>
      <c r="Q5718" t="s">
        <v>800</v>
      </c>
      <c r="R5718" t="str">
        <f t="shared" si="180"/>
        <v>Weekday</v>
      </c>
      <c r="S5718" s="12">
        <f t="shared" si="179"/>
        <v>41821</v>
      </c>
    </row>
    <row r="5719" spans="1:19" x14ac:dyDescent="0.25">
      <c r="A5719" t="s">
        <v>593</v>
      </c>
      <c r="B5719" t="s">
        <v>723</v>
      </c>
      <c r="C5719">
        <v>20147038794</v>
      </c>
      <c r="D5719">
        <v>71</v>
      </c>
      <c r="E5719" t="s">
        <v>87</v>
      </c>
      <c r="G5719">
        <v>11.5</v>
      </c>
      <c r="H5719">
        <v>2014</v>
      </c>
      <c r="I5719">
        <v>6</v>
      </c>
      <c r="J5719">
        <v>25</v>
      </c>
      <c r="K5719">
        <v>14</v>
      </c>
      <c r="M5719" t="s">
        <v>932</v>
      </c>
      <c r="N5719" t="s">
        <v>933</v>
      </c>
      <c r="O5719" t="s">
        <v>934</v>
      </c>
      <c r="P5719" t="s">
        <v>934</v>
      </c>
      <c r="R5719" t="str">
        <f t="shared" si="180"/>
        <v>Weekday</v>
      </c>
      <c r="S5719" s="12">
        <f t="shared" si="179"/>
        <v>41815</v>
      </c>
    </row>
    <row r="5720" spans="1:19" x14ac:dyDescent="0.25">
      <c r="A5720" t="s">
        <v>593</v>
      </c>
      <c r="B5720" t="s">
        <v>723</v>
      </c>
      <c r="C5720">
        <v>20147039012</v>
      </c>
      <c r="D5720">
        <v>71</v>
      </c>
      <c r="E5720" t="s">
        <v>62</v>
      </c>
      <c r="G5720">
        <v>18.600000000000001</v>
      </c>
      <c r="H5720">
        <v>2014</v>
      </c>
      <c r="I5720">
        <v>7</v>
      </c>
      <c r="J5720">
        <v>21</v>
      </c>
      <c r="K5720">
        <v>8</v>
      </c>
      <c r="M5720" t="s">
        <v>932</v>
      </c>
      <c r="N5720" t="s">
        <v>933</v>
      </c>
      <c r="O5720" t="s">
        <v>934</v>
      </c>
      <c r="P5720" t="s">
        <v>934</v>
      </c>
      <c r="Q5720" t="s">
        <v>785</v>
      </c>
      <c r="R5720" t="str">
        <f t="shared" si="180"/>
        <v>Weekday</v>
      </c>
      <c r="S5720" s="12">
        <f t="shared" si="179"/>
        <v>41841</v>
      </c>
    </row>
    <row r="5721" spans="1:19" x14ac:dyDescent="0.25">
      <c r="A5721" t="s">
        <v>593</v>
      </c>
      <c r="B5721" t="s">
        <v>723</v>
      </c>
      <c r="C5721">
        <v>20147039669</v>
      </c>
      <c r="D5721">
        <v>71</v>
      </c>
      <c r="E5721" t="s">
        <v>62</v>
      </c>
      <c r="G5721">
        <v>11.4</v>
      </c>
      <c r="H5721">
        <v>2014</v>
      </c>
      <c r="I5721">
        <v>7</v>
      </c>
      <c r="J5721">
        <v>1</v>
      </c>
      <c r="K5721">
        <v>16</v>
      </c>
      <c r="M5721" t="s">
        <v>932</v>
      </c>
      <c r="N5721" t="s">
        <v>933</v>
      </c>
      <c r="O5721" t="s">
        <v>934</v>
      </c>
      <c r="P5721" t="s">
        <v>934</v>
      </c>
      <c r="R5721" t="str">
        <f t="shared" si="180"/>
        <v>Weekday</v>
      </c>
      <c r="S5721" s="12">
        <f t="shared" si="179"/>
        <v>41821</v>
      </c>
    </row>
    <row r="5722" spans="1:19" x14ac:dyDescent="0.25">
      <c r="A5722" t="s">
        <v>593</v>
      </c>
      <c r="B5722" t="s">
        <v>723</v>
      </c>
      <c r="C5722">
        <v>20147039845</v>
      </c>
      <c r="D5722">
        <v>275</v>
      </c>
      <c r="E5722" t="s">
        <v>62</v>
      </c>
      <c r="G5722">
        <v>33.700000000000003</v>
      </c>
      <c r="H5722">
        <v>2014</v>
      </c>
      <c r="I5722">
        <v>7</v>
      </c>
      <c r="J5722">
        <v>13</v>
      </c>
      <c r="K5722">
        <v>16</v>
      </c>
      <c r="M5722" t="s">
        <v>935</v>
      </c>
      <c r="N5722" t="s">
        <v>936</v>
      </c>
      <c r="O5722" t="s">
        <v>934</v>
      </c>
      <c r="P5722" t="s">
        <v>934</v>
      </c>
      <c r="Q5722" t="s">
        <v>870</v>
      </c>
      <c r="R5722" t="str">
        <f t="shared" si="180"/>
        <v>Weekend</v>
      </c>
      <c r="S5722" s="12">
        <f t="shared" si="179"/>
        <v>41833</v>
      </c>
    </row>
    <row r="5723" spans="1:19" x14ac:dyDescent="0.25">
      <c r="A5723" t="s">
        <v>593</v>
      </c>
      <c r="B5723" t="s">
        <v>723</v>
      </c>
      <c r="C5723">
        <v>20147039849</v>
      </c>
      <c r="D5723">
        <v>71</v>
      </c>
      <c r="E5723" t="s">
        <v>62</v>
      </c>
      <c r="G5723">
        <v>13.6</v>
      </c>
      <c r="H5723">
        <v>2014</v>
      </c>
      <c r="I5723">
        <v>7</v>
      </c>
      <c r="J5723">
        <v>11</v>
      </c>
      <c r="K5723">
        <v>17</v>
      </c>
      <c r="M5723" t="s">
        <v>932</v>
      </c>
      <c r="N5723" t="s">
        <v>933</v>
      </c>
      <c r="O5723" t="s">
        <v>934</v>
      </c>
      <c r="P5723" t="s">
        <v>934</v>
      </c>
      <c r="Q5723" t="s">
        <v>741</v>
      </c>
      <c r="R5723" t="str">
        <f t="shared" si="180"/>
        <v>Weekday</v>
      </c>
      <c r="S5723" s="12">
        <f t="shared" si="179"/>
        <v>41831</v>
      </c>
    </row>
    <row r="5724" spans="1:19" x14ac:dyDescent="0.25">
      <c r="A5724" t="s">
        <v>593</v>
      </c>
      <c r="B5724" t="s">
        <v>723</v>
      </c>
      <c r="C5724">
        <v>20147039967</v>
      </c>
      <c r="D5724">
        <v>71</v>
      </c>
      <c r="E5724" t="s">
        <v>87</v>
      </c>
      <c r="G5724">
        <v>16.399999999999999</v>
      </c>
      <c r="H5724">
        <v>2014</v>
      </c>
      <c r="I5724">
        <v>7</v>
      </c>
      <c r="J5724">
        <v>16</v>
      </c>
      <c r="K5724">
        <v>7</v>
      </c>
      <c r="M5724" t="s">
        <v>932</v>
      </c>
      <c r="N5724" t="s">
        <v>933</v>
      </c>
      <c r="O5724" t="s">
        <v>934</v>
      </c>
      <c r="P5724" t="s">
        <v>934</v>
      </c>
      <c r="Q5724" t="s">
        <v>808</v>
      </c>
      <c r="R5724" t="str">
        <f t="shared" si="180"/>
        <v>Weekday</v>
      </c>
      <c r="S5724" s="12">
        <f t="shared" si="179"/>
        <v>41836</v>
      </c>
    </row>
    <row r="5725" spans="1:19" x14ac:dyDescent="0.25">
      <c r="A5725" t="s">
        <v>593</v>
      </c>
      <c r="B5725" t="s">
        <v>723</v>
      </c>
      <c r="C5725">
        <v>20147040218</v>
      </c>
      <c r="D5725">
        <v>71</v>
      </c>
      <c r="E5725" t="s">
        <v>62</v>
      </c>
      <c r="G5725">
        <v>11.7</v>
      </c>
      <c r="H5725">
        <v>2014</v>
      </c>
      <c r="I5725">
        <v>7</v>
      </c>
      <c r="J5725">
        <v>10</v>
      </c>
      <c r="K5725">
        <v>17</v>
      </c>
      <c r="M5725" t="s">
        <v>932</v>
      </c>
      <c r="N5725" t="s">
        <v>933</v>
      </c>
      <c r="O5725" t="s">
        <v>934</v>
      </c>
      <c r="P5725" t="s">
        <v>934</v>
      </c>
      <c r="R5725" t="str">
        <f t="shared" si="180"/>
        <v>Weekday</v>
      </c>
      <c r="S5725" s="12">
        <f t="shared" si="179"/>
        <v>41830</v>
      </c>
    </row>
    <row r="5726" spans="1:19" x14ac:dyDescent="0.25">
      <c r="A5726" t="s">
        <v>593</v>
      </c>
      <c r="B5726" t="s">
        <v>723</v>
      </c>
      <c r="C5726">
        <v>20147041017</v>
      </c>
      <c r="D5726">
        <v>275</v>
      </c>
      <c r="E5726" t="s">
        <v>87</v>
      </c>
      <c r="G5726">
        <v>34.1</v>
      </c>
      <c r="H5726">
        <v>2014</v>
      </c>
      <c r="I5726">
        <v>7</v>
      </c>
      <c r="J5726">
        <v>29</v>
      </c>
      <c r="K5726">
        <v>8</v>
      </c>
      <c r="M5726" t="s">
        <v>935</v>
      </c>
      <c r="N5726" t="s">
        <v>933</v>
      </c>
      <c r="O5726" t="s">
        <v>934</v>
      </c>
      <c r="P5726" t="s">
        <v>934</v>
      </c>
      <c r="Q5726" t="s">
        <v>890</v>
      </c>
      <c r="R5726" t="str">
        <f t="shared" si="180"/>
        <v>Weekday</v>
      </c>
      <c r="S5726" s="12">
        <f t="shared" si="179"/>
        <v>41849</v>
      </c>
    </row>
    <row r="5727" spans="1:19" x14ac:dyDescent="0.25">
      <c r="A5727" t="s">
        <v>593</v>
      </c>
      <c r="B5727" t="s">
        <v>723</v>
      </c>
      <c r="C5727">
        <v>20147041175</v>
      </c>
      <c r="D5727">
        <v>71</v>
      </c>
      <c r="E5727" t="s">
        <v>62</v>
      </c>
      <c r="G5727">
        <v>11.81</v>
      </c>
      <c r="H5727">
        <v>2014</v>
      </c>
      <c r="I5727">
        <v>8</v>
      </c>
      <c r="J5727">
        <v>2</v>
      </c>
      <c r="K5727">
        <v>13</v>
      </c>
      <c r="M5727" t="s">
        <v>932</v>
      </c>
      <c r="N5727" t="s">
        <v>933</v>
      </c>
      <c r="O5727" t="s">
        <v>934</v>
      </c>
      <c r="P5727" t="s">
        <v>934</v>
      </c>
      <c r="Q5727" t="s">
        <v>724</v>
      </c>
      <c r="R5727" t="str">
        <f t="shared" si="180"/>
        <v>Weekend</v>
      </c>
      <c r="S5727" s="12">
        <f t="shared" si="179"/>
        <v>41853</v>
      </c>
    </row>
    <row r="5728" spans="1:19" x14ac:dyDescent="0.25">
      <c r="A5728" t="s">
        <v>593</v>
      </c>
      <c r="B5728" t="s">
        <v>723</v>
      </c>
      <c r="C5728">
        <v>20147041788</v>
      </c>
      <c r="D5728">
        <v>71</v>
      </c>
      <c r="E5728" t="s">
        <v>87</v>
      </c>
      <c r="G5728">
        <v>14</v>
      </c>
      <c r="H5728">
        <v>2014</v>
      </c>
      <c r="I5728">
        <v>7</v>
      </c>
      <c r="J5728">
        <v>30</v>
      </c>
      <c r="K5728">
        <v>17</v>
      </c>
      <c r="M5728" t="s">
        <v>932</v>
      </c>
      <c r="N5728" t="s">
        <v>933</v>
      </c>
      <c r="O5728" t="s">
        <v>934</v>
      </c>
      <c r="P5728" t="s">
        <v>934</v>
      </c>
      <c r="Q5728" t="s">
        <v>822</v>
      </c>
      <c r="R5728" t="str">
        <f t="shared" si="180"/>
        <v>Weekday</v>
      </c>
      <c r="S5728" s="12">
        <f t="shared" si="179"/>
        <v>41850</v>
      </c>
    </row>
    <row r="5729" spans="1:19" x14ac:dyDescent="0.25">
      <c r="A5729" t="s">
        <v>593</v>
      </c>
      <c r="B5729" t="s">
        <v>723</v>
      </c>
      <c r="C5729">
        <v>20147042253</v>
      </c>
      <c r="D5729">
        <v>71</v>
      </c>
      <c r="E5729" t="s">
        <v>62</v>
      </c>
      <c r="G5729">
        <v>13.9</v>
      </c>
      <c r="H5729">
        <v>2014</v>
      </c>
      <c r="I5729">
        <v>7</v>
      </c>
      <c r="J5729">
        <v>24</v>
      </c>
      <c r="K5729">
        <v>17</v>
      </c>
      <c r="M5729" t="s">
        <v>932</v>
      </c>
      <c r="N5729" t="s">
        <v>933</v>
      </c>
      <c r="O5729" t="s">
        <v>934</v>
      </c>
      <c r="P5729" t="s">
        <v>938</v>
      </c>
      <c r="Q5729" t="s">
        <v>749</v>
      </c>
      <c r="R5729" t="str">
        <f t="shared" si="180"/>
        <v>Weekday</v>
      </c>
      <c r="S5729" s="12">
        <f t="shared" si="179"/>
        <v>41844</v>
      </c>
    </row>
    <row r="5730" spans="1:19" x14ac:dyDescent="0.25">
      <c r="A5730" t="s">
        <v>593</v>
      </c>
      <c r="B5730" t="s">
        <v>723</v>
      </c>
      <c r="C5730">
        <v>20147042337</v>
      </c>
      <c r="D5730">
        <v>71</v>
      </c>
      <c r="E5730" t="s">
        <v>87</v>
      </c>
      <c r="G5730">
        <v>18.399999999999999</v>
      </c>
      <c r="H5730">
        <v>2014</v>
      </c>
      <c r="I5730">
        <v>7</v>
      </c>
      <c r="J5730">
        <v>31</v>
      </c>
      <c r="K5730">
        <v>11</v>
      </c>
      <c r="M5730" t="s">
        <v>932</v>
      </c>
      <c r="N5730" t="s">
        <v>933</v>
      </c>
      <c r="O5730" t="s">
        <v>934</v>
      </c>
      <c r="P5730" t="s">
        <v>934</v>
      </c>
      <c r="Q5730" t="s">
        <v>794</v>
      </c>
      <c r="R5730" t="str">
        <f t="shared" si="180"/>
        <v>Weekday</v>
      </c>
      <c r="S5730" s="12">
        <f t="shared" si="179"/>
        <v>41851</v>
      </c>
    </row>
    <row r="5731" spans="1:19" x14ac:dyDescent="0.25">
      <c r="A5731" t="s">
        <v>593</v>
      </c>
      <c r="B5731" t="s">
        <v>723</v>
      </c>
      <c r="C5731">
        <v>20147042835</v>
      </c>
      <c r="D5731">
        <v>275</v>
      </c>
      <c r="E5731" t="s">
        <v>62</v>
      </c>
      <c r="G5731">
        <v>31.1</v>
      </c>
      <c r="H5731">
        <v>2014</v>
      </c>
      <c r="I5731">
        <v>8</v>
      </c>
      <c r="J5731">
        <v>1</v>
      </c>
      <c r="K5731">
        <v>17</v>
      </c>
      <c r="M5731" t="s">
        <v>932</v>
      </c>
      <c r="N5731" t="s">
        <v>933</v>
      </c>
      <c r="O5731" t="s">
        <v>934</v>
      </c>
      <c r="P5731" t="s">
        <v>934</v>
      </c>
      <c r="R5731" t="str">
        <f t="shared" si="180"/>
        <v>Weekday</v>
      </c>
      <c r="S5731" s="12">
        <f t="shared" si="179"/>
        <v>41852</v>
      </c>
    </row>
    <row r="5732" spans="1:19" x14ac:dyDescent="0.25">
      <c r="A5732" t="s">
        <v>593</v>
      </c>
      <c r="B5732" t="s">
        <v>723</v>
      </c>
      <c r="C5732">
        <v>20147043335</v>
      </c>
      <c r="D5732">
        <v>71</v>
      </c>
      <c r="E5732" t="s">
        <v>87</v>
      </c>
      <c r="G5732">
        <v>17</v>
      </c>
      <c r="H5732">
        <v>2014</v>
      </c>
      <c r="I5732">
        <v>8</v>
      </c>
      <c r="J5732">
        <v>14</v>
      </c>
      <c r="K5732">
        <v>7</v>
      </c>
      <c r="M5732" t="s">
        <v>932</v>
      </c>
      <c r="N5732" t="s">
        <v>937</v>
      </c>
      <c r="O5732" t="s">
        <v>934</v>
      </c>
      <c r="P5732" t="s">
        <v>934</v>
      </c>
      <c r="Q5732" t="s">
        <v>807</v>
      </c>
      <c r="R5732" t="str">
        <f t="shared" si="180"/>
        <v>Weekday</v>
      </c>
      <c r="S5732" s="12">
        <f t="shared" si="179"/>
        <v>41865</v>
      </c>
    </row>
    <row r="5733" spans="1:19" x14ac:dyDescent="0.25">
      <c r="A5733" t="s">
        <v>593</v>
      </c>
      <c r="B5733" t="s">
        <v>723</v>
      </c>
      <c r="C5733">
        <v>20147043754</v>
      </c>
      <c r="D5733">
        <v>71</v>
      </c>
      <c r="E5733" t="s">
        <v>62</v>
      </c>
      <c r="G5733">
        <v>12.9</v>
      </c>
      <c r="H5733">
        <v>2014</v>
      </c>
      <c r="I5733">
        <v>8</v>
      </c>
      <c r="J5733">
        <v>13</v>
      </c>
      <c r="K5733">
        <v>16</v>
      </c>
      <c r="M5733" t="s">
        <v>932</v>
      </c>
      <c r="N5733" t="s">
        <v>933</v>
      </c>
      <c r="O5733" t="s">
        <v>934</v>
      </c>
      <c r="P5733" t="s">
        <v>934</v>
      </c>
      <c r="Q5733" t="s">
        <v>739</v>
      </c>
      <c r="R5733" t="str">
        <f t="shared" si="180"/>
        <v>Weekday</v>
      </c>
      <c r="S5733" s="12">
        <f t="shared" si="179"/>
        <v>41864</v>
      </c>
    </row>
    <row r="5734" spans="1:19" x14ac:dyDescent="0.25">
      <c r="A5734" t="s">
        <v>593</v>
      </c>
      <c r="B5734" t="s">
        <v>723</v>
      </c>
      <c r="C5734">
        <v>20147043756</v>
      </c>
      <c r="D5734">
        <v>71</v>
      </c>
      <c r="E5734" t="s">
        <v>87</v>
      </c>
      <c r="G5734">
        <v>11.5</v>
      </c>
      <c r="H5734">
        <v>2014</v>
      </c>
      <c r="I5734">
        <v>8</v>
      </c>
      <c r="J5734">
        <v>13</v>
      </c>
      <c r="K5734">
        <v>7</v>
      </c>
      <c r="M5734" t="s">
        <v>932</v>
      </c>
      <c r="N5734" t="s">
        <v>933</v>
      </c>
      <c r="O5734" t="s">
        <v>934</v>
      </c>
      <c r="P5734" t="s">
        <v>934</v>
      </c>
      <c r="R5734" t="str">
        <f t="shared" si="180"/>
        <v>Weekday</v>
      </c>
      <c r="S5734" s="12">
        <f t="shared" si="179"/>
        <v>41864</v>
      </c>
    </row>
    <row r="5735" spans="1:19" x14ac:dyDescent="0.25">
      <c r="A5735" t="s">
        <v>593</v>
      </c>
      <c r="B5735" t="s">
        <v>723</v>
      </c>
      <c r="C5735">
        <v>20147043842</v>
      </c>
      <c r="D5735">
        <v>71</v>
      </c>
      <c r="E5735" t="s">
        <v>87</v>
      </c>
      <c r="G5735">
        <v>19.5</v>
      </c>
      <c r="H5735">
        <v>2014</v>
      </c>
      <c r="I5735">
        <v>8</v>
      </c>
      <c r="J5735">
        <v>10</v>
      </c>
      <c r="K5735">
        <v>14</v>
      </c>
      <c r="M5735" t="s">
        <v>932</v>
      </c>
      <c r="N5735" t="s">
        <v>933</v>
      </c>
      <c r="O5735" t="s">
        <v>934</v>
      </c>
      <c r="P5735" t="s">
        <v>934</v>
      </c>
      <c r="R5735" t="str">
        <f t="shared" si="180"/>
        <v>Weekend</v>
      </c>
      <c r="S5735" s="12">
        <f t="shared" si="179"/>
        <v>41861</v>
      </c>
    </row>
    <row r="5736" spans="1:19" x14ac:dyDescent="0.25">
      <c r="A5736" t="s">
        <v>593</v>
      </c>
      <c r="B5736" t="s">
        <v>723</v>
      </c>
      <c r="C5736">
        <v>20147044179</v>
      </c>
      <c r="D5736">
        <v>275</v>
      </c>
      <c r="E5736" t="s">
        <v>62</v>
      </c>
      <c r="G5736">
        <v>32.799999999999997</v>
      </c>
      <c r="H5736">
        <v>2014</v>
      </c>
      <c r="I5736">
        <v>8</v>
      </c>
      <c r="J5736">
        <v>6</v>
      </c>
      <c r="K5736">
        <v>16</v>
      </c>
      <c r="M5736" t="s">
        <v>932</v>
      </c>
      <c r="N5736" t="s">
        <v>933</v>
      </c>
      <c r="O5736" t="s">
        <v>934</v>
      </c>
      <c r="P5736" t="s">
        <v>934</v>
      </c>
      <c r="Q5736" t="s">
        <v>866</v>
      </c>
      <c r="R5736" t="str">
        <f t="shared" si="180"/>
        <v>Weekday</v>
      </c>
      <c r="S5736" s="12">
        <f t="shared" si="179"/>
        <v>41857</v>
      </c>
    </row>
    <row r="5737" spans="1:19" x14ac:dyDescent="0.25">
      <c r="A5737" t="s">
        <v>593</v>
      </c>
      <c r="B5737" t="s">
        <v>723</v>
      </c>
      <c r="C5737">
        <v>20147045204</v>
      </c>
      <c r="D5737">
        <v>71</v>
      </c>
      <c r="E5737" t="s">
        <v>87</v>
      </c>
      <c r="G5737">
        <v>16.3</v>
      </c>
      <c r="H5737">
        <v>2014</v>
      </c>
      <c r="I5737">
        <v>8</v>
      </c>
      <c r="J5737">
        <v>26</v>
      </c>
      <c r="K5737">
        <v>9</v>
      </c>
      <c r="M5737" t="s">
        <v>932</v>
      </c>
      <c r="N5737" t="s">
        <v>933</v>
      </c>
      <c r="O5737" t="s">
        <v>934</v>
      </c>
      <c r="P5737" t="s">
        <v>934</v>
      </c>
      <c r="Q5737" t="s">
        <v>808</v>
      </c>
      <c r="R5737" t="str">
        <f t="shared" si="180"/>
        <v>Weekday</v>
      </c>
      <c r="S5737" s="12">
        <f t="shared" si="179"/>
        <v>41877</v>
      </c>
    </row>
    <row r="5738" spans="1:19" x14ac:dyDescent="0.25">
      <c r="A5738" t="s">
        <v>593</v>
      </c>
      <c r="B5738" t="s">
        <v>723</v>
      </c>
      <c r="C5738">
        <v>20147045207</v>
      </c>
      <c r="D5738">
        <v>71</v>
      </c>
      <c r="E5738" t="s">
        <v>87</v>
      </c>
      <c r="G5738">
        <v>17.100000000000001</v>
      </c>
      <c r="H5738">
        <v>2014</v>
      </c>
      <c r="I5738">
        <v>8</v>
      </c>
      <c r="J5738">
        <v>20</v>
      </c>
      <c r="K5738">
        <v>16</v>
      </c>
      <c r="M5738" t="s">
        <v>932</v>
      </c>
      <c r="N5738" t="s">
        <v>933</v>
      </c>
      <c r="O5738" t="s">
        <v>934</v>
      </c>
      <c r="P5738" t="s">
        <v>934</v>
      </c>
      <c r="Q5738" t="s">
        <v>805</v>
      </c>
      <c r="R5738" t="str">
        <f t="shared" si="180"/>
        <v>Weekday</v>
      </c>
      <c r="S5738" s="12">
        <f t="shared" si="179"/>
        <v>41871</v>
      </c>
    </row>
    <row r="5739" spans="1:19" x14ac:dyDescent="0.25">
      <c r="A5739" t="s">
        <v>593</v>
      </c>
      <c r="B5739" t="s">
        <v>723</v>
      </c>
      <c r="C5739">
        <v>20147045314</v>
      </c>
      <c r="D5739">
        <v>71</v>
      </c>
      <c r="E5739" t="s">
        <v>87</v>
      </c>
      <c r="G5739">
        <v>18.2</v>
      </c>
      <c r="H5739">
        <v>2014</v>
      </c>
      <c r="I5739">
        <v>8</v>
      </c>
      <c r="J5739">
        <v>12</v>
      </c>
      <c r="K5739">
        <v>16</v>
      </c>
      <c r="M5739" t="s">
        <v>932</v>
      </c>
      <c r="N5739" t="s">
        <v>937</v>
      </c>
      <c r="O5739" t="s">
        <v>934</v>
      </c>
      <c r="P5739" t="s">
        <v>934</v>
      </c>
      <c r="Q5739" t="s">
        <v>794</v>
      </c>
      <c r="R5739" t="str">
        <f t="shared" si="180"/>
        <v>Weekday</v>
      </c>
      <c r="S5739" s="12">
        <f t="shared" si="179"/>
        <v>41863</v>
      </c>
    </row>
    <row r="5740" spans="1:19" x14ac:dyDescent="0.25">
      <c r="A5740" t="s">
        <v>593</v>
      </c>
      <c r="B5740" t="s">
        <v>723</v>
      </c>
      <c r="C5740">
        <v>20147045425</v>
      </c>
      <c r="D5740">
        <v>275</v>
      </c>
      <c r="E5740" t="s">
        <v>62</v>
      </c>
      <c r="G5740">
        <v>32.1</v>
      </c>
      <c r="H5740">
        <v>2014</v>
      </c>
      <c r="I5740">
        <v>8</v>
      </c>
      <c r="J5740">
        <v>14</v>
      </c>
      <c r="K5740">
        <v>18</v>
      </c>
      <c r="M5740" t="s">
        <v>932</v>
      </c>
      <c r="N5740" t="s">
        <v>933</v>
      </c>
      <c r="O5740" t="s">
        <v>934</v>
      </c>
      <c r="P5740" t="s">
        <v>934</v>
      </c>
      <c r="Q5740" t="s">
        <v>860</v>
      </c>
      <c r="R5740" t="str">
        <f t="shared" si="180"/>
        <v>Weekday</v>
      </c>
      <c r="S5740" s="12">
        <f t="shared" si="179"/>
        <v>41865</v>
      </c>
    </row>
    <row r="5741" spans="1:19" x14ac:dyDescent="0.25">
      <c r="A5741" t="s">
        <v>593</v>
      </c>
      <c r="B5741" t="s">
        <v>723</v>
      </c>
      <c r="C5741">
        <v>20147045432</v>
      </c>
      <c r="D5741">
        <v>275</v>
      </c>
      <c r="E5741" t="s">
        <v>62</v>
      </c>
      <c r="G5741">
        <v>32.1</v>
      </c>
      <c r="H5741">
        <v>2014</v>
      </c>
      <c r="I5741">
        <v>8</v>
      </c>
      <c r="J5741">
        <v>12</v>
      </c>
      <c r="K5741">
        <v>16</v>
      </c>
      <c r="M5741" t="s">
        <v>932</v>
      </c>
      <c r="N5741" t="s">
        <v>933</v>
      </c>
      <c r="O5741" t="s">
        <v>934</v>
      </c>
      <c r="P5741" t="s">
        <v>934</v>
      </c>
      <c r="Q5741" t="s">
        <v>860</v>
      </c>
      <c r="R5741" t="str">
        <f t="shared" si="180"/>
        <v>Weekday</v>
      </c>
      <c r="S5741" s="12">
        <f t="shared" si="179"/>
        <v>41863</v>
      </c>
    </row>
    <row r="5742" spans="1:19" x14ac:dyDescent="0.25">
      <c r="A5742" t="s">
        <v>593</v>
      </c>
      <c r="B5742" t="s">
        <v>723</v>
      </c>
      <c r="C5742">
        <v>20147047350</v>
      </c>
      <c r="D5742">
        <v>275</v>
      </c>
      <c r="E5742" t="s">
        <v>62</v>
      </c>
      <c r="G5742">
        <v>32.200000000000003</v>
      </c>
      <c r="H5742">
        <v>2014</v>
      </c>
      <c r="I5742">
        <v>8</v>
      </c>
      <c r="J5742">
        <v>21</v>
      </c>
      <c r="K5742">
        <v>18</v>
      </c>
      <c r="M5742" t="s">
        <v>932</v>
      </c>
      <c r="N5742" t="s">
        <v>933</v>
      </c>
      <c r="O5742" t="s">
        <v>934</v>
      </c>
      <c r="P5742" t="s">
        <v>934</v>
      </c>
      <c r="Q5742" t="s">
        <v>862</v>
      </c>
      <c r="R5742" t="str">
        <f t="shared" si="180"/>
        <v>Weekday</v>
      </c>
      <c r="S5742" s="12">
        <f t="shared" si="179"/>
        <v>41872</v>
      </c>
    </row>
    <row r="5743" spans="1:19" x14ac:dyDescent="0.25">
      <c r="A5743" t="s">
        <v>593</v>
      </c>
      <c r="B5743" t="s">
        <v>723</v>
      </c>
      <c r="C5743">
        <v>20147048261</v>
      </c>
      <c r="D5743">
        <v>275</v>
      </c>
      <c r="E5743" t="s">
        <v>62</v>
      </c>
      <c r="G5743">
        <v>34.1</v>
      </c>
      <c r="H5743">
        <v>2014</v>
      </c>
      <c r="I5743">
        <v>8</v>
      </c>
      <c r="J5743">
        <v>18</v>
      </c>
      <c r="K5743">
        <v>16</v>
      </c>
      <c r="M5743" t="s">
        <v>932</v>
      </c>
      <c r="N5743" t="s">
        <v>933</v>
      </c>
      <c r="O5743" t="s">
        <v>934</v>
      </c>
      <c r="P5743" t="s">
        <v>934</v>
      </c>
      <c r="Q5743" t="s">
        <v>872</v>
      </c>
      <c r="R5743" t="str">
        <f t="shared" si="180"/>
        <v>Weekday</v>
      </c>
      <c r="S5743" s="12">
        <f t="shared" si="179"/>
        <v>41869</v>
      </c>
    </row>
    <row r="5744" spans="1:19" x14ac:dyDescent="0.25">
      <c r="A5744" t="s">
        <v>593</v>
      </c>
      <c r="B5744" t="s">
        <v>723</v>
      </c>
      <c r="C5744">
        <v>20147048263</v>
      </c>
      <c r="D5744">
        <v>71</v>
      </c>
      <c r="E5744" t="s">
        <v>62</v>
      </c>
      <c r="G5744">
        <v>19.5</v>
      </c>
      <c r="H5744">
        <v>2014</v>
      </c>
      <c r="I5744">
        <v>8</v>
      </c>
      <c r="J5744">
        <v>18</v>
      </c>
      <c r="K5744">
        <v>7</v>
      </c>
      <c r="M5744" t="s">
        <v>932</v>
      </c>
      <c r="N5744" t="s">
        <v>933</v>
      </c>
      <c r="O5744" t="s">
        <v>934</v>
      </c>
      <c r="P5744" t="s">
        <v>934</v>
      </c>
      <c r="R5744" t="str">
        <f t="shared" si="180"/>
        <v>Weekday</v>
      </c>
      <c r="S5744" s="12">
        <f t="shared" si="179"/>
        <v>41869</v>
      </c>
    </row>
    <row r="5745" spans="1:19" x14ac:dyDescent="0.25">
      <c r="A5745" t="s">
        <v>593</v>
      </c>
      <c r="B5745" t="s">
        <v>723</v>
      </c>
      <c r="C5745">
        <v>20147048266</v>
      </c>
      <c r="D5745">
        <v>71</v>
      </c>
      <c r="E5745" t="s">
        <v>62</v>
      </c>
      <c r="G5745">
        <v>13.3</v>
      </c>
      <c r="H5745">
        <v>2014</v>
      </c>
      <c r="I5745">
        <v>8</v>
      </c>
      <c r="J5745">
        <v>17</v>
      </c>
      <c r="K5745">
        <v>4</v>
      </c>
      <c r="M5745" t="s">
        <v>932</v>
      </c>
      <c r="N5745" t="s">
        <v>933</v>
      </c>
      <c r="O5745" t="s">
        <v>934</v>
      </c>
      <c r="P5745" t="s">
        <v>934</v>
      </c>
      <c r="Q5745" t="s">
        <v>741</v>
      </c>
      <c r="R5745" t="str">
        <f t="shared" si="180"/>
        <v>Weekend</v>
      </c>
      <c r="S5745" s="12">
        <f t="shared" si="179"/>
        <v>41868</v>
      </c>
    </row>
    <row r="5746" spans="1:19" x14ac:dyDescent="0.25">
      <c r="A5746" t="s">
        <v>593</v>
      </c>
      <c r="B5746" t="s">
        <v>723</v>
      </c>
      <c r="C5746">
        <v>20147048272</v>
      </c>
      <c r="D5746">
        <v>71</v>
      </c>
      <c r="E5746" t="s">
        <v>87</v>
      </c>
      <c r="G5746">
        <v>18.3</v>
      </c>
      <c r="H5746">
        <v>2014</v>
      </c>
      <c r="I5746">
        <v>8</v>
      </c>
      <c r="J5746">
        <v>8</v>
      </c>
      <c r="K5746">
        <v>16</v>
      </c>
      <c r="M5746" t="s">
        <v>932</v>
      </c>
      <c r="N5746" t="s">
        <v>933</v>
      </c>
      <c r="O5746" t="s">
        <v>934</v>
      </c>
      <c r="P5746" t="s">
        <v>934</v>
      </c>
      <c r="Q5746" t="s">
        <v>794</v>
      </c>
      <c r="R5746" t="str">
        <f t="shared" si="180"/>
        <v>Weekday</v>
      </c>
      <c r="S5746" s="12">
        <f t="shared" si="179"/>
        <v>41859</v>
      </c>
    </row>
    <row r="5747" spans="1:19" x14ac:dyDescent="0.25">
      <c r="A5747" t="s">
        <v>593</v>
      </c>
      <c r="B5747" t="s">
        <v>723</v>
      </c>
      <c r="C5747">
        <v>20147048318</v>
      </c>
      <c r="D5747">
        <v>71</v>
      </c>
      <c r="E5747" t="s">
        <v>87</v>
      </c>
      <c r="G5747">
        <v>18.2</v>
      </c>
      <c r="H5747">
        <v>2014</v>
      </c>
      <c r="I5747">
        <v>8</v>
      </c>
      <c r="J5747">
        <v>19</v>
      </c>
      <c r="K5747">
        <v>18</v>
      </c>
      <c r="M5747" t="s">
        <v>932</v>
      </c>
      <c r="N5747" t="s">
        <v>933</v>
      </c>
      <c r="O5747" t="s">
        <v>934</v>
      </c>
      <c r="P5747" t="s">
        <v>934</v>
      </c>
      <c r="Q5747" t="s">
        <v>794</v>
      </c>
      <c r="R5747" t="str">
        <f t="shared" si="180"/>
        <v>Weekday</v>
      </c>
      <c r="S5747" s="12">
        <f t="shared" si="179"/>
        <v>41870</v>
      </c>
    </row>
    <row r="5748" spans="1:19" x14ac:dyDescent="0.25">
      <c r="A5748" t="s">
        <v>593</v>
      </c>
      <c r="B5748" t="s">
        <v>836</v>
      </c>
      <c r="C5748">
        <v>20147049383</v>
      </c>
      <c r="D5748">
        <v>71</v>
      </c>
      <c r="E5748" t="s">
        <v>87</v>
      </c>
      <c r="G5748">
        <v>1.49</v>
      </c>
      <c r="H5748">
        <v>2014</v>
      </c>
      <c r="I5748">
        <v>9</v>
      </c>
      <c r="J5748">
        <v>3</v>
      </c>
      <c r="K5748">
        <v>7</v>
      </c>
      <c r="M5748" t="s">
        <v>932</v>
      </c>
      <c r="N5748" t="s">
        <v>933</v>
      </c>
      <c r="O5748" t="s">
        <v>934</v>
      </c>
      <c r="P5748" t="s">
        <v>934</v>
      </c>
      <c r="Q5748" t="s">
        <v>853</v>
      </c>
      <c r="R5748" t="str">
        <f t="shared" si="180"/>
        <v>Weekday</v>
      </c>
      <c r="S5748" s="12">
        <f t="shared" si="179"/>
        <v>41885</v>
      </c>
    </row>
    <row r="5749" spans="1:19" x14ac:dyDescent="0.25">
      <c r="A5749" t="s">
        <v>593</v>
      </c>
      <c r="B5749" t="s">
        <v>723</v>
      </c>
      <c r="C5749">
        <v>20147049391</v>
      </c>
      <c r="D5749">
        <v>71</v>
      </c>
      <c r="E5749" t="s">
        <v>87</v>
      </c>
      <c r="G5749">
        <v>17.100000000000001</v>
      </c>
      <c r="H5749">
        <v>2014</v>
      </c>
      <c r="I5749">
        <v>8</v>
      </c>
      <c r="J5749">
        <v>28</v>
      </c>
      <c r="K5749">
        <v>7</v>
      </c>
      <c r="M5749" t="s">
        <v>932</v>
      </c>
      <c r="N5749" t="s">
        <v>933</v>
      </c>
      <c r="O5749" t="s">
        <v>934</v>
      </c>
      <c r="P5749" t="s">
        <v>934</v>
      </c>
      <c r="Q5749" t="s">
        <v>805</v>
      </c>
      <c r="R5749" t="str">
        <f t="shared" si="180"/>
        <v>Weekday</v>
      </c>
      <c r="S5749" s="12">
        <f t="shared" si="179"/>
        <v>41879</v>
      </c>
    </row>
    <row r="5750" spans="1:19" x14ac:dyDescent="0.25">
      <c r="A5750" t="s">
        <v>593</v>
      </c>
      <c r="B5750" t="s">
        <v>723</v>
      </c>
      <c r="C5750">
        <v>20147049509</v>
      </c>
      <c r="D5750">
        <v>275</v>
      </c>
      <c r="E5750" t="s">
        <v>62</v>
      </c>
      <c r="G5750">
        <v>35.21</v>
      </c>
      <c r="H5750">
        <v>2014</v>
      </c>
      <c r="I5750">
        <v>9</v>
      </c>
      <c r="J5750">
        <v>3</v>
      </c>
      <c r="K5750">
        <v>16</v>
      </c>
      <c r="M5750" t="s">
        <v>932</v>
      </c>
      <c r="N5750" t="s">
        <v>933</v>
      </c>
      <c r="O5750" t="s">
        <v>934</v>
      </c>
      <c r="P5750" t="s">
        <v>934</v>
      </c>
      <c r="R5750" t="str">
        <f t="shared" si="180"/>
        <v>Weekday</v>
      </c>
      <c r="S5750" s="12">
        <f t="shared" si="179"/>
        <v>41885</v>
      </c>
    </row>
    <row r="5751" spans="1:19" x14ac:dyDescent="0.25">
      <c r="A5751" t="s">
        <v>593</v>
      </c>
      <c r="B5751" t="s">
        <v>723</v>
      </c>
      <c r="C5751">
        <v>20147049515</v>
      </c>
      <c r="D5751">
        <v>71</v>
      </c>
      <c r="E5751" t="s">
        <v>87</v>
      </c>
      <c r="G5751">
        <v>14</v>
      </c>
      <c r="H5751">
        <v>2014</v>
      </c>
      <c r="I5751">
        <v>9</v>
      </c>
      <c r="J5751">
        <v>2</v>
      </c>
      <c r="K5751">
        <v>7</v>
      </c>
      <c r="M5751" t="s">
        <v>932</v>
      </c>
      <c r="N5751" t="s">
        <v>933</v>
      </c>
      <c r="O5751" t="s">
        <v>934</v>
      </c>
      <c r="P5751" t="s">
        <v>934</v>
      </c>
      <c r="Q5751" t="s">
        <v>822</v>
      </c>
      <c r="R5751" t="str">
        <f t="shared" si="180"/>
        <v>Weekday</v>
      </c>
      <c r="S5751" s="12">
        <f t="shared" si="179"/>
        <v>41884</v>
      </c>
    </row>
    <row r="5752" spans="1:19" x14ac:dyDescent="0.25">
      <c r="A5752" t="s">
        <v>593</v>
      </c>
      <c r="B5752" t="s">
        <v>723</v>
      </c>
      <c r="C5752">
        <v>20147050195</v>
      </c>
      <c r="D5752">
        <v>275</v>
      </c>
      <c r="E5752" t="s">
        <v>87</v>
      </c>
      <c r="G5752">
        <v>34.1</v>
      </c>
      <c r="H5752">
        <v>2014</v>
      </c>
      <c r="I5752">
        <v>9</v>
      </c>
      <c r="J5752">
        <v>5</v>
      </c>
      <c r="K5752">
        <v>16</v>
      </c>
      <c r="M5752" t="s">
        <v>932</v>
      </c>
      <c r="N5752" t="s">
        <v>933</v>
      </c>
      <c r="O5752" t="s">
        <v>934</v>
      </c>
      <c r="P5752" t="s">
        <v>934</v>
      </c>
      <c r="Q5752" t="s">
        <v>890</v>
      </c>
      <c r="R5752" t="str">
        <f t="shared" si="180"/>
        <v>Weekday</v>
      </c>
      <c r="S5752" s="12">
        <f t="shared" si="179"/>
        <v>41887</v>
      </c>
    </row>
    <row r="5753" spans="1:19" x14ac:dyDescent="0.25">
      <c r="A5753" t="s">
        <v>593</v>
      </c>
      <c r="B5753" t="s">
        <v>723</v>
      </c>
      <c r="C5753">
        <v>20147050376</v>
      </c>
      <c r="D5753">
        <v>71</v>
      </c>
      <c r="E5753" t="s">
        <v>62</v>
      </c>
      <c r="G5753">
        <v>11.5</v>
      </c>
      <c r="H5753">
        <v>2014</v>
      </c>
      <c r="I5753">
        <v>9</v>
      </c>
      <c r="J5753">
        <v>9</v>
      </c>
      <c r="K5753">
        <v>16</v>
      </c>
      <c r="M5753" t="s">
        <v>932</v>
      </c>
      <c r="N5753" t="s">
        <v>933</v>
      </c>
      <c r="O5753" t="s">
        <v>934</v>
      </c>
      <c r="P5753" t="s">
        <v>934</v>
      </c>
      <c r="R5753" t="str">
        <f t="shared" si="180"/>
        <v>Weekday</v>
      </c>
      <c r="S5753" s="12">
        <f t="shared" si="179"/>
        <v>41891</v>
      </c>
    </row>
    <row r="5754" spans="1:19" x14ac:dyDescent="0.25">
      <c r="A5754" t="s">
        <v>593</v>
      </c>
      <c r="B5754" t="s">
        <v>723</v>
      </c>
      <c r="C5754">
        <v>20147050716</v>
      </c>
      <c r="D5754">
        <v>275</v>
      </c>
      <c r="E5754" t="s">
        <v>62</v>
      </c>
      <c r="G5754">
        <v>32.200000000000003</v>
      </c>
      <c r="H5754">
        <v>2014</v>
      </c>
      <c r="I5754">
        <v>8</v>
      </c>
      <c r="J5754">
        <v>31</v>
      </c>
      <c r="K5754">
        <v>10</v>
      </c>
      <c r="M5754" t="s">
        <v>935</v>
      </c>
      <c r="N5754" t="s">
        <v>933</v>
      </c>
      <c r="O5754" t="s">
        <v>934</v>
      </c>
      <c r="P5754" t="s">
        <v>934</v>
      </c>
      <c r="Q5754" t="s">
        <v>862</v>
      </c>
      <c r="R5754" t="str">
        <f t="shared" si="180"/>
        <v>Weekend</v>
      </c>
      <c r="S5754" s="12">
        <f t="shared" si="179"/>
        <v>41882</v>
      </c>
    </row>
    <row r="5755" spans="1:19" x14ac:dyDescent="0.25">
      <c r="A5755" t="s">
        <v>593</v>
      </c>
      <c r="B5755" t="s">
        <v>723</v>
      </c>
      <c r="C5755">
        <v>20147051011</v>
      </c>
      <c r="D5755">
        <v>71</v>
      </c>
      <c r="E5755" t="s">
        <v>62</v>
      </c>
      <c r="G5755">
        <v>19.3</v>
      </c>
      <c r="H5755">
        <v>2014</v>
      </c>
      <c r="I5755">
        <v>8</v>
      </c>
      <c r="J5755">
        <v>31</v>
      </c>
      <c r="K5755">
        <v>9</v>
      </c>
      <c r="M5755" t="s">
        <v>935</v>
      </c>
      <c r="N5755" t="s">
        <v>933</v>
      </c>
      <c r="O5755" t="s">
        <v>934</v>
      </c>
      <c r="P5755" t="s">
        <v>934</v>
      </c>
      <c r="Q5755" t="s">
        <v>789</v>
      </c>
      <c r="R5755" t="str">
        <f t="shared" si="180"/>
        <v>Weekend</v>
      </c>
      <c r="S5755" s="12">
        <f t="shared" si="179"/>
        <v>41882</v>
      </c>
    </row>
    <row r="5756" spans="1:19" x14ac:dyDescent="0.25">
      <c r="A5756" t="s">
        <v>593</v>
      </c>
      <c r="B5756" t="s">
        <v>723</v>
      </c>
      <c r="C5756">
        <v>20147051012</v>
      </c>
      <c r="D5756">
        <v>275</v>
      </c>
      <c r="E5756" t="s">
        <v>62</v>
      </c>
      <c r="G5756">
        <v>33.11</v>
      </c>
      <c r="H5756">
        <v>2014</v>
      </c>
      <c r="I5756">
        <v>8</v>
      </c>
      <c r="J5756">
        <v>31</v>
      </c>
      <c r="K5756">
        <v>4</v>
      </c>
      <c r="M5756" t="s">
        <v>935</v>
      </c>
      <c r="N5756" t="s">
        <v>933</v>
      </c>
      <c r="O5756" t="s">
        <v>934</v>
      </c>
      <c r="P5756" t="s">
        <v>934</v>
      </c>
      <c r="Q5756" t="s">
        <v>868</v>
      </c>
      <c r="R5756" t="str">
        <f t="shared" si="180"/>
        <v>Weekend</v>
      </c>
      <c r="S5756" s="12">
        <f t="shared" si="179"/>
        <v>41882</v>
      </c>
    </row>
    <row r="5757" spans="1:19" x14ac:dyDescent="0.25">
      <c r="A5757" t="s">
        <v>593</v>
      </c>
      <c r="B5757" t="s">
        <v>723</v>
      </c>
      <c r="C5757">
        <v>20147051041</v>
      </c>
      <c r="D5757">
        <v>275</v>
      </c>
      <c r="E5757" t="s">
        <v>87</v>
      </c>
      <c r="G5757">
        <v>32.200000000000003</v>
      </c>
      <c r="H5757">
        <v>2014</v>
      </c>
      <c r="I5757">
        <v>8</v>
      </c>
      <c r="J5757">
        <v>18</v>
      </c>
      <c r="K5757">
        <v>16</v>
      </c>
      <c r="M5757" t="s">
        <v>932</v>
      </c>
      <c r="N5757" t="s">
        <v>933</v>
      </c>
      <c r="O5757" t="s">
        <v>934</v>
      </c>
      <c r="P5757" t="s">
        <v>934</v>
      </c>
      <c r="Q5757" t="s">
        <v>897</v>
      </c>
      <c r="R5757" t="str">
        <f t="shared" si="180"/>
        <v>Weekday</v>
      </c>
      <c r="S5757" s="12">
        <f t="shared" si="179"/>
        <v>41869</v>
      </c>
    </row>
    <row r="5758" spans="1:19" x14ac:dyDescent="0.25">
      <c r="A5758" t="s">
        <v>593</v>
      </c>
      <c r="B5758" t="s">
        <v>723</v>
      </c>
      <c r="C5758">
        <v>20147051428</v>
      </c>
      <c r="D5758">
        <v>275</v>
      </c>
      <c r="E5758" t="s">
        <v>62</v>
      </c>
      <c r="G5758">
        <v>31.1</v>
      </c>
      <c r="H5758">
        <v>2014</v>
      </c>
      <c r="I5758">
        <v>9</v>
      </c>
      <c r="J5758">
        <v>8</v>
      </c>
      <c r="K5758">
        <v>7</v>
      </c>
      <c r="M5758" t="s">
        <v>932</v>
      </c>
      <c r="N5758" t="s">
        <v>933</v>
      </c>
      <c r="O5758" t="s">
        <v>934</v>
      </c>
      <c r="P5758" t="s">
        <v>934</v>
      </c>
      <c r="R5758" t="str">
        <f t="shared" si="180"/>
        <v>Weekday</v>
      </c>
      <c r="S5758" s="12">
        <f t="shared" si="179"/>
        <v>41890</v>
      </c>
    </row>
    <row r="5759" spans="1:19" x14ac:dyDescent="0.25">
      <c r="A5759" t="s">
        <v>593</v>
      </c>
      <c r="B5759" t="s">
        <v>723</v>
      </c>
      <c r="C5759">
        <v>20147052061</v>
      </c>
      <c r="D5759">
        <v>71</v>
      </c>
      <c r="E5759" t="s">
        <v>87</v>
      </c>
      <c r="G5759">
        <v>12.7</v>
      </c>
      <c r="H5759">
        <v>2014</v>
      </c>
      <c r="I5759">
        <v>9</v>
      </c>
      <c r="J5759">
        <v>18</v>
      </c>
      <c r="K5759">
        <v>8</v>
      </c>
      <c r="M5759" t="s">
        <v>932</v>
      </c>
      <c r="N5759" t="s">
        <v>933</v>
      </c>
      <c r="O5759" t="s">
        <v>934</v>
      </c>
      <c r="P5759" t="s">
        <v>934</v>
      </c>
      <c r="Q5759" t="s">
        <v>830</v>
      </c>
      <c r="R5759" t="str">
        <f t="shared" si="180"/>
        <v>Weekday</v>
      </c>
      <c r="S5759" s="12">
        <f t="shared" si="179"/>
        <v>41900</v>
      </c>
    </row>
    <row r="5760" spans="1:19" x14ac:dyDescent="0.25">
      <c r="A5760" t="s">
        <v>593</v>
      </c>
      <c r="B5760" t="s">
        <v>723</v>
      </c>
      <c r="C5760">
        <v>20147052273</v>
      </c>
      <c r="D5760">
        <v>71</v>
      </c>
      <c r="E5760" t="s">
        <v>87</v>
      </c>
      <c r="G5760">
        <v>11.6</v>
      </c>
      <c r="H5760">
        <v>2014</v>
      </c>
      <c r="I5760">
        <v>9</v>
      </c>
      <c r="J5760">
        <v>11</v>
      </c>
      <c r="K5760">
        <v>8</v>
      </c>
      <c r="M5760" t="s">
        <v>932</v>
      </c>
      <c r="N5760" t="s">
        <v>933</v>
      </c>
      <c r="O5760" t="s">
        <v>934</v>
      </c>
      <c r="P5760" t="s">
        <v>934</v>
      </c>
      <c r="R5760" t="str">
        <f t="shared" si="180"/>
        <v>Weekday</v>
      </c>
      <c r="S5760" s="12">
        <f t="shared" si="179"/>
        <v>41893</v>
      </c>
    </row>
    <row r="5761" spans="1:19" x14ac:dyDescent="0.25">
      <c r="A5761" t="s">
        <v>593</v>
      </c>
      <c r="B5761" t="s">
        <v>723</v>
      </c>
      <c r="C5761">
        <v>20147052427</v>
      </c>
      <c r="D5761">
        <v>71</v>
      </c>
      <c r="E5761" t="s">
        <v>87</v>
      </c>
      <c r="G5761">
        <v>11.3</v>
      </c>
      <c r="H5761">
        <v>2014</v>
      </c>
      <c r="I5761">
        <v>9</v>
      </c>
      <c r="J5761">
        <v>2</v>
      </c>
      <c r="K5761">
        <v>17</v>
      </c>
      <c r="M5761" t="s">
        <v>932</v>
      </c>
      <c r="N5761" t="s">
        <v>939</v>
      </c>
      <c r="O5761" t="s">
        <v>934</v>
      </c>
      <c r="P5761" t="s">
        <v>934</v>
      </c>
      <c r="R5761" t="str">
        <f t="shared" si="180"/>
        <v>Weekday</v>
      </c>
      <c r="S5761" s="12">
        <f t="shared" si="179"/>
        <v>41884</v>
      </c>
    </row>
    <row r="5762" spans="1:19" x14ac:dyDescent="0.25">
      <c r="A5762" t="s">
        <v>593</v>
      </c>
      <c r="B5762" t="s">
        <v>723</v>
      </c>
      <c r="C5762">
        <v>20147052709</v>
      </c>
      <c r="D5762">
        <v>71</v>
      </c>
      <c r="E5762" t="s">
        <v>62</v>
      </c>
      <c r="G5762">
        <v>19</v>
      </c>
      <c r="H5762">
        <v>2014</v>
      </c>
      <c r="I5762">
        <v>9</v>
      </c>
      <c r="J5762">
        <v>16</v>
      </c>
      <c r="K5762">
        <v>17</v>
      </c>
      <c r="M5762" t="s">
        <v>932</v>
      </c>
      <c r="N5762" t="s">
        <v>933</v>
      </c>
      <c r="O5762" t="s">
        <v>934</v>
      </c>
      <c r="P5762" t="s">
        <v>934</v>
      </c>
      <c r="Q5762" t="s">
        <v>787</v>
      </c>
      <c r="R5762" t="str">
        <f t="shared" si="180"/>
        <v>Weekday</v>
      </c>
      <c r="S5762" s="12">
        <f t="shared" si="179"/>
        <v>41898</v>
      </c>
    </row>
    <row r="5763" spans="1:19" x14ac:dyDescent="0.25">
      <c r="A5763" t="s">
        <v>593</v>
      </c>
      <c r="B5763" t="s">
        <v>723</v>
      </c>
      <c r="C5763">
        <v>20147053243</v>
      </c>
      <c r="D5763">
        <v>71</v>
      </c>
      <c r="E5763" t="s">
        <v>87</v>
      </c>
      <c r="G5763">
        <v>14.15</v>
      </c>
      <c r="H5763">
        <v>2014</v>
      </c>
      <c r="I5763">
        <v>9</v>
      </c>
      <c r="J5763">
        <v>20</v>
      </c>
      <c r="K5763">
        <v>7</v>
      </c>
      <c r="M5763" t="s">
        <v>932</v>
      </c>
      <c r="N5763" t="s">
        <v>933</v>
      </c>
      <c r="O5763" t="s">
        <v>934</v>
      </c>
      <c r="P5763" t="s">
        <v>934</v>
      </c>
      <c r="Q5763" t="s">
        <v>819</v>
      </c>
      <c r="R5763" t="str">
        <f t="shared" si="180"/>
        <v>Weekend</v>
      </c>
      <c r="S5763" s="12">
        <f t="shared" ref="S5763:S5826" si="181">DATE(H5763,I5763,J5763)</f>
        <v>41902</v>
      </c>
    </row>
    <row r="5764" spans="1:19" x14ac:dyDescent="0.25">
      <c r="A5764" t="s">
        <v>593</v>
      </c>
      <c r="B5764" t="s">
        <v>723</v>
      </c>
      <c r="C5764">
        <v>20147053576</v>
      </c>
      <c r="D5764">
        <v>275</v>
      </c>
      <c r="E5764" t="s">
        <v>62</v>
      </c>
      <c r="G5764">
        <v>34</v>
      </c>
      <c r="H5764">
        <v>2014</v>
      </c>
      <c r="I5764">
        <v>9</v>
      </c>
      <c r="J5764">
        <v>9</v>
      </c>
      <c r="K5764">
        <v>18</v>
      </c>
      <c r="M5764" t="s">
        <v>932</v>
      </c>
      <c r="N5764" t="s">
        <v>933</v>
      </c>
      <c r="O5764" t="s">
        <v>934</v>
      </c>
      <c r="P5764" t="s">
        <v>934</v>
      </c>
      <c r="Q5764" t="s">
        <v>872</v>
      </c>
      <c r="R5764" t="str">
        <f t="shared" si="180"/>
        <v>Weekday</v>
      </c>
      <c r="S5764" s="12">
        <f t="shared" si="181"/>
        <v>41891</v>
      </c>
    </row>
    <row r="5765" spans="1:19" x14ac:dyDescent="0.25">
      <c r="A5765" t="s">
        <v>593</v>
      </c>
      <c r="B5765" t="s">
        <v>723</v>
      </c>
      <c r="C5765">
        <v>20147053577</v>
      </c>
      <c r="D5765">
        <v>71</v>
      </c>
      <c r="E5765" t="s">
        <v>62</v>
      </c>
      <c r="G5765">
        <v>18.600000000000001</v>
      </c>
      <c r="H5765">
        <v>2014</v>
      </c>
      <c r="I5765">
        <v>9</v>
      </c>
      <c r="J5765">
        <v>10</v>
      </c>
      <c r="K5765">
        <v>8</v>
      </c>
      <c r="M5765" t="s">
        <v>932</v>
      </c>
      <c r="N5765" t="s">
        <v>936</v>
      </c>
      <c r="O5765" t="s">
        <v>934</v>
      </c>
      <c r="P5765" t="s">
        <v>934</v>
      </c>
      <c r="Q5765" t="s">
        <v>785</v>
      </c>
      <c r="R5765" t="str">
        <f t="shared" ref="R5765:R5828" si="182">IF(WEEKDAY(DATE(H5765,I5765,J5765),2)&lt;6,"Weekday","Weekend")</f>
        <v>Weekday</v>
      </c>
      <c r="S5765" s="12">
        <f t="shared" si="181"/>
        <v>41892</v>
      </c>
    </row>
    <row r="5766" spans="1:19" x14ac:dyDescent="0.25">
      <c r="A5766" t="s">
        <v>593</v>
      </c>
      <c r="B5766" t="s">
        <v>723</v>
      </c>
      <c r="C5766">
        <v>20147054293</v>
      </c>
      <c r="D5766">
        <v>275</v>
      </c>
      <c r="E5766" t="s">
        <v>87</v>
      </c>
      <c r="G5766">
        <v>33.799999999999997</v>
      </c>
      <c r="H5766">
        <v>2014</v>
      </c>
      <c r="I5766">
        <v>9</v>
      </c>
      <c r="J5766">
        <v>22</v>
      </c>
      <c r="K5766">
        <v>17</v>
      </c>
      <c r="M5766" t="s">
        <v>932</v>
      </c>
      <c r="N5766" t="s">
        <v>933</v>
      </c>
      <c r="O5766" t="s">
        <v>934</v>
      </c>
      <c r="P5766" t="s">
        <v>934</v>
      </c>
      <c r="Q5766" t="s">
        <v>890</v>
      </c>
      <c r="R5766" t="str">
        <f t="shared" si="182"/>
        <v>Weekday</v>
      </c>
      <c r="S5766" s="12">
        <f t="shared" si="181"/>
        <v>41904</v>
      </c>
    </row>
    <row r="5767" spans="1:19" x14ac:dyDescent="0.25">
      <c r="A5767" t="s">
        <v>593</v>
      </c>
      <c r="B5767" t="s">
        <v>723</v>
      </c>
      <c r="C5767">
        <v>20147054675</v>
      </c>
      <c r="D5767">
        <v>71</v>
      </c>
      <c r="E5767" t="s">
        <v>87</v>
      </c>
      <c r="G5767">
        <v>16.600000000000001</v>
      </c>
      <c r="H5767">
        <v>2014</v>
      </c>
      <c r="I5767">
        <v>9</v>
      </c>
      <c r="J5767">
        <v>25</v>
      </c>
      <c r="K5767">
        <v>7</v>
      </c>
      <c r="M5767" t="s">
        <v>932</v>
      </c>
      <c r="N5767" t="s">
        <v>933</v>
      </c>
      <c r="O5767" t="s">
        <v>934</v>
      </c>
      <c r="P5767" t="s">
        <v>934</v>
      </c>
      <c r="Q5767" t="s">
        <v>808</v>
      </c>
      <c r="R5767" t="str">
        <f t="shared" si="182"/>
        <v>Weekday</v>
      </c>
      <c r="S5767" s="12">
        <f t="shared" si="181"/>
        <v>41907</v>
      </c>
    </row>
    <row r="5768" spans="1:19" x14ac:dyDescent="0.25">
      <c r="A5768" t="s">
        <v>593</v>
      </c>
      <c r="B5768" t="s">
        <v>723</v>
      </c>
      <c r="C5768">
        <v>20147055014</v>
      </c>
      <c r="D5768">
        <v>71</v>
      </c>
      <c r="E5768" t="s">
        <v>62</v>
      </c>
      <c r="G5768">
        <v>16.899999999999999</v>
      </c>
      <c r="H5768">
        <v>2014</v>
      </c>
      <c r="I5768">
        <v>8</v>
      </c>
      <c r="J5768">
        <v>19</v>
      </c>
      <c r="K5768">
        <v>17</v>
      </c>
      <c r="M5768" t="s">
        <v>932</v>
      </c>
      <c r="N5768" t="s">
        <v>933</v>
      </c>
      <c r="O5768" t="s">
        <v>934</v>
      </c>
      <c r="P5768" t="s">
        <v>934</v>
      </c>
      <c r="Q5768" t="s">
        <v>946</v>
      </c>
      <c r="R5768" t="str">
        <f t="shared" si="182"/>
        <v>Weekday</v>
      </c>
      <c r="S5768" s="12">
        <f t="shared" si="181"/>
        <v>41870</v>
      </c>
    </row>
    <row r="5769" spans="1:19" x14ac:dyDescent="0.25">
      <c r="A5769" t="s">
        <v>593</v>
      </c>
      <c r="B5769" t="s">
        <v>723</v>
      </c>
      <c r="C5769">
        <v>20147055797</v>
      </c>
      <c r="D5769">
        <v>275</v>
      </c>
      <c r="E5769" t="s">
        <v>62</v>
      </c>
      <c r="G5769">
        <v>32.1</v>
      </c>
      <c r="H5769">
        <v>2014</v>
      </c>
      <c r="I5769">
        <v>9</v>
      </c>
      <c r="J5769">
        <v>23</v>
      </c>
      <c r="K5769">
        <v>15</v>
      </c>
      <c r="M5769" t="s">
        <v>932</v>
      </c>
      <c r="N5769" t="s">
        <v>933</v>
      </c>
      <c r="O5769" t="s">
        <v>934</v>
      </c>
      <c r="P5769" t="s">
        <v>934</v>
      </c>
      <c r="Q5769" t="s">
        <v>860</v>
      </c>
      <c r="R5769" t="str">
        <f t="shared" si="182"/>
        <v>Weekday</v>
      </c>
      <c r="S5769" s="12">
        <f t="shared" si="181"/>
        <v>41905</v>
      </c>
    </row>
    <row r="5770" spans="1:19" x14ac:dyDescent="0.25">
      <c r="A5770" t="s">
        <v>593</v>
      </c>
      <c r="B5770" t="s">
        <v>723</v>
      </c>
      <c r="C5770">
        <v>20147055801</v>
      </c>
      <c r="D5770">
        <v>71</v>
      </c>
      <c r="E5770" t="s">
        <v>87</v>
      </c>
      <c r="G5770">
        <v>18.5</v>
      </c>
      <c r="H5770">
        <v>2014</v>
      </c>
      <c r="I5770">
        <v>9</v>
      </c>
      <c r="J5770">
        <v>19</v>
      </c>
      <c r="K5770">
        <v>16</v>
      </c>
      <c r="M5770" t="s">
        <v>932</v>
      </c>
      <c r="N5770" t="s">
        <v>933</v>
      </c>
      <c r="O5770" t="s">
        <v>934</v>
      </c>
      <c r="P5770" t="s">
        <v>934</v>
      </c>
      <c r="Q5770" t="s">
        <v>794</v>
      </c>
      <c r="R5770" t="str">
        <f t="shared" si="182"/>
        <v>Weekday</v>
      </c>
      <c r="S5770" s="12">
        <f t="shared" si="181"/>
        <v>41901</v>
      </c>
    </row>
    <row r="5771" spans="1:19" x14ac:dyDescent="0.25">
      <c r="A5771" t="s">
        <v>593</v>
      </c>
      <c r="B5771" t="s">
        <v>723</v>
      </c>
      <c r="C5771">
        <v>20147056548</v>
      </c>
      <c r="D5771">
        <v>71</v>
      </c>
      <c r="E5771" t="s">
        <v>87</v>
      </c>
      <c r="G5771">
        <v>16.3</v>
      </c>
      <c r="H5771">
        <v>2014</v>
      </c>
      <c r="I5771">
        <v>9</v>
      </c>
      <c r="J5771">
        <v>29</v>
      </c>
      <c r="K5771">
        <v>7</v>
      </c>
      <c r="M5771" t="s">
        <v>932</v>
      </c>
      <c r="N5771" t="s">
        <v>936</v>
      </c>
      <c r="O5771" t="s">
        <v>934</v>
      </c>
      <c r="P5771" t="s">
        <v>934</v>
      </c>
      <c r="Q5771" t="s">
        <v>808</v>
      </c>
      <c r="R5771" t="str">
        <f t="shared" si="182"/>
        <v>Weekday</v>
      </c>
      <c r="S5771" s="12">
        <f t="shared" si="181"/>
        <v>41911</v>
      </c>
    </row>
    <row r="5772" spans="1:19" x14ac:dyDescent="0.25">
      <c r="A5772" t="s">
        <v>593</v>
      </c>
      <c r="B5772" t="s">
        <v>723</v>
      </c>
      <c r="C5772">
        <v>20147056549</v>
      </c>
      <c r="D5772">
        <v>71</v>
      </c>
      <c r="E5772" t="s">
        <v>87</v>
      </c>
      <c r="G5772">
        <v>16.3</v>
      </c>
      <c r="H5772">
        <v>2014</v>
      </c>
      <c r="I5772">
        <v>9</v>
      </c>
      <c r="J5772">
        <v>29</v>
      </c>
      <c r="K5772">
        <v>7</v>
      </c>
      <c r="M5772" t="s">
        <v>932</v>
      </c>
      <c r="N5772" t="s">
        <v>936</v>
      </c>
      <c r="O5772" t="s">
        <v>934</v>
      </c>
      <c r="P5772" t="s">
        <v>934</v>
      </c>
      <c r="Q5772" t="s">
        <v>808</v>
      </c>
      <c r="R5772" t="str">
        <f t="shared" si="182"/>
        <v>Weekday</v>
      </c>
      <c r="S5772" s="12">
        <f t="shared" si="181"/>
        <v>41911</v>
      </c>
    </row>
    <row r="5773" spans="1:19" x14ac:dyDescent="0.25">
      <c r="A5773" t="s">
        <v>593</v>
      </c>
      <c r="B5773" t="s">
        <v>723</v>
      </c>
      <c r="C5773">
        <v>20147056557</v>
      </c>
      <c r="D5773">
        <v>71</v>
      </c>
      <c r="E5773" t="s">
        <v>87</v>
      </c>
      <c r="G5773">
        <v>16.600000000000001</v>
      </c>
      <c r="H5773">
        <v>2014</v>
      </c>
      <c r="I5773">
        <v>10</v>
      </c>
      <c r="J5773">
        <v>1</v>
      </c>
      <c r="K5773">
        <v>16</v>
      </c>
      <c r="M5773" t="s">
        <v>932</v>
      </c>
      <c r="N5773" t="s">
        <v>933</v>
      </c>
      <c r="O5773" t="s">
        <v>934</v>
      </c>
      <c r="P5773" t="s">
        <v>934</v>
      </c>
      <c r="Q5773" t="s">
        <v>808</v>
      </c>
      <c r="R5773" t="str">
        <f t="shared" si="182"/>
        <v>Weekday</v>
      </c>
      <c r="S5773" s="12">
        <f t="shared" si="181"/>
        <v>41913</v>
      </c>
    </row>
    <row r="5774" spans="1:19" x14ac:dyDescent="0.25">
      <c r="A5774" t="s">
        <v>593</v>
      </c>
      <c r="B5774" t="s">
        <v>723</v>
      </c>
      <c r="C5774">
        <v>20147056772</v>
      </c>
      <c r="D5774">
        <v>71</v>
      </c>
      <c r="E5774" t="s">
        <v>87</v>
      </c>
      <c r="G5774">
        <v>19.5</v>
      </c>
      <c r="H5774">
        <v>2014</v>
      </c>
      <c r="I5774">
        <v>10</v>
      </c>
      <c r="J5774">
        <v>6</v>
      </c>
      <c r="K5774">
        <v>14</v>
      </c>
      <c r="M5774" t="s">
        <v>935</v>
      </c>
      <c r="N5774" t="s">
        <v>937</v>
      </c>
      <c r="O5774" t="s">
        <v>934</v>
      </c>
      <c r="P5774" t="s">
        <v>934</v>
      </c>
      <c r="R5774" t="str">
        <f t="shared" si="182"/>
        <v>Weekday</v>
      </c>
      <c r="S5774" s="12">
        <f t="shared" si="181"/>
        <v>41918</v>
      </c>
    </row>
    <row r="5775" spans="1:19" x14ac:dyDescent="0.25">
      <c r="A5775" t="s">
        <v>593</v>
      </c>
      <c r="B5775" t="s">
        <v>723</v>
      </c>
      <c r="C5775">
        <v>20147056782</v>
      </c>
      <c r="D5775">
        <v>71</v>
      </c>
      <c r="E5775" t="s">
        <v>62</v>
      </c>
      <c r="G5775">
        <v>14.13</v>
      </c>
      <c r="H5775">
        <v>2014</v>
      </c>
      <c r="I5775">
        <v>9</v>
      </c>
      <c r="J5775">
        <v>29</v>
      </c>
      <c r="K5775">
        <v>15</v>
      </c>
      <c r="M5775" t="s">
        <v>932</v>
      </c>
      <c r="N5775" t="s">
        <v>933</v>
      </c>
      <c r="O5775" t="s">
        <v>934</v>
      </c>
      <c r="P5775" t="s">
        <v>934</v>
      </c>
      <c r="Q5775" t="s">
        <v>753</v>
      </c>
      <c r="R5775" t="str">
        <f t="shared" si="182"/>
        <v>Weekday</v>
      </c>
      <c r="S5775" s="12">
        <f t="shared" si="181"/>
        <v>41911</v>
      </c>
    </row>
    <row r="5776" spans="1:19" x14ac:dyDescent="0.25">
      <c r="A5776" t="s">
        <v>593</v>
      </c>
      <c r="B5776" t="s">
        <v>723</v>
      </c>
      <c r="C5776">
        <v>20147057822</v>
      </c>
      <c r="D5776">
        <v>275</v>
      </c>
      <c r="E5776" t="s">
        <v>62</v>
      </c>
      <c r="G5776">
        <v>34.82</v>
      </c>
      <c r="H5776">
        <v>2014</v>
      </c>
      <c r="I5776">
        <v>10</v>
      </c>
      <c r="J5776">
        <v>13</v>
      </c>
      <c r="K5776">
        <v>11</v>
      </c>
      <c r="M5776" t="s">
        <v>935</v>
      </c>
      <c r="N5776" t="s">
        <v>933</v>
      </c>
      <c r="O5776" t="s">
        <v>934</v>
      </c>
      <c r="P5776" t="s">
        <v>934</v>
      </c>
      <c r="Q5776" t="s">
        <v>878</v>
      </c>
      <c r="R5776" t="str">
        <f t="shared" si="182"/>
        <v>Weekday</v>
      </c>
      <c r="S5776" s="12">
        <f t="shared" si="181"/>
        <v>41925</v>
      </c>
    </row>
    <row r="5777" spans="1:19" x14ac:dyDescent="0.25">
      <c r="A5777" t="s">
        <v>593</v>
      </c>
      <c r="B5777" t="s">
        <v>723</v>
      </c>
      <c r="C5777">
        <v>20147057823</v>
      </c>
      <c r="D5777">
        <v>71</v>
      </c>
      <c r="E5777" t="s">
        <v>62</v>
      </c>
      <c r="G5777">
        <v>18.3</v>
      </c>
      <c r="H5777">
        <v>2014</v>
      </c>
      <c r="I5777">
        <v>10</v>
      </c>
      <c r="J5777">
        <v>13</v>
      </c>
      <c r="K5777">
        <v>9</v>
      </c>
      <c r="M5777" t="s">
        <v>935</v>
      </c>
      <c r="N5777" t="s">
        <v>936</v>
      </c>
      <c r="O5777" t="s">
        <v>934</v>
      </c>
      <c r="P5777" t="s">
        <v>934</v>
      </c>
      <c r="Q5777" t="s">
        <v>785</v>
      </c>
      <c r="R5777" t="str">
        <f t="shared" si="182"/>
        <v>Weekday</v>
      </c>
      <c r="S5777" s="12">
        <f t="shared" si="181"/>
        <v>41925</v>
      </c>
    </row>
    <row r="5778" spans="1:19" x14ac:dyDescent="0.25">
      <c r="A5778" t="s">
        <v>593</v>
      </c>
      <c r="B5778" t="s">
        <v>723</v>
      </c>
      <c r="C5778">
        <v>20147057826</v>
      </c>
      <c r="D5778">
        <v>71</v>
      </c>
      <c r="E5778" t="s">
        <v>87</v>
      </c>
      <c r="G5778">
        <v>12.9</v>
      </c>
      <c r="H5778">
        <v>2014</v>
      </c>
      <c r="I5778">
        <v>10</v>
      </c>
      <c r="J5778">
        <v>11</v>
      </c>
      <c r="K5778">
        <v>15</v>
      </c>
      <c r="M5778" t="s">
        <v>932</v>
      </c>
      <c r="N5778" t="s">
        <v>933</v>
      </c>
      <c r="O5778" t="s">
        <v>934</v>
      </c>
      <c r="P5778" t="s">
        <v>934</v>
      </c>
      <c r="Q5778" t="s">
        <v>829</v>
      </c>
      <c r="R5778" t="str">
        <f t="shared" si="182"/>
        <v>Weekend</v>
      </c>
      <c r="S5778" s="12">
        <f t="shared" si="181"/>
        <v>41923</v>
      </c>
    </row>
    <row r="5779" spans="1:19" x14ac:dyDescent="0.25">
      <c r="A5779" t="s">
        <v>593</v>
      </c>
      <c r="B5779" t="s">
        <v>723</v>
      </c>
      <c r="C5779">
        <v>20147058878</v>
      </c>
      <c r="D5779">
        <v>275</v>
      </c>
      <c r="E5779" t="s">
        <v>87</v>
      </c>
      <c r="G5779">
        <v>32.200000000000003</v>
      </c>
      <c r="H5779">
        <v>2014</v>
      </c>
      <c r="I5779">
        <v>10</v>
      </c>
      <c r="J5779">
        <v>14</v>
      </c>
      <c r="K5779">
        <v>9</v>
      </c>
      <c r="M5779" t="s">
        <v>935</v>
      </c>
      <c r="N5779" t="s">
        <v>933</v>
      </c>
      <c r="O5779" t="s">
        <v>934</v>
      </c>
      <c r="P5779" t="s">
        <v>934</v>
      </c>
      <c r="Q5779" t="s">
        <v>897</v>
      </c>
      <c r="R5779" t="str">
        <f t="shared" si="182"/>
        <v>Weekday</v>
      </c>
      <c r="S5779" s="12">
        <f t="shared" si="181"/>
        <v>41926</v>
      </c>
    </row>
    <row r="5780" spans="1:19" x14ac:dyDescent="0.25">
      <c r="A5780" t="s">
        <v>593</v>
      </c>
      <c r="B5780" t="s">
        <v>723</v>
      </c>
      <c r="C5780">
        <v>20147058901</v>
      </c>
      <c r="D5780">
        <v>71</v>
      </c>
      <c r="E5780" t="s">
        <v>62</v>
      </c>
      <c r="G5780">
        <v>18.399999999999999</v>
      </c>
      <c r="H5780">
        <v>2014</v>
      </c>
      <c r="I5780">
        <v>9</v>
      </c>
      <c r="J5780">
        <v>30</v>
      </c>
      <c r="K5780">
        <v>17</v>
      </c>
      <c r="M5780" t="s">
        <v>932</v>
      </c>
      <c r="N5780" t="s">
        <v>937</v>
      </c>
      <c r="O5780" t="s">
        <v>934</v>
      </c>
      <c r="P5780" t="s">
        <v>934</v>
      </c>
      <c r="Q5780" t="s">
        <v>785</v>
      </c>
      <c r="R5780" t="str">
        <f t="shared" si="182"/>
        <v>Weekday</v>
      </c>
      <c r="S5780" s="12">
        <f t="shared" si="181"/>
        <v>41912</v>
      </c>
    </row>
    <row r="5781" spans="1:19" x14ac:dyDescent="0.25">
      <c r="A5781" t="s">
        <v>593</v>
      </c>
      <c r="B5781" t="s">
        <v>723</v>
      </c>
      <c r="C5781">
        <v>20147059884</v>
      </c>
      <c r="D5781">
        <v>71</v>
      </c>
      <c r="E5781" t="s">
        <v>87</v>
      </c>
      <c r="G5781">
        <v>18.600000000000001</v>
      </c>
      <c r="H5781">
        <v>2014</v>
      </c>
      <c r="I5781">
        <v>10</v>
      </c>
      <c r="J5781">
        <v>10</v>
      </c>
      <c r="K5781">
        <v>17</v>
      </c>
      <c r="M5781" t="s">
        <v>932</v>
      </c>
      <c r="N5781" t="s">
        <v>933</v>
      </c>
      <c r="O5781" t="s">
        <v>934</v>
      </c>
      <c r="P5781" t="s">
        <v>934</v>
      </c>
      <c r="Q5781" t="s">
        <v>794</v>
      </c>
      <c r="R5781" t="str">
        <f t="shared" si="182"/>
        <v>Weekday</v>
      </c>
      <c r="S5781" s="12">
        <f t="shared" si="181"/>
        <v>41922</v>
      </c>
    </row>
    <row r="5782" spans="1:19" x14ac:dyDescent="0.25">
      <c r="A5782" t="s">
        <v>593</v>
      </c>
      <c r="B5782" t="s">
        <v>723</v>
      </c>
      <c r="C5782">
        <v>20147059885</v>
      </c>
      <c r="D5782">
        <v>275</v>
      </c>
      <c r="E5782" t="s">
        <v>87</v>
      </c>
      <c r="G5782">
        <v>34.770000000000003</v>
      </c>
      <c r="H5782">
        <v>2014</v>
      </c>
      <c r="I5782">
        <v>10</v>
      </c>
      <c r="J5782">
        <v>9</v>
      </c>
      <c r="K5782">
        <v>23</v>
      </c>
      <c r="M5782" t="s">
        <v>935</v>
      </c>
      <c r="N5782" t="s">
        <v>936</v>
      </c>
      <c r="O5782" t="s">
        <v>934</v>
      </c>
      <c r="P5782" t="s">
        <v>934</v>
      </c>
      <c r="Q5782" t="s">
        <v>884</v>
      </c>
      <c r="R5782" t="str">
        <f t="shared" si="182"/>
        <v>Weekday</v>
      </c>
      <c r="S5782" s="12">
        <f t="shared" si="181"/>
        <v>41921</v>
      </c>
    </row>
    <row r="5783" spans="1:19" x14ac:dyDescent="0.25">
      <c r="A5783" t="s">
        <v>593</v>
      </c>
      <c r="B5783" t="s">
        <v>723</v>
      </c>
      <c r="C5783">
        <v>20147059891</v>
      </c>
      <c r="D5783">
        <v>71</v>
      </c>
      <c r="E5783" t="s">
        <v>62</v>
      </c>
      <c r="G5783">
        <v>12.7</v>
      </c>
      <c r="H5783">
        <v>2014</v>
      </c>
      <c r="I5783">
        <v>10</v>
      </c>
      <c r="J5783">
        <v>8</v>
      </c>
      <c r="K5783">
        <v>17</v>
      </c>
      <c r="M5783" t="s">
        <v>932</v>
      </c>
      <c r="N5783" t="s">
        <v>933</v>
      </c>
      <c r="O5783" t="s">
        <v>934</v>
      </c>
      <c r="P5783" t="s">
        <v>934</v>
      </c>
      <c r="Q5783" t="s">
        <v>735</v>
      </c>
      <c r="R5783" t="str">
        <f t="shared" si="182"/>
        <v>Weekday</v>
      </c>
      <c r="S5783" s="12">
        <f t="shared" si="181"/>
        <v>41920</v>
      </c>
    </row>
    <row r="5784" spans="1:19" x14ac:dyDescent="0.25">
      <c r="A5784" t="s">
        <v>593</v>
      </c>
      <c r="B5784" t="s">
        <v>723</v>
      </c>
      <c r="C5784">
        <v>20147060537</v>
      </c>
      <c r="D5784">
        <v>275</v>
      </c>
      <c r="E5784" t="s">
        <v>62</v>
      </c>
      <c r="G5784">
        <v>32.22</v>
      </c>
      <c r="H5784">
        <v>2014</v>
      </c>
      <c r="I5784">
        <v>10</v>
      </c>
      <c r="J5784">
        <v>16</v>
      </c>
      <c r="K5784">
        <v>14</v>
      </c>
      <c r="M5784" t="s">
        <v>935</v>
      </c>
      <c r="N5784" t="s">
        <v>933</v>
      </c>
      <c r="O5784" t="s">
        <v>934</v>
      </c>
      <c r="P5784" t="s">
        <v>934</v>
      </c>
      <c r="Q5784" t="s">
        <v>862</v>
      </c>
      <c r="R5784" t="str">
        <f t="shared" si="182"/>
        <v>Weekday</v>
      </c>
      <c r="S5784" s="12">
        <f t="shared" si="181"/>
        <v>41928</v>
      </c>
    </row>
    <row r="5785" spans="1:19" x14ac:dyDescent="0.25">
      <c r="A5785" t="s">
        <v>593</v>
      </c>
      <c r="B5785" t="s">
        <v>723</v>
      </c>
      <c r="C5785">
        <v>20147060732</v>
      </c>
      <c r="D5785">
        <v>71</v>
      </c>
      <c r="E5785" t="s">
        <v>87</v>
      </c>
      <c r="G5785">
        <v>13</v>
      </c>
      <c r="H5785">
        <v>2014</v>
      </c>
      <c r="I5785">
        <v>10</v>
      </c>
      <c r="J5785">
        <v>18</v>
      </c>
      <c r="K5785">
        <v>13</v>
      </c>
      <c r="M5785" t="s">
        <v>932</v>
      </c>
      <c r="N5785" t="s">
        <v>933</v>
      </c>
      <c r="O5785" t="s">
        <v>934</v>
      </c>
      <c r="P5785" t="s">
        <v>934</v>
      </c>
      <c r="Q5785" t="s">
        <v>829</v>
      </c>
      <c r="R5785" t="str">
        <f t="shared" si="182"/>
        <v>Weekend</v>
      </c>
      <c r="S5785" s="12">
        <f t="shared" si="181"/>
        <v>41930</v>
      </c>
    </row>
    <row r="5786" spans="1:19" x14ac:dyDescent="0.25">
      <c r="A5786" t="s">
        <v>593</v>
      </c>
      <c r="B5786" t="s">
        <v>836</v>
      </c>
      <c r="C5786">
        <v>20147061026</v>
      </c>
      <c r="D5786">
        <v>71</v>
      </c>
      <c r="E5786" t="s">
        <v>87</v>
      </c>
      <c r="G5786">
        <v>1.59</v>
      </c>
      <c r="H5786">
        <v>2014</v>
      </c>
      <c r="I5786">
        <v>10</v>
      </c>
      <c r="J5786">
        <v>15</v>
      </c>
      <c r="K5786">
        <v>7</v>
      </c>
      <c r="M5786" t="s">
        <v>932</v>
      </c>
      <c r="N5786" t="s">
        <v>933</v>
      </c>
      <c r="O5786" t="s">
        <v>934</v>
      </c>
      <c r="P5786" t="s">
        <v>934</v>
      </c>
      <c r="Q5786" t="s">
        <v>853</v>
      </c>
      <c r="R5786" t="str">
        <f t="shared" si="182"/>
        <v>Weekday</v>
      </c>
      <c r="S5786" s="12">
        <f t="shared" si="181"/>
        <v>41927</v>
      </c>
    </row>
    <row r="5787" spans="1:19" x14ac:dyDescent="0.25">
      <c r="A5787" t="s">
        <v>593</v>
      </c>
      <c r="B5787" t="s">
        <v>723</v>
      </c>
      <c r="C5787">
        <v>20147061278</v>
      </c>
      <c r="D5787">
        <v>275</v>
      </c>
      <c r="E5787" t="s">
        <v>62</v>
      </c>
      <c r="G5787">
        <v>32.700000000000003</v>
      </c>
      <c r="H5787">
        <v>2014</v>
      </c>
      <c r="I5787">
        <v>10</v>
      </c>
      <c r="J5787">
        <v>14</v>
      </c>
      <c r="K5787">
        <v>15</v>
      </c>
      <c r="M5787" t="s">
        <v>932</v>
      </c>
      <c r="N5787" t="s">
        <v>933</v>
      </c>
      <c r="O5787" t="s">
        <v>934</v>
      </c>
      <c r="P5787" t="s">
        <v>934</v>
      </c>
      <c r="Q5787" t="s">
        <v>864</v>
      </c>
      <c r="R5787" t="str">
        <f t="shared" si="182"/>
        <v>Weekday</v>
      </c>
      <c r="S5787" s="12">
        <f t="shared" si="181"/>
        <v>41926</v>
      </c>
    </row>
    <row r="5788" spans="1:19" x14ac:dyDescent="0.25">
      <c r="A5788" t="s">
        <v>593</v>
      </c>
      <c r="B5788" t="s">
        <v>723</v>
      </c>
      <c r="C5788">
        <v>20147061686</v>
      </c>
      <c r="D5788">
        <v>71</v>
      </c>
      <c r="E5788" t="s">
        <v>62</v>
      </c>
      <c r="G5788">
        <v>13.2</v>
      </c>
      <c r="H5788">
        <v>2014</v>
      </c>
      <c r="I5788">
        <v>10</v>
      </c>
      <c r="J5788">
        <v>22</v>
      </c>
      <c r="K5788">
        <v>7</v>
      </c>
      <c r="M5788" t="s">
        <v>932</v>
      </c>
      <c r="N5788" t="s">
        <v>933</v>
      </c>
      <c r="O5788" t="s">
        <v>934</v>
      </c>
      <c r="P5788" t="s">
        <v>934</v>
      </c>
      <c r="Q5788" t="s">
        <v>741</v>
      </c>
      <c r="R5788" t="str">
        <f t="shared" si="182"/>
        <v>Weekday</v>
      </c>
      <c r="S5788" s="12">
        <f t="shared" si="181"/>
        <v>41934</v>
      </c>
    </row>
    <row r="5789" spans="1:19" x14ac:dyDescent="0.25">
      <c r="A5789" t="s">
        <v>593</v>
      </c>
      <c r="B5789" t="s">
        <v>723</v>
      </c>
      <c r="C5789">
        <v>20147061687</v>
      </c>
      <c r="D5789">
        <v>71</v>
      </c>
      <c r="E5789" t="s">
        <v>87</v>
      </c>
      <c r="G5789">
        <v>19.600000000000001</v>
      </c>
      <c r="H5789">
        <v>2014</v>
      </c>
      <c r="I5789">
        <v>10</v>
      </c>
      <c r="J5789">
        <v>22</v>
      </c>
      <c r="K5789">
        <v>7</v>
      </c>
      <c r="M5789" t="s">
        <v>932</v>
      </c>
      <c r="N5789" t="s">
        <v>933</v>
      </c>
      <c r="O5789" t="s">
        <v>934</v>
      </c>
      <c r="P5789" t="s">
        <v>934</v>
      </c>
      <c r="R5789" t="str">
        <f t="shared" si="182"/>
        <v>Weekday</v>
      </c>
      <c r="S5789" s="12">
        <f t="shared" si="181"/>
        <v>41934</v>
      </c>
    </row>
    <row r="5790" spans="1:19" x14ac:dyDescent="0.25">
      <c r="A5790" t="s">
        <v>593</v>
      </c>
      <c r="B5790" t="s">
        <v>723</v>
      </c>
      <c r="C5790">
        <v>20147061688</v>
      </c>
      <c r="D5790">
        <v>71</v>
      </c>
      <c r="E5790" t="s">
        <v>62</v>
      </c>
      <c r="G5790">
        <v>13.3</v>
      </c>
      <c r="H5790">
        <v>2014</v>
      </c>
      <c r="I5790">
        <v>10</v>
      </c>
      <c r="J5790">
        <v>22</v>
      </c>
      <c r="K5790">
        <v>7</v>
      </c>
      <c r="M5790" t="s">
        <v>932</v>
      </c>
      <c r="N5790" t="s">
        <v>933</v>
      </c>
      <c r="O5790" t="s">
        <v>934</v>
      </c>
      <c r="P5790" t="s">
        <v>934</v>
      </c>
      <c r="Q5790" t="s">
        <v>741</v>
      </c>
      <c r="R5790" t="str">
        <f t="shared" si="182"/>
        <v>Weekday</v>
      </c>
      <c r="S5790" s="12">
        <f t="shared" si="181"/>
        <v>41934</v>
      </c>
    </row>
    <row r="5791" spans="1:19" x14ac:dyDescent="0.25">
      <c r="A5791" t="s">
        <v>593</v>
      </c>
      <c r="B5791" t="s">
        <v>723</v>
      </c>
      <c r="C5791">
        <v>20147061723</v>
      </c>
      <c r="D5791">
        <v>71</v>
      </c>
      <c r="E5791" t="s">
        <v>87</v>
      </c>
      <c r="G5791">
        <v>13.9</v>
      </c>
      <c r="H5791">
        <v>2014</v>
      </c>
      <c r="I5791">
        <v>10</v>
      </c>
      <c r="J5791">
        <v>22</v>
      </c>
      <c r="K5791">
        <v>6</v>
      </c>
      <c r="M5791" t="s">
        <v>932</v>
      </c>
      <c r="N5791" t="s">
        <v>936</v>
      </c>
      <c r="O5791" t="s">
        <v>934</v>
      </c>
      <c r="P5791" t="s">
        <v>934</v>
      </c>
      <c r="Q5791" t="s">
        <v>824</v>
      </c>
      <c r="R5791" t="str">
        <f t="shared" si="182"/>
        <v>Weekday</v>
      </c>
      <c r="S5791" s="12">
        <f t="shared" si="181"/>
        <v>41934</v>
      </c>
    </row>
    <row r="5792" spans="1:19" x14ac:dyDescent="0.25">
      <c r="A5792" t="s">
        <v>593</v>
      </c>
      <c r="B5792" t="s">
        <v>723</v>
      </c>
      <c r="C5792">
        <v>20147061792</v>
      </c>
      <c r="D5792">
        <v>275</v>
      </c>
      <c r="E5792" t="s">
        <v>62</v>
      </c>
      <c r="G5792">
        <v>32.299999999999997</v>
      </c>
      <c r="H5792">
        <v>2014</v>
      </c>
      <c r="I5792">
        <v>10</v>
      </c>
      <c r="J5792">
        <v>23</v>
      </c>
      <c r="K5792">
        <v>17</v>
      </c>
      <c r="M5792" t="s">
        <v>932</v>
      </c>
      <c r="N5792" t="s">
        <v>933</v>
      </c>
      <c r="O5792" t="s">
        <v>934</v>
      </c>
      <c r="P5792" t="s">
        <v>934</v>
      </c>
      <c r="Q5792" t="s">
        <v>862</v>
      </c>
      <c r="R5792" t="str">
        <f t="shared" si="182"/>
        <v>Weekday</v>
      </c>
      <c r="S5792" s="12">
        <f t="shared" si="181"/>
        <v>41935</v>
      </c>
    </row>
    <row r="5793" spans="1:19" x14ac:dyDescent="0.25">
      <c r="A5793" t="s">
        <v>593</v>
      </c>
      <c r="B5793" t="s">
        <v>723</v>
      </c>
      <c r="C5793">
        <v>20147061984</v>
      </c>
      <c r="D5793">
        <v>275</v>
      </c>
      <c r="E5793" t="s">
        <v>62</v>
      </c>
      <c r="G5793">
        <v>32.299999999999997</v>
      </c>
      <c r="H5793">
        <v>2014</v>
      </c>
      <c r="I5793">
        <v>10</v>
      </c>
      <c r="J5793">
        <v>24</v>
      </c>
      <c r="K5793">
        <v>20</v>
      </c>
      <c r="M5793" t="s">
        <v>935</v>
      </c>
      <c r="N5793" t="s">
        <v>933</v>
      </c>
      <c r="O5793" t="s">
        <v>934</v>
      </c>
      <c r="P5793" t="s">
        <v>934</v>
      </c>
      <c r="Q5793" t="s">
        <v>862</v>
      </c>
      <c r="R5793" t="str">
        <f t="shared" si="182"/>
        <v>Weekday</v>
      </c>
      <c r="S5793" s="12">
        <f t="shared" si="181"/>
        <v>41936</v>
      </c>
    </row>
    <row r="5794" spans="1:19" x14ac:dyDescent="0.25">
      <c r="A5794" t="s">
        <v>593</v>
      </c>
      <c r="B5794" t="s">
        <v>723</v>
      </c>
      <c r="C5794">
        <v>20147062656</v>
      </c>
      <c r="D5794">
        <v>71</v>
      </c>
      <c r="E5794" t="s">
        <v>62</v>
      </c>
      <c r="G5794">
        <v>11.5</v>
      </c>
      <c r="H5794">
        <v>2014</v>
      </c>
      <c r="I5794">
        <v>10</v>
      </c>
      <c r="J5794">
        <v>31</v>
      </c>
      <c r="K5794">
        <v>8</v>
      </c>
      <c r="M5794" t="s">
        <v>932</v>
      </c>
      <c r="N5794" t="s">
        <v>933</v>
      </c>
      <c r="O5794" t="s">
        <v>934</v>
      </c>
      <c r="P5794" t="s">
        <v>934</v>
      </c>
      <c r="R5794" t="str">
        <f t="shared" si="182"/>
        <v>Weekday</v>
      </c>
      <c r="S5794" s="12">
        <f t="shared" si="181"/>
        <v>41943</v>
      </c>
    </row>
    <row r="5795" spans="1:19" x14ac:dyDescent="0.25">
      <c r="A5795" t="s">
        <v>593</v>
      </c>
      <c r="B5795" t="s">
        <v>723</v>
      </c>
      <c r="C5795">
        <v>20147063877</v>
      </c>
      <c r="D5795">
        <v>71</v>
      </c>
      <c r="E5795" t="s">
        <v>62</v>
      </c>
      <c r="G5795">
        <v>19</v>
      </c>
      <c r="H5795">
        <v>2014</v>
      </c>
      <c r="I5795">
        <v>10</v>
      </c>
      <c r="J5795">
        <v>9</v>
      </c>
      <c r="K5795">
        <v>8</v>
      </c>
      <c r="M5795" t="s">
        <v>932</v>
      </c>
      <c r="N5795" t="s">
        <v>933</v>
      </c>
      <c r="O5795" t="s">
        <v>934</v>
      </c>
      <c r="P5795" t="s">
        <v>934</v>
      </c>
      <c r="Q5795" t="s">
        <v>787</v>
      </c>
      <c r="R5795" t="str">
        <f t="shared" si="182"/>
        <v>Weekday</v>
      </c>
      <c r="S5795" s="12">
        <f t="shared" si="181"/>
        <v>41921</v>
      </c>
    </row>
    <row r="5796" spans="1:19" x14ac:dyDescent="0.25">
      <c r="A5796" t="s">
        <v>593</v>
      </c>
      <c r="B5796" t="s">
        <v>723</v>
      </c>
      <c r="C5796">
        <v>20147063932</v>
      </c>
      <c r="D5796">
        <v>71</v>
      </c>
      <c r="E5796" t="s">
        <v>62</v>
      </c>
      <c r="G5796">
        <v>16.7</v>
      </c>
      <c r="H5796">
        <v>2014</v>
      </c>
      <c r="I5796">
        <v>10</v>
      </c>
      <c r="J5796">
        <v>29</v>
      </c>
      <c r="K5796">
        <v>6</v>
      </c>
      <c r="M5796" t="s">
        <v>932</v>
      </c>
      <c r="N5796" t="s">
        <v>933</v>
      </c>
      <c r="O5796" t="s">
        <v>934</v>
      </c>
      <c r="P5796" t="s">
        <v>934</v>
      </c>
      <c r="Q5796" t="s">
        <v>946</v>
      </c>
      <c r="R5796" t="str">
        <f t="shared" si="182"/>
        <v>Weekday</v>
      </c>
      <c r="S5796" s="12">
        <f t="shared" si="181"/>
        <v>41941</v>
      </c>
    </row>
    <row r="5797" spans="1:19" x14ac:dyDescent="0.25">
      <c r="A5797" t="s">
        <v>593</v>
      </c>
      <c r="B5797" t="s">
        <v>723</v>
      </c>
      <c r="C5797">
        <v>20147064753</v>
      </c>
      <c r="D5797">
        <v>71</v>
      </c>
      <c r="E5797" t="s">
        <v>87</v>
      </c>
      <c r="G5797">
        <v>17</v>
      </c>
      <c r="H5797">
        <v>2014</v>
      </c>
      <c r="I5797">
        <v>10</v>
      </c>
      <c r="J5797">
        <v>31</v>
      </c>
      <c r="K5797">
        <v>22</v>
      </c>
      <c r="M5797" t="s">
        <v>935</v>
      </c>
      <c r="N5797" t="s">
        <v>933</v>
      </c>
      <c r="O5797" t="s">
        <v>934</v>
      </c>
      <c r="P5797" t="s">
        <v>934</v>
      </c>
      <c r="Q5797" t="s">
        <v>807</v>
      </c>
      <c r="R5797" t="str">
        <f t="shared" si="182"/>
        <v>Weekday</v>
      </c>
      <c r="S5797" s="12">
        <f t="shared" si="181"/>
        <v>41943</v>
      </c>
    </row>
    <row r="5798" spans="1:19" x14ac:dyDescent="0.25">
      <c r="A5798" t="s">
        <v>593</v>
      </c>
      <c r="B5798" t="s">
        <v>723</v>
      </c>
      <c r="C5798">
        <v>20147065218</v>
      </c>
      <c r="D5798">
        <v>275</v>
      </c>
      <c r="E5798" t="s">
        <v>87</v>
      </c>
      <c r="G5798">
        <v>34.83</v>
      </c>
      <c r="H5798">
        <v>2014</v>
      </c>
      <c r="I5798">
        <v>11</v>
      </c>
      <c r="J5798">
        <v>1</v>
      </c>
      <c r="K5798">
        <v>23</v>
      </c>
      <c r="M5798" t="s">
        <v>935</v>
      </c>
      <c r="N5798" t="s">
        <v>933</v>
      </c>
      <c r="O5798" t="s">
        <v>934</v>
      </c>
      <c r="P5798" t="s">
        <v>934</v>
      </c>
      <c r="Q5798" t="s">
        <v>884</v>
      </c>
      <c r="R5798" t="str">
        <f t="shared" si="182"/>
        <v>Weekend</v>
      </c>
      <c r="S5798" s="12">
        <f t="shared" si="181"/>
        <v>41944</v>
      </c>
    </row>
    <row r="5799" spans="1:19" x14ac:dyDescent="0.25">
      <c r="A5799" t="s">
        <v>593</v>
      </c>
      <c r="B5799" t="s">
        <v>723</v>
      </c>
      <c r="C5799">
        <v>20147065822</v>
      </c>
      <c r="D5799">
        <v>71</v>
      </c>
      <c r="E5799" t="s">
        <v>87</v>
      </c>
      <c r="G5799">
        <v>14.13</v>
      </c>
      <c r="H5799">
        <v>2014</v>
      </c>
      <c r="I5799">
        <v>10</v>
      </c>
      <c r="J5799">
        <v>24</v>
      </c>
      <c r="K5799">
        <v>17</v>
      </c>
      <c r="M5799" t="s">
        <v>935</v>
      </c>
      <c r="N5799" t="s">
        <v>933</v>
      </c>
      <c r="O5799" t="s">
        <v>934</v>
      </c>
      <c r="P5799" t="s">
        <v>934</v>
      </c>
      <c r="Q5799" t="s">
        <v>821</v>
      </c>
      <c r="R5799" t="str">
        <f t="shared" si="182"/>
        <v>Weekday</v>
      </c>
      <c r="S5799" s="12">
        <f t="shared" si="181"/>
        <v>41936</v>
      </c>
    </row>
    <row r="5800" spans="1:19" x14ac:dyDescent="0.25">
      <c r="A5800" t="s">
        <v>593</v>
      </c>
      <c r="B5800" t="s">
        <v>723</v>
      </c>
      <c r="C5800">
        <v>20147065827</v>
      </c>
      <c r="D5800">
        <v>275</v>
      </c>
      <c r="E5800" t="s">
        <v>87</v>
      </c>
      <c r="G5800">
        <v>35.06</v>
      </c>
      <c r="H5800">
        <v>2014</v>
      </c>
      <c r="I5800">
        <v>11</v>
      </c>
      <c r="J5800">
        <v>12</v>
      </c>
      <c r="K5800">
        <v>7</v>
      </c>
      <c r="M5800" t="s">
        <v>932</v>
      </c>
      <c r="N5800" t="s">
        <v>939</v>
      </c>
      <c r="O5800" t="s">
        <v>934</v>
      </c>
      <c r="P5800" t="s">
        <v>934</v>
      </c>
      <c r="R5800" t="str">
        <f t="shared" si="182"/>
        <v>Weekday</v>
      </c>
      <c r="S5800" s="12">
        <f t="shared" si="181"/>
        <v>41955</v>
      </c>
    </row>
    <row r="5801" spans="1:19" x14ac:dyDescent="0.25">
      <c r="A5801" t="s">
        <v>593</v>
      </c>
      <c r="B5801" t="s">
        <v>723</v>
      </c>
      <c r="C5801">
        <v>20147066052</v>
      </c>
      <c r="D5801">
        <v>71</v>
      </c>
      <c r="E5801" t="s">
        <v>87</v>
      </c>
      <c r="G5801">
        <v>12.9</v>
      </c>
      <c r="H5801">
        <v>2014</v>
      </c>
      <c r="I5801">
        <v>11</v>
      </c>
      <c r="J5801">
        <v>1</v>
      </c>
      <c r="K5801">
        <v>14</v>
      </c>
      <c r="M5801" t="s">
        <v>932</v>
      </c>
      <c r="N5801" t="s">
        <v>933</v>
      </c>
      <c r="O5801" t="s">
        <v>934</v>
      </c>
      <c r="P5801" t="s">
        <v>934</v>
      </c>
      <c r="Q5801" t="s">
        <v>829</v>
      </c>
      <c r="R5801" t="str">
        <f t="shared" si="182"/>
        <v>Weekend</v>
      </c>
      <c r="S5801" s="12">
        <f t="shared" si="181"/>
        <v>41944</v>
      </c>
    </row>
    <row r="5802" spans="1:19" x14ac:dyDescent="0.25">
      <c r="A5802" t="s">
        <v>593</v>
      </c>
      <c r="B5802" t="s">
        <v>723</v>
      </c>
      <c r="C5802">
        <v>20147066131</v>
      </c>
      <c r="D5802">
        <v>71</v>
      </c>
      <c r="E5802" t="s">
        <v>62</v>
      </c>
      <c r="G5802">
        <v>11.8</v>
      </c>
      <c r="H5802">
        <v>2014</v>
      </c>
      <c r="I5802">
        <v>11</v>
      </c>
      <c r="J5802">
        <v>8</v>
      </c>
      <c r="K5802">
        <v>12</v>
      </c>
      <c r="M5802" t="s">
        <v>932</v>
      </c>
      <c r="N5802" t="s">
        <v>933</v>
      </c>
      <c r="O5802" t="s">
        <v>934</v>
      </c>
      <c r="P5802" t="s">
        <v>934</v>
      </c>
      <c r="Q5802" t="s">
        <v>724</v>
      </c>
      <c r="R5802" t="str">
        <f t="shared" si="182"/>
        <v>Weekend</v>
      </c>
      <c r="S5802" s="12">
        <f t="shared" si="181"/>
        <v>41951</v>
      </c>
    </row>
    <row r="5803" spans="1:19" x14ac:dyDescent="0.25">
      <c r="A5803" t="s">
        <v>593</v>
      </c>
      <c r="B5803" t="s">
        <v>723</v>
      </c>
      <c r="C5803">
        <v>20147066133</v>
      </c>
      <c r="D5803">
        <v>71</v>
      </c>
      <c r="E5803" t="s">
        <v>87</v>
      </c>
      <c r="G5803">
        <v>13.6</v>
      </c>
      <c r="H5803">
        <v>2014</v>
      </c>
      <c r="I5803">
        <v>11</v>
      </c>
      <c r="J5803">
        <v>8</v>
      </c>
      <c r="K5803">
        <v>13</v>
      </c>
      <c r="M5803" t="s">
        <v>932</v>
      </c>
      <c r="N5803" t="s">
        <v>937</v>
      </c>
      <c r="O5803" t="s">
        <v>934</v>
      </c>
      <c r="P5803" t="s">
        <v>934</v>
      </c>
      <c r="Q5803" t="s">
        <v>828</v>
      </c>
      <c r="R5803" t="str">
        <f t="shared" si="182"/>
        <v>Weekend</v>
      </c>
      <c r="S5803" s="12">
        <f t="shared" si="181"/>
        <v>41951</v>
      </c>
    </row>
    <row r="5804" spans="1:19" x14ac:dyDescent="0.25">
      <c r="A5804" t="s">
        <v>593</v>
      </c>
      <c r="B5804" t="s">
        <v>723</v>
      </c>
      <c r="C5804">
        <v>20147066374</v>
      </c>
      <c r="D5804">
        <v>275</v>
      </c>
      <c r="E5804" t="s">
        <v>62</v>
      </c>
      <c r="G5804">
        <v>31.49</v>
      </c>
      <c r="H5804">
        <v>2014</v>
      </c>
      <c r="I5804">
        <v>11</v>
      </c>
      <c r="J5804">
        <v>1</v>
      </c>
      <c r="K5804">
        <v>11</v>
      </c>
      <c r="M5804" t="s">
        <v>932</v>
      </c>
      <c r="N5804" t="s">
        <v>936</v>
      </c>
      <c r="O5804" t="s">
        <v>934</v>
      </c>
      <c r="P5804" t="s">
        <v>934</v>
      </c>
      <c r="Q5804" t="s">
        <v>858</v>
      </c>
      <c r="R5804" t="str">
        <f t="shared" si="182"/>
        <v>Weekend</v>
      </c>
      <c r="S5804" s="12">
        <f t="shared" si="181"/>
        <v>41944</v>
      </c>
    </row>
    <row r="5805" spans="1:19" x14ac:dyDescent="0.25">
      <c r="A5805" t="s">
        <v>593</v>
      </c>
      <c r="B5805" t="s">
        <v>723</v>
      </c>
      <c r="C5805">
        <v>20147066471</v>
      </c>
      <c r="D5805">
        <v>71</v>
      </c>
      <c r="E5805" t="s">
        <v>62</v>
      </c>
      <c r="G5805">
        <v>11.77</v>
      </c>
      <c r="H5805">
        <v>2014</v>
      </c>
      <c r="I5805">
        <v>11</v>
      </c>
      <c r="J5805">
        <v>12</v>
      </c>
      <c r="K5805">
        <v>9</v>
      </c>
      <c r="M5805" t="s">
        <v>935</v>
      </c>
      <c r="N5805" t="s">
        <v>933</v>
      </c>
      <c r="O5805" t="s">
        <v>934</v>
      </c>
      <c r="P5805" t="s">
        <v>934</v>
      </c>
      <c r="Q5805" t="s">
        <v>724</v>
      </c>
      <c r="R5805" t="str">
        <f t="shared" si="182"/>
        <v>Weekday</v>
      </c>
      <c r="S5805" s="12">
        <f t="shared" si="181"/>
        <v>41955</v>
      </c>
    </row>
    <row r="5806" spans="1:19" x14ac:dyDescent="0.25">
      <c r="A5806" t="s">
        <v>593</v>
      </c>
      <c r="B5806" t="s">
        <v>723</v>
      </c>
      <c r="C5806">
        <v>20147066477</v>
      </c>
      <c r="D5806">
        <v>71</v>
      </c>
      <c r="E5806" t="s">
        <v>62</v>
      </c>
      <c r="G5806">
        <v>19.399999999999999</v>
      </c>
      <c r="H5806">
        <v>2014</v>
      </c>
      <c r="I5806">
        <v>11</v>
      </c>
      <c r="J5806">
        <v>11</v>
      </c>
      <c r="K5806">
        <v>13</v>
      </c>
      <c r="M5806" t="s">
        <v>932</v>
      </c>
      <c r="N5806" t="s">
        <v>933</v>
      </c>
      <c r="O5806" t="s">
        <v>934</v>
      </c>
      <c r="P5806" t="s">
        <v>934</v>
      </c>
      <c r="R5806" t="str">
        <f t="shared" si="182"/>
        <v>Weekday</v>
      </c>
      <c r="S5806" s="12">
        <f t="shared" si="181"/>
        <v>41954</v>
      </c>
    </row>
    <row r="5807" spans="1:19" x14ac:dyDescent="0.25">
      <c r="A5807" t="s">
        <v>593</v>
      </c>
      <c r="B5807" t="s">
        <v>723</v>
      </c>
      <c r="C5807">
        <v>20147066527</v>
      </c>
      <c r="D5807">
        <v>71</v>
      </c>
      <c r="E5807" t="s">
        <v>62</v>
      </c>
      <c r="G5807">
        <v>12.8</v>
      </c>
      <c r="H5807">
        <v>2014</v>
      </c>
      <c r="I5807">
        <v>11</v>
      </c>
      <c r="J5807">
        <v>3</v>
      </c>
      <c r="K5807">
        <v>7</v>
      </c>
      <c r="M5807" t="s">
        <v>932</v>
      </c>
      <c r="N5807" t="s">
        <v>937</v>
      </c>
      <c r="O5807" t="s">
        <v>934</v>
      </c>
      <c r="P5807" t="s">
        <v>934</v>
      </c>
      <c r="Q5807" t="s">
        <v>737</v>
      </c>
      <c r="R5807" t="str">
        <f t="shared" si="182"/>
        <v>Weekday</v>
      </c>
      <c r="S5807" s="12">
        <f t="shared" si="181"/>
        <v>41946</v>
      </c>
    </row>
    <row r="5808" spans="1:19" x14ac:dyDescent="0.25">
      <c r="A5808" t="s">
        <v>593</v>
      </c>
      <c r="B5808" t="s">
        <v>723</v>
      </c>
      <c r="C5808">
        <v>20147067165</v>
      </c>
      <c r="D5808">
        <v>71</v>
      </c>
      <c r="E5808" t="s">
        <v>87</v>
      </c>
      <c r="G5808">
        <v>19.2</v>
      </c>
      <c r="H5808">
        <v>2014</v>
      </c>
      <c r="I5808">
        <v>10</v>
      </c>
      <c r="J5808">
        <v>26</v>
      </c>
      <c r="K5808">
        <v>18</v>
      </c>
      <c r="M5808" t="s">
        <v>932</v>
      </c>
      <c r="N5808" t="s">
        <v>939</v>
      </c>
      <c r="O5808" t="s">
        <v>934</v>
      </c>
      <c r="P5808" t="s">
        <v>934</v>
      </c>
      <c r="Q5808" t="s">
        <v>791</v>
      </c>
      <c r="R5808" t="str">
        <f t="shared" si="182"/>
        <v>Weekend</v>
      </c>
      <c r="S5808" s="12">
        <f t="shared" si="181"/>
        <v>41938</v>
      </c>
    </row>
    <row r="5809" spans="1:19" x14ac:dyDescent="0.25">
      <c r="A5809" t="s">
        <v>593</v>
      </c>
      <c r="B5809" t="s">
        <v>723</v>
      </c>
      <c r="C5809">
        <v>20147067187</v>
      </c>
      <c r="D5809">
        <v>71</v>
      </c>
      <c r="E5809" t="s">
        <v>87</v>
      </c>
      <c r="G5809">
        <v>11.1</v>
      </c>
      <c r="H5809">
        <v>2014</v>
      </c>
      <c r="I5809">
        <v>11</v>
      </c>
      <c r="J5809">
        <v>7</v>
      </c>
      <c r="K5809">
        <v>18</v>
      </c>
      <c r="M5809" t="s">
        <v>932</v>
      </c>
      <c r="N5809" t="s">
        <v>933</v>
      </c>
      <c r="O5809" t="s">
        <v>934</v>
      </c>
      <c r="P5809" t="s">
        <v>934</v>
      </c>
      <c r="R5809" t="str">
        <f t="shared" si="182"/>
        <v>Weekday</v>
      </c>
      <c r="S5809" s="12">
        <f t="shared" si="181"/>
        <v>41950</v>
      </c>
    </row>
    <row r="5810" spans="1:19" x14ac:dyDescent="0.25">
      <c r="A5810" t="s">
        <v>593</v>
      </c>
      <c r="B5810" t="s">
        <v>723</v>
      </c>
      <c r="C5810">
        <v>20147069075</v>
      </c>
      <c r="D5810">
        <v>71</v>
      </c>
      <c r="E5810" t="s">
        <v>87</v>
      </c>
      <c r="G5810">
        <v>12.8</v>
      </c>
      <c r="H5810">
        <v>2014</v>
      </c>
      <c r="I5810">
        <v>10</v>
      </c>
      <c r="J5810">
        <v>2</v>
      </c>
      <c r="K5810">
        <v>7</v>
      </c>
      <c r="M5810" t="s">
        <v>932</v>
      </c>
      <c r="N5810" t="s">
        <v>933</v>
      </c>
      <c r="O5810" t="s">
        <v>934</v>
      </c>
      <c r="P5810" t="s">
        <v>934</v>
      </c>
      <c r="Q5810" t="s">
        <v>829</v>
      </c>
      <c r="R5810" t="str">
        <f t="shared" si="182"/>
        <v>Weekday</v>
      </c>
      <c r="S5810" s="12">
        <f t="shared" si="181"/>
        <v>41914</v>
      </c>
    </row>
    <row r="5811" spans="1:19" x14ac:dyDescent="0.25">
      <c r="A5811" t="s">
        <v>593</v>
      </c>
      <c r="B5811" t="s">
        <v>723</v>
      </c>
      <c r="C5811">
        <v>20147069930</v>
      </c>
      <c r="D5811">
        <v>71</v>
      </c>
      <c r="E5811" t="s">
        <v>62</v>
      </c>
      <c r="G5811">
        <v>11.6</v>
      </c>
      <c r="H5811">
        <v>2014</v>
      </c>
      <c r="I5811">
        <v>11</v>
      </c>
      <c r="J5811">
        <v>12</v>
      </c>
      <c r="K5811">
        <v>18</v>
      </c>
      <c r="M5811" t="s">
        <v>932</v>
      </c>
      <c r="N5811" t="s">
        <v>933</v>
      </c>
      <c r="O5811" t="s">
        <v>934</v>
      </c>
      <c r="P5811" t="s">
        <v>934</v>
      </c>
      <c r="R5811" t="str">
        <f t="shared" si="182"/>
        <v>Weekday</v>
      </c>
      <c r="S5811" s="12">
        <f t="shared" si="181"/>
        <v>41955</v>
      </c>
    </row>
    <row r="5812" spans="1:19" x14ac:dyDescent="0.25">
      <c r="A5812" t="s">
        <v>593</v>
      </c>
      <c r="B5812" t="s">
        <v>836</v>
      </c>
      <c r="C5812">
        <v>20147070149</v>
      </c>
      <c r="D5812">
        <v>71</v>
      </c>
      <c r="E5812" t="s">
        <v>62</v>
      </c>
      <c r="G5812">
        <v>0.06</v>
      </c>
      <c r="H5812">
        <v>2014</v>
      </c>
      <c r="I5812">
        <v>11</v>
      </c>
      <c r="J5812">
        <v>22</v>
      </c>
      <c r="K5812">
        <v>5</v>
      </c>
      <c r="M5812" t="s">
        <v>935</v>
      </c>
      <c r="N5812" t="s">
        <v>933</v>
      </c>
      <c r="O5812" t="s">
        <v>934</v>
      </c>
      <c r="P5812" t="s">
        <v>934</v>
      </c>
      <c r="R5812" t="str">
        <f t="shared" si="182"/>
        <v>Weekend</v>
      </c>
      <c r="S5812" s="12">
        <f t="shared" si="181"/>
        <v>41965</v>
      </c>
    </row>
    <row r="5813" spans="1:19" x14ac:dyDescent="0.25">
      <c r="A5813" t="s">
        <v>593</v>
      </c>
      <c r="B5813" t="s">
        <v>723</v>
      </c>
      <c r="C5813">
        <v>20147070317</v>
      </c>
      <c r="D5813">
        <v>71</v>
      </c>
      <c r="E5813" t="s">
        <v>87</v>
      </c>
      <c r="G5813">
        <v>11.1</v>
      </c>
      <c r="H5813">
        <v>2014</v>
      </c>
      <c r="I5813">
        <v>11</v>
      </c>
      <c r="J5813">
        <v>24</v>
      </c>
      <c r="K5813">
        <v>17</v>
      </c>
      <c r="M5813" t="s">
        <v>932</v>
      </c>
      <c r="N5813" t="s">
        <v>933</v>
      </c>
      <c r="O5813" t="s">
        <v>934</v>
      </c>
      <c r="P5813" t="s">
        <v>934</v>
      </c>
      <c r="R5813" t="str">
        <f t="shared" si="182"/>
        <v>Weekday</v>
      </c>
      <c r="S5813" s="12">
        <f t="shared" si="181"/>
        <v>41967</v>
      </c>
    </row>
    <row r="5814" spans="1:19" x14ac:dyDescent="0.25">
      <c r="A5814" t="s">
        <v>593</v>
      </c>
      <c r="B5814" t="s">
        <v>723</v>
      </c>
      <c r="C5814">
        <v>20147070329</v>
      </c>
      <c r="D5814">
        <v>71</v>
      </c>
      <c r="E5814" t="s">
        <v>62</v>
      </c>
      <c r="G5814">
        <v>19</v>
      </c>
      <c r="H5814">
        <v>2014</v>
      </c>
      <c r="I5814">
        <v>11</v>
      </c>
      <c r="J5814">
        <v>20</v>
      </c>
      <c r="K5814">
        <v>18</v>
      </c>
      <c r="M5814" t="s">
        <v>932</v>
      </c>
      <c r="N5814" t="s">
        <v>933</v>
      </c>
      <c r="O5814" t="s">
        <v>934</v>
      </c>
      <c r="P5814" t="s">
        <v>934</v>
      </c>
      <c r="Q5814" t="s">
        <v>787</v>
      </c>
      <c r="R5814" t="str">
        <f t="shared" si="182"/>
        <v>Weekday</v>
      </c>
      <c r="S5814" s="12">
        <f t="shared" si="181"/>
        <v>41963</v>
      </c>
    </row>
    <row r="5815" spans="1:19" x14ac:dyDescent="0.25">
      <c r="A5815" t="s">
        <v>593</v>
      </c>
      <c r="B5815" t="s">
        <v>723</v>
      </c>
      <c r="C5815">
        <v>20147070352</v>
      </c>
      <c r="D5815">
        <v>71</v>
      </c>
      <c r="E5815" t="s">
        <v>87</v>
      </c>
      <c r="G5815">
        <v>18.2</v>
      </c>
      <c r="H5815">
        <v>2014</v>
      </c>
      <c r="I5815">
        <v>11</v>
      </c>
      <c r="J5815">
        <v>19</v>
      </c>
      <c r="K5815">
        <v>8</v>
      </c>
      <c r="M5815" t="s">
        <v>932</v>
      </c>
      <c r="N5815" t="s">
        <v>933</v>
      </c>
      <c r="O5815" t="s">
        <v>934</v>
      </c>
      <c r="P5815" t="s">
        <v>934</v>
      </c>
      <c r="Q5815" t="s">
        <v>794</v>
      </c>
      <c r="R5815" t="str">
        <f t="shared" si="182"/>
        <v>Weekday</v>
      </c>
      <c r="S5815" s="12">
        <f t="shared" si="181"/>
        <v>41962</v>
      </c>
    </row>
    <row r="5816" spans="1:19" x14ac:dyDescent="0.25">
      <c r="A5816" t="s">
        <v>593</v>
      </c>
      <c r="B5816" t="s">
        <v>723</v>
      </c>
      <c r="C5816">
        <v>20147070353</v>
      </c>
      <c r="D5816">
        <v>71</v>
      </c>
      <c r="E5816" t="s">
        <v>87</v>
      </c>
      <c r="G5816">
        <v>13.9</v>
      </c>
      <c r="H5816">
        <v>2014</v>
      </c>
      <c r="I5816">
        <v>11</v>
      </c>
      <c r="J5816">
        <v>20</v>
      </c>
      <c r="K5816">
        <v>8</v>
      </c>
      <c r="M5816" t="s">
        <v>932</v>
      </c>
      <c r="N5816" t="s">
        <v>933</v>
      </c>
      <c r="O5816" t="s">
        <v>934</v>
      </c>
      <c r="P5816" t="s">
        <v>934</v>
      </c>
      <c r="Q5816" t="s">
        <v>824</v>
      </c>
      <c r="R5816" t="str">
        <f t="shared" si="182"/>
        <v>Weekday</v>
      </c>
      <c r="S5816" s="12">
        <f t="shared" si="181"/>
        <v>41963</v>
      </c>
    </row>
    <row r="5817" spans="1:19" x14ac:dyDescent="0.25">
      <c r="A5817" t="s">
        <v>593</v>
      </c>
      <c r="B5817" t="s">
        <v>723</v>
      </c>
      <c r="C5817">
        <v>20147070359</v>
      </c>
      <c r="D5817">
        <v>71</v>
      </c>
      <c r="E5817" t="s">
        <v>62</v>
      </c>
      <c r="G5817">
        <v>12.9</v>
      </c>
      <c r="H5817">
        <v>2014</v>
      </c>
      <c r="I5817">
        <v>11</v>
      </c>
      <c r="J5817">
        <v>21</v>
      </c>
      <c r="K5817">
        <v>18</v>
      </c>
      <c r="M5817" t="s">
        <v>932</v>
      </c>
      <c r="N5817" t="s">
        <v>933</v>
      </c>
      <c r="O5817" t="s">
        <v>934</v>
      </c>
      <c r="P5817" t="s">
        <v>934</v>
      </c>
      <c r="Q5817" t="s">
        <v>739</v>
      </c>
      <c r="R5817" t="str">
        <f t="shared" si="182"/>
        <v>Weekday</v>
      </c>
      <c r="S5817" s="12">
        <f t="shared" si="181"/>
        <v>41964</v>
      </c>
    </row>
    <row r="5818" spans="1:19" x14ac:dyDescent="0.25">
      <c r="A5818" t="s">
        <v>593</v>
      </c>
      <c r="B5818" t="s">
        <v>723</v>
      </c>
      <c r="C5818">
        <v>20147070361</v>
      </c>
      <c r="D5818">
        <v>71</v>
      </c>
      <c r="E5818" t="s">
        <v>87</v>
      </c>
      <c r="G5818">
        <v>12.9</v>
      </c>
      <c r="H5818">
        <v>2014</v>
      </c>
      <c r="I5818">
        <v>11</v>
      </c>
      <c r="J5818">
        <v>15</v>
      </c>
      <c r="K5818">
        <v>16</v>
      </c>
      <c r="M5818" t="s">
        <v>932</v>
      </c>
      <c r="N5818" t="s">
        <v>933</v>
      </c>
      <c r="O5818" t="s">
        <v>934</v>
      </c>
      <c r="P5818" t="s">
        <v>934</v>
      </c>
      <c r="Q5818" t="s">
        <v>829</v>
      </c>
      <c r="R5818" t="str">
        <f t="shared" si="182"/>
        <v>Weekend</v>
      </c>
      <c r="S5818" s="12">
        <f t="shared" si="181"/>
        <v>41958</v>
      </c>
    </row>
    <row r="5819" spans="1:19" x14ac:dyDescent="0.25">
      <c r="A5819" t="s">
        <v>593</v>
      </c>
      <c r="B5819" t="s">
        <v>723</v>
      </c>
      <c r="C5819">
        <v>20147070449</v>
      </c>
      <c r="D5819">
        <v>71</v>
      </c>
      <c r="E5819" t="s">
        <v>62</v>
      </c>
      <c r="G5819">
        <v>12.44</v>
      </c>
      <c r="H5819">
        <v>2014</v>
      </c>
      <c r="I5819">
        <v>11</v>
      </c>
      <c r="J5819">
        <v>17</v>
      </c>
      <c r="K5819">
        <v>13</v>
      </c>
      <c r="M5819" t="s">
        <v>932</v>
      </c>
      <c r="N5819" t="s">
        <v>937</v>
      </c>
      <c r="O5819" t="s">
        <v>934</v>
      </c>
      <c r="P5819" t="s">
        <v>934</v>
      </c>
      <c r="Q5819" t="s">
        <v>733</v>
      </c>
      <c r="R5819" t="str">
        <f t="shared" si="182"/>
        <v>Weekday</v>
      </c>
      <c r="S5819" s="12">
        <f t="shared" si="181"/>
        <v>41960</v>
      </c>
    </row>
    <row r="5820" spans="1:19" x14ac:dyDescent="0.25">
      <c r="A5820" t="s">
        <v>593</v>
      </c>
      <c r="B5820" t="s">
        <v>723</v>
      </c>
      <c r="C5820">
        <v>20147070641</v>
      </c>
      <c r="D5820">
        <v>71</v>
      </c>
      <c r="E5820" t="s">
        <v>62</v>
      </c>
      <c r="G5820">
        <v>19.100000000000001</v>
      </c>
      <c r="H5820">
        <v>2014</v>
      </c>
      <c r="I5820">
        <v>11</v>
      </c>
      <c r="J5820">
        <v>22</v>
      </c>
      <c r="K5820">
        <v>6</v>
      </c>
      <c r="M5820" t="s">
        <v>932</v>
      </c>
      <c r="N5820" t="s">
        <v>933</v>
      </c>
      <c r="O5820" t="s">
        <v>934</v>
      </c>
      <c r="P5820" t="s">
        <v>934</v>
      </c>
      <c r="Q5820" t="s">
        <v>789</v>
      </c>
      <c r="R5820" t="str">
        <f t="shared" si="182"/>
        <v>Weekend</v>
      </c>
      <c r="S5820" s="12">
        <f t="shared" si="181"/>
        <v>41965</v>
      </c>
    </row>
    <row r="5821" spans="1:19" x14ac:dyDescent="0.25">
      <c r="A5821" t="s">
        <v>593</v>
      </c>
      <c r="B5821" t="s">
        <v>723</v>
      </c>
      <c r="C5821">
        <v>20147070723</v>
      </c>
      <c r="D5821">
        <v>71</v>
      </c>
      <c r="E5821" t="s">
        <v>62</v>
      </c>
      <c r="G5821">
        <v>18.600000000000001</v>
      </c>
      <c r="H5821">
        <v>2014</v>
      </c>
      <c r="I5821">
        <v>11</v>
      </c>
      <c r="J5821">
        <v>11</v>
      </c>
      <c r="K5821">
        <v>18</v>
      </c>
      <c r="M5821" t="s">
        <v>935</v>
      </c>
      <c r="N5821" t="s">
        <v>937</v>
      </c>
      <c r="O5821" t="s">
        <v>934</v>
      </c>
      <c r="P5821" t="s">
        <v>934</v>
      </c>
      <c r="Q5821" t="s">
        <v>785</v>
      </c>
      <c r="R5821" t="str">
        <f t="shared" si="182"/>
        <v>Weekday</v>
      </c>
      <c r="S5821" s="12">
        <f t="shared" si="181"/>
        <v>41954</v>
      </c>
    </row>
    <row r="5822" spans="1:19" x14ac:dyDescent="0.25">
      <c r="A5822" t="s">
        <v>593</v>
      </c>
      <c r="B5822" t="s">
        <v>723</v>
      </c>
      <c r="C5822">
        <v>20147071994</v>
      </c>
      <c r="D5822">
        <v>71</v>
      </c>
      <c r="E5822" t="s">
        <v>87</v>
      </c>
      <c r="G5822">
        <v>19.399999999999999</v>
      </c>
      <c r="H5822">
        <v>2014</v>
      </c>
      <c r="I5822">
        <v>11</v>
      </c>
      <c r="J5822">
        <v>27</v>
      </c>
      <c r="K5822">
        <v>18</v>
      </c>
      <c r="M5822" t="s">
        <v>932</v>
      </c>
      <c r="N5822" t="s">
        <v>933</v>
      </c>
      <c r="O5822" t="s">
        <v>934</v>
      </c>
      <c r="P5822" t="s">
        <v>934</v>
      </c>
      <c r="R5822" t="str">
        <f t="shared" si="182"/>
        <v>Weekday</v>
      </c>
      <c r="S5822" s="12">
        <f t="shared" si="181"/>
        <v>41970</v>
      </c>
    </row>
    <row r="5823" spans="1:19" x14ac:dyDescent="0.25">
      <c r="A5823" t="s">
        <v>593</v>
      </c>
      <c r="B5823" t="s">
        <v>723</v>
      </c>
      <c r="C5823">
        <v>20147072754</v>
      </c>
      <c r="D5823">
        <v>71</v>
      </c>
      <c r="E5823" t="s">
        <v>62</v>
      </c>
      <c r="G5823">
        <v>12.44</v>
      </c>
      <c r="H5823">
        <v>2014</v>
      </c>
      <c r="I5823">
        <v>12</v>
      </c>
      <c r="J5823">
        <v>5</v>
      </c>
      <c r="K5823">
        <v>20</v>
      </c>
      <c r="M5823" t="s">
        <v>932</v>
      </c>
      <c r="N5823" t="s">
        <v>933</v>
      </c>
      <c r="O5823" t="s">
        <v>934</v>
      </c>
      <c r="P5823" t="s">
        <v>934</v>
      </c>
      <c r="Q5823" t="s">
        <v>733</v>
      </c>
      <c r="R5823" t="str">
        <f t="shared" si="182"/>
        <v>Weekday</v>
      </c>
      <c r="S5823" s="12">
        <f t="shared" si="181"/>
        <v>41978</v>
      </c>
    </row>
    <row r="5824" spans="1:19" x14ac:dyDescent="0.25">
      <c r="A5824" t="s">
        <v>593</v>
      </c>
      <c r="B5824" t="s">
        <v>723</v>
      </c>
      <c r="C5824">
        <v>20147073208</v>
      </c>
      <c r="D5824">
        <v>71</v>
      </c>
      <c r="E5824" t="s">
        <v>87</v>
      </c>
      <c r="G5824">
        <v>16.38</v>
      </c>
      <c r="H5824">
        <v>2014</v>
      </c>
      <c r="I5824">
        <v>11</v>
      </c>
      <c r="J5824">
        <v>18</v>
      </c>
      <c r="K5824">
        <v>7</v>
      </c>
      <c r="M5824" t="s">
        <v>932</v>
      </c>
      <c r="N5824" t="s">
        <v>937</v>
      </c>
      <c r="O5824" t="s">
        <v>934</v>
      </c>
      <c r="P5824" t="s">
        <v>934</v>
      </c>
      <c r="Q5824" t="s">
        <v>808</v>
      </c>
      <c r="R5824" t="str">
        <f t="shared" si="182"/>
        <v>Weekday</v>
      </c>
      <c r="S5824" s="12">
        <f t="shared" si="181"/>
        <v>41961</v>
      </c>
    </row>
    <row r="5825" spans="1:19" x14ac:dyDescent="0.25">
      <c r="A5825" t="s">
        <v>593</v>
      </c>
      <c r="B5825" t="s">
        <v>723</v>
      </c>
      <c r="C5825">
        <v>20147073210</v>
      </c>
      <c r="D5825">
        <v>71</v>
      </c>
      <c r="E5825" t="s">
        <v>62</v>
      </c>
      <c r="G5825">
        <v>16.5</v>
      </c>
      <c r="H5825">
        <v>2014</v>
      </c>
      <c r="I5825">
        <v>11</v>
      </c>
      <c r="J5825">
        <v>20</v>
      </c>
      <c r="K5825">
        <v>20</v>
      </c>
      <c r="M5825" t="s">
        <v>932</v>
      </c>
      <c r="N5825" t="s">
        <v>933</v>
      </c>
      <c r="O5825" t="s">
        <v>934</v>
      </c>
      <c r="P5825" t="s">
        <v>934</v>
      </c>
      <c r="Q5825" t="s">
        <v>946</v>
      </c>
      <c r="R5825" t="str">
        <f t="shared" si="182"/>
        <v>Weekday</v>
      </c>
      <c r="S5825" s="12">
        <f t="shared" si="181"/>
        <v>41963</v>
      </c>
    </row>
    <row r="5826" spans="1:19" x14ac:dyDescent="0.25">
      <c r="A5826" t="s">
        <v>593</v>
      </c>
      <c r="B5826" t="s">
        <v>723</v>
      </c>
      <c r="C5826">
        <v>20147073211</v>
      </c>
      <c r="D5826">
        <v>275</v>
      </c>
      <c r="E5826" t="s">
        <v>87</v>
      </c>
      <c r="G5826">
        <v>31.29</v>
      </c>
      <c r="H5826">
        <v>2014</v>
      </c>
      <c r="I5826">
        <v>11</v>
      </c>
      <c r="J5826">
        <v>22</v>
      </c>
      <c r="K5826">
        <v>5</v>
      </c>
      <c r="M5826" t="s">
        <v>935</v>
      </c>
      <c r="N5826" t="s">
        <v>936</v>
      </c>
      <c r="O5826" t="s">
        <v>934</v>
      </c>
      <c r="P5826" t="s">
        <v>934</v>
      </c>
      <c r="Q5826" t="s">
        <v>901</v>
      </c>
      <c r="R5826" t="str">
        <f t="shared" si="182"/>
        <v>Weekend</v>
      </c>
      <c r="S5826" s="12">
        <f t="shared" si="181"/>
        <v>41965</v>
      </c>
    </row>
    <row r="5827" spans="1:19" x14ac:dyDescent="0.25">
      <c r="A5827" t="s">
        <v>593</v>
      </c>
      <c r="B5827" t="s">
        <v>723</v>
      </c>
      <c r="C5827">
        <v>20147073357</v>
      </c>
      <c r="D5827">
        <v>71</v>
      </c>
      <c r="E5827" t="s">
        <v>87</v>
      </c>
      <c r="G5827">
        <v>17</v>
      </c>
      <c r="H5827">
        <v>2014</v>
      </c>
      <c r="I5827">
        <v>11</v>
      </c>
      <c r="J5827">
        <v>25</v>
      </c>
      <c r="K5827">
        <v>17</v>
      </c>
      <c r="M5827" t="s">
        <v>932</v>
      </c>
      <c r="N5827" t="s">
        <v>933</v>
      </c>
      <c r="O5827" t="s">
        <v>934</v>
      </c>
      <c r="P5827" t="s">
        <v>934</v>
      </c>
      <c r="Q5827" t="s">
        <v>807</v>
      </c>
      <c r="R5827" t="str">
        <f t="shared" si="182"/>
        <v>Weekday</v>
      </c>
      <c r="S5827" s="12">
        <f t="shared" ref="S5827:S5890" si="183">DATE(H5827,I5827,J5827)</f>
        <v>41968</v>
      </c>
    </row>
    <row r="5828" spans="1:19" x14ac:dyDescent="0.25">
      <c r="A5828" t="s">
        <v>593</v>
      </c>
      <c r="B5828" t="s">
        <v>723</v>
      </c>
      <c r="C5828">
        <v>20147073514</v>
      </c>
      <c r="D5828">
        <v>71</v>
      </c>
      <c r="E5828" t="s">
        <v>62</v>
      </c>
      <c r="G5828">
        <v>18.579999999999998</v>
      </c>
      <c r="H5828">
        <v>2014</v>
      </c>
      <c r="I5828">
        <v>11</v>
      </c>
      <c r="J5828">
        <v>20</v>
      </c>
      <c r="K5828">
        <v>17</v>
      </c>
      <c r="M5828" t="s">
        <v>932</v>
      </c>
      <c r="N5828" t="s">
        <v>937</v>
      </c>
      <c r="O5828" t="s">
        <v>934</v>
      </c>
      <c r="P5828" t="s">
        <v>934</v>
      </c>
      <c r="Q5828" t="s">
        <v>785</v>
      </c>
      <c r="R5828" t="str">
        <f t="shared" si="182"/>
        <v>Weekday</v>
      </c>
      <c r="S5828" s="12">
        <f t="shared" si="183"/>
        <v>41963</v>
      </c>
    </row>
    <row r="5829" spans="1:19" x14ac:dyDescent="0.25">
      <c r="A5829" t="s">
        <v>593</v>
      </c>
      <c r="B5829" t="s">
        <v>723</v>
      </c>
      <c r="C5829">
        <v>20147073521</v>
      </c>
      <c r="D5829">
        <v>71</v>
      </c>
      <c r="E5829" t="s">
        <v>87</v>
      </c>
      <c r="G5829">
        <v>11.4</v>
      </c>
      <c r="H5829">
        <v>2014</v>
      </c>
      <c r="I5829">
        <v>11</v>
      </c>
      <c r="J5829">
        <v>25</v>
      </c>
      <c r="K5829">
        <v>13</v>
      </c>
      <c r="M5829" t="s">
        <v>932</v>
      </c>
      <c r="N5829" t="s">
        <v>933</v>
      </c>
      <c r="O5829" t="s">
        <v>934</v>
      </c>
      <c r="P5829" t="s">
        <v>934</v>
      </c>
      <c r="R5829" t="str">
        <f t="shared" ref="R5829:R5892" si="184">IF(WEEKDAY(DATE(H5829,I5829,J5829),2)&lt;6,"Weekday","Weekend")</f>
        <v>Weekday</v>
      </c>
      <c r="S5829" s="12">
        <f t="shared" si="183"/>
        <v>41968</v>
      </c>
    </row>
    <row r="5830" spans="1:19" x14ac:dyDescent="0.25">
      <c r="A5830" t="s">
        <v>593</v>
      </c>
      <c r="B5830" t="s">
        <v>723</v>
      </c>
      <c r="C5830">
        <v>20147073522</v>
      </c>
      <c r="D5830">
        <v>275</v>
      </c>
      <c r="E5830" t="s">
        <v>62</v>
      </c>
      <c r="G5830">
        <v>34.1</v>
      </c>
      <c r="H5830">
        <v>2014</v>
      </c>
      <c r="I5830">
        <v>11</v>
      </c>
      <c r="J5830">
        <v>25</v>
      </c>
      <c r="K5830">
        <v>16</v>
      </c>
      <c r="M5830" t="s">
        <v>932</v>
      </c>
      <c r="N5830" t="s">
        <v>933</v>
      </c>
      <c r="O5830" t="s">
        <v>934</v>
      </c>
      <c r="P5830" t="s">
        <v>934</v>
      </c>
      <c r="Q5830" t="s">
        <v>872</v>
      </c>
      <c r="R5830" t="str">
        <f t="shared" si="184"/>
        <v>Weekday</v>
      </c>
      <c r="S5830" s="12">
        <f t="shared" si="183"/>
        <v>41968</v>
      </c>
    </row>
    <row r="5831" spans="1:19" x14ac:dyDescent="0.25">
      <c r="A5831" t="s">
        <v>593</v>
      </c>
      <c r="B5831" t="s">
        <v>723</v>
      </c>
      <c r="C5831">
        <v>20147074419</v>
      </c>
      <c r="D5831">
        <v>71</v>
      </c>
      <c r="E5831" t="s">
        <v>62</v>
      </c>
      <c r="G5831">
        <v>18.600000000000001</v>
      </c>
      <c r="H5831">
        <v>2014</v>
      </c>
      <c r="I5831">
        <v>12</v>
      </c>
      <c r="J5831">
        <v>11</v>
      </c>
      <c r="K5831">
        <v>8</v>
      </c>
      <c r="M5831" t="s">
        <v>932</v>
      </c>
      <c r="N5831" t="s">
        <v>933</v>
      </c>
      <c r="O5831" t="s">
        <v>934</v>
      </c>
      <c r="P5831" t="s">
        <v>934</v>
      </c>
      <c r="Q5831" t="s">
        <v>785</v>
      </c>
      <c r="R5831" t="str">
        <f t="shared" si="184"/>
        <v>Weekday</v>
      </c>
      <c r="S5831" s="12">
        <f t="shared" si="183"/>
        <v>41984</v>
      </c>
    </row>
    <row r="5832" spans="1:19" x14ac:dyDescent="0.25">
      <c r="A5832" t="s">
        <v>593</v>
      </c>
      <c r="B5832" t="s">
        <v>723</v>
      </c>
      <c r="C5832">
        <v>20147074869</v>
      </c>
      <c r="D5832">
        <v>275</v>
      </c>
      <c r="E5832" t="s">
        <v>87</v>
      </c>
      <c r="G5832">
        <v>33.299999999999997</v>
      </c>
      <c r="H5832">
        <v>2014</v>
      </c>
      <c r="I5832">
        <v>11</v>
      </c>
      <c r="J5832">
        <v>22</v>
      </c>
      <c r="K5832">
        <v>5</v>
      </c>
      <c r="M5832" t="s">
        <v>935</v>
      </c>
      <c r="N5832" t="s">
        <v>933</v>
      </c>
      <c r="O5832" t="s">
        <v>934</v>
      </c>
      <c r="P5832" t="s">
        <v>934</v>
      </c>
      <c r="Q5832" t="s">
        <v>891</v>
      </c>
      <c r="R5832" t="str">
        <f t="shared" si="184"/>
        <v>Weekend</v>
      </c>
      <c r="S5832" s="12">
        <f t="shared" si="183"/>
        <v>41965</v>
      </c>
    </row>
    <row r="5833" spans="1:19" x14ac:dyDescent="0.25">
      <c r="A5833" t="s">
        <v>593</v>
      </c>
      <c r="B5833" t="s">
        <v>723</v>
      </c>
      <c r="C5833">
        <v>20147074870</v>
      </c>
      <c r="D5833">
        <v>275</v>
      </c>
      <c r="E5833" t="s">
        <v>87</v>
      </c>
      <c r="G5833">
        <v>33.29</v>
      </c>
      <c r="H5833">
        <v>2014</v>
      </c>
      <c r="I5833">
        <v>11</v>
      </c>
      <c r="J5833">
        <v>21</v>
      </c>
      <c r="K5833">
        <v>6</v>
      </c>
      <c r="M5833" t="s">
        <v>935</v>
      </c>
      <c r="N5833" t="s">
        <v>933</v>
      </c>
      <c r="O5833" t="s">
        <v>934</v>
      </c>
      <c r="P5833" t="s">
        <v>934</v>
      </c>
      <c r="Q5833" t="s">
        <v>891</v>
      </c>
      <c r="R5833" t="str">
        <f t="shared" si="184"/>
        <v>Weekday</v>
      </c>
      <c r="S5833" s="12">
        <f t="shared" si="183"/>
        <v>41964</v>
      </c>
    </row>
    <row r="5834" spans="1:19" x14ac:dyDescent="0.25">
      <c r="A5834" t="s">
        <v>593</v>
      </c>
      <c r="B5834" t="s">
        <v>723</v>
      </c>
      <c r="C5834">
        <v>20147075311</v>
      </c>
      <c r="D5834">
        <v>71</v>
      </c>
      <c r="E5834" t="s">
        <v>62</v>
      </c>
      <c r="G5834">
        <v>17.899999999999999</v>
      </c>
      <c r="H5834">
        <v>2014</v>
      </c>
      <c r="I5834">
        <v>12</v>
      </c>
      <c r="J5834">
        <v>2</v>
      </c>
      <c r="K5834">
        <v>5</v>
      </c>
      <c r="M5834" t="s">
        <v>935</v>
      </c>
      <c r="N5834" t="s">
        <v>933</v>
      </c>
      <c r="O5834" t="s">
        <v>934</v>
      </c>
      <c r="P5834" t="s">
        <v>934</v>
      </c>
      <c r="Q5834" t="s">
        <v>779</v>
      </c>
      <c r="R5834" t="str">
        <f t="shared" si="184"/>
        <v>Weekday</v>
      </c>
      <c r="S5834" s="12">
        <f t="shared" si="183"/>
        <v>41975</v>
      </c>
    </row>
    <row r="5835" spans="1:19" x14ac:dyDescent="0.25">
      <c r="A5835" t="s">
        <v>593</v>
      </c>
      <c r="B5835" t="s">
        <v>723</v>
      </c>
      <c r="C5835">
        <v>20147075869</v>
      </c>
      <c r="D5835">
        <v>71</v>
      </c>
      <c r="E5835" t="s">
        <v>62</v>
      </c>
      <c r="G5835">
        <v>14</v>
      </c>
      <c r="H5835">
        <v>2014</v>
      </c>
      <c r="I5835">
        <v>12</v>
      </c>
      <c r="J5835">
        <v>15</v>
      </c>
      <c r="K5835">
        <v>21</v>
      </c>
      <c r="M5835" t="s">
        <v>932</v>
      </c>
      <c r="N5835" t="s">
        <v>933</v>
      </c>
      <c r="O5835" t="s">
        <v>934</v>
      </c>
      <c r="P5835" t="s">
        <v>934</v>
      </c>
      <c r="Q5835" t="s">
        <v>749</v>
      </c>
      <c r="R5835" t="str">
        <f t="shared" si="184"/>
        <v>Weekday</v>
      </c>
      <c r="S5835" s="12">
        <f t="shared" si="183"/>
        <v>41988</v>
      </c>
    </row>
    <row r="5836" spans="1:19" x14ac:dyDescent="0.25">
      <c r="A5836" t="s">
        <v>593</v>
      </c>
      <c r="B5836" t="s">
        <v>723</v>
      </c>
      <c r="C5836">
        <v>20147076234</v>
      </c>
      <c r="D5836">
        <v>71</v>
      </c>
      <c r="E5836" t="s">
        <v>87</v>
      </c>
      <c r="G5836">
        <v>13.3</v>
      </c>
      <c r="H5836">
        <v>2014</v>
      </c>
      <c r="I5836">
        <v>12</v>
      </c>
      <c r="J5836">
        <v>21</v>
      </c>
      <c r="K5836">
        <v>14</v>
      </c>
      <c r="M5836" t="s">
        <v>932</v>
      </c>
      <c r="N5836" t="s">
        <v>933</v>
      </c>
      <c r="O5836" t="s">
        <v>934</v>
      </c>
      <c r="P5836" t="s">
        <v>934</v>
      </c>
      <c r="Q5836" t="s">
        <v>828</v>
      </c>
      <c r="R5836" t="str">
        <f t="shared" si="184"/>
        <v>Weekend</v>
      </c>
      <c r="S5836" s="12">
        <f t="shared" si="183"/>
        <v>41994</v>
      </c>
    </row>
    <row r="5837" spans="1:19" x14ac:dyDescent="0.25">
      <c r="A5837" t="s">
        <v>593</v>
      </c>
      <c r="B5837" t="s">
        <v>723</v>
      </c>
      <c r="C5837">
        <v>20147076238</v>
      </c>
      <c r="D5837">
        <v>275</v>
      </c>
      <c r="E5837" t="s">
        <v>87</v>
      </c>
      <c r="G5837">
        <v>34.700000000000003</v>
      </c>
      <c r="H5837">
        <v>2014</v>
      </c>
      <c r="I5837">
        <v>12</v>
      </c>
      <c r="J5837">
        <v>21</v>
      </c>
      <c r="K5837">
        <v>12</v>
      </c>
      <c r="M5837" t="s">
        <v>935</v>
      </c>
      <c r="N5837" t="s">
        <v>933</v>
      </c>
      <c r="O5837" t="s">
        <v>934</v>
      </c>
      <c r="P5837" t="s">
        <v>934</v>
      </c>
      <c r="Q5837" t="s">
        <v>886</v>
      </c>
      <c r="R5837" t="str">
        <f t="shared" si="184"/>
        <v>Weekend</v>
      </c>
      <c r="S5837" s="12">
        <f t="shared" si="183"/>
        <v>41994</v>
      </c>
    </row>
    <row r="5838" spans="1:19" x14ac:dyDescent="0.25">
      <c r="A5838" t="s">
        <v>593</v>
      </c>
      <c r="B5838" t="s">
        <v>723</v>
      </c>
      <c r="C5838">
        <v>20147076427</v>
      </c>
      <c r="D5838">
        <v>71</v>
      </c>
      <c r="E5838" t="s">
        <v>87</v>
      </c>
      <c r="G5838">
        <v>12.45</v>
      </c>
      <c r="H5838">
        <v>2014</v>
      </c>
      <c r="I5838">
        <v>12</v>
      </c>
      <c r="J5838">
        <v>12</v>
      </c>
      <c r="K5838">
        <v>17</v>
      </c>
      <c r="M5838" t="s">
        <v>932</v>
      </c>
      <c r="N5838" t="s">
        <v>933</v>
      </c>
      <c r="O5838" t="s">
        <v>934</v>
      </c>
      <c r="P5838" t="s">
        <v>934</v>
      </c>
      <c r="Q5838" t="s">
        <v>831</v>
      </c>
      <c r="R5838" t="str">
        <f t="shared" si="184"/>
        <v>Weekday</v>
      </c>
      <c r="S5838" s="12">
        <f t="shared" si="183"/>
        <v>41985</v>
      </c>
    </row>
    <row r="5839" spans="1:19" x14ac:dyDescent="0.25">
      <c r="A5839" t="s">
        <v>593</v>
      </c>
      <c r="B5839" t="s">
        <v>723</v>
      </c>
      <c r="C5839">
        <v>20147076428</v>
      </c>
      <c r="D5839">
        <v>71</v>
      </c>
      <c r="E5839" t="s">
        <v>87</v>
      </c>
      <c r="G5839">
        <v>11.5</v>
      </c>
      <c r="H5839">
        <v>2014</v>
      </c>
      <c r="I5839">
        <v>12</v>
      </c>
      <c r="J5839">
        <v>12</v>
      </c>
      <c r="K5839">
        <v>17</v>
      </c>
      <c r="M5839" t="s">
        <v>932</v>
      </c>
      <c r="N5839" t="s">
        <v>933</v>
      </c>
      <c r="O5839" t="s">
        <v>934</v>
      </c>
      <c r="P5839" t="s">
        <v>934</v>
      </c>
      <c r="R5839" t="str">
        <f t="shared" si="184"/>
        <v>Weekday</v>
      </c>
      <c r="S5839" s="12">
        <f t="shared" si="183"/>
        <v>41985</v>
      </c>
    </row>
    <row r="5840" spans="1:19" x14ac:dyDescent="0.25">
      <c r="A5840" t="s">
        <v>593</v>
      </c>
      <c r="B5840" t="s">
        <v>723</v>
      </c>
      <c r="C5840">
        <v>20147076430</v>
      </c>
      <c r="D5840">
        <v>71</v>
      </c>
      <c r="E5840" t="s">
        <v>87</v>
      </c>
      <c r="G5840">
        <v>13</v>
      </c>
      <c r="H5840">
        <v>2014</v>
      </c>
      <c r="I5840">
        <v>12</v>
      </c>
      <c r="J5840">
        <v>12</v>
      </c>
      <c r="K5840">
        <v>11</v>
      </c>
      <c r="M5840" t="s">
        <v>932</v>
      </c>
      <c r="N5840" t="s">
        <v>933</v>
      </c>
      <c r="O5840" t="s">
        <v>934</v>
      </c>
      <c r="P5840" t="s">
        <v>934</v>
      </c>
      <c r="Q5840" t="s">
        <v>829</v>
      </c>
      <c r="R5840" t="str">
        <f t="shared" si="184"/>
        <v>Weekday</v>
      </c>
      <c r="S5840" s="12">
        <f t="shared" si="183"/>
        <v>41985</v>
      </c>
    </row>
    <row r="5841" spans="1:19" x14ac:dyDescent="0.25">
      <c r="A5841" t="s">
        <v>593</v>
      </c>
      <c r="B5841" t="s">
        <v>723</v>
      </c>
      <c r="C5841">
        <v>20147076440</v>
      </c>
      <c r="D5841">
        <v>71</v>
      </c>
      <c r="E5841" t="s">
        <v>62</v>
      </c>
      <c r="G5841">
        <v>19.100000000000001</v>
      </c>
      <c r="H5841">
        <v>2014</v>
      </c>
      <c r="I5841">
        <v>12</v>
      </c>
      <c r="J5841">
        <v>15</v>
      </c>
      <c r="K5841">
        <v>17</v>
      </c>
      <c r="M5841" t="s">
        <v>932</v>
      </c>
      <c r="N5841" t="s">
        <v>933</v>
      </c>
      <c r="O5841" t="s">
        <v>934</v>
      </c>
      <c r="P5841" t="s">
        <v>934</v>
      </c>
      <c r="Q5841" t="s">
        <v>789</v>
      </c>
      <c r="R5841" t="str">
        <f t="shared" si="184"/>
        <v>Weekday</v>
      </c>
      <c r="S5841" s="12">
        <f t="shared" si="183"/>
        <v>41988</v>
      </c>
    </row>
    <row r="5842" spans="1:19" x14ac:dyDescent="0.25">
      <c r="A5842" t="s">
        <v>593</v>
      </c>
      <c r="B5842" t="s">
        <v>723</v>
      </c>
      <c r="C5842">
        <v>20147076446</v>
      </c>
      <c r="D5842">
        <v>71</v>
      </c>
      <c r="E5842" t="s">
        <v>62</v>
      </c>
      <c r="G5842">
        <v>18.399999999999999</v>
      </c>
      <c r="H5842">
        <v>2014</v>
      </c>
      <c r="I5842">
        <v>12</v>
      </c>
      <c r="J5842">
        <v>16</v>
      </c>
      <c r="K5842">
        <v>8</v>
      </c>
      <c r="M5842" t="s">
        <v>932</v>
      </c>
      <c r="N5842" t="s">
        <v>937</v>
      </c>
      <c r="O5842" t="s">
        <v>934</v>
      </c>
      <c r="P5842" t="s">
        <v>934</v>
      </c>
      <c r="Q5842" t="s">
        <v>785</v>
      </c>
      <c r="R5842" t="str">
        <f t="shared" si="184"/>
        <v>Weekday</v>
      </c>
      <c r="S5842" s="12">
        <f t="shared" si="183"/>
        <v>41989</v>
      </c>
    </row>
    <row r="5843" spans="1:19" x14ac:dyDescent="0.25">
      <c r="A5843" t="s">
        <v>593</v>
      </c>
      <c r="B5843" t="s">
        <v>723</v>
      </c>
      <c r="C5843">
        <v>20147077152</v>
      </c>
      <c r="D5843">
        <v>71</v>
      </c>
      <c r="E5843" t="s">
        <v>87</v>
      </c>
      <c r="G5843">
        <v>13.2</v>
      </c>
      <c r="H5843">
        <v>2014</v>
      </c>
      <c r="I5843">
        <v>12</v>
      </c>
      <c r="J5843">
        <v>26</v>
      </c>
      <c r="K5843">
        <v>13</v>
      </c>
      <c r="M5843" t="s">
        <v>932</v>
      </c>
      <c r="N5843" t="s">
        <v>933</v>
      </c>
      <c r="O5843" t="s">
        <v>934</v>
      </c>
      <c r="P5843" t="s">
        <v>934</v>
      </c>
      <c r="Q5843" t="s">
        <v>828</v>
      </c>
      <c r="R5843" t="str">
        <f t="shared" si="184"/>
        <v>Weekday</v>
      </c>
      <c r="S5843" s="12">
        <f t="shared" si="183"/>
        <v>41999</v>
      </c>
    </row>
    <row r="5844" spans="1:19" x14ac:dyDescent="0.25">
      <c r="A5844" t="s">
        <v>593</v>
      </c>
      <c r="B5844" t="s">
        <v>723</v>
      </c>
      <c r="C5844">
        <v>20147077378</v>
      </c>
      <c r="D5844">
        <v>71</v>
      </c>
      <c r="E5844" t="s">
        <v>62</v>
      </c>
      <c r="G5844">
        <v>11.6</v>
      </c>
      <c r="H5844">
        <v>2014</v>
      </c>
      <c r="I5844">
        <v>12</v>
      </c>
      <c r="J5844">
        <v>23</v>
      </c>
      <c r="K5844">
        <v>16</v>
      </c>
      <c r="M5844" t="s">
        <v>932</v>
      </c>
      <c r="N5844" t="s">
        <v>933</v>
      </c>
      <c r="O5844" t="s">
        <v>934</v>
      </c>
      <c r="P5844" t="s">
        <v>934</v>
      </c>
      <c r="R5844" t="str">
        <f t="shared" si="184"/>
        <v>Weekday</v>
      </c>
      <c r="S5844" s="12">
        <f t="shared" si="183"/>
        <v>41996</v>
      </c>
    </row>
    <row r="5845" spans="1:19" x14ac:dyDescent="0.25">
      <c r="A5845" t="s">
        <v>593</v>
      </c>
      <c r="B5845" t="s">
        <v>723</v>
      </c>
      <c r="C5845">
        <v>20147077383</v>
      </c>
      <c r="D5845">
        <v>71</v>
      </c>
      <c r="E5845" t="s">
        <v>87</v>
      </c>
      <c r="G5845">
        <v>18.62</v>
      </c>
      <c r="H5845">
        <v>2014</v>
      </c>
      <c r="I5845">
        <v>12</v>
      </c>
      <c r="J5845">
        <v>22</v>
      </c>
      <c r="K5845">
        <v>18</v>
      </c>
      <c r="M5845" t="s">
        <v>932</v>
      </c>
      <c r="N5845" t="s">
        <v>933</v>
      </c>
      <c r="O5845" t="s">
        <v>934</v>
      </c>
      <c r="P5845" t="s">
        <v>934</v>
      </c>
      <c r="Q5845" t="s">
        <v>794</v>
      </c>
      <c r="R5845" t="str">
        <f t="shared" si="184"/>
        <v>Weekday</v>
      </c>
      <c r="S5845" s="12">
        <f t="shared" si="183"/>
        <v>41995</v>
      </c>
    </row>
    <row r="5846" spans="1:19" x14ac:dyDescent="0.25">
      <c r="A5846" t="s">
        <v>593</v>
      </c>
      <c r="B5846" t="s">
        <v>723</v>
      </c>
      <c r="C5846">
        <v>20147077384</v>
      </c>
      <c r="D5846">
        <v>71</v>
      </c>
      <c r="E5846" t="s">
        <v>87</v>
      </c>
      <c r="G5846">
        <v>13.5</v>
      </c>
      <c r="H5846">
        <v>2014</v>
      </c>
      <c r="I5846">
        <v>12</v>
      </c>
      <c r="J5846">
        <v>22</v>
      </c>
      <c r="K5846">
        <v>13</v>
      </c>
      <c r="M5846" t="s">
        <v>932</v>
      </c>
      <c r="N5846" t="s">
        <v>933</v>
      </c>
      <c r="O5846" t="s">
        <v>934</v>
      </c>
      <c r="P5846" t="s">
        <v>934</v>
      </c>
      <c r="Q5846" t="s">
        <v>828</v>
      </c>
      <c r="R5846" t="str">
        <f t="shared" si="184"/>
        <v>Weekday</v>
      </c>
      <c r="S5846" s="12">
        <f t="shared" si="183"/>
        <v>41995</v>
      </c>
    </row>
    <row r="5847" spans="1:19" x14ac:dyDescent="0.25">
      <c r="A5847" t="s">
        <v>593</v>
      </c>
      <c r="B5847" t="s">
        <v>723</v>
      </c>
      <c r="C5847">
        <v>20147077386</v>
      </c>
      <c r="D5847">
        <v>275</v>
      </c>
      <c r="E5847" t="s">
        <v>87</v>
      </c>
      <c r="G5847">
        <v>31.99</v>
      </c>
      <c r="H5847">
        <v>2014</v>
      </c>
      <c r="I5847">
        <v>12</v>
      </c>
      <c r="J5847">
        <v>23</v>
      </c>
      <c r="K5847">
        <v>13</v>
      </c>
      <c r="M5847" t="s">
        <v>935</v>
      </c>
      <c r="N5847" t="s">
        <v>933</v>
      </c>
      <c r="O5847" t="s">
        <v>934</v>
      </c>
      <c r="P5847" t="s">
        <v>934</v>
      </c>
      <c r="Q5847" t="s">
        <v>897</v>
      </c>
      <c r="R5847" t="str">
        <f t="shared" si="184"/>
        <v>Weekday</v>
      </c>
      <c r="S5847" s="12">
        <f t="shared" si="183"/>
        <v>41996</v>
      </c>
    </row>
    <row r="5848" spans="1:19" x14ac:dyDescent="0.25">
      <c r="A5848" t="s">
        <v>593</v>
      </c>
      <c r="B5848" t="s">
        <v>723</v>
      </c>
      <c r="C5848">
        <v>20147078679</v>
      </c>
      <c r="D5848">
        <v>71</v>
      </c>
      <c r="E5848" t="s">
        <v>87</v>
      </c>
      <c r="G5848">
        <v>11.39</v>
      </c>
      <c r="H5848">
        <v>2014</v>
      </c>
      <c r="I5848">
        <v>12</v>
      </c>
      <c r="J5848">
        <v>12</v>
      </c>
      <c r="K5848">
        <v>12</v>
      </c>
      <c r="M5848" t="s">
        <v>932</v>
      </c>
      <c r="N5848" t="s">
        <v>936</v>
      </c>
      <c r="O5848" t="s">
        <v>934</v>
      </c>
      <c r="P5848" t="s">
        <v>934</v>
      </c>
      <c r="R5848" t="str">
        <f t="shared" si="184"/>
        <v>Weekday</v>
      </c>
      <c r="S5848" s="12">
        <f t="shared" si="183"/>
        <v>41985</v>
      </c>
    </row>
    <row r="5849" spans="1:19" x14ac:dyDescent="0.25">
      <c r="A5849" t="s">
        <v>593</v>
      </c>
      <c r="B5849" t="s">
        <v>723</v>
      </c>
      <c r="C5849">
        <v>20147078798</v>
      </c>
      <c r="D5849">
        <v>71</v>
      </c>
      <c r="E5849" t="s">
        <v>87</v>
      </c>
      <c r="G5849">
        <v>14.4</v>
      </c>
      <c r="H5849">
        <v>2014</v>
      </c>
      <c r="I5849">
        <v>12</v>
      </c>
      <c r="J5849">
        <v>23</v>
      </c>
      <c r="K5849">
        <v>16</v>
      </c>
      <c r="M5849" t="s">
        <v>932</v>
      </c>
      <c r="N5849" t="s">
        <v>933</v>
      </c>
      <c r="O5849" t="s">
        <v>934</v>
      </c>
      <c r="P5849" t="s">
        <v>934</v>
      </c>
      <c r="Q5849" t="s">
        <v>946</v>
      </c>
      <c r="R5849" t="str">
        <f t="shared" si="184"/>
        <v>Weekday</v>
      </c>
      <c r="S5849" s="12">
        <f t="shared" si="183"/>
        <v>41996</v>
      </c>
    </row>
    <row r="5850" spans="1:19" x14ac:dyDescent="0.25">
      <c r="A5850" t="s">
        <v>593</v>
      </c>
      <c r="B5850" t="s">
        <v>723</v>
      </c>
      <c r="C5850">
        <v>20147078807</v>
      </c>
      <c r="D5850">
        <v>71</v>
      </c>
      <c r="E5850" t="s">
        <v>87</v>
      </c>
      <c r="G5850">
        <v>13.5</v>
      </c>
      <c r="H5850">
        <v>2014</v>
      </c>
      <c r="I5850">
        <v>12</v>
      </c>
      <c r="J5850">
        <v>22</v>
      </c>
      <c r="K5850">
        <v>13</v>
      </c>
      <c r="M5850" t="s">
        <v>932</v>
      </c>
      <c r="N5850" t="s">
        <v>933</v>
      </c>
      <c r="O5850" t="s">
        <v>934</v>
      </c>
      <c r="P5850" t="s">
        <v>934</v>
      </c>
      <c r="Q5850" t="s">
        <v>828</v>
      </c>
      <c r="R5850" t="str">
        <f t="shared" si="184"/>
        <v>Weekday</v>
      </c>
      <c r="S5850" s="12">
        <f t="shared" si="183"/>
        <v>41995</v>
      </c>
    </row>
    <row r="5851" spans="1:19" x14ac:dyDescent="0.25">
      <c r="A5851" t="s">
        <v>593</v>
      </c>
      <c r="B5851" t="s">
        <v>723</v>
      </c>
      <c r="C5851">
        <v>20147078808</v>
      </c>
      <c r="D5851">
        <v>71</v>
      </c>
      <c r="E5851" t="s">
        <v>62</v>
      </c>
      <c r="G5851">
        <v>11.81</v>
      </c>
      <c r="H5851">
        <v>2014</v>
      </c>
      <c r="I5851">
        <v>12</v>
      </c>
      <c r="J5851">
        <v>22</v>
      </c>
      <c r="K5851">
        <v>12</v>
      </c>
      <c r="M5851" t="s">
        <v>932</v>
      </c>
      <c r="N5851" t="s">
        <v>933</v>
      </c>
      <c r="O5851" t="s">
        <v>934</v>
      </c>
      <c r="P5851" t="s">
        <v>934</v>
      </c>
      <c r="Q5851" t="s">
        <v>724</v>
      </c>
      <c r="R5851" t="str">
        <f t="shared" si="184"/>
        <v>Weekday</v>
      </c>
      <c r="S5851" s="12">
        <f t="shared" si="183"/>
        <v>41995</v>
      </c>
    </row>
    <row r="5852" spans="1:19" x14ac:dyDescent="0.25">
      <c r="A5852" t="s">
        <v>593</v>
      </c>
      <c r="B5852" t="s">
        <v>723</v>
      </c>
      <c r="C5852">
        <v>20147078809</v>
      </c>
      <c r="D5852">
        <v>71</v>
      </c>
      <c r="E5852" t="s">
        <v>87</v>
      </c>
      <c r="G5852">
        <v>12.8</v>
      </c>
      <c r="H5852">
        <v>2014</v>
      </c>
      <c r="I5852">
        <v>12</v>
      </c>
      <c r="J5852">
        <v>22</v>
      </c>
      <c r="K5852">
        <v>12</v>
      </c>
      <c r="M5852" t="s">
        <v>932</v>
      </c>
      <c r="N5852" t="s">
        <v>933</v>
      </c>
      <c r="O5852" t="s">
        <v>934</v>
      </c>
      <c r="P5852" t="s">
        <v>934</v>
      </c>
      <c r="Q5852" t="s">
        <v>829</v>
      </c>
      <c r="R5852" t="str">
        <f t="shared" si="184"/>
        <v>Weekday</v>
      </c>
      <c r="S5852" s="12">
        <f t="shared" si="183"/>
        <v>41995</v>
      </c>
    </row>
    <row r="5853" spans="1:19" x14ac:dyDescent="0.25">
      <c r="A5853" t="s">
        <v>593</v>
      </c>
      <c r="B5853" t="s">
        <v>723</v>
      </c>
      <c r="C5853">
        <v>20147079425</v>
      </c>
      <c r="D5853">
        <v>71</v>
      </c>
      <c r="E5853" t="s">
        <v>87</v>
      </c>
      <c r="G5853">
        <v>11.5</v>
      </c>
      <c r="H5853">
        <v>2014</v>
      </c>
      <c r="I5853">
        <v>12</v>
      </c>
      <c r="J5853">
        <v>30</v>
      </c>
      <c r="K5853">
        <v>16</v>
      </c>
      <c r="M5853" t="s">
        <v>932</v>
      </c>
      <c r="N5853" t="s">
        <v>933</v>
      </c>
      <c r="O5853" t="s">
        <v>934</v>
      </c>
      <c r="P5853" t="s">
        <v>934</v>
      </c>
      <c r="R5853" t="str">
        <f t="shared" si="184"/>
        <v>Weekday</v>
      </c>
      <c r="S5853" s="12">
        <f t="shared" si="183"/>
        <v>42003</v>
      </c>
    </row>
    <row r="5854" spans="1:19" x14ac:dyDescent="0.25">
      <c r="A5854" t="s">
        <v>593</v>
      </c>
      <c r="B5854" t="s">
        <v>723</v>
      </c>
      <c r="C5854">
        <v>20147080301</v>
      </c>
      <c r="D5854">
        <v>71</v>
      </c>
      <c r="E5854" t="s">
        <v>87</v>
      </c>
      <c r="G5854">
        <v>13</v>
      </c>
      <c r="H5854">
        <v>2014</v>
      </c>
      <c r="I5854">
        <v>12</v>
      </c>
      <c r="J5854">
        <v>30</v>
      </c>
      <c r="K5854">
        <v>13</v>
      </c>
      <c r="M5854" t="s">
        <v>932</v>
      </c>
      <c r="N5854" t="s">
        <v>937</v>
      </c>
      <c r="O5854" t="s">
        <v>934</v>
      </c>
      <c r="P5854" t="s">
        <v>934</v>
      </c>
      <c r="Q5854" t="s">
        <v>829</v>
      </c>
      <c r="R5854" t="str">
        <f t="shared" si="184"/>
        <v>Weekday</v>
      </c>
      <c r="S5854" s="12">
        <f t="shared" si="183"/>
        <v>42003</v>
      </c>
    </row>
    <row r="5855" spans="1:19" x14ac:dyDescent="0.25">
      <c r="A5855" t="s">
        <v>593</v>
      </c>
      <c r="B5855" t="s">
        <v>723</v>
      </c>
      <c r="C5855">
        <v>20147082765</v>
      </c>
      <c r="D5855">
        <v>71</v>
      </c>
      <c r="E5855" t="s">
        <v>62</v>
      </c>
      <c r="G5855">
        <v>11.81</v>
      </c>
      <c r="H5855">
        <v>2014</v>
      </c>
      <c r="I5855">
        <v>9</v>
      </c>
      <c r="J5855">
        <v>11</v>
      </c>
      <c r="K5855">
        <v>9</v>
      </c>
      <c r="M5855" t="s">
        <v>932</v>
      </c>
      <c r="N5855" t="s">
        <v>933</v>
      </c>
      <c r="O5855" t="s">
        <v>934</v>
      </c>
      <c r="P5855" t="s">
        <v>934</v>
      </c>
      <c r="Q5855" t="s">
        <v>724</v>
      </c>
      <c r="R5855" t="str">
        <f t="shared" si="184"/>
        <v>Weekday</v>
      </c>
      <c r="S5855" s="12">
        <f t="shared" si="183"/>
        <v>41893</v>
      </c>
    </row>
    <row r="5856" spans="1:19" x14ac:dyDescent="0.25">
      <c r="A5856" t="s">
        <v>593</v>
      </c>
      <c r="B5856" t="s">
        <v>723</v>
      </c>
      <c r="C5856">
        <v>20147083029</v>
      </c>
      <c r="D5856">
        <v>71</v>
      </c>
      <c r="E5856" t="s">
        <v>62</v>
      </c>
      <c r="G5856">
        <v>16.5</v>
      </c>
      <c r="H5856">
        <v>2014</v>
      </c>
      <c r="I5856">
        <v>12</v>
      </c>
      <c r="J5856">
        <v>12</v>
      </c>
      <c r="K5856">
        <v>18</v>
      </c>
      <c r="M5856" t="s">
        <v>932</v>
      </c>
      <c r="N5856" t="s">
        <v>933</v>
      </c>
      <c r="O5856" t="s">
        <v>934</v>
      </c>
      <c r="P5856" t="s">
        <v>934</v>
      </c>
      <c r="Q5856" t="s">
        <v>946</v>
      </c>
      <c r="R5856" t="str">
        <f t="shared" si="184"/>
        <v>Weekday</v>
      </c>
      <c r="S5856" s="12">
        <f t="shared" si="183"/>
        <v>41985</v>
      </c>
    </row>
    <row r="5857" spans="1:19" x14ac:dyDescent="0.25">
      <c r="A5857" t="s">
        <v>593</v>
      </c>
      <c r="B5857" t="s">
        <v>723</v>
      </c>
      <c r="C5857">
        <v>20147083055</v>
      </c>
      <c r="D5857">
        <v>71</v>
      </c>
      <c r="E5857" t="s">
        <v>87</v>
      </c>
      <c r="G5857">
        <v>13.3</v>
      </c>
      <c r="H5857">
        <v>2014</v>
      </c>
      <c r="I5857">
        <v>12</v>
      </c>
      <c r="J5857">
        <v>26</v>
      </c>
      <c r="K5857">
        <v>16</v>
      </c>
      <c r="M5857" t="s">
        <v>932</v>
      </c>
      <c r="N5857" t="s">
        <v>933</v>
      </c>
      <c r="O5857" t="s">
        <v>934</v>
      </c>
      <c r="P5857" t="s">
        <v>934</v>
      </c>
      <c r="Q5857" t="s">
        <v>828</v>
      </c>
      <c r="R5857" t="str">
        <f t="shared" si="184"/>
        <v>Weekday</v>
      </c>
      <c r="S5857" s="12">
        <f t="shared" si="183"/>
        <v>41999</v>
      </c>
    </row>
    <row r="5858" spans="1:19" x14ac:dyDescent="0.25">
      <c r="A5858" t="s">
        <v>593</v>
      </c>
      <c r="B5858" t="s">
        <v>723</v>
      </c>
      <c r="C5858">
        <v>20147083240</v>
      </c>
      <c r="D5858">
        <v>71</v>
      </c>
      <c r="E5858" t="s">
        <v>87</v>
      </c>
      <c r="G5858">
        <v>12.03</v>
      </c>
      <c r="H5858">
        <v>2014</v>
      </c>
      <c r="I5858">
        <v>12</v>
      </c>
      <c r="J5858">
        <v>22</v>
      </c>
      <c r="K5858">
        <v>14</v>
      </c>
      <c r="M5858" t="s">
        <v>932</v>
      </c>
      <c r="N5858" t="s">
        <v>933</v>
      </c>
      <c r="O5858" t="s">
        <v>934</v>
      </c>
      <c r="P5858" t="s">
        <v>934</v>
      </c>
      <c r="Q5858" t="s">
        <v>834</v>
      </c>
      <c r="R5858" t="str">
        <f t="shared" si="184"/>
        <v>Weekday</v>
      </c>
      <c r="S5858" s="12">
        <f t="shared" si="183"/>
        <v>41995</v>
      </c>
    </row>
    <row r="5859" spans="1:19" x14ac:dyDescent="0.25">
      <c r="A5859" t="s">
        <v>593</v>
      </c>
      <c r="B5859" t="s">
        <v>723</v>
      </c>
      <c r="C5859">
        <v>20154000237</v>
      </c>
      <c r="D5859">
        <v>71</v>
      </c>
      <c r="E5859" t="s">
        <v>87</v>
      </c>
      <c r="G5859">
        <v>12.93</v>
      </c>
      <c r="H5859">
        <v>2015</v>
      </c>
      <c r="I5859">
        <v>1</v>
      </c>
      <c r="J5859">
        <v>3</v>
      </c>
      <c r="K5859">
        <v>14</v>
      </c>
      <c r="M5859" t="s">
        <v>932</v>
      </c>
      <c r="N5859" t="s">
        <v>936</v>
      </c>
      <c r="O5859" t="s">
        <v>934</v>
      </c>
      <c r="P5859" t="s">
        <v>934</v>
      </c>
      <c r="Q5859" t="s">
        <v>829</v>
      </c>
      <c r="R5859" t="str">
        <f t="shared" si="184"/>
        <v>Weekend</v>
      </c>
      <c r="S5859" s="12">
        <f t="shared" si="183"/>
        <v>42007</v>
      </c>
    </row>
    <row r="5860" spans="1:19" x14ac:dyDescent="0.25">
      <c r="A5860" t="s">
        <v>593</v>
      </c>
      <c r="B5860" t="s">
        <v>723</v>
      </c>
      <c r="C5860">
        <v>20154000416</v>
      </c>
      <c r="D5860">
        <v>71</v>
      </c>
      <c r="E5860" t="s">
        <v>87</v>
      </c>
      <c r="G5860">
        <v>12.03</v>
      </c>
      <c r="H5860">
        <v>2015</v>
      </c>
      <c r="I5860">
        <v>1</v>
      </c>
      <c r="J5860">
        <v>11</v>
      </c>
      <c r="K5860">
        <v>20</v>
      </c>
      <c r="M5860" t="s">
        <v>932</v>
      </c>
      <c r="N5860" t="s">
        <v>933</v>
      </c>
      <c r="O5860" t="s">
        <v>934</v>
      </c>
      <c r="P5860" t="s">
        <v>934</v>
      </c>
      <c r="Q5860" t="s">
        <v>834</v>
      </c>
      <c r="R5860" t="str">
        <f t="shared" si="184"/>
        <v>Weekend</v>
      </c>
      <c r="S5860" s="12">
        <f t="shared" si="183"/>
        <v>42015</v>
      </c>
    </row>
    <row r="5861" spans="1:19" x14ac:dyDescent="0.25">
      <c r="A5861" t="s">
        <v>593</v>
      </c>
      <c r="B5861" t="s">
        <v>723</v>
      </c>
      <c r="C5861">
        <v>20154000516</v>
      </c>
      <c r="D5861">
        <v>71</v>
      </c>
      <c r="E5861" t="s">
        <v>62</v>
      </c>
      <c r="G5861">
        <v>18.600000000000001</v>
      </c>
      <c r="H5861">
        <v>2015</v>
      </c>
      <c r="I5861">
        <v>1</v>
      </c>
      <c r="J5861">
        <v>16</v>
      </c>
      <c r="K5861">
        <v>17</v>
      </c>
      <c r="M5861" t="s">
        <v>932</v>
      </c>
      <c r="N5861" t="s">
        <v>933</v>
      </c>
      <c r="O5861" t="s">
        <v>934</v>
      </c>
      <c r="P5861" t="s">
        <v>934</v>
      </c>
      <c r="Q5861" t="s">
        <v>785</v>
      </c>
      <c r="R5861" t="str">
        <f t="shared" si="184"/>
        <v>Weekday</v>
      </c>
      <c r="S5861" s="12">
        <f t="shared" si="183"/>
        <v>42020</v>
      </c>
    </row>
    <row r="5862" spans="1:19" x14ac:dyDescent="0.25">
      <c r="A5862" t="s">
        <v>593</v>
      </c>
      <c r="B5862" t="s">
        <v>723</v>
      </c>
      <c r="C5862">
        <v>20154000672</v>
      </c>
      <c r="D5862">
        <v>71</v>
      </c>
      <c r="E5862" t="s">
        <v>62</v>
      </c>
      <c r="G5862">
        <v>19.899999999999999</v>
      </c>
      <c r="H5862">
        <v>2015</v>
      </c>
      <c r="I5862">
        <v>1</v>
      </c>
      <c r="J5862">
        <v>6</v>
      </c>
      <c r="K5862">
        <v>6</v>
      </c>
      <c r="M5862" t="s">
        <v>932</v>
      </c>
      <c r="N5862" t="s">
        <v>933</v>
      </c>
      <c r="O5862" t="s">
        <v>934</v>
      </c>
      <c r="P5862" t="s">
        <v>934</v>
      </c>
      <c r="R5862" t="str">
        <f t="shared" si="184"/>
        <v>Weekday</v>
      </c>
      <c r="S5862" s="12">
        <f t="shared" si="183"/>
        <v>42010</v>
      </c>
    </row>
    <row r="5863" spans="1:19" x14ac:dyDescent="0.25">
      <c r="A5863" t="s">
        <v>593</v>
      </c>
      <c r="B5863" t="s">
        <v>723</v>
      </c>
      <c r="C5863">
        <v>20154000699</v>
      </c>
      <c r="D5863">
        <v>275</v>
      </c>
      <c r="E5863" t="s">
        <v>62</v>
      </c>
      <c r="G5863">
        <v>32.200000000000003</v>
      </c>
      <c r="H5863">
        <v>2015</v>
      </c>
      <c r="I5863">
        <v>1</v>
      </c>
      <c r="J5863">
        <v>7</v>
      </c>
      <c r="K5863">
        <v>16</v>
      </c>
      <c r="M5863" t="s">
        <v>932</v>
      </c>
      <c r="N5863" t="s">
        <v>933</v>
      </c>
      <c r="O5863" t="s">
        <v>934</v>
      </c>
      <c r="P5863" t="s">
        <v>934</v>
      </c>
      <c r="Q5863" t="s">
        <v>862</v>
      </c>
      <c r="R5863" t="str">
        <f t="shared" si="184"/>
        <v>Weekday</v>
      </c>
      <c r="S5863" s="12">
        <f t="shared" si="183"/>
        <v>42011</v>
      </c>
    </row>
    <row r="5864" spans="1:19" x14ac:dyDescent="0.25">
      <c r="A5864" t="s">
        <v>593</v>
      </c>
      <c r="B5864" t="s">
        <v>723</v>
      </c>
      <c r="C5864">
        <v>20154000757</v>
      </c>
      <c r="D5864">
        <v>275</v>
      </c>
      <c r="E5864" t="s">
        <v>62</v>
      </c>
      <c r="G5864">
        <v>31.9</v>
      </c>
      <c r="H5864">
        <v>2015</v>
      </c>
      <c r="I5864">
        <v>1</v>
      </c>
      <c r="J5864">
        <v>8</v>
      </c>
      <c r="K5864">
        <v>17</v>
      </c>
      <c r="M5864" t="s">
        <v>932</v>
      </c>
      <c r="N5864" t="s">
        <v>933</v>
      </c>
      <c r="O5864" t="s">
        <v>934</v>
      </c>
      <c r="P5864" t="s">
        <v>934</v>
      </c>
      <c r="Q5864" t="s">
        <v>860</v>
      </c>
      <c r="R5864" t="str">
        <f t="shared" si="184"/>
        <v>Weekday</v>
      </c>
      <c r="S5864" s="12">
        <f t="shared" si="183"/>
        <v>42012</v>
      </c>
    </row>
    <row r="5865" spans="1:19" x14ac:dyDescent="0.25">
      <c r="A5865" t="s">
        <v>593</v>
      </c>
      <c r="B5865" t="s">
        <v>723</v>
      </c>
      <c r="C5865">
        <v>20154000867</v>
      </c>
      <c r="D5865">
        <v>71</v>
      </c>
      <c r="E5865" t="s">
        <v>62</v>
      </c>
      <c r="G5865">
        <v>18.5</v>
      </c>
      <c r="H5865">
        <v>2015</v>
      </c>
      <c r="I5865">
        <v>1</v>
      </c>
      <c r="J5865">
        <v>8</v>
      </c>
      <c r="K5865">
        <v>17</v>
      </c>
      <c r="M5865" t="s">
        <v>932</v>
      </c>
      <c r="N5865" t="s">
        <v>933</v>
      </c>
      <c r="O5865" t="s">
        <v>934</v>
      </c>
      <c r="P5865" t="s">
        <v>934</v>
      </c>
      <c r="Q5865" t="s">
        <v>785</v>
      </c>
      <c r="R5865" t="str">
        <f t="shared" si="184"/>
        <v>Weekday</v>
      </c>
      <c r="S5865" s="12">
        <f t="shared" si="183"/>
        <v>42012</v>
      </c>
    </row>
    <row r="5866" spans="1:19" x14ac:dyDescent="0.25">
      <c r="A5866" t="s">
        <v>593</v>
      </c>
      <c r="B5866" t="s">
        <v>723</v>
      </c>
      <c r="C5866">
        <v>20154000932</v>
      </c>
      <c r="D5866">
        <v>71</v>
      </c>
      <c r="E5866" t="s">
        <v>62</v>
      </c>
      <c r="G5866">
        <v>19</v>
      </c>
      <c r="H5866">
        <v>2015</v>
      </c>
      <c r="I5866">
        <v>1</v>
      </c>
      <c r="J5866">
        <v>13</v>
      </c>
      <c r="K5866">
        <v>8</v>
      </c>
      <c r="M5866" t="s">
        <v>932</v>
      </c>
      <c r="N5866" t="s">
        <v>933</v>
      </c>
      <c r="O5866" t="s">
        <v>934</v>
      </c>
      <c r="P5866" t="s">
        <v>934</v>
      </c>
      <c r="Q5866" t="s">
        <v>787</v>
      </c>
      <c r="R5866" t="str">
        <f t="shared" si="184"/>
        <v>Weekday</v>
      </c>
      <c r="S5866" s="12">
        <f t="shared" si="183"/>
        <v>42017</v>
      </c>
    </row>
    <row r="5867" spans="1:19" x14ac:dyDescent="0.25">
      <c r="A5867" t="s">
        <v>593</v>
      </c>
      <c r="B5867" t="s">
        <v>723</v>
      </c>
      <c r="C5867">
        <v>20154000937</v>
      </c>
      <c r="D5867">
        <v>71</v>
      </c>
      <c r="E5867" t="s">
        <v>62</v>
      </c>
      <c r="G5867">
        <v>18.600000000000001</v>
      </c>
      <c r="H5867">
        <v>2015</v>
      </c>
      <c r="I5867">
        <v>1</v>
      </c>
      <c r="J5867">
        <v>12</v>
      </c>
      <c r="K5867">
        <v>18</v>
      </c>
      <c r="M5867" t="s">
        <v>932</v>
      </c>
      <c r="N5867" t="s">
        <v>933</v>
      </c>
      <c r="O5867" t="s">
        <v>934</v>
      </c>
      <c r="P5867" t="s">
        <v>934</v>
      </c>
      <c r="Q5867" t="s">
        <v>785</v>
      </c>
      <c r="R5867" t="str">
        <f t="shared" si="184"/>
        <v>Weekday</v>
      </c>
      <c r="S5867" s="12">
        <f t="shared" si="183"/>
        <v>42016</v>
      </c>
    </row>
    <row r="5868" spans="1:19" x14ac:dyDescent="0.25">
      <c r="A5868" t="s">
        <v>593</v>
      </c>
      <c r="B5868" t="s">
        <v>723</v>
      </c>
      <c r="C5868">
        <v>20154001110</v>
      </c>
      <c r="D5868">
        <v>71</v>
      </c>
      <c r="E5868" t="s">
        <v>87</v>
      </c>
      <c r="G5868">
        <v>16.73</v>
      </c>
      <c r="H5868">
        <v>2015</v>
      </c>
      <c r="I5868">
        <v>1</v>
      </c>
      <c r="J5868">
        <v>15</v>
      </c>
      <c r="K5868">
        <v>8</v>
      </c>
      <c r="M5868" t="s">
        <v>932</v>
      </c>
      <c r="N5868" t="s">
        <v>937</v>
      </c>
      <c r="O5868" t="s">
        <v>934</v>
      </c>
      <c r="P5868" t="s">
        <v>934</v>
      </c>
      <c r="Q5868" t="s">
        <v>808</v>
      </c>
      <c r="R5868" t="str">
        <f t="shared" si="184"/>
        <v>Weekday</v>
      </c>
      <c r="S5868" s="12">
        <f t="shared" si="183"/>
        <v>42019</v>
      </c>
    </row>
    <row r="5869" spans="1:19" x14ac:dyDescent="0.25">
      <c r="A5869" t="s">
        <v>593</v>
      </c>
      <c r="B5869" t="s">
        <v>723</v>
      </c>
      <c r="C5869">
        <v>20154001116</v>
      </c>
      <c r="D5869">
        <v>275</v>
      </c>
      <c r="E5869" t="s">
        <v>62</v>
      </c>
      <c r="G5869">
        <v>32.200000000000003</v>
      </c>
      <c r="H5869">
        <v>2015</v>
      </c>
      <c r="I5869">
        <v>1</v>
      </c>
      <c r="J5869">
        <v>15</v>
      </c>
      <c r="K5869">
        <v>16</v>
      </c>
      <c r="M5869" t="s">
        <v>932</v>
      </c>
      <c r="N5869" t="s">
        <v>933</v>
      </c>
      <c r="O5869" t="s">
        <v>934</v>
      </c>
      <c r="P5869" t="s">
        <v>934</v>
      </c>
      <c r="Q5869" t="s">
        <v>862</v>
      </c>
      <c r="R5869" t="str">
        <f t="shared" si="184"/>
        <v>Weekday</v>
      </c>
      <c r="S5869" s="12">
        <f t="shared" si="183"/>
        <v>42019</v>
      </c>
    </row>
    <row r="5870" spans="1:19" x14ac:dyDescent="0.25">
      <c r="A5870" t="s">
        <v>593</v>
      </c>
      <c r="B5870" t="s">
        <v>723</v>
      </c>
      <c r="C5870">
        <v>20154001117</v>
      </c>
      <c r="D5870">
        <v>71</v>
      </c>
      <c r="E5870" t="s">
        <v>62</v>
      </c>
      <c r="G5870">
        <v>18.97</v>
      </c>
      <c r="H5870">
        <v>2015</v>
      </c>
      <c r="I5870">
        <v>1</v>
      </c>
      <c r="J5870">
        <v>14</v>
      </c>
      <c r="K5870">
        <v>22</v>
      </c>
      <c r="M5870" t="s">
        <v>932</v>
      </c>
      <c r="N5870" t="s">
        <v>937</v>
      </c>
      <c r="O5870" t="s">
        <v>934</v>
      </c>
      <c r="P5870" t="s">
        <v>934</v>
      </c>
      <c r="Q5870" t="s">
        <v>787</v>
      </c>
      <c r="R5870" t="str">
        <f t="shared" si="184"/>
        <v>Weekday</v>
      </c>
      <c r="S5870" s="12">
        <f t="shared" si="183"/>
        <v>42018</v>
      </c>
    </row>
    <row r="5871" spans="1:19" x14ac:dyDescent="0.25">
      <c r="A5871" t="s">
        <v>593</v>
      </c>
      <c r="B5871" t="s">
        <v>723</v>
      </c>
      <c r="C5871">
        <v>20154001553</v>
      </c>
      <c r="D5871">
        <v>71</v>
      </c>
      <c r="E5871" t="s">
        <v>62</v>
      </c>
      <c r="G5871">
        <v>12.13</v>
      </c>
      <c r="H5871">
        <v>2015</v>
      </c>
      <c r="I5871">
        <v>1</v>
      </c>
      <c r="J5871">
        <v>30</v>
      </c>
      <c r="K5871">
        <v>16</v>
      </c>
      <c r="M5871" t="s">
        <v>932</v>
      </c>
      <c r="N5871" t="s">
        <v>933</v>
      </c>
      <c r="O5871" t="s">
        <v>934</v>
      </c>
      <c r="P5871" t="s">
        <v>934</v>
      </c>
      <c r="Q5871" t="s">
        <v>727</v>
      </c>
      <c r="R5871" t="str">
        <f t="shared" si="184"/>
        <v>Weekday</v>
      </c>
      <c r="S5871" s="12">
        <f t="shared" si="183"/>
        <v>42034</v>
      </c>
    </row>
    <row r="5872" spans="1:19" x14ac:dyDescent="0.25">
      <c r="A5872" t="s">
        <v>593</v>
      </c>
      <c r="B5872" t="s">
        <v>723</v>
      </c>
      <c r="C5872">
        <v>20154001555</v>
      </c>
      <c r="D5872">
        <v>275</v>
      </c>
      <c r="E5872" t="s">
        <v>62</v>
      </c>
      <c r="G5872">
        <v>32.200000000000003</v>
      </c>
      <c r="H5872">
        <v>2015</v>
      </c>
      <c r="I5872">
        <v>1</v>
      </c>
      <c r="J5872">
        <v>30</v>
      </c>
      <c r="K5872">
        <v>14</v>
      </c>
      <c r="M5872" t="s">
        <v>932</v>
      </c>
      <c r="N5872" t="s">
        <v>933</v>
      </c>
      <c r="O5872" t="s">
        <v>934</v>
      </c>
      <c r="P5872" t="s">
        <v>934</v>
      </c>
      <c r="Q5872" t="s">
        <v>862</v>
      </c>
      <c r="R5872" t="str">
        <f t="shared" si="184"/>
        <v>Weekday</v>
      </c>
      <c r="S5872" s="12">
        <f t="shared" si="183"/>
        <v>42034</v>
      </c>
    </row>
    <row r="5873" spans="1:19" x14ac:dyDescent="0.25">
      <c r="A5873" t="s">
        <v>593</v>
      </c>
      <c r="B5873" t="s">
        <v>723</v>
      </c>
      <c r="C5873">
        <v>20154001935</v>
      </c>
      <c r="D5873">
        <v>71</v>
      </c>
      <c r="E5873" t="s">
        <v>62</v>
      </c>
      <c r="G5873">
        <v>13.4</v>
      </c>
      <c r="H5873">
        <v>2015</v>
      </c>
      <c r="I5873">
        <v>1</v>
      </c>
      <c r="J5873">
        <v>27</v>
      </c>
      <c r="K5873">
        <v>17</v>
      </c>
      <c r="M5873" t="s">
        <v>932</v>
      </c>
      <c r="N5873" t="s">
        <v>933</v>
      </c>
      <c r="O5873" t="s">
        <v>934</v>
      </c>
      <c r="P5873" t="s">
        <v>934</v>
      </c>
      <c r="Q5873" t="s">
        <v>741</v>
      </c>
      <c r="R5873" t="str">
        <f t="shared" si="184"/>
        <v>Weekday</v>
      </c>
      <c r="S5873" s="12">
        <f t="shared" si="183"/>
        <v>42031</v>
      </c>
    </row>
    <row r="5874" spans="1:19" x14ac:dyDescent="0.25">
      <c r="A5874" t="s">
        <v>593</v>
      </c>
      <c r="B5874" t="s">
        <v>723</v>
      </c>
      <c r="C5874">
        <v>20154002537</v>
      </c>
      <c r="D5874">
        <v>71</v>
      </c>
      <c r="E5874" t="s">
        <v>87</v>
      </c>
      <c r="G5874">
        <v>16.600000000000001</v>
      </c>
      <c r="H5874">
        <v>2015</v>
      </c>
      <c r="I5874">
        <v>2</v>
      </c>
      <c r="J5874">
        <v>3</v>
      </c>
      <c r="K5874">
        <v>7</v>
      </c>
      <c r="M5874" t="s">
        <v>932</v>
      </c>
      <c r="N5874" t="s">
        <v>933</v>
      </c>
      <c r="O5874" t="s">
        <v>934</v>
      </c>
      <c r="P5874" t="s">
        <v>934</v>
      </c>
      <c r="Q5874" t="s">
        <v>808</v>
      </c>
      <c r="R5874" t="str">
        <f t="shared" si="184"/>
        <v>Weekday</v>
      </c>
      <c r="S5874" s="12">
        <f t="shared" si="183"/>
        <v>42038</v>
      </c>
    </row>
    <row r="5875" spans="1:19" x14ac:dyDescent="0.25">
      <c r="A5875" t="s">
        <v>593</v>
      </c>
      <c r="B5875" t="s">
        <v>723</v>
      </c>
      <c r="C5875">
        <v>20154003405</v>
      </c>
      <c r="D5875">
        <v>275</v>
      </c>
      <c r="E5875" t="s">
        <v>62</v>
      </c>
      <c r="G5875">
        <v>32.1</v>
      </c>
      <c r="H5875">
        <v>2015</v>
      </c>
      <c r="I5875">
        <v>2</v>
      </c>
      <c r="J5875">
        <v>16</v>
      </c>
      <c r="K5875">
        <v>12</v>
      </c>
      <c r="M5875" t="s">
        <v>932</v>
      </c>
      <c r="N5875" t="s">
        <v>933</v>
      </c>
      <c r="O5875" t="s">
        <v>934</v>
      </c>
      <c r="P5875" t="s">
        <v>934</v>
      </c>
      <c r="Q5875" t="s">
        <v>860</v>
      </c>
      <c r="R5875" t="str">
        <f t="shared" si="184"/>
        <v>Weekday</v>
      </c>
      <c r="S5875" s="12">
        <f t="shared" si="183"/>
        <v>42051</v>
      </c>
    </row>
    <row r="5876" spans="1:19" x14ac:dyDescent="0.25">
      <c r="A5876" t="s">
        <v>593</v>
      </c>
      <c r="B5876" t="s">
        <v>723</v>
      </c>
      <c r="C5876">
        <v>20154003450</v>
      </c>
      <c r="D5876">
        <v>71</v>
      </c>
      <c r="E5876" t="s">
        <v>62</v>
      </c>
      <c r="G5876">
        <v>13.04</v>
      </c>
      <c r="H5876">
        <v>2015</v>
      </c>
      <c r="I5876">
        <v>2</v>
      </c>
      <c r="J5876">
        <v>11</v>
      </c>
      <c r="K5876">
        <v>22</v>
      </c>
      <c r="M5876" t="s">
        <v>932</v>
      </c>
      <c r="N5876" t="s">
        <v>933</v>
      </c>
      <c r="O5876" t="s">
        <v>934</v>
      </c>
      <c r="P5876" t="s">
        <v>934</v>
      </c>
      <c r="Q5876" t="s">
        <v>739</v>
      </c>
      <c r="R5876" t="str">
        <f t="shared" si="184"/>
        <v>Weekday</v>
      </c>
      <c r="S5876" s="12">
        <f t="shared" si="183"/>
        <v>42046</v>
      </c>
    </row>
    <row r="5877" spans="1:19" x14ac:dyDescent="0.25">
      <c r="A5877" t="s">
        <v>593</v>
      </c>
      <c r="B5877" t="s">
        <v>723</v>
      </c>
      <c r="C5877">
        <v>20154004393</v>
      </c>
      <c r="D5877">
        <v>71</v>
      </c>
      <c r="E5877" t="s">
        <v>62</v>
      </c>
      <c r="G5877">
        <v>13.4</v>
      </c>
      <c r="H5877">
        <v>2015</v>
      </c>
      <c r="I5877">
        <v>2</v>
      </c>
      <c r="J5877">
        <v>26</v>
      </c>
      <c r="K5877">
        <v>17</v>
      </c>
      <c r="M5877" t="s">
        <v>932</v>
      </c>
      <c r="N5877" t="s">
        <v>933</v>
      </c>
      <c r="O5877" t="s">
        <v>934</v>
      </c>
      <c r="P5877" t="s">
        <v>934</v>
      </c>
      <c r="Q5877" t="s">
        <v>741</v>
      </c>
      <c r="R5877" t="str">
        <f t="shared" si="184"/>
        <v>Weekday</v>
      </c>
      <c r="S5877" s="12">
        <f t="shared" si="183"/>
        <v>42061</v>
      </c>
    </row>
    <row r="5878" spans="1:19" x14ac:dyDescent="0.25">
      <c r="A5878" t="s">
        <v>593</v>
      </c>
      <c r="B5878" t="s">
        <v>723</v>
      </c>
      <c r="C5878">
        <v>20154004971</v>
      </c>
      <c r="D5878">
        <v>71</v>
      </c>
      <c r="E5878" t="s">
        <v>87</v>
      </c>
      <c r="G5878">
        <v>18.600000000000001</v>
      </c>
      <c r="H5878">
        <v>2015</v>
      </c>
      <c r="I5878">
        <v>2</v>
      </c>
      <c r="J5878">
        <v>21</v>
      </c>
      <c r="K5878">
        <v>18</v>
      </c>
      <c r="M5878" t="s">
        <v>935</v>
      </c>
      <c r="N5878" t="s">
        <v>933</v>
      </c>
      <c r="O5878" t="s">
        <v>934</v>
      </c>
      <c r="P5878" t="s">
        <v>934</v>
      </c>
      <c r="Q5878" t="s">
        <v>794</v>
      </c>
      <c r="R5878" t="str">
        <f t="shared" si="184"/>
        <v>Weekend</v>
      </c>
      <c r="S5878" s="12">
        <f t="shared" si="183"/>
        <v>42056</v>
      </c>
    </row>
    <row r="5879" spans="1:19" x14ac:dyDescent="0.25">
      <c r="A5879" t="s">
        <v>593</v>
      </c>
      <c r="B5879" t="s">
        <v>723</v>
      </c>
      <c r="C5879">
        <v>20154006146</v>
      </c>
      <c r="D5879">
        <v>71</v>
      </c>
      <c r="E5879" t="s">
        <v>940</v>
      </c>
      <c r="G5879">
        <v>18</v>
      </c>
      <c r="H5879">
        <v>2015</v>
      </c>
      <c r="I5879">
        <v>2</v>
      </c>
      <c r="J5879">
        <v>24</v>
      </c>
      <c r="K5879">
        <v>7</v>
      </c>
      <c r="M5879" t="s">
        <v>932</v>
      </c>
      <c r="N5879" t="s">
        <v>933</v>
      </c>
      <c r="O5879" t="s">
        <v>934</v>
      </c>
      <c r="P5879" t="s">
        <v>934</v>
      </c>
      <c r="R5879" t="str">
        <f t="shared" si="184"/>
        <v>Weekday</v>
      </c>
      <c r="S5879" s="12">
        <f t="shared" si="183"/>
        <v>42059</v>
      </c>
    </row>
    <row r="5880" spans="1:19" x14ac:dyDescent="0.25">
      <c r="A5880" t="s">
        <v>593</v>
      </c>
      <c r="B5880" t="s">
        <v>723</v>
      </c>
      <c r="C5880">
        <v>20154006178</v>
      </c>
      <c r="D5880">
        <v>71</v>
      </c>
      <c r="E5880" t="s">
        <v>62</v>
      </c>
      <c r="G5880">
        <v>12.44</v>
      </c>
      <c r="H5880">
        <v>2015</v>
      </c>
      <c r="I5880">
        <v>2</v>
      </c>
      <c r="J5880">
        <v>27</v>
      </c>
      <c r="K5880">
        <v>17</v>
      </c>
      <c r="M5880" t="s">
        <v>932</v>
      </c>
      <c r="N5880" t="s">
        <v>933</v>
      </c>
      <c r="O5880" t="s">
        <v>934</v>
      </c>
      <c r="P5880" t="s">
        <v>934</v>
      </c>
      <c r="Q5880" t="s">
        <v>733</v>
      </c>
      <c r="R5880" t="str">
        <f t="shared" si="184"/>
        <v>Weekday</v>
      </c>
      <c r="S5880" s="12">
        <f t="shared" si="183"/>
        <v>42062</v>
      </c>
    </row>
    <row r="5881" spans="1:19" x14ac:dyDescent="0.25">
      <c r="A5881" t="s">
        <v>593</v>
      </c>
      <c r="B5881" t="s">
        <v>723</v>
      </c>
      <c r="C5881">
        <v>20154006491</v>
      </c>
      <c r="D5881">
        <v>71</v>
      </c>
      <c r="E5881" t="s">
        <v>62</v>
      </c>
      <c r="G5881">
        <v>16.600000000000001</v>
      </c>
      <c r="H5881">
        <v>2015</v>
      </c>
      <c r="I5881">
        <v>2</v>
      </c>
      <c r="J5881">
        <v>24</v>
      </c>
      <c r="K5881">
        <v>16</v>
      </c>
      <c r="M5881" t="s">
        <v>932</v>
      </c>
      <c r="N5881" t="s">
        <v>936</v>
      </c>
      <c r="O5881" t="s">
        <v>934</v>
      </c>
      <c r="P5881" t="s">
        <v>934</v>
      </c>
      <c r="Q5881" t="s">
        <v>769</v>
      </c>
      <c r="R5881" t="str">
        <f t="shared" si="184"/>
        <v>Weekday</v>
      </c>
      <c r="S5881" s="12">
        <f t="shared" si="183"/>
        <v>42059</v>
      </c>
    </row>
    <row r="5882" spans="1:19" x14ac:dyDescent="0.25">
      <c r="A5882" t="s">
        <v>593</v>
      </c>
      <c r="B5882" t="s">
        <v>723</v>
      </c>
      <c r="C5882">
        <v>20154006878</v>
      </c>
      <c r="D5882">
        <v>71</v>
      </c>
      <c r="E5882" t="s">
        <v>62</v>
      </c>
      <c r="G5882">
        <v>19.84</v>
      </c>
      <c r="H5882">
        <v>2015</v>
      </c>
      <c r="I5882">
        <v>3</v>
      </c>
      <c r="J5882">
        <v>14</v>
      </c>
      <c r="K5882">
        <v>15</v>
      </c>
      <c r="M5882" t="s">
        <v>932</v>
      </c>
      <c r="N5882" t="s">
        <v>933</v>
      </c>
      <c r="O5882" t="s">
        <v>934</v>
      </c>
      <c r="P5882" t="s">
        <v>934</v>
      </c>
      <c r="R5882" t="str">
        <f t="shared" si="184"/>
        <v>Weekend</v>
      </c>
      <c r="S5882" s="12">
        <f t="shared" si="183"/>
        <v>42077</v>
      </c>
    </row>
    <row r="5883" spans="1:19" x14ac:dyDescent="0.25">
      <c r="A5883" t="s">
        <v>593</v>
      </c>
      <c r="B5883" t="s">
        <v>723</v>
      </c>
      <c r="C5883">
        <v>20154007772</v>
      </c>
      <c r="D5883">
        <v>71</v>
      </c>
      <c r="E5883" t="s">
        <v>87</v>
      </c>
      <c r="G5883">
        <v>11.31</v>
      </c>
      <c r="H5883">
        <v>2015</v>
      </c>
      <c r="I5883">
        <v>2</v>
      </c>
      <c r="J5883">
        <v>24</v>
      </c>
      <c r="K5883">
        <v>2</v>
      </c>
      <c r="M5883" t="s">
        <v>932</v>
      </c>
      <c r="N5883" t="s">
        <v>933</v>
      </c>
      <c r="O5883" t="s">
        <v>934</v>
      </c>
      <c r="P5883" t="s">
        <v>934</v>
      </c>
      <c r="R5883" t="str">
        <f t="shared" si="184"/>
        <v>Weekday</v>
      </c>
      <c r="S5883" s="12">
        <f t="shared" si="183"/>
        <v>42059</v>
      </c>
    </row>
    <row r="5884" spans="1:19" x14ac:dyDescent="0.25">
      <c r="A5884" t="s">
        <v>593</v>
      </c>
      <c r="B5884" t="s">
        <v>723</v>
      </c>
      <c r="C5884">
        <v>20154007831</v>
      </c>
      <c r="D5884">
        <v>71</v>
      </c>
      <c r="E5884" t="s">
        <v>87</v>
      </c>
      <c r="G5884">
        <v>14.1</v>
      </c>
      <c r="H5884">
        <v>2015</v>
      </c>
      <c r="I5884">
        <v>3</v>
      </c>
      <c r="J5884">
        <v>10</v>
      </c>
      <c r="K5884">
        <v>7</v>
      </c>
      <c r="M5884" t="s">
        <v>932</v>
      </c>
      <c r="N5884" t="s">
        <v>933</v>
      </c>
      <c r="O5884" t="s">
        <v>934</v>
      </c>
      <c r="P5884" t="s">
        <v>934</v>
      </c>
      <c r="Q5884" t="s">
        <v>821</v>
      </c>
      <c r="R5884" t="str">
        <f t="shared" si="184"/>
        <v>Weekday</v>
      </c>
      <c r="S5884" s="12">
        <f t="shared" si="183"/>
        <v>42073</v>
      </c>
    </row>
    <row r="5885" spans="1:19" x14ac:dyDescent="0.25">
      <c r="A5885" t="s">
        <v>593</v>
      </c>
      <c r="B5885" t="s">
        <v>723</v>
      </c>
      <c r="C5885">
        <v>20154007983</v>
      </c>
      <c r="D5885">
        <v>71</v>
      </c>
      <c r="E5885" t="s">
        <v>87</v>
      </c>
      <c r="G5885">
        <v>18.8</v>
      </c>
      <c r="H5885">
        <v>2015</v>
      </c>
      <c r="I5885">
        <v>3</v>
      </c>
      <c r="J5885">
        <v>2</v>
      </c>
      <c r="K5885">
        <v>19</v>
      </c>
      <c r="M5885" t="s">
        <v>932</v>
      </c>
      <c r="N5885" t="s">
        <v>937</v>
      </c>
      <c r="O5885" t="s">
        <v>934</v>
      </c>
      <c r="P5885" t="s">
        <v>934</v>
      </c>
      <c r="Q5885" t="s">
        <v>793</v>
      </c>
      <c r="R5885" t="str">
        <f t="shared" si="184"/>
        <v>Weekday</v>
      </c>
      <c r="S5885" s="12">
        <f t="shared" si="183"/>
        <v>42065</v>
      </c>
    </row>
    <row r="5886" spans="1:19" x14ac:dyDescent="0.25">
      <c r="A5886" t="s">
        <v>593</v>
      </c>
      <c r="B5886" t="s">
        <v>723</v>
      </c>
      <c r="C5886">
        <v>20154008462</v>
      </c>
      <c r="D5886">
        <v>71</v>
      </c>
      <c r="E5886" t="s">
        <v>87</v>
      </c>
      <c r="G5886">
        <v>14.1</v>
      </c>
      <c r="H5886">
        <v>2015</v>
      </c>
      <c r="I5886">
        <v>3</v>
      </c>
      <c r="J5886">
        <v>25</v>
      </c>
      <c r="K5886">
        <v>18</v>
      </c>
      <c r="M5886" t="s">
        <v>932</v>
      </c>
      <c r="N5886" t="s">
        <v>933</v>
      </c>
      <c r="O5886" t="s">
        <v>934</v>
      </c>
      <c r="P5886" t="s">
        <v>934</v>
      </c>
      <c r="Q5886" t="s">
        <v>821</v>
      </c>
      <c r="R5886" t="str">
        <f t="shared" si="184"/>
        <v>Weekday</v>
      </c>
      <c r="S5886" s="12">
        <f t="shared" si="183"/>
        <v>42088</v>
      </c>
    </row>
    <row r="5887" spans="1:19" x14ac:dyDescent="0.25">
      <c r="A5887" t="s">
        <v>593</v>
      </c>
      <c r="B5887" t="s">
        <v>723</v>
      </c>
      <c r="C5887">
        <v>20154008571</v>
      </c>
      <c r="D5887">
        <v>275</v>
      </c>
      <c r="E5887" t="s">
        <v>87</v>
      </c>
      <c r="G5887">
        <v>33.700000000000003</v>
      </c>
      <c r="H5887">
        <v>2015</v>
      </c>
      <c r="I5887">
        <v>2</v>
      </c>
      <c r="J5887">
        <v>28</v>
      </c>
      <c r="K5887">
        <v>19</v>
      </c>
      <c r="M5887" t="s">
        <v>932</v>
      </c>
      <c r="N5887" t="s">
        <v>937</v>
      </c>
      <c r="O5887" t="s">
        <v>934</v>
      </c>
      <c r="P5887" t="s">
        <v>934</v>
      </c>
      <c r="Q5887" t="s">
        <v>891</v>
      </c>
      <c r="R5887" t="str">
        <f t="shared" si="184"/>
        <v>Weekend</v>
      </c>
      <c r="S5887" s="12">
        <f t="shared" si="183"/>
        <v>42063</v>
      </c>
    </row>
    <row r="5888" spans="1:19" x14ac:dyDescent="0.25">
      <c r="A5888" t="s">
        <v>593</v>
      </c>
      <c r="B5888" t="s">
        <v>723</v>
      </c>
      <c r="C5888">
        <v>20154008923</v>
      </c>
      <c r="D5888">
        <v>71</v>
      </c>
      <c r="E5888" t="s">
        <v>62</v>
      </c>
      <c r="G5888">
        <v>11.13</v>
      </c>
      <c r="H5888">
        <v>2015</v>
      </c>
      <c r="I5888">
        <v>4</v>
      </c>
      <c r="J5888">
        <v>13</v>
      </c>
      <c r="K5888">
        <v>7</v>
      </c>
      <c r="M5888" t="s">
        <v>932</v>
      </c>
      <c r="N5888" t="s">
        <v>933</v>
      </c>
      <c r="O5888" t="s">
        <v>934</v>
      </c>
      <c r="P5888" t="s">
        <v>934</v>
      </c>
      <c r="R5888" t="str">
        <f t="shared" si="184"/>
        <v>Weekday</v>
      </c>
      <c r="S5888" s="12">
        <f t="shared" si="183"/>
        <v>42107</v>
      </c>
    </row>
    <row r="5889" spans="1:19" x14ac:dyDescent="0.25">
      <c r="A5889" t="s">
        <v>593</v>
      </c>
      <c r="B5889" t="s">
        <v>723</v>
      </c>
      <c r="C5889">
        <v>20154008925</v>
      </c>
      <c r="D5889">
        <v>275</v>
      </c>
      <c r="E5889" t="s">
        <v>87</v>
      </c>
      <c r="G5889">
        <v>34.1</v>
      </c>
      <c r="H5889">
        <v>2015</v>
      </c>
      <c r="I5889">
        <v>4</v>
      </c>
      <c r="J5889">
        <v>13</v>
      </c>
      <c r="K5889">
        <v>6</v>
      </c>
      <c r="M5889" t="s">
        <v>932</v>
      </c>
      <c r="N5889" t="s">
        <v>933</v>
      </c>
      <c r="O5889" t="s">
        <v>934</v>
      </c>
      <c r="P5889" t="s">
        <v>934</v>
      </c>
      <c r="Q5889" t="s">
        <v>890</v>
      </c>
      <c r="R5889" t="str">
        <f t="shared" si="184"/>
        <v>Weekday</v>
      </c>
      <c r="S5889" s="12">
        <f t="shared" si="183"/>
        <v>42107</v>
      </c>
    </row>
    <row r="5890" spans="1:19" x14ac:dyDescent="0.25">
      <c r="A5890" t="s">
        <v>593</v>
      </c>
      <c r="B5890" t="s">
        <v>723</v>
      </c>
      <c r="C5890">
        <v>20154008927</v>
      </c>
      <c r="D5890">
        <v>71</v>
      </c>
      <c r="E5890" t="s">
        <v>62</v>
      </c>
      <c r="G5890">
        <v>11.53</v>
      </c>
      <c r="H5890">
        <v>2015</v>
      </c>
      <c r="I5890">
        <v>4</v>
      </c>
      <c r="J5890">
        <v>6</v>
      </c>
      <c r="K5890">
        <v>3</v>
      </c>
      <c r="M5890" t="s">
        <v>932</v>
      </c>
      <c r="N5890" t="s">
        <v>933</v>
      </c>
      <c r="O5890" t="s">
        <v>934</v>
      </c>
      <c r="P5890" t="s">
        <v>934</v>
      </c>
      <c r="R5890" t="str">
        <f t="shared" si="184"/>
        <v>Weekday</v>
      </c>
      <c r="S5890" s="12">
        <f t="shared" si="183"/>
        <v>42100</v>
      </c>
    </row>
    <row r="5891" spans="1:19" x14ac:dyDescent="0.25">
      <c r="A5891" t="s">
        <v>593</v>
      </c>
      <c r="B5891" t="s">
        <v>723</v>
      </c>
      <c r="C5891">
        <v>20154010268</v>
      </c>
      <c r="D5891">
        <v>71</v>
      </c>
      <c r="E5891" t="s">
        <v>62</v>
      </c>
      <c r="G5891">
        <v>16.8</v>
      </c>
      <c r="H5891">
        <v>2015</v>
      </c>
      <c r="I5891">
        <v>3</v>
      </c>
      <c r="J5891">
        <v>24</v>
      </c>
      <c r="K5891">
        <v>18</v>
      </c>
      <c r="M5891" t="s">
        <v>932</v>
      </c>
      <c r="N5891" t="s">
        <v>933</v>
      </c>
      <c r="O5891" t="s">
        <v>934</v>
      </c>
      <c r="P5891" t="s">
        <v>934</v>
      </c>
      <c r="Q5891" t="s">
        <v>769</v>
      </c>
      <c r="R5891" t="str">
        <f t="shared" si="184"/>
        <v>Weekday</v>
      </c>
      <c r="S5891" s="12">
        <f t="shared" ref="S5891:S5954" si="185">DATE(H5891,I5891,J5891)</f>
        <v>42087</v>
      </c>
    </row>
    <row r="5892" spans="1:19" x14ac:dyDescent="0.25">
      <c r="A5892" t="s">
        <v>593</v>
      </c>
      <c r="B5892" t="s">
        <v>723</v>
      </c>
      <c r="C5892">
        <v>20154010567</v>
      </c>
      <c r="D5892">
        <v>275</v>
      </c>
      <c r="E5892" t="s">
        <v>62</v>
      </c>
      <c r="G5892">
        <v>34.1</v>
      </c>
      <c r="H5892">
        <v>2015</v>
      </c>
      <c r="I5892">
        <v>4</v>
      </c>
      <c r="J5892">
        <v>8</v>
      </c>
      <c r="K5892">
        <v>17</v>
      </c>
      <c r="M5892" t="s">
        <v>932</v>
      </c>
      <c r="N5892" t="s">
        <v>933</v>
      </c>
      <c r="O5892" t="s">
        <v>934</v>
      </c>
      <c r="P5892" t="s">
        <v>934</v>
      </c>
      <c r="Q5892" t="s">
        <v>872</v>
      </c>
      <c r="R5892" t="str">
        <f t="shared" si="184"/>
        <v>Weekday</v>
      </c>
      <c r="S5892" s="12">
        <f t="shared" si="185"/>
        <v>42102</v>
      </c>
    </row>
    <row r="5893" spans="1:19" x14ac:dyDescent="0.25">
      <c r="A5893" t="s">
        <v>593</v>
      </c>
      <c r="B5893" t="s">
        <v>723</v>
      </c>
      <c r="C5893">
        <v>20154010569</v>
      </c>
      <c r="D5893">
        <v>71</v>
      </c>
      <c r="E5893" t="s">
        <v>62</v>
      </c>
      <c r="G5893">
        <v>19.100000000000001</v>
      </c>
      <c r="H5893">
        <v>2015</v>
      </c>
      <c r="I5893">
        <v>4</v>
      </c>
      <c r="J5893">
        <v>8</v>
      </c>
      <c r="K5893">
        <v>14</v>
      </c>
      <c r="M5893" t="s">
        <v>932</v>
      </c>
      <c r="N5893" t="s">
        <v>937</v>
      </c>
      <c r="O5893" t="s">
        <v>934</v>
      </c>
      <c r="P5893" t="s">
        <v>934</v>
      </c>
      <c r="Q5893" t="s">
        <v>789</v>
      </c>
      <c r="R5893" t="str">
        <f t="shared" ref="R5893:R5956" si="186">IF(WEEKDAY(DATE(H5893,I5893,J5893),2)&lt;6,"Weekday","Weekend")</f>
        <v>Weekday</v>
      </c>
      <c r="S5893" s="12">
        <f t="shared" si="185"/>
        <v>42102</v>
      </c>
    </row>
    <row r="5894" spans="1:19" x14ac:dyDescent="0.25">
      <c r="A5894" t="s">
        <v>593</v>
      </c>
      <c r="B5894" t="s">
        <v>723</v>
      </c>
      <c r="C5894">
        <v>20154010725</v>
      </c>
      <c r="D5894">
        <v>71</v>
      </c>
      <c r="E5894" t="s">
        <v>87</v>
      </c>
      <c r="G5894">
        <v>18.3</v>
      </c>
      <c r="H5894">
        <v>2015</v>
      </c>
      <c r="I5894">
        <v>4</v>
      </c>
      <c r="J5894">
        <v>16</v>
      </c>
      <c r="K5894">
        <v>7</v>
      </c>
      <c r="M5894" t="s">
        <v>932</v>
      </c>
      <c r="N5894" t="s">
        <v>933</v>
      </c>
      <c r="O5894" t="s">
        <v>934</v>
      </c>
      <c r="P5894" t="s">
        <v>934</v>
      </c>
      <c r="Q5894" t="s">
        <v>794</v>
      </c>
      <c r="R5894" t="str">
        <f t="shared" si="186"/>
        <v>Weekday</v>
      </c>
      <c r="S5894" s="12">
        <f t="shared" si="185"/>
        <v>42110</v>
      </c>
    </row>
    <row r="5895" spans="1:19" x14ac:dyDescent="0.25">
      <c r="A5895" t="s">
        <v>593</v>
      </c>
      <c r="B5895" t="s">
        <v>723</v>
      </c>
      <c r="C5895">
        <v>20154012035</v>
      </c>
      <c r="D5895">
        <v>71</v>
      </c>
      <c r="E5895" t="s">
        <v>62</v>
      </c>
      <c r="G5895">
        <v>12.93</v>
      </c>
      <c r="H5895">
        <v>2015</v>
      </c>
      <c r="I5895">
        <v>4</v>
      </c>
      <c r="J5895">
        <v>25</v>
      </c>
      <c r="K5895">
        <v>22</v>
      </c>
      <c r="M5895" t="s">
        <v>935</v>
      </c>
      <c r="N5895" t="s">
        <v>937</v>
      </c>
      <c r="O5895" t="s">
        <v>934</v>
      </c>
      <c r="P5895" t="s">
        <v>934</v>
      </c>
      <c r="Q5895" t="s">
        <v>739</v>
      </c>
      <c r="R5895" t="str">
        <f t="shared" si="186"/>
        <v>Weekend</v>
      </c>
      <c r="S5895" s="12">
        <f t="shared" si="185"/>
        <v>42119</v>
      </c>
    </row>
    <row r="5896" spans="1:19" x14ac:dyDescent="0.25">
      <c r="A5896" t="s">
        <v>593</v>
      </c>
      <c r="B5896" t="s">
        <v>723</v>
      </c>
      <c r="C5896">
        <v>20154012134</v>
      </c>
      <c r="D5896">
        <v>275</v>
      </c>
      <c r="E5896" t="s">
        <v>87</v>
      </c>
      <c r="G5896">
        <v>32.200000000000003</v>
      </c>
      <c r="H5896">
        <v>2015</v>
      </c>
      <c r="I5896">
        <v>5</v>
      </c>
      <c r="J5896">
        <v>4</v>
      </c>
      <c r="K5896">
        <v>14</v>
      </c>
      <c r="M5896" t="s">
        <v>932</v>
      </c>
      <c r="N5896" t="s">
        <v>933</v>
      </c>
      <c r="O5896" t="s">
        <v>934</v>
      </c>
      <c r="P5896" t="s">
        <v>934</v>
      </c>
      <c r="Q5896" t="s">
        <v>897</v>
      </c>
      <c r="R5896" t="str">
        <f t="shared" si="186"/>
        <v>Weekday</v>
      </c>
      <c r="S5896" s="12">
        <f t="shared" si="185"/>
        <v>42128</v>
      </c>
    </row>
    <row r="5897" spans="1:19" x14ac:dyDescent="0.25">
      <c r="A5897" t="s">
        <v>593</v>
      </c>
      <c r="B5897" t="s">
        <v>723</v>
      </c>
      <c r="C5897">
        <v>20154012309</v>
      </c>
      <c r="D5897">
        <v>71</v>
      </c>
      <c r="E5897" t="s">
        <v>87</v>
      </c>
      <c r="G5897">
        <v>13.6</v>
      </c>
      <c r="H5897">
        <v>2015</v>
      </c>
      <c r="I5897">
        <v>5</v>
      </c>
      <c r="J5897">
        <v>12</v>
      </c>
      <c r="K5897">
        <v>7</v>
      </c>
      <c r="M5897" t="s">
        <v>932</v>
      </c>
      <c r="N5897" t="s">
        <v>933</v>
      </c>
      <c r="O5897" t="s">
        <v>934</v>
      </c>
      <c r="P5897" t="s">
        <v>934</v>
      </c>
      <c r="Q5897" t="s">
        <v>828</v>
      </c>
      <c r="R5897" t="str">
        <f t="shared" si="186"/>
        <v>Weekday</v>
      </c>
      <c r="S5897" s="12">
        <f t="shared" si="185"/>
        <v>42136</v>
      </c>
    </row>
    <row r="5898" spans="1:19" x14ac:dyDescent="0.25">
      <c r="A5898" t="s">
        <v>593</v>
      </c>
      <c r="B5898" t="s">
        <v>723</v>
      </c>
      <c r="C5898">
        <v>20154012537</v>
      </c>
      <c r="D5898">
        <v>275</v>
      </c>
      <c r="E5898" t="s">
        <v>87</v>
      </c>
      <c r="G5898">
        <v>34.700000000000003</v>
      </c>
      <c r="H5898">
        <v>2015</v>
      </c>
      <c r="I5898">
        <v>4</v>
      </c>
      <c r="J5898">
        <v>27</v>
      </c>
      <c r="K5898">
        <v>20</v>
      </c>
      <c r="M5898" t="s">
        <v>935</v>
      </c>
      <c r="N5898" t="s">
        <v>933</v>
      </c>
      <c r="O5898" t="s">
        <v>934</v>
      </c>
      <c r="P5898" t="s">
        <v>934</v>
      </c>
      <c r="Q5898" t="s">
        <v>886</v>
      </c>
      <c r="R5898" t="str">
        <f t="shared" si="186"/>
        <v>Weekday</v>
      </c>
      <c r="S5898" s="12">
        <f t="shared" si="185"/>
        <v>42121</v>
      </c>
    </row>
    <row r="5899" spans="1:19" x14ac:dyDescent="0.25">
      <c r="A5899" t="s">
        <v>593</v>
      </c>
      <c r="B5899" t="s">
        <v>723</v>
      </c>
      <c r="C5899">
        <v>20154012577</v>
      </c>
      <c r="D5899">
        <v>71</v>
      </c>
      <c r="E5899" t="s">
        <v>87</v>
      </c>
      <c r="G5899">
        <v>18.7</v>
      </c>
      <c r="H5899">
        <v>2015</v>
      </c>
      <c r="I5899">
        <v>4</v>
      </c>
      <c r="J5899">
        <v>30</v>
      </c>
      <c r="K5899">
        <v>7</v>
      </c>
      <c r="M5899" t="s">
        <v>932</v>
      </c>
      <c r="N5899" t="s">
        <v>937</v>
      </c>
      <c r="O5899" t="s">
        <v>934</v>
      </c>
      <c r="P5899" t="s">
        <v>934</v>
      </c>
      <c r="Q5899" t="s">
        <v>794</v>
      </c>
      <c r="R5899" t="str">
        <f t="shared" si="186"/>
        <v>Weekday</v>
      </c>
      <c r="S5899" s="12">
        <f t="shared" si="185"/>
        <v>42124</v>
      </c>
    </row>
    <row r="5900" spans="1:19" x14ac:dyDescent="0.25">
      <c r="A5900" t="s">
        <v>593</v>
      </c>
      <c r="B5900" t="s">
        <v>723</v>
      </c>
      <c r="C5900">
        <v>20154013095</v>
      </c>
      <c r="D5900">
        <v>71</v>
      </c>
      <c r="E5900" t="s">
        <v>87</v>
      </c>
      <c r="G5900">
        <v>12.44</v>
      </c>
      <c r="H5900">
        <v>2015</v>
      </c>
      <c r="I5900">
        <v>4</v>
      </c>
      <c r="J5900">
        <v>25</v>
      </c>
      <c r="K5900">
        <v>13</v>
      </c>
      <c r="M5900" t="s">
        <v>932</v>
      </c>
      <c r="N5900" t="s">
        <v>933</v>
      </c>
      <c r="O5900" t="s">
        <v>934</v>
      </c>
      <c r="P5900" t="s">
        <v>934</v>
      </c>
      <c r="Q5900" t="s">
        <v>831</v>
      </c>
      <c r="R5900" t="str">
        <f t="shared" si="186"/>
        <v>Weekend</v>
      </c>
      <c r="S5900" s="12">
        <f t="shared" si="185"/>
        <v>42119</v>
      </c>
    </row>
    <row r="5901" spans="1:19" x14ac:dyDescent="0.25">
      <c r="A5901" t="s">
        <v>593</v>
      </c>
      <c r="B5901" t="s">
        <v>723</v>
      </c>
      <c r="C5901">
        <v>20154013456</v>
      </c>
      <c r="D5901">
        <v>71</v>
      </c>
      <c r="E5901" t="s">
        <v>87</v>
      </c>
      <c r="G5901">
        <v>11.93</v>
      </c>
      <c r="H5901">
        <v>2015</v>
      </c>
      <c r="I5901">
        <v>4</v>
      </c>
      <c r="J5901">
        <v>29</v>
      </c>
      <c r="K5901">
        <v>12</v>
      </c>
      <c r="M5901" t="s">
        <v>932</v>
      </c>
      <c r="N5901" t="s">
        <v>933</v>
      </c>
      <c r="O5901" t="s">
        <v>934</v>
      </c>
      <c r="P5901" t="s">
        <v>934</v>
      </c>
      <c r="Q5901" t="s">
        <v>834</v>
      </c>
      <c r="R5901" t="str">
        <f t="shared" si="186"/>
        <v>Weekday</v>
      </c>
      <c r="S5901" s="12">
        <f t="shared" si="185"/>
        <v>42123</v>
      </c>
    </row>
    <row r="5902" spans="1:19" x14ac:dyDescent="0.25">
      <c r="A5902" t="s">
        <v>593</v>
      </c>
      <c r="B5902" t="s">
        <v>723</v>
      </c>
      <c r="C5902">
        <v>20154013590</v>
      </c>
      <c r="D5902">
        <v>275</v>
      </c>
      <c r="E5902" t="s">
        <v>62</v>
      </c>
      <c r="G5902">
        <v>34.840000000000003</v>
      </c>
      <c r="H5902">
        <v>2015</v>
      </c>
      <c r="I5902">
        <v>5</v>
      </c>
      <c r="J5902">
        <v>8</v>
      </c>
      <c r="K5902">
        <v>12</v>
      </c>
      <c r="M5902" t="s">
        <v>932</v>
      </c>
      <c r="N5902" t="s">
        <v>939</v>
      </c>
      <c r="O5902" t="s">
        <v>934</v>
      </c>
      <c r="P5902" t="s">
        <v>934</v>
      </c>
      <c r="Q5902" t="s">
        <v>878</v>
      </c>
      <c r="R5902" t="str">
        <f t="shared" si="186"/>
        <v>Weekday</v>
      </c>
      <c r="S5902" s="12">
        <f t="shared" si="185"/>
        <v>42132</v>
      </c>
    </row>
    <row r="5903" spans="1:19" x14ac:dyDescent="0.25">
      <c r="A5903" t="s">
        <v>593</v>
      </c>
      <c r="B5903" t="s">
        <v>723</v>
      </c>
      <c r="C5903">
        <v>20154013611</v>
      </c>
      <c r="D5903">
        <v>71</v>
      </c>
      <c r="E5903" t="s">
        <v>87</v>
      </c>
      <c r="G5903">
        <v>13.8</v>
      </c>
      <c r="H5903">
        <v>2015</v>
      </c>
      <c r="I5903">
        <v>5</v>
      </c>
      <c r="J5903">
        <v>10</v>
      </c>
      <c r="K5903">
        <v>10</v>
      </c>
      <c r="M5903" t="s">
        <v>935</v>
      </c>
      <c r="N5903" t="s">
        <v>936</v>
      </c>
      <c r="O5903" t="s">
        <v>934</v>
      </c>
      <c r="P5903" t="s">
        <v>934</v>
      </c>
      <c r="Q5903" t="s">
        <v>827</v>
      </c>
      <c r="R5903" t="str">
        <f t="shared" si="186"/>
        <v>Weekend</v>
      </c>
      <c r="S5903" s="12">
        <f t="shared" si="185"/>
        <v>42134</v>
      </c>
    </row>
    <row r="5904" spans="1:19" x14ac:dyDescent="0.25">
      <c r="A5904" t="s">
        <v>593</v>
      </c>
      <c r="B5904" t="s">
        <v>723</v>
      </c>
      <c r="C5904">
        <v>20154013893</v>
      </c>
      <c r="D5904">
        <v>71</v>
      </c>
      <c r="E5904" t="s">
        <v>62</v>
      </c>
      <c r="G5904">
        <v>19.399999999999999</v>
      </c>
      <c r="H5904">
        <v>2015</v>
      </c>
      <c r="I5904">
        <v>4</v>
      </c>
      <c r="J5904">
        <v>23</v>
      </c>
      <c r="K5904">
        <v>8</v>
      </c>
      <c r="M5904" t="s">
        <v>932</v>
      </c>
      <c r="N5904" t="s">
        <v>933</v>
      </c>
      <c r="O5904" t="s">
        <v>934</v>
      </c>
      <c r="P5904" t="s">
        <v>934</v>
      </c>
      <c r="R5904" t="str">
        <f t="shared" si="186"/>
        <v>Weekday</v>
      </c>
      <c r="S5904" s="12">
        <f t="shared" si="185"/>
        <v>42117</v>
      </c>
    </row>
    <row r="5905" spans="1:19" x14ac:dyDescent="0.25">
      <c r="A5905" t="s">
        <v>593</v>
      </c>
      <c r="B5905" t="s">
        <v>723</v>
      </c>
      <c r="C5905">
        <v>20154014019</v>
      </c>
      <c r="D5905">
        <v>71</v>
      </c>
      <c r="E5905" t="s">
        <v>62</v>
      </c>
      <c r="G5905">
        <v>19.47</v>
      </c>
      <c r="H5905">
        <v>2015</v>
      </c>
      <c r="I5905">
        <v>5</v>
      </c>
      <c r="J5905">
        <v>16</v>
      </c>
      <c r="K5905">
        <v>16</v>
      </c>
      <c r="M5905" t="s">
        <v>932</v>
      </c>
      <c r="N5905" t="s">
        <v>933</v>
      </c>
      <c r="O5905" t="s">
        <v>934</v>
      </c>
      <c r="P5905" t="s">
        <v>934</v>
      </c>
      <c r="R5905" t="str">
        <f t="shared" si="186"/>
        <v>Weekend</v>
      </c>
      <c r="S5905" s="12">
        <f t="shared" si="185"/>
        <v>42140</v>
      </c>
    </row>
    <row r="5906" spans="1:19" x14ac:dyDescent="0.25">
      <c r="A5906" t="s">
        <v>593</v>
      </c>
      <c r="B5906" t="s">
        <v>723</v>
      </c>
      <c r="C5906">
        <v>20154014881</v>
      </c>
      <c r="D5906">
        <v>71</v>
      </c>
      <c r="E5906" t="s">
        <v>87</v>
      </c>
      <c r="G5906">
        <v>12.83</v>
      </c>
      <c r="H5906">
        <v>2015</v>
      </c>
      <c r="I5906">
        <v>2</v>
      </c>
      <c r="J5906">
        <v>28</v>
      </c>
      <c r="K5906">
        <v>14</v>
      </c>
      <c r="M5906" t="s">
        <v>932</v>
      </c>
      <c r="N5906" t="s">
        <v>933</v>
      </c>
      <c r="O5906" t="s">
        <v>934</v>
      </c>
      <c r="P5906" t="s">
        <v>934</v>
      </c>
      <c r="Q5906" t="s">
        <v>829</v>
      </c>
      <c r="R5906" t="str">
        <f t="shared" si="186"/>
        <v>Weekend</v>
      </c>
      <c r="S5906" s="12">
        <f t="shared" si="185"/>
        <v>42063</v>
      </c>
    </row>
    <row r="5907" spans="1:19" x14ac:dyDescent="0.25">
      <c r="A5907" t="s">
        <v>593</v>
      </c>
      <c r="B5907" t="s">
        <v>723</v>
      </c>
      <c r="C5907">
        <v>20154015137</v>
      </c>
      <c r="D5907">
        <v>71</v>
      </c>
      <c r="E5907" t="s">
        <v>87</v>
      </c>
      <c r="G5907">
        <v>19</v>
      </c>
      <c r="H5907">
        <v>2015</v>
      </c>
      <c r="I5907">
        <v>5</v>
      </c>
      <c r="J5907">
        <v>19</v>
      </c>
      <c r="K5907">
        <v>15</v>
      </c>
      <c r="M5907" t="s">
        <v>935</v>
      </c>
      <c r="N5907" t="s">
        <v>933</v>
      </c>
      <c r="O5907" t="s">
        <v>934</v>
      </c>
      <c r="P5907" t="s">
        <v>934</v>
      </c>
      <c r="Q5907" t="s">
        <v>793</v>
      </c>
      <c r="R5907" t="str">
        <f t="shared" si="186"/>
        <v>Weekday</v>
      </c>
      <c r="S5907" s="12">
        <f t="shared" si="185"/>
        <v>42143</v>
      </c>
    </row>
    <row r="5908" spans="1:19" x14ac:dyDescent="0.25">
      <c r="A5908" t="s">
        <v>593</v>
      </c>
      <c r="B5908" t="s">
        <v>723</v>
      </c>
      <c r="C5908">
        <v>20154015304</v>
      </c>
      <c r="D5908">
        <v>71</v>
      </c>
      <c r="E5908" t="s">
        <v>87</v>
      </c>
      <c r="G5908">
        <v>11.43</v>
      </c>
      <c r="H5908">
        <v>2015</v>
      </c>
      <c r="I5908">
        <v>5</v>
      </c>
      <c r="J5908">
        <v>29</v>
      </c>
      <c r="K5908">
        <v>9</v>
      </c>
      <c r="M5908" t="s">
        <v>932</v>
      </c>
      <c r="N5908" t="s">
        <v>933</v>
      </c>
      <c r="O5908" t="s">
        <v>934</v>
      </c>
      <c r="P5908" t="s">
        <v>934</v>
      </c>
      <c r="R5908" t="str">
        <f t="shared" si="186"/>
        <v>Weekday</v>
      </c>
      <c r="S5908" s="12">
        <f t="shared" si="185"/>
        <v>42153</v>
      </c>
    </row>
    <row r="5909" spans="1:19" x14ac:dyDescent="0.25">
      <c r="A5909" t="s">
        <v>593</v>
      </c>
      <c r="B5909" t="s">
        <v>723</v>
      </c>
      <c r="C5909">
        <v>20154015954</v>
      </c>
      <c r="D5909">
        <v>275</v>
      </c>
      <c r="E5909" t="s">
        <v>62</v>
      </c>
      <c r="G5909">
        <v>33.700000000000003</v>
      </c>
      <c r="H5909">
        <v>2015</v>
      </c>
      <c r="I5909">
        <v>5</v>
      </c>
      <c r="J5909">
        <v>25</v>
      </c>
      <c r="K5909">
        <v>10</v>
      </c>
      <c r="M5909" t="s">
        <v>932</v>
      </c>
      <c r="N5909" t="s">
        <v>936</v>
      </c>
      <c r="O5909" t="s">
        <v>934</v>
      </c>
      <c r="P5909" t="s">
        <v>934</v>
      </c>
      <c r="Q5909" t="s">
        <v>870</v>
      </c>
      <c r="R5909" t="str">
        <f t="shared" si="186"/>
        <v>Weekday</v>
      </c>
      <c r="S5909" s="12">
        <f t="shared" si="185"/>
        <v>42149</v>
      </c>
    </row>
    <row r="5910" spans="1:19" x14ac:dyDescent="0.25">
      <c r="A5910" t="s">
        <v>593</v>
      </c>
      <c r="B5910" t="s">
        <v>723</v>
      </c>
      <c r="C5910">
        <v>20154016149</v>
      </c>
      <c r="D5910">
        <v>71</v>
      </c>
      <c r="E5910" t="s">
        <v>62</v>
      </c>
      <c r="G5910">
        <v>18.8</v>
      </c>
      <c r="H5910">
        <v>2015</v>
      </c>
      <c r="I5910">
        <v>6</v>
      </c>
      <c r="J5910">
        <v>3</v>
      </c>
      <c r="K5910">
        <v>9</v>
      </c>
      <c r="M5910" t="s">
        <v>932</v>
      </c>
      <c r="N5910" t="s">
        <v>936</v>
      </c>
      <c r="O5910" t="s">
        <v>934</v>
      </c>
      <c r="P5910" t="s">
        <v>934</v>
      </c>
      <c r="Q5910" t="s">
        <v>787</v>
      </c>
      <c r="R5910" t="str">
        <f t="shared" si="186"/>
        <v>Weekday</v>
      </c>
      <c r="S5910" s="12">
        <f t="shared" si="185"/>
        <v>42158</v>
      </c>
    </row>
    <row r="5911" spans="1:19" x14ac:dyDescent="0.25">
      <c r="A5911" t="s">
        <v>593</v>
      </c>
      <c r="B5911" t="s">
        <v>723</v>
      </c>
      <c r="C5911">
        <v>20154016165</v>
      </c>
      <c r="D5911">
        <v>71</v>
      </c>
      <c r="E5911" t="s">
        <v>62</v>
      </c>
      <c r="G5911">
        <v>18.7</v>
      </c>
      <c r="H5911">
        <v>2015</v>
      </c>
      <c r="I5911">
        <v>6</v>
      </c>
      <c r="J5911">
        <v>1</v>
      </c>
      <c r="K5911">
        <v>13</v>
      </c>
      <c r="M5911" t="s">
        <v>932</v>
      </c>
      <c r="N5911" t="s">
        <v>939</v>
      </c>
      <c r="O5911" t="s">
        <v>934</v>
      </c>
      <c r="P5911" t="s">
        <v>934</v>
      </c>
      <c r="Q5911" t="s">
        <v>785</v>
      </c>
      <c r="R5911" t="str">
        <f t="shared" si="186"/>
        <v>Weekday</v>
      </c>
      <c r="S5911" s="12">
        <f t="shared" si="185"/>
        <v>42156</v>
      </c>
    </row>
    <row r="5912" spans="1:19" x14ac:dyDescent="0.25">
      <c r="A5912" t="s">
        <v>593</v>
      </c>
      <c r="B5912" t="s">
        <v>723</v>
      </c>
      <c r="C5912">
        <v>20154016189</v>
      </c>
      <c r="D5912">
        <v>71</v>
      </c>
      <c r="E5912" t="s">
        <v>62</v>
      </c>
      <c r="G5912">
        <v>18.7</v>
      </c>
      <c r="H5912">
        <v>2015</v>
      </c>
      <c r="I5912">
        <v>6</v>
      </c>
      <c r="J5912">
        <v>4</v>
      </c>
      <c r="K5912">
        <v>8</v>
      </c>
      <c r="M5912" t="s">
        <v>932</v>
      </c>
      <c r="N5912" t="s">
        <v>937</v>
      </c>
      <c r="O5912" t="s">
        <v>934</v>
      </c>
      <c r="P5912" t="s">
        <v>934</v>
      </c>
      <c r="Q5912" t="s">
        <v>785</v>
      </c>
      <c r="R5912" t="str">
        <f t="shared" si="186"/>
        <v>Weekday</v>
      </c>
      <c r="S5912" s="12">
        <f t="shared" si="185"/>
        <v>42159</v>
      </c>
    </row>
    <row r="5913" spans="1:19" x14ac:dyDescent="0.25">
      <c r="A5913" t="s">
        <v>593</v>
      </c>
      <c r="B5913" t="s">
        <v>723</v>
      </c>
      <c r="C5913">
        <v>20154016436</v>
      </c>
      <c r="D5913">
        <v>71</v>
      </c>
      <c r="E5913" t="s">
        <v>940</v>
      </c>
      <c r="G5913">
        <v>11.33</v>
      </c>
      <c r="H5913">
        <v>2015</v>
      </c>
      <c r="I5913">
        <v>5</v>
      </c>
      <c r="J5913">
        <v>21</v>
      </c>
      <c r="K5913">
        <v>14</v>
      </c>
      <c r="M5913" t="s">
        <v>932</v>
      </c>
      <c r="N5913" t="s">
        <v>933</v>
      </c>
      <c r="O5913" t="s">
        <v>934</v>
      </c>
      <c r="P5913" t="s">
        <v>934</v>
      </c>
      <c r="R5913" t="str">
        <f t="shared" si="186"/>
        <v>Weekday</v>
      </c>
      <c r="S5913" s="12">
        <f t="shared" si="185"/>
        <v>42145</v>
      </c>
    </row>
    <row r="5914" spans="1:19" x14ac:dyDescent="0.25">
      <c r="A5914" t="s">
        <v>593</v>
      </c>
      <c r="B5914" t="s">
        <v>723</v>
      </c>
      <c r="C5914">
        <v>20154016760</v>
      </c>
      <c r="D5914">
        <v>71</v>
      </c>
      <c r="E5914" t="s">
        <v>87</v>
      </c>
      <c r="G5914">
        <v>18</v>
      </c>
      <c r="H5914">
        <v>2015</v>
      </c>
      <c r="I5914">
        <v>6</v>
      </c>
      <c r="J5914">
        <v>12</v>
      </c>
      <c r="K5914">
        <v>10</v>
      </c>
      <c r="M5914" t="s">
        <v>932</v>
      </c>
      <c r="N5914" t="s">
        <v>933</v>
      </c>
      <c r="O5914" t="s">
        <v>934</v>
      </c>
      <c r="P5914" t="s">
        <v>934</v>
      </c>
      <c r="Q5914" t="s">
        <v>794</v>
      </c>
      <c r="R5914" t="str">
        <f t="shared" si="186"/>
        <v>Weekday</v>
      </c>
      <c r="S5914" s="12">
        <f t="shared" si="185"/>
        <v>42167</v>
      </c>
    </row>
    <row r="5915" spans="1:19" x14ac:dyDescent="0.25">
      <c r="A5915" t="s">
        <v>593</v>
      </c>
      <c r="B5915" t="s">
        <v>723</v>
      </c>
      <c r="C5915">
        <v>20154016816</v>
      </c>
      <c r="D5915">
        <v>71</v>
      </c>
      <c r="E5915" t="s">
        <v>62</v>
      </c>
      <c r="G5915">
        <v>16.600000000000001</v>
      </c>
      <c r="H5915">
        <v>2015</v>
      </c>
      <c r="I5915">
        <v>6</v>
      </c>
      <c r="J5915">
        <v>15</v>
      </c>
      <c r="K5915">
        <v>8</v>
      </c>
      <c r="M5915" t="s">
        <v>935</v>
      </c>
      <c r="N5915" t="s">
        <v>933</v>
      </c>
      <c r="O5915" t="s">
        <v>934</v>
      </c>
      <c r="P5915" t="s">
        <v>934</v>
      </c>
      <c r="Q5915" t="s">
        <v>769</v>
      </c>
      <c r="R5915" t="str">
        <f t="shared" si="186"/>
        <v>Weekday</v>
      </c>
      <c r="S5915" s="12">
        <f t="shared" si="185"/>
        <v>42170</v>
      </c>
    </row>
    <row r="5916" spans="1:19" x14ac:dyDescent="0.25">
      <c r="A5916" t="s">
        <v>593</v>
      </c>
      <c r="B5916" t="s">
        <v>723</v>
      </c>
      <c r="C5916">
        <v>20154017051</v>
      </c>
      <c r="D5916">
        <v>71</v>
      </c>
      <c r="E5916" t="s">
        <v>87</v>
      </c>
      <c r="G5916">
        <v>19.399999999999999</v>
      </c>
      <c r="H5916">
        <v>2015</v>
      </c>
      <c r="I5916">
        <v>6</v>
      </c>
      <c r="J5916">
        <v>18</v>
      </c>
      <c r="K5916">
        <v>1</v>
      </c>
      <c r="M5916" t="s">
        <v>932</v>
      </c>
      <c r="N5916" t="s">
        <v>937</v>
      </c>
      <c r="O5916" t="s">
        <v>934</v>
      </c>
      <c r="P5916" t="s">
        <v>934</v>
      </c>
      <c r="R5916" t="str">
        <f t="shared" si="186"/>
        <v>Weekday</v>
      </c>
      <c r="S5916" s="12">
        <f t="shared" si="185"/>
        <v>42173</v>
      </c>
    </row>
    <row r="5917" spans="1:19" x14ac:dyDescent="0.25">
      <c r="A5917" t="s">
        <v>593</v>
      </c>
      <c r="B5917" t="s">
        <v>723</v>
      </c>
      <c r="C5917">
        <v>20154017181</v>
      </c>
      <c r="D5917">
        <v>275</v>
      </c>
      <c r="E5917" t="s">
        <v>62</v>
      </c>
      <c r="G5917">
        <v>34.840000000000003</v>
      </c>
      <c r="H5917">
        <v>2015</v>
      </c>
      <c r="I5917">
        <v>6</v>
      </c>
      <c r="J5917">
        <v>10</v>
      </c>
      <c r="K5917">
        <v>10</v>
      </c>
      <c r="M5917" t="s">
        <v>935</v>
      </c>
      <c r="N5917" t="s">
        <v>933</v>
      </c>
      <c r="O5917" t="s">
        <v>934</v>
      </c>
      <c r="P5917" t="s">
        <v>934</v>
      </c>
      <c r="Q5917" t="s">
        <v>878</v>
      </c>
      <c r="R5917" t="str">
        <f t="shared" si="186"/>
        <v>Weekday</v>
      </c>
      <c r="S5917" s="12">
        <f t="shared" si="185"/>
        <v>42165</v>
      </c>
    </row>
    <row r="5918" spans="1:19" x14ac:dyDescent="0.25">
      <c r="A5918" t="s">
        <v>593</v>
      </c>
      <c r="B5918" t="s">
        <v>723</v>
      </c>
      <c r="C5918">
        <v>20154017239</v>
      </c>
      <c r="D5918">
        <v>71</v>
      </c>
      <c r="E5918" t="s">
        <v>62</v>
      </c>
      <c r="G5918">
        <v>18.5</v>
      </c>
      <c r="H5918">
        <v>2015</v>
      </c>
      <c r="I5918">
        <v>6</v>
      </c>
      <c r="J5918">
        <v>17</v>
      </c>
      <c r="K5918">
        <v>15</v>
      </c>
      <c r="M5918" t="s">
        <v>932</v>
      </c>
      <c r="N5918" t="s">
        <v>933</v>
      </c>
      <c r="O5918" t="s">
        <v>934</v>
      </c>
      <c r="P5918" t="s">
        <v>934</v>
      </c>
      <c r="Q5918" t="s">
        <v>785</v>
      </c>
      <c r="R5918" t="str">
        <f t="shared" si="186"/>
        <v>Weekday</v>
      </c>
      <c r="S5918" s="12">
        <f t="shared" si="185"/>
        <v>42172</v>
      </c>
    </row>
    <row r="5919" spans="1:19" x14ac:dyDescent="0.25">
      <c r="A5919" t="s">
        <v>593</v>
      </c>
      <c r="B5919" t="s">
        <v>723</v>
      </c>
      <c r="C5919">
        <v>20154017479</v>
      </c>
      <c r="D5919">
        <v>71</v>
      </c>
      <c r="E5919" t="s">
        <v>62</v>
      </c>
      <c r="G5919">
        <v>16.3</v>
      </c>
      <c r="H5919">
        <v>2015</v>
      </c>
      <c r="I5919">
        <v>6</v>
      </c>
      <c r="J5919">
        <v>20</v>
      </c>
      <c r="K5919">
        <v>7</v>
      </c>
      <c r="M5919" t="s">
        <v>932</v>
      </c>
      <c r="N5919" t="s">
        <v>933</v>
      </c>
      <c r="O5919" t="s">
        <v>934</v>
      </c>
      <c r="P5919" t="s">
        <v>934</v>
      </c>
      <c r="Q5919" t="s">
        <v>769</v>
      </c>
      <c r="R5919" t="str">
        <f t="shared" si="186"/>
        <v>Weekend</v>
      </c>
      <c r="S5919" s="12">
        <f t="shared" si="185"/>
        <v>42175</v>
      </c>
    </row>
    <row r="5920" spans="1:19" x14ac:dyDescent="0.25">
      <c r="A5920" t="s">
        <v>593</v>
      </c>
      <c r="B5920" t="s">
        <v>723</v>
      </c>
      <c r="C5920">
        <v>20154018074</v>
      </c>
      <c r="D5920">
        <v>71</v>
      </c>
      <c r="E5920" t="s">
        <v>87</v>
      </c>
      <c r="G5920">
        <v>13</v>
      </c>
      <c r="H5920">
        <v>2015</v>
      </c>
      <c r="I5920">
        <v>6</v>
      </c>
      <c r="J5920">
        <v>20</v>
      </c>
      <c r="K5920">
        <v>11</v>
      </c>
      <c r="M5920" t="s">
        <v>932</v>
      </c>
      <c r="N5920" t="s">
        <v>937</v>
      </c>
      <c r="O5920" t="s">
        <v>934</v>
      </c>
      <c r="P5920" t="s">
        <v>934</v>
      </c>
      <c r="Q5920" t="s">
        <v>829</v>
      </c>
      <c r="R5920" t="str">
        <f t="shared" si="186"/>
        <v>Weekend</v>
      </c>
      <c r="S5920" s="12">
        <f t="shared" si="185"/>
        <v>42175</v>
      </c>
    </row>
    <row r="5921" spans="1:19" x14ac:dyDescent="0.25">
      <c r="A5921" t="s">
        <v>593</v>
      </c>
      <c r="B5921" t="s">
        <v>723</v>
      </c>
      <c r="C5921">
        <v>20154019112</v>
      </c>
      <c r="D5921">
        <v>71</v>
      </c>
      <c r="E5921" t="s">
        <v>87</v>
      </c>
      <c r="G5921">
        <v>11.33</v>
      </c>
      <c r="H5921">
        <v>2015</v>
      </c>
      <c r="I5921">
        <v>6</v>
      </c>
      <c r="J5921">
        <v>18</v>
      </c>
      <c r="K5921">
        <v>8</v>
      </c>
      <c r="M5921" t="s">
        <v>932</v>
      </c>
      <c r="N5921" t="s">
        <v>933</v>
      </c>
      <c r="O5921" t="s">
        <v>934</v>
      </c>
      <c r="P5921" t="s">
        <v>934</v>
      </c>
      <c r="R5921" t="str">
        <f t="shared" si="186"/>
        <v>Weekday</v>
      </c>
      <c r="S5921" s="12">
        <f t="shared" si="185"/>
        <v>42173</v>
      </c>
    </row>
    <row r="5922" spans="1:19" x14ac:dyDescent="0.25">
      <c r="A5922" t="s">
        <v>593</v>
      </c>
      <c r="B5922" t="s">
        <v>723</v>
      </c>
      <c r="C5922">
        <v>20154019188</v>
      </c>
      <c r="D5922">
        <v>71</v>
      </c>
      <c r="E5922" t="s">
        <v>62</v>
      </c>
      <c r="G5922">
        <v>12.03</v>
      </c>
      <c r="H5922">
        <v>2015</v>
      </c>
      <c r="I5922">
        <v>7</v>
      </c>
      <c r="J5922">
        <v>12</v>
      </c>
      <c r="K5922">
        <v>18</v>
      </c>
      <c r="M5922" t="s">
        <v>932</v>
      </c>
      <c r="N5922" t="s">
        <v>933</v>
      </c>
      <c r="O5922" t="s">
        <v>934</v>
      </c>
      <c r="P5922" t="s">
        <v>934</v>
      </c>
      <c r="Q5922" t="s">
        <v>727</v>
      </c>
      <c r="R5922" t="str">
        <f t="shared" si="186"/>
        <v>Weekend</v>
      </c>
      <c r="S5922" s="12">
        <f t="shared" si="185"/>
        <v>42197</v>
      </c>
    </row>
    <row r="5923" spans="1:19" x14ac:dyDescent="0.25">
      <c r="A5923" t="s">
        <v>593</v>
      </c>
      <c r="B5923" t="s">
        <v>723</v>
      </c>
      <c r="C5923">
        <v>20154019237</v>
      </c>
      <c r="D5923">
        <v>71</v>
      </c>
      <c r="E5923" t="s">
        <v>62</v>
      </c>
      <c r="G5923">
        <v>19.27</v>
      </c>
      <c r="H5923">
        <v>2015</v>
      </c>
      <c r="I5923">
        <v>7</v>
      </c>
      <c r="J5923">
        <v>7</v>
      </c>
      <c r="K5923">
        <v>13</v>
      </c>
      <c r="M5923" t="s">
        <v>932</v>
      </c>
      <c r="N5923" t="s">
        <v>937</v>
      </c>
      <c r="O5923" t="s">
        <v>934</v>
      </c>
      <c r="P5923" t="s">
        <v>934</v>
      </c>
      <c r="Q5923" t="s">
        <v>789</v>
      </c>
      <c r="R5923" t="str">
        <f t="shared" si="186"/>
        <v>Weekday</v>
      </c>
      <c r="S5923" s="12">
        <f t="shared" si="185"/>
        <v>42192</v>
      </c>
    </row>
    <row r="5924" spans="1:19" x14ac:dyDescent="0.25">
      <c r="A5924" t="s">
        <v>593</v>
      </c>
      <c r="B5924" t="s">
        <v>723</v>
      </c>
      <c r="C5924">
        <v>20154019399</v>
      </c>
      <c r="D5924">
        <v>71</v>
      </c>
      <c r="E5924" t="s">
        <v>62</v>
      </c>
      <c r="G5924">
        <v>13.3</v>
      </c>
      <c r="H5924">
        <v>2015</v>
      </c>
      <c r="I5924">
        <v>7</v>
      </c>
      <c r="J5924">
        <v>5</v>
      </c>
      <c r="K5924">
        <v>22</v>
      </c>
      <c r="M5924" t="s">
        <v>932</v>
      </c>
      <c r="N5924" t="s">
        <v>933</v>
      </c>
      <c r="O5924" t="s">
        <v>934</v>
      </c>
      <c r="P5924" t="s">
        <v>934</v>
      </c>
      <c r="Q5924" t="s">
        <v>741</v>
      </c>
      <c r="R5924" t="str">
        <f t="shared" si="186"/>
        <v>Weekend</v>
      </c>
      <c r="S5924" s="12">
        <f t="shared" si="185"/>
        <v>42190</v>
      </c>
    </row>
    <row r="5925" spans="1:19" x14ac:dyDescent="0.25">
      <c r="A5925" t="s">
        <v>593</v>
      </c>
      <c r="B5925" t="s">
        <v>723</v>
      </c>
      <c r="C5925">
        <v>20154019741</v>
      </c>
      <c r="D5925">
        <v>71</v>
      </c>
      <c r="E5925" t="s">
        <v>62</v>
      </c>
      <c r="G5925">
        <v>12.44</v>
      </c>
      <c r="H5925">
        <v>2015</v>
      </c>
      <c r="I5925">
        <v>7</v>
      </c>
      <c r="J5925">
        <v>9</v>
      </c>
      <c r="K5925">
        <v>8</v>
      </c>
      <c r="M5925" t="s">
        <v>932</v>
      </c>
      <c r="N5925" t="s">
        <v>933</v>
      </c>
      <c r="O5925" t="s">
        <v>934</v>
      </c>
      <c r="P5925" t="s">
        <v>934</v>
      </c>
      <c r="Q5925" t="s">
        <v>733</v>
      </c>
      <c r="R5925" t="str">
        <f t="shared" si="186"/>
        <v>Weekday</v>
      </c>
      <c r="S5925" s="12">
        <f t="shared" si="185"/>
        <v>42194</v>
      </c>
    </row>
    <row r="5926" spans="1:19" x14ac:dyDescent="0.25">
      <c r="A5926" t="s">
        <v>593</v>
      </c>
      <c r="B5926" t="s">
        <v>723</v>
      </c>
      <c r="C5926">
        <v>20154020502</v>
      </c>
      <c r="D5926">
        <v>71</v>
      </c>
      <c r="E5926" t="s">
        <v>62</v>
      </c>
      <c r="G5926">
        <v>12.45</v>
      </c>
      <c r="H5926">
        <v>2015</v>
      </c>
      <c r="I5926">
        <v>7</v>
      </c>
      <c r="J5926">
        <v>27</v>
      </c>
      <c r="K5926">
        <v>13</v>
      </c>
      <c r="M5926" t="s">
        <v>932</v>
      </c>
      <c r="N5926" t="s">
        <v>933</v>
      </c>
      <c r="O5926" t="s">
        <v>938</v>
      </c>
      <c r="P5926" t="s">
        <v>934</v>
      </c>
      <c r="Q5926" t="s">
        <v>733</v>
      </c>
      <c r="R5926" t="str">
        <f t="shared" si="186"/>
        <v>Weekday</v>
      </c>
      <c r="S5926" s="12">
        <f t="shared" si="185"/>
        <v>42212</v>
      </c>
    </row>
    <row r="5927" spans="1:19" x14ac:dyDescent="0.25">
      <c r="A5927" t="s">
        <v>593</v>
      </c>
      <c r="B5927" t="s">
        <v>723</v>
      </c>
      <c r="C5927">
        <v>20154021083</v>
      </c>
      <c r="D5927">
        <v>71</v>
      </c>
      <c r="E5927" t="s">
        <v>62</v>
      </c>
      <c r="G5927">
        <v>11.81</v>
      </c>
      <c r="H5927">
        <v>2015</v>
      </c>
      <c r="I5927">
        <v>7</v>
      </c>
      <c r="J5927">
        <v>21</v>
      </c>
      <c r="K5927">
        <v>9</v>
      </c>
      <c r="M5927" t="s">
        <v>932</v>
      </c>
      <c r="N5927" t="s">
        <v>937</v>
      </c>
      <c r="O5927" t="s">
        <v>934</v>
      </c>
      <c r="P5927" t="s">
        <v>934</v>
      </c>
      <c r="Q5927" t="s">
        <v>724</v>
      </c>
      <c r="R5927" t="str">
        <f t="shared" si="186"/>
        <v>Weekday</v>
      </c>
      <c r="S5927" s="12">
        <f t="shared" si="185"/>
        <v>42206</v>
      </c>
    </row>
    <row r="5928" spans="1:19" x14ac:dyDescent="0.25">
      <c r="A5928" t="s">
        <v>593</v>
      </c>
      <c r="B5928" t="s">
        <v>723</v>
      </c>
      <c r="C5928">
        <v>20154021516</v>
      </c>
      <c r="D5928">
        <v>71</v>
      </c>
      <c r="E5928" t="s">
        <v>87</v>
      </c>
      <c r="G5928">
        <v>14.1</v>
      </c>
      <c r="H5928">
        <v>2015</v>
      </c>
      <c r="I5928">
        <v>7</v>
      </c>
      <c r="J5928">
        <v>30</v>
      </c>
      <c r="K5928">
        <v>17</v>
      </c>
      <c r="M5928" t="s">
        <v>932</v>
      </c>
      <c r="N5928" t="s">
        <v>933</v>
      </c>
      <c r="O5928" t="s">
        <v>934</v>
      </c>
      <c r="P5928" t="s">
        <v>938</v>
      </c>
      <c r="Q5928" t="s">
        <v>821</v>
      </c>
      <c r="R5928" t="str">
        <f t="shared" si="186"/>
        <v>Weekday</v>
      </c>
      <c r="S5928" s="12">
        <f t="shared" si="185"/>
        <v>42215</v>
      </c>
    </row>
    <row r="5929" spans="1:19" x14ac:dyDescent="0.25">
      <c r="A5929" t="s">
        <v>593</v>
      </c>
      <c r="B5929" t="s">
        <v>723</v>
      </c>
      <c r="C5929">
        <v>20154021888</v>
      </c>
      <c r="D5929">
        <v>71</v>
      </c>
      <c r="E5929" t="s">
        <v>62</v>
      </c>
      <c r="G5929">
        <v>13</v>
      </c>
      <c r="H5929">
        <v>2015</v>
      </c>
      <c r="I5929">
        <v>8</v>
      </c>
      <c r="J5929">
        <v>5</v>
      </c>
      <c r="K5929">
        <v>14</v>
      </c>
      <c r="M5929" t="s">
        <v>932</v>
      </c>
      <c r="N5929" t="s">
        <v>933</v>
      </c>
      <c r="O5929" t="s">
        <v>934</v>
      </c>
      <c r="P5929" t="s">
        <v>934</v>
      </c>
      <c r="Q5929" t="s">
        <v>739</v>
      </c>
      <c r="R5929" t="str">
        <f t="shared" si="186"/>
        <v>Weekday</v>
      </c>
      <c r="S5929" s="12">
        <f t="shared" si="185"/>
        <v>42221</v>
      </c>
    </row>
    <row r="5930" spans="1:19" x14ac:dyDescent="0.25">
      <c r="A5930" t="s">
        <v>593</v>
      </c>
      <c r="B5930" t="s">
        <v>723</v>
      </c>
      <c r="C5930">
        <v>20154022260</v>
      </c>
      <c r="D5930">
        <v>71</v>
      </c>
      <c r="E5930" t="s">
        <v>87</v>
      </c>
      <c r="G5930">
        <v>12.39</v>
      </c>
      <c r="H5930">
        <v>2015</v>
      </c>
      <c r="I5930">
        <v>8</v>
      </c>
      <c r="J5930">
        <v>15</v>
      </c>
      <c r="K5930">
        <v>16</v>
      </c>
      <c r="M5930" t="s">
        <v>932</v>
      </c>
      <c r="N5930" t="s">
        <v>937</v>
      </c>
      <c r="O5930" t="s">
        <v>938</v>
      </c>
      <c r="P5930" t="s">
        <v>934</v>
      </c>
      <c r="Q5930" t="s">
        <v>831</v>
      </c>
      <c r="R5930" t="str">
        <f t="shared" si="186"/>
        <v>Weekend</v>
      </c>
      <c r="S5930" s="12">
        <f t="shared" si="185"/>
        <v>42231</v>
      </c>
    </row>
    <row r="5931" spans="1:19" x14ac:dyDescent="0.25">
      <c r="A5931" t="s">
        <v>593</v>
      </c>
      <c r="B5931" t="s">
        <v>723</v>
      </c>
      <c r="C5931">
        <v>20154022883</v>
      </c>
      <c r="D5931">
        <v>275</v>
      </c>
      <c r="E5931" t="s">
        <v>62</v>
      </c>
      <c r="G5931">
        <v>34.700000000000003</v>
      </c>
      <c r="H5931">
        <v>2015</v>
      </c>
      <c r="I5931">
        <v>8</v>
      </c>
      <c r="J5931">
        <v>24</v>
      </c>
      <c r="K5931">
        <v>6</v>
      </c>
      <c r="M5931" t="s">
        <v>935</v>
      </c>
      <c r="N5931" t="s">
        <v>933</v>
      </c>
      <c r="O5931" t="s">
        <v>934</v>
      </c>
      <c r="P5931" t="s">
        <v>934</v>
      </c>
      <c r="Q5931" t="s">
        <v>878</v>
      </c>
      <c r="R5931" t="str">
        <f t="shared" si="186"/>
        <v>Weekday</v>
      </c>
      <c r="S5931" s="12">
        <f t="shared" si="185"/>
        <v>42240</v>
      </c>
    </row>
    <row r="5932" spans="1:19" x14ac:dyDescent="0.25">
      <c r="A5932" t="s">
        <v>593</v>
      </c>
      <c r="B5932" t="s">
        <v>723</v>
      </c>
      <c r="C5932">
        <v>20154023365</v>
      </c>
      <c r="D5932">
        <v>71</v>
      </c>
      <c r="E5932" t="s">
        <v>62</v>
      </c>
      <c r="G5932">
        <v>14.12</v>
      </c>
      <c r="H5932">
        <v>2015</v>
      </c>
      <c r="I5932">
        <v>8</v>
      </c>
      <c r="J5932">
        <v>27</v>
      </c>
      <c r="K5932">
        <v>16</v>
      </c>
      <c r="M5932" t="s">
        <v>932</v>
      </c>
      <c r="N5932" t="s">
        <v>933</v>
      </c>
      <c r="O5932" t="s">
        <v>934</v>
      </c>
      <c r="P5932" t="s">
        <v>934</v>
      </c>
      <c r="Q5932" t="s">
        <v>751</v>
      </c>
      <c r="R5932" t="str">
        <f t="shared" si="186"/>
        <v>Weekday</v>
      </c>
      <c r="S5932" s="12">
        <f t="shared" si="185"/>
        <v>42243</v>
      </c>
    </row>
    <row r="5933" spans="1:19" x14ac:dyDescent="0.25">
      <c r="A5933" t="s">
        <v>593</v>
      </c>
      <c r="B5933" t="s">
        <v>723</v>
      </c>
      <c r="C5933">
        <v>20154023370</v>
      </c>
      <c r="D5933">
        <v>275</v>
      </c>
      <c r="E5933" t="s">
        <v>87</v>
      </c>
      <c r="G5933">
        <v>31.99</v>
      </c>
      <c r="H5933">
        <v>2015</v>
      </c>
      <c r="I5933">
        <v>8</v>
      </c>
      <c r="J5933">
        <v>27</v>
      </c>
      <c r="K5933">
        <v>22</v>
      </c>
      <c r="M5933" t="s">
        <v>932</v>
      </c>
      <c r="N5933" t="s">
        <v>933</v>
      </c>
      <c r="O5933" t="s">
        <v>934</v>
      </c>
      <c r="P5933" t="s">
        <v>934</v>
      </c>
      <c r="Q5933" t="s">
        <v>897</v>
      </c>
      <c r="R5933" t="str">
        <f t="shared" si="186"/>
        <v>Weekday</v>
      </c>
      <c r="S5933" s="12">
        <f t="shared" si="185"/>
        <v>42243</v>
      </c>
    </row>
    <row r="5934" spans="1:19" x14ac:dyDescent="0.25">
      <c r="A5934" t="s">
        <v>593</v>
      </c>
      <c r="B5934" t="s">
        <v>723</v>
      </c>
      <c r="C5934">
        <v>20154023717</v>
      </c>
      <c r="D5934">
        <v>71</v>
      </c>
      <c r="E5934" t="s">
        <v>62</v>
      </c>
      <c r="G5934">
        <v>19.809999999999999</v>
      </c>
      <c r="H5934">
        <v>2015</v>
      </c>
      <c r="I5934">
        <v>8</v>
      </c>
      <c r="J5934">
        <v>15</v>
      </c>
      <c r="K5934">
        <v>15</v>
      </c>
      <c r="M5934" t="s">
        <v>932</v>
      </c>
      <c r="N5934" t="s">
        <v>933</v>
      </c>
      <c r="O5934" t="s">
        <v>934</v>
      </c>
      <c r="P5934" t="s">
        <v>934</v>
      </c>
      <c r="R5934" t="str">
        <f t="shared" si="186"/>
        <v>Weekend</v>
      </c>
      <c r="S5934" s="12">
        <f t="shared" si="185"/>
        <v>42231</v>
      </c>
    </row>
    <row r="5935" spans="1:19" x14ac:dyDescent="0.25">
      <c r="A5935" t="s">
        <v>593</v>
      </c>
      <c r="B5935" t="s">
        <v>723</v>
      </c>
      <c r="C5935">
        <v>20154024893</v>
      </c>
      <c r="D5935">
        <v>275</v>
      </c>
      <c r="E5935" t="s">
        <v>87</v>
      </c>
      <c r="G5935">
        <v>33.68</v>
      </c>
      <c r="H5935">
        <v>2015</v>
      </c>
      <c r="I5935">
        <v>9</v>
      </c>
      <c r="J5935">
        <v>11</v>
      </c>
      <c r="K5935">
        <v>1</v>
      </c>
      <c r="M5935" t="s">
        <v>935</v>
      </c>
      <c r="N5935" t="s">
        <v>939</v>
      </c>
      <c r="O5935" t="s">
        <v>934</v>
      </c>
      <c r="P5935" t="s">
        <v>934</v>
      </c>
      <c r="Q5935" t="s">
        <v>891</v>
      </c>
      <c r="R5935" t="str">
        <f t="shared" si="186"/>
        <v>Weekday</v>
      </c>
      <c r="S5935" s="12">
        <f t="shared" si="185"/>
        <v>42258</v>
      </c>
    </row>
    <row r="5936" spans="1:19" x14ac:dyDescent="0.25">
      <c r="A5936" t="s">
        <v>593</v>
      </c>
      <c r="B5936" t="s">
        <v>723</v>
      </c>
      <c r="C5936">
        <v>20154025292</v>
      </c>
      <c r="D5936">
        <v>71</v>
      </c>
      <c r="E5936" t="s">
        <v>87</v>
      </c>
      <c r="G5936">
        <v>19</v>
      </c>
      <c r="H5936">
        <v>2015</v>
      </c>
      <c r="I5936">
        <v>9</v>
      </c>
      <c r="J5936">
        <v>18</v>
      </c>
      <c r="K5936">
        <v>18</v>
      </c>
      <c r="M5936" t="s">
        <v>932</v>
      </c>
      <c r="N5936" t="s">
        <v>933</v>
      </c>
      <c r="O5936" t="s">
        <v>934</v>
      </c>
      <c r="P5936" t="s">
        <v>934</v>
      </c>
      <c r="Q5936" t="s">
        <v>793</v>
      </c>
      <c r="R5936" t="str">
        <f t="shared" si="186"/>
        <v>Weekday</v>
      </c>
      <c r="S5936" s="12">
        <f t="shared" si="185"/>
        <v>42265</v>
      </c>
    </row>
    <row r="5937" spans="1:19" x14ac:dyDescent="0.25">
      <c r="A5937" t="s">
        <v>593</v>
      </c>
      <c r="B5937" t="s">
        <v>723</v>
      </c>
      <c r="C5937">
        <v>20154025293</v>
      </c>
      <c r="D5937">
        <v>71</v>
      </c>
      <c r="E5937" t="s">
        <v>62</v>
      </c>
      <c r="G5937">
        <v>18.3</v>
      </c>
      <c r="H5937">
        <v>2015</v>
      </c>
      <c r="I5937">
        <v>9</v>
      </c>
      <c r="J5937">
        <v>21</v>
      </c>
      <c r="K5937">
        <v>14</v>
      </c>
      <c r="M5937" t="s">
        <v>932</v>
      </c>
      <c r="N5937" t="s">
        <v>933</v>
      </c>
      <c r="O5937" t="s">
        <v>934</v>
      </c>
      <c r="P5937" t="s">
        <v>934</v>
      </c>
      <c r="Q5937" t="s">
        <v>785</v>
      </c>
      <c r="R5937" t="str">
        <f t="shared" si="186"/>
        <v>Weekday</v>
      </c>
      <c r="S5937" s="12">
        <f t="shared" si="185"/>
        <v>42268</v>
      </c>
    </row>
    <row r="5938" spans="1:19" x14ac:dyDescent="0.25">
      <c r="A5938" t="s">
        <v>593</v>
      </c>
      <c r="B5938" t="s">
        <v>723</v>
      </c>
      <c r="C5938">
        <v>20154025361</v>
      </c>
      <c r="D5938">
        <v>71</v>
      </c>
      <c r="E5938" t="s">
        <v>87</v>
      </c>
      <c r="G5938">
        <v>19.600000000000001</v>
      </c>
      <c r="H5938">
        <v>2015</v>
      </c>
      <c r="I5938">
        <v>9</v>
      </c>
      <c r="J5938">
        <v>17</v>
      </c>
      <c r="K5938">
        <v>21</v>
      </c>
      <c r="M5938" t="s">
        <v>932</v>
      </c>
      <c r="N5938" t="s">
        <v>933</v>
      </c>
      <c r="O5938" t="s">
        <v>938</v>
      </c>
      <c r="P5938" t="s">
        <v>934</v>
      </c>
      <c r="R5938" t="str">
        <f t="shared" si="186"/>
        <v>Weekday</v>
      </c>
      <c r="S5938" s="12">
        <f t="shared" si="185"/>
        <v>42264</v>
      </c>
    </row>
    <row r="5939" spans="1:19" x14ac:dyDescent="0.25">
      <c r="A5939" t="s">
        <v>593</v>
      </c>
      <c r="B5939" t="s">
        <v>723</v>
      </c>
      <c r="C5939">
        <v>20154025834</v>
      </c>
      <c r="D5939">
        <v>71</v>
      </c>
      <c r="E5939" t="s">
        <v>87</v>
      </c>
      <c r="G5939">
        <v>14.1</v>
      </c>
      <c r="H5939">
        <v>2015</v>
      </c>
      <c r="I5939">
        <v>9</v>
      </c>
      <c r="J5939">
        <v>22</v>
      </c>
      <c r="K5939">
        <v>17</v>
      </c>
      <c r="M5939" t="s">
        <v>932</v>
      </c>
      <c r="N5939" t="s">
        <v>933</v>
      </c>
      <c r="O5939" t="s">
        <v>934</v>
      </c>
      <c r="P5939" t="s">
        <v>934</v>
      </c>
      <c r="Q5939" t="s">
        <v>821</v>
      </c>
      <c r="R5939" t="str">
        <f t="shared" si="186"/>
        <v>Weekday</v>
      </c>
      <c r="S5939" s="12">
        <f t="shared" si="185"/>
        <v>42269</v>
      </c>
    </row>
    <row r="5940" spans="1:19" x14ac:dyDescent="0.25">
      <c r="A5940" t="s">
        <v>593</v>
      </c>
      <c r="B5940" t="s">
        <v>723</v>
      </c>
      <c r="C5940">
        <v>20154025865</v>
      </c>
      <c r="D5940">
        <v>71</v>
      </c>
      <c r="E5940" t="s">
        <v>62</v>
      </c>
      <c r="G5940">
        <v>12.44</v>
      </c>
      <c r="H5940">
        <v>2015</v>
      </c>
      <c r="I5940">
        <v>9</v>
      </c>
      <c r="J5940">
        <v>29</v>
      </c>
      <c r="K5940">
        <v>12</v>
      </c>
      <c r="M5940" t="s">
        <v>932</v>
      </c>
      <c r="N5940" t="s">
        <v>933</v>
      </c>
      <c r="O5940" t="s">
        <v>934</v>
      </c>
      <c r="P5940" t="s">
        <v>934</v>
      </c>
      <c r="Q5940" t="s">
        <v>733</v>
      </c>
      <c r="R5940" t="str">
        <f t="shared" si="186"/>
        <v>Weekday</v>
      </c>
      <c r="S5940" s="12">
        <f t="shared" si="185"/>
        <v>42276</v>
      </c>
    </row>
    <row r="5941" spans="1:19" x14ac:dyDescent="0.25">
      <c r="A5941" t="s">
        <v>593</v>
      </c>
      <c r="B5941" t="s">
        <v>723</v>
      </c>
      <c r="C5941">
        <v>20154026219</v>
      </c>
      <c r="D5941">
        <v>71</v>
      </c>
      <c r="E5941" t="s">
        <v>87</v>
      </c>
      <c r="G5941">
        <v>19.8</v>
      </c>
      <c r="H5941">
        <v>2015</v>
      </c>
      <c r="I5941">
        <v>9</v>
      </c>
      <c r="J5941">
        <v>25</v>
      </c>
      <c r="K5941">
        <v>18</v>
      </c>
      <c r="M5941" t="s">
        <v>932</v>
      </c>
      <c r="N5941" t="s">
        <v>936</v>
      </c>
      <c r="O5941" t="s">
        <v>938</v>
      </c>
      <c r="P5941" t="s">
        <v>934</v>
      </c>
      <c r="R5941" t="str">
        <f t="shared" si="186"/>
        <v>Weekday</v>
      </c>
      <c r="S5941" s="12">
        <f t="shared" si="185"/>
        <v>42272</v>
      </c>
    </row>
    <row r="5942" spans="1:19" x14ac:dyDescent="0.25">
      <c r="A5942" t="s">
        <v>593</v>
      </c>
      <c r="B5942" t="s">
        <v>723</v>
      </c>
      <c r="C5942">
        <v>20154026314</v>
      </c>
      <c r="D5942">
        <v>71</v>
      </c>
      <c r="E5942" t="s">
        <v>87</v>
      </c>
      <c r="G5942">
        <v>13.7</v>
      </c>
      <c r="H5942">
        <v>2015</v>
      </c>
      <c r="I5942">
        <v>9</v>
      </c>
      <c r="J5942">
        <v>28</v>
      </c>
      <c r="K5942">
        <v>14</v>
      </c>
      <c r="M5942" t="s">
        <v>932</v>
      </c>
      <c r="N5942" t="s">
        <v>933</v>
      </c>
      <c r="O5942" t="s">
        <v>934</v>
      </c>
      <c r="P5942" t="s">
        <v>934</v>
      </c>
      <c r="Q5942" t="s">
        <v>827</v>
      </c>
      <c r="R5942" t="str">
        <f t="shared" si="186"/>
        <v>Weekday</v>
      </c>
      <c r="S5942" s="12">
        <f t="shared" si="185"/>
        <v>42275</v>
      </c>
    </row>
    <row r="5943" spans="1:19" x14ac:dyDescent="0.25">
      <c r="A5943" t="s">
        <v>593</v>
      </c>
      <c r="B5943" t="s">
        <v>723</v>
      </c>
      <c r="C5943">
        <v>20154026529</v>
      </c>
      <c r="D5943">
        <v>275</v>
      </c>
      <c r="E5943" t="s">
        <v>87</v>
      </c>
      <c r="G5943">
        <v>32.200000000000003</v>
      </c>
      <c r="H5943">
        <v>2015</v>
      </c>
      <c r="I5943">
        <v>10</v>
      </c>
      <c r="J5943">
        <v>6</v>
      </c>
      <c r="K5943">
        <v>13</v>
      </c>
      <c r="M5943" t="s">
        <v>932</v>
      </c>
      <c r="N5943" t="s">
        <v>933</v>
      </c>
      <c r="O5943" t="s">
        <v>934</v>
      </c>
      <c r="P5943" t="s">
        <v>934</v>
      </c>
      <c r="Q5943" t="s">
        <v>897</v>
      </c>
      <c r="R5943" t="str">
        <f t="shared" si="186"/>
        <v>Weekday</v>
      </c>
      <c r="S5943" s="12">
        <f t="shared" si="185"/>
        <v>42283</v>
      </c>
    </row>
    <row r="5944" spans="1:19" x14ac:dyDescent="0.25">
      <c r="A5944" t="s">
        <v>593</v>
      </c>
      <c r="B5944" t="s">
        <v>723</v>
      </c>
      <c r="C5944">
        <v>20154027006</v>
      </c>
      <c r="D5944">
        <v>275</v>
      </c>
      <c r="E5944" t="s">
        <v>87</v>
      </c>
      <c r="G5944">
        <v>35</v>
      </c>
      <c r="H5944">
        <v>2015</v>
      </c>
      <c r="I5944">
        <v>10</v>
      </c>
      <c r="J5944">
        <v>7</v>
      </c>
      <c r="K5944">
        <v>18</v>
      </c>
      <c r="M5944" t="s">
        <v>932</v>
      </c>
      <c r="N5944" t="s">
        <v>933</v>
      </c>
      <c r="O5944" t="s">
        <v>934</v>
      </c>
      <c r="P5944" t="s">
        <v>934</v>
      </c>
      <c r="R5944" t="str">
        <f t="shared" si="186"/>
        <v>Weekday</v>
      </c>
      <c r="S5944" s="12">
        <f t="shared" si="185"/>
        <v>42284</v>
      </c>
    </row>
    <row r="5945" spans="1:19" x14ac:dyDescent="0.25">
      <c r="A5945" t="s">
        <v>593</v>
      </c>
      <c r="B5945" t="s">
        <v>723</v>
      </c>
      <c r="C5945">
        <v>20154027281</v>
      </c>
      <c r="D5945">
        <v>71</v>
      </c>
      <c r="E5945" t="s">
        <v>87</v>
      </c>
      <c r="G5945">
        <v>12.45</v>
      </c>
      <c r="H5945">
        <v>2015</v>
      </c>
      <c r="I5945">
        <v>10</v>
      </c>
      <c r="J5945">
        <v>2</v>
      </c>
      <c r="K5945">
        <v>13</v>
      </c>
      <c r="M5945" t="s">
        <v>932</v>
      </c>
      <c r="N5945" t="s">
        <v>933</v>
      </c>
      <c r="O5945" t="s">
        <v>938</v>
      </c>
      <c r="P5945" t="s">
        <v>934</v>
      </c>
      <c r="Q5945" t="s">
        <v>831</v>
      </c>
      <c r="R5945" t="str">
        <f t="shared" si="186"/>
        <v>Weekday</v>
      </c>
      <c r="S5945" s="12">
        <f t="shared" si="185"/>
        <v>42279</v>
      </c>
    </row>
    <row r="5946" spans="1:19" x14ac:dyDescent="0.25">
      <c r="A5946" t="s">
        <v>593</v>
      </c>
      <c r="B5946" t="s">
        <v>723</v>
      </c>
      <c r="C5946">
        <v>20154027630</v>
      </c>
      <c r="D5946">
        <v>71</v>
      </c>
      <c r="E5946" t="s">
        <v>62</v>
      </c>
      <c r="G5946">
        <v>11.43</v>
      </c>
      <c r="H5946">
        <v>2015</v>
      </c>
      <c r="I5946">
        <v>10</v>
      </c>
      <c r="J5946">
        <v>1</v>
      </c>
      <c r="K5946">
        <v>13</v>
      </c>
      <c r="M5946" t="s">
        <v>932</v>
      </c>
      <c r="N5946" t="s">
        <v>937</v>
      </c>
      <c r="O5946" t="s">
        <v>934</v>
      </c>
      <c r="P5946" t="s">
        <v>934</v>
      </c>
      <c r="R5946" t="str">
        <f t="shared" si="186"/>
        <v>Weekday</v>
      </c>
      <c r="S5946" s="12">
        <f t="shared" si="185"/>
        <v>42278</v>
      </c>
    </row>
    <row r="5947" spans="1:19" x14ac:dyDescent="0.25">
      <c r="A5947" t="s">
        <v>593</v>
      </c>
      <c r="B5947" t="s">
        <v>836</v>
      </c>
      <c r="C5947">
        <v>20154027750</v>
      </c>
      <c r="D5947">
        <v>71</v>
      </c>
      <c r="E5947" t="s">
        <v>87</v>
      </c>
      <c r="G5947">
        <v>0.09</v>
      </c>
      <c r="H5947">
        <v>2015</v>
      </c>
      <c r="I5947">
        <v>9</v>
      </c>
      <c r="J5947">
        <v>19</v>
      </c>
      <c r="K5947">
        <v>0</v>
      </c>
      <c r="M5947" t="s">
        <v>932</v>
      </c>
      <c r="N5947" t="s">
        <v>936</v>
      </c>
      <c r="O5947" t="s">
        <v>938</v>
      </c>
      <c r="P5947" t="s">
        <v>934</v>
      </c>
      <c r="R5947" t="str">
        <f t="shared" si="186"/>
        <v>Weekend</v>
      </c>
      <c r="S5947" s="12">
        <f t="shared" si="185"/>
        <v>42266</v>
      </c>
    </row>
    <row r="5948" spans="1:19" x14ac:dyDescent="0.25">
      <c r="A5948" t="s">
        <v>593</v>
      </c>
      <c r="B5948" t="s">
        <v>723</v>
      </c>
      <c r="C5948">
        <v>20154027797</v>
      </c>
      <c r="D5948">
        <v>71</v>
      </c>
      <c r="E5948" t="s">
        <v>87</v>
      </c>
      <c r="G5948">
        <v>14.13</v>
      </c>
      <c r="H5948">
        <v>2015</v>
      </c>
      <c r="I5948">
        <v>10</v>
      </c>
      <c r="J5948">
        <v>12</v>
      </c>
      <c r="K5948">
        <v>14</v>
      </c>
      <c r="M5948" t="s">
        <v>935</v>
      </c>
      <c r="N5948" t="s">
        <v>933</v>
      </c>
      <c r="O5948" t="s">
        <v>934</v>
      </c>
      <c r="P5948" t="s">
        <v>934</v>
      </c>
      <c r="Q5948" t="s">
        <v>821</v>
      </c>
      <c r="R5948" t="str">
        <f t="shared" si="186"/>
        <v>Weekday</v>
      </c>
      <c r="S5948" s="12">
        <f t="shared" si="185"/>
        <v>42289</v>
      </c>
    </row>
    <row r="5949" spans="1:19" x14ac:dyDescent="0.25">
      <c r="A5949" t="s">
        <v>593</v>
      </c>
      <c r="B5949" t="s">
        <v>723</v>
      </c>
      <c r="C5949">
        <v>20154028085</v>
      </c>
      <c r="D5949">
        <v>275</v>
      </c>
      <c r="E5949" t="s">
        <v>62</v>
      </c>
      <c r="G5949">
        <v>34.840000000000003</v>
      </c>
      <c r="H5949">
        <v>2015</v>
      </c>
      <c r="I5949">
        <v>10</v>
      </c>
      <c r="J5949">
        <v>15</v>
      </c>
      <c r="K5949">
        <v>20</v>
      </c>
      <c r="M5949" t="s">
        <v>932</v>
      </c>
      <c r="N5949" t="s">
        <v>939</v>
      </c>
      <c r="O5949" t="s">
        <v>934</v>
      </c>
      <c r="P5949" t="s">
        <v>934</v>
      </c>
      <c r="Q5949" t="s">
        <v>878</v>
      </c>
      <c r="R5949" t="str">
        <f t="shared" si="186"/>
        <v>Weekday</v>
      </c>
      <c r="S5949" s="12">
        <f t="shared" si="185"/>
        <v>42292</v>
      </c>
    </row>
    <row r="5950" spans="1:19" x14ac:dyDescent="0.25">
      <c r="A5950" t="s">
        <v>593</v>
      </c>
      <c r="B5950" t="s">
        <v>723</v>
      </c>
      <c r="C5950">
        <v>20154028485</v>
      </c>
      <c r="D5950">
        <v>71</v>
      </c>
      <c r="E5950" t="s">
        <v>87</v>
      </c>
      <c r="G5950">
        <v>12.53</v>
      </c>
      <c r="H5950">
        <v>2015</v>
      </c>
      <c r="I5950">
        <v>10</v>
      </c>
      <c r="J5950">
        <v>15</v>
      </c>
      <c r="K5950">
        <v>15</v>
      </c>
      <c r="M5950" t="s">
        <v>932</v>
      </c>
      <c r="N5950" t="s">
        <v>933</v>
      </c>
      <c r="O5950" t="s">
        <v>934</v>
      </c>
      <c r="P5950" t="s">
        <v>934</v>
      </c>
      <c r="Q5950" t="s">
        <v>831</v>
      </c>
      <c r="R5950" t="str">
        <f t="shared" si="186"/>
        <v>Weekday</v>
      </c>
      <c r="S5950" s="12">
        <f t="shared" si="185"/>
        <v>42292</v>
      </c>
    </row>
    <row r="5951" spans="1:19" x14ac:dyDescent="0.25">
      <c r="A5951" t="s">
        <v>593</v>
      </c>
      <c r="B5951" t="s">
        <v>723</v>
      </c>
      <c r="C5951">
        <v>20154029815</v>
      </c>
      <c r="D5951">
        <v>71</v>
      </c>
      <c r="E5951" t="s">
        <v>62</v>
      </c>
      <c r="G5951">
        <v>14.1</v>
      </c>
      <c r="H5951">
        <v>2015</v>
      </c>
      <c r="I5951">
        <v>10</v>
      </c>
      <c r="J5951">
        <v>30</v>
      </c>
      <c r="K5951">
        <v>15</v>
      </c>
      <c r="M5951" t="s">
        <v>932</v>
      </c>
      <c r="N5951" t="s">
        <v>936</v>
      </c>
      <c r="O5951" t="s">
        <v>934</v>
      </c>
      <c r="P5951" t="s">
        <v>934</v>
      </c>
      <c r="Q5951" t="s">
        <v>751</v>
      </c>
      <c r="R5951" t="str">
        <f t="shared" si="186"/>
        <v>Weekday</v>
      </c>
      <c r="S5951" s="12">
        <f t="shared" si="185"/>
        <v>42307</v>
      </c>
    </row>
    <row r="5952" spans="1:19" x14ac:dyDescent="0.25">
      <c r="A5952" t="s">
        <v>593</v>
      </c>
      <c r="B5952" t="s">
        <v>723</v>
      </c>
      <c r="C5952">
        <v>20154029828</v>
      </c>
      <c r="D5952">
        <v>71</v>
      </c>
      <c r="E5952" t="s">
        <v>62</v>
      </c>
      <c r="G5952">
        <v>18.600000000000001</v>
      </c>
      <c r="H5952">
        <v>2015</v>
      </c>
      <c r="I5952">
        <v>10</v>
      </c>
      <c r="J5952">
        <v>30</v>
      </c>
      <c r="K5952">
        <v>7</v>
      </c>
      <c r="M5952" t="s">
        <v>932</v>
      </c>
      <c r="N5952" t="s">
        <v>937</v>
      </c>
      <c r="O5952" t="s">
        <v>934</v>
      </c>
      <c r="P5952" t="s">
        <v>934</v>
      </c>
      <c r="Q5952" t="s">
        <v>785</v>
      </c>
      <c r="R5952" t="str">
        <f t="shared" si="186"/>
        <v>Weekday</v>
      </c>
      <c r="S5952" s="12">
        <f t="shared" si="185"/>
        <v>42307</v>
      </c>
    </row>
    <row r="5953" spans="1:19" x14ac:dyDescent="0.25">
      <c r="A5953" t="s">
        <v>593</v>
      </c>
      <c r="B5953" t="s">
        <v>723</v>
      </c>
      <c r="C5953">
        <v>20154029884</v>
      </c>
      <c r="D5953">
        <v>275</v>
      </c>
      <c r="E5953" t="s">
        <v>87</v>
      </c>
      <c r="G5953">
        <v>33.1</v>
      </c>
      <c r="H5953">
        <v>2015</v>
      </c>
      <c r="I5953">
        <v>11</v>
      </c>
      <c r="J5953">
        <v>1</v>
      </c>
      <c r="K5953">
        <v>2</v>
      </c>
      <c r="M5953" t="s">
        <v>935</v>
      </c>
      <c r="N5953" t="s">
        <v>933</v>
      </c>
      <c r="O5953" t="s">
        <v>934</v>
      </c>
      <c r="P5953" t="s">
        <v>934</v>
      </c>
      <c r="Q5953" t="s">
        <v>892</v>
      </c>
      <c r="R5953" t="str">
        <f t="shared" si="186"/>
        <v>Weekend</v>
      </c>
      <c r="S5953" s="12">
        <f t="shared" si="185"/>
        <v>42309</v>
      </c>
    </row>
    <row r="5954" spans="1:19" x14ac:dyDescent="0.25">
      <c r="A5954" t="s">
        <v>593</v>
      </c>
      <c r="B5954" t="s">
        <v>723</v>
      </c>
      <c r="C5954">
        <v>20154030036</v>
      </c>
      <c r="D5954">
        <v>71</v>
      </c>
      <c r="E5954" t="s">
        <v>87</v>
      </c>
      <c r="G5954">
        <v>14.11</v>
      </c>
      <c r="H5954">
        <v>2015</v>
      </c>
      <c r="I5954">
        <v>11</v>
      </c>
      <c r="J5954">
        <v>4</v>
      </c>
      <c r="K5954">
        <v>18</v>
      </c>
      <c r="M5954" t="s">
        <v>932</v>
      </c>
      <c r="N5954" t="s">
        <v>937</v>
      </c>
      <c r="O5954" t="s">
        <v>934</v>
      </c>
      <c r="P5954" t="s">
        <v>934</v>
      </c>
      <c r="Q5954" t="s">
        <v>821</v>
      </c>
      <c r="R5954" t="str">
        <f t="shared" si="186"/>
        <v>Weekday</v>
      </c>
      <c r="S5954" s="12">
        <f t="shared" si="185"/>
        <v>42312</v>
      </c>
    </row>
    <row r="5955" spans="1:19" x14ac:dyDescent="0.25">
      <c r="A5955" t="s">
        <v>593</v>
      </c>
      <c r="B5955" t="s">
        <v>723</v>
      </c>
      <c r="C5955">
        <v>20154030065</v>
      </c>
      <c r="D5955">
        <v>275</v>
      </c>
      <c r="E5955" t="s">
        <v>87</v>
      </c>
      <c r="G5955">
        <v>33.9</v>
      </c>
      <c r="H5955">
        <v>2015</v>
      </c>
      <c r="I5955">
        <v>10</v>
      </c>
      <c r="J5955">
        <v>31</v>
      </c>
      <c r="K5955">
        <v>1</v>
      </c>
      <c r="M5955" t="s">
        <v>935</v>
      </c>
      <c r="N5955" t="s">
        <v>933</v>
      </c>
      <c r="O5955" t="s">
        <v>934</v>
      </c>
      <c r="P5955" t="s">
        <v>934</v>
      </c>
      <c r="Q5955" t="s">
        <v>890</v>
      </c>
      <c r="R5955" t="str">
        <f t="shared" si="186"/>
        <v>Weekend</v>
      </c>
      <c r="S5955" s="12">
        <f t="shared" ref="S5955:S6018" si="187">DATE(H5955,I5955,J5955)</f>
        <v>42308</v>
      </c>
    </row>
    <row r="5956" spans="1:19" x14ac:dyDescent="0.25">
      <c r="A5956" t="s">
        <v>593</v>
      </c>
      <c r="B5956" t="s">
        <v>723</v>
      </c>
      <c r="C5956">
        <v>20154030129</v>
      </c>
      <c r="D5956">
        <v>275</v>
      </c>
      <c r="E5956" t="s">
        <v>87</v>
      </c>
      <c r="G5956">
        <v>32.200000000000003</v>
      </c>
      <c r="H5956">
        <v>2015</v>
      </c>
      <c r="I5956">
        <v>10</v>
      </c>
      <c r="J5956">
        <v>27</v>
      </c>
      <c r="K5956">
        <v>10</v>
      </c>
      <c r="M5956" t="s">
        <v>932</v>
      </c>
      <c r="N5956" t="s">
        <v>933</v>
      </c>
      <c r="O5956" t="s">
        <v>934</v>
      </c>
      <c r="P5956" t="s">
        <v>934</v>
      </c>
      <c r="Q5956" t="s">
        <v>897</v>
      </c>
      <c r="R5956" t="str">
        <f t="shared" si="186"/>
        <v>Weekday</v>
      </c>
      <c r="S5956" s="12">
        <f t="shared" si="187"/>
        <v>42304</v>
      </c>
    </row>
    <row r="5957" spans="1:19" x14ac:dyDescent="0.25">
      <c r="A5957" t="s">
        <v>593</v>
      </c>
      <c r="B5957" t="s">
        <v>723</v>
      </c>
      <c r="C5957">
        <v>20154030176</v>
      </c>
      <c r="D5957">
        <v>275</v>
      </c>
      <c r="E5957" t="s">
        <v>87</v>
      </c>
      <c r="G5957">
        <v>35</v>
      </c>
      <c r="H5957">
        <v>2015</v>
      </c>
      <c r="I5957">
        <v>11</v>
      </c>
      <c r="J5957">
        <v>11</v>
      </c>
      <c r="K5957">
        <v>13</v>
      </c>
      <c r="M5957" t="s">
        <v>932</v>
      </c>
      <c r="N5957" t="s">
        <v>933</v>
      </c>
      <c r="O5957" t="s">
        <v>934</v>
      </c>
      <c r="P5957" t="s">
        <v>934</v>
      </c>
      <c r="R5957" t="str">
        <f t="shared" ref="R5957:R6020" si="188">IF(WEEKDAY(DATE(H5957,I5957,J5957),2)&lt;6,"Weekday","Weekend")</f>
        <v>Weekday</v>
      </c>
      <c r="S5957" s="12">
        <f t="shared" si="187"/>
        <v>42319</v>
      </c>
    </row>
    <row r="5958" spans="1:19" x14ac:dyDescent="0.25">
      <c r="A5958" t="s">
        <v>593</v>
      </c>
      <c r="B5958" t="s">
        <v>723</v>
      </c>
      <c r="C5958">
        <v>20154030192</v>
      </c>
      <c r="D5958">
        <v>71</v>
      </c>
      <c r="E5958" t="s">
        <v>62</v>
      </c>
      <c r="G5958">
        <v>12.53</v>
      </c>
      <c r="H5958">
        <v>2015</v>
      </c>
      <c r="I5958">
        <v>11</v>
      </c>
      <c r="J5958">
        <v>10</v>
      </c>
      <c r="K5958">
        <v>13</v>
      </c>
      <c r="M5958" t="s">
        <v>932</v>
      </c>
      <c r="N5958" t="s">
        <v>933</v>
      </c>
      <c r="O5958" t="s">
        <v>934</v>
      </c>
      <c r="P5958" t="s">
        <v>934</v>
      </c>
      <c r="Q5958" t="s">
        <v>733</v>
      </c>
      <c r="R5958" t="str">
        <f t="shared" si="188"/>
        <v>Weekday</v>
      </c>
      <c r="S5958" s="12">
        <f t="shared" si="187"/>
        <v>42318</v>
      </c>
    </row>
    <row r="5959" spans="1:19" x14ac:dyDescent="0.25">
      <c r="A5959" t="s">
        <v>593</v>
      </c>
      <c r="B5959" t="s">
        <v>594</v>
      </c>
      <c r="C5959">
        <v>20154030809</v>
      </c>
      <c r="D5959">
        <v>70</v>
      </c>
      <c r="E5959" t="s">
        <v>62</v>
      </c>
      <c r="G5959">
        <v>9.1300000000000008</v>
      </c>
      <c r="H5959">
        <v>2015</v>
      </c>
      <c r="I5959">
        <v>10</v>
      </c>
      <c r="J5959">
        <v>15</v>
      </c>
      <c r="K5959">
        <v>7</v>
      </c>
      <c r="M5959" t="s">
        <v>932</v>
      </c>
      <c r="N5959" t="s">
        <v>933</v>
      </c>
      <c r="O5959" t="s">
        <v>934</v>
      </c>
      <c r="P5959" t="s">
        <v>934</v>
      </c>
      <c r="Q5959" t="s">
        <v>602</v>
      </c>
      <c r="R5959" t="str">
        <f t="shared" si="188"/>
        <v>Weekday</v>
      </c>
      <c r="S5959" s="12">
        <f t="shared" si="187"/>
        <v>42292</v>
      </c>
    </row>
    <row r="5960" spans="1:19" x14ac:dyDescent="0.25">
      <c r="A5960" t="s">
        <v>593</v>
      </c>
      <c r="B5960" t="s">
        <v>723</v>
      </c>
      <c r="C5960">
        <v>20154030884</v>
      </c>
      <c r="D5960">
        <v>71</v>
      </c>
      <c r="E5960" t="s">
        <v>62</v>
      </c>
      <c r="G5960">
        <v>11.8</v>
      </c>
      <c r="H5960">
        <v>2015</v>
      </c>
      <c r="I5960">
        <v>11</v>
      </c>
      <c r="J5960">
        <v>8</v>
      </c>
      <c r="K5960">
        <v>13</v>
      </c>
      <c r="M5960" t="s">
        <v>932</v>
      </c>
      <c r="N5960" t="s">
        <v>933</v>
      </c>
      <c r="O5960" t="s">
        <v>934</v>
      </c>
      <c r="P5960" t="s">
        <v>934</v>
      </c>
      <c r="Q5960" t="s">
        <v>724</v>
      </c>
      <c r="R5960" t="str">
        <f t="shared" si="188"/>
        <v>Weekend</v>
      </c>
      <c r="S5960" s="12">
        <f t="shared" si="187"/>
        <v>42316</v>
      </c>
    </row>
    <row r="5961" spans="1:19" x14ac:dyDescent="0.25">
      <c r="A5961" t="s">
        <v>593</v>
      </c>
      <c r="B5961" t="s">
        <v>723</v>
      </c>
      <c r="C5961">
        <v>20154031109</v>
      </c>
      <c r="D5961">
        <v>71</v>
      </c>
      <c r="E5961" t="s">
        <v>62</v>
      </c>
      <c r="G5961">
        <v>13.6</v>
      </c>
      <c r="H5961">
        <v>2015</v>
      </c>
      <c r="I5961">
        <v>11</v>
      </c>
      <c r="J5961">
        <v>15</v>
      </c>
      <c r="K5961">
        <v>15</v>
      </c>
      <c r="M5961" t="s">
        <v>932</v>
      </c>
      <c r="N5961" t="s">
        <v>933</v>
      </c>
      <c r="O5961" t="s">
        <v>934</v>
      </c>
      <c r="P5961" t="s">
        <v>934</v>
      </c>
      <c r="Q5961" t="s">
        <v>741</v>
      </c>
      <c r="R5961" t="str">
        <f t="shared" si="188"/>
        <v>Weekend</v>
      </c>
      <c r="S5961" s="12">
        <f t="shared" si="187"/>
        <v>42323</v>
      </c>
    </row>
    <row r="5962" spans="1:19" x14ac:dyDescent="0.25">
      <c r="A5962" t="s">
        <v>593</v>
      </c>
      <c r="B5962" t="s">
        <v>723</v>
      </c>
      <c r="C5962">
        <v>20154031817</v>
      </c>
      <c r="D5962">
        <v>275</v>
      </c>
      <c r="E5962" t="s">
        <v>62</v>
      </c>
      <c r="G5962">
        <v>34.299999999999997</v>
      </c>
      <c r="H5962">
        <v>2015</v>
      </c>
      <c r="I5962">
        <v>11</v>
      </c>
      <c r="J5962">
        <v>20</v>
      </c>
      <c r="K5962">
        <v>17</v>
      </c>
      <c r="M5962" t="s">
        <v>932</v>
      </c>
      <c r="N5962" t="s">
        <v>933</v>
      </c>
      <c r="O5962" t="s">
        <v>934</v>
      </c>
      <c r="P5962" t="s">
        <v>934</v>
      </c>
      <c r="Q5962" t="s">
        <v>874</v>
      </c>
      <c r="R5962" t="str">
        <f t="shared" si="188"/>
        <v>Weekday</v>
      </c>
      <c r="S5962" s="12">
        <f t="shared" si="187"/>
        <v>42328</v>
      </c>
    </row>
    <row r="5963" spans="1:19" x14ac:dyDescent="0.25">
      <c r="A5963" t="s">
        <v>593</v>
      </c>
      <c r="B5963" t="s">
        <v>723</v>
      </c>
      <c r="C5963">
        <v>20154032070</v>
      </c>
      <c r="D5963">
        <v>275</v>
      </c>
      <c r="E5963" t="s">
        <v>62</v>
      </c>
      <c r="G5963">
        <v>34.1</v>
      </c>
      <c r="H5963">
        <v>2015</v>
      </c>
      <c r="I5963">
        <v>11</v>
      </c>
      <c r="J5963">
        <v>24</v>
      </c>
      <c r="K5963">
        <v>17</v>
      </c>
      <c r="M5963" t="s">
        <v>932</v>
      </c>
      <c r="N5963" t="s">
        <v>933</v>
      </c>
      <c r="O5963" t="s">
        <v>934</v>
      </c>
      <c r="P5963" t="s">
        <v>934</v>
      </c>
      <c r="Q5963" t="s">
        <v>872</v>
      </c>
      <c r="R5963" t="str">
        <f t="shared" si="188"/>
        <v>Weekday</v>
      </c>
      <c r="S5963" s="12">
        <f t="shared" si="187"/>
        <v>42332</v>
      </c>
    </row>
    <row r="5964" spans="1:19" x14ac:dyDescent="0.25">
      <c r="A5964" t="s">
        <v>593</v>
      </c>
      <c r="B5964" t="s">
        <v>723</v>
      </c>
      <c r="C5964">
        <v>20154033295</v>
      </c>
      <c r="D5964">
        <v>275</v>
      </c>
      <c r="E5964" t="s">
        <v>87</v>
      </c>
      <c r="G5964">
        <v>34</v>
      </c>
      <c r="H5964">
        <v>2015</v>
      </c>
      <c r="I5964">
        <v>12</v>
      </c>
      <c r="J5964">
        <v>17</v>
      </c>
      <c r="K5964">
        <v>7</v>
      </c>
      <c r="M5964" t="s">
        <v>932</v>
      </c>
      <c r="N5964" t="s">
        <v>933</v>
      </c>
      <c r="O5964" t="s">
        <v>934</v>
      </c>
      <c r="P5964" t="s">
        <v>934</v>
      </c>
      <c r="Q5964" t="s">
        <v>890</v>
      </c>
      <c r="R5964" t="str">
        <f t="shared" si="188"/>
        <v>Weekday</v>
      </c>
      <c r="S5964" s="12">
        <f t="shared" si="187"/>
        <v>42355</v>
      </c>
    </row>
    <row r="5965" spans="1:19" x14ac:dyDescent="0.25">
      <c r="A5965" t="s">
        <v>593</v>
      </c>
      <c r="B5965" t="s">
        <v>723</v>
      </c>
      <c r="C5965">
        <v>20154034461</v>
      </c>
      <c r="D5965">
        <v>275</v>
      </c>
      <c r="E5965" t="s">
        <v>62</v>
      </c>
      <c r="G5965">
        <v>34.700000000000003</v>
      </c>
      <c r="H5965">
        <v>2015</v>
      </c>
      <c r="I5965">
        <v>12</v>
      </c>
      <c r="J5965">
        <v>14</v>
      </c>
      <c r="K5965">
        <v>16</v>
      </c>
      <c r="M5965" t="s">
        <v>932</v>
      </c>
      <c r="N5965" t="s">
        <v>933</v>
      </c>
      <c r="O5965" t="s">
        <v>934</v>
      </c>
      <c r="P5965" t="s">
        <v>934</v>
      </c>
      <c r="Q5965" t="s">
        <v>878</v>
      </c>
      <c r="R5965" t="str">
        <f t="shared" si="188"/>
        <v>Weekday</v>
      </c>
      <c r="S5965" s="12">
        <f t="shared" si="187"/>
        <v>42352</v>
      </c>
    </row>
    <row r="5966" spans="1:19" x14ac:dyDescent="0.25">
      <c r="A5966" t="s">
        <v>593</v>
      </c>
      <c r="B5966" t="s">
        <v>723</v>
      </c>
      <c r="C5966">
        <v>20154034925</v>
      </c>
      <c r="D5966">
        <v>71</v>
      </c>
      <c r="E5966" t="s">
        <v>62</v>
      </c>
      <c r="G5966">
        <v>13.1</v>
      </c>
      <c r="H5966">
        <v>2015</v>
      </c>
      <c r="I5966">
        <v>12</v>
      </c>
      <c r="J5966">
        <v>23</v>
      </c>
      <c r="K5966">
        <v>7</v>
      </c>
      <c r="M5966" t="s">
        <v>932</v>
      </c>
      <c r="N5966" t="s">
        <v>933</v>
      </c>
      <c r="O5966" t="s">
        <v>934</v>
      </c>
      <c r="P5966" t="s">
        <v>934</v>
      </c>
      <c r="Q5966" t="s">
        <v>741</v>
      </c>
      <c r="R5966" t="str">
        <f t="shared" si="188"/>
        <v>Weekday</v>
      </c>
      <c r="S5966" s="12">
        <f t="shared" si="187"/>
        <v>42361</v>
      </c>
    </row>
    <row r="5967" spans="1:19" x14ac:dyDescent="0.25">
      <c r="A5967" t="s">
        <v>593</v>
      </c>
      <c r="B5967" t="s">
        <v>723</v>
      </c>
      <c r="C5967">
        <v>20154034943</v>
      </c>
      <c r="D5967">
        <v>71</v>
      </c>
      <c r="E5967" t="s">
        <v>87</v>
      </c>
      <c r="G5967">
        <v>11.73</v>
      </c>
      <c r="H5967">
        <v>2015</v>
      </c>
      <c r="I5967">
        <v>12</v>
      </c>
      <c r="J5967">
        <v>21</v>
      </c>
      <c r="K5967">
        <v>18</v>
      </c>
      <c r="M5967" t="s">
        <v>932</v>
      </c>
      <c r="N5967" t="s">
        <v>933</v>
      </c>
      <c r="O5967" t="s">
        <v>934</v>
      </c>
      <c r="P5967" t="s">
        <v>934</v>
      </c>
      <c r="Q5967" t="s">
        <v>835</v>
      </c>
      <c r="R5967" t="str">
        <f t="shared" si="188"/>
        <v>Weekday</v>
      </c>
      <c r="S5967" s="12">
        <f t="shared" si="187"/>
        <v>42359</v>
      </c>
    </row>
    <row r="5968" spans="1:19" x14ac:dyDescent="0.25">
      <c r="A5968" t="s">
        <v>593</v>
      </c>
      <c r="B5968" t="s">
        <v>723</v>
      </c>
      <c r="C5968">
        <v>20154035530</v>
      </c>
      <c r="D5968">
        <v>71</v>
      </c>
      <c r="E5968" t="s">
        <v>940</v>
      </c>
      <c r="G5968">
        <v>15.2</v>
      </c>
      <c r="H5968">
        <v>2015</v>
      </c>
      <c r="I5968">
        <v>12</v>
      </c>
      <c r="J5968">
        <v>18</v>
      </c>
      <c r="K5968">
        <v>19</v>
      </c>
      <c r="M5968" t="s">
        <v>932</v>
      </c>
      <c r="N5968" t="s">
        <v>933</v>
      </c>
      <c r="O5968" t="s">
        <v>934</v>
      </c>
      <c r="P5968" t="s">
        <v>934</v>
      </c>
      <c r="R5968" t="str">
        <f t="shared" si="188"/>
        <v>Weekday</v>
      </c>
      <c r="S5968" s="12">
        <f t="shared" si="187"/>
        <v>42356</v>
      </c>
    </row>
    <row r="5969" spans="1:19" x14ac:dyDescent="0.25">
      <c r="A5969" t="s">
        <v>593</v>
      </c>
      <c r="B5969" t="s">
        <v>723</v>
      </c>
      <c r="C5969">
        <v>20154035767</v>
      </c>
      <c r="D5969">
        <v>275</v>
      </c>
      <c r="E5969" t="s">
        <v>940</v>
      </c>
      <c r="G5969">
        <v>34.840000000000003</v>
      </c>
      <c r="H5969">
        <v>2015</v>
      </c>
      <c r="I5969">
        <v>12</v>
      </c>
      <c r="J5969">
        <v>29</v>
      </c>
      <c r="K5969">
        <v>11</v>
      </c>
      <c r="M5969" t="s">
        <v>932</v>
      </c>
      <c r="N5969" t="s">
        <v>933</v>
      </c>
      <c r="O5969" t="s">
        <v>934</v>
      </c>
      <c r="P5969" t="s">
        <v>934</v>
      </c>
      <c r="R5969" t="str">
        <f t="shared" si="188"/>
        <v>Weekday</v>
      </c>
      <c r="S5969" s="12">
        <f t="shared" si="187"/>
        <v>42367</v>
      </c>
    </row>
    <row r="5970" spans="1:19" x14ac:dyDescent="0.25">
      <c r="A5970" t="s">
        <v>593</v>
      </c>
      <c r="B5970" t="s">
        <v>723</v>
      </c>
      <c r="C5970">
        <v>20154036000</v>
      </c>
      <c r="D5970">
        <v>71</v>
      </c>
      <c r="E5970" t="s">
        <v>62</v>
      </c>
      <c r="G5970">
        <v>14</v>
      </c>
      <c r="H5970">
        <v>2015</v>
      </c>
      <c r="I5970">
        <v>8</v>
      </c>
      <c r="J5970">
        <v>5</v>
      </c>
      <c r="K5970">
        <v>13</v>
      </c>
      <c r="M5970" t="s">
        <v>932</v>
      </c>
      <c r="N5970" t="s">
        <v>937</v>
      </c>
      <c r="O5970" t="s">
        <v>934</v>
      </c>
      <c r="P5970" t="s">
        <v>934</v>
      </c>
      <c r="Q5970" t="s">
        <v>749</v>
      </c>
      <c r="R5970" t="str">
        <f t="shared" si="188"/>
        <v>Weekday</v>
      </c>
      <c r="S5970" s="12">
        <f t="shared" si="187"/>
        <v>42221</v>
      </c>
    </row>
    <row r="5971" spans="1:19" x14ac:dyDescent="0.25">
      <c r="A5971" t="s">
        <v>593</v>
      </c>
      <c r="B5971" t="s">
        <v>723</v>
      </c>
      <c r="C5971">
        <v>20156000170</v>
      </c>
      <c r="D5971">
        <v>71</v>
      </c>
      <c r="E5971" t="s">
        <v>87</v>
      </c>
      <c r="G5971">
        <v>14.6</v>
      </c>
      <c r="H5971">
        <v>2015</v>
      </c>
      <c r="I5971">
        <v>1</v>
      </c>
      <c r="J5971">
        <v>2</v>
      </c>
      <c r="K5971">
        <v>3</v>
      </c>
      <c r="M5971" t="s">
        <v>935</v>
      </c>
      <c r="N5971" t="s">
        <v>933</v>
      </c>
      <c r="O5971" t="s">
        <v>934</v>
      </c>
      <c r="P5971" t="s">
        <v>934</v>
      </c>
      <c r="Q5971" t="s">
        <v>946</v>
      </c>
      <c r="R5971" t="str">
        <f t="shared" si="188"/>
        <v>Weekday</v>
      </c>
      <c r="S5971" s="12">
        <f t="shared" si="187"/>
        <v>42006</v>
      </c>
    </row>
    <row r="5972" spans="1:19" x14ac:dyDescent="0.25">
      <c r="A5972" t="s">
        <v>593</v>
      </c>
      <c r="B5972" t="s">
        <v>594</v>
      </c>
      <c r="C5972">
        <v>20156000175</v>
      </c>
      <c r="D5972">
        <v>70</v>
      </c>
      <c r="E5972" t="s">
        <v>62</v>
      </c>
      <c r="G5972">
        <v>13.14</v>
      </c>
      <c r="H5972">
        <v>2015</v>
      </c>
      <c r="I5972">
        <v>1</v>
      </c>
      <c r="J5972">
        <v>2</v>
      </c>
      <c r="K5972">
        <v>19</v>
      </c>
      <c r="M5972" t="s">
        <v>932</v>
      </c>
      <c r="N5972" t="s">
        <v>933</v>
      </c>
      <c r="O5972" t="s">
        <v>934</v>
      </c>
      <c r="P5972" t="s">
        <v>934</v>
      </c>
      <c r="R5972" t="str">
        <f t="shared" si="188"/>
        <v>Weekday</v>
      </c>
      <c r="S5972" s="12">
        <f t="shared" si="187"/>
        <v>42006</v>
      </c>
    </row>
    <row r="5973" spans="1:19" x14ac:dyDescent="0.25">
      <c r="A5973" t="s">
        <v>593</v>
      </c>
      <c r="B5973" t="s">
        <v>594</v>
      </c>
      <c r="C5973">
        <v>20156000492</v>
      </c>
      <c r="D5973">
        <v>70</v>
      </c>
      <c r="E5973" t="s">
        <v>87</v>
      </c>
      <c r="G5973">
        <v>18.36</v>
      </c>
      <c r="H5973">
        <v>2015</v>
      </c>
      <c r="I5973">
        <v>1</v>
      </c>
      <c r="J5973">
        <v>3</v>
      </c>
      <c r="K5973">
        <v>13</v>
      </c>
      <c r="M5973" t="s">
        <v>935</v>
      </c>
      <c r="N5973" t="s">
        <v>933</v>
      </c>
      <c r="O5973" t="s">
        <v>934</v>
      </c>
      <c r="P5973" t="s">
        <v>934</v>
      </c>
      <c r="Q5973" t="s">
        <v>710</v>
      </c>
      <c r="R5973" t="str">
        <f t="shared" si="188"/>
        <v>Weekend</v>
      </c>
      <c r="S5973" s="12">
        <f t="shared" si="187"/>
        <v>42007</v>
      </c>
    </row>
    <row r="5974" spans="1:19" x14ac:dyDescent="0.25">
      <c r="A5974" t="s">
        <v>593</v>
      </c>
      <c r="B5974" t="s">
        <v>594</v>
      </c>
      <c r="C5974">
        <v>20156000640</v>
      </c>
      <c r="D5974">
        <v>70</v>
      </c>
      <c r="E5974" t="s">
        <v>62</v>
      </c>
      <c r="G5974">
        <v>17.149999999999999</v>
      </c>
      <c r="H5974">
        <v>2015</v>
      </c>
      <c r="I5974">
        <v>1</v>
      </c>
      <c r="J5974">
        <v>3</v>
      </c>
      <c r="K5974">
        <v>19</v>
      </c>
      <c r="M5974" t="s">
        <v>935</v>
      </c>
      <c r="N5974" t="s">
        <v>933</v>
      </c>
      <c r="O5974" t="s">
        <v>934</v>
      </c>
      <c r="P5974" t="s">
        <v>934</v>
      </c>
      <c r="Q5974" t="s">
        <v>669</v>
      </c>
      <c r="R5974" t="str">
        <f t="shared" si="188"/>
        <v>Weekend</v>
      </c>
      <c r="S5974" s="12">
        <f t="shared" si="187"/>
        <v>42007</v>
      </c>
    </row>
    <row r="5975" spans="1:19" x14ac:dyDescent="0.25">
      <c r="A5975" t="s">
        <v>593</v>
      </c>
      <c r="B5975" t="s">
        <v>594</v>
      </c>
      <c r="C5975">
        <v>20156000737</v>
      </c>
      <c r="D5975">
        <v>70</v>
      </c>
      <c r="E5975" t="s">
        <v>62</v>
      </c>
      <c r="G5975">
        <v>17.09</v>
      </c>
      <c r="H5975">
        <v>2015</v>
      </c>
      <c r="I5975">
        <v>1</v>
      </c>
      <c r="J5975">
        <v>1</v>
      </c>
      <c r="K5975">
        <v>14</v>
      </c>
      <c r="M5975" t="s">
        <v>932</v>
      </c>
      <c r="N5975" t="s">
        <v>933</v>
      </c>
      <c r="O5975" t="s">
        <v>934</v>
      </c>
      <c r="P5975" t="s">
        <v>934</v>
      </c>
      <c r="Q5975" t="s">
        <v>667</v>
      </c>
      <c r="R5975" t="str">
        <f t="shared" si="188"/>
        <v>Weekday</v>
      </c>
      <c r="S5975" s="12">
        <f t="shared" si="187"/>
        <v>42005</v>
      </c>
    </row>
    <row r="5976" spans="1:19" x14ac:dyDescent="0.25">
      <c r="A5976" t="s">
        <v>593</v>
      </c>
      <c r="B5976" t="s">
        <v>723</v>
      </c>
      <c r="C5976">
        <v>20156000777</v>
      </c>
      <c r="D5976">
        <v>71</v>
      </c>
      <c r="E5976" t="s">
        <v>87</v>
      </c>
      <c r="G5976">
        <v>17.149999999999999</v>
      </c>
      <c r="H5976">
        <v>2015</v>
      </c>
      <c r="I5976">
        <v>1</v>
      </c>
      <c r="J5976">
        <v>4</v>
      </c>
      <c r="K5976">
        <v>9</v>
      </c>
      <c r="M5976" t="s">
        <v>935</v>
      </c>
      <c r="N5976" t="s">
        <v>933</v>
      </c>
      <c r="O5976" t="s">
        <v>934</v>
      </c>
      <c r="P5976" t="s">
        <v>934</v>
      </c>
      <c r="Q5976" t="s">
        <v>805</v>
      </c>
      <c r="R5976" t="str">
        <f t="shared" si="188"/>
        <v>Weekend</v>
      </c>
      <c r="S5976" s="12">
        <f t="shared" si="187"/>
        <v>42008</v>
      </c>
    </row>
    <row r="5977" spans="1:19" x14ac:dyDescent="0.25">
      <c r="A5977" t="s">
        <v>593</v>
      </c>
      <c r="B5977" t="s">
        <v>723</v>
      </c>
      <c r="C5977">
        <v>20156000939</v>
      </c>
      <c r="D5977">
        <v>71</v>
      </c>
      <c r="E5977" t="s">
        <v>62</v>
      </c>
      <c r="G5977">
        <v>17.23</v>
      </c>
      <c r="H5977">
        <v>2015</v>
      </c>
      <c r="I5977">
        <v>1</v>
      </c>
      <c r="J5977">
        <v>6</v>
      </c>
      <c r="K5977">
        <v>3</v>
      </c>
      <c r="M5977" t="s">
        <v>935</v>
      </c>
      <c r="N5977" t="s">
        <v>933</v>
      </c>
      <c r="O5977" t="s">
        <v>934</v>
      </c>
      <c r="P5977" t="s">
        <v>934</v>
      </c>
      <c r="Q5977" t="s">
        <v>777</v>
      </c>
      <c r="R5977" t="str">
        <f t="shared" si="188"/>
        <v>Weekday</v>
      </c>
      <c r="S5977" s="12">
        <f t="shared" si="187"/>
        <v>42010</v>
      </c>
    </row>
    <row r="5978" spans="1:19" x14ac:dyDescent="0.25">
      <c r="A5978" t="s">
        <v>593</v>
      </c>
      <c r="B5978" t="s">
        <v>594</v>
      </c>
      <c r="C5978">
        <v>20156001024</v>
      </c>
      <c r="D5978">
        <v>70</v>
      </c>
      <c r="E5978" t="s">
        <v>87</v>
      </c>
      <c r="G5978">
        <v>18.03</v>
      </c>
      <c r="H5978">
        <v>2015</v>
      </c>
      <c r="I5978">
        <v>1</v>
      </c>
      <c r="J5978">
        <v>5</v>
      </c>
      <c r="K5978">
        <v>16</v>
      </c>
      <c r="M5978" t="s">
        <v>932</v>
      </c>
      <c r="N5978" t="s">
        <v>933</v>
      </c>
      <c r="O5978" t="s">
        <v>934</v>
      </c>
      <c r="P5978" t="s">
        <v>934</v>
      </c>
      <c r="Q5978" t="s">
        <v>711</v>
      </c>
      <c r="R5978" t="str">
        <f t="shared" si="188"/>
        <v>Weekday</v>
      </c>
      <c r="S5978" s="12">
        <f t="shared" si="187"/>
        <v>42009</v>
      </c>
    </row>
    <row r="5979" spans="1:19" x14ac:dyDescent="0.25">
      <c r="A5979" t="s">
        <v>593</v>
      </c>
      <c r="B5979" t="s">
        <v>594</v>
      </c>
      <c r="C5979">
        <v>20156001036</v>
      </c>
      <c r="D5979">
        <v>70</v>
      </c>
      <c r="E5979" t="s">
        <v>87</v>
      </c>
      <c r="G5979">
        <v>9.11</v>
      </c>
      <c r="H5979">
        <v>2015</v>
      </c>
      <c r="I5979">
        <v>1</v>
      </c>
      <c r="J5979">
        <v>6</v>
      </c>
      <c r="K5979">
        <v>6</v>
      </c>
      <c r="M5979" t="s">
        <v>932</v>
      </c>
      <c r="N5979" t="s">
        <v>933</v>
      </c>
      <c r="O5979" t="s">
        <v>934</v>
      </c>
      <c r="P5979" t="s">
        <v>934</v>
      </c>
      <c r="R5979" t="str">
        <f t="shared" si="188"/>
        <v>Weekday</v>
      </c>
      <c r="S5979" s="12">
        <f t="shared" si="187"/>
        <v>42010</v>
      </c>
    </row>
    <row r="5980" spans="1:19" x14ac:dyDescent="0.25">
      <c r="A5980" t="s">
        <v>593</v>
      </c>
      <c r="B5980" t="s">
        <v>594</v>
      </c>
      <c r="C5980">
        <v>20156001071</v>
      </c>
      <c r="D5980">
        <v>70</v>
      </c>
      <c r="E5980" t="s">
        <v>62</v>
      </c>
      <c r="G5980">
        <v>11.12</v>
      </c>
      <c r="H5980">
        <v>2015</v>
      </c>
      <c r="I5980">
        <v>1</v>
      </c>
      <c r="J5980">
        <v>5</v>
      </c>
      <c r="K5980">
        <v>20</v>
      </c>
      <c r="M5980" t="s">
        <v>932</v>
      </c>
      <c r="N5980" t="s">
        <v>933</v>
      </c>
      <c r="O5980" t="s">
        <v>934</v>
      </c>
      <c r="P5980" t="s">
        <v>934</v>
      </c>
      <c r="Q5980" t="s">
        <v>627</v>
      </c>
      <c r="R5980" t="str">
        <f t="shared" si="188"/>
        <v>Weekday</v>
      </c>
      <c r="S5980" s="12">
        <f t="shared" si="187"/>
        <v>42009</v>
      </c>
    </row>
    <row r="5981" spans="1:19" x14ac:dyDescent="0.25">
      <c r="A5981" t="s">
        <v>593</v>
      </c>
      <c r="B5981" t="s">
        <v>723</v>
      </c>
      <c r="C5981">
        <v>20156001072</v>
      </c>
      <c r="D5981">
        <v>71</v>
      </c>
      <c r="E5981" t="s">
        <v>62</v>
      </c>
      <c r="G5981">
        <v>14.48</v>
      </c>
      <c r="H5981">
        <v>2015</v>
      </c>
      <c r="I5981">
        <v>1</v>
      </c>
      <c r="J5981">
        <v>6</v>
      </c>
      <c r="K5981">
        <v>8</v>
      </c>
      <c r="M5981" t="s">
        <v>932</v>
      </c>
      <c r="N5981" t="s">
        <v>933</v>
      </c>
      <c r="O5981" t="s">
        <v>934</v>
      </c>
      <c r="P5981" t="s">
        <v>934</v>
      </c>
      <c r="Q5981" t="s">
        <v>755</v>
      </c>
      <c r="R5981" t="str">
        <f t="shared" si="188"/>
        <v>Weekday</v>
      </c>
      <c r="S5981" s="12">
        <f t="shared" si="187"/>
        <v>42010</v>
      </c>
    </row>
    <row r="5982" spans="1:19" x14ac:dyDescent="0.25">
      <c r="A5982" t="s">
        <v>593</v>
      </c>
      <c r="B5982" t="s">
        <v>594</v>
      </c>
      <c r="C5982">
        <v>20156001174</v>
      </c>
      <c r="D5982">
        <v>70</v>
      </c>
      <c r="E5982" t="s">
        <v>87</v>
      </c>
      <c r="G5982">
        <v>15.9</v>
      </c>
      <c r="H5982">
        <v>2015</v>
      </c>
      <c r="I5982">
        <v>1</v>
      </c>
      <c r="J5982">
        <v>6</v>
      </c>
      <c r="K5982">
        <v>5</v>
      </c>
      <c r="M5982" t="s">
        <v>932</v>
      </c>
      <c r="N5982" t="s">
        <v>936</v>
      </c>
      <c r="O5982" t="s">
        <v>938</v>
      </c>
      <c r="P5982" t="s">
        <v>934</v>
      </c>
      <c r="R5982" t="str">
        <f t="shared" si="188"/>
        <v>Weekday</v>
      </c>
      <c r="S5982" s="12">
        <f t="shared" si="187"/>
        <v>42010</v>
      </c>
    </row>
    <row r="5983" spans="1:19" x14ac:dyDescent="0.25">
      <c r="A5983" t="s">
        <v>593</v>
      </c>
      <c r="B5983" t="s">
        <v>723</v>
      </c>
      <c r="C5983">
        <v>20156001599</v>
      </c>
      <c r="D5983">
        <v>71</v>
      </c>
      <c r="E5983" t="s">
        <v>87</v>
      </c>
      <c r="G5983">
        <v>14.4</v>
      </c>
      <c r="H5983">
        <v>2015</v>
      </c>
      <c r="I5983">
        <v>1</v>
      </c>
      <c r="J5983">
        <v>6</v>
      </c>
      <c r="K5983">
        <v>13</v>
      </c>
      <c r="M5983" t="s">
        <v>932</v>
      </c>
      <c r="N5983" t="s">
        <v>933</v>
      </c>
      <c r="O5983" t="s">
        <v>934</v>
      </c>
      <c r="P5983" t="s">
        <v>934</v>
      </c>
      <c r="Q5983" t="s">
        <v>946</v>
      </c>
      <c r="R5983" t="str">
        <f t="shared" si="188"/>
        <v>Weekday</v>
      </c>
      <c r="S5983" s="12">
        <f t="shared" si="187"/>
        <v>42010</v>
      </c>
    </row>
    <row r="5984" spans="1:19" x14ac:dyDescent="0.25">
      <c r="A5984" t="s">
        <v>593</v>
      </c>
      <c r="B5984" t="s">
        <v>594</v>
      </c>
      <c r="C5984">
        <v>20156001620</v>
      </c>
      <c r="D5984">
        <v>70</v>
      </c>
      <c r="E5984" t="s">
        <v>62</v>
      </c>
      <c r="G5984">
        <v>13.09</v>
      </c>
      <c r="H5984">
        <v>2015</v>
      </c>
      <c r="I5984">
        <v>1</v>
      </c>
      <c r="J5984">
        <v>7</v>
      </c>
      <c r="K5984">
        <v>13</v>
      </c>
      <c r="M5984" t="s">
        <v>932</v>
      </c>
      <c r="N5984" t="s">
        <v>933</v>
      </c>
      <c r="O5984" t="s">
        <v>934</v>
      </c>
      <c r="P5984" t="s">
        <v>934</v>
      </c>
      <c r="R5984" t="str">
        <f t="shared" si="188"/>
        <v>Weekday</v>
      </c>
      <c r="S5984" s="12">
        <f t="shared" si="187"/>
        <v>42011</v>
      </c>
    </row>
    <row r="5985" spans="1:19" x14ac:dyDescent="0.25">
      <c r="A5985" t="s">
        <v>593</v>
      </c>
      <c r="B5985" t="s">
        <v>723</v>
      </c>
      <c r="C5985">
        <v>20156001674</v>
      </c>
      <c r="D5985">
        <v>275</v>
      </c>
      <c r="E5985" t="s">
        <v>940</v>
      </c>
      <c r="G5985">
        <v>32.89</v>
      </c>
      <c r="H5985">
        <v>2015</v>
      </c>
      <c r="I5985">
        <v>1</v>
      </c>
      <c r="J5985">
        <v>7</v>
      </c>
      <c r="K5985">
        <v>16</v>
      </c>
      <c r="M5985" t="s">
        <v>932</v>
      </c>
      <c r="N5985" t="s">
        <v>933</v>
      </c>
      <c r="O5985" t="s">
        <v>934</v>
      </c>
      <c r="P5985" t="s">
        <v>934</v>
      </c>
      <c r="R5985" t="str">
        <f t="shared" si="188"/>
        <v>Weekday</v>
      </c>
      <c r="S5985" s="12">
        <f t="shared" si="187"/>
        <v>42011</v>
      </c>
    </row>
    <row r="5986" spans="1:19" x14ac:dyDescent="0.25">
      <c r="A5986" t="s">
        <v>593</v>
      </c>
      <c r="B5986" t="s">
        <v>594</v>
      </c>
      <c r="C5986">
        <v>20156002097</v>
      </c>
      <c r="D5986">
        <v>70</v>
      </c>
      <c r="E5986" t="s">
        <v>62</v>
      </c>
      <c r="G5986">
        <v>8.1199999999999992</v>
      </c>
      <c r="H5986">
        <v>2015</v>
      </c>
      <c r="I5986">
        <v>1</v>
      </c>
      <c r="J5986">
        <v>8</v>
      </c>
      <c r="K5986">
        <v>9</v>
      </c>
      <c r="M5986" t="s">
        <v>932</v>
      </c>
      <c r="N5986" t="s">
        <v>937</v>
      </c>
      <c r="O5986" t="s">
        <v>934</v>
      </c>
      <c r="P5986" t="s">
        <v>934</v>
      </c>
      <c r="Q5986" t="s">
        <v>595</v>
      </c>
      <c r="R5986" t="str">
        <f t="shared" si="188"/>
        <v>Weekday</v>
      </c>
      <c r="S5986" s="12">
        <f t="shared" si="187"/>
        <v>42012</v>
      </c>
    </row>
    <row r="5987" spans="1:19" x14ac:dyDescent="0.25">
      <c r="A5987" t="s">
        <v>593</v>
      </c>
      <c r="B5987" t="s">
        <v>723</v>
      </c>
      <c r="C5987">
        <v>20156002123</v>
      </c>
      <c r="D5987">
        <v>71</v>
      </c>
      <c r="E5987" t="s">
        <v>62</v>
      </c>
      <c r="G5987">
        <v>19.2</v>
      </c>
      <c r="H5987">
        <v>2015</v>
      </c>
      <c r="I5987">
        <v>1</v>
      </c>
      <c r="J5987">
        <v>8</v>
      </c>
      <c r="K5987">
        <v>6</v>
      </c>
      <c r="M5987" t="s">
        <v>932</v>
      </c>
      <c r="N5987" t="s">
        <v>933</v>
      </c>
      <c r="O5987" t="s">
        <v>934</v>
      </c>
      <c r="P5987" t="s">
        <v>934</v>
      </c>
      <c r="Q5987" t="s">
        <v>789</v>
      </c>
      <c r="R5987" t="str">
        <f t="shared" si="188"/>
        <v>Weekday</v>
      </c>
      <c r="S5987" s="12">
        <f t="shared" si="187"/>
        <v>42012</v>
      </c>
    </row>
    <row r="5988" spans="1:19" x14ac:dyDescent="0.25">
      <c r="A5988" t="s">
        <v>593</v>
      </c>
      <c r="B5988" t="s">
        <v>594</v>
      </c>
      <c r="C5988">
        <v>20156002299</v>
      </c>
      <c r="D5988">
        <v>70</v>
      </c>
      <c r="E5988" t="s">
        <v>87</v>
      </c>
      <c r="G5988">
        <v>14.67</v>
      </c>
      <c r="H5988">
        <v>2015</v>
      </c>
      <c r="I5988">
        <v>1</v>
      </c>
      <c r="J5988">
        <v>8</v>
      </c>
      <c r="K5988">
        <v>2</v>
      </c>
      <c r="M5988" t="s">
        <v>935</v>
      </c>
      <c r="N5988" t="s">
        <v>933</v>
      </c>
      <c r="O5988" t="s">
        <v>934</v>
      </c>
      <c r="P5988" t="s">
        <v>934</v>
      </c>
      <c r="R5988" t="str">
        <f t="shared" si="188"/>
        <v>Weekday</v>
      </c>
      <c r="S5988" s="12">
        <f t="shared" si="187"/>
        <v>42012</v>
      </c>
    </row>
    <row r="5989" spans="1:19" x14ac:dyDescent="0.25">
      <c r="A5989" t="s">
        <v>593</v>
      </c>
      <c r="B5989" t="s">
        <v>723</v>
      </c>
      <c r="C5989">
        <v>20156002969</v>
      </c>
      <c r="D5989">
        <v>71</v>
      </c>
      <c r="E5989" t="s">
        <v>87</v>
      </c>
      <c r="G5989">
        <v>17.63</v>
      </c>
      <c r="H5989">
        <v>2015</v>
      </c>
      <c r="I5989">
        <v>1</v>
      </c>
      <c r="J5989">
        <v>9</v>
      </c>
      <c r="K5989">
        <v>12</v>
      </c>
      <c r="M5989" t="s">
        <v>935</v>
      </c>
      <c r="N5989" t="s">
        <v>933</v>
      </c>
      <c r="O5989" t="s">
        <v>934</v>
      </c>
      <c r="P5989" t="s">
        <v>934</v>
      </c>
      <c r="Q5989" t="s">
        <v>798</v>
      </c>
      <c r="R5989" t="str">
        <f t="shared" si="188"/>
        <v>Weekday</v>
      </c>
      <c r="S5989" s="12">
        <f t="shared" si="187"/>
        <v>42013</v>
      </c>
    </row>
    <row r="5990" spans="1:19" x14ac:dyDescent="0.25">
      <c r="A5990" t="s">
        <v>593</v>
      </c>
      <c r="B5990" t="s">
        <v>723</v>
      </c>
      <c r="C5990">
        <v>20156002971</v>
      </c>
      <c r="D5990">
        <v>71</v>
      </c>
      <c r="E5990" t="s">
        <v>87</v>
      </c>
      <c r="G5990">
        <v>17.53</v>
      </c>
      <c r="H5990">
        <v>2015</v>
      </c>
      <c r="I5990">
        <v>1</v>
      </c>
      <c r="J5990">
        <v>10</v>
      </c>
      <c r="K5990">
        <v>11</v>
      </c>
      <c r="M5990" t="s">
        <v>932</v>
      </c>
      <c r="N5990" t="s">
        <v>933</v>
      </c>
      <c r="O5990" t="s">
        <v>934</v>
      </c>
      <c r="P5990" t="s">
        <v>934</v>
      </c>
      <c r="Q5990" t="s">
        <v>800</v>
      </c>
      <c r="R5990" t="str">
        <f t="shared" si="188"/>
        <v>Weekend</v>
      </c>
      <c r="S5990" s="12">
        <f t="shared" si="187"/>
        <v>42014</v>
      </c>
    </row>
    <row r="5991" spans="1:19" x14ac:dyDescent="0.25">
      <c r="A5991" t="s">
        <v>593</v>
      </c>
      <c r="B5991" t="s">
        <v>723</v>
      </c>
      <c r="C5991">
        <v>20156002992</v>
      </c>
      <c r="D5991">
        <v>71</v>
      </c>
      <c r="E5991" t="s">
        <v>62</v>
      </c>
      <c r="G5991">
        <v>17.899999999999999</v>
      </c>
      <c r="H5991">
        <v>2015</v>
      </c>
      <c r="I5991">
        <v>1</v>
      </c>
      <c r="J5991">
        <v>9</v>
      </c>
      <c r="K5991">
        <v>16</v>
      </c>
      <c r="M5991" t="s">
        <v>932</v>
      </c>
      <c r="N5991" t="s">
        <v>937</v>
      </c>
      <c r="O5991" t="s">
        <v>934</v>
      </c>
      <c r="P5991" t="s">
        <v>934</v>
      </c>
      <c r="Q5991" t="s">
        <v>779</v>
      </c>
      <c r="R5991" t="str">
        <f t="shared" si="188"/>
        <v>Weekday</v>
      </c>
      <c r="S5991" s="12">
        <f t="shared" si="187"/>
        <v>42013</v>
      </c>
    </row>
    <row r="5992" spans="1:19" x14ac:dyDescent="0.25">
      <c r="A5992" t="s">
        <v>593</v>
      </c>
      <c r="B5992" t="s">
        <v>594</v>
      </c>
      <c r="C5992">
        <v>20156003876</v>
      </c>
      <c r="D5992">
        <v>70</v>
      </c>
      <c r="E5992" t="s">
        <v>87</v>
      </c>
      <c r="G5992">
        <v>13.38</v>
      </c>
      <c r="H5992">
        <v>2015</v>
      </c>
      <c r="I5992">
        <v>1</v>
      </c>
      <c r="J5992">
        <v>9</v>
      </c>
      <c r="K5992">
        <v>17</v>
      </c>
      <c r="M5992" t="s">
        <v>932</v>
      </c>
      <c r="N5992" t="s">
        <v>933</v>
      </c>
      <c r="O5992" t="s">
        <v>934</v>
      </c>
      <c r="P5992" t="s">
        <v>934</v>
      </c>
      <c r="R5992" t="str">
        <f t="shared" si="188"/>
        <v>Weekday</v>
      </c>
      <c r="S5992" s="12">
        <f t="shared" si="187"/>
        <v>42013</v>
      </c>
    </row>
    <row r="5993" spans="1:19" x14ac:dyDescent="0.25">
      <c r="A5993" t="s">
        <v>593</v>
      </c>
      <c r="B5993" t="s">
        <v>723</v>
      </c>
      <c r="C5993">
        <v>20156004037</v>
      </c>
      <c r="D5993">
        <v>71</v>
      </c>
      <c r="E5993" t="s">
        <v>62</v>
      </c>
      <c r="G5993">
        <v>19.899999999999999</v>
      </c>
      <c r="H5993">
        <v>2015</v>
      </c>
      <c r="I5993">
        <v>1</v>
      </c>
      <c r="J5993">
        <v>6</v>
      </c>
      <c r="K5993">
        <v>6</v>
      </c>
      <c r="M5993" t="s">
        <v>935</v>
      </c>
      <c r="N5993" t="s">
        <v>933</v>
      </c>
      <c r="O5993" t="s">
        <v>938</v>
      </c>
      <c r="P5993" t="s">
        <v>934</v>
      </c>
      <c r="R5993" t="str">
        <f t="shared" si="188"/>
        <v>Weekday</v>
      </c>
      <c r="S5993" s="12">
        <f t="shared" si="187"/>
        <v>42010</v>
      </c>
    </row>
    <row r="5994" spans="1:19" x14ac:dyDescent="0.25">
      <c r="A5994" t="s">
        <v>593</v>
      </c>
      <c r="B5994" t="s">
        <v>723</v>
      </c>
      <c r="C5994">
        <v>20156004300</v>
      </c>
      <c r="D5994">
        <v>71</v>
      </c>
      <c r="E5994" t="s">
        <v>62</v>
      </c>
      <c r="G5994">
        <v>14.29</v>
      </c>
      <c r="H5994">
        <v>2015</v>
      </c>
      <c r="I5994">
        <v>1</v>
      </c>
      <c r="J5994">
        <v>12</v>
      </c>
      <c r="K5994">
        <v>18</v>
      </c>
      <c r="M5994" t="s">
        <v>932</v>
      </c>
      <c r="N5994" t="s">
        <v>937</v>
      </c>
      <c r="O5994" t="s">
        <v>934</v>
      </c>
      <c r="P5994" t="s">
        <v>934</v>
      </c>
      <c r="Q5994" t="s">
        <v>755</v>
      </c>
      <c r="R5994" t="str">
        <f t="shared" si="188"/>
        <v>Weekday</v>
      </c>
      <c r="S5994" s="12">
        <f t="shared" si="187"/>
        <v>42016</v>
      </c>
    </row>
    <row r="5995" spans="1:19" x14ac:dyDescent="0.25">
      <c r="A5995" t="s">
        <v>593</v>
      </c>
      <c r="B5995" t="s">
        <v>723</v>
      </c>
      <c r="C5995">
        <v>20156004302</v>
      </c>
      <c r="D5995">
        <v>275</v>
      </c>
      <c r="E5995" t="s">
        <v>62</v>
      </c>
      <c r="G5995">
        <v>32.1</v>
      </c>
      <c r="H5995">
        <v>2015</v>
      </c>
      <c r="I5995">
        <v>1</v>
      </c>
      <c r="J5995">
        <v>8</v>
      </c>
      <c r="K5995">
        <v>15</v>
      </c>
      <c r="M5995" t="s">
        <v>932</v>
      </c>
      <c r="N5995" t="s">
        <v>933</v>
      </c>
      <c r="O5995" t="s">
        <v>934</v>
      </c>
      <c r="P5995" t="s">
        <v>934</v>
      </c>
      <c r="Q5995" t="s">
        <v>860</v>
      </c>
      <c r="R5995" t="str">
        <f t="shared" si="188"/>
        <v>Weekday</v>
      </c>
      <c r="S5995" s="12">
        <f t="shared" si="187"/>
        <v>42012</v>
      </c>
    </row>
    <row r="5996" spans="1:19" x14ac:dyDescent="0.25">
      <c r="A5996" t="s">
        <v>593</v>
      </c>
      <c r="B5996" t="s">
        <v>594</v>
      </c>
      <c r="C5996">
        <v>20156004545</v>
      </c>
      <c r="D5996">
        <v>70</v>
      </c>
      <c r="E5996" t="s">
        <v>87</v>
      </c>
      <c r="G5996">
        <v>13.14</v>
      </c>
      <c r="H5996">
        <v>2015</v>
      </c>
      <c r="I5996">
        <v>1</v>
      </c>
      <c r="J5996">
        <v>3</v>
      </c>
      <c r="K5996">
        <v>14</v>
      </c>
      <c r="M5996" t="s">
        <v>932</v>
      </c>
      <c r="N5996" t="s">
        <v>937</v>
      </c>
      <c r="O5996" t="s">
        <v>934</v>
      </c>
      <c r="P5996" t="s">
        <v>934</v>
      </c>
      <c r="R5996" t="str">
        <f t="shared" si="188"/>
        <v>Weekend</v>
      </c>
      <c r="S5996" s="12">
        <f t="shared" si="187"/>
        <v>42007</v>
      </c>
    </row>
    <row r="5997" spans="1:19" x14ac:dyDescent="0.25">
      <c r="A5997" t="s">
        <v>593</v>
      </c>
      <c r="B5997" t="s">
        <v>594</v>
      </c>
      <c r="C5997">
        <v>20156004736</v>
      </c>
      <c r="D5997">
        <v>70</v>
      </c>
      <c r="E5997" t="s">
        <v>87</v>
      </c>
      <c r="G5997">
        <v>19.36</v>
      </c>
      <c r="H5997">
        <v>2015</v>
      </c>
      <c r="I5997">
        <v>1</v>
      </c>
      <c r="J5997">
        <v>12</v>
      </c>
      <c r="K5997">
        <v>3</v>
      </c>
      <c r="M5997" t="s">
        <v>932</v>
      </c>
      <c r="N5997" t="s">
        <v>933</v>
      </c>
      <c r="O5997" t="s">
        <v>934</v>
      </c>
      <c r="P5997" t="s">
        <v>934</v>
      </c>
      <c r="Q5997" t="s">
        <v>699</v>
      </c>
      <c r="R5997" t="str">
        <f t="shared" si="188"/>
        <v>Weekday</v>
      </c>
      <c r="S5997" s="12">
        <f t="shared" si="187"/>
        <v>42016</v>
      </c>
    </row>
    <row r="5998" spans="1:19" x14ac:dyDescent="0.25">
      <c r="A5998" t="s">
        <v>593</v>
      </c>
      <c r="B5998" t="s">
        <v>723</v>
      </c>
      <c r="C5998">
        <v>20156005237</v>
      </c>
      <c r="D5998">
        <v>71</v>
      </c>
      <c r="E5998" t="s">
        <v>62</v>
      </c>
      <c r="G5998">
        <v>16.829999999999998</v>
      </c>
      <c r="H5998">
        <v>2015</v>
      </c>
      <c r="I5998">
        <v>1</v>
      </c>
      <c r="J5998">
        <v>6</v>
      </c>
      <c r="K5998">
        <v>8</v>
      </c>
      <c r="M5998" t="s">
        <v>932</v>
      </c>
      <c r="N5998" t="s">
        <v>933</v>
      </c>
      <c r="O5998" t="s">
        <v>934</v>
      </c>
      <c r="P5998" t="s">
        <v>934</v>
      </c>
      <c r="Q5998" t="s">
        <v>769</v>
      </c>
      <c r="R5998" t="str">
        <f t="shared" si="188"/>
        <v>Weekday</v>
      </c>
      <c r="S5998" s="12">
        <f t="shared" si="187"/>
        <v>42010</v>
      </c>
    </row>
    <row r="5999" spans="1:19" x14ac:dyDescent="0.25">
      <c r="A5999" t="s">
        <v>593</v>
      </c>
      <c r="B5999" t="s">
        <v>836</v>
      </c>
      <c r="C5999">
        <v>20156005364</v>
      </c>
      <c r="D5999">
        <v>71</v>
      </c>
      <c r="E5999" t="s">
        <v>62</v>
      </c>
      <c r="G5999">
        <v>1.77</v>
      </c>
      <c r="H5999">
        <v>2015</v>
      </c>
      <c r="I5999">
        <v>1</v>
      </c>
      <c r="J5999">
        <v>6</v>
      </c>
      <c r="K5999">
        <v>5</v>
      </c>
      <c r="M5999" t="s">
        <v>935</v>
      </c>
      <c r="N5999" t="s">
        <v>933</v>
      </c>
      <c r="P5999" t="s">
        <v>934</v>
      </c>
      <c r="Q5999" t="s">
        <v>842</v>
      </c>
      <c r="R5999" t="str">
        <f t="shared" si="188"/>
        <v>Weekday</v>
      </c>
      <c r="S5999" s="12">
        <f t="shared" si="187"/>
        <v>42010</v>
      </c>
    </row>
    <row r="6000" spans="1:19" x14ac:dyDescent="0.25">
      <c r="A6000" t="s">
        <v>593</v>
      </c>
      <c r="B6000" t="s">
        <v>723</v>
      </c>
      <c r="C6000">
        <v>20156005973</v>
      </c>
      <c r="D6000">
        <v>71</v>
      </c>
      <c r="E6000" t="s">
        <v>87</v>
      </c>
      <c r="G6000">
        <v>17.04</v>
      </c>
      <c r="H6000">
        <v>2015</v>
      </c>
      <c r="I6000">
        <v>1</v>
      </c>
      <c r="J6000">
        <v>15</v>
      </c>
      <c r="K6000">
        <v>8</v>
      </c>
      <c r="M6000" t="s">
        <v>932</v>
      </c>
      <c r="N6000" t="s">
        <v>939</v>
      </c>
      <c r="O6000" t="s">
        <v>934</v>
      </c>
      <c r="P6000" t="s">
        <v>934</v>
      </c>
      <c r="Q6000" t="s">
        <v>807</v>
      </c>
      <c r="R6000" t="str">
        <f t="shared" si="188"/>
        <v>Weekday</v>
      </c>
      <c r="S6000" s="12">
        <f t="shared" si="187"/>
        <v>42019</v>
      </c>
    </row>
    <row r="6001" spans="1:19" x14ac:dyDescent="0.25">
      <c r="A6001" t="s">
        <v>593</v>
      </c>
      <c r="B6001" t="s">
        <v>594</v>
      </c>
      <c r="C6001">
        <v>20156006022</v>
      </c>
      <c r="D6001">
        <v>70</v>
      </c>
      <c r="E6001" t="s">
        <v>87</v>
      </c>
      <c r="G6001">
        <v>17.14</v>
      </c>
      <c r="H6001">
        <v>2015</v>
      </c>
      <c r="I6001">
        <v>1</v>
      </c>
      <c r="J6001">
        <v>6</v>
      </c>
      <c r="K6001">
        <v>5</v>
      </c>
      <c r="M6001" t="s">
        <v>932</v>
      </c>
      <c r="N6001" t="s">
        <v>933</v>
      </c>
      <c r="O6001" t="s">
        <v>934</v>
      </c>
      <c r="P6001" t="s">
        <v>934</v>
      </c>
      <c r="Q6001" t="s">
        <v>717</v>
      </c>
      <c r="R6001" t="str">
        <f t="shared" si="188"/>
        <v>Weekday</v>
      </c>
      <c r="S6001" s="12">
        <f t="shared" si="187"/>
        <v>42010</v>
      </c>
    </row>
    <row r="6002" spans="1:19" x14ac:dyDescent="0.25">
      <c r="A6002" t="s">
        <v>593</v>
      </c>
      <c r="B6002" t="s">
        <v>594</v>
      </c>
      <c r="C6002">
        <v>20156006043</v>
      </c>
      <c r="D6002">
        <v>70</v>
      </c>
      <c r="E6002" t="s">
        <v>87</v>
      </c>
      <c r="G6002">
        <v>14.42</v>
      </c>
      <c r="H6002">
        <v>2015</v>
      </c>
      <c r="I6002">
        <v>1</v>
      </c>
      <c r="J6002">
        <v>9</v>
      </c>
      <c r="K6002">
        <v>11</v>
      </c>
      <c r="M6002" t="s">
        <v>932</v>
      </c>
      <c r="N6002" t="s">
        <v>937</v>
      </c>
      <c r="O6002" t="s">
        <v>934</v>
      </c>
      <c r="P6002" t="s">
        <v>934</v>
      </c>
      <c r="R6002" t="str">
        <f t="shared" si="188"/>
        <v>Weekday</v>
      </c>
      <c r="S6002" s="12">
        <f t="shared" si="187"/>
        <v>42013</v>
      </c>
    </row>
    <row r="6003" spans="1:19" x14ac:dyDescent="0.25">
      <c r="A6003" t="s">
        <v>593</v>
      </c>
      <c r="B6003" t="s">
        <v>723</v>
      </c>
      <c r="C6003">
        <v>20156006083</v>
      </c>
      <c r="D6003">
        <v>71</v>
      </c>
      <c r="E6003" t="s">
        <v>62</v>
      </c>
      <c r="G6003">
        <v>17.38</v>
      </c>
      <c r="H6003">
        <v>2015</v>
      </c>
      <c r="I6003">
        <v>1</v>
      </c>
      <c r="J6003">
        <v>15</v>
      </c>
      <c r="K6003">
        <v>19</v>
      </c>
      <c r="M6003" t="s">
        <v>935</v>
      </c>
      <c r="N6003" t="s">
        <v>933</v>
      </c>
      <c r="O6003" t="s">
        <v>934</v>
      </c>
      <c r="P6003" t="s">
        <v>934</v>
      </c>
      <c r="Q6003" t="s">
        <v>777</v>
      </c>
      <c r="R6003" t="str">
        <f t="shared" si="188"/>
        <v>Weekday</v>
      </c>
      <c r="S6003" s="12">
        <f t="shared" si="187"/>
        <v>42019</v>
      </c>
    </row>
    <row r="6004" spans="1:19" x14ac:dyDescent="0.25">
      <c r="A6004" t="s">
        <v>593</v>
      </c>
      <c r="B6004" t="s">
        <v>723</v>
      </c>
      <c r="C6004">
        <v>20156006085</v>
      </c>
      <c r="D6004">
        <v>71</v>
      </c>
      <c r="E6004" t="s">
        <v>62</v>
      </c>
      <c r="G6004">
        <v>17.43</v>
      </c>
      <c r="H6004">
        <v>2015</v>
      </c>
      <c r="I6004">
        <v>1</v>
      </c>
      <c r="J6004">
        <v>15</v>
      </c>
      <c r="K6004">
        <v>19</v>
      </c>
      <c r="M6004" t="s">
        <v>935</v>
      </c>
      <c r="N6004" t="s">
        <v>933</v>
      </c>
      <c r="O6004" t="s">
        <v>934</v>
      </c>
      <c r="P6004" t="s">
        <v>934</v>
      </c>
      <c r="Q6004" t="s">
        <v>777</v>
      </c>
      <c r="R6004" t="str">
        <f t="shared" si="188"/>
        <v>Weekday</v>
      </c>
      <c r="S6004" s="12">
        <f t="shared" si="187"/>
        <v>42019</v>
      </c>
    </row>
    <row r="6005" spans="1:19" x14ac:dyDescent="0.25">
      <c r="A6005" t="s">
        <v>593</v>
      </c>
      <c r="B6005" t="s">
        <v>594</v>
      </c>
      <c r="C6005">
        <v>20156006207</v>
      </c>
      <c r="D6005">
        <v>70</v>
      </c>
      <c r="E6005" t="s">
        <v>87</v>
      </c>
      <c r="G6005">
        <v>16.059999999999999</v>
      </c>
      <c r="H6005">
        <v>2015</v>
      </c>
      <c r="I6005">
        <v>1</v>
      </c>
      <c r="J6005">
        <v>15</v>
      </c>
      <c r="K6005">
        <v>6</v>
      </c>
      <c r="M6005" t="s">
        <v>932</v>
      </c>
      <c r="N6005" t="s">
        <v>939</v>
      </c>
      <c r="O6005" t="s">
        <v>934</v>
      </c>
      <c r="P6005" t="s">
        <v>934</v>
      </c>
      <c r="R6005" t="str">
        <f t="shared" si="188"/>
        <v>Weekday</v>
      </c>
      <c r="S6005" s="12">
        <f t="shared" si="187"/>
        <v>42019</v>
      </c>
    </row>
    <row r="6006" spans="1:19" x14ac:dyDescent="0.25">
      <c r="A6006" t="s">
        <v>593</v>
      </c>
      <c r="B6006" t="s">
        <v>594</v>
      </c>
      <c r="C6006">
        <v>20156006216</v>
      </c>
      <c r="D6006">
        <v>70</v>
      </c>
      <c r="E6006" t="s">
        <v>87</v>
      </c>
      <c r="G6006">
        <v>16.989999999999998</v>
      </c>
      <c r="H6006">
        <v>2015</v>
      </c>
      <c r="I6006">
        <v>1</v>
      </c>
      <c r="J6006">
        <v>14</v>
      </c>
      <c r="K6006">
        <v>9</v>
      </c>
      <c r="M6006" t="s">
        <v>932</v>
      </c>
      <c r="N6006" t="s">
        <v>933</v>
      </c>
      <c r="O6006" t="s">
        <v>934</v>
      </c>
      <c r="P6006" t="s">
        <v>934</v>
      </c>
      <c r="Q6006" t="s">
        <v>718</v>
      </c>
      <c r="R6006" t="str">
        <f t="shared" si="188"/>
        <v>Weekday</v>
      </c>
      <c r="S6006" s="12">
        <f t="shared" si="187"/>
        <v>42018</v>
      </c>
    </row>
    <row r="6007" spans="1:19" x14ac:dyDescent="0.25">
      <c r="A6007" t="s">
        <v>593</v>
      </c>
      <c r="B6007" t="s">
        <v>594</v>
      </c>
      <c r="C6007">
        <v>20156006217</v>
      </c>
      <c r="D6007">
        <v>70</v>
      </c>
      <c r="E6007" t="s">
        <v>87</v>
      </c>
      <c r="G6007">
        <v>15.6</v>
      </c>
      <c r="H6007">
        <v>2015</v>
      </c>
      <c r="I6007">
        <v>1</v>
      </c>
      <c r="J6007">
        <v>15</v>
      </c>
      <c r="K6007">
        <v>7</v>
      </c>
      <c r="M6007" t="s">
        <v>932</v>
      </c>
      <c r="N6007" t="s">
        <v>933</v>
      </c>
      <c r="O6007" t="s">
        <v>934</v>
      </c>
      <c r="P6007" t="s">
        <v>934</v>
      </c>
      <c r="R6007" t="str">
        <f t="shared" si="188"/>
        <v>Weekday</v>
      </c>
      <c r="S6007" s="12">
        <f t="shared" si="187"/>
        <v>42019</v>
      </c>
    </row>
    <row r="6008" spans="1:19" x14ac:dyDescent="0.25">
      <c r="A6008" t="s">
        <v>593</v>
      </c>
      <c r="B6008" t="s">
        <v>594</v>
      </c>
      <c r="C6008">
        <v>20156006220</v>
      </c>
      <c r="D6008">
        <v>70</v>
      </c>
      <c r="E6008" t="s">
        <v>62</v>
      </c>
      <c r="G6008">
        <v>17.36</v>
      </c>
      <c r="H6008">
        <v>2015</v>
      </c>
      <c r="I6008">
        <v>1</v>
      </c>
      <c r="J6008">
        <v>6</v>
      </c>
      <c r="K6008">
        <v>9</v>
      </c>
      <c r="M6008" t="s">
        <v>932</v>
      </c>
      <c r="N6008" t="s">
        <v>933</v>
      </c>
      <c r="O6008" t="s">
        <v>934</v>
      </c>
      <c r="P6008" t="s">
        <v>934</v>
      </c>
      <c r="Q6008" t="s">
        <v>675</v>
      </c>
      <c r="R6008" t="str">
        <f t="shared" si="188"/>
        <v>Weekday</v>
      </c>
      <c r="S6008" s="12">
        <f t="shared" si="187"/>
        <v>42010</v>
      </c>
    </row>
    <row r="6009" spans="1:19" x14ac:dyDescent="0.25">
      <c r="A6009" t="s">
        <v>593</v>
      </c>
      <c r="B6009" t="s">
        <v>723</v>
      </c>
      <c r="C6009">
        <v>20156006270</v>
      </c>
      <c r="D6009">
        <v>71</v>
      </c>
      <c r="E6009" t="s">
        <v>87</v>
      </c>
      <c r="G6009">
        <v>14.2</v>
      </c>
      <c r="H6009">
        <v>2015</v>
      </c>
      <c r="I6009">
        <v>1</v>
      </c>
      <c r="J6009">
        <v>16</v>
      </c>
      <c r="K6009">
        <v>7</v>
      </c>
      <c r="M6009" t="s">
        <v>932</v>
      </c>
      <c r="N6009" t="s">
        <v>933</v>
      </c>
      <c r="O6009" t="s">
        <v>934</v>
      </c>
      <c r="P6009" t="s">
        <v>934</v>
      </c>
      <c r="Q6009" t="s">
        <v>819</v>
      </c>
      <c r="R6009" t="str">
        <f t="shared" si="188"/>
        <v>Weekday</v>
      </c>
      <c r="S6009" s="12">
        <f t="shared" si="187"/>
        <v>42020</v>
      </c>
    </row>
    <row r="6010" spans="1:19" x14ac:dyDescent="0.25">
      <c r="A6010" t="s">
        <v>593</v>
      </c>
      <c r="B6010" t="s">
        <v>723</v>
      </c>
      <c r="C6010">
        <v>20156006329</v>
      </c>
      <c r="D6010">
        <v>71</v>
      </c>
      <c r="E6010" t="s">
        <v>87</v>
      </c>
      <c r="G6010">
        <v>17.079999999999998</v>
      </c>
      <c r="H6010">
        <v>2015</v>
      </c>
      <c r="I6010">
        <v>1</v>
      </c>
      <c r="J6010">
        <v>15</v>
      </c>
      <c r="K6010">
        <v>7</v>
      </c>
      <c r="M6010" t="s">
        <v>932</v>
      </c>
      <c r="N6010" t="s">
        <v>933</v>
      </c>
      <c r="O6010" t="s">
        <v>934</v>
      </c>
      <c r="P6010" t="s">
        <v>934</v>
      </c>
      <c r="Q6010" t="s">
        <v>807</v>
      </c>
      <c r="R6010" t="str">
        <f t="shared" si="188"/>
        <v>Weekday</v>
      </c>
      <c r="S6010" s="12">
        <f t="shared" si="187"/>
        <v>42019</v>
      </c>
    </row>
    <row r="6011" spans="1:19" x14ac:dyDescent="0.25">
      <c r="A6011" t="s">
        <v>593</v>
      </c>
      <c r="B6011" t="s">
        <v>594</v>
      </c>
      <c r="C6011">
        <v>20156006456</v>
      </c>
      <c r="D6011">
        <v>70</v>
      </c>
      <c r="E6011" t="s">
        <v>87</v>
      </c>
      <c r="G6011">
        <v>14.95</v>
      </c>
      <c r="H6011">
        <v>2015</v>
      </c>
      <c r="I6011">
        <v>1</v>
      </c>
      <c r="J6011">
        <v>16</v>
      </c>
      <c r="K6011">
        <v>4</v>
      </c>
      <c r="M6011" t="s">
        <v>935</v>
      </c>
      <c r="N6011" t="s">
        <v>936</v>
      </c>
      <c r="O6011" t="s">
        <v>934</v>
      </c>
      <c r="P6011" t="s">
        <v>934</v>
      </c>
      <c r="R6011" t="str">
        <f t="shared" si="188"/>
        <v>Weekday</v>
      </c>
      <c r="S6011" s="12">
        <f t="shared" si="187"/>
        <v>42020</v>
      </c>
    </row>
    <row r="6012" spans="1:19" x14ac:dyDescent="0.25">
      <c r="A6012" t="s">
        <v>593</v>
      </c>
      <c r="B6012" t="s">
        <v>723</v>
      </c>
      <c r="C6012">
        <v>20156006542</v>
      </c>
      <c r="D6012">
        <v>71</v>
      </c>
      <c r="E6012" t="s">
        <v>87</v>
      </c>
      <c r="G6012">
        <v>15.21</v>
      </c>
      <c r="H6012">
        <v>2015</v>
      </c>
      <c r="I6012">
        <v>1</v>
      </c>
      <c r="J6012">
        <v>16</v>
      </c>
      <c r="K6012">
        <v>18</v>
      </c>
      <c r="M6012" t="s">
        <v>932</v>
      </c>
      <c r="N6012" t="s">
        <v>936</v>
      </c>
      <c r="O6012" t="s">
        <v>934</v>
      </c>
      <c r="P6012" t="s">
        <v>934</v>
      </c>
      <c r="Q6012" t="s">
        <v>946</v>
      </c>
      <c r="R6012" t="str">
        <f t="shared" si="188"/>
        <v>Weekday</v>
      </c>
      <c r="S6012" s="12">
        <f t="shared" si="187"/>
        <v>42020</v>
      </c>
    </row>
    <row r="6013" spans="1:19" x14ac:dyDescent="0.25">
      <c r="A6013" t="s">
        <v>593</v>
      </c>
      <c r="B6013" t="s">
        <v>836</v>
      </c>
      <c r="C6013">
        <v>20156006604</v>
      </c>
      <c r="D6013">
        <v>71</v>
      </c>
      <c r="E6013" t="s">
        <v>62</v>
      </c>
      <c r="G6013">
        <v>0.4</v>
      </c>
      <c r="H6013">
        <v>2015</v>
      </c>
      <c r="I6013">
        <v>1</v>
      </c>
      <c r="J6013">
        <v>14</v>
      </c>
      <c r="K6013">
        <v>6</v>
      </c>
      <c r="M6013" t="s">
        <v>932</v>
      </c>
      <c r="N6013" t="s">
        <v>937</v>
      </c>
      <c r="O6013" t="s">
        <v>938</v>
      </c>
      <c r="P6013" t="s">
        <v>934</v>
      </c>
      <c r="R6013" t="str">
        <f t="shared" si="188"/>
        <v>Weekday</v>
      </c>
      <c r="S6013" s="12">
        <f t="shared" si="187"/>
        <v>42018</v>
      </c>
    </row>
    <row r="6014" spans="1:19" x14ac:dyDescent="0.25">
      <c r="A6014" t="s">
        <v>593</v>
      </c>
      <c r="B6014" t="s">
        <v>594</v>
      </c>
      <c r="C6014">
        <v>20156006618</v>
      </c>
      <c r="D6014">
        <v>70</v>
      </c>
      <c r="E6014" t="s">
        <v>87</v>
      </c>
      <c r="G6014">
        <v>17.54</v>
      </c>
      <c r="H6014">
        <v>2015</v>
      </c>
      <c r="I6014">
        <v>1</v>
      </c>
      <c r="J6014">
        <v>16</v>
      </c>
      <c r="K6014">
        <v>6</v>
      </c>
      <c r="M6014" t="s">
        <v>932</v>
      </c>
      <c r="N6014" t="s">
        <v>933</v>
      </c>
      <c r="O6014" t="s">
        <v>934</v>
      </c>
      <c r="P6014" t="s">
        <v>934</v>
      </c>
      <c r="Q6014" t="s">
        <v>711</v>
      </c>
      <c r="R6014" t="str">
        <f t="shared" si="188"/>
        <v>Weekday</v>
      </c>
      <c r="S6014" s="12">
        <f t="shared" si="187"/>
        <v>42020</v>
      </c>
    </row>
    <row r="6015" spans="1:19" x14ac:dyDescent="0.25">
      <c r="A6015" t="s">
        <v>593</v>
      </c>
      <c r="B6015" t="s">
        <v>836</v>
      </c>
      <c r="C6015">
        <v>20156006919</v>
      </c>
      <c r="D6015">
        <v>71</v>
      </c>
      <c r="E6015" t="s">
        <v>62</v>
      </c>
      <c r="G6015">
        <v>1.47</v>
      </c>
      <c r="H6015">
        <v>2015</v>
      </c>
      <c r="I6015">
        <v>1</v>
      </c>
      <c r="J6015">
        <v>13</v>
      </c>
      <c r="K6015">
        <v>18</v>
      </c>
      <c r="M6015" t="s">
        <v>932</v>
      </c>
      <c r="N6015" t="s">
        <v>936</v>
      </c>
      <c r="P6015" t="s">
        <v>934</v>
      </c>
      <c r="Q6015" t="s">
        <v>842</v>
      </c>
      <c r="R6015" t="str">
        <f t="shared" si="188"/>
        <v>Weekday</v>
      </c>
      <c r="S6015" s="12">
        <f t="shared" si="187"/>
        <v>42017</v>
      </c>
    </row>
    <row r="6016" spans="1:19" x14ac:dyDescent="0.25">
      <c r="A6016" t="s">
        <v>593</v>
      </c>
      <c r="B6016" t="s">
        <v>594</v>
      </c>
      <c r="C6016">
        <v>20156007296</v>
      </c>
      <c r="D6016">
        <v>70</v>
      </c>
      <c r="E6016" t="s">
        <v>87</v>
      </c>
      <c r="G6016">
        <v>14.28</v>
      </c>
      <c r="H6016">
        <v>2015</v>
      </c>
      <c r="I6016">
        <v>1</v>
      </c>
      <c r="J6016">
        <v>15</v>
      </c>
      <c r="K6016">
        <v>14</v>
      </c>
      <c r="M6016" t="s">
        <v>932</v>
      </c>
      <c r="N6016" t="s">
        <v>937</v>
      </c>
      <c r="O6016" t="s">
        <v>934</v>
      </c>
      <c r="P6016" t="s">
        <v>934</v>
      </c>
      <c r="R6016" t="str">
        <f t="shared" si="188"/>
        <v>Weekday</v>
      </c>
      <c r="S6016" s="12">
        <f t="shared" si="187"/>
        <v>42019</v>
      </c>
    </row>
    <row r="6017" spans="1:19" x14ac:dyDescent="0.25">
      <c r="A6017" t="s">
        <v>593</v>
      </c>
      <c r="B6017" t="s">
        <v>594</v>
      </c>
      <c r="C6017">
        <v>20156007301</v>
      </c>
      <c r="D6017">
        <v>70</v>
      </c>
      <c r="E6017" t="s">
        <v>62</v>
      </c>
      <c r="G6017">
        <v>19.559999999999999</v>
      </c>
      <c r="H6017">
        <v>2015</v>
      </c>
      <c r="I6017">
        <v>1</v>
      </c>
      <c r="J6017">
        <v>16</v>
      </c>
      <c r="K6017">
        <v>15</v>
      </c>
      <c r="M6017" t="s">
        <v>932</v>
      </c>
      <c r="N6017" t="s">
        <v>933</v>
      </c>
      <c r="O6017" t="s">
        <v>934</v>
      </c>
      <c r="P6017" t="s">
        <v>934</v>
      </c>
      <c r="Q6017" t="s">
        <v>691</v>
      </c>
      <c r="R6017" t="str">
        <f t="shared" si="188"/>
        <v>Weekday</v>
      </c>
      <c r="S6017" s="12">
        <f t="shared" si="187"/>
        <v>42020</v>
      </c>
    </row>
    <row r="6018" spans="1:19" x14ac:dyDescent="0.25">
      <c r="A6018" t="s">
        <v>593</v>
      </c>
      <c r="B6018" t="s">
        <v>594</v>
      </c>
      <c r="C6018">
        <v>20156007308</v>
      </c>
      <c r="D6018">
        <v>70</v>
      </c>
      <c r="E6018" t="s">
        <v>87</v>
      </c>
      <c r="G6018">
        <v>15.95</v>
      </c>
      <c r="H6018">
        <v>2015</v>
      </c>
      <c r="I6018">
        <v>1</v>
      </c>
      <c r="J6018">
        <v>16</v>
      </c>
      <c r="K6018">
        <v>18</v>
      </c>
      <c r="M6018" t="s">
        <v>932</v>
      </c>
      <c r="N6018" t="s">
        <v>941</v>
      </c>
      <c r="O6018" t="s">
        <v>934</v>
      </c>
      <c r="P6018" t="s">
        <v>934</v>
      </c>
      <c r="R6018" t="str">
        <f t="shared" si="188"/>
        <v>Weekday</v>
      </c>
      <c r="S6018" s="12">
        <f t="shared" si="187"/>
        <v>42020</v>
      </c>
    </row>
    <row r="6019" spans="1:19" x14ac:dyDescent="0.25">
      <c r="A6019" t="s">
        <v>593</v>
      </c>
      <c r="B6019" t="s">
        <v>594</v>
      </c>
      <c r="C6019">
        <v>20156007311</v>
      </c>
      <c r="D6019">
        <v>70</v>
      </c>
      <c r="E6019" t="s">
        <v>87</v>
      </c>
      <c r="G6019">
        <v>18.170000000000002</v>
      </c>
      <c r="H6019">
        <v>2015</v>
      </c>
      <c r="I6019">
        <v>1</v>
      </c>
      <c r="J6019">
        <v>16</v>
      </c>
      <c r="K6019">
        <v>21</v>
      </c>
      <c r="M6019" t="s">
        <v>932</v>
      </c>
      <c r="N6019" t="s">
        <v>936</v>
      </c>
      <c r="O6019" t="s">
        <v>934</v>
      </c>
      <c r="P6019" t="s">
        <v>934</v>
      </c>
      <c r="Q6019" t="s">
        <v>711</v>
      </c>
      <c r="R6019" t="str">
        <f t="shared" si="188"/>
        <v>Weekday</v>
      </c>
      <c r="S6019" s="12">
        <f t="shared" ref="S6019:S6082" si="189">DATE(H6019,I6019,J6019)</f>
        <v>42020</v>
      </c>
    </row>
    <row r="6020" spans="1:19" x14ac:dyDescent="0.25">
      <c r="A6020" t="s">
        <v>593</v>
      </c>
      <c r="B6020" t="s">
        <v>594</v>
      </c>
      <c r="C6020">
        <v>20156007336</v>
      </c>
      <c r="D6020">
        <v>70</v>
      </c>
      <c r="E6020" t="s">
        <v>62</v>
      </c>
      <c r="G6020">
        <v>8.93</v>
      </c>
      <c r="H6020">
        <v>2015</v>
      </c>
      <c r="I6020">
        <v>1</v>
      </c>
      <c r="J6020">
        <v>19</v>
      </c>
      <c r="K6020">
        <v>16</v>
      </c>
      <c r="M6020" t="s">
        <v>932</v>
      </c>
      <c r="N6020" t="s">
        <v>933</v>
      </c>
      <c r="O6020" t="s">
        <v>934</v>
      </c>
      <c r="P6020" t="s">
        <v>934</v>
      </c>
      <c r="Q6020" t="s">
        <v>602</v>
      </c>
      <c r="R6020" t="str">
        <f t="shared" si="188"/>
        <v>Weekday</v>
      </c>
      <c r="S6020" s="12">
        <f t="shared" si="189"/>
        <v>42023</v>
      </c>
    </row>
    <row r="6021" spans="1:19" x14ac:dyDescent="0.25">
      <c r="A6021" t="s">
        <v>593</v>
      </c>
      <c r="B6021" t="s">
        <v>594</v>
      </c>
      <c r="C6021">
        <v>20156007361</v>
      </c>
      <c r="D6021">
        <v>70</v>
      </c>
      <c r="E6021" t="s">
        <v>62</v>
      </c>
      <c r="G6021">
        <v>9.9499999999999993</v>
      </c>
      <c r="H6021">
        <v>2015</v>
      </c>
      <c r="I6021">
        <v>1</v>
      </c>
      <c r="J6021">
        <v>19</v>
      </c>
      <c r="K6021">
        <v>15</v>
      </c>
      <c r="M6021" t="s">
        <v>935</v>
      </c>
      <c r="N6021" t="s">
        <v>933</v>
      </c>
      <c r="O6021" t="s">
        <v>934</v>
      </c>
      <c r="P6021" t="s">
        <v>934</v>
      </c>
      <c r="R6021" t="str">
        <f t="shared" ref="R6021:R6084" si="190">IF(WEEKDAY(DATE(H6021,I6021,J6021),2)&lt;6,"Weekday","Weekend")</f>
        <v>Weekday</v>
      </c>
      <c r="S6021" s="12">
        <f t="shared" si="189"/>
        <v>42023</v>
      </c>
    </row>
    <row r="6022" spans="1:19" x14ac:dyDescent="0.25">
      <c r="A6022" t="s">
        <v>593</v>
      </c>
      <c r="B6022" t="s">
        <v>594</v>
      </c>
      <c r="C6022">
        <v>20156007419</v>
      </c>
      <c r="D6022">
        <v>70</v>
      </c>
      <c r="E6022" t="s">
        <v>62</v>
      </c>
      <c r="G6022">
        <v>17.04</v>
      </c>
      <c r="H6022">
        <v>2015</v>
      </c>
      <c r="I6022">
        <v>1</v>
      </c>
      <c r="J6022">
        <v>19</v>
      </c>
      <c r="K6022">
        <v>3</v>
      </c>
      <c r="M6022" t="s">
        <v>935</v>
      </c>
      <c r="N6022" t="s">
        <v>936</v>
      </c>
      <c r="O6022" t="s">
        <v>934</v>
      </c>
      <c r="P6022" t="s">
        <v>934</v>
      </c>
      <c r="Q6022" t="s">
        <v>665</v>
      </c>
      <c r="R6022" t="str">
        <f t="shared" si="190"/>
        <v>Weekday</v>
      </c>
      <c r="S6022" s="12">
        <f t="shared" si="189"/>
        <v>42023</v>
      </c>
    </row>
    <row r="6023" spans="1:19" x14ac:dyDescent="0.25">
      <c r="A6023" t="s">
        <v>593</v>
      </c>
      <c r="B6023" t="s">
        <v>594</v>
      </c>
      <c r="C6023">
        <v>20156007608</v>
      </c>
      <c r="D6023">
        <v>70</v>
      </c>
      <c r="E6023" t="s">
        <v>87</v>
      </c>
      <c r="G6023">
        <v>13.37</v>
      </c>
      <c r="H6023">
        <v>2015</v>
      </c>
      <c r="I6023">
        <v>1</v>
      </c>
      <c r="J6023">
        <v>19</v>
      </c>
      <c r="K6023">
        <v>9</v>
      </c>
      <c r="M6023" t="s">
        <v>935</v>
      </c>
      <c r="N6023" t="s">
        <v>937</v>
      </c>
      <c r="O6023" t="s">
        <v>934</v>
      </c>
      <c r="P6023" t="s">
        <v>934</v>
      </c>
      <c r="R6023" t="str">
        <f t="shared" si="190"/>
        <v>Weekday</v>
      </c>
      <c r="S6023" s="12">
        <f t="shared" si="189"/>
        <v>42023</v>
      </c>
    </row>
    <row r="6024" spans="1:19" x14ac:dyDescent="0.25">
      <c r="A6024" t="s">
        <v>593</v>
      </c>
      <c r="B6024" t="s">
        <v>594</v>
      </c>
      <c r="C6024">
        <v>20156007610</v>
      </c>
      <c r="D6024">
        <v>70</v>
      </c>
      <c r="E6024" t="s">
        <v>62</v>
      </c>
      <c r="G6024">
        <v>7.85</v>
      </c>
      <c r="H6024">
        <v>2015</v>
      </c>
      <c r="I6024">
        <v>1</v>
      </c>
      <c r="J6024">
        <v>19</v>
      </c>
      <c r="K6024">
        <v>13</v>
      </c>
      <c r="M6024" t="s">
        <v>932</v>
      </c>
      <c r="N6024" t="s">
        <v>937</v>
      </c>
      <c r="O6024" t="s">
        <v>934</v>
      </c>
      <c r="P6024" t="s">
        <v>934</v>
      </c>
      <c r="R6024" t="str">
        <f t="shared" si="190"/>
        <v>Weekday</v>
      </c>
      <c r="S6024" s="12">
        <f t="shared" si="189"/>
        <v>42023</v>
      </c>
    </row>
    <row r="6025" spans="1:19" x14ac:dyDescent="0.25">
      <c r="A6025" t="s">
        <v>593</v>
      </c>
      <c r="B6025" t="s">
        <v>594</v>
      </c>
      <c r="C6025">
        <v>20156007720</v>
      </c>
      <c r="D6025">
        <v>70</v>
      </c>
      <c r="E6025" t="s">
        <v>87</v>
      </c>
      <c r="G6025">
        <v>8.9700000000000006</v>
      </c>
      <c r="H6025">
        <v>2015</v>
      </c>
      <c r="I6025">
        <v>1</v>
      </c>
      <c r="J6025">
        <v>20</v>
      </c>
      <c r="K6025">
        <v>17</v>
      </c>
      <c r="M6025" t="s">
        <v>932</v>
      </c>
      <c r="N6025" t="s">
        <v>933</v>
      </c>
      <c r="O6025" t="s">
        <v>934</v>
      </c>
      <c r="P6025" t="s">
        <v>934</v>
      </c>
      <c r="Q6025" t="s">
        <v>608</v>
      </c>
      <c r="R6025" t="str">
        <f t="shared" si="190"/>
        <v>Weekday</v>
      </c>
      <c r="S6025" s="12">
        <f t="shared" si="189"/>
        <v>42024</v>
      </c>
    </row>
    <row r="6026" spans="1:19" x14ac:dyDescent="0.25">
      <c r="A6026" t="s">
        <v>593</v>
      </c>
      <c r="B6026" t="s">
        <v>594</v>
      </c>
      <c r="C6026">
        <v>20156007759</v>
      </c>
      <c r="D6026">
        <v>70</v>
      </c>
      <c r="E6026" t="s">
        <v>87</v>
      </c>
      <c r="G6026">
        <v>9.2100000000000009</v>
      </c>
      <c r="H6026">
        <v>2015</v>
      </c>
      <c r="I6026">
        <v>1</v>
      </c>
      <c r="J6026">
        <v>20</v>
      </c>
      <c r="K6026">
        <v>19</v>
      </c>
      <c r="M6026" t="s">
        <v>932</v>
      </c>
      <c r="N6026" t="s">
        <v>933</v>
      </c>
      <c r="O6026" t="s">
        <v>934</v>
      </c>
      <c r="P6026" t="s">
        <v>934</v>
      </c>
      <c r="R6026" t="str">
        <f t="shared" si="190"/>
        <v>Weekday</v>
      </c>
      <c r="S6026" s="12">
        <f t="shared" si="189"/>
        <v>42024</v>
      </c>
    </row>
    <row r="6027" spans="1:19" x14ac:dyDescent="0.25">
      <c r="A6027" t="s">
        <v>593</v>
      </c>
      <c r="B6027" t="s">
        <v>723</v>
      </c>
      <c r="C6027">
        <v>20156007910</v>
      </c>
      <c r="D6027">
        <v>275</v>
      </c>
      <c r="E6027" t="s">
        <v>87</v>
      </c>
      <c r="G6027">
        <v>31.09</v>
      </c>
      <c r="H6027">
        <v>2015</v>
      </c>
      <c r="I6027">
        <v>1</v>
      </c>
      <c r="J6027">
        <v>20</v>
      </c>
      <c r="K6027">
        <v>7</v>
      </c>
      <c r="M6027" t="s">
        <v>932</v>
      </c>
      <c r="N6027" t="s">
        <v>937</v>
      </c>
      <c r="O6027" t="s">
        <v>934</v>
      </c>
      <c r="P6027" t="s">
        <v>934</v>
      </c>
      <c r="R6027" t="str">
        <f t="shared" si="190"/>
        <v>Weekday</v>
      </c>
      <c r="S6027" s="12">
        <f t="shared" si="189"/>
        <v>42024</v>
      </c>
    </row>
    <row r="6028" spans="1:19" x14ac:dyDescent="0.25">
      <c r="A6028" t="s">
        <v>593</v>
      </c>
      <c r="B6028" t="s">
        <v>723</v>
      </c>
      <c r="C6028">
        <v>20156007941</v>
      </c>
      <c r="D6028">
        <v>71</v>
      </c>
      <c r="E6028" t="s">
        <v>87</v>
      </c>
      <c r="G6028">
        <v>15.2</v>
      </c>
      <c r="H6028">
        <v>2015</v>
      </c>
      <c r="I6028">
        <v>1</v>
      </c>
      <c r="J6028">
        <v>20</v>
      </c>
      <c r="K6028">
        <v>8</v>
      </c>
      <c r="M6028" t="s">
        <v>932</v>
      </c>
      <c r="N6028" t="s">
        <v>933</v>
      </c>
      <c r="O6028" t="s">
        <v>934</v>
      </c>
      <c r="P6028" t="s">
        <v>934</v>
      </c>
      <c r="Q6028" t="s">
        <v>946</v>
      </c>
      <c r="R6028" t="str">
        <f t="shared" si="190"/>
        <v>Weekday</v>
      </c>
      <c r="S6028" s="12">
        <f t="shared" si="189"/>
        <v>42024</v>
      </c>
    </row>
    <row r="6029" spans="1:19" x14ac:dyDescent="0.25">
      <c r="A6029" t="s">
        <v>593</v>
      </c>
      <c r="B6029" t="s">
        <v>594</v>
      </c>
      <c r="C6029">
        <v>20156008341</v>
      </c>
      <c r="D6029">
        <v>70</v>
      </c>
      <c r="E6029" t="s">
        <v>62</v>
      </c>
      <c r="G6029">
        <v>19.309999999999999</v>
      </c>
      <c r="H6029">
        <v>2015</v>
      </c>
      <c r="I6029">
        <v>1</v>
      </c>
      <c r="J6029">
        <v>17</v>
      </c>
      <c r="K6029">
        <v>0</v>
      </c>
      <c r="M6029" t="s">
        <v>932</v>
      </c>
      <c r="N6029" t="s">
        <v>937</v>
      </c>
      <c r="O6029" t="s">
        <v>934</v>
      </c>
      <c r="P6029" t="s">
        <v>934</v>
      </c>
      <c r="Q6029" t="s">
        <v>689</v>
      </c>
      <c r="R6029" t="str">
        <f t="shared" si="190"/>
        <v>Weekend</v>
      </c>
      <c r="S6029" s="12">
        <f t="shared" si="189"/>
        <v>42021</v>
      </c>
    </row>
    <row r="6030" spans="1:19" x14ac:dyDescent="0.25">
      <c r="A6030" t="s">
        <v>593</v>
      </c>
      <c r="B6030" t="s">
        <v>594</v>
      </c>
      <c r="C6030">
        <v>20156008342</v>
      </c>
      <c r="D6030">
        <v>70</v>
      </c>
      <c r="E6030" t="s">
        <v>87</v>
      </c>
      <c r="G6030">
        <v>18.690000000000001</v>
      </c>
      <c r="H6030">
        <v>2015</v>
      </c>
      <c r="I6030">
        <v>1</v>
      </c>
      <c r="J6030">
        <v>18</v>
      </c>
      <c r="K6030">
        <v>0</v>
      </c>
      <c r="M6030" t="s">
        <v>935</v>
      </c>
      <c r="N6030" t="s">
        <v>936</v>
      </c>
      <c r="O6030" t="s">
        <v>934</v>
      </c>
      <c r="P6030" t="s">
        <v>934</v>
      </c>
      <c r="Q6030" t="s">
        <v>705</v>
      </c>
      <c r="R6030" t="str">
        <f t="shared" si="190"/>
        <v>Weekend</v>
      </c>
      <c r="S6030" s="12">
        <f t="shared" si="189"/>
        <v>42022</v>
      </c>
    </row>
    <row r="6031" spans="1:19" x14ac:dyDescent="0.25">
      <c r="A6031" t="s">
        <v>593</v>
      </c>
      <c r="B6031" t="s">
        <v>723</v>
      </c>
      <c r="C6031">
        <v>20156008683</v>
      </c>
      <c r="D6031">
        <v>275</v>
      </c>
      <c r="E6031" t="s">
        <v>87</v>
      </c>
      <c r="G6031">
        <v>31.09</v>
      </c>
      <c r="H6031">
        <v>2015</v>
      </c>
      <c r="I6031">
        <v>1</v>
      </c>
      <c r="J6031">
        <v>20</v>
      </c>
      <c r="K6031">
        <v>7</v>
      </c>
      <c r="M6031" t="s">
        <v>932</v>
      </c>
      <c r="N6031" t="s">
        <v>933</v>
      </c>
      <c r="O6031" t="s">
        <v>934</v>
      </c>
      <c r="P6031" t="s">
        <v>934</v>
      </c>
      <c r="R6031" t="str">
        <f t="shared" si="190"/>
        <v>Weekday</v>
      </c>
      <c r="S6031" s="12">
        <f t="shared" si="189"/>
        <v>42024</v>
      </c>
    </row>
    <row r="6032" spans="1:19" x14ac:dyDescent="0.25">
      <c r="A6032" t="s">
        <v>593</v>
      </c>
      <c r="B6032" t="s">
        <v>594</v>
      </c>
      <c r="C6032">
        <v>20156008872</v>
      </c>
      <c r="D6032">
        <v>70</v>
      </c>
      <c r="E6032" t="s">
        <v>87</v>
      </c>
      <c r="G6032">
        <v>10.8</v>
      </c>
      <c r="H6032">
        <v>2015</v>
      </c>
      <c r="I6032">
        <v>1</v>
      </c>
      <c r="J6032">
        <v>22</v>
      </c>
      <c r="K6032">
        <v>23</v>
      </c>
      <c r="M6032" t="s">
        <v>935</v>
      </c>
      <c r="N6032" t="s">
        <v>936</v>
      </c>
      <c r="O6032" t="s">
        <v>934</v>
      </c>
      <c r="P6032" t="s">
        <v>934</v>
      </c>
      <c r="Q6032" t="s">
        <v>650</v>
      </c>
      <c r="R6032" t="str">
        <f t="shared" si="190"/>
        <v>Weekday</v>
      </c>
      <c r="S6032" s="12">
        <f t="shared" si="189"/>
        <v>42026</v>
      </c>
    </row>
    <row r="6033" spans="1:19" x14ac:dyDescent="0.25">
      <c r="A6033" t="s">
        <v>593</v>
      </c>
      <c r="B6033" t="s">
        <v>723</v>
      </c>
      <c r="C6033">
        <v>20156008875</v>
      </c>
      <c r="D6033">
        <v>71</v>
      </c>
      <c r="E6033" t="s">
        <v>62</v>
      </c>
      <c r="G6033">
        <v>18.5</v>
      </c>
      <c r="H6033">
        <v>2015</v>
      </c>
      <c r="I6033">
        <v>1</v>
      </c>
      <c r="J6033">
        <v>13</v>
      </c>
      <c r="K6033">
        <v>17</v>
      </c>
      <c r="M6033" t="s">
        <v>932</v>
      </c>
      <c r="N6033" t="s">
        <v>933</v>
      </c>
      <c r="O6033" t="s">
        <v>934</v>
      </c>
      <c r="P6033" t="s">
        <v>934</v>
      </c>
      <c r="Q6033" t="s">
        <v>785</v>
      </c>
      <c r="R6033" t="str">
        <f t="shared" si="190"/>
        <v>Weekday</v>
      </c>
      <c r="S6033" s="12">
        <f t="shared" si="189"/>
        <v>42017</v>
      </c>
    </row>
    <row r="6034" spans="1:19" x14ac:dyDescent="0.25">
      <c r="A6034" t="s">
        <v>593</v>
      </c>
      <c r="B6034" t="s">
        <v>723</v>
      </c>
      <c r="C6034">
        <v>20156008953</v>
      </c>
      <c r="D6034">
        <v>71</v>
      </c>
      <c r="E6034" t="s">
        <v>87</v>
      </c>
      <c r="G6034">
        <v>17.53</v>
      </c>
      <c r="H6034">
        <v>2015</v>
      </c>
      <c r="I6034">
        <v>1</v>
      </c>
      <c r="J6034">
        <v>14</v>
      </c>
      <c r="K6034">
        <v>15</v>
      </c>
      <c r="M6034" t="s">
        <v>932</v>
      </c>
      <c r="N6034" t="s">
        <v>936</v>
      </c>
      <c r="O6034" t="s">
        <v>934</v>
      </c>
      <c r="P6034" t="s">
        <v>934</v>
      </c>
      <c r="Q6034" t="s">
        <v>800</v>
      </c>
      <c r="R6034" t="str">
        <f t="shared" si="190"/>
        <v>Weekday</v>
      </c>
      <c r="S6034" s="12">
        <f t="shared" si="189"/>
        <v>42018</v>
      </c>
    </row>
    <row r="6035" spans="1:19" x14ac:dyDescent="0.25">
      <c r="A6035" t="s">
        <v>593</v>
      </c>
      <c r="B6035" t="s">
        <v>594</v>
      </c>
      <c r="C6035">
        <v>20156009099</v>
      </c>
      <c r="D6035">
        <v>70</v>
      </c>
      <c r="E6035" t="s">
        <v>62</v>
      </c>
      <c r="G6035">
        <v>13.38</v>
      </c>
      <c r="H6035">
        <v>2015</v>
      </c>
      <c r="I6035">
        <v>1</v>
      </c>
      <c r="J6035">
        <v>22</v>
      </c>
      <c r="K6035">
        <v>9</v>
      </c>
      <c r="M6035" t="s">
        <v>932</v>
      </c>
      <c r="N6035" t="s">
        <v>936</v>
      </c>
      <c r="O6035" t="s">
        <v>934</v>
      </c>
      <c r="P6035" t="s">
        <v>934</v>
      </c>
      <c r="R6035" t="str">
        <f t="shared" si="190"/>
        <v>Weekday</v>
      </c>
      <c r="S6035" s="12">
        <f t="shared" si="189"/>
        <v>42026</v>
      </c>
    </row>
    <row r="6036" spans="1:19" x14ac:dyDescent="0.25">
      <c r="A6036" t="s">
        <v>593</v>
      </c>
      <c r="B6036" t="s">
        <v>594</v>
      </c>
      <c r="C6036">
        <v>20156009159</v>
      </c>
      <c r="D6036">
        <v>70</v>
      </c>
      <c r="E6036" t="s">
        <v>62</v>
      </c>
      <c r="G6036">
        <v>18.760000000000002</v>
      </c>
      <c r="H6036">
        <v>2015</v>
      </c>
      <c r="I6036">
        <v>1</v>
      </c>
      <c r="J6036">
        <v>22</v>
      </c>
      <c r="K6036">
        <v>15</v>
      </c>
      <c r="M6036" t="s">
        <v>932</v>
      </c>
      <c r="N6036" t="s">
        <v>933</v>
      </c>
      <c r="O6036" t="s">
        <v>934</v>
      </c>
      <c r="P6036" t="s">
        <v>934</v>
      </c>
      <c r="Q6036" t="s">
        <v>687</v>
      </c>
      <c r="R6036" t="str">
        <f t="shared" si="190"/>
        <v>Weekday</v>
      </c>
      <c r="S6036" s="12">
        <f t="shared" si="189"/>
        <v>42026</v>
      </c>
    </row>
    <row r="6037" spans="1:19" x14ac:dyDescent="0.25">
      <c r="A6037" t="s">
        <v>593</v>
      </c>
      <c r="B6037" t="s">
        <v>723</v>
      </c>
      <c r="C6037">
        <v>20156009240</v>
      </c>
      <c r="D6037">
        <v>71</v>
      </c>
      <c r="E6037" t="s">
        <v>62</v>
      </c>
      <c r="G6037">
        <v>14.71</v>
      </c>
      <c r="H6037">
        <v>2015</v>
      </c>
      <c r="I6037">
        <v>1</v>
      </c>
      <c r="J6037">
        <v>23</v>
      </c>
      <c r="K6037">
        <v>10</v>
      </c>
      <c r="M6037" t="s">
        <v>932</v>
      </c>
      <c r="N6037" t="s">
        <v>937</v>
      </c>
      <c r="O6037" t="s">
        <v>934</v>
      </c>
      <c r="P6037" t="s">
        <v>934</v>
      </c>
      <c r="Q6037" t="s">
        <v>757</v>
      </c>
      <c r="R6037" t="str">
        <f t="shared" si="190"/>
        <v>Weekday</v>
      </c>
      <c r="S6037" s="12">
        <f t="shared" si="189"/>
        <v>42027</v>
      </c>
    </row>
    <row r="6038" spans="1:19" x14ac:dyDescent="0.25">
      <c r="A6038" t="s">
        <v>593</v>
      </c>
      <c r="B6038" t="s">
        <v>594</v>
      </c>
      <c r="C6038">
        <v>20156009774</v>
      </c>
      <c r="D6038">
        <v>70</v>
      </c>
      <c r="E6038" t="s">
        <v>62</v>
      </c>
      <c r="G6038">
        <v>13.38</v>
      </c>
      <c r="H6038">
        <v>2015</v>
      </c>
      <c r="I6038">
        <v>1</v>
      </c>
      <c r="J6038">
        <v>25</v>
      </c>
      <c r="K6038">
        <v>15</v>
      </c>
      <c r="M6038" t="s">
        <v>932</v>
      </c>
      <c r="N6038" t="s">
        <v>936</v>
      </c>
      <c r="O6038" t="s">
        <v>934</v>
      </c>
      <c r="P6038" t="s">
        <v>934</v>
      </c>
      <c r="R6038" t="str">
        <f t="shared" si="190"/>
        <v>Weekend</v>
      </c>
      <c r="S6038" s="12">
        <f t="shared" si="189"/>
        <v>42029</v>
      </c>
    </row>
    <row r="6039" spans="1:19" x14ac:dyDescent="0.25">
      <c r="A6039" t="s">
        <v>593</v>
      </c>
      <c r="B6039" t="s">
        <v>594</v>
      </c>
      <c r="C6039">
        <v>20156009875</v>
      </c>
      <c r="D6039">
        <v>70</v>
      </c>
      <c r="E6039" t="s">
        <v>87</v>
      </c>
      <c r="G6039">
        <v>11.08</v>
      </c>
      <c r="H6039">
        <v>2015</v>
      </c>
      <c r="I6039">
        <v>1</v>
      </c>
      <c r="J6039">
        <v>16</v>
      </c>
      <c r="K6039">
        <v>10</v>
      </c>
      <c r="M6039" t="s">
        <v>932</v>
      </c>
      <c r="N6039" t="s">
        <v>933</v>
      </c>
      <c r="O6039" t="s">
        <v>934</v>
      </c>
      <c r="P6039" t="s">
        <v>934</v>
      </c>
      <c r="Q6039" t="s">
        <v>647</v>
      </c>
      <c r="R6039" t="str">
        <f t="shared" si="190"/>
        <v>Weekday</v>
      </c>
      <c r="S6039" s="12">
        <f t="shared" si="189"/>
        <v>42020</v>
      </c>
    </row>
    <row r="6040" spans="1:19" x14ac:dyDescent="0.25">
      <c r="A6040" t="s">
        <v>593</v>
      </c>
      <c r="B6040" t="s">
        <v>594</v>
      </c>
      <c r="C6040">
        <v>20156009927</v>
      </c>
      <c r="D6040">
        <v>70</v>
      </c>
      <c r="E6040" t="s">
        <v>87</v>
      </c>
      <c r="G6040">
        <v>14.95</v>
      </c>
      <c r="H6040">
        <v>2015</v>
      </c>
      <c r="I6040">
        <v>1</v>
      </c>
      <c r="J6040">
        <v>25</v>
      </c>
      <c r="K6040">
        <v>4</v>
      </c>
      <c r="M6040" t="s">
        <v>935</v>
      </c>
      <c r="N6040" t="s">
        <v>933</v>
      </c>
      <c r="O6040" t="s">
        <v>934</v>
      </c>
      <c r="P6040" t="s">
        <v>934</v>
      </c>
      <c r="R6040" t="str">
        <f t="shared" si="190"/>
        <v>Weekend</v>
      </c>
      <c r="S6040" s="12">
        <f t="shared" si="189"/>
        <v>42029</v>
      </c>
    </row>
    <row r="6041" spans="1:19" x14ac:dyDescent="0.25">
      <c r="A6041" t="s">
        <v>593</v>
      </c>
      <c r="B6041" t="s">
        <v>594</v>
      </c>
      <c r="C6041">
        <v>20156010243</v>
      </c>
      <c r="D6041">
        <v>70</v>
      </c>
      <c r="E6041" t="s">
        <v>62</v>
      </c>
      <c r="G6041">
        <v>13.96</v>
      </c>
      <c r="H6041">
        <v>2015</v>
      </c>
      <c r="I6041">
        <v>1</v>
      </c>
      <c r="J6041">
        <v>21</v>
      </c>
      <c r="K6041">
        <v>16</v>
      </c>
      <c r="M6041" t="s">
        <v>932</v>
      </c>
      <c r="N6041" t="s">
        <v>933</v>
      </c>
      <c r="O6041" t="s">
        <v>934</v>
      </c>
      <c r="P6041" t="s">
        <v>934</v>
      </c>
      <c r="R6041" t="str">
        <f t="shared" si="190"/>
        <v>Weekday</v>
      </c>
      <c r="S6041" s="12">
        <f t="shared" si="189"/>
        <v>42025</v>
      </c>
    </row>
    <row r="6042" spans="1:19" x14ac:dyDescent="0.25">
      <c r="A6042" t="s">
        <v>593</v>
      </c>
      <c r="B6042" t="s">
        <v>594</v>
      </c>
      <c r="C6042">
        <v>20156010245</v>
      </c>
      <c r="D6042">
        <v>70</v>
      </c>
      <c r="E6042" t="s">
        <v>62</v>
      </c>
      <c r="G6042">
        <v>13.9</v>
      </c>
      <c r="H6042">
        <v>2015</v>
      </c>
      <c r="I6042">
        <v>1</v>
      </c>
      <c r="J6042">
        <v>22</v>
      </c>
      <c r="K6042">
        <v>18</v>
      </c>
      <c r="M6042" t="s">
        <v>932</v>
      </c>
      <c r="N6042" t="s">
        <v>937</v>
      </c>
      <c r="O6042" t="s">
        <v>934</v>
      </c>
      <c r="P6042" t="s">
        <v>934</v>
      </c>
      <c r="R6042" t="str">
        <f t="shared" si="190"/>
        <v>Weekday</v>
      </c>
      <c r="S6042" s="12">
        <f t="shared" si="189"/>
        <v>42026</v>
      </c>
    </row>
    <row r="6043" spans="1:19" x14ac:dyDescent="0.25">
      <c r="A6043" t="s">
        <v>593</v>
      </c>
      <c r="B6043" t="s">
        <v>594</v>
      </c>
      <c r="C6043">
        <v>20156010253</v>
      </c>
      <c r="D6043">
        <v>70</v>
      </c>
      <c r="E6043" t="s">
        <v>62</v>
      </c>
      <c r="G6043">
        <v>13.38</v>
      </c>
      <c r="H6043">
        <v>2015</v>
      </c>
      <c r="I6043">
        <v>1</v>
      </c>
      <c r="J6043">
        <v>21</v>
      </c>
      <c r="K6043">
        <v>16</v>
      </c>
      <c r="M6043" t="s">
        <v>932</v>
      </c>
      <c r="N6043" t="s">
        <v>936</v>
      </c>
      <c r="O6043" t="s">
        <v>934</v>
      </c>
      <c r="P6043" t="s">
        <v>934</v>
      </c>
      <c r="R6043" t="str">
        <f t="shared" si="190"/>
        <v>Weekday</v>
      </c>
      <c r="S6043" s="12">
        <f t="shared" si="189"/>
        <v>42025</v>
      </c>
    </row>
    <row r="6044" spans="1:19" x14ac:dyDescent="0.25">
      <c r="A6044" t="s">
        <v>593</v>
      </c>
      <c r="B6044" t="s">
        <v>594</v>
      </c>
      <c r="C6044">
        <v>20156010258</v>
      </c>
      <c r="D6044">
        <v>70</v>
      </c>
      <c r="E6044" t="s">
        <v>62</v>
      </c>
      <c r="G6044">
        <v>19.38</v>
      </c>
      <c r="H6044">
        <v>2015</v>
      </c>
      <c r="I6044">
        <v>1</v>
      </c>
      <c r="J6044">
        <v>21</v>
      </c>
      <c r="K6044">
        <v>18</v>
      </c>
      <c r="M6044" t="s">
        <v>932</v>
      </c>
      <c r="N6044" t="s">
        <v>936</v>
      </c>
      <c r="O6044" t="s">
        <v>934</v>
      </c>
      <c r="P6044" t="s">
        <v>934</v>
      </c>
      <c r="Q6044" t="s">
        <v>691</v>
      </c>
      <c r="R6044" t="str">
        <f t="shared" si="190"/>
        <v>Weekday</v>
      </c>
      <c r="S6044" s="12">
        <f t="shared" si="189"/>
        <v>42025</v>
      </c>
    </row>
    <row r="6045" spans="1:19" x14ac:dyDescent="0.25">
      <c r="A6045" t="s">
        <v>593</v>
      </c>
      <c r="B6045" t="s">
        <v>594</v>
      </c>
      <c r="C6045">
        <v>20156010282</v>
      </c>
      <c r="D6045">
        <v>70</v>
      </c>
      <c r="E6045" t="s">
        <v>87</v>
      </c>
      <c r="G6045">
        <v>19.309999999999999</v>
      </c>
      <c r="H6045">
        <v>2015</v>
      </c>
      <c r="I6045">
        <v>1</v>
      </c>
      <c r="J6045">
        <v>25</v>
      </c>
      <c r="K6045">
        <v>2</v>
      </c>
      <c r="M6045" t="s">
        <v>932</v>
      </c>
      <c r="N6045" t="s">
        <v>933</v>
      </c>
      <c r="O6045" t="s">
        <v>934</v>
      </c>
      <c r="P6045" t="s">
        <v>934</v>
      </c>
      <c r="Q6045" t="s">
        <v>699</v>
      </c>
      <c r="R6045" t="str">
        <f t="shared" si="190"/>
        <v>Weekend</v>
      </c>
      <c r="S6045" s="12">
        <f t="shared" si="189"/>
        <v>42029</v>
      </c>
    </row>
    <row r="6046" spans="1:19" x14ac:dyDescent="0.25">
      <c r="A6046" t="s">
        <v>593</v>
      </c>
      <c r="B6046" t="s">
        <v>594</v>
      </c>
      <c r="C6046">
        <v>20156010618</v>
      </c>
      <c r="D6046">
        <v>70</v>
      </c>
      <c r="E6046" t="s">
        <v>62</v>
      </c>
      <c r="G6046">
        <v>7.56</v>
      </c>
      <c r="H6046">
        <v>2015</v>
      </c>
      <c r="I6046">
        <v>1</v>
      </c>
      <c r="J6046">
        <v>26</v>
      </c>
      <c r="K6046">
        <v>1</v>
      </c>
      <c r="M6046" t="s">
        <v>935</v>
      </c>
      <c r="N6046" t="s">
        <v>936</v>
      </c>
      <c r="O6046" t="s">
        <v>934</v>
      </c>
      <c r="P6046" t="s">
        <v>934</v>
      </c>
      <c r="R6046" t="str">
        <f t="shared" si="190"/>
        <v>Weekday</v>
      </c>
      <c r="S6046" s="12">
        <f t="shared" si="189"/>
        <v>42030</v>
      </c>
    </row>
    <row r="6047" spans="1:19" x14ac:dyDescent="0.25">
      <c r="A6047" t="s">
        <v>593</v>
      </c>
      <c r="B6047" t="s">
        <v>594</v>
      </c>
      <c r="C6047">
        <v>20156010947</v>
      </c>
      <c r="D6047">
        <v>70</v>
      </c>
      <c r="E6047" t="s">
        <v>62</v>
      </c>
      <c r="G6047">
        <v>18.22</v>
      </c>
      <c r="H6047">
        <v>2015</v>
      </c>
      <c r="I6047">
        <v>1</v>
      </c>
      <c r="J6047">
        <v>27</v>
      </c>
      <c r="K6047">
        <v>14</v>
      </c>
      <c r="M6047" t="s">
        <v>932</v>
      </c>
      <c r="N6047" t="s">
        <v>933</v>
      </c>
      <c r="O6047" t="s">
        <v>934</v>
      </c>
      <c r="P6047" t="s">
        <v>934</v>
      </c>
      <c r="Q6047" t="s">
        <v>681</v>
      </c>
      <c r="R6047" t="str">
        <f t="shared" si="190"/>
        <v>Weekday</v>
      </c>
      <c r="S6047" s="12">
        <f t="shared" si="189"/>
        <v>42031</v>
      </c>
    </row>
    <row r="6048" spans="1:19" x14ac:dyDescent="0.25">
      <c r="A6048" t="s">
        <v>593</v>
      </c>
      <c r="B6048" t="s">
        <v>594</v>
      </c>
      <c r="C6048">
        <v>20156010964</v>
      </c>
      <c r="D6048">
        <v>70</v>
      </c>
      <c r="E6048" t="s">
        <v>87</v>
      </c>
      <c r="G6048">
        <v>7.96</v>
      </c>
      <c r="H6048">
        <v>2015</v>
      </c>
      <c r="I6048">
        <v>1</v>
      </c>
      <c r="J6048">
        <v>27</v>
      </c>
      <c r="K6048">
        <v>16</v>
      </c>
      <c r="M6048" t="s">
        <v>932</v>
      </c>
      <c r="N6048" t="s">
        <v>933</v>
      </c>
      <c r="O6048" t="s">
        <v>934</v>
      </c>
      <c r="P6048" t="s">
        <v>934</v>
      </c>
      <c r="Q6048" t="s">
        <v>618</v>
      </c>
      <c r="R6048" t="str">
        <f t="shared" si="190"/>
        <v>Weekday</v>
      </c>
      <c r="S6048" s="12">
        <f t="shared" si="189"/>
        <v>42031</v>
      </c>
    </row>
    <row r="6049" spans="1:19" x14ac:dyDescent="0.25">
      <c r="A6049" t="s">
        <v>593</v>
      </c>
      <c r="B6049" t="s">
        <v>723</v>
      </c>
      <c r="C6049">
        <v>20156011338</v>
      </c>
      <c r="D6049">
        <v>71</v>
      </c>
      <c r="E6049" t="s">
        <v>87</v>
      </c>
      <c r="G6049">
        <v>18.899999999999999</v>
      </c>
      <c r="H6049">
        <v>2015</v>
      </c>
      <c r="I6049">
        <v>1</v>
      </c>
      <c r="J6049">
        <v>27</v>
      </c>
      <c r="K6049">
        <v>7</v>
      </c>
      <c r="M6049" t="s">
        <v>932</v>
      </c>
      <c r="N6049" t="s">
        <v>936</v>
      </c>
      <c r="O6049" t="s">
        <v>934</v>
      </c>
      <c r="P6049" t="s">
        <v>934</v>
      </c>
      <c r="Q6049" t="s">
        <v>793</v>
      </c>
      <c r="R6049" t="str">
        <f t="shared" si="190"/>
        <v>Weekday</v>
      </c>
      <c r="S6049" s="12">
        <f t="shared" si="189"/>
        <v>42031</v>
      </c>
    </row>
    <row r="6050" spans="1:19" x14ac:dyDescent="0.25">
      <c r="A6050" t="s">
        <v>593</v>
      </c>
      <c r="B6050" t="s">
        <v>594</v>
      </c>
      <c r="C6050">
        <v>20156011348</v>
      </c>
      <c r="D6050">
        <v>70</v>
      </c>
      <c r="E6050" t="s">
        <v>62</v>
      </c>
      <c r="G6050">
        <v>9.02</v>
      </c>
      <c r="H6050">
        <v>2015</v>
      </c>
      <c r="I6050">
        <v>1</v>
      </c>
      <c r="J6050">
        <v>27</v>
      </c>
      <c r="K6050">
        <v>7</v>
      </c>
      <c r="M6050" t="s">
        <v>932</v>
      </c>
      <c r="N6050" t="s">
        <v>933</v>
      </c>
      <c r="O6050" t="s">
        <v>934</v>
      </c>
      <c r="P6050" t="s">
        <v>934</v>
      </c>
      <c r="Q6050" t="s">
        <v>602</v>
      </c>
      <c r="R6050" t="str">
        <f t="shared" si="190"/>
        <v>Weekday</v>
      </c>
      <c r="S6050" s="12">
        <f t="shared" si="189"/>
        <v>42031</v>
      </c>
    </row>
    <row r="6051" spans="1:19" x14ac:dyDescent="0.25">
      <c r="A6051" t="s">
        <v>593</v>
      </c>
      <c r="B6051" t="s">
        <v>594</v>
      </c>
      <c r="C6051">
        <v>20156011352</v>
      </c>
      <c r="D6051">
        <v>70</v>
      </c>
      <c r="E6051" t="s">
        <v>62</v>
      </c>
      <c r="G6051">
        <v>7.63</v>
      </c>
      <c r="H6051">
        <v>2015</v>
      </c>
      <c r="I6051">
        <v>1</v>
      </c>
      <c r="J6051">
        <v>20</v>
      </c>
      <c r="K6051">
        <v>7</v>
      </c>
      <c r="M6051" t="s">
        <v>932</v>
      </c>
      <c r="N6051" t="s">
        <v>933</v>
      </c>
      <c r="O6051" t="s">
        <v>934</v>
      </c>
      <c r="P6051" t="s">
        <v>934</v>
      </c>
      <c r="R6051" t="str">
        <f t="shared" si="190"/>
        <v>Weekday</v>
      </c>
      <c r="S6051" s="12">
        <f t="shared" si="189"/>
        <v>42024</v>
      </c>
    </row>
    <row r="6052" spans="1:19" x14ac:dyDescent="0.25">
      <c r="A6052" t="s">
        <v>593</v>
      </c>
      <c r="B6052" t="s">
        <v>594</v>
      </c>
      <c r="C6052">
        <v>20156011362</v>
      </c>
      <c r="D6052">
        <v>70</v>
      </c>
      <c r="E6052" t="s">
        <v>87</v>
      </c>
      <c r="G6052">
        <v>16.059999999999999</v>
      </c>
      <c r="H6052">
        <v>2015</v>
      </c>
      <c r="I6052">
        <v>1</v>
      </c>
      <c r="J6052">
        <v>28</v>
      </c>
      <c r="K6052">
        <v>8</v>
      </c>
      <c r="M6052" t="s">
        <v>932</v>
      </c>
      <c r="N6052" t="s">
        <v>933</v>
      </c>
      <c r="O6052" t="s">
        <v>934</v>
      </c>
      <c r="P6052" t="s">
        <v>934</v>
      </c>
      <c r="R6052" t="str">
        <f t="shared" si="190"/>
        <v>Weekday</v>
      </c>
      <c r="S6052" s="12">
        <f t="shared" si="189"/>
        <v>42032</v>
      </c>
    </row>
    <row r="6053" spans="1:19" x14ac:dyDescent="0.25">
      <c r="A6053" t="s">
        <v>593</v>
      </c>
      <c r="B6053" t="s">
        <v>723</v>
      </c>
      <c r="C6053">
        <v>20156011906</v>
      </c>
      <c r="D6053">
        <v>71</v>
      </c>
      <c r="E6053" t="s">
        <v>87</v>
      </c>
      <c r="G6053">
        <v>11.23</v>
      </c>
      <c r="H6053">
        <v>2015</v>
      </c>
      <c r="I6053">
        <v>1</v>
      </c>
      <c r="J6053">
        <v>23</v>
      </c>
      <c r="K6053">
        <v>17</v>
      </c>
      <c r="M6053" t="s">
        <v>932</v>
      </c>
      <c r="N6053" t="s">
        <v>933</v>
      </c>
      <c r="O6053" t="s">
        <v>934</v>
      </c>
      <c r="P6053" t="s">
        <v>934</v>
      </c>
      <c r="R6053" t="str">
        <f t="shared" si="190"/>
        <v>Weekday</v>
      </c>
      <c r="S6053" s="12">
        <f t="shared" si="189"/>
        <v>42027</v>
      </c>
    </row>
    <row r="6054" spans="1:19" x14ac:dyDescent="0.25">
      <c r="A6054" t="s">
        <v>593</v>
      </c>
      <c r="B6054" t="s">
        <v>723</v>
      </c>
      <c r="C6054">
        <v>20156012047</v>
      </c>
      <c r="D6054">
        <v>71</v>
      </c>
      <c r="E6054" t="s">
        <v>87</v>
      </c>
      <c r="G6054">
        <v>14.2</v>
      </c>
      <c r="H6054">
        <v>2015</v>
      </c>
      <c r="I6054">
        <v>1</v>
      </c>
      <c r="J6054">
        <v>29</v>
      </c>
      <c r="K6054">
        <v>8</v>
      </c>
      <c r="M6054" t="s">
        <v>932</v>
      </c>
      <c r="N6054" t="s">
        <v>933</v>
      </c>
      <c r="O6054" t="s">
        <v>934</v>
      </c>
      <c r="P6054" t="s">
        <v>934</v>
      </c>
      <c r="Q6054" t="s">
        <v>819</v>
      </c>
      <c r="R6054" t="str">
        <f t="shared" si="190"/>
        <v>Weekday</v>
      </c>
      <c r="S6054" s="12">
        <f t="shared" si="189"/>
        <v>42033</v>
      </c>
    </row>
    <row r="6055" spans="1:19" x14ac:dyDescent="0.25">
      <c r="A6055" t="s">
        <v>593</v>
      </c>
      <c r="B6055" t="s">
        <v>594</v>
      </c>
      <c r="C6055">
        <v>20156012406</v>
      </c>
      <c r="D6055">
        <v>70</v>
      </c>
      <c r="E6055" t="s">
        <v>62</v>
      </c>
      <c r="G6055">
        <v>16.670000000000002</v>
      </c>
      <c r="H6055">
        <v>2015</v>
      </c>
      <c r="I6055">
        <v>1</v>
      </c>
      <c r="J6055">
        <v>28</v>
      </c>
      <c r="K6055">
        <v>19</v>
      </c>
      <c r="M6055" t="s">
        <v>935</v>
      </c>
      <c r="N6055" t="s">
        <v>937</v>
      </c>
      <c r="O6055" t="s">
        <v>934</v>
      </c>
      <c r="P6055" t="s">
        <v>934</v>
      </c>
      <c r="Q6055" t="s">
        <v>661</v>
      </c>
      <c r="R6055" t="str">
        <f t="shared" si="190"/>
        <v>Weekday</v>
      </c>
      <c r="S6055" s="12">
        <f t="shared" si="189"/>
        <v>42032</v>
      </c>
    </row>
    <row r="6056" spans="1:19" x14ac:dyDescent="0.25">
      <c r="A6056" t="s">
        <v>593</v>
      </c>
      <c r="B6056" t="s">
        <v>594</v>
      </c>
      <c r="C6056">
        <v>20156012412</v>
      </c>
      <c r="D6056">
        <v>70</v>
      </c>
      <c r="E6056" t="s">
        <v>87</v>
      </c>
      <c r="G6056">
        <v>10.71</v>
      </c>
      <c r="H6056">
        <v>2015</v>
      </c>
      <c r="I6056">
        <v>1</v>
      </c>
      <c r="J6056">
        <v>28</v>
      </c>
      <c r="K6056">
        <v>17</v>
      </c>
      <c r="M6056" t="s">
        <v>932</v>
      </c>
      <c r="N6056" t="s">
        <v>933</v>
      </c>
      <c r="O6056" t="s">
        <v>934</v>
      </c>
      <c r="P6056" t="s">
        <v>934</v>
      </c>
      <c r="Q6056" t="s">
        <v>652</v>
      </c>
      <c r="R6056" t="str">
        <f t="shared" si="190"/>
        <v>Weekday</v>
      </c>
      <c r="S6056" s="12">
        <f t="shared" si="189"/>
        <v>42032</v>
      </c>
    </row>
    <row r="6057" spans="1:19" x14ac:dyDescent="0.25">
      <c r="A6057" t="s">
        <v>593</v>
      </c>
      <c r="B6057" t="s">
        <v>594</v>
      </c>
      <c r="C6057">
        <v>20156012650</v>
      </c>
      <c r="D6057">
        <v>70</v>
      </c>
      <c r="E6057" t="s">
        <v>87</v>
      </c>
      <c r="G6057">
        <v>12</v>
      </c>
      <c r="H6057">
        <v>2015</v>
      </c>
      <c r="I6057">
        <v>1</v>
      </c>
      <c r="J6057">
        <v>24</v>
      </c>
      <c r="K6057">
        <v>18</v>
      </c>
      <c r="M6057" t="s">
        <v>932</v>
      </c>
      <c r="N6057" t="s">
        <v>933</v>
      </c>
      <c r="O6057" t="s">
        <v>934</v>
      </c>
      <c r="P6057" t="s">
        <v>934</v>
      </c>
      <c r="Q6057" t="s">
        <v>639</v>
      </c>
      <c r="R6057" t="str">
        <f t="shared" si="190"/>
        <v>Weekend</v>
      </c>
      <c r="S6057" s="12">
        <f t="shared" si="189"/>
        <v>42028</v>
      </c>
    </row>
    <row r="6058" spans="1:19" x14ac:dyDescent="0.25">
      <c r="A6058" t="s">
        <v>593</v>
      </c>
      <c r="B6058" t="s">
        <v>594</v>
      </c>
      <c r="C6058">
        <v>20156013301</v>
      </c>
      <c r="D6058">
        <v>70</v>
      </c>
      <c r="E6058" t="s">
        <v>87</v>
      </c>
      <c r="G6058">
        <v>8.11</v>
      </c>
      <c r="H6058">
        <v>2015</v>
      </c>
      <c r="I6058">
        <v>2</v>
      </c>
      <c r="J6058">
        <v>1</v>
      </c>
      <c r="K6058">
        <v>10</v>
      </c>
      <c r="M6058" t="s">
        <v>935</v>
      </c>
      <c r="N6058" t="s">
        <v>936</v>
      </c>
      <c r="O6058" t="s">
        <v>934</v>
      </c>
      <c r="P6058" t="s">
        <v>934</v>
      </c>
      <c r="Q6058" t="s">
        <v>617</v>
      </c>
      <c r="R6058" t="str">
        <f t="shared" si="190"/>
        <v>Weekend</v>
      </c>
      <c r="S6058" s="12">
        <f t="shared" si="189"/>
        <v>42036</v>
      </c>
    </row>
    <row r="6059" spans="1:19" x14ac:dyDescent="0.25">
      <c r="A6059" t="s">
        <v>593</v>
      </c>
      <c r="B6059" t="s">
        <v>594</v>
      </c>
      <c r="C6059">
        <v>20156013324</v>
      </c>
      <c r="D6059">
        <v>70</v>
      </c>
      <c r="E6059" t="s">
        <v>62</v>
      </c>
      <c r="G6059">
        <v>7.29</v>
      </c>
      <c r="H6059">
        <v>2015</v>
      </c>
      <c r="I6059">
        <v>1</v>
      </c>
      <c r="J6059">
        <v>31</v>
      </c>
      <c r="K6059">
        <v>6</v>
      </c>
      <c r="M6059" t="s">
        <v>932</v>
      </c>
      <c r="N6059" t="s">
        <v>933</v>
      </c>
      <c r="O6059" t="s">
        <v>934</v>
      </c>
      <c r="P6059" t="s">
        <v>934</v>
      </c>
      <c r="R6059" t="str">
        <f t="shared" si="190"/>
        <v>Weekend</v>
      </c>
      <c r="S6059" s="12">
        <f t="shared" si="189"/>
        <v>42035</v>
      </c>
    </row>
    <row r="6060" spans="1:19" x14ac:dyDescent="0.25">
      <c r="A6060" t="s">
        <v>593</v>
      </c>
      <c r="B6060" t="s">
        <v>594</v>
      </c>
      <c r="C6060">
        <v>20156013494</v>
      </c>
      <c r="D6060">
        <v>70</v>
      </c>
      <c r="E6060" t="s">
        <v>87</v>
      </c>
      <c r="G6060">
        <v>13.02</v>
      </c>
      <c r="H6060">
        <v>2015</v>
      </c>
      <c r="I6060">
        <v>2</v>
      </c>
      <c r="J6060">
        <v>1</v>
      </c>
      <c r="K6060">
        <v>2</v>
      </c>
      <c r="M6060" t="s">
        <v>935</v>
      </c>
      <c r="N6060" t="s">
        <v>933</v>
      </c>
      <c r="O6060" t="s">
        <v>934</v>
      </c>
      <c r="P6060" t="s">
        <v>934</v>
      </c>
      <c r="R6060" t="str">
        <f t="shared" si="190"/>
        <v>Weekend</v>
      </c>
      <c r="S6060" s="12">
        <f t="shared" si="189"/>
        <v>42036</v>
      </c>
    </row>
    <row r="6061" spans="1:19" x14ac:dyDescent="0.25">
      <c r="A6061" t="s">
        <v>593</v>
      </c>
      <c r="B6061" t="s">
        <v>594</v>
      </c>
      <c r="C6061">
        <v>20156013859</v>
      </c>
      <c r="D6061">
        <v>70</v>
      </c>
      <c r="E6061" t="s">
        <v>62</v>
      </c>
      <c r="G6061">
        <v>18.95</v>
      </c>
      <c r="H6061">
        <v>2015</v>
      </c>
      <c r="I6061">
        <v>1</v>
      </c>
      <c r="J6061">
        <v>30</v>
      </c>
      <c r="K6061">
        <v>15</v>
      </c>
      <c r="M6061" t="s">
        <v>932</v>
      </c>
      <c r="N6061" t="s">
        <v>933</v>
      </c>
      <c r="O6061" t="s">
        <v>934</v>
      </c>
      <c r="P6061" t="s">
        <v>934</v>
      </c>
      <c r="Q6061" t="s">
        <v>687</v>
      </c>
      <c r="R6061" t="str">
        <f t="shared" si="190"/>
        <v>Weekday</v>
      </c>
      <c r="S6061" s="12">
        <f t="shared" si="189"/>
        <v>42034</v>
      </c>
    </row>
    <row r="6062" spans="1:19" x14ac:dyDescent="0.25">
      <c r="A6062" t="s">
        <v>593</v>
      </c>
      <c r="B6062" t="s">
        <v>594</v>
      </c>
      <c r="C6062">
        <v>20156013862</v>
      </c>
      <c r="D6062">
        <v>70</v>
      </c>
      <c r="E6062" t="s">
        <v>62</v>
      </c>
      <c r="G6062">
        <v>13.95</v>
      </c>
      <c r="H6062">
        <v>2015</v>
      </c>
      <c r="I6062">
        <v>1</v>
      </c>
      <c r="J6062">
        <v>30</v>
      </c>
      <c r="K6062">
        <v>16</v>
      </c>
      <c r="M6062" t="s">
        <v>932</v>
      </c>
      <c r="N6062" t="s">
        <v>933</v>
      </c>
      <c r="O6062" t="s">
        <v>934</v>
      </c>
      <c r="P6062" t="s">
        <v>934</v>
      </c>
      <c r="R6062" t="str">
        <f t="shared" si="190"/>
        <v>Weekday</v>
      </c>
      <c r="S6062" s="12">
        <f t="shared" si="189"/>
        <v>42034</v>
      </c>
    </row>
    <row r="6063" spans="1:19" x14ac:dyDescent="0.25">
      <c r="A6063" t="s">
        <v>593</v>
      </c>
      <c r="B6063" t="s">
        <v>594</v>
      </c>
      <c r="C6063">
        <v>20156013880</v>
      </c>
      <c r="D6063">
        <v>70</v>
      </c>
      <c r="E6063" t="s">
        <v>87</v>
      </c>
      <c r="G6063">
        <v>7.35</v>
      </c>
      <c r="H6063">
        <v>2015</v>
      </c>
      <c r="I6063">
        <v>1</v>
      </c>
      <c r="J6063">
        <v>30</v>
      </c>
      <c r="K6063">
        <v>23</v>
      </c>
      <c r="M6063" t="s">
        <v>932</v>
      </c>
      <c r="N6063" t="s">
        <v>936</v>
      </c>
      <c r="O6063" t="s">
        <v>934</v>
      </c>
      <c r="P6063" t="s">
        <v>934</v>
      </c>
      <c r="R6063" t="str">
        <f t="shared" si="190"/>
        <v>Weekday</v>
      </c>
      <c r="S6063" s="12">
        <f t="shared" si="189"/>
        <v>42034</v>
      </c>
    </row>
    <row r="6064" spans="1:19" x14ac:dyDescent="0.25">
      <c r="A6064" t="s">
        <v>593</v>
      </c>
      <c r="B6064" t="s">
        <v>723</v>
      </c>
      <c r="C6064">
        <v>20156014026</v>
      </c>
      <c r="D6064">
        <v>275</v>
      </c>
      <c r="E6064" t="s">
        <v>87</v>
      </c>
      <c r="G6064">
        <v>32.200000000000003</v>
      </c>
      <c r="H6064">
        <v>2015</v>
      </c>
      <c r="I6064">
        <v>2</v>
      </c>
      <c r="J6064">
        <v>1</v>
      </c>
      <c r="K6064">
        <v>3</v>
      </c>
      <c r="M6064" t="s">
        <v>935</v>
      </c>
      <c r="N6064" t="s">
        <v>933</v>
      </c>
      <c r="O6064" t="s">
        <v>934</v>
      </c>
      <c r="P6064" t="s">
        <v>934</v>
      </c>
      <c r="Q6064" t="s">
        <v>897</v>
      </c>
      <c r="R6064" t="str">
        <f t="shared" si="190"/>
        <v>Weekend</v>
      </c>
      <c r="S6064" s="12">
        <f t="shared" si="189"/>
        <v>42036</v>
      </c>
    </row>
    <row r="6065" spans="1:19" x14ac:dyDescent="0.25">
      <c r="A6065" t="s">
        <v>593</v>
      </c>
      <c r="B6065" t="s">
        <v>723</v>
      </c>
      <c r="C6065">
        <v>20156014028</v>
      </c>
      <c r="D6065">
        <v>71</v>
      </c>
      <c r="E6065" t="s">
        <v>87</v>
      </c>
      <c r="G6065">
        <v>15</v>
      </c>
      <c r="H6065">
        <v>2015</v>
      </c>
      <c r="I6065">
        <v>1</v>
      </c>
      <c r="J6065">
        <v>30</v>
      </c>
      <c r="K6065">
        <v>18</v>
      </c>
      <c r="M6065" t="s">
        <v>932</v>
      </c>
      <c r="N6065" t="s">
        <v>936</v>
      </c>
      <c r="O6065" t="s">
        <v>934</v>
      </c>
      <c r="P6065" t="s">
        <v>934</v>
      </c>
      <c r="Q6065" t="s">
        <v>946</v>
      </c>
      <c r="R6065" t="str">
        <f t="shared" si="190"/>
        <v>Weekday</v>
      </c>
      <c r="S6065" s="12">
        <f t="shared" si="189"/>
        <v>42034</v>
      </c>
    </row>
    <row r="6066" spans="1:19" x14ac:dyDescent="0.25">
      <c r="A6066" t="s">
        <v>593</v>
      </c>
      <c r="B6066" t="s">
        <v>723</v>
      </c>
      <c r="C6066">
        <v>20156014030</v>
      </c>
      <c r="D6066">
        <v>71</v>
      </c>
      <c r="E6066" t="s">
        <v>87</v>
      </c>
      <c r="G6066">
        <v>14.4</v>
      </c>
      <c r="H6066">
        <v>2015</v>
      </c>
      <c r="I6066">
        <v>1</v>
      </c>
      <c r="J6066">
        <v>30</v>
      </c>
      <c r="K6066">
        <v>18</v>
      </c>
      <c r="M6066" t="s">
        <v>932</v>
      </c>
      <c r="N6066" t="s">
        <v>933</v>
      </c>
      <c r="O6066" t="s">
        <v>934</v>
      </c>
      <c r="P6066" t="s">
        <v>934</v>
      </c>
      <c r="Q6066" t="s">
        <v>946</v>
      </c>
      <c r="R6066" t="str">
        <f t="shared" si="190"/>
        <v>Weekday</v>
      </c>
      <c r="S6066" s="12">
        <f t="shared" si="189"/>
        <v>42034</v>
      </c>
    </row>
    <row r="6067" spans="1:19" x14ac:dyDescent="0.25">
      <c r="A6067" t="s">
        <v>593</v>
      </c>
      <c r="B6067" t="s">
        <v>594</v>
      </c>
      <c r="C6067">
        <v>20156014438</v>
      </c>
      <c r="D6067">
        <v>70</v>
      </c>
      <c r="E6067" t="s">
        <v>87</v>
      </c>
      <c r="G6067">
        <v>13.96</v>
      </c>
      <c r="H6067">
        <v>2015</v>
      </c>
      <c r="I6067">
        <v>1</v>
      </c>
      <c r="J6067">
        <v>31</v>
      </c>
      <c r="K6067">
        <v>8</v>
      </c>
      <c r="M6067" t="s">
        <v>932</v>
      </c>
      <c r="N6067" t="s">
        <v>937</v>
      </c>
      <c r="O6067" t="s">
        <v>934</v>
      </c>
      <c r="P6067" t="s">
        <v>934</v>
      </c>
      <c r="R6067" t="str">
        <f t="shared" si="190"/>
        <v>Weekend</v>
      </c>
      <c r="S6067" s="12">
        <f t="shared" si="189"/>
        <v>42035</v>
      </c>
    </row>
    <row r="6068" spans="1:19" x14ac:dyDescent="0.25">
      <c r="A6068" t="s">
        <v>593</v>
      </c>
      <c r="B6068" t="s">
        <v>594</v>
      </c>
      <c r="C6068">
        <v>20156014458</v>
      </c>
      <c r="D6068">
        <v>70</v>
      </c>
      <c r="E6068" t="s">
        <v>62</v>
      </c>
      <c r="G6068">
        <v>14.26</v>
      </c>
      <c r="H6068">
        <v>2015</v>
      </c>
      <c r="I6068">
        <v>1</v>
      </c>
      <c r="J6068">
        <v>16</v>
      </c>
      <c r="K6068">
        <v>16</v>
      </c>
      <c r="M6068" t="s">
        <v>932</v>
      </c>
      <c r="N6068" t="s">
        <v>933</v>
      </c>
      <c r="O6068" t="s">
        <v>934</v>
      </c>
      <c r="P6068" t="s">
        <v>934</v>
      </c>
      <c r="R6068" t="str">
        <f t="shared" si="190"/>
        <v>Weekday</v>
      </c>
      <c r="S6068" s="12">
        <f t="shared" si="189"/>
        <v>42020</v>
      </c>
    </row>
    <row r="6069" spans="1:19" x14ac:dyDescent="0.25">
      <c r="A6069" t="s">
        <v>593</v>
      </c>
      <c r="B6069" t="s">
        <v>723</v>
      </c>
      <c r="C6069">
        <v>20156014662</v>
      </c>
      <c r="D6069">
        <v>71</v>
      </c>
      <c r="E6069" t="s">
        <v>87</v>
      </c>
      <c r="G6069">
        <v>15.2</v>
      </c>
      <c r="H6069">
        <v>2015</v>
      </c>
      <c r="I6069">
        <v>1</v>
      </c>
      <c r="J6069">
        <v>28</v>
      </c>
      <c r="K6069">
        <v>8</v>
      </c>
      <c r="M6069" t="s">
        <v>932</v>
      </c>
      <c r="N6069" t="s">
        <v>933</v>
      </c>
      <c r="O6069" t="s">
        <v>934</v>
      </c>
      <c r="P6069" t="s">
        <v>934</v>
      </c>
      <c r="Q6069" t="s">
        <v>946</v>
      </c>
      <c r="R6069" t="str">
        <f t="shared" si="190"/>
        <v>Weekday</v>
      </c>
      <c r="S6069" s="12">
        <f t="shared" si="189"/>
        <v>42032</v>
      </c>
    </row>
    <row r="6070" spans="1:19" x14ac:dyDescent="0.25">
      <c r="A6070" t="s">
        <v>593</v>
      </c>
      <c r="B6070" t="s">
        <v>594</v>
      </c>
      <c r="C6070">
        <v>20156015035</v>
      </c>
      <c r="D6070">
        <v>70</v>
      </c>
      <c r="E6070" t="s">
        <v>62</v>
      </c>
      <c r="G6070">
        <v>8.0500000000000007</v>
      </c>
      <c r="H6070">
        <v>2015</v>
      </c>
      <c r="I6070">
        <v>2</v>
      </c>
      <c r="J6070">
        <v>4</v>
      </c>
      <c r="K6070">
        <v>8</v>
      </c>
      <c r="M6070" t="s">
        <v>932</v>
      </c>
      <c r="N6070" t="s">
        <v>933</v>
      </c>
      <c r="O6070" t="s">
        <v>934</v>
      </c>
      <c r="P6070" t="s">
        <v>934</v>
      </c>
      <c r="Q6070" t="s">
        <v>595</v>
      </c>
      <c r="R6070" t="str">
        <f t="shared" si="190"/>
        <v>Weekday</v>
      </c>
      <c r="S6070" s="12">
        <f t="shared" si="189"/>
        <v>42039</v>
      </c>
    </row>
    <row r="6071" spans="1:19" x14ac:dyDescent="0.25">
      <c r="A6071" t="s">
        <v>593</v>
      </c>
      <c r="B6071" t="s">
        <v>594</v>
      </c>
      <c r="C6071">
        <v>20156015036</v>
      </c>
      <c r="D6071">
        <v>70</v>
      </c>
      <c r="E6071" t="s">
        <v>62</v>
      </c>
      <c r="G6071">
        <v>8.76</v>
      </c>
      <c r="H6071">
        <v>2015</v>
      </c>
      <c r="I6071">
        <v>2</v>
      </c>
      <c r="J6071">
        <v>2</v>
      </c>
      <c r="K6071">
        <v>7</v>
      </c>
      <c r="M6071" t="s">
        <v>932</v>
      </c>
      <c r="N6071" t="s">
        <v>933</v>
      </c>
      <c r="O6071" t="s">
        <v>934</v>
      </c>
      <c r="P6071" t="s">
        <v>934</v>
      </c>
      <c r="Q6071" t="s">
        <v>602</v>
      </c>
      <c r="R6071" t="str">
        <f t="shared" si="190"/>
        <v>Weekday</v>
      </c>
      <c r="S6071" s="12">
        <f t="shared" si="189"/>
        <v>42037</v>
      </c>
    </row>
    <row r="6072" spans="1:19" x14ac:dyDescent="0.25">
      <c r="A6072" t="s">
        <v>593</v>
      </c>
      <c r="B6072" t="s">
        <v>594</v>
      </c>
      <c r="C6072">
        <v>20156015047</v>
      </c>
      <c r="D6072">
        <v>70</v>
      </c>
      <c r="E6072" t="s">
        <v>62</v>
      </c>
      <c r="G6072">
        <v>13.08</v>
      </c>
      <c r="H6072">
        <v>2015</v>
      </c>
      <c r="I6072">
        <v>2</v>
      </c>
      <c r="J6072">
        <v>3</v>
      </c>
      <c r="K6072">
        <v>6</v>
      </c>
      <c r="M6072" t="s">
        <v>932</v>
      </c>
      <c r="N6072" t="s">
        <v>933</v>
      </c>
      <c r="O6072" t="s">
        <v>934</v>
      </c>
      <c r="P6072" t="s">
        <v>934</v>
      </c>
      <c r="R6072" t="str">
        <f t="shared" si="190"/>
        <v>Weekday</v>
      </c>
      <c r="S6072" s="12">
        <f t="shared" si="189"/>
        <v>42038</v>
      </c>
    </row>
    <row r="6073" spans="1:19" x14ac:dyDescent="0.25">
      <c r="A6073" t="s">
        <v>593</v>
      </c>
      <c r="B6073" t="s">
        <v>594</v>
      </c>
      <c r="C6073">
        <v>20156015054</v>
      </c>
      <c r="D6073">
        <v>70</v>
      </c>
      <c r="E6073" t="s">
        <v>87</v>
      </c>
      <c r="G6073">
        <v>16.38</v>
      </c>
      <c r="H6073">
        <v>2015</v>
      </c>
      <c r="I6073">
        <v>2</v>
      </c>
      <c r="J6073">
        <v>4</v>
      </c>
      <c r="K6073">
        <v>7</v>
      </c>
      <c r="M6073" t="s">
        <v>932</v>
      </c>
      <c r="N6073" t="s">
        <v>933</v>
      </c>
      <c r="O6073" t="s">
        <v>934</v>
      </c>
      <c r="P6073" t="s">
        <v>934</v>
      </c>
      <c r="Q6073" t="s">
        <v>721</v>
      </c>
      <c r="R6073" t="str">
        <f t="shared" si="190"/>
        <v>Weekday</v>
      </c>
      <c r="S6073" s="12">
        <f t="shared" si="189"/>
        <v>42039</v>
      </c>
    </row>
    <row r="6074" spans="1:19" x14ac:dyDescent="0.25">
      <c r="A6074" t="s">
        <v>593</v>
      </c>
      <c r="B6074" t="s">
        <v>594</v>
      </c>
      <c r="C6074">
        <v>20156015139</v>
      </c>
      <c r="D6074">
        <v>70</v>
      </c>
      <c r="E6074" t="s">
        <v>62</v>
      </c>
      <c r="G6074">
        <v>13.86</v>
      </c>
      <c r="H6074">
        <v>2015</v>
      </c>
      <c r="I6074">
        <v>2</v>
      </c>
      <c r="J6074">
        <v>3</v>
      </c>
      <c r="K6074">
        <v>15</v>
      </c>
      <c r="M6074" t="s">
        <v>932</v>
      </c>
      <c r="N6074" t="s">
        <v>933</v>
      </c>
      <c r="O6074" t="s">
        <v>934</v>
      </c>
      <c r="P6074" t="s">
        <v>934</v>
      </c>
      <c r="R6074" t="str">
        <f t="shared" si="190"/>
        <v>Weekday</v>
      </c>
      <c r="S6074" s="12">
        <f t="shared" si="189"/>
        <v>42038</v>
      </c>
    </row>
    <row r="6075" spans="1:19" x14ac:dyDescent="0.25">
      <c r="A6075" t="s">
        <v>593</v>
      </c>
      <c r="B6075" t="s">
        <v>723</v>
      </c>
      <c r="C6075">
        <v>20156015224</v>
      </c>
      <c r="D6075">
        <v>71</v>
      </c>
      <c r="E6075" t="s">
        <v>62</v>
      </c>
      <c r="G6075">
        <v>19.2</v>
      </c>
      <c r="H6075">
        <v>2015</v>
      </c>
      <c r="I6075">
        <v>2</v>
      </c>
      <c r="J6075">
        <v>4</v>
      </c>
      <c r="K6075">
        <v>8</v>
      </c>
      <c r="M6075" t="s">
        <v>932</v>
      </c>
      <c r="N6075" t="s">
        <v>933</v>
      </c>
      <c r="O6075" t="s">
        <v>934</v>
      </c>
      <c r="P6075" t="s">
        <v>934</v>
      </c>
      <c r="Q6075" t="s">
        <v>789</v>
      </c>
      <c r="R6075" t="str">
        <f t="shared" si="190"/>
        <v>Weekday</v>
      </c>
      <c r="S6075" s="12">
        <f t="shared" si="189"/>
        <v>42039</v>
      </c>
    </row>
    <row r="6076" spans="1:19" x14ac:dyDescent="0.25">
      <c r="A6076" t="s">
        <v>593</v>
      </c>
      <c r="B6076" t="s">
        <v>594</v>
      </c>
      <c r="C6076">
        <v>20156015681</v>
      </c>
      <c r="D6076">
        <v>70</v>
      </c>
      <c r="E6076" t="s">
        <v>87</v>
      </c>
      <c r="G6076">
        <v>16.170000000000002</v>
      </c>
      <c r="H6076">
        <v>2015</v>
      </c>
      <c r="I6076">
        <v>2</v>
      </c>
      <c r="J6076">
        <v>5</v>
      </c>
      <c r="K6076">
        <v>14</v>
      </c>
      <c r="M6076" t="s">
        <v>932</v>
      </c>
      <c r="N6076" t="s">
        <v>933</v>
      </c>
      <c r="O6076" t="s">
        <v>934</v>
      </c>
      <c r="P6076" t="s">
        <v>934</v>
      </c>
      <c r="R6076" t="str">
        <f t="shared" si="190"/>
        <v>Weekday</v>
      </c>
      <c r="S6076" s="12">
        <f t="shared" si="189"/>
        <v>42040</v>
      </c>
    </row>
    <row r="6077" spans="1:19" x14ac:dyDescent="0.25">
      <c r="A6077" t="s">
        <v>593</v>
      </c>
      <c r="B6077" t="s">
        <v>723</v>
      </c>
      <c r="C6077">
        <v>20156015718</v>
      </c>
      <c r="D6077">
        <v>71</v>
      </c>
      <c r="E6077" t="s">
        <v>62</v>
      </c>
      <c r="G6077">
        <v>14.41</v>
      </c>
      <c r="H6077">
        <v>2015</v>
      </c>
      <c r="I6077">
        <v>2</v>
      </c>
      <c r="J6077">
        <v>4</v>
      </c>
      <c r="K6077">
        <v>18</v>
      </c>
      <c r="M6077" t="s">
        <v>932</v>
      </c>
      <c r="N6077" t="s">
        <v>936</v>
      </c>
      <c r="O6077" t="s">
        <v>934</v>
      </c>
      <c r="P6077" t="s">
        <v>934</v>
      </c>
      <c r="Q6077" t="s">
        <v>755</v>
      </c>
      <c r="R6077" t="str">
        <f t="shared" si="190"/>
        <v>Weekday</v>
      </c>
      <c r="S6077" s="12">
        <f t="shared" si="189"/>
        <v>42039</v>
      </c>
    </row>
    <row r="6078" spans="1:19" x14ac:dyDescent="0.25">
      <c r="A6078" t="s">
        <v>593</v>
      </c>
      <c r="B6078" t="s">
        <v>594</v>
      </c>
      <c r="C6078">
        <v>20156016102</v>
      </c>
      <c r="D6078">
        <v>70</v>
      </c>
      <c r="E6078" t="s">
        <v>87</v>
      </c>
      <c r="G6078">
        <v>19.309999999999999</v>
      </c>
      <c r="H6078">
        <v>2015</v>
      </c>
      <c r="I6078">
        <v>2</v>
      </c>
      <c r="J6078">
        <v>5</v>
      </c>
      <c r="K6078">
        <v>8</v>
      </c>
      <c r="M6078" t="s">
        <v>932</v>
      </c>
      <c r="N6078" t="s">
        <v>933</v>
      </c>
      <c r="O6078" t="s">
        <v>934</v>
      </c>
      <c r="P6078" t="s">
        <v>934</v>
      </c>
      <c r="Q6078" t="s">
        <v>699</v>
      </c>
      <c r="R6078" t="str">
        <f t="shared" si="190"/>
        <v>Weekday</v>
      </c>
      <c r="S6078" s="12">
        <f t="shared" si="189"/>
        <v>42040</v>
      </c>
    </row>
    <row r="6079" spans="1:19" x14ac:dyDescent="0.25">
      <c r="A6079" t="s">
        <v>593</v>
      </c>
      <c r="B6079" t="s">
        <v>594</v>
      </c>
      <c r="C6079">
        <v>20156016108</v>
      </c>
      <c r="D6079">
        <v>70</v>
      </c>
      <c r="E6079" t="s">
        <v>62</v>
      </c>
      <c r="G6079">
        <v>10.039999999999999</v>
      </c>
      <c r="H6079">
        <v>2015</v>
      </c>
      <c r="I6079">
        <v>2</v>
      </c>
      <c r="J6079">
        <v>4</v>
      </c>
      <c r="K6079">
        <v>10</v>
      </c>
      <c r="M6079" t="s">
        <v>932</v>
      </c>
      <c r="N6079" t="s">
        <v>933</v>
      </c>
      <c r="O6079" t="s">
        <v>934</v>
      </c>
      <c r="P6079" t="s">
        <v>934</v>
      </c>
      <c r="R6079" t="str">
        <f t="shared" si="190"/>
        <v>Weekday</v>
      </c>
      <c r="S6079" s="12">
        <f t="shared" si="189"/>
        <v>42039</v>
      </c>
    </row>
    <row r="6080" spans="1:19" x14ac:dyDescent="0.25">
      <c r="A6080" t="s">
        <v>593</v>
      </c>
      <c r="B6080" t="s">
        <v>594</v>
      </c>
      <c r="C6080">
        <v>20156016284</v>
      </c>
      <c r="D6080">
        <v>70</v>
      </c>
      <c r="E6080" t="s">
        <v>87</v>
      </c>
      <c r="G6080">
        <v>15.5</v>
      </c>
      <c r="H6080">
        <v>2015</v>
      </c>
      <c r="I6080">
        <v>2</v>
      </c>
      <c r="J6080">
        <v>6</v>
      </c>
      <c r="K6080">
        <v>15</v>
      </c>
      <c r="M6080" t="s">
        <v>932</v>
      </c>
      <c r="N6080" t="s">
        <v>933</v>
      </c>
      <c r="O6080" t="s">
        <v>934</v>
      </c>
      <c r="P6080" t="s">
        <v>934</v>
      </c>
      <c r="R6080" t="str">
        <f t="shared" si="190"/>
        <v>Weekday</v>
      </c>
      <c r="S6080" s="12">
        <f t="shared" si="189"/>
        <v>42041</v>
      </c>
    </row>
    <row r="6081" spans="1:19" x14ac:dyDescent="0.25">
      <c r="A6081" t="s">
        <v>593</v>
      </c>
      <c r="B6081" t="s">
        <v>723</v>
      </c>
      <c r="C6081">
        <v>20156016376</v>
      </c>
      <c r="D6081">
        <v>71</v>
      </c>
      <c r="E6081" t="s">
        <v>62</v>
      </c>
      <c r="G6081">
        <v>18.5</v>
      </c>
      <c r="H6081">
        <v>2015</v>
      </c>
      <c r="I6081">
        <v>1</v>
      </c>
      <c r="J6081">
        <v>30</v>
      </c>
      <c r="K6081">
        <v>23</v>
      </c>
      <c r="M6081" t="s">
        <v>935</v>
      </c>
      <c r="N6081" t="s">
        <v>933</v>
      </c>
      <c r="O6081" t="s">
        <v>934</v>
      </c>
      <c r="P6081" t="s">
        <v>934</v>
      </c>
      <c r="Q6081" t="s">
        <v>785</v>
      </c>
      <c r="R6081" t="str">
        <f t="shared" si="190"/>
        <v>Weekday</v>
      </c>
      <c r="S6081" s="12">
        <f t="shared" si="189"/>
        <v>42034</v>
      </c>
    </row>
    <row r="6082" spans="1:19" x14ac:dyDescent="0.25">
      <c r="A6082" t="s">
        <v>593</v>
      </c>
      <c r="B6082" t="s">
        <v>594</v>
      </c>
      <c r="C6082">
        <v>20156016783</v>
      </c>
      <c r="D6082">
        <v>70</v>
      </c>
      <c r="E6082" t="s">
        <v>940</v>
      </c>
      <c r="G6082">
        <v>13.93</v>
      </c>
      <c r="H6082">
        <v>2015</v>
      </c>
      <c r="I6082">
        <v>1</v>
      </c>
      <c r="J6082">
        <v>20</v>
      </c>
      <c r="K6082">
        <v>21</v>
      </c>
      <c r="M6082" t="s">
        <v>932</v>
      </c>
      <c r="N6082" t="s">
        <v>939</v>
      </c>
      <c r="O6082" t="s">
        <v>938</v>
      </c>
      <c r="P6082" t="s">
        <v>934</v>
      </c>
      <c r="R6082" t="str">
        <f t="shared" si="190"/>
        <v>Weekday</v>
      </c>
      <c r="S6082" s="12">
        <f t="shared" si="189"/>
        <v>42024</v>
      </c>
    </row>
    <row r="6083" spans="1:19" x14ac:dyDescent="0.25">
      <c r="A6083" t="s">
        <v>593</v>
      </c>
      <c r="B6083" t="s">
        <v>836</v>
      </c>
      <c r="C6083">
        <v>20156017186</v>
      </c>
      <c r="D6083">
        <v>71</v>
      </c>
      <c r="E6083" t="s">
        <v>62</v>
      </c>
      <c r="G6083">
        <v>2.64</v>
      </c>
      <c r="H6083">
        <v>2015</v>
      </c>
      <c r="I6083">
        <v>2</v>
      </c>
      <c r="J6083">
        <v>4</v>
      </c>
      <c r="K6083">
        <v>7</v>
      </c>
      <c r="M6083" t="s">
        <v>932</v>
      </c>
      <c r="N6083" t="s">
        <v>933</v>
      </c>
      <c r="O6083" t="s">
        <v>934</v>
      </c>
      <c r="P6083" t="s">
        <v>934</v>
      </c>
      <c r="Q6083" t="s">
        <v>844</v>
      </c>
      <c r="R6083" t="str">
        <f t="shared" si="190"/>
        <v>Weekday</v>
      </c>
      <c r="S6083" s="12">
        <f t="shared" ref="S6083:S6146" si="191">DATE(H6083,I6083,J6083)</f>
        <v>42039</v>
      </c>
    </row>
    <row r="6084" spans="1:19" x14ac:dyDescent="0.25">
      <c r="A6084" t="s">
        <v>593</v>
      </c>
      <c r="B6084" t="s">
        <v>723</v>
      </c>
      <c r="C6084">
        <v>20156017374</v>
      </c>
      <c r="D6084">
        <v>71</v>
      </c>
      <c r="E6084" t="s">
        <v>62</v>
      </c>
      <c r="G6084">
        <v>19.399999999999999</v>
      </c>
      <c r="H6084">
        <v>2015</v>
      </c>
      <c r="I6084">
        <v>2</v>
      </c>
      <c r="J6084">
        <v>5</v>
      </c>
      <c r="K6084">
        <v>8</v>
      </c>
      <c r="M6084" t="s">
        <v>932</v>
      </c>
      <c r="N6084" t="s">
        <v>933</v>
      </c>
      <c r="O6084" t="s">
        <v>934</v>
      </c>
      <c r="P6084" t="s">
        <v>934</v>
      </c>
      <c r="R6084" t="str">
        <f t="shared" si="190"/>
        <v>Weekday</v>
      </c>
      <c r="S6084" s="12">
        <f t="shared" si="191"/>
        <v>42040</v>
      </c>
    </row>
    <row r="6085" spans="1:19" x14ac:dyDescent="0.25">
      <c r="A6085" t="s">
        <v>593</v>
      </c>
      <c r="B6085" t="s">
        <v>594</v>
      </c>
      <c r="C6085">
        <v>20156017387</v>
      </c>
      <c r="D6085">
        <v>70</v>
      </c>
      <c r="E6085" t="s">
        <v>87</v>
      </c>
      <c r="G6085">
        <v>15.9</v>
      </c>
      <c r="H6085">
        <v>2015</v>
      </c>
      <c r="I6085">
        <v>2</v>
      </c>
      <c r="J6085">
        <v>5</v>
      </c>
      <c r="K6085">
        <v>13</v>
      </c>
      <c r="M6085" t="s">
        <v>932</v>
      </c>
      <c r="N6085" t="s">
        <v>936</v>
      </c>
      <c r="O6085" t="s">
        <v>934</v>
      </c>
      <c r="P6085" t="s">
        <v>934</v>
      </c>
      <c r="R6085" t="str">
        <f t="shared" ref="R6085:R6148" si="192">IF(WEEKDAY(DATE(H6085,I6085,J6085),2)&lt;6,"Weekday","Weekend")</f>
        <v>Weekday</v>
      </c>
      <c r="S6085" s="12">
        <f t="shared" si="191"/>
        <v>42040</v>
      </c>
    </row>
    <row r="6086" spans="1:19" x14ac:dyDescent="0.25">
      <c r="A6086" t="s">
        <v>593</v>
      </c>
      <c r="B6086" t="s">
        <v>836</v>
      </c>
      <c r="C6086">
        <v>20156017417</v>
      </c>
      <c r="D6086">
        <v>71</v>
      </c>
      <c r="E6086" t="s">
        <v>87</v>
      </c>
      <c r="G6086">
        <v>0.97</v>
      </c>
      <c r="H6086">
        <v>2015</v>
      </c>
      <c r="I6086">
        <v>2</v>
      </c>
      <c r="J6086">
        <v>6</v>
      </c>
      <c r="K6086">
        <v>8</v>
      </c>
      <c r="M6086" t="s">
        <v>932</v>
      </c>
      <c r="N6086" t="s">
        <v>937</v>
      </c>
      <c r="O6086" t="s">
        <v>934</v>
      </c>
      <c r="P6086" t="s">
        <v>934</v>
      </c>
      <c r="Q6086" t="s">
        <v>854</v>
      </c>
      <c r="R6086" t="str">
        <f t="shared" si="192"/>
        <v>Weekday</v>
      </c>
      <c r="S6086" s="12">
        <f t="shared" si="191"/>
        <v>42041</v>
      </c>
    </row>
    <row r="6087" spans="1:19" x14ac:dyDescent="0.25">
      <c r="A6087" t="s">
        <v>593</v>
      </c>
      <c r="B6087" t="s">
        <v>594</v>
      </c>
      <c r="C6087">
        <v>20156017441</v>
      </c>
      <c r="D6087">
        <v>70</v>
      </c>
      <c r="E6087" t="s">
        <v>62</v>
      </c>
      <c r="G6087">
        <v>11.05</v>
      </c>
      <c r="H6087">
        <v>2015</v>
      </c>
      <c r="I6087">
        <v>2</v>
      </c>
      <c r="J6087">
        <v>8</v>
      </c>
      <c r="K6087">
        <v>0</v>
      </c>
      <c r="M6087" t="s">
        <v>932</v>
      </c>
      <c r="N6087" t="s">
        <v>936</v>
      </c>
      <c r="O6087" t="s">
        <v>934</v>
      </c>
      <c r="P6087" t="s">
        <v>934</v>
      </c>
      <c r="Q6087" t="s">
        <v>627</v>
      </c>
      <c r="R6087" t="str">
        <f t="shared" si="192"/>
        <v>Weekend</v>
      </c>
      <c r="S6087" s="12">
        <f t="shared" si="191"/>
        <v>42043</v>
      </c>
    </row>
    <row r="6088" spans="1:19" x14ac:dyDescent="0.25">
      <c r="A6088" t="s">
        <v>593</v>
      </c>
      <c r="B6088" t="s">
        <v>594</v>
      </c>
      <c r="C6088">
        <v>20156017520</v>
      </c>
      <c r="D6088">
        <v>70</v>
      </c>
      <c r="E6088" t="s">
        <v>62</v>
      </c>
      <c r="G6088">
        <v>9.9499999999999993</v>
      </c>
      <c r="H6088">
        <v>2015</v>
      </c>
      <c r="I6088">
        <v>2</v>
      </c>
      <c r="J6088">
        <v>8</v>
      </c>
      <c r="K6088">
        <v>20</v>
      </c>
      <c r="M6088" t="s">
        <v>935</v>
      </c>
      <c r="N6088" t="s">
        <v>936</v>
      </c>
      <c r="O6088" t="s">
        <v>934</v>
      </c>
      <c r="P6088" t="s">
        <v>934</v>
      </c>
      <c r="R6088" t="str">
        <f t="shared" si="192"/>
        <v>Weekend</v>
      </c>
      <c r="S6088" s="12">
        <f t="shared" si="191"/>
        <v>42043</v>
      </c>
    </row>
    <row r="6089" spans="1:19" x14ac:dyDescent="0.25">
      <c r="A6089" t="s">
        <v>593</v>
      </c>
      <c r="B6089" t="s">
        <v>594</v>
      </c>
      <c r="C6089">
        <v>20156017947</v>
      </c>
      <c r="D6089">
        <v>70</v>
      </c>
      <c r="E6089" t="s">
        <v>62</v>
      </c>
      <c r="G6089">
        <v>13.04</v>
      </c>
      <c r="H6089">
        <v>2015</v>
      </c>
      <c r="I6089">
        <v>2</v>
      </c>
      <c r="J6089">
        <v>9</v>
      </c>
      <c r="K6089">
        <v>15</v>
      </c>
      <c r="M6089" t="s">
        <v>932</v>
      </c>
      <c r="N6089" t="s">
        <v>933</v>
      </c>
      <c r="O6089" t="s">
        <v>934</v>
      </c>
      <c r="P6089" t="s">
        <v>934</v>
      </c>
      <c r="R6089" t="str">
        <f t="shared" si="192"/>
        <v>Weekday</v>
      </c>
      <c r="S6089" s="12">
        <f t="shared" si="191"/>
        <v>42044</v>
      </c>
    </row>
    <row r="6090" spans="1:19" x14ac:dyDescent="0.25">
      <c r="A6090" t="s">
        <v>593</v>
      </c>
      <c r="B6090" t="s">
        <v>723</v>
      </c>
      <c r="C6090">
        <v>20156018553</v>
      </c>
      <c r="D6090">
        <v>71</v>
      </c>
      <c r="E6090" t="s">
        <v>87</v>
      </c>
      <c r="G6090">
        <v>17.399999999999999</v>
      </c>
      <c r="H6090">
        <v>2015</v>
      </c>
      <c r="I6090">
        <v>2</v>
      </c>
      <c r="J6090">
        <v>11</v>
      </c>
      <c r="K6090">
        <v>8</v>
      </c>
      <c r="M6090" t="s">
        <v>932</v>
      </c>
      <c r="N6090" t="s">
        <v>933</v>
      </c>
      <c r="O6090" t="s">
        <v>934</v>
      </c>
      <c r="P6090" t="s">
        <v>934</v>
      </c>
      <c r="Q6090" t="s">
        <v>802</v>
      </c>
      <c r="R6090" t="str">
        <f t="shared" si="192"/>
        <v>Weekday</v>
      </c>
      <c r="S6090" s="12">
        <f t="shared" si="191"/>
        <v>42046</v>
      </c>
    </row>
    <row r="6091" spans="1:19" x14ac:dyDescent="0.25">
      <c r="A6091" t="s">
        <v>593</v>
      </c>
      <c r="B6091" t="s">
        <v>594</v>
      </c>
      <c r="C6091">
        <v>20156019026</v>
      </c>
      <c r="D6091">
        <v>70</v>
      </c>
      <c r="E6091" t="s">
        <v>62</v>
      </c>
      <c r="G6091">
        <v>13.07</v>
      </c>
      <c r="H6091">
        <v>2015</v>
      </c>
      <c r="I6091">
        <v>2</v>
      </c>
      <c r="J6091">
        <v>11</v>
      </c>
      <c r="K6091">
        <v>8</v>
      </c>
      <c r="M6091" t="s">
        <v>932</v>
      </c>
      <c r="N6091" t="s">
        <v>933</v>
      </c>
      <c r="O6091" t="s">
        <v>934</v>
      </c>
      <c r="P6091" t="s">
        <v>934</v>
      </c>
      <c r="R6091" t="str">
        <f t="shared" si="192"/>
        <v>Weekday</v>
      </c>
      <c r="S6091" s="12">
        <f t="shared" si="191"/>
        <v>42046</v>
      </c>
    </row>
    <row r="6092" spans="1:19" x14ac:dyDescent="0.25">
      <c r="A6092" t="s">
        <v>593</v>
      </c>
      <c r="B6092" t="s">
        <v>594</v>
      </c>
      <c r="C6092">
        <v>20156019299</v>
      </c>
      <c r="D6092">
        <v>70</v>
      </c>
      <c r="E6092" t="s">
        <v>62</v>
      </c>
      <c r="G6092">
        <v>7.76</v>
      </c>
      <c r="H6092">
        <v>2015</v>
      </c>
      <c r="I6092">
        <v>2</v>
      </c>
      <c r="J6092">
        <v>12</v>
      </c>
      <c r="K6092">
        <v>7</v>
      </c>
      <c r="M6092" t="s">
        <v>932</v>
      </c>
      <c r="N6092" t="s">
        <v>933</v>
      </c>
      <c r="O6092" t="s">
        <v>934</v>
      </c>
      <c r="P6092" t="s">
        <v>934</v>
      </c>
      <c r="R6092" t="str">
        <f t="shared" si="192"/>
        <v>Weekday</v>
      </c>
      <c r="S6092" s="12">
        <f t="shared" si="191"/>
        <v>42047</v>
      </c>
    </row>
    <row r="6093" spans="1:19" x14ac:dyDescent="0.25">
      <c r="A6093" t="s">
        <v>593</v>
      </c>
      <c r="B6093" t="s">
        <v>836</v>
      </c>
      <c r="C6093">
        <v>20156019627</v>
      </c>
      <c r="D6093">
        <v>71</v>
      </c>
      <c r="E6093" t="s">
        <v>62</v>
      </c>
      <c r="G6093">
        <v>2.64</v>
      </c>
      <c r="H6093">
        <v>2015</v>
      </c>
      <c r="I6093">
        <v>2</v>
      </c>
      <c r="J6093">
        <v>4</v>
      </c>
      <c r="K6093">
        <v>21</v>
      </c>
      <c r="M6093" t="s">
        <v>932</v>
      </c>
      <c r="N6093" t="s">
        <v>936</v>
      </c>
      <c r="O6093" t="s">
        <v>934</v>
      </c>
      <c r="P6093" t="s">
        <v>934</v>
      </c>
      <c r="Q6093" t="s">
        <v>844</v>
      </c>
      <c r="R6093" t="str">
        <f t="shared" si="192"/>
        <v>Weekday</v>
      </c>
      <c r="S6093" s="12">
        <f t="shared" si="191"/>
        <v>42039</v>
      </c>
    </row>
    <row r="6094" spans="1:19" x14ac:dyDescent="0.25">
      <c r="A6094" t="s">
        <v>593</v>
      </c>
      <c r="B6094" t="s">
        <v>723</v>
      </c>
      <c r="C6094">
        <v>20156019794</v>
      </c>
      <c r="D6094">
        <v>71</v>
      </c>
      <c r="E6094" t="s">
        <v>87</v>
      </c>
      <c r="G6094">
        <v>17.43</v>
      </c>
      <c r="H6094">
        <v>2015</v>
      </c>
      <c r="I6094">
        <v>2</v>
      </c>
      <c r="J6094">
        <v>13</v>
      </c>
      <c r="K6094">
        <v>17</v>
      </c>
      <c r="M6094" t="s">
        <v>932</v>
      </c>
      <c r="N6094" t="s">
        <v>937</v>
      </c>
      <c r="O6094" t="s">
        <v>934</v>
      </c>
      <c r="P6094" t="s">
        <v>934</v>
      </c>
      <c r="Q6094" t="s">
        <v>802</v>
      </c>
      <c r="R6094" t="str">
        <f t="shared" si="192"/>
        <v>Weekday</v>
      </c>
      <c r="S6094" s="12">
        <f t="shared" si="191"/>
        <v>42048</v>
      </c>
    </row>
    <row r="6095" spans="1:19" x14ac:dyDescent="0.25">
      <c r="A6095" t="s">
        <v>593</v>
      </c>
      <c r="B6095" t="s">
        <v>594</v>
      </c>
      <c r="C6095">
        <v>20156019803</v>
      </c>
      <c r="D6095">
        <v>70</v>
      </c>
      <c r="E6095" t="s">
        <v>87</v>
      </c>
      <c r="G6095">
        <v>9.18</v>
      </c>
      <c r="H6095">
        <v>2015</v>
      </c>
      <c r="I6095">
        <v>2</v>
      </c>
      <c r="J6095">
        <v>14</v>
      </c>
      <c r="K6095">
        <v>6</v>
      </c>
      <c r="M6095" t="s">
        <v>935</v>
      </c>
      <c r="N6095" t="s">
        <v>933</v>
      </c>
      <c r="O6095" t="s">
        <v>934</v>
      </c>
      <c r="P6095" t="s">
        <v>934</v>
      </c>
      <c r="R6095" t="str">
        <f t="shared" si="192"/>
        <v>Weekend</v>
      </c>
      <c r="S6095" s="12">
        <f t="shared" si="191"/>
        <v>42049</v>
      </c>
    </row>
    <row r="6096" spans="1:19" x14ac:dyDescent="0.25">
      <c r="A6096" t="s">
        <v>593</v>
      </c>
      <c r="B6096" t="s">
        <v>723</v>
      </c>
      <c r="C6096">
        <v>20156019831</v>
      </c>
      <c r="D6096">
        <v>275</v>
      </c>
      <c r="E6096" t="s">
        <v>62</v>
      </c>
      <c r="G6096">
        <v>32.5</v>
      </c>
      <c r="H6096">
        <v>2015</v>
      </c>
      <c r="I6096">
        <v>2</v>
      </c>
      <c r="J6096">
        <v>10</v>
      </c>
      <c r="K6096">
        <v>15</v>
      </c>
      <c r="M6096" t="s">
        <v>932</v>
      </c>
      <c r="N6096" t="s">
        <v>933</v>
      </c>
      <c r="O6096" t="s">
        <v>934</v>
      </c>
      <c r="P6096" t="s">
        <v>934</v>
      </c>
      <c r="Q6096" t="s">
        <v>862</v>
      </c>
      <c r="R6096" t="str">
        <f t="shared" si="192"/>
        <v>Weekday</v>
      </c>
      <c r="S6096" s="12">
        <f t="shared" si="191"/>
        <v>42045</v>
      </c>
    </row>
    <row r="6097" spans="1:19" x14ac:dyDescent="0.25">
      <c r="A6097" t="s">
        <v>593</v>
      </c>
      <c r="B6097" t="s">
        <v>836</v>
      </c>
      <c r="C6097">
        <v>20156020036</v>
      </c>
      <c r="D6097">
        <v>71</v>
      </c>
      <c r="E6097" t="s">
        <v>87</v>
      </c>
      <c r="G6097">
        <v>2.74</v>
      </c>
      <c r="H6097">
        <v>2015</v>
      </c>
      <c r="I6097">
        <v>2</v>
      </c>
      <c r="J6097">
        <v>9</v>
      </c>
      <c r="K6097">
        <v>13</v>
      </c>
      <c r="M6097" t="s">
        <v>932</v>
      </c>
      <c r="N6097" t="s">
        <v>937</v>
      </c>
      <c r="O6097" t="s">
        <v>934</v>
      </c>
      <c r="P6097" t="s">
        <v>934</v>
      </c>
      <c r="Q6097" t="s">
        <v>850</v>
      </c>
      <c r="R6097" t="str">
        <f t="shared" si="192"/>
        <v>Weekday</v>
      </c>
      <c r="S6097" s="12">
        <f t="shared" si="191"/>
        <v>42044</v>
      </c>
    </row>
    <row r="6098" spans="1:19" x14ac:dyDescent="0.25">
      <c r="A6098" t="s">
        <v>593</v>
      </c>
      <c r="B6098" t="s">
        <v>594</v>
      </c>
      <c r="C6098">
        <v>20156020259</v>
      </c>
      <c r="D6098">
        <v>70</v>
      </c>
      <c r="E6098" t="s">
        <v>62</v>
      </c>
      <c r="G6098">
        <v>13.93</v>
      </c>
      <c r="H6098">
        <v>2015</v>
      </c>
      <c r="I6098">
        <v>2</v>
      </c>
      <c r="J6098">
        <v>12</v>
      </c>
      <c r="K6098">
        <v>16</v>
      </c>
      <c r="M6098" t="s">
        <v>932</v>
      </c>
      <c r="N6098" t="s">
        <v>933</v>
      </c>
      <c r="O6098" t="s">
        <v>934</v>
      </c>
      <c r="P6098" t="s">
        <v>934</v>
      </c>
      <c r="R6098" t="str">
        <f t="shared" si="192"/>
        <v>Weekday</v>
      </c>
      <c r="S6098" s="12">
        <f t="shared" si="191"/>
        <v>42047</v>
      </c>
    </row>
    <row r="6099" spans="1:19" x14ac:dyDescent="0.25">
      <c r="A6099" t="s">
        <v>593</v>
      </c>
      <c r="B6099" t="s">
        <v>723</v>
      </c>
      <c r="C6099">
        <v>20156020309</v>
      </c>
      <c r="D6099">
        <v>275</v>
      </c>
      <c r="E6099" t="s">
        <v>62</v>
      </c>
      <c r="G6099">
        <v>32.9</v>
      </c>
      <c r="H6099">
        <v>2015</v>
      </c>
      <c r="I6099">
        <v>2</v>
      </c>
      <c r="J6099">
        <v>14</v>
      </c>
      <c r="K6099">
        <v>14</v>
      </c>
      <c r="M6099" t="s">
        <v>935</v>
      </c>
      <c r="N6099" t="s">
        <v>936</v>
      </c>
      <c r="O6099" t="s">
        <v>934</v>
      </c>
      <c r="P6099" t="s">
        <v>934</v>
      </c>
      <c r="Q6099" t="s">
        <v>868</v>
      </c>
      <c r="R6099" t="str">
        <f t="shared" si="192"/>
        <v>Weekend</v>
      </c>
      <c r="S6099" s="12">
        <f t="shared" si="191"/>
        <v>42049</v>
      </c>
    </row>
    <row r="6100" spans="1:19" x14ac:dyDescent="0.25">
      <c r="A6100" t="s">
        <v>593</v>
      </c>
      <c r="B6100" t="s">
        <v>723</v>
      </c>
      <c r="C6100">
        <v>20156020873</v>
      </c>
      <c r="D6100">
        <v>275</v>
      </c>
      <c r="E6100" t="s">
        <v>62</v>
      </c>
      <c r="G6100">
        <v>35.409999999999997</v>
      </c>
      <c r="H6100">
        <v>2015</v>
      </c>
      <c r="I6100">
        <v>2</v>
      </c>
      <c r="J6100">
        <v>6</v>
      </c>
      <c r="K6100">
        <v>8</v>
      </c>
      <c r="M6100" t="s">
        <v>935</v>
      </c>
      <c r="N6100" t="s">
        <v>933</v>
      </c>
      <c r="O6100" t="s">
        <v>934</v>
      </c>
      <c r="P6100" t="s">
        <v>934</v>
      </c>
      <c r="R6100" t="str">
        <f t="shared" si="192"/>
        <v>Weekday</v>
      </c>
      <c r="S6100" s="12">
        <f t="shared" si="191"/>
        <v>42041</v>
      </c>
    </row>
    <row r="6101" spans="1:19" x14ac:dyDescent="0.25">
      <c r="A6101" t="s">
        <v>593</v>
      </c>
      <c r="B6101" t="s">
        <v>594</v>
      </c>
      <c r="C6101">
        <v>20156021031</v>
      </c>
      <c r="D6101">
        <v>70</v>
      </c>
      <c r="E6101" t="s">
        <v>87</v>
      </c>
      <c r="G6101">
        <v>18.190000000000001</v>
      </c>
      <c r="H6101">
        <v>2015</v>
      </c>
      <c r="I6101">
        <v>2</v>
      </c>
      <c r="J6101">
        <v>17</v>
      </c>
      <c r="K6101">
        <v>0</v>
      </c>
      <c r="M6101" t="s">
        <v>935</v>
      </c>
      <c r="N6101" t="s">
        <v>936</v>
      </c>
      <c r="O6101" t="s">
        <v>934</v>
      </c>
      <c r="P6101" t="s">
        <v>934</v>
      </c>
      <c r="Q6101" t="s">
        <v>711</v>
      </c>
      <c r="R6101" t="str">
        <f t="shared" si="192"/>
        <v>Weekday</v>
      </c>
      <c r="S6101" s="12">
        <f t="shared" si="191"/>
        <v>42052</v>
      </c>
    </row>
    <row r="6102" spans="1:19" x14ac:dyDescent="0.25">
      <c r="A6102" t="s">
        <v>593</v>
      </c>
      <c r="B6102" t="s">
        <v>594</v>
      </c>
      <c r="C6102">
        <v>20156021066</v>
      </c>
      <c r="D6102">
        <v>70</v>
      </c>
      <c r="E6102" t="s">
        <v>62</v>
      </c>
      <c r="G6102">
        <v>13.93</v>
      </c>
      <c r="H6102">
        <v>2015</v>
      </c>
      <c r="I6102">
        <v>2</v>
      </c>
      <c r="J6102">
        <v>16</v>
      </c>
      <c r="K6102">
        <v>12</v>
      </c>
      <c r="M6102" t="s">
        <v>932</v>
      </c>
      <c r="N6102" t="s">
        <v>936</v>
      </c>
      <c r="O6102" t="s">
        <v>934</v>
      </c>
      <c r="P6102" t="s">
        <v>934</v>
      </c>
      <c r="R6102" t="str">
        <f t="shared" si="192"/>
        <v>Weekday</v>
      </c>
      <c r="S6102" s="12">
        <f t="shared" si="191"/>
        <v>42051</v>
      </c>
    </row>
    <row r="6103" spans="1:19" x14ac:dyDescent="0.25">
      <c r="A6103" t="s">
        <v>593</v>
      </c>
      <c r="B6103" t="s">
        <v>594</v>
      </c>
      <c r="C6103">
        <v>20156021238</v>
      </c>
      <c r="D6103">
        <v>70</v>
      </c>
      <c r="E6103" t="s">
        <v>62</v>
      </c>
      <c r="G6103">
        <v>8.0500000000000007</v>
      </c>
      <c r="H6103">
        <v>2015</v>
      </c>
      <c r="I6103">
        <v>2</v>
      </c>
      <c r="J6103">
        <v>13</v>
      </c>
      <c r="K6103">
        <v>7</v>
      </c>
      <c r="M6103" t="s">
        <v>932</v>
      </c>
      <c r="N6103" t="s">
        <v>937</v>
      </c>
      <c r="O6103" t="s">
        <v>934</v>
      </c>
      <c r="P6103" t="s">
        <v>934</v>
      </c>
      <c r="Q6103" t="s">
        <v>595</v>
      </c>
      <c r="R6103" t="str">
        <f t="shared" si="192"/>
        <v>Weekday</v>
      </c>
      <c r="S6103" s="12">
        <f t="shared" si="191"/>
        <v>42048</v>
      </c>
    </row>
    <row r="6104" spans="1:19" x14ac:dyDescent="0.25">
      <c r="A6104" t="s">
        <v>593</v>
      </c>
      <c r="B6104" t="s">
        <v>594</v>
      </c>
      <c r="C6104">
        <v>20156021239</v>
      </c>
      <c r="D6104">
        <v>70</v>
      </c>
      <c r="E6104" t="s">
        <v>87</v>
      </c>
      <c r="G6104">
        <v>17.690000000000001</v>
      </c>
      <c r="H6104">
        <v>2015</v>
      </c>
      <c r="I6104">
        <v>2</v>
      </c>
      <c r="J6104">
        <v>14</v>
      </c>
      <c r="K6104">
        <v>6</v>
      </c>
      <c r="M6104" t="s">
        <v>932</v>
      </c>
      <c r="N6104" t="s">
        <v>936</v>
      </c>
      <c r="O6104" t="s">
        <v>934</v>
      </c>
      <c r="P6104" t="s">
        <v>934</v>
      </c>
      <c r="Q6104" t="s">
        <v>711</v>
      </c>
      <c r="R6104" t="str">
        <f t="shared" si="192"/>
        <v>Weekend</v>
      </c>
      <c r="S6104" s="12">
        <f t="shared" si="191"/>
        <v>42049</v>
      </c>
    </row>
    <row r="6105" spans="1:19" x14ac:dyDescent="0.25">
      <c r="A6105" t="s">
        <v>593</v>
      </c>
      <c r="B6105" t="s">
        <v>594</v>
      </c>
      <c r="C6105">
        <v>20156021242</v>
      </c>
      <c r="D6105">
        <v>70</v>
      </c>
      <c r="E6105" t="s">
        <v>62</v>
      </c>
      <c r="G6105">
        <v>12.84</v>
      </c>
      <c r="H6105">
        <v>2015</v>
      </c>
      <c r="I6105">
        <v>2</v>
      </c>
      <c r="J6105">
        <v>16</v>
      </c>
      <c r="K6105">
        <v>11</v>
      </c>
      <c r="M6105" t="s">
        <v>932</v>
      </c>
      <c r="N6105" t="s">
        <v>933</v>
      </c>
      <c r="O6105" t="s">
        <v>934</v>
      </c>
      <c r="P6105" t="s">
        <v>934</v>
      </c>
      <c r="R6105" t="str">
        <f t="shared" si="192"/>
        <v>Weekday</v>
      </c>
      <c r="S6105" s="12">
        <f t="shared" si="191"/>
        <v>42051</v>
      </c>
    </row>
    <row r="6106" spans="1:19" x14ac:dyDescent="0.25">
      <c r="A6106" t="s">
        <v>593</v>
      </c>
      <c r="B6106" t="s">
        <v>723</v>
      </c>
      <c r="C6106">
        <v>20156021641</v>
      </c>
      <c r="D6106">
        <v>275</v>
      </c>
      <c r="E6106" t="s">
        <v>62</v>
      </c>
      <c r="G6106">
        <v>31.01</v>
      </c>
      <c r="H6106">
        <v>2015</v>
      </c>
      <c r="I6106">
        <v>2</v>
      </c>
      <c r="J6106">
        <v>17</v>
      </c>
      <c r="K6106">
        <v>21</v>
      </c>
      <c r="M6106" t="s">
        <v>935</v>
      </c>
      <c r="N6106" t="s">
        <v>933</v>
      </c>
      <c r="O6106" t="s">
        <v>934</v>
      </c>
      <c r="P6106" t="s">
        <v>934</v>
      </c>
      <c r="R6106" t="str">
        <f t="shared" si="192"/>
        <v>Weekday</v>
      </c>
      <c r="S6106" s="12">
        <f t="shared" si="191"/>
        <v>42052</v>
      </c>
    </row>
    <row r="6107" spans="1:19" x14ac:dyDescent="0.25">
      <c r="A6107" t="s">
        <v>593</v>
      </c>
      <c r="B6107" t="s">
        <v>723</v>
      </c>
      <c r="C6107">
        <v>20156021729</v>
      </c>
      <c r="D6107">
        <v>71</v>
      </c>
      <c r="E6107" t="s">
        <v>87</v>
      </c>
      <c r="G6107">
        <v>14.31</v>
      </c>
      <c r="H6107">
        <v>2015</v>
      </c>
      <c r="I6107">
        <v>2</v>
      </c>
      <c r="J6107">
        <v>17</v>
      </c>
      <c r="K6107">
        <v>15</v>
      </c>
      <c r="M6107" t="s">
        <v>932</v>
      </c>
      <c r="N6107" t="s">
        <v>936</v>
      </c>
      <c r="O6107" t="s">
        <v>934</v>
      </c>
      <c r="P6107" t="s">
        <v>934</v>
      </c>
      <c r="Q6107" t="s">
        <v>946</v>
      </c>
      <c r="R6107" t="str">
        <f t="shared" si="192"/>
        <v>Weekday</v>
      </c>
      <c r="S6107" s="12">
        <f t="shared" si="191"/>
        <v>42052</v>
      </c>
    </row>
    <row r="6108" spans="1:19" x14ac:dyDescent="0.25">
      <c r="A6108" t="s">
        <v>593</v>
      </c>
      <c r="B6108" t="s">
        <v>594</v>
      </c>
      <c r="C6108">
        <v>20156021942</v>
      </c>
      <c r="D6108">
        <v>70</v>
      </c>
      <c r="E6108" t="s">
        <v>87</v>
      </c>
      <c r="G6108">
        <v>15.37</v>
      </c>
      <c r="H6108">
        <v>2015</v>
      </c>
      <c r="I6108">
        <v>2</v>
      </c>
      <c r="J6108">
        <v>10</v>
      </c>
      <c r="K6108">
        <v>17</v>
      </c>
      <c r="M6108" t="s">
        <v>932</v>
      </c>
      <c r="N6108" t="s">
        <v>933</v>
      </c>
      <c r="O6108" t="s">
        <v>934</v>
      </c>
      <c r="P6108" t="s">
        <v>934</v>
      </c>
      <c r="R6108" t="str">
        <f t="shared" si="192"/>
        <v>Weekday</v>
      </c>
      <c r="S6108" s="12">
        <f t="shared" si="191"/>
        <v>42045</v>
      </c>
    </row>
    <row r="6109" spans="1:19" x14ac:dyDescent="0.25">
      <c r="A6109" t="s">
        <v>593</v>
      </c>
      <c r="B6109" t="s">
        <v>723</v>
      </c>
      <c r="C6109">
        <v>20156022029</v>
      </c>
      <c r="D6109">
        <v>71</v>
      </c>
      <c r="E6109" t="s">
        <v>62</v>
      </c>
      <c r="G6109">
        <v>15.5</v>
      </c>
      <c r="H6109">
        <v>2015</v>
      </c>
      <c r="I6109">
        <v>2</v>
      </c>
      <c r="J6109">
        <v>17</v>
      </c>
      <c r="K6109">
        <v>13</v>
      </c>
      <c r="M6109" t="s">
        <v>932</v>
      </c>
      <c r="N6109" t="s">
        <v>933</v>
      </c>
      <c r="O6109" t="s">
        <v>934</v>
      </c>
      <c r="P6109" t="s">
        <v>934</v>
      </c>
      <c r="Q6109" t="s">
        <v>759</v>
      </c>
      <c r="R6109" t="str">
        <f t="shared" si="192"/>
        <v>Weekday</v>
      </c>
      <c r="S6109" s="12">
        <f t="shared" si="191"/>
        <v>42052</v>
      </c>
    </row>
    <row r="6110" spans="1:19" x14ac:dyDescent="0.25">
      <c r="A6110" t="s">
        <v>593</v>
      </c>
      <c r="B6110" t="s">
        <v>594</v>
      </c>
      <c r="C6110">
        <v>20156022127</v>
      </c>
      <c r="D6110">
        <v>70</v>
      </c>
      <c r="E6110" t="s">
        <v>62</v>
      </c>
      <c r="G6110">
        <v>14.69</v>
      </c>
      <c r="H6110">
        <v>2015</v>
      </c>
      <c r="I6110">
        <v>2</v>
      </c>
      <c r="J6110">
        <v>18</v>
      </c>
      <c r="K6110">
        <v>16</v>
      </c>
      <c r="M6110" t="s">
        <v>932</v>
      </c>
      <c r="N6110" t="s">
        <v>933</v>
      </c>
      <c r="O6110" t="s">
        <v>934</v>
      </c>
      <c r="P6110" t="s">
        <v>934</v>
      </c>
      <c r="R6110" t="str">
        <f t="shared" si="192"/>
        <v>Weekday</v>
      </c>
      <c r="S6110" s="12">
        <f t="shared" si="191"/>
        <v>42053</v>
      </c>
    </row>
    <row r="6111" spans="1:19" x14ac:dyDescent="0.25">
      <c r="A6111" t="s">
        <v>593</v>
      </c>
      <c r="B6111" t="s">
        <v>723</v>
      </c>
      <c r="C6111">
        <v>20156022287</v>
      </c>
      <c r="D6111">
        <v>275</v>
      </c>
      <c r="E6111" t="s">
        <v>62</v>
      </c>
      <c r="G6111">
        <v>34.33</v>
      </c>
      <c r="H6111">
        <v>2015</v>
      </c>
      <c r="I6111">
        <v>2</v>
      </c>
      <c r="J6111">
        <v>16</v>
      </c>
      <c r="K6111">
        <v>11</v>
      </c>
      <c r="M6111" t="s">
        <v>935</v>
      </c>
      <c r="N6111" t="s">
        <v>937</v>
      </c>
      <c r="O6111" t="s">
        <v>934</v>
      </c>
      <c r="P6111" t="s">
        <v>934</v>
      </c>
      <c r="Q6111" t="s">
        <v>874</v>
      </c>
      <c r="R6111" t="str">
        <f t="shared" si="192"/>
        <v>Weekday</v>
      </c>
      <c r="S6111" s="12">
        <f t="shared" si="191"/>
        <v>42051</v>
      </c>
    </row>
    <row r="6112" spans="1:19" x14ac:dyDescent="0.25">
      <c r="A6112" t="s">
        <v>593</v>
      </c>
      <c r="B6112" t="s">
        <v>594</v>
      </c>
      <c r="C6112">
        <v>20156022695</v>
      </c>
      <c r="D6112">
        <v>70</v>
      </c>
      <c r="E6112" t="s">
        <v>87</v>
      </c>
      <c r="G6112">
        <v>17.18</v>
      </c>
      <c r="H6112">
        <v>2015</v>
      </c>
      <c r="I6112">
        <v>2</v>
      </c>
      <c r="J6112">
        <v>18</v>
      </c>
      <c r="K6112">
        <v>11</v>
      </c>
      <c r="M6112" t="s">
        <v>932</v>
      </c>
      <c r="N6112" t="s">
        <v>933</v>
      </c>
      <c r="O6112" t="s">
        <v>934</v>
      </c>
      <c r="P6112" t="s">
        <v>934</v>
      </c>
      <c r="Q6112" t="s">
        <v>717</v>
      </c>
      <c r="R6112" t="str">
        <f t="shared" si="192"/>
        <v>Weekday</v>
      </c>
      <c r="S6112" s="12">
        <f t="shared" si="191"/>
        <v>42053</v>
      </c>
    </row>
    <row r="6113" spans="1:19" x14ac:dyDescent="0.25">
      <c r="A6113" t="s">
        <v>593</v>
      </c>
      <c r="B6113" t="s">
        <v>594</v>
      </c>
      <c r="C6113">
        <v>20156022705</v>
      </c>
      <c r="D6113">
        <v>70</v>
      </c>
      <c r="E6113" t="s">
        <v>87</v>
      </c>
      <c r="G6113">
        <v>7.85</v>
      </c>
      <c r="H6113">
        <v>2015</v>
      </c>
      <c r="I6113">
        <v>2</v>
      </c>
      <c r="J6113">
        <v>12</v>
      </c>
      <c r="K6113">
        <v>8</v>
      </c>
      <c r="M6113" t="s">
        <v>932</v>
      </c>
      <c r="N6113" t="s">
        <v>939</v>
      </c>
      <c r="O6113" t="s">
        <v>934</v>
      </c>
      <c r="P6113" t="s">
        <v>934</v>
      </c>
      <c r="R6113" t="str">
        <f t="shared" si="192"/>
        <v>Weekday</v>
      </c>
      <c r="S6113" s="12">
        <f t="shared" si="191"/>
        <v>42047</v>
      </c>
    </row>
    <row r="6114" spans="1:19" x14ac:dyDescent="0.25">
      <c r="A6114" t="s">
        <v>593</v>
      </c>
      <c r="B6114" t="s">
        <v>594</v>
      </c>
      <c r="C6114">
        <v>20156022714</v>
      </c>
      <c r="D6114">
        <v>70</v>
      </c>
      <c r="E6114" t="s">
        <v>62</v>
      </c>
      <c r="G6114">
        <v>7.44</v>
      </c>
      <c r="H6114">
        <v>2015</v>
      </c>
      <c r="I6114">
        <v>2</v>
      </c>
      <c r="J6114">
        <v>19</v>
      </c>
      <c r="K6114">
        <v>7</v>
      </c>
      <c r="M6114" t="s">
        <v>932</v>
      </c>
      <c r="N6114" t="s">
        <v>933</v>
      </c>
      <c r="O6114" t="s">
        <v>934</v>
      </c>
      <c r="P6114" t="s">
        <v>934</v>
      </c>
      <c r="R6114" t="str">
        <f t="shared" si="192"/>
        <v>Weekday</v>
      </c>
      <c r="S6114" s="12">
        <f t="shared" si="191"/>
        <v>42054</v>
      </c>
    </row>
    <row r="6115" spans="1:19" x14ac:dyDescent="0.25">
      <c r="A6115" t="s">
        <v>593</v>
      </c>
      <c r="B6115" t="s">
        <v>594</v>
      </c>
      <c r="C6115">
        <v>20156022719</v>
      </c>
      <c r="D6115">
        <v>70</v>
      </c>
      <c r="E6115" t="s">
        <v>87</v>
      </c>
      <c r="G6115">
        <v>18.62</v>
      </c>
      <c r="H6115">
        <v>2015</v>
      </c>
      <c r="I6115">
        <v>2</v>
      </c>
      <c r="J6115">
        <v>4</v>
      </c>
      <c r="K6115">
        <v>6</v>
      </c>
      <c r="M6115" t="s">
        <v>932</v>
      </c>
      <c r="N6115" t="s">
        <v>933</v>
      </c>
      <c r="O6115" t="s">
        <v>934</v>
      </c>
      <c r="P6115" t="s">
        <v>934</v>
      </c>
      <c r="Q6115" t="s">
        <v>708</v>
      </c>
      <c r="R6115" t="str">
        <f t="shared" si="192"/>
        <v>Weekday</v>
      </c>
      <c r="S6115" s="12">
        <f t="shared" si="191"/>
        <v>42039</v>
      </c>
    </row>
    <row r="6116" spans="1:19" x14ac:dyDescent="0.25">
      <c r="A6116" t="s">
        <v>593</v>
      </c>
      <c r="B6116" t="s">
        <v>594</v>
      </c>
      <c r="C6116">
        <v>20156022724</v>
      </c>
      <c r="D6116">
        <v>70</v>
      </c>
      <c r="E6116" t="s">
        <v>87</v>
      </c>
      <c r="G6116">
        <v>15.89</v>
      </c>
      <c r="H6116">
        <v>2015</v>
      </c>
      <c r="I6116">
        <v>2</v>
      </c>
      <c r="J6116">
        <v>5</v>
      </c>
      <c r="K6116">
        <v>11</v>
      </c>
      <c r="M6116" t="s">
        <v>932</v>
      </c>
      <c r="N6116" t="s">
        <v>933</v>
      </c>
      <c r="O6116" t="s">
        <v>934</v>
      </c>
      <c r="P6116" t="s">
        <v>934</v>
      </c>
      <c r="R6116" t="str">
        <f t="shared" si="192"/>
        <v>Weekday</v>
      </c>
      <c r="S6116" s="12">
        <f t="shared" si="191"/>
        <v>42040</v>
      </c>
    </row>
    <row r="6117" spans="1:19" x14ac:dyDescent="0.25">
      <c r="A6117" t="s">
        <v>593</v>
      </c>
      <c r="B6117" t="s">
        <v>723</v>
      </c>
      <c r="C6117">
        <v>20156023173</v>
      </c>
      <c r="D6117">
        <v>71</v>
      </c>
      <c r="E6117" t="s">
        <v>87</v>
      </c>
      <c r="G6117">
        <v>14.5</v>
      </c>
      <c r="H6117">
        <v>2015</v>
      </c>
      <c r="I6117">
        <v>2</v>
      </c>
      <c r="J6117">
        <v>17</v>
      </c>
      <c r="K6117">
        <v>16</v>
      </c>
      <c r="M6117" t="s">
        <v>932</v>
      </c>
      <c r="N6117" t="s">
        <v>933</v>
      </c>
      <c r="O6117" t="s">
        <v>934</v>
      </c>
      <c r="P6117" t="s">
        <v>934</v>
      </c>
      <c r="Q6117" t="s">
        <v>946</v>
      </c>
      <c r="R6117" t="str">
        <f t="shared" si="192"/>
        <v>Weekday</v>
      </c>
      <c r="S6117" s="12">
        <f t="shared" si="191"/>
        <v>42052</v>
      </c>
    </row>
    <row r="6118" spans="1:19" x14ac:dyDescent="0.25">
      <c r="A6118" t="s">
        <v>593</v>
      </c>
      <c r="B6118" t="s">
        <v>723</v>
      </c>
      <c r="C6118">
        <v>20156023392</v>
      </c>
      <c r="D6118">
        <v>71</v>
      </c>
      <c r="E6118" t="s">
        <v>87</v>
      </c>
      <c r="G6118">
        <v>19.399999999999999</v>
      </c>
      <c r="H6118">
        <v>2015</v>
      </c>
      <c r="I6118">
        <v>2</v>
      </c>
      <c r="J6118">
        <v>16</v>
      </c>
      <c r="K6118">
        <v>13</v>
      </c>
      <c r="M6118" t="s">
        <v>935</v>
      </c>
      <c r="N6118" t="s">
        <v>933</v>
      </c>
      <c r="O6118" t="s">
        <v>934</v>
      </c>
      <c r="P6118" t="s">
        <v>934</v>
      </c>
      <c r="R6118" t="str">
        <f t="shared" si="192"/>
        <v>Weekday</v>
      </c>
      <c r="S6118" s="12">
        <f t="shared" si="191"/>
        <v>42051</v>
      </c>
    </row>
    <row r="6119" spans="1:19" x14ac:dyDescent="0.25">
      <c r="A6119" t="s">
        <v>593</v>
      </c>
      <c r="B6119" t="s">
        <v>594</v>
      </c>
      <c r="C6119">
        <v>20156023393</v>
      </c>
      <c r="D6119">
        <v>70</v>
      </c>
      <c r="E6119" t="s">
        <v>87</v>
      </c>
      <c r="G6119">
        <v>16.96</v>
      </c>
      <c r="H6119">
        <v>2015</v>
      </c>
      <c r="I6119">
        <v>2</v>
      </c>
      <c r="J6119">
        <v>16</v>
      </c>
      <c r="K6119">
        <v>13</v>
      </c>
      <c r="M6119" t="s">
        <v>932</v>
      </c>
      <c r="N6119" t="s">
        <v>933</v>
      </c>
      <c r="O6119" t="s">
        <v>934</v>
      </c>
      <c r="P6119" t="s">
        <v>934</v>
      </c>
      <c r="Q6119" t="s">
        <v>720</v>
      </c>
      <c r="R6119" t="str">
        <f t="shared" si="192"/>
        <v>Weekday</v>
      </c>
      <c r="S6119" s="12">
        <f t="shared" si="191"/>
        <v>42051</v>
      </c>
    </row>
    <row r="6120" spans="1:19" x14ac:dyDescent="0.25">
      <c r="A6120" t="s">
        <v>593</v>
      </c>
      <c r="B6120" t="s">
        <v>836</v>
      </c>
      <c r="C6120">
        <v>20156023477</v>
      </c>
      <c r="D6120">
        <v>71</v>
      </c>
      <c r="E6120" t="s">
        <v>87</v>
      </c>
      <c r="G6120">
        <v>0.97</v>
      </c>
      <c r="H6120">
        <v>2015</v>
      </c>
      <c r="I6120">
        <v>2</v>
      </c>
      <c r="J6120">
        <v>18</v>
      </c>
      <c r="K6120">
        <v>8</v>
      </c>
      <c r="M6120" t="s">
        <v>932</v>
      </c>
      <c r="N6120" t="s">
        <v>933</v>
      </c>
      <c r="O6120" t="s">
        <v>934</v>
      </c>
      <c r="P6120" t="s">
        <v>934</v>
      </c>
      <c r="Q6120" t="s">
        <v>854</v>
      </c>
      <c r="R6120" t="str">
        <f t="shared" si="192"/>
        <v>Weekday</v>
      </c>
      <c r="S6120" s="12">
        <f t="shared" si="191"/>
        <v>42053</v>
      </c>
    </row>
    <row r="6121" spans="1:19" x14ac:dyDescent="0.25">
      <c r="A6121" t="s">
        <v>593</v>
      </c>
      <c r="B6121" t="s">
        <v>594</v>
      </c>
      <c r="C6121">
        <v>20156023494</v>
      </c>
      <c r="D6121">
        <v>70</v>
      </c>
      <c r="E6121" t="s">
        <v>62</v>
      </c>
      <c r="G6121">
        <v>12.3</v>
      </c>
      <c r="H6121">
        <v>2015</v>
      </c>
      <c r="I6121">
        <v>2</v>
      </c>
      <c r="J6121">
        <v>20</v>
      </c>
      <c r="K6121">
        <v>4</v>
      </c>
      <c r="M6121" t="s">
        <v>935</v>
      </c>
      <c r="N6121" t="s">
        <v>936</v>
      </c>
      <c r="O6121" t="s">
        <v>934</v>
      </c>
      <c r="P6121" t="s">
        <v>934</v>
      </c>
      <c r="R6121" t="str">
        <f t="shared" si="192"/>
        <v>Weekday</v>
      </c>
      <c r="S6121" s="12">
        <f t="shared" si="191"/>
        <v>42055</v>
      </c>
    </row>
    <row r="6122" spans="1:19" x14ac:dyDescent="0.25">
      <c r="A6122" t="s">
        <v>593</v>
      </c>
      <c r="B6122" t="s">
        <v>594</v>
      </c>
      <c r="C6122">
        <v>20156023535</v>
      </c>
      <c r="D6122">
        <v>70</v>
      </c>
      <c r="E6122" t="s">
        <v>87</v>
      </c>
      <c r="G6122">
        <v>7.55</v>
      </c>
      <c r="H6122">
        <v>2015</v>
      </c>
      <c r="I6122">
        <v>2</v>
      </c>
      <c r="J6122">
        <v>16</v>
      </c>
      <c r="K6122">
        <v>13</v>
      </c>
      <c r="M6122" t="s">
        <v>935</v>
      </c>
      <c r="N6122" t="s">
        <v>936</v>
      </c>
      <c r="O6122" t="s">
        <v>934</v>
      </c>
      <c r="P6122" t="s">
        <v>934</v>
      </c>
      <c r="R6122" t="str">
        <f t="shared" si="192"/>
        <v>Weekday</v>
      </c>
      <c r="S6122" s="12">
        <f t="shared" si="191"/>
        <v>42051</v>
      </c>
    </row>
    <row r="6123" spans="1:19" x14ac:dyDescent="0.25">
      <c r="A6123" t="s">
        <v>593</v>
      </c>
      <c r="B6123" t="s">
        <v>594</v>
      </c>
      <c r="C6123">
        <v>20156023564</v>
      </c>
      <c r="D6123">
        <v>70</v>
      </c>
      <c r="E6123" t="s">
        <v>62</v>
      </c>
      <c r="G6123">
        <v>7.55</v>
      </c>
      <c r="H6123">
        <v>2015</v>
      </c>
      <c r="I6123">
        <v>2</v>
      </c>
      <c r="J6123">
        <v>19</v>
      </c>
      <c r="K6123">
        <v>7</v>
      </c>
      <c r="M6123" t="s">
        <v>935</v>
      </c>
      <c r="N6123" t="s">
        <v>933</v>
      </c>
      <c r="O6123" t="s">
        <v>934</v>
      </c>
      <c r="P6123" t="s">
        <v>934</v>
      </c>
      <c r="R6123" t="str">
        <f t="shared" si="192"/>
        <v>Weekday</v>
      </c>
      <c r="S6123" s="12">
        <f t="shared" si="191"/>
        <v>42054</v>
      </c>
    </row>
    <row r="6124" spans="1:19" x14ac:dyDescent="0.25">
      <c r="A6124" t="s">
        <v>593</v>
      </c>
      <c r="B6124" t="s">
        <v>723</v>
      </c>
      <c r="C6124">
        <v>20156023593</v>
      </c>
      <c r="D6124">
        <v>275</v>
      </c>
      <c r="E6124" t="s">
        <v>87</v>
      </c>
      <c r="G6124">
        <v>31.39</v>
      </c>
      <c r="H6124">
        <v>2015</v>
      </c>
      <c r="I6124">
        <v>2</v>
      </c>
      <c r="J6124">
        <v>18</v>
      </c>
      <c r="K6124">
        <v>11</v>
      </c>
      <c r="M6124" t="s">
        <v>935</v>
      </c>
      <c r="N6124" t="s">
        <v>933</v>
      </c>
      <c r="O6124" t="s">
        <v>934</v>
      </c>
      <c r="P6124" t="s">
        <v>934</v>
      </c>
      <c r="Q6124" t="s">
        <v>901</v>
      </c>
      <c r="R6124" t="str">
        <f t="shared" si="192"/>
        <v>Weekday</v>
      </c>
      <c r="S6124" s="12">
        <f t="shared" si="191"/>
        <v>42053</v>
      </c>
    </row>
    <row r="6125" spans="1:19" x14ac:dyDescent="0.25">
      <c r="A6125" t="s">
        <v>593</v>
      </c>
      <c r="B6125" t="s">
        <v>723</v>
      </c>
      <c r="C6125">
        <v>20156023595</v>
      </c>
      <c r="D6125">
        <v>71</v>
      </c>
      <c r="E6125" t="s">
        <v>87</v>
      </c>
      <c r="G6125">
        <v>19.100000000000001</v>
      </c>
      <c r="H6125">
        <v>2015</v>
      </c>
      <c r="I6125">
        <v>2</v>
      </c>
      <c r="J6125">
        <v>18</v>
      </c>
      <c r="K6125">
        <v>9</v>
      </c>
      <c r="M6125" t="s">
        <v>935</v>
      </c>
      <c r="N6125" t="s">
        <v>933</v>
      </c>
      <c r="O6125" t="s">
        <v>934</v>
      </c>
      <c r="P6125" t="s">
        <v>934</v>
      </c>
      <c r="Q6125" t="s">
        <v>791</v>
      </c>
      <c r="R6125" t="str">
        <f t="shared" si="192"/>
        <v>Weekday</v>
      </c>
      <c r="S6125" s="12">
        <f t="shared" si="191"/>
        <v>42053</v>
      </c>
    </row>
    <row r="6126" spans="1:19" x14ac:dyDescent="0.25">
      <c r="A6126" t="s">
        <v>593</v>
      </c>
      <c r="B6126" t="s">
        <v>594</v>
      </c>
      <c r="C6126">
        <v>20156023618</v>
      </c>
      <c r="D6126">
        <v>70</v>
      </c>
      <c r="E6126" t="s">
        <v>87</v>
      </c>
      <c r="G6126">
        <v>16.03</v>
      </c>
      <c r="H6126">
        <v>2015</v>
      </c>
      <c r="I6126">
        <v>2</v>
      </c>
      <c r="J6126">
        <v>20</v>
      </c>
      <c r="K6126">
        <v>16</v>
      </c>
      <c r="M6126" t="s">
        <v>932</v>
      </c>
      <c r="N6126" t="s">
        <v>933</v>
      </c>
      <c r="O6126" t="s">
        <v>934</v>
      </c>
      <c r="P6126" t="s">
        <v>934</v>
      </c>
      <c r="R6126" t="str">
        <f t="shared" si="192"/>
        <v>Weekday</v>
      </c>
      <c r="S6126" s="12">
        <f t="shared" si="191"/>
        <v>42055</v>
      </c>
    </row>
    <row r="6127" spans="1:19" x14ac:dyDescent="0.25">
      <c r="A6127" t="s">
        <v>593</v>
      </c>
      <c r="B6127" t="s">
        <v>594</v>
      </c>
      <c r="C6127">
        <v>20156024044</v>
      </c>
      <c r="D6127">
        <v>70</v>
      </c>
      <c r="E6127" t="s">
        <v>62</v>
      </c>
      <c r="G6127">
        <v>17.5</v>
      </c>
      <c r="H6127">
        <v>2015</v>
      </c>
      <c r="I6127">
        <v>2</v>
      </c>
      <c r="J6127">
        <v>15</v>
      </c>
      <c r="K6127">
        <v>4</v>
      </c>
      <c r="M6127" t="s">
        <v>932</v>
      </c>
      <c r="N6127" t="s">
        <v>936</v>
      </c>
      <c r="O6127" t="s">
        <v>934</v>
      </c>
      <c r="P6127" t="s">
        <v>934</v>
      </c>
      <c r="Q6127" t="s">
        <v>677</v>
      </c>
      <c r="R6127" t="str">
        <f t="shared" si="192"/>
        <v>Weekend</v>
      </c>
      <c r="S6127" s="12">
        <f t="shared" si="191"/>
        <v>42050</v>
      </c>
    </row>
    <row r="6128" spans="1:19" x14ac:dyDescent="0.25">
      <c r="A6128" t="s">
        <v>593</v>
      </c>
      <c r="B6128" t="s">
        <v>594</v>
      </c>
      <c r="C6128">
        <v>20156024055</v>
      </c>
      <c r="D6128">
        <v>70</v>
      </c>
      <c r="E6128" t="s">
        <v>87</v>
      </c>
      <c r="G6128">
        <v>13.38</v>
      </c>
      <c r="H6128">
        <v>2015</v>
      </c>
      <c r="I6128">
        <v>2</v>
      </c>
      <c r="J6128">
        <v>21</v>
      </c>
      <c r="K6128">
        <v>21</v>
      </c>
      <c r="M6128" t="s">
        <v>935</v>
      </c>
      <c r="N6128" t="s">
        <v>933</v>
      </c>
      <c r="O6128" t="s">
        <v>934</v>
      </c>
      <c r="P6128" t="s">
        <v>934</v>
      </c>
      <c r="R6128" t="str">
        <f t="shared" si="192"/>
        <v>Weekend</v>
      </c>
      <c r="S6128" s="12">
        <f t="shared" si="191"/>
        <v>42056</v>
      </c>
    </row>
    <row r="6129" spans="1:19" x14ac:dyDescent="0.25">
      <c r="A6129" t="s">
        <v>593</v>
      </c>
      <c r="B6129" t="s">
        <v>594</v>
      </c>
      <c r="C6129">
        <v>20156024056</v>
      </c>
      <c r="D6129">
        <v>70</v>
      </c>
      <c r="E6129" t="s">
        <v>87</v>
      </c>
      <c r="G6129">
        <v>11.26</v>
      </c>
      <c r="H6129">
        <v>2015</v>
      </c>
      <c r="I6129">
        <v>2</v>
      </c>
      <c r="J6129">
        <v>21</v>
      </c>
      <c r="K6129">
        <v>3</v>
      </c>
      <c r="M6129" t="s">
        <v>935</v>
      </c>
      <c r="N6129" t="s">
        <v>933</v>
      </c>
      <c r="O6129" t="s">
        <v>934</v>
      </c>
      <c r="P6129" t="s">
        <v>934</v>
      </c>
      <c r="Q6129" t="s">
        <v>647</v>
      </c>
      <c r="R6129" t="str">
        <f t="shared" si="192"/>
        <v>Weekend</v>
      </c>
      <c r="S6129" s="12">
        <f t="shared" si="191"/>
        <v>42056</v>
      </c>
    </row>
    <row r="6130" spans="1:19" x14ac:dyDescent="0.25">
      <c r="A6130" t="s">
        <v>593</v>
      </c>
      <c r="B6130" t="s">
        <v>594</v>
      </c>
      <c r="C6130">
        <v>20156024135</v>
      </c>
      <c r="D6130">
        <v>70</v>
      </c>
      <c r="E6130" t="s">
        <v>62</v>
      </c>
      <c r="G6130">
        <v>7.94</v>
      </c>
      <c r="H6130">
        <v>2015</v>
      </c>
      <c r="I6130">
        <v>2</v>
      </c>
      <c r="J6130">
        <v>21</v>
      </c>
      <c r="K6130">
        <v>11</v>
      </c>
      <c r="M6130" t="s">
        <v>932</v>
      </c>
      <c r="N6130" t="s">
        <v>937</v>
      </c>
      <c r="O6130" t="s">
        <v>934</v>
      </c>
      <c r="P6130" t="s">
        <v>934</v>
      </c>
      <c r="R6130" t="str">
        <f t="shared" si="192"/>
        <v>Weekend</v>
      </c>
      <c r="S6130" s="12">
        <f t="shared" si="191"/>
        <v>42056</v>
      </c>
    </row>
    <row r="6131" spans="1:19" x14ac:dyDescent="0.25">
      <c r="A6131" t="s">
        <v>593</v>
      </c>
      <c r="B6131" t="s">
        <v>594</v>
      </c>
      <c r="C6131">
        <v>20156024463</v>
      </c>
      <c r="D6131">
        <v>70</v>
      </c>
      <c r="E6131" t="s">
        <v>87</v>
      </c>
      <c r="G6131">
        <v>17</v>
      </c>
      <c r="H6131">
        <v>2015</v>
      </c>
      <c r="I6131">
        <v>2</v>
      </c>
      <c r="J6131">
        <v>21</v>
      </c>
      <c r="K6131">
        <v>9</v>
      </c>
      <c r="M6131" t="s">
        <v>932</v>
      </c>
      <c r="N6131" t="s">
        <v>933</v>
      </c>
      <c r="O6131" t="s">
        <v>934</v>
      </c>
      <c r="P6131" t="s">
        <v>934</v>
      </c>
      <c r="Q6131" t="s">
        <v>718</v>
      </c>
      <c r="R6131" t="str">
        <f t="shared" si="192"/>
        <v>Weekend</v>
      </c>
      <c r="S6131" s="12">
        <f t="shared" si="191"/>
        <v>42056</v>
      </c>
    </row>
    <row r="6132" spans="1:19" x14ac:dyDescent="0.25">
      <c r="A6132" t="s">
        <v>593</v>
      </c>
      <c r="B6132" t="s">
        <v>594</v>
      </c>
      <c r="C6132">
        <v>20156024466</v>
      </c>
      <c r="D6132">
        <v>70</v>
      </c>
      <c r="E6132" t="s">
        <v>62</v>
      </c>
      <c r="G6132">
        <v>7.7</v>
      </c>
      <c r="H6132">
        <v>2015</v>
      </c>
      <c r="I6132">
        <v>2</v>
      </c>
      <c r="J6132">
        <v>16</v>
      </c>
      <c r="K6132">
        <v>14</v>
      </c>
      <c r="M6132" t="s">
        <v>935</v>
      </c>
      <c r="N6132" t="s">
        <v>933</v>
      </c>
      <c r="O6132" t="s">
        <v>934</v>
      </c>
      <c r="P6132" t="s">
        <v>934</v>
      </c>
      <c r="R6132" t="str">
        <f t="shared" si="192"/>
        <v>Weekday</v>
      </c>
      <c r="S6132" s="12">
        <f t="shared" si="191"/>
        <v>42051</v>
      </c>
    </row>
    <row r="6133" spans="1:19" x14ac:dyDescent="0.25">
      <c r="A6133" t="s">
        <v>593</v>
      </c>
      <c r="B6133" t="s">
        <v>594</v>
      </c>
      <c r="C6133">
        <v>20156024473</v>
      </c>
      <c r="D6133">
        <v>70</v>
      </c>
      <c r="E6133" t="s">
        <v>62</v>
      </c>
      <c r="G6133">
        <v>15.45</v>
      </c>
      <c r="H6133">
        <v>2015</v>
      </c>
      <c r="I6133">
        <v>2</v>
      </c>
      <c r="J6133">
        <v>16</v>
      </c>
      <c r="K6133">
        <v>15</v>
      </c>
      <c r="M6133" t="s">
        <v>935</v>
      </c>
      <c r="N6133" t="s">
        <v>933</v>
      </c>
      <c r="O6133" t="s">
        <v>934</v>
      </c>
      <c r="P6133" t="s">
        <v>934</v>
      </c>
      <c r="R6133" t="str">
        <f t="shared" si="192"/>
        <v>Weekday</v>
      </c>
      <c r="S6133" s="12">
        <f t="shared" si="191"/>
        <v>42051</v>
      </c>
    </row>
    <row r="6134" spans="1:19" x14ac:dyDescent="0.25">
      <c r="A6134" t="s">
        <v>593</v>
      </c>
      <c r="B6134" t="s">
        <v>594</v>
      </c>
      <c r="C6134">
        <v>20156024971</v>
      </c>
      <c r="D6134">
        <v>70</v>
      </c>
      <c r="E6134" t="s">
        <v>87</v>
      </c>
      <c r="G6134">
        <v>16.47</v>
      </c>
      <c r="H6134">
        <v>2015</v>
      </c>
      <c r="I6134">
        <v>2</v>
      </c>
      <c r="J6134">
        <v>20</v>
      </c>
      <c r="K6134">
        <v>16</v>
      </c>
      <c r="M6134" t="s">
        <v>932</v>
      </c>
      <c r="N6134" t="s">
        <v>933</v>
      </c>
      <c r="O6134" t="s">
        <v>934</v>
      </c>
      <c r="P6134" t="s">
        <v>934</v>
      </c>
      <c r="Q6134" t="s">
        <v>721</v>
      </c>
      <c r="R6134" t="str">
        <f t="shared" si="192"/>
        <v>Weekday</v>
      </c>
      <c r="S6134" s="12">
        <f t="shared" si="191"/>
        <v>42055</v>
      </c>
    </row>
    <row r="6135" spans="1:19" x14ac:dyDescent="0.25">
      <c r="A6135" t="s">
        <v>593</v>
      </c>
      <c r="B6135" t="s">
        <v>594</v>
      </c>
      <c r="C6135">
        <v>20156024975</v>
      </c>
      <c r="D6135">
        <v>70</v>
      </c>
      <c r="E6135" t="s">
        <v>62</v>
      </c>
      <c r="G6135">
        <v>18.059999999999999</v>
      </c>
      <c r="H6135">
        <v>2015</v>
      </c>
      <c r="I6135">
        <v>1</v>
      </c>
      <c r="J6135">
        <v>30</v>
      </c>
      <c r="K6135">
        <v>15</v>
      </c>
      <c r="M6135" t="s">
        <v>932</v>
      </c>
      <c r="N6135" t="s">
        <v>933</v>
      </c>
      <c r="O6135" t="s">
        <v>934</v>
      </c>
      <c r="P6135" t="s">
        <v>934</v>
      </c>
      <c r="Q6135" t="s">
        <v>681</v>
      </c>
      <c r="R6135" t="str">
        <f t="shared" si="192"/>
        <v>Weekday</v>
      </c>
      <c r="S6135" s="12">
        <f t="shared" si="191"/>
        <v>42034</v>
      </c>
    </row>
    <row r="6136" spans="1:19" x14ac:dyDescent="0.25">
      <c r="A6136" t="s">
        <v>593</v>
      </c>
      <c r="B6136" t="s">
        <v>594</v>
      </c>
      <c r="C6136">
        <v>20156024982</v>
      </c>
      <c r="D6136">
        <v>70</v>
      </c>
      <c r="E6136" t="s">
        <v>87</v>
      </c>
      <c r="G6136">
        <v>16.36</v>
      </c>
      <c r="H6136">
        <v>2015</v>
      </c>
      <c r="I6136">
        <v>2</v>
      </c>
      <c r="J6136">
        <v>21</v>
      </c>
      <c r="K6136">
        <v>2</v>
      </c>
      <c r="M6136" t="s">
        <v>932</v>
      </c>
      <c r="N6136" t="s">
        <v>939</v>
      </c>
      <c r="O6136" t="s">
        <v>934</v>
      </c>
      <c r="P6136" t="s">
        <v>934</v>
      </c>
      <c r="R6136" t="str">
        <f t="shared" si="192"/>
        <v>Weekend</v>
      </c>
      <c r="S6136" s="12">
        <f t="shared" si="191"/>
        <v>42056</v>
      </c>
    </row>
    <row r="6137" spans="1:19" x14ac:dyDescent="0.25">
      <c r="A6137" t="s">
        <v>593</v>
      </c>
      <c r="B6137" t="s">
        <v>723</v>
      </c>
      <c r="C6137">
        <v>20156025155</v>
      </c>
      <c r="D6137">
        <v>71</v>
      </c>
      <c r="E6137" t="s">
        <v>87</v>
      </c>
      <c r="G6137">
        <v>14.8</v>
      </c>
      <c r="H6137">
        <v>2015</v>
      </c>
      <c r="I6137">
        <v>2</v>
      </c>
      <c r="J6137">
        <v>21</v>
      </c>
      <c r="K6137">
        <v>21</v>
      </c>
      <c r="M6137" t="s">
        <v>935</v>
      </c>
      <c r="N6137" t="s">
        <v>933</v>
      </c>
      <c r="O6137" t="s">
        <v>934</v>
      </c>
      <c r="P6137" t="s">
        <v>934</v>
      </c>
      <c r="Q6137" t="s">
        <v>946</v>
      </c>
      <c r="R6137" t="str">
        <f t="shared" si="192"/>
        <v>Weekend</v>
      </c>
      <c r="S6137" s="12">
        <f t="shared" si="191"/>
        <v>42056</v>
      </c>
    </row>
    <row r="6138" spans="1:19" x14ac:dyDescent="0.25">
      <c r="A6138" t="s">
        <v>593</v>
      </c>
      <c r="B6138" t="s">
        <v>723</v>
      </c>
      <c r="C6138">
        <v>20156025157</v>
      </c>
      <c r="D6138">
        <v>71</v>
      </c>
      <c r="E6138" t="s">
        <v>87</v>
      </c>
      <c r="G6138">
        <v>14.4</v>
      </c>
      <c r="H6138">
        <v>2015</v>
      </c>
      <c r="I6138">
        <v>2</v>
      </c>
      <c r="J6138">
        <v>21</v>
      </c>
      <c r="K6138">
        <v>21</v>
      </c>
      <c r="M6138" t="s">
        <v>935</v>
      </c>
      <c r="N6138" t="s">
        <v>937</v>
      </c>
      <c r="O6138" t="s">
        <v>934</v>
      </c>
      <c r="P6138" t="s">
        <v>934</v>
      </c>
      <c r="Q6138" t="s">
        <v>946</v>
      </c>
      <c r="R6138" t="str">
        <f t="shared" si="192"/>
        <v>Weekend</v>
      </c>
      <c r="S6138" s="12">
        <f t="shared" si="191"/>
        <v>42056</v>
      </c>
    </row>
    <row r="6139" spans="1:19" x14ac:dyDescent="0.25">
      <c r="A6139" t="s">
        <v>593</v>
      </c>
      <c r="B6139" t="s">
        <v>723</v>
      </c>
      <c r="C6139">
        <v>20156025158</v>
      </c>
      <c r="D6139">
        <v>275</v>
      </c>
      <c r="E6139" t="s">
        <v>87</v>
      </c>
      <c r="G6139">
        <v>31.35</v>
      </c>
      <c r="H6139">
        <v>2015</v>
      </c>
      <c r="I6139">
        <v>2</v>
      </c>
      <c r="J6139">
        <v>22</v>
      </c>
      <c r="K6139">
        <v>1</v>
      </c>
      <c r="M6139" t="s">
        <v>935</v>
      </c>
      <c r="N6139" t="s">
        <v>933</v>
      </c>
      <c r="O6139" t="s">
        <v>934</v>
      </c>
      <c r="P6139" t="s">
        <v>934</v>
      </c>
      <c r="Q6139" t="s">
        <v>901</v>
      </c>
      <c r="R6139" t="str">
        <f t="shared" si="192"/>
        <v>Weekend</v>
      </c>
      <c r="S6139" s="12">
        <f t="shared" si="191"/>
        <v>42057</v>
      </c>
    </row>
    <row r="6140" spans="1:19" x14ac:dyDescent="0.25">
      <c r="A6140" t="s">
        <v>593</v>
      </c>
      <c r="B6140" t="s">
        <v>723</v>
      </c>
      <c r="C6140">
        <v>20156025161</v>
      </c>
      <c r="D6140">
        <v>71</v>
      </c>
      <c r="E6140" t="s">
        <v>87</v>
      </c>
      <c r="G6140">
        <v>14.93</v>
      </c>
      <c r="H6140">
        <v>2015</v>
      </c>
      <c r="I6140">
        <v>2</v>
      </c>
      <c r="J6140">
        <v>21</v>
      </c>
      <c r="K6140">
        <v>14</v>
      </c>
      <c r="M6140" t="s">
        <v>935</v>
      </c>
      <c r="N6140" t="s">
        <v>933</v>
      </c>
      <c r="O6140" t="s">
        <v>934</v>
      </c>
      <c r="P6140" t="s">
        <v>934</v>
      </c>
      <c r="Q6140" t="s">
        <v>946</v>
      </c>
      <c r="R6140" t="str">
        <f t="shared" si="192"/>
        <v>Weekend</v>
      </c>
      <c r="S6140" s="12">
        <f t="shared" si="191"/>
        <v>42056</v>
      </c>
    </row>
    <row r="6141" spans="1:19" x14ac:dyDescent="0.25">
      <c r="A6141" t="s">
        <v>593</v>
      </c>
      <c r="B6141" t="s">
        <v>723</v>
      </c>
      <c r="C6141">
        <v>20156025288</v>
      </c>
      <c r="D6141">
        <v>71</v>
      </c>
      <c r="E6141" t="s">
        <v>87</v>
      </c>
      <c r="G6141">
        <v>15.5</v>
      </c>
      <c r="H6141">
        <v>2015</v>
      </c>
      <c r="I6141">
        <v>2</v>
      </c>
      <c r="J6141">
        <v>23</v>
      </c>
      <c r="K6141">
        <v>8</v>
      </c>
      <c r="M6141" t="s">
        <v>932</v>
      </c>
      <c r="N6141" t="s">
        <v>933</v>
      </c>
      <c r="O6141" t="s">
        <v>934</v>
      </c>
      <c r="P6141" t="s">
        <v>934</v>
      </c>
      <c r="Q6141" t="s">
        <v>946</v>
      </c>
      <c r="R6141" t="str">
        <f t="shared" si="192"/>
        <v>Weekday</v>
      </c>
      <c r="S6141" s="12">
        <f t="shared" si="191"/>
        <v>42058</v>
      </c>
    </row>
    <row r="6142" spans="1:19" x14ac:dyDescent="0.25">
      <c r="A6142" t="s">
        <v>593</v>
      </c>
      <c r="B6142" t="s">
        <v>594</v>
      </c>
      <c r="C6142">
        <v>20156025426</v>
      </c>
      <c r="D6142">
        <v>70</v>
      </c>
      <c r="E6142" t="s">
        <v>62</v>
      </c>
      <c r="G6142">
        <v>8.9600000000000009</v>
      </c>
      <c r="H6142">
        <v>2015</v>
      </c>
      <c r="I6142">
        <v>2</v>
      </c>
      <c r="J6142">
        <v>23</v>
      </c>
      <c r="K6142">
        <v>8</v>
      </c>
      <c r="M6142" t="s">
        <v>932</v>
      </c>
      <c r="N6142" t="s">
        <v>933</v>
      </c>
      <c r="O6142" t="s">
        <v>934</v>
      </c>
      <c r="P6142" t="s">
        <v>934</v>
      </c>
      <c r="Q6142" t="s">
        <v>602</v>
      </c>
      <c r="R6142" t="str">
        <f t="shared" si="192"/>
        <v>Weekday</v>
      </c>
      <c r="S6142" s="12">
        <f t="shared" si="191"/>
        <v>42058</v>
      </c>
    </row>
    <row r="6143" spans="1:19" x14ac:dyDescent="0.25">
      <c r="A6143" t="s">
        <v>593</v>
      </c>
      <c r="B6143" t="s">
        <v>594</v>
      </c>
      <c r="C6143">
        <v>20156025428</v>
      </c>
      <c r="D6143">
        <v>70</v>
      </c>
      <c r="E6143" t="s">
        <v>87</v>
      </c>
      <c r="G6143">
        <v>13.38</v>
      </c>
      <c r="H6143">
        <v>2015</v>
      </c>
      <c r="I6143">
        <v>2</v>
      </c>
      <c r="J6143">
        <v>23</v>
      </c>
      <c r="K6143">
        <v>6</v>
      </c>
      <c r="M6143" t="s">
        <v>932</v>
      </c>
      <c r="N6143" t="s">
        <v>933</v>
      </c>
      <c r="O6143" t="s">
        <v>934</v>
      </c>
      <c r="P6143" t="s">
        <v>934</v>
      </c>
      <c r="R6143" t="str">
        <f t="shared" si="192"/>
        <v>Weekday</v>
      </c>
      <c r="S6143" s="12">
        <f t="shared" si="191"/>
        <v>42058</v>
      </c>
    </row>
    <row r="6144" spans="1:19" x14ac:dyDescent="0.25">
      <c r="A6144" t="s">
        <v>593</v>
      </c>
      <c r="B6144" t="s">
        <v>594</v>
      </c>
      <c r="C6144">
        <v>20156025429</v>
      </c>
      <c r="D6144">
        <v>70</v>
      </c>
      <c r="E6144" t="s">
        <v>87</v>
      </c>
      <c r="G6144">
        <v>13.38</v>
      </c>
      <c r="H6144">
        <v>2015</v>
      </c>
      <c r="I6144">
        <v>2</v>
      </c>
      <c r="J6144">
        <v>20</v>
      </c>
      <c r="K6144">
        <v>8</v>
      </c>
      <c r="M6144" t="s">
        <v>932</v>
      </c>
      <c r="N6144" t="s">
        <v>936</v>
      </c>
      <c r="O6144" t="s">
        <v>934</v>
      </c>
      <c r="P6144" t="s">
        <v>934</v>
      </c>
      <c r="R6144" t="str">
        <f t="shared" si="192"/>
        <v>Weekday</v>
      </c>
      <c r="S6144" s="12">
        <f t="shared" si="191"/>
        <v>42055</v>
      </c>
    </row>
    <row r="6145" spans="1:19" x14ac:dyDescent="0.25">
      <c r="A6145" t="s">
        <v>593</v>
      </c>
      <c r="B6145" t="s">
        <v>594</v>
      </c>
      <c r="C6145">
        <v>20156025437</v>
      </c>
      <c r="D6145">
        <v>70</v>
      </c>
      <c r="E6145" t="s">
        <v>62</v>
      </c>
      <c r="G6145">
        <v>13.86</v>
      </c>
      <c r="H6145">
        <v>2015</v>
      </c>
      <c r="I6145">
        <v>2</v>
      </c>
      <c r="J6145">
        <v>24</v>
      </c>
      <c r="K6145">
        <v>8</v>
      </c>
      <c r="M6145" t="s">
        <v>932</v>
      </c>
      <c r="N6145" t="s">
        <v>933</v>
      </c>
      <c r="O6145" t="s">
        <v>934</v>
      </c>
      <c r="P6145" t="s">
        <v>934</v>
      </c>
      <c r="R6145" t="str">
        <f t="shared" si="192"/>
        <v>Weekday</v>
      </c>
      <c r="S6145" s="12">
        <f t="shared" si="191"/>
        <v>42059</v>
      </c>
    </row>
    <row r="6146" spans="1:19" x14ac:dyDescent="0.25">
      <c r="A6146" t="s">
        <v>593</v>
      </c>
      <c r="B6146" t="s">
        <v>594</v>
      </c>
      <c r="C6146">
        <v>20156025519</v>
      </c>
      <c r="D6146">
        <v>70</v>
      </c>
      <c r="E6146" t="s">
        <v>62</v>
      </c>
      <c r="G6146">
        <v>9.81</v>
      </c>
      <c r="H6146">
        <v>2015</v>
      </c>
      <c r="I6146">
        <v>2</v>
      </c>
      <c r="J6146">
        <v>20</v>
      </c>
      <c r="K6146">
        <v>8</v>
      </c>
      <c r="M6146" t="s">
        <v>932</v>
      </c>
      <c r="N6146" t="s">
        <v>939</v>
      </c>
      <c r="O6146" t="s">
        <v>934</v>
      </c>
      <c r="P6146" t="s">
        <v>934</v>
      </c>
      <c r="R6146" t="str">
        <f t="shared" si="192"/>
        <v>Weekday</v>
      </c>
      <c r="S6146" s="12">
        <f t="shared" si="191"/>
        <v>42055</v>
      </c>
    </row>
    <row r="6147" spans="1:19" x14ac:dyDescent="0.25">
      <c r="A6147" t="s">
        <v>593</v>
      </c>
      <c r="B6147" t="s">
        <v>594</v>
      </c>
      <c r="C6147">
        <v>20156025521</v>
      </c>
      <c r="D6147">
        <v>70</v>
      </c>
      <c r="E6147" t="s">
        <v>62</v>
      </c>
      <c r="G6147">
        <v>9.81</v>
      </c>
      <c r="H6147">
        <v>2015</v>
      </c>
      <c r="I6147">
        <v>2</v>
      </c>
      <c r="J6147">
        <v>20</v>
      </c>
      <c r="K6147">
        <v>8</v>
      </c>
      <c r="M6147" t="s">
        <v>932</v>
      </c>
      <c r="N6147" t="s">
        <v>933</v>
      </c>
      <c r="O6147" t="s">
        <v>934</v>
      </c>
      <c r="P6147" t="s">
        <v>934</v>
      </c>
      <c r="R6147" t="str">
        <f t="shared" si="192"/>
        <v>Weekday</v>
      </c>
      <c r="S6147" s="12">
        <f t="shared" ref="S6147:S6210" si="193">DATE(H6147,I6147,J6147)</f>
        <v>42055</v>
      </c>
    </row>
    <row r="6148" spans="1:19" x14ac:dyDescent="0.25">
      <c r="A6148" t="s">
        <v>593</v>
      </c>
      <c r="B6148" t="s">
        <v>594</v>
      </c>
      <c r="C6148">
        <v>20156025585</v>
      </c>
      <c r="D6148">
        <v>70</v>
      </c>
      <c r="E6148" t="s">
        <v>87</v>
      </c>
      <c r="G6148">
        <v>11.26</v>
      </c>
      <c r="H6148">
        <v>2015</v>
      </c>
      <c r="I6148">
        <v>2</v>
      </c>
      <c r="J6148">
        <v>21</v>
      </c>
      <c r="K6148">
        <v>14</v>
      </c>
      <c r="M6148" t="s">
        <v>932</v>
      </c>
      <c r="N6148" t="s">
        <v>936</v>
      </c>
      <c r="O6148" t="s">
        <v>934</v>
      </c>
      <c r="P6148" t="s">
        <v>934</v>
      </c>
      <c r="Q6148" t="s">
        <v>647</v>
      </c>
      <c r="R6148" t="str">
        <f t="shared" si="192"/>
        <v>Weekend</v>
      </c>
      <c r="S6148" s="12">
        <f t="shared" si="193"/>
        <v>42056</v>
      </c>
    </row>
    <row r="6149" spans="1:19" x14ac:dyDescent="0.25">
      <c r="A6149" t="s">
        <v>593</v>
      </c>
      <c r="B6149" t="s">
        <v>594</v>
      </c>
      <c r="C6149">
        <v>20156025688</v>
      </c>
      <c r="D6149">
        <v>70</v>
      </c>
      <c r="E6149" t="s">
        <v>62</v>
      </c>
      <c r="G6149">
        <v>13.7</v>
      </c>
      <c r="H6149">
        <v>2015</v>
      </c>
      <c r="I6149">
        <v>2</v>
      </c>
      <c r="J6149">
        <v>24</v>
      </c>
      <c r="K6149">
        <v>16</v>
      </c>
      <c r="M6149" t="s">
        <v>932</v>
      </c>
      <c r="N6149" t="s">
        <v>933</v>
      </c>
      <c r="O6149" t="s">
        <v>934</v>
      </c>
      <c r="P6149" t="s">
        <v>934</v>
      </c>
      <c r="R6149" t="str">
        <f t="shared" ref="R6149:R6212" si="194">IF(WEEKDAY(DATE(H6149,I6149,J6149),2)&lt;6,"Weekday","Weekend")</f>
        <v>Weekday</v>
      </c>
      <c r="S6149" s="12">
        <f t="shared" si="193"/>
        <v>42059</v>
      </c>
    </row>
    <row r="6150" spans="1:19" x14ac:dyDescent="0.25">
      <c r="A6150" t="s">
        <v>593</v>
      </c>
      <c r="B6150" t="s">
        <v>594</v>
      </c>
      <c r="C6150">
        <v>20156026359</v>
      </c>
      <c r="D6150">
        <v>70</v>
      </c>
      <c r="E6150" t="s">
        <v>62</v>
      </c>
      <c r="G6150">
        <v>18.190000000000001</v>
      </c>
      <c r="H6150">
        <v>2015</v>
      </c>
      <c r="I6150">
        <v>2</v>
      </c>
      <c r="J6150">
        <v>3</v>
      </c>
      <c r="K6150">
        <v>17</v>
      </c>
      <c r="M6150" t="s">
        <v>932</v>
      </c>
      <c r="N6150" t="s">
        <v>933</v>
      </c>
      <c r="O6150" t="s">
        <v>934</v>
      </c>
      <c r="P6150" t="s">
        <v>934</v>
      </c>
      <c r="Q6150" t="s">
        <v>681</v>
      </c>
      <c r="R6150" t="str">
        <f t="shared" si="194"/>
        <v>Weekday</v>
      </c>
      <c r="S6150" s="12">
        <f t="shared" si="193"/>
        <v>42038</v>
      </c>
    </row>
    <row r="6151" spans="1:19" x14ac:dyDescent="0.25">
      <c r="A6151" t="s">
        <v>593</v>
      </c>
      <c r="B6151" t="s">
        <v>594</v>
      </c>
      <c r="C6151">
        <v>20156026366</v>
      </c>
      <c r="D6151">
        <v>70</v>
      </c>
      <c r="E6151" t="s">
        <v>62</v>
      </c>
      <c r="G6151">
        <v>13.88</v>
      </c>
      <c r="H6151">
        <v>2015</v>
      </c>
      <c r="I6151">
        <v>2</v>
      </c>
      <c r="J6151">
        <v>6</v>
      </c>
      <c r="K6151">
        <v>17</v>
      </c>
      <c r="M6151" t="s">
        <v>932</v>
      </c>
      <c r="N6151" t="s">
        <v>933</v>
      </c>
      <c r="O6151" t="s">
        <v>934</v>
      </c>
      <c r="P6151" t="s">
        <v>934</v>
      </c>
      <c r="R6151" t="str">
        <f t="shared" si="194"/>
        <v>Weekday</v>
      </c>
      <c r="S6151" s="12">
        <f t="shared" si="193"/>
        <v>42041</v>
      </c>
    </row>
    <row r="6152" spans="1:19" x14ac:dyDescent="0.25">
      <c r="A6152" t="s">
        <v>593</v>
      </c>
      <c r="B6152" t="s">
        <v>594</v>
      </c>
      <c r="C6152">
        <v>20156026675</v>
      </c>
      <c r="D6152">
        <v>70</v>
      </c>
      <c r="E6152" t="s">
        <v>87</v>
      </c>
      <c r="G6152">
        <v>16.37</v>
      </c>
      <c r="H6152">
        <v>2015</v>
      </c>
      <c r="I6152">
        <v>2</v>
      </c>
      <c r="J6152">
        <v>19</v>
      </c>
      <c r="K6152">
        <v>19</v>
      </c>
      <c r="M6152" t="s">
        <v>932</v>
      </c>
      <c r="N6152" t="s">
        <v>936</v>
      </c>
      <c r="O6152" t="s">
        <v>934</v>
      </c>
      <c r="P6152" t="s">
        <v>934</v>
      </c>
      <c r="R6152" t="str">
        <f t="shared" si="194"/>
        <v>Weekday</v>
      </c>
      <c r="S6152" s="12">
        <f t="shared" si="193"/>
        <v>42054</v>
      </c>
    </row>
    <row r="6153" spans="1:19" x14ac:dyDescent="0.25">
      <c r="A6153" t="s">
        <v>593</v>
      </c>
      <c r="B6153" t="s">
        <v>594</v>
      </c>
      <c r="C6153">
        <v>20156026713</v>
      </c>
      <c r="D6153">
        <v>70</v>
      </c>
      <c r="E6153" t="s">
        <v>62</v>
      </c>
      <c r="G6153">
        <v>19.399999999999999</v>
      </c>
      <c r="H6153">
        <v>2015</v>
      </c>
      <c r="I6153">
        <v>2</v>
      </c>
      <c r="J6153">
        <v>21</v>
      </c>
      <c r="K6153">
        <v>7</v>
      </c>
      <c r="M6153" t="s">
        <v>935</v>
      </c>
      <c r="N6153" t="s">
        <v>933</v>
      </c>
      <c r="O6153" t="s">
        <v>934</v>
      </c>
      <c r="P6153" t="s">
        <v>934</v>
      </c>
      <c r="Q6153" t="s">
        <v>691</v>
      </c>
      <c r="R6153" t="str">
        <f t="shared" si="194"/>
        <v>Weekend</v>
      </c>
      <c r="S6153" s="12">
        <f t="shared" si="193"/>
        <v>42056</v>
      </c>
    </row>
    <row r="6154" spans="1:19" x14ac:dyDescent="0.25">
      <c r="A6154" t="s">
        <v>593</v>
      </c>
      <c r="B6154" t="s">
        <v>594</v>
      </c>
      <c r="C6154">
        <v>20156026896</v>
      </c>
      <c r="D6154">
        <v>70</v>
      </c>
      <c r="E6154" t="s">
        <v>62</v>
      </c>
      <c r="G6154">
        <v>9.02</v>
      </c>
      <c r="H6154">
        <v>2015</v>
      </c>
      <c r="I6154">
        <v>2</v>
      </c>
      <c r="J6154">
        <v>25</v>
      </c>
      <c r="K6154">
        <v>8</v>
      </c>
      <c r="M6154" t="s">
        <v>932</v>
      </c>
      <c r="N6154" t="s">
        <v>933</v>
      </c>
      <c r="O6154" t="s">
        <v>934</v>
      </c>
      <c r="P6154" t="s">
        <v>934</v>
      </c>
      <c r="Q6154" t="s">
        <v>602</v>
      </c>
      <c r="R6154" t="str">
        <f t="shared" si="194"/>
        <v>Weekday</v>
      </c>
      <c r="S6154" s="12">
        <f t="shared" si="193"/>
        <v>42060</v>
      </c>
    </row>
    <row r="6155" spans="1:19" x14ac:dyDescent="0.25">
      <c r="A6155" t="s">
        <v>593</v>
      </c>
      <c r="B6155" t="s">
        <v>723</v>
      </c>
      <c r="C6155">
        <v>20156026999</v>
      </c>
      <c r="D6155">
        <v>275</v>
      </c>
      <c r="E6155" t="s">
        <v>62</v>
      </c>
      <c r="G6155">
        <v>35.409999999999997</v>
      </c>
      <c r="H6155">
        <v>2015</v>
      </c>
      <c r="I6155">
        <v>2</v>
      </c>
      <c r="J6155">
        <v>21</v>
      </c>
      <c r="K6155">
        <v>22</v>
      </c>
      <c r="M6155" t="s">
        <v>935</v>
      </c>
      <c r="N6155" t="s">
        <v>933</v>
      </c>
      <c r="O6155" t="s">
        <v>934</v>
      </c>
      <c r="P6155" t="s">
        <v>934</v>
      </c>
      <c r="R6155" t="str">
        <f t="shared" si="194"/>
        <v>Weekend</v>
      </c>
      <c r="S6155" s="12">
        <f t="shared" si="193"/>
        <v>42056</v>
      </c>
    </row>
    <row r="6156" spans="1:19" x14ac:dyDescent="0.25">
      <c r="A6156" t="s">
        <v>593</v>
      </c>
      <c r="B6156" t="s">
        <v>594</v>
      </c>
      <c r="C6156">
        <v>20156027174</v>
      </c>
      <c r="D6156">
        <v>70</v>
      </c>
      <c r="E6156" t="s">
        <v>62</v>
      </c>
      <c r="G6156">
        <v>10.96</v>
      </c>
      <c r="H6156">
        <v>2015</v>
      </c>
      <c r="I6156">
        <v>2</v>
      </c>
      <c r="J6156">
        <v>23</v>
      </c>
      <c r="K6156">
        <v>10</v>
      </c>
      <c r="M6156" t="s">
        <v>935</v>
      </c>
      <c r="N6156" t="s">
        <v>933</v>
      </c>
      <c r="O6156" t="s">
        <v>934</v>
      </c>
      <c r="P6156" t="s">
        <v>934</v>
      </c>
      <c r="Q6156" t="s">
        <v>627</v>
      </c>
      <c r="R6156" t="str">
        <f t="shared" si="194"/>
        <v>Weekday</v>
      </c>
      <c r="S6156" s="12">
        <f t="shared" si="193"/>
        <v>42058</v>
      </c>
    </row>
    <row r="6157" spans="1:19" x14ac:dyDescent="0.25">
      <c r="A6157" t="s">
        <v>593</v>
      </c>
      <c r="B6157" t="s">
        <v>836</v>
      </c>
      <c r="C6157">
        <v>20156027359</v>
      </c>
      <c r="D6157">
        <v>71</v>
      </c>
      <c r="E6157" t="s">
        <v>87</v>
      </c>
      <c r="G6157">
        <v>1.73</v>
      </c>
      <c r="H6157">
        <v>2015</v>
      </c>
      <c r="I6157">
        <v>2</v>
      </c>
      <c r="J6157">
        <v>21</v>
      </c>
      <c r="K6157">
        <v>18</v>
      </c>
      <c r="M6157" t="s">
        <v>932</v>
      </c>
      <c r="N6157" t="s">
        <v>933</v>
      </c>
      <c r="O6157" t="s">
        <v>934</v>
      </c>
      <c r="P6157" t="s">
        <v>934</v>
      </c>
      <c r="Q6157" t="s">
        <v>853</v>
      </c>
      <c r="R6157" t="str">
        <f t="shared" si="194"/>
        <v>Weekend</v>
      </c>
      <c r="S6157" s="12">
        <f t="shared" si="193"/>
        <v>42056</v>
      </c>
    </row>
    <row r="6158" spans="1:19" x14ac:dyDescent="0.25">
      <c r="A6158" t="s">
        <v>593</v>
      </c>
      <c r="B6158" t="s">
        <v>594</v>
      </c>
      <c r="C6158">
        <v>20156027550</v>
      </c>
      <c r="D6158">
        <v>70</v>
      </c>
      <c r="E6158" t="s">
        <v>87</v>
      </c>
      <c r="G6158">
        <v>17.02</v>
      </c>
      <c r="H6158">
        <v>2015</v>
      </c>
      <c r="I6158">
        <v>2</v>
      </c>
      <c r="J6158">
        <v>20</v>
      </c>
      <c r="K6158">
        <v>16</v>
      </c>
      <c r="M6158" t="s">
        <v>932</v>
      </c>
      <c r="N6158" t="s">
        <v>933</v>
      </c>
      <c r="O6158" t="s">
        <v>934</v>
      </c>
      <c r="P6158" t="s">
        <v>934</v>
      </c>
      <c r="Q6158" t="s">
        <v>718</v>
      </c>
      <c r="R6158" t="str">
        <f t="shared" si="194"/>
        <v>Weekday</v>
      </c>
      <c r="S6158" s="12">
        <f t="shared" si="193"/>
        <v>42055</v>
      </c>
    </row>
    <row r="6159" spans="1:19" x14ac:dyDescent="0.25">
      <c r="A6159" t="s">
        <v>593</v>
      </c>
      <c r="B6159" t="s">
        <v>594</v>
      </c>
      <c r="C6159">
        <v>20156027600</v>
      </c>
      <c r="D6159">
        <v>70</v>
      </c>
      <c r="E6159" t="s">
        <v>62</v>
      </c>
      <c r="G6159">
        <v>14.35</v>
      </c>
      <c r="H6159">
        <v>2015</v>
      </c>
      <c r="I6159">
        <v>2</v>
      </c>
      <c r="J6159">
        <v>27</v>
      </c>
      <c r="K6159">
        <v>16</v>
      </c>
      <c r="M6159" t="s">
        <v>932</v>
      </c>
      <c r="N6159" t="s">
        <v>933</v>
      </c>
      <c r="O6159" t="s">
        <v>934</v>
      </c>
      <c r="P6159" t="s">
        <v>934</v>
      </c>
      <c r="R6159" t="str">
        <f t="shared" si="194"/>
        <v>Weekday</v>
      </c>
      <c r="S6159" s="12">
        <f t="shared" si="193"/>
        <v>42062</v>
      </c>
    </row>
    <row r="6160" spans="1:19" x14ac:dyDescent="0.25">
      <c r="A6160" t="s">
        <v>593</v>
      </c>
      <c r="B6160" t="s">
        <v>723</v>
      </c>
      <c r="C6160">
        <v>20156027849</v>
      </c>
      <c r="D6160">
        <v>71</v>
      </c>
      <c r="E6160" t="s">
        <v>87</v>
      </c>
      <c r="G6160">
        <v>19.5</v>
      </c>
      <c r="H6160">
        <v>2015</v>
      </c>
      <c r="I6160">
        <v>2</v>
      </c>
      <c r="J6160">
        <v>20</v>
      </c>
      <c r="K6160">
        <v>18</v>
      </c>
      <c r="M6160" t="s">
        <v>932</v>
      </c>
      <c r="N6160" t="s">
        <v>933</v>
      </c>
      <c r="O6160" t="s">
        <v>934</v>
      </c>
      <c r="P6160" t="s">
        <v>934</v>
      </c>
      <c r="R6160" t="str">
        <f t="shared" si="194"/>
        <v>Weekday</v>
      </c>
      <c r="S6160" s="12">
        <f t="shared" si="193"/>
        <v>42055</v>
      </c>
    </row>
    <row r="6161" spans="1:19" x14ac:dyDescent="0.25">
      <c r="A6161" t="s">
        <v>593</v>
      </c>
      <c r="B6161" t="s">
        <v>594</v>
      </c>
      <c r="C6161">
        <v>20156028268</v>
      </c>
      <c r="D6161">
        <v>70</v>
      </c>
      <c r="E6161" t="s">
        <v>940</v>
      </c>
      <c r="G6161">
        <v>18.46</v>
      </c>
      <c r="H6161">
        <v>2015</v>
      </c>
      <c r="I6161">
        <v>2</v>
      </c>
      <c r="J6161">
        <v>28</v>
      </c>
      <c r="K6161">
        <v>13</v>
      </c>
      <c r="M6161" t="s">
        <v>932</v>
      </c>
      <c r="N6161" t="s">
        <v>933</v>
      </c>
      <c r="O6161" t="s">
        <v>934</v>
      </c>
      <c r="P6161" t="s">
        <v>934</v>
      </c>
      <c r="R6161" t="str">
        <f t="shared" si="194"/>
        <v>Weekend</v>
      </c>
      <c r="S6161" s="12">
        <f t="shared" si="193"/>
        <v>42063</v>
      </c>
    </row>
    <row r="6162" spans="1:19" x14ac:dyDescent="0.25">
      <c r="A6162" t="s">
        <v>593</v>
      </c>
      <c r="B6162" t="s">
        <v>594</v>
      </c>
      <c r="C6162">
        <v>20156028317</v>
      </c>
      <c r="D6162">
        <v>70</v>
      </c>
      <c r="E6162" t="s">
        <v>87</v>
      </c>
      <c r="G6162">
        <v>11.21</v>
      </c>
      <c r="H6162">
        <v>2015</v>
      </c>
      <c r="I6162">
        <v>3</v>
      </c>
      <c r="J6162">
        <v>1</v>
      </c>
      <c r="K6162">
        <v>15</v>
      </c>
      <c r="M6162" t="s">
        <v>935</v>
      </c>
      <c r="N6162" t="s">
        <v>933</v>
      </c>
      <c r="O6162" t="s">
        <v>934</v>
      </c>
      <c r="P6162" t="s">
        <v>934</v>
      </c>
      <c r="Q6162" t="s">
        <v>647</v>
      </c>
      <c r="R6162" t="str">
        <f t="shared" si="194"/>
        <v>Weekend</v>
      </c>
      <c r="S6162" s="12">
        <f t="shared" si="193"/>
        <v>42064</v>
      </c>
    </row>
    <row r="6163" spans="1:19" x14ac:dyDescent="0.25">
      <c r="A6163" t="s">
        <v>593</v>
      </c>
      <c r="B6163" t="s">
        <v>594</v>
      </c>
      <c r="C6163">
        <v>20156028642</v>
      </c>
      <c r="D6163">
        <v>70</v>
      </c>
      <c r="E6163" t="s">
        <v>87</v>
      </c>
      <c r="G6163">
        <v>19.420000000000002</v>
      </c>
      <c r="H6163">
        <v>2015</v>
      </c>
      <c r="I6163">
        <v>2</v>
      </c>
      <c r="J6163">
        <v>21</v>
      </c>
      <c r="K6163">
        <v>8</v>
      </c>
      <c r="M6163" t="s">
        <v>932</v>
      </c>
      <c r="N6163" t="s">
        <v>933</v>
      </c>
      <c r="O6163" t="s">
        <v>934</v>
      </c>
      <c r="P6163" t="s">
        <v>934</v>
      </c>
      <c r="Q6163" t="s">
        <v>699</v>
      </c>
      <c r="R6163" t="str">
        <f t="shared" si="194"/>
        <v>Weekend</v>
      </c>
      <c r="S6163" s="12">
        <f t="shared" si="193"/>
        <v>42056</v>
      </c>
    </row>
    <row r="6164" spans="1:19" x14ac:dyDescent="0.25">
      <c r="A6164" t="s">
        <v>593</v>
      </c>
      <c r="B6164" t="s">
        <v>594</v>
      </c>
      <c r="C6164">
        <v>20156028740</v>
      </c>
      <c r="D6164">
        <v>70</v>
      </c>
      <c r="E6164" t="s">
        <v>62</v>
      </c>
      <c r="G6164">
        <v>17.25</v>
      </c>
      <c r="H6164">
        <v>2015</v>
      </c>
      <c r="I6164">
        <v>3</v>
      </c>
      <c r="J6164">
        <v>1</v>
      </c>
      <c r="K6164">
        <v>6</v>
      </c>
      <c r="M6164" t="s">
        <v>935</v>
      </c>
      <c r="N6164" t="s">
        <v>936</v>
      </c>
      <c r="O6164" t="s">
        <v>934</v>
      </c>
      <c r="P6164" t="s">
        <v>934</v>
      </c>
      <c r="Q6164" t="s">
        <v>673</v>
      </c>
      <c r="R6164" t="str">
        <f t="shared" si="194"/>
        <v>Weekend</v>
      </c>
      <c r="S6164" s="12">
        <f t="shared" si="193"/>
        <v>42064</v>
      </c>
    </row>
    <row r="6165" spans="1:19" x14ac:dyDescent="0.25">
      <c r="A6165" t="s">
        <v>593</v>
      </c>
      <c r="B6165" t="s">
        <v>594</v>
      </c>
      <c r="C6165">
        <v>20156028751</v>
      </c>
      <c r="D6165">
        <v>70</v>
      </c>
      <c r="E6165" t="s">
        <v>87</v>
      </c>
      <c r="G6165">
        <v>9.25</v>
      </c>
      <c r="H6165">
        <v>2015</v>
      </c>
      <c r="I6165">
        <v>3</v>
      </c>
      <c r="J6165">
        <v>1</v>
      </c>
      <c r="K6165">
        <v>7</v>
      </c>
      <c r="M6165" t="s">
        <v>935</v>
      </c>
      <c r="N6165" t="s">
        <v>933</v>
      </c>
      <c r="O6165" t="s">
        <v>934</v>
      </c>
      <c r="P6165" t="s">
        <v>934</v>
      </c>
      <c r="R6165" t="str">
        <f t="shared" si="194"/>
        <v>Weekend</v>
      </c>
      <c r="S6165" s="12">
        <f t="shared" si="193"/>
        <v>42064</v>
      </c>
    </row>
    <row r="6166" spans="1:19" x14ac:dyDescent="0.25">
      <c r="A6166" t="s">
        <v>593</v>
      </c>
      <c r="B6166" t="s">
        <v>836</v>
      </c>
      <c r="C6166">
        <v>20156029315</v>
      </c>
      <c r="D6166">
        <v>71</v>
      </c>
      <c r="E6166" t="s">
        <v>62</v>
      </c>
      <c r="G6166">
        <v>1.83</v>
      </c>
      <c r="H6166">
        <v>2015</v>
      </c>
      <c r="I6166">
        <v>3</v>
      </c>
      <c r="J6166">
        <v>1</v>
      </c>
      <c r="K6166">
        <v>3</v>
      </c>
      <c r="M6166" t="s">
        <v>935</v>
      </c>
      <c r="N6166" t="s">
        <v>933</v>
      </c>
      <c r="P6166" t="s">
        <v>934</v>
      </c>
      <c r="Q6166" t="s">
        <v>842</v>
      </c>
      <c r="R6166" t="str">
        <f t="shared" si="194"/>
        <v>Weekend</v>
      </c>
      <c r="S6166" s="12">
        <f t="shared" si="193"/>
        <v>42064</v>
      </c>
    </row>
    <row r="6167" spans="1:19" x14ac:dyDescent="0.25">
      <c r="A6167" t="s">
        <v>593</v>
      </c>
      <c r="B6167" t="s">
        <v>594</v>
      </c>
      <c r="C6167">
        <v>20156029371</v>
      </c>
      <c r="D6167">
        <v>70</v>
      </c>
      <c r="E6167" t="s">
        <v>62</v>
      </c>
      <c r="G6167">
        <v>17.25</v>
      </c>
      <c r="H6167">
        <v>2015</v>
      </c>
      <c r="I6167">
        <v>3</v>
      </c>
      <c r="J6167">
        <v>1</v>
      </c>
      <c r="K6167">
        <v>8</v>
      </c>
      <c r="M6167" t="s">
        <v>932</v>
      </c>
      <c r="N6167" t="s">
        <v>933</v>
      </c>
      <c r="O6167" t="s">
        <v>934</v>
      </c>
      <c r="P6167" t="s">
        <v>934</v>
      </c>
      <c r="Q6167" t="s">
        <v>673</v>
      </c>
      <c r="R6167" t="str">
        <f t="shared" si="194"/>
        <v>Weekend</v>
      </c>
      <c r="S6167" s="12">
        <f t="shared" si="193"/>
        <v>42064</v>
      </c>
    </row>
    <row r="6168" spans="1:19" x14ac:dyDescent="0.25">
      <c r="A6168" t="s">
        <v>593</v>
      </c>
      <c r="B6168" t="s">
        <v>594</v>
      </c>
      <c r="C6168">
        <v>20156029571</v>
      </c>
      <c r="D6168">
        <v>70</v>
      </c>
      <c r="E6168" t="s">
        <v>62</v>
      </c>
      <c r="G6168">
        <v>7.97</v>
      </c>
      <c r="H6168">
        <v>2015</v>
      </c>
      <c r="I6168">
        <v>3</v>
      </c>
      <c r="J6168">
        <v>4</v>
      </c>
      <c r="K6168">
        <v>4</v>
      </c>
      <c r="M6168" t="s">
        <v>935</v>
      </c>
      <c r="N6168" t="s">
        <v>933</v>
      </c>
      <c r="O6168" t="s">
        <v>934</v>
      </c>
      <c r="P6168" t="s">
        <v>934</v>
      </c>
      <c r="R6168" t="str">
        <f t="shared" si="194"/>
        <v>Weekday</v>
      </c>
      <c r="S6168" s="12">
        <f t="shared" si="193"/>
        <v>42067</v>
      </c>
    </row>
    <row r="6169" spans="1:19" x14ac:dyDescent="0.25">
      <c r="A6169" t="s">
        <v>593</v>
      </c>
      <c r="B6169" t="s">
        <v>594</v>
      </c>
      <c r="C6169">
        <v>20156029821</v>
      </c>
      <c r="D6169">
        <v>70</v>
      </c>
      <c r="E6169" t="s">
        <v>62</v>
      </c>
      <c r="G6169">
        <v>13.38</v>
      </c>
      <c r="H6169">
        <v>2015</v>
      </c>
      <c r="I6169">
        <v>3</v>
      </c>
      <c r="J6169">
        <v>3</v>
      </c>
      <c r="K6169">
        <v>1</v>
      </c>
      <c r="M6169" t="s">
        <v>932</v>
      </c>
      <c r="N6169" t="s">
        <v>933</v>
      </c>
      <c r="O6169" t="s">
        <v>934</v>
      </c>
      <c r="P6169" t="s">
        <v>934</v>
      </c>
      <c r="R6169" t="str">
        <f t="shared" si="194"/>
        <v>Weekday</v>
      </c>
      <c r="S6169" s="12">
        <f t="shared" si="193"/>
        <v>42066</v>
      </c>
    </row>
    <row r="6170" spans="1:19" x14ac:dyDescent="0.25">
      <c r="A6170" t="s">
        <v>593</v>
      </c>
      <c r="B6170" t="s">
        <v>594</v>
      </c>
      <c r="C6170">
        <v>20156029828</v>
      </c>
      <c r="D6170">
        <v>70</v>
      </c>
      <c r="E6170" t="s">
        <v>87</v>
      </c>
      <c r="G6170">
        <v>18.47</v>
      </c>
      <c r="H6170">
        <v>2015</v>
      </c>
      <c r="I6170">
        <v>2</v>
      </c>
      <c r="J6170">
        <v>24</v>
      </c>
      <c r="K6170">
        <v>20</v>
      </c>
      <c r="M6170" t="s">
        <v>932</v>
      </c>
      <c r="N6170" t="s">
        <v>933</v>
      </c>
      <c r="O6170" t="s">
        <v>934</v>
      </c>
      <c r="P6170" t="s">
        <v>934</v>
      </c>
      <c r="Q6170" t="s">
        <v>710</v>
      </c>
      <c r="R6170" t="str">
        <f t="shared" si="194"/>
        <v>Weekday</v>
      </c>
      <c r="S6170" s="12">
        <f t="shared" si="193"/>
        <v>42059</v>
      </c>
    </row>
    <row r="6171" spans="1:19" x14ac:dyDescent="0.25">
      <c r="A6171" t="s">
        <v>593</v>
      </c>
      <c r="B6171" t="s">
        <v>594</v>
      </c>
      <c r="C6171">
        <v>20156029835</v>
      </c>
      <c r="D6171">
        <v>70</v>
      </c>
      <c r="E6171" t="s">
        <v>62</v>
      </c>
      <c r="G6171">
        <v>9.02</v>
      </c>
      <c r="H6171">
        <v>2015</v>
      </c>
      <c r="I6171">
        <v>2</v>
      </c>
      <c r="J6171">
        <v>28</v>
      </c>
      <c r="K6171">
        <v>16</v>
      </c>
      <c r="M6171" t="s">
        <v>935</v>
      </c>
      <c r="N6171" t="s">
        <v>933</v>
      </c>
      <c r="O6171" t="s">
        <v>934</v>
      </c>
      <c r="P6171" t="s">
        <v>934</v>
      </c>
      <c r="Q6171" t="s">
        <v>602</v>
      </c>
      <c r="R6171" t="str">
        <f t="shared" si="194"/>
        <v>Weekend</v>
      </c>
      <c r="S6171" s="12">
        <f t="shared" si="193"/>
        <v>42063</v>
      </c>
    </row>
    <row r="6172" spans="1:19" x14ac:dyDescent="0.25">
      <c r="A6172" t="s">
        <v>593</v>
      </c>
      <c r="B6172" t="s">
        <v>723</v>
      </c>
      <c r="C6172">
        <v>20156030438</v>
      </c>
      <c r="D6172">
        <v>71</v>
      </c>
      <c r="E6172" t="s">
        <v>87</v>
      </c>
      <c r="G6172">
        <v>17.03</v>
      </c>
      <c r="H6172">
        <v>2015</v>
      </c>
      <c r="I6172">
        <v>3</v>
      </c>
      <c r="J6172">
        <v>2</v>
      </c>
      <c r="K6172">
        <v>9</v>
      </c>
      <c r="M6172" t="s">
        <v>935</v>
      </c>
      <c r="N6172" t="s">
        <v>933</v>
      </c>
      <c r="O6172" t="s">
        <v>934</v>
      </c>
      <c r="P6172" t="s">
        <v>934</v>
      </c>
      <c r="Q6172" t="s">
        <v>807</v>
      </c>
      <c r="R6172" t="str">
        <f t="shared" si="194"/>
        <v>Weekday</v>
      </c>
      <c r="S6172" s="12">
        <f t="shared" si="193"/>
        <v>42065</v>
      </c>
    </row>
    <row r="6173" spans="1:19" x14ac:dyDescent="0.25">
      <c r="A6173" t="s">
        <v>593</v>
      </c>
      <c r="B6173" t="s">
        <v>594</v>
      </c>
      <c r="C6173">
        <v>20156030469</v>
      </c>
      <c r="D6173">
        <v>70</v>
      </c>
      <c r="E6173" t="s">
        <v>87</v>
      </c>
      <c r="G6173">
        <v>13.38</v>
      </c>
      <c r="H6173">
        <v>2015</v>
      </c>
      <c r="I6173">
        <v>2</v>
      </c>
      <c r="J6173">
        <v>26</v>
      </c>
      <c r="K6173">
        <v>11</v>
      </c>
      <c r="M6173" t="s">
        <v>932</v>
      </c>
      <c r="N6173" t="s">
        <v>937</v>
      </c>
      <c r="O6173" t="s">
        <v>934</v>
      </c>
      <c r="P6173" t="s">
        <v>934</v>
      </c>
      <c r="R6173" t="str">
        <f t="shared" si="194"/>
        <v>Weekday</v>
      </c>
      <c r="S6173" s="12">
        <f t="shared" si="193"/>
        <v>42061</v>
      </c>
    </row>
    <row r="6174" spans="1:19" x14ac:dyDescent="0.25">
      <c r="A6174" t="s">
        <v>593</v>
      </c>
      <c r="B6174" t="s">
        <v>594</v>
      </c>
      <c r="C6174">
        <v>20156030584</v>
      </c>
      <c r="D6174">
        <v>70</v>
      </c>
      <c r="E6174" t="s">
        <v>62</v>
      </c>
      <c r="G6174">
        <v>13.92</v>
      </c>
      <c r="H6174">
        <v>2015</v>
      </c>
      <c r="I6174">
        <v>3</v>
      </c>
      <c r="J6174">
        <v>4</v>
      </c>
      <c r="K6174">
        <v>16</v>
      </c>
      <c r="M6174" t="s">
        <v>932</v>
      </c>
      <c r="N6174" t="s">
        <v>933</v>
      </c>
      <c r="O6174" t="s">
        <v>934</v>
      </c>
      <c r="P6174" t="s">
        <v>934</v>
      </c>
      <c r="R6174" t="str">
        <f t="shared" si="194"/>
        <v>Weekday</v>
      </c>
      <c r="S6174" s="12">
        <f t="shared" si="193"/>
        <v>42067</v>
      </c>
    </row>
    <row r="6175" spans="1:19" x14ac:dyDescent="0.25">
      <c r="A6175" t="s">
        <v>593</v>
      </c>
      <c r="B6175" t="s">
        <v>723</v>
      </c>
      <c r="C6175">
        <v>20156030980</v>
      </c>
      <c r="D6175">
        <v>71</v>
      </c>
      <c r="E6175" t="s">
        <v>87</v>
      </c>
      <c r="G6175">
        <v>15</v>
      </c>
      <c r="H6175">
        <v>2015</v>
      </c>
      <c r="I6175">
        <v>3</v>
      </c>
      <c r="J6175">
        <v>4</v>
      </c>
      <c r="K6175">
        <v>21</v>
      </c>
      <c r="M6175" t="s">
        <v>935</v>
      </c>
      <c r="N6175" t="s">
        <v>933</v>
      </c>
      <c r="O6175" t="s">
        <v>934</v>
      </c>
      <c r="P6175" t="s">
        <v>934</v>
      </c>
      <c r="Q6175" t="s">
        <v>946</v>
      </c>
      <c r="R6175" t="str">
        <f t="shared" si="194"/>
        <v>Weekday</v>
      </c>
      <c r="S6175" s="12">
        <f t="shared" si="193"/>
        <v>42067</v>
      </c>
    </row>
    <row r="6176" spans="1:19" x14ac:dyDescent="0.25">
      <c r="A6176" t="s">
        <v>593</v>
      </c>
      <c r="B6176" t="s">
        <v>594</v>
      </c>
      <c r="C6176">
        <v>20156031106</v>
      </c>
      <c r="D6176">
        <v>70</v>
      </c>
      <c r="E6176" t="s">
        <v>87</v>
      </c>
      <c r="G6176">
        <v>15.62</v>
      </c>
      <c r="H6176">
        <v>2015</v>
      </c>
      <c r="I6176">
        <v>3</v>
      </c>
      <c r="J6176">
        <v>6</v>
      </c>
      <c r="K6176">
        <v>7</v>
      </c>
      <c r="M6176" t="s">
        <v>932</v>
      </c>
      <c r="N6176" t="s">
        <v>937</v>
      </c>
      <c r="O6176" t="s">
        <v>934</v>
      </c>
      <c r="P6176" t="s">
        <v>934</v>
      </c>
      <c r="R6176" t="str">
        <f t="shared" si="194"/>
        <v>Weekday</v>
      </c>
      <c r="S6176" s="12">
        <f t="shared" si="193"/>
        <v>42069</v>
      </c>
    </row>
    <row r="6177" spans="1:19" x14ac:dyDescent="0.25">
      <c r="A6177" t="s">
        <v>593</v>
      </c>
      <c r="B6177" t="s">
        <v>594</v>
      </c>
      <c r="C6177">
        <v>20156031108</v>
      </c>
      <c r="D6177">
        <v>70</v>
      </c>
      <c r="E6177" t="s">
        <v>87</v>
      </c>
      <c r="G6177">
        <v>19.309999999999999</v>
      </c>
      <c r="H6177">
        <v>2015</v>
      </c>
      <c r="I6177">
        <v>3</v>
      </c>
      <c r="J6177">
        <v>4</v>
      </c>
      <c r="K6177">
        <v>6</v>
      </c>
      <c r="M6177" t="s">
        <v>932</v>
      </c>
      <c r="N6177" t="s">
        <v>936</v>
      </c>
      <c r="O6177" t="s">
        <v>934</v>
      </c>
      <c r="P6177" t="s">
        <v>934</v>
      </c>
      <c r="Q6177" t="s">
        <v>699</v>
      </c>
      <c r="R6177" t="str">
        <f t="shared" si="194"/>
        <v>Weekday</v>
      </c>
      <c r="S6177" s="12">
        <f t="shared" si="193"/>
        <v>42067</v>
      </c>
    </row>
    <row r="6178" spans="1:19" x14ac:dyDescent="0.25">
      <c r="A6178" t="s">
        <v>593</v>
      </c>
      <c r="B6178" t="s">
        <v>594</v>
      </c>
      <c r="C6178">
        <v>20156031110</v>
      </c>
      <c r="D6178">
        <v>70</v>
      </c>
      <c r="E6178" t="s">
        <v>87</v>
      </c>
      <c r="G6178">
        <v>11.07</v>
      </c>
      <c r="H6178">
        <v>2015</v>
      </c>
      <c r="I6178">
        <v>3</v>
      </c>
      <c r="J6178">
        <v>5</v>
      </c>
      <c r="K6178">
        <v>6</v>
      </c>
      <c r="M6178" t="s">
        <v>935</v>
      </c>
      <c r="N6178" t="s">
        <v>933</v>
      </c>
      <c r="O6178" t="s">
        <v>934</v>
      </c>
      <c r="P6178" t="s">
        <v>934</v>
      </c>
      <c r="Q6178" t="s">
        <v>647</v>
      </c>
      <c r="R6178" t="str">
        <f t="shared" si="194"/>
        <v>Weekday</v>
      </c>
      <c r="S6178" s="12">
        <f t="shared" si="193"/>
        <v>42068</v>
      </c>
    </row>
    <row r="6179" spans="1:19" x14ac:dyDescent="0.25">
      <c r="A6179" t="s">
        <v>593</v>
      </c>
      <c r="B6179" t="s">
        <v>594</v>
      </c>
      <c r="C6179">
        <v>20156031188</v>
      </c>
      <c r="D6179">
        <v>70</v>
      </c>
      <c r="E6179" t="s">
        <v>87</v>
      </c>
      <c r="G6179">
        <v>13.38</v>
      </c>
      <c r="H6179">
        <v>2015</v>
      </c>
      <c r="I6179">
        <v>3</v>
      </c>
      <c r="J6179">
        <v>6</v>
      </c>
      <c r="K6179">
        <v>15</v>
      </c>
      <c r="M6179" t="s">
        <v>932</v>
      </c>
      <c r="N6179" t="s">
        <v>933</v>
      </c>
      <c r="O6179" t="s">
        <v>934</v>
      </c>
      <c r="P6179" t="s">
        <v>934</v>
      </c>
      <c r="R6179" t="str">
        <f t="shared" si="194"/>
        <v>Weekday</v>
      </c>
      <c r="S6179" s="12">
        <f t="shared" si="193"/>
        <v>42069</v>
      </c>
    </row>
    <row r="6180" spans="1:19" x14ac:dyDescent="0.25">
      <c r="A6180" t="s">
        <v>593</v>
      </c>
      <c r="B6180" t="s">
        <v>594</v>
      </c>
      <c r="C6180">
        <v>20156031200</v>
      </c>
      <c r="D6180">
        <v>70</v>
      </c>
      <c r="E6180" t="s">
        <v>62</v>
      </c>
      <c r="G6180">
        <v>13.45</v>
      </c>
      <c r="H6180">
        <v>2015</v>
      </c>
      <c r="I6180">
        <v>3</v>
      </c>
      <c r="J6180">
        <v>6</v>
      </c>
      <c r="K6180">
        <v>17</v>
      </c>
      <c r="M6180" t="s">
        <v>932</v>
      </c>
      <c r="N6180" t="s">
        <v>933</v>
      </c>
      <c r="O6180" t="s">
        <v>934</v>
      </c>
      <c r="P6180" t="s">
        <v>934</v>
      </c>
      <c r="R6180" t="str">
        <f t="shared" si="194"/>
        <v>Weekday</v>
      </c>
      <c r="S6180" s="12">
        <f t="shared" si="193"/>
        <v>42069</v>
      </c>
    </row>
    <row r="6181" spans="1:19" x14ac:dyDescent="0.25">
      <c r="A6181" t="s">
        <v>593</v>
      </c>
      <c r="B6181" t="s">
        <v>723</v>
      </c>
      <c r="C6181">
        <v>20156031210</v>
      </c>
      <c r="D6181">
        <v>275</v>
      </c>
      <c r="E6181" t="s">
        <v>62</v>
      </c>
      <c r="G6181">
        <v>35.119999999999997</v>
      </c>
      <c r="H6181">
        <v>2015</v>
      </c>
      <c r="I6181">
        <v>3</v>
      </c>
      <c r="J6181">
        <v>5</v>
      </c>
      <c r="K6181">
        <v>14</v>
      </c>
      <c r="M6181" t="s">
        <v>935</v>
      </c>
      <c r="N6181" t="s">
        <v>933</v>
      </c>
      <c r="O6181" t="s">
        <v>934</v>
      </c>
      <c r="P6181" t="s">
        <v>934</v>
      </c>
      <c r="R6181" t="str">
        <f t="shared" si="194"/>
        <v>Weekday</v>
      </c>
      <c r="S6181" s="12">
        <f t="shared" si="193"/>
        <v>42068</v>
      </c>
    </row>
    <row r="6182" spans="1:19" x14ac:dyDescent="0.25">
      <c r="A6182" t="s">
        <v>593</v>
      </c>
      <c r="B6182" t="s">
        <v>594</v>
      </c>
      <c r="C6182">
        <v>20156031286</v>
      </c>
      <c r="D6182">
        <v>70</v>
      </c>
      <c r="E6182" t="s">
        <v>62</v>
      </c>
      <c r="G6182">
        <v>13.78</v>
      </c>
      <c r="H6182">
        <v>2015</v>
      </c>
      <c r="I6182">
        <v>3</v>
      </c>
      <c r="J6182">
        <v>6</v>
      </c>
      <c r="K6182">
        <v>21</v>
      </c>
      <c r="M6182" t="s">
        <v>932</v>
      </c>
      <c r="N6182" t="s">
        <v>936</v>
      </c>
      <c r="O6182" t="s">
        <v>934</v>
      </c>
      <c r="P6182" t="s">
        <v>934</v>
      </c>
      <c r="R6182" t="str">
        <f t="shared" si="194"/>
        <v>Weekday</v>
      </c>
      <c r="S6182" s="12">
        <f t="shared" si="193"/>
        <v>42069</v>
      </c>
    </row>
    <row r="6183" spans="1:19" x14ac:dyDescent="0.25">
      <c r="A6183" t="s">
        <v>593</v>
      </c>
      <c r="B6183" t="s">
        <v>723</v>
      </c>
      <c r="C6183">
        <v>20156031509</v>
      </c>
      <c r="D6183">
        <v>275</v>
      </c>
      <c r="E6183" t="s">
        <v>62</v>
      </c>
      <c r="G6183">
        <v>34.5</v>
      </c>
      <c r="H6183">
        <v>2015</v>
      </c>
      <c r="I6183">
        <v>3</v>
      </c>
      <c r="J6183">
        <v>6</v>
      </c>
      <c r="K6183">
        <v>16</v>
      </c>
      <c r="M6183" t="s">
        <v>932</v>
      </c>
      <c r="N6183" t="s">
        <v>933</v>
      </c>
      <c r="O6183" t="s">
        <v>934</v>
      </c>
      <c r="P6183" t="s">
        <v>934</v>
      </c>
      <c r="Q6183" t="s">
        <v>876</v>
      </c>
      <c r="R6183" t="str">
        <f t="shared" si="194"/>
        <v>Weekday</v>
      </c>
      <c r="S6183" s="12">
        <f t="shared" si="193"/>
        <v>42069</v>
      </c>
    </row>
    <row r="6184" spans="1:19" x14ac:dyDescent="0.25">
      <c r="A6184" t="s">
        <v>593</v>
      </c>
      <c r="B6184" t="s">
        <v>723</v>
      </c>
      <c r="C6184">
        <v>20156031917</v>
      </c>
      <c r="D6184">
        <v>275</v>
      </c>
      <c r="E6184" t="s">
        <v>87</v>
      </c>
      <c r="G6184">
        <v>35.11</v>
      </c>
      <c r="H6184">
        <v>2015</v>
      </c>
      <c r="I6184">
        <v>3</v>
      </c>
      <c r="J6184">
        <v>7</v>
      </c>
      <c r="K6184">
        <v>3</v>
      </c>
      <c r="M6184" t="s">
        <v>935</v>
      </c>
      <c r="N6184" t="s">
        <v>933</v>
      </c>
      <c r="O6184" t="s">
        <v>934</v>
      </c>
      <c r="P6184" t="s">
        <v>934</v>
      </c>
      <c r="R6184" t="str">
        <f t="shared" si="194"/>
        <v>Weekend</v>
      </c>
      <c r="S6184" s="12">
        <f t="shared" si="193"/>
        <v>42070</v>
      </c>
    </row>
    <row r="6185" spans="1:19" x14ac:dyDescent="0.25">
      <c r="A6185" t="s">
        <v>593</v>
      </c>
      <c r="B6185" t="s">
        <v>594</v>
      </c>
      <c r="C6185">
        <v>20156032121</v>
      </c>
      <c r="D6185">
        <v>70</v>
      </c>
      <c r="E6185" t="s">
        <v>62</v>
      </c>
      <c r="G6185">
        <v>9.85</v>
      </c>
      <c r="H6185">
        <v>2015</v>
      </c>
      <c r="I6185">
        <v>3</v>
      </c>
      <c r="J6185">
        <v>6</v>
      </c>
      <c r="K6185">
        <v>21</v>
      </c>
      <c r="M6185" t="s">
        <v>932</v>
      </c>
      <c r="N6185" t="s">
        <v>941</v>
      </c>
      <c r="O6185" t="s">
        <v>934</v>
      </c>
      <c r="P6185" t="s">
        <v>934</v>
      </c>
      <c r="R6185" t="str">
        <f t="shared" si="194"/>
        <v>Weekday</v>
      </c>
      <c r="S6185" s="12">
        <f t="shared" si="193"/>
        <v>42069</v>
      </c>
    </row>
    <row r="6186" spans="1:19" x14ac:dyDescent="0.25">
      <c r="A6186" t="s">
        <v>593</v>
      </c>
      <c r="B6186" t="s">
        <v>723</v>
      </c>
      <c r="C6186">
        <v>20156032306</v>
      </c>
      <c r="D6186">
        <v>71</v>
      </c>
      <c r="E6186" t="s">
        <v>87</v>
      </c>
      <c r="G6186">
        <v>17.46</v>
      </c>
      <c r="H6186">
        <v>2015</v>
      </c>
      <c r="I6186">
        <v>3</v>
      </c>
      <c r="J6186">
        <v>5</v>
      </c>
      <c r="K6186">
        <v>0</v>
      </c>
      <c r="M6186" t="s">
        <v>935</v>
      </c>
      <c r="N6186" t="s">
        <v>933</v>
      </c>
      <c r="O6186" t="s">
        <v>934</v>
      </c>
      <c r="P6186" t="s">
        <v>934</v>
      </c>
      <c r="Q6186" t="s">
        <v>800</v>
      </c>
      <c r="R6186" t="str">
        <f t="shared" si="194"/>
        <v>Weekday</v>
      </c>
      <c r="S6186" s="12">
        <f t="shared" si="193"/>
        <v>42068</v>
      </c>
    </row>
    <row r="6187" spans="1:19" x14ac:dyDescent="0.25">
      <c r="A6187" t="s">
        <v>593</v>
      </c>
      <c r="B6187" t="s">
        <v>594</v>
      </c>
      <c r="C6187">
        <v>20156032461</v>
      </c>
      <c r="D6187">
        <v>70</v>
      </c>
      <c r="E6187" t="s">
        <v>62</v>
      </c>
      <c r="G6187">
        <v>19.489999999999998</v>
      </c>
      <c r="H6187">
        <v>2015</v>
      </c>
      <c r="I6187">
        <v>3</v>
      </c>
      <c r="J6187">
        <v>6</v>
      </c>
      <c r="K6187">
        <v>17</v>
      </c>
      <c r="M6187" t="s">
        <v>932</v>
      </c>
      <c r="N6187" t="s">
        <v>933</v>
      </c>
      <c r="O6187" t="s">
        <v>934</v>
      </c>
      <c r="P6187" t="s">
        <v>934</v>
      </c>
      <c r="Q6187" t="s">
        <v>691</v>
      </c>
      <c r="R6187" t="str">
        <f t="shared" si="194"/>
        <v>Weekday</v>
      </c>
      <c r="S6187" s="12">
        <f t="shared" si="193"/>
        <v>42069</v>
      </c>
    </row>
    <row r="6188" spans="1:19" x14ac:dyDescent="0.25">
      <c r="A6188" t="s">
        <v>593</v>
      </c>
      <c r="B6188" t="s">
        <v>594</v>
      </c>
      <c r="C6188">
        <v>20156032651</v>
      </c>
      <c r="D6188">
        <v>70</v>
      </c>
      <c r="E6188" t="s">
        <v>62</v>
      </c>
      <c r="G6188">
        <v>14.55</v>
      </c>
      <c r="H6188">
        <v>2015</v>
      </c>
      <c r="I6188">
        <v>3</v>
      </c>
      <c r="J6188">
        <v>6</v>
      </c>
      <c r="K6188">
        <v>17</v>
      </c>
      <c r="M6188" t="s">
        <v>932</v>
      </c>
      <c r="N6188" t="s">
        <v>933</v>
      </c>
      <c r="O6188" t="s">
        <v>934</v>
      </c>
      <c r="P6188" t="s">
        <v>934</v>
      </c>
      <c r="R6188" t="str">
        <f t="shared" si="194"/>
        <v>Weekday</v>
      </c>
      <c r="S6188" s="12">
        <f t="shared" si="193"/>
        <v>42069</v>
      </c>
    </row>
    <row r="6189" spans="1:19" x14ac:dyDescent="0.25">
      <c r="A6189" t="s">
        <v>593</v>
      </c>
      <c r="B6189" t="s">
        <v>594</v>
      </c>
      <c r="C6189">
        <v>20156032682</v>
      </c>
      <c r="D6189">
        <v>70</v>
      </c>
      <c r="E6189" t="s">
        <v>62</v>
      </c>
      <c r="G6189">
        <v>13.85</v>
      </c>
      <c r="H6189">
        <v>2015</v>
      </c>
      <c r="I6189">
        <v>3</v>
      </c>
      <c r="J6189">
        <v>6</v>
      </c>
      <c r="K6189">
        <v>18</v>
      </c>
      <c r="M6189" t="s">
        <v>932</v>
      </c>
      <c r="N6189" t="s">
        <v>937</v>
      </c>
      <c r="O6189" t="s">
        <v>934</v>
      </c>
      <c r="P6189" t="s">
        <v>934</v>
      </c>
      <c r="R6189" t="str">
        <f t="shared" si="194"/>
        <v>Weekday</v>
      </c>
      <c r="S6189" s="12">
        <f t="shared" si="193"/>
        <v>42069</v>
      </c>
    </row>
    <row r="6190" spans="1:19" x14ac:dyDescent="0.25">
      <c r="A6190" t="s">
        <v>593</v>
      </c>
      <c r="B6190" t="s">
        <v>723</v>
      </c>
      <c r="C6190">
        <v>20156032738</v>
      </c>
      <c r="D6190">
        <v>71</v>
      </c>
      <c r="E6190" t="s">
        <v>87</v>
      </c>
      <c r="G6190">
        <v>14.8</v>
      </c>
      <c r="H6190">
        <v>2015</v>
      </c>
      <c r="I6190">
        <v>3</v>
      </c>
      <c r="J6190">
        <v>9</v>
      </c>
      <c r="K6190">
        <v>7</v>
      </c>
      <c r="M6190" t="s">
        <v>932</v>
      </c>
      <c r="N6190" t="s">
        <v>933</v>
      </c>
      <c r="O6190" t="s">
        <v>934</v>
      </c>
      <c r="P6190" t="s">
        <v>934</v>
      </c>
      <c r="Q6190" t="s">
        <v>946</v>
      </c>
      <c r="R6190" t="str">
        <f t="shared" si="194"/>
        <v>Weekday</v>
      </c>
      <c r="S6190" s="12">
        <f t="shared" si="193"/>
        <v>42072</v>
      </c>
    </row>
    <row r="6191" spans="1:19" x14ac:dyDescent="0.25">
      <c r="A6191" t="s">
        <v>593</v>
      </c>
      <c r="B6191" t="s">
        <v>723</v>
      </c>
      <c r="C6191">
        <v>20156032800</v>
      </c>
      <c r="D6191">
        <v>275</v>
      </c>
      <c r="E6191" t="s">
        <v>87</v>
      </c>
      <c r="G6191">
        <v>31.1</v>
      </c>
      <c r="H6191">
        <v>2015</v>
      </c>
      <c r="I6191">
        <v>3</v>
      </c>
      <c r="J6191">
        <v>10</v>
      </c>
      <c r="K6191">
        <v>8</v>
      </c>
      <c r="M6191" t="s">
        <v>932</v>
      </c>
      <c r="N6191" t="s">
        <v>933</v>
      </c>
      <c r="O6191" t="s">
        <v>934</v>
      </c>
      <c r="P6191" t="s">
        <v>934</v>
      </c>
      <c r="R6191" t="str">
        <f t="shared" si="194"/>
        <v>Weekday</v>
      </c>
      <c r="S6191" s="12">
        <f t="shared" si="193"/>
        <v>42073</v>
      </c>
    </row>
    <row r="6192" spans="1:19" x14ac:dyDescent="0.25">
      <c r="A6192" t="s">
        <v>593</v>
      </c>
      <c r="B6192" t="s">
        <v>594</v>
      </c>
      <c r="C6192">
        <v>20156032814</v>
      </c>
      <c r="D6192">
        <v>70</v>
      </c>
      <c r="E6192" t="s">
        <v>87</v>
      </c>
      <c r="G6192">
        <v>13.38</v>
      </c>
      <c r="H6192">
        <v>2015</v>
      </c>
      <c r="I6192">
        <v>3</v>
      </c>
      <c r="J6192">
        <v>10</v>
      </c>
      <c r="K6192">
        <v>15</v>
      </c>
      <c r="M6192" t="s">
        <v>932</v>
      </c>
      <c r="N6192" t="s">
        <v>933</v>
      </c>
      <c r="O6192" t="s">
        <v>934</v>
      </c>
      <c r="P6192" t="s">
        <v>934</v>
      </c>
      <c r="R6192" t="str">
        <f t="shared" si="194"/>
        <v>Weekday</v>
      </c>
      <c r="S6192" s="12">
        <f t="shared" si="193"/>
        <v>42073</v>
      </c>
    </row>
    <row r="6193" spans="1:19" x14ac:dyDescent="0.25">
      <c r="A6193" t="s">
        <v>593</v>
      </c>
      <c r="B6193" t="s">
        <v>594</v>
      </c>
      <c r="C6193">
        <v>20156032822</v>
      </c>
      <c r="D6193">
        <v>70</v>
      </c>
      <c r="E6193" t="s">
        <v>87</v>
      </c>
      <c r="G6193">
        <v>12.98</v>
      </c>
      <c r="H6193">
        <v>2015</v>
      </c>
      <c r="I6193">
        <v>3</v>
      </c>
      <c r="J6193">
        <v>10</v>
      </c>
      <c r="K6193">
        <v>15</v>
      </c>
      <c r="M6193" t="s">
        <v>932</v>
      </c>
      <c r="N6193" t="s">
        <v>933</v>
      </c>
      <c r="O6193" t="s">
        <v>934</v>
      </c>
      <c r="P6193" t="s">
        <v>934</v>
      </c>
      <c r="R6193" t="str">
        <f t="shared" si="194"/>
        <v>Weekday</v>
      </c>
      <c r="S6193" s="12">
        <f t="shared" si="193"/>
        <v>42073</v>
      </c>
    </row>
    <row r="6194" spans="1:19" x14ac:dyDescent="0.25">
      <c r="A6194" t="s">
        <v>593</v>
      </c>
      <c r="B6194" t="s">
        <v>836</v>
      </c>
      <c r="C6194">
        <v>20156032866</v>
      </c>
      <c r="D6194">
        <v>71</v>
      </c>
      <c r="E6194" t="s">
        <v>87</v>
      </c>
      <c r="G6194">
        <v>2.38</v>
      </c>
      <c r="H6194">
        <v>2015</v>
      </c>
      <c r="I6194">
        <v>3</v>
      </c>
      <c r="J6194">
        <v>9</v>
      </c>
      <c r="K6194">
        <v>6</v>
      </c>
      <c r="M6194" t="s">
        <v>935</v>
      </c>
      <c r="N6194" t="s">
        <v>933</v>
      </c>
      <c r="O6194" t="s">
        <v>934</v>
      </c>
      <c r="P6194" t="s">
        <v>934</v>
      </c>
      <c r="Q6194" t="s">
        <v>852</v>
      </c>
      <c r="R6194" t="str">
        <f t="shared" si="194"/>
        <v>Weekday</v>
      </c>
      <c r="S6194" s="12">
        <f t="shared" si="193"/>
        <v>42072</v>
      </c>
    </row>
    <row r="6195" spans="1:19" x14ac:dyDescent="0.25">
      <c r="A6195" t="s">
        <v>593</v>
      </c>
      <c r="B6195" t="s">
        <v>594</v>
      </c>
      <c r="C6195">
        <v>20156032967</v>
      </c>
      <c r="D6195">
        <v>70</v>
      </c>
      <c r="E6195" t="s">
        <v>87</v>
      </c>
      <c r="G6195">
        <v>16.34</v>
      </c>
      <c r="H6195">
        <v>2015</v>
      </c>
      <c r="I6195">
        <v>3</v>
      </c>
      <c r="J6195">
        <v>10</v>
      </c>
      <c r="K6195">
        <v>4</v>
      </c>
      <c r="M6195" t="s">
        <v>932</v>
      </c>
      <c r="N6195" t="s">
        <v>933</v>
      </c>
      <c r="O6195" t="s">
        <v>934</v>
      </c>
      <c r="P6195" t="s">
        <v>934</v>
      </c>
      <c r="R6195" t="str">
        <f t="shared" si="194"/>
        <v>Weekday</v>
      </c>
      <c r="S6195" s="12">
        <f t="shared" si="193"/>
        <v>42073</v>
      </c>
    </row>
    <row r="6196" spans="1:19" x14ac:dyDescent="0.25">
      <c r="A6196" t="s">
        <v>593</v>
      </c>
      <c r="B6196" t="s">
        <v>594</v>
      </c>
      <c r="C6196">
        <v>20156033219</v>
      </c>
      <c r="D6196">
        <v>70</v>
      </c>
      <c r="E6196" t="s">
        <v>87</v>
      </c>
      <c r="G6196">
        <v>18.71</v>
      </c>
      <c r="H6196">
        <v>2015</v>
      </c>
      <c r="I6196">
        <v>3</v>
      </c>
      <c r="J6196">
        <v>11</v>
      </c>
      <c r="K6196">
        <v>8</v>
      </c>
      <c r="M6196" t="s">
        <v>932</v>
      </c>
      <c r="N6196" t="s">
        <v>937</v>
      </c>
      <c r="O6196" t="s">
        <v>934</v>
      </c>
      <c r="P6196" t="s">
        <v>934</v>
      </c>
      <c r="Q6196" t="s">
        <v>705</v>
      </c>
      <c r="R6196" t="str">
        <f t="shared" si="194"/>
        <v>Weekday</v>
      </c>
      <c r="S6196" s="12">
        <f t="shared" si="193"/>
        <v>42074</v>
      </c>
    </row>
    <row r="6197" spans="1:19" x14ac:dyDescent="0.25">
      <c r="A6197" t="s">
        <v>593</v>
      </c>
      <c r="B6197" t="s">
        <v>594</v>
      </c>
      <c r="C6197">
        <v>20156033361</v>
      </c>
      <c r="D6197">
        <v>70</v>
      </c>
      <c r="E6197" t="s">
        <v>62</v>
      </c>
      <c r="G6197">
        <v>13.38</v>
      </c>
      <c r="H6197">
        <v>2015</v>
      </c>
      <c r="I6197">
        <v>3</v>
      </c>
      <c r="J6197">
        <v>10</v>
      </c>
      <c r="K6197">
        <v>14</v>
      </c>
      <c r="M6197" t="s">
        <v>932</v>
      </c>
      <c r="N6197" t="s">
        <v>933</v>
      </c>
      <c r="O6197" t="s">
        <v>934</v>
      </c>
      <c r="P6197" t="s">
        <v>934</v>
      </c>
      <c r="R6197" t="str">
        <f t="shared" si="194"/>
        <v>Weekday</v>
      </c>
      <c r="S6197" s="12">
        <f t="shared" si="193"/>
        <v>42073</v>
      </c>
    </row>
    <row r="6198" spans="1:19" x14ac:dyDescent="0.25">
      <c r="A6198" t="s">
        <v>593</v>
      </c>
      <c r="B6198" t="s">
        <v>594</v>
      </c>
      <c r="C6198">
        <v>20156033362</v>
      </c>
      <c r="D6198">
        <v>70</v>
      </c>
      <c r="E6198" t="s">
        <v>87</v>
      </c>
      <c r="G6198">
        <v>13.38</v>
      </c>
      <c r="H6198">
        <v>2015</v>
      </c>
      <c r="I6198">
        <v>3</v>
      </c>
      <c r="J6198">
        <v>10</v>
      </c>
      <c r="K6198">
        <v>17</v>
      </c>
      <c r="M6198" t="s">
        <v>932</v>
      </c>
      <c r="N6198" t="s">
        <v>933</v>
      </c>
      <c r="O6198" t="s">
        <v>934</v>
      </c>
      <c r="P6198" t="s">
        <v>934</v>
      </c>
      <c r="R6198" t="str">
        <f t="shared" si="194"/>
        <v>Weekday</v>
      </c>
      <c r="S6198" s="12">
        <f t="shared" si="193"/>
        <v>42073</v>
      </c>
    </row>
    <row r="6199" spans="1:19" x14ac:dyDescent="0.25">
      <c r="A6199" t="s">
        <v>593</v>
      </c>
      <c r="B6199" t="s">
        <v>594</v>
      </c>
      <c r="C6199">
        <v>20156033365</v>
      </c>
      <c r="D6199">
        <v>70</v>
      </c>
      <c r="E6199" t="s">
        <v>62</v>
      </c>
      <c r="G6199">
        <v>18.2</v>
      </c>
      <c r="H6199">
        <v>2015</v>
      </c>
      <c r="I6199">
        <v>3</v>
      </c>
      <c r="J6199">
        <v>10</v>
      </c>
      <c r="K6199">
        <v>15</v>
      </c>
      <c r="M6199" t="s">
        <v>932</v>
      </c>
      <c r="N6199" t="s">
        <v>933</v>
      </c>
      <c r="O6199" t="s">
        <v>934</v>
      </c>
      <c r="P6199" t="s">
        <v>934</v>
      </c>
      <c r="Q6199" t="s">
        <v>681</v>
      </c>
      <c r="R6199" t="str">
        <f t="shared" si="194"/>
        <v>Weekday</v>
      </c>
      <c r="S6199" s="12">
        <f t="shared" si="193"/>
        <v>42073</v>
      </c>
    </row>
    <row r="6200" spans="1:19" x14ac:dyDescent="0.25">
      <c r="A6200" t="s">
        <v>593</v>
      </c>
      <c r="B6200" t="s">
        <v>836</v>
      </c>
      <c r="C6200">
        <v>20156033482</v>
      </c>
      <c r="D6200">
        <v>71</v>
      </c>
      <c r="E6200" t="s">
        <v>62</v>
      </c>
      <c r="G6200">
        <v>0.46</v>
      </c>
      <c r="H6200">
        <v>2015</v>
      </c>
      <c r="I6200">
        <v>3</v>
      </c>
      <c r="J6200">
        <v>11</v>
      </c>
      <c r="K6200">
        <v>17</v>
      </c>
      <c r="M6200" t="s">
        <v>935</v>
      </c>
      <c r="N6200" t="s">
        <v>933</v>
      </c>
      <c r="O6200" t="s">
        <v>934</v>
      </c>
      <c r="P6200" t="s">
        <v>934</v>
      </c>
      <c r="R6200" t="str">
        <f t="shared" si="194"/>
        <v>Weekday</v>
      </c>
      <c r="S6200" s="12">
        <f t="shared" si="193"/>
        <v>42074</v>
      </c>
    </row>
    <row r="6201" spans="1:19" x14ac:dyDescent="0.25">
      <c r="A6201" t="s">
        <v>593</v>
      </c>
      <c r="B6201" t="s">
        <v>594</v>
      </c>
      <c r="C6201">
        <v>20156033856</v>
      </c>
      <c r="D6201">
        <v>70</v>
      </c>
      <c r="E6201" t="s">
        <v>87</v>
      </c>
      <c r="G6201">
        <v>11.07</v>
      </c>
      <c r="H6201">
        <v>2015</v>
      </c>
      <c r="I6201">
        <v>3</v>
      </c>
      <c r="J6201">
        <v>12</v>
      </c>
      <c r="K6201">
        <v>18</v>
      </c>
      <c r="M6201" t="s">
        <v>935</v>
      </c>
      <c r="N6201" t="s">
        <v>933</v>
      </c>
      <c r="O6201" t="s">
        <v>934</v>
      </c>
      <c r="P6201" t="s">
        <v>934</v>
      </c>
      <c r="Q6201" t="s">
        <v>647</v>
      </c>
      <c r="R6201" t="str">
        <f t="shared" si="194"/>
        <v>Weekday</v>
      </c>
      <c r="S6201" s="12">
        <f t="shared" si="193"/>
        <v>42075</v>
      </c>
    </row>
    <row r="6202" spans="1:19" x14ac:dyDescent="0.25">
      <c r="A6202" t="s">
        <v>593</v>
      </c>
      <c r="B6202" t="s">
        <v>594</v>
      </c>
      <c r="C6202">
        <v>20156034070</v>
      </c>
      <c r="D6202">
        <v>70</v>
      </c>
      <c r="E6202" t="s">
        <v>87</v>
      </c>
      <c r="G6202">
        <v>16.28</v>
      </c>
      <c r="H6202">
        <v>2015</v>
      </c>
      <c r="I6202">
        <v>3</v>
      </c>
      <c r="J6202">
        <v>12</v>
      </c>
      <c r="K6202">
        <v>12</v>
      </c>
      <c r="M6202" t="s">
        <v>932</v>
      </c>
      <c r="N6202" t="s">
        <v>937</v>
      </c>
      <c r="O6202" t="s">
        <v>934</v>
      </c>
      <c r="P6202" t="s">
        <v>934</v>
      </c>
      <c r="R6202" t="str">
        <f t="shared" si="194"/>
        <v>Weekday</v>
      </c>
      <c r="S6202" s="12">
        <f t="shared" si="193"/>
        <v>42075</v>
      </c>
    </row>
    <row r="6203" spans="1:19" x14ac:dyDescent="0.25">
      <c r="A6203" t="s">
        <v>593</v>
      </c>
      <c r="B6203" t="s">
        <v>594</v>
      </c>
      <c r="C6203">
        <v>20156034072</v>
      </c>
      <c r="D6203">
        <v>70</v>
      </c>
      <c r="E6203" t="s">
        <v>62</v>
      </c>
      <c r="G6203">
        <v>13.38</v>
      </c>
      <c r="H6203">
        <v>2015</v>
      </c>
      <c r="I6203">
        <v>2</v>
      </c>
      <c r="J6203">
        <v>24</v>
      </c>
      <c r="K6203">
        <v>9</v>
      </c>
      <c r="M6203" t="s">
        <v>935</v>
      </c>
      <c r="N6203" t="s">
        <v>933</v>
      </c>
      <c r="O6203" t="s">
        <v>934</v>
      </c>
      <c r="P6203" t="s">
        <v>934</v>
      </c>
      <c r="R6203" t="str">
        <f t="shared" si="194"/>
        <v>Weekday</v>
      </c>
      <c r="S6203" s="12">
        <f t="shared" si="193"/>
        <v>42059</v>
      </c>
    </row>
    <row r="6204" spans="1:19" x14ac:dyDescent="0.25">
      <c r="A6204" t="s">
        <v>593</v>
      </c>
      <c r="B6204" t="s">
        <v>594</v>
      </c>
      <c r="C6204">
        <v>20156034078</v>
      </c>
      <c r="D6204">
        <v>70</v>
      </c>
      <c r="E6204" t="s">
        <v>62</v>
      </c>
      <c r="G6204">
        <v>8.11</v>
      </c>
      <c r="H6204">
        <v>2015</v>
      </c>
      <c r="I6204">
        <v>3</v>
      </c>
      <c r="J6204">
        <v>2</v>
      </c>
      <c r="K6204">
        <v>8</v>
      </c>
      <c r="M6204" t="s">
        <v>932</v>
      </c>
      <c r="N6204" t="s">
        <v>933</v>
      </c>
      <c r="O6204" t="s">
        <v>934</v>
      </c>
      <c r="P6204" t="s">
        <v>934</v>
      </c>
      <c r="Q6204" t="s">
        <v>595</v>
      </c>
      <c r="R6204" t="str">
        <f t="shared" si="194"/>
        <v>Weekday</v>
      </c>
      <c r="S6204" s="12">
        <f t="shared" si="193"/>
        <v>42065</v>
      </c>
    </row>
    <row r="6205" spans="1:19" x14ac:dyDescent="0.25">
      <c r="A6205" t="s">
        <v>593</v>
      </c>
      <c r="B6205" t="s">
        <v>594</v>
      </c>
      <c r="C6205">
        <v>20156034135</v>
      </c>
      <c r="D6205">
        <v>70</v>
      </c>
      <c r="E6205" t="s">
        <v>62</v>
      </c>
      <c r="G6205">
        <v>19.309999999999999</v>
      </c>
      <c r="H6205">
        <v>2015</v>
      </c>
      <c r="I6205">
        <v>3</v>
      </c>
      <c r="J6205">
        <v>9</v>
      </c>
      <c r="K6205">
        <v>12</v>
      </c>
      <c r="M6205" t="s">
        <v>932</v>
      </c>
      <c r="N6205" t="s">
        <v>936</v>
      </c>
      <c r="O6205" t="s">
        <v>934</v>
      </c>
      <c r="P6205" t="s">
        <v>934</v>
      </c>
      <c r="Q6205" t="s">
        <v>689</v>
      </c>
      <c r="R6205" t="str">
        <f t="shared" si="194"/>
        <v>Weekday</v>
      </c>
      <c r="S6205" s="12">
        <f t="shared" si="193"/>
        <v>42072</v>
      </c>
    </row>
    <row r="6206" spans="1:19" x14ac:dyDescent="0.25">
      <c r="A6206" t="s">
        <v>593</v>
      </c>
      <c r="B6206" t="s">
        <v>594</v>
      </c>
      <c r="C6206">
        <v>20156034153</v>
      </c>
      <c r="D6206">
        <v>70</v>
      </c>
      <c r="E6206" t="s">
        <v>87</v>
      </c>
      <c r="G6206">
        <v>15.89</v>
      </c>
      <c r="H6206">
        <v>2015</v>
      </c>
      <c r="I6206">
        <v>3</v>
      </c>
      <c r="J6206">
        <v>11</v>
      </c>
      <c r="K6206">
        <v>6</v>
      </c>
      <c r="M6206" t="s">
        <v>932</v>
      </c>
      <c r="N6206" t="s">
        <v>933</v>
      </c>
      <c r="O6206" t="s">
        <v>934</v>
      </c>
      <c r="P6206" t="s">
        <v>934</v>
      </c>
      <c r="R6206" t="str">
        <f t="shared" si="194"/>
        <v>Weekday</v>
      </c>
      <c r="S6206" s="12">
        <f t="shared" si="193"/>
        <v>42074</v>
      </c>
    </row>
    <row r="6207" spans="1:19" x14ac:dyDescent="0.25">
      <c r="A6207" t="s">
        <v>593</v>
      </c>
      <c r="B6207" t="s">
        <v>723</v>
      </c>
      <c r="C6207">
        <v>20156034348</v>
      </c>
      <c r="D6207">
        <v>275</v>
      </c>
      <c r="E6207" t="s">
        <v>62</v>
      </c>
      <c r="G6207">
        <v>32.700000000000003</v>
      </c>
      <c r="H6207">
        <v>2015</v>
      </c>
      <c r="I6207">
        <v>3</v>
      </c>
      <c r="J6207">
        <v>13</v>
      </c>
      <c r="K6207">
        <v>17</v>
      </c>
      <c r="M6207" t="s">
        <v>932</v>
      </c>
      <c r="N6207" t="s">
        <v>933</v>
      </c>
      <c r="O6207" t="s">
        <v>934</v>
      </c>
      <c r="P6207" t="s">
        <v>934</v>
      </c>
      <c r="Q6207" t="s">
        <v>864</v>
      </c>
      <c r="R6207" t="str">
        <f t="shared" si="194"/>
        <v>Weekday</v>
      </c>
      <c r="S6207" s="12">
        <f t="shared" si="193"/>
        <v>42076</v>
      </c>
    </row>
    <row r="6208" spans="1:19" x14ac:dyDescent="0.25">
      <c r="A6208" t="s">
        <v>593</v>
      </c>
      <c r="B6208" t="s">
        <v>594</v>
      </c>
      <c r="C6208">
        <v>20156034770</v>
      </c>
      <c r="D6208">
        <v>70</v>
      </c>
      <c r="E6208" t="s">
        <v>87</v>
      </c>
      <c r="G6208">
        <v>8.93</v>
      </c>
      <c r="H6208">
        <v>2015</v>
      </c>
      <c r="I6208">
        <v>3</v>
      </c>
      <c r="J6208">
        <v>15</v>
      </c>
      <c r="K6208">
        <v>15</v>
      </c>
      <c r="M6208" t="s">
        <v>932</v>
      </c>
      <c r="N6208" t="s">
        <v>933</v>
      </c>
      <c r="O6208" t="s">
        <v>934</v>
      </c>
      <c r="P6208" t="s">
        <v>934</v>
      </c>
      <c r="Q6208" t="s">
        <v>608</v>
      </c>
      <c r="R6208" t="str">
        <f t="shared" si="194"/>
        <v>Weekend</v>
      </c>
      <c r="S6208" s="12">
        <f t="shared" si="193"/>
        <v>42078</v>
      </c>
    </row>
    <row r="6209" spans="1:19" x14ac:dyDescent="0.25">
      <c r="A6209" t="s">
        <v>593</v>
      </c>
      <c r="B6209" t="s">
        <v>594</v>
      </c>
      <c r="C6209">
        <v>20156034849</v>
      </c>
      <c r="D6209">
        <v>70</v>
      </c>
      <c r="E6209" t="s">
        <v>87</v>
      </c>
      <c r="G6209">
        <v>17.309999999999999</v>
      </c>
      <c r="H6209">
        <v>2015</v>
      </c>
      <c r="I6209">
        <v>3</v>
      </c>
      <c r="J6209">
        <v>15</v>
      </c>
      <c r="K6209">
        <v>2</v>
      </c>
      <c r="M6209" t="s">
        <v>935</v>
      </c>
      <c r="N6209" t="s">
        <v>933</v>
      </c>
      <c r="O6209" t="s">
        <v>934</v>
      </c>
      <c r="P6209" t="s">
        <v>934</v>
      </c>
      <c r="Q6209" t="s">
        <v>716</v>
      </c>
      <c r="R6209" t="str">
        <f t="shared" si="194"/>
        <v>Weekend</v>
      </c>
      <c r="S6209" s="12">
        <f t="shared" si="193"/>
        <v>42078</v>
      </c>
    </row>
    <row r="6210" spans="1:19" x14ac:dyDescent="0.25">
      <c r="A6210" t="s">
        <v>593</v>
      </c>
      <c r="B6210" t="s">
        <v>594</v>
      </c>
      <c r="C6210">
        <v>20156035103</v>
      </c>
      <c r="D6210">
        <v>70</v>
      </c>
      <c r="E6210" t="s">
        <v>62</v>
      </c>
      <c r="G6210">
        <v>13.52</v>
      </c>
      <c r="H6210">
        <v>2015</v>
      </c>
      <c r="I6210">
        <v>3</v>
      </c>
      <c r="J6210">
        <v>13</v>
      </c>
      <c r="K6210">
        <v>16</v>
      </c>
      <c r="M6210" t="s">
        <v>932</v>
      </c>
      <c r="N6210" t="s">
        <v>937</v>
      </c>
      <c r="O6210" t="s">
        <v>934</v>
      </c>
      <c r="P6210" t="s">
        <v>934</v>
      </c>
      <c r="R6210" t="str">
        <f t="shared" si="194"/>
        <v>Weekday</v>
      </c>
      <c r="S6210" s="12">
        <f t="shared" si="193"/>
        <v>42076</v>
      </c>
    </row>
    <row r="6211" spans="1:19" x14ac:dyDescent="0.25">
      <c r="A6211" t="s">
        <v>593</v>
      </c>
      <c r="B6211" t="s">
        <v>594</v>
      </c>
      <c r="C6211">
        <v>20156035105</v>
      </c>
      <c r="D6211">
        <v>70</v>
      </c>
      <c r="E6211" t="s">
        <v>87</v>
      </c>
      <c r="G6211">
        <v>16.22</v>
      </c>
      <c r="H6211">
        <v>2015</v>
      </c>
      <c r="I6211">
        <v>3</v>
      </c>
      <c r="J6211">
        <v>13</v>
      </c>
      <c r="K6211">
        <v>13</v>
      </c>
      <c r="M6211" t="s">
        <v>932</v>
      </c>
      <c r="N6211" t="s">
        <v>933</v>
      </c>
      <c r="O6211" t="s">
        <v>934</v>
      </c>
      <c r="P6211" t="s">
        <v>934</v>
      </c>
      <c r="R6211" t="str">
        <f t="shared" si="194"/>
        <v>Weekday</v>
      </c>
      <c r="S6211" s="12">
        <f t="shared" ref="S6211:S6274" si="195">DATE(H6211,I6211,J6211)</f>
        <v>42076</v>
      </c>
    </row>
    <row r="6212" spans="1:19" x14ac:dyDescent="0.25">
      <c r="A6212" t="s">
        <v>593</v>
      </c>
      <c r="B6212" t="s">
        <v>594</v>
      </c>
      <c r="C6212">
        <v>20156035108</v>
      </c>
      <c r="D6212">
        <v>70</v>
      </c>
      <c r="E6212" t="s">
        <v>87</v>
      </c>
      <c r="G6212">
        <v>13.38</v>
      </c>
      <c r="H6212">
        <v>2015</v>
      </c>
      <c r="I6212">
        <v>3</v>
      </c>
      <c r="J6212">
        <v>13</v>
      </c>
      <c r="K6212">
        <v>14</v>
      </c>
      <c r="M6212" t="s">
        <v>932</v>
      </c>
      <c r="N6212" t="s">
        <v>933</v>
      </c>
      <c r="O6212" t="s">
        <v>934</v>
      </c>
      <c r="P6212" t="s">
        <v>934</v>
      </c>
      <c r="R6212" t="str">
        <f t="shared" si="194"/>
        <v>Weekday</v>
      </c>
      <c r="S6212" s="12">
        <f t="shared" si="195"/>
        <v>42076</v>
      </c>
    </row>
    <row r="6213" spans="1:19" x14ac:dyDescent="0.25">
      <c r="A6213" t="s">
        <v>593</v>
      </c>
      <c r="B6213" t="s">
        <v>594</v>
      </c>
      <c r="C6213">
        <v>20156035109</v>
      </c>
      <c r="D6213">
        <v>70</v>
      </c>
      <c r="E6213" t="s">
        <v>87</v>
      </c>
      <c r="G6213">
        <v>13.38</v>
      </c>
      <c r="H6213">
        <v>2015</v>
      </c>
      <c r="I6213">
        <v>3</v>
      </c>
      <c r="J6213">
        <v>13</v>
      </c>
      <c r="K6213">
        <v>14</v>
      </c>
      <c r="M6213" t="s">
        <v>932</v>
      </c>
      <c r="N6213" t="s">
        <v>933</v>
      </c>
      <c r="O6213" t="s">
        <v>934</v>
      </c>
      <c r="P6213" t="s">
        <v>934</v>
      </c>
      <c r="R6213" t="str">
        <f t="shared" ref="R6213:R6276" si="196">IF(WEEKDAY(DATE(H6213,I6213,J6213),2)&lt;6,"Weekday","Weekend")</f>
        <v>Weekday</v>
      </c>
      <c r="S6213" s="12">
        <f t="shared" si="195"/>
        <v>42076</v>
      </c>
    </row>
    <row r="6214" spans="1:19" x14ac:dyDescent="0.25">
      <c r="A6214" t="s">
        <v>593</v>
      </c>
      <c r="B6214" t="s">
        <v>594</v>
      </c>
      <c r="C6214">
        <v>20156035112</v>
      </c>
      <c r="D6214">
        <v>70</v>
      </c>
      <c r="E6214" t="s">
        <v>87</v>
      </c>
      <c r="G6214">
        <v>15.37</v>
      </c>
      <c r="H6214">
        <v>2015</v>
      </c>
      <c r="I6214">
        <v>3</v>
      </c>
      <c r="J6214">
        <v>16</v>
      </c>
      <c r="K6214">
        <v>10</v>
      </c>
      <c r="M6214" t="s">
        <v>932</v>
      </c>
      <c r="N6214" t="s">
        <v>937</v>
      </c>
      <c r="O6214" t="s">
        <v>934</v>
      </c>
      <c r="P6214" t="s">
        <v>934</v>
      </c>
      <c r="R6214" t="str">
        <f t="shared" si="196"/>
        <v>Weekday</v>
      </c>
      <c r="S6214" s="12">
        <f t="shared" si="195"/>
        <v>42079</v>
      </c>
    </row>
    <row r="6215" spans="1:19" x14ac:dyDescent="0.25">
      <c r="A6215" t="s">
        <v>593</v>
      </c>
      <c r="B6215" t="s">
        <v>723</v>
      </c>
      <c r="C6215">
        <v>20156035172</v>
      </c>
      <c r="D6215">
        <v>71</v>
      </c>
      <c r="E6215" t="s">
        <v>87</v>
      </c>
      <c r="G6215">
        <v>14.3</v>
      </c>
      <c r="H6215">
        <v>2015</v>
      </c>
      <c r="I6215">
        <v>3</v>
      </c>
      <c r="J6215">
        <v>13</v>
      </c>
      <c r="K6215">
        <v>17</v>
      </c>
      <c r="M6215" t="s">
        <v>932</v>
      </c>
      <c r="N6215" t="s">
        <v>936</v>
      </c>
      <c r="O6215" t="s">
        <v>934</v>
      </c>
      <c r="P6215" t="s">
        <v>934</v>
      </c>
      <c r="Q6215" t="s">
        <v>946</v>
      </c>
      <c r="R6215" t="str">
        <f t="shared" si="196"/>
        <v>Weekday</v>
      </c>
      <c r="S6215" s="12">
        <f t="shared" si="195"/>
        <v>42076</v>
      </c>
    </row>
    <row r="6216" spans="1:19" x14ac:dyDescent="0.25">
      <c r="A6216" t="s">
        <v>593</v>
      </c>
      <c r="B6216" t="s">
        <v>723</v>
      </c>
      <c r="C6216">
        <v>20156035194</v>
      </c>
      <c r="D6216">
        <v>71</v>
      </c>
      <c r="E6216" t="s">
        <v>62</v>
      </c>
      <c r="G6216">
        <v>15.5</v>
      </c>
      <c r="H6216">
        <v>2015</v>
      </c>
      <c r="I6216">
        <v>3</v>
      </c>
      <c r="J6216">
        <v>16</v>
      </c>
      <c r="K6216">
        <v>8</v>
      </c>
      <c r="M6216" t="s">
        <v>932</v>
      </c>
      <c r="N6216" t="s">
        <v>933</v>
      </c>
      <c r="O6216" t="s">
        <v>934</v>
      </c>
      <c r="P6216" t="s">
        <v>934</v>
      </c>
      <c r="Q6216" t="s">
        <v>759</v>
      </c>
      <c r="R6216" t="str">
        <f t="shared" si="196"/>
        <v>Weekday</v>
      </c>
      <c r="S6216" s="12">
        <f t="shared" si="195"/>
        <v>42079</v>
      </c>
    </row>
    <row r="6217" spans="1:19" x14ac:dyDescent="0.25">
      <c r="A6217" t="s">
        <v>593</v>
      </c>
      <c r="B6217" t="s">
        <v>594</v>
      </c>
      <c r="C6217">
        <v>20156035224</v>
      </c>
      <c r="D6217">
        <v>70</v>
      </c>
      <c r="E6217" t="s">
        <v>62</v>
      </c>
      <c r="G6217">
        <v>14.97</v>
      </c>
      <c r="H6217">
        <v>2015</v>
      </c>
      <c r="I6217">
        <v>3</v>
      </c>
      <c r="J6217">
        <v>16</v>
      </c>
      <c r="K6217">
        <v>15</v>
      </c>
      <c r="M6217" t="s">
        <v>932</v>
      </c>
      <c r="N6217" t="s">
        <v>933</v>
      </c>
      <c r="O6217" t="s">
        <v>934</v>
      </c>
      <c r="P6217" t="s">
        <v>934</v>
      </c>
      <c r="R6217" t="str">
        <f t="shared" si="196"/>
        <v>Weekday</v>
      </c>
      <c r="S6217" s="12">
        <f t="shared" si="195"/>
        <v>42079</v>
      </c>
    </row>
    <row r="6218" spans="1:19" x14ac:dyDescent="0.25">
      <c r="A6218" t="s">
        <v>593</v>
      </c>
      <c r="B6218" t="s">
        <v>594</v>
      </c>
      <c r="C6218">
        <v>20156035567</v>
      </c>
      <c r="D6218">
        <v>70</v>
      </c>
      <c r="E6218" t="s">
        <v>62</v>
      </c>
      <c r="G6218">
        <v>16.03</v>
      </c>
      <c r="H6218">
        <v>2015</v>
      </c>
      <c r="I6218">
        <v>3</v>
      </c>
      <c r="J6218">
        <v>17</v>
      </c>
      <c r="K6218">
        <v>14</v>
      </c>
      <c r="M6218" t="s">
        <v>932</v>
      </c>
      <c r="N6218" t="s">
        <v>937</v>
      </c>
      <c r="O6218" t="s">
        <v>934</v>
      </c>
      <c r="P6218" t="s">
        <v>934</v>
      </c>
      <c r="Q6218" t="s">
        <v>657</v>
      </c>
      <c r="R6218" t="str">
        <f t="shared" si="196"/>
        <v>Weekday</v>
      </c>
      <c r="S6218" s="12">
        <f t="shared" si="195"/>
        <v>42080</v>
      </c>
    </row>
    <row r="6219" spans="1:19" x14ac:dyDescent="0.25">
      <c r="A6219" t="s">
        <v>593</v>
      </c>
      <c r="B6219" t="s">
        <v>836</v>
      </c>
      <c r="C6219">
        <v>20156035609</v>
      </c>
      <c r="D6219">
        <v>71</v>
      </c>
      <c r="E6219" t="s">
        <v>62</v>
      </c>
      <c r="G6219">
        <v>0.26</v>
      </c>
      <c r="H6219">
        <v>2015</v>
      </c>
      <c r="I6219">
        <v>3</v>
      </c>
      <c r="J6219">
        <v>14</v>
      </c>
      <c r="K6219">
        <v>13</v>
      </c>
      <c r="M6219" t="s">
        <v>935</v>
      </c>
      <c r="N6219" t="s">
        <v>933</v>
      </c>
      <c r="O6219" t="s">
        <v>934</v>
      </c>
      <c r="P6219" t="s">
        <v>934</v>
      </c>
      <c r="R6219" t="str">
        <f t="shared" si="196"/>
        <v>Weekend</v>
      </c>
      <c r="S6219" s="12">
        <f t="shared" si="195"/>
        <v>42077</v>
      </c>
    </row>
    <row r="6220" spans="1:19" x14ac:dyDescent="0.25">
      <c r="A6220" t="s">
        <v>593</v>
      </c>
      <c r="B6220" t="s">
        <v>836</v>
      </c>
      <c r="C6220">
        <v>20156035644</v>
      </c>
      <c r="D6220">
        <v>71</v>
      </c>
      <c r="E6220" t="s">
        <v>62</v>
      </c>
      <c r="G6220">
        <v>0.36</v>
      </c>
      <c r="H6220">
        <v>2015</v>
      </c>
      <c r="I6220">
        <v>3</v>
      </c>
      <c r="J6220">
        <v>16</v>
      </c>
      <c r="K6220">
        <v>15</v>
      </c>
      <c r="M6220" t="s">
        <v>932</v>
      </c>
      <c r="N6220" t="s">
        <v>933</v>
      </c>
      <c r="O6220" t="s">
        <v>934</v>
      </c>
      <c r="P6220" t="s">
        <v>934</v>
      </c>
      <c r="R6220" t="str">
        <f t="shared" si="196"/>
        <v>Weekday</v>
      </c>
      <c r="S6220" s="12">
        <f t="shared" si="195"/>
        <v>42079</v>
      </c>
    </row>
    <row r="6221" spans="1:19" x14ac:dyDescent="0.25">
      <c r="A6221" t="s">
        <v>593</v>
      </c>
      <c r="B6221" t="s">
        <v>594</v>
      </c>
      <c r="C6221">
        <v>20156035849</v>
      </c>
      <c r="D6221">
        <v>70</v>
      </c>
      <c r="E6221" t="s">
        <v>87</v>
      </c>
      <c r="G6221">
        <v>8.93</v>
      </c>
      <c r="H6221">
        <v>2015</v>
      </c>
      <c r="I6221">
        <v>3</v>
      </c>
      <c r="J6221">
        <v>17</v>
      </c>
      <c r="K6221">
        <v>14</v>
      </c>
      <c r="M6221" t="s">
        <v>932</v>
      </c>
      <c r="N6221" t="s">
        <v>933</v>
      </c>
      <c r="O6221" t="s">
        <v>934</v>
      </c>
      <c r="P6221" t="s">
        <v>934</v>
      </c>
      <c r="Q6221" t="s">
        <v>608</v>
      </c>
      <c r="R6221" t="str">
        <f t="shared" si="196"/>
        <v>Weekday</v>
      </c>
      <c r="S6221" s="12">
        <f t="shared" si="195"/>
        <v>42080</v>
      </c>
    </row>
    <row r="6222" spans="1:19" x14ac:dyDescent="0.25">
      <c r="A6222" t="s">
        <v>593</v>
      </c>
      <c r="B6222" t="s">
        <v>723</v>
      </c>
      <c r="C6222">
        <v>20156036559</v>
      </c>
      <c r="D6222">
        <v>71</v>
      </c>
      <c r="E6222" t="s">
        <v>62</v>
      </c>
      <c r="G6222">
        <v>15.4</v>
      </c>
      <c r="H6222">
        <v>2015</v>
      </c>
      <c r="I6222">
        <v>3</v>
      </c>
      <c r="J6222">
        <v>19</v>
      </c>
      <c r="K6222">
        <v>8</v>
      </c>
      <c r="M6222" t="s">
        <v>932</v>
      </c>
      <c r="N6222" t="s">
        <v>937</v>
      </c>
      <c r="O6222" t="s">
        <v>934</v>
      </c>
      <c r="P6222" t="s">
        <v>934</v>
      </c>
      <c r="Q6222" t="s">
        <v>759</v>
      </c>
      <c r="R6222" t="str">
        <f t="shared" si="196"/>
        <v>Weekday</v>
      </c>
      <c r="S6222" s="12">
        <f t="shared" si="195"/>
        <v>42082</v>
      </c>
    </row>
    <row r="6223" spans="1:19" x14ac:dyDescent="0.25">
      <c r="A6223" t="s">
        <v>593</v>
      </c>
      <c r="B6223" t="s">
        <v>594</v>
      </c>
      <c r="C6223">
        <v>20156036563</v>
      </c>
      <c r="D6223">
        <v>70</v>
      </c>
      <c r="E6223" t="s">
        <v>62</v>
      </c>
      <c r="G6223">
        <v>7.77</v>
      </c>
      <c r="H6223">
        <v>2015</v>
      </c>
      <c r="I6223">
        <v>3</v>
      </c>
      <c r="J6223">
        <v>12</v>
      </c>
      <c r="K6223">
        <v>0</v>
      </c>
      <c r="M6223" t="s">
        <v>932</v>
      </c>
      <c r="N6223" t="s">
        <v>933</v>
      </c>
      <c r="O6223" t="s">
        <v>934</v>
      </c>
      <c r="P6223" t="s">
        <v>934</v>
      </c>
      <c r="R6223" t="str">
        <f t="shared" si="196"/>
        <v>Weekday</v>
      </c>
      <c r="S6223" s="12">
        <f t="shared" si="195"/>
        <v>42075</v>
      </c>
    </row>
    <row r="6224" spans="1:19" x14ac:dyDescent="0.25">
      <c r="A6224" t="s">
        <v>593</v>
      </c>
      <c r="B6224" t="s">
        <v>594</v>
      </c>
      <c r="C6224">
        <v>20156036565</v>
      </c>
      <c r="D6224">
        <v>70</v>
      </c>
      <c r="E6224" t="s">
        <v>87</v>
      </c>
      <c r="G6224">
        <v>15.36</v>
      </c>
      <c r="H6224">
        <v>2015</v>
      </c>
      <c r="I6224">
        <v>3</v>
      </c>
      <c r="J6224">
        <v>12</v>
      </c>
      <c r="K6224">
        <v>12</v>
      </c>
      <c r="M6224" t="s">
        <v>932</v>
      </c>
      <c r="N6224" t="s">
        <v>933</v>
      </c>
      <c r="O6224" t="s">
        <v>934</v>
      </c>
      <c r="P6224" t="s">
        <v>934</v>
      </c>
      <c r="R6224" t="str">
        <f t="shared" si="196"/>
        <v>Weekday</v>
      </c>
      <c r="S6224" s="12">
        <f t="shared" si="195"/>
        <v>42075</v>
      </c>
    </row>
    <row r="6225" spans="1:19" x14ac:dyDescent="0.25">
      <c r="A6225" t="s">
        <v>593</v>
      </c>
      <c r="B6225" t="s">
        <v>594</v>
      </c>
      <c r="C6225">
        <v>20156036568</v>
      </c>
      <c r="D6225">
        <v>70</v>
      </c>
      <c r="E6225" t="s">
        <v>87</v>
      </c>
      <c r="G6225">
        <v>14.56</v>
      </c>
      <c r="H6225">
        <v>2015</v>
      </c>
      <c r="I6225">
        <v>3</v>
      </c>
      <c r="J6225">
        <v>17</v>
      </c>
      <c r="K6225">
        <v>12</v>
      </c>
      <c r="M6225" t="s">
        <v>935</v>
      </c>
      <c r="N6225" t="s">
        <v>933</v>
      </c>
      <c r="O6225" t="s">
        <v>934</v>
      </c>
      <c r="P6225" t="s">
        <v>934</v>
      </c>
      <c r="R6225" t="str">
        <f t="shared" si="196"/>
        <v>Weekday</v>
      </c>
      <c r="S6225" s="12">
        <f t="shared" si="195"/>
        <v>42080</v>
      </c>
    </row>
    <row r="6226" spans="1:19" x14ac:dyDescent="0.25">
      <c r="A6226" t="s">
        <v>593</v>
      </c>
      <c r="B6226" t="s">
        <v>594</v>
      </c>
      <c r="C6226">
        <v>20156036916</v>
      </c>
      <c r="D6226">
        <v>70</v>
      </c>
      <c r="E6226" t="s">
        <v>87</v>
      </c>
      <c r="G6226">
        <v>8.11</v>
      </c>
      <c r="H6226">
        <v>2015</v>
      </c>
      <c r="I6226">
        <v>2</v>
      </c>
      <c r="J6226">
        <v>3</v>
      </c>
      <c r="K6226">
        <v>16</v>
      </c>
      <c r="M6226" t="s">
        <v>932</v>
      </c>
      <c r="N6226" t="s">
        <v>933</v>
      </c>
      <c r="O6226" t="s">
        <v>934</v>
      </c>
      <c r="P6226" t="s">
        <v>934</v>
      </c>
      <c r="Q6226" t="s">
        <v>617</v>
      </c>
      <c r="R6226" t="str">
        <f t="shared" si="196"/>
        <v>Weekday</v>
      </c>
      <c r="S6226" s="12">
        <f t="shared" si="195"/>
        <v>42038</v>
      </c>
    </row>
    <row r="6227" spans="1:19" x14ac:dyDescent="0.25">
      <c r="A6227" t="s">
        <v>593</v>
      </c>
      <c r="B6227" t="s">
        <v>594</v>
      </c>
      <c r="C6227">
        <v>20156037273</v>
      </c>
      <c r="D6227">
        <v>70</v>
      </c>
      <c r="E6227" t="s">
        <v>87</v>
      </c>
      <c r="G6227">
        <v>13.04</v>
      </c>
      <c r="H6227">
        <v>2015</v>
      </c>
      <c r="I6227">
        <v>3</v>
      </c>
      <c r="J6227">
        <v>22</v>
      </c>
      <c r="K6227">
        <v>23</v>
      </c>
      <c r="M6227" t="s">
        <v>935</v>
      </c>
      <c r="N6227" t="s">
        <v>933</v>
      </c>
      <c r="O6227" t="s">
        <v>934</v>
      </c>
      <c r="P6227" t="s">
        <v>934</v>
      </c>
      <c r="R6227" t="str">
        <f t="shared" si="196"/>
        <v>Weekend</v>
      </c>
      <c r="S6227" s="12">
        <f t="shared" si="195"/>
        <v>42085</v>
      </c>
    </row>
    <row r="6228" spans="1:19" x14ac:dyDescent="0.25">
      <c r="A6228" t="s">
        <v>593</v>
      </c>
      <c r="B6228" t="s">
        <v>594</v>
      </c>
      <c r="C6228">
        <v>20156037406</v>
      </c>
      <c r="D6228">
        <v>70</v>
      </c>
      <c r="E6228" t="s">
        <v>87</v>
      </c>
      <c r="G6228">
        <v>14.27</v>
      </c>
      <c r="H6228">
        <v>2015</v>
      </c>
      <c r="I6228">
        <v>3</v>
      </c>
      <c r="J6228">
        <v>6</v>
      </c>
      <c r="K6228">
        <v>15</v>
      </c>
      <c r="M6228" t="s">
        <v>932</v>
      </c>
      <c r="N6228" t="s">
        <v>933</v>
      </c>
      <c r="O6228" t="s">
        <v>934</v>
      </c>
      <c r="P6228" t="s">
        <v>934</v>
      </c>
      <c r="R6228" t="str">
        <f t="shared" si="196"/>
        <v>Weekday</v>
      </c>
      <c r="S6228" s="12">
        <f t="shared" si="195"/>
        <v>42069</v>
      </c>
    </row>
    <row r="6229" spans="1:19" x14ac:dyDescent="0.25">
      <c r="A6229" t="s">
        <v>593</v>
      </c>
      <c r="B6229" t="s">
        <v>594</v>
      </c>
      <c r="C6229">
        <v>20156037412</v>
      </c>
      <c r="D6229">
        <v>70</v>
      </c>
      <c r="E6229" t="s">
        <v>87</v>
      </c>
      <c r="G6229">
        <v>15.76</v>
      </c>
      <c r="H6229">
        <v>2015</v>
      </c>
      <c r="I6229">
        <v>3</v>
      </c>
      <c r="J6229">
        <v>11</v>
      </c>
      <c r="K6229">
        <v>14</v>
      </c>
      <c r="M6229" t="s">
        <v>932</v>
      </c>
      <c r="N6229" t="s">
        <v>936</v>
      </c>
      <c r="O6229" t="s">
        <v>934</v>
      </c>
      <c r="P6229" t="s">
        <v>934</v>
      </c>
      <c r="R6229" t="str">
        <f t="shared" si="196"/>
        <v>Weekday</v>
      </c>
      <c r="S6229" s="12">
        <f t="shared" si="195"/>
        <v>42074</v>
      </c>
    </row>
    <row r="6230" spans="1:19" x14ac:dyDescent="0.25">
      <c r="A6230" t="s">
        <v>593</v>
      </c>
      <c r="B6230" t="s">
        <v>594</v>
      </c>
      <c r="C6230">
        <v>20156037413</v>
      </c>
      <c r="D6230">
        <v>70</v>
      </c>
      <c r="E6230" t="s">
        <v>62</v>
      </c>
      <c r="G6230">
        <v>13.45</v>
      </c>
      <c r="H6230">
        <v>2015</v>
      </c>
      <c r="I6230">
        <v>3</v>
      </c>
      <c r="J6230">
        <v>11</v>
      </c>
      <c r="K6230">
        <v>15</v>
      </c>
      <c r="M6230" t="s">
        <v>932</v>
      </c>
      <c r="N6230" t="s">
        <v>933</v>
      </c>
      <c r="O6230" t="s">
        <v>934</v>
      </c>
      <c r="P6230" t="s">
        <v>934</v>
      </c>
      <c r="R6230" t="str">
        <f t="shared" si="196"/>
        <v>Weekday</v>
      </c>
      <c r="S6230" s="12">
        <f t="shared" si="195"/>
        <v>42074</v>
      </c>
    </row>
    <row r="6231" spans="1:19" x14ac:dyDescent="0.25">
      <c r="A6231" t="s">
        <v>593</v>
      </c>
      <c r="B6231" t="s">
        <v>594</v>
      </c>
      <c r="C6231">
        <v>20156037416</v>
      </c>
      <c r="D6231">
        <v>70</v>
      </c>
      <c r="E6231" t="s">
        <v>87</v>
      </c>
      <c r="G6231">
        <v>13.92</v>
      </c>
      <c r="H6231">
        <v>2015</v>
      </c>
      <c r="I6231">
        <v>3</v>
      </c>
      <c r="J6231">
        <v>11</v>
      </c>
      <c r="K6231">
        <v>16</v>
      </c>
      <c r="M6231" t="s">
        <v>932</v>
      </c>
      <c r="N6231" t="s">
        <v>933</v>
      </c>
      <c r="O6231" t="s">
        <v>934</v>
      </c>
      <c r="P6231" t="s">
        <v>934</v>
      </c>
      <c r="R6231" t="str">
        <f t="shared" si="196"/>
        <v>Weekday</v>
      </c>
      <c r="S6231" s="12">
        <f t="shared" si="195"/>
        <v>42074</v>
      </c>
    </row>
    <row r="6232" spans="1:19" x14ac:dyDescent="0.25">
      <c r="A6232" t="s">
        <v>593</v>
      </c>
      <c r="B6232" t="s">
        <v>594</v>
      </c>
      <c r="C6232">
        <v>20156037419</v>
      </c>
      <c r="D6232">
        <v>70</v>
      </c>
      <c r="E6232" t="s">
        <v>87</v>
      </c>
      <c r="G6232">
        <v>16.059999999999999</v>
      </c>
      <c r="H6232">
        <v>2015</v>
      </c>
      <c r="I6232">
        <v>3</v>
      </c>
      <c r="J6232">
        <v>18</v>
      </c>
      <c r="K6232">
        <v>16</v>
      </c>
      <c r="M6232" t="s">
        <v>932</v>
      </c>
      <c r="N6232" t="s">
        <v>933</v>
      </c>
      <c r="O6232" t="s">
        <v>934</v>
      </c>
      <c r="P6232" t="s">
        <v>934</v>
      </c>
      <c r="R6232" t="str">
        <f t="shared" si="196"/>
        <v>Weekday</v>
      </c>
      <c r="S6232" s="12">
        <f t="shared" si="195"/>
        <v>42081</v>
      </c>
    </row>
    <row r="6233" spans="1:19" x14ac:dyDescent="0.25">
      <c r="A6233" t="s">
        <v>593</v>
      </c>
      <c r="B6233" t="s">
        <v>594</v>
      </c>
      <c r="C6233">
        <v>20156037422</v>
      </c>
      <c r="D6233">
        <v>70</v>
      </c>
      <c r="E6233" t="s">
        <v>87</v>
      </c>
      <c r="G6233">
        <v>19.79</v>
      </c>
      <c r="H6233">
        <v>2015</v>
      </c>
      <c r="I6233">
        <v>3</v>
      </c>
      <c r="J6233">
        <v>12</v>
      </c>
      <c r="K6233">
        <v>16</v>
      </c>
      <c r="M6233" t="s">
        <v>932</v>
      </c>
      <c r="N6233" t="s">
        <v>936</v>
      </c>
      <c r="O6233" t="s">
        <v>934</v>
      </c>
      <c r="P6233" t="s">
        <v>934</v>
      </c>
      <c r="R6233" t="str">
        <f t="shared" si="196"/>
        <v>Weekday</v>
      </c>
      <c r="S6233" s="12">
        <f t="shared" si="195"/>
        <v>42075</v>
      </c>
    </row>
    <row r="6234" spans="1:19" x14ac:dyDescent="0.25">
      <c r="A6234" t="s">
        <v>593</v>
      </c>
      <c r="B6234" t="s">
        <v>594</v>
      </c>
      <c r="C6234">
        <v>20156037863</v>
      </c>
      <c r="D6234">
        <v>70</v>
      </c>
      <c r="E6234" t="s">
        <v>62</v>
      </c>
      <c r="G6234">
        <v>17.55</v>
      </c>
      <c r="H6234">
        <v>2015</v>
      </c>
      <c r="I6234">
        <v>3</v>
      </c>
      <c r="J6234">
        <v>23</v>
      </c>
      <c r="K6234">
        <v>17</v>
      </c>
      <c r="M6234" t="s">
        <v>932</v>
      </c>
      <c r="N6234" t="s">
        <v>933</v>
      </c>
      <c r="O6234" t="s">
        <v>934</v>
      </c>
      <c r="P6234" t="s">
        <v>934</v>
      </c>
      <c r="Q6234" t="s">
        <v>679</v>
      </c>
      <c r="R6234" t="str">
        <f t="shared" si="196"/>
        <v>Weekday</v>
      </c>
      <c r="S6234" s="12">
        <f t="shared" si="195"/>
        <v>42086</v>
      </c>
    </row>
    <row r="6235" spans="1:19" x14ac:dyDescent="0.25">
      <c r="A6235" t="s">
        <v>593</v>
      </c>
      <c r="B6235" t="s">
        <v>594</v>
      </c>
      <c r="C6235">
        <v>20156038372</v>
      </c>
      <c r="D6235">
        <v>70</v>
      </c>
      <c r="E6235" t="s">
        <v>87</v>
      </c>
      <c r="G6235">
        <v>16.34</v>
      </c>
      <c r="H6235">
        <v>2015</v>
      </c>
      <c r="I6235">
        <v>3</v>
      </c>
      <c r="J6235">
        <v>25</v>
      </c>
      <c r="K6235">
        <v>9</v>
      </c>
      <c r="M6235" t="s">
        <v>932</v>
      </c>
      <c r="N6235" t="s">
        <v>933</v>
      </c>
      <c r="O6235" t="s">
        <v>934</v>
      </c>
      <c r="P6235" t="s">
        <v>934</v>
      </c>
      <c r="R6235" t="str">
        <f t="shared" si="196"/>
        <v>Weekday</v>
      </c>
      <c r="S6235" s="12">
        <f t="shared" si="195"/>
        <v>42088</v>
      </c>
    </row>
    <row r="6236" spans="1:19" x14ac:dyDescent="0.25">
      <c r="A6236" t="s">
        <v>593</v>
      </c>
      <c r="B6236" t="s">
        <v>723</v>
      </c>
      <c r="C6236">
        <v>20156038481</v>
      </c>
      <c r="D6236">
        <v>71</v>
      </c>
      <c r="E6236" t="s">
        <v>87</v>
      </c>
      <c r="G6236">
        <v>15.4</v>
      </c>
      <c r="H6236">
        <v>2015</v>
      </c>
      <c r="I6236">
        <v>3</v>
      </c>
      <c r="J6236">
        <v>25</v>
      </c>
      <c r="K6236">
        <v>7</v>
      </c>
      <c r="M6236" t="s">
        <v>932</v>
      </c>
      <c r="N6236" t="s">
        <v>933</v>
      </c>
      <c r="O6236" t="s">
        <v>934</v>
      </c>
      <c r="P6236" t="s">
        <v>934</v>
      </c>
      <c r="Q6236" t="s">
        <v>946</v>
      </c>
      <c r="R6236" t="str">
        <f t="shared" si="196"/>
        <v>Weekday</v>
      </c>
      <c r="S6236" s="12">
        <f t="shared" si="195"/>
        <v>42088</v>
      </c>
    </row>
    <row r="6237" spans="1:19" x14ac:dyDescent="0.25">
      <c r="A6237" t="s">
        <v>593</v>
      </c>
      <c r="B6237" t="s">
        <v>723</v>
      </c>
      <c r="C6237">
        <v>20156038482</v>
      </c>
      <c r="D6237">
        <v>71</v>
      </c>
      <c r="E6237" t="s">
        <v>87</v>
      </c>
      <c r="G6237">
        <v>14.4</v>
      </c>
      <c r="H6237">
        <v>2015</v>
      </c>
      <c r="I6237">
        <v>3</v>
      </c>
      <c r="J6237">
        <v>24</v>
      </c>
      <c r="K6237">
        <v>7</v>
      </c>
      <c r="M6237" t="s">
        <v>932</v>
      </c>
      <c r="N6237" t="s">
        <v>937</v>
      </c>
      <c r="O6237" t="s">
        <v>934</v>
      </c>
      <c r="P6237" t="s">
        <v>934</v>
      </c>
      <c r="Q6237" t="s">
        <v>946</v>
      </c>
      <c r="R6237" t="str">
        <f t="shared" si="196"/>
        <v>Weekday</v>
      </c>
      <c r="S6237" s="12">
        <f t="shared" si="195"/>
        <v>42087</v>
      </c>
    </row>
    <row r="6238" spans="1:19" x14ac:dyDescent="0.25">
      <c r="A6238" t="s">
        <v>593</v>
      </c>
      <c r="B6238" t="s">
        <v>594</v>
      </c>
      <c r="C6238">
        <v>20156038744</v>
      </c>
      <c r="D6238">
        <v>70</v>
      </c>
      <c r="E6238" t="s">
        <v>62</v>
      </c>
      <c r="G6238">
        <v>18.64</v>
      </c>
      <c r="H6238">
        <v>2015</v>
      </c>
      <c r="I6238">
        <v>3</v>
      </c>
      <c r="J6238">
        <v>24</v>
      </c>
      <c r="K6238">
        <v>15</v>
      </c>
      <c r="M6238" t="s">
        <v>932</v>
      </c>
      <c r="N6238" t="s">
        <v>937</v>
      </c>
      <c r="O6238" t="s">
        <v>934</v>
      </c>
      <c r="P6238" t="s">
        <v>934</v>
      </c>
      <c r="Q6238" t="s">
        <v>685</v>
      </c>
      <c r="R6238" t="str">
        <f t="shared" si="196"/>
        <v>Weekday</v>
      </c>
      <c r="S6238" s="12">
        <f t="shared" si="195"/>
        <v>42087</v>
      </c>
    </row>
    <row r="6239" spans="1:19" x14ac:dyDescent="0.25">
      <c r="A6239" t="s">
        <v>593</v>
      </c>
      <c r="B6239" t="s">
        <v>594</v>
      </c>
      <c r="C6239">
        <v>20156038751</v>
      </c>
      <c r="D6239">
        <v>70</v>
      </c>
      <c r="E6239" t="s">
        <v>62</v>
      </c>
      <c r="G6239">
        <v>13.86</v>
      </c>
      <c r="H6239">
        <v>2015</v>
      </c>
      <c r="I6239">
        <v>3</v>
      </c>
      <c r="J6239">
        <v>24</v>
      </c>
      <c r="K6239">
        <v>17</v>
      </c>
      <c r="M6239" t="s">
        <v>932</v>
      </c>
      <c r="N6239" t="s">
        <v>933</v>
      </c>
      <c r="O6239" t="s">
        <v>934</v>
      </c>
      <c r="P6239" t="s">
        <v>934</v>
      </c>
      <c r="R6239" t="str">
        <f t="shared" si="196"/>
        <v>Weekday</v>
      </c>
      <c r="S6239" s="12">
        <f t="shared" si="195"/>
        <v>42087</v>
      </c>
    </row>
    <row r="6240" spans="1:19" x14ac:dyDescent="0.25">
      <c r="A6240" t="s">
        <v>593</v>
      </c>
      <c r="B6240" t="s">
        <v>594</v>
      </c>
      <c r="C6240">
        <v>20156038752</v>
      </c>
      <c r="D6240">
        <v>70</v>
      </c>
      <c r="E6240" t="s">
        <v>87</v>
      </c>
      <c r="G6240">
        <v>14.05</v>
      </c>
      <c r="H6240">
        <v>2015</v>
      </c>
      <c r="I6240">
        <v>3</v>
      </c>
      <c r="J6240">
        <v>24</v>
      </c>
      <c r="K6240">
        <v>17</v>
      </c>
      <c r="M6240" t="s">
        <v>932</v>
      </c>
      <c r="N6240" t="s">
        <v>933</v>
      </c>
      <c r="O6240" t="s">
        <v>934</v>
      </c>
      <c r="P6240" t="s">
        <v>934</v>
      </c>
      <c r="R6240" t="str">
        <f t="shared" si="196"/>
        <v>Weekday</v>
      </c>
      <c r="S6240" s="12">
        <f t="shared" si="195"/>
        <v>42087</v>
      </c>
    </row>
    <row r="6241" spans="1:19" x14ac:dyDescent="0.25">
      <c r="A6241" t="s">
        <v>593</v>
      </c>
      <c r="B6241" t="s">
        <v>594</v>
      </c>
      <c r="C6241">
        <v>20156038760</v>
      </c>
      <c r="D6241">
        <v>70</v>
      </c>
      <c r="E6241" t="s">
        <v>87</v>
      </c>
      <c r="G6241">
        <v>18.079999999999998</v>
      </c>
      <c r="H6241">
        <v>2015</v>
      </c>
      <c r="I6241">
        <v>3</v>
      </c>
      <c r="J6241">
        <v>26</v>
      </c>
      <c r="K6241">
        <v>10</v>
      </c>
      <c r="M6241" t="s">
        <v>932</v>
      </c>
      <c r="N6241" t="s">
        <v>933</v>
      </c>
      <c r="O6241" t="s">
        <v>934</v>
      </c>
      <c r="P6241" t="s">
        <v>934</v>
      </c>
      <c r="Q6241" t="s">
        <v>711</v>
      </c>
      <c r="R6241" t="str">
        <f t="shared" si="196"/>
        <v>Weekday</v>
      </c>
      <c r="S6241" s="12">
        <f t="shared" si="195"/>
        <v>42089</v>
      </c>
    </row>
    <row r="6242" spans="1:19" x14ac:dyDescent="0.25">
      <c r="A6242" t="s">
        <v>593</v>
      </c>
      <c r="B6242" t="s">
        <v>594</v>
      </c>
      <c r="C6242">
        <v>20156038776</v>
      </c>
      <c r="D6242">
        <v>70</v>
      </c>
      <c r="E6242" t="s">
        <v>62</v>
      </c>
      <c r="G6242">
        <v>13.35</v>
      </c>
      <c r="H6242">
        <v>2015</v>
      </c>
      <c r="I6242">
        <v>3</v>
      </c>
      <c r="J6242">
        <v>24</v>
      </c>
      <c r="K6242">
        <v>8</v>
      </c>
      <c r="M6242" t="s">
        <v>932</v>
      </c>
      <c r="N6242" t="s">
        <v>937</v>
      </c>
      <c r="O6242" t="s">
        <v>934</v>
      </c>
      <c r="P6242" t="s">
        <v>934</v>
      </c>
      <c r="R6242" t="str">
        <f t="shared" si="196"/>
        <v>Weekday</v>
      </c>
      <c r="S6242" s="12">
        <f t="shared" si="195"/>
        <v>42087</v>
      </c>
    </row>
    <row r="6243" spans="1:19" x14ac:dyDescent="0.25">
      <c r="A6243" t="s">
        <v>593</v>
      </c>
      <c r="B6243" t="s">
        <v>723</v>
      </c>
      <c r="C6243">
        <v>20156038888</v>
      </c>
      <c r="D6243">
        <v>71</v>
      </c>
      <c r="E6243" t="s">
        <v>87</v>
      </c>
      <c r="G6243">
        <v>14.4</v>
      </c>
      <c r="H6243">
        <v>2015</v>
      </c>
      <c r="I6243">
        <v>3</v>
      </c>
      <c r="J6243">
        <v>25</v>
      </c>
      <c r="K6243">
        <v>19</v>
      </c>
      <c r="M6243" t="s">
        <v>935</v>
      </c>
      <c r="N6243" t="s">
        <v>936</v>
      </c>
      <c r="O6243" t="s">
        <v>934</v>
      </c>
      <c r="P6243" t="s">
        <v>934</v>
      </c>
      <c r="Q6243" t="s">
        <v>946</v>
      </c>
      <c r="R6243" t="str">
        <f t="shared" si="196"/>
        <v>Weekday</v>
      </c>
      <c r="S6243" s="12">
        <f t="shared" si="195"/>
        <v>42088</v>
      </c>
    </row>
    <row r="6244" spans="1:19" x14ac:dyDescent="0.25">
      <c r="A6244" t="s">
        <v>593</v>
      </c>
      <c r="B6244" t="s">
        <v>594</v>
      </c>
      <c r="C6244">
        <v>20156038944</v>
      </c>
      <c r="D6244">
        <v>70</v>
      </c>
      <c r="E6244" t="s">
        <v>62</v>
      </c>
      <c r="G6244">
        <v>16.989999999999998</v>
      </c>
      <c r="H6244">
        <v>2015</v>
      </c>
      <c r="I6244">
        <v>3</v>
      </c>
      <c r="J6244">
        <v>26</v>
      </c>
      <c r="K6244">
        <v>16</v>
      </c>
      <c r="M6244" t="s">
        <v>932</v>
      </c>
      <c r="N6244" t="s">
        <v>933</v>
      </c>
      <c r="O6244" t="s">
        <v>934</v>
      </c>
      <c r="P6244" t="s">
        <v>938</v>
      </c>
      <c r="Q6244" t="s">
        <v>665</v>
      </c>
      <c r="R6244" t="str">
        <f t="shared" si="196"/>
        <v>Weekday</v>
      </c>
      <c r="S6244" s="12">
        <f t="shared" si="195"/>
        <v>42089</v>
      </c>
    </row>
    <row r="6245" spans="1:19" x14ac:dyDescent="0.25">
      <c r="A6245" t="s">
        <v>593</v>
      </c>
      <c r="B6245" t="s">
        <v>594</v>
      </c>
      <c r="C6245">
        <v>20156039187</v>
      </c>
      <c r="D6245">
        <v>70</v>
      </c>
      <c r="E6245" t="s">
        <v>62</v>
      </c>
      <c r="G6245">
        <v>7.54</v>
      </c>
      <c r="H6245">
        <v>2015</v>
      </c>
      <c r="I6245">
        <v>3</v>
      </c>
      <c r="J6245">
        <v>26</v>
      </c>
      <c r="K6245">
        <v>8</v>
      </c>
      <c r="M6245" t="s">
        <v>932</v>
      </c>
      <c r="N6245" t="s">
        <v>933</v>
      </c>
      <c r="O6245" t="s">
        <v>934</v>
      </c>
      <c r="P6245" t="s">
        <v>934</v>
      </c>
      <c r="R6245" t="str">
        <f t="shared" si="196"/>
        <v>Weekday</v>
      </c>
      <c r="S6245" s="12">
        <f t="shared" si="195"/>
        <v>42089</v>
      </c>
    </row>
    <row r="6246" spans="1:19" x14ac:dyDescent="0.25">
      <c r="A6246" t="s">
        <v>593</v>
      </c>
      <c r="B6246" t="s">
        <v>723</v>
      </c>
      <c r="C6246">
        <v>20156039275</v>
      </c>
      <c r="D6246">
        <v>275</v>
      </c>
      <c r="E6246" t="s">
        <v>87</v>
      </c>
      <c r="G6246">
        <v>31.49</v>
      </c>
      <c r="H6246">
        <v>2015</v>
      </c>
      <c r="I6246">
        <v>3</v>
      </c>
      <c r="J6246">
        <v>27</v>
      </c>
      <c r="K6246">
        <v>13</v>
      </c>
      <c r="M6246" t="s">
        <v>932</v>
      </c>
      <c r="N6246" t="s">
        <v>936</v>
      </c>
      <c r="O6246" t="s">
        <v>934</v>
      </c>
      <c r="P6246" t="s">
        <v>934</v>
      </c>
      <c r="Q6246" t="s">
        <v>901</v>
      </c>
      <c r="R6246" t="str">
        <f t="shared" si="196"/>
        <v>Weekday</v>
      </c>
      <c r="S6246" s="12">
        <f t="shared" si="195"/>
        <v>42090</v>
      </c>
    </row>
    <row r="6247" spans="1:19" x14ac:dyDescent="0.25">
      <c r="A6247" t="s">
        <v>593</v>
      </c>
      <c r="B6247" t="s">
        <v>594</v>
      </c>
      <c r="C6247">
        <v>20156039313</v>
      </c>
      <c r="D6247">
        <v>70</v>
      </c>
      <c r="E6247" t="s">
        <v>87</v>
      </c>
      <c r="G6247">
        <v>15.97</v>
      </c>
      <c r="H6247">
        <v>2015</v>
      </c>
      <c r="I6247">
        <v>3</v>
      </c>
      <c r="J6247">
        <v>27</v>
      </c>
      <c r="K6247">
        <v>14</v>
      </c>
      <c r="M6247" t="s">
        <v>932</v>
      </c>
      <c r="N6247" t="s">
        <v>933</v>
      </c>
      <c r="O6247" t="s">
        <v>934</v>
      </c>
      <c r="P6247" t="s">
        <v>934</v>
      </c>
      <c r="R6247" t="str">
        <f t="shared" si="196"/>
        <v>Weekday</v>
      </c>
      <c r="S6247" s="12">
        <f t="shared" si="195"/>
        <v>42090</v>
      </c>
    </row>
    <row r="6248" spans="1:19" x14ac:dyDescent="0.25">
      <c r="A6248" t="s">
        <v>593</v>
      </c>
      <c r="B6248" t="s">
        <v>594</v>
      </c>
      <c r="C6248">
        <v>20156039502</v>
      </c>
      <c r="D6248">
        <v>70</v>
      </c>
      <c r="E6248" t="s">
        <v>62</v>
      </c>
      <c r="G6248">
        <v>16.989999999999998</v>
      </c>
      <c r="H6248">
        <v>2015</v>
      </c>
      <c r="I6248">
        <v>3</v>
      </c>
      <c r="J6248">
        <v>27</v>
      </c>
      <c r="K6248">
        <v>9</v>
      </c>
      <c r="M6248" t="s">
        <v>932</v>
      </c>
      <c r="N6248" t="s">
        <v>933</v>
      </c>
      <c r="O6248" t="s">
        <v>934</v>
      </c>
      <c r="P6248" t="s">
        <v>934</v>
      </c>
      <c r="Q6248" t="s">
        <v>665</v>
      </c>
      <c r="R6248" t="str">
        <f t="shared" si="196"/>
        <v>Weekday</v>
      </c>
      <c r="S6248" s="12">
        <f t="shared" si="195"/>
        <v>42090</v>
      </c>
    </row>
    <row r="6249" spans="1:19" x14ac:dyDescent="0.25">
      <c r="A6249" t="s">
        <v>593</v>
      </c>
      <c r="B6249" t="s">
        <v>836</v>
      </c>
      <c r="C6249">
        <v>20156039618</v>
      </c>
      <c r="D6249">
        <v>71</v>
      </c>
      <c r="E6249" t="s">
        <v>87</v>
      </c>
      <c r="G6249">
        <v>2.96</v>
      </c>
      <c r="H6249">
        <v>2015</v>
      </c>
      <c r="I6249">
        <v>3</v>
      </c>
      <c r="J6249">
        <v>22</v>
      </c>
      <c r="K6249">
        <v>14</v>
      </c>
      <c r="M6249" t="s">
        <v>935</v>
      </c>
      <c r="N6249" t="s">
        <v>933</v>
      </c>
      <c r="O6249" t="s">
        <v>934</v>
      </c>
      <c r="P6249" t="s">
        <v>934</v>
      </c>
      <c r="R6249" t="str">
        <f t="shared" si="196"/>
        <v>Weekend</v>
      </c>
      <c r="S6249" s="12">
        <f t="shared" si="195"/>
        <v>42085</v>
      </c>
    </row>
    <row r="6250" spans="1:19" x14ac:dyDescent="0.25">
      <c r="A6250" t="s">
        <v>593</v>
      </c>
      <c r="B6250" t="s">
        <v>723</v>
      </c>
      <c r="C6250">
        <v>20156039739</v>
      </c>
      <c r="D6250">
        <v>275</v>
      </c>
      <c r="E6250" t="s">
        <v>87</v>
      </c>
      <c r="G6250">
        <v>33.700000000000003</v>
      </c>
      <c r="H6250">
        <v>2015</v>
      </c>
      <c r="I6250">
        <v>3</v>
      </c>
      <c r="J6250">
        <v>25</v>
      </c>
      <c r="K6250">
        <v>8</v>
      </c>
      <c r="M6250" t="s">
        <v>932</v>
      </c>
      <c r="N6250" t="s">
        <v>936</v>
      </c>
      <c r="O6250" t="s">
        <v>934</v>
      </c>
      <c r="P6250" t="s">
        <v>934</v>
      </c>
      <c r="Q6250" t="s">
        <v>891</v>
      </c>
      <c r="R6250" t="str">
        <f t="shared" si="196"/>
        <v>Weekday</v>
      </c>
      <c r="S6250" s="12">
        <f t="shared" si="195"/>
        <v>42088</v>
      </c>
    </row>
    <row r="6251" spans="1:19" x14ac:dyDescent="0.25">
      <c r="A6251" t="s">
        <v>593</v>
      </c>
      <c r="B6251" t="s">
        <v>594</v>
      </c>
      <c r="C6251">
        <v>20156039958</v>
      </c>
      <c r="D6251">
        <v>70</v>
      </c>
      <c r="E6251" t="s">
        <v>62</v>
      </c>
      <c r="G6251">
        <v>9.9499999999999993</v>
      </c>
      <c r="H6251">
        <v>2015</v>
      </c>
      <c r="I6251">
        <v>3</v>
      </c>
      <c r="J6251">
        <v>30</v>
      </c>
      <c r="K6251">
        <v>0</v>
      </c>
      <c r="M6251" t="s">
        <v>932</v>
      </c>
      <c r="N6251" t="s">
        <v>933</v>
      </c>
      <c r="O6251" t="s">
        <v>934</v>
      </c>
      <c r="P6251" t="s">
        <v>934</v>
      </c>
      <c r="R6251" t="str">
        <f t="shared" si="196"/>
        <v>Weekday</v>
      </c>
      <c r="S6251" s="12">
        <f t="shared" si="195"/>
        <v>42093</v>
      </c>
    </row>
    <row r="6252" spans="1:19" x14ac:dyDescent="0.25">
      <c r="A6252" t="s">
        <v>593</v>
      </c>
      <c r="B6252" t="s">
        <v>594</v>
      </c>
      <c r="C6252">
        <v>20156039982</v>
      </c>
      <c r="D6252">
        <v>70</v>
      </c>
      <c r="E6252" t="s">
        <v>87</v>
      </c>
      <c r="G6252">
        <v>15.37</v>
      </c>
      <c r="H6252">
        <v>2015</v>
      </c>
      <c r="I6252">
        <v>3</v>
      </c>
      <c r="J6252">
        <v>29</v>
      </c>
      <c r="K6252">
        <v>14</v>
      </c>
      <c r="M6252" t="s">
        <v>932</v>
      </c>
      <c r="N6252" t="s">
        <v>933</v>
      </c>
      <c r="O6252" t="s">
        <v>934</v>
      </c>
      <c r="P6252" t="s">
        <v>934</v>
      </c>
      <c r="R6252" t="str">
        <f t="shared" si="196"/>
        <v>Weekend</v>
      </c>
      <c r="S6252" s="12">
        <f t="shared" si="195"/>
        <v>42092</v>
      </c>
    </row>
    <row r="6253" spans="1:19" x14ac:dyDescent="0.25">
      <c r="A6253" t="s">
        <v>593</v>
      </c>
      <c r="B6253" t="s">
        <v>594</v>
      </c>
      <c r="C6253">
        <v>20156040225</v>
      </c>
      <c r="D6253">
        <v>70</v>
      </c>
      <c r="E6253" t="s">
        <v>62</v>
      </c>
      <c r="G6253">
        <v>7.94</v>
      </c>
      <c r="H6253">
        <v>2015</v>
      </c>
      <c r="I6253">
        <v>3</v>
      </c>
      <c r="J6253">
        <v>27</v>
      </c>
      <c r="K6253">
        <v>16</v>
      </c>
      <c r="M6253" t="s">
        <v>932</v>
      </c>
      <c r="N6253" t="s">
        <v>933</v>
      </c>
      <c r="O6253" t="s">
        <v>934</v>
      </c>
      <c r="P6253" t="s">
        <v>934</v>
      </c>
      <c r="R6253" t="str">
        <f t="shared" si="196"/>
        <v>Weekday</v>
      </c>
      <c r="S6253" s="12">
        <f t="shared" si="195"/>
        <v>42090</v>
      </c>
    </row>
    <row r="6254" spans="1:19" x14ac:dyDescent="0.25">
      <c r="A6254" t="s">
        <v>593</v>
      </c>
      <c r="B6254" t="s">
        <v>594</v>
      </c>
      <c r="C6254">
        <v>20156040232</v>
      </c>
      <c r="D6254">
        <v>70</v>
      </c>
      <c r="E6254" t="s">
        <v>62</v>
      </c>
      <c r="G6254">
        <v>14.05</v>
      </c>
      <c r="H6254">
        <v>2015</v>
      </c>
      <c r="I6254">
        <v>3</v>
      </c>
      <c r="J6254">
        <v>25</v>
      </c>
      <c r="K6254">
        <v>16</v>
      </c>
      <c r="M6254" t="s">
        <v>932</v>
      </c>
      <c r="N6254" t="s">
        <v>933</v>
      </c>
      <c r="O6254" t="s">
        <v>934</v>
      </c>
      <c r="P6254" t="s">
        <v>934</v>
      </c>
      <c r="R6254" t="str">
        <f t="shared" si="196"/>
        <v>Weekday</v>
      </c>
      <c r="S6254" s="12">
        <f t="shared" si="195"/>
        <v>42088</v>
      </c>
    </row>
    <row r="6255" spans="1:19" x14ac:dyDescent="0.25">
      <c r="A6255" t="s">
        <v>593</v>
      </c>
      <c r="B6255" t="s">
        <v>594</v>
      </c>
      <c r="C6255">
        <v>20156040235</v>
      </c>
      <c r="D6255">
        <v>70</v>
      </c>
      <c r="E6255" t="s">
        <v>87</v>
      </c>
      <c r="G6255">
        <v>15.47</v>
      </c>
      <c r="H6255">
        <v>2015</v>
      </c>
      <c r="I6255">
        <v>3</v>
      </c>
      <c r="J6255">
        <v>27</v>
      </c>
      <c r="K6255">
        <v>14</v>
      </c>
      <c r="M6255" t="s">
        <v>932</v>
      </c>
      <c r="N6255" t="s">
        <v>933</v>
      </c>
      <c r="O6255" t="s">
        <v>934</v>
      </c>
      <c r="P6255" t="s">
        <v>934</v>
      </c>
      <c r="R6255" t="str">
        <f t="shared" si="196"/>
        <v>Weekday</v>
      </c>
      <c r="S6255" s="12">
        <f t="shared" si="195"/>
        <v>42090</v>
      </c>
    </row>
    <row r="6256" spans="1:19" x14ac:dyDescent="0.25">
      <c r="A6256" t="s">
        <v>593</v>
      </c>
      <c r="B6256" t="s">
        <v>594</v>
      </c>
      <c r="C6256">
        <v>20156040240</v>
      </c>
      <c r="D6256">
        <v>70</v>
      </c>
      <c r="E6256" t="s">
        <v>62</v>
      </c>
      <c r="G6256">
        <v>19.010000000000002</v>
      </c>
      <c r="H6256">
        <v>2015</v>
      </c>
      <c r="I6256">
        <v>3</v>
      </c>
      <c r="J6256">
        <v>27</v>
      </c>
      <c r="K6256">
        <v>17</v>
      </c>
      <c r="M6256" t="s">
        <v>932</v>
      </c>
      <c r="N6256" t="s">
        <v>933</v>
      </c>
      <c r="O6256" t="s">
        <v>934</v>
      </c>
      <c r="P6256" t="s">
        <v>934</v>
      </c>
      <c r="Q6256" t="s">
        <v>687</v>
      </c>
      <c r="R6256" t="str">
        <f t="shared" si="196"/>
        <v>Weekday</v>
      </c>
      <c r="S6256" s="12">
        <f t="shared" si="195"/>
        <v>42090</v>
      </c>
    </row>
    <row r="6257" spans="1:19" x14ac:dyDescent="0.25">
      <c r="A6257" t="s">
        <v>593</v>
      </c>
      <c r="B6257" t="s">
        <v>594</v>
      </c>
      <c r="C6257">
        <v>20156040249</v>
      </c>
      <c r="D6257">
        <v>70</v>
      </c>
      <c r="E6257" t="s">
        <v>62</v>
      </c>
      <c r="G6257">
        <v>13.95</v>
      </c>
      <c r="H6257">
        <v>2015</v>
      </c>
      <c r="I6257">
        <v>3</v>
      </c>
      <c r="J6257">
        <v>26</v>
      </c>
      <c r="K6257">
        <v>12</v>
      </c>
      <c r="M6257" t="s">
        <v>932</v>
      </c>
      <c r="N6257" t="s">
        <v>933</v>
      </c>
      <c r="O6257" t="s">
        <v>934</v>
      </c>
      <c r="P6257" t="s">
        <v>934</v>
      </c>
      <c r="R6257" t="str">
        <f t="shared" si="196"/>
        <v>Weekday</v>
      </c>
      <c r="S6257" s="12">
        <f t="shared" si="195"/>
        <v>42089</v>
      </c>
    </row>
    <row r="6258" spans="1:19" x14ac:dyDescent="0.25">
      <c r="A6258" t="s">
        <v>593</v>
      </c>
      <c r="B6258" t="s">
        <v>723</v>
      </c>
      <c r="C6258">
        <v>20156040852</v>
      </c>
      <c r="D6258">
        <v>71</v>
      </c>
      <c r="E6258" t="s">
        <v>62</v>
      </c>
      <c r="G6258">
        <v>15.72</v>
      </c>
      <c r="H6258">
        <v>2015</v>
      </c>
      <c r="I6258">
        <v>3</v>
      </c>
      <c r="J6258">
        <v>30</v>
      </c>
      <c r="K6258">
        <v>18</v>
      </c>
      <c r="M6258" t="s">
        <v>932</v>
      </c>
      <c r="N6258" t="s">
        <v>936</v>
      </c>
      <c r="O6258" t="s">
        <v>934</v>
      </c>
      <c r="P6258" t="s">
        <v>934</v>
      </c>
      <c r="Q6258" t="s">
        <v>763</v>
      </c>
      <c r="R6258" t="str">
        <f t="shared" si="196"/>
        <v>Weekday</v>
      </c>
      <c r="S6258" s="12">
        <f t="shared" si="195"/>
        <v>42093</v>
      </c>
    </row>
    <row r="6259" spans="1:19" x14ac:dyDescent="0.25">
      <c r="A6259" t="s">
        <v>593</v>
      </c>
      <c r="B6259" t="s">
        <v>594</v>
      </c>
      <c r="C6259">
        <v>20156041272</v>
      </c>
      <c r="D6259">
        <v>70</v>
      </c>
      <c r="E6259" t="s">
        <v>62</v>
      </c>
      <c r="G6259">
        <v>12.01</v>
      </c>
      <c r="H6259">
        <v>2015</v>
      </c>
      <c r="I6259">
        <v>3</v>
      </c>
      <c r="J6259">
        <v>31</v>
      </c>
      <c r="K6259">
        <v>16</v>
      </c>
      <c r="M6259" t="s">
        <v>935</v>
      </c>
      <c r="N6259" t="s">
        <v>933</v>
      </c>
      <c r="O6259" t="s">
        <v>934</v>
      </c>
      <c r="P6259" t="s">
        <v>934</v>
      </c>
      <c r="Q6259" t="s">
        <v>633</v>
      </c>
      <c r="R6259" t="str">
        <f t="shared" si="196"/>
        <v>Weekday</v>
      </c>
      <c r="S6259" s="12">
        <f t="shared" si="195"/>
        <v>42094</v>
      </c>
    </row>
    <row r="6260" spans="1:19" x14ac:dyDescent="0.25">
      <c r="A6260" t="s">
        <v>593</v>
      </c>
      <c r="B6260" t="s">
        <v>723</v>
      </c>
      <c r="C6260">
        <v>20156041528</v>
      </c>
      <c r="D6260">
        <v>71</v>
      </c>
      <c r="E6260" t="s">
        <v>62</v>
      </c>
      <c r="G6260">
        <v>14.3</v>
      </c>
      <c r="H6260">
        <v>2015</v>
      </c>
      <c r="I6260">
        <v>4</v>
      </c>
      <c r="J6260">
        <v>1</v>
      </c>
      <c r="K6260">
        <v>15</v>
      </c>
      <c r="M6260" t="s">
        <v>932</v>
      </c>
      <c r="N6260" t="s">
        <v>937</v>
      </c>
      <c r="O6260" t="s">
        <v>934</v>
      </c>
      <c r="P6260" t="s">
        <v>934</v>
      </c>
      <c r="Q6260" t="s">
        <v>755</v>
      </c>
      <c r="R6260" t="str">
        <f t="shared" si="196"/>
        <v>Weekday</v>
      </c>
      <c r="S6260" s="12">
        <f t="shared" si="195"/>
        <v>42095</v>
      </c>
    </row>
    <row r="6261" spans="1:19" x14ac:dyDescent="0.25">
      <c r="A6261" t="s">
        <v>593</v>
      </c>
      <c r="B6261" t="s">
        <v>594</v>
      </c>
      <c r="C6261">
        <v>20156041654</v>
      </c>
      <c r="D6261">
        <v>70</v>
      </c>
      <c r="E6261" t="s">
        <v>62</v>
      </c>
      <c r="G6261">
        <v>18.22</v>
      </c>
      <c r="H6261">
        <v>2015</v>
      </c>
      <c r="I6261">
        <v>4</v>
      </c>
      <c r="J6261">
        <v>1</v>
      </c>
      <c r="K6261">
        <v>16</v>
      </c>
      <c r="M6261" t="s">
        <v>932</v>
      </c>
      <c r="N6261" t="s">
        <v>933</v>
      </c>
      <c r="O6261" t="s">
        <v>934</v>
      </c>
      <c r="P6261" t="s">
        <v>934</v>
      </c>
      <c r="Q6261" t="s">
        <v>681</v>
      </c>
      <c r="R6261" t="str">
        <f t="shared" si="196"/>
        <v>Weekday</v>
      </c>
      <c r="S6261" s="12">
        <f t="shared" si="195"/>
        <v>42095</v>
      </c>
    </row>
    <row r="6262" spans="1:19" x14ac:dyDescent="0.25">
      <c r="A6262" t="s">
        <v>593</v>
      </c>
      <c r="B6262" t="s">
        <v>594</v>
      </c>
      <c r="C6262">
        <v>20156041668</v>
      </c>
      <c r="D6262">
        <v>70</v>
      </c>
      <c r="E6262" t="s">
        <v>87</v>
      </c>
      <c r="G6262">
        <v>16.079999999999998</v>
      </c>
      <c r="H6262">
        <v>2015</v>
      </c>
      <c r="I6262">
        <v>4</v>
      </c>
      <c r="J6262">
        <v>2</v>
      </c>
      <c r="K6262">
        <v>7</v>
      </c>
      <c r="M6262" t="s">
        <v>932</v>
      </c>
      <c r="N6262" t="s">
        <v>933</v>
      </c>
      <c r="O6262" t="s">
        <v>934</v>
      </c>
      <c r="P6262" t="s">
        <v>934</v>
      </c>
      <c r="R6262" t="str">
        <f t="shared" si="196"/>
        <v>Weekday</v>
      </c>
      <c r="S6262" s="12">
        <f t="shared" si="195"/>
        <v>42096</v>
      </c>
    </row>
    <row r="6263" spans="1:19" x14ac:dyDescent="0.25">
      <c r="A6263" t="s">
        <v>593</v>
      </c>
      <c r="B6263" t="s">
        <v>594</v>
      </c>
      <c r="C6263">
        <v>20156041669</v>
      </c>
      <c r="D6263">
        <v>70</v>
      </c>
      <c r="E6263" t="s">
        <v>87</v>
      </c>
      <c r="G6263">
        <v>13.38</v>
      </c>
      <c r="H6263">
        <v>2015</v>
      </c>
      <c r="I6263">
        <v>4</v>
      </c>
      <c r="J6263">
        <v>2</v>
      </c>
      <c r="K6263">
        <v>8</v>
      </c>
      <c r="M6263" t="s">
        <v>932</v>
      </c>
      <c r="N6263" t="s">
        <v>933</v>
      </c>
      <c r="O6263" t="s">
        <v>934</v>
      </c>
      <c r="P6263" t="s">
        <v>934</v>
      </c>
      <c r="R6263" t="str">
        <f t="shared" si="196"/>
        <v>Weekday</v>
      </c>
      <c r="S6263" s="12">
        <f t="shared" si="195"/>
        <v>42096</v>
      </c>
    </row>
    <row r="6264" spans="1:19" x14ac:dyDescent="0.25">
      <c r="A6264" t="s">
        <v>593</v>
      </c>
      <c r="B6264" t="s">
        <v>594</v>
      </c>
      <c r="C6264">
        <v>20156041675</v>
      </c>
      <c r="D6264">
        <v>70</v>
      </c>
      <c r="E6264" t="s">
        <v>62</v>
      </c>
      <c r="G6264">
        <v>8.9</v>
      </c>
      <c r="H6264">
        <v>2015</v>
      </c>
      <c r="I6264">
        <v>4</v>
      </c>
      <c r="J6264">
        <v>1</v>
      </c>
      <c r="K6264">
        <v>8</v>
      </c>
      <c r="M6264" t="s">
        <v>932</v>
      </c>
      <c r="N6264" t="s">
        <v>933</v>
      </c>
      <c r="O6264" t="s">
        <v>934</v>
      </c>
      <c r="P6264" t="s">
        <v>934</v>
      </c>
      <c r="Q6264" t="s">
        <v>602</v>
      </c>
      <c r="R6264" t="str">
        <f t="shared" si="196"/>
        <v>Weekday</v>
      </c>
      <c r="S6264" s="12">
        <f t="shared" si="195"/>
        <v>42095</v>
      </c>
    </row>
    <row r="6265" spans="1:19" x14ac:dyDescent="0.25">
      <c r="A6265" t="s">
        <v>593</v>
      </c>
      <c r="B6265" t="s">
        <v>594</v>
      </c>
      <c r="C6265">
        <v>20156041678</v>
      </c>
      <c r="D6265">
        <v>70</v>
      </c>
      <c r="E6265" t="s">
        <v>62</v>
      </c>
      <c r="G6265">
        <v>8.93</v>
      </c>
      <c r="H6265">
        <v>2015</v>
      </c>
      <c r="I6265">
        <v>4</v>
      </c>
      <c r="J6265">
        <v>2</v>
      </c>
      <c r="K6265">
        <v>11</v>
      </c>
      <c r="M6265" t="s">
        <v>935</v>
      </c>
      <c r="N6265" t="s">
        <v>933</v>
      </c>
      <c r="O6265" t="s">
        <v>934</v>
      </c>
      <c r="P6265" t="s">
        <v>934</v>
      </c>
      <c r="Q6265" t="s">
        <v>602</v>
      </c>
      <c r="R6265" t="str">
        <f t="shared" si="196"/>
        <v>Weekday</v>
      </c>
      <c r="S6265" s="12">
        <f t="shared" si="195"/>
        <v>42096</v>
      </c>
    </row>
    <row r="6266" spans="1:19" x14ac:dyDescent="0.25">
      <c r="A6266" t="s">
        <v>593</v>
      </c>
      <c r="B6266" t="s">
        <v>594</v>
      </c>
      <c r="C6266">
        <v>20156041685</v>
      </c>
      <c r="D6266">
        <v>70</v>
      </c>
      <c r="E6266" t="s">
        <v>62</v>
      </c>
      <c r="G6266">
        <v>9.7899999999999991</v>
      </c>
      <c r="H6266">
        <v>2015</v>
      </c>
      <c r="I6266">
        <v>4</v>
      </c>
      <c r="J6266">
        <v>2</v>
      </c>
      <c r="K6266">
        <v>11</v>
      </c>
      <c r="M6266" t="s">
        <v>932</v>
      </c>
      <c r="N6266" t="s">
        <v>933</v>
      </c>
      <c r="O6266" t="s">
        <v>934</v>
      </c>
      <c r="P6266" t="s">
        <v>934</v>
      </c>
      <c r="R6266" t="str">
        <f t="shared" si="196"/>
        <v>Weekday</v>
      </c>
      <c r="S6266" s="12">
        <f t="shared" si="195"/>
        <v>42096</v>
      </c>
    </row>
    <row r="6267" spans="1:19" x14ac:dyDescent="0.25">
      <c r="A6267" t="s">
        <v>593</v>
      </c>
      <c r="B6267" t="s">
        <v>723</v>
      </c>
      <c r="C6267">
        <v>20156041766</v>
      </c>
      <c r="D6267">
        <v>275</v>
      </c>
      <c r="E6267" t="s">
        <v>87</v>
      </c>
      <c r="G6267">
        <v>31.19</v>
      </c>
      <c r="H6267">
        <v>2015</v>
      </c>
      <c r="I6267">
        <v>3</v>
      </c>
      <c r="J6267">
        <v>30</v>
      </c>
      <c r="K6267">
        <v>22</v>
      </c>
      <c r="M6267" t="s">
        <v>935</v>
      </c>
      <c r="N6267" t="s">
        <v>937</v>
      </c>
      <c r="O6267" t="s">
        <v>934</v>
      </c>
      <c r="P6267" t="s">
        <v>934</v>
      </c>
      <c r="Q6267" t="s">
        <v>901</v>
      </c>
      <c r="R6267" t="str">
        <f t="shared" si="196"/>
        <v>Weekday</v>
      </c>
      <c r="S6267" s="12">
        <f t="shared" si="195"/>
        <v>42093</v>
      </c>
    </row>
    <row r="6268" spans="1:19" x14ac:dyDescent="0.25">
      <c r="A6268" t="s">
        <v>593</v>
      </c>
      <c r="B6268" t="s">
        <v>594</v>
      </c>
      <c r="C6268">
        <v>20156041775</v>
      </c>
      <c r="D6268">
        <v>70</v>
      </c>
      <c r="E6268" t="s">
        <v>87</v>
      </c>
      <c r="G6268">
        <v>16.95</v>
      </c>
      <c r="H6268">
        <v>2015</v>
      </c>
      <c r="I6268">
        <v>4</v>
      </c>
      <c r="J6268">
        <v>2</v>
      </c>
      <c r="K6268">
        <v>14</v>
      </c>
      <c r="M6268" t="s">
        <v>935</v>
      </c>
      <c r="N6268" t="s">
        <v>937</v>
      </c>
      <c r="O6268" t="s">
        <v>934</v>
      </c>
      <c r="P6268" t="s">
        <v>934</v>
      </c>
      <c r="Q6268" t="s">
        <v>720</v>
      </c>
      <c r="R6268" t="str">
        <f t="shared" si="196"/>
        <v>Weekday</v>
      </c>
      <c r="S6268" s="12">
        <f t="shared" si="195"/>
        <v>42096</v>
      </c>
    </row>
    <row r="6269" spans="1:19" x14ac:dyDescent="0.25">
      <c r="A6269" t="s">
        <v>593</v>
      </c>
      <c r="B6269" t="s">
        <v>594</v>
      </c>
      <c r="C6269">
        <v>20156042137</v>
      </c>
      <c r="D6269">
        <v>70</v>
      </c>
      <c r="E6269" t="s">
        <v>87</v>
      </c>
      <c r="G6269">
        <v>13.38</v>
      </c>
      <c r="H6269">
        <v>2015</v>
      </c>
      <c r="I6269">
        <v>4</v>
      </c>
      <c r="J6269">
        <v>2</v>
      </c>
      <c r="K6269">
        <v>21</v>
      </c>
      <c r="M6269" t="s">
        <v>932</v>
      </c>
      <c r="N6269" t="s">
        <v>933</v>
      </c>
      <c r="O6269" t="s">
        <v>934</v>
      </c>
      <c r="P6269" t="s">
        <v>934</v>
      </c>
      <c r="R6269" t="str">
        <f t="shared" si="196"/>
        <v>Weekday</v>
      </c>
      <c r="S6269" s="12">
        <f t="shared" si="195"/>
        <v>42096</v>
      </c>
    </row>
    <row r="6270" spans="1:19" x14ac:dyDescent="0.25">
      <c r="A6270" t="s">
        <v>593</v>
      </c>
      <c r="B6270" t="s">
        <v>594</v>
      </c>
      <c r="C6270">
        <v>20156042619</v>
      </c>
      <c r="D6270">
        <v>70</v>
      </c>
      <c r="E6270" t="s">
        <v>62</v>
      </c>
      <c r="G6270">
        <v>11.77</v>
      </c>
      <c r="H6270">
        <v>2015</v>
      </c>
      <c r="I6270">
        <v>4</v>
      </c>
      <c r="J6270">
        <v>5</v>
      </c>
      <c r="K6270">
        <v>9</v>
      </c>
      <c r="M6270" t="s">
        <v>932</v>
      </c>
      <c r="N6270" t="s">
        <v>933</v>
      </c>
      <c r="O6270" t="s">
        <v>934</v>
      </c>
      <c r="P6270" t="s">
        <v>934</v>
      </c>
      <c r="Q6270" t="s">
        <v>633</v>
      </c>
      <c r="R6270" t="str">
        <f t="shared" si="196"/>
        <v>Weekend</v>
      </c>
      <c r="S6270" s="12">
        <f t="shared" si="195"/>
        <v>42099</v>
      </c>
    </row>
    <row r="6271" spans="1:19" x14ac:dyDescent="0.25">
      <c r="A6271" t="s">
        <v>593</v>
      </c>
      <c r="B6271" t="s">
        <v>723</v>
      </c>
      <c r="C6271">
        <v>20156042694</v>
      </c>
      <c r="D6271">
        <v>275</v>
      </c>
      <c r="E6271" t="s">
        <v>62</v>
      </c>
      <c r="G6271">
        <v>32.200000000000003</v>
      </c>
      <c r="H6271">
        <v>2015</v>
      </c>
      <c r="I6271">
        <v>4</v>
      </c>
      <c r="J6271">
        <v>2</v>
      </c>
      <c r="K6271">
        <v>14</v>
      </c>
      <c r="M6271" t="s">
        <v>932</v>
      </c>
      <c r="N6271" t="s">
        <v>936</v>
      </c>
      <c r="O6271" t="s">
        <v>934</v>
      </c>
      <c r="P6271" t="s">
        <v>934</v>
      </c>
      <c r="Q6271" t="s">
        <v>862</v>
      </c>
      <c r="R6271" t="str">
        <f t="shared" si="196"/>
        <v>Weekday</v>
      </c>
      <c r="S6271" s="12">
        <f t="shared" si="195"/>
        <v>42096</v>
      </c>
    </row>
    <row r="6272" spans="1:19" x14ac:dyDescent="0.25">
      <c r="A6272" t="s">
        <v>593</v>
      </c>
      <c r="B6272" t="s">
        <v>723</v>
      </c>
      <c r="C6272">
        <v>20156043230</v>
      </c>
      <c r="D6272">
        <v>71</v>
      </c>
      <c r="E6272" t="s">
        <v>62</v>
      </c>
      <c r="G6272">
        <v>15.8</v>
      </c>
      <c r="H6272">
        <v>2015</v>
      </c>
      <c r="I6272">
        <v>4</v>
      </c>
      <c r="J6272">
        <v>6</v>
      </c>
      <c r="K6272">
        <v>16</v>
      </c>
      <c r="M6272" t="s">
        <v>932</v>
      </c>
      <c r="N6272" t="s">
        <v>933</v>
      </c>
      <c r="O6272" t="s">
        <v>934</v>
      </c>
      <c r="P6272" t="s">
        <v>934</v>
      </c>
      <c r="Q6272" t="s">
        <v>763</v>
      </c>
      <c r="R6272" t="str">
        <f t="shared" si="196"/>
        <v>Weekday</v>
      </c>
      <c r="S6272" s="12">
        <f t="shared" si="195"/>
        <v>42100</v>
      </c>
    </row>
    <row r="6273" spans="1:19" x14ac:dyDescent="0.25">
      <c r="A6273" t="s">
        <v>593</v>
      </c>
      <c r="B6273" t="s">
        <v>594</v>
      </c>
      <c r="C6273">
        <v>20156043647</v>
      </c>
      <c r="D6273">
        <v>70</v>
      </c>
      <c r="E6273" t="s">
        <v>87</v>
      </c>
      <c r="G6273">
        <v>16.23</v>
      </c>
      <c r="H6273">
        <v>2015</v>
      </c>
      <c r="I6273">
        <v>3</v>
      </c>
      <c r="J6273">
        <v>25</v>
      </c>
      <c r="K6273">
        <v>6</v>
      </c>
      <c r="M6273" t="s">
        <v>932</v>
      </c>
      <c r="N6273" t="s">
        <v>936</v>
      </c>
      <c r="O6273" t="s">
        <v>934</v>
      </c>
      <c r="P6273" t="s">
        <v>934</v>
      </c>
      <c r="R6273" t="str">
        <f t="shared" si="196"/>
        <v>Weekday</v>
      </c>
      <c r="S6273" s="12">
        <f t="shared" si="195"/>
        <v>42088</v>
      </c>
    </row>
    <row r="6274" spans="1:19" x14ac:dyDescent="0.25">
      <c r="A6274" t="s">
        <v>593</v>
      </c>
      <c r="B6274" t="s">
        <v>594</v>
      </c>
      <c r="C6274">
        <v>20156043825</v>
      </c>
      <c r="D6274">
        <v>70</v>
      </c>
      <c r="E6274" t="s">
        <v>87</v>
      </c>
      <c r="G6274">
        <v>13.38</v>
      </c>
      <c r="H6274">
        <v>2015</v>
      </c>
      <c r="I6274">
        <v>4</v>
      </c>
      <c r="J6274">
        <v>4</v>
      </c>
      <c r="K6274">
        <v>23</v>
      </c>
      <c r="M6274" t="s">
        <v>932</v>
      </c>
      <c r="N6274" t="s">
        <v>933</v>
      </c>
      <c r="O6274" t="s">
        <v>934</v>
      </c>
      <c r="P6274" t="s">
        <v>934</v>
      </c>
      <c r="R6274" t="str">
        <f t="shared" si="196"/>
        <v>Weekend</v>
      </c>
      <c r="S6274" s="12">
        <f t="shared" si="195"/>
        <v>42098</v>
      </c>
    </row>
    <row r="6275" spans="1:19" x14ac:dyDescent="0.25">
      <c r="A6275" t="s">
        <v>593</v>
      </c>
      <c r="B6275" t="s">
        <v>594</v>
      </c>
      <c r="C6275">
        <v>20156044500</v>
      </c>
      <c r="D6275">
        <v>70</v>
      </c>
      <c r="E6275" t="s">
        <v>62</v>
      </c>
      <c r="G6275">
        <v>13.09</v>
      </c>
      <c r="H6275">
        <v>2015</v>
      </c>
      <c r="I6275">
        <v>4</v>
      </c>
      <c r="J6275">
        <v>7</v>
      </c>
      <c r="K6275">
        <v>16</v>
      </c>
      <c r="M6275" t="s">
        <v>932</v>
      </c>
      <c r="N6275" t="s">
        <v>933</v>
      </c>
      <c r="O6275" t="s">
        <v>934</v>
      </c>
      <c r="P6275" t="s">
        <v>934</v>
      </c>
      <c r="R6275" t="str">
        <f t="shared" si="196"/>
        <v>Weekday</v>
      </c>
      <c r="S6275" s="12">
        <f t="shared" ref="S6275:S6338" si="197">DATE(H6275,I6275,J6275)</f>
        <v>42101</v>
      </c>
    </row>
    <row r="6276" spans="1:19" x14ac:dyDescent="0.25">
      <c r="A6276" t="s">
        <v>593</v>
      </c>
      <c r="B6276" t="s">
        <v>594</v>
      </c>
      <c r="C6276">
        <v>20156044730</v>
      </c>
      <c r="D6276">
        <v>70</v>
      </c>
      <c r="E6276" t="s">
        <v>62</v>
      </c>
      <c r="G6276">
        <v>13.96</v>
      </c>
      <c r="H6276">
        <v>2015</v>
      </c>
      <c r="I6276">
        <v>4</v>
      </c>
      <c r="J6276">
        <v>9</v>
      </c>
      <c r="K6276">
        <v>19</v>
      </c>
      <c r="M6276" t="s">
        <v>932</v>
      </c>
      <c r="N6276" t="s">
        <v>933</v>
      </c>
      <c r="O6276" t="s">
        <v>934</v>
      </c>
      <c r="P6276" t="s">
        <v>934</v>
      </c>
      <c r="R6276" t="str">
        <f t="shared" si="196"/>
        <v>Weekday</v>
      </c>
      <c r="S6276" s="12">
        <f t="shared" si="197"/>
        <v>42103</v>
      </c>
    </row>
    <row r="6277" spans="1:19" x14ac:dyDescent="0.25">
      <c r="A6277" t="s">
        <v>593</v>
      </c>
      <c r="B6277" t="s">
        <v>594</v>
      </c>
      <c r="C6277">
        <v>20156044943</v>
      </c>
      <c r="D6277">
        <v>70</v>
      </c>
      <c r="E6277" t="s">
        <v>62</v>
      </c>
      <c r="G6277">
        <v>7.83</v>
      </c>
      <c r="H6277">
        <v>2015</v>
      </c>
      <c r="I6277">
        <v>3</v>
      </c>
      <c r="J6277">
        <v>30</v>
      </c>
      <c r="K6277">
        <v>8</v>
      </c>
      <c r="M6277" t="s">
        <v>932</v>
      </c>
      <c r="N6277" t="s">
        <v>933</v>
      </c>
      <c r="O6277" t="s">
        <v>934</v>
      </c>
      <c r="P6277" t="s">
        <v>934</v>
      </c>
      <c r="R6277" t="str">
        <f t="shared" ref="R6277:R6340" si="198">IF(WEEKDAY(DATE(H6277,I6277,J6277),2)&lt;6,"Weekday","Weekend")</f>
        <v>Weekday</v>
      </c>
      <c r="S6277" s="12">
        <f t="shared" si="197"/>
        <v>42093</v>
      </c>
    </row>
    <row r="6278" spans="1:19" x14ac:dyDescent="0.25">
      <c r="A6278" t="s">
        <v>593</v>
      </c>
      <c r="B6278" t="s">
        <v>594</v>
      </c>
      <c r="C6278">
        <v>20156044953</v>
      </c>
      <c r="D6278">
        <v>70</v>
      </c>
      <c r="E6278" t="s">
        <v>62</v>
      </c>
      <c r="G6278">
        <v>13.05</v>
      </c>
      <c r="H6278">
        <v>2015</v>
      </c>
      <c r="I6278">
        <v>4</v>
      </c>
      <c r="J6278">
        <v>9</v>
      </c>
      <c r="K6278">
        <v>7</v>
      </c>
      <c r="M6278" t="s">
        <v>932</v>
      </c>
      <c r="N6278" t="s">
        <v>933</v>
      </c>
      <c r="O6278" t="s">
        <v>934</v>
      </c>
      <c r="P6278" t="s">
        <v>934</v>
      </c>
      <c r="R6278" t="str">
        <f t="shared" si="198"/>
        <v>Weekday</v>
      </c>
      <c r="S6278" s="12">
        <f t="shared" si="197"/>
        <v>42103</v>
      </c>
    </row>
    <row r="6279" spans="1:19" x14ac:dyDescent="0.25">
      <c r="A6279" t="s">
        <v>593</v>
      </c>
      <c r="B6279" t="s">
        <v>594</v>
      </c>
      <c r="C6279">
        <v>20156045311</v>
      </c>
      <c r="D6279">
        <v>70</v>
      </c>
      <c r="E6279" t="s">
        <v>62</v>
      </c>
      <c r="G6279">
        <v>9.1</v>
      </c>
      <c r="H6279">
        <v>2015</v>
      </c>
      <c r="I6279">
        <v>4</v>
      </c>
      <c r="J6279">
        <v>7</v>
      </c>
      <c r="K6279">
        <v>8</v>
      </c>
      <c r="M6279" t="s">
        <v>932</v>
      </c>
      <c r="N6279" t="s">
        <v>933</v>
      </c>
      <c r="O6279" t="s">
        <v>934</v>
      </c>
      <c r="P6279" t="s">
        <v>934</v>
      </c>
      <c r="Q6279" t="s">
        <v>602</v>
      </c>
      <c r="R6279" t="str">
        <f t="shared" si="198"/>
        <v>Weekday</v>
      </c>
      <c r="S6279" s="12">
        <f t="shared" si="197"/>
        <v>42101</v>
      </c>
    </row>
    <row r="6280" spans="1:19" x14ac:dyDescent="0.25">
      <c r="A6280" t="s">
        <v>593</v>
      </c>
      <c r="B6280" t="s">
        <v>594</v>
      </c>
      <c r="C6280">
        <v>20156045907</v>
      </c>
      <c r="D6280">
        <v>70</v>
      </c>
      <c r="E6280" t="s">
        <v>87</v>
      </c>
      <c r="G6280">
        <v>14.28</v>
      </c>
      <c r="H6280">
        <v>2015</v>
      </c>
      <c r="I6280">
        <v>4</v>
      </c>
      <c r="J6280">
        <v>10</v>
      </c>
      <c r="K6280">
        <v>14</v>
      </c>
      <c r="M6280" t="s">
        <v>932</v>
      </c>
      <c r="N6280" t="s">
        <v>933</v>
      </c>
      <c r="O6280" t="s">
        <v>934</v>
      </c>
      <c r="P6280" t="s">
        <v>934</v>
      </c>
      <c r="R6280" t="str">
        <f t="shared" si="198"/>
        <v>Weekday</v>
      </c>
      <c r="S6280" s="12">
        <f t="shared" si="197"/>
        <v>42104</v>
      </c>
    </row>
    <row r="6281" spans="1:19" x14ac:dyDescent="0.25">
      <c r="A6281" t="s">
        <v>593</v>
      </c>
      <c r="B6281" t="s">
        <v>594</v>
      </c>
      <c r="C6281">
        <v>20156045908</v>
      </c>
      <c r="D6281">
        <v>70</v>
      </c>
      <c r="E6281" t="s">
        <v>62</v>
      </c>
      <c r="G6281">
        <v>14.69</v>
      </c>
      <c r="H6281">
        <v>2015</v>
      </c>
      <c r="I6281">
        <v>4</v>
      </c>
      <c r="J6281">
        <v>10</v>
      </c>
      <c r="K6281">
        <v>15</v>
      </c>
      <c r="M6281" t="s">
        <v>932</v>
      </c>
      <c r="N6281" t="s">
        <v>933</v>
      </c>
      <c r="O6281" t="s">
        <v>934</v>
      </c>
      <c r="P6281" t="s">
        <v>934</v>
      </c>
      <c r="R6281" t="str">
        <f t="shared" si="198"/>
        <v>Weekday</v>
      </c>
      <c r="S6281" s="12">
        <f t="shared" si="197"/>
        <v>42104</v>
      </c>
    </row>
    <row r="6282" spans="1:19" x14ac:dyDescent="0.25">
      <c r="A6282" t="s">
        <v>593</v>
      </c>
      <c r="B6282" t="s">
        <v>723</v>
      </c>
      <c r="C6282">
        <v>20156046209</v>
      </c>
      <c r="D6282">
        <v>275</v>
      </c>
      <c r="E6282" t="s">
        <v>87</v>
      </c>
      <c r="G6282">
        <v>34.700000000000003</v>
      </c>
      <c r="H6282">
        <v>2015</v>
      </c>
      <c r="I6282">
        <v>4</v>
      </c>
      <c r="J6282">
        <v>13</v>
      </c>
      <c r="K6282">
        <v>7</v>
      </c>
      <c r="M6282" t="s">
        <v>932</v>
      </c>
      <c r="N6282" t="s">
        <v>933</v>
      </c>
      <c r="O6282" t="s">
        <v>934</v>
      </c>
      <c r="P6282" t="s">
        <v>934</v>
      </c>
      <c r="Q6282" t="s">
        <v>886</v>
      </c>
      <c r="R6282" t="str">
        <f t="shared" si="198"/>
        <v>Weekday</v>
      </c>
      <c r="S6282" s="12">
        <f t="shared" si="197"/>
        <v>42107</v>
      </c>
    </row>
    <row r="6283" spans="1:19" x14ac:dyDescent="0.25">
      <c r="A6283" t="s">
        <v>593</v>
      </c>
      <c r="B6283" t="s">
        <v>594</v>
      </c>
      <c r="C6283">
        <v>20156046218</v>
      </c>
      <c r="D6283">
        <v>70</v>
      </c>
      <c r="E6283" t="s">
        <v>87</v>
      </c>
      <c r="G6283">
        <v>11.18</v>
      </c>
      <c r="H6283">
        <v>2015</v>
      </c>
      <c r="I6283">
        <v>4</v>
      </c>
      <c r="J6283">
        <v>14</v>
      </c>
      <c r="K6283">
        <v>6</v>
      </c>
      <c r="M6283" t="s">
        <v>935</v>
      </c>
      <c r="N6283" t="s">
        <v>937</v>
      </c>
      <c r="O6283" t="s">
        <v>934</v>
      </c>
      <c r="P6283" t="s">
        <v>934</v>
      </c>
      <c r="Q6283" t="s">
        <v>647</v>
      </c>
      <c r="R6283" t="str">
        <f t="shared" si="198"/>
        <v>Weekday</v>
      </c>
      <c r="S6283" s="12">
        <f t="shared" si="197"/>
        <v>42108</v>
      </c>
    </row>
    <row r="6284" spans="1:19" x14ac:dyDescent="0.25">
      <c r="A6284" t="s">
        <v>593</v>
      </c>
      <c r="B6284" t="s">
        <v>836</v>
      </c>
      <c r="C6284">
        <v>20156046381</v>
      </c>
      <c r="D6284">
        <v>71</v>
      </c>
      <c r="E6284" t="s">
        <v>87</v>
      </c>
      <c r="G6284">
        <v>0.36</v>
      </c>
      <c r="H6284">
        <v>2015</v>
      </c>
      <c r="I6284">
        <v>4</v>
      </c>
      <c r="J6284">
        <v>12</v>
      </c>
      <c r="K6284">
        <v>18</v>
      </c>
      <c r="M6284" t="s">
        <v>932</v>
      </c>
      <c r="N6284" t="s">
        <v>933</v>
      </c>
      <c r="O6284" t="s">
        <v>934</v>
      </c>
      <c r="P6284" t="s">
        <v>934</v>
      </c>
      <c r="R6284" t="str">
        <f t="shared" si="198"/>
        <v>Weekend</v>
      </c>
      <c r="S6284" s="12">
        <f t="shared" si="197"/>
        <v>42106</v>
      </c>
    </row>
    <row r="6285" spans="1:19" x14ac:dyDescent="0.25">
      <c r="A6285" t="s">
        <v>593</v>
      </c>
      <c r="B6285" t="s">
        <v>723</v>
      </c>
      <c r="C6285">
        <v>20156046544</v>
      </c>
      <c r="D6285">
        <v>71</v>
      </c>
      <c r="E6285" t="s">
        <v>87</v>
      </c>
      <c r="G6285">
        <v>17.829999999999998</v>
      </c>
      <c r="H6285">
        <v>2015</v>
      </c>
      <c r="I6285">
        <v>4</v>
      </c>
      <c r="J6285">
        <v>14</v>
      </c>
      <c r="K6285">
        <v>15</v>
      </c>
      <c r="M6285" t="s">
        <v>932</v>
      </c>
      <c r="N6285" t="s">
        <v>933</v>
      </c>
      <c r="O6285" t="s">
        <v>934</v>
      </c>
      <c r="P6285" t="s">
        <v>934</v>
      </c>
      <c r="Q6285" t="s">
        <v>797</v>
      </c>
      <c r="R6285" t="str">
        <f t="shared" si="198"/>
        <v>Weekday</v>
      </c>
      <c r="S6285" s="12">
        <f t="shared" si="197"/>
        <v>42108</v>
      </c>
    </row>
    <row r="6286" spans="1:19" x14ac:dyDescent="0.25">
      <c r="A6286" t="s">
        <v>593</v>
      </c>
      <c r="B6286" t="s">
        <v>594</v>
      </c>
      <c r="C6286">
        <v>20156046927</v>
      </c>
      <c r="D6286">
        <v>70</v>
      </c>
      <c r="E6286" t="s">
        <v>87</v>
      </c>
      <c r="G6286">
        <v>19.36</v>
      </c>
      <c r="H6286">
        <v>2015</v>
      </c>
      <c r="I6286">
        <v>4</v>
      </c>
      <c r="J6286">
        <v>15</v>
      </c>
      <c r="K6286">
        <v>6</v>
      </c>
      <c r="M6286" t="s">
        <v>935</v>
      </c>
      <c r="N6286" t="s">
        <v>933</v>
      </c>
      <c r="O6286" t="s">
        <v>934</v>
      </c>
      <c r="P6286" t="s">
        <v>934</v>
      </c>
      <c r="Q6286" t="s">
        <v>699</v>
      </c>
      <c r="R6286" t="str">
        <f t="shared" si="198"/>
        <v>Weekday</v>
      </c>
      <c r="S6286" s="12">
        <f t="shared" si="197"/>
        <v>42109</v>
      </c>
    </row>
    <row r="6287" spans="1:19" x14ac:dyDescent="0.25">
      <c r="A6287" t="s">
        <v>593</v>
      </c>
      <c r="B6287" t="s">
        <v>594</v>
      </c>
      <c r="C6287">
        <v>20156046934</v>
      </c>
      <c r="D6287">
        <v>70</v>
      </c>
      <c r="E6287" t="s">
        <v>62</v>
      </c>
      <c r="G6287">
        <v>13.38</v>
      </c>
      <c r="H6287">
        <v>2015</v>
      </c>
      <c r="I6287">
        <v>4</v>
      </c>
      <c r="J6287">
        <v>12</v>
      </c>
      <c r="K6287">
        <v>7</v>
      </c>
      <c r="M6287" t="s">
        <v>935</v>
      </c>
      <c r="N6287" t="s">
        <v>933</v>
      </c>
      <c r="O6287" t="s">
        <v>934</v>
      </c>
      <c r="P6287" t="s">
        <v>934</v>
      </c>
      <c r="R6287" t="str">
        <f t="shared" si="198"/>
        <v>Weekend</v>
      </c>
      <c r="S6287" s="12">
        <f t="shared" si="197"/>
        <v>42106</v>
      </c>
    </row>
    <row r="6288" spans="1:19" x14ac:dyDescent="0.25">
      <c r="A6288" t="s">
        <v>593</v>
      </c>
      <c r="B6288" t="s">
        <v>594</v>
      </c>
      <c r="C6288">
        <v>20156047056</v>
      </c>
      <c r="D6288">
        <v>70</v>
      </c>
      <c r="E6288" t="s">
        <v>62</v>
      </c>
      <c r="G6288">
        <v>7.72</v>
      </c>
      <c r="H6288">
        <v>2015</v>
      </c>
      <c r="I6288">
        <v>4</v>
      </c>
      <c r="J6288">
        <v>11</v>
      </c>
      <c r="K6288">
        <v>14</v>
      </c>
      <c r="M6288" t="s">
        <v>935</v>
      </c>
      <c r="N6288" t="s">
        <v>937</v>
      </c>
      <c r="O6288" t="s">
        <v>934</v>
      </c>
      <c r="P6288" t="s">
        <v>934</v>
      </c>
      <c r="R6288" t="str">
        <f t="shared" si="198"/>
        <v>Weekend</v>
      </c>
      <c r="S6288" s="12">
        <f t="shared" si="197"/>
        <v>42105</v>
      </c>
    </row>
    <row r="6289" spans="1:19" x14ac:dyDescent="0.25">
      <c r="A6289" t="s">
        <v>593</v>
      </c>
      <c r="B6289" t="s">
        <v>723</v>
      </c>
      <c r="C6289">
        <v>20156047073</v>
      </c>
      <c r="D6289">
        <v>71</v>
      </c>
      <c r="E6289" t="s">
        <v>87</v>
      </c>
      <c r="G6289">
        <v>15.7</v>
      </c>
      <c r="H6289">
        <v>2015</v>
      </c>
      <c r="I6289">
        <v>4</v>
      </c>
      <c r="J6289">
        <v>16</v>
      </c>
      <c r="K6289">
        <v>7</v>
      </c>
      <c r="M6289" t="s">
        <v>932</v>
      </c>
      <c r="N6289" t="s">
        <v>933</v>
      </c>
      <c r="O6289" t="s">
        <v>934</v>
      </c>
      <c r="P6289" t="s">
        <v>934</v>
      </c>
      <c r="Q6289" t="s">
        <v>946</v>
      </c>
      <c r="R6289" t="str">
        <f t="shared" si="198"/>
        <v>Weekday</v>
      </c>
      <c r="S6289" s="12">
        <f t="shared" si="197"/>
        <v>42110</v>
      </c>
    </row>
    <row r="6290" spans="1:19" x14ac:dyDescent="0.25">
      <c r="A6290" t="s">
        <v>593</v>
      </c>
      <c r="B6290" t="s">
        <v>594</v>
      </c>
      <c r="C6290">
        <v>20156047086</v>
      </c>
      <c r="D6290">
        <v>70</v>
      </c>
      <c r="E6290" t="s">
        <v>87</v>
      </c>
      <c r="G6290">
        <v>8.25</v>
      </c>
      <c r="H6290">
        <v>2015</v>
      </c>
      <c r="I6290">
        <v>4</v>
      </c>
      <c r="J6290">
        <v>13</v>
      </c>
      <c r="K6290">
        <v>21</v>
      </c>
      <c r="M6290" t="s">
        <v>932</v>
      </c>
      <c r="N6290" t="s">
        <v>937</v>
      </c>
      <c r="O6290" t="s">
        <v>934</v>
      </c>
      <c r="P6290" t="s">
        <v>934</v>
      </c>
      <c r="Q6290" t="s">
        <v>615</v>
      </c>
      <c r="R6290" t="str">
        <f t="shared" si="198"/>
        <v>Weekday</v>
      </c>
      <c r="S6290" s="12">
        <f t="shared" si="197"/>
        <v>42107</v>
      </c>
    </row>
    <row r="6291" spans="1:19" x14ac:dyDescent="0.25">
      <c r="A6291" t="s">
        <v>593</v>
      </c>
      <c r="B6291" t="s">
        <v>594</v>
      </c>
      <c r="C6291">
        <v>20156047088</v>
      </c>
      <c r="D6291">
        <v>70</v>
      </c>
      <c r="E6291" t="s">
        <v>87</v>
      </c>
      <c r="G6291">
        <v>13.38</v>
      </c>
      <c r="H6291">
        <v>2015</v>
      </c>
      <c r="I6291">
        <v>4</v>
      </c>
      <c r="J6291">
        <v>9</v>
      </c>
      <c r="K6291">
        <v>21</v>
      </c>
      <c r="M6291" t="s">
        <v>932</v>
      </c>
      <c r="N6291" t="s">
        <v>933</v>
      </c>
      <c r="O6291" t="s">
        <v>934</v>
      </c>
      <c r="P6291" t="s">
        <v>934</v>
      </c>
      <c r="R6291" t="str">
        <f t="shared" si="198"/>
        <v>Weekday</v>
      </c>
      <c r="S6291" s="12">
        <f t="shared" si="197"/>
        <v>42103</v>
      </c>
    </row>
    <row r="6292" spans="1:19" x14ac:dyDescent="0.25">
      <c r="A6292" t="s">
        <v>593</v>
      </c>
      <c r="B6292" t="s">
        <v>594</v>
      </c>
      <c r="C6292">
        <v>20156047126</v>
      </c>
      <c r="D6292">
        <v>70</v>
      </c>
      <c r="E6292" t="s">
        <v>62</v>
      </c>
      <c r="G6292">
        <v>17.059999999999999</v>
      </c>
      <c r="H6292">
        <v>2015</v>
      </c>
      <c r="I6292">
        <v>4</v>
      </c>
      <c r="J6292">
        <v>16</v>
      </c>
      <c r="K6292">
        <v>13</v>
      </c>
      <c r="M6292" t="s">
        <v>932</v>
      </c>
      <c r="N6292" t="s">
        <v>933</v>
      </c>
      <c r="O6292" t="s">
        <v>934</v>
      </c>
      <c r="P6292" t="s">
        <v>934</v>
      </c>
      <c r="Q6292" t="s">
        <v>665</v>
      </c>
      <c r="R6292" t="str">
        <f t="shared" si="198"/>
        <v>Weekday</v>
      </c>
      <c r="S6292" s="12">
        <f t="shared" si="197"/>
        <v>42110</v>
      </c>
    </row>
    <row r="6293" spans="1:19" x14ac:dyDescent="0.25">
      <c r="A6293" t="s">
        <v>593</v>
      </c>
      <c r="B6293" t="s">
        <v>594</v>
      </c>
      <c r="C6293">
        <v>20156047134</v>
      </c>
      <c r="D6293">
        <v>70</v>
      </c>
      <c r="E6293" t="s">
        <v>87</v>
      </c>
      <c r="G6293">
        <v>14.05</v>
      </c>
      <c r="H6293">
        <v>2015</v>
      </c>
      <c r="I6293">
        <v>4</v>
      </c>
      <c r="J6293">
        <v>16</v>
      </c>
      <c r="K6293">
        <v>15</v>
      </c>
      <c r="M6293" t="s">
        <v>932</v>
      </c>
      <c r="N6293" t="s">
        <v>933</v>
      </c>
      <c r="O6293" t="s">
        <v>934</v>
      </c>
      <c r="P6293" t="s">
        <v>934</v>
      </c>
      <c r="R6293" t="str">
        <f t="shared" si="198"/>
        <v>Weekday</v>
      </c>
      <c r="S6293" s="12">
        <f t="shared" si="197"/>
        <v>42110</v>
      </c>
    </row>
    <row r="6294" spans="1:19" x14ac:dyDescent="0.25">
      <c r="A6294" t="s">
        <v>593</v>
      </c>
      <c r="B6294" t="s">
        <v>594</v>
      </c>
      <c r="C6294">
        <v>20156047311</v>
      </c>
      <c r="D6294">
        <v>70</v>
      </c>
      <c r="E6294" t="s">
        <v>62</v>
      </c>
      <c r="G6294">
        <v>18.920000000000002</v>
      </c>
      <c r="H6294">
        <v>2015</v>
      </c>
      <c r="I6294">
        <v>4</v>
      </c>
      <c r="J6294">
        <v>13</v>
      </c>
      <c r="K6294">
        <v>17</v>
      </c>
      <c r="M6294" t="s">
        <v>932</v>
      </c>
      <c r="N6294" t="s">
        <v>933</v>
      </c>
      <c r="O6294" t="s">
        <v>934</v>
      </c>
      <c r="P6294" t="s">
        <v>934</v>
      </c>
      <c r="Q6294" t="s">
        <v>687</v>
      </c>
      <c r="R6294" t="str">
        <f t="shared" si="198"/>
        <v>Weekday</v>
      </c>
      <c r="S6294" s="12">
        <f t="shared" si="197"/>
        <v>42107</v>
      </c>
    </row>
    <row r="6295" spans="1:19" x14ac:dyDescent="0.25">
      <c r="A6295" t="s">
        <v>593</v>
      </c>
      <c r="B6295" t="s">
        <v>594</v>
      </c>
      <c r="C6295">
        <v>20156047392</v>
      </c>
      <c r="D6295">
        <v>70</v>
      </c>
      <c r="E6295" t="s">
        <v>87</v>
      </c>
      <c r="G6295">
        <v>9.1</v>
      </c>
      <c r="H6295">
        <v>2015</v>
      </c>
      <c r="I6295">
        <v>4</v>
      </c>
      <c r="J6295">
        <v>14</v>
      </c>
      <c r="K6295">
        <v>13</v>
      </c>
      <c r="M6295" t="s">
        <v>932</v>
      </c>
      <c r="N6295" t="s">
        <v>937</v>
      </c>
      <c r="O6295" t="s">
        <v>934</v>
      </c>
      <c r="P6295" t="s">
        <v>934</v>
      </c>
      <c r="R6295" t="str">
        <f t="shared" si="198"/>
        <v>Weekday</v>
      </c>
      <c r="S6295" s="12">
        <f t="shared" si="197"/>
        <v>42108</v>
      </c>
    </row>
    <row r="6296" spans="1:19" x14ac:dyDescent="0.25">
      <c r="A6296" t="s">
        <v>593</v>
      </c>
      <c r="B6296" t="s">
        <v>594</v>
      </c>
      <c r="C6296">
        <v>20156047401</v>
      </c>
      <c r="D6296">
        <v>70</v>
      </c>
      <c r="E6296" t="s">
        <v>62</v>
      </c>
      <c r="G6296">
        <v>13.68</v>
      </c>
      <c r="H6296">
        <v>2015</v>
      </c>
      <c r="I6296">
        <v>4</v>
      </c>
      <c r="J6296">
        <v>17</v>
      </c>
      <c r="K6296">
        <v>8</v>
      </c>
      <c r="M6296" t="s">
        <v>932</v>
      </c>
      <c r="N6296" t="s">
        <v>936</v>
      </c>
      <c r="O6296" t="s">
        <v>934</v>
      </c>
      <c r="P6296" t="s">
        <v>934</v>
      </c>
      <c r="R6296" t="str">
        <f t="shared" si="198"/>
        <v>Weekday</v>
      </c>
      <c r="S6296" s="12">
        <f t="shared" si="197"/>
        <v>42111</v>
      </c>
    </row>
    <row r="6297" spans="1:19" x14ac:dyDescent="0.25">
      <c r="A6297" t="s">
        <v>593</v>
      </c>
      <c r="B6297" t="s">
        <v>594</v>
      </c>
      <c r="C6297">
        <v>20156047462</v>
      </c>
      <c r="D6297">
        <v>70</v>
      </c>
      <c r="E6297" t="s">
        <v>62</v>
      </c>
      <c r="G6297">
        <v>17.05</v>
      </c>
      <c r="H6297">
        <v>2015</v>
      </c>
      <c r="I6297">
        <v>4</v>
      </c>
      <c r="J6297">
        <v>16</v>
      </c>
      <c r="K6297">
        <v>19</v>
      </c>
      <c r="M6297" t="s">
        <v>932</v>
      </c>
      <c r="N6297" t="s">
        <v>933</v>
      </c>
      <c r="O6297" t="s">
        <v>934</v>
      </c>
      <c r="P6297" t="s">
        <v>934</v>
      </c>
      <c r="Q6297" t="s">
        <v>665</v>
      </c>
      <c r="R6297" t="str">
        <f t="shared" si="198"/>
        <v>Weekday</v>
      </c>
      <c r="S6297" s="12">
        <f t="shared" si="197"/>
        <v>42110</v>
      </c>
    </row>
    <row r="6298" spans="1:19" x14ac:dyDescent="0.25">
      <c r="A6298" t="s">
        <v>593</v>
      </c>
      <c r="B6298" t="s">
        <v>594</v>
      </c>
      <c r="C6298">
        <v>20156047658</v>
      </c>
      <c r="D6298">
        <v>70</v>
      </c>
      <c r="E6298" t="s">
        <v>62</v>
      </c>
      <c r="G6298">
        <v>8.1</v>
      </c>
      <c r="H6298">
        <v>2015</v>
      </c>
      <c r="I6298">
        <v>4</v>
      </c>
      <c r="J6298">
        <v>18</v>
      </c>
      <c r="K6298">
        <v>8</v>
      </c>
      <c r="M6298" t="s">
        <v>932</v>
      </c>
      <c r="N6298" t="s">
        <v>933</v>
      </c>
      <c r="O6298" t="s">
        <v>938</v>
      </c>
      <c r="P6298" t="s">
        <v>934</v>
      </c>
      <c r="Q6298" t="s">
        <v>595</v>
      </c>
      <c r="R6298" t="str">
        <f t="shared" si="198"/>
        <v>Weekend</v>
      </c>
      <c r="S6298" s="12">
        <f t="shared" si="197"/>
        <v>42112</v>
      </c>
    </row>
    <row r="6299" spans="1:19" x14ac:dyDescent="0.25">
      <c r="A6299" t="s">
        <v>593</v>
      </c>
      <c r="B6299" t="s">
        <v>594</v>
      </c>
      <c r="C6299">
        <v>20156047739</v>
      </c>
      <c r="D6299">
        <v>70</v>
      </c>
      <c r="E6299" t="s">
        <v>62</v>
      </c>
      <c r="G6299">
        <v>7.94</v>
      </c>
      <c r="H6299">
        <v>2015</v>
      </c>
      <c r="I6299">
        <v>4</v>
      </c>
      <c r="J6299">
        <v>18</v>
      </c>
      <c r="K6299">
        <v>13</v>
      </c>
      <c r="M6299" t="s">
        <v>932</v>
      </c>
      <c r="N6299" t="s">
        <v>933</v>
      </c>
      <c r="O6299" t="s">
        <v>934</v>
      </c>
      <c r="P6299" t="s">
        <v>934</v>
      </c>
      <c r="R6299" t="str">
        <f t="shared" si="198"/>
        <v>Weekend</v>
      </c>
      <c r="S6299" s="12">
        <f t="shared" si="197"/>
        <v>42112</v>
      </c>
    </row>
    <row r="6300" spans="1:19" x14ac:dyDescent="0.25">
      <c r="A6300" t="s">
        <v>593</v>
      </c>
      <c r="B6300" t="s">
        <v>594</v>
      </c>
      <c r="C6300">
        <v>20156047871</v>
      </c>
      <c r="D6300">
        <v>70</v>
      </c>
      <c r="E6300" t="s">
        <v>62</v>
      </c>
      <c r="G6300">
        <v>11.93</v>
      </c>
      <c r="H6300">
        <v>2015</v>
      </c>
      <c r="I6300">
        <v>4</v>
      </c>
      <c r="J6300">
        <v>19</v>
      </c>
      <c r="K6300">
        <v>11</v>
      </c>
      <c r="M6300" t="s">
        <v>932</v>
      </c>
      <c r="N6300" t="s">
        <v>933</v>
      </c>
      <c r="O6300" t="s">
        <v>934</v>
      </c>
      <c r="P6300" t="s">
        <v>934</v>
      </c>
      <c r="Q6300" t="s">
        <v>633</v>
      </c>
      <c r="R6300" t="str">
        <f t="shared" si="198"/>
        <v>Weekend</v>
      </c>
      <c r="S6300" s="12">
        <f t="shared" si="197"/>
        <v>42113</v>
      </c>
    </row>
    <row r="6301" spans="1:19" x14ac:dyDescent="0.25">
      <c r="A6301" t="s">
        <v>593</v>
      </c>
      <c r="B6301" t="s">
        <v>594</v>
      </c>
      <c r="C6301">
        <v>20156048015</v>
      </c>
      <c r="D6301">
        <v>70</v>
      </c>
      <c r="E6301" t="s">
        <v>87</v>
      </c>
      <c r="G6301">
        <v>13.38</v>
      </c>
      <c r="H6301">
        <v>2015</v>
      </c>
      <c r="I6301">
        <v>4</v>
      </c>
      <c r="J6301">
        <v>19</v>
      </c>
      <c r="K6301">
        <v>22</v>
      </c>
      <c r="M6301" t="s">
        <v>932</v>
      </c>
      <c r="N6301" t="s">
        <v>933</v>
      </c>
      <c r="O6301" t="s">
        <v>934</v>
      </c>
      <c r="P6301" t="s">
        <v>934</v>
      </c>
      <c r="R6301" t="str">
        <f t="shared" si="198"/>
        <v>Weekend</v>
      </c>
      <c r="S6301" s="12">
        <f t="shared" si="197"/>
        <v>42113</v>
      </c>
    </row>
    <row r="6302" spans="1:19" x14ac:dyDescent="0.25">
      <c r="A6302" t="s">
        <v>593</v>
      </c>
      <c r="B6302" t="s">
        <v>594</v>
      </c>
      <c r="C6302">
        <v>20156048034</v>
      </c>
      <c r="D6302">
        <v>70</v>
      </c>
      <c r="E6302" t="s">
        <v>62</v>
      </c>
      <c r="G6302">
        <v>10.46</v>
      </c>
      <c r="H6302">
        <v>2015</v>
      </c>
      <c r="I6302">
        <v>4</v>
      </c>
      <c r="J6302">
        <v>16</v>
      </c>
      <c r="K6302">
        <v>8</v>
      </c>
      <c r="M6302" t="s">
        <v>932</v>
      </c>
      <c r="N6302" t="s">
        <v>933</v>
      </c>
      <c r="O6302" t="s">
        <v>934</v>
      </c>
      <c r="P6302" t="s">
        <v>934</v>
      </c>
      <c r="Q6302" t="s">
        <v>620</v>
      </c>
      <c r="R6302" t="str">
        <f t="shared" si="198"/>
        <v>Weekday</v>
      </c>
      <c r="S6302" s="12">
        <f t="shared" si="197"/>
        <v>42110</v>
      </c>
    </row>
    <row r="6303" spans="1:19" x14ac:dyDescent="0.25">
      <c r="A6303" t="s">
        <v>593</v>
      </c>
      <c r="B6303" t="s">
        <v>594</v>
      </c>
      <c r="C6303">
        <v>20156048356</v>
      </c>
      <c r="D6303">
        <v>70</v>
      </c>
      <c r="E6303" t="s">
        <v>62</v>
      </c>
      <c r="G6303">
        <v>13.62</v>
      </c>
      <c r="H6303">
        <v>2015</v>
      </c>
      <c r="I6303">
        <v>4</v>
      </c>
      <c r="J6303">
        <v>18</v>
      </c>
      <c r="K6303">
        <v>11</v>
      </c>
      <c r="M6303" t="s">
        <v>932</v>
      </c>
      <c r="N6303" t="s">
        <v>937</v>
      </c>
      <c r="O6303" t="s">
        <v>934</v>
      </c>
      <c r="P6303" t="s">
        <v>934</v>
      </c>
      <c r="R6303" t="str">
        <f t="shared" si="198"/>
        <v>Weekend</v>
      </c>
      <c r="S6303" s="12">
        <f t="shared" si="197"/>
        <v>42112</v>
      </c>
    </row>
    <row r="6304" spans="1:19" x14ac:dyDescent="0.25">
      <c r="A6304" t="s">
        <v>593</v>
      </c>
      <c r="B6304" t="s">
        <v>594</v>
      </c>
      <c r="C6304">
        <v>20156048451</v>
      </c>
      <c r="D6304">
        <v>70</v>
      </c>
      <c r="E6304" t="s">
        <v>62</v>
      </c>
      <c r="G6304">
        <v>16.170000000000002</v>
      </c>
      <c r="H6304">
        <v>2015</v>
      </c>
      <c r="I6304">
        <v>4</v>
      </c>
      <c r="J6304">
        <v>19</v>
      </c>
      <c r="K6304">
        <v>13</v>
      </c>
      <c r="M6304" t="s">
        <v>932</v>
      </c>
      <c r="N6304" t="s">
        <v>933</v>
      </c>
      <c r="O6304" t="s">
        <v>934</v>
      </c>
      <c r="P6304" t="s">
        <v>934</v>
      </c>
      <c r="Q6304" t="s">
        <v>657</v>
      </c>
      <c r="R6304" t="str">
        <f t="shared" si="198"/>
        <v>Weekend</v>
      </c>
      <c r="S6304" s="12">
        <f t="shared" si="197"/>
        <v>42113</v>
      </c>
    </row>
    <row r="6305" spans="1:19" x14ac:dyDescent="0.25">
      <c r="A6305" t="s">
        <v>593</v>
      </c>
      <c r="B6305" t="s">
        <v>723</v>
      </c>
      <c r="C6305">
        <v>20156048480</v>
      </c>
      <c r="D6305">
        <v>275</v>
      </c>
      <c r="E6305" t="s">
        <v>62</v>
      </c>
      <c r="G6305">
        <v>32.6</v>
      </c>
      <c r="H6305">
        <v>2015</v>
      </c>
      <c r="I6305">
        <v>4</v>
      </c>
      <c r="J6305">
        <v>15</v>
      </c>
      <c r="K6305">
        <v>14</v>
      </c>
      <c r="M6305" t="s">
        <v>932</v>
      </c>
      <c r="N6305" t="s">
        <v>933</v>
      </c>
      <c r="O6305" t="s">
        <v>934</v>
      </c>
      <c r="P6305" t="s">
        <v>934</v>
      </c>
      <c r="Q6305" t="s">
        <v>864</v>
      </c>
      <c r="R6305" t="str">
        <f t="shared" si="198"/>
        <v>Weekday</v>
      </c>
      <c r="S6305" s="12">
        <f t="shared" si="197"/>
        <v>42109</v>
      </c>
    </row>
    <row r="6306" spans="1:19" x14ac:dyDescent="0.25">
      <c r="A6306" t="s">
        <v>593</v>
      </c>
      <c r="B6306" t="s">
        <v>723</v>
      </c>
      <c r="C6306">
        <v>20156048483</v>
      </c>
      <c r="D6306">
        <v>71</v>
      </c>
      <c r="E6306" t="s">
        <v>87</v>
      </c>
      <c r="G6306">
        <v>17.579999999999998</v>
      </c>
      <c r="H6306">
        <v>2015</v>
      </c>
      <c r="I6306">
        <v>4</v>
      </c>
      <c r="J6306">
        <v>17</v>
      </c>
      <c r="K6306">
        <v>19</v>
      </c>
      <c r="M6306" t="s">
        <v>932</v>
      </c>
      <c r="N6306" t="s">
        <v>936</v>
      </c>
      <c r="O6306" t="s">
        <v>934</v>
      </c>
      <c r="P6306" t="s">
        <v>934</v>
      </c>
      <c r="Q6306" t="s">
        <v>800</v>
      </c>
      <c r="R6306" t="str">
        <f t="shared" si="198"/>
        <v>Weekday</v>
      </c>
      <c r="S6306" s="12">
        <f t="shared" si="197"/>
        <v>42111</v>
      </c>
    </row>
    <row r="6307" spans="1:19" x14ac:dyDescent="0.25">
      <c r="A6307" t="s">
        <v>593</v>
      </c>
      <c r="B6307" t="s">
        <v>723</v>
      </c>
      <c r="C6307">
        <v>20156049029</v>
      </c>
      <c r="D6307">
        <v>275</v>
      </c>
      <c r="E6307" t="s">
        <v>87</v>
      </c>
      <c r="G6307">
        <v>31.69</v>
      </c>
      <c r="H6307">
        <v>2015</v>
      </c>
      <c r="I6307">
        <v>4</v>
      </c>
      <c r="J6307">
        <v>21</v>
      </c>
      <c r="K6307">
        <v>9</v>
      </c>
      <c r="M6307" t="s">
        <v>932</v>
      </c>
      <c r="N6307" t="s">
        <v>933</v>
      </c>
      <c r="O6307" t="s">
        <v>934</v>
      </c>
      <c r="P6307" t="s">
        <v>934</v>
      </c>
      <c r="Q6307" t="s">
        <v>899</v>
      </c>
      <c r="R6307" t="str">
        <f t="shared" si="198"/>
        <v>Weekday</v>
      </c>
      <c r="S6307" s="12">
        <f t="shared" si="197"/>
        <v>42115</v>
      </c>
    </row>
    <row r="6308" spans="1:19" x14ac:dyDescent="0.25">
      <c r="A6308" t="s">
        <v>593</v>
      </c>
      <c r="B6308" t="s">
        <v>723</v>
      </c>
      <c r="C6308">
        <v>20156049396</v>
      </c>
      <c r="D6308">
        <v>275</v>
      </c>
      <c r="E6308" t="s">
        <v>87</v>
      </c>
      <c r="G6308">
        <v>31.29</v>
      </c>
      <c r="H6308">
        <v>2015</v>
      </c>
      <c r="I6308">
        <v>4</v>
      </c>
      <c r="J6308">
        <v>21</v>
      </c>
      <c r="K6308">
        <v>11</v>
      </c>
      <c r="M6308" t="s">
        <v>932</v>
      </c>
      <c r="N6308" t="s">
        <v>933</v>
      </c>
      <c r="O6308" t="s">
        <v>934</v>
      </c>
      <c r="P6308" t="s">
        <v>934</v>
      </c>
      <c r="Q6308" t="s">
        <v>901</v>
      </c>
      <c r="R6308" t="str">
        <f t="shared" si="198"/>
        <v>Weekday</v>
      </c>
      <c r="S6308" s="12">
        <f t="shared" si="197"/>
        <v>42115</v>
      </c>
    </row>
    <row r="6309" spans="1:19" x14ac:dyDescent="0.25">
      <c r="A6309" t="s">
        <v>593</v>
      </c>
      <c r="B6309" t="s">
        <v>594</v>
      </c>
      <c r="C6309">
        <v>20156049418</v>
      </c>
      <c r="D6309">
        <v>70</v>
      </c>
      <c r="E6309" t="s">
        <v>62</v>
      </c>
      <c r="G6309">
        <v>13.7</v>
      </c>
      <c r="H6309">
        <v>2015</v>
      </c>
      <c r="I6309">
        <v>4</v>
      </c>
      <c r="J6309">
        <v>21</v>
      </c>
      <c r="K6309">
        <v>15</v>
      </c>
      <c r="M6309" t="s">
        <v>932</v>
      </c>
      <c r="N6309" t="s">
        <v>933</v>
      </c>
      <c r="O6309" t="s">
        <v>934</v>
      </c>
      <c r="P6309" t="s">
        <v>934</v>
      </c>
      <c r="R6309" t="str">
        <f t="shared" si="198"/>
        <v>Weekday</v>
      </c>
      <c r="S6309" s="12">
        <f t="shared" si="197"/>
        <v>42115</v>
      </c>
    </row>
    <row r="6310" spans="1:19" x14ac:dyDescent="0.25">
      <c r="A6310" t="s">
        <v>593</v>
      </c>
      <c r="B6310" t="s">
        <v>594</v>
      </c>
      <c r="C6310">
        <v>20156049422</v>
      </c>
      <c r="D6310">
        <v>70</v>
      </c>
      <c r="E6310" t="s">
        <v>62</v>
      </c>
      <c r="G6310">
        <v>14.18</v>
      </c>
      <c r="H6310">
        <v>2015</v>
      </c>
      <c r="I6310">
        <v>4</v>
      </c>
      <c r="J6310">
        <v>21</v>
      </c>
      <c r="K6310">
        <v>15</v>
      </c>
      <c r="M6310" t="s">
        <v>932</v>
      </c>
      <c r="N6310" t="s">
        <v>937</v>
      </c>
      <c r="O6310" t="s">
        <v>934</v>
      </c>
      <c r="P6310" t="s">
        <v>934</v>
      </c>
      <c r="R6310" t="str">
        <f t="shared" si="198"/>
        <v>Weekday</v>
      </c>
      <c r="S6310" s="12">
        <f t="shared" si="197"/>
        <v>42115</v>
      </c>
    </row>
    <row r="6311" spans="1:19" x14ac:dyDescent="0.25">
      <c r="A6311" t="s">
        <v>593</v>
      </c>
      <c r="B6311" t="s">
        <v>594</v>
      </c>
      <c r="C6311">
        <v>20156049644</v>
      </c>
      <c r="D6311">
        <v>70</v>
      </c>
      <c r="E6311" t="s">
        <v>87</v>
      </c>
      <c r="G6311">
        <v>15.27</v>
      </c>
      <c r="H6311">
        <v>2015</v>
      </c>
      <c r="I6311">
        <v>4</v>
      </c>
      <c r="J6311">
        <v>4</v>
      </c>
      <c r="K6311">
        <v>12</v>
      </c>
      <c r="M6311" t="s">
        <v>932</v>
      </c>
      <c r="N6311" t="s">
        <v>933</v>
      </c>
      <c r="O6311" t="s">
        <v>934</v>
      </c>
      <c r="P6311" t="s">
        <v>934</v>
      </c>
      <c r="R6311" t="str">
        <f t="shared" si="198"/>
        <v>Weekend</v>
      </c>
      <c r="S6311" s="12">
        <f t="shared" si="197"/>
        <v>42098</v>
      </c>
    </row>
    <row r="6312" spans="1:19" x14ac:dyDescent="0.25">
      <c r="A6312" t="s">
        <v>593</v>
      </c>
      <c r="B6312" t="s">
        <v>594</v>
      </c>
      <c r="C6312">
        <v>20156049752</v>
      </c>
      <c r="D6312">
        <v>70</v>
      </c>
      <c r="E6312" t="s">
        <v>62</v>
      </c>
      <c r="G6312">
        <v>13.46</v>
      </c>
      <c r="H6312">
        <v>2015</v>
      </c>
      <c r="I6312">
        <v>4</v>
      </c>
      <c r="J6312">
        <v>22</v>
      </c>
      <c r="K6312">
        <v>11</v>
      </c>
      <c r="M6312" t="s">
        <v>932</v>
      </c>
      <c r="N6312" t="s">
        <v>933</v>
      </c>
      <c r="O6312" t="s">
        <v>934</v>
      </c>
      <c r="P6312" t="s">
        <v>934</v>
      </c>
      <c r="R6312" t="str">
        <f t="shared" si="198"/>
        <v>Weekday</v>
      </c>
      <c r="S6312" s="12">
        <f t="shared" si="197"/>
        <v>42116</v>
      </c>
    </row>
    <row r="6313" spans="1:19" x14ac:dyDescent="0.25">
      <c r="A6313" t="s">
        <v>593</v>
      </c>
      <c r="B6313" t="s">
        <v>594</v>
      </c>
      <c r="C6313">
        <v>20156049764</v>
      </c>
      <c r="D6313">
        <v>70</v>
      </c>
      <c r="E6313" t="s">
        <v>62</v>
      </c>
      <c r="G6313">
        <v>7.37</v>
      </c>
      <c r="H6313">
        <v>2015</v>
      </c>
      <c r="I6313">
        <v>4</v>
      </c>
      <c r="J6313">
        <v>23</v>
      </c>
      <c r="K6313">
        <v>8</v>
      </c>
      <c r="M6313" t="s">
        <v>932</v>
      </c>
      <c r="N6313" t="s">
        <v>937</v>
      </c>
      <c r="O6313" t="s">
        <v>934</v>
      </c>
      <c r="P6313" t="s">
        <v>934</v>
      </c>
      <c r="R6313" t="str">
        <f t="shared" si="198"/>
        <v>Weekday</v>
      </c>
      <c r="S6313" s="12">
        <f t="shared" si="197"/>
        <v>42117</v>
      </c>
    </row>
    <row r="6314" spans="1:19" x14ac:dyDescent="0.25">
      <c r="A6314" t="s">
        <v>593</v>
      </c>
      <c r="B6314" t="s">
        <v>723</v>
      </c>
      <c r="C6314">
        <v>20156049801</v>
      </c>
      <c r="D6314">
        <v>71</v>
      </c>
      <c r="E6314" t="s">
        <v>62</v>
      </c>
      <c r="G6314">
        <v>15.55</v>
      </c>
      <c r="H6314">
        <v>2015</v>
      </c>
      <c r="I6314">
        <v>4</v>
      </c>
      <c r="J6314">
        <v>22</v>
      </c>
      <c r="K6314">
        <v>16</v>
      </c>
      <c r="M6314" t="s">
        <v>935</v>
      </c>
      <c r="N6314" t="s">
        <v>937</v>
      </c>
      <c r="O6314" t="s">
        <v>934</v>
      </c>
      <c r="P6314" t="s">
        <v>934</v>
      </c>
      <c r="Q6314" t="s">
        <v>761</v>
      </c>
      <c r="R6314" t="str">
        <f t="shared" si="198"/>
        <v>Weekday</v>
      </c>
      <c r="S6314" s="12">
        <f t="shared" si="197"/>
        <v>42116</v>
      </c>
    </row>
    <row r="6315" spans="1:19" x14ac:dyDescent="0.25">
      <c r="A6315" t="s">
        <v>593</v>
      </c>
      <c r="B6315" t="s">
        <v>723</v>
      </c>
      <c r="C6315">
        <v>20156050262</v>
      </c>
      <c r="D6315">
        <v>71</v>
      </c>
      <c r="E6315" t="s">
        <v>87</v>
      </c>
      <c r="G6315">
        <v>14.4</v>
      </c>
      <c r="H6315">
        <v>2015</v>
      </c>
      <c r="I6315">
        <v>4</v>
      </c>
      <c r="J6315">
        <v>23</v>
      </c>
      <c r="K6315">
        <v>7</v>
      </c>
      <c r="M6315" t="s">
        <v>932</v>
      </c>
      <c r="N6315" t="s">
        <v>933</v>
      </c>
      <c r="O6315" t="s">
        <v>934</v>
      </c>
      <c r="P6315" t="s">
        <v>934</v>
      </c>
      <c r="Q6315" t="s">
        <v>946</v>
      </c>
      <c r="R6315" t="str">
        <f t="shared" si="198"/>
        <v>Weekday</v>
      </c>
      <c r="S6315" s="12">
        <f t="shared" si="197"/>
        <v>42117</v>
      </c>
    </row>
    <row r="6316" spans="1:19" x14ac:dyDescent="0.25">
      <c r="A6316" t="s">
        <v>593</v>
      </c>
      <c r="B6316" t="s">
        <v>723</v>
      </c>
      <c r="C6316">
        <v>20156050271</v>
      </c>
      <c r="D6316">
        <v>71</v>
      </c>
      <c r="E6316" t="s">
        <v>62</v>
      </c>
      <c r="G6316">
        <v>14.2</v>
      </c>
      <c r="H6316">
        <v>2015</v>
      </c>
      <c r="I6316">
        <v>4</v>
      </c>
      <c r="J6316">
        <v>24</v>
      </c>
      <c r="K6316">
        <v>7</v>
      </c>
      <c r="M6316" t="s">
        <v>932</v>
      </c>
      <c r="N6316" t="s">
        <v>933</v>
      </c>
      <c r="O6316" t="s">
        <v>934</v>
      </c>
      <c r="P6316" t="s">
        <v>934</v>
      </c>
      <c r="Q6316" t="s">
        <v>753</v>
      </c>
      <c r="R6316" t="str">
        <f t="shared" si="198"/>
        <v>Weekday</v>
      </c>
      <c r="S6316" s="12">
        <f t="shared" si="197"/>
        <v>42118</v>
      </c>
    </row>
    <row r="6317" spans="1:19" x14ac:dyDescent="0.25">
      <c r="A6317" t="s">
        <v>593</v>
      </c>
      <c r="B6317" t="s">
        <v>836</v>
      </c>
      <c r="C6317">
        <v>20156050421</v>
      </c>
      <c r="D6317">
        <v>71</v>
      </c>
      <c r="E6317" t="s">
        <v>62</v>
      </c>
      <c r="G6317">
        <v>1.27</v>
      </c>
      <c r="H6317">
        <v>2015</v>
      </c>
      <c r="I6317">
        <v>4</v>
      </c>
      <c r="J6317">
        <v>23</v>
      </c>
      <c r="K6317">
        <v>9</v>
      </c>
      <c r="M6317" t="s">
        <v>932</v>
      </c>
      <c r="N6317" t="s">
        <v>933</v>
      </c>
      <c r="O6317" t="s">
        <v>934</v>
      </c>
      <c r="P6317" t="s">
        <v>934</v>
      </c>
      <c r="Q6317" t="s">
        <v>840</v>
      </c>
      <c r="R6317" t="str">
        <f t="shared" si="198"/>
        <v>Weekday</v>
      </c>
      <c r="S6317" s="12">
        <f t="shared" si="197"/>
        <v>42117</v>
      </c>
    </row>
    <row r="6318" spans="1:19" x14ac:dyDescent="0.25">
      <c r="A6318" t="s">
        <v>593</v>
      </c>
      <c r="B6318" t="s">
        <v>594</v>
      </c>
      <c r="C6318">
        <v>20156050466</v>
      </c>
      <c r="D6318">
        <v>70</v>
      </c>
      <c r="E6318" t="s">
        <v>87</v>
      </c>
      <c r="G6318">
        <v>14.45</v>
      </c>
      <c r="H6318">
        <v>2015</v>
      </c>
      <c r="I6318">
        <v>4</v>
      </c>
      <c r="J6318">
        <v>25</v>
      </c>
      <c r="K6318">
        <v>8</v>
      </c>
      <c r="M6318" t="s">
        <v>932</v>
      </c>
      <c r="N6318" t="s">
        <v>933</v>
      </c>
      <c r="O6318" t="s">
        <v>934</v>
      </c>
      <c r="P6318" t="s">
        <v>934</v>
      </c>
      <c r="R6318" t="str">
        <f t="shared" si="198"/>
        <v>Weekend</v>
      </c>
      <c r="S6318" s="12">
        <f t="shared" si="197"/>
        <v>42119</v>
      </c>
    </row>
    <row r="6319" spans="1:19" x14ac:dyDescent="0.25">
      <c r="A6319" t="s">
        <v>593</v>
      </c>
      <c r="B6319" t="s">
        <v>594</v>
      </c>
      <c r="C6319">
        <v>20156050619</v>
      </c>
      <c r="D6319">
        <v>70</v>
      </c>
      <c r="E6319" t="s">
        <v>62</v>
      </c>
      <c r="G6319">
        <v>14.15</v>
      </c>
      <c r="H6319">
        <v>2015</v>
      </c>
      <c r="I6319">
        <v>4</v>
      </c>
      <c r="J6319">
        <v>18</v>
      </c>
      <c r="K6319">
        <v>2</v>
      </c>
      <c r="M6319" t="s">
        <v>935</v>
      </c>
      <c r="N6319" t="s">
        <v>933</v>
      </c>
      <c r="O6319" t="s">
        <v>934</v>
      </c>
      <c r="P6319" t="s">
        <v>934</v>
      </c>
      <c r="R6319" t="str">
        <f t="shared" si="198"/>
        <v>Weekend</v>
      </c>
      <c r="S6319" s="12">
        <f t="shared" si="197"/>
        <v>42112</v>
      </c>
    </row>
    <row r="6320" spans="1:19" x14ac:dyDescent="0.25">
      <c r="A6320" t="s">
        <v>593</v>
      </c>
      <c r="B6320" t="s">
        <v>723</v>
      </c>
      <c r="C6320">
        <v>20156050624</v>
      </c>
      <c r="D6320">
        <v>71</v>
      </c>
      <c r="E6320" t="s">
        <v>87</v>
      </c>
      <c r="G6320">
        <v>16.829999999999998</v>
      </c>
      <c r="H6320">
        <v>2015</v>
      </c>
      <c r="I6320">
        <v>4</v>
      </c>
      <c r="J6320">
        <v>24</v>
      </c>
      <c r="K6320">
        <v>18</v>
      </c>
      <c r="M6320" t="s">
        <v>932</v>
      </c>
      <c r="N6320" t="s">
        <v>933</v>
      </c>
      <c r="O6320" t="s">
        <v>934</v>
      </c>
      <c r="P6320" t="s">
        <v>934</v>
      </c>
      <c r="Q6320" t="s">
        <v>808</v>
      </c>
      <c r="R6320" t="str">
        <f t="shared" si="198"/>
        <v>Weekday</v>
      </c>
      <c r="S6320" s="12">
        <f t="shared" si="197"/>
        <v>42118</v>
      </c>
    </row>
    <row r="6321" spans="1:19" x14ac:dyDescent="0.25">
      <c r="A6321" t="s">
        <v>593</v>
      </c>
      <c r="B6321" t="s">
        <v>594</v>
      </c>
      <c r="C6321">
        <v>20156050770</v>
      </c>
      <c r="D6321">
        <v>70</v>
      </c>
      <c r="E6321" t="s">
        <v>62</v>
      </c>
      <c r="G6321">
        <v>8.93</v>
      </c>
      <c r="H6321">
        <v>2015</v>
      </c>
      <c r="I6321">
        <v>4</v>
      </c>
      <c r="J6321">
        <v>23</v>
      </c>
      <c r="K6321">
        <v>21</v>
      </c>
      <c r="M6321" t="s">
        <v>932</v>
      </c>
      <c r="N6321" t="s">
        <v>933</v>
      </c>
      <c r="O6321" t="s">
        <v>934</v>
      </c>
      <c r="P6321" t="s">
        <v>934</v>
      </c>
      <c r="Q6321" t="s">
        <v>602</v>
      </c>
      <c r="R6321" t="str">
        <f t="shared" si="198"/>
        <v>Weekday</v>
      </c>
      <c r="S6321" s="12">
        <f t="shared" si="197"/>
        <v>42117</v>
      </c>
    </row>
    <row r="6322" spans="1:19" x14ac:dyDescent="0.25">
      <c r="A6322" t="s">
        <v>593</v>
      </c>
      <c r="B6322" t="s">
        <v>594</v>
      </c>
      <c r="C6322">
        <v>20156051125</v>
      </c>
      <c r="D6322">
        <v>70</v>
      </c>
      <c r="E6322" t="s">
        <v>87</v>
      </c>
      <c r="G6322">
        <v>7.99</v>
      </c>
      <c r="H6322">
        <v>2015</v>
      </c>
      <c r="I6322">
        <v>4</v>
      </c>
      <c r="J6322">
        <v>23</v>
      </c>
      <c r="K6322">
        <v>16</v>
      </c>
      <c r="M6322" t="s">
        <v>935</v>
      </c>
      <c r="N6322" t="s">
        <v>936</v>
      </c>
      <c r="O6322" t="s">
        <v>934</v>
      </c>
      <c r="P6322" t="s">
        <v>934</v>
      </c>
      <c r="Q6322" t="s">
        <v>618</v>
      </c>
      <c r="R6322" t="str">
        <f t="shared" si="198"/>
        <v>Weekday</v>
      </c>
      <c r="S6322" s="12">
        <f t="shared" si="197"/>
        <v>42117</v>
      </c>
    </row>
    <row r="6323" spans="1:19" x14ac:dyDescent="0.25">
      <c r="A6323" t="s">
        <v>593</v>
      </c>
      <c r="B6323" t="s">
        <v>594</v>
      </c>
      <c r="C6323">
        <v>20156051126</v>
      </c>
      <c r="D6323">
        <v>70</v>
      </c>
      <c r="E6323" t="s">
        <v>62</v>
      </c>
      <c r="G6323">
        <v>13.1</v>
      </c>
      <c r="H6323">
        <v>2015</v>
      </c>
      <c r="I6323">
        <v>4</v>
      </c>
      <c r="J6323">
        <v>24</v>
      </c>
      <c r="K6323">
        <v>15</v>
      </c>
      <c r="M6323" t="s">
        <v>932</v>
      </c>
      <c r="N6323" t="s">
        <v>933</v>
      </c>
      <c r="O6323" t="s">
        <v>934</v>
      </c>
      <c r="P6323" t="s">
        <v>934</v>
      </c>
      <c r="R6323" t="str">
        <f t="shared" si="198"/>
        <v>Weekday</v>
      </c>
      <c r="S6323" s="12">
        <f t="shared" si="197"/>
        <v>42118</v>
      </c>
    </row>
    <row r="6324" spans="1:19" x14ac:dyDescent="0.25">
      <c r="A6324" t="s">
        <v>593</v>
      </c>
      <c r="B6324" t="s">
        <v>723</v>
      </c>
      <c r="C6324">
        <v>20156051130</v>
      </c>
      <c r="D6324">
        <v>71</v>
      </c>
      <c r="E6324" t="s">
        <v>87</v>
      </c>
      <c r="G6324">
        <v>16</v>
      </c>
      <c r="H6324">
        <v>2015</v>
      </c>
      <c r="I6324">
        <v>4</v>
      </c>
      <c r="J6324">
        <v>26</v>
      </c>
      <c r="K6324">
        <v>21</v>
      </c>
      <c r="M6324" t="s">
        <v>935</v>
      </c>
      <c r="N6324" t="s">
        <v>933</v>
      </c>
      <c r="O6324" t="s">
        <v>934</v>
      </c>
      <c r="P6324" t="s">
        <v>934</v>
      </c>
      <c r="Q6324" t="s">
        <v>811</v>
      </c>
      <c r="R6324" t="str">
        <f t="shared" si="198"/>
        <v>Weekend</v>
      </c>
      <c r="S6324" s="12">
        <f t="shared" si="197"/>
        <v>42120</v>
      </c>
    </row>
    <row r="6325" spans="1:19" x14ac:dyDescent="0.25">
      <c r="A6325" t="s">
        <v>593</v>
      </c>
      <c r="B6325" t="s">
        <v>594</v>
      </c>
      <c r="C6325">
        <v>20156051208</v>
      </c>
      <c r="D6325">
        <v>70</v>
      </c>
      <c r="E6325" t="s">
        <v>87</v>
      </c>
      <c r="G6325">
        <v>13.34</v>
      </c>
      <c r="H6325">
        <v>2015</v>
      </c>
      <c r="I6325">
        <v>4</v>
      </c>
      <c r="J6325">
        <v>3</v>
      </c>
      <c r="K6325">
        <v>14</v>
      </c>
      <c r="M6325" t="s">
        <v>932</v>
      </c>
      <c r="N6325" t="s">
        <v>933</v>
      </c>
      <c r="O6325" t="s">
        <v>934</v>
      </c>
      <c r="P6325" t="s">
        <v>934</v>
      </c>
      <c r="R6325" t="str">
        <f t="shared" si="198"/>
        <v>Weekday</v>
      </c>
      <c r="S6325" s="12">
        <f t="shared" si="197"/>
        <v>42097</v>
      </c>
    </row>
    <row r="6326" spans="1:19" x14ac:dyDescent="0.25">
      <c r="A6326" t="s">
        <v>593</v>
      </c>
      <c r="B6326" t="s">
        <v>594</v>
      </c>
      <c r="C6326">
        <v>20156051665</v>
      </c>
      <c r="D6326">
        <v>70</v>
      </c>
      <c r="E6326" t="s">
        <v>62</v>
      </c>
      <c r="G6326">
        <v>14.35</v>
      </c>
      <c r="H6326">
        <v>2015</v>
      </c>
      <c r="I6326">
        <v>4</v>
      </c>
      <c r="J6326">
        <v>27</v>
      </c>
      <c r="K6326">
        <v>15</v>
      </c>
      <c r="M6326" t="s">
        <v>932</v>
      </c>
      <c r="N6326" t="s">
        <v>937</v>
      </c>
      <c r="O6326" t="s">
        <v>934</v>
      </c>
      <c r="P6326" t="s">
        <v>934</v>
      </c>
      <c r="R6326" t="str">
        <f t="shared" si="198"/>
        <v>Weekday</v>
      </c>
      <c r="S6326" s="12">
        <f t="shared" si="197"/>
        <v>42121</v>
      </c>
    </row>
    <row r="6327" spans="1:19" x14ac:dyDescent="0.25">
      <c r="A6327" t="s">
        <v>593</v>
      </c>
      <c r="B6327" t="s">
        <v>723</v>
      </c>
      <c r="C6327">
        <v>20156051694</v>
      </c>
      <c r="D6327">
        <v>71</v>
      </c>
      <c r="E6327" t="s">
        <v>87</v>
      </c>
      <c r="G6327">
        <v>14.79</v>
      </c>
      <c r="H6327">
        <v>2015</v>
      </c>
      <c r="I6327">
        <v>4</v>
      </c>
      <c r="J6327">
        <v>28</v>
      </c>
      <c r="K6327">
        <v>7</v>
      </c>
      <c r="M6327" t="s">
        <v>932</v>
      </c>
      <c r="N6327" t="s">
        <v>933</v>
      </c>
      <c r="O6327" t="s">
        <v>934</v>
      </c>
      <c r="P6327" t="s">
        <v>938</v>
      </c>
      <c r="Q6327" t="s">
        <v>946</v>
      </c>
      <c r="R6327" t="str">
        <f t="shared" si="198"/>
        <v>Weekday</v>
      </c>
      <c r="S6327" s="12">
        <f t="shared" si="197"/>
        <v>42122</v>
      </c>
    </row>
    <row r="6328" spans="1:19" x14ac:dyDescent="0.25">
      <c r="A6328" t="s">
        <v>593</v>
      </c>
      <c r="B6328" t="s">
        <v>594</v>
      </c>
      <c r="C6328">
        <v>20156051811</v>
      </c>
      <c r="D6328">
        <v>70</v>
      </c>
      <c r="E6328" t="s">
        <v>62</v>
      </c>
      <c r="G6328">
        <v>7.97</v>
      </c>
      <c r="H6328">
        <v>2015</v>
      </c>
      <c r="I6328">
        <v>4</v>
      </c>
      <c r="J6328">
        <v>26</v>
      </c>
      <c r="K6328">
        <v>20</v>
      </c>
      <c r="M6328" t="s">
        <v>932</v>
      </c>
      <c r="N6328" t="s">
        <v>933</v>
      </c>
      <c r="O6328" t="s">
        <v>934</v>
      </c>
      <c r="P6328" t="s">
        <v>934</v>
      </c>
      <c r="R6328" t="str">
        <f t="shared" si="198"/>
        <v>Weekend</v>
      </c>
      <c r="S6328" s="12">
        <f t="shared" si="197"/>
        <v>42120</v>
      </c>
    </row>
    <row r="6329" spans="1:19" x14ac:dyDescent="0.25">
      <c r="A6329" t="s">
        <v>593</v>
      </c>
      <c r="B6329" t="s">
        <v>594</v>
      </c>
      <c r="C6329">
        <v>20156051967</v>
      </c>
      <c r="D6329">
        <v>70</v>
      </c>
      <c r="E6329" t="s">
        <v>62</v>
      </c>
      <c r="G6329">
        <v>16.850000000000001</v>
      </c>
      <c r="H6329">
        <v>2015</v>
      </c>
      <c r="I6329">
        <v>4</v>
      </c>
      <c r="J6329">
        <v>22</v>
      </c>
      <c r="K6329">
        <v>6</v>
      </c>
      <c r="M6329" t="s">
        <v>935</v>
      </c>
      <c r="N6329" t="s">
        <v>937</v>
      </c>
      <c r="O6329" t="s">
        <v>934</v>
      </c>
      <c r="P6329" t="s">
        <v>934</v>
      </c>
      <c r="Q6329" t="s">
        <v>663</v>
      </c>
      <c r="R6329" t="str">
        <f t="shared" si="198"/>
        <v>Weekday</v>
      </c>
      <c r="S6329" s="12">
        <f t="shared" si="197"/>
        <v>42116</v>
      </c>
    </row>
    <row r="6330" spans="1:19" x14ac:dyDescent="0.25">
      <c r="A6330" t="s">
        <v>593</v>
      </c>
      <c r="B6330" t="s">
        <v>723</v>
      </c>
      <c r="C6330">
        <v>20156052038</v>
      </c>
      <c r="D6330">
        <v>71</v>
      </c>
      <c r="E6330" t="s">
        <v>62</v>
      </c>
      <c r="G6330">
        <v>18.5</v>
      </c>
      <c r="H6330">
        <v>2015</v>
      </c>
      <c r="I6330">
        <v>4</v>
      </c>
      <c r="J6330">
        <v>22</v>
      </c>
      <c r="K6330">
        <v>9</v>
      </c>
      <c r="M6330" t="s">
        <v>932</v>
      </c>
      <c r="N6330" t="s">
        <v>933</v>
      </c>
      <c r="O6330" t="s">
        <v>934</v>
      </c>
      <c r="P6330" t="s">
        <v>934</v>
      </c>
      <c r="Q6330" t="s">
        <v>785</v>
      </c>
      <c r="R6330" t="str">
        <f t="shared" si="198"/>
        <v>Weekday</v>
      </c>
      <c r="S6330" s="12">
        <f t="shared" si="197"/>
        <v>42116</v>
      </c>
    </row>
    <row r="6331" spans="1:19" x14ac:dyDescent="0.25">
      <c r="A6331" t="s">
        <v>593</v>
      </c>
      <c r="B6331" t="s">
        <v>594</v>
      </c>
      <c r="C6331">
        <v>20156052376</v>
      </c>
      <c r="D6331">
        <v>70</v>
      </c>
      <c r="E6331" t="s">
        <v>87</v>
      </c>
      <c r="G6331">
        <v>15.37</v>
      </c>
      <c r="H6331">
        <v>2015</v>
      </c>
      <c r="I6331">
        <v>4</v>
      </c>
      <c r="J6331">
        <v>30</v>
      </c>
      <c r="K6331">
        <v>8</v>
      </c>
      <c r="M6331" t="s">
        <v>932</v>
      </c>
      <c r="N6331" t="s">
        <v>933</v>
      </c>
      <c r="O6331" t="s">
        <v>934</v>
      </c>
      <c r="P6331" t="s">
        <v>934</v>
      </c>
      <c r="R6331" t="str">
        <f t="shared" si="198"/>
        <v>Weekday</v>
      </c>
      <c r="S6331" s="12">
        <f t="shared" si="197"/>
        <v>42124</v>
      </c>
    </row>
    <row r="6332" spans="1:19" x14ac:dyDescent="0.25">
      <c r="A6332" t="s">
        <v>593</v>
      </c>
      <c r="B6332" t="s">
        <v>594</v>
      </c>
      <c r="C6332">
        <v>20156052378</v>
      </c>
      <c r="D6332">
        <v>70</v>
      </c>
      <c r="E6332" t="s">
        <v>87</v>
      </c>
      <c r="G6332">
        <v>17.440000000000001</v>
      </c>
      <c r="H6332">
        <v>2015</v>
      </c>
      <c r="I6332">
        <v>4</v>
      </c>
      <c r="J6332">
        <v>29</v>
      </c>
      <c r="K6332">
        <v>8</v>
      </c>
      <c r="M6332" t="s">
        <v>932</v>
      </c>
      <c r="N6332" t="s">
        <v>933</v>
      </c>
      <c r="O6332" t="s">
        <v>934</v>
      </c>
      <c r="P6332" t="s">
        <v>938</v>
      </c>
      <c r="Q6332" t="s">
        <v>713</v>
      </c>
      <c r="R6332" t="str">
        <f t="shared" si="198"/>
        <v>Weekday</v>
      </c>
      <c r="S6332" s="12">
        <f t="shared" si="197"/>
        <v>42123</v>
      </c>
    </row>
    <row r="6333" spans="1:19" x14ac:dyDescent="0.25">
      <c r="A6333" t="s">
        <v>593</v>
      </c>
      <c r="B6333" t="s">
        <v>594</v>
      </c>
      <c r="C6333">
        <v>20156052429</v>
      </c>
      <c r="D6333">
        <v>70</v>
      </c>
      <c r="E6333" t="s">
        <v>87</v>
      </c>
      <c r="G6333">
        <v>13.34</v>
      </c>
      <c r="H6333">
        <v>2015</v>
      </c>
      <c r="I6333">
        <v>4</v>
      </c>
      <c r="J6333">
        <v>29</v>
      </c>
      <c r="K6333">
        <v>13</v>
      </c>
      <c r="M6333" t="s">
        <v>932</v>
      </c>
      <c r="N6333" t="s">
        <v>937</v>
      </c>
      <c r="O6333" t="s">
        <v>934</v>
      </c>
      <c r="P6333" t="s">
        <v>934</v>
      </c>
      <c r="R6333" t="str">
        <f t="shared" si="198"/>
        <v>Weekday</v>
      </c>
      <c r="S6333" s="12">
        <f t="shared" si="197"/>
        <v>42123</v>
      </c>
    </row>
    <row r="6334" spans="1:19" x14ac:dyDescent="0.25">
      <c r="A6334" t="s">
        <v>593</v>
      </c>
      <c r="B6334" t="s">
        <v>594</v>
      </c>
      <c r="C6334">
        <v>20156052430</v>
      </c>
      <c r="D6334">
        <v>70</v>
      </c>
      <c r="E6334" t="s">
        <v>62</v>
      </c>
      <c r="G6334">
        <v>13.7</v>
      </c>
      <c r="H6334">
        <v>2015</v>
      </c>
      <c r="I6334">
        <v>4</v>
      </c>
      <c r="J6334">
        <v>29</v>
      </c>
      <c r="K6334">
        <v>15</v>
      </c>
      <c r="M6334" t="s">
        <v>932</v>
      </c>
      <c r="N6334" t="s">
        <v>933</v>
      </c>
      <c r="O6334" t="s">
        <v>934</v>
      </c>
      <c r="P6334" t="s">
        <v>934</v>
      </c>
      <c r="R6334" t="str">
        <f t="shared" si="198"/>
        <v>Weekday</v>
      </c>
      <c r="S6334" s="12">
        <f t="shared" si="197"/>
        <v>42123</v>
      </c>
    </row>
    <row r="6335" spans="1:19" x14ac:dyDescent="0.25">
      <c r="A6335" t="s">
        <v>593</v>
      </c>
      <c r="B6335" t="s">
        <v>723</v>
      </c>
      <c r="C6335">
        <v>20156052485</v>
      </c>
      <c r="D6335">
        <v>71</v>
      </c>
      <c r="E6335" t="s">
        <v>87</v>
      </c>
      <c r="G6335">
        <v>15</v>
      </c>
      <c r="H6335">
        <v>2015</v>
      </c>
      <c r="I6335">
        <v>4</v>
      </c>
      <c r="J6335">
        <v>29</v>
      </c>
      <c r="K6335">
        <v>23</v>
      </c>
      <c r="M6335" t="s">
        <v>932</v>
      </c>
      <c r="N6335" t="s">
        <v>936</v>
      </c>
      <c r="O6335" t="s">
        <v>934</v>
      </c>
      <c r="P6335" t="s">
        <v>934</v>
      </c>
      <c r="Q6335" t="s">
        <v>946</v>
      </c>
      <c r="R6335" t="str">
        <f t="shared" si="198"/>
        <v>Weekday</v>
      </c>
      <c r="S6335" s="12">
        <f t="shared" si="197"/>
        <v>42123</v>
      </c>
    </row>
    <row r="6336" spans="1:19" x14ac:dyDescent="0.25">
      <c r="A6336" t="s">
        <v>593</v>
      </c>
      <c r="B6336" t="s">
        <v>594</v>
      </c>
      <c r="C6336">
        <v>20156052784</v>
      </c>
      <c r="D6336">
        <v>70</v>
      </c>
      <c r="E6336" t="s">
        <v>62</v>
      </c>
      <c r="G6336">
        <v>8.9600000000000009</v>
      </c>
      <c r="H6336">
        <v>2015</v>
      </c>
      <c r="I6336">
        <v>5</v>
      </c>
      <c r="J6336">
        <v>1</v>
      </c>
      <c r="K6336">
        <v>7</v>
      </c>
      <c r="M6336" t="s">
        <v>932</v>
      </c>
      <c r="N6336" t="s">
        <v>933</v>
      </c>
      <c r="O6336" t="s">
        <v>934</v>
      </c>
      <c r="P6336" t="s">
        <v>934</v>
      </c>
      <c r="Q6336" t="s">
        <v>602</v>
      </c>
      <c r="R6336" t="str">
        <f t="shared" si="198"/>
        <v>Weekday</v>
      </c>
      <c r="S6336" s="12">
        <f t="shared" si="197"/>
        <v>42125</v>
      </c>
    </row>
    <row r="6337" spans="1:19" x14ac:dyDescent="0.25">
      <c r="A6337" t="s">
        <v>593</v>
      </c>
      <c r="B6337" t="s">
        <v>723</v>
      </c>
      <c r="C6337">
        <v>20156052872</v>
      </c>
      <c r="D6337">
        <v>275</v>
      </c>
      <c r="E6337" t="s">
        <v>87</v>
      </c>
      <c r="G6337">
        <v>31.79</v>
      </c>
      <c r="H6337">
        <v>2015</v>
      </c>
      <c r="I6337">
        <v>5</v>
      </c>
      <c r="J6337">
        <v>1</v>
      </c>
      <c r="K6337">
        <v>10</v>
      </c>
      <c r="M6337" t="s">
        <v>932</v>
      </c>
      <c r="N6337" t="s">
        <v>933</v>
      </c>
      <c r="O6337" t="s">
        <v>934</v>
      </c>
      <c r="P6337" t="s">
        <v>934</v>
      </c>
      <c r="Q6337" t="s">
        <v>899</v>
      </c>
      <c r="R6337" t="str">
        <f t="shared" si="198"/>
        <v>Weekday</v>
      </c>
      <c r="S6337" s="12">
        <f t="shared" si="197"/>
        <v>42125</v>
      </c>
    </row>
    <row r="6338" spans="1:19" x14ac:dyDescent="0.25">
      <c r="A6338" t="s">
        <v>593</v>
      </c>
      <c r="B6338" t="s">
        <v>723</v>
      </c>
      <c r="C6338">
        <v>20156052877</v>
      </c>
      <c r="D6338">
        <v>71</v>
      </c>
      <c r="E6338" t="s">
        <v>62</v>
      </c>
      <c r="G6338">
        <v>17.510000000000002</v>
      </c>
      <c r="H6338">
        <v>2015</v>
      </c>
      <c r="I6338">
        <v>4</v>
      </c>
      <c r="J6338">
        <v>30</v>
      </c>
      <c r="K6338">
        <v>12</v>
      </c>
      <c r="M6338" t="s">
        <v>935</v>
      </c>
      <c r="N6338" t="s">
        <v>933</v>
      </c>
      <c r="O6338" t="s">
        <v>934</v>
      </c>
      <c r="P6338" t="s">
        <v>934</v>
      </c>
      <c r="Q6338" t="s">
        <v>777</v>
      </c>
      <c r="R6338" t="str">
        <f t="shared" si="198"/>
        <v>Weekday</v>
      </c>
      <c r="S6338" s="12">
        <f t="shared" si="197"/>
        <v>42124</v>
      </c>
    </row>
    <row r="6339" spans="1:19" x14ac:dyDescent="0.25">
      <c r="A6339" t="s">
        <v>593</v>
      </c>
      <c r="B6339" t="s">
        <v>594</v>
      </c>
      <c r="C6339">
        <v>20156053163</v>
      </c>
      <c r="D6339">
        <v>70</v>
      </c>
      <c r="E6339" t="s">
        <v>87</v>
      </c>
      <c r="G6339">
        <v>11.56</v>
      </c>
      <c r="H6339">
        <v>2015</v>
      </c>
      <c r="I6339">
        <v>5</v>
      </c>
      <c r="J6339">
        <v>2</v>
      </c>
      <c r="K6339">
        <v>14</v>
      </c>
      <c r="M6339" t="s">
        <v>932</v>
      </c>
      <c r="N6339" t="s">
        <v>933</v>
      </c>
      <c r="O6339" t="s">
        <v>934</v>
      </c>
      <c r="P6339" t="s">
        <v>934</v>
      </c>
      <c r="Q6339" t="s">
        <v>645</v>
      </c>
      <c r="R6339" t="str">
        <f t="shared" si="198"/>
        <v>Weekend</v>
      </c>
      <c r="S6339" s="12">
        <f t="shared" ref="S6339:S6402" si="199">DATE(H6339,I6339,J6339)</f>
        <v>42126</v>
      </c>
    </row>
    <row r="6340" spans="1:19" x14ac:dyDescent="0.25">
      <c r="A6340" t="s">
        <v>593</v>
      </c>
      <c r="B6340" t="s">
        <v>594</v>
      </c>
      <c r="C6340">
        <v>20156053234</v>
      </c>
      <c r="D6340">
        <v>70</v>
      </c>
      <c r="E6340" t="s">
        <v>62</v>
      </c>
      <c r="G6340">
        <v>11.78</v>
      </c>
      <c r="H6340">
        <v>2015</v>
      </c>
      <c r="I6340">
        <v>5</v>
      </c>
      <c r="J6340">
        <v>3</v>
      </c>
      <c r="K6340">
        <v>0</v>
      </c>
      <c r="M6340" t="s">
        <v>935</v>
      </c>
      <c r="N6340" t="s">
        <v>933</v>
      </c>
      <c r="O6340" t="s">
        <v>934</v>
      </c>
      <c r="P6340" t="s">
        <v>934</v>
      </c>
      <c r="Q6340" t="s">
        <v>633</v>
      </c>
      <c r="R6340" t="str">
        <f t="shared" si="198"/>
        <v>Weekend</v>
      </c>
      <c r="S6340" s="12">
        <f t="shared" si="199"/>
        <v>42127</v>
      </c>
    </row>
    <row r="6341" spans="1:19" x14ac:dyDescent="0.25">
      <c r="A6341" t="s">
        <v>593</v>
      </c>
      <c r="B6341" t="s">
        <v>594</v>
      </c>
      <c r="C6341">
        <v>20156053276</v>
      </c>
      <c r="D6341">
        <v>70</v>
      </c>
      <c r="E6341" t="s">
        <v>62</v>
      </c>
      <c r="G6341">
        <v>14.55</v>
      </c>
      <c r="H6341">
        <v>2015</v>
      </c>
      <c r="I6341">
        <v>4</v>
      </c>
      <c r="J6341">
        <v>29</v>
      </c>
      <c r="K6341">
        <v>19</v>
      </c>
      <c r="M6341" t="s">
        <v>932</v>
      </c>
      <c r="N6341" t="s">
        <v>937</v>
      </c>
      <c r="O6341" t="s">
        <v>934</v>
      </c>
      <c r="P6341" t="s">
        <v>934</v>
      </c>
      <c r="R6341" t="str">
        <f t="shared" ref="R6341:R6404" si="200">IF(WEEKDAY(DATE(H6341,I6341,J6341),2)&lt;6,"Weekday","Weekend")</f>
        <v>Weekday</v>
      </c>
      <c r="S6341" s="12">
        <f t="shared" si="199"/>
        <v>42123</v>
      </c>
    </row>
    <row r="6342" spans="1:19" x14ac:dyDescent="0.25">
      <c r="A6342" t="s">
        <v>593</v>
      </c>
      <c r="B6342" t="s">
        <v>594</v>
      </c>
      <c r="C6342">
        <v>20156053863</v>
      </c>
      <c r="D6342">
        <v>70</v>
      </c>
      <c r="E6342" t="s">
        <v>87</v>
      </c>
      <c r="G6342">
        <v>16.670000000000002</v>
      </c>
      <c r="H6342">
        <v>2015</v>
      </c>
      <c r="I6342">
        <v>5</v>
      </c>
      <c r="J6342">
        <v>1</v>
      </c>
      <c r="K6342">
        <v>17</v>
      </c>
      <c r="M6342" t="s">
        <v>932</v>
      </c>
      <c r="N6342" t="s">
        <v>933</v>
      </c>
      <c r="O6342" t="s">
        <v>934</v>
      </c>
      <c r="P6342" t="s">
        <v>934</v>
      </c>
      <c r="Q6342" t="s">
        <v>721</v>
      </c>
      <c r="R6342" t="str">
        <f t="shared" si="200"/>
        <v>Weekday</v>
      </c>
      <c r="S6342" s="12">
        <f t="shared" si="199"/>
        <v>42125</v>
      </c>
    </row>
    <row r="6343" spans="1:19" x14ac:dyDescent="0.25">
      <c r="A6343" t="s">
        <v>593</v>
      </c>
      <c r="B6343" t="s">
        <v>723</v>
      </c>
      <c r="C6343">
        <v>20156053885</v>
      </c>
      <c r="D6343">
        <v>275</v>
      </c>
      <c r="E6343" t="s">
        <v>87</v>
      </c>
      <c r="G6343">
        <v>34.19</v>
      </c>
      <c r="H6343">
        <v>2015</v>
      </c>
      <c r="I6343">
        <v>5</v>
      </c>
      <c r="J6343">
        <v>3</v>
      </c>
      <c r="K6343">
        <v>8</v>
      </c>
      <c r="M6343" t="s">
        <v>935</v>
      </c>
      <c r="N6343" t="s">
        <v>933</v>
      </c>
      <c r="O6343" t="s">
        <v>934</v>
      </c>
      <c r="P6343" t="s">
        <v>934</v>
      </c>
      <c r="Q6343" t="s">
        <v>889</v>
      </c>
      <c r="R6343" t="str">
        <f t="shared" si="200"/>
        <v>Weekend</v>
      </c>
      <c r="S6343" s="12">
        <f t="shared" si="199"/>
        <v>42127</v>
      </c>
    </row>
    <row r="6344" spans="1:19" x14ac:dyDescent="0.25">
      <c r="A6344" t="s">
        <v>593</v>
      </c>
      <c r="B6344" t="s">
        <v>594</v>
      </c>
      <c r="C6344">
        <v>20156053917</v>
      </c>
      <c r="D6344">
        <v>70</v>
      </c>
      <c r="E6344" t="s">
        <v>62</v>
      </c>
      <c r="G6344">
        <v>14.28</v>
      </c>
      <c r="H6344">
        <v>2015</v>
      </c>
      <c r="I6344">
        <v>4</v>
      </c>
      <c r="J6344">
        <v>14</v>
      </c>
      <c r="K6344">
        <v>16</v>
      </c>
      <c r="M6344" t="s">
        <v>932</v>
      </c>
      <c r="N6344" t="s">
        <v>933</v>
      </c>
      <c r="O6344" t="s">
        <v>934</v>
      </c>
      <c r="P6344" t="s">
        <v>934</v>
      </c>
      <c r="R6344" t="str">
        <f t="shared" si="200"/>
        <v>Weekday</v>
      </c>
      <c r="S6344" s="12">
        <f t="shared" si="199"/>
        <v>42108</v>
      </c>
    </row>
    <row r="6345" spans="1:19" x14ac:dyDescent="0.25">
      <c r="A6345" t="s">
        <v>593</v>
      </c>
      <c r="B6345" t="s">
        <v>723</v>
      </c>
      <c r="C6345">
        <v>20156054286</v>
      </c>
      <c r="D6345">
        <v>275</v>
      </c>
      <c r="E6345" t="s">
        <v>87</v>
      </c>
      <c r="G6345">
        <v>34</v>
      </c>
      <c r="H6345">
        <v>2015</v>
      </c>
      <c r="I6345">
        <v>5</v>
      </c>
      <c r="J6345">
        <v>4</v>
      </c>
      <c r="K6345">
        <v>13</v>
      </c>
      <c r="M6345" t="s">
        <v>932</v>
      </c>
      <c r="N6345" t="s">
        <v>933</v>
      </c>
      <c r="O6345" t="s">
        <v>934</v>
      </c>
      <c r="P6345" t="s">
        <v>934</v>
      </c>
      <c r="Q6345" t="s">
        <v>890</v>
      </c>
      <c r="R6345" t="str">
        <f t="shared" si="200"/>
        <v>Weekday</v>
      </c>
      <c r="S6345" s="12">
        <f t="shared" si="199"/>
        <v>42128</v>
      </c>
    </row>
    <row r="6346" spans="1:19" x14ac:dyDescent="0.25">
      <c r="A6346" t="s">
        <v>593</v>
      </c>
      <c r="B6346" t="s">
        <v>594</v>
      </c>
      <c r="C6346">
        <v>20156054349</v>
      </c>
      <c r="D6346">
        <v>70</v>
      </c>
      <c r="E6346" t="s">
        <v>62</v>
      </c>
      <c r="G6346">
        <v>16.75</v>
      </c>
      <c r="H6346">
        <v>2015</v>
      </c>
      <c r="I6346">
        <v>5</v>
      </c>
      <c r="J6346">
        <v>1</v>
      </c>
      <c r="K6346">
        <v>8</v>
      </c>
      <c r="M6346" t="s">
        <v>932</v>
      </c>
      <c r="N6346" t="s">
        <v>933</v>
      </c>
      <c r="O6346" t="s">
        <v>934</v>
      </c>
      <c r="P6346" t="s">
        <v>934</v>
      </c>
      <c r="Q6346" t="s">
        <v>663</v>
      </c>
      <c r="R6346" t="str">
        <f t="shared" si="200"/>
        <v>Weekday</v>
      </c>
      <c r="S6346" s="12">
        <f t="shared" si="199"/>
        <v>42125</v>
      </c>
    </row>
    <row r="6347" spans="1:19" x14ac:dyDescent="0.25">
      <c r="A6347" t="s">
        <v>593</v>
      </c>
      <c r="B6347" t="s">
        <v>594</v>
      </c>
      <c r="C6347">
        <v>20156054351</v>
      </c>
      <c r="D6347">
        <v>70</v>
      </c>
      <c r="E6347" t="s">
        <v>62</v>
      </c>
      <c r="G6347">
        <v>14.11</v>
      </c>
      <c r="H6347">
        <v>2015</v>
      </c>
      <c r="I6347">
        <v>5</v>
      </c>
      <c r="J6347">
        <v>2</v>
      </c>
      <c r="K6347">
        <v>9</v>
      </c>
      <c r="M6347" t="s">
        <v>932</v>
      </c>
      <c r="N6347" t="s">
        <v>937</v>
      </c>
      <c r="O6347" t="s">
        <v>938</v>
      </c>
      <c r="P6347" t="s">
        <v>934</v>
      </c>
      <c r="R6347" t="str">
        <f t="shared" si="200"/>
        <v>Weekend</v>
      </c>
      <c r="S6347" s="12">
        <f t="shared" si="199"/>
        <v>42126</v>
      </c>
    </row>
    <row r="6348" spans="1:19" x14ac:dyDescent="0.25">
      <c r="A6348" t="s">
        <v>593</v>
      </c>
      <c r="B6348" t="s">
        <v>594</v>
      </c>
      <c r="C6348">
        <v>20156054352</v>
      </c>
      <c r="D6348">
        <v>70</v>
      </c>
      <c r="E6348" t="s">
        <v>62</v>
      </c>
      <c r="G6348">
        <v>13.7</v>
      </c>
      <c r="H6348">
        <v>2015</v>
      </c>
      <c r="I6348">
        <v>5</v>
      </c>
      <c r="J6348">
        <v>2</v>
      </c>
      <c r="K6348">
        <v>11</v>
      </c>
      <c r="M6348" t="s">
        <v>932</v>
      </c>
      <c r="N6348" t="s">
        <v>937</v>
      </c>
      <c r="O6348" t="s">
        <v>934</v>
      </c>
      <c r="P6348" t="s">
        <v>934</v>
      </c>
      <c r="R6348" t="str">
        <f t="shared" si="200"/>
        <v>Weekend</v>
      </c>
      <c r="S6348" s="12">
        <f t="shared" si="199"/>
        <v>42126</v>
      </c>
    </row>
    <row r="6349" spans="1:19" x14ac:dyDescent="0.25">
      <c r="A6349" t="s">
        <v>593</v>
      </c>
      <c r="B6349" t="s">
        <v>594</v>
      </c>
      <c r="C6349">
        <v>20156054359</v>
      </c>
      <c r="D6349">
        <v>70</v>
      </c>
      <c r="E6349" t="s">
        <v>87</v>
      </c>
      <c r="G6349">
        <v>17.059999999999999</v>
      </c>
      <c r="H6349">
        <v>2015</v>
      </c>
      <c r="I6349">
        <v>4</v>
      </c>
      <c r="J6349">
        <v>20</v>
      </c>
      <c r="K6349">
        <v>7</v>
      </c>
      <c r="M6349" t="s">
        <v>932</v>
      </c>
      <c r="N6349" t="s">
        <v>936</v>
      </c>
      <c r="O6349" t="s">
        <v>934</v>
      </c>
      <c r="P6349" t="s">
        <v>934</v>
      </c>
      <c r="Q6349" t="s">
        <v>718</v>
      </c>
      <c r="R6349" t="str">
        <f t="shared" si="200"/>
        <v>Weekday</v>
      </c>
      <c r="S6349" s="12">
        <f t="shared" si="199"/>
        <v>42114</v>
      </c>
    </row>
    <row r="6350" spans="1:19" x14ac:dyDescent="0.25">
      <c r="A6350" t="s">
        <v>593</v>
      </c>
      <c r="B6350" t="s">
        <v>594</v>
      </c>
      <c r="C6350">
        <v>20156054360</v>
      </c>
      <c r="D6350">
        <v>70</v>
      </c>
      <c r="E6350" t="s">
        <v>62</v>
      </c>
      <c r="G6350">
        <v>14.59</v>
      </c>
      <c r="H6350">
        <v>2015</v>
      </c>
      <c r="I6350">
        <v>5</v>
      </c>
      <c r="J6350">
        <v>3</v>
      </c>
      <c r="K6350">
        <v>12</v>
      </c>
      <c r="M6350" t="s">
        <v>932</v>
      </c>
      <c r="N6350" t="s">
        <v>933</v>
      </c>
      <c r="O6350" t="s">
        <v>938</v>
      </c>
      <c r="P6350" t="s">
        <v>934</v>
      </c>
      <c r="R6350" t="str">
        <f t="shared" si="200"/>
        <v>Weekend</v>
      </c>
      <c r="S6350" s="12">
        <f t="shared" si="199"/>
        <v>42127</v>
      </c>
    </row>
    <row r="6351" spans="1:19" x14ac:dyDescent="0.25">
      <c r="A6351" t="s">
        <v>593</v>
      </c>
      <c r="B6351" t="s">
        <v>594</v>
      </c>
      <c r="C6351">
        <v>20156054464</v>
      </c>
      <c r="D6351">
        <v>70</v>
      </c>
      <c r="E6351" t="s">
        <v>62</v>
      </c>
      <c r="G6351">
        <v>12.84</v>
      </c>
      <c r="H6351">
        <v>2015</v>
      </c>
      <c r="I6351">
        <v>5</v>
      </c>
      <c r="J6351">
        <v>4</v>
      </c>
      <c r="K6351">
        <v>17</v>
      </c>
      <c r="M6351" t="s">
        <v>932</v>
      </c>
      <c r="N6351" t="s">
        <v>936</v>
      </c>
      <c r="O6351" t="s">
        <v>934</v>
      </c>
      <c r="P6351" t="s">
        <v>934</v>
      </c>
      <c r="R6351" t="str">
        <f t="shared" si="200"/>
        <v>Weekday</v>
      </c>
      <c r="S6351" s="12">
        <f t="shared" si="199"/>
        <v>42128</v>
      </c>
    </row>
    <row r="6352" spans="1:19" x14ac:dyDescent="0.25">
      <c r="A6352" t="s">
        <v>593</v>
      </c>
      <c r="B6352" t="s">
        <v>594</v>
      </c>
      <c r="C6352">
        <v>20156054494</v>
      </c>
      <c r="D6352">
        <v>70</v>
      </c>
      <c r="E6352" t="s">
        <v>62</v>
      </c>
      <c r="G6352">
        <v>13.47</v>
      </c>
      <c r="H6352">
        <v>2015</v>
      </c>
      <c r="I6352">
        <v>5</v>
      </c>
      <c r="J6352">
        <v>5</v>
      </c>
      <c r="K6352">
        <v>16</v>
      </c>
      <c r="M6352" t="s">
        <v>932</v>
      </c>
      <c r="N6352" t="s">
        <v>933</v>
      </c>
      <c r="O6352" t="s">
        <v>934</v>
      </c>
      <c r="P6352" t="s">
        <v>934</v>
      </c>
      <c r="R6352" t="str">
        <f t="shared" si="200"/>
        <v>Weekday</v>
      </c>
      <c r="S6352" s="12">
        <f t="shared" si="199"/>
        <v>42129</v>
      </c>
    </row>
    <row r="6353" spans="1:19" x14ac:dyDescent="0.25">
      <c r="A6353" t="s">
        <v>593</v>
      </c>
      <c r="B6353" t="s">
        <v>723</v>
      </c>
      <c r="C6353">
        <v>20156054542</v>
      </c>
      <c r="D6353">
        <v>275</v>
      </c>
      <c r="E6353" t="s">
        <v>62</v>
      </c>
      <c r="G6353">
        <v>34.299999999999997</v>
      </c>
      <c r="H6353">
        <v>2015</v>
      </c>
      <c r="I6353">
        <v>5</v>
      </c>
      <c r="J6353">
        <v>5</v>
      </c>
      <c r="K6353">
        <v>15</v>
      </c>
      <c r="M6353" t="s">
        <v>932</v>
      </c>
      <c r="N6353" t="s">
        <v>933</v>
      </c>
      <c r="O6353" t="s">
        <v>934</v>
      </c>
      <c r="P6353" t="s">
        <v>934</v>
      </c>
      <c r="Q6353" t="s">
        <v>874</v>
      </c>
      <c r="R6353" t="str">
        <f t="shared" si="200"/>
        <v>Weekday</v>
      </c>
      <c r="S6353" s="12">
        <f t="shared" si="199"/>
        <v>42129</v>
      </c>
    </row>
    <row r="6354" spans="1:19" x14ac:dyDescent="0.25">
      <c r="A6354" t="s">
        <v>593</v>
      </c>
      <c r="B6354" t="s">
        <v>723</v>
      </c>
      <c r="C6354">
        <v>20156055239</v>
      </c>
      <c r="D6354">
        <v>71</v>
      </c>
      <c r="E6354" t="s">
        <v>87</v>
      </c>
      <c r="G6354">
        <v>15</v>
      </c>
      <c r="H6354">
        <v>2015</v>
      </c>
      <c r="I6354">
        <v>5</v>
      </c>
      <c r="J6354">
        <v>6</v>
      </c>
      <c r="K6354">
        <v>18</v>
      </c>
      <c r="M6354" t="s">
        <v>932</v>
      </c>
      <c r="N6354" t="s">
        <v>933</v>
      </c>
      <c r="O6354" t="s">
        <v>934</v>
      </c>
      <c r="P6354" t="s">
        <v>934</v>
      </c>
      <c r="Q6354" t="s">
        <v>946</v>
      </c>
      <c r="R6354" t="str">
        <f t="shared" si="200"/>
        <v>Weekday</v>
      </c>
      <c r="S6354" s="12">
        <f t="shared" si="199"/>
        <v>42130</v>
      </c>
    </row>
    <row r="6355" spans="1:19" x14ac:dyDescent="0.25">
      <c r="A6355" t="s">
        <v>593</v>
      </c>
      <c r="B6355" t="s">
        <v>594</v>
      </c>
      <c r="C6355">
        <v>20156055306</v>
      </c>
      <c r="D6355">
        <v>70</v>
      </c>
      <c r="E6355" t="s">
        <v>87</v>
      </c>
      <c r="G6355">
        <v>17</v>
      </c>
      <c r="H6355">
        <v>2015</v>
      </c>
      <c r="I6355">
        <v>5</v>
      </c>
      <c r="J6355">
        <v>6</v>
      </c>
      <c r="K6355">
        <v>12</v>
      </c>
      <c r="M6355" t="s">
        <v>932</v>
      </c>
      <c r="N6355" t="s">
        <v>933</v>
      </c>
      <c r="O6355" t="s">
        <v>934</v>
      </c>
      <c r="P6355" t="s">
        <v>934</v>
      </c>
      <c r="Q6355" t="s">
        <v>718</v>
      </c>
      <c r="R6355" t="str">
        <f t="shared" si="200"/>
        <v>Weekday</v>
      </c>
      <c r="S6355" s="12">
        <f t="shared" si="199"/>
        <v>42130</v>
      </c>
    </row>
    <row r="6356" spans="1:19" x14ac:dyDescent="0.25">
      <c r="A6356" t="s">
        <v>593</v>
      </c>
      <c r="B6356" t="s">
        <v>594</v>
      </c>
      <c r="C6356">
        <v>20156055459</v>
      </c>
      <c r="D6356">
        <v>70</v>
      </c>
      <c r="E6356" t="s">
        <v>62</v>
      </c>
      <c r="G6356">
        <v>13.02</v>
      </c>
      <c r="H6356">
        <v>2015</v>
      </c>
      <c r="I6356">
        <v>5</v>
      </c>
      <c r="J6356">
        <v>7</v>
      </c>
      <c r="K6356">
        <v>17</v>
      </c>
      <c r="M6356" t="s">
        <v>932</v>
      </c>
      <c r="N6356" t="s">
        <v>937</v>
      </c>
      <c r="O6356" t="s">
        <v>934</v>
      </c>
      <c r="P6356" t="s">
        <v>934</v>
      </c>
      <c r="R6356" t="str">
        <f t="shared" si="200"/>
        <v>Weekday</v>
      </c>
      <c r="S6356" s="12">
        <f t="shared" si="199"/>
        <v>42131</v>
      </c>
    </row>
    <row r="6357" spans="1:19" x14ac:dyDescent="0.25">
      <c r="A6357" t="s">
        <v>593</v>
      </c>
      <c r="B6357" t="s">
        <v>594</v>
      </c>
      <c r="C6357">
        <v>20156055730</v>
      </c>
      <c r="D6357">
        <v>70</v>
      </c>
      <c r="E6357" t="s">
        <v>62</v>
      </c>
      <c r="G6357">
        <v>9.18</v>
      </c>
      <c r="H6357">
        <v>2015</v>
      </c>
      <c r="I6357">
        <v>5</v>
      </c>
      <c r="J6357">
        <v>5</v>
      </c>
      <c r="K6357">
        <v>11</v>
      </c>
      <c r="M6357" t="s">
        <v>932</v>
      </c>
      <c r="N6357" t="s">
        <v>933</v>
      </c>
      <c r="O6357" t="s">
        <v>934</v>
      </c>
      <c r="P6357" t="s">
        <v>934</v>
      </c>
      <c r="Q6357" t="s">
        <v>602</v>
      </c>
      <c r="R6357" t="str">
        <f t="shared" si="200"/>
        <v>Weekday</v>
      </c>
      <c r="S6357" s="12">
        <f t="shared" si="199"/>
        <v>42129</v>
      </c>
    </row>
    <row r="6358" spans="1:19" x14ac:dyDescent="0.25">
      <c r="A6358" t="s">
        <v>593</v>
      </c>
      <c r="B6358" t="s">
        <v>594</v>
      </c>
      <c r="C6358">
        <v>20156055780</v>
      </c>
      <c r="D6358">
        <v>70</v>
      </c>
      <c r="E6358" t="s">
        <v>62</v>
      </c>
      <c r="G6358">
        <v>13.09</v>
      </c>
      <c r="H6358">
        <v>2015</v>
      </c>
      <c r="I6358">
        <v>5</v>
      </c>
      <c r="J6358">
        <v>6</v>
      </c>
      <c r="K6358">
        <v>15</v>
      </c>
      <c r="M6358" t="s">
        <v>932</v>
      </c>
      <c r="N6358" t="s">
        <v>933</v>
      </c>
      <c r="O6358" t="s">
        <v>934</v>
      </c>
      <c r="P6358" t="s">
        <v>934</v>
      </c>
      <c r="R6358" t="str">
        <f t="shared" si="200"/>
        <v>Weekday</v>
      </c>
      <c r="S6358" s="12">
        <f t="shared" si="199"/>
        <v>42130</v>
      </c>
    </row>
    <row r="6359" spans="1:19" x14ac:dyDescent="0.25">
      <c r="A6359" t="s">
        <v>593</v>
      </c>
      <c r="B6359" t="s">
        <v>594</v>
      </c>
      <c r="C6359">
        <v>20156055797</v>
      </c>
      <c r="D6359">
        <v>70</v>
      </c>
      <c r="E6359" t="s">
        <v>62</v>
      </c>
      <c r="G6359">
        <v>9.52</v>
      </c>
      <c r="H6359">
        <v>2015</v>
      </c>
      <c r="I6359">
        <v>5</v>
      </c>
      <c r="J6359">
        <v>5</v>
      </c>
      <c r="K6359">
        <v>21</v>
      </c>
      <c r="M6359" t="s">
        <v>935</v>
      </c>
      <c r="N6359" t="s">
        <v>939</v>
      </c>
      <c r="O6359" t="s">
        <v>934</v>
      </c>
      <c r="P6359" t="s">
        <v>934</v>
      </c>
      <c r="R6359" t="str">
        <f t="shared" si="200"/>
        <v>Weekday</v>
      </c>
      <c r="S6359" s="12">
        <f t="shared" si="199"/>
        <v>42129</v>
      </c>
    </row>
    <row r="6360" spans="1:19" x14ac:dyDescent="0.25">
      <c r="A6360" t="s">
        <v>593</v>
      </c>
      <c r="B6360" t="s">
        <v>594</v>
      </c>
      <c r="C6360">
        <v>20156055914</v>
      </c>
      <c r="D6360">
        <v>70</v>
      </c>
      <c r="E6360" t="s">
        <v>87</v>
      </c>
      <c r="G6360">
        <v>13.09</v>
      </c>
      <c r="H6360">
        <v>2015</v>
      </c>
      <c r="I6360">
        <v>5</v>
      </c>
      <c r="J6360">
        <v>7</v>
      </c>
      <c r="K6360">
        <v>22</v>
      </c>
      <c r="M6360" t="s">
        <v>935</v>
      </c>
      <c r="N6360" t="s">
        <v>936</v>
      </c>
      <c r="O6360" t="s">
        <v>934</v>
      </c>
      <c r="P6360" t="s">
        <v>934</v>
      </c>
      <c r="R6360" t="str">
        <f t="shared" si="200"/>
        <v>Weekday</v>
      </c>
      <c r="S6360" s="12">
        <f t="shared" si="199"/>
        <v>42131</v>
      </c>
    </row>
    <row r="6361" spans="1:19" x14ac:dyDescent="0.25">
      <c r="A6361" t="s">
        <v>593</v>
      </c>
      <c r="B6361" t="s">
        <v>723</v>
      </c>
      <c r="C6361">
        <v>20156056067</v>
      </c>
      <c r="D6361">
        <v>71</v>
      </c>
      <c r="E6361" t="s">
        <v>87</v>
      </c>
      <c r="G6361">
        <v>18.899999999999999</v>
      </c>
      <c r="H6361">
        <v>2015</v>
      </c>
      <c r="I6361">
        <v>5</v>
      </c>
      <c r="J6361">
        <v>7</v>
      </c>
      <c r="K6361">
        <v>15</v>
      </c>
      <c r="M6361" t="s">
        <v>932</v>
      </c>
      <c r="N6361" t="s">
        <v>933</v>
      </c>
      <c r="O6361" t="s">
        <v>934</v>
      </c>
      <c r="P6361" t="s">
        <v>934</v>
      </c>
      <c r="Q6361" t="s">
        <v>793</v>
      </c>
      <c r="R6361" t="str">
        <f t="shared" si="200"/>
        <v>Weekday</v>
      </c>
      <c r="S6361" s="12">
        <f t="shared" si="199"/>
        <v>42131</v>
      </c>
    </row>
    <row r="6362" spans="1:19" x14ac:dyDescent="0.25">
      <c r="A6362" t="s">
        <v>593</v>
      </c>
      <c r="B6362" t="s">
        <v>594</v>
      </c>
      <c r="C6362">
        <v>20156056263</v>
      </c>
      <c r="D6362">
        <v>70</v>
      </c>
      <c r="E6362" t="s">
        <v>87</v>
      </c>
      <c r="G6362">
        <v>12.91</v>
      </c>
      <c r="H6362">
        <v>2015</v>
      </c>
      <c r="I6362">
        <v>4</v>
      </c>
      <c r="J6362">
        <v>23</v>
      </c>
      <c r="K6362">
        <v>16</v>
      </c>
      <c r="M6362" t="s">
        <v>932</v>
      </c>
      <c r="N6362" t="s">
        <v>933</v>
      </c>
      <c r="O6362" t="s">
        <v>934</v>
      </c>
      <c r="P6362" t="s">
        <v>934</v>
      </c>
      <c r="R6362" t="str">
        <f t="shared" si="200"/>
        <v>Weekday</v>
      </c>
      <c r="S6362" s="12">
        <f t="shared" si="199"/>
        <v>42117</v>
      </c>
    </row>
    <row r="6363" spans="1:19" x14ac:dyDescent="0.25">
      <c r="A6363" t="s">
        <v>593</v>
      </c>
      <c r="B6363" t="s">
        <v>594</v>
      </c>
      <c r="C6363">
        <v>20156056396</v>
      </c>
      <c r="D6363">
        <v>70</v>
      </c>
      <c r="E6363" t="s">
        <v>62</v>
      </c>
      <c r="G6363">
        <v>7.94</v>
      </c>
      <c r="H6363">
        <v>2015</v>
      </c>
      <c r="I6363">
        <v>5</v>
      </c>
      <c r="J6363">
        <v>9</v>
      </c>
      <c r="K6363">
        <v>15</v>
      </c>
      <c r="M6363" t="s">
        <v>932</v>
      </c>
      <c r="N6363" t="s">
        <v>939</v>
      </c>
      <c r="O6363" t="s">
        <v>934</v>
      </c>
      <c r="P6363" t="s">
        <v>934</v>
      </c>
      <c r="R6363" t="str">
        <f t="shared" si="200"/>
        <v>Weekend</v>
      </c>
      <c r="S6363" s="12">
        <f t="shared" si="199"/>
        <v>42133</v>
      </c>
    </row>
    <row r="6364" spans="1:19" x14ac:dyDescent="0.25">
      <c r="A6364" t="s">
        <v>593</v>
      </c>
      <c r="B6364" t="s">
        <v>594</v>
      </c>
      <c r="C6364">
        <v>20156056398</v>
      </c>
      <c r="D6364">
        <v>70</v>
      </c>
      <c r="E6364" t="s">
        <v>62</v>
      </c>
      <c r="G6364">
        <v>7.94</v>
      </c>
      <c r="H6364">
        <v>2015</v>
      </c>
      <c r="I6364">
        <v>5</v>
      </c>
      <c r="J6364">
        <v>9</v>
      </c>
      <c r="K6364">
        <v>18</v>
      </c>
      <c r="M6364" t="s">
        <v>932</v>
      </c>
      <c r="N6364" t="s">
        <v>933</v>
      </c>
      <c r="O6364" t="s">
        <v>934</v>
      </c>
      <c r="P6364" t="s">
        <v>934</v>
      </c>
      <c r="R6364" t="str">
        <f t="shared" si="200"/>
        <v>Weekend</v>
      </c>
      <c r="S6364" s="12">
        <f t="shared" si="199"/>
        <v>42133</v>
      </c>
    </row>
    <row r="6365" spans="1:19" x14ac:dyDescent="0.25">
      <c r="A6365" t="s">
        <v>593</v>
      </c>
      <c r="B6365" t="s">
        <v>594</v>
      </c>
      <c r="C6365">
        <v>20156056417</v>
      </c>
      <c r="D6365">
        <v>70</v>
      </c>
      <c r="E6365" t="s">
        <v>87</v>
      </c>
      <c r="G6365">
        <v>19.3</v>
      </c>
      <c r="H6365">
        <v>2015</v>
      </c>
      <c r="I6365">
        <v>5</v>
      </c>
      <c r="J6365">
        <v>10</v>
      </c>
      <c r="K6365">
        <v>0</v>
      </c>
      <c r="M6365" t="s">
        <v>932</v>
      </c>
      <c r="N6365" t="s">
        <v>933</v>
      </c>
      <c r="O6365" t="s">
        <v>934</v>
      </c>
      <c r="P6365" t="s">
        <v>934</v>
      </c>
      <c r="Q6365" t="s">
        <v>699</v>
      </c>
      <c r="R6365" t="str">
        <f t="shared" si="200"/>
        <v>Weekend</v>
      </c>
      <c r="S6365" s="12">
        <f t="shared" si="199"/>
        <v>42134</v>
      </c>
    </row>
    <row r="6366" spans="1:19" x14ac:dyDescent="0.25">
      <c r="A6366" t="s">
        <v>593</v>
      </c>
      <c r="B6366" t="s">
        <v>594</v>
      </c>
      <c r="C6366">
        <v>20156056563</v>
      </c>
      <c r="D6366">
        <v>70</v>
      </c>
      <c r="E6366" t="s">
        <v>62</v>
      </c>
      <c r="G6366">
        <v>11.49</v>
      </c>
      <c r="H6366">
        <v>2015</v>
      </c>
      <c r="I6366">
        <v>5</v>
      </c>
      <c r="J6366">
        <v>9</v>
      </c>
      <c r="K6366">
        <v>13</v>
      </c>
      <c r="M6366" t="s">
        <v>932</v>
      </c>
      <c r="N6366" t="s">
        <v>933</v>
      </c>
      <c r="O6366" t="s">
        <v>934</v>
      </c>
      <c r="P6366" t="s">
        <v>934</v>
      </c>
      <c r="Q6366" t="s">
        <v>629</v>
      </c>
      <c r="R6366" t="str">
        <f t="shared" si="200"/>
        <v>Weekend</v>
      </c>
      <c r="S6366" s="12">
        <f t="shared" si="199"/>
        <v>42133</v>
      </c>
    </row>
    <row r="6367" spans="1:19" x14ac:dyDescent="0.25">
      <c r="A6367" t="s">
        <v>593</v>
      </c>
      <c r="B6367" t="s">
        <v>594</v>
      </c>
      <c r="C6367">
        <v>20156056727</v>
      </c>
      <c r="D6367">
        <v>70</v>
      </c>
      <c r="E6367" t="s">
        <v>87</v>
      </c>
      <c r="G6367">
        <v>17.690000000000001</v>
      </c>
      <c r="H6367">
        <v>2015</v>
      </c>
      <c r="I6367">
        <v>5</v>
      </c>
      <c r="J6367">
        <v>11</v>
      </c>
      <c r="K6367">
        <v>10</v>
      </c>
      <c r="M6367" t="s">
        <v>932</v>
      </c>
      <c r="N6367" t="s">
        <v>933</v>
      </c>
      <c r="O6367" t="s">
        <v>934</v>
      </c>
      <c r="P6367" t="s">
        <v>934</v>
      </c>
      <c r="Q6367" t="s">
        <v>711</v>
      </c>
      <c r="R6367" t="str">
        <f t="shared" si="200"/>
        <v>Weekday</v>
      </c>
      <c r="S6367" s="12">
        <f t="shared" si="199"/>
        <v>42135</v>
      </c>
    </row>
    <row r="6368" spans="1:19" x14ac:dyDescent="0.25">
      <c r="A6368" t="s">
        <v>593</v>
      </c>
      <c r="B6368" t="s">
        <v>723</v>
      </c>
      <c r="C6368">
        <v>20156056839</v>
      </c>
      <c r="D6368">
        <v>71</v>
      </c>
      <c r="E6368" t="s">
        <v>87</v>
      </c>
      <c r="G6368">
        <v>14.5</v>
      </c>
      <c r="H6368">
        <v>2015</v>
      </c>
      <c r="I6368">
        <v>5</v>
      </c>
      <c r="J6368">
        <v>8</v>
      </c>
      <c r="K6368">
        <v>16</v>
      </c>
      <c r="M6368" t="s">
        <v>932</v>
      </c>
      <c r="N6368" t="s">
        <v>933</v>
      </c>
      <c r="O6368" t="s">
        <v>934</v>
      </c>
      <c r="P6368" t="s">
        <v>934</v>
      </c>
      <c r="Q6368" t="s">
        <v>946</v>
      </c>
      <c r="R6368" t="str">
        <f t="shared" si="200"/>
        <v>Weekday</v>
      </c>
      <c r="S6368" s="12">
        <f t="shared" si="199"/>
        <v>42132</v>
      </c>
    </row>
    <row r="6369" spans="1:19" x14ac:dyDescent="0.25">
      <c r="A6369" t="s">
        <v>593</v>
      </c>
      <c r="B6369" t="s">
        <v>723</v>
      </c>
      <c r="C6369">
        <v>20156056855</v>
      </c>
      <c r="D6369">
        <v>71</v>
      </c>
      <c r="E6369" t="s">
        <v>62</v>
      </c>
      <c r="G6369">
        <v>15.3</v>
      </c>
      <c r="H6369">
        <v>2015</v>
      </c>
      <c r="I6369">
        <v>5</v>
      </c>
      <c r="J6369">
        <v>9</v>
      </c>
      <c r="K6369">
        <v>1</v>
      </c>
      <c r="M6369" t="s">
        <v>932</v>
      </c>
      <c r="N6369" t="s">
        <v>937</v>
      </c>
      <c r="O6369" t="s">
        <v>934</v>
      </c>
      <c r="P6369" t="s">
        <v>934</v>
      </c>
      <c r="Q6369" t="s">
        <v>759</v>
      </c>
      <c r="R6369" t="str">
        <f t="shared" si="200"/>
        <v>Weekend</v>
      </c>
      <c r="S6369" s="12">
        <f t="shared" si="199"/>
        <v>42133</v>
      </c>
    </row>
    <row r="6370" spans="1:19" x14ac:dyDescent="0.25">
      <c r="A6370" t="s">
        <v>593</v>
      </c>
      <c r="B6370" t="s">
        <v>594</v>
      </c>
      <c r="C6370">
        <v>20156056988</v>
      </c>
      <c r="D6370">
        <v>70</v>
      </c>
      <c r="E6370" t="s">
        <v>62</v>
      </c>
      <c r="G6370">
        <v>13.37</v>
      </c>
      <c r="H6370">
        <v>2015</v>
      </c>
      <c r="I6370">
        <v>5</v>
      </c>
      <c r="J6370">
        <v>8</v>
      </c>
      <c r="K6370">
        <v>14</v>
      </c>
      <c r="M6370" t="s">
        <v>935</v>
      </c>
      <c r="N6370" t="s">
        <v>933</v>
      </c>
      <c r="O6370" t="s">
        <v>934</v>
      </c>
      <c r="P6370" t="s">
        <v>934</v>
      </c>
      <c r="R6370" t="str">
        <f t="shared" si="200"/>
        <v>Weekday</v>
      </c>
      <c r="S6370" s="12">
        <f t="shared" si="199"/>
        <v>42132</v>
      </c>
    </row>
    <row r="6371" spans="1:19" x14ac:dyDescent="0.25">
      <c r="A6371" t="s">
        <v>593</v>
      </c>
      <c r="B6371" t="s">
        <v>594</v>
      </c>
      <c r="C6371">
        <v>20156057457</v>
      </c>
      <c r="D6371">
        <v>70</v>
      </c>
      <c r="E6371" t="s">
        <v>940</v>
      </c>
      <c r="G6371">
        <v>13.37</v>
      </c>
      <c r="H6371">
        <v>2015</v>
      </c>
      <c r="I6371">
        <v>5</v>
      </c>
      <c r="J6371">
        <v>10</v>
      </c>
      <c r="K6371">
        <v>15</v>
      </c>
      <c r="M6371" t="s">
        <v>932</v>
      </c>
      <c r="N6371" t="s">
        <v>933</v>
      </c>
      <c r="O6371" t="s">
        <v>934</v>
      </c>
      <c r="P6371" t="s">
        <v>934</v>
      </c>
      <c r="R6371" t="str">
        <f t="shared" si="200"/>
        <v>Weekend</v>
      </c>
      <c r="S6371" s="12">
        <f t="shared" si="199"/>
        <v>42134</v>
      </c>
    </row>
    <row r="6372" spans="1:19" x14ac:dyDescent="0.25">
      <c r="A6372" t="s">
        <v>593</v>
      </c>
      <c r="B6372" t="s">
        <v>723</v>
      </c>
      <c r="C6372">
        <v>20156057649</v>
      </c>
      <c r="D6372">
        <v>275</v>
      </c>
      <c r="E6372" t="s">
        <v>62</v>
      </c>
      <c r="G6372">
        <v>31.44</v>
      </c>
      <c r="H6372">
        <v>2015</v>
      </c>
      <c r="I6372">
        <v>5</v>
      </c>
      <c r="J6372">
        <v>12</v>
      </c>
      <c r="K6372">
        <v>17</v>
      </c>
      <c r="M6372" t="s">
        <v>932</v>
      </c>
      <c r="N6372" t="s">
        <v>933</v>
      </c>
      <c r="O6372" t="s">
        <v>934</v>
      </c>
      <c r="P6372" t="s">
        <v>934</v>
      </c>
      <c r="Q6372" t="s">
        <v>858</v>
      </c>
      <c r="R6372" t="str">
        <f t="shared" si="200"/>
        <v>Weekday</v>
      </c>
      <c r="S6372" s="12">
        <f t="shared" si="199"/>
        <v>42136</v>
      </c>
    </row>
    <row r="6373" spans="1:19" x14ac:dyDescent="0.25">
      <c r="A6373" t="s">
        <v>593</v>
      </c>
      <c r="B6373" t="s">
        <v>594</v>
      </c>
      <c r="C6373">
        <v>20156057787</v>
      </c>
      <c r="D6373">
        <v>70</v>
      </c>
      <c r="E6373" t="s">
        <v>62</v>
      </c>
      <c r="G6373">
        <v>15.6</v>
      </c>
      <c r="H6373">
        <v>2015</v>
      </c>
      <c r="I6373">
        <v>5</v>
      </c>
      <c r="J6373">
        <v>12</v>
      </c>
      <c r="K6373">
        <v>7</v>
      </c>
      <c r="M6373" t="s">
        <v>932</v>
      </c>
      <c r="N6373" t="s">
        <v>939</v>
      </c>
      <c r="O6373" t="s">
        <v>934</v>
      </c>
      <c r="P6373" t="s">
        <v>934</v>
      </c>
      <c r="R6373" t="str">
        <f t="shared" si="200"/>
        <v>Weekday</v>
      </c>
      <c r="S6373" s="12">
        <f t="shared" si="199"/>
        <v>42136</v>
      </c>
    </row>
    <row r="6374" spans="1:19" x14ac:dyDescent="0.25">
      <c r="A6374" t="s">
        <v>593</v>
      </c>
      <c r="B6374" t="s">
        <v>594</v>
      </c>
      <c r="C6374">
        <v>20156057799</v>
      </c>
      <c r="D6374">
        <v>70</v>
      </c>
      <c r="E6374" t="s">
        <v>87</v>
      </c>
      <c r="G6374">
        <v>19.22</v>
      </c>
      <c r="H6374">
        <v>2015</v>
      </c>
      <c r="I6374">
        <v>5</v>
      </c>
      <c r="J6374">
        <v>12</v>
      </c>
      <c r="K6374">
        <v>7</v>
      </c>
      <c r="M6374" t="s">
        <v>932</v>
      </c>
      <c r="N6374" t="s">
        <v>933</v>
      </c>
      <c r="O6374" t="s">
        <v>934</v>
      </c>
      <c r="P6374" t="s">
        <v>934</v>
      </c>
      <c r="Q6374" t="s">
        <v>701</v>
      </c>
      <c r="R6374" t="str">
        <f t="shared" si="200"/>
        <v>Weekday</v>
      </c>
      <c r="S6374" s="12">
        <f t="shared" si="199"/>
        <v>42136</v>
      </c>
    </row>
    <row r="6375" spans="1:19" x14ac:dyDescent="0.25">
      <c r="A6375" t="s">
        <v>593</v>
      </c>
      <c r="B6375" t="s">
        <v>594</v>
      </c>
      <c r="C6375">
        <v>20156057807</v>
      </c>
      <c r="D6375">
        <v>70</v>
      </c>
      <c r="E6375" t="s">
        <v>62</v>
      </c>
      <c r="G6375">
        <v>13.05</v>
      </c>
      <c r="H6375">
        <v>2015</v>
      </c>
      <c r="I6375">
        <v>5</v>
      </c>
      <c r="J6375">
        <v>13</v>
      </c>
      <c r="K6375">
        <v>9</v>
      </c>
      <c r="M6375" t="s">
        <v>932</v>
      </c>
      <c r="N6375" t="s">
        <v>937</v>
      </c>
      <c r="O6375" t="s">
        <v>934</v>
      </c>
      <c r="P6375" t="s">
        <v>934</v>
      </c>
      <c r="R6375" t="str">
        <f t="shared" si="200"/>
        <v>Weekday</v>
      </c>
      <c r="S6375" s="12">
        <f t="shared" si="199"/>
        <v>42137</v>
      </c>
    </row>
    <row r="6376" spans="1:19" x14ac:dyDescent="0.25">
      <c r="A6376" t="s">
        <v>593</v>
      </c>
      <c r="B6376" t="s">
        <v>594</v>
      </c>
      <c r="C6376">
        <v>20156058038</v>
      </c>
      <c r="D6376">
        <v>70</v>
      </c>
      <c r="E6376" t="s">
        <v>62</v>
      </c>
      <c r="G6376">
        <v>14.65</v>
      </c>
      <c r="H6376">
        <v>2015</v>
      </c>
      <c r="I6376">
        <v>5</v>
      </c>
      <c r="J6376">
        <v>13</v>
      </c>
      <c r="K6376">
        <v>7</v>
      </c>
      <c r="M6376" t="s">
        <v>932</v>
      </c>
      <c r="N6376" t="s">
        <v>933</v>
      </c>
      <c r="O6376" t="s">
        <v>934</v>
      </c>
      <c r="P6376" t="s">
        <v>934</v>
      </c>
      <c r="R6376" t="str">
        <f t="shared" si="200"/>
        <v>Weekday</v>
      </c>
      <c r="S6376" s="12">
        <f t="shared" si="199"/>
        <v>42137</v>
      </c>
    </row>
    <row r="6377" spans="1:19" x14ac:dyDescent="0.25">
      <c r="A6377" t="s">
        <v>593</v>
      </c>
      <c r="B6377" t="s">
        <v>594</v>
      </c>
      <c r="C6377">
        <v>20156058052</v>
      </c>
      <c r="D6377">
        <v>70</v>
      </c>
      <c r="E6377" t="s">
        <v>87</v>
      </c>
      <c r="G6377">
        <v>13.2</v>
      </c>
      <c r="H6377">
        <v>2015</v>
      </c>
      <c r="I6377">
        <v>5</v>
      </c>
      <c r="J6377">
        <v>8</v>
      </c>
      <c r="K6377">
        <v>16</v>
      </c>
      <c r="M6377" t="s">
        <v>932</v>
      </c>
      <c r="N6377" t="s">
        <v>933</v>
      </c>
      <c r="O6377" t="s">
        <v>934</v>
      </c>
      <c r="P6377" t="s">
        <v>934</v>
      </c>
      <c r="R6377" t="str">
        <f t="shared" si="200"/>
        <v>Weekday</v>
      </c>
      <c r="S6377" s="12">
        <f t="shared" si="199"/>
        <v>42132</v>
      </c>
    </row>
    <row r="6378" spans="1:19" x14ac:dyDescent="0.25">
      <c r="A6378" t="s">
        <v>593</v>
      </c>
      <c r="B6378" t="s">
        <v>594</v>
      </c>
      <c r="C6378">
        <v>20156058056</v>
      </c>
      <c r="D6378">
        <v>70</v>
      </c>
      <c r="E6378" t="s">
        <v>87</v>
      </c>
      <c r="G6378">
        <v>7.95</v>
      </c>
      <c r="H6378">
        <v>2015</v>
      </c>
      <c r="I6378">
        <v>5</v>
      </c>
      <c r="J6378">
        <v>5</v>
      </c>
      <c r="K6378">
        <v>16</v>
      </c>
      <c r="M6378" t="s">
        <v>932</v>
      </c>
      <c r="N6378" t="s">
        <v>933</v>
      </c>
      <c r="O6378" t="s">
        <v>934</v>
      </c>
      <c r="P6378" t="s">
        <v>934</v>
      </c>
      <c r="Q6378" t="s">
        <v>618</v>
      </c>
      <c r="R6378" t="str">
        <f t="shared" si="200"/>
        <v>Weekday</v>
      </c>
      <c r="S6378" s="12">
        <f t="shared" si="199"/>
        <v>42129</v>
      </c>
    </row>
    <row r="6379" spans="1:19" x14ac:dyDescent="0.25">
      <c r="A6379" t="s">
        <v>593</v>
      </c>
      <c r="B6379" t="s">
        <v>594</v>
      </c>
      <c r="C6379">
        <v>20156058281</v>
      </c>
      <c r="D6379">
        <v>70</v>
      </c>
      <c r="E6379" t="s">
        <v>62</v>
      </c>
      <c r="G6379">
        <v>9.1199999999999992</v>
      </c>
      <c r="H6379">
        <v>2015</v>
      </c>
      <c r="I6379">
        <v>5</v>
      </c>
      <c r="J6379">
        <v>13</v>
      </c>
      <c r="K6379">
        <v>11</v>
      </c>
      <c r="M6379" t="s">
        <v>935</v>
      </c>
      <c r="N6379" t="s">
        <v>937</v>
      </c>
      <c r="O6379" t="s">
        <v>934</v>
      </c>
      <c r="P6379" t="s">
        <v>934</v>
      </c>
      <c r="Q6379" t="s">
        <v>602</v>
      </c>
      <c r="R6379" t="str">
        <f t="shared" si="200"/>
        <v>Weekday</v>
      </c>
      <c r="S6379" s="12">
        <f t="shared" si="199"/>
        <v>42137</v>
      </c>
    </row>
    <row r="6380" spans="1:19" x14ac:dyDescent="0.25">
      <c r="A6380" t="s">
        <v>593</v>
      </c>
      <c r="B6380" t="s">
        <v>594</v>
      </c>
      <c r="C6380">
        <v>20156058283</v>
      </c>
      <c r="D6380">
        <v>70</v>
      </c>
      <c r="E6380" t="s">
        <v>62</v>
      </c>
      <c r="G6380">
        <v>13.84</v>
      </c>
      <c r="H6380">
        <v>2015</v>
      </c>
      <c r="I6380">
        <v>5</v>
      </c>
      <c r="J6380">
        <v>14</v>
      </c>
      <c r="K6380">
        <v>6</v>
      </c>
      <c r="M6380" t="s">
        <v>932</v>
      </c>
      <c r="N6380" t="s">
        <v>933</v>
      </c>
      <c r="O6380" t="s">
        <v>934</v>
      </c>
      <c r="P6380" t="s">
        <v>934</v>
      </c>
      <c r="R6380" t="str">
        <f t="shared" si="200"/>
        <v>Weekday</v>
      </c>
      <c r="S6380" s="12">
        <f t="shared" si="199"/>
        <v>42138</v>
      </c>
    </row>
    <row r="6381" spans="1:19" x14ac:dyDescent="0.25">
      <c r="A6381" t="s">
        <v>593</v>
      </c>
      <c r="B6381" t="s">
        <v>594</v>
      </c>
      <c r="C6381">
        <v>20156058284</v>
      </c>
      <c r="D6381">
        <v>70</v>
      </c>
      <c r="E6381" t="s">
        <v>62</v>
      </c>
      <c r="G6381">
        <v>12.34</v>
      </c>
      <c r="H6381">
        <v>2015</v>
      </c>
      <c r="I6381">
        <v>5</v>
      </c>
      <c r="J6381">
        <v>13</v>
      </c>
      <c r="K6381">
        <v>19</v>
      </c>
      <c r="M6381" t="s">
        <v>932</v>
      </c>
      <c r="N6381" t="s">
        <v>936</v>
      </c>
      <c r="O6381" t="s">
        <v>934</v>
      </c>
      <c r="P6381" t="s">
        <v>934</v>
      </c>
      <c r="R6381" t="str">
        <f t="shared" si="200"/>
        <v>Weekday</v>
      </c>
      <c r="S6381" s="12">
        <f t="shared" si="199"/>
        <v>42137</v>
      </c>
    </row>
    <row r="6382" spans="1:19" x14ac:dyDescent="0.25">
      <c r="A6382" t="s">
        <v>593</v>
      </c>
      <c r="B6382" t="s">
        <v>594</v>
      </c>
      <c r="C6382">
        <v>20156058288</v>
      </c>
      <c r="D6382">
        <v>70</v>
      </c>
      <c r="E6382" t="s">
        <v>87</v>
      </c>
      <c r="G6382">
        <v>14.29</v>
      </c>
      <c r="H6382">
        <v>2015</v>
      </c>
      <c r="I6382">
        <v>5</v>
      </c>
      <c r="J6382">
        <v>13</v>
      </c>
      <c r="K6382">
        <v>14</v>
      </c>
      <c r="M6382" t="s">
        <v>932</v>
      </c>
      <c r="N6382" t="s">
        <v>933</v>
      </c>
      <c r="O6382" t="s">
        <v>934</v>
      </c>
      <c r="P6382" t="s">
        <v>934</v>
      </c>
      <c r="R6382" t="str">
        <f t="shared" si="200"/>
        <v>Weekday</v>
      </c>
      <c r="S6382" s="12">
        <f t="shared" si="199"/>
        <v>42137</v>
      </c>
    </row>
    <row r="6383" spans="1:19" x14ac:dyDescent="0.25">
      <c r="A6383" t="s">
        <v>593</v>
      </c>
      <c r="B6383" t="s">
        <v>723</v>
      </c>
      <c r="C6383">
        <v>20156058353</v>
      </c>
      <c r="D6383">
        <v>71</v>
      </c>
      <c r="E6383" t="s">
        <v>62</v>
      </c>
      <c r="G6383">
        <v>19.100000000000001</v>
      </c>
      <c r="H6383">
        <v>2015</v>
      </c>
      <c r="I6383">
        <v>5</v>
      </c>
      <c r="J6383">
        <v>13</v>
      </c>
      <c r="K6383">
        <v>16</v>
      </c>
      <c r="M6383" t="s">
        <v>932</v>
      </c>
      <c r="N6383" t="s">
        <v>933</v>
      </c>
      <c r="O6383" t="s">
        <v>934</v>
      </c>
      <c r="P6383" t="s">
        <v>934</v>
      </c>
      <c r="Q6383" t="s">
        <v>789</v>
      </c>
      <c r="R6383" t="str">
        <f t="shared" si="200"/>
        <v>Weekday</v>
      </c>
      <c r="S6383" s="12">
        <f t="shared" si="199"/>
        <v>42137</v>
      </c>
    </row>
    <row r="6384" spans="1:19" x14ac:dyDescent="0.25">
      <c r="A6384" t="s">
        <v>593</v>
      </c>
      <c r="B6384" t="s">
        <v>594</v>
      </c>
      <c r="C6384">
        <v>20156058555</v>
      </c>
      <c r="D6384">
        <v>70</v>
      </c>
      <c r="E6384" t="s">
        <v>62</v>
      </c>
      <c r="G6384">
        <v>18.2</v>
      </c>
      <c r="H6384">
        <v>2015</v>
      </c>
      <c r="I6384">
        <v>5</v>
      </c>
      <c r="J6384">
        <v>12</v>
      </c>
      <c r="K6384">
        <v>12</v>
      </c>
      <c r="M6384" t="s">
        <v>932</v>
      </c>
      <c r="N6384" t="s">
        <v>933</v>
      </c>
      <c r="O6384" t="s">
        <v>934</v>
      </c>
      <c r="P6384" t="s">
        <v>934</v>
      </c>
      <c r="Q6384" t="s">
        <v>681</v>
      </c>
      <c r="R6384" t="str">
        <f t="shared" si="200"/>
        <v>Weekday</v>
      </c>
      <c r="S6384" s="12">
        <f t="shared" si="199"/>
        <v>42136</v>
      </c>
    </row>
    <row r="6385" spans="1:19" x14ac:dyDescent="0.25">
      <c r="A6385" t="s">
        <v>593</v>
      </c>
      <c r="B6385" t="s">
        <v>594</v>
      </c>
      <c r="C6385">
        <v>20156058558</v>
      </c>
      <c r="D6385">
        <v>70</v>
      </c>
      <c r="E6385" t="s">
        <v>87</v>
      </c>
      <c r="G6385">
        <v>14.01</v>
      </c>
      <c r="H6385">
        <v>2015</v>
      </c>
      <c r="I6385">
        <v>5</v>
      </c>
      <c r="J6385">
        <v>13</v>
      </c>
      <c r="K6385">
        <v>11</v>
      </c>
      <c r="M6385" t="s">
        <v>932</v>
      </c>
      <c r="N6385" t="s">
        <v>933</v>
      </c>
      <c r="O6385" t="s">
        <v>934</v>
      </c>
      <c r="P6385" t="s">
        <v>934</v>
      </c>
      <c r="R6385" t="str">
        <f t="shared" si="200"/>
        <v>Weekday</v>
      </c>
      <c r="S6385" s="12">
        <f t="shared" si="199"/>
        <v>42137</v>
      </c>
    </row>
    <row r="6386" spans="1:19" x14ac:dyDescent="0.25">
      <c r="A6386" t="s">
        <v>593</v>
      </c>
      <c r="B6386" t="s">
        <v>594</v>
      </c>
      <c r="C6386">
        <v>20156058560</v>
      </c>
      <c r="D6386">
        <v>70</v>
      </c>
      <c r="E6386" t="s">
        <v>62</v>
      </c>
      <c r="G6386">
        <v>14.05</v>
      </c>
      <c r="H6386">
        <v>2015</v>
      </c>
      <c r="I6386">
        <v>5</v>
      </c>
      <c r="J6386">
        <v>13</v>
      </c>
      <c r="K6386">
        <v>16</v>
      </c>
      <c r="M6386" t="s">
        <v>932</v>
      </c>
      <c r="N6386" t="s">
        <v>933</v>
      </c>
      <c r="O6386" t="s">
        <v>934</v>
      </c>
      <c r="P6386" t="s">
        <v>934</v>
      </c>
      <c r="R6386" t="str">
        <f t="shared" si="200"/>
        <v>Weekday</v>
      </c>
      <c r="S6386" s="12">
        <f t="shared" si="199"/>
        <v>42137</v>
      </c>
    </row>
    <row r="6387" spans="1:19" x14ac:dyDescent="0.25">
      <c r="A6387" t="s">
        <v>593</v>
      </c>
      <c r="B6387" t="s">
        <v>594</v>
      </c>
      <c r="C6387">
        <v>20156058562</v>
      </c>
      <c r="D6387">
        <v>70</v>
      </c>
      <c r="E6387" t="s">
        <v>62</v>
      </c>
      <c r="G6387">
        <v>12.09</v>
      </c>
      <c r="H6387">
        <v>2015</v>
      </c>
      <c r="I6387">
        <v>5</v>
      </c>
      <c r="J6387">
        <v>13</v>
      </c>
      <c r="K6387">
        <v>17</v>
      </c>
      <c r="M6387" t="s">
        <v>932</v>
      </c>
      <c r="N6387" t="s">
        <v>933</v>
      </c>
      <c r="O6387" t="s">
        <v>934</v>
      </c>
      <c r="P6387" t="s">
        <v>934</v>
      </c>
      <c r="Q6387" t="s">
        <v>635</v>
      </c>
      <c r="R6387" t="str">
        <f t="shared" si="200"/>
        <v>Weekday</v>
      </c>
      <c r="S6387" s="12">
        <f t="shared" si="199"/>
        <v>42137</v>
      </c>
    </row>
    <row r="6388" spans="1:19" x14ac:dyDescent="0.25">
      <c r="A6388" t="s">
        <v>593</v>
      </c>
      <c r="B6388" t="s">
        <v>594</v>
      </c>
      <c r="C6388">
        <v>20156058594</v>
      </c>
      <c r="D6388">
        <v>70</v>
      </c>
      <c r="E6388" t="s">
        <v>940</v>
      </c>
      <c r="G6388">
        <v>16.510000000000002</v>
      </c>
      <c r="H6388">
        <v>2015</v>
      </c>
      <c r="I6388">
        <v>2</v>
      </c>
      <c r="J6388">
        <v>21</v>
      </c>
      <c r="K6388">
        <v>2</v>
      </c>
      <c r="M6388" t="s">
        <v>932</v>
      </c>
      <c r="N6388" t="s">
        <v>941</v>
      </c>
      <c r="O6388" t="s">
        <v>934</v>
      </c>
      <c r="P6388" t="s">
        <v>934</v>
      </c>
      <c r="R6388" t="str">
        <f t="shared" si="200"/>
        <v>Weekend</v>
      </c>
      <c r="S6388" s="12">
        <f t="shared" si="199"/>
        <v>42056</v>
      </c>
    </row>
    <row r="6389" spans="1:19" x14ac:dyDescent="0.25">
      <c r="A6389" t="s">
        <v>593</v>
      </c>
      <c r="B6389" t="s">
        <v>594</v>
      </c>
      <c r="C6389">
        <v>20156058641</v>
      </c>
      <c r="D6389">
        <v>70</v>
      </c>
      <c r="E6389" t="s">
        <v>62</v>
      </c>
      <c r="G6389">
        <v>13.09</v>
      </c>
      <c r="H6389">
        <v>2015</v>
      </c>
      <c r="I6389">
        <v>5</v>
      </c>
      <c r="J6389">
        <v>9</v>
      </c>
      <c r="K6389">
        <v>17</v>
      </c>
      <c r="M6389" t="s">
        <v>932</v>
      </c>
      <c r="N6389" t="s">
        <v>933</v>
      </c>
      <c r="O6389" t="s">
        <v>934</v>
      </c>
      <c r="P6389" t="s">
        <v>934</v>
      </c>
      <c r="R6389" t="str">
        <f t="shared" si="200"/>
        <v>Weekend</v>
      </c>
      <c r="S6389" s="12">
        <f t="shared" si="199"/>
        <v>42133</v>
      </c>
    </row>
    <row r="6390" spans="1:19" x14ac:dyDescent="0.25">
      <c r="A6390" t="s">
        <v>593</v>
      </c>
      <c r="B6390" t="s">
        <v>723</v>
      </c>
      <c r="C6390">
        <v>20156058718</v>
      </c>
      <c r="D6390">
        <v>275</v>
      </c>
      <c r="E6390" t="s">
        <v>87</v>
      </c>
      <c r="G6390">
        <v>31.59</v>
      </c>
      <c r="H6390">
        <v>2015</v>
      </c>
      <c r="I6390">
        <v>5</v>
      </c>
      <c r="J6390">
        <v>13</v>
      </c>
      <c r="K6390">
        <v>7</v>
      </c>
      <c r="M6390" t="s">
        <v>932</v>
      </c>
      <c r="N6390" t="s">
        <v>933</v>
      </c>
      <c r="O6390" t="s">
        <v>934</v>
      </c>
      <c r="P6390" t="s">
        <v>934</v>
      </c>
      <c r="Q6390" t="s">
        <v>899</v>
      </c>
      <c r="R6390" t="str">
        <f t="shared" si="200"/>
        <v>Weekday</v>
      </c>
      <c r="S6390" s="12">
        <f t="shared" si="199"/>
        <v>42137</v>
      </c>
    </row>
    <row r="6391" spans="1:19" x14ac:dyDescent="0.25">
      <c r="A6391" t="s">
        <v>593</v>
      </c>
      <c r="B6391" t="s">
        <v>594</v>
      </c>
      <c r="C6391">
        <v>20156058737</v>
      </c>
      <c r="D6391">
        <v>70</v>
      </c>
      <c r="E6391" t="s">
        <v>87</v>
      </c>
      <c r="G6391">
        <v>9.81</v>
      </c>
      <c r="H6391">
        <v>2015</v>
      </c>
      <c r="I6391">
        <v>5</v>
      </c>
      <c r="J6391">
        <v>14</v>
      </c>
      <c r="K6391">
        <v>16</v>
      </c>
      <c r="M6391" t="s">
        <v>932</v>
      </c>
      <c r="N6391" t="s">
        <v>933</v>
      </c>
      <c r="O6391" t="s">
        <v>934</v>
      </c>
      <c r="P6391" t="s">
        <v>934</v>
      </c>
      <c r="R6391" t="str">
        <f t="shared" si="200"/>
        <v>Weekday</v>
      </c>
      <c r="S6391" s="12">
        <f t="shared" si="199"/>
        <v>42138</v>
      </c>
    </row>
    <row r="6392" spans="1:19" x14ac:dyDescent="0.25">
      <c r="A6392" t="s">
        <v>593</v>
      </c>
      <c r="B6392" t="s">
        <v>594</v>
      </c>
      <c r="C6392">
        <v>20156058743</v>
      </c>
      <c r="D6392">
        <v>70</v>
      </c>
      <c r="E6392" t="s">
        <v>62</v>
      </c>
      <c r="G6392">
        <v>18.09</v>
      </c>
      <c r="H6392">
        <v>2015</v>
      </c>
      <c r="I6392">
        <v>5</v>
      </c>
      <c r="J6392">
        <v>14</v>
      </c>
      <c r="K6392">
        <v>15</v>
      </c>
      <c r="M6392" t="s">
        <v>932</v>
      </c>
      <c r="N6392" t="s">
        <v>933</v>
      </c>
      <c r="O6392" t="s">
        <v>934</v>
      </c>
      <c r="P6392" t="s">
        <v>934</v>
      </c>
      <c r="Q6392" t="s">
        <v>681</v>
      </c>
      <c r="R6392" t="str">
        <f t="shared" si="200"/>
        <v>Weekday</v>
      </c>
      <c r="S6392" s="12">
        <f t="shared" si="199"/>
        <v>42138</v>
      </c>
    </row>
    <row r="6393" spans="1:19" x14ac:dyDescent="0.25">
      <c r="A6393" t="s">
        <v>593</v>
      </c>
      <c r="B6393" t="s">
        <v>594</v>
      </c>
      <c r="C6393">
        <v>20156058750</v>
      </c>
      <c r="D6393">
        <v>70</v>
      </c>
      <c r="E6393" t="s">
        <v>87</v>
      </c>
      <c r="G6393">
        <v>13.1</v>
      </c>
      <c r="H6393">
        <v>2015</v>
      </c>
      <c r="I6393">
        <v>5</v>
      </c>
      <c r="J6393">
        <v>15</v>
      </c>
      <c r="K6393">
        <v>9</v>
      </c>
      <c r="M6393" t="s">
        <v>932</v>
      </c>
      <c r="N6393" t="s">
        <v>933</v>
      </c>
      <c r="O6393" t="s">
        <v>934</v>
      </c>
      <c r="P6393" t="s">
        <v>934</v>
      </c>
      <c r="R6393" t="str">
        <f t="shared" si="200"/>
        <v>Weekday</v>
      </c>
      <c r="S6393" s="12">
        <f t="shared" si="199"/>
        <v>42139</v>
      </c>
    </row>
    <row r="6394" spans="1:19" x14ac:dyDescent="0.25">
      <c r="A6394" t="s">
        <v>593</v>
      </c>
      <c r="B6394" t="s">
        <v>594</v>
      </c>
      <c r="C6394">
        <v>20156059078</v>
      </c>
      <c r="D6394">
        <v>70</v>
      </c>
      <c r="E6394" t="s">
        <v>62</v>
      </c>
      <c r="G6394">
        <v>8.9499999999999993</v>
      </c>
      <c r="H6394">
        <v>2015</v>
      </c>
      <c r="I6394">
        <v>5</v>
      </c>
      <c r="J6394">
        <v>3</v>
      </c>
      <c r="K6394">
        <v>16</v>
      </c>
      <c r="M6394" t="s">
        <v>932</v>
      </c>
      <c r="N6394" t="s">
        <v>933</v>
      </c>
      <c r="O6394" t="s">
        <v>934</v>
      </c>
      <c r="P6394" t="s">
        <v>934</v>
      </c>
      <c r="Q6394" t="s">
        <v>602</v>
      </c>
      <c r="R6394" t="str">
        <f t="shared" si="200"/>
        <v>Weekend</v>
      </c>
      <c r="S6394" s="12">
        <f t="shared" si="199"/>
        <v>42127</v>
      </c>
    </row>
    <row r="6395" spans="1:19" x14ac:dyDescent="0.25">
      <c r="A6395" t="s">
        <v>593</v>
      </c>
      <c r="B6395" t="s">
        <v>836</v>
      </c>
      <c r="C6395">
        <v>20156059115</v>
      </c>
      <c r="D6395">
        <v>71</v>
      </c>
      <c r="E6395" t="s">
        <v>87</v>
      </c>
      <c r="G6395">
        <v>1.73</v>
      </c>
      <c r="H6395">
        <v>2015</v>
      </c>
      <c r="I6395">
        <v>5</v>
      </c>
      <c r="J6395">
        <v>14</v>
      </c>
      <c r="K6395">
        <v>15</v>
      </c>
      <c r="M6395" t="s">
        <v>935</v>
      </c>
      <c r="N6395" t="s">
        <v>933</v>
      </c>
      <c r="O6395" t="s">
        <v>934</v>
      </c>
      <c r="P6395" t="s">
        <v>934</v>
      </c>
      <c r="Q6395" t="s">
        <v>853</v>
      </c>
      <c r="R6395" t="str">
        <f t="shared" si="200"/>
        <v>Weekday</v>
      </c>
      <c r="S6395" s="12">
        <f t="shared" si="199"/>
        <v>42138</v>
      </c>
    </row>
    <row r="6396" spans="1:19" x14ac:dyDescent="0.25">
      <c r="A6396" t="s">
        <v>593</v>
      </c>
      <c r="B6396" t="s">
        <v>594</v>
      </c>
      <c r="C6396">
        <v>20156059187</v>
      </c>
      <c r="D6396">
        <v>70</v>
      </c>
      <c r="E6396" t="s">
        <v>62</v>
      </c>
      <c r="G6396">
        <v>8.93</v>
      </c>
      <c r="H6396">
        <v>2015</v>
      </c>
      <c r="I6396">
        <v>5</v>
      </c>
      <c r="J6396">
        <v>17</v>
      </c>
      <c r="K6396">
        <v>0</v>
      </c>
      <c r="M6396" t="s">
        <v>932</v>
      </c>
      <c r="N6396" t="s">
        <v>933</v>
      </c>
      <c r="O6396" t="s">
        <v>934</v>
      </c>
      <c r="P6396" t="s">
        <v>934</v>
      </c>
      <c r="Q6396" t="s">
        <v>602</v>
      </c>
      <c r="R6396" t="str">
        <f t="shared" si="200"/>
        <v>Weekend</v>
      </c>
      <c r="S6396" s="12">
        <f t="shared" si="199"/>
        <v>42141</v>
      </c>
    </row>
    <row r="6397" spans="1:19" x14ac:dyDescent="0.25">
      <c r="A6397" t="s">
        <v>593</v>
      </c>
      <c r="B6397" t="s">
        <v>594</v>
      </c>
      <c r="C6397">
        <v>20156059198</v>
      </c>
      <c r="D6397">
        <v>70</v>
      </c>
      <c r="E6397" t="s">
        <v>87</v>
      </c>
      <c r="G6397">
        <v>14.15</v>
      </c>
      <c r="H6397">
        <v>2015</v>
      </c>
      <c r="I6397">
        <v>5</v>
      </c>
      <c r="J6397">
        <v>15</v>
      </c>
      <c r="K6397">
        <v>15</v>
      </c>
      <c r="M6397" t="s">
        <v>932</v>
      </c>
      <c r="N6397" t="s">
        <v>933</v>
      </c>
      <c r="O6397" t="s">
        <v>934</v>
      </c>
      <c r="P6397" t="s">
        <v>934</v>
      </c>
      <c r="R6397" t="str">
        <f t="shared" si="200"/>
        <v>Weekday</v>
      </c>
      <c r="S6397" s="12">
        <f t="shared" si="199"/>
        <v>42139</v>
      </c>
    </row>
    <row r="6398" spans="1:19" x14ac:dyDescent="0.25">
      <c r="A6398" t="s">
        <v>593</v>
      </c>
      <c r="B6398" t="s">
        <v>723</v>
      </c>
      <c r="C6398">
        <v>20156059216</v>
      </c>
      <c r="D6398">
        <v>71</v>
      </c>
      <c r="E6398" t="s">
        <v>87</v>
      </c>
      <c r="G6398">
        <v>18.100000000000001</v>
      </c>
      <c r="H6398">
        <v>2015</v>
      </c>
      <c r="I6398">
        <v>5</v>
      </c>
      <c r="J6398">
        <v>13</v>
      </c>
      <c r="K6398">
        <v>7</v>
      </c>
      <c r="M6398" t="s">
        <v>932</v>
      </c>
      <c r="N6398" t="s">
        <v>936</v>
      </c>
      <c r="O6398" t="s">
        <v>934</v>
      </c>
      <c r="P6398" t="s">
        <v>934</v>
      </c>
      <c r="Q6398" t="s">
        <v>794</v>
      </c>
      <c r="R6398" t="str">
        <f t="shared" si="200"/>
        <v>Weekday</v>
      </c>
      <c r="S6398" s="12">
        <f t="shared" si="199"/>
        <v>42137</v>
      </c>
    </row>
    <row r="6399" spans="1:19" x14ac:dyDescent="0.25">
      <c r="A6399" t="s">
        <v>593</v>
      </c>
      <c r="B6399" t="s">
        <v>594</v>
      </c>
      <c r="C6399">
        <v>20156059306</v>
      </c>
      <c r="D6399">
        <v>70</v>
      </c>
      <c r="E6399" t="s">
        <v>87</v>
      </c>
      <c r="G6399">
        <v>13.02</v>
      </c>
      <c r="H6399">
        <v>2015</v>
      </c>
      <c r="I6399">
        <v>5</v>
      </c>
      <c r="J6399">
        <v>17</v>
      </c>
      <c r="K6399">
        <v>9</v>
      </c>
      <c r="M6399" t="s">
        <v>932</v>
      </c>
      <c r="N6399" t="s">
        <v>937</v>
      </c>
      <c r="O6399" t="s">
        <v>934</v>
      </c>
      <c r="P6399" t="s">
        <v>934</v>
      </c>
      <c r="R6399" t="str">
        <f t="shared" si="200"/>
        <v>Weekend</v>
      </c>
      <c r="S6399" s="12">
        <f t="shared" si="199"/>
        <v>42141</v>
      </c>
    </row>
    <row r="6400" spans="1:19" x14ac:dyDescent="0.25">
      <c r="A6400" t="s">
        <v>593</v>
      </c>
      <c r="B6400" t="s">
        <v>594</v>
      </c>
      <c r="C6400">
        <v>20156059391</v>
      </c>
      <c r="D6400">
        <v>70</v>
      </c>
      <c r="E6400" t="s">
        <v>62</v>
      </c>
      <c r="G6400">
        <v>14.69</v>
      </c>
      <c r="H6400">
        <v>2015</v>
      </c>
      <c r="I6400">
        <v>5</v>
      </c>
      <c r="J6400">
        <v>16</v>
      </c>
      <c r="K6400">
        <v>20</v>
      </c>
      <c r="M6400" t="s">
        <v>935</v>
      </c>
      <c r="N6400" t="s">
        <v>933</v>
      </c>
      <c r="O6400" t="s">
        <v>934</v>
      </c>
      <c r="P6400" t="s">
        <v>934</v>
      </c>
      <c r="R6400" t="str">
        <f t="shared" si="200"/>
        <v>Weekend</v>
      </c>
      <c r="S6400" s="12">
        <f t="shared" si="199"/>
        <v>42140</v>
      </c>
    </row>
    <row r="6401" spans="1:19" x14ac:dyDescent="0.25">
      <c r="A6401" t="s">
        <v>593</v>
      </c>
      <c r="B6401" t="s">
        <v>723</v>
      </c>
      <c r="C6401">
        <v>20156059747</v>
      </c>
      <c r="D6401">
        <v>275</v>
      </c>
      <c r="E6401" t="s">
        <v>62</v>
      </c>
      <c r="G6401">
        <v>35.92</v>
      </c>
      <c r="H6401">
        <v>2015</v>
      </c>
      <c r="I6401">
        <v>5</v>
      </c>
      <c r="J6401">
        <v>14</v>
      </c>
      <c r="K6401">
        <v>2</v>
      </c>
      <c r="M6401" t="s">
        <v>935</v>
      </c>
      <c r="N6401" t="s">
        <v>933</v>
      </c>
      <c r="O6401" t="s">
        <v>934</v>
      </c>
      <c r="P6401" t="s">
        <v>934</v>
      </c>
      <c r="R6401" t="str">
        <f t="shared" si="200"/>
        <v>Weekday</v>
      </c>
      <c r="S6401" s="12">
        <f t="shared" si="199"/>
        <v>42138</v>
      </c>
    </row>
    <row r="6402" spans="1:19" x14ac:dyDescent="0.25">
      <c r="A6402" t="s">
        <v>593</v>
      </c>
      <c r="B6402" t="s">
        <v>594</v>
      </c>
      <c r="C6402">
        <v>20156059773</v>
      </c>
      <c r="D6402">
        <v>70</v>
      </c>
      <c r="E6402" t="s">
        <v>87</v>
      </c>
      <c r="G6402">
        <v>15.5</v>
      </c>
      <c r="H6402">
        <v>2015</v>
      </c>
      <c r="I6402">
        <v>5</v>
      </c>
      <c r="J6402">
        <v>16</v>
      </c>
      <c r="K6402">
        <v>13</v>
      </c>
      <c r="M6402" t="s">
        <v>932</v>
      </c>
      <c r="N6402" t="s">
        <v>933</v>
      </c>
      <c r="O6402" t="s">
        <v>934</v>
      </c>
      <c r="P6402" t="s">
        <v>934</v>
      </c>
      <c r="R6402" t="str">
        <f t="shared" si="200"/>
        <v>Weekend</v>
      </c>
      <c r="S6402" s="12">
        <f t="shared" si="199"/>
        <v>42140</v>
      </c>
    </row>
    <row r="6403" spans="1:19" x14ac:dyDescent="0.25">
      <c r="A6403" t="s">
        <v>593</v>
      </c>
      <c r="B6403" t="s">
        <v>723</v>
      </c>
      <c r="C6403">
        <v>20156059811</v>
      </c>
      <c r="D6403">
        <v>71</v>
      </c>
      <c r="E6403" t="s">
        <v>87</v>
      </c>
      <c r="G6403">
        <v>17.23</v>
      </c>
      <c r="H6403">
        <v>2015</v>
      </c>
      <c r="I6403">
        <v>5</v>
      </c>
      <c r="J6403">
        <v>15</v>
      </c>
      <c r="K6403">
        <v>22</v>
      </c>
      <c r="M6403" t="s">
        <v>935</v>
      </c>
      <c r="N6403" t="s">
        <v>933</v>
      </c>
      <c r="O6403" t="s">
        <v>934</v>
      </c>
      <c r="P6403" t="s">
        <v>934</v>
      </c>
      <c r="Q6403" t="s">
        <v>804</v>
      </c>
      <c r="R6403" t="str">
        <f t="shared" si="200"/>
        <v>Weekday</v>
      </c>
      <c r="S6403" s="12">
        <f t="shared" ref="S6403:S6466" si="201">DATE(H6403,I6403,J6403)</f>
        <v>42139</v>
      </c>
    </row>
    <row r="6404" spans="1:19" x14ac:dyDescent="0.25">
      <c r="A6404" t="s">
        <v>593</v>
      </c>
      <c r="B6404" t="s">
        <v>836</v>
      </c>
      <c r="C6404">
        <v>20156059835</v>
      </c>
      <c r="D6404">
        <v>71</v>
      </c>
      <c r="E6404" t="s">
        <v>62</v>
      </c>
      <c r="G6404">
        <v>0.16</v>
      </c>
      <c r="H6404">
        <v>2015</v>
      </c>
      <c r="I6404">
        <v>5</v>
      </c>
      <c r="J6404">
        <v>15</v>
      </c>
      <c r="K6404">
        <v>14</v>
      </c>
      <c r="M6404" t="s">
        <v>935</v>
      </c>
      <c r="N6404" t="s">
        <v>933</v>
      </c>
      <c r="O6404" t="s">
        <v>934</v>
      </c>
      <c r="P6404" t="s">
        <v>934</v>
      </c>
      <c r="R6404" t="str">
        <f t="shared" si="200"/>
        <v>Weekday</v>
      </c>
      <c r="S6404" s="12">
        <f t="shared" si="201"/>
        <v>42139</v>
      </c>
    </row>
    <row r="6405" spans="1:19" x14ac:dyDescent="0.25">
      <c r="A6405" t="s">
        <v>593</v>
      </c>
      <c r="B6405" t="s">
        <v>594</v>
      </c>
      <c r="C6405">
        <v>20156060216</v>
      </c>
      <c r="D6405">
        <v>70</v>
      </c>
      <c r="E6405" t="s">
        <v>62</v>
      </c>
      <c r="G6405">
        <v>14.35</v>
      </c>
      <c r="H6405">
        <v>2015</v>
      </c>
      <c r="I6405">
        <v>5</v>
      </c>
      <c r="J6405">
        <v>18</v>
      </c>
      <c r="K6405">
        <v>17</v>
      </c>
      <c r="M6405" t="s">
        <v>932</v>
      </c>
      <c r="N6405" t="s">
        <v>933</v>
      </c>
      <c r="O6405" t="s">
        <v>934</v>
      </c>
      <c r="P6405" t="s">
        <v>934</v>
      </c>
      <c r="R6405" t="str">
        <f t="shared" ref="R6405:R6468" si="202">IF(WEEKDAY(DATE(H6405,I6405,J6405),2)&lt;6,"Weekday","Weekend")</f>
        <v>Weekday</v>
      </c>
      <c r="S6405" s="12">
        <f t="shared" si="201"/>
        <v>42142</v>
      </c>
    </row>
    <row r="6406" spans="1:19" x14ac:dyDescent="0.25">
      <c r="A6406" t="s">
        <v>593</v>
      </c>
      <c r="B6406" t="s">
        <v>723</v>
      </c>
      <c r="C6406">
        <v>20156060285</v>
      </c>
      <c r="D6406">
        <v>71</v>
      </c>
      <c r="E6406" t="s">
        <v>62</v>
      </c>
      <c r="G6406">
        <v>19</v>
      </c>
      <c r="H6406">
        <v>2015</v>
      </c>
      <c r="I6406">
        <v>5</v>
      </c>
      <c r="J6406">
        <v>16</v>
      </c>
      <c r="K6406">
        <v>14</v>
      </c>
      <c r="M6406" t="s">
        <v>932</v>
      </c>
      <c r="N6406" t="s">
        <v>937</v>
      </c>
      <c r="O6406" t="s">
        <v>934</v>
      </c>
      <c r="P6406" t="s">
        <v>934</v>
      </c>
      <c r="Q6406" t="s">
        <v>787</v>
      </c>
      <c r="R6406" t="str">
        <f t="shared" si="202"/>
        <v>Weekend</v>
      </c>
      <c r="S6406" s="12">
        <f t="shared" si="201"/>
        <v>42140</v>
      </c>
    </row>
    <row r="6407" spans="1:19" x14ac:dyDescent="0.25">
      <c r="A6407" t="s">
        <v>593</v>
      </c>
      <c r="B6407" t="s">
        <v>594</v>
      </c>
      <c r="C6407">
        <v>20156060476</v>
      </c>
      <c r="D6407">
        <v>70</v>
      </c>
      <c r="E6407" t="s">
        <v>87</v>
      </c>
      <c r="G6407">
        <v>15.6</v>
      </c>
      <c r="H6407">
        <v>2015</v>
      </c>
      <c r="I6407">
        <v>4</v>
      </c>
      <c r="J6407">
        <v>9</v>
      </c>
      <c r="K6407">
        <v>19</v>
      </c>
      <c r="M6407" t="s">
        <v>932</v>
      </c>
      <c r="N6407" t="s">
        <v>933</v>
      </c>
      <c r="O6407" t="s">
        <v>934</v>
      </c>
      <c r="P6407" t="s">
        <v>934</v>
      </c>
      <c r="R6407" t="str">
        <f t="shared" si="202"/>
        <v>Weekday</v>
      </c>
      <c r="S6407" s="12">
        <f t="shared" si="201"/>
        <v>42103</v>
      </c>
    </row>
    <row r="6408" spans="1:19" x14ac:dyDescent="0.25">
      <c r="A6408" t="s">
        <v>593</v>
      </c>
      <c r="B6408" t="s">
        <v>594</v>
      </c>
      <c r="C6408">
        <v>20156060486</v>
      </c>
      <c r="D6408">
        <v>70</v>
      </c>
      <c r="E6408" t="s">
        <v>87</v>
      </c>
      <c r="G6408">
        <v>17.32</v>
      </c>
      <c r="H6408">
        <v>2015</v>
      </c>
      <c r="I6408">
        <v>4</v>
      </c>
      <c r="J6408">
        <v>17</v>
      </c>
      <c r="K6408">
        <v>22</v>
      </c>
      <c r="M6408" t="s">
        <v>932</v>
      </c>
      <c r="N6408" t="s">
        <v>933</v>
      </c>
      <c r="O6408" t="s">
        <v>934</v>
      </c>
      <c r="P6408" t="s">
        <v>934</v>
      </c>
      <c r="Q6408" t="s">
        <v>716</v>
      </c>
      <c r="R6408" t="str">
        <f t="shared" si="202"/>
        <v>Weekday</v>
      </c>
      <c r="S6408" s="12">
        <f t="shared" si="201"/>
        <v>42111</v>
      </c>
    </row>
    <row r="6409" spans="1:19" x14ac:dyDescent="0.25">
      <c r="A6409" t="s">
        <v>593</v>
      </c>
      <c r="B6409" t="s">
        <v>723</v>
      </c>
      <c r="C6409">
        <v>20156060575</v>
      </c>
      <c r="D6409">
        <v>71</v>
      </c>
      <c r="E6409" t="s">
        <v>87</v>
      </c>
      <c r="G6409">
        <v>15.11</v>
      </c>
      <c r="H6409">
        <v>2015</v>
      </c>
      <c r="I6409">
        <v>5</v>
      </c>
      <c r="J6409">
        <v>19</v>
      </c>
      <c r="K6409">
        <v>16</v>
      </c>
      <c r="M6409" t="s">
        <v>932</v>
      </c>
      <c r="N6409" t="s">
        <v>933</v>
      </c>
      <c r="O6409" t="s">
        <v>934</v>
      </c>
      <c r="P6409" t="s">
        <v>934</v>
      </c>
      <c r="Q6409" t="s">
        <v>946</v>
      </c>
      <c r="R6409" t="str">
        <f t="shared" si="202"/>
        <v>Weekday</v>
      </c>
      <c r="S6409" s="12">
        <f t="shared" si="201"/>
        <v>42143</v>
      </c>
    </row>
    <row r="6410" spans="1:19" x14ac:dyDescent="0.25">
      <c r="A6410" t="s">
        <v>593</v>
      </c>
      <c r="B6410" t="s">
        <v>594</v>
      </c>
      <c r="C6410">
        <v>20156060658</v>
      </c>
      <c r="D6410">
        <v>70</v>
      </c>
      <c r="E6410" t="s">
        <v>87</v>
      </c>
      <c r="G6410">
        <v>18.47</v>
      </c>
      <c r="H6410">
        <v>2015</v>
      </c>
      <c r="I6410">
        <v>5</v>
      </c>
      <c r="J6410">
        <v>18</v>
      </c>
      <c r="K6410">
        <v>6</v>
      </c>
      <c r="M6410" t="s">
        <v>932</v>
      </c>
      <c r="N6410" t="s">
        <v>936</v>
      </c>
      <c r="O6410" t="s">
        <v>934</v>
      </c>
      <c r="P6410" t="s">
        <v>934</v>
      </c>
      <c r="Q6410" t="s">
        <v>710</v>
      </c>
      <c r="R6410" t="str">
        <f t="shared" si="202"/>
        <v>Weekday</v>
      </c>
      <c r="S6410" s="12">
        <f t="shared" si="201"/>
        <v>42142</v>
      </c>
    </row>
    <row r="6411" spans="1:19" x14ac:dyDescent="0.25">
      <c r="A6411" t="s">
        <v>593</v>
      </c>
      <c r="B6411" t="s">
        <v>594</v>
      </c>
      <c r="C6411">
        <v>20156060678</v>
      </c>
      <c r="D6411">
        <v>70</v>
      </c>
      <c r="E6411" t="s">
        <v>87</v>
      </c>
      <c r="G6411">
        <v>12.85</v>
      </c>
      <c r="H6411">
        <v>2015</v>
      </c>
      <c r="I6411">
        <v>5</v>
      </c>
      <c r="J6411">
        <v>18</v>
      </c>
      <c r="K6411">
        <v>7</v>
      </c>
      <c r="M6411" t="s">
        <v>932</v>
      </c>
      <c r="N6411" t="s">
        <v>933</v>
      </c>
      <c r="O6411" t="s">
        <v>934</v>
      </c>
      <c r="P6411" t="s">
        <v>934</v>
      </c>
      <c r="R6411" t="str">
        <f t="shared" si="202"/>
        <v>Weekday</v>
      </c>
      <c r="S6411" s="12">
        <f t="shared" si="201"/>
        <v>42142</v>
      </c>
    </row>
    <row r="6412" spans="1:19" x14ac:dyDescent="0.25">
      <c r="A6412" t="s">
        <v>593</v>
      </c>
      <c r="B6412" t="s">
        <v>594</v>
      </c>
      <c r="C6412">
        <v>20156060684</v>
      </c>
      <c r="D6412">
        <v>70</v>
      </c>
      <c r="E6412" t="s">
        <v>87</v>
      </c>
      <c r="G6412">
        <v>15.73</v>
      </c>
      <c r="H6412">
        <v>2015</v>
      </c>
      <c r="I6412">
        <v>5</v>
      </c>
      <c r="J6412">
        <v>20</v>
      </c>
      <c r="K6412">
        <v>9</v>
      </c>
      <c r="M6412" t="s">
        <v>932</v>
      </c>
      <c r="N6412" t="s">
        <v>933</v>
      </c>
      <c r="O6412" t="s">
        <v>934</v>
      </c>
      <c r="P6412" t="s">
        <v>934</v>
      </c>
      <c r="R6412" t="str">
        <f t="shared" si="202"/>
        <v>Weekday</v>
      </c>
      <c r="S6412" s="12">
        <f t="shared" si="201"/>
        <v>42144</v>
      </c>
    </row>
    <row r="6413" spans="1:19" x14ac:dyDescent="0.25">
      <c r="A6413" t="s">
        <v>593</v>
      </c>
      <c r="B6413" t="s">
        <v>594</v>
      </c>
      <c r="C6413">
        <v>20156060704</v>
      </c>
      <c r="D6413">
        <v>70</v>
      </c>
      <c r="E6413" t="s">
        <v>87</v>
      </c>
      <c r="G6413">
        <v>17.440000000000001</v>
      </c>
      <c r="H6413">
        <v>2015</v>
      </c>
      <c r="I6413">
        <v>5</v>
      </c>
      <c r="J6413">
        <v>11</v>
      </c>
      <c r="K6413">
        <v>10</v>
      </c>
      <c r="M6413" t="s">
        <v>932</v>
      </c>
      <c r="N6413" t="s">
        <v>933</v>
      </c>
      <c r="O6413" t="s">
        <v>934</v>
      </c>
      <c r="P6413" t="s">
        <v>934</v>
      </c>
      <c r="Q6413" t="s">
        <v>713</v>
      </c>
      <c r="R6413" t="str">
        <f t="shared" si="202"/>
        <v>Weekday</v>
      </c>
      <c r="S6413" s="12">
        <f t="shared" si="201"/>
        <v>42135</v>
      </c>
    </row>
    <row r="6414" spans="1:19" x14ac:dyDescent="0.25">
      <c r="A6414" t="s">
        <v>593</v>
      </c>
      <c r="B6414" t="s">
        <v>594</v>
      </c>
      <c r="C6414">
        <v>20156060706</v>
      </c>
      <c r="D6414">
        <v>70</v>
      </c>
      <c r="E6414" t="s">
        <v>87</v>
      </c>
      <c r="G6414">
        <v>15.89</v>
      </c>
      <c r="H6414">
        <v>2015</v>
      </c>
      <c r="I6414">
        <v>5</v>
      </c>
      <c r="J6414">
        <v>18</v>
      </c>
      <c r="K6414">
        <v>10</v>
      </c>
      <c r="M6414" t="s">
        <v>932</v>
      </c>
      <c r="N6414" t="s">
        <v>936</v>
      </c>
      <c r="O6414" t="s">
        <v>934</v>
      </c>
      <c r="P6414" t="s">
        <v>934</v>
      </c>
      <c r="R6414" t="str">
        <f t="shared" si="202"/>
        <v>Weekday</v>
      </c>
      <c r="S6414" s="12">
        <f t="shared" si="201"/>
        <v>42142</v>
      </c>
    </row>
    <row r="6415" spans="1:19" x14ac:dyDescent="0.25">
      <c r="A6415" t="s">
        <v>593</v>
      </c>
      <c r="B6415" t="s">
        <v>594</v>
      </c>
      <c r="C6415">
        <v>20156061188</v>
      </c>
      <c r="D6415">
        <v>70</v>
      </c>
      <c r="E6415" t="s">
        <v>62</v>
      </c>
      <c r="G6415">
        <v>14.58</v>
      </c>
      <c r="H6415">
        <v>2015</v>
      </c>
      <c r="I6415">
        <v>5</v>
      </c>
      <c r="J6415">
        <v>19</v>
      </c>
      <c r="K6415">
        <v>16</v>
      </c>
      <c r="M6415" t="s">
        <v>932</v>
      </c>
      <c r="N6415" t="s">
        <v>933</v>
      </c>
      <c r="O6415" t="s">
        <v>934</v>
      </c>
      <c r="P6415" t="s">
        <v>934</v>
      </c>
      <c r="R6415" t="str">
        <f t="shared" si="202"/>
        <v>Weekday</v>
      </c>
      <c r="S6415" s="12">
        <f t="shared" si="201"/>
        <v>42143</v>
      </c>
    </row>
    <row r="6416" spans="1:19" x14ac:dyDescent="0.25">
      <c r="A6416" t="s">
        <v>593</v>
      </c>
      <c r="B6416" t="s">
        <v>594</v>
      </c>
      <c r="C6416">
        <v>20156061190</v>
      </c>
      <c r="D6416">
        <v>70</v>
      </c>
      <c r="E6416" t="s">
        <v>940</v>
      </c>
      <c r="G6416">
        <v>14.28</v>
      </c>
      <c r="H6416">
        <v>2015</v>
      </c>
      <c r="I6416">
        <v>5</v>
      </c>
      <c r="J6416">
        <v>19</v>
      </c>
      <c r="K6416">
        <v>17</v>
      </c>
      <c r="M6416" t="s">
        <v>932</v>
      </c>
      <c r="N6416" t="s">
        <v>933</v>
      </c>
      <c r="O6416" t="s">
        <v>934</v>
      </c>
      <c r="P6416" t="s">
        <v>934</v>
      </c>
      <c r="R6416" t="str">
        <f t="shared" si="202"/>
        <v>Weekday</v>
      </c>
      <c r="S6416" s="12">
        <f t="shared" si="201"/>
        <v>42143</v>
      </c>
    </row>
    <row r="6417" spans="1:19" x14ac:dyDescent="0.25">
      <c r="A6417" t="s">
        <v>593</v>
      </c>
      <c r="B6417" t="s">
        <v>594</v>
      </c>
      <c r="C6417">
        <v>20156061198</v>
      </c>
      <c r="D6417">
        <v>70</v>
      </c>
      <c r="E6417" t="s">
        <v>62</v>
      </c>
      <c r="G6417">
        <v>14.2</v>
      </c>
      <c r="H6417">
        <v>2015</v>
      </c>
      <c r="I6417">
        <v>5</v>
      </c>
      <c r="J6417">
        <v>19</v>
      </c>
      <c r="K6417">
        <v>16</v>
      </c>
      <c r="M6417" t="s">
        <v>932</v>
      </c>
      <c r="N6417" t="s">
        <v>933</v>
      </c>
      <c r="O6417" t="s">
        <v>934</v>
      </c>
      <c r="P6417" t="s">
        <v>934</v>
      </c>
      <c r="R6417" t="str">
        <f t="shared" si="202"/>
        <v>Weekday</v>
      </c>
      <c r="S6417" s="12">
        <f t="shared" si="201"/>
        <v>42143</v>
      </c>
    </row>
    <row r="6418" spans="1:19" x14ac:dyDescent="0.25">
      <c r="A6418" t="s">
        <v>593</v>
      </c>
      <c r="B6418" t="s">
        <v>594</v>
      </c>
      <c r="C6418">
        <v>20156061209</v>
      </c>
      <c r="D6418">
        <v>70</v>
      </c>
      <c r="E6418" t="s">
        <v>62</v>
      </c>
      <c r="G6418">
        <v>7.02</v>
      </c>
      <c r="H6418">
        <v>2015</v>
      </c>
      <c r="I6418">
        <v>5</v>
      </c>
      <c r="J6418">
        <v>21</v>
      </c>
      <c r="K6418">
        <v>6</v>
      </c>
      <c r="M6418" t="s">
        <v>935</v>
      </c>
      <c r="N6418" t="s">
        <v>937</v>
      </c>
      <c r="O6418" t="s">
        <v>934</v>
      </c>
      <c r="P6418" t="s">
        <v>934</v>
      </c>
      <c r="R6418" t="str">
        <f t="shared" si="202"/>
        <v>Weekday</v>
      </c>
      <c r="S6418" s="12">
        <f t="shared" si="201"/>
        <v>42145</v>
      </c>
    </row>
    <row r="6419" spans="1:19" x14ac:dyDescent="0.25">
      <c r="A6419" t="s">
        <v>593</v>
      </c>
      <c r="B6419" t="s">
        <v>594</v>
      </c>
      <c r="C6419">
        <v>20156061300</v>
      </c>
      <c r="D6419">
        <v>70</v>
      </c>
      <c r="E6419" t="s">
        <v>87</v>
      </c>
      <c r="G6419">
        <v>18.37</v>
      </c>
      <c r="H6419">
        <v>2015</v>
      </c>
      <c r="I6419">
        <v>5</v>
      </c>
      <c r="J6419">
        <v>17</v>
      </c>
      <c r="K6419">
        <v>14</v>
      </c>
      <c r="M6419" t="s">
        <v>935</v>
      </c>
      <c r="N6419" t="s">
        <v>933</v>
      </c>
      <c r="O6419" t="s">
        <v>934</v>
      </c>
      <c r="P6419" t="s">
        <v>934</v>
      </c>
      <c r="Q6419" t="s">
        <v>710</v>
      </c>
      <c r="R6419" t="str">
        <f t="shared" si="202"/>
        <v>Weekend</v>
      </c>
      <c r="S6419" s="12">
        <f t="shared" si="201"/>
        <v>42141</v>
      </c>
    </row>
    <row r="6420" spans="1:19" x14ac:dyDescent="0.25">
      <c r="A6420" t="s">
        <v>593</v>
      </c>
      <c r="B6420" t="s">
        <v>594</v>
      </c>
      <c r="C6420">
        <v>20156061605</v>
      </c>
      <c r="D6420">
        <v>70</v>
      </c>
      <c r="E6420" t="s">
        <v>62</v>
      </c>
      <c r="G6420">
        <v>14.56</v>
      </c>
      <c r="H6420">
        <v>2015</v>
      </c>
      <c r="I6420">
        <v>5</v>
      </c>
      <c r="J6420">
        <v>21</v>
      </c>
      <c r="K6420">
        <v>16</v>
      </c>
      <c r="M6420" t="s">
        <v>932</v>
      </c>
      <c r="N6420" t="s">
        <v>933</v>
      </c>
      <c r="O6420" t="s">
        <v>934</v>
      </c>
      <c r="P6420" t="s">
        <v>934</v>
      </c>
      <c r="R6420" t="str">
        <f t="shared" si="202"/>
        <v>Weekday</v>
      </c>
      <c r="S6420" s="12">
        <f t="shared" si="201"/>
        <v>42145</v>
      </c>
    </row>
    <row r="6421" spans="1:19" x14ac:dyDescent="0.25">
      <c r="A6421" t="s">
        <v>593</v>
      </c>
      <c r="B6421" t="s">
        <v>723</v>
      </c>
      <c r="C6421">
        <v>20156061606</v>
      </c>
      <c r="D6421">
        <v>71</v>
      </c>
      <c r="E6421" t="s">
        <v>62</v>
      </c>
      <c r="G6421">
        <v>15.79</v>
      </c>
      <c r="H6421">
        <v>2015</v>
      </c>
      <c r="I6421">
        <v>5</v>
      </c>
      <c r="J6421">
        <v>22</v>
      </c>
      <c r="K6421">
        <v>8</v>
      </c>
      <c r="M6421" t="s">
        <v>932</v>
      </c>
      <c r="N6421" t="s">
        <v>933</v>
      </c>
      <c r="O6421" t="s">
        <v>934</v>
      </c>
      <c r="P6421" t="s">
        <v>934</v>
      </c>
      <c r="Q6421" t="s">
        <v>763</v>
      </c>
      <c r="R6421" t="str">
        <f t="shared" si="202"/>
        <v>Weekday</v>
      </c>
      <c r="S6421" s="12">
        <f t="shared" si="201"/>
        <v>42146</v>
      </c>
    </row>
    <row r="6422" spans="1:19" x14ac:dyDescent="0.25">
      <c r="A6422" t="s">
        <v>593</v>
      </c>
      <c r="B6422" t="s">
        <v>723</v>
      </c>
      <c r="C6422">
        <v>20156061633</v>
      </c>
      <c r="D6422">
        <v>71</v>
      </c>
      <c r="E6422" t="s">
        <v>87</v>
      </c>
      <c r="G6422">
        <v>15.4</v>
      </c>
      <c r="H6422">
        <v>2015</v>
      </c>
      <c r="I6422">
        <v>5</v>
      </c>
      <c r="J6422">
        <v>20</v>
      </c>
      <c r="K6422">
        <v>17</v>
      </c>
      <c r="M6422" t="s">
        <v>932</v>
      </c>
      <c r="N6422" t="s">
        <v>937</v>
      </c>
      <c r="O6422" t="s">
        <v>934</v>
      </c>
      <c r="P6422" t="s">
        <v>934</v>
      </c>
      <c r="Q6422" t="s">
        <v>946</v>
      </c>
      <c r="R6422" t="str">
        <f t="shared" si="202"/>
        <v>Weekday</v>
      </c>
      <c r="S6422" s="12">
        <f t="shared" si="201"/>
        <v>42144</v>
      </c>
    </row>
    <row r="6423" spans="1:19" x14ac:dyDescent="0.25">
      <c r="A6423" t="s">
        <v>593</v>
      </c>
      <c r="B6423" t="s">
        <v>594</v>
      </c>
      <c r="C6423">
        <v>20156061684</v>
      </c>
      <c r="D6423">
        <v>70</v>
      </c>
      <c r="E6423" t="s">
        <v>87</v>
      </c>
      <c r="G6423">
        <v>7.05</v>
      </c>
      <c r="H6423">
        <v>2015</v>
      </c>
      <c r="I6423">
        <v>5</v>
      </c>
      <c r="J6423">
        <v>22</v>
      </c>
      <c r="K6423">
        <v>22</v>
      </c>
      <c r="M6423" t="s">
        <v>932</v>
      </c>
      <c r="N6423" t="s">
        <v>933</v>
      </c>
      <c r="O6423" t="s">
        <v>934</v>
      </c>
      <c r="P6423" t="s">
        <v>934</v>
      </c>
      <c r="R6423" t="str">
        <f t="shared" si="202"/>
        <v>Weekday</v>
      </c>
      <c r="S6423" s="12">
        <f t="shared" si="201"/>
        <v>42146</v>
      </c>
    </row>
    <row r="6424" spans="1:19" x14ac:dyDescent="0.25">
      <c r="A6424" t="s">
        <v>593</v>
      </c>
      <c r="B6424" t="s">
        <v>594</v>
      </c>
      <c r="C6424">
        <v>20156061799</v>
      </c>
      <c r="D6424">
        <v>70</v>
      </c>
      <c r="E6424" t="s">
        <v>62</v>
      </c>
      <c r="G6424">
        <v>15.56</v>
      </c>
      <c r="H6424">
        <v>2015</v>
      </c>
      <c r="I6424">
        <v>5</v>
      </c>
      <c r="J6424">
        <v>23</v>
      </c>
      <c r="K6424">
        <v>16</v>
      </c>
      <c r="M6424" t="s">
        <v>935</v>
      </c>
      <c r="N6424" t="s">
        <v>937</v>
      </c>
      <c r="O6424" t="s">
        <v>934</v>
      </c>
      <c r="P6424" t="s">
        <v>934</v>
      </c>
      <c r="R6424" t="str">
        <f t="shared" si="202"/>
        <v>Weekend</v>
      </c>
      <c r="S6424" s="12">
        <f t="shared" si="201"/>
        <v>42147</v>
      </c>
    </row>
    <row r="6425" spans="1:19" x14ac:dyDescent="0.25">
      <c r="A6425" t="s">
        <v>593</v>
      </c>
      <c r="B6425" t="s">
        <v>594</v>
      </c>
      <c r="C6425">
        <v>20156062021</v>
      </c>
      <c r="D6425">
        <v>70</v>
      </c>
      <c r="E6425" t="s">
        <v>87</v>
      </c>
      <c r="G6425">
        <v>17.7</v>
      </c>
      <c r="H6425">
        <v>2015</v>
      </c>
      <c r="I6425">
        <v>5</v>
      </c>
      <c r="J6425">
        <v>22</v>
      </c>
      <c r="K6425">
        <v>16</v>
      </c>
      <c r="M6425" t="s">
        <v>932</v>
      </c>
      <c r="N6425" t="s">
        <v>936</v>
      </c>
      <c r="O6425" t="s">
        <v>934</v>
      </c>
      <c r="P6425" t="s">
        <v>934</v>
      </c>
      <c r="Q6425" t="s">
        <v>711</v>
      </c>
      <c r="R6425" t="str">
        <f t="shared" si="202"/>
        <v>Weekday</v>
      </c>
      <c r="S6425" s="12">
        <f t="shared" si="201"/>
        <v>42146</v>
      </c>
    </row>
    <row r="6426" spans="1:19" x14ac:dyDescent="0.25">
      <c r="A6426" t="s">
        <v>593</v>
      </c>
      <c r="B6426" t="s">
        <v>594</v>
      </c>
      <c r="C6426">
        <v>20156062023</v>
      </c>
      <c r="D6426">
        <v>70</v>
      </c>
      <c r="E6426" t="s">
        <v>62</v>
      </c>
      <c r="G6426">
        <v>13.95</v>
      </c>
      <c r="H6426">
        <v>2015</v>
      </c>
      <c r="I6426">
        <v>5</v>
      </c>
      <c r="J6426">
        <v>23</v>
      </c>
      <c r="K6426">
        <v>9</v>
      </c>
      <c r="M6426" t="s">
        <v>932</v>
      </c>
      <c r="N6426" t="s">
        <v>933</v>
      </c>
      <c r="O6426" t="s">
        <v>934</v>
      </c>
      <c r="P6426" t="s">
        <v>934</v>
      </c>
      <c r="R6426" t="str">
        <f t="shared" si="202"/>
        <v>Weekend</v>
      </c>
      <c r="S6426" s="12">
        <f t="shared" si="201"/>
        <v>42147</v>
      </c>
    </row>
    <row r="6427" spans="1:19" x14ac:dyDescent="0.25">
      <c r="A6427" t="s">
        <v>593</v>
      </c>
      <c r="B6427" t="s">
        <v>723</v>
      </c>
      <c r="C6427">
        <v>20156062033</v>
      </c>
      <c r="D6427">
        <v>275</v>
      </c>
      <c r="E6427" t="s">
        <v>62</v>
      </c>
      <c r="G6427">
        <v>32.700000000000003</v>
      </c>
      <c r="H6427">
        <v>2015</v>
      </c>
      <c r="I6427">
        <v>5</v>
      </c>
      <c r="J6427">
        <v>22</v>
      </c>
      <c r="K6427">
        <v>6</v>
      </c>
      <c r="M6427" t="s">
        <v>935</v>
      </c>
      <c r="N6427" t="s">
        <v>933</v>
      </c>
      <c r="O6427" t="s">
        <v>934</v>
      </c>
      <c r="P6427" t="s">
        <v>934</v>
      </c>
      <c r="Q6427" t="s">
        <v>864</v>
      </c>
      <c r="R6427" t="str">
        <f t="shared" si="202"/>
        <v>Weekday</v>
      </c>
      <c r="S6427" s="12">
        <f t="shared" si="201"/>
        <v>42146</v>
      </c>
    </row>
    <row r="6428" spans="1:19" x14ac:dyDescent="0.25">
      <c r="A6428" t="s">
        <v>593</v>
      </c>
      <c r="B6428" t="s">
        <v>594</v>
      </c>
      <c r="C6428">
        <v>20156062069</v>
      </c>
      <c r="D6428">
        <v>70</v>
      </c>
      <c r="E6428" t="s">
        <v>87</v>
      </c>
      <c r="G6428">
        <v>7.94</v>
      </c>
      <c r="H6428">
        <v>2015</v>
      </c>
      <c r="I6428">
        <v>5</v>
      </c>
      <c r="J6428">
        <v>18</v>
      </c>
      <c r="K6428">
        <v>18</v>
      </c>
      <c r="M6428" t="s">
        <v>932</v>
      </c>
      <c r="N6428" t="s">
        <v>933</v>
      </c>
      <c r="O6428" t="s">
        <v>934</v>
      </c>
      <c r="P6428" t="s">
        <v>934</v>
      </c>
      <c r="Q6428" t="s">
        <v>618</v>
      </c>
      <c r="R6428" t="str">
        <f t="shared" si="202"/>
        <v>Weekday</v>
      </c>
      <c r="S6428" s="12">
        <f t="shared" si="201"/>
        <v>42142</v>
      </c>
    </row>
    <row r="6429" spans="1:19" x14ac:dyDescent="0.25">
      <c r="A6429" t="s">
        <v>593</v>
      </c>
      <c r="B6429" t="s">
        <v>723</v>
      </c>
      <c r="C6429">
        <v>20156062200</v>
      </c>
      <c r="D6429">
        <v>275</v>
      </c>
      <c r="E6429" t="s">
        <v>87</v>
      </c>
      <c r="G6429">
        <v>31.42</v>
      </c>
      <c r="H6429">
        <v>2015</v>
      </c>
      <c r="I6429">
        <v>5</v>
      </c>
      <c r="J6429">
        <v>21</v>
      </c>
      <c r="K6429">
        <v>21</v>
      </c>
      <c r="M6429" t="s">
        <v>932</v>
      </c>
      <c r="N6429" t="s">
        <v>939</v>
      </c>
      <c r="O6429" t="s">
        <v>934</v>
      </c>
      <c r="P6429" t="s">
        <v>934</v>
      </c>
      <c r="Q6429" t="s">
        <v>901</v>
      </c>
      <c r="R6429" t="str">
        <f t="shared" si="202"/>
        <v>Weekday</v>
      </c>
      <c r="S6429" s="12">
        <f t="shared" si="201"/>
        <v>42145</v>
      </c>
    </row>
    <row r="6430" spans="1:19" x14ac:dyDescent="0.25">
      <c r="A6430" t="s">
        <v>593</v>
      </c>
      <c r="B6430" t="s">
        <v>723</v>
      </c>
      <c r="C6430">
        <v>20156062236</v>
      </c>
      <c r="D6430">
        <v>71</v>
      </c>
      <c r="E6430" t="s">
        <v>62</v>
      </c>
      <c r="G6430">
        <v>17.03</v>
      </c>
      <c r="H6430">
        <v>2015</v>
      </c>
      <c r="I6430">
        <v>5</v>
      </c>
      <c r="J6430">
        <v>24</v>
      </c>
      <c r="K6430">
        <v>17</v>
      </c>
      <c r="M6430" t="s">
        <v>935</v>
      </c>
      <c r="N6430" t="s">
        <v>933</v>
      </c>
      <c r="O6430" t="s">
        <v>934</v>
      </c>
      <c r="P6430" t="s">
        <v>934</v>
      </c>
      <c r="Q6430" t="s">
        <v>773</v>
      </c>
      <c r="R6430" t="str">
        <f t="shared" si="202"/>
        <v>Weekend</v>
      </c>
      <c r="S6430" s="12">
        <f t="shared" si="201"/>
        <v>42148</v>
      </c>
    </row>
    <row r="6431" spans="1:19" x14ac:dyDescent="0.25">
      <c r="A6431" t="s">
        <v>593</v>
      </c>
      <c r="B6431" t="s">
        <v>594</v>
      </c>
      <c r="C6431">
        <v>20156062465</v>
      </c>
      <c r="D6431">
        <v>70</v>
      </c>
      <c r="E6431" t="s">
        <v>62</v>
      </c>
      <c r="G6431">
        <v>7.14</v>
      </c>
      <c r="H6431">
        <v>2015</v>
      </c>
      <c r="I6431">
        <v>5</v>
      </c>
      <c r="J6431">
        <v>26</v>
      </c>
      <c r="K6431">
        <v>7</v>
      </c>
      <c r="M6431" t="s">
        <v>932</v>
      </c>
      <c r="N6431" t="s">
        <v>933</v>
      </c>
      <c r="O6431" t="s">
        <v>934</v>
      </c>
      <c r="P6431" t="s">
        <v>934</v>
      </c>
      <c r="R6431" t="str">
        <f t="shared" si="202"/>
        <v>Weekday</v>
      </c>
      <c r="S6431" s="12">
        <f t="shared" si="201"/>
        <v>42150</v>
      </c>
    </row>
    <row r="6432" spans="1:19" x14ac:dyDescent="0.25">
      <c r="A6432" t="s">
        <v>593</v>
      </c>
      <c r="B6432" t="s">
        <v>594</v>
      </c>
      <c r="C6432">
        <v>20156062469</v>
      </c>
      <c r="D6432">
        <v>70</v>
      </c>
      <c r="E6432" t="s">
        <v>87</v>
      </c>
      <c r="G6432">
        <v>9.43</v>
      </c>
      <c r="H6432">
        <v>2015</v>
      </c>
      <c r="I6432">
        <v>5</v>
      </c>
      <c r="J6432">
        <v>25</v>
      </c>
      <c r="K6432">
        <v>14</v>
      </c>
      <c r="M6432" t="s">
        <v>932</v>
      </c>
      <c r="N6432" t="s">
        <v>933</v>
      </c>
      <c r="O6432" t="s">
        <v>934</v>
      </c>
      <c r="P6432" t="s">
        <v>934</v>
      </c>
      <c r="R6432" t="str">
        <f t="shared" si="202"/>
        <v>Weekday</v>
      </c>
      <c r="S6432" s="12">
        <f t="shared" si="201"/>
        <v>42149</v>
      </c>
    </row>
    <row r="6433" spans="1:19" x14ac:dyDescent="0.25">
      <c r="A6433" t="s">
        <v>593</v>
      </c>
      <c r="B6433" t="s">
        <v>594</v>
      </c>
      <c r="C6433">
        <v>20156062773</v>
      </c>
      <c r="D6433">
        <v>70</v>
      </c>
      <c r="E6433" t="s">
        <v>62</v>
      </c>
      <c r="G6433">
        <v>14.83</v>
      </c>
      <c r="H6433">
        <v>2015</v>
      </c>
      <c r="I6433">
        <v>5</v>
      </c>
      <c r="J6433">
        <v>21</v>
      </c>
      <c r="K6433">
        <v>23</v>
      </c>
      <c r="M6433" t="s">
        <v>932</v>
      </c>
      <c r="N6433" t="s">
        <v>933</v>
      </c>
      <c r="O6433" t="s">
        <v>934</v>
      </c>
      <c r="P6433" t="s">
        <v>934</v>
      </c>
      <c r="R6433" t="str">
        <f t="shared" si="202"/>
        <v>Weekday</v>
      </c>
      <c r="S6433" s="12">
        <f t="shared" si="201"/>
        <v>42145</v>
      </c>
    </row>
    <row r="6434" spans="1:19" x14ac:dyDescent="0.25">
      <c r="A6434" t="s">
        <v>593</v>
      </c>
      <c r="B6434" t="s">
        <v>836</v>
      </c>
      <c r="C6434">
        <v>20156062779</v>
      </c>
      <c r="D6434">
        <v>71</v>
      </c>
      <c r="E6434" t="s">
        <v>87</v>
      </c>
      <c r="G6434">
        <v>1.93</v>
      </c>
      <c r="H6434">
        <v>2015</v>
      </c>
      <c r="I6434">
        <v>5</v>
      </c>
      <c r="J6434">
        <v>26</v>
      </c>
      <c r="K6434">
        <v>7</v>
      </c>
      <c r="M6434" t="s">
        <v>935</v>
      </c>
      <c r="N6434" t="s">
        <v>933</v>
      </c>
      <c r="O6434" t="s">
        <v>934</v>
      </c>
      <c r="P6434" t="s">
        <v>934</v>
      </c>
      <c r="Q6434" t="s">
        <v>853</v>
      </c>
      <c r="R6434" t="str">
        <f t="shared" si="202"/>
        <v>Weekday</v>
      </c>
      <c r="S6434" s="12">
        <f t="shared" si="201"/>
        <v>42150</v>
      </c>
    </row>
    <row r="6435" spans="1:19" x14ac:dyDescent="0.25">
      <c r="A6435" t="s">
        <v>593</v>
      </c>
      <c r="B6435" t="s">
        <v>723</v>
      </c>
      <c r="C6435">
        <v>20156062911</v>
      </c>
      <c r="D6435">
        <v>275</v>
      </c>
      <c r="E6435" t="s">
        <v>87</v>
      </c>
      <c r="G6435">
        <v>31.39</v>
      </c>
      <c r="H6435">
        <v>2015</v>
      </c>
      <c r="I6435">
        <v>5</v>
      </c>
      <c r="J6435">
        <v>25</v>
      </c>
      <c r="K6435">
        <v>10</v>
      </c>
      <c r="M6435" t="s">
        <v>932</v>
      </c>
      <c r="N6435" t="s">
        <v>933</v>
      </c>
      <c r="O6435" t="s">
        <v>934</v>
      </c>
      <c r="P6435" t="s">
        <v>934</v>
      </c>
      <c r="Q6435" t="s">
        <v>901</v>
      </c>
      <c r="R6435" t="str">
        <f t="shared" si="202"/>
        <v>Weekday</v>
      </c>
      <c r="S6435" s="12">
        <f t="shared" si="201"/>
        <v>42149</v>
      </c>
    </row>
    <row r="6436" spans="1:19" x14ac:dyDescent="0.25">
      <c r="A6436" t="s">
        <v>593</v>
      </c>
      <c r="B6436" t="s">
        <v>723</v>
      </c>
      <c r="C6436">
        <v>20156063057</v>
      </c>
      <c r="D6436">
        <v>71</v>
      </c>
      <c r="E6436" t="s">
        <v>62</v>
      </c>
      <c r="G6436">
        <v>15.4</v>
      </c>
      <c r="H6436">
        <v>2015</v>
      </c>
      <c r="I6436">
        <v>5</v>
      </c>
      <c r="J6436">
        <v>26</v>
      </c>
      <c r="K6436">
        <v>14</v>
      </c>
      <c r="M6436" t="s">
        <v>932</v>
      </c>
      <c r="N6436" t="s">
        <v>936</v>
      </c>
      <c r="O6436" t="s">
        <v>934</v>
      </c>
      <c r="P6436" t="s">
        <v>934</v>
      </c>
      <c r="Q6436" t="s">
        <v>759</v>
      </c>
      <c r="R6436" t="str">
        <f t="shared" si="202"/>
        <v>Weekday</v>
      </c>
      <c r="S6436" s="12">
        <f t="shared" si="201"/>
        <v>42150</v>
      </c>
    </row>
    <row r="6437" spans="1:19" x14ac:dyDescent="0.25">
      <c r="A6437" t="s">
        <v>593</v>
      </c>
      <c r="B6437" t="s">
        <v>594</v>
      </c>
      <c r="C6437">
        <v>20156063161</v>
      </c>
      <c r="D6437">
        <v>70</v>
      </c>
      <c r="E6437" t="s">
        <v>87</v>
      </c>
      <c r="G6437">
        <v>7.94</v>
      </c>
      <c r="H6437">
        <v>2015</v>
      </c>
      <c r="I6437">
        <v>5</v>
      </c>
      <c r="J6437">
        <v>26</v>
      </c>
      <c r="K6437">
        <v>17</v>
      </c>
      <c r="M6437" t="s">
        <v>932</v>
      </c>
      <c r="N6437" t="s">
        <v>936</v>
      </c>
      <c r="O6437" t="s">
        <v>934</v>
      </c>
      <c r="P6437" t="s">
        <v>934</v>
      </c>
      <c r="Q6437" t="s">
        <v>618</v>
      </c>
      <c r="R6437" t="str">
        <f t="shared" si="202"/>
        <v>Weekday</v>
      </c>
      <c r="S6437" s="12">
        <f t="shared" si="201"/>
        <v>42150</v>
      </c>
    </row>
    <row r="6438" spans="1:19" x14ac:dyDescent="0.25">
      <c r="A6438" t="s">
        <v>593</v>
      </c>
      <c r="B6438" t="s">
        <v>594</v>
      </c>
      <c r="C6438">
        <v>20156063633</v>
      </c>
      <c r="D6438">
        <v>70</v>
      </c>
      <c r="E6438" t="s">
        <v>62</v>
      </c>
      <c r="G6438">
        <v>18.809999999999999</v>
      </c>
      <c r="H6438">
        <v>2015</v>
      </c>
      <c r="I6438">
        <v>5</v>
      </c>
      <c r="J6438">
        <v>20</v>
      </c>
      <c r="K6438">
        <v>9</v>
      </c>
      <c r="M6438" t="s">
        <v>935</v>
      </c>
      <c r="N6438" t="s">
        <v>933</v>
      </c>
      <c r="O6438" t="s">
        <v>934</v>
      </c>
      <c r="P6438" t="s">
        <v>934</v>
      </c>
      <c r="Q6438" t="s">
        <v>687</v>
      </c>
      <c r="R6438" t="str">
        <f t="shared" si="202"/>
        <v>Weekday</v>
      </c>
      <c r="S6438" s="12">
        <f t="shared" si="201"/>
        <v>42144</v>
      </c>
    </row>
    <row r="6439" spans="1:19" x14ac:dyDescent="0.25">
      <c r="A6439" t="s">
        <v>593</v>
      </c>
      <c r="B6439" t="s">
        <v>594</v>
      </c>
      <c r="C6439">
        <v>20156063635</v>
      </c>
      <c r="D6439">
        <v>70</v>
      </c>
      <c r="E6439" t="s">
        <v>62</v>
      </c>
      <c r="G6439">
        <v>13.7</v>
      </c>
      <c r="H6439">
        <v>2015</v>
      </c>
      <c r="I6439">
        <v>5</v>
      </c>
      <c r="J6439">
        <v>21</v>
      </c>
      <c r="K6439">
        <v>8</v>
      </c>
      <c r="M6439" t="s">
        <v>932</v>
      </c>
      <c r="N6439" t="s">
        <v>933</v>
      </c>
      <c r="O6439" t="s">
        <v>934</v>
      </c>
      <c r="P6439" t="s">
        <v>934</v>
      </c>
      <c r="R6439" t="str">
        <f t="shared" si="202"/>
        <v>Weekday</v>
      </c>
      <c r="S6439" s="12">
        <f t="shared" si="201"/>
        <v>42145</v>
      </c>
    </row>
    <row r="6440" spans="1:19" x14ac:dyDescent="0.25">
      <c r="A6440" t="s">
        <v>593</v>
      </c>
      <c r="B6440" t="s">
        <v>594</v>
      </c>
      <c r="C6440">
        <v>20156063723</v>
      </c>
      <c r="D6440">
        <v>70</v>
      </c>
      <c r="E6440" t="s">
        <v>62</v>
      </c>
      <c r="G6440">
        <v>17</v>
      </c>
      <c r="H6440">
        <v>2015</v>
      </c>
      <c r="I6440">
        <v>5</v>
      </c>
      <c r="J6440">
        <v>27</v>
      </c>
      <c r="K6440">
        <v>17</v>
      </c>
      <c r="M6440" t="s">
        <v>932</v>
      </c>
      <c r="N6440" t="s">
        <v>933</v>
      </c>
      <c r="O6440" t="s">
        <v>934</v>
      </c>
      <c r="P6440" t="s">
        <v>934</v>
      </c>
      <c r="Q6440" t="s">
        <v>665</v>
      </c>
      <c r="R6440" t="str">
        <f t="shared" si="202"/>
        <v>Weekday</v>
      </c>
      <c r="S6440" s="12">
        <f t="shared" si="201"/>
        <v>42151</v>
      </c>
    </row>
    <row r="6441" spans="1:19" x14ac:dyDescent="0.25">
      <c r="A6441" t="s">
        <v>593</v>
      </c>
      <c r="B6441" t="s">
        <v>723</v>
      </c>
      <c r="C6441">
        <v>20156064118</v>
      </c>
      <c r="D6441">
        <v>275</v>
      </c>
      <c r="E6441" t="s">
        <v>87</v>
      </c>
      <c r="G6441">
        <v>33.6</v>
      </c>
      <c r="H6441">
        <v>2015</v>
      </c>
      <c r="I6441">
        <v>5</v>
      </c>
      <c r="J6441">
        <v>26</v>
      </c>
      <c r="K6441">
        <v>7</v>
      </c>
      <c r="M6441" t="s">
        <v>932</v>
      </c>
      <c r="N6441" t="s">
        <v>936</v>
      </c>
      <c r="O6441" t="s">
        <v>934</v>
      </c>
      <c r="P6441" t="s">
        <v>934</v>
      </c>
      <c r="Q6441" t="s">
        <v>891</v>
      </c>
      <c r="R6441" t="str">
        <f t="shared" si="202"/>
        <v>Weekday</v>
      </c>
      <c r="S6441" s="12">
        <f t="shared" si="201"/>
        <v>42150</v>
      </c>
    </row>
    <row r="6442" spans="1:19" x14ac:dyDescent="0.25">
      <c r="A6442" t="s">
        <v>593</v>
      </c>
      <c r="B6442" t="s">
        <v>594</v>
      </c>
      <c r="C6442">
        <v>20156064418</v>
      </c>
      <c r="D6442">
        <v>70</v>
      </c>
      <c r="E6442" t="s">
        <v>87</v>
      </c>
      <c r="G6442">
        <v>16.079999999999998</v>
      </c>
      <c r="H6442">
        <v>2015</v>
      </c>
      <c r="I6442">
        <v>5</v>
      </c>
      <c r="J6442">
        <v>20</v>
      </c>
      <c r="K6442">
        <v>9</v>
      </c>
      <c r="M6442" t="s">
        <v>932</v>
      </c>
      <c r="N6442" t="s">
        <v>933</v>
      </c>
      <c r="O6442" t="s">
        <v>934</v>
      </c>
      <c r="P6442" t="s">
        <v>934</v>
      </c>
      <c r="R6442" t="str">
        <f t="shared" si="202"/>
        <v>Weekday</v>
      </c>
      <c r="S6442" s="12">
        <f t="shared" si="201"/>
        <v>42144</v>
      </c>
    </row>
    <row r="6443" spans="1:19" x14ac:dyDescent="0.25">
      <c r="A6443" t="s">
        <v>593</v>
      </c>
      <c r="B6443" t="s">
        <v>594</v>
      </c>
      <c r="C6443">
        <v>20156064422</v>
      </c>
      <c r="D6443">
        <v>70</v>
      </c>
      <c r="E6443" t="s">
        <v>87</v>
      </c>
      <c r="G6443">
        <v>7.69</v>
      </c>
      <c r="H6443">
        <v>2015</v>
      </c>
      <c r="I6443">
        <v>5</v>
      </c>
      <c r="J6443">
        <v>29</v>
      </c>
      <c r="K6443">
        <v>8</v>
      </c>
      <c r="M6443" t="s">
        <v>932</v>
      </c>
      <c r="N6443" t="s">
        <v>933</v>
      </c>
      <c r="O6443" t="s">
        <v>934</v>
      </c>
      <c r="P6443" t="s">
        <v>934</v>
      </c>
      <c r="R6443" t="str">
        <f t="shared" si="202"/>
        <v>Weekday</v>
      </c>
      <c r="S6443" s="12">
        <f t="shared" si="201"/>
        <v>42153</v>
      </c>
    </row>
    <row r="6444" spans="1:19" x14ac:dyDescent="0.25">
      <c r="A6444" t="s">
        <v>593</v>
      </c>
      <c r="B6444" t="s">
        <v>594</v>
      </c>
      <c r="C6444">
        <v>20156064963</v>
      </c>
      <c r="D6444">
        <v>70</v>
      </c>
      <c r="E6444" t="s">
        <v>62</v>
      </c>
      <c r="G6444">
        <v>16.96</v>
      </c>
      <c r="H6444">
        <v>2015</v>
      </c>
      <c r="I6444">
        <v>5</v>
      </c>
      <c r="J6444">
        <v>30</v>
      </c>
      <c r="K6444">
        <v>19</v>
      </c>
      <c r="M6444" t="s">
        <v>935</v>
      </c>
      <c r="N6444" t="s">
        <v>933</v>
      </c>
      <c r="O6444" t="s">
        <v>934</v>
      </c>
      <c r="P6444" t="s">
        <v>934</v>
      </c>
      <c r="Q6444" t="s">
        <v>665</v>
      </c>
      <c r="R6444" t="str">
        <f t="shared" si="202"/>
        <v>Weekend</v>
      </c>
      <c r="S6444" s="12">
        <f t="shared" si="201"/>
        <v>42154</v>
      </c>
    </row>
    <row r="6445" spans="1:19" x14ac:dyDescent="0.25">
      <c r="A6445" t="s">
        <v>593</v>
      </c>
      <c r="B6445" t="s">
        <v>594</v>
      </c>
      <c r="C6445">
        <v>20156065339</v>
      </c>
      <c r="D6445">
        <v>70</v>
      </c>
      <c r="E6445" t="s">
        <v>62</v>
      </c>
      <c r="G6445">
        <v>13.9</v>
      </c>
      <c r="H6445">
        <v>2015</v>
      </c>
      <c r="I6445">
        <v>5</v>
      </c>
      <c r="J6445">
        <v>29</v>
      </c>
      <c r="K6445">
        <v>16</v>
      </c>
      <c r="M6445" t="s">
        <v>932</v>
      </c>
      <c r="N6445" t="s">
        <v>933</v>
      </c>
      <c r="O6445" t="s">
        <v>934</v>
      </c>
      <c r="P6445" t="s">
        <v>934</v>
      </c>
      <c r="R6445" t="str">
        <f t="shared" si="202"/>
        <v>Weekday</v>
      </c>
      <c r="S6445" s="12">
        <f t="shared" si="201"/>
        <v>42153</v>
      </c>
    </row>
    <row r="6446" spans="1:19" x14ac:dyDescent="0.25">
      <c r="A6446" t="s">
        <v>593</v>
      </c>
      <c r="B6446" t="s">
        <v>594</v>
      </c>
      <c r="C6446">
        <v>20156065343</v>
      </c>
      <c r="D6446">
        <v>70</v>
      </c>
      <c r="E6446" t="s">
        <v>87</v>
      </c>
      <c r="G6446">
        <v>15.27</v>
      </c>
      <c r="H6446">
        <v>2015</v>
      </c>
      <c r="I6446">
        <v>5</v>
      </c>
      <c r="J6446">
        <v>28</v>
      </c>
      <c r="K6446">
        <v>16</v>
      </c>
      <c r="M6446" t="s">
        <v>932</v>
      </c>
      <c r="N6446" t="s">
        <v>933</v>
      </c>
      <c r="O6446" t="s">
        <v>934</v>
      </c>
      <c r="P6446" t="s">
        <v>934</v>
      </c>
      <c r="R6446" t="str">
        <f t="shared" si="202"/>
        <v>Weekday</v>
      </c>
      <c r="S6446" s="12">
        <f t="shared" si="201"/>
        <v>42152</v>
      </c>
    </row>
    <row r="6447" spans="1:19" x14ac:dyDescent="0.25">
      <c r="A6447" t="s">
        <v>593</v>
      </c>
      <c r="B6447" t="s">
        <v>594</v>
      </c>
      <c r="C6447">
        <v>20156065353</v>
      </c>
      <c r="D6447">
        <v>70</v>
      </c>
      <c r="E6447" t="s">
        <v>62</v>
      </c>
      <c r="G6447">
        <v>16.18</v>
      </c>
      <c r="H6447">
        <v>2015</v>
      </c>
      <c r="I6447">
        <v>5</v>
      </c>
      <c r="J6447">
        <v>29</v>
      </c>
      <c r="K6447">
        <v>12</v>
      </c>
      <c r="M6447" t="s">
        <v>932</v>
      </c>
      <c r="N6447" t="s">
        <v>933</v>
      </c>
      <c r="O6447" t="s">
        <v>934</v>
      </c>
      <c r="P6447" t="s">
        <v>934</v>
      </c>
      <c r="Q6447" t="s">
        <v>657</v>
      </c>
      <c r="R6447" t="str">
        <f t="shared" si="202"/>
        <v>Weekday</v>
      </c>
      <c r="S6447" s="12">
        <f t="shared" si="201"/>
        <v>42153</v>
      </c>
    </row>
    <row r="6448" spans="1:19" x14ac:dyDescent="0.25">
      <c r="A6448" t="s">
        <v>593</v>
      </c>
      <c r="B6448" t="s">
        <v>594</v>
      </c>
      <c r="C6448">
        <v>20156065514</v>
      </c>
      <c r="D6448">
        <v>70</v>
      </c>
      <c r="E6448" t="s">
        <v>62</v>
      </c>
      <c r="G6448">
        <v>9.81</v>
      </c>
      <c r="H6448">
        <v>2015</v>
      </c>
      <c r="I6448">
        <v>4</v>
      </c>
      <c r="J6448">
        <v>30</v>
      </c>
      <c r="K6448">
        <v>20</v>
      </c>
      <c r="M6448" t="s">
        <v>935</v>
      </c>
      <c r="N6448" t="s">
        <v>933</v>
      </c>
      <c r="O6448" t="s">
        <v>934</v>
      </c>
      <c r="P6448" t="s">
        <v>934</v>
      </c>
      <c r="R6448" t="str">
        <f t="shared" si="202"/>
        <v>Weekday</v>
      </c>
      <c r="S6448" s="12">
        <f t="shared" si="201"/>
        <v>42124</v>
      </c>
    </row>
    <row r="6449" spans="1:19" x14ac:dyDescent="0.25">
      <c r="A6449" t="s">
        <v>593</v>
      </c>
      <c r="B6449" t="s">
        <v>836</v>
      </c>
      <c r="C6449">
        <v>20156065603</v>
      </c>
      <c r="D6449">
        <v>71</v>
      </c>
      <c r="E6449" t="s">
        <v>87</v>
      </c>
      <c r="G6449">
        <v>1.37</v>
      </c>
      <c r="H6449">
        <v>2015</v>
      </c>
      <c r="I6449">
        <v>5</v>
      </c>
      <c r="J6449">
        <v>31</v>
      </c>
      <c r="K6449">
        <v>2</v>
      </c>
      <c r="M6449" t="s">
        <v>935</v>
      </c>
      <c r="N6449" t="s">
        <v>933</v>
      </c>
      <c r="O6449" t="s">
        <v>934</v>
      </c>
      <c r="P6449" t="s">
        <v>934</v>
      </c>
      <c r="Q6449" t="s">
        <v>854</v>
      </c>
      <c r="R6449" t="str">
        <f t="shared" si="202"/>
        <v>Weekend</v>
      </c>
      <c r="S6449" s="12">
        <f t="shared" si="201"/>
        <v>42155</v>
      </c>
    </row>
    <row r="6450" spans="1:19" x14ac:dyDescent="0.25">
      <c r="A6450" t="s">
        <v>593</v>
      </c>
      <c r="B6450" t="s">
        <v>594</v>
      </c>
      <c r="C6450">
        <v>20156065660</v>
      </c>
      <c r="D6450">
        <v>70</v>
      </c>
      <c r="E6450" t="s">
        <v>87</v>
      </c>
      <c r="G6450">
        <v>14.7</v>
      </c>
      <c r="H6450">
        <v>2015</v>
      </c>
      <c r="I6450">
        <v>5</v>
      </c>
      <c r="J6450">
        <v>29</v>
      </c>
      <c r="K6450">
        <v>12</v>
      </c>
      <c r="M6450" t="s">
        <v>932</v>
      </c>
      <c r="N6450" t="s">
        <v>933</v>
      </c>
      <c r="O6450" t="s">
        <v>934</v>
      </c>
      <c r="P6450" t="s">
        <v>934</v>
      </c>
      <c r="R6450" t="str">
        <f t="shared" si="202"/>
        <v>Weekday</v>
      </c>
      <c r="S6450" s="12">
        <f t="shared" si="201"/>
        <v>42153</v>
      </c>
    </row>
    <row r="6451" spans="1:19" x14ac:dyDescent="0.25">
      <c r="A6451" t="s">
        <v>593</v>
      </c>
      <c r="B6451" t="s">
        <v>723</v>
      </c>
      <c r="C6451">
        <v>20156065906</v>
      </c>
      <c r="D6451">
        <v>71</v>
      </c>
      <c r="E6451" t="s">
        <v>62</v>
      </c>
      <c r="G6451">
        <v>17.23</v>
      </c>
      <c r="H6451">
        <v>2015</v>
      </c>
      <c r="I6451">
        <v>6</v>
      </c>
      <c r="J6451">
        <v>1</v>
      </c>
      <c r="K6451">
        <v>21</v>
      </c>
      <c r="M6451" t="s">
        <v>935</v>
      </c>
      <c r="N6451" t="s">
        <v>936</v>
      </c>
      <c r="O6451" t="s">
        <v>934</v>
      </c>
      <c r="P6451" t="s">
        <v>934</v>
      </c>
      <c r="Q6451" t="s">
        <v>777</v>
      </c>
      <c r="R6451" t="str">
        <f t="shared" si="202"/>
        <v>Weekday</v>
      </c>
      <c r="S6451" s="12">
        <f t="shared" si="201"/>
        <v>42156</v>
      </c>
    </row>
    <row r="6452" spans="1:19" x14ac:dyDescent="0.25">
      <c r="A6452" t="s">
        <v>593</v>
      </c>
      <c r="B6452" t="s">
        <v>723</v>
      </c>
      <c r="C6452">
        <v>20156065914</v>
      </c>
      <c r="D6452">
        <v>275</v>
      </c>
      <c r="E6452" t="s">
        <v>87</v>
      </c>
      <c r="G6452">
        <v>32.729999999999997</v>
      </c>
      <c r="H6452">
        <v>2015</v>
      </c>
      <c r="I6452">
        <v>5</v>
      </c>
      <c r="J6452">
        <v>30</v>
      </c>
      <c r="K6452">
        <v>7</v>
      </c>
      <c r="M6452" t="s">
        <v>935</v>
      </c>
      <c r="N6452" t="s">
        <v>933</v>
      </c>
      <c r="O6452" t="s">
        <v>934</v>
      </c>
      <c r="P6452" t="s">
        <v>934</v>
      </c>
      <c r="Q6452" t="s">
        <v>893</v>
      </c>
      <c r="R6452" t="str">
        <f t="shared" si="202"/>
        <v>Weekend</v>
      </c>
      <c r="S6452" s="12">
        <f t="shared" si="201"/>
        <v>42154</v>
      </c>
    </row>
    <row r="6453" spans="1:19" x14ac:dyDescent="0.25">
      <c r="A6453" t="s">
        <v>593</v>
      </c>
      <c r="B6453" t="s">
        <v>723</v>
      </c>
      <c r="C6453">
        <v>20156065926</v>
      </c>
      <c r="D6453">
        <v>71</v>
      </c>
      <c r="E6453" t="s">
        <v>62</v>
      </c>
      <c r="G6453">
        <v>17.53</v>
      </c>
      <c r="H6453">
        <v>2015</v>
      </c>
      <c r="I6453">
        <v>6</v>
      </c>
      <c r="J6453">
        <v>1</v>
      </c>
      <c r="K6453">
        <v>13</v>
      </c>
      <c r="M6453" t="s">
        <v>932</v>
      </c>
      <c r="N6453" t="s">
        <v>933</v>
      </c>
      <c r="O6453" t="s">
        <v>934</v>
      </c>
      <c r="P6453" t="s">
        <v>934</v>
      </c>
      <c r="Q6453" t="s">
        <v>777</v>
      </c>
      <c r="R6453" t="str">
        <f t="shared" si="202"/>
        <v>Weekday</v>
      </c>
      <c r="S6453" s="12">
        <f t="shared" si="201"/>
        <v>42156</v>
      </c>
    </row>
    <row r="6454" spans="1:19" x14ac:dyDescent="0.25">
      <c r="A6454" t="s">
        <v>593</v>
      </c>
      <c r="B6454" t="s">
        <v>594</v>
      </c>
      <c r="C6454">
        <v>20156066042</v>
      </c>
      <c r="D6454">
        <v>70</v>
      </c>
      <c r="E6454" t="s">
        <v>62</v>
      </c>
      <c r="G6454">
        <v>14.18</v>
      </c>
      <c r="H6454">
        <v>2015</v>
      </c>
      <c r="I6454">
        <v>6</v>
      </c>
      <c r="J6454">
        <v>1</v>
      </c>
      <c r="K6454">
        <v>15</v>
      </c>
      <c r="M6454" t="s">
        <v>932</v>
      </c>
      <c r="N6454" t="s">
        <v>933</v>
      </c>
      <c r="O6454" t="s">
        <v>934</v>
      </c>
      <c r="P6454" t="s">
        <v>934</v>
      </c>
      <c r="R6454" t="str">
        <f t="shared" si="202"/>
        <v>Weekday</v>
      </c>
      <c r="S6454" s="12">
        <f t="shared" si="201"/>
        <v>42156</v>
      </c>
    </row>
    <row r="6455" spans="1:19" x14ac:dyDescent="0.25">
      <c r="A6455" t="s">
        <v>593</v>
      </c>
      <c r="B6455" t="s">
        <v>594</v>
      </c>
      <c r="C6455">
        <v>20156066077</v>
      </c>
      <c r="D6455">
        <v>70</v>
      </c>
      <c r="E6455" t="s">
        <v>62</v>
      </c>
      <c r="G6455">
        <v>12.7</v>
      </c>
      <c r="H6455">
        <v>2015</v>
      </c>
      <c r="I6455">
        <v>5</v>
      </c>
      <c r="J6455">
        <v>22</v>
      </c>
      <c r="K6455">
        <v>15</v>
      </c>
      <c r="M6455" t="s">
        <v>932</v>
      </c>
      <c r="N6455" t="s">
        <v>937</v>
      </c>
      <c r="O6455" t="s">
        <v>934</v>
      </c>
      <c r="P6455" t="s">
        <v>934</v>
      </c>
      <c r="R6455" t="str">
        <f t="shared" si="202"/>
        <v>Weekday</v>
      </c>
      <c r="S6455" s="12">
        <f t="shared" si="201"/>
        <v>42146</v>
      </c>
    </row>
    <row r="6456" spans="1:19" x14ac:dyDescent="0.25">
      <c r="A6456" t="s">
        <v>593</v>
      </c>
      <c r="B6456" t="s">
        <v>594</v>
      </c>
      <c r="C6456">
        <v>20156066117</v>
      </c>
      <c r="D6456">
        <v>70</v>
      </c>
      <c r="E6456" t="s">
        <v>87</v>
      </c>
      <c r="G6456">
        <v>14.28</v>
      </c>
      <c r="H6456">
        <v>2015</v>
      </c>
      <c r="I6456">
        <v>5</v>
      </c>
      <c r="J6456">
        <v>31</v>
      </c>
      <c r="K6456">
        <v>18</v>
      </c>
      <c r="M6456" t="s">
        <v>932</v>
      </c>
      <c r="N6456" t="s">
        <v>933</v>
      </c>
      <c r="O6456" t="s">
        <v>934</v>
      </c>
      <c r="P6456" t="s">
        <v>934</v>
      </c>
      <c r="R6456" t="str">
        <f t="shared" si="202"/>
        <v>Weekend</v>
      </c>
      <c r="S6456" s="12">
        <f t="shared" si="201"/>
        <v>42155</v>
      </c>
    </row>
    <row r="6457" spans="1:19" x14ac:dyDescent="0.25">
      <c r="A6457" t="s">
        <v>593</v>
      </c>
      <c r="B6457" t="s">
        <v>723</v>
      </c>
      <c r="C6457">
        <v>20156066340</v>
      </c>
      <c r="D6457">
        <v>275</v>
      </c>
      <c r="E6457" t="s">
        <v>87</v>
      </c>
      <c r="G6457">
        <v>31.49</v>
      </c>
      <c r="H6457">
        <v>2015</v>
      </c>
      <c r="I6457">
        <v>6</v>
      </c>
      <c r="J6457">
        <v>1</v>
      </c>
      <c r="K6457">
        <v>13</v>
      </c>
      <c r="M6457" t="s">
        <v>932</v>
      </c>
      <c r="N6457" t="s">
        <v>936</v>
      </c>
      <c r="O6457" t="s">
        <v>934</v>
      </c>
      <c r="P6457" t="s">
        <v>934</v>
      </c>
      <c r="Q6457" t="s">
        <v>901</v>
      </c>
      <c r="R6457" t="str">
        <f t="shared" si="202"/>
        <v>Weekday</v>
      </c>
      <c r="S6457" s="12">
        <f t="shared" si="201"/>
        <v>42156</v>
      </c>
    </row>
    <row r="6458" spans="1:19" x14ac:dyDescent="0.25">
      <c r="A6458" t="s">
        <v>593</v>
      </c>
      <c r="B6458" t="s">
        <v>594</v>
      </c>
      <c r="C6458">
        <v>20156066393</v>
      </c>
      <c r="D6458">
        <v>70</v>
      </c>
      <c r="E6458" t="s">
        <v>87</v>
      </c>
      <c r="G6458">
        <v>19.309999999999999</v>
      </c>
      <c r="H6458">
        <v>2015</v>
      </c>
      <c r="I6458">
        <v>5</v>
      </c>
      <c r="J6458">
        <v>28</v>
      </c>
      <c r="K6458">
        <v>11</v>
      </c>
      <c r="M6458" t="s">
        <v>932</v>
      </c>
      <c r="N6458" t="s">
        <v>933</v>
      </c>
      <c r="O6458" t="s">
        <v>934</v>
      </c>
      <c r="P6458" t="s">
        <v>934</v>
      </c>
      <c r="Q6458" t="s">
        <v>699</v>
      </c>
      <c r="R6458" t="str">
        <f t="shared" si="202"/>
        <v>Weekday</v>
      </c>
      <c r="S6458" s="12">
        <f t="shared" si="201"/>
        <v>42152</v>
      </c>
    </row>
    <row r="6459" spans="1:19" x14ac:dyDescent="0.25">
      <c r="A6459" t="s">
        <v>593</v>
      </c>
      <c r="B6459" t="s">
        <v>594</v>
      </c>
      <c r="C6459">
        <v>20156066515</v>
      </c>
      <c r="D6459">
        <v>70</v>
      </c>
      <c r="E6459" t="s">
        <v>87</v>
      </c>
      <c r="G6459">
        <v>18.190000000000001</v>
      </c>
      <c r="H6459">
        <v>2015</v>
      </c>
      <c r="I6459">
        <v>6</v>
      </c>
      <c r="J6459">
        <v>2</v>
      </c>
      <c r="K6459">
        <v>15</v>
      </c>
      <c r="M6459" t="s">
        <v>932</v>
      </c>
      <c r="N6459" t="s">
        <v>933</v>
      </c>
      <c r="O6459" t="s">
        <v>934</v>
      </c>
      <c r="P6459" t="s">
        <v>934</v>
      </c>
      <c r="Q6459" t="s">
        <v>711</v>
      </c>
      <c r="R6459" t="str">
        <f t="shared" si="202"/>
        <v>Weekday</v>
      </c>
      <c r="S6459" s="12">
        <f t="shared" si="201"/>
        <v>42157</v>
      </c>
    </row>
    <row r="6460" spans="1:19" x14ac:dyDescent="0.25">
      <c r="A6460" t="s">
        <v>593</v>
      </c>
      <c r="B6460" t="s">
        <v>594</v>
      </c>
      <c r="C6460">
        <v>20156067039</v>
      </c>
      <c r="D6460">
        <v>70</v>
      </c>
      <c r="E6460" t="s">
        <v>87</v>
      </c>
      <c r="G6460">
        <v>16.670000000000002</v>
      </c>
      <c r="H6460">
        <v>2015</v>
      </c>
      <c r="I6460">
        <v>6</v>
      </c>
      <c r="J6460">
        <v>3</v>
      </c>
      <c r="K6460">
        <v>16</v>
      </c>
      <c r="M6460" t="s">
        <v>932</v>
      </c>
      <c r="N6460" t="s">
        <v>933</v>
      </c>
      <c r="O6460" t="s">
        <v>934</v>
      </c>
      <c r="P6460" t="s">
        <v>934</v>
      </c>
      <c r="Q6460" t="s">
        <v>721</v>
      </c>
      <c r="R6460" t="str">
        <f t="shared" si="202"/>
        <v>Weekday</v>
      </c>
      <c r="S6460" s="12">
        <f t="shared" si="201"/>
        <v>42158</v>
      </c>
    </row>
    <row r="6461" spans="1:19" x14ac:dyDescent="0.25">
      <c r="A6461" t="s">
        <v>593</v>
      </c>
      <c r="B6461" t="s">
        <v>723</v>
      </c>
      <c r="C6461">
        <v>20156067065</v>
      </c>
      <c r="D6461">
        <v>275</v>
      </c>
      <c r="E6461" t="s">
        <v>87</v>
      </c>
      <c r="G6461">
        <v>31.79</v>
      </c>
      <c r="H6461">
        <v>2015</v>
      </c>
      <c r="I6461">
        <v>6</v>
      </c>
      <c r="J6461">
        <v>4</v>
      </c>
      <c r="K6461">
        <v>9</v>
      </c>
      <c r="M6461" t="s">
        <v>932</v>
      </c>
      <c r="N6461" t="s">
        <v>937</v>
      </c>
      <c r="O6461" t="s">
        <v>934</v>
      </c>
      <c r="P6461" t="s">
        <v>934</v>
      </c>
      <c r="Q6461" t="s">
        <v>899</v>
      </c>
      <c r="R6461" t="str">
        <f t="shared" si="202"/>
        <v>Weekday</v>
      </c>
      <c r="S6461" s="12">
        <f t="shared" si="201"/>
        <v>42159</v>
      </c>
    </row>
    <row r="6462" spans="1:19" x14ac:dyDescent="0.25">
      <c r="A6462" t="s">
        <v>593</v>
      </c>
      <c r="B6462" t="s">
        <v>594</v>
      </c>
      <c r="C6462">
        <v>20156067520</v>
      </c>
      <c r="D6462">
        <v>70</v>
      </c>
      <c r="E6462" t="s">
        <v>62</v>
      </c>
      <c r="G6462">
        <v>13.45</v>
      </c>
      <c r="H6462">
        <v>2015</v>
      </c>
      <c r="I6462">
        <v>6</v>
      </c>
      <c r="J6462">
        <v>4</v>
      </c>
      <c r="K6462">
        <v>18</v>
      </c>
      <c r="M6462" t="s">
        <v>932</v>
      </c>
      <c r="N6462" t="s">
        <v>933</v>
      </c>
      <c r="O6462" t="s">
        <v>934</v>
      </c>
      <c r="P6462" t="s">
        <v>934</v>
      </c>
      <c r="R6462" t="str">
        <f t="shared" si="202"/>
        <v>Weekday</v>
      </c>
      <c r="S6462" s="12">
        <f t="shared" si="201"/>
        <v>42159</v>
      </c>
    </row>
    <row r="6463" spans="1:19" x14ac:dyDescent="0.25">
      <c r="A6463" t="s">
        <v>593</v>
      </c>
      <c r="B6463" t="s">
        <v>594</v>
      </c>
      <c r="C6463">
        <v>20156067526</v>
      </c>
      <c r="D6463">
        <v>70</v>
      </c>
      <c r="E6463" t="s">
        <v>87</v>
      </c>
      <c r="G6463">
        <v>12.73</v>
      </c>
      <c r="H6463">
        <v>2015</v>
      </c>
      <c r="I6463">
        <v>6</v>
      </c>
      <c r="J6463">
        <v>5</v>
      </c>
      <c r="K6463">
        <v>12</v>
      </c>
      <c r="M6463" t="s">
        <v>932</v>
      </c>
      <c r="N6463" t="s">
        <v>933</v>
      </c>
      <c r="O6463" t="s">
        <v>934</v>
      </c>
      <c r="P6463" t="s">
        <v>934</v>
      </c>
      <c r="R6463" t="str">
        <f t="shared" si="202"/>
        <v>Weekday</v>
      </c>
      <c r="S6463" s="12">
        <f t="shared" si="201"/>
        <v>42160</v>
      </c>
    </row>
    <row r="6464" spans="1:19" x14ac:dyDescent="0.25">
      <c r="A6464" t="s">
        <v>593</v>
      </c>
      <c r="B6464" t="s">
        <v>723</v>
      </c>
      <c r="C6464">
        <v>20156067765</v>
      </c>
      <c r="D6464">
        <v>275</v>
      </c>
      <c r="E6464" t="s">
        <v>62</v>
      </c>
      <c r="G6464">
        <v>33.200000000000003</v>
      </c>
      <c r="H6464">
        <v>2015</v>
      </c>
      <c r="I6464">
        <v>6</v>
      </c>
      <c r="J6464">
        <v>4</v>
      </c>
      <c r="K6464">
        <v>16</v>
      </c>
      <c r="M6464" t="s">
        <v>932</v>
      </c>
      <c r="N6464" t="s">
        <v>933</v>
      </c>
      <c r="O6464" t="s">
        <v>934</v>
      </c>
      <c r="P6464" t="s">
        <v>934</v>
      </c>
      <c r="Q6464" t="s">
        <v>870</v>
      </c>
      <c r="R6464" t="str">
        <f t="shared" si="202"/>
        <v>Weekday</v>
      </c>
      <c r="S6464" s="12">
        <f t="shared" si="201"/>
        <v>42159</v>
      </c>
    </row>
    <row r="6465" spans="1:19" x14ac:dyDescent="0.25">
      <c r="A6465" t="s">
        <v>593</v>
      </c>
      <c r="B6465" t="s">
        <v>723</v>
      </c>
      <c r="C6465">
        <v>20156067933</v>
      </c>
      <c r="D6465">
        <v>275</v>
      </c>
      <c r="E6465" t="s">
        <v>87</v>
      </c>
      <c r="G6465">
        <v>32.1</v>
      </c>
      <c r="H6465">
        <v>2015</v>
      </c>
      <c r="I6465">
        <v>6</v>
      </c>
      <c r="J6465">
        <v>4</v>
      </c>
      <c r="K6465">
        <v>9</v>
      </c>
      <c r="M6465" t="s">
        <v>932</v>
      </c>
      <c r="N6465" t="s">
        <v>937</v>
      </c>
      <c r="O6465" t="s">
        <v>934</v>
      </c>
      <c r="P6465" t="s">
        <v>934</v>
      </c>
      <c r="Q6465" t="s">
        <v>897</v>
      </c>
      <c r="R6465" t="str">
        <f t="shared" si="202"/>
        <v>Weekday</v>
      </c>
      <c r="S6465" s="12">
        <f t="shared" si="201"/>
        <v>42159</v>
      </c>
    </row>
    <row r="6466" spans="1:19" x14ac:dyDescent="0.25">
      <c r="A6466" t="s">
        <v>593</v>
      </c>
      <c r="B6466" t="s">
        <v>594</v>
      </c>
      <c r="C6466">
        <v>20156068516</v>
      </c>
      <c r="D6466">
        <v>70</v>
      </c>
      <c r="E6466" t="s">
        <v>87</v>
      </c>
      <c r="G6466">
        <v>14.28</v>
      </c>
      <c r="H6466">
        <v>2015</v>
      </c>
      <c r="I6466">
        <v>6</v>
      </c>
      <c r="J6466">
        <v>5</v>
      </c>
      <c r="K6466">
        <v>12</v>
      </c>
      <c r="M6466" t="s">
        <v>932</v>
      </c>
      <c r="N6466" t="s">
        <v>933</v>
      </c>
      <c r="O6466" t="s">
        <v>934</v>
      </c>
      <c r="P6466" t="s">
        <v>934</v>
      </c>
      <c r="R6466" t="str">
        <f t="shared" si="202"/>
        <v>Weekday</v>
      </c>
      <c r="S6466" s="12">
        <f t="shared" si="201"/>
        <v>42160</v>
      </c>
    </row>
    <row r="6467" spans="1:19" x14ac:dyDescent="0.25">
      <c r="A6467" t="s">
        <v>593</v>
      </c>
      <c r="B6467" t="s">
        <v>594</v>
      </c>
      <c r="C6467">
        <v>20156068517</v>
      </c>
      <c r="D6467">
        <v>70</v>
      </c>
      <c r="E6467" t="s">
        <v>62</v>
      </c>
      <c r="G6467">
        <v>13.7</v>
      </c>
      <c r="H6467">
        <v>2015</v>
      </c>
      <c r="I6467">
        <v>6</v>
      </c>
      <c r="J6467">
        <v>6</v>
      </c>
      <c r="K6467">
        <v>11</v>
      </c>
      <c r="M6467" t="s">
        <v>932</v>
      </c>
      <c r="N6467" t="s">
        <v>936</v>
      </c>
      <c r="O6467" t="s">
        <v>934</v>
      </c>
      <c r="P6467" t="s">
        <v>934</v>
      </c>
      <c r="R6467" t="str">
        <f t="shared" si="202"/>
        <v>Weekend</v>
      </c>
      <c r="S6467" s="12">
        <f t="shared" ref="S6467:S6530" si="203">DATE(H6467,I6467,J6467)</f>
        <v>42161</v>
      </c>
    </row>
    <row r="6468" spans="1:19" x14ac:dyDescent="0.25">
      <c r="A6468" t="s">
        <v>593</v>
      </c>
      <c r="B6468" t="s">
        <v>594</v>
      </c>
      <c r="C6468">
        <v>20156068518</v>
      </c>
      <c r="D6468">
        <v>70</v>
      </c>
      <c r="E6468" t="s">
        <v>87</v>
      </c>
      <c r="G6468">
        <v>18.489999999999998</v>
      </c>
      <c r="H6468">
        <v>2015</v>
      </c>
      <c r="I6468">
        <v>6</v>
      </c>
      <c r="J6468">
        <v>6</v>
      </c>
      <c r="K6468">
        <v>8</v>
      </c>
      <c r="M6468" t="s">
        <v>932</v>
      </c>
      <c r="N6468" t="s">
        <v>933</v>
      </c>
      <c r="O6468" t="s">
        <v>934</v>
      </c>
      <c r="P6468" t="s">
        <v>934</v>
      </c>
      <c r="Q6468" t="s">
        <v>710</v>
      </c>
      <c r="R6468" t="str">
        <f t="shared" si="202"/>
        <v>Weekend</v>
      </c>
      <c r="S6468" s="12">
        <f t="shared" si="203"/>
        <v>42161</v>
      </c>
    </row>
    <row r="6469" spans="1:19" x14ac:dyDescent="0.25">
      <c r="A6469" t="s">
        <v>593</v>
      </c>
      <c r="B6469" t="s">
        <v>594</v>
      </c>
      <c r="C6469">
        <v>20156068520</v>
      </c>
      <c r="D6469">
        <v>70</v>
      </c>
      <c r="E6469" t="s">
        <v>87</v>
      </c>
      <c r="G6469">
        <v>15.97</v>
      </c>
      <c r="H6469">
        <v>2015</v>
      </c>
      <c r="I6469">
        <v>6</v>
      </c>
      <c r="J6469">
        <v>7</v>
      </c>
      <c r="K6469">
        <v>6</v>
      </c>
      <c r="M6469" t="s">
        <v>935</v>
      </c>
      <c r="N6469" t="s">
        <v>933</v>
      </c>
      <c r="O6469" t="s">
        <v>938</v>
      </c>
      <c r="P6469" t="s">
        <v>934</v>
      </c>
      <c r="R6469" t="str">
        <f t="shared" ref="R6469:R6532" si="204">IF(WEEKDAY(DATE(H6469,I6469,J6469),2)&lt;6,"Weekday","Weekend")</f>
        <v>Weekend</v>
      </c>
      <c r="S6469" s="12">
        <f t="shared" si="203"/>
        <v>42162</v>
      </c>
    </row>
    <row r="6470" spans="1:19" x14ac:dyDescent="0.25">
      <c r="A6470" t="s">
        <v>593</v>
      </c>
      <c r="B6470" t="s">
        <v>594</v>
      </c>
      <c r="C6470">
        <v>20156068521</v>
      </c>
      <c r="D6470">
        <v>70</v>
      </c>
      <c r="E6470" t="s">
        <v>87</v>
      </c>
      <c r="G6470">
        <v>16.309999999999999</v>
      </c>
      <c r="H6470">
        <v>2015</v>
      </c>
      <c r="I6470">
        <v>6</v>
      </c>
      <c r="J6470">
        <v>7</v>
      </c>
      <c r="K6470">
        <v>11</v>
      </c>
      <c r="M6470" t="s">
        <v>932</v>
      </c>
      <c r="N6470" t="s">
        <v>936</v>
      </c>
      <c r="O6470" t="s">
        <v>934</v>
      </c>
      <c r="P6470" t="s">
        <v>934</v>
      </c>
      <c r="R6470" t="str">
        <f t="shared" si="204"/>
        <v>Weekend</v>
      </c>
      <c r="S6470" s="12">
        <f t="shared" si="203"/>
        <v>42162</v>
      </c>
    </row>
    <row r="6471" spans="1:19" x14ac:dyDescent="0.25">
      <c r="A6471" t="s">
        <v>593</v>
      </c>
      <c r="B6471" t="s">
        <v>594</v>
      </c>
      <c r="C6471">
        <v>20156068550</v>
      </c>
      <c r="D6471">
        <v>70</v>
      </c>
      <c r="E6471" t="s">
        <v>87</v>
      </c>
      <c r="G6471">
        <v>16.21</v>
      </c>
      <c r="H6471">
        <v>2015</v>
      </c>
      <c r="I6471">
        <v>6</v>
      </c>
      <c r="J6471">
        <v>6</v>
      </c>
      <c r="K6471">
        <v>15</v>
      </c>
      <c r="M6471" t="s">
        <v>932</v>
      </c>
      <c r="N6471" t="s">
        <v>933</v>
      </c>
      <c r="O6471" t="s">
        <v>934</v>
      </c>
      <c r="P6471" t="s">
        <v>934</v>
      </c>
      <c r="R6471" t="str">
        <f t="shared" si="204"/>
        <v>Weekend</v>
      </c>
      <c r="S6471" s="12">
        <f t="shared" si="203"/>
        <v>42161</v>
      </c>
    </row>
    <row r="6472" spans="1:19" x14ac:dyDescent="0.25">
      <c r="A6472" t="s">
        <v>593</v>
      </c>
      <c r="B6472" t="s">
        <v>723</v>
      </c>
      <c r="C6472">
        <v>20156068758</v>
      </c>
      <c r="D6472">
        <v>71</v>
      </c>
      <c r="E6472" t="s">
        <v>87</v>
      </c>
      <c r="G6472">
        <v>17.53</v>
      </c>
      <c r="H6472">
        <v>2015</v>
      </c>
      <c r="I6472">
        <v>6</v>
      </c>
      <c r="J6472">
        <v>7</v>
      </c>
      <c r="K6472">
        <v>22</v>
      </c>
      <c r="M6472" t="s">
        <v>932</v>
      </c>
      <c r="N6472" t="s">
        <v>933</v>
      </c>
      <c r="O6472" t="s">
        <v>934</v>
      </c>
      <c r="P6472" t="s">
        <v>934</v>
      </c>
      <c r="Q6472" t="s">
        <v>800</v>
      </c>
      <c r="R6472" t="str">
        <f t="shared" si="204"/>
        <v>Weekend</v>
      </c>
      <c r="S6472" s="12">
        <f t="shared" si="203"/>
        <v>42162</v>
      </c>
    </row>
    <row r="6473" spans="1:19" x14ac:dyDescent="0.25">
      <c r="A6473" t="s">
        <v>593</v>
      </c>
      <c r="B6473" t="s">
        <v>836</v>
      </c>
      <c r="C6473">
        <v>20156069129</v>
      </c>
      <c r="D6473">
        <v>71</v>
      </c>
      <c r="E6473" t="s">
        <v>87</v>
      </c>
      <c r="G6473">
        <v>0.56000000000000005</v>
      </c>
      <c r="H6473">
        <v>2015</v>
      </c>
      <c r="I6473">
        <v>6</v>
      </c>
      <c r="J6473">
        <v>7</v>
      </c>
      <c r="K6473">
        <v>21</v>
      </c>
      <c r="M6473" t="s">
        <v>935</v>
      </c>
      <c r="N6473" t="s">
        <v>936</v>
      </c>
      <c r="O6473" t="s">
        <v>934</v>
      </c>
      <c r="P6473" t="s">
        <v>934</v>
      </c>
      <c r="R6473" t="str">
        <f t="shared" si="204"/>
        <v>Weekend</v>
      </c>
      <c r="S6473" s="12">
        <f t="shared" si="203"/>
        <v>42162</v>
      </c>
    </row>
    <row r="6474" spans="1:19" x14ac:dyDescent="0.25">
      <c r="A6474" t="s">
        <v>593</v>
      </c>
      <c r="B6474" t="s">
        <v>594</v>
      </c>
      <c r="C6474">
        <v>20156069234</v>
      </c>
      <c r="D6474">
        <v>70</v>
      </c>
      <c r="E6474" t="s">
        <v>62</v>
      </c>
      <c r="G6474">
        <v>19.309999999999999</v>
      </c>
      <c r="H6474">
        <v>2015</v>
      </c>
      <c r="I6474">
        <v>6</v>
      </c>
      <c r="J6474">
        <v>9</v>
      </c>
      <c r="K6474">
        <v>10</v>
      </c>
      <c r="M6474" t="s">
        <v>932</v>
      </c>
      <c r="N6474" t="s">
        <v>933</v>
      </c>
      <c r="O6474" t="s">
        <v>934</v>
      </c>
      <c r="P6474" t="s">
        <v>934</v>
      </c>
      <c r="Q6474" t="s">
        <v>689</v>
      </c>
      <c r="R6474" t="str">
        <f t="shared" si="204"/>
        <v>Weekday</v>
      </c>
      <c r="S6474" s="12">
        <f t="shared" si="203"/>
        <v>42164</v>
      </c>
    </row>
    <row r="6475" spans="1:19" x14ac:dyDescent="0.25">
      <c r="A6475" t="s">
        <v>593</v>
      </c>
      <c r="B6475" t="s">
        <v>723</v>
      </c>
      <c r="C6475">
        <v>20156069437</v>
      </c>
      <c r="D6475">
        <v>71</v>
      </c>
      <c r="E6475" t="s">
        <v>62</v>
      </c>
      <c r="G6475">
        <v>17.739999999999998</v>
      </c>
      <c r="H6475">
        <v>2015</v>
      </c>
      <c r="I6475">
        <v>6</v>
      </c>
      <c r="J6475">
        <v>9</v>
      </c>
      <c r="K6475">
        <v>13</v>
      </c>
      <c r="M6475" t="s">
        <v>935</v>
      </c>
      <c r="N6475" t="s">
        <v>936</v>
      </c>
      <c r="O6475" t="s">
        <v>934</v>
      </c>
      <c r="P6475" t="s">
        <v>934</v>
      </c>
      <c r="Q6475" t="s">
        <v>779</v>
      </c>
      <c r="R6475" t="str">
        <f t="shared" si="204"/>
        <v>Weekday</v>
      </c>
      <c r="S6475" s="12">
        <f t="shared" si="203"/>
        <v>42164</v>
      </c>
    </row>
    <row r="6476" spans="1:19" x14ac:dyDescent="0.25">
      <c r="A6476" t="s">
        <v>593</v>
      </c>
      <c r="B6476" t="s">
        <v>594</v>
      </c>
      <c r="C6476">
        <v>20156069448</v>
      </c>
      <c r="D6476">
        <v>70</v>
      </c>
      <c r="E6476" t="s">
        <v>87</v>
      </c>
      <c r="G6476">
        <v>12.7</v>
      </c>
      <c r="H6476">
        <v>2015</v>
      </c>
      <c r="I6476">
        <v>6</v>
      </c>
      <c r="J6476">
        <v>9</v>
      </c>
      <c r="K6476">
        <v>16</v>
      </c>
      <c r="M6476" t="s">
        <v>932</v>
      </c>
      <c r="N6476" t="s">
        <v>933</v>
      </c>
      <c r="O6476" t="s">
        <v>934</v>
      </c>
      <c r="P6476" t="s">
        <v>934</v>
      </c>
      <c r="R6476" t="str">
        <f t="shared" si="204"/>
        <v>Weekday</v>
      </c>
      <c r="S6476" s="12">
        <f t="shared" si="203"/>
        <v>42164</v>
      </c>
    </row>
    <row r="6477" spans="1:19" x14ac:dyDescent="0.25">
      <c r="A6477" t="s">
        <v>593</v>
      </c>
      <c r="B6477" t="s">
        <v>594</v>
      </c>
      <c r="C6477">
        <v>20156069477</v>
      </c>
      <c r="D6477">
        <v>70</v>
      </c>
      <c r="E6477" t="s">
        <v>940</v>
      </c>
      <c r="G6477">
        <v>19.14</v>
      </c>
      <c r="H6477">
        <v>2015</v>
      </c>
      <c r="I6477">
        <v>6</v>
      </c>
      <c r="J6477">
        <v>6</v>
      </c>
      <c r="K6477">
        <v>0</v>
      </c>
      <c r="M6477" t="s">
        <v>932</v>
      </c>
      <c r="N6477" t="s">
        <v>933</v>
      </c>
      <c r="O6477" t="s">
        <v>934</v>
      </c>
      <c r="P6477" t="s">
        <v>934</v>
      </c>
      <c r="R6477" t="str">
        <f t="shared" si="204"/>
        <v>Weekend</v>
      </c>
      <c r="S6477" s="12">
        <f t="shared" si="203"/>
        <v>42161</v>
      </c>
    </row>
    <row r="6478" spans="1:19" x14ac:dyDescent="0.25">
      <c r="A6478" t="s">
        <v>593</v>
      </c>
      <c r="B6478" t="s">
        <v>594</v>
      </c>
      <c r="C6478">
        <v>20156069484</v>
      </c>
      <c r="D6478">
        <v>70</v>
      </c>
      <c r="E6478" t="s">
        <v>87</v>
      </c>
      <c r="G6478">
        <v>13.48</v>
      </c>
      <c r="H6478">
        <v>2015</v>
      </c>
      <c r="I6478">
        <v>6</v>
      </c>
      <c r="J6478">
        <v>3</v>
      </c>
      <c r="K6478">
        <v>21</v>
      </c>
      <c r="M6478" t="s">
        <v>932</v>
      </c>
      <c r="N6478" t="s">
        <v>933</v>
      </c>
      <c r="O6478" t="s">
        <v>938</v>
      </c>
      <c r="P6478" t="s">
        <v>934</v>
      </c>
      <c r="R6478" t="str">
        <f t="shared" si="204"/>
        <v>Weekday</v>
      </c>
      <c r="S6478" s="12">
        <f t="shared" si="203"/>
        <v>42158</v>
      </c>
    </row>
    <row r="6479" spans="1:19" x14ac:dyDescent="0.25">
      <c r="A6479" t="s">
        <v>593</v>
      </c>
      <c r="B6479" t="s">
        <v>594</v>
      </c>
      <c r="C6479">
        <v>20156069596</v>
      </c>
      <c r="D6479">
        <v>70</v>
      </c>
      <c r="E6479" t="s">
        <v>87</v>
      </c>
      <c r="G6479">
        <v>9.51</v>
      </c>
      <c r="H6479">
        <v>2015</v>
      </c>
      <c r="I6479">
        <v>6</v>
      </c>
      <c r="J6479">
        <v>8</v>
      </c>
      <c r="K6479">
        <v>17</v>
      </c>
      <c r="M6479" t="s">
        <v>932</v>
      </c>
      <c r="N6479" t="s">
        <v>933</v>
      </c>
      <c r="O6479" t="s">
        <v>934</v>
      </c>
      <c r="P6479" t="s">
        <v>934</v>
      </c>
      <c r="R6479" t="str">
        <f t="shared" si="204"/>
        <v>Weekday</v>
      </c>
      <c r="S6479" s="12">
        <f t="shared" si="203"/>
        <v>42163</v>
      </c>
    </row>
    <row r="6480" spans="1:19" x14ac:dyDescent="0.25">
      <c r="A6480" t="s">
        <v>593</v>
      </c>
      <c r="B6480" t="s">
        <v>594</v>
      </c>
      <c r="C6480">
        <v>20156069623</v>
      </c>
      <c r="D6480">
        <v>70</v>
      </c>
      <c r="E6480" t="s">
        <v>87</v>
      </c>
      <c r="G6480">
        <v>13.02</v>
      </c>
      <c r="H6480">
        <v>2015</v>
      </c>
      <c r="I6480">
        <v>6</v>
      </c>
      <c r="J6480">
        <v>10</v>
      </c>
      <c r="K6480">
        <v>17</v>
      </c>
      <c r="M6480" t="s">
        <v>932</v>
      </c>
      <c r="N6480" t="s">
        <v>936</v>
      </c>
      <c r="O6480" t="s">
        <v>934</v>
      </c>
      <c r="P6480" t="s">
        <v>934</v>
      </c>
      <c r="R6480" t="str">
        <f t="shared" si="204"/>
        <v>Weekday</v>
      </c>
      <c r="S6480" s="12">
        <f t="shared" si="203"/>
        <v>42165</v>
      </c>
    </row>
    <row r="6481" spans="1:19" x14ac:dyDescent="0.25">
      <c r="A6481" t="s">
        <v>593</v>
      </c>
      <c r="B6481" t="s">
        <v>836</v>
      </c>
      <c r="C6481">
        <v>20156069666</v>
      </c>
      <c r="D6481">
        <v>71</v>
      </c>
      <c r="E6481" t="s">
        <v>62</v>
      </c>
      <c r="G6481">
        <v>1.93</v>
      </c>
      <c r="H6481">
        <v>2015</v>
      </c>
      <c r="I6481">
        <v>6</v>
      </c>
      <c r="J6481">
        <v>10</v>
      </c>
      <c r="K6481">
        <v>16</v>
      </c>
      <c r="M6481" t="s">
        <v>935</v>
      </c>
      <c r="N6481" t="s">
        <v>936</v>
      </c>
      <c r="P6481" t="s">
        <v>934</v>
      </c>
      <c r="Q6481" t="s">
        <v>842</v>
      </c>
      <c r="R6481" t="str">
        <f t="shared" si="204"/>
        <v>Weekday</v>
      </c>
      <c r="S6481" s="12">
        <f t="shared" si="203"/>
        <v>42165</v>
      </c>
    </row>
    <row r="6482" spans="1:19" x14ac:dyDescent="0.25">
      <c r="A6482" t="s">
        <v>593</v>
      </c>
      <c r="B6482" t="s">
        <v>836</v>
      </c>
      <c r="C6482">
        <v>20156069679</v>
      </c>
      <c r="D6482">
        <v>71</v>
      </c>
      <c r="E6482" t="s">
        <v>87</v>
      </c>
      <c r="G6482">
        <v>0.56000000000000005</v>
      </c>
      <c r="H6482">
        <v>2015</v>
      </c>
      <c r="I6482">
        <v>6</v>
      </c>
      <c r="J6482">
        <v>7</v>
      </c>
      <c r="K6482">
        <v>21</v>
      </c>
      <c r="M6482" t="s">
        <v>932</v>
      </c>
      <c r="N6482" t="s">
        <v>936</v>
      </c>
      <c r="O6482" t="s">
        <v>934</v>
      </c>
      <c r="P6482" t="s">
        <v>934</v>
      </c>
      <c r="R6482" t="str">
        <f t="shared" si="204"/>
        <v>Weekend</v>
      </c>
      <c r="S6482" s="12">
        <f t="shared" si="203"/>
        <v>42162</v>
      </c>
    </row>
    <row r="6483" spans="1:19" x14ac:dyDescent="0.25">
      <c r="A6483" t="s">
        <v>593</v>
      </c>
      <c r="B6483" t="s">
        <v>723</v>
      </c>
      <c r="C6483">
        <v>20156069799</v>
      </c>
      <c r="D6483">
        <v>71</v>
      </c>
      <c r="E6483" t="s">
        <v>62</v>
      </c>
      <c r="G6483">
        <v>14.69</v>
      </c>
      <c r="H6483">
        <v>2015</v>
      </c>
      <c r="I6483">
        <v>6</v>
      </c>
      <c r="J6483">
        <v>10</v>
      </c>
      <c r="K6483">
        <v>14</v>
      </c>
      <c r="M6483" t="s">
        <v>932</v>
      </c>
      <c r="N6483" t="s">
        <v>933</v>
      </c>
      <c r="O6483" t="s">
        <v>934</v>
      </c>
      <c r="P6483" t="s">
        <v>934</v>
      </c>
      <c r="Q6483" t="s">
        <v>757</v>
      </c>
      <c r="R6483" t="str">
        <f t="shared" si="204"/>
        <v>Weekday</v>
      </c>
      <c r="S6483" s="12">
        <f t="shared" si="203"/>
        <v>42165</v>
      </c>
    </row>
    <row r="6484" spans="1:19" x14ac:dyDescent="0.25">
      <c r="A6484" t="s">
        <v>593</v>
      </c>
      <c r="B6484" t="s">
        <v>723</v>
      </c>
      <c r="C6484">
        <v>20156069800</v>
      </c>
      <c r="D6484">
        <v>275</v>
      </c>
      <c r="E6484" t="s">
        <v>62</v>
      </c>
      <c r="G6484">
        <v>31.79</v>
      </c>
      <c r="H6484">
        <v>2015</v>
      </c>
      <c r="I6484">
        <v>6</v>
      </c>
      <c r="J6484">
        <v>9</v>
      </c>
      <c r="K6484">
        <v>13</v>
      </c>
      <c r="M6484" t="s">
        <v>932</v>
      </c>
      <c r="N6484" t="s">
        <v>937</v>
      </c>
      <c r="O6484" t="s">
        <v>934</v>
      </c>
      <c r="P6484" t="s">
        <v>934</v>
      </c>
      <c r="Q6484" t="s">
        <v>860</v>
      </c>
      <c r="R6484" t="str">
        <f t="shared" si="204"/>
        <v>Weekday</v>
      </c>
      <c r="S6484" s="12">
        <f t="shared" si="203"/>
        <v>42164</v>
      </c>
    </row>
    <row r="6485" spans="1:19" x14ac:dyDescent="0.25">
      <c r="A6485" t="s">
        <v>593</v>
      </c>
      <c r="B6485" t="s">
        <v>594</v>
      </c>
      <c r="C6485">
        <v>20156070161</v>
      </c>
      <c r="D6485">
        <v>70</v>
      </c>
      <c r="E6485" t="s">
        <v>87</v>
      </c>
      <c r="G6485">
        <v>8.9700000000000006</v>
      </c>
      <c r="H6485">
        <v>2015</v>
      </c>
      <c r="I6485">
        <v>6</v>
      </c>
      <c r="J6485">
        <v>9</v>
      </c>
      <c r="K6485">
        <v>15</v>
      </c>
      <c r="M6485" t="s">
        <v>935</v>
      </c>
      <c r="N6485" t="s">
        <v>933</v>
      </c>
      <c r="O6485" t="s">
        <v>934</v>
      </c>
      <c r="P6485" t="s">
        <v>934</v>
      </c>
      <c r="Q6485" t="s">
        <v>608</v>
      </c>
      <c r="R6485" t="str">
        <f t="shared" si="204"/>
        <v>Weekday</v>
      </c>
      <c r="S6485" s="12">
        <f t="shared" si="203"/>
        <v>42164</v>
      </c>
    </row>
    <row r="6486" spans="1:19" x14ac:dyDescent="0.25">
      <c r="A6486" t="s">
        <v>593</v>
      </c>
      <c r="B6486" t="s">
        <v>594</v>
      </c>
      <c r="C6486">
        <v>20156070256</v>
      </c>
      <c r="D6486">
        <v>70</v>
      </c>
      <c r="E6486" t="s">
        <v>62</v>
      </c>
      <c r="G6486">
        <v>9.5500000000000007</v>
      </c>
      <c r="H6486">
        <v>2015</v>
      </c>
      <c r="I6486">
        <v>6</v>
      </c>
      <c r="J6486">
        <v>10</v>
      </c>
      <c r="K6486">
        <v>7</v>
      </c>
      <c r="M6486" t="s">
        <v>932</v>
      </c>
      <c r="N6486" t="s">
        <v>933</v>
      </c>
      <c r="O6486" t="s">
        <v>934</v>
      </c>
      <c r="P6486" t="s">
        <v>934</v>
      </c>
      <c r="R6486" t="str">
        <f t="shared" si="204"/>
        <v>Weekday</v>
      </c>
      <c r="S6486" s="12">
        <f t="shared" si="203"/>
        <v>42165</v>
      </c>
    </row>
    <row r="6487" spans="1:19" x14ac:dyDescent="0.25">
      <c r="A6487" t="s">
        <v>593</v>
      </c>
      <c r="B6487" t="s">
        <v>594</v>
      </c>
      <c r="C6487">
        <v>20156070488</v>
      </c>
      <c r="D6487">
        <v>70</v>
      </c>
      <c r="E6487" t="s">
        <v>62</v>
      </c>
      <c r="G6487">
        <v>14.55</v>
      </c>
      <c r="H6487">
        <v>2015</v>
      </c>
      <c r="I6487">
        <v>6</v>
      </c>
      <c r="J6487">
        <v>9</v>
      </c>
      <c r="K6487">
        <v>8</v>
      </c>
      <c r="M6487" t="s">
        <v>932</v>
      </c>
      <c r="N6487" t="s">
        <v>933</v>
      </c>
      <c r="O6487" t="s">
        <v>934</v>
      </c>
      <c r="P6487" t="s">
        <v>934</v>
      </c>
      <c r="R6487" t="str">
        <f t="shared" si="204"/>
        <v>Weekday</v>
      </c>
      <c r="S6487" s="12">
        <f t="shared" si="203"/>
        <v>42164</v>
      </c>
    </row>
    <row r="6488" spans="1:19" x14ac:dyDescent="0.25">
      <c r="A6488" t="s">
        <v>593</v>
      </c>
      <c r="B6488" t="s">
        <v>594</v>
      </c>
      <c r="C6488">
        <v>20156070500</v>
      </c>
      <c r="D6488">
        <v>70</v>
      </c>
      <c r="E6488" t="s">
        <v>62</v>
      </c>
      <c r="G6488">
        <v>14.55</v>
      </c>
      <c r="H6488">
        <v>2015</v>
      </c>
      <c r="I6488">
        <v>6</v>
      </c>
      <c r="J6488">
        <v>9</v>
      </c>
      <c r="K6488">
        <v>8</v>
      </c>
      <c r="M6488" t="s">
        <v>932</v>
      </c>
      <c r="N6488" t="s">
        <v>933</v>
      </c>
      <c r="O6488" t="s">
        <v>934</v>
      </c>
      <c r="P6488" t="s">
        <v>934</v>
      </c>
      <c r="R6488" t="str">
        <f t="shared" si="204"/>
        <v>Weekday</v>
      </c>
      <c r="S6488" s="12">
        <f t="shared" si="203"/>
        <v>42164</v>
      </c>
    </row>
    <row r="6489" spans="1:19" x14ac:dyDescent="0.25">
      <c r="A6489" t="s">
        <v>593</v>
      </c>
      <c r="B6489" t="s">
        <v>594</v>
      </c>
      <c r="C6489">
        <v>20156070521</v>
      </c>
      <c r="D6489">
        <v>70</v>
      </c>
      <c r="E6489" t="s">
        <v>87</v>
      </c>
      <c r="G6489">
        <v>16.96</v>
      </c>
      <c r="H6489">
        <v>2015</v>
      </c>
      <c r="I6489">
        <v>6</v>
      </c>
      <c r="J6489">
        <v>11</v>
      </c>
      <c r="K6489">
        <v>18</v>
      </c>
      <c r="M6489" t="s">
        <v>932</v>
      </c>
      <c r="N6489" t="s">
        <v>933</v>
      </c>
      <c r="O6489" t="s">
        <v>934</v>
      </c>
      <c r="P6489" t="s">
        <v>934</v>
      </c>
      <c r="Q6489" t="s">
        <v>720</v>
      </c>
      <c r="R6489" t="str">
        <f t="shared" si="204"/>
        <v>Weekday</v>
      </c>
      <c r="S6489" s="12">
        <f t="shared" si="203"/>
        <v>42166</v>
      </c>
    </row>
    <row r="6490" spans="1:19" x14ac:dyDescent="0.25">
      <c r="A6490" t="s">
        <v>593</v>
      </c>
      <c r="B6490" t="s">
        <v>594</v>
      </c>
      <c r="C6490">
        <v>20156070528</v>
      </c>
      <c r="D6490">
        <v>70</v>
      </c>
      <c r="E6490" t="s">
        <v>87</v>
      </c>
      <c r="G6490">
        <v>7.87</v>
      </c>
      <c r="H6490">
        <v>2015</v>
      </c>
      <c r="I6490">
        <v>6</v>
      </c>
      <c r="J6490">
        <v>12</v>
      </c>
      <c r="K6490">
        <v>11</v>
      </c>
      <c r="M6490" t="s">
        <v>932</v>
      </c>
      <c r="N6490" t="s">
        <v>937</v>
      </c>
      <c r="O6490" t="s">
        <v>934</v>
      </c>
      <c r="P6490" t="s">
        <v>934</v>
      </c>
      <c r="R6490" t="str">
        <f t="shared" si="204"/>
        <v>Weekday</v>
      </c>
      <c r="S6490" s="12">
        <f t="shared" si="203"/>
        <v>42167</v>
      </c>
    </row>
    <row r="6491" spans="1:19" x14ac:dyDescent="0.25">
      <c r="A6491" t="s">
        <v>593</v>
      </c>
      <c r="B6491" t="s">
        <v>723</v>
      </c>
      <c r="C6491">
        <v>20156070538</v>
      </c>
      <c r="D6491">
        <v>71</v>
      </c>
      <c r="E6491" t="s">
        <v>87</v>
      </c>
      <c r="G6491">
        <v>17.829999999999998</v>
      </c>
      <c r="H6491">
        <v>2015</v>
      </c>
      <c r="I6491">
        <v>6</v>
      </c>
      <c r="J6491">
        <v>11</v>
      </c>
      <c r="K6491">
        <v>18</v>
      </c>
      <c r="M6491" t="s">
        <v>932</v>
      </c>
      <c r="N6491" t="s">
        <v>933</v>
      </c>
      <c r="O6491" t="s">
        <v>934</v>
      </c>
      <c r="P6491" t="s">
        <v>934</v>
      </c>
      <c r="Q6491" t="s">
        <v>797</v>
      </c>
      <c r="R6491" t="str">
        <f t="shared" si="204"/>
        <v>Weekday</v>
      </c>
      <c r="S6491" s="12">
        <f t="shared" si="203"/>
        <v>42166</v>
      </c>
    </row>
    <row r="6492" spans="1:19" x14ac:dyDescent="0.25">
      <c r="A6492" t="s">
        <v>593</v>
      </c>
      <c r="B6492" t="s">
        <v>594</v>
      </c>
      <c r="C6492">
        <v>20156070571</v>
      </c>
      <c r="D6492">
        <v>70</v>
      </c>
      <c r="E6492" t="s">
        <v>87</v>
      </c>
      <c r="G6492">
        <v>7.95</v>
      </c>
      <c r="H6492">
        <v>2015</v>
      </c>
      <c r="I6492">
        <v>6</v>
      </c>
      <c r="J6492">
        <v>10</v>
      </c>
      <c r="K6492">
        <v>17</v>
      </c>
      <c r="M6492" t="s">
        <v>935</v>
      </c>
      <c r="N6492" t="s">
        <v>937</v>
      </c>
      <c r="O6492" t="s">
        <v>934</v>
      </c>
      <c r="P6492" t="s">
        <v>934</v>
      </c>
      <c r="Q6492" t="s">
        <v>618</v>
      </c>
      <c r="R6492" t="str">
        <f t="shared" si="204"/>
        <v>Weekday</v>
      </c>
      <c r="S6492" s="12">
        <f t="shared" si="203"/>
        <v>42165</v>
      </c>
    </row>
    <row r="6493" spans="1:19" x14ac:dyDescent="0.25">
      <c r="A6493" t="s">
        <v>593</v>
      </c>
      <c r="B6493" t="s">
        <v>594</v>
      </c>
      <c r="C6493">
        <v>20156070675</v>
      </c>
      <c r="D6493">
        <v>70</v>
      </c>
      <c r="E6493" t="s">
        <v>87</v>
      </c>
      <c r="G6493">
        <v>12.75</v>
      </c>
      <c r="H6493">
        <v>2015</v>
      </c>
      <c r="I6493">
        <v>6</v>
      </c>
      <c r="J6493">
        <v>5</v>
      </c>
      <c r="K6493">
        <v>17</v>
      </c>
      <c r="M6493" t="s">
        <v>932</v>
      </c>
      <c r="N6493" t="s">
        <v>933</v>
      </c>
      <c r="O6493" t="s">
        <v>934</v>
      </c>
      <c r="P6493" t="s">
        <v>934</v>
      </c>
      <c r="R6493" t="str">
        <f t="shared" si="204"/>
        <v>Weekday</v>
      </c>
      <c r="S6493" s="12">
        <f t="shared" si="203"/>
        <v>42160</v>
      </c>
    </row>
    <row r="6494" spans="1:19" x14ac:dyDescent="0.25">
      <c r="A6494" t="s">
        <v>593</v>
      </c>
      <c r="B6494" t="s">
        <v>723</v>
      </c>
      <c r="C6494">
        <v>20156070741</v>
      </c>
      <c r="D6494">
        <v>71</v>
      </c>
      <c r="E6494" t="s">
        <v>87</v>
      </c>
      <c r="G6494">
        <v>14.29</v>
      </c>
      <c r="H6494">
        <v>2015</v>
      </c>
      <c r="I6494">
        <v>6</v>
      </c>
      <c r="J6494">
        <v>12</v>
      </c>
      <c r="K6494">
        <v>16</v>
      </c>
      <c r="M6494" t="s">
        <v>932</v>
      </c>
      <c r="N6494" t="s">
        <v>933</v>
      </c>
      <c r="O6494" t="s">
        <v>934</v>
      </c>
      <c r="P6494" t="s">
        <v>934</v>
      </c>
      <c r="Q6494" t="s">
        <v>946</v>
      </c>
      <c r="R6494" t="str">
        <f t="shared" si="204"/>
        <v>Weekday</v>
      </c>
      <c r="S6494" s="12">
        <f t="shared" si="203"/>
        <v>42167</v>
      </c>
    </row>
    <row r="6495" spans="1:19" x14ac:dyDescent="0.25">
      <c r="A6495" t="s">
        <v>593</v>
      </c>
      <c r="B6495" t="s">
        <v>723</v>
      </c>
      <c r="C6495">
        <v>20156070822</v>
      </c>
      <c r="D6495">
        <v>275</v>
      </c>
      <c r="E6495" t="s">
        <v>62</v>
      </c>
      <c r="G6495">
        <v>31.87</v>
      </c>
      <c r="H6495">
        <v>2015</v>
      </c>
      <c r="I6495">
        <v>6</v>
      </c>
      <c r="J6495">
        <v>13</v>
      </c>
      <c r="K6495">
        <v>4</v>
      </c>
      <c r="M6495" t="s">
        <v>935</v>
      </c>
      <c r="N6495" t="s">
        <v>933</v>
      </c>
      <c r="O6495" t="s">
        <v>934</v>
      </c>
      <c r="P6495" t="s">
        <v>934</v>
      </c>
      <c r="Q6495" t="s">
        <v>860</v>
      </c>
      <c r="R6495" t="str">
        <f t="shared" si="204"/>
        <v>Weekend</v>
      </c>
      <c r="S6495" s="12">
        <f t="shared" si="203"/>
        <v>42168</v>
      </c>
    </row>
    <row r="6496" spans="1:19" x14ac:dyDescent="0.25">
      <c r="A6496" t="s">
        <v>593</v>
      </c>
      <c r="B6496" t="s">
        <v>723</v>
      </c>
      <c r="C6496">
        <v>20156070823</v>
      </c>
      <c r="D6496">
        <v>71</v>
      </c>
      <c r="E6496" t="s">
        <v>62</v>
      </c>
      <c r="G6496">
        <v>15.59</v>
      </c>
      <c r="H6496">
        <v>2015</v>
      </c>
      <c r="I6496">
        <v>6</v>
      </c>
      <c r="J6496">
        <v>13</v>
      </c>
      <c r="K6496">
        <v>7</v>
      </c>
      <c r="M6496" t="s">
        <v>932</v>
      </c>
      <c r="N6496" t="s">
        <v>933</v>
      </c>
      <c r="O6496" t="s">
        <v>934</v>
      </c>
      <c r="P6496" t="s">
        <v>934</v>
      </c>
      <c r="Q6496" t="s">
        <v>761</v>
      </c>
      <c r="R6496" t="str">
        <f t="shared" si="204"/>
        <v>Weekend</v>
      </c>
      <c r="S6496" s="12">
        <f t="shared" si="203"/>
        <v>42168</v>
      </c>
    </row>
    <row r="6497" spans="1:19" x14ac:dyDescent="0.25">
      <c r="A6497" t="s">
        <v>593</v>
      </c>
      <c r="B6497" t="s">
        <v>594</v>
      </c>
      <c r="C6497">
        <v>20156070894</v>
      </c>
      <c r="D6497">
        <v>70</v>
      </c>
      <c r="E6497" t="s">
        <v>62</v>
      </c>
      <c r="G6497">
        <v>12.98</v>
      </c>
      <c r="H6497">
        <v>2015</v>
      </c>
      <c r="I6497">
        <v>6</v>
      </c>
      <c r="J6497">
        <v>13</v>
      </c>
      <c r="K6497">
        <v>17</v>
      </c>
      <c r="M6497" t="s">
        <v>932</v>
      </c>
      <c r="N6497" t="s">
        <v>936</v>
      </c>
      <c r="O6497" t="s">
        <v>934</v>
      </c>
      <c r="P6497" t="s">
        <v>934</v>
      </c>
      <c r="R6497" t="str">
        <f t="shared" si="204"/>
        <v>Weekend</v>
      </c>
      <c r="S6497" s="12">
        <f t="shared" si="203"/>
        <v>42168</v>
      </c>
    </row>
    <row r="6498" spans="1:19" x14ac:dyDescent="0.25">
      <c r="A6498" t="s">
        <v>593</v>
      </c>
      <c r="B6498" t="s">
        <v>594</v>
      </c>
      <c r="C6498">
        <v>20156071488</v>
      </c>
      <c r="D6498">
        <v>70</v>
      </c>
      <c r="E6498" t="s">
        <v>62</v>
      </c>
      <c r="G6498">
        <v>17</v>
      </c>
      <c r="H6498">
        <v>2015</v>
      </c>
      <c r="I6498">
        <v>6</v>
      </c>
      <c r="J6498">
        <v>13</v>
      </c>
      <c r="K6498">
        <v>14</v>
      </c>
      <c r="M6498" t="s">
        <v>935</v>
      </c>
      <c r="N6498" t="s">
        <v>933</v>
      </c>
      <c r="O6498" t="s">
        <v>934</v>
      </c>
      <c r="P6498" t="s">
        <v>934</v>
      </c>
      <c r="Q6498" t="s">
        <v>665</v>
      </c>
      <c r="R6498" t="str">
        <f t="shared" si="204"/>
        <v>Weekend</v>
      </c>
      <c r="S6498" s="12">
        <f t="shared" si="203"/>
        <v>42168</v>
      </c>
    </row>
    <row r="6499" spans="1:19" x14ac:dyDescent="0.25">
      <c r="A6499" t="s">
        <v>593</v>
      </c>
      <c r="B6499" t="s">
        <v>723</v>
      </c>
      <c r="C6499">
        <v>20156071567</v>
      </c>
      <c r="D6499">
        <v>71</v>
      </c>
      <c r="E6499" t="s">
        <v>62</v>
      </c>
      <c r="G6499">
        <v>15.4</v>
      </c>
      <c r="H6499">
        <v>2015</v>
      </c>
      <c r="I6499">
        <v>6</v>
      </c>
      <c r="J6499">
        <v>14</v>
      </c>
      <c r="K6499">
        <v>4</v>
      </c>
      <c r="M6499" t="s">
        <v>935</v>
      </c>
      <c r="N6499" t="s">
        <v>933</v>
      </c>
      <c r="O6499" t="s">
        <v>934</v>
      </c>
      <c r="P6499" t="s">
        <v>934</v>
      </c>
      <c r="Q6499" t="s">
        <v>759</v>
      </c>
      <c r="R6499" t="str">
        <f t="shared" si="204"/>
        <v>Weekend</v>
      </c>
      <c r="S6499" s="12">
        <f t="shared" si="203"/>
        <v>42169</v>
      </c>
    </row>
    <row r="6500" spans="1:19" x14ac:dyDescent="0.25">
      <c r="A6500" t="s">
        <v>593</v>
      </c>
      <c r="B6500" t="s">
        <v>594</v>
      </c>
      <c r="C6500">
        <v>20156071761</v>
      </c>
      <c r="D6500">
        <v>70</v>
      </c>
      <c r="E6500" t="s">
        <v>87</v>
      </c>
      <c r="G6500">
        <v>17</v>
      </c>
      <c r="H6500">
        <v>2015</v>
      </c>
      <c r="I6500">
        <v>6</v>
      </c>
      <c r="J6500">
        <v>15</v>
      </c>
      <c r="K6500">
        <v>2</v>
      </c>
      <c r="M6500" t="s">
        <v>935</v>
      </c>
      <c r="N6500" t="s">
        <v>933</v>
      </c>
      <c r="O6500" t="s">
        <v>934</v>
      </c>
      <c r="P6500" t="s">
        <v>934</v>
      </c>
      <c r="Q6500" t="s">
        <v>718</v>
      </c>
      <c r="R6500" t="str">
        <f t="shared" si="204"/>
        <v>Weekday</v>
      </c>
      <c r="S6500" s="12">
        <f t="shared" si="203"/>
        <v>42170</v>
      </c>
    </row>
    <row r="6501" spans="1:19" x14ac:dyDescent="0.25">
      <c r="A6501" t="s">
        <v>593</v>
      </c>
      <c r="B6501" t="s">
        <v>836</v>
      </c>
      <c r="C6501">
        <v>20156071881</v>
      </c>
      <c r="D6501">
        <v>71</v>
      </c>
      <c r="E6501" t="s">
        <v>62</v>
      </c>
      <c r="G6501">
        <v>1.77</v>
      </c>
      <c r="H6501">
        <v>2015</v>
      </c>
      <c r="I6501">
        <v>6</v>
      </c>
      <c r="J6501">
        <v>12</v>
      </c>
      <c r="K6501">
        <v>7</v>
      </c>
      <c r="M6501" t="s">
        <v>932</v>
      </c>
      <c r="N6501" t="s">
        <v>933</v>
      </c>
      <c r="P6501" t="s">
        <v>934</v>
      </c>
      <c r="Q6501" t="s">
        <v>842</v>
      </c>
      <c r="R6501" t="str">
        <f t="shared" si="204"/>
        <v>Weekday</v>
      </c>
      <c r="S6501" s="12">
        <f t="shared" si="203"/>
        <v>42167</v>
      </c>
    </row>
    <row r="6502" spans="1:19" x14ac:dyDescent="0.25">
      <c r="A6502" t="s">
        <v>593</v>
      </c>
      <c r="B6502" t="s">
        <v>594</v>
      </c>
      <c r="C6502">
        <v>20156072007</v>
      </c>
      <c r="D6502">
        <v>70</v>
      </c>
      <c r="E6502" t="s">
        <v>62</v>
      </c>
      <c r="G6502">
        <v>12.96</v>
      </c>
      <c r="H6502">
        <v>2015</v>
      </c>
      <c r="I6502">
        <v>6</v>
      </c>
      <c r="J6502">
        <v>9</v>
      </c>
      <c r="K6502">
        <v>8</v>
      </c>
      <c r="M6502" t="s">
        <v>932</v>
      </c>
      <c r="N6502" t="s">
        <v>933</v>
      </c>
      <c r="O6502" t="s">
        <v>934</v>
      </c>
      <c r="P6502" t="s">
        <v>934</v>
      </c>
      <c r="R6502" t="str">
        <f t="shared" si="204"/>
        <v>Weekday</v>
      </c>
      <c r="S6502" s="12">
        <f t="shared" si="203"/>
        <v>42164</v>
      </c>
    </row>
    <row r="6503" spans="1:19" x14ac:dyDescent="0.25">
      <c r="A6503" t="s">
        <v>593</v>
      </c>
      <c r="B6503" t="s">
        <v>594</v>
      </c>
      <c r="C6503">
        <v>20156072008</v>
      </c>
      <c r="D6503">
        <v>70</v>
      </c>
      <c r="E6503" t="s">
        <v>940</v>
      </c>
      <c r="G6503">
        <v>8.01</v>
      </c>
      <c r="H6503">
        <v>2015</v>
      </c>
      <c r="I6503">
        <v>6</v>
      </c>
      <c r="J6503">
        <v>10</v>
      </c>
      <c r="K6503">
        <v>8</v>
      </c>
      <c r="M6503" t="s">
        <v>932</v>
      </c>
      <c r="N6503" t="s">
        <v>933</v>
      </c>
      <c r="O6503" t="s">
        <v>934</v>
      </c>
      <c r="P6503" t="s">
        <v>934</v>
      </c>
      <c r="R6503" t="str">
        <f t="shared" si="204"/>
        <v>Weekday</v>
      </c>
      <c r="S6503" s="12">
        <f t="shared" si="203"/>
        <v>42165</v>
      </c>
    </row>
    <row r="6504" spans="1:19" x14ac:dyDescent="0.25">
      <c r="A6504" t="s">
        <v>593</v>
      </c>
      <c r="B6504" t="s">
        <v>594</v>
      </c>
      <c r="C6504">
        <v>20156072112</v>
      </c>
      <c r="D6504">
        <v>70</v>
      </c>
      <c r="E6504" t="s">
        <v>87</v>
      </c>
      <c r="G6504">
        <v>12.95</v>
      </c>
      <c r="H6504">
        <v>2015</v>
      </c>
      <c r="I6504">
        <v>6</v>
      </c>
      <c r="J6504">
        <v>12</v>
      </c>
      <c r="K6504">
        <v>16</v>
      </c>
      <c r="M6504" t="s">
        <v>932</v>
      </c>
      <c r="N6504" t="s">
        <v>933</v>
      </c>
      <c r="O6504" t="s">
        <v>934</v>
      </c>
      <c r="P6504" t="s">
        <v>934</v>
      </c>
      <c r="R6504" t="str">
        <f t="shared" si="204"/>
        <v>Weekday</v>
      </c>
      <c r="S6504" s="12">
        <f t="shared" si="203"/>
        <v>42167</v>
      </c>
    </row>
    <row r="6505" spans="1:19" x14ac:dyDescent="0.25">
      <c r="A6505" t="s">
        <v>593</v>
      </c>
      <c r="B6505" t="s">
        <v>594</v>
      </c>
      <c r="C6505">
        <v>20156072117</v>
      </c>
      <c r="D6505">
        <v>70</v>
      </c>
      <c r="E6505" t="s">
        <v>62</v>
      </c>
      <c r="G6505">
        <v>18.690000000000001</v>
      </c>
      <c r="H6505">
        <v>2015</v>
      </c>
      <c r="I6505">
        <v>6</v>
      </c>
      <c r="J6505">
        <v>9</v>
      </c>
      <c r="K6505">
        <v>15</v>
      </c>
      <c r="M6505" t="s">
        <v>932</v>
      </c>
      <c r="N6505" t="s">
        <v>937</v>
      </c>
      <c r="O6505" t="s">
        <v>934</v>
      </c>
      <c r="P6505" t="s">
        <v>934</v>
      </c>
      <c r="Q6505" t="s">
        <v>687</v>
      </c>
      <c r="R6505" t="str">
        <f t="shared" si="204"/>
        <v>Weekday</v>
      </c>
      <c r="S6505" s="12">
        <f t="shared" si="203"/>
        <v>42164</v>
      </c>
    </row>
    <row r="6506" spans="1:19" x14ac:dyDescent="0.25">
      <c r="A6506" t="s">
        <v>593</v>
      </c>
      <c r="B6506" t="s">
        <v>723</v>
      </c>
      <c r="C6506">
        <v>20156072121</v>
      </c>
      <c r="D6506">
        <v>275</v>
      </c>
      <c r="E6506" t="s">
        <v>62</v>
      </c>
      <c r="G6506">
        <v>35.409999999999997</v>
      </c>
      <c r="H6506">
        <v>2015</v>
      </c>
      <c r="I6506">
        <v>6</v>
      </c>
      <c r="J6506">
        <v>7</v>
      </c>
      <c r="K6506">
        <v>10</v>
      </c>
      <c r="M6506" t="s">
        <v>935</v>
      </c>
      <c r="N6506" t="s">
        <v>933</v>
      </c>
      <c r="O6506" t="s">
        <v>934</v>
      </c>
      <c r="P6506" t="s">
        <v>934</v>
      </c>
      <c r="R6506" t="str">
        <f t="shared" si="204"/>
        <v>Weekend</v>
      </c>
      <c r="S6506" s="12">
        <f t="shared" si="203"/>
        <v>42162</v>
      </c>
    </row>
    <row r="6507" spans="1:19" x14ac:dyDescent="0.25">
      <c r="A6507" t="s">
        <v>593</v>
      </c>
      <c r="B6507" t="s">
        <v>836</v>
      </c>
      <c r="C6507">
        <v>20156072298</v>
      </c>
      <c r="D6507">
        <v>71</v>
      </c>
      <c r="E6507" t="s">
        <v>87</v>
      </c>
      <c r="G6507">
        <v>2.13</v>
      </c>
      <c r="H6507">
        <v>2015</v>
      </c>
      <c r="I6507">
        <v>6</v>
      </c>
      <c r="J6507">
        <v>15</v>
      </c>
      <c r="K6507">
        <v>23</v>
      </c>
      <c r="M6507" t="s">
        <v>935</v>
      </c>
      <c r="N6507" t="s">
        <v>933</v>
      </c>
      <c r="O6507" t="s">
        <v>934</v>
      </c>
      <c r="P6507" t="s">
        <v>934</v>
      </c>
      <c r="Q6507" t="s">
        <v>853</v>
      </c>
      <c r="R6507" t="str">
        <f t="shared" si="204"/>
        <v>Weekday</v>
      </c>
      <c r="S6507" s="12">
        <f t="shared" si="203"/>
        <v>42170</v>
      </c>
    </row>
    <row r="6508" spans="1:19" x14ac:dyDescent="0.25">
      <c r="A6508" t="s">
        <v>593</v>
      </c>
      <c r="B6508" t="s">
        <v>594</v>
      </c>
      <c r="C6508">
        <v>20156072564</v>
      </c>
      <c r="D6508">
        <v>70</v>
      </c>
      <c r="E6508" t="s">
        <v>62</v>
      </c>
      <c r="G6508">
        <v>13.1</v>
      </c>
      <c r="H6508">
        <v>2015</v>
      </c>
      <c r="I6508">
        <v>6</v>
      </c>
      <c r="J6508">
        <v>15</v>
      </c>
      <c r="K6508">
        <v>18</v>
      </c>
      <c r="M6508" t="s">
        <v>932</v>
      </c>
      <c r="N6508" t="s">
        <v>936</v>
      </c>
      <c r="O6508" t="s">
        <v>934</v>
      </c>
      <c r="P6508" t="s">
        <v>934</v>
      </c>
      <c r="R6508" t="str">
        <f t="shared" si="204"/>
        <v>Weekday</v>
      </c>
      <c r="S6508" s="12">
        <f t="shared" si="203"/>
        <v>42170</v>
      </c>
    </row>
    <row r="6509" spans="1:19" x14ac:dyDescent="0.25">
      <c r="A6509" t="s">
        <v>593</v>
      </c>
      <c r="B6509" t="s">
        <v>594</v>
      </c>
      <c r="C6509">
        <v>20156072570</v>
      </c>
      <c r="D6509">
        <v>70</v>
      </c>
      <c r="E6509" t="s">
        <v>62</v>
      </c>
      <c r="G6509">
        <v>13.06</v>
      </c>
      <c r="H6509">
        <v>2015</v>
      </c>
      <c r="I6509">
        <v>6</v>
      </c>
      <c r="J6509">
        <v>15</v>
      </c>
      <c r="K6509">
        <v>17</v>
      </c>
      <c r="M6509" t="s">
        <v>932</v>
      </c>
      <c r="N6509" t="s">
        <v>937</v>
      </c>
      <c r="O6509" t="s">
        <v>934</v>
      </c>
      <c r="P6509" t="s">
        <v>934</v>
      </c>
      <c r="R6509" t="str">
        <f t="shared" si="204"/>
        <v>Weekday</v>
      </c>
      <c r="S6509" s="12">
        <f t="shared" si="203"/>
        <v>42170</v>
      </c>
    </row>
    <row r="6510" spans="1:19" x14ac:dyDescent="0.25">
      <c r="A6510" t="s">
        <v>593</v>
      </c>
      <c r="B6510" t="s">
        <v>594</v>
      </c>
      <c r="C6510">
        <v>20156072621</v>
      </c>
      <c r="D6510">
        <v>70</v>
      </c>
      <c r="E6510" t="s">
        <v>87</v>
      </c>
      <c r="G6510">
        <v>16.11</v>
      </c>
      <c r="H6510">
        <v>2015</v>
      </c>
      <c r="I6510">
        <v>6</v>
      </c>
      <c r="J6510">
        <v>15</v>
      </c>
      <c r="K6510">
        <v>18</v>
      </c>
      <c r="M6510" t="s">
        <v>932</v>
      </c>
      <c r="N6510" t="s">
        <v>933</v>
      </c>
      <c r="O6510" t="s">
        <v>934</v>
      </c>
      <c r="P6510" t="s">
        <v>934</v>
      </c>
      <c r="R6510" t="str">
        <f t="shared" si="204"/>
        <v>Weekday</v>
      </c>
      <c r="S6510" s="12">
        <f t="shared" si="203"/>
        <v>42170</v>
      </c>
    </row>
    <row r="6511" spans="1:19" x14ac:dyDescent="0.25">
      <c r="A6511" t="s">
        <v>593</v>
      </c>
      <c r="B6511" t="s">
        <v>594</v>
      </c>
      <c r="C6511">
        <v>20156072624</v>
      </c>
      <c r="D6511">
        <v>70</v>
      </c>
      <c r="E6511" t="s">
        <v>62</v>
      </c>
      <c r="G6511">
        <v>19.559999999999999</v>
      </c>
      <c r="H6511">
        <v>2015</v>
      </c>
      <c r="I6511">
        <v>6</v>
      </c>
      <c r="J6511">
        <v>15</v>
      </c>
      <c r="K6511">
        <v>18</v>
      </c>
      <c r="M6511" t="s">
        <v>932</v>
      </c>
      <c r="N6511" t="s">
        <v>937</v>
      </c>
      <c r="O6511" t="s">
        <v>934</v>
      </c>
      <c r="P6511" t="s">
        <v>934</v>
      </c>
      <c r="Q6511" t="s">
        <v>691</v>
      </c>
      <c r="R6511" t="str">
        <f t="shared" si="204"/>
        <v>Weekday</v>
      </c>
      <c r="S6511" s="12">
        <f t="shared" si="203"/>
        <v>42170</v>
      </c>
    </row>
    <row r="6512" spans="1:19" x14ac:dyDescent="0.25">
      <c r="A6512" t="s">
        <v>593</v>
      </c>
      <c r="B6512" t="s">
        <v>594</v>
      </c>
      <c r="C6512">
        <v>20156072643</v>
      </c>
      <c r="D6512">
        <v>70</v>
      </c>
      <c r="E6512" t="s">
        <v>62</v>
      </c>
      <c r="G6512">
        <v>13.07</v>
      </c>
      <c r="H6512">
        <v>2015</v>
      </c>
      <c r="I6512">
        <v>6</v>
      </c>
      <c r="J6512">
        <v>16</v>
      </c>
      <c r="K6512">
        <v>8</v>
      </c>
      <c r="M6512" t="s">
        <v>932</v>
      </c>
      <c r="N6512" t="s">
        <v>937</v>
      </c>
      <c r="O6512" t="s">
        <v>934</v>
      </c>
      <c r="P6512" t="s">
        <v>934</v>
      </c>
      <c r="R6512" t="str">
        <f t="shared" si="204"/>
        <v>Weekday</v>
      </c>
      <c r="S6512" s="12">
        <f t="shared" si="203"/>
        <v>42171</v>
      </c>
    </row>
    <row r="6513" spans="1:19" x14ac:dyDescent="0.25">
      <c r="A6513" t="s">
        <v>593</v>
      </c>
      <c r="B6513" t="s">
        <v>594</v>
      </c>
      <c r="C6513">
        <v>20156072820</v>
      </c>
      <c r="D6513">
        <v>70</v>
      </c>
      <c r="E6513" t="s">
        <v>62</v>
      </c>
      <c r="G6513">
        <v>14.28</v>
      </c>
      <c r="H6513">
        <v>2015</v>
      </c>
      <c r="I6513">
        <v>6</v>
      </c>
      <c r="J6513">
        <v>17</v>
      </c>
      <c r="K6513">
        <v>16</v>
      </c>
      <c r="M6513" t="s">
        <v>932</v>
      </c>
      <c r="N6513" t="s">
        <v>936</v>
      </c>
      <c r="O6513" t="s">
        <v>934</v>
      </c>
      <c r="P6513" t="s">
        <v>934</v>
      </c>
      <c r="R6513" t="str">
        <f t="shared" si="204"/>
        <v>Weekday</v>
      </c>
      <c r="S6513" s="12">
        <f t="shared" si="203"/>
        <v>42172</v>
      </c>
    </row>
    <row r="6514" spans="1:19" x14ac:dyDescent="0.25">
      <c r="A6514" t="s">
        <v>593</v>
      </c>
      <c r="B6514" t="s">
        <v>723</v>
      </c>
      <c r="C6514">
        <v>20156073781</v>
      </c>
      <c r="D6514">
        <v>71</v>
      </c>
      <c r="E6514" t="s">
        <v>87</v>
      </c>
      <c r="G6514">
        <v>16.190000000000001</v>
      </c>
      <c r="H6514">
        <v>2015</v>
      </c>
      <c r="I6514">
        <v>6</v>
      </c>
      <c r="J6514">
        <v>19</v>
      </c>
      <c r="K6514">
        <v>11</v>
      </c>
      <c r="M6514" t="s">
        <v>932</v>
      </c>
      <c r="N6514" t="s">
        <v>933</v>
      </c>
      <c r="O6514" t="s">
        <v>934</v>
      </c>
      <c r="P6514" t="s">
        <v>934</v>
      </c>
      <c r="Q6514" t="s">
        <v>809</v>
      </c>
      <c r="R6514" t="str">
        <f t="shared" si="204"/>
        <v>Weekday</v>
      </c>
      <c r="S6514" s="12">
        <f t="shared" si="203"/>
        <v>42174</v>
      </c>
    </row>
    <row r="6515" spans="1:19" x14ac:dyDescent="0.25">
      <c r="A6515" t="s">
        <v>593</v>
      </c>
      <c r="B6515" t="s">
        <v>723</v>
      </c>
      <c r="C6515">
        <v>20156073790</v>
      </c>
      <c r="D6515">
        <v>71</v>
      </c>
      <c r="E6515" t="s">
        <v>87</v>
      </c>
      <c r="G6515">
        <v>15.5</v>
      </c>
      <c r="H6515">
        <v>2015</v>
      </c>
      <c r="I6515">
        <v>6</v>
      </c>
      <c r="J6515">
        <v>18</v>
      </c>
      <c r="K6515">
        <v>17</v>
      </c>
      <c r="M6515" t="s">
        <v>932</v>
      </c>
      <c r="N6515" t="s">
        <v>937</v>
      </c>
      <c r="O6515" t="s">
        <v>934</v>
      </c>
      <c r="P6515" t="s">
        <v>934</v>
      </c>
      <c r="Q6515" t="s">
        <v>946</v>
      </c>
      <c r="R6515" t="str">
        <f t="shared" si="204"/>
        <v>Weekday</v>
      </c>
      <c r="S6515" s="12">
        <f t="shared" si="203"/>
        <v>42173</v>
      </c>
    </row>
    <row r="6516" spans="1:19" x14ac:dyDescent="0.25">
      <c r="A6516" t="s">
        <v>593</v>
      </c>
      <c r="B6516" t="s">
        <v>594</v>
      </c>
      <c r="C6516">
        <v>20156073847</v>
      </c>
      <c r="D6516">
        <v>70</v>
      </c>
      <c r="E6516" t="s">
        <v>87</v>
      </c>
      <c r="G6516">
        <v>14.38</v>
      </c>
      <c r="H6516">
        <v>2015</v>
      </c>
      <c r="I6516">
        <v>6</v>
      </c>
      <c r="J6516">
        <v>12</v>
      </c>
      <c r="K6516">
        <v>17</v>
      </c>
      <c r="M6516" t="s">
        <v>932</v>
      </c>
      <c r="N6516" t="s">
        <v>933</v>
      </c>
      <c r="O6516" t="s">
        <v>934</v>
      </c>
      <c r="P6516" t="s">
        <v>934</v>
      </c>
      <c r="R6516" t="str">
        <f t="shared" si="204"/>
        <v>Weekday</v>
      </c>
      <c r="S6516" s="12">
        <f t="shared" si="203"/>
        <v>42167</v>
      </c>
    </row>
    <row r="6517" spans="1:19" x14ac:dyDescent="0.25">
      <c r="A6517" t="s">
        <v>593</v>
      </c>
      <c r="B6517" t="s">
        <v>594</v>
      </c>
      <c r="C6517">
        <v>20156074064</v>
      </c>
      <c r="D6517">
        <v>70</v>
      </c>
      <c r="E6517" t="s">
        <v>87</v>
      </c>
      <c r="G6517">
        <v>10.95</v>
      </c>
      <c r="H6517">
        <v>2015</v>
      </c>
      <c r="I6517">
        <v>6</v>
      </c>
      <c r="J6517">
        <v>15</v>
      </c>
      <c r="K6517">
        <v>13</v>
      </c>
      <c r="M6517" t="s">
        <v>932</v>
      </c>
      <c r="N6517" t="s">
        <v>933</v>
      </c>
      <c r="O6517" t="s">
        <v>934</v>
      </c>
      <c r="P6517" t="s">
        <v>934</v>
      </c>
      <c r="Q6517" t="s">
        <v>647</v>
      </c>
      <c r="R6517" t="str">
        <f t="shared" si="204"/>
        <v>Weekday</v>
      </c>
      <c r="S6517" s="12">
        <f t="shared" si="203"/>
        <v>42170</v>
      </c>
    </row>
    <row r="6518" spans="1:19" x14ac:dyDescent="0.25">
      <c r="A6518" t="s">
        <v>593</v>
      </c>
      <c r="B6518" t="s">
        <v>594</v>
      </c>
      <c r="C6518">
        <v>20156074187</v>
      </c>
      <c r="D6518">
        <v>70</v>
      </c>
      <c r="E6518" t="s">
        <v>87</v>
      </c>
      <c r="G6518">
        <v>7.95</v>
      </c>
      <c r="H6518">
        <v>2015</v>
      </c>
      <c r="I6518">
        <v>6</v>
      </c>
      <c r="J6518">
        <v>17</v>
      </c>
      <c r="K6518">
        <v>5</v>
      </c>
      <c r="M6518" t="s">
        <v>932</v>
      </c>
      <c r="N6518" t="s">
        <v>933</v>
      </c>
      <c r="O6518" t="s">
        <v>934</v>
      </c>
      <c r="P6518" t="s">
        <v>934</v>
      </c>
      <c r="Q6518" t="s">
        <v>618</v>
      </c>
      <c r="R6518" t="str">
        <f t="shared" si="204"/>
        <v>Weekday</v>
      </c>
      <c r="S6518" s="12">
        <f t="shared" si="203"/>
        <v>42172</v>
      </c>
    </row>
    <row r="6519" spans="1:19" x14ac:dyDescent="0.25">
      <c r="A6519" t="s">
        <v>593</v>
      </c>
      <c r="B6519" t="s">
        <v>594</v>
      </c>
      <c r="C6519">
        <v>20156074836</v>
      </c>
      <c r="D6519">
        <v>70</v>
      </c>
      <c r="E6519" t="s">
        <v>62</v>
      </c>
      <c r="G6519">
        <v>17.02</v>
      </c>
      <c r="H6519">
        <v>2015</v>
      </c>
      <c r="I6519">
        <v>6</v>
      </c>
      <c r="J6519">
        <v>19</v>
      </c>
      <c r="K6519">
        <v>17</v>
      </c>
      <c r="M6519" t="s">
        <v>932</v>
      </c>
      <c r="N6519" t="s">
        <v>937</v>
      </c>
      <c r="O6519" t="s">
        <v>934</v>
      </c>
      <c r="P6519" t="s">
        <v>934</v>
      </c>
      <c r="Q6519" t="s">
        <v>665</v>
      </c>
      <c r="R6519" t="str">
        <f t="shared" si="204"/>
        <v>Weekday</v>
      </c>
      <c r="S6519" s="12">
        <f t="shared" si="203"/>
        <v>42174</v>
      </c>
    </row>
    <row r="6520" spans="1:19" x14ac:dyDescent="0.25">
      <c r="A6520" t="s">
        <v>593</v>
      </c>
      <c r="B6520" t="s">
        <v>594</v>
      </c>
      <c r="C6520">
        <v>20156074858</v>
      </c>
      <c r="D6520">
        <v>70</v>
      </c>
      <c r="E6520" t="s">
        <v>62</v>
      </c>
      <c r="G6520">
        <v>13.45</v>
      </c>
      <c r="H6520">
        <v>2015</v>
      </c>
      <c r="I6520">
        <v>6</v>
      </c>
      <c r="J6520">
        <v>22</v>
      </c>
      <c r="K6520">
        <v>8</v>
      </c>
      <c r="M6520" t="s">
        <v>932</v>
      </c>
      <c r="N6520" t="s">
        <v>933</v>
      </c>
      <c r="O6520" t="s">
        <v>934</v>
      </c>
      <c r="P6520" t="s">
        <v>934</v>
      </c>
      <c r="R6520" t="str">
        <f t="shared" si="204"/>
        <v>Weekday</v>
      </c>
      <c r="S6520" s="12">
        <f t="shared" si="203"/>
        <v>42177</v>
      </c>
    </row>
    <row r="6521" spans="1:19" x14ac:dyDescent="0.25">
      <c r="A6521" t="s">
        <v>593</v>
      </c>
      <c r="B6521" t="s">
        <v>594</v>
      </c>
      <c r="C6521">
        <v>20156074971</v>
      </c>
      <c r="D6521">
        <v>70</v>
      </c>
      <c r="E6521" t="s">
        <v>62</v>
      </c>
      <c r="G6521">
        <v>14.69</v>
      </c>
      <c r="H6521">
        <v>2015</v>
      </c>
      <c r="I6521">
        <v>6</v>
      </c>
      <c r="J6521">
        <v>22</v>
      </c>
      <c r="K6521">
        <v>16</v>
      </c>
      <c r="M6521" t="s">
        <v>932</v>
      </c>
      <c r="N6521" t="s">
        <v>933</v>
      </c>
      <c r="O6521" t="s">
        <v>934</v>
      </c>
      <c r="P6521" t="s">
        <v>934</v>
      </c>
      <c r="R6521" t="str">
        <f t="shared" si="204"/>
        <v>Weekday</v>
      </c>
      <c r="S6521" s="12">
        <f t="shared" si="203"/>
        <v>42177</v>
      </c>
    </row>
    <row r="6522" spans="1:19" x14ac:dyDescent="0.25">
      <c r="A6522" t="s">
        <v>593</v>
      </c>
      <c r="B6522" t="s">
        <v>594</v>
      </c>
      <c r="C6522">
        <v>20156074981</v>
      </c>
      <c r="D6522">
        <v>70</v>
      </c>
      <c r="E6522" t="s">
        <v>87</v>
      </c>
      <c r="G6522">
        <v>16.010000000000002</v>
      </c>
      <c r="H6522">
        <v>2015</v>
      </c>
      <c r="I6522">
        <v>6</v>
      </c>
      <c r="J6522">
        <v>14</v>
      </c>
      <c r="K6522">
        <v>15</v>
      </c>
      <c r="M6522" t="s">
        <v>932</v>
      </c>
      <c r="N6522" t="s">
        <v>933</v>
      </c>
      <c r="O6522" t="s">
        <v>934</v>
      </c>
      <c r="P6522" t="s">
        <v>934</v>
      </c>
      <c r="R6522" t="str">
        <f t="shared" si="204"/>
        <v>Weekend</v>
      </c>
      <c r="S6522" s="12">
        <f t="shared" si="203"/>
        <v>42169</v>
      </c>
    </row>
    <row r="6523" spans="1:19" x14ac:dyDescent="0.25">
      <c r="A6523" t="s">
        <v>593</v>
      </c>
      <c r="B6523" t="s">
        <v>594</v>
      </c>
      <c r="C6523">
        <v>20156075448</v>
      </c>
      <c r="D6523">
        <v>70</v>
      </c>
      <c r="E6523" t="s">
        <v>62</v>
      </c>
      <c r="G6523">
        <v>13.45</v>
      </c>
      <c r="H6523">
        <v>2015</v>
      </c>
      <c r="I6523">
        <v>6</v>
      </c>
      <c r="J6523">
        <v>22</v>
      </c>
      <c r="K6523">
        <v>17</v>
      </c>
      <c r="M6523" t="s">
        <v>932</v>
      </c>
      <c r="N6523" t="s">
        <v>933</v>
      </c>
      <c r="O6523" t="s">
        <v>934</v>
      </c>
      <c r="P6523" t="s">
        <v>934</v>
      </c>
      <c r="R6523" t="str">
        <f t="shared" si="204"/>
        <v>Weekday</v>
      </c>
      <c r="S6523" s="12">
        <f t="shared" si="203"/>
        <v>42177</v>
      </c>
    </row>
    <row r="6524" spans="1:19" x14ac:dyDescent="0.25">
      <c r="A6524" t="s">
        <v>593</v>
      </c>
      <c r="B6524" t="s">
        <v>594</v>
      </c>
      <c r="C6524">
        <v>20156075458</v>
      </c>
      <c r="D6524">
        <v>70</v>
      </c>
      <c r="E6524" t="s">
        <v>62</v>
      </c>
      <c r="G6524">
        <v>13.12</v>
      </c>
      <c r="H6524">
        <v>2015</v>
      </c>
      <c r="I6524">
        <v>6</v>
      </c>
      <c r="J6524">
        <v>22</v>
      </c>
      <c r="K6524">
        <v>8</v>
      </c>
      <c r="M6524" t="s">
        <v>932</v>
      </c>
      <c r="N6524" t="s">
        <v>933</v>
      </c>
      <c r="O6524" t="s">
        <v>934</v>
      </c>
      <c r="P6524" t="s">
        <v>934</v>
      </c>
      <c r="R6524" t="str">
        <f t="shared" si="204"/>
        <v>Weekday</v>
      </c>
      <c r="S6524" s="12">
        <f t="shared" si="203"/>
        <v>42177</v>
      </c>
    </row>
    <row r="6525" spans="1:19" x14ac:dyDescent="0.25">
      <c r="A6525" t="s">
        <v>593</v>
      </c>
      <c r="B6525" t="s">
        <v>723</v>
      </c>
      <c r="C6525">
        <v>20156075530</v>
      </c>
      <c r="D6525">
        <v>71</v>
      </c>
      <c r="E6525" t="s">
        <v>62</v>
      </c>
      <c r="G6525">
        <v>19.5</v>
      </c>
      <c r="H6525">
        <v>2015</v>
      </c>
      <c r="I6525">
        <v>6</v>
      </c>
      <c r="J6525">
        <v>19</v>
      </c>
      <c r="K6525">
        <v>18</v>
      </c>
      <c r="M6525" t="s">
        <v>935</v>
      </c>
      <c r="N6525" t="s">
        <v>933</v>
      </c>
      <c r="O6525" t="s">
        <v>938</v>
      </c>
      <c r="P6525" t="s">
        <v>934</v>
      </c>
      <c r="R6525" t="str">
        <f t="shared" si="204"/>
        <v>Weekday</v>
      </c>
      <c r="S6525" s="12">
        <f t="shared" si="203"/>
        <v>42174</v>
      </c>
    </row>
    <row r="6526" spans="1:19" x14ac:dyDescent="0.25">
      <c r="A6526" t="s">
        <v>593</v>
      </c>
      <c r="B6526" t="s">
        <v>723</v>
      </c>
      <c r="C6526">
        <v>20156075653</v>
      </c>
      <c r="D6526">
        <v>71</v>
      </c>
      <c r="E6526" t="s">
        <v>87</v>
      </c>
      <c r="G6526">
        <v>15.3</v>
      </c>
      <c r="H6526">
        <v>2015</v>
      </c>
      <c r="I6526">
        <v>6</v>
      </c>
      <c r="J6526">
        <v>23</v>
      </c>
      <c r="K6526">
        <v>12</v>
      </c>
      <c r="M6526" t="s">
        <v>935</v>
      </c>
      <c r="N6526" t="s">
        <v>933</v>
      </c>
      <c r="O6526" t="s">
        <v>934</v>
      </c>
      <c r="P6526" t="s">
        <v>934</v>
      </c>
      <c r="Q6526" t="s">
        <v>946</v>
      </c>
      <c r="R6526" t="str">
        <f t="shared" si="204"/>
        <v>Weekday</v>
      </c>
      <c r="S6526" s="12">
        <f t="shared" si="203"/>
        <v>42178</v>
      </c>
    </row>
    <row r="6527" spans="1:19" x14ac:dyDescent="0.25">
      <c r="A6527" t="s">
        <v>593</v>
      </c>
      <c r="B6527" t="s">
        <v>594</v>
      </c>
      <c r="C6527">
        <v>20156075788</v>
      </c>
      <c r="D6527">
        <v>70</v>
      </c>
      <c r="E6527" t="s">
        <v>87</v>
      </c>
      <c r="G6527">
        <v>8.19</v>
      </c>
      <c r="H6527">
        <v>2015</v>
      </c>
      <c r="I6527">
        <v>6</v>
      </c>
      <c r="J6527">
        <v>23</v>
      </c>
      <c r="K6527">
        <v>16</v>
      </c>
      <c r="M6527" t="s">
        <v>932</v>
      </c>
      <c r="N6527" t="s">
        <v>936</v>
      </c>
      <c r="O6527" t="s">
        <v>934</v>
      </c>
      <c r="P6527" t="s">
        <v>934</v>
      </c>
      <c r="Q6527" t="s">
        <v>615</v>
      </c>
      <c r="R6527" t="str">
        <f t="shared" si="204"/>
        <v>Weekday</v>
      </c>
      <c r="S6527" s="12">
        <f t="shared" si="203"/>
        <v>42178</v>
      </c>
    </row>
    <row r="6528" spans="1:19" x14ac:dyDescent="0.25">
      <c r="A6528" t="s">
        <v>593</v>
      </c>
      <c r="B6528" t="s">
        <v>594</v>
      </c>
      <c r="C6528">
        <v>20156075844</v>
      </c>
      <c r="D6528">
        <v>70</v>
      </c>
      <c r="E6528" t="s">
        <v>87</v>
      </c>
      <c r="G6528">
        <v>15.97</v>
      </c>
      <c r="H6528">
        <v>2015</v>
      </c>
      <c r="I6528">
        <v>6</v>
      </c>
      <c r="J6528">
        <v>14</v>
      </c>
      <c r="K6528">
        <v>11</v>
      </c>
      <c r="M6528" t="s">
        <v>932</v>
      </c>
      <c r="N6528" t="s">
        <v>936</v>
      </c>
      <c r="O6528" t="s">
        <v>938</v>
      </c>
      <c r="P6528" t="s">
        <v>934</v>
      </c>
      <c r="R6528" t="str">
        <f t="shared" si="204"/>
        <v>Weekend</v>
      </c>
      <c r="S6528" s="12">
        <f t="shared" si="203"/>
        <v>42169</v>
      </c>
    </row>
    <row r="6529" spans="1:19" x14ac:dyDescent="0.25">
      <c r="A6529" t="s">
        <v>593</v>
      </c>
      <c r="B6529" t="s">
        <v>594</v>
      </c>
      <c r="C6529">
        <v>20156075850</v>
      </c>
      <c r="D6529">
        <v>70</v>
      </c>
      <c r="E6529" t="s">
        <v>87</v>
      </c>
      <c r="G6529">
        <v>13.7</v>
      </c>
      <c r="H6529">
        <v>2015</v>
      </c>
      <c r="I6529">
        <v>6</v>
      </c>
      <c r="J6529">
        <v>21</v>
      </c>
      <c r="K6529">
        <v>13</v>
      </c>
      <c r="M6529" t="s">
        <v>932</v>
      </c>
      <c r="N6529" t="s">
        <v>933</v>
      </c>
      <c r="O6529" t="s">
        <v>934</v>
      </c>
      <c r="P6529" t="s">
        <v>934</v>
      </c>
      <c r="R6529" t="str">
        <f t="shared" si="204"/>
        <v>Weekend</v>
      </c>
      <c r="S6529" s="12">
        <f t="shared" si="203"/>
        <v>42176</v>
      </c>
    </row>
    <row r="6530" spans="1:19" x14ac:dyDescent="0.25">
      <c r="A6530" t="s">
        <v>593</v>
      </c>
      <c r="B6530" t="s">
        <v>594</v>
      </c>
      <c r="C6530">
        <v>20156075864</v>
      </c>
      <c r="D6530">
        <v>70</v>
      </c>
      <c r="E6530" t="s">
        <v>940</v>
      </c>
      <c r="G6530">
        <v>14.05</v>
      </c>
      <c r="H6530">
        <v>2015</v>
      </c>
      <c r="I6530">
        <v>6</v>
      </c>
      <c r="J6530">
        <v>23</v>
      </c>
      <c r="K6530">
        <v>16</v>
      </c>
      <c r="M6530" t="s">
        <v>932</v>
      </c>
      <c r="N6530" t="s">
        <v>933</v>
      </c>
      <c r="O6530" t="s">
        <v>934</v>
      </c>
      <c r="P6530" t="s">
        <v>934</v>
      </c>
      <c r="R6530" t="str">
        <f t="shared" si="204"/>
        <v>Weekday</v>
      </c>
      <c r="S6530" s="12">
        <f t="shared" si="203"/>
        <v>42178</v>
      </c>
    </row>
    <row r="6531" spans="1:19" x14ac:dyDescent="0.25">
      <c r="A6531" t="s">
        <v>593</v>
      </c>
      <c r="B6531" t="s">
        <v>594</v>
      </c>
      <c r="C6531">
        <v>20156075892</v>
      </c>
      <c r="D6531">
        <v>70</v>
      </c>
      <c r="E6531" t="s">
        <v>87</v>
      </c>
      <c r="G6531">
        <v>13.43</v>
      </c>
      <c r="H6531">
        <v>2015</v>
      </c>
      <c r="I6531">
        <v>6</v>
      </c>
      <c r="J6531">
        <v>11</v>
      </c>
      <c r="K6531">
        <v>21</v>
      </c>
      <c r="M6531" t="s">
        <v>932</v>
      </c>
      <c r="N6531" t="s">
        <v>936</v>
      </c>
      <c r="O6531" t="s">
        <v>938</v>
      </c>
      <c r="P6531" t="s">
        <v>934</v>
      </c>
      <c r="R6531" t="str">
        <f t="shared" si="204"/>
        <v>Weekday</v>
      </c>
      <c r="S6531" s="12">
        <f t="shared" ref="S6531:S6594" si="205">DATE(H6531,I6531,J6531)</f>
        <v>42166</v>
      </c>
    </row>
    <row r="6532" spans="1:19" x14ac:dyDescent="0.25">
      <c r="A6532" t="s">
        <v>593</v>
      </c>
      <c r="B6532" t="s">
        <v>594</v>
      </c>
      <c r="C6532">
        <v>20156075896</v>
      </c>
      <c r="D6532">
        <v>70</v>
      </c>
      <c r="E6532" t="s">
        <v>87</v>
      </c>
      <c r="G6532">
        <v>18.46</v>
      </c>
      <c r="H6532">
        <v>2015</v>
      </c>
      <c r="I6532">
        <v>6</v>
      </c>
      <c r="J6532">
        <v>12</v>
      </c>
      <c r="K6532">
        <v>22</v>
      </c>
      <c r="M6532" t="s">
        <v>935</v>
      </c>
      <c r="N6532" t="s">
        <v>936</v>
      </c>
      <c r="O6532" t="s">
        <v>934</v>
      </c>
      <c r="P6532" t="s">
        <v>934</v>
      </c>
      <c r="Q6532" t="s">
        <v>710</v>
      </c>
      <c r="R6532" t="str">
        <f t="shared" si="204"/>
        <v>Weekday</v>
      </c>
      <c r="S6532" s="12">
        <f t="shared" si="205"/>
        <v>42167</v>
      </c>
    </row>
    <row r="6533" spans="1:19" x14ac:dyDescent="0.25">
      <c r="A6533" t="s">
        <v>593</v>
      </c>
      <c r="B6533" t="s">
        <v>723</v>
      </c>
      <c r="C6533">
        <v>20156075902</v>
      </c>
      <c r="D6533">
        <v>275</v>
      </c>
      <c r="E6533" t="s">
        <v>62</v>
      </c>
      <c r="G6533">
        <v>34.200000000000003</v>
      </c>
      <c r="H6533">
        <v>2015</v>
      </c>
      <c r="I6533">
        <v>6</v>
      </c>
      <c r="J6533">
        <v>19</v>
      </c>
      <c r="K6533">
        <v>17</v>
      </c>
      <c r="M6533" t="s">
        <v>932</v>
      </c>
      <c r="N6533" t="s">
        <v>933</v>
      </c>
      <c r="O6533" t="s">
        <v>934</v>
      </c>
      <c r="P6533" t="s">
        <v>934</v>
      </c>
      <c r="Q6533" t="s">
        <v>874</v>
      </c>
      <c r="R6533" t="str">
        <f t="shared" ref="R6533:R6596" si="206">IF(WEEKDAY(DATE(H6533,I6533,J6533),2)&lt;6,"Weekday","Weekend")</f>
        <v>Weekday</v>
      </c>
      <c r="S6533" s="12">
        <f t="shared" si="205"/>
        <v>42174</v>
      </c>
    </row>
    <row r="6534" spans="1:19" x14ac:dyDescent="0.25">
      <c r="A6534" t="s">
        <v>593</v>
      </c>
      <c r="B6534" t="s">
        <v>594</v>
      </c>
      <c r="C6534">
        <v>20156076321</v>
      </c>
      <c r="D6534">
        <v>70</v>
      </c>
      <c r="E6534" t="s">
        <v>62</v>
      </c>
      <c r="G6534">
        <v>13.9</v>
      </c>
      <c r="H6534">
        <v>2015</v>
      </c>
      <c r="I6534">
        <v>6</v>
      </c>
      <c r="J6534">
        <v>24</v>
      </c>
      <c r="K6534">
        <v>9</v>
      </c>
      <c r="M6534" t="s">
        <v>932</v>
      </c>
      <c r="N6534" t="s">
        <v>933</v>
      </c>
      <c r="O6534" t="s">
        <v>934</v>
      </c>
      <c r="P6534" t="s">
        <v>934</v>
      </c>
      <c r="R6534" t="str">
        <f t="shared" si="206"/>
        <v>Weekday</v>
      </c>
      <c r="S6534" s="12">
        <f t="shared" si="205"/>
        <v>42179</v>
      </c>
    </row>
    <row r="6535" spans="1:19" x14ac:dyDescent="0.25">
      <c r="A6535" t="s">
        <v>593</v>
      </c>
      <c r="B6535" t="s">
        <v>594</v>
      </c>
      <c r="C6535">
        <v>20156076325</v>
      </c>
      <c r="D6535">
        <v>70</v>
      </c>
      <c r="E6535" t="s">
        <v>62</v>
      </c>
      <c r="G6535">
        <v>13.7</v>
      </c>
      <c r="H6535">
        <v>2015</v>
      </c>
      <c r="I6535">
        <v>6</v>
      </c>
      <c r="J6535">
        <v>22</v>
      </c>
      <c r="K6535">
        <v>8</v>
      </c>
      <c r="M6535" t="s">
        <v>932</v>
      </c>
      <c r="N6535" t="s">
        <v>933</v>
      </c>
      <c r="O6535" t="s">
        <v>934</v>
      </c>
      <c r="P6535" t="s">
        <v>934</v>
      </c>
      <c r="R6535" t="str">
        <f t="shared" si="206"/>
        <v>Weekday</v>
      </c>
      <c r="S6535" s="12">
        <f t="shared" si="205"/>
        <v>42177</v>
      </c>
    </row>
    <row r="6536" spans="1:19" x14ac:dyDescent="0.25">
      <c r="A6536" t="s">
        <v>593</v>
      </c>
      <c r="B6536" t="s">
        <v>594</v>
      </c>
      <c r="C6536">
        <v>20156076453</v>
      </c>
      <c r="D6536">
        <v>70</v>
      </c>
      <c r="E6536" t="s">
        <v>62</v>
      </c>
      <c r="G6536">
        <v>14.57</v>
      </c>
      <c r="H6536">
        <v>2015</v>
      </c>
      <c r="I6536">
        <v>5</v>
      </c>
      <c r="J6536">
        <v>14</v>
      </c>
      <c r="K6536">
        <v>21</v>
      </c>
      <c r="M6536" t="s">
        <v>932</v>
      </c>
      <c r="N6536" t="s">
        <v>933</v>
      </c>
      <c r="O6536" t="s">
        <v>934</v>
      </c>
      <c r="P6536" t="s">
        <v>934</v>
      </c>
      <c r="R6536" t="str">
        <f t="shared" si="206"/>
        <v>Weekday</v>
      </c>
      <c r="S6536" s="12">
        <f t="shared" si="205"/>
        <v>42138</v>
      </c>
    </row>
    <row r="6537" spans="1:19" x14ac:dyDescent="0.25">
      <c r="A6537" t="s">
        <v>593</v>
      </c>
      <c r="B6537" t="s">
        <v>594</v>
      </c>
      <c r="C6537">
        <v>20156076491</v>
      </c>
      <c r="D6537">
        <v>70</v>
      </c>
      <c r="E6537" t="s">
        <v>940</v>
      </c>
      <c r="G6537">
        <v>14.58</v>
      </c>
      <c r="H6537">
        <v>2015</v>
      </c>
      <c r="I6537">
        <v>6</v>
      </c>
      <c r="J6537">
        <v>25</v>
      </c>
      <c r="K6537">
        <v>14</v>
      </c>
      <c r="M6537" t="s">
        <v>932</v>
      </c>
      <c r="N6537" t="s">
        <v>933</v>
      </c>
      <c r="O6537" t="s">
        <v>934</v>
      </c>
      <c r="P6537" t="s">
        <v>934</v>
      </c>
      <c r="R6537" t="str">
        <f t="shared" si="206"/>
        <v>Weekday</v>
      </c>
      <c r="S6537" s="12">
        <f t="shared" si="205"/>
        <v>42180</v>
      </c>
    </row>
    <row r="6538" spans="1:19" x14ac:dyDescent="0.25">
      <c r="A6538" t="s">
        <v>593</v>
      </c>
      <c r="B6538" t="s">
        <v>594</v>
      </c>
      <c r="C6538">
        <v>20156076688</v>
      </c>
      <c r="D6538">
        <v>70</v>
      </c>
      <c r="E6538" t="s">
        <v>62</v>
      </c>
      <c r="G6538">
        <v>12.75</v>
      </c>
      <c r="H6538">
        <v>2015</v>
      </c>
      <c r="I6538">
        <v>6</v>
      </c>
      <c r="J6538">
        <v>19</v>
      </c>
      <c r="K6538">
        <v>8</v>
      </c>
      <c r="M6538" t="s">
        <v>935</v>
      </c>
      <c r="N6538" t="s">
        <v>933</v>
      </c>
      <c r="O6538" t="s">
        <v>934</v>
      </c>
      <c r="P6538" t="s">
        <v>934</v>
      </c>
      <c r="R6538" t="str">
        <f t="shared" si="206"/>
        <v>Weekday</v>
      </c>
      <c r="S6538" s="12">
        <f t="shared" si="205"/>
        <v>42174</v>
      </c>
    </row>
    <row r="6539" spans="1:19" x14ac:dyDescent="0.25">
      <c r="A6539" t="s">
        <v>593</v>
      </c>
      <c r="B6539" t="s">
        <v>723</v>
      </c>
      <c r="C6539">
        <v>20156076713</v>
      </c>
      <c r="D6539">
        <v>71</v>
      </c>
      <c r="E6539" t="s">
        <v>87</v>
      </c>
      <c r="G6539">
        <v>14.29</v>
      </c>
      <c r="H6539">
        <v>2015</v>
      </c>
      <c r="I6539">
        <v>6</v>
      </c>
      <c r="J6539">
        <v>25</v>
      </c>
      <c r="K6539">
        <v>17</v>
      </c>
      <c r="M6539" t="s">
        <v>932</v>
      </c>
      <c r="N6539" t="s">
        <v>937</v>
      </c>
      <c r="O6539" t="s">
        <v>934</v>
      </c>
      <c r="P6539" t="s">
        <v>934</v>
      </c>
      <c r="Q6539" t="s">
        <v>946</v>
      </c>
      <c r="R6539" t="str">
        <f t="shared" si="206"/>
        <v>Weekday</v>
      </c>
      <c r="S6539" s="12">
        <f t="shared" si="205"/>
        <v>42180</v>
      </c>
    </row>
    <row r="6540" spans="1:19" x14ac:dyDescent="0.25">
      <c r="A6540" t="s">
        <v>593</v>
      </c>
      <c r="B6540" t="s">
        <v>594</v>
      </c>
      <c r="C6540">
        <v>20156076754</v>
      </c>
      <c r="D6540">
        <v>70</v>
      </c>
      <c r="E6540" t="s">
        <v>62</v>
      </c>
      <c r="G6540">
        <v>9.19</v>
      </c>
      <c r="H6540">
        <v>2015</v>
      </c>
      <c r="I6540">
        <v>6</v>
      </c>
      <c r="J6540">
        <v>24</v>
      </c>
      <c r="K6540">
        <v>11</v>
      </c>
      <c r="M6540" t="s">
        <v>932</v>
      </c>
      <c r="N6540" t="s">
        <v>937</v>
      </c>
      <c r="O6540" t="s">
        <v>934</v>
      </c>
      <c r="P6540" t="s">
        <v>934</v>
      </c>
      <c r="Q6540" t="s">
        <v>602</v>
      </c>
      <c r="R6540" t="str">
        <f t="shared" si="206"/>
        <v>Weekday</v>
      </c>
      <c r="S6540" s="12">
        <f t="shared" si="205"/>
        <v>42179</v>
      </c>
    </row>
    <row r="6541" spans="1:19" x14ac:dyDescent="0.25">
      <c r="A6541" t="s">
        <v>593</v>
      </c>
      <c r="B6541" t="s">
        <v>594</v>
      </c>
      <c r="C6541">
        <v>20156076763</v>
      </c>
      <c r="D6541">
        <v>70</v>
      </c>
      <c r="E6541" t="s">
        <v>62</v>
      </c>
      <c r="G6541">
        <v>13.93</v>
      </c>
      <c r="H6541">
        <v>2015</v>
      </c>
      <c r="I6541">
        <v>6</v>
      </c>
      <c r="J6541">
        <v>25</v>
      </c>
      <c r="K6541">
        <v>8</v>
      </c>
      <c r="M6541" t="s">
        <v>932</v>
      </c>
      <c r="N6541" t="s">
        <v>936</v>
      </c>
      <c r="O6541" t="s">
        <v>934</v>
      </c>
      <c r="P6541" t="s">
        <v>934</v>
      </c>
      <c r="R6541" t="str">
        <f t="shared" si="206"/>
        <v>Weekday</v>
      </c>
      <c r="S6541" s="12">
        <f t="shared" si="205"/>
        <v>42180</v>
      </c>
    </row>
    <row r="6542" spans="1:19" x14ac:dyDescent="0.25">
      <c r="A6542" t="s">
        <v>593</v>
      </c>
      <c r="B6542" t="s">
        <v>594</v>
      </c>
      <c r="C6542">
        <v>20156076863</v>
      </c>
      <c r="D6542">
        <v>70</v>
      </c>
      <c r="E6542" t="s">
        <v>62</v>
      </c>
      <c r="G6542">
        <v>14.58</v>
      </c>
      <c r="H6542">
        <v>2015</v>
      </c>
      <c r="I6542">
        <v>6</v>
      </c>
      <c r="J6542">
        <v>26</v>
      </c>
      <c r="K6542">
        <v>17</v>
      </c>
      <c r="M6542" t="s">
        <v>932</v>
      </c>
      <c r="N6542" t="s">
        <v>933</v>
      </c>
      <c r="O6542" t="s">
        <v>934</v>
      </c>
      <c r="P6542" t="s">
        <v>934</v>
      </c>
      <c r="R6542" t="str">
        <f t="shared" si="206"/>
        <v>Weekday</v>
      </c>
      <c r="S6542" s="12">
        <f t="shared" si="205"/>
        <v>42181</v>
      </c>
    </row>
    <row r="6543" spans="1:19" x14ac:dyDescent="0.25">
      <c r="A6543" t="s">
        <v>593</v>
      </c>
      <c r="B6543" t="s">
        <v>723</v>
      </c>
      <c r="C6543">
        <v>20156077071</v>
      </c>
      <c r="D6543">
        <v>71</v>
      </c>
      <c r="E6543" t="s">
        <v>87</v>
      </c>
      <c r="G6543">
        <v>14.3</v>
      </c>
      <c r="H6543">
        <v>2015</v>
      </c>
      <c r="I6543">
        <v>6</v>
      </c>
      <c r="J6543">
        <v>26</v>
      </c>
      <c r="K6543">
        <v>16</v>
      </c>
      <c r="M6543" t="s">
        <v>932</v>
      </c>
      <c r="N6543" t="s">
        <v>933</v>
      </c>
      <c r="O6543" t="s">
        <v>934</v>
      </c>
      <c r="P6543" t="s">
        <v>934</v>
      </c>
      <c r="Q6543" t="s">
        <v>946</v>
      </c>
      <c r="R6543" t="str">
        <f t="shared" si="206"/>
        <v>Weekday</v>
      </c>
      <c r="S6543" s="12">
        <f t="shared" si="205"/>
        <v>42181</v>
      </c>
    </row>
    <row r="6544" spans="1:19" x14ac:dyDescent="0.25">
      <c r="A6544" t="s">
        <v>593</v>
      </c>
      <c r="B6544" t="s">
        <v>594</v>
      </c>
      <c r="C6544">
        <v>20156077194</v>
      </c>
      <c r="D6544">
        <v>70</v>
      </c>
      <c r="E6544" t="s">
        <v>87</v>
      </c>
      <c r="G6544">
        <v>18.690000000000001</v>
      </c>
      <c r="H6544">
        <v>2015</v>
      </c>
      <c r="I6544">
        <v>6</v>
      </c>
      <c r="J6544">
        <v>27</v>
      </c>
      <c r="K6544">
        <v>3</v>
      </c>
      <c r="M6544" t="s">
        <v>932</v>
      </c>
      <c r="N6544" t="s">
        <v>936</v>
      </c>
      <c r="O6544" t="s">
        <v>934</v>
      </c>
      <c r="P6544" t="s">
        <v>934</v>
      </c>
      <c r="Q6544" t="s">
        <v>705</v>
      </c>
      <c r="R6544" t="str">
        <f t="shared" si="206"/>
        <v>Weekend</v>
      </c>
      <c r="S6544" s="12">
        <f t="shared" si="205"/>
        <v>42182</v>
      </c>
    </row>
    <row r="6545" spans="1:19" x14ac:dyDescent="0.25">
      <c r="A6545" t="s">
        <v>593</v>
      </c>
      <c r="B6545" t="s">
        <v>723</v>
      </c>
      <c r="C6545">
        <v>20156077385</v>
      </c>
      <c r="D6545">
        <v>71</v>
      </c>
      <c r="E6545" t="s">
        <v>62</v>
      </c>
      <c r="G6545">
        <v>19.5</v>
      </c>
      <c r="H6545">
        <v>2015</v>
      </c>
      <c r="I6545">
        <v>6</v>
      </c>
      <c r="J6545">
        <v>23</v>
      </c>
      <c r="K6545">
        <v>22</v>
      </c>
      <c r="M6545" t="s">
        <v>932</v>
      </c>
      <c r="N6545" t="s">
        <v>933</v>
      </c>
      <c r="O6545" t="s">
        <v>934</v>
      </c>
      <c r="P6545" t="s">
        <v>934</v>
      </c>
      <c r="R6545" t="str">
        <f t="shared" si="206"/>
        <v>Weekday</v>
      </c>
      <c r="S6545" s="12">
        <f t="shared" si="205"/>
        <v>42178</v>
      </c>
    </row>
    <row r="6546" spans="1:19" x14ac:dyDescent="0.25">
      <c r="A6546" t="s">
        <v>593</v>
      </c>
      <c r="B6546" t="s">
        <v>836</v>
      </c>
      <c r="C6546">
        <v>20156077511</v>
      </c>
      <c r="D6546">
        <v>71</v>
      </c>
      <c r="E6546" t="s">
        <v>87</v>
      </c>
      <c r="G6546">
        <v>0.36</v>
      </c>
      <c r="H6546">
        <v>2015</v>
      </c>
      <c r="I6546">
        <v>6</v>
      </c>
      <c r="J6546">
        <v>26</v>
      </c>
      <c r="K6546">
        <v>10</v>
      </c>
      <c r="M6546" t="s">
        <v>932</v>
      </c>
      <c r="N6546" t="s">
        <v>933</v>
      </c>
      <c r="O6546" t="s">
        <v>934</v>
      </c>
      <c r="P6546" t="s">
        <v>934</v>
      </c>
      <c r="R6546" t="str">
        <f t="shared" si="206"/>
        <v>Weekday</v>
      </c>
      <c r="S6546" s="12">
        <f t="shared" si="205"/>
        <v>42181</v>
      </c>
    </row>
    <row r="6547" spans="1:19" x14ac:dyDescent="0.25">
      <c r="A6547" t="s">
        <v>593</v>
      </c>
      <c r="B6547" t="s">
        <v>594</v>
      </c>
      <c r="C6547">
        <v>20156077690</v>
      </c>
      <c r="D6547">
        <v>70</v>
      </c>
      <c r="E6547" t="s">
        <v>87</v>
      </c>
      <c r="G6547">
        <v>15.28</v>
      </c>
      <c r="H6547">
        <v>2015</v>
      </c>
      <c r="I6547">
        <v>5</v>
      </c>
      <c r="J6547">
        <v>26</v>
      </c>
      <c r="K6547">
        <v>15</v>
      </c>
      <c r="M6547" t="s">
        <v>932</v>
      </c>
      <c r="N6547" t="s">
        <v>933</v>
      </c>
      <c r="O6547" t="s">
        <v>934</v>
      </c>
      <c r="P6547" t="s">
        <v>934</v>
      </c>
      <c r="R6547" t="str">
        <f t="shared" si="206"/>
        <v>Weekday</v>
      </c>
      <c r="S6547" s="12">
        <f t="shared" si="205"/>
        <v>42150</v>
      </c>
    </row>
    <row r="6548" spans="1:19" x14ac:dyDescent="0.25">
      <c r="A6548" t="s">
        <v>593</v>
      </c>
      <c r="B6548" t="s">
        <v>594</v>
      </c>
      <c r="C6548">
        <v>20156077708</v>
      </c>
      <c r="D6548">
        <v>70</v>
      </c>
      <c r="E6548" t="s">
        <v>62</v>
      </c>
      <c r="G6548">
        <v>13.7</v>
      </c>
      <c r="H6548">
        <v>2015</v>
      </c>
      <c r="I6548">
        <v>6</v>
      </c>
      <c r="J6548">
        <v>28</v>
      </c>
      <c r="K6548">
        <v>13</v>
      </c>
      <c r="M6548" t="s">
        <v>932</v>
      </c>
      <c r="N6548" t="s">
        <v>933</v>
      </c>
      <c r="O6548" t="s">
        <v>934</v>
      </c>
      <c r="P6548" t="s">
        <v>934</v>
      </c>
      <c r="R6548" t="str">
        <f t="shared" si="206"/>
        <v>Weekend</v>
      </c>
      <c r="S6548" s="12">
        <f t="shared" si="205"/>
        <v>42183</v>
      </c>
    </row>
    <row r="6549" spans="1:19" x14ac:dyDescent="0.25">
      <c r="A6549" t="s">
        <v>593</v>
      </c>
      <c r="B6549" t="s">
        <v>594</v>
      </c>
      <c r="C6549">
        <v>20156077742</v>
      </c>
      <c r="D6549">
        <v>70</v>
      </c>
      <c r="E6549" t="s">
        <v>62</v>
      </c>
      <c r="G6549">
        <v>15.82</v>
      </c>
      <c r="H6549">
        <v>2015</v>
      </c>
      <c r="I6549">
        <v>6</v>
      </c>
      <c r="J6549">
        <v>27</v>
      </c>
      <c r="K6549">
        <v>21</v>
      </c>
      <c r="M6549" t="s">
        <v>932</v>
      </c>
      <c r="N6549" t="s">
        <v>933</v>
      </c>
      <c r="O6549" t="s">
        <v>934</v>
      </c>
      <c r="P6549" t="s">
        <v>934</v>
      </c>
      <c r="Q6549" t="s">
        <v>654</v>
      </c>
      <c r="R6549" t="str">
        <f t="shared" si="206"/>
        <v>Weekend</v>
      </c>
      <c r="S6549" s="12">
        <f t="shared" si="205"/>
        <v>42182</v>
      </c>
    </row>
    <row r="6550" spans="1:19" x14ac:dyDescent="0.25">
      <c r="A6550" t="s">
        <v>593</v>
      </c>
      <c r="B6550" t="s">
        <v>594</v>
      </c>
      <c r="C6550">
        <v>20156077855</v>
      </c>
      <c r="D6550">
        <v>70</v>
      </c>
      <c r="E6550" t="s">
        <v>62</v>
      </c>
      <c r="G6550">
        <v>13.73</v>
      </c>
      <c r="H6550">
        <v>2015</v>
      </c>
      <c r="I6550">
        <v>6</v>
      </c>
      <c r="J6550">
        <v>29</v>
      </c>
      <c r="K6550">
        <v>14</v>
      </c>
      <c r="M6550" t="s">
        <v>932</v>
      </c>
      <c r="N6550" t="s">
        <v>933</v>
      </c>
      <c r="O6550" t="s">
        <v>934</v>
      </c>
      <c r="P6550" t="s">
        <v>934</v>
      </c>
      <c r="R6550" t="str">
        <f t="shared" si="206"/>
        <v>Weekday</v>
      </c>
      <c r="S6550" s="12">
        <f t="shared" si="205"/>
        <v>42184</v>
      </c>
    </row>
    <row r="6551" spans="1:19" x14ac:dyDescent="0.25">
      <c r="A6551" t="s">
        <v>593</v>
      </c>
      <c r="B6551" t="s">
        <v>594</v>
      </c>
      <c r="C6551">
        <v>20156077893</v>
      </c>
      <c r="D6551">
        <v>70</v>
      </c>
      <c r="E6551" t="s">
        <v>62</v>
      </c>
      <c r="G6551">
        <v>12.59</v>
      </c>
      <c r="H6551">
        <v>2015</v>
      </c>
      <c r="I6551">
        <v>6</v>
      </c>
      <c r="J6551">
        <v>29</v>
      </c>
      <c r="K6551">
        <v>13</v>
      </c>
      <c r="M6551" t="s">
        <v>932</v>
      </c>
      <c r="N6551" t="s">
        <v>936</v>
      </c>
      <c r="O6551" t="s">
        <v>934</v>
      </c>
      <c r="P6551" t="s">
        <v>934</v>
      </c>
      <c r="R6551" t="str">
        <f t="shared" si="206"/>
        <v>Weekday</v>
      </c>
      <c r="S6551" s="12">
        <f t="shared" si="205"/>
        <v>42184</v>
      </c>
    </row>
    <row r="6552" spans="1:19" x14ac:dyDescent="0.25">
      <c r="A6552" t="s">
        <v>593</v>
      </c>
      <c r="B6552" t="s">
        <v>594</v>
      </c>
      <c r="C6552">
        <v>20156077894</v>
      </c>
      <c r="D6552">
        <v>70</v>
      </c>
      <c r="E6552" t="s">
        <v>62</v>
      </c>
      <c r="G6552">
        <v>12.59</v>
      </c>
      <c r="H6552">
        <v>2015</v>
      </c>
      <c r="I6552">
        <v>6</v>
      </c>
      <c r="J6552">
        <v>29</v>
      </c>
      <c r="K6552">
        <v>13</v>
      </c>
      <c r="M6552" t="s">
        <v>932</v>
      </c>
      <c r="N6552" t="s">
        <v>936</v>
      </c>
      <c r="O6552" t="s">
        <v>934</v>
      </c>
      <c r="P6552" t="s">
        <v>934</v>
      </c>
      <c r="R6552" t="str">
        <f t="shared" si="206"/>
        <v>Weekday</v>
      </c>
      <c r="S6552" s="12">
        <f t="shared" si="205"/>
        <v>42184</v>
      </c>
    </row>
    <row r="6553" spans="1:19" x14ac:dyDescent="0.25">
      <c r="A6553" t="s">
        <v>593</v>
      </c>
      <c r="B6553" t="s">
        <v>594</v>
      </c>
      <c r="C6553">
        <v>20156077895</v>
      </c>
      <c r="D6553">
        <v>70</v>
      </c>
      <c r="E6553" t="s">
        <v>940</v>
      </c>
      <c r="G6553">
        <v>12.59</v>
      </c>
      <c r="H6553">
        <v>2015</v>
      </c>
      <c r="I6553">
        <v>6</v>
      </c>
      <c r="J6553">
        <v>29</v>
      </c>
      <c r="K6553">
        <v>13</v>
      </c>
      <c r="M6553" t="s">
        <v>932</v>
      </c>
      <c r="N6553" t="s">
        <v>933</v>
      </c>
      <c r="O6553" t="s">
        <v>934</v>
      </c>
      <c r="P6553" t="s">
        <v>934</v>
      </c>
      <c r="R6553" t="str">
        <f t="shared" si="206"/>
        <v>Weekday</v>
      </c>
      <c r="S6553" s="12">
        <f t="shared" si="205"/>
        <v>42184</v>
      </c>
    </row>
    <row r="6554" spans="1:19" x14ac:dyDescent="0.25">
      <c r="A6554" t="s">
        <v>593</v>
      </c>
      <c r="B6554" t="s">
        <v>594</v>
      </c>
      <c r="C6554">
        <v>20156077903</v>
      </c>
      <c r="D6554">
        <v>70</v>
      </c>
      <c r="E6554" t="s">
        <v>62</v>
      </c>
      <c r="G6554">
        <v>13.92</v>
      </c>
      <c r="H6554">
        <v>2015</v>
      </c>
      <c r="I6554">
        <v>6</v>
      </c>
      <c r="J6554">
        <v>29</v>
      </c>
      <c r="K6554">
        <v>16</v>
      </c>
      <c r="M6554" t="s">
        <v>932</v>
      </c>
      <c r="N6554" t="s">
        <v>936</v>
      </c>
      <c r="O6554" t="s">
        <v>934</v>
      </c>
      <c r="P6554" t="s">
        <v>934</v>
      </c>
      <c r="R6554" t="str">
        <f t="shared" si="206"/>
        <v>Weekday</v>
      </c>
      <c r="S6554" s="12">
        <f t="shared" si="205"/>
        <v>42184</v>
      </c>
    </row>
    <row r="6555" spans="1:19" x14ac:dyDescent="0.25">
      <c r="A6555" t="s">
        <v>593</v>
      </c>
      <c r="B6555" t="s">
        <v>594</v>
      </c>
      <c r="C6555">
        <v>20156078018</v>
      </c>
      <c r="D6555">
        <v>70</v>
      </c>
      <c r="E6555" t="s">
        <v>62</v>
      </c>
      <c r="G6555">
        <v>14.63</v>
      </c>
      <c r="H6555">
        <v>2015</v>
      </c>
      <c r="I6555">
        <v>6</v>
      </c>
      <c r="J6555">
        <v>12</v>
      </c>
      <c r="K6555">
        <v>18</v>
      </c>
      <c r="M6555" t="s">
        <v>932</v>
      </c>
      <c r="N6555" t="s">
        <v>939</v>
      </c>
      <c r="O6555" t="s">
        <v>934</v>
      </c>
      <c r="P6555" t="s">
        <v>934</v>
      </c>
      <c r="R6555" t="str">
        <f t="shared" si="206"/>
        <v>Weekday</v>
      </c>
      <c r="S6555" s="12">
        <f t="shared" si="205"/>
        <v>42167</v>
      </c>
    </row>
    <row r="6556" spans="1:19" x14ac:dyDescent="0.25">
      <c r="A6556" t="s">
        <v>593</v>
      </c>
      <c r="B6556" t="s">
        <v>723</v>
      </c>
      <c r="C6556">
        <v>20156078282</v>
      </c>
      <c r="D6556">
        <v>71</v>
      </c>
      <c r="E6556" t="s">
        <v>87</v>
      </c>
      <c r="G6556">
        <v>16.010000000000002</v>
      </c>
      <c r="H6556">
        <v>2015</v>
      </c>
      <c r="I6556">
        <v>6</v>
      </c>
      <c r="J6556">
        <v>29</v>
      </c>
      <c r="K6556">
        <v>19</v>
      </c>
      <c r="M6556" t="s">
        <v>935</v>
      </c>
      <c r="N6556" t="s">
        <v>933</v>
      </c>
      <c r="O6556" t="s">
        <v>934</v>
      </c>
      <c r="P6556" t="s">
        <v>934</v>
      </c>
      <c r="Q6556" t="s">
        <v>811</v>
      </c>
      <c r="R6556" t="str">
        <f t="shared" si="206"/>
        <v>Weekday</v>
      </c>
      <c r="S6556" s="12">
        <f t="shared" si="205"/>
        <v>42184</v>
      </c>
    </row>
    <row r="6557" spans="1:19" x14ac:dyDescent="0.25">
      <c r="A6557" t="s">
        <v>593</v>
      </c>
      <c r="B6557" t="s">
        <v>594</v>
      </c>
      <c r="C6557">
        <v>20156078371</v>
      </c>
      <c r="D6557">
        <v>70</v>
      </c>
      <c r="E6557" t="s">
        <v>62</v>
      </c>
      <c r="G6557">
        <v>10.71</v>
      </c>
      <c r="H6557">
        <v>2015</v>
      </c>
      <c r="I6557">
        <v>6</v>
      </c>
      <c r="J6557">
        <v>29</v>
      </c>
      <c r="K6557">
        <v>15</v>
      </c>
      <c r="M6557" t="s">
        <v>932</v>
      </c>
      <c r="N6557" t="s">
        <v>933</v>
      </c>
      <c r="O6557" t="s">
        <v>934</v>
      </c>
      <c r="P6557" t="s">
        <v>934</v>
      </c>
      <c r="Q6557" t="s">
        <v>623</v>
      </c>
      <c r="R6557" t="str">
        <f t="shared" si="206"/>
        <v>Weekday</v>
      </c>
      <c r="S6557" s="12">
        <f t="shared" si="205"/>
        <v>42184</v>
      </c>
    </row>
    <row r="6558" spans="1:19" x14ac:dyDescent="0.25">
      <c r="A6558" t="s">
        <v>593</v>
      </c>
      <c r="B6558" t="s">
        <v>723</v>
      </c>
      <c r="C6558">
        <v>20156078397</v>
      </c>
      <c r="D6558">
        <v>71</v>
      </c>
      <c r="E6558" t="s">
        <v>87</v>
      </c>
      <c r="G6558">
        <v>14.4</v>
      </c>
      <c r="H6558">
        <v>2015</v>
      </c>
      <c r="I6558">
        <v>6</v>
      </c>
      <c r="J6558">
        <v>24</v>
      </c>
      <c r="K6558">
        <v>18</v>
      </c>
      <c r="M6558" t="s">
        <v>932</v>
      </c>
      <c r="N6558" t="s">
        <v>937</v>
      </c>
      <c r="O6558" t="s">
        <v>934</v>
      </c>
      <c r="P6558" t="s">
        <v>934</v>
      </c>
      <c r="Q6558" t="s">
        <v>946</v>
      </c>
      <c r="R6558" t="str">
        <f t="shared" si="206"/>
        <v>Weekday</v>
      </c>
      <c r="S6558" s="12">
        <f t="shared" si="205"/>
        <v>42179</v>
      </c>
    </row>
    <row r="6559" spans="1:19" x14ac:dyDescent="0.25">
      <c r="A6559" t="s">
        <v>593</v>
      </c>
      <c r="B6559" t="s">
        <v>594</v>
      </c>
      <c r="C6559">
        <v>20156078440</v>
      </c>
      <c r="D6559">
        <v>70</v>
      </c>
      <c r="E6559" t="s">
        <v>62</v>
      </c>
      <c r="G6559">
        <v>14.03</v>
      </c>
      <c r="H6559">
        <v>2015</v>
      </c>
      <c r="I6559">
        <v>6</v>
      </c>
      <c r="J6559">
        <v>30</v>
      </c>
      <c r="K6559">
        <v>14</v>
      </c>
      <c r="M6559" t="s">
        <v>932</v>
      </c>
      <c r="N6559" t="s">
        <v>933</v>
      </c>
      <c r="O6559" t="s">
        <v>934</v>
      </c>
      <c r="P6559" t="s">
        <v>934</v>
      </c>
      <c r="R6559" t="str">
        <f t="shared" si="206"/>
        <v>Weekday</v>
      </c>
      <c r="S6559" s="12">
        <f t="shared" si="205"/>
        <v>42185</v>
      </c>
    </row>
    <row r="6560" spans="1:19" x14ac:dyDescent="0.25">
      <c r="A6560" t="s">
        <v>593</v>
      </c>
      <c r="B6560" t="s">
        <v>594</v>
      </c>
      <c r="C6560">
        <v>20156078445</v>
      </c>
      <c r="D6560">
        <v>70</v>
      </c>
      <c r="E6560" t="s">
        <v>87</v>
      </c>
      <c r="G6560">
        <v>13.61</v>
      </c>
      <c r="H6560">
        <v>2015</v>
      </c>
      <c r="I6560">
        <v>6</v>
      </c>
      <c r="J6560">
        <v>30</v>
      </c>
      <c r="K6560">
        <v>13</v>
      </c>
      <c r="M6560" t="s">
        <v>932</v>
      </c>
      <c r="N6560" t="s">
        <v>933</v>
      </c>
      <c r="O6560" t="s">
        <v>934</v>
      </c>
      <c r="P6560" t="s">
        <v>934</v>
      </c>
      <c r="R6560" t="str">
        <f t="shared" si="206"/>
        <v>Weekday</v>
      </c>
      <c r="S6560" s="12">
        <f t="shared" si="205"/>
        <v>42185</v>
      </c>
    </row>
    <row r="6561" spans="1:19" x14ac:dyDescent="0.25">
      <c r="A6561" t="s">
        <v>593</v>
      </c>
      <c r="B6561" t="s">
        <v>594</v>
      </c>
      <c r="C6561">
        <v>20156078446</v>
      </c>
      <c r="D6561">
        <v>70</v>
      </c>
      <c r="E6561" t="s">
        <v>62</v>
      </c>
      <c r="G6561">
        <v>16.059999999999999</v>
      </c>
      <c r="H6561">
        <v>2015</v>
      </c>
      <c r="I6561">
        <v>6</v>
      </c>
      <c r="J6561">
        <v>30</v>
      </c>
      <c r="K6561">
        <v>11</v>
      </c>
      <c r="M6561" t="s">
        <v>932</v>
      </c>
      <c r="N6561" t="s">
        <v>933</v>
      </c>
      <c r="O6561" t="s">
        <v>934</v>
      </c>
      <c r="P6561" t="s">
        <v>934</v>
      </c>
      <c r="Q6561" t="s">
        <v>657</v>
      </c>
      <c r="R6561" t="str">
        <f t="shared" si="206"/>
        <v>Weekday</v>
      </c>
      <c r="S6561" s="12">
        <f t="shared" si="205"/>
        <v>42185</v>
      </c>
    </row>
    <row r="6562" spans="1:19" x14ac:dyDescent="0.25">
      <c r="A6562" t="s">
        <v>593</v>
      </c>
      <c r="B6562" t="s">
        <v>723</v>
      </c>
      <c r="C6562">
        <v>20156078466</v>
      </c>
      <c r="D6562">
        <v>275</v>
      </c>
      <c r="E6562" t="s">
        <v>87</v>
      </c>
      <c r="G6562">
        <v>35.21</v>
      </c>
      <c r="H6562">
        <v>2015</v>
      </c>
      <c r="I6562">
        <v>6</v>
      </c>
      <c r="J6562">
        <v>28</v>
      </c>
      <c r="K6562">
        <v>18</v>
      </c>
      <c r="M6562" t="s">
        <v>932</v>
      </c>
      <c r="N6562" t="s">
        <v>933</v>
      </c>
      <c r="O6562" t="s">
        <v>934</v>
      </c>
      <c r="P6562" t="s">
        <v>934</v>
      </c>
      <c r="R6562" t="str">
        <f t="shared" si="206"/>
        <v>Weekend</v>
      </c>
      <c r="S6562" s="12">
        <f t="shared" si="205"/>
        <v>42183</v>
      </c>
    </row>
    <row r="6563" spans="1:19" x14ac:dyDescent="0.25">
      <c r="A6563" t="s">
        <v>593</v>
      </c>
      <c r="B6563" t="s">
        <v>594</v>
      </c>
      <c r="C6563">
        <v>20156078532</v>
      </c>
      <c r="D6563">
        <v>70</v>
      </c>
      <c r="E6563" t="s">
        <v>87</v>
      </c>
      <c r="G6563">
        <v>17.2</v>
      </c>
      <c r="H6563">
        <v>2015</v>
      </c>
      <c r="I6563">
        <v>6</v>
      </c>
      <c r="J6563">
        <v>30</v>
      </c>
      <c r="K6563">
        <v>14</v>
      </c>
      <c r="M6563" t="s">
        <v>932</v>
      </c>
      <c r="N6563" t="s">
        <v>933</v>
      </c>
      <c r="O6563" t="s">
        <v>934</v>
      </c>
      <c r="P6563" t="s">
        <v>934</v>
      </c>
      <c r="Q6563" t="s">
        <v>717</v>
      </c>
      <c r="R6563" t="str">
        <f t="shared" si="206"/>
        <v>Weekday</v>
      </c>
      <c r="S6563" s="12">
        <f t="shared" si="205"/>
        <v>42185</v>
      </c>
    </row>
    <row r="6564" spans="1:19" x14ac:dyDescent="0.25">
      <c r="A6564" t="s">
        <v>593</v>
      </c>
      <c r="B6564" t="s">
        <v>836</v>
      </c>
      <c r="C6564">
        <v>20156078543</v>
      </c>
      <c r="D6564">
        <v>71</v>
      </c>
      <c r="E6564" t="s">
        <v>62</v>
      </c>
      <c r="G6564">
        <v>2.71</v>
      </c>
      <c r="H6564">
        <v>2015</v>
      </c>
      <c r="I6564">
        <v>6</v>
      </c>
      <c r="J6564">
        <v>29</v>
      </c>
      <c r="K6564">
        <v>12</v>
      </c>
      <c r="M6564" t="s">
        <v>932</v>
      </c>
      <c r="N6564" t="s">
        <v>933</v>
      </c>
      <c r="O6564" t="s">
        <v>934</v>
      </c>
      <c r="P6564" t="s">
        <v>934</v>
      </c>
      <c r="Q6564" t="s">
        <v>844</v>
      </c>
      <c r="R6564" t="str">
        <f t="shared" si="206"/>
        <v>Weekday</v>
      </c>
      <c r="S6564" s="12">
        <f t="shared" si="205"/>
        <v>42184</v>
      </c>
    </row>
    <row r="6565" spans="1:19" x14ac:dyDescent="0.25">
      <c r="A6565" t="s">
        <v>593</v>
      </c>
      <c r="B6565" t="s">
        <v>723</v>
      </c>
      <c r="C6565">
        <v>20156079474</v>
      </c>
      <c r="D6565">
        <v>71</v>
      </c>
      <c r="E6565" t="s">
        <v>87</v>
      </c>
      <c r="G6565">
        <v>15.69</v>
      </c>
      <c r="H6565">
        <v>2015</v>
      </c>
      <c r="I6565">
        <v>7</v>
      </c>
      <c r="J6565">
        <v>2</v>
      </c>
      <c r="K6565">
        <v>16</v>
      </c>
      <c r="M6565" t="s">
        <v>932</v>
      </c>
      <c r="N6565" t="s">
        <v>933</v>
      </c>
      <c r="O6565" t="s">
        <v>934</v>
      </c>
      <c r="P6565" t="s">
        <v>934</v>
      </c>
      <c r="Q6565" t="s">
        <v>946</v>
      </c>
      <c r="R6565" t="str">
        <f t="shared" si="206"/>
        <v>Weekday</v>
      </c>
      <c r="S6565" s="12">
        <f t="shared" si="205"/>
        <v>42187</v>
      </c>
    </row>
    <row r="6566" spans="1:19" x14ac:dyDescent="0.25">
      <c r="A6566" t="s">
        <v>593</v>
      </c>
      <c r="B6566" t="s">
        <v>836</v>
      </c>
      <c r="C6566">
        <v>20156079575</v>
      </c>
      <c r="D6566">
        <v>71</v>
      </c>
      <c r="E6566" t="s">
        <v>62</v>
      </c>
      <c r="G6566">
        <v>2.84</v>
      </c>
      <c r="H6566">
        <v>2015</v>
      </c>
      <c r="I6566">
        <v>6</v>
      </c>
      <c r="J6566">
        <v>28</v>
      </c>
      <c r="K6566">
        <v>10</v>
      </c>
      <c r="M6566" t="s">
        <v>935</v>
      </c>
      <c r="N6566" t="s">
        <v>933</v>
      </c>
      <c r="O6566" t="s">
        <v>934</v>
      </c>
      <c r="P6566" t="s">
        <v>934</v>
      </c>
      <c r="Q6566" t="s">
        <v>844</v>
      </c>
      <c r="R6566" t="str">
        <f t="shared" si="206"/>
        <v>Weekend</v>
      </c>
      <c r="S6566" s="12">
        <f t="shared" si="205"/>
        <v>42183</v>
      </c>
    </row>
    <row r="6567" spans="1:19" x14ac:dyDescent="0.25">
      <c r="A6567" t="s">
        <v>593</v>
      </c>
      <c r="B6567" t="s">
        <v>836</v>
      </c>
      <c r="C6567">
        <v>20156079732</v>
      </c>
      <c r="D6567">
        <v>71</v>
      </c>
      <c r="E6567" t="s">
        <v>87</v>
      </c>
      <c r="G6567">
        <v>0.06</v>
      </c>
      <c r="H6567">
        <v>2015</v>
      </c>
      <c r="I6567">
        <v>6</v>
      </c>
      <c r="J6567">
        <v>26</v>
      </c>
      <c r="K6567">
        <v>17</v>
      </c>
      <c r="M6567" t="s">
        <v>932</v>
      </c>
      <c r="N6567" t="s">
        <v>933</v>
      </c>
      <c r="O6567" t="s">
        <v>934</v>
      </c>
      <c r="P6567" t="s">
        <v>934</v>
      </c>
      <c r="R6567" t="str">
        <f t="shared" si="206"/>
        <v>Weekday</v>
      </c>
      <c r="S6567" s="12">
        <f t="shared" si="205"/>
        <v>42181</v>
      </c>
    </row>
    <row r="6568" spans="1:19" x14ac:dyDescent="0.25">
      <c r="A6568" t="s">
        <v>593</v>
      </c>
      <c r="B6568" t="s">
        <v>594</v>
      </c>
      <c r="C6568">
        <v>20156080245</v>
      </c>
      <c r="D6568">
        <v>70</v>
      </c>
      <c r="E6568" t="s">
        <v>87</v>
      </c>
      <c r="G6568">
        <v>15.85</v>
      </c>
      <c r="H6568">
        <v>2015</v>
      </c>
      <c r="I6568">
        <v>5</v>
      </c>
      <c r="J6568">
        <v>24</v>
      </c>
      <c r="K6568">
        <v>18</v>
      </c>
      <c r="M6568" t="s">
        <v>932</v>
      </c>
      <c r="N6568" t="s">
        <v>933</v>
      </c>
      <c r="O6568" t="s">
        <v>934</v>
      </c>
      <c r="P6568" t="s">
        <v>934</v>
      </c>
      <c r="R6568" t="str">
        <f t="shared" si="206"/>
        <v>Weekend</v>
      </c>
      <c r="S6568" s="12">
        <f t="shared" si="205"/>
        <v>42148</v>
      </c>
    </row>
    <row r="6569" spans="1:19" x14ac:dyDescent="0.25">
      <c r="A6569" t="s">
        <v>593</v>
      </c>
      <c r="B6569" t="s">
        <v>594</v>
      </c>
      <c r="C6569">
        <v>20156080251</v>
      </c>
      <c r="D6569">
        <v>70</v>
      </c>
      <c r="E6569" t="s">
        <v>62</v>
      </c>
      <c r="G6569">
        <v>14.2</v>
      </c>
      <c r="H6569">
        <v>2015</v>
      </c>
      <c r="I6569">
        <v>4</v>
      </c>
      <c r="J6569">
        <v>30</v>
      </c>
      <c r="K6569">
        <v>16</v>
      </c>
      <c r="M6569" t="s">
        <v>932</v>
      </c>
      <c r="N6569" t="s">
        <v>937</v>
      </c>
      <c r="O6569" t="s">
        <v>934</v>
      </c>
      <c r="P6569" t="s">
        <v>934</v>
      </c>
      <c r="R6569" t="str">
        <f t="shared" si="206"/>
        <v>Weekday</v>
      </c>
      <c r="S6569" s="12">
        <f t="shared" si="205"/>
        <v>42124</v>
      </c>
    </row>
    <row r="6570" spans="1:19" x14ac:dyDescent="0.25">
      <c r="A6570" t="s">
        <v>593</v>
      </c>
      <c r="B6570" t="s">
        <v>723</v>
      </c>
      <c r="C6570">
        <v>20156080272</v>
      </c>
      <c r="D6570">
        <v>71</v>
      </c>
      <c r="E6570" t="s">
        <v>87</v>
      </c>
      <c r="G6570">
        <v>16.11</v>
      </c>
      <c r="H6570">
        <v>2015</v>
      </c>
      <c r="I6570">
        <v>7</v>
      </c>
      <c r="J6570">
        <v>5</v>
      </c>
      <c r="K6570">
        <v>14</v>
      </c>
      <c r="M6570" t="s">
        <v>932</v>
      </c>
      <c r="N6570" t="s">
        <v>933</v>
      </c>
      <c r="O6570" t="s">
        <v>934</v>
      </c>
      <c r="P6570" t="s">
        <v>934</v>
      </c>
      <c r="Q6570" t="s">
        <v>809</v>
      </c>
      <c r="R6570" t="str">
        <f t="shared" si="206"/>
        <v>Weekend</v>
      </c>
      <c r="S6570" s="12">
        <f t="shared" si="205"/>
        <v>42190</v>
      </c>
    </row>
    <row r="6571" spans="1:19" x14ac:dyDescent="0.25">
      <c r="A6571" t="s">
        <v>593</v>
      </c>
      <c r="B6571" t="s">
        <v>594</v>
      </c>
      <c r="C6571">
        <v>20156080409</v>
      </c>
      <c r="D6571">
        <v>70</v>
      </c>
      <c r="E6571" t="s">
        <v>62</v>
      </c>
      <c r="G6571">
        <v>16.34</v>
      </c>
      <c r="H6571">
        <v>2015</v>
      </c>
      <c r="I6571">
        <v>7</v>
      </c>
      <c r="J6571">
        <v>5</v>
      </c>
      <c r="K6571">
        <v>15</v>
      </c>
      <c r="M6571" t="s">
        <v>932</v>
      </c>
      <c r="N6571" t="s">
        <v>939</v>
      </c>
      <c r="O6571" t="s">
        <v>934</v>
      </c>
      <c r="P6571" t="s">
        <v>934</v>
      </c>
      <c r="Q6571" t="s">
        <v>657</v>
      </c>
      <c r="R6571" t="str">
        <f t="shared" si="206"/>
        <v>Weekend</v>
      </c>
      <c r="S6571" s="12">
        <f t="shared" si="205"/>
        <v>42190</v>
      </c>
    </row>
    <row r="6572" spans="1:19" x14ac:dyDescent="0.25">
      <c r="A6572" t="s">
        <v>593</v>
      </c>
      <c r="B6572" t="s">
        <v>594</v>
      </c>
      <c r="C6572">
        <v>20156080469</v>
      </c>
      <c r="D6572">
        <v>70</v>
      </c>
      <c r="E6572" t="s">
        <v>87</v>
      </c>
      <c r="G6572">
        <v>8.8800000000000008</v>
      </c>
      <c r="H6572">
        <v>2015</v>
      </c>
      <c r="I6572">
        <v>7</v>
      </c>
      <c r="J6572">
        <v>1</v>
      </c>
      <c r="K6572">
        <v>16</v>
      </c>
      <c r="M6572" t="s">
        <v>932</v>
      </c>
      <c r="N6572" t="s">
        <v>933</v>
      </c>
      <c r="O6572" t="s">
        <v>934</v>
      </c>
      <c r="P6572" t="s">
        <v>934</v>
      </c>
      <c r="Q6572" t="s">
        <v>608</v>
      </c>
      <c r="R6572" t="str">
        <f t="shared" si="206"/>
        <v>Weekday</v>
      </c>
      <c r="S6572" s="12">
        <f t="shared" si="205"/>
        <v>42186</v>
      </c>
    </row>
    <row r="6573" spans="1:19" x14ac:dyDescent="0.25">
      <c r="A6573" t="s">
        <v>593</v>
      </c>
      <c r="B6573" t="s">
        <v>594</v>
      </c>
      <c r="C6573">
        <v>20156080479</v>
      </c>
      <c r="D6573">
        <v>70</v>
      </c>
      <c r="E6573" t="s">
        <v>62</v>
      </c>
      <c r="G6573">
        <v>17.73</v>
      </c>
      <c r="H6573">
        <v>2015</v>
      </c>
      <c r="I6573">
        <v>6</v>
      </c>
      <c r="J6573">
        <v>15</v>
      </c>
      <c r="K6573">
        <v>3</v>
      </c>
      <c r="M6573" t="s">
        <v>935</v>
      </c>
      <c r="N6573" t="s">
        <v>941</v>
      </c>
      <c r="O6573" t="s">
        <v>934</v>
      </c>
      <c r="P6573" t="s">
        <v>934</v>
      </c>
      <c r="Q6573" t="s">
        <v>681</v>
      </c>
      <c r="R6573" t="str">
        <f t="shared" si="206"/>
        <v>Weekday</v>
      </c>
      <c r="S6573" s="12">
        <f t="shared" si="205"/>
        <v>42170</v>
      </c>
    </row>
    <row r="6574" spans="1:19" x14ac:dyDescent="0.25">
      <c r="A6574" t="s">
        <v>593</v>
      </c>
      <c r="B6574" t="s">
        <v>594</v>
      </c>
      <c r="C6574">
        <v>20156080846</v>
      </c>
      <c r="D6574">
        <v>70</v>
      </c>
      <c r="E6574" t="s">
        <v>87</v>
      </c>
      <c r="G6574">
        <v>13.83</v>
      </c>
      <c r="H6574">
        <v>2015</v>
      </c>
      <c r="I6574">
        <v>7</v>
      </c>
      <c r="J6574">
        <v>6</v>
      </c>
      <c r="K6574">
        <v>12</v>
      </c>
      <c r="M6574" t="s">
        <v>932</v>
      </c>
      <c r="N6574" t="s">
        <v>933</v>
      </c>
      <c r="O6574" t="s">
        <v>934</v>
      </c>
      <c r="P6574" t="s">
        <v>934</v>
      </c>
      <c r="R6574" t="str">
        <f t="shared" si="206"/>
        <v>Weekday</v>
      </c>
      <c r="S6574" s="12">
        <f t="shared" si="205"/>
        <v>42191</v>
      </c>
    </row>
    <row r="6575" spans="1:19" x14ac:dyDescent="0.25">
      <c r="A6575" t="s">
        <v>593</v>
      </c>
      <c r="B6575" t="s">
        <v>594</v>
      </c>
      <c r="C6575">
        <v>20156080847</v>
      </c>
      <c r="D6575">
        <v>70</v>
      </c>
      <c r="E6575" t="s">
        <v>62</v>
      </c>
      <c r="G6575">
        <v>13.02</v>
      </c>
      <c r="H6575">
        <v>2015</v>
      </c>
      <c r="I6575">
        <v>6</v>
      </c>
      <c r="J6575">
        <v>25</v>
      </c>
      <c r="K6575">
        <v>8</v>
      </c>
      <c r="M6575" t="s">
        <v>932</v>
      </c>
      <c r="N6575" t="s">
        <v>933</v>
      </c>
      <c r="O6575" t="s">
        <v>934</v>
      </c>
      <c r="P6575" t="s">
        <v>934</v>
      </c>
      <c r="R6575" t="str">
        <f t="shared" si="206"/>
        <v>Weekday</v>
      </c>
      <c r="S6575" s="12">
        <f t="shared" si="205"/>
        <v>42180</v>
      </c>
    </row>
    <row r="6576" spans="1:19" x14ac:dyDescent="0.25">
      <c r="A6576" t="s">
        <v>593</v>
      </c>
      <c r="B6576" t="s">
        <v>594</v>
      </c>
      <c r="C6576">
        <v>20156080851</v>
      </c>
      <c r="D6576">
        <v>70</v>
      </c>
      <c r="E6576" t="s">
        <v>87</v>
      </c>
      <c r="G6576">
        <v>13.96</v>
      </c>
      <c r="H6576">
        <v>2015</v>
      </c>
      <c r="I6576">
        <v>7</v>
      </c>
      <c r="J6576">
        <v>6</v>
      </c>
      <c r="K6576">
        <v>12</v>
      </c>
      <c r="M6576" t="s">
        <v>932</v>
      </c>
      <c r="N6576" t="s">
        <v>933</v>
      </c>
      <c r="O6576" t="s">
        <v>934</v>
      </c>
      <c r="P6576" t="s">
        <v>934</v>
      </c>
      <c r="R6576" t="str">
        <f t="shared" si="206"/>
        <v>Weekday</v>
      </c>
      <c r="S6576" s="12">
        <f t="shared" si="205"/>
        <v>42191</v>
      </c>
    </row>
    <row r="6577" spans="1:19" x14ac:dyDescent="0.25">
      <c r="A6577" t="s">
        <v>593</v>
      </c>
      <c r="B6577" t="s">
        <v>594</v>
      </c>
      <c r="C6577">
        <v>20156080958</v>
      </c>
      <c r="D6577">
        <v>70</v>
      </c>
      <c r="E6577" t="s">
        <v>87</v>
      </c>
      <c r="G6577">
        <v>8.9700000000000006</v>
      </c>
      <c r="H6577">
        <v>2015</v>
      </c>
      <c r="I6577">
        <v>7</v>
      </c>
      <c r="J6577">
        <v>6</v>
      </c>
      <c r="K6577">
        <v>16</v>
      </c>
      <c r="M6577" t="s">
        <v>932</v>
      </c>
      <c r="N6577" t="s">
        <v>933</v>
      </c>
      <c r="O6577" t="s">
        <v>934</v>
      </c>
      <c r="P6577" t="s">
        <v>934</v>
      </c>
      <c r="Q6577" t="s">
        <v>608</v>
      </c>
      <c r="R6577" t="str">
        <f t="shared" si="206"/>
        <v>Weekday</v>
      </c>
      <c r="S6577" s="12">
        <f t="shared" si="205"/>
        <v>42191</v>
      </c>
    </row>
    <row r="6578" spans="1:19" x14ac:dyDescent="0.25">
      <c r="A6578" t="s">
        <v>593</v>
      </c>
      <c r="B6578" t="s">
        <v>594</v>
      </c>
      <c r="C6578">
        <v>20156080961</v>
      </c>
      <c r="D6578">
        <v>70</v>
      </c>
      <c r="E6578" t="s">
        <v>62</v>
      </c>
      <c r="G6578">
        <v>14.28</v>
      </c>
      <c r="H6578">
        <v>2015</v>
      </c>
      <c r="I6578">
        <v>7</v>
      </c>
      <c r="J6578">
        <v>6</v>
      </c>
      <c r="K6578">
        <v>17</v>
      </c>
      <c r="M6578" t="s">
        <v>932</v>
      </c>
      <c r="N6578" t="s">
        <v>937</v>
      </c>
      <c r="O6578" t="s">
        <v>934</v>
      </c>
      <c r="P6578" t="s">
        <v>934</v>
      </c>
      <c r="R6578" t="str">
        <f t="shared" si="206"/>
        <v>Weekday</v>
      </c>
      <c r="S6578" s="12">
        <f t="shared" si="205"/>
        <v>42191</v>
      </c>
    </row>
    <row r="6579" spans="1:19" x14ac:dyDescent="0.25">
      <c r="A6579" t="s">
        <v>593</v>
      </c>
      <c r="B6579" t="s">
        <v>594</v>
      </c>
      <c r="C6579">
        <v>20156080962</v>
      </c>
      <c r="D6579">
        <v>70</v>
      </c>
      <c r="E6579" t="s">
        <v>62</v>
      </c>
      <c r="G6579">
        <v>18.260000000000002</v>
      </c>
      <c r="H6579">
        <v>2015</v>
      </c>
      <c r="I6579">
        <v>7</v>
      </c>
      <c r="J6579">
        <v>6</v>
      </c>
      <c r="K6579">
        <v>17</v>
      </c>
      <c r="M6579" t="s">
        <v>932</v>
      </c>
      <c r="N6579" t="s">
        <v>933</v>
      </c>
      <c r="O6579" t="s">
        <v>934</v>
      </c>
      <c r="P6579" t="s">
        <v>934</v>
      </c>
      <c r="Q6579" t="s">
        <v>681</v>
      </c>
      <c r="R6579" t="str">
        <f t="shared" si="206"/>
        <v>Weekday</v>
      </c>
      <c r="S6579" s="12">
        <f t="shared" si="205"/>
        <v>42191</v>
      </c>
    </row>
    <row r="6580" spans="1:19" x14ac:dyDescent="0.25">
      <c r="A6580" t="s">
        <v>593</v>
      </c>
      <c r="B6580" t="s">
        <v>594</v>
      </c>
      <c r="C6580">
        <v>20156080964</v>
      </c>
      <c r="D6580">
        <v>70</v>
      </c>
      <c r="E6580" t="s">
        <v>87</v>
      </c>
      <c r="G6580">
        <v>18.14</v>
      </c>
      <c r="H6580">
        <v>2015</v>
      </c>
      <c r="I6580">
        <v>7</v>
      </c>
      <c r="J6580">
        <v>6</v>
      </c>
      <c r="K6580">
        <v>16</v>
      </c>
      <c r="M6580" t="s">
        <v>932</v>
      </c>
      <c r="N6580" t="s">
        <v>937</v>
      </c>
      <c r="O6580" t="s">
        <v>934</v>
      </c>
      <c r="P6580" t="s">
        <v>934</v>
      </c>
      <c r="Q6580" t="s">
        <v>711</v>
      </c>
      <c r="R6580" t="str">
        <f t="shared" si="206"/>
        <v>Weekday</v>
      </c>
      <c r="S6580" s="12">
        <f t="shared" si="205"/>
        <v>42191</v>
      </c>
    </row>
    <row r="6581" spans="1:19" x14ac:dyDescent="0.25">
      <c r="A6581" t="s">
        <v>593</v>
      </c>
      <c r="B6581" t="s">
        <v>723</v>
      </c>
      <c r="C6581">
        <v>20156081536</v>
      </c>
      <c r="D6581">
        <v>71</v>
      </c>
      <c r="E6581" t="s">
        <v>62</v>
      </c>
      <c r="G6581">
        <v>17.03</v>
      </c>
      <c r="H6581">
        <v>2015</v>
      </c>
      <c r="I6581">
        <v>7</v>
      </c>
      <c r="J6581">
        <v>7</v>
      </c>
      <c r="K6581">
        <v>10</v>
      </c>
      <c r="M6581" t="s">
        <v>932</v>
      </c>
      <c r="N6581" t="s">
        <v>933</v>
      </c>
      <c r="O6581" t="s">
        <v>934</v>
      </c>
      <c r="P6581" t="s">
        <v>934</v>
      </c>
      <c r="Q6581" t="s">
        <v>773</v>
      </c>
      <c r="R6581" t="str">
        <f t="shared" si="206"/>
        <v>Weekday</v>
      </c>
      <c r="S6581" s="12">
        <f t="shared" si="205"/>
        <v>42192</v>
      </c>
    </row>
    <row r="6582" spans="1:19" x14ac:dyDescent="0.25">
      <c r="A6582" t="s">
        <v>593</v>
      </c>
      <c r="B6582" t="s">
        <v>594</v>
      </c>
      <c r="C6582">
        <v>20156081581</v>
      </c>
      <c r="D6582">
        <v>70</v>
      </c>
      <c r="E6582" t="s">
        <v>87</v>
      </c>
      <c r="G6582">
        <v>13.32</v>
      </c>
      <c r="H6582">
        <v>2015</v>
      </c>
      <c r="I6582">
        <v>7</v>
      </c>
      <c r="J6582">
        <v>7</v>
      </c>
      <c r="K6582">
        <v>19</v>
      </c>
      <c r="M6582" t="s">
        <v>932</v>
      </c>
      <c r="N6582" t="s">
        <v>933</v>
      </c>
      <c r="O6582" t="s">
        <v>934</v>
      </c>
      <c r="P6582" t="s">
        <v>934</v>
      </c>
      <c r="R6582" t="str">
        <f t="shared" si="206"/>
        <v>Weekday</v>
      </c>
      <c r="S6582" s="12">
        <f t="shared" si="205"/>
        <v>42192</v>
      </c>
    </row>
    <row r="6583" spans="1:19" x14ac:dyDescent="0.25">
      <c r="A6583" t="s">
        <v>593</v>
      </c>
      <c r="B6583" t="s">
        <v>594</v>
      </c>
      <c r="C6583">
        <v>20156081660</v>
      </c>
      <c r="D6583">
        <v>70</v>
      </c>
      <c r="E6583" t="s">
        <v>62</v>
      </c>
      <c r="G6583">
        <v>14.51</v>
      </c>
      <c r="H6583">
        <v>2015</v>
      </c>
      <c r="I6583">
        <v>6</v>
      </c>
      <c r="J6583">
        <v>17</v>
      </c>
      <c r="K6583">
        <v>16</v>
      </c>
      <c r="M6583" t="s">
        <v>932</v>
      </c>
      <c r="N6583" t="s">
        <v>933</v>
      </c>
      <c r="O6583" t="s">
        <v>934</v>
      </c>
      <c r="P6583" t="s">
        <v>934</v>
      </c>
      <c r="R6583" t="str">
        <f t="shared" si="206"/>
        <v>Weekday</v>
      </c>
      <c r="S6583" s="12">
        <f t="shared" si="205"/>
        <v>42172</v>
      </c>
    </row>
    <row r="6584" spans="1:19" x14ac:dyDescent="0.25">
      <c r="A6584" t="s">
        <v>593</v>
      </c>
      <c r="B6584" t="s">
        <v>594</v>
      </c>
      <c r="C6584">
        <v>20156082107</v>
      </c>
      <c r="D6584">
        <v>70</v>
      </c>
      <c r="E6584" t="s">
        <v>62</v>
      </c>
      <c r="G6584">
        <v>13.04</v>
      </c>
      <c r="H6584">
        <v>2015</v>
      </c>
      <c r="I6584">
        <v>7</v>
      </c>
      <c r="J6584">
        <v>8</v>
      </c>
      <c r="K6584">
        <v>15</v>
      </c>
      <c r="M6584" t="s">
        <v>932</v>
      </c>
      <c r="N6584" t="s">
        <v>936</v>
      </c>
      <c r="O6584" t="s">
        <v>934</v>
      </c>
      <c r="P6584" t="s">
        <v>934</v>
      </c>
      <c r="R6584" t="str">
        <f t="shared" si="206"/>
        <v>Weekday</v>
      </c>
      <c r="S6584" s="12">
        <f t="shared" si="205"/>
        <v>42193</v>
      </c>
    </row>
    <row r="6585" spans="1:19" x14ac:dyDescent="0.25">
      <c r="A6585" t="s">
        <v>593</v>
      </c>
      <c r="B6585" t="s">
        <v>594</v>
      </c>
      <c r="C6585">
        <v>20156082113</v>
      </c>
      <c r="D6585">
        <v>70</v>
      </c>
      <c r="E6585" t="s">
        <v>87</v>
      </c>
      <c r="G6585">
        <v>19.809999999999999</v>
      </c>
      <c r="H6585">
        <v>2015</v>
      </c>
      <c r="I6585">
        <v>7</v>
      </c>
      <c r="J6585">
        <v>8</v>
      </c>
      <c r="K6585">
        <v>15</v>
      </c>
      <c r="M6585" t="s">
        <v>932</v>
      </c>
      <c r="N6585" t="s">
        <v>937</v>
      </c>
      <c r="O6585" t="s">
        <v>934</v>
      </c>
      <c r="P6585" t="s">
        <v>934</v>
      </c>
      <c r="R6585" t="str">
        <f t="shared" si="206"/>
        <v>Weekday</v>
      </c>
      <c r="S6585" s="12">
        <f t="shared" si="205"/>
        <v>42193</v>
      </c>
    </row>
    <row r="6586" spans="1:19" x14ac:dyDescent="0.25">
      <c r="A6586" t="s">
        <v>593</v>
      </c>
      <c r="B6586" t="s">
        <v>594</v>
      </c>
      <c r="C6586">
        <v>20156082187</v>
      </c>
      <c r="D6586">
        <v>70</v>
      </c>
      <c r="E6586" t="s">
        <v>62</v>
      </c>
      <c r="G6586">
        <v>13.37</v>
      </c>
      <c r="H6586">
        <v>2015</v>
      </c>
      <c r="I6586">
        <v>6</v>
      </c>
      <c r="J6586">
        <v>25</v>
      </c>
      <c r="K6586">
        <v>11</v>
      </c>
      <c r="M6586" t="s">
        <v>932</v>
      </c>
      <c r="N6586" t="s">
        <v>936</v>
      </c>
      <c r="O6586" t="s">
        <v>934</v>
      </c>
      <c r="P6586" t="s">
        <v>934</v>
      </c>
      <c r="R6586" t="str">
        <f t="shared" si="206"/>
        <v>Weekday</v>
      </c>
      <c r="S6586" s="12">
        <f t="shared" si="205"/>
        <v>42180</v>
      </c>
    </row>
    <row r="6587" spans="1:19" x14ac:dyDescent="0.25">
      <c r="A6587" t="s">
        <v>593</v>
      </c>
      <c r="B6587" t="s">
        <v>723</v>
      </c>
      <c r="C6587">
        <v>20156082234</v>
      </c>
      <c r="D6587">
        <v>71</v>
      </c>
      <c r="E6587" t="s">
        <v>87</v>
      </c>
      <c r="G6587">
        <v>14.3</v>
      </c>
      <c r="H6587">
        <v>2015</v>
      </c>
      <c r="I6587">
        <v>7</v>
      </c>
      <c r="J6587">
        <v>8</v>
      </c>
      <c r="K6587">
        <v>14</v>
      </c>
      <c r="M6587" t="s">
        <v>932</v>
      </c>
      <c r="N6587" t="s">
        <v>936</v>
      </c>
      <c r="O6587" t="s">
        <v>934</v>
      </c>
      <c r="P6587" t="s">
        <v>934</v>
      </c>
      <c r="Q6587" t="s">
        <v>946</v>
      </c>
      <c r="R6587" t="str">
        <f t="shared" si="206"/>
        <v>Weekday</v>
      </c>
      <c r="S6587" s="12">
        <f t="shared" si="205"/>
        <v>42193</v>
      </c>
    </row>
    <row r="6588" spans="1:19" x14ac:dyDescent="0.25">
      <c r="A6588" t="s">
        <v>593</v>
      </c>
      <c r="B6588" t="s">
        <v>594</v>
      </c>
      <c r="C6588">
        <v>20156082265</v>
      </c>
      <c r="D6588">
        <v>70</v>
      </c>
      <c r="E6588" t="s">
        <v>62</v>
      </c>
      <c r="G6588">
        <v>18.62</v>
      </c>
      <c r="H6588">
        <v>2015</v>
      </c>
      <c r="I6588">
        <v>7</v>
      </c>
      <c r="J6588">
        <v>7</v>
      </c>
      <c r="K6588">
        <v>19</v>
      </c>
      <c r="M6588" t="s">
        <v>935</v>
      </c>
      <c r="N6588" t="s">
        <v>933</v>
      </c>
      <c r="O6588" t="s">
        <v>934</v>
      </c>
      <c r="P6588" t="s">
        <v>934</v>
      </c>
      <c r="Q6588" t="s">
        <v>685</v>
      </c>
      <c r="R6588" t="str">
        <f t="shared" si="206"/>
        <v>Weekday</v>
      </c>
      <c r="S6588" s="12">
        <f t="shared" si="205"/>
        <v>42192</v>
      </c>
    </row>
    <row r="6589" spans="1:19" x14ac:dyDescent="0.25">
      <c r="A6589" t="s">
        <v>593</v>
      </c>
      <c r="B6589" t="s">
        <v>594</v>
      </c>
      <c r="C6589">
        <v>20156082563</v>
      </c>
      <c r="D6589">
        <v>70</v>
      </c>
      <c r="E6589" t="s">
        <v>62</v>
      </c>
      <c r="G6589">
        <v>13.77</v>
      </c>
      <c r="H6589">
        <v>2015</v>
      </c>
      <c r="I6589">
        <v>7</v>
      </c>
      <c r="J6589">
        <v>9</v>
      </c>
      <c r="K6589">
        <v>8</v>
      </c>
      <c r="M6589" t="s">
        <v>932</v>
      </c>
      <c r="N6589" t="s">
        <v>933</v>
      </c>
      <c r="O6589" t="s">
        <v>934</v>
      </c>
      <c r="P6589" t="s">
        <v>934</v>
      </c>
      <c r="R6589" t="str">
        <f t="shared" si="206"/>
        <v>Weekday</v>
      </c>
      <c r="S6589" s="12">
        <f t="shared" si="205"/>
        <v>42194</v>
      </c>
    </row>
    <row r="6590" spans="1:19" x14ac:dyDescent="0.25">
      <c r="A6590" t="s">
        <v>593</v>
      </c>
      <c r="B6590" t="s">
        <v>723</v>
      </c>
      <c r="C6590">
        <v>20156082572</v>
      </c>
      <c r="D6590">
        <v>71</v>
      </c>
      <c r="E6590" t="s">
        <v>87</v>
      </c>
      <c r="G6590">
        <v>15.6</v>
      </c>
      <c r="H6590">
        <v>2015</v>
      </c>
      <c r="I6590">
        <v>7</v>
      </c>
      <c r="J6590">
        <v>8</v>
      </c>
      <c r="K6590">
        <v>18</v>
      </c>
      <c r="M6590" t="s">
        <v>932</v>
      </c>
      <c r="N6590" t="s">
        <v>936</v>
      </c>
      <c r="O6590" t="s">
        <v>934</v>
      </c>
      <c r="P6590" t="s">
        <v>934</v>
      </c>
      <c r="Q6590" t="s">
        <v>946</v>
      </c>
      <c r="R6590" t="str">
        <f t="shared" si="206"/>
        <v>Weekday</v>
      </c>
      <c r="S6590" s="12">
        <f t="shared" si="205"/>
        <v>42193</v>
      </c>
    </row>
    <row r="6591" spans="1:19" x14ac:dyDescent="0.25">
      <c r="A6591" t="s">
        <v>593</v>
      </c>
      <c r="B6591" t="s">
        <v>723</v>
      </c>
      <c r="C6591">
        <v>20156082630</v>
      </c>
      <c r="D6591">
        <v>71</v>
      </c>
      <c r="E6591" t="s">
        <v>87</v>
      </c>
      <c r="G6591">
        <v>17.32</v>
      </c>
      <c r="H6591">
        <v>2015</v>
      </c>
      <c r="I6591">
        <v>7</v>
      </c>
      <c r="J6591">
        <v>8</v>
      </c>
      <c r="K6591">
        <v>15</v>
      </c>
      <c r="M6591" t="s">
        <v>932</v>
      </c>
      <c r="N6591" t="s">
        <v>936</v>
      </c>
      <c r="O6591" t="s">
        <v>934</v>
      </c>
      <c r="P6591" t="s">
        <v>934</v>
      </c>
      <c r="Q6591" t="s">
        <v>802</v>
      </c>
      <c r="R6591" t="str">
        <f t="shared" si="206"/>
        <v>Weekday</v>
      </c>
      <c r="S6591" s="12">
        <f t="shared" si="205"/>
        <v>42193</v>
      </c>
    </row>
    <row r="6592" spans="1:19" x14ac:dyDescent="0.25">
      <c r="A6592" t="s">
        <v>593</v>
      </c>
      <c r="B6592" t="s">
        <v>723</v>
      </c>
      <c r="C6592">
        <v>20156082635</v>
      </c>
      <c r="D6592">
        <v>71</v>
      </c>
      <c r="E6592" t="s">
        <v>87</v>
      </c>
      <c r="G6592">
        <v>17.440000000000001</v>
      </c>
      <c r="H6592">
        <v>2015</v>
      </c>
      <c r="I6592">
        <v>7</v>
      </c>
      <c r="J6592">
        <v>8</v>
      </c>
      <c r="K6592">
        <v>19</v>
      </c>
      <c r="M6592" t="s">
        <v>932</v>
      </c>
      <c r="N6592" t="s">
        <v>936</v>
      </c>
      <c r="O6592" t="s">
        <v>934</v>
      </c>
      <c r="P6592" t="s">
        <v>934</v>
      </c>
      <c r="Q6592" t="s">
        <v>800</v>
      </c>
      <c r="R6592" t="str">
        <f t="shared" si="206"/>
        <v>Weekday</v>
      </c>
      <c r="S6592" s="12">
        <f t="shared" si="205"/>
        <v>42193</v>
      </c>
    </row>
    <row r="6593" spans="1:19" x14ac:dyDescent="0.25">
      <c r="A6593" t="s">
        <v>593</v>
      </c>
      <c r="B6593" t="s">
        <v>723</v>
      </c>
      <c r="C6593">
        <v>20156082636</v>
      </c>
      <c r="D6593">
        <v>71</v>
      </c>
      <c r="E6593" t="s">
        <v>87</v>
      </c>
      <c r="G6593">
        <v>14.3</v>
      </c>
      <c r="H6593">
        <v>2015</v>
      </c>
      <c r="I6593">
        <v>7</v>
      </c>
      <c r="J6593">
        <v>8</v>
      </c>
      <c r="K6593">
        <v>16</v>
      </c>
      <c r="M6593" t="s">
        <v>932</v>
      </c>
      <c r="N6593" t="s">
        <v>933</v>
      </c>
      <c r="O6593" t="s">
        <v>934</v>
      </c>
      <c r="P6593" t="s">
        <v>934</v>
      </c>
      <c r="Q6593" t="s">
        <v>946</v>
      </c>
      <c r="R6593" t="str">
        <f t="shared" si="206"/>
        <v>Weekday</v>
      </c>
      <c r="S6593" s="12">
        <f t="shared" si="205"/>
        <v>42193</v>
      </c>
    </row>
    <row r="6594" spans="1:19" x14ac:dyDescent="0.25">
      <c r="A6594" t="s">
        <v>593</v>
      </c>
      <c r="B6594" t="s">
        <v>594</v>
      </c>
      <c r="C6594">
        <v>20156082671</v>
      </c>
      <c r="D6594">
        <v>70</v>
      </c>
      <c r="E6594" t="s">
        <v>62</v>
      </c>
      <c r="G6594">
        <v>7.3</v>
      </c>
      <c r="H6594">
        <v>2015</v>
      </c>
      <c r="I6594">
        <v>7</v>
      </c>
      <c r="J6594">
        <v>8</v>
      </c>
      <c r="K6594">
        <v>22</v>
      </c>
      <c r="M6594" t="s">
        <v>935</v>
      </c>
      <c r="N6594" t="s">
        <v>936</v>
      </c>
      <c r="O6594" t="s">
        <v>934</v>
      </c>
      <c r="P6594" t="s">
        <v>934</v>
      </c>
      <c r="R6594" t="str">
        <f t="shared" si="206"/>
        <v>Weekday</v>
      </c>
      <c r="S6594" s="12">
        <f t="shared" si="205"/>
        <v>42193</v>
      </c>
    </row>
    <row r="6595" spans="1:19" x14ac:dyDescent="0.25">
      <c r="A6595" t="s">
        <v>593</v>
      </c>
      <c r="B6595" t="s">
        <v>594</v>
      </c>
      <c r="C6595">
        <v>20156082752</v>
      </c>
      <c r="D6595">
        <v>70</v>
      </c>
      <c r="E6595" t="s">
        <v>87</v>
      </c>
      <c r="G6595">
        <v>16.149999999999999</v>
      </c>
      <c r="H6595">
        <v>2015</v>
      </c>
      <c r="I6595">
        <v>7</v>
      </c>
      <c r="J6595">
        <v>8</v>
      </c>
      <c r="K6595">
        <v>3</v>
      </c>
      <c r="M6595" t="s">
        <v>932</v>
      </c>
      <c r="N6595" t="s">
        <v>933</v>
      </c>
      <c r="O6595" t="s">
        <v>934</v>
      </c>
      <c r="P6595" t="s">
        <v>934</v>
      </c>
      <c r="R6595" t="str">
        <f t="shared" si="206"/>
        <v>Weekday</v>
      </c>
      <c r="S6595" s="12">
        <f t="shared" ref="S6595:S6658" si="207">DATE(H6595,I6595,J6595)</f>
        <v>42193</v>
      </c>
    </row>
    <row r="6596" spans="1:19" x14ac:dyDescent="0.25">
      <c r="A6596" t="s">
        <v>593</v>
      </c>
      <c r="B6596" t="s">
        <v>723</v>
      </c>
      <c r="C6596">
        <v>20156082919</v>
      </c>
      <c r="D6596">
        <v>275</v>
      </c>
      <c r="E6596" t="s">
        <v>62</v>
      </c>
      <c r="G6596">
        <v>31.2</v>
      </c>
      <c r="H6596">
        <v>2015</v>
      </c>
      <c r="I6596">
        <v>7</v>
      </c>
      <c r="J6596">
        <v>10</v>
      </c>
      <c r="K6596">
        <v>18</v>
      </c>
      <c r="M6596" t="s">
        <v>932</v>
      </c>
      <c r="N6596" t="s">
        <v>933</v>
      </c>
      <c r="O6596" t="s">
        <v>934</v>
      </c>
      <c r="P6596" t="s">
        <v>934</v>
      </c>
      <c r="R6596" t="str">
        <f t="shared" si="206"/>
        <v>Weekday</v>
      </c>
      <c r="S6596" s="12">
        <f t="shared" si="207"/>
        <v>42195</v>
      </c>
    </row>
    <row r="6597" spans="1:19" x14ac:dyDescent="0.25">
      <c r="A6597" t="s">
        <v>593</v>
      </c>
      <c r="B6597" t="s">
        <v>723</v>
      </c>
      <c r="C6597">
        <v>20156083167</v>
      </c>
      <c r="D6597">
        <v>71</v>
      </c>
      <c r="E6597" t="s">
        <v>62</v>
      </c>
      <c r="G6597">
        <v>18.3</v>
      </c>
      <c r="H6597">
        <v>2015</v>
      </c>
      <c r="I6597">
        <v>7</v>
      </c>
      <c r="J6597">
        <v>8</v>
      </c>
      <c r="K6597">
        <v>12</v>
      </c>
      <c r="M6597" t="s">
        <v>932</v>
      </c>
      <c r="N6597" t="s">
        <v>933</v>
      </c>
      <c r="O6597" t="s">
        <v>934</v>
      </c>
      <c r="P6597" t="s">
        <v>934</v>
      </c>
      <c r="Q6597" t="s">
        <v>785</v>
      </c>
      <c r="R6597" t="str">
        <f t="shared" ref="R6597:R6660" si="208">IF(WEEKDAY(DATE(H6597,I6597,J6597),2)&lt;6,"Weekday","Weekend")</f>
        <v>Weekday</v>
      </c>
      <c r="S6597" s="12">
        <f t="shared" si="207"/>
        <v>42193</v>
      </c>
    </row>
    <row r="6598" spans="1:19" x14ac:dyDescent="0.25">
      <c r="A6598" t="s">
        <v>593</v>
      </c>
      <c r="B6598" t="s">
        <v>594</v>
      </c>
      <c r="C6598">
        <v>20156083382</v>
      </c>
      <c r="D6598">
        <v>70</v>
      </c>
      <c r="E6598" t="s">
        <v>87</v>
      </c>
      <c r="G6598">
        <v>19.3</v>
      </c>
      <c r="H6598">
        <v>2015</v>
      </c>
      <c r="I6598">
        <v>7</v>
      </c>
      <c r="J6598">
        <v>3</v>
      </c>
      <c r="K6598">
        <v>0</v>
      </c>
      <c r="M6598" t="s">
        <v>932</v>
      </c>
      <c r="N6598" t="s">
        <v>933</v>
      </c>
      <c r="O6598" t="s">
        <v>934</v>
      </c>
      <c r="P6598" t="s">
        <v>934</v>
      </c>
      <c r="Q6598" t="s">
        <v>699</v>
      </c>
      <c r="R6598" t="str">
        <f t="shared" si="208"/>
        <v>Weekday</v>
      </c>
      <c r="S6598" s="12">
        <f t="shared" si="207"/>
        <v>42188</v>
      </c>
    </row>
    <row r="6599" spans="1:19" x14ac:dyDescent="0.25">
      <c r="A6599" t="s">
        <v>593</v>
      </c>
      <c r="B6599" t="s">
        <v>594</v>
      </c>
      <c r="C6599">
        <v>20156083383</v>
      </c>
      <c r="D6599">
        <v>70</v>
      </c>
      <c r="E6599" t="s">
        <v>62</v>
      </c>
      <c r="G6599">
        <v>13.89</v>
      </c>
      <c r="H6599">
        <v>2015</v>
      </c>
      <c r="I6599">
        <v>7</v>
      </c>
      <c r="J6599">
        <v>5</v>
      </c>
      <c r="K6599">
        <v>2</v>
      </c>
      <c r="M6599" t="s">
        <v>935</v>
      </c>
      <c r="N6599" t="s">
        <v>933</v>
      </c>
      <c r="O6599" t="s">
        <v>934</v>
      </c>
      <c r="P6599" t="s">
        <v>934</v>
      </c>
      <c r="R6599" t="str">
        <f t="shared" si="208"/>
        <v>Weekend</v>
      </c>
      <c r="S6599" s="12">
        <f t="shared" si="207"/>
        <v>42190</v>
      </c>
    </row>
    <row r="6600" spans="1:19" x14ac:dyDescent="0.25">
      <c r="A6600" t="s">
        <v>593</v>
      </c>
      <c r="B6600" t="s">
        <v>594</v>
      </c>
      <c r="C6600">
        <v>20156083626</v>
      </c>
      <c r="D6600">
        <v>70</v>
      </c>
      <c r="E6600" t="s">
        <v>62</v>
      </c>
      <c r="G6600">
        <v>13.08</v>
      </c>
      <c r="H6600">
        <v>2015</v>
      </c>
      <c r="I6600">
        <v>6</v>
      </c>
      <c r="J6600">
        <v>15</v>
      </c>
      <c r="K6600">
        <v>15</v>
      </c>
      <c r="M6600" t="s">
        <v>932</v>
      </c>
      <c r="N6600" t="s">
        <v>933</v>
      </c>
      <c r="O6600" t="s">
        <v>934</v>
      </c>
      <c r="P6600" t="s">
        <v>934</v>
      </c>
      <c r="R6600" t="str">
        <f t="shared" si="208"/>
        <v>Weekday</v>
      </c>
      <c r="S6600" s="12">
        <f t="shared" si="207"/>
        <v>42170</v>
      </c>
    </row>
    <row r="6601" spans="1:19" x14ac:dyDescent="0.25">
      <c r="A6601" t="s">
        <v>593</v>
      </c>
      <c r="B6601" t="s">
        <v>594</v>
      </c>
      <c r="C6601">
        <v>20156083628</v>
      </c>
      <c r="D6601">
        <v>70</v>
      </c>
      <c r="E6601" t="s">
        <v>62</v>
      </c>
      <c r="G6601">
        <v>14.42</v>
      </c>
      <c r="H6601">
        <v>2015</v>
      </c>
      <c r="I6601">
        <v>6</v>
      </c>
      <c r="J6601">
        <v>8</v>
      </c>
      <c r="K6601">
        <v>16</v>
      </c>
      <c r="M6601" t="s">
        <v>932</v>
      </c>
      <c r="N6601" t="s">
        <v>933</v>
      </c>
      <c r="O6601" t="s">
        <v>934</v>
      </c>
      <c r="P6601" t="s">
        <v>934</v>
      </c>
      <c r="R6601" t="str">
        <f t="shared" si="208"/>
        <v>Weekday</v>
      </c>
      <c r="S6601" s="12">
        <f t="shared" si="207"/>
        <v>42163</v>
      </c>
    </row>
    <row r="6602" spans="1:19" x14ac:dyDescent="0.25">
      <c r="A6602" t="s">
        <v>593</v>
      </c>
      <c r="B6602" t="s">
        <v>594</v>
      </c>
      <c r="C6602">
        <v>20156083629</v>
      </c>
      <c r="D6602">
        <v>70</v>
      </c>
      <c r="E6602" t="s">
        <v>87</v>
      </c>
      <c r="G6602">
        <v>13.93</v>
      </c>
      <c r="H6602">
        <v>2015</v>
      </c>
      <c r="I6602">
        <v>6</v>
      </c>
      <c r="J6602">
        <v>12</v>
      </c>
      <c r="K6602">
        <v>13</v>
      </c>
      <c r="M6602" t="s">
        <v>932</v>
      </c>
      <c r="N6602" t="s">
        <v>933</v>
      </c>
      <c r="O6602" t="s">
        <v>934</v>
      </c>
      <c r="P6602" t="s">
        <v>934</v>
      </c>
      <c r="R6602" t="str">
        <f t="shared" si="208"/>
        <v>Weekday</v>
      </c>
      <c r="S6602" s="12">
        <f t="shared" si="207"/>
        <v>42167</v>
      </c>
    </row>
    <row r="6603" spans="1:19" x14ac:dyDescent="0.25">
      <c r="A6603" t="s">
        <v>593</v>
      </c>
      <c r="B6603" t="s">
        <v>594</v>
      </c>
      <c r="C6603">
        <v>20156083630</v>
      </c>
      <c r="D6603">
        <v>70</v>
      </c>
      <c r="E6603" t="s">
        <v>62</v>
      </c>
      <c r="G6603">
        <v>18.22</v>
      </c>
      <c r="H6603">
        <v>2015</v>
      </c>
      <c r="I6603">
        <v>6</v>
      </c>
      <c r="J6603">
        <v>12</v>
      </c>
      <c r="K6603">
        <v>14</v>
      </c>
      <c r="M6603" t="s">
        <v>932</v>
      </c>
      <c r="N6603" t="s">
        <v>933</v>
      </c>
      <c r="O6603" t="s">
        <v>934</v>
      </c>
      <c r="P6603" t="s">
        <v>934</v>
      </c>
      <c r="Q6603" t="s">
        <v>681</v>
      </c>
      <c r="R6603" t="str">
        <f t="shared" si="208"/>
        <v>Weekday</v>
      </c>
      <c r="S6603" s="12">
        <f t="shared" si="207"/>
        <v>42167</v>
      </c>
    </row>
    <row r="6604" spans="1:19" x14ac:dyDescent="0.25">
      <c r="A6604" t="s">
        <v>593</v>
      </c>
      <c r="B6604" t="s">
        <v>594</v>
      </c>
      <c r="C6604">
        <v>20156083648</v>
      </c>
      <c r="D6604">
        <v>70</v>
      </c>
      <c r="E6604" t="s">
        <v>62</v>
      </c>
      <c r="G6604">
        <v>19.559999999999999</v>
      </c>
      <c r="H6604">
        <v>2015</v>
      </c>
      <c r="I6604">
        <v>6</v>
      </c>
      <c r="J6604">
        <v>11</v>
      </c>
      <c r="K6604">
        <v>17</v>
      </c>
      <c r="M6604" t="s">
        <v>935</v>
      </c>
      <c r="N6604" t="s">
        <v>933</v>
      </c>
      <c r="O6604" t="s">
        <v>934</v>
      </c>
      <c r="P6604" t="s">
        <v>934</v>
      </c>
      <c r="Q6604" t="s">
        <v>691</v>
      </c>
      <c r="R6604" t="str">
        <f t="shared" si="208"/>
        <v>Weekday</v>
      </c>
      <c r="S6604" s="12">
        <f t="shared" si="207"/>
        <v>42166</v>
      </c>
    </row>
    <row r="6605" spans="1:19" x14ac:dyDescent="0.25">
      <c r="A6605" t="s">
        <v>593</v>
      </c>
      <c r="B6605" t="s">
        <v>594</v>
      </c>
      <c r="C6605">
        <v>20156083653</v>
      </c>
      <c r="D6605">
        <v>70</v>
      </c>
      <c r="E6605" t="s">
        <v>62</v>
      </c>
      <c r="G6605">
        <v>13.45</v>
      </c>
      <c r="H6605">
        <v>2015</v>
      </c>
      <c r="I6605">
        <v>6</v>
      </c>
      <c r="J6605">
        <v>16</v>
      </c>
      <c r="K6605">
        <v>17</v>
      </c>
      <c r="M6605" t="s">
        <v>932</v>
      </c>
      <c r="N6605" t="s">
        <v>933</v>
      </c>
      <c r="O6605" t="s">
        <v>934</v>
      </c>
      <c r="P6605" t="s">
        <v>934</v>
      </c>
      <c r="R6605" t="str">
        <f t="shared" si="208"/>
        <v>Weekday</v>
      </c>
      <c r="S6605" s="12">
        <f t="shared" si="207"/>
        <v>42171</v>
      </c>
    </row>
    <row r="6606" spans="1:19" x14ac:dyDescent="0.25">
      <c r="A6606" t="s">
        <v>593</v>
      </c>
      <c r="B6606" t="s">
        <v>594</v>
      </c>
      <c r="C6606">
        <v>20156083654</v>
      </c>
      <c r="D6606">
        <v>70</v>
      </c>
      <c r="E6606" t="s">
        <v>87</v>
      </c>
      <c r="G6606">
        <v>14.52</v>
      </c>
      <c r="H6606">
        <v>2015</v>
      </c>
      <c r="I6606">
        <v>6</v>
      </c>
      <c r="J6606">
        <v>19</v>
      </c>
      <c r="K6606">
        <v>18</v>
      </c>
      <c r="M6606" t="s">
        <v>935</v>
      </c>
      <c r="N6606" t="s">
        <v>933</v>
      </c>
      <c r="O6606" t="s">
        <v>934</v>
      </c>
      <c r="P6606" t="s">
        <v>934</v>
      </c>
      <c r="R6606" t="str">
        <f t="shared" si="208"/>
        <v>Weekday</v>
      </c>
      <c r="S6606" s="12">
        <f t="shared" si="207"/>
        <v>42174</v>
      </c>
    </row>
    <row r="6607" spans="1:19" x14ac:dyDescent="0.25">
      <c r="A6607" t="s">
        <v>593</v>
      </c>
      <c r="B6607" t="s">
        <v>594</v>
      </c>
      <c r="C6607">
        <v>20156083655</v>
      </c>
      <c r="D6607">
        <v>70</v>
      </c>
      <c r="E6607" t="s">
        <v>62</v>
      </c>
      <c r="G6607">
        <v>17.95</v>
      </c>
      <c r="H6607">
        <v>2015</v>
      </c>
      <c r="I6607">
        <v>7</v>
      </c>
      <c r="J6607">
        <v>1</v>
      </c>
      <c r="K6607">
        <v>16</v>
      </c>
      <c r="M6607" t="s">
        <v>932</v>
      </c>
      <c r="N6607" t="s">
        <v>933</v>
      </c>
      <c r="O6607" t="s">
        <v>934</v>
      </c>
      <c r="P6607" t="s">
        <v>934</v>
      </c>
      <c r="Q6607" t="s">
        <v>681</v>
      </c>
      <c r="R6607" t="str">
        <f t="shared" si="208"/>
        <v>Weekday</v>
      </c>
      <c r="S6607" s="12">
        <f t="shared" si="207"/>
        <v>42186</v>
      </c>
    </row>
    <row r="6608" spans="1:19" x14ac:dyDescent="0.25">
      <c r="A6608" t="s">
        <v>593</v>
      </c>
      <c r="B6608" t="s">
        <v>594</v>
      </c>
      <c r="C6608">
        <v>20156083699</v>
      </c>
      <c r="D6608">
        <v>70</v>
      </c>
      <c r="E6608" t="s">
        <v>87</v>
      </c>
      <c r="G6608">
        <v>13.47</v>
      </c>
      <c r="H6608">
        <v>2015</v>
      </c>
      <c r="I6608">
        <v>7</v>
      </c>
      <c r="J6608">
        <v>10</v>
      </c>
      <c r="K6608">
        <v>10</v>
      </c>
      <c r="M6608" t="s">
        <v>935</v>
      </c>
      <c r="N6608" t="s">
        <v>937</v>
      </c>
      <c r="O6608" t="s">
        <v>934</v>
      </c>
      <c r="P6608" t="s">
        <v>934</v>
      </c>
      <c r="R6608" t="str">
        <f t="shared" si="208"/>
        <v>Weekday</v>
      </c>
      <c r="S6608" s="12">
        <f t="shared" si="207"/>
        <v>42195</v>
      </c>
    </row>
    <row r="6609" spans="1:19" x14ac:dyDescent="0.25">
      <c r="A6609" t="s">
        <v>593</v>
      </c>
      <c r="B6609" t="s">
        <v>723</v>
      </c>
      <c r="C6609">
        <v>20156083838</v>
      </c>
      <c r="D6609">
        <v>71</v>
      </c>
      <c r="E6609" t="s">
        <v>62</v>
      </c>
      <c r="G6609">
        <v>17.329999999999998</v>
      </c>
      <c r="H6609">
        <v>2015</v>
      </c>
      <c r="I6609">
        <v>7</v>
      </c>
      <c r="J6609">
        <v>11</v>
      </c>
      <c r="K6609">
        <v>15</v>
      </c>
      <c r="M6609" t="s">
        <v>932</v>
      </c>
      <c r="N6609" t="s">
        <v>933</v>
      </c>
      <c r="O6609" t="s">
        <v>934</v>
      </c>
      <c r="P6609" t="s">
        <v>934</v>
      </c>
      <c r="Q6609" t="s">
        <v>777</v>
      </c>
      <c r="R6609" t="str">
        <f t="shared" si="208"/>
        <v>Weekend</v>
      </c>
      <c r="S6609" s="12">
        <f t="shared" si="207"/>
        <v>42196</v>
      </c>
    </row>
    <row r="6610" spans="1:19" x14ac:dyDescent="0.25">
      <c r="A6610" t="s">
        <v>593</v>
      </c>
      <c r="B6610" t="s">
        <v>723</v>
      </c>
      <c r="C6610">
        <v>20156083929</v>
      </c>
      <c r="D6610">
        <v>71</v>
      </c>
      <c r="E6610" t="s">
        <v>62</v>
      </c>
      <c r="G6610">
        <v>18.2</v>
      </c>
      <c r="H6610">
        <v>2015</v>
      </c>
      <c r="I6610">
        <v>7</v>
      </c>
      <c r="J6610">
        <v>6</v>
      </c>
      <c r="K6610">
        <v>17</v>
      </c>
      <c r="M6610" t="s">
        <v>932</v>
      </c>
      <c r="N6610" t="s">
        <v>933</v>
      </c>
      <c r="O6610" t="s">
        <v>934</v>
      </c>
      <c r="P6610" t="s">
        <v>934</v>
      </c>
      <c r="Q6610" t="s">
        <v>783</v>
      </c>
      <c r="R6610" t="str">
        <f t="shared" si="208"/>
        <v>Weekday</v>
      </c>
      <c r="S6610" s="12">
        <f t="shared" si="207"/>
        <v>42191</v>
      </c>
    </row>
    <row r="6611" spans="1:19" x14ac:dyDescent="0.25">
      <c r="A6611" t="s">
        <v>593</v>
      </c>
      <c r="B6611" t="s">
        <v>723</v>
      </c>
      <c r="C6611">
        <v>20156084349</v>
      </c>
      <c r="D6611">
        <v>71</v>
      </c>
      <c r="E6611" t="s">
        <v>87</v>
      </c>
      <c r="G6611">
        <v>14.3</v>
      </c>
      <c r="H6611">
        <v>2015</v>
      </c>
      <c r="I6611">
        <v>7</v>
      </c>
      <c r="J6611">
        <v>13</v>
      </c>
      <c r="K6611">
        <v>18</v>
      </c>
      <c r="M6611" t="s">
        <v>932</v>
      </c>
      <c r="N6611" t="s">
        <v>933</v>
      </c>
      <c r="O6611" t="s">
        <v>934</v>
      </c>
      <c r="P6611" t="s">
        <v>934</v>
      </c>
      <c r="Q6611" t="s">
        <v>946</v>
      </c>
      <c r="R6611" t="str">
        <f t="shared" si="208"/>
        <v>Weekday</v>
      </c>
      <c r="S6611" s="12">
        <f t="shared" si="207"/>
        <v>42198</v>
      </c>
    </row>
    <row r="6612" spans="1:19" x14ac:dyDescent="0.25">
      <c r="A6612" t="s">
        <v>593</v>
      </c>
      <c r="B6612" t="s">
        <v>723</v>
      </c>
      <c r="C6612">
        <v>20156084350</v>
      </c>
      <c r="D6612">
        <v>71</v>
      </c>
      <c r="E6612" t="s">
        <v>87</v>
      </c>
      <c r="G6612">
        <v>14.2</v>
      </c>
      <c r="H6612">
        <v>2015</v>
      </c>
      <c r="I6612">
        <v>7</v>
      </c>
      <c r="J6612">
        <v>13</v>
      </c>
      <c r="K6612">
        <v>16</v>
      </c>
      <c r="M6612" t="s">
        <v>932</v>
      </c>
      <c r="N6612" t="s">
        <v>933</v>
      </c>
      <c r="O6612" t="s">
        <v>934</v>
      </c>
      <c r="P6612" t="s">
        <v>934</v>
      </c>
      <c r="Q6612" t="s">
        <v>819</v>
      </c>
      <c r="R6612" t="str">
        <f t="shared" si="208"/>
        <v>Weekday</v>
      </c>
      <c r="S6612" s="12">
        <f t="shared" si="207"/>
        <v>42198</v>
      </c>
    </row>
    <row r="6613" spans="1:19" x14ac:dyDescent="0.25">
      <c r="A6613" t="s">
        <v>593</v>
      </c>
      <c r="B6613" t="s">
        <v>723</v>
      </c>
      <c r="C6613">
        <v>20156084572</v>
      </c>
      <c r="D6613">
        <v>275</v>
      </c>
      <c r="E6613" t="s">
        <v>62</v>
      </c>
      <c r="G6613">
        <v>31.19</v>
      </c>
      <c r="H6613">
        <v>2015</v>
      </c>
      <c r="I6613">
        <v>7</v>
      </c>
      <c r="J6613">
        <v>14</v>
      </c>
      <c r="K6613">
        <v>16</v>
      </c>
      <c r="M6613" t="s">
        <v>935</v>
      </c>
      <c r="N6613" t="s">
        <v>933</v>
      </c>
      <c r="O6613" t="s">
        <v>934</v>
      </c>
      <c r="P6613" t="s">
        <v>934</v>
      </c>
      <c r="R6613" t="str">
        <f t="shared" si="208"/>
        <v>Weekday</v>
      </c>
      <c r="S6613" s="12">
        <f t="shared" si="207"/>
        <v>42199</v>
      </c>
    </row>
    <row r="6614" spans="1:19" x14ac:dyDescent="0.25">
      <c r="A6614" t="s">
        <v>593</v>
      </c>
      <c r="B6614" t="s">
        <v>594</v>
      </c>
      <c r="C6614">
        <v>20156084790</v>
      </c>
      <c r="D6614">
        <v>70</v>
      </c>
      <c r="E6614" t="s">
        <v>87</v>
      </c>
      <c r="G6614">
        <v>14.56</v>
      </c>
      <c r="H6614">
        <v>2015</v>
      </c>
      <c r="I6614">
        <v>7</v>
      </c>
      <c r="J6614">
        <v>10</v>
      </c>
      <c r="K6614">
        <v>14</v>
      </c>
      <c r="M6614" t="s">
        <v>932</v>
      </c>
      <c r="N6614" t="s">
        <v>936</v>
      </c>
      <c r="O6614" t="s">
        <v>934</v>
      </c>
      <c r="P6614" t="s">
        <v>934</v>
      </c>
      <c r="R6614" t="str">
        <f t="shared" si="208"/>
        <v>Weekday</v>
      </c>
      <c r="S6614" s="12">
        <f t="shared" si="207"/>
        <v>42195</v>
      </c>
    </row>
    <row r="6615" spans="1:19" x14ac:dyDescent="0.25">
      <c r="A6615" t="s">
        <v>593</v>
      </c>
      <c r="B6615" t="s">
        <v>594</v>
      </c>
      <c r="C6615">
        <v>20156084791</v>
      </c>
      <c r="D6615">
        <v>70</v>
      </c>
      <c r="E6615" t="s">
        <v>62</v>
      </c>
      <c r="G6615">
        <v>14.87</v>
      </c>
      <c r="H6615">
        <v>2015</v>
      </c>
      <c r="I6615">
        <v>7</v>
      </c>
      <c r="J6615">
        <v>10</v>
      </c>
      <c r="K6615">
        <v>17</v>
      </c>
      <c r="M6615" t="s">
        <v>932</v>
      </c>
      <c r="N6615" t="s">
        <v>933</v>
      </c>
      <c r="O6615" t="s">
        <v>934</v>
      </c>
      <c r="P6615" t="s">
        <v>934</v>
      </c>
      <c r="R6615" t="str">
        <f t="shared" si="208"/>
        <v>Weekday</v>
      </c>
      <c r="S6615" s="12">
        <f t="shared" si="207"/>
        <v>42195</v>
      </c>
    </row>
    <row r="6616" spans="1:19" x14ac:dyDescent="0.25">
      <c r="A6616" t="s">
        <v>593</v>
      </c>
      <c r="B6616" t="s">
        <v>594</v>
      </c>
      <c r="C6616">
        <v>20156084796</v>
      </c>
      <c r="D6616">
        <v>70</v>
      </c>
      <c r="E6616" t="s">
        <v>940</v>
      </c>
      <c r="G6616">
        <v>13.2</v>
      </c>
      <c r="H6616">
        <v>2015</v>
      </c>
      <c r="I6616">
        <v>7</v>
      </c>
      <c r="J6616">
        <v>13</v>
      </c>
      <c r="K6616">
        <v>16</v>
      </c>
      <c r="M6616" t="s">
        <v>932</v>
      </c>
      <c r="N6616" t="s">
        <v>933</v>
      </c>
      <c r="O6616" t="s">
        <v>934</v>
      </c>
      <c r="P6616" t="s">
        <v>934</v>
      </c>
      <c r="R6616" t="str">
        <f t="shared" si="208"/>
        <v>Weekday</v>
      </c>
      <c r="S6616" s="12">
        <f t="shared" si="207"/>
        <v>42198</v>
      </c>
    </row>
    <row r="6617" spans="1:19" x14ac:dyDescent="0.25">
      <c r="A6617" t="s">
        <v>593</v>
      </c>
      <c r="B6617" t="s">
        <v>594</v>
      </c>
      <c r="C6617">
        <v>20156084918</v>
      </c>
      <c r="D6617">
        <v>70</v>
      </c>
      <c r="E6617" t="s">
        <v>87</v>
      </c>
      <c r="G6617">
        <v>17.190000000000001</v>
      </c>
      <c r="H6617">
        <v>2015</v>
      </c>
      <c r="I6617">
        <v>3</v>
      </c>
      <c r="J6617">
        <v>1</v>
      </c>
      <c r="K6617">
        <v>0</v>
      </c>
      <c r="M6617" t="s">
        <v>932</v>
      </c>
      <c r="N6617" t="s">
        <v>933</v>
      </c>
      <c r="O6617" t="s">
        <v>934</v>
      </c>
      <c r="P6617" t="s">
        <v>934</v>
      </c>
      <c r="Q6617" t="s">
        <v>717</v>
      </c>
      <c r="R6617" t="str">
        <f t="shared" si="208"/>
        <v>Weekend</v>
      </c>
      <c r="S6617" s="12">
        <f t="shared" si="207"/>
        <v>42064</v>
      </c>
    </row>
    <row r="6618" spans="1:19" x14ac:dyDescent="0.25">
      <c r="A6618" t="s">
        <v>593</v>
      </c>
      <c r="B6618" t="s">
        <v>594</v>
      </c>
      <c r="C6618">
        <v>20156085552</v>
      </c>
      <c r="D6618">
        <v>70</v>
      </c>
      <c r="E6618" t="s">
        <v>87</v>
      </c>
      <c r="G6618">
        <v>9.9700000000000006</v>
      </c>
      <c r="H6618">
        <v>2015</v>
      </c>
      <c r="I6618">
        <v>7</v>
      </c>
      <c r="J6618">
        <v>15</v>
      </c>
      <c r="K6618">
        <v>6</v>
      </c>
      <c r="M6618" t="s">
        <v>935</v>
      </c>
      <c r="N6618" t="s">
        <v>939</v>
      </c>
      <c r="O6618" t="s">
        <v>934</v>
      </c>
      <c r="P6618" t="s">
        <v>934</v>
      </c>
      <c r="R6618" t="str">
        <f t="shared" si="208"/>
        <v>Weekday</v>
      </c>
      <c r="S6618" s="12">
        <f t="shared" si="207"/>
        <v>42200</v>
      </c>
    </row>
    <row r="6619" spans="1:19" x14ac:dyDescent="0.25">
      <c r="A6619" t="s">
        <v>593</v>
      </c>
      <c r="B6619" t="s">
        <v>594</v>
      </c>
      <c r="C6619">
        <v>20156085827</v>
      </c>
      <c r="D6619">
        <v>70</v>
      </c>
      <c r="E6619" t="s">
        <v>62</v>
      </c>
      <c r="G6619">
        <v>19.649999999999999</v>
      </c>
      <c r="H6619">
        <v>2015</v>
      </c>
      <c r="I6619">
        <v>7</v>
      </c>
      <c r="J6619">
        <v>16</v>
      </c>
      <c r="K6619">
        <v>17</v>
      </c>
      <c r="M6619" t="s">
        <v>932</v>
      </c>
      <c r="N6619" t="s">
        <v>933</v>
      </c>
      <c r="O6619" t="s">
        <v>934</v>
      </c>
      <c r="P6619" t="s">
        <v>934</v>
      </c>
      <c r="Q6619" t="s">
        <v>693</v>
      </c>
      <c r="R6619" t="str">
        <f t="shared" si="208"/>
        <v>Weekday</v>
      </c>
      <c r="S6619" s="12">
        <f t="shared" si="207"/>
        <v>42201</v>
      </c>
    </row>
    <row r="6620" spans="1:19" x14ac:dyDescent="0.25">
      <c r="A6620" t="s">
        <v>593</v>
      </c>
      <c r="B6620" t="s">
        <v>594</v>
      </c>
      <c r="C6620">
        <v>20156085835</v>
      </c>
      <c r="D6620">
        <v>70</v>
      </c>
      <c r="E6620" t="s">
        <v>87</v>
      </c>
      <c r="G6620">
        <v>18.12</v>
      </c>
      <c r="H6620">
        <v>2015</v>
      </c>
      <c r="I6620">
        <v>7</v>
      </c>
      <c r="J6620">
        <v>17</v>
      </c>
      <c r="K6620">
        <v>17</v>
      </c>
      <c r="M6620" t="s">
        <v>932</v>
      </c>
      <c r="N6620" t="s">
        <v>933</v>
      </c>
      <c r="O6620" t="s">
        <v>934</v>
      </c>
      <c r="P6620" t="s">
        <v>934</v>
      </c>
      <c r="Q6620" t="s">
        <v>711</v>
      </c>
      <c r="R6620" t="str">
        <f t="shared" si="208"/>
        <v>Weekday</v>
      </c>
      <c r="S6620" s="12">
        <f t="shared" si="207"/>
        <v>42202</v>
      </c>
    </row>
    <row r="6621" spans="1:19" x14ac:dyDescent="0.25">
      <c r="A6621" t="s">
        <v>593</v>
      </c>
      <c r="B6621" t="s">
        <v>594</v>
      </c>
      <c r="C6621">
        <v>20156085885</v>
      </c>
      <c r="D6621">
        <v>70</v>
      </c>
      <c r="E6621" t="s">
        <v>62</v>
      </c>
      <c r="G6621">
        <v>13.67</v>
      </c>
      <c r="H6621">
        <v>2015</v>
      </c>
      <c r="I6621">
        <v>7</v>
      </c>
      <c r="J6621">
        <v>17</v>
      </c>
      <c r="K6621">
        <v>16</v>
      </c>
      <c r="M6621" t="s">
        <v>932</v>
      </c>
      <c r="N6621" t="s">
        <v>933</v>
      </c>
      <c r="O6621" t="s">
        <v>934</v>
      </c>
      <c r="P6621" t="s">
        <v>934</v>
      </c>
      <c r="R6621" t="str">
        <f t="shared" si="208"/>
        <v>Weekday</v>
      </c>
      <c r="S6621" s="12">
        <f t="shared" si="207"/>
        <v>42202</v>
      </c>
    </row>
    <row r="6622" spans="1:19" x14ac:dyDescent="0.25">
      <c r="A6622" t="s">
        <v>593</v>
      </c>
      <c r="B6622" t="s">
        <v>594</v>
      </c>
      <c r="C6622">
        <v>20156085998</v>
      </c>
      <c r="D6622">
        <v>70</v>
      </c>
      <c r="E6622" t="s">
        <v>62</v>
      </c>
      <c r="G6622">
        <v>13.23</v>
      </c>
      <c r="H6622">
        <v>2015</v>
      </c>
      <c r="I6622">
        <v>7</v>
      </c>
      <c r="J6622">
        <v>13</v>
      </c>
      <c r="K6622">
        <v>14</v>
      </c>
      <c r="M6622" t="s">
        <v>935</v>
      </c>
      <c r="N6622" t="s">
        <v>933</v>
      </c>
      <c r="O6622" t="s">
        <v>934</v>
      </c>
      <c r="P6622" t="s">
        <v>934</v>
      </c>
      <c r="R6622" t="str">
        <f t="shared" si="208"/>
        <v>Weekday</v>
      </c>
      <c r="S6622" s="12">
        <f t="shared" si="207"/>
        <v>42198</v>
      </c>
    </row>
    <row r="6623" spans="1:19" x14ac:dyDescent="0.25">
      <c r="A6623" t="s">
        <v>593</v>
      </c>
      <c r="B6623" t="s">
        <v>594</v>
      </c>
      <c r="C6623">
        <v>20156085999</v>
      </c>
      <c r="D6623">
        <v>70</v>
      </c>
      <c r="E6623" t="s">
        <v>62</v>
      </c>
      <c r="G6623">
        <v>13.96</v>
      </c>
      <c r="H6623">
        <v>2015</v>
      </c>
      <c r="I6623">
        <v>7</v>
      </c>
      <c r="J6623">
        <v>8</v>
      </c>
      <c r="K6623">
        <v>18</v>
      </c>
      <c r="M6623" t="s">
        <v>932</v>
      </c>
      <c r="N6623" t="s">
        <v>933</v>
      </c>
      <c r="O6623" t="s">
        <v>934</v>
      </c>
      <c r="P6623" t="s">
        <v>934</v>
      </c>
      <c r="R6623" t="str">
        <f t="shared" si="208"/>
        <v>Weekday</v>
      </c>
      <c r="S6623" s="12">
        <f t="shared" si="207"/>
        <v>42193</v>
      </c>
    </row>
    <row r="6624" spans="1:19" x14ac:dyDescent="0.25">
      <c r="A6624" t="s">
        <v>593</v>
      </c>
      <c r="B6624" t="s">
        <v>594</v>
      </c>
      <c r="C6624">
        <v>20156086346</v>
      </c>
      <c r="D6624">
        <v>70</v>
      </c>
      <c r="E6624" t="s">
        <v>62</v>
      </c>
      <c r="G6624">
        <v>16.91</v>
      </c>
      <c r="H6624">
        <v>2015</v>
      </c>
      <c r="I6624">
        <v>7</v>
      </c>
      <c r="J6624">
        <v>19</v>
      </c>
      <c r="K6624">
        <v>15</v>
      </c>
      <c r="M6624" t="s">
        <v>932</v>
      </c>
      <c r="N6624" t="s">
        <v>933</v>
      </c>
      <c r="O6624" t="s">
        <v>934</v>
      </c>
      <c r="P6624" t="s">
        <v>934</v>
      </c>
      <c r="Q6624" t="s">
        <v>663</v>
      </c>
      <c r="R6624" t="str">
        <f t="shared" si="208"/>
        <v>Weekend</v>
      </c>
      <c r="S6624" s="12">
        <f t="shared" si="207"/>
        <v>42204</v>
      </c>
    </row>
    <row r="6625" spans="1:19" x14ac:dyDescent="0.25">
      <c r="A6625" t="s">
        <v>593</v>
      </c>
      <c r="B6625" t="s">
        <v>594</v>
      </c>
      <c r="C6625">
        <v>20156086668</v>
      </c>
      <c r="D6625">
        <v>70</v>
      </c>
      <c r="E6625" t="s">
        <v>87</v>
      </c>
      <c r="G6625">
        <v>12.23</v>
      </c>
      <c r="H6625">
        <v>2015</v>
      </c>
      <c r="I6625">
        <v>7</v>
      </c>
      <c r="J6625">
        <v>15</v>
      </c>
      <c r="K6625">
        <v>17</v>
      </c>
      <c r="M6625" t="s">
        <v>932</v>
      </c>
      <c r="N6625" t="s">
        <v>933</v>
      </c>
      <c r="O6625" t="s">
        <v>934</v>
      </c>
      <c r="P6625" t="s">
        <v>934</v>
      </c>
      <c r="Q6625" t="s">
        <v>639</v>
      </c>
      <c r="R6625" t="str">
        <f t="shared" si="208"/>
        <v>Weekday</v>
      </c>
      <c r="S6625" s="12">
        <f t="shared" si="207"/>
        <v>42200</v>
      </c>
    </row>
    <row r="6626" spans="1:19" x14ac:dyDescent="0.25">
      <c r="A6626" t="s">
        <v>593</v>
      </c>
      <c r="B6626" t="s">
        <v>594</v>
      </c>
      <c r="C6626">
        <v>20156086677</v>
      </c>
      <c r="D6626">
        <v>70</v>
      </c>
      <c r="E6626" t="s">
        <v>87</v>
      </c>
      <c r="G6626">
        <v>12.36</v>
      </c>
      <c r="H6626">
        <v>2015</v>
      </c>
      <c r="I6626">
        <v>7</v>
      </c>
      <c r="J6626">
        <v>16</v>
      </c>
      <c r="K6626">
        <v>17</v>
      </c>
      <c r="M6626" t="s">
        <v>932</v>
      </c>
      <c r="N6626" t="s">
        <v>933</v>
      </c>
      <c r="O6626" t="s">
        <v>934</v>
      </c>
      <c r="P6626" t="s">
        <v>934</v>
      </c>
      <c r="R6626" t="str">
        <f t="shared" si="208"/>
        <v>Weekday</v>
      </c>
      <c r="S6626" s="12">
        <f t="shared" si="207"/>
        <v>42201</v>
      </c>
    </row>
    <row r="6627" spans="1:19" x14ac:dyDescent="0.25">
      <c r="A6627" t="s">
        <v>593</v>
      </c>
      <c r="B6627" t="s">
        <v>594</v>
      </c>
      <c r="C6627">
        <v>20156086678</v>
      </c>
      <c r="D6627">
        <v>70</v>
      </c>
      <c r="E6627" t="s">
        <v>62</v>
      </c>
      <c r="G6627">
        <v>13.37</v>
      </c>
      <c r="H6627">
        <v>2015</v>
      </c>
      <c r="I6627">
        <v>7</v>
      </c>
      <c r="J6627">
        <v>16</v>
      </c>
      <c r="K6627">
        <v>17</v>
      </c>
      <c r="M6627" t="s">
        <v>932</v>
      </c>
      <c r="N6627" t="s">
        <v>933</v>
      </c>
      <c r="O6627" t="s">
        <v>934</v>
      </c>
      <c r="P6627" t="s">
        <v>934</v>
      </c>
      <c r="R6627" t="str">
        <f t="shared" si="208"/>
        <v>Weekday</v>
      </c>
      <c r="S6627" s="12">
        <f t="shared" si="207"/>
        <v>42201</v>
      </c>
    </row>
    <row r="6628" spans="1:19" x14ac:dyDescent="0.25">
      <c r="A6628" t="s">
        <v>593</v>
      </c>
      <c r="B6628" t="s">
        <v>594</v>
      </c>
      <c r="C6628">
        <v>20156086680</v>
      </c>
      <c r="D6628">
        <v>70</v>
      </c>
      <c r="E6628" t="s">
        <v>87</v>
      </c>
      <c r="G6628">
        <v>13.86</v>
      </c>
      <c r="H6628">
        <v>2015</v>
      </c>
      <c r="I6628">
        <v>7</v>
      </c>
      <c r="J6628">
        <v>17</v>
      </c>
      <c r="K6628">
        <v>14</v>
      </c>
      <c r="M6628" t="s">
        <v>932</v>
      </c>
      <c r="N6628" t="s">
        <v>933</v>
      </c>
      <c r="O6628" t="s">
        <v>934</v>
      </c>
      <c r="P6628" t="s">
        <v>934</v>
      </c>
      <c r="R6628" t="str">
        <f t="shared" si="208"/>
        <v>Weekday</v>
      </c>
      <c r="S6628" s="12">
        <f t="shared" si="207"/>
        <v>42202</v>
      </c>
    </row>
    <row r="6629" spans="1:19" x14ac:dyDescent="0.25">
      <c r="A6629" t="s">
        <v>593</v>
      </c>
      <c r="B6629" t="s">
        <v>594</v>
      </c>
      <c r="C6629">
        <v>20156086714</v>
      </c>
      <c r="D6629">
        <v>70</v>
      </c>
      <c r="E6629" t="s">
        <v>62</v>
      </c>
      <c r="G6629">
        <v>7.35</v>
      </c>
      <c r="H6629">
        <v>2015</v>
      </c>
      <c r="I6629">
        <v>7</v>
      </c>
      <c r="J6629">
        <v>19</v>
      </c>
      <c r="K6629">
        <v>15</v>
      </c>
      <c r="M6629" t="s">
        <v>932</v>
      </c>
      <c r="N6629" t="s">
        <v>933</v>
      </c>
      <c r="O6629" t="s">
        <v>934</v>
      </c>
      <c r="P6629" t="s">
        <v>934</v>
      </c>
      <c r="R6629" t="str">
        <f t="shared" si="208"/>
        <v>Weekend</v>
      </c>
      <c r="S6629" s="12">
        <f t="shared" si="207"/>
        <v>42204</v>
      </c>
    </row>
    <row r="6630" spans="1:19" x14ac:dyDescent="0.25">
      <c r="A6630" t="s">
        <v>593</v>
      </c>
      <c r="B6630" t="s">
        <v>723</v>
      </c>
      <c r="C6630">
        <v>20156087069</v>
      </c>
      <c r="D6630">
        <v>275</v>
      </c>
      <c r="E6630" t="s">
        <v>87</v>
      </c>
      <c r="G6630">
        <v>31.29</v>
      </c>
      <c r="H6630">
        <v>2015</v>
      </c>
      <c r="I6630">
        <v>7</v>
      </c>
      <c r="J6630">
        <v>20</v>
      </c>
      <c r="K6630">
        <v>10</v>
      </c>
      <c r="M6630" t="s">
        <v>932</v>
      </c>
      <c r="N6630" t="s">
        <v>933</v>
      </c>
      <c r="O6630" t="s">
        <v>934</v>
      </c>
      <c r="P6630" t="s">
        <v>934</v>
      </c>
      <c r="Q6630" t="s">
        <v>901</v>
      </c>
      <c r="R6630" t="str">
        <f t="shared" si="208"/>
        <v>Weekday</v>
      </c>
      <c r="S6630" s="12">
        <f t="shared" si="207"/>
        <v>42205</v>
      </c>
    </row>
    <row r="6631" spans="1:19" x14ac:dyDescent="0.25">
      <c r="A6631" t="s">
        <v>593</v>
      </c>
      <c r="B6631" t="s">
        <v>723</v>
      </c>
      <c r="C6631">
        <v>20156087131</v>
      </c>
      <c r="D6631">
        <v>71</v>
      </c>
      <c r="E6631" t="s">
        <v>87</v>
      </c>
      <c r="G6631">
        <v>15.3</v>
      </c>
      <c r="H6631">
        <v>2015</v>
      </c>
      <c r="I6631">
        <v>7</v>
      </c>
      <c r="J6631">
        <v>20</v>
      </c>
      <c r="K6631">
        <v>6</v>
      </c>
      <c r="M6631" t="s">
        <v>932</v>
      </c>
      <c r="N6631" t="s">
        <v>933</v>
      </c>
      <c r="O6631" t="s">
        <v>934</v>
      </c>
      <c r="P6631" t="s">
        <v>934</v>
      </c>
      <c r="Q6631" t="s">
        <v>946</v>
      </c>
      <c r="R6631" t="str">
        <f t="shared" si="208"/>
        <v>Weekday</v>
      </c>
      <c r="S6631" s="12">
        <f t="shared" si="207"/>
        <v>42205</v>
      </c>
    </row>
    <row r="6632" spans="1:19" x14ac:dyDescent="0.25">
      <c r="A6632" t="s">
        <v>593</v>
      </c>
      <c r="B6632" t="s">
        <v>594</v>
      </c>
      <c r="C6632">
        <v>20156087212</v>
      </c>
      <c r="D6632">
        <v>70</v>
      </c>
      <c r="E6632" t="s">
        <v>87</v>
      </c>
      <c r="G6632">
        <v>10.7</v>
      </c>
      <c r="H6632">
        <v>2015</v>
      </c>
      <c r="I6632">
        <v>7</v>
      </c>
      <c r="J6632">
        <v>17</v>
      </c>
      <c r="K6632">
        <v>19</v>
      </c>
      <c r="M6632" t="s">
        <v>932</v>
      </c>
      <c r="N6632" t="s">
        <v>937</v>
      </c>
      <c r="O6632" t="s">
        <v>934</v>
      </c>
      <c r="P6632" t="s">
        <v>934</v>
      </c>
      <c r="Q6632" t="s">
        <v>652</v>
      </c>
      <c r="R6632" t="str">
        <f t="shared" si="208"/>
        <v>Weekday</v>
      </c>
      <c r="S6632" s="12">
        <f t="shared" si="207"/>
        <v>42202</v>
      </c>
    </row>
    <row r="6633" spans="1:19" x14ac:dyDescent="0.25">
      <c r="A6633" t="s">
        <v>593</v>
      </c>
      <c r="B6633" t="s">
        <v>594</v>
      </c>
      <c r="C6633">
        <v>20156087224</v>
      </c>
      <c r="D6633">
        <v>70</v>
      </c>
      <c r="E6633" t="s">
        <v>87</v>
      </c>
      <c r="G6633">
        <v>19.399999999999999</v>
      </c>
      <c r="H6633">
        <v>2015</v>
      </c>
      <c r="I6633">
        <v>7</v>
      </c>
      <c r="J6633">
        <v>19</v>
      </c>
      <c r="K6633">
        <v>10</v>
      </c>
      <c r="M6633" t="s">
        <v>932</v>
      </c>
      <c r="N6633" t="s">
        <v>936</v>
      </c>
      <c r="O6633" t="s">
        <v>934</v>
      </c>
      <c r="P6633" t="s">
        <v>934</v>
      </c>
      <c r="Q6633" t="s">
        <v>699</v>
      </c>
      <c r="R6633" t="str">
        <f t="shared" si="208"/>
        <v>Weekend</v>
      </c>
      <c r="S6633" s="12">
        <f t="shared" si="207"/>
        <v>42204</v>
      </c>
    </row>
    <row r="6634" spans="1:19" x14ac:dyDescent="0.25">
      <c r="A6634" t="s">
        <v>593</v>
      </c>
      <c r="B6634" t="s">
        <v>836</v>
      </c>
      <c r="C6634">
        <v>20156087280</v>
      </c>
      <c r="D6634">
        <v>71</v>
      </c>
      <c r="E6634" t="s">
        <v>87</v>
      </c>
      <c r="G6634">
        <v>1.37</v>
      </c>
      <c r="H6634">
        <v>2015</v>
      </c>
      <c r="I6634">
        <v>7</v>
      </c>
      <c r="J6634">
        <v>16</v>
      </c>
      <c r="K6634">
        <v>18</v>
      </c>
      <c r="M6634" t="s">
        <v>932</v>
      </c>
      <c r="N6634" t="s">
        <v>933</v>
      </c>
      <c r="O6634" t="s">
        <v>934</v>
      </c>
      <c r="P6634" t="s">
        <v>934</v>
      </c>
      <c r="Q6634" t="s">
        <v>854</v>
      </c>
      <c r="R6634" t="str">
        <f t="shared" si="208"/>
        <v>Weekday</v>
      </c>
      <c r="S6634" s="12">
        <f t="shared" si="207"/>
        <v>42201</v>
      </c>
    </row>
    <row r="6635" spans="1:19" x14ac:dyDescent="0.25">
      <c r="A6635" t="s">
        <v>593</v>
      </c>
      <c r="B6635" t="s">
        <v>594</v>
      </c>
      <c r="C6635">
        <v>20156087380</v>
      </c>
      <c r="D6635">
        <v>70</v>
      </c>
      <c r="E6635" t="s">
        <v>87</v>
      </c>
      <c r="G6635">
        <v>17.2</v>
      </c>
      <c r="H6635">
        <v>2015</v>
      </c>
      <c r="I6635">
        <v>7</v>
      </c>
      <c r="J6635">
        <v>19</v>
      </c>
      <c r="K6635">
        <v>22</v>
      </c>
      <c r="M6635" t="s">
        <v>932</v>
      </c>
      <c r="N6635" t="s">
        <v>933</v>
      </c>
      <c r="O6635" t="s">
        <v>934</v>
      </c>
      <c r="P6635" t="s">
        <v>934</v>
      </c>
      <c r="Q6635" t="s">
        <v>717</v>
      </c>
      <c r="R6635" t="str">
        <f t="shared" si="208"/>
        <v>Weekend</v>
      </c>
      <c r="S6635" s="12">
        <f t="shared" si="207"/>
        <v>42204</v>
      </c>
    </row>
    <row r="6636" spans="1:19" x14ac:dyDescent="0.25">
      <c r="A6636" t="s">
        <v>593</v>
      </c>
      <c r="B6636" t="s">
        <v>594</v>
      </c>
      <c r="C6636">
        <v>20156087442</v>
      </c>
      <c r="D6636">
        <v>70</v>
      </c>
      <c r="E6636" t="s">
        <v>62</v>
      </c>
      <c r="G6636">
        <v>9.43</v>
      </c>
      <c r="H6636">
        <v>2015</v>
      </c>
      <c r="I6636">
        <v>7</v>
      </c>
      <c r="J6636">
        <v>21</v>
      </c>
      <c r="K6636">
        <v>13</v>
      </c>
      <c r="M6636" t="s">
        <v>932</v>
      </c>
      <c r="N6636" t="s">
        <v>936</v>
      </c>
      <c r="O6636" t="s">
        <v>934</v>
      </c>
      <c r="P6636" t="s">
        <v>934</v>
      </c>
      <c r="Q6636" t="s">
        <v>606</v>
      </c>
      <c r="R6636" t="str">
        <f t="shared" si="208"/>
        <v>Weekday</v>
      </c>
      <c r="S6636" s="12">
        <f t="shared" si="207"/>
        <v>42206</v>
      </c>
    </row>
    <row r="6637" spans="1:19" x14ac:dyDescent="0.25">
      <c r="A6637" t="s">
        <v>593</v>
      </c>
      <c r="B6637" t="s">
        <v>594</v>
      </c>
      <c r="C6637">
        <v>20156087606</v>
      </c>
      <c r="D6637">
        <v>70</v>
      </c>
      <c r="E6637" t="s">
        <v>87</v>
      </c>
      <c r="G6637">
        <v>11.05</v>
      </c>
      <c r="H6637">
        <v>2015</v>
      </c>
      <c r="I6637">
        <v>7</v>
      </c>
      <c r="J6637">
        <v>16</v>
      </c>
      <c r="K6637">
        <v>11</v>
      </c>
      <c r="M6637" t="s">
        <v>932</v>
      </c>
      <c r="N6637" t="s">
        <v>937</v>
      </c>
      <c r="O6637" t="s">
        <v>934</v>
      </c>
      <c r="P6637" t="s">
        <v>934</v>
      </c>
      <c r="Q6637" t="s">
        <v>647</v>
      </c>
      <c r="R6637" t="str">
        <f t="shared" si="208"/>
        <v>Weekday</v>
      </c>
      <c r="S6637" s="12">
        <f t="shared" si="207"/>
        <v>42201</v>
      </c>
    </row>
    <row r="6638" spans="1:19" x14ac:dyDescent="0.25">
      <c r="A6638" t="s">
        <v>593</v>
      </c>
      <c r="B6638" t="s">
        <v>594</v>
      </c>
      <c r="C6638">
        <v>20156087619</v>
      </c>
      <c r="D6638">
        <v>70</v>
      </c>
      <c r="E6638" t="s">
        <v>62</v>
      </c>
      <c r="G6638">
        <v>11.39</v>
      </c>
      <c r="H6638">
        <v>2015</v>
      </c>
      <c r="I6638">
        <v>7</v>
      </c>
      <c r="J6638">
        <v>16</v>
      </c>
      <c r="K6638">
        <v>6</v>
      </c>
      <c r="M6638" t="s">
        <v>932</v>
      </c>
      <c r="N6638" t="s">
        <v>937</v>
      </c>
      <c r="O6638" t="s">
        <v>934</v>
      </c>
      <c r="P6638" t="s">
        <v>934</v>
      </c>
      <c r="Q6638" t="s">
        <v>627</v>
      </c>
      <c r="R6638" t="str">
        <f t="shared" si="208"/>
        <v>Weekday</v>
      </c>
      <c r="S6638" s="12">
        <f t="shared" si="207"/>
        <v>42201</v>
      </c>
    </row>
    <row r="6639" spans="1:19" x14ac:dyDescent="0.25">
      <c r="A6639" t="s">
        <v>593</v>
      </c>
      <c r="B6639" t="s">
        <v>594</v>
      </c>
      <c r="C6639">
        <v>20156087623</v>
      </c>
      <c r="D6639">
        <v>70</v>
      </c>
      <c r="E6639" t="s">
        <v>87</v>
      </c>
      <c r="G6639">
        <v>13.48</v>
      </c>
      <c r="H6639">
        <v>2015</v>
      </c>
      <c r="I6639">
        <v>6</v>
      </c>
      <c r="J6639">
        <v>29</v>
      </c>
      <c r="K6639">
        <v>12</v>
      </c>
      <c r="M6639" t="s">
        <v>932</v>
      </c>
      <c r="N6639" t="s">
        <v>933</v>
      </c>
      <c r="O6639" t="s">
        <v>934</v>
      </c>
      <c r="P6639" t="s">
        <v>934</v>
      </c>
      <c r="R6639" t="str">
        <f t="shared" si="208"/>
        <v>Weekday</v>
      </c>
      <c r="S6639" s="12">
        <f t="shared" si="207"/>
        <v>42184</v>
      </c>
    </row>
    <row r="6640" spans="1:19" x14ac:dyDescent="0.25">
      <c r="A6640" t="s">
        <v>593</v>
      </c>
      <c r="B6640" t="s">
        <v>594</v>
      </c>
      <c r="C6640">
        <v>20156087624</v>
      </c>
      <c r="D6640">
        <v>70</v>
      </c>
      <c r="E6640" t="s">
        <v>62</v>
      </c>
      <c r="G6640">
        <v>12.92</v>
      </c>
      <c r="H6640">
        <v>2015</v>
      </c>
      <c r="I6640">
        <v>7</v>
      </c>
      <c r="J6640">
        <v>6</v>
      </c>
      <c r="K6640">
        <v>10</v>
      </c>
      <c r="M6640" t="s">
        <v>932</v>
      </c>
      <c r="N6640" t="s">
        <v>933</v>
      </c>
      <c r="O6640" t="s">
        <v>934</v>
      </c>
      <c r="P6640" t="s">
        <v>934</v>
      </c>
      <c r="R6640" t="str">
        <f t="shared" si="208"/>
        <v>Weekday</v>
      </c>
      <c r="S6640" s="12">
        <f t="shared" si="207"/>
        <v>42191</v>
      </c>
    </row>
    <row r="6641" spans="1:19" x14ac:dyDescent="0.25">
      <c r="A6641" t="s">
        <v>593</v>
      </c>
      <c r="B6641" t="s">
        <v>594</v>
      </c>
      <c r="C6641">
        <v>20156087635</v>
      </c>
      <c r="D6641">
        <v>70</v>
      </c>
      <c r="E6641" t="s">
        <v>87</v>
      </c>
      <c r="G6641">
        <v>14.33</v>
      </c>
      <c r="H6641">
        <v>2015</v>
      </c>
      <c r="I6641">
        <v>7</v>
      </c>
      <c r="J6641">
        <v>18</v>
      </c>
      <c r="K6641">
        <v>7</v>
      </c>
      <c r="M6641" t="s">
        <v>932</v>
      </c>
      <c r="N6641" t="s">
        <v>937</v>
      </c>
      <c r="O6641" t="s">
        <v>934</v>
      </c>
      <c r="P6641" t="s">
        <v>934</v>
      </c>
      <c r="R6641" t="str">
        <f t="shared" si="208"/>
        <v>Weekend</v>
      </c>
      <c r="S6641" s="12">
        <f t="shared" si="207"/>
        <v>42203</v>
      </c>
    </row>
    <row r="6642" spans="1:19" x14ac:dyDescent="0.25">
      <c r="A6642" t="s">
        <v>593</v>
      </c>
      <c r="B6642" t="s">
        <v>594</v>
      </c>
      <c r="C6642">
        <v>20156087636</v>
      </c>
      <c r="D6642">
        <v>70</v>
      </c>
      <c r="E6642" t="s">
        <v>87</v>
      </c>
      <c r="G6642">
        <v>11.18</v>
      </c>
      <c r="H6642">
        <v>2015</v>
      </c>
      <c r="I6642">
        <v>7</v>
      </c>
      <c r="J6642">
        <v>18</v>
      </c>
      <c r="K6642">
        <v>13</v>
      </c>
      <c r="M6642" t="s">
        <v>932</v>
      </c>
      <c r="N6642" t="s">
        <v>933</v>
      </c>
      <c r="O6642" t="s">
        <v>934</v>
      </c>
      <c r="P6642" t="s">
        <v>934</v>
      </c>
      <c r="Q6642" t="s">
        <v>647</v>
      </c>
      <c r="R6642" t="str">
        <f t="shared" si="208"/>
        <v>Weekend</v>
      </c>
      <c r="S6642" s="12">
        <f t="shared" si="207"/>
        <v>42203</v>
      </c>
    </row>
    <row r="6643" spans="1:19" x14ac:dyDescent="0.25">
      <c r="A6643" t="s">
        <v>593</v>
      </c>
      <c r="B6643" t="s">
        <v>594</v>
      </c>
      <c r="C6643">
        <v>20156087647</v>
      </c>
      <c r="D6643">
        <v>70</v>
      </c>
      <c r="E6643" t="s">
        <v>87</v>
      </c>
      <c r="G6643">
        <v>18.53</v>
      </c>
      <c r="H6643">
        <v>2015</v>
      </c>
      <c r="I6643">
        <v>7</v>
      </c>
      <c r="J6643">
        <v>20</v>
      </c>
      <c r="K6643">
        <v>9</v>
      </c>
      <c r="M6643" t="s">
        <v>932</v>
      </c>
      <c r="N6643" t="s">
        <v>936</v>
      </c>
      <c r="O6643" t="s">
        <v>934</v>
      </c>
      <c r="P6643" t="s">
        <v>934</v>
      </c>
      <c r="Q6643" t="s">
        <v>708</v>
      </c>
      <c r="R6643" t="str">
        <f t="shared" si="208"/>
        <v>Weekday</v>
      </c>
      <c r="S6643" s="12">
        <f t="shared" si="207"/>
        <v>42205</v>
      </c>
    </row>
    <row r="6644" spans="1:19" x14ac:dyDescent="0.25">
      <c r="A6644" t="s">
        <v>593</v>
      </c>
      <c r="B6644" t="s">
        <v>594</v>
      </c>
      <c r="C6644">
        <v>20156087648</v>
      </c>
      <c r="D6644">
        <v>70</v>
      </c>
      <c r="E6644" t="s">
        <v>87</v>
      </c>
      <c r="G6644">
        <v>15.97</v>
      </c>
      <c r="H6644">
        <v>2015</v>
      </c>
      <c r="I6644">
        <v>7</v>
      </c>
      <c r="J6644">
        <v>20</v>
      </c>
      <c r="K6644">
        <v>10</v>
      </c>
      <c r="M6644" t="s">
        <v>932</v>
      </c>
      <c r="N6644" t="s">
        <v>933</v>
      </c>
      <c r="O6644" t="s">
        <v>934</v>
      </c>
      <c r="P6644" t="s">
        <v>934</v>
      </c>
      <c r="R6644" t="str">
        <f t="shared" si="208"/>
        <v>Weekday</v>
      </c>
      <c r="S6644" s="12">
        <f t="shared" si="207"/>
        <v>42205</v>
      </c>
    </row>
    <row r="6645" spans="1:19" x14ac:dyDescent="0.25">
      <c r="A6645" t="s">
        <v>593</v>
      </c>
      <c r="B6645" t="s">
        <v>594</v>
      </c>
      <c r="C6645">
        <v>20156087717</v>
      </c>
      <c r="D6645">
        <v>70</v>
      </c>
      <c r="E6645" t="s">
        <v>87</v>
      </c>
      <c r="G6645">
        <v>7.97</v>
      </c>
      <c r="H6645">
        <v>2015</v>
      </c>
      <c r="I6645">
        <v>7</v>
      </c>
      <c r="J6645">
        <v>21</v>
      </c>
      <c r="K6645">
        <v>17</v>
      </c>
      <c r="M6645" t="s">
        <v>932</v>
      </c>
      <c r="N6645" t="s">
        <v>933</v>
      </c>
      <c r="O6645" t="s">
        <v>934</v>
      </c>
      <c r="P6645" t="s">
        <v>934</v>
      </c>
      <c r="Q6645" t="s">
        <v>618</v>
      </c>
      <c r="R6645" t="str">
        <f t="shared" si="208"/>
        <v>Weekday</v>
      </c>
      <c r="S6645" s="12">
        <f t="shared" si="207"/>
        <v>42206</v>
      </c>
    </row>
    <row r="6646" spans="1:19" x14ac:dyDescent="0.25">
      <c r="A6646" t="s">
        <v>593</v>
      </c>
      <c r="B6646" t="s">
        <v>723</v>
      </c>
      <c r="C6646">
        <v>20156087786</v>
      </c>
      <c r="D6646">
        <v>71</v>
      </c>
      <c r="E6646" t="s">
        <v>87</v>
      </c>
      <c r="G6646">
        <v>15.21</v>
      </c>
      <c r="H6646">
        <v>2015</v>
      </c>
      <c r="I6646">
        <v>7</v>
      </c>
      <c r="J6646">
        <v>22</v>
      </c>
      <c r="K6646">
        <v>7</v>
      </c>
      <c r="M6646" t="s">
        <v>932</v>
      </c>
      <c r="N6646" t="s">
        <v>933</v>
      </c>
      <c r="O6646" t="s">
        <v>934</v>
      </c>
      <c r="P6646" t="s">
        <v>934</v>
      </c>
      <c r="Q6646" t="s">
        <v>946</v>
      </c>
      <c r="R6646" t="str">
        <f t="shared" si="208"/>
        <v>Weekday</v>
      </c>
      <c r="S6646" s="12">
        <f t="shared" si="207"/>
        <v>42207</v>
      </c>
    </row>
    <row r="6647" spans="1:19" x14ac:dyDescent="0.25">
      <c r="A6647" t="s">
        <v>593</v>
      </c>
      <c r="B6647" t="s">
        <v>594</v>
      </c>
      <c r="C6647">
        <v>20156087944</v>
      </c>
      <c r="D6647">
        <v>70</v>
      </c>
      <c r="E6647" t="s">
        <v>87</v>
      </c>
      <c r="G6647">
        <v>14.05</v>
      </c>
      <c r="H6647">
        <v>2015</v>
      </c>
      <c r="I6647">
        <v>7</v>
      </c>
      <c r="J6647">
        <v>17</v>
      </c>
      <c r="K6647">
        <v>13</v>
      </c>
      <c r="M6647" t="s">
        <v>932</v>
      </c>
      <c r="N6647" t="s">
        <v>933</v>
      </c>
      <c r="O6647" t="s">
        <v>934</v>
      </c>
      <c r="P6647" t="s">
        <v>934</v>
      </c>
      <c r="R6647" t="str">
        <f t="shared" si="208"/>
        <v>Weekday</v>
      </c>
      <c r="S6647" s="12">
        <f t="shared" si="207"/>
        <v>42202</v>
      </c>
    </row>
    <row r="6648" spans="1:19" x14ac:dyDescent="0.25">
      <c r="A6648" t="s">
        <v>593</v>
      </c>
      <c r="B6648" t="s">
        <v>723</v>
      </c>
      <c r="C6648">
        <v>20156087984</v>
      </c>
      <c r="D6648">
        <v>71</v>
      </c>
      <c r="E6648" t="s">
        <v>87</v>
      </c>
      <c r="G6648">
        <v>17.3</v>
      </c>
      <c r="H6648">
        <v>2015</v>
      </c>
      <c r="I6648">
        <v>7</v>
      </c>
      <c r="J6648">
        <v>22</v>
      </c>
      <c r="K6648">
        <v>16</v>
      </c>
      <c r="M6648" t="s">
        <v>932</v>
      </c>
      <c r="N6648" t="s">
        <v>936</v>
      </c>
      <c r="O6648" t="s">
        <v>934</v>
      </c>
      <c r="P6648" t="s">
        <v>934</v>
      </c>
      <c r="Q6648" t="s">
        <v>802</v>
      </c>
      <c r="R6648" t="str">
        <f t="shared" si="208"/>
        <v>Weekday</v>
      </c>
      <c r="S6648" s="12">
        <f t="shared" si="207"/>
        <v>42207</v>
      </c>
    </row>
    <row r="6649" spans="1:19" x14ac:dyDescent="0.25">
      <c r="A6649" t="s">
        <v>593</v>
      </c>
      <c r="B6649" t="s">
        <v>723</v>
      </c>
      <c r="C6649">
        <v>20156088302</v>
      </c>
      <c r="D6649">
        <v>71</v>
      </c>
      <c r="E6649" t="s">
        <v>87</v>
      </c>
      <c r="G6649">
        <v>14.8</v>
      </c>
      <c r="H6649">
        <v>2015</v>
      </c>
      <c r="I6649">
        <v>7</v>
      </c>
      <c r="J6649">
        <v>23</v>
      </c>
      <c r="K6649">
        <v>8</v>
      </c>
      <c r="M6649" t="s">
        <v>932</v>
      </c>
      <c r="N6649" t="s">
        <v>933</v>
      </c>
      <c r="O6649" t="s">
        <v>934</v>
      </c>
      <c r="P6649" t="s">
        <v>934</v>
      </c>
      <c r="Q6649" t="s">
        <v>946</v>
      </c>
      <c r="R6649" t="str">
        <f t="shared" si="208"/>
        <v>Weekday</v>
      </c>
      <c r="S6649" s="12">
        <f t="shared" si="207"/>
        <v>42208</v>
      </c>
    </row>
    <row r="6650" spans="1:19" x14ac:dyDescent="0.25">
      <c r="A6650" t="s">
        <v>593</v>
      </c>
      <c r="B6650" t="s">
        <v>594</v>
      </c>
      <c r="C6650">
        <v>20156088321</v>
      </c>
      <c r="D6650">
        <v>70</v>
      </c>
      <c r="E6650" t="s">
        <v>87</v>
      </c>
      <c r="G6650">
        <v>13.37</v>
      </c>
      <c r="H6650">
        <v>2015</v>
      </c>
      <c r="I6650">
        <v>7</v>
      </c>
      <c r="J6650">
        <v>15</v>
      </c>
      <c r="K6650">
        <v>23</v>
      </c>
      <c r="M6650" t="s">
        <v>935</v>
      </c>
      <c r="N6650" t="s">
        <v>933</v>
      </c>
      <c r="O6650" t="s">
        <v>934</v>
      </c>
      <c r="P6650" t="s">
        <v>934</v>
      </c>
      <c r="R6650" t="str">
        <f t="shared" si="208"/>
        <v>Weekday</v>
      </c>
      <c r="S6650" s="12">
        <f t="shared" si="207"/>
        <v>42200</v>
      </c>
    </row>
    <row r="6651" spans="1:19" x14ac:dyDescent="0.25">
      <c r="A6651" t="s">
        <v>593</v>
      </c>
      <c r="B6651" t="s">
        <v>723</v>
      </c>
      <c r="C6651">
        <v>20156088980</v>
      </c>
      <c r="D6651">
        <v>71</v>
      </c>
      <c r="E6651" t="s">
        <v>87</v>
      </c>
      <c r="G6651">
        <v>17.13</v>
      </c>
      <c r="H6651">
        <v>2015</v>
      </c>
      <c r="I6651">
        <v>7</v>
      </c>
      <c r="J6651">
        <v>25</v>
      </c>
      <c r="K6651">
        <v>17</v>
      </c>
      <c r="M6651" t="s">
        <v>932</v>
      </c>
      <c r="N6651" t="s">
        <v>933</v>
      </c>
      <c r="O6651" t="s">
        <v>934</v>
      </c>
      <c r="P6651" t="s">
        <v>934</v>
      </c>
      <c r="Q6651" t="s">
        <v>805</v>
      </c>
      <c r="R6651" t="str">
        <f t="shared" si="208"/>
        <v>Weekend</v>
      </c>
      <c r="S6651" s="12">
        <f t="shared" si="207"/>
        <v>42210</v>
      </c>
    </row>
    <row r="6652" spans="1:19" x14ac:dyDescent="0.25">
      <c r="A6652" t="s">
        <v>593</v>
      </c>
      <c r="B6652" t="s">
        <v>594</v>
      </c>
      <c r="C6652">
        <v>20156089317</v>
      </c>
      <c r="D6652">
        <v>70</v>
      </c>
      <c r="E6652" t="s">
        <v>87</v>
      </c>
      <c r="G6652">
        <v>18.77</v>
      </c>
      <c r="H6652">
        <v>2015</v>
      </c>
      <c r="I6652">
        <v>7</v>
      </c>
      <c r="J6652">
        <v>26</v>
      </c>
      <c r="K6652">
        <v>2</v>
      </c>
      <c r="M6652" t="s">
        <v>932</v>
      </c>
      <c r="N6652" t="s">
        <v>937</v>
      </c>
      <c r="O6652" t="s">
        <v>934</v>
      </c>
      <c r="P6652" t="s">
        <v>934</v>
      </c>
      <c r="Q6652" t="s">
        <v>705</v>
      </c>
      <c r="R6652" t="str">
        <f t="shared" si="208"/>
        <v>Weekend</v>
      </c>
      <c r="S6652" s="12">
        <f t="shared" si="207"/>
        <v>42211</v>
      </c>
    </row>
    <row r="6653" spans="1:19" x14ac:dyDescent="0.25">
      <c r="A6653" t="s">
        <v>593</v>
      </c>
      <c r="B6653" t="s">
        <v>594</v>
      </c>
      <c r="C6653">
        <v>20156089451</v>
      </c>
      <c r="D6653">
        <v>70</v>
      </c>
      <c r="E6653" t="s">
        <v>62</v>
      </c>
      <c r="G6653">
        <v>13.37</v>
      </c>
      <c r="H6653">
        <v>2015</v>
      </c>
      <c r="I6653">
        <v>7</v>
      </c>
      <c r="J6653">
        <v>26</v>
      </c>
      <c r="K6653">
        <v>13</v>
      </c>
      <c r="M6653" t="s">
        <v>935</v>
      </c>
      <c r="N6653" t="s">
        <v>936</v>
      </c>
      <c r="O6653" t="s">
        <v>934</v>
      </c>
      <c r="P6653" t="s">
        <v>934</v>
      </c>
      <c r="R6653" t="str">
        <f t="shared" si="208"/>
        <v>Weekend</v>
      </c>
      <c r="S6653" s="12">
        <f t="shared" si="207"/>
        <v>42211</v>
      </c>
    </row>
    <row r="6654" spans="1:19" x14ac:dyDescent="0.25">
      <c r="A6654" t="s">
        <v>593</v>
      </c>
      <c r="B6654" t="s">
        <v>594</v>
      </c>
      <c r="C6654">
        <v>20156089667</v>
      </c>
      <c r="D6654">
        <v>70</v>
      </c>
      <c r="E6654" t="s">
        <v>87</v>
      </c>
      <c r="G6654">
        <v>14.38</v>
      </c>
      <c r="H6654">
        <v>2015</v>
      </c>
      <c r="I6654">
        <v>7</v>
      </c>
      <c r="J6654">
        <v>24</v>
      </c>
      <c r="K6654">
        <v>12</v>
      </c>
      <c r="M6654" t="s">
        <v>932</v>
      </c>
      <c r="N6654" t="s">
        <v>937</v>
      </c>
      <c r="O6654" t="s">
        <v>934</v>
      </c>
      <c r="P6654" t="s">
        <v>934</v>
      </c>
      <c r="R6654" t="str">
        <f t="shared" si="208"/>
        <v>Weekday</v>
      </c>
      <c r="S6654" s="12">
        <f t="shared" si="207"/>
        <v>42209</v>
      </c>
    </row>
    <row r="6655" spans="1:19" x14ac:dyDescent="0.25">
      <c r="A6655" t="s">
        <v>593</v>
      </c>
      <c r="B6655" t="s">
        <v>594</v>
      </c>
      <c r="C6655">
        <v>20156089674</v>
      </c>
      <c r="D6655">
        <v>70</v>
      </c>
      <c r="E6655" t="s">
        <v>87</v>
      </c>
      <c r="G6655">
        <v>17.440000000000001</v>
      </c>
      <c r="H6655">
        <v>2015</v>
      </c>
      <c r="I6655">
        <v>7</v>
      </c>
      <c r="J6655">
        <v>26</v>
      </c>
      <c r="K6655">
        <v>10</v>
      </c>
      <c r="M6655" t="s">
        <v>932</v>
      </c>
      <c r="N6655" t="s">
        <v>933</v>
      </c>
      <c r="O6655" t="s">
        <v>934</v>
      </c>
      <c r="P6655" t="s">
        <v>934</v>
      </c>
      <c r="Q6655" t="s">
        <v>713</v>
      </c>
      <c r="R6655" t="str">
        <f t="shared" si="208"/>
        <v>Weekend</v>
      </c>
      <c r="S6655" s="12">
        <f t="shared" si="207"/>
        <v>42211</v>
      </c>
    </row>
    <row r="6656" spans="1:19" x14ac:dyDescent="0.25">
      <c r="A6656" t="s">
        <v>593</v>
      </c>
      <c r="B6656" t="s">
        <v>836</v>
      </c>
      <c r="C6656">
        <v>20156089675</v>
      </c>
      <c r="D6656">
        <v>71</v>
      </c>
      <c r="E6656" t="s">
        <v>62</v>
      </c>
      <c r="G6656">
        <v>2.74</v>
      </c>
      <c r="H6656">
        <v>2015</v>
      </c>
      <c r="I6656">
        <v>7</v>
      </c>
      <c r="J6656">
        <v>20</v>
      </c>
      <c r="K6656">
        <v>5</v>
      </c>
      <c r="M6656" t="s">
        <v>932</v>
      </c>
      <c r="N6656" t="s">
        <v>933</v>
      </c>
      <c r="O6656" t="s">
        <v>934</v>
      </c>
      <c r="P6656" t="s">
        <v>934</v>
      </c>
      <c r="Q6656" t="s">
        <v>844</v>
      </c>
      <c r="R6656" t="str">
        <f t="shared" si="208"/>
        <v>Weekday</v>
      </c>
      <c r="S6656" s="12">
        <f t="shared" si="207"/>
        <v>42205</v>
      </c>
    </row>
    <row r="6657" spans="1:19" x14ac:dyDescent="0.25">
      <c r="A6657" t="s">
        <v>593</v>
      </c>
      <c r="B6657" t="s">
        <v>836</v>
      </c>
      <c r="C6657">
        <v>20156089715</v>
      </c>
      <c r="D6657">
        <v>71</v>
      </c>
      <c r="E6657" t="s">
        <v>62</v>
      </c>
      <c r="G6657">
        <v>0.26</v>
      </c>
      <c r="H6657">
        <v>2015</v>
      </c>
      <c r="I6657">
        <v>7</v>
      </c>
      <c r="J6657">
        <v>23</v>
      </c>
      <c r="K6657">
        <v>7</v>
      </c>
      <c r="M6657" t="s">
        <v>935</v>
      </c>
      <c r="N6657" t="s">
        <v>933</v>
      </c>
      <c r="O6657" t="s">
        <v>938</v>
      </c>
      <c r="P6657" t="s">
        <v>934</v>
      </c>
      <c r="R6657" t="str">
        <f t="shared" si="208"/>
        <v>Weekday</v>
      </c>
      <c r="S6657" s="12">
        <f t="shared" si="207"/>
        <v>42208</v>
      </c>
    </row>
    <row r="6658" spans="1:19" x14ac:dyDescent="0.25">
      <c r="A6658" t="s">
        <v>593</v>
      </c>
      <c r="B6658" t="s">
        <v>723</v>
      </c>
      <c r="C6658">
        <v>20156089741</v>
      </c>
      <c r="D6658">
        <v>71</v>
      </c>
      <c r="E6658" t="s">
        <v>62</v>
      </c>
      <c r="G6658">
        <v>15.29</v>
      </c>
      <c r="H6658">
        <v>2015</v>
      </c>
      <c r="I6658">
        <v>7</v>
      </c>
      <c r="J6658">
        <v>25</v>
      </c>
      <c r="K6658">
        <v>2</v>
      </c>
      <c r="M6658" t="s">
        <v>932</v>
      </c>
      <c r="N6658" t="s">
        <v>936</v>
      </c>
      <c r="O6658" t="s">
        <v>934</v>
      </c>
      <c r="P6658" t="s">
        <v>934</v>
      </c>
      <c r="Q6658" t="s">
        <v>759</v>
      </c>
      <c r="R6658" t="str">
        <f t="shared" si="208"/>
        <v>Weekend</v>
      </c>
      <c r="S6658" s="12">
        <f t="shared" si="207"/>
        <v>42210</v>
      </c>
    </row>
    <row r="6659" spans="1:19" x14ac:dyDescent="0.25">
      <c r="A6659" t="s">
        <v>593</v>
      </c>
      <c r="B6659" t="s">
        <v>594</v>
      </c>
      <c r="C6659">
        <v>20156089749</v>
      </c>
      <c r="D6659">
        <v>70</v>
      </c>
      <c r="E6659" t="s">
        <v>62</v>
      </c>
      <c r="G6659">
        <v>13.88</v>
      </c>
      <c r="H6659">
        <v>2015</v>
      </c>
      <c r="I6659">
        <v>7</v>
      </c>
      <c r="J6659">
        <v>24</v>
      </c>
      <c r="K6659">
        <v>14</v>
      </c>
      <c r="M6659" t="s">
        <v>932</v>
      </c>
      <c r="N6659" t="s">
        <v>933</v>
      </c>
      <c r="O6659" t="s">
        <v>934</v>
      </c>
      <c r="P6659" t="s">
        <v>934</v>
      </c>
      <c r="R6659" t="str">
        <f t="shared" si="208"/>
        <v>Weekday</v>
      </c>
      <c r="S6659" s="12">
        <f t="shared" ref="S6659:S6722" si="209">DATE(H6659,I6659,J6659)</f>
        <v>42209</v>
      </c>
    </row>
    <row r="6660" spans="1:19" x14ac:dyDescent="0.25">
      <c r="A6660" t="s">
        <v>593</v>
      </c>
      <c r="B6660" t="s">
        <v>594</v>
      </c>
      <c r="C6660">
        <v>20156089750</v>
      </c>
      <c r="D6660">
        <v>70</v>
      </c>
      <c r="E6660" t="s">
        <v>62</v>
      </c>
      <c r="G6660">
        <v>12.85</v>
      </c>
      <c r="H6660">
        <v>2015</v>
      </c>
      <c r="I6660">
        <v>7</v>
      </c>
      <c r="J6660">
        <v>24</v>
      </c>
      <c r="K6660">
        <v>16</v>
      </c>
      <c r="M6660" t="s">
        <v>932</v>
      </c>
      <c r="N6660" t="s">
        <v>933</v>
      </c>
      <c r="O6660" t="s">
        <v>934</v>
      </c>
      <c r="P6660" t="s">
        <v>934</v>
      </c>
      <c r="R6660" t="str">
        <f t="shared" si="208"/>
        <v>Weekday</v>
      </c>
      <c r="S6660" s="12">
        <f t="shared" si="209"/>
        <v>42209</v>
      </c>
    </row>
    <row r="6661" spans="1:19" x14ac:dyDescent="0.25">
      <c r="A6661" t="s">
        <v>593</v>
      </c>
      <c r="B6661" t="s">
        <v>594</v>
      </c>
      <c r="C6661">
        <v>20156089754</v>
      </c>
      <c r="D6661">
        <v>70</v>
      </c>
      <c r="E6661" t="s">
        <v>62</v>
      </c>
      <c r="G6661">
        <v>13.04</v>
      </c>
      <c r="H6661">
        <v>2015</v>
      </c>
      <c r="I6661">
        <v>7</v>
      </c>
      <c r="J6661">
        <v>24</v>
      </c>
      <c r="K6661">
        <v>17</v>
      </c>
      <c r="M6661" t="s">
        <v>932</v>
      </c>
      <c r="N6661" t="s">
        <v>933</v>
      </c>
      <c r="O6661" t="s">
        <v>934</v>
      </c>
      <c r="P6661" t="s">
        <v>934</v>
      </c>
      <c r="R6661" t="str">
        <f t="shared" ref="R6661:R6724" si="210">IF(WEEKDAY(DATE(H6661,I6661,J6661),2)&lt;6,"Weekday","Weekend")</f>
        <v>Weekday</v>
      </c>
      <c r="S6661" s="12">
        <f t="shared" si="209"/>
        <v>42209</v>
      </c>
    </row>
    <row r="6662" spans="1:19" x14ac:dyDescent="0.25">
      <c r="A6662" t="s">
        <v>593</v>
      </c>
      <c r="B6662" t="s">
        <v>723</v>
      </c>
      <c r="C6662">
        <v>20156089777</v>
      </c>
      <c r="D6662">
        <v>71</v>
      </c>
      <c r="E6662" t="s">
        <v>87</v>
      </c>
      <c r="G6662">
        <v>14.5</v>
      </c>
      <c r="H6662">
        <v>2015</v>
      </c>
      <c r="I6662">
        <v>7</v>
      </c>
      <c r="J6662">
        <v>24</v>
      </c>
      <c r="K6662">
        <v>16</v>
      </c>
      <c r="M6662" t="s">
        <v>932</v>
      </c>
      <c r="N6662" t="s">
        <v>933</v>
      </c>
      <c r="O6662" t="s">
        <v>934</v>
      </c>
      <c r="P6662" t="s">
        <v>934</v>
      </c>
      <c r="Q6662" t="s">
        <v>946</v>
      </c>
      <c r="R6662" t="str">
        <f t="shared" si="210"/>
        <v>Weekday</v>
      </c>
      <c r="S6662" s="12">
        <f t="shared" si="209"/>
        <v>42209</v>
      </c>
    </row>
    <row r="6663" spans="1:19" x14ac:dyDescent="0.25">
      <c r="A6663" t="s">
        <v>593</v>
      </c>
      <c r="B6663" t="s">
        <v>594</v>
      </c>
      <c r="C6663">
        <v>20156089857</v>
      </c>
      <c r="D6663">
        <v>70</v>
      </c>
      <c r="E6663" t="s">
        <v>87</v>
      </c>
      <c r="G6663">
        <v>14.03</v>
      </c>
      <c r="H6663">
        <v>2015</v>
      </c>
      <c r="I6663">
        <v>7</v>
      </c>
      <c r="J6663">
        <v>27</v>
      </c>
      <c r="K6663">
        <v>17</v>
      </c>
      <c r="M6663" t="s">
        <v>932</v>
      </c>
      <c r="N6663" t="s">
        <v>936</v>
      </c>
      <c r="O6663" t="s">
        <v>934</v>
      </c>
      <c r="P6663" t="s">
        <v>934</v>
      </c>
      <c r="R6663" t="str">
        <f t="shared" si="210"/>
        <v>Weekday</v>
      </c>
      <c r="S6663" s="12">
        <f t="shared" si="209"/>
        <v>42212</v>
      </c>
    </row>
    <row r="6664" spans="1:19" x14ac:dyDescent="0.25">
      <c r="A6664" t="s">
        <v>593</v>
      </c>
      <c r="B6664" t="s">
        <v>723</v>
      </c>
      <c r="C6664">
        <v>20156090068</v>
      </c>
      <c r="D6664">
        <v>71</v>
      </c>
      <c r="E6664" t="s">
        <v>87</v>
      </c>
      <c r="G6664">
        <v>17.920000000000002</v>
      </c>
      <c r="H6664">
        <v>2015</v>
      </c>
      <c r="I6664">
        <v>7</v>
      </c>
      <c r="J6664">
        <v>24</v>
      </c>
      <c r="K6664">
        <v>18</v>
      </c>
      <c r="M6664" t="s">
        <v>932</v>
      </c>
      <c r="N6664" t="s">
        <v>933</v>
      </c>
      <c r="O6664" t="s">
        <v>934</v>
      </c>
      <c r="P6664" t="s">
        <v>934</v>
      </c>
      <c r="Q6664" t="s">
        <v>797</v>
      </c>
      <c r="R6664" t="str">
        <f t="shared" si="210"/>
        <v>Weekday</v>
      </c>
      <c r="S6664" s="12">
        <f t="shared" si="209"/>
        <v>42209</v>
      </c>
    </row>
    <row r="6665" spans="1:19" x14ac:dyDescent="0.25">
      <c r="A6665" t="s">
        <v>593</v>
      </c>
      <c r="B6665" t="s">
        <v>723</v>
      </c>
      <c r="C6665">
        <v>20156090207</v>
      </c>
      <c r="D6665">
        <v>71</v>
      </c>
      <c r="E6665" t="s">
        <v>87</v>
      </c>
      <c r="G6665">
        <v>15.9</v>
      </c>
      <c r="H6665">
        <v>2015</v>
      </c>
      <c r="I6665">
        <v>7</v>
      </c>
      <c r="J6665">
        <v>16</v>
      </c>
      <c r="K6665">
        <v>16</v>
      </c>
      <c r="M6665" t="s">
        <v>932</v>
      </c>
      <c r="N6665" t="s">
        <v>933</v>
      </c>
      <c r="O6665" t="s">
        <v>934</v>
      </c>
      <c r="P6665" t="s">
        <v>934</v>
      </c>
      <c r="Q6665" t="s">
        <v>811</v>
      </c>
      <c r="R6665" t="str">
        <f t="shared" si="210"/>
        <v>Weekday</v>
      </c>
      <c r="S6665" s="12">
        <f t="shared" si="209"/>
        <v>42201</v>
      </c>
    </row>
    <row r="6666" spans="1:19" x14ac:dyDescent="0.25">
      <c r="A6666" t="s">
        <v>593</v>
      </c>
      <c r="B6666" t="s">
        <v>594</v>
      </c>
      <c r="C6666">
        <v>20156090661</v>
      </c>
      <c r="D6666">
        <v>70</v>
      </c>
      <c r="E6666" t="s">
        <v>62</v>
      </c>
      <c r="G6666">
        <v>15.56</v>
      </c>
      <c r="H6666">
        <v>2015</v>
      </c>
      <c r="I6666">
        <v>7</v>
      </c>
      <c r="J6666">
        <v>26</v>
      </c>
      <c r="K6666">
        <v>21</v>
      </c>
      <c r="M6666" t="s">
        <v>932</v>
      </c>
      <c r="N6666" t="s">
        <v>933</v>
      </c>
      <c r="O6666" t="s">
        <v>934</v>
      </c>
      <c r="P6666" t="s">
        <v>934</v>
      </c>
      <c r="R6666" t="str">
        <f t="shared" si="210"/>
        <v>Weekend</v>
      </c>
      <c r="S6666" s="12">
        <f t="shared" si="209"/>
        <v>42211</v>
      </c>
    </row>
    <row r="6667" spans="1:19" x14ac:dyDescent="0.25">
      <c r="A6667" t="s">
        <v>593</v>
      </c>
      <c r="B6667" t="s">
        <v>594</v>
      </c>
      <c r="C6667">
        <v>20156090663</v>
      </c>
      <c r="D6667">
        <v>70</v>
      </c>
      <c r="E6667" t="s">
        <v>62</v>
      </c>
      <c r="G6667">
        <v>13.37</v>
      </c>
      <c r="H6667">
        <v>2015</v>
      </c>
      <c r="I6667">
        <v>7</v>
      </c>
      <c r="J6667">
        <v>26</v>
      </c>
      <c r="K6667">
        <v>0</v>
      </c>
      <c r="M6667" t="s">
        <v>935</v>
      </c>
      <c r="N6667" t="s">
        <v>937</v>
      </c>
      <c r="O6667" t="s">
        <v>934</v>
      </c>
      <c r="P6667" t="s">
        <v>934</v>
      </c>
      <c r="R6667" t="str">
        <f t="shared" si="210"/>
        <v>Weekend</v>
      </c>
      <c r="S6667" s="12">
        <f t="shared" si="209"/>
        <v>42211</v>
      </c>
    </row>
    <row r="6668" spans="1:19" x14ac:dyDescent="0.25">
      <c r="A6668" t="s">
        <v>593</v>
      </c>
      <c r="B6668" t="s">
        <v>594</v>
      </c>
      <c r="C6668">
        <v>20156090673</v>
      </c>
      <c r="D6668">
        <v>70</v>
      </c>
      <c r="E6668" t="s">
        <v>62</v>
      </c>
      <c r="G6668">
        <v>13.37</v>
      </c>
      <c r="H6668">
        <v>2015</v>
      </c>
      <c r="I6668">
        <v>7</v>
      </c>
      <c r="J6668">
        <v>27</v>
      </c>
      <c r="K6668">
        <v>19</v>
      </c>
      <c r="M6668" t="s">
        <v>932</v>
      </c>
      <c r="N6668" t="s">
        <v>933</v>
      </c>
      <c r="O6668" t="s">
        <v>934</v>
      </c>
      <c r="P6668" t="s">
        <v>934</v>
      </c>
      <c r="R6668" t="str">
        <f t="shared" si="210"/>
        <v>Weekday</v>
      </c>
      <c r="S6668" s="12">
        <f t="shared" si="209"/>
        <v>42212</v>
      </c>
    </row>
    <row r="6669" spans="1:19" x14ac:dyDescent="0.25">
      <c r="A6669" t="s">
        <v>593</v>
      </c>
      <c r="B6669" t="s">
        <v>723</v>
      </c>
      <c r="C6669">
        <v>20156091081</v>
      </c>
      <c r="D6669">
        <v>275</v>
      </c>
      <c r="E6669" t="s">
        <v>87</v>
      </c>
      <c r="G6669">
        <v>31.29</v>
      </c>
      <c r="H6669">
        <v>2015</v>
      </c>
      <c r="I6669">
        <v>7</v>
      </c>
      <c r="J6669">
        <v>29</v>
      </c>
      <c r="K6669">
        <v>8</v>
      </c>
      <c r="M6669" t="s">
        <v>932</v>
      </c>
      <c r="N6669" t="s">
        <v>933</v>
      </c>
      <c r="O6669" t="s">
        <v>934</v>
      </c>
      <c r="P6669" t="s">
        <v>934</v>
      </c>
      <c r="Q6669" t="s">
        <v>901</v>
      </c>
      <c r="R6669" t="str">
        <f t="shared" si="210"/>
        <v>Weekday</v>
      </c>
      <c r="S6669" s="12">
        <f t="shared" si="209"/>
        <v>42214</v>
      </c>
    </row>
    <row r="6670" spans="1:19" x14ac:dyDescent="0.25">
      <c r="A6670" t="s">
        <v>593</v>
      </c>
      <c r="B6670" t="s">
        <v>723</v>
      </c>
      <c r="C6670">
        <v>20156091117</v>
      </c>
      <c r="D6670">
        <v>71</v>
      </c>
      <c r="E6670" t="s">
        <v>87</v>
      </c>
      <c r="G6670">
        <v>16.2</v>
      </c>
      <c r="H6670">
        <v>2015</v>
      </c>
      <c r="I6670">
        <v>7</v>
      </c>
      <c r="J6670">
        <v>27</v>
      </c>
      <c r="K6670">
        <v>14</v>
      </c>
      <c r="M6670" t="s">
        <v>932</v>
      </c>
      <c r="N6670" t="s">
        <v>933</v>
      </c>
      <c r="O6670" t="s">
        <v>934</v>
      </c>
      <c r="P6670" t="s">
        <v>934</v>
      </c>
      <c r="Q6670" t="s">
        <v>809</v>
      </c>
      <c r="R6670" t="str">
        <f t="shared" si="210"/>
        <v>Weekday</v>
      </c>
      <c r="S6670" s="12">
        <f t="shared" si="209"/>
        <v>42212</v>
      </c>
    </row>
    <row r="6671" spans="1:19" x14ac:dyDescent="0.25">
      <c r="A6671" t="s">
        <v>593</v>
      </c>
      <c r="B6671" t="s">
        <v>723</v>
      </c>
      <c r="C6671">
        <v>20156091123</v>
      </c>
      <c r="D6671">
        <v>275</v>
      </c>
      <c r="E6671" t="s">
        <v>87</v>
      </c>
      <c r="G6671">
        <v>31.3</v>
      </c>
      <c r="H6671">
        <v>2015</v>
      </c>
      <c r="I6671">
        <v>7</v>
      </c>
      <c r="J6671">
        <v>30</v>
      </c>
      <c r="K6671">
        <v>8</v>
      </c>
      <c r="M6671" t="s">
        <v>932</v>
      </c>
      <c r="N6671" t="s">
        <v>933</v>
      </c>
      <c r="O6671" t="s">
        <v>934</v>
      </c>
      <c r="P6671" t="s">
        <v>934</v>
      </c>
      <c r="Q6671" t="s">
        <v>901</v>
      </c>
      <c r="R6671" t="str">
        <f t="shared" si="210"/>
        <v>Weekday</v>
      </c>
      <c r="S6671" s="12">
        <f t="shared" si="209"/>
        <v>42215</v>
      </c>
    </row>
    <row r="6672" spans="1:19" x14ac:dyDescent="0.25">
      <c r="A6672" t="s">
        <v>593</v>
      </c>
      <c r="B6672" t="s">
        <v>594</v>
      </c>
      <c r="C6672">
        <v>20156091503</v>
      </c>
      <c r="D6672">
        <v>70</v>
      </c>
      <c r="E6672" t="s">
        <v>62</v>
      </c>
      <c r="G6672">
        <v>8.9600000000000009</v>
      </c>
      <c r="H6672">
        <v>2015</v>
      </c>
      <c r="I6672">
        <v>7</v>
      </c>
      <c r="J6672">
        <v>14</v>
      </c>
      <c r="K6672">
        <v>0</v>
      </c>
      <c r="M6672" t="s">
        <v>932</v>
      </c>
      <c r="N6672" t="s">
        <v>933</v>
      </c>
      <c r="O6672" t="s">
        <v>934</v>
      </c>
      <c r="P6672" t="s">
        <v>934</v>
      </c>
      <c r="Q6672" t="s">
        <v>602</v>
      </c>
      <c r="R6672" t="str">
        <f t="shared" si="210"/>
        <v>Weekday</v>
      </c>
      <c r="S6672" s="12">
        <f t="shared" si="209"/>
        <v>42199</v>
      </c>
    </row>
    <row r="6673" spans="1:19" x14ac:dyDescent="0.25">
      <c r="A6673" t="s">
        <v>593</v>
      </c>
      <c r="B6673" t="s">
        <v>594</v>
      </c>
      <c r="C6673">
        <v>20156091506</v>
      </c>
      <c r="D6673">
        <v>70</v>
      </c>
      <c r="E6673" t="s">
        <v>87</v>
      </c>
      <c r="G6673">
        <v>9.76</v>
      </c>
      <c r="H6673">
        <v>2015</v>
      </c>
      <c r="I6673">
        <v>7</v>
      </c>
      <c r="J6673">
        <v>22</v>
      </c>
      <c r="K6673">
        <v>1</v>
      </c>
      <c r="M6673" t="s">
        <v>932</v>
      </c>
      <c r="N6673" t="s">
        <v>936</v>
      </c>
      <c r="O6673" t="s">
        <v>934</v>
      </c>
      <c r="P6673" t="s">
        <v>934</v>
      </c>
      <c r="R6673" t="str">
        <f t="shared" si="210"/>
        <v>Weekday</v>
      </c>
      <c r="S6673" s="12">
        <f t="shared" si="209"/>
        <v>42207</v>
      </c>
    </row>
    <row r="6674" spans="1:19" x14ac:dyDescent="0.25">
      <c r="A6674" t="s">
        <v>593</v>
      </c>
      <c r="B6674" t="s">
        <v>594</v>
      </c>
      <c r="C6674">
        <v>20156091648</v>
      </c>
      <c r="D6674">
        <v>70</v>
      </c>
      <c r="E6674" t="s">
        <v>62</v>
      </c>
      <c r="G6674">
        <v>13.09</v>
      </c>
      <c r="H6674">
        <v>2015</v>
      </c>
      <c r="I6674">
        <v>7</v>
      </c>
      <c r="J6674">
        <v>30</v>
      </c>
      <c r="K6674">
        <v>15</v>
      </c>
      <c r="M6674" t="s">
        <v>932</v>
      </c>
      <c r="N6674" t="s">
        <v>933</v>
      </c>
      <c r="O6674" t="s">
        <v>934</v>
      </c>
      <c r="P6674" t="s">
        <v>934</v>
      </c>
      <c r="R6674" t="str">
        <f t="shared" si="210"/>
        <v>Weekday</v>
      </c>
      <c r="S6674" s="12">
        <f t="shared" si="209"/>
        <v>42215</v>
      </c>
    </row>
    <row r="6675" spans="1:19" x14ac:dyDescent="0.25">
      <c r="A6675" t="s">
        <v>593</v>
      </c>
      <c r="B6675" t="s">
        <v>723</v>
      </c>
      <c r="C6675">
        <v>20156092039</v>
      </c>
      <c r="D6675">
        <v>71</v>
      </c>
      <c r="E6675" t="s">
        <v>62</v>
      </c>
      <c r="G6675">
        <v>12.53</v>
      </c>
      <c r="H6675">
        <v>2015</v>
      </c>
      <c r="I6675">
        <v>7</v>
      </c>
      <c r="J6675">
        <v>27</v>
      </c>
      <c r="K6675">
        <v>17</v>
      </c>
      <c r="M6675" t="s">
        <v>932</v>
      </c>
      <c r="N6675" t="s">
        <v>933</v>
      </c>
      <c r="O6675" t="s">
        <v>934</v>
      </c>
      <c r="P6675" t="s">
        <v>934</v>
      </c>
      <c r="Q6675" t="s">
        <v>733</v>
      </c>
      <c r="R6675" t="str">
        <f t="shared" si="210"/>
        <v>Weekday</v>
      </c>
      <c r="S6675" s="12">
        <f t="shared" si="209"/>
        <v>42212</v>
      </c>
    </row>
    <row r="6676" spans="1:19" x14ac:dyDescent="0.25">
      <c r="A6676" t="s">
        <v>593</v>
      </c>
      <c r="B6676" t="s">
        <v>723</v>
      </c>
      <c r="C6676">
        <v>20156092480</v>
      </c>
      <c r="D6676">
        <v>71</v>
      </c>
      <c r="E6676" t="s">
        <v>87</v>
      </c>
      <c r="G6676">
        <v>17.8</v>
      </c>
      <c r="H6676">
        <v>2015</v>
      </c>
      <c r="I6676">
        <v>7</v>
      </c>
      <c r="J6676">
        <v>31</v>
      </c>
      <c r="K6676">
        <v>16</v>
      </c>
      <c r="M6676" t="s">
        <v>932</v>
      </c>
      <c r="N6676" t="s">
        <v>933</v>
      </c>
      <c r="O6676" t="s">
        <v>934</v>
      </c>
      <c r="P6676" t="s">
        <v>934</v>
      </c>
      <c r="Q6676" t="s">
        <v>797</v>
      </c>
      <c r="R6676" t="str">
        <f t="shared" si="210"/>
        <v>Weekday</v>
      </c>
      <c r="S6676" s="12">
        <f t="shared" si="209"/>
        <v>42216</v>
      </c>
    </row>
    <row r="6677" spans="1:19" x14ac:dyDescent="0.25">
      <c r="A6677" t="s">
        <v>593</v>
      </c>
      <c r="B6677" t="s">
        <v>594</v>
      </c>
      <c r="C6677">
        <v>20156092747</v>
      </c>
      <c r="D6677">
        <v>70</v>
      </c>
      <c r="E6677" t="s">
        <v>62</v>
      </c>
      <c r="G6677">
        <v>13.75</v>
      </c>
      <c r="H6677">
        <v>2015</v>
      </c>
      <c r="I6677">
        <v>7</v>
      </c>
      <c r="J6677">
        <v>28</v>
      </c>
      <c r="K6677">
        <v>16</v>
      </c>
      <c r="M6677" t="s">
        <v>932</v>
      </c>
      <c r="N6677" t="s">
        <v>933</v>
      </c>
      <c r="O6677" t="s">
        <v>934</v>
      </c>
      <c r="P6677" t="s">
        <v>934</v>
      </c>
      <c r="R6677" t="str">
        <f t="shared" si="210"/>
        <v>Weekday</v>
      </c>
      <c r="S6677" s="12">
        <f t="shared" si="209"/>
        <v>42213</v>
      </c>
    </row>
    <row r="6678" spans="1:19" x14ac:dyDescent="0.25">
      <c r="A6678" t="s">
        <v>593</v>
      </c>
      <c r="B6678" t="s">
        <v>594</v>
      </c>
      <c r="C6678">
        <v>20156092749</v>
      </c>
      <c r="D6678">
        <v>70</v>
      </c>
      <c r="E6678" t="s">
        <v>87</v>
      </c>
      <c r="G6678">
        <v>16.170000000000002</v>
      </c>
      <c r="H6678">
        <v>2015</v>
      </c>
      <c r="I6678">
        <v>8</v>
      </c>
      <c r="J6678">
        <v>3</v>
      </c>
      <c r="K6678">
        <v>14</v>
      </c>
      <c r="M6678" t="s">
        <v>932</v>
      </c>
      <c r="N6678" t="s">
        <v>937</v>
      </c>
      <c r="O6678" t="s">
        <v>934</v>
      </c>
      <c r="P6678" t="s">
        <v>934</v>
      </c>
      <c r="R6678" t="str">
        <f t="shared" si="210"/>
        <v>Weekday</v>
      </c>
      <c r="S6678" s="12">
        <f t="shared" si="209"/>
        <v>42219</v>
      </c>
    </row>
    <row r="6679" spans="1:19" x14ac:dyDescent="0.25">
      <c r="A6679" t="s">
        <v>593</v>
      </c>
      <c r="B6679" t="s">
        <v>723</v>
      </c>
      <c r="C6679">
        <v>20156092800</v>
      </c>
      <c r="D6679">
        <v>71</v>
      </c>
      <c r="E6679" t="s">
        <v>62</v>
      </c>
      <c r="G6679">
        <v>17.93</v>
      </c>
      <c r="H6679">
        <v>2015</v>
      </c>
      <c r="I6679">
        <v>8</v>
      </c>
      <c r="J6679">
        <v>1</v>
      </c>
      <c r="K6679">
        <v>1</v>
      </c>
      <c r="M6679" t="s">
        <v>935</v>
      </c>
      <c r="N6679" t="s">
        <v>933</v>
      </c>
      <c r="O6679" t="s">
        <v>934</v>
      </c>
      <c r="P6679" t="s">
        <v>934</v>
      </c>
      <c r="Q6679" t="s">
        <v>779</v>
      </c>
      <c r="R6679" t="str">
        <f t="shared" si="210"/>
        <v>Weekend</v>
      </c>
      <c r="S6679" s="12">
        <f t="shared" si="209"/>
        <v>42217</v>
      </c>
    </row>
    <row r="6680" spans="1:19" x14ac:dyDescent="0.25">
      <c r="A6680" t="s">
        <v>593</v>
      </c>
      <c r="B6680" t="s">
        <v>594</v>
      </c>
      <c r="C6680">
        <v>20156093089</v>
      </c>
      <c r="D6680">
        <v>70</v>
      </c>
      <c r="E6680" t="s">
        <v>62</v>
      </c>
      <c r="G6680">
        <v>13.44</v>
      </c>
      <c r="H6680">
        <v>2015</v>
      </c>
      <c r="I6680">
        <v>8</v>
      </c>
      <c r="J6680">
        <v>3</v>
      </c>
      <c r="K6680">
        <v>10</v>
      </c>
      <c r="M6680" t="s">
        <v>935</v>
      </c>
      <c r="N6680" t="s">
        <v>933</v>
      </c>
      <c r="O6680" t="s">
        <v>934</v>
      </c>
      <c r="P6680" t="s">
        <v>934</v>
      </c>
      <c r="R6680" t="str">
        <f t="shared" si="210"/>
        <v>Weekday</v>
      </c>
      <c r="S6680" s="12">
        <f t="shared" si="209"/>
        <v>42219</v>
      </c>
    </row>
    <row r="6681" spans="1:19" x14ac:dyDescent="0.25">
      <c r="A6681" t="s">
        <v>593</v>
      </c>
      <c r="B6681" t="s">
        <v>594</v>
      </c>
      <c r="C6681">
        <v>20156093090</v>
      </c>
      <c r="D6681">
        <v>70</v>
      </c>
      <c r="E6681" t="s">
        <v>62</v>
      </c>
      <c r="G6681">
        <v>14.07</v>
      </c>
      <c r="H6681">
        <v>2015</v>
      </c>
      <c r="I6681">
        <v>8</v>
      </c>
      <c r="J6681">
        <v>3</v>
      </c>
      <c r="K6681">
        <v>13</v>
      </c>
      <c r="M6681" t="s">
        <v>932</v>
      </c>
      <c r="N6681" t="s">
        <v>933</v>
      </c>
      <c r="O6681" t="s">
        <v>934</v>
      </c>
      <c r="P6681" t="s">
        <v>934</v>
      </c>
      <c r="R6681" t="str">
        <f t="shared" si="210"/>
        <v>Weekday</v>
      </c>
      <c r="S6681" s="12">
        <f t="shared" si="209"/>
        <v>42219</v>
      </c>
    </row>
    <row r="6682" spans="1:19" x14ac:dyDescent="0.25">
      <c r="A6682" t="s">
        <v>593</v>
      </c>
      <c r="B6682" t="s">
        <v>594</v>
      </c>
      <c r="C6682">
        <v>20156093818</v>
      </c>
      <c r="D6682">
        <v>70</v>
      </c>
      <c r="E6682" t="s">
        <v>87</v>
      </c>
      <c r="G6682">
        <v>13.18</v>
      </c>
      <c r="H6682">
        <v>2015</v>
      </c>
      <c r="I6682">
        <v>7</v>
      </c>
      <c r="J6682">
        <v>9</v>
      </c>
      <c r="K6682">
        <v>6</v>
      </c>
      <c r="M6682" t="s">
        <v>932</v>
      </c>
      <c r="N6682" t="s">
        <v>937</v>
      </c>
      <c r="O6682" t="s">
        <v>934</v>
      </c>
      <c r="P6682" t="s">
        <v>934</v>
      </c>
      <c r="R6682" t="str">
        <f t="shared" si="210"/>
        <v>Weekday</v>
      </c>
      <c r="S6682" s="12">
        <f t="shared" si="209"/>
        <v>42194</v>
      </c>
    </row>
    <row r="6683" spans="1:19" x14ac:dyDescent="0.25">
      <c r="A6683" t="s">
        <v>593</v>
      </c>
      <c r="B6683" t="s">
        <v>594</v>
      </c>
      <c r="C6683">
        <v>20156093828</v>
      </c>
      <c r="D6683">
        <v>70</v>
      </c>
      <c r="E6683" t="s">
        <v>87</v>
      </c>
      <c r="G6683">
        <v>13.18</v>
      </c>
      <c r="H6683">
        <v>2015</v>
      </c>
      <c r="I6683">
        <v>8</v>
      </c>
      <c r="J6683">
        <v>1</v>
      </c>
      <c r="K6683">
        <v>10</v>
      </c>
      <c r="M6683" t="s">
        <v>932</v>
      </c>
      <c r="N6683" t="s">
        <v>933</v>
      </c>
      <c r="O6683" t="s">
        <v>934</v>
      </c>
      <c r="P6683" t="s">
        <v>934</v>
      </c>
      <c r="R6683" t="str">
        <f t="shared" si="210"/>
        <v>Weekend</v>
      </c>
      <c r="S6683" s="12">
        <f t="shared" si="209"/>
        <v>42217</v>
      </c>
    </row>
    <row r="6684" spans="1:19" x14ac:dyDescent="0.25">
      <c r="A6684" t="s">
        <v>593</v>
      </c>
      <c r="B6684" t="s">
        <v>594</v>
      </c>
      <c r="C6684">
        <v>20156093864</v>
      </c>
      <c r="D6684">
        <v>70</v>
      </c>
      <c r="E6684" t="s">
        <v>87</v>
      </c>
      <c r="G6684">
        <v>13.7</v>
      </c>
      <c r="H6684">
        <v>2015</v>
      </c>
      <c r="I6684">
        <v>8</v>
      </c>
      <c r="J6684">
        <v>2</v>
      </c>
      <c r="K6684">
        <v>12</v>
      </c>
      <c r="M6684" t="s">
        <v>932</v>
      </c>
      <c r="N6684" t="s">
        <v>933</v>
      </c>
      <c r="O6684" t="s">
        <v>934</v>
      </c>
      <c r="P6684" t="s">
        <v>934</v>
      </c>
      <c r="R6684" t="str">
        <f t="shared" si="210"/>
        <v>Weekend</v>
      </c>
      <c r="S6684" s="12">
        <f t="shared" si="209"/>
        <v>42218</v>
      </c>
    </row>
    <row r="6685" spans="1:19" x14ac:dyDescent="0.25">
      <c r="A6685" t="s">
        <v>593</v>
      </c>
      <c r="B6685" t="s">
        <v>594</v>
      </c>
      <c r="C6685">
        <v>20156093873</v>
      </c>
      <c r="D6685">
        <v>70</v>
      </c>
      <c r="E6685" t="s">
        <v>62</v>
      </c>
      <c r="G6685">
        <v>12.59</v>
      </c>
      <c r="H6685">
        <v>2015</v>
      </c>
      <c r="I6685">
        <v>8</v>
      </c>
      <c r="J6685">
        <v>5</v>
      </c>
      <c r="K6685">
        <v>8</v>
      </c>
      <c r="M6685" t="s">
        <v>932</v>
      </c>
      <c r="N6685" t="s">
        <v>933</v>
      </c>
      <c r="O6685" t="s">
        <v>934</v>
      </c>
      <c r="P6685" t="s">
        <v>934</v>
      </c>
      <c r="R6685" t="str">
        <f t="shared" si="210"/>
        <v>Weekday</v>
      </c>
      <c r="S6685" s="12">
        <f t="shared" si="209"/>
        <v>42221</v>
      </c>
    </row>
    <row r="6686" spans="1:19" x14ac:dyDescent="0.25">
      <c r="A6686" t="s">
        <v>593</v>
      </c>
      <c r="B6686" t="s">
        <v>594</v>
      </c>
      <c r="C6686">
        <v>20156094387</v>
      </c>
      <c r="D6686">
        <v>70</v>
      </c>
      <c r="E6686" t="s">
        <v>62</v>
      </c>
      <c r="G6686">
        <v>13.44</v>
      </c>
      <c r="H6686">
        <v>2015</v>
      </c>
      <c r="I6686">
        <v>8</v>
      </c>
      <c r="J6686">
        <v>2</v>
      </c>
      <c r="K6686">
        <v>14</v>
      </c>
      <c r="M6686" t="s">
        <v>932</v>
      </c>
      <c r="N6686" t="s">
        <v>933</v>
      </c>
      <c r="O6686" t="s">
        <v>934</v>
      </c>
      <c r="P6686" t="s">
        <v>934</v>
      </c>
      <c r="R6686" t="str">
        <f t="shared" si="210"/>
        <v>Weekend</v>
      </c>
      <c r="S6686" s="12">
        <f t="shared" si="209"/>
        <v>42218</v>
      </c>
    </row>
    <row r="6687" spans="1:19" x14ac:dyDescent="0.25">
      <c r="A6687" t="s">
        <v>593</v>
      </c>
      <c r="B6687" t="s">
        <v>594</v>
      </c>
      <c r="C6687">
        <v>20156094502</v>
      </c>
      <c r="D6687">
        <v>70</v>
      </c>
      <c r="E6687" t="s">
        <v>87</v>
      </c>
      <c r="G6687">
        <v>14.28</v>
      </c>
      <c r="H6687">
        <v>2015</v>
      </c>
      <c r="I6687">
        <v>8</v>
      </c>
      <c r="J6687">
        <v>6</v>
      </c>
      <c r="K6687">
        <v>12</v>
      </c>
      <c r="M6687" t="s">
        <v>932</v>
      </c>
      <c r="N6687" t="s">
        <v>936</v>
      </c>
      <c r="O6687" t="s">
        <v>934</v>
      </c>
      <c r="P6687" t="s">
        <v>934</v>
      </c>
      <c r="R6687" t="str">
        <f t="shared" si="210"/>
        <v>Weekday</v>
      </c>
      <c r="S6687" s="12">
        <f t="shared" si="209"/>
        <v>42222</v>
      </c>
    </row>
    <row r="6688" spans="1:19" x14ac:dyDescent="0.25">
      <c r="A6688" t="s">
        <v>593</v>
      </c>
      <c r="B6688" t="s">
        <v>594</v>
      </c>
      <c r="C6688">
        <v>20156094674</v>
      </c>
      <c r="D6688">
        <v>70</v>
      </c>
      <c r="E6688" t="s">
        <v>87</v>
      </c>
      <c r="G6688">
        <v>17.100000000000001</v>
      </c>
      <c r="H6688">
        <v>2015</v>
      </c>
      <c r="I6688">
        <v>8</v>
      </c>
      <c r="J6688">
        <v>2</v>
      </c>
      <c r="K6688">
        <v>2</v>
      </c>
      <c r="M6688" t="s">
        <v>932</v>
      </c>
      <c r="N6688" t="s">
        <v>933</v>
      </c>
      <c r="O6688" t="s">
        <v>934</v>
      </c>
      <c r="P6688" t="s">
        <v>934</v>
      </c>
      <c r="Q6688" t="s">
        <v>718</v>
      </c>
      <c r="R6688" t="str">
        <f t="shared" si="210"/>
        <v>Weekend</v>
      </c>
      <c r="S6688" s="12">
        <f t="shared" si="209"/>
        <v>42218</v>
      </c>
    </row>
    <row r="6689" spans="1:19" x14ac:dyDescent="0.25">
      <c r="A6689" t="s">
        <v>593</v>
      </c>
      <c r="B6689" t="s">
        <v>723</v>
      </c>
      <c r="C6689">
        <v>20156095032</v>
      </c>
      <c r="D6689">
        <v>71</v>
      </c>
      <c r="E6689" t="s">
        <v>87</v>
      </c>
      <c r="G6689">
        <v>17.73</v>
      </c>
      <c r="H6689">
        <v>2015</v>
      </c>
      <c r="I6689">
        <v>8</v>
      </c>
      <c r="J6689">
        <v>6</v>
      </c>
      <c r="K6689">
        <v>16</v>
      </c>
      <c r="M6689" t="s">
        <v>932</v>
      </c>
      <c r="N6689" t="s">
        <v>933</v>
      </c>
      <c r="O6689" t="s">
        <v>934</v>
      </c>
      <c r="P6689" t="s">
        <v>934</v>
      </c>
      <c r="Q6689" t="s">
        <v>797</v>
      </c>
      <c r="R6689" t="str">
        <f t="shared" si="210"/>
        <v>Weekday</v>
      </c>
      <c r="S6689" s="12">
        <f t="shared" si="209"/>
        <v>42222</v>
      </c>
    </row>
    <row r="6690" spans="1:19" x14ac:dyDescent="0.25">
      <c r="A6690" t="s">
        <v>593</v>
      </c>
      <c r="B6690" t="s">
        <v>836</v>
      </c>
      <c r="C6690">
        <v>20156095147</v>
      </c>
      <c r="D6690">
        <v>71</v>
      </c>
      <c r="E6690" t="s">
        <v>87</v>
      </c>
      <c r="G6690">
        <v>0.87</v>
      </c>
      <c r="H6690">
        <v>2015</v>
      </c>
      <c r="I6690">
        <v>8</v>
      </c>
      <c r="J6690">
        <v>6</v>
      </c>
      <c r="K6690">
        <v>8</v>
      </c>
      <c r="M6690" t="s">
        <v>935</v>
      </c>
      <c r="N6690" t="s">
        <v>933</v>
      </c>
      <c r="O6690" t="s">
        <v>934</v>
      </c>
      <c r="P6690" t="s">
        <v>934</v>
      </c>
      <c r="Q6690" t="s">
        <v>854</v>
      </c>
      <c r="R6690" t="str">
        <f t="shared" si="210"/>
        <v>Weekday</v>
      </c>
      <c r="S6690" s="12">
        <f t="shared" si="209"/>
        <v>42222</v>
      </c>
    </row>
    <row r="6691" spans="1:19" x14ac:dyDescent="0.25">
      <c r="A6691" t="s">
        <v>593</v>
      </c>
      <c r="B6691" t="s">
        <v>594</v>
      </c>
      <c r="C6691">
        <v>20156095187</v>
      </c>
      <c r="D6691">
        <v>70</v>
      </c>
      <c r="E6691" t="s">
        <v>62</v>
      </c>
      <c r="G6691">
        <v>13.44</v>
      </c>
      <c r="H6691">
        <v>2015</v>
      </c>
      <c r="I6691">
        <v>8</v>
      </c>
      <c r="J6691">
        <v>7</v>
      </c>
      <c r="K6691">
        <v>17</v>
      </c>
      <c r="M6691" t="s">
        <v>932</v>
      </c>
      <c r="N6691" t="s">
        <v>937</v>
      </c>
      <c r="O6691" t="s">
        <v>934</v>
      </c>
      <c r="P6691" t="s">
        <v>934</v>
      </c>
      <c r="R6691" t="str">
        <f t="shared" si="210"/>
        <v>Weekday</v>
      </c>
      <c r="S6691" s="12">
        <f t="shared" si="209"/>
        <v>42223</v>
      </c>
    </row>
    <row r="6692" spans="1:19" x14ac:dyDescent="0.25">
      <c r="A6692" t="s">
        <v>593</v>
      </c>
      <c r="B6692" t="s">
        <v>723</v>
      </c>
      <c r="C6692">
        <v>20156095369</v>
      </c>
      <c r="D6692">
        <v>71</v>
      </c>
      <c r="E6692" t="s">
        <v>87</v>
      </c>
      <c r="G6692">
        <v>15.41</v>
      </c>
      <c r="H6692">
        <v>2015</v>
      </c>
      <c r="I6692">
        <v>8</v>
      </c>
      <c r="J6692">
        <v>6</v>
      </c>
      <c r="K6692">
        <v>10</v>
      </c>
      <c r="M6692" t="s">
        <v>932</v>
      </c>
      <c r="N6692" t="s">
        <v>933</v>
      </c>
      <c r="O6692" t="s">
        <v>934</v>
      </c>
      <c r="P6692" t="s">
        <v>934</v>
      </c>
      <c r="Q6692" t="s">
        <v>946</v>
      </c>
      <c r="R6692" t="str">
        <f t="shared" si="210"/>
        <v>Weekday</v>
      </c>
      <c r="S6692" s="12">
        <f t="shared" si="209"/>
        <v>42222</v>
      </c>
    </row>
    <row r="6693" spans="1:19" x14ac:dyDescent="0.25">
      <c r="A6693" t="s">
        <v>593</v>
      </c>
      <c r="B6693" t="s">
        <v>594</v>
      </c>
      <c r="C6693">
        <v>20156095451</v>
      </c>
      <c r="D6693">
        <v>70</v>
      </c>
      <c r="E6693" t="s">
        <v>62</v>
      </c>
      <c r="G6693">
        <v>19.309999999999999</v>
      </c>
      <c r="H6693">
        <v>2015</v>
      </c>
      <c r="I6693">
        <v>8</v>
      </c>
      <c r="J6693">
        <v>8</v>
      </c>
      <c r="K6693">
        <v>23</v>
      </c>
      <c r="M6693" t="s">
        <v>935</v>
      </c>
      <c r="N6693" t="s">
        <v>933</v>
      </c>
      <c r="O6693" t="s">
        <v>934</v>
      </c>
      <c r="P6693" t="s">
        <v>934</v>
      </c>
      <c r="Q6693" t="s">
        <v>689</v>
      </c>
      <c r="R6693" t="str">
        <f t="shared" si="210"/>
        <v>Weekend</v>
      </c>
      <c r="S6693" s="12">
        <f t="shared" si="209"/>
        <v>42224</v>
      </c>
    </row>
    <row r="6694" spans="1:19" x14ac:dyDescent="0.25">
      <c r="A6694" t="s">
        <v>593</v>
      </c>
      <c r="B6694" t="s">
        <v>836</v>
      </c>
      <c r="C6694">
        <v>20156095658</v>
      </c>
      <c r="D6694">
        <v>71</v>
      </c>
      <c r="E6694" t="s">
        <v>62</v>
      </c>
      <c r="G6694">
        <v>1.63</v>
      </c>
      <c r="H6694">
        <v>2015</v>
      </c>
      <c r="I6694">
        <v>8</v>
      </c>
      <c r="J6694">
        <v>1</v>
      </c>
      <c r="K6694">
        <v>10</v>
      </c>
      <c r="M6694" t="s">
        <v>932</v>
      </c>
      <c r="N6694" t="s">
        <v>933</v>
      </c>
      <c r="P6694" t="s">
        <v>934</v>
      </c>
      <c r="Q6694" t="s">
        <v>842</v>
      </c>
      <c r="R6694" t="str">
        <f t="shared" si="210"/>
        <v>Weekend</v>
      </c>
      <c r="S6694" s="12">
        <f t="shared" si="209"/>
        <v>42217</v>
      </c>
    </row>
    <row r="6695" spans="1:19" x14ac:dyDescent="0.25">
      <c r="A6695" t="s">
        <v>593</v>
      </c>
      <c r="B6695" t="s">
        <v>594</v>
      </c>
      <c r="C6695">
        <v>20156096390</v>
      </c>
      <c r="D6695">
        <v>70</v>
      </c>
      <c r="E6695" t="s">
        <v>62</v>
      </c>
      <c r="G6695">
        <v>13.04</v>
      </c>
      <c r="H6695">
        <v>2015</v>
      </c>
      <c r="I6695">
        <v>8</v>
      </c>
      <c r="J6695">
        <v>1</v>
      </c>
      <c r="K6695">
        <v>0</v>
      </c>
      <c r="M6695" t="s">
        <v>932</v>
      </c>
      <c r="N6695" t="s">
        <v>933</v>
      </c>
      <c r="O6695" t="s">
        <v>938</v>
      </c>
      <c r="P6695" t="s">
        <v>934</v>
      </c>
      <c r="R6695" t="str">
        <f t="shared" si="210"/>
        <v>Weekend</v>
      </c>
      <c r="S6695" s="12">
        <f t="shared" si="209"/>
        <v>42217</v>
      </c>
    </row>
    <row r="6696" spans="1:19" x14ac:dyDescent="0.25">
      <c r="A6696" t="s">
        <v>593</v>
      </c>
      <c r="B6696" t="s">
        <v>594</v>
      </c>
      <c r="C6696">
        <v>20156096473</v>
      </c>
      <c r="D6696">
        <v>70</v>
      </c>
      <c r="E6696" t="s">
        <v>62</v>
      </c>
      <c r="G6696">
        <v>8.1199999999999992</v>
      </c>
      <c r="H6696">
        <v>2015</v>
      </c>
      <c r="I6696">
        <v>8</v>
      </c>
      <c r="J6696">
        <v>7</v>
      </c>
      <c r="K6696">
        <v>7</v>
      </c>
      <c r="M6696" t="s">
        <v>932</v>
      </c>
      <c r="N6696" t="s">
        <v>933</v>
      </c>
      <c r="O6696" t="s">
        <v>934</v>
      </c>
      <c r="P6696" t="s">
        <v>934</v>
      </c>
      <c r="Q6696" t="s">
        <v>595</v>
      </c>
      <c r="R6696" t="str">
        <f t="shared" si="210"/>
        <v>Weekday</v>
      </c>
      <c r="S6696" s="12">
        <f t="shared" si="209"/>
        <v>42223</v>
      </c>
    </row>
    <row r="6697" spans="1:19" x14ac:dyDescent="0.25">
      <c r="A6697" t="s">
        <v>593</v>
      </c>
      <c r="B6697" t="s">
        <v>594</v>
      </c>
      <c r="C6697">
        <v>20156096474</v>
      </c>
      <c r="D6697">
        <v>70</v>
      </c>
      <c r="E6697" t="s">
        <v>87</v>
      </c>
      <c r="G6697">
        <v>12.85</v>
      </c>
      <c r="H6697">
        <v>2015</v>
      </c>
      <c r="I6697">
        <v>8</v>
      </c>
      <c r="J6697">
        <v>6</v>
      </c>
      <c r="K6697">
        <v>12</v>
      </c>
      <c r="M6697" t="s">
        <v>932</v>
      </c>
      <c r="N6697" t="s">
        <v>933</v>
      </c>
      <c r="O6697" t="s">
        <v>934</v>
      </c>
      <c r="P6697" t="s">
        <v>934</v>
      </c>
      <c r="R6697" t="str">
        <f t="shared" si="210"/>
        <v>Weekday</v>
      </c>
      <c r="S6697" s="12">
        <f t="shared" si="209"/>
        <v>42222</v>
      </c>
    </row>
    <row r="6698" spans="1:19" x14ac:dyDescent="0.25">
      <c r="A6698" t="s">
        <v>593</v>
      </c>
      <c r="B6698" t="s">
        <v>594</v>
      </c>
      <c r="C6698">
        <v>20156096483</v>
      </c>
      <c r="D6698">
        <v>70</v>
      </c>
      <c r="E6698" t="s">
        <v>62</v>
      </c>
      <c r="G6698">
        <v>13.7</v>
      </c>
      <c r="H6698">
        <v>2015</v>
      </c>
      <c r="I6698">
        <v>8</v>
      </c>
      <c r="J6698">
        <v>3</v>
      </c>
      <c r="K6698">
        <v>7</v>
      </c>
      <c r="M6698" t="s">
        <v>932</v>
      </c>
      <c r="N6698" t="s">
        <v>933</v>
      </c>
      <c r="O6698" t="s">
        <v>934</v>
      </c>
      <c r="P6698" t="s">
        <v>934</v>
      </c>
      <c r="R6698" t="str">
        <f t="shared" si="210"/>
        <v>Weekday</v>
      </c>
      <c r="S6698" s="12">
        <f t="shared" si="209"/>
        <v>42219</v>
      </c>
    </row>
    <row r="6699" spans="1:19" x14ac:dyDescent="0.25">
      <c r="A6699" t="s">
        <v>593</v>
      </c>
      <c r="B6699" t="s">
        <v>594</v>
      </c>
      <c r="C6699">
        <v>20156096484</v>
      </c>
      <c r="D6699">
        <v>70</v>
      </c>
      <c r="E6699" t="s">
        <v>62</v>
      </c>
      <c r="G6699">
        <v>13.78</v>
      </c>
      <c r="H6699">
        <v>2015</v>
      </c>
      <c r="I6699">
        <v>8</v>
      </c>
      <c r="J6699">
        <v>4</v>
      </c>
      <c r="K6699">
        <v>8</v>
      </c>
      <c r="M6699" t="s">
        <v>932</v>
      </c>
      <c r="N6699" t="s">
        <v>933</v>
      </c>
      <c r="O6699" t="s">
        <v>934</v>
      </c>
      <c r="P6699" t="s">
        <v>934</v>
      </c>
      <c r="R6699" t="str">
        <f t="shared" si="210"/>
        <v>Weekday</v>
      </c>
      <c r="S6699" s="12">
        <f t="shared" si="209"/>
        <v>42220</v>
      </c>
    </row>
    <row r="6700" spans="1:19" x14ac:dyDescent="0.25">
      <c r="A6700" t="s">
        <v>593</v>
      </c>
      <c r="B6700" t="s">
        <v>723</v>
      </c>
      <c r="C6700">
        <v>20156096600</v>
      </c>
      <c r="D6700">
        <v>71</v>
      </c>
      <c r="E6700" t="s">
        <v>62</v>
      </c>
      <c r="G6700">
        <v>17.23</v>
      </c>
      <c r="H6700">
        <v>2015</v>
      </c>
      <c r="I6700">
        <v>8</v>
      </c>
      <c r="J6700">
        <v>5</v>
      </c>
      <c r="K6700">
        <v>8</v>
      </c>
      <c r="M6700" t="s">
        <v>932</v>
      </c>
      <c r="N6700" t="s">
        <v>933</v>
      </c>
      <c r="O6700" t="s">
        <v>934</v>
      </c>
      <c r="P6700" t="s">
        <v>934</v>
      </c>
      <c r="Q6700" t="s">
        <v>777</v>
      </c>
      <c r="R6700" t="str">
        <f t="shared" si="210"/>
        <v>Weekday</v>
      </c>
      <c r="S6700" s="12">
        <f t="shared" si="209"/>
        <v>42221</v>
      </c>
    </row>
    <row r="6701" spans="1:19" x14ac:dyDescent="0.25">
      <c r="A6701" t="s">
        <v>593</v>
      </c>
      <c r="B6701" t="s">
        <v>594</v>
      </c>
      <c r="C6701">
        <v>20156096678</v>
      </c>
      <c r="D6701">
        <v>70</v>
      </c>
      <c r="E6701" t="s">
        <v>87</v>
      </c>
      <c r="G6701">
        <v>13.2</v>
      </c>
      <c r="H6701">
        <v>2015</v>
      </c>
      <c r="I6701">
        <v>8</v>
      </c>
      <c r="J6701">
        <v>7</v>
      </c>
      <c r="K6701">
        <v>19</v>
      </c>
      <c r="M6701" t="s">
        <v>932</v>
      </c>
      <c r="N6701" t="s">
        <v>933</v>
      </c>
      <c r="O6701" t="s">
        <v>934</v>
      </c>
      <c r="P6701" t="s">
        <v>934</v>
      </c>
      <c r="R6701" t="str">
        <f t="shared" si="210"/>
        <v>Weekday</v>
      </c>
      <c r="S6701" s="12">
        <f t="shared" si="209"/>
        <v>42223</v>
      </c>
    </row>
    <row r="6702" spans="1:19" x14ac:dyDescent="0.25">
      <c r="A6702" t="s">
        <v>593</v>
      </c>
      <c r="B6702" t="s">
        <v>723</v>
      </c>
      <c r="C6702">
        <v>20156096724</v>
      </c>
      <c r="D6702">
        <v>71</v>
      </c>
      <c r="E6702" t="s">
        <v>62</v>
      </c>
      <c r="G6702">
        <v>17.13</v>
      </c>
      <c r="H6702">
        <v>2015</v>
      </c>
      <c r="I6702">
        <v>8</v>
      </c>
      <c r="J6702">
        <v>11</v>
      </c>
      <c r="K6702">
        <v>20</v>
      </c>
      <c r="M6702" t="s">
        <v>935</v>
      </c>
      <c r="N6702" t="s">
        <v>933</v>
      </c>
      <c r="O6702" t="s">
        <v>934</v>
      </c>
      <c r="P6702" t="s">
        <v>934</v>
      </c>
      <c r="Q6702" t="s">
        <v>775</v>
      </c>
      <c r="R6702" t="str">
        <f t="shared" si="210"/>
        <v>Weekday</v>
      </c>
      <c r="S6702" s="12">
        <f t="shared" si="209"/>
        <v>42227</v>
      </c>
    </row>
    <row r="6703" spans="1:19" x14ac:dyDescent="0.25">
      <c r="A6703" t="s">
        <v>593</v>
      </c>
      <c r="B6703" t="s">
        <v>594</v>
      </c>
      <c r="C6703">
        <v>20156096877</v>
      </c>
      <c r="D6703">
        <v>70</v>
      </c>
      <c r="E6703" t="s">
        <v>62</v>
      </c>
      <c r="G6703">
        <v>13.46</v>
      </c>
      <c r="H6703">
        <v>2015</v>
      </c>
      <c r="I6703">
        <v>8</v>
      </c>
      <c r="J6703">
        <v>10</v>
      </c>
      <c r="K6703">
        <v>15</v>
      </c>
      <c r="M6703" t="s">
        <v>932</v>
      </c>
      <c r="N6703" t="s">
        <v>933</v>
      </c>
      <c r="O6703" t="s">
        <v>934</v>
      </c>
      <c r="P6703" t="s">
        <v>934</v>
      </c>
      <c r="R6703" t="str">
        <f t="shared" si="210"/>
        <v>Weekday</v>
      </c>
      <c r="S6703" s="12">
        <f t="shared" si="209"/>
        <v>42226</v>
      </c>
    </row>
    <row r="6704" spans="1:19" x14ac:dyDescent="0.25">
      <c r="A6704" t="s">
        <v>593</v>
      </c>
      <c r="B6704" t="s">
        <v>723</v>
      </c>
      <c r="C6704">
        <v>20156097067</v>
      </c>
      <c r="D6704">
        <v>275</v>
      </c>
      <c r="E6704" t="s">
        <v>62</v>
      </c>
      <c r="G6704">
        <v>31.39</v>
      </c>
      <c r="H6704">
        <v>2015</v>
      </c>
      <c r="I6704">
        <v>8</v>
      </c>
      <c r="J6704">
        <v>10</v>
      </c>
      <c r="K6704">
        <v>11</v>
      </c>
      <c r="M6704" t="s">
        <v>935</v>
      </c>
      <c r="N6704" t="s">
        <v>933</v>
      </c>
      <c r="O6704" t="s">
        <v>934</v>
      </c>
      <c r="P6704" t="s">
        <v>934</v>
      </c>
      <c r="Q6704" t="s">
        <v>855</v>
      </c>
      <c r="R6704" t="str">
        <f t="shared" si="210"/>
        <v>Weekday</v>
      </c>
      <c r="S6704" s="12">
        <f t="shared" si="209"/>
        <v>42226</v>
      </c>
    </row>
    <row r="6705" spans="1:19" x14ac:dyDescent="0.25">
      <c r="A6705" t="s">
        <v>593</v>
      </c>
      <c r="B6705" t="s">
        <v>594</v>
      </c>
      <c r="C6705">
        <v>20156097084</v>
      </c>
      <c r="D6705">
        <v>70</v>
      </c>
      <c r="E6705" t="s">
        <v>87</v>
      </c>
      <c r="G6705">
        <v>14.55</v>
      </c>
      <c r="H6705">
        <v>2015</v>
      </c>
      <c r="I6705">
        <v>8</v>
      </c>
      <c r="J6705">
        <v>10</v>
      </c>
      <c r="K6705">
        <v>17</v>
      </c>
      <c r="M6705" t="s">
        <v>932</v>
      </c>
      <c r="N6705" t="s">
        <v>936</v>
      </c>
      <c r="O6705" t="s">
        <v>934</v>
      </c>
      <c r="P6705" t="s">
        <v>934</v>
      </c>
      <c r="R6705" t="str">
        <f t="shared" si="210"/>
        <v>Weekday</v>
      </c>
      <c r="S6705" s="12">
        <f t="shared" si="209"/>
        <v>42226</v>
      </c>
    </row>
    <row r="6706" spans="1:19" x14ac:dyDescent="0.25">
      <c r="A6706" t="s">
        <v>593</v>
      </c>
      <c r="B6706" t="s">
        <v>594</v>
      </c>
      <c r="C6706">
        <v>20156097085</v>
      </c>
      <c r="D6706">
        <v>70</v>
      </c>
      <c r="E6706" t="s">
        <v>87</v>
      </c>
      <c r="G6706">
        <v>14.55</v>
      </c>
      <c r="H6706">
        <v>2015</v>
      </c>
      <c r="I6706">
        <v>8</v>
      </c>
      <c r="J6706">
        <v>10</v>
      </c>
      <c r="K6706">
        <v>17</v>
      </c>
      <c r="M6706" t="s">
        <v>932</v>
      </c>
      <c r="N6706" t="s">
        <v>936</v>
      </c>
      <c r="O6706" t="s">
        <v>934</v>
      </c>
      <c r="P6706" t="s">
        <v>934</v>
      </c>
      <c r="R6706" t="str">
        <f t="shared" si="210"/>
        <v>Weekday</v>
      </c>
      <c r="S6706" s="12">
        <f t="shared" si="209"/>
        <v>42226</v>
      </c>
    </row>
    <row r="6707" spans="1:19" x14ac:dyDescent="0.25">
      <c r="A6707" t="s">
        <v>593</v>
      </c>
      <c r="B6707" t="s">
        <v>723</v>
      </c>
      <c r="C6707">
        <v>20156097126</v>
      </c>
      <c r="D6707">
        <v>71</v>
      </c>
      <c r="E6707" t="s">
        <v>87</v>
      </c>
      <c r="G6707">
        <v>17.43</v>
      </c>
      <c r="H6707">
        <v>2015</v>
      </c>
      <c r="I6707">
        <v>8</v>
      </c>
      <c r="J6707">
        <v>5</v>
      </c>
      <c r="K6707">
        <v>18</v>
      </c>
      <c r="M6707" t="s">
        <v>932</v>
      </c>
      <c r="N6707" t="s">
        <v>939</v>
      </c>
      <c r="O6707" t="s">
        <v>934</v>
      </c>
      <c r="P6707" t="s">
        <v>934</v>
      </c>
      <c r="Q6707" t="s">
        <v>802</v>
      </c>
      <c r="R6707" t="str">
        <f t="shared" si="210"/>
        <v>Weekday</v>
      </c>
      <c r="S6707" s="12">
        <f t="shared" si="209"/>
        <v>42221</v>
      </c>
    </row>
    <row r="6708" spans="1:19" x14ac:dyDescent="0.25">
      <c r="A6708" t="s">
        <v>593</v>
      </c>
      <c r="B6708" t="s">
        <v>723</v>
      </c>
      <c r="C6708">
        <v>20156097176</v>
      </c>
      <c r="D6708">
        <v>71</v>
      </c>
      <c r="E6708" t="s">
        <v>87</v>
      </c>
      <c r="G6708">
        <v>17.600000000000001</v>
      </c>
      <c r="H6708">
        <v>2015</v>
      </c>
      <c r="I6708">
        <v>8</v>
      </c>
      <c r="J6708">
        <v>12</v>
      </c>
      <c r="K6708">
        <v>16</v>
      </c>
      <c r="M6708" t="s">
        <v>932</v>
      </c>
      <c r="N6708" t="s">
        <v>937</v>
      </c>
      <c r="O6708" t="s">
        <v>934</v>
      </c>
      <c r="P6708" t="s">
        <v>934</v>
      </c>
      <c r="Q6708" t="s">
        <v>800</v>
      </c>
      <c r="R6708" t="str">
        <f t="shared" si="210"/>
        <v>Weekday</v>
      </c>
      <c r="S6708" s="12">
        <f t="shared" si="209"/>
        <v>42228</v>
      </c>
    </row>
    <row r="6709" spans="1:19" x14ac:dyDescent="0.25">
      <c r="A6709" t="s">
        <v>593</v>
      </c>
      <c r="B6709" t="s">
        <v>723</v>
      </c>
      <c r="C6709">
        <v>20156097499</v>
      </c>
      <c r="D6709">
        <v>71</v>
      </c>
      <c r="E6709" t="s">
        <v>87</v>
      </c>
      <c r="G6709">
        <v>17.34</v>
      </c>
      <c r="H6709">
        <v>2015</v>
      </c>
      <c r="I6709">
        <v>8</v>
      </c>
      <c r="J6709">
        <v>12</v>
      </c>
      <c r="K6709">
        <v>16</v>
      </c>
      <c r="M6709" t="s">
        <v>932</v>
      </c>
      <c r="N6709" t="s">
        <v>933</v>
      </c>
      <c r="O6709" t="s">
        <v>934</v>
      </c>
      <c r="P6709" t="s">
        <v>934</v>
      </c>
      <c r="Q6709" t="s">
        <v>802</v>
      </c>
      <c r="R6709" t="str">
        <f t="shared" si="210"/>
        <v>Weekday</v>
      </c>
      <c r="S6709" s="12">
        <f t="shared" si="209"/>
        <v>42228</v>
      </c>
    </row>
    <row r="6710" spans="1:19" x14ac:dyDescent="0.25">
      <c r="A6710" t="s">
        <v>593</v>
      </c>
      <c r="B6710" t="s">
        <v>594</v>
      </c>
      <c r="C6710">
        <v>20156097591</v>
      </c>
      <c r="D6710">
        <v>70</v>
      </c>
      <c r="E6710" t="s">
        <v>87</v>
      </c>
      <c r="G6710">
        <v>18.809999999999999</v>
      </c>
      <c r="H6710">
        <v>2015</v>
      </c>
      <c r="I6710">
        <v>8</v>
      </c>
      <c r="J6710">
        <v>13</v>
      </c>
      <c r="K6710">
        <v>9</v>
      </c>
      <c r="M6710" t="s">
        <v>932</v>
      </c>
      <c r="N6710" t="s">
        <v>933</v>
      </c>
      <c r="O6710" t="s">
        <v>934</v>
      </c>
      <c r="P6710" t="s">
        <v>934</v>
      </c>
      <c r="Q6710" t="s">
        <v>705</v>
      </c>
      <c r="R6710" t="str">
        <f t="shared" si="210"/>
        <v>Weekday</v>
      </c>
      <c r="S6710" s="12">
        <f t="shared" si="209"/>
        <v>42229</v>
      </c>
    </row>
    <row r="6711" spans="1:19" x14ac:dyDescent="0.25">
      <c r="A6711" t="s">
        <v>593</v>
      </c>
      <c r="B6711" t="s">
        <v>594</v>
      </c>
      <c r="C6711">
        <v>20156097652</v>
      </c>
      <c r="D6711">
        <v>70</v>
      </c>
      <c r="E6711" t="s">
        <v>87</v>
      </c>
      <c r="G6711">
        <v>16.22</v>
      </c>
      <c r="H6711">
        <v>2015</v>
      </c>
      <c r="I6711">
        <v>8</v>
      </c>
      <c r="J6711">
        <v>10</v>
      </c>
      <c r="K6711">
        <v>17</v>
      </c>
      <c r="M6711" t="s">
        <v>932</v>
      </c>
      <c r="N6711" t="s">
        <v>936</v>
      </c>
      <c r="O6711" t="s">
        <v>934</v>
      </c>
      <c r="P6711" t="s">
        <v>934</v>
      </c>
      <c r="R6711" t="str">
        <f t="shared" si="210"/>
        <v>Weekday</v>
      </c>
      <c r="S6711" s="12">
        <f t="shared" si="209"/>
        <v>42226</v>
      </c>
    </row>
    <row r="6712" spans="1:19" x14ac:dyDescent="0.25">
      <c r="A6712" t="s">
        <v>593</v>
      </c>
      <c r="B6712" t="s">
        <v>723</v>
      </c>
      <c r="C6712">
        <v>20156097654</v>
      </c>
      <c r="D6712">
        <v>71</v>
      </c>
      <c r="E6712" t="s">
        <v>62</v>
      </c>
      <c r="G6712">
        <v>14.37</v>
      </c>
      <c r="H6712">
        <v>2015</v>
      </c>
      <c r="I6712">
        <v>8</v>
      </c>
      <c r="J6712">
        <v>13</v>
      </c>
      <c r="K6712">
        <v>7</v>
      </c>
      <c r="M6712" t="s">
        <v>932</v>
      </c>
      <c r="N6712" t="s">
        <v>933</v>
      </c>
      <c r="O6712" t="s">
        <v>934</v>
      </c>
      <c r="P6712" t="s">
        <v>934</v>
      </c>
      <c r="Q6712" t="s">
        <v>755</v>
      </c>
      <c r="R6712" t="str">
        <f t="shared" si="210"/>
        <v>Weekday</v>
      </c>
      <c r="S6712" s="12">
        <f t="shared" si="209"/>
        <v>42229</v>
      </c>
    </row>
    <row r="6713" spans="1:19" x14ac:dyDescent="0.25">
      <c r="A6713" t="s">
        <v>593</v>
      </c>
      <c r="B6713" t="s">
        <v>723</v>
      </c>
      <c r="C6713">
        <v>20156097660</v>
      </c>
      <c r="D6713">
        <v>71</v>
      </c>
      <c r="E6713" t="s">
        <v>62</v>
      </c>
      <c r="G6713">
        <v>14.2</v>
      </c>
      <c r="H6713">
        <v>2015</v>
      </c>
      <c r="I6713">
        <v>8</v>
      </c>
      <c r="J6713">
        <v>12</v>
      </c>
      <c r="K6713">
        <v>19</v>
      </c>
      <c r="M6713" t="s">
        <v>932</v>
      </c>
      <c r="N6713" t="s">
        <v>933</v>
      </c>
      <c r="O6713" t="s">
        <v>934</v>
      </c>
      <c r="P6713" t="s">
        <v>934</v>
      </c>
      <c r="Q6713" t="s">
        <v>753</v>
      </c>
      <c r="R6713" t="str">
        <f t="shared" si="210"/>
        <v>Weekday</v>
      </c>
      <c r="S6713" s="12">
        <f t="shared" si="209"/>
        <v>42228</v>
      </c>
    </row>
    <row r="6714" spans="1:19" x14ac:dyDescent="0.25">
      <c r="A6714" t="s">
        <v>593</v>
      </c>
      <c r="B6714" t="s">
        <v>723</v>
      </c>
      <c r="C6714">
        <v>20156097895</v>
      </c>
      <c r="D6714">
        <v>71</v>
      </c>
      <c r="E6714" t="s">
        <v>87</v>
      </c>
      <c r="G6714">
        <v>14.5</v>
      </c>
      <c r="H6714">
        <v>2015</v>
      </c>
      <c r="I6714">
        <v>8</v>
      </c>
      <c r="J6714">
        <v>13</v>
      </c>
      <c r="K6714">
        <v>17</v>
      </c>
      <c r="M6714" t="s">
        <v>932</v>
      </c>
      <c r="N6714" t="s">
        <v>933</v>
      </c>
      <c r="O6714" t="s">
        <v>934</v>
      </c>
      <c r="P6714" t="s">
        <v>934</v>
      </c>
      <c r="Q6714" t="s">
        <v>946</v>
      </c>
      <c r="R6714" t="str">
        <f t="shared" si="210"/>
        <v>Weekday</v>
      </c>
      <c r="S6714" s="12">
        <f t="shared" si="209"/>
        <v>42229</v>
      </c>
    </row>
    <row r="6715" spans="1:19" x14ac:dyDescent="0.25">
      <c r="A6715" t="s">
        <v>593</v>
      </c>
      <c r="B6715" t="s">
        <v>594</v>
      </c>
      <c r="C6715">
        <v>20156097988</v>
      </c>
      <c r="D6715">
        <v>70</v>
      </c>
      <c r="E6715" t="s">
        <v>87</v>
      </c>
      <c r="G6715">
        <v>13.13</v>
      </c>
      <c r="H6715">
        <v>2015</v>
      </c>
      <c r="I6715">
        <v>8</v>
      </c>
      <c r="J6715">
        <v>13</v>
      </c>
      <c r="K6715">
        <v>12</v>
      </c>
      <c r="M6715" t="s">
        <v>932</v>
      </c>
      <c r="N6715" t="s">
        <v>933</v>
      </c>
      <c r="O6715" t="s">
        <v>934</v>
      </c>
      <c r="P6715" t="s">
        <v>934</v>
      </c>
      <c r="R6715" t="str">
        <f t="shared" si="210"/>
        <v>Weekday</v>
      </c>
      <c r="S6715" s="12">
        <f t="shared" si="209"/>
        <v>42229</v>
      </c>
    </row>
    <row r="6716" spans="1:19" x14ac:dyDescent="0.25">
      <c r="A6716" t="s">
        <v>593</v>
      </c>
      <c r="B6716" t="s">
        <v>594</v>
      </c>
      <c r="C6716">
        <v>20156098033</v>
      </c>
      <c r="D6716">
        <v>70</v>
      </c>
      <c r="E6716" t="s">
        <v>87</v>
      </c>
      <c r="G6716">
        <v>7.02</v>
      </c>
      <c r="H6716">
        <v>2015</v>
      </c>
      <c r="I6716">
        <v>7</v>
      </c>
      <c r="J6716">
        <v>21</v>
      </c>
      <c r="K6716">
        <v>17</v>
      </c>
      <c r="M6716" t="s">
        <v>932</v>
      </c>
      <c r="N6716" t="s">
        <v>933</v>
      </c>
      <c r="O6716" t="s">
        <v>934</v>
      </c>
      <c r="P6716" t="s">
        <v>934</v>
      </c>
      <c r="R6716" t="str">
        <f t="shared" si="210"/>
        <v>Weekday</v>
      </c>
      <c r="S6716" s="12">
        <f t="shared" si="209"/>
        <v>42206</v>
      </c>
    </row>
    <row r="6717" spans="1:19" x14ac:dyDescent="0.25">
      <c r="A6717" t="s">
        <v>593</v>
      </c>
      <c r="B6717" t="s">
        <v>594</v>
      </c>
      <c r="C6717">
        <v>20156098043</v>
      </c>
      <c r="D6717">
        <v>70</v>
      </c>
      <c r="E6717" t="s">
        <v>62</v>
      </c>
      <c r="G6717">
        <v>14.51</v>
      </c>
      <c r="H6717">
        <v>2015</v>
      </c>
      <c r="I6717">
        <v>8</v>
      </c>
      <c r="J6717">
        <v>13</v>
      </c>
      <c r="K6717">
        <v>17</v>
      </c>
      <c r="M6717" t="s">
        <v>932</v>
      </c>
      <c r="N6717" t="s">
        <v>933</v>
      </c>
      <c r="O6717" t="s">
        <v>934</v>
      </c>
      <c r="P6717" t="s">
        <v>934</v>
      </c>
      <c r="R6717" t="str">
        <f t="shared" si="210"/>
        <v>Weekday</v>
      </c>
      <c r="S6717" s="12">
        <f t="shared" si="209"/>
        <v>42229</v>
      </c>
    </row>
    <row r="6718" spans="1:19" x14ac:dyDescent="0.25">
      <c r="A6718" t="s">
        <v>593</v>
      </c>
      <c r="B6718" t="s">
        <v>723</v>
      </c>
      <c r="C6718">
        <v>20156098059</v>
      </c>
      <c r="D6718">
        <v>71</v>
      </c>
      <c r="E6718" t="s">
        <v>87</v>
      </c>
      <c r="G6718">
        <v>19</v>
      </c>
      <c r="H6718">
        <v>2015</v>
      </c>
      <c r="I6718">
        <v>8</v>
      </c>
      <c r="J6718">
        <v>11</v>
      </c>
      <c r="K6718">
        <v>17</v>
      </c>
      <c r="M6718" t="s">
        <v>932</v>
      </c>
      <c r="N6718" t="s">
        <v>937</v>
      </c>
      <c r="O6718" t="s">
        <v>934</v>
      </c>
      <c r="P6718" t="s">
        <v>934</v>
      </c>
      <c r="Q6718" t="s">
        <v>793</v>
      </c>
      <c r="R6718" t="str">
        <f t="shared" si="210"/>
        <v>Weekday</v>
      </c>
      <c r="S6718" s="12">
        <f t="shared" si="209"/>
        <v>42227</v>
      </c>
    </row>
    <row r="6719" spans="1:19" x14ac:dyDescent="0.25">
      <c r="A6719" t="s">
        <v>593</v>
      </c>
      <c r="B6719" t="s">
        <v>594</v>
      </c>
      <c r="C6719">
        <v>20156098111</v>
      </c>
      <c r="D6719">
        <v>70</v>
      </c>
      <c r="E6719" t="s">
        <v>62</v>
      </c>
      <c r="G6719">
        <v>19.350000000000001</v>
      </c>
      <c r="H6719">
        <v>2015</v>
      </c>
      <c r="I6719">
        <v>8</v>
      </c>
      <c r="J6719">
        <v>14</v>
      </c>
      <c r="K6719">
        <v>0</v>
      </c>
      <c r="M6719" t="s">
        <v>932</v>
      </c>
      <c r="N6719" t="s">
        <v>933</v>
      </c>
      <c r="O6719" t="s">
        <v>934</v>
      </c>
      <c r="P6719" t="s">
        <v>934</v>
      </c>
      <c r="Q6719" t="s">
        <v>689</v>
      </c>
      <c r="R6719" t="str">
        <f t="shared" si="210"/>
        <v>Weekday</v>
      </c>
      <c r="S6719" s="12">
        <f t="shared" si="209"/>
        <v>42230</v>
      </c>
    </row>
    <row r="6720" spans="1:19" x14ac:dyDescent="0.25">
      <c r="A6720" t="s">
        <v>593</v>
      </c>
      <c r="B6720" t="s">
        <v>723</v>
      </c>
      <c r="C6720">
        <v>20156098260</v>
      </c>
      <c r="D6720">
        <v>71</v>
      </c>
      <c r="E6720" t="s">
        <v>87</v>
      </c>
      <c r="G6720">
        <v>14.5</v>
      </c>
      <c r="H6720">
        <v>2015</v>
      </c>
      <c r="I6720">
        <v>8</v>
      </c>
      <c r="J6720">
        <v>14</v>
      </c>
      <c r="K6720">
        <v>15</v>
      </c>
      <c r="M6720" t="s">
        <v>932</v>
      </c>
      <c r="N6720" t="s">
        <v>933</v>
      </c>
      <c r="O6720" t="s">
        <v>934</v>
      </c>
      <c r="P6720" t="s">
        <v>934</v>
      </c>
      <c r="Q6720" t="s">
        <v>946</v>
      </c>
      <c r="R6720" t="str">
        <f t="shared" si="210"/>
        <v>Weekday</v>
      </c>
      <c r="S6720" s="12">
        <f t="shared" si="209"/>
        <v>42230</v>
      </c>
    </row>
    <row r="6721" spans="1:19" x14ac:dyDescent="0.25">
      <c r="A6721" t="s">
        <v>593</v>
      </c>
      <c r="B6721" t="s">
        <v>723</v>
      </c>
      <c r="C6721">
        <v>20156098276</v>
      </c>
      <c r="D6721">
        <v>275</v>
      </c>
      <c r="E6721" t="s">
        <v>62</v>
      </c>
      <c r="G6721">
        <v>31.8</v>
      </c>
      <c r="H6721">
        <v>2015</v>
      </c>
      <c r="I6721">
        <v>8</v>
      </c>
      <c r="J6721">
        <v>11</v>
      </c>
      <c r="K6721">
        <v>17</v>
      </c>
      <c r="M6721" t="s">
        <v>932</v>
      </c>
      <c r="N6721" t="s">
        <v>933</v>
      </c>
      <c r="O6721" t="s">
        <v>934</v>
      </c>
      <c r="P6721" t="s">
        <v>934</v>
      </c>
      <c r="Q6721" t="s">
        <v>860</v>
      </c>
      <c r="R6721" t="str">
        <f t="shared" si="210"/>
        <v>Weekday</v>
      </c>
      <c r="S6721" s="12">
        <f t="shared" si="209"/>
        <v>42227</v>
      </c>
    </row>
    <row r="6722" spans="1:19" x14ac:dyDescent="0.25">
      <c r="A6722" t="s">
        <v>593</v>
      </c>
      <c r="B6722" t="s">
        <v>723</v>
      </c>
      <c r="C6722">
        <v>20156098535</v>
      </c>
      <c r="D6722">
        <v>71</v>
      </c>
      <c r="E6722" t="s">
        <v>87</v>
      </c>
      <c r="G6722">
        <v>11.23</v>
      </c>
      <c r="H6722">
        <v>2015</v>
      </c>
      <c r="I6722">
        <v>8</v>
      </c>
      <c r="J6722">
        <v>15</v>
      </c>
      <c r="K6722">
        <v>10</v>
      </c>
      <c r="M6722" t="s">
        <v>935</v>
      </c>
      <c r="N6722" t="s">
        <v>936</v>
      </c>
      <c r="O6722" t="s">
        <v>934</v>
      </c>
      <c r="P6722" t="s">
        <v>934</v>
      </c>
      <c r="R6722" t="str">
        <f t="shared" si="210"/>
        <v>Weekend</v>
      </c>
      <c r="S6722" s="12">
        <f t="shared" si="209"/>
        <v>42231</v>
      </c>
    </row>
    <row r="6723" spans="1:19" x14ac:dyDescent="0.25">
      <c r="A6723" t="s">
        <v>593</v>
      </c>
      <c r="B6723" t="s">
        <v>594</v>
      </c>
      <c r="C6723">
        <v>20156098662</v>
      </c>
      <c r="D6723">
        <v>70</v>
      </c>
      <c r="E6723" t="s">
        <v>62</v>
      </c>
      <c r="G6723">
        <v>19.48</v>
      </c>
      <c r="H6723">
        <v>2015</v>
      </c>
      <c r="I6723">
        <v>8</v>
      </c>
      <c r="J6723">
        <v>16</v>
      </c>
      <c r="K6723">
        <v>5</v>
      </c>
      <c r="M6723" t="s">
        <v>935</v>
      </c>
      <c r="N6723" t="s">
        <v>933</v>
      </c>
      <c r="O6723" t="s">
        <v>934</v>
      </c>
      <c r="P6723" t="s">
        <v>934</v>
      </c>
      <c r="Q6723" t="s">
        <v>691</v>
      </c>
      <c r="R6723" t="str">
        <f t="shared" si="210"/>
        <v>Weekend</v>
      </c>
      <c r="S6723" s="12">
        <f t="shared" ref="S6723:S6786" si="211">DATE(H6723,I6723,J6723)</f>
        <v>42232</v>
      </c>
    </row>
    <row r="6724" spans="1:19" x14ac:dyDescent="0.25">
      <c r="A6724" t="s">
        <v>593</v>
      </c>
      <c r="B6724" t="s">
        <v>594</v>
      </c>
      <c r="C6724">
        <v>20156099052</v>
      </c>
      <c r="D6724">
        <v>70</v>
      </c>
      <c r="E6724" t="s">
        <v>62</v>
      </c>
      <c r="G6724">
        <v>11.89</v>
      </c>
      <c r="H6724">
        <v>2015</v>
      </c>
      <c r="I6724">
        <v>7</v>
      </c>
      <c r="J6724">
        <v>31</v>
      </c>
      <c r="K6724">
        <v>22</v>
      </c>
      <c r="M6724" t="s">
        <v>932</v>
      </c>
      <c r="N6724" t="s">
        <v>933</v>
      </c>
      <c r="O6724" t="s">
        <v>938</v>
      </c>
      <c r="P6724" t="s">
        <v>934</v>
      </c>
      <c r="Q6724" t="s">
        <v>633</v>
      </c>
      <c r="R6724" t="str">
        <f t="shared" si="210"/>
        <v>Weekday</v>
      </c>
      <c r="S6724" s="12">
        <f t="shared" si="211"/>
        <v>42216</v>
      </c>
    </row>
    <row r="6725" spans="1:19" x14ac:dyDescent="0.25">
      <c r="A6725" t="s">
        <v>593</v>
      </c>
      <c r="B6725" t="s">
        <v>594</v>
      </c>
      <c r="C6725">
        <v>20156099219</v>
      </c>
      <c r="D6725">
        <v>70</v>
      </c>
      <c r="E6725" t="s">
        <v>62</v>
      </c>
      <c r="G6725">
        <v>13.85</v>
      </c>
      <c r="H6725">
        <v>2015</v>
      </c>
      <c r="I6725">
        <v>8</v>
      </c>
      <c r="J6725">
        <v>4</v>
      </c>
      <c r="K6725">
        <v>16</v>
      </c>
      <c r="M6725" t="s">
        <v>932</v>
      </c>
      <c r="N6725" t="s">
        <v>937</v>
      </c>
      <c r="O6725" t="s">
        <v>934</v>
      </c>
      <c r="P6725" t="s">
        <v>934</v>
      </c>
      <c r="R6725" t="str">
        <f t="shared" ref="R6725:R6788" si="212">IF(WEEKDAY(DATE(H6725,I6725,J6725),2)&lt;6,"Weekday","Weekend")</f>
        <v>Weekday</v>
      </c>
      <c r="S6725" s="12">
        <f t="shared" si="211"/>
        <v>42220</v>
      </c>
    </row>
    <row r="6726" spans="1:19" x14ac:dyDescent="0.25">
      <c r="A6726" t="s">
        <v>593</v>
      </c>
      <c r="B6726" t="s">
        <v>723</v>
      </c>
      <c r="C6726">
        <v>20156099457</v>
      </c>
      <c r="D6726">
        <v>71</v>
      </c>
      <c r="E6726" t="s">
        <v>62</v>
      </c>
      <c r="G6726">
        <v>16.07</v>
      </c>
      <c r="H6726">
        <v>2015</v>
      </c>
      <c r="I6726">
        <v>5</v>
      </c>
      <c r="J6726">
        <v>17</v>
      </c>
      <c r="K6726">
        <v>16</v>
      </c>
      <c r="M6726" t="s">
        <v>932</v>
      </c>
      <c r="N6726" t="s">
        <v>937</v>
      </c>
      <c r="O6726" t="s">
        <v>934</v>
      </c>
      <c r="P6726" t="s">
        <v>934</v>
      </c>
      <c r="Q6726" t="s">
        <v>765</v>
      </c>
      <c r="R6726" t="str">
        <f t="shared" si="212"/>
        <v>Weekend</v>
      </c>
      <c r="S6726" s="12">
        <f t="shared" si="211"/>
        <v>42141</v>
      </c>
    </row>
    <row r="6727" spans="1:19" x14ac:dyDescent="0.25">
      <c r="A6727" t="s">
        <v>593</v>
      </c>
      <c r="B6727" t="s">
        <v>723</v>
      </c>
      <c r="C6727">
        <v>20156099620</v>
      </c>
      <c r="D6727">
        <v>71</v>
      </c>
      <c r="E6727" t="s">
        <v>87</v>
      </c>
      <c r="G6727">
        <v>14.43</v>
      </c>
      <c r="H6727">
        <v>2015</v>
      </c>
      <c r="I6727">
        <v>8</v>
      </c>
      <c r="J6727">
        <v>18</v>
      </c>
      <c r="K6727">
        <v>17</v>
      </c>
      <c r="M6727" t="s">
        <v>932</v>
      </c>
      <c r="N6727" t="s">
        <v>933</v>
      </c>
      <c r="O6727" t="s">
        <v>934</v>
      </c>
      <c r="P6727" t="s">
        <v>934</v>
      </c>
      <c r="Q6727" t="s">
        <v>946</v>
      </c>
      <c r="R6727" t="str">
        <f t="shared" si="212"/>
        <v>Weekday</v>
      </c>
      <c r="S6727" s="12">
        <f t="shared" si="211"/>
        <v>42234</v>
      </c>
    </row>
    <row r="6728" spans="1:19" x14ac:dyDescent="0.25">
      <c r="A6728" t="s">
        <v>593</v>
      </c>
      <c r="B6728" t="s">
        <v>594</v>
      </c>
      <c r="C6728">
        <v>20156099668</v>
      </c>
      <c r="D6728">
        <v>70</v>
      </c>
      <c r="E6728" t="s">
        <v>62</v>
      </c>
      <c r="G6728">
        <v>18.95</v>
      </c>
      <c r="H6728">
        <v>2015</v>
      </c>
      <c r="I6728">
        <v>8</v>
      </c>
      <c r="J6728">
        <v>18</v>
      </c>
      <c r="K6728">
        <v>17</v>
      </c>
      <c r="M6728" t="s">
        <v>932</v>
      </c>
      <c r="N6728" t="s">
        <v>933</v>
      </c>
      <c r="O6728" t="s">
        <v>934</v>
      </c>
      <c r="P6728" t="s">
        <v>934</v>
      </c>
      <c r="Q6728" t="s">
        <v>687</v>
      </c>
      <c r="R6728" t="str">
        <f t="shared" si="212"/>
        <v>Weekday</v>
      </c>
      <c r="S6728" s="12">
        <f t="shared" si="211"/>
        <v>42234</v>
      </c>
    </row>
    <row r="6729" spans="1:19" x14ac:dyDescent="0.25">
      <c r="A6729" t="s">
        <v>593</v>
      </c>
      <c r="B6729" t="s">
        <v>594</v>
      </c>
      <c r="C6729">
        <v>20156099704</v>
      </c>
      <c r="D6729">
        <v>70</v>
      </c>
      <c r="E6729" t="s">
        <v>87</v>
      </c>
      <c r="G6729">
        <v>11.83</v>
      </c>
      <c r="H6729">
        <v>2015</v>
      </c>
      <c r="I6729">
        <v>8</v>
      </c>
      <c r="J6729">
        <v>15</v>
      </c>
      <c r="K6729">
        <v>4</v>
      </c>
      <c r="M6729" t="s">
        <v>932</v>
      </c>
      <c r="N6729" t="s">
        <v>933</v>
      </c>
      <c r="O6729" t="s">
        <v>934</v>
      </c>
      <c r="P6729" t="s">
        <v>934</v>
      </c>
      <c r="Q6729" t="s">
        <v>643</v>
      </c>
      <c r="R6729" t="str">
        <f t="shared" si="212"/>
        <v>Weekend</v>
      </c>
      <c r="S6729" s="12">
        <f t="shared" si="211"/>
        <v>42231</v>
      </c>
    </row>
    <row r="6730" spans="1:19" x14ac:dyDescent="0.25">
      <c r="A6730" t="s">
        <v>593</v>
      </c>
      <c r="B6730" t="s">
        <v>836</v>
      </c>
      <c r="C6730">
        <v>20156099798</v>
      </c>
      <c r="D6730">
        <v>71</v>
      </c>
      <c r="E6730" t="s">
        <v>62</v>
      </c>
      <c r="G6730">
        <v>2.0299999999999998</v>
      </c>
      <c r="H6730">
        <v>2015</v>
      </c>
      <c r="I6730">
        <v>8</v>
      </c>
      <c r="J6730">
        <v>12</v>
      </c>
      <c r="K6730">
        <v>10</v>
      </c>
      <c r="M6730" t="s">
        <v>932</v>
      </c>
      <c r="N6730" t="s">
        <v>937</v>
      </c>
      <c r="P6730" t="s">
        <v>934</v>
      </c>
      <c r="Q6730" t="s">
        <v>842</v>
      </c>
      <c r="R6730" t="str">
        <f t="shared" si="212"/>
        <v>Weekday</v>
      </c>
      <c r="S6730" s="12">
        <f t="shared" si="211"/>
        <v>42228</v>
      </c>
    </row>
    <row r="6731" spans="1:19" x14ac:dyDescent="0.25">
      <c r="A6731" t="s">
        <v>593</v>
      </c>
      <c r="B6731" t="s">
        <v>594</v>
      </c>
      <c r="C6731">
        <v>20156100146</v>
      </c>
      <c r="D6731">
        <v>70</v>
      </c>
      <c r="E6731" t="s">
        <v>87</v>
      </c>
      <c r="G6731">
        <v>14.56</v>
      </c>
      <c r="H6731">
        <v>2015</v>
      </c>
      <c r="I6731">
        <v>8</v>
      </c>
      <c r="J6731">
        <v>7</v>
      </c>
      <c r="K6731">
        <v>14</v>
      </c>
      <c r="M6731" t="s">
        <v>932</v>
      </c>
      <c r="N6731" t="s">
        <v>936</v>
      </c>
      <c r="O6731" t="s">
        <v>934</v>
      </c>
      <c r="P6731" t="s">
        <v>934</v>
      </c>
      <c r="R6731" t="str">
        <f t="shared" si="212"/>
        <v>Weekday</v>
      </c>
      <c r="S6731" s="12">
        <f t="shared" si="211"/>
        <v>42223</v>
      </c>
    </row>
    <row r="6732" spans="1:19" x14ac:dyDescent="0.25">
      <c r="A6732" t="s">
        <v>593</v>
      </c>
      <c r="B6732" t="s">
        <v>594</v>
      </c>
      <c r="C6732">
        <v>20156100150</v>
      </c>
      <c r="D6732">
        <v>70</v>
      </c>
      <c r="E6732" t="s">
        <v>62</v>
      </c>
      <c r="G6732">
        <v>13.45</v>
      </c>
      <c r="H6732">
        <v>2015</v>
      </c>
      <c r="I6732">
        <v>7</v>
      </c>
      <c r="J6732">
        <v>30</v>
      </c>
      <c r="K6732">
        <v>17</v>
      </c>
      <c r="M6732" t="s">
        <v>932</v>
      </c>
      <c r="N6732" t="s">
        <v>933</v>
      </c>
      <c r="O6732" t="s">
        <v>934</v>
      </c>
      <c r="P6732" t="s">
        <v>934</v>
      </c>
      <c r="R6732" t="str">
        <f t="shared" si="212"/>
        <v>Weekday</v>
      </c>
      <c r="S6732" s="12">
        <f t="shared" si="211"/>
        <v>42215</v>
      </c>
    </row>
    <row r="6733" spans="1:19" x14ac:dyDescent="0.25">
      <c r="A6733" t="s">
        <v>593</v>
      </c>
      <c r="B6733" t="s">
        <v>594</v>
      </c>
      <c r="C6733">
        <v>20156100434</v>
      </c>
      <c r="D6733">
        <v>70</v>
      </c>
      <c r="E6733" t="s">
        <v>87</v>
      </c>
      <c r="G6733">
        <v>17.329999999999998</v>
      </c>
      <c r="H6733">
        <v>2015</v>
      </c>
      <c r="I6733">
        <v>8</v>
      </c>
      <c r="J6733">
        <v>16</v>
      </c>
      <c r="K6733">
        <v>16</v>
      </c>
      <c r="M6733" t="s">
        <v>932</v>
      </c>
      <c r="N6733" t="s">
        <v>933</v>
      </c>
      <c r="O6733" t="s">
        <v>934</v>
      </c>
      <c r="P6733" t="s">
        <v>934</v>
      </c>
      <c r="Q6733" t="s">
        <v>716</v>
      </c>
      <c r="R6733" t="str">
        <f t="shared" si="212"/>
        <v>Weekend</v>
      </c>
      <c r="S6733" s="12">
        <f t="shared" si="211"/>
        <v>42232</v>
      </c>
    </row>
    <row r="6734" spans="1:19" x14ac:dyDescent="0.25">
      <c r="A6734" t="s">
        <v>593</v>
      </c>
      <c r="B6734" t="s">
        <v>836</v>
      </c>
      <c r="C6734">
        <v>20156100496</v>
      </c>
      <c r="D6734">
        <v>71</v>
      </c>
      <c r="E6734" t="s">
        <v>87</v>
      </c>
      <c r="G6734">
        <v>0.09</v>
      </c>
      <c r="H6734">
        <v>2015</v>
      </c>
      <c r="I6734">
        <v>8</v>
      </c>
      <c r="J6734">
        <v>19</v>
      </c>
      <c r="K6734">
        <v>13</v>
      </c>
      <c r="M6734" t="s">
        <v>932</v>
      </c>
      <c r="N6734" t="s">
        <v>937</v>
      </c>
      <c r="O6734" t="s">
        <v>934</v>
      </c>
      <c r="P6734" t="s">
        <v>934</v>
      </c>
      <c r="R6734" t="str">
        <f t="shared" si="212"/>
        <v>Weekday</v>
      </c>
      <c r="S6734" s="12">
        <f t="shared" si="211"/>
        <v>42235</v>
      </c>
    </row>
    <row r="6735" spans="1:19" x14ac:dyDescent="0.25">
      <c r="A6735" t="s">
        <v>593</v>
      </c>
      <c r="B6735" t="s">
        <v>594</v>
      </c>
      <c r="C6735">
        <v>20156100617</v>
      </c>
      <c r="D6735">
        <v>70</v>
      </c>
      <c r="E6735" t="s">
        <v>87</v>
      </c>
      <c r="G6735">
        <v>15.94</v>
      </c>
      <c r="H6735">
        <v>2015</v>
      </c>
      <c r="I6735">
        <v>7</v>
      </c>
      <c r="J6735">
        <v>29</v>
      </c>
      <c r="K6735">
        <v>17</v>
      </c>
      <c r="M6735" t="s">
        <v>932</v>
      </c>
      <c r="N6735" t="s">
        <v>933</v>
      </c>
      <c r="O6735" t="s">
        <v>934</v>
      </c>
      <c r="P6735" t="s">
        <v>934</v>
      </c>
      <c r="R6735" t="str">
        <f t="shared" si="212"/>
        <v>Weekday</v>
      </c>
      <c r="S6735" s="12">
        <f t="shared" si="211"/>
        <v>42214</v>
      </c>
    </row>
    <row r="6736" spans="1:19" x14ac:dyDescent="0.25">
      <c r="A6736" t="s">
        <v>593</v>
      </c>
      <c r="B6736" t="s">
        <v>594</v>
      </c>
      <c r="C6736">
        <v>20156100630</v>
      </c>
      <c r="D6736">
        <v>70</v>
      </c>
      <c r="E6736" t="s">
        <v>87</v>
      </c>
      <c r="G6736">
        <v>13.97</v>
      </c>
      <c r="H6736">
        <v>2015</v>
      </c>
      <c r="I6736">
        <v>8</v>
      </c>
      <c r="J6736">
        <v>18</v>
      </c>
      <c r="K6736">
        <v>12</v>
      </c>
      <c r="M6736" t="s">
        <v>932</v>
      </c>
      <c r="N6736" t="s">
        <v>933</v>
      </c>
      <c r="O6736" t="s">
        <v>934</v>
      </c>
      <c r="P6736" t="s">
        <v>934</v>
      </c>
      <c r="R6736" t="str">
        <f t="shared" si="212"/>
        <v>Weekday</v>
      </c>
      <c r="S6736" s="12">
        <f t="shared" si="211"/>
        <v>42234</v>
      </c>
    </row>
    <row r="6737" spans="1:19" x14ac:dyDescent="0.25">
      <c r="A6737" t="s">
        <v>593</v>
      </c>
      <c r="B6737" t="s">
        <v>594</v>
      </c>
      <c r="C6737">
        <v>20156100669</v>
      </c>
      <c r="D6737">
        <v>70</v>
      </c>
      <c r="E6737" t="s">
        <v>62</v>
      </c>
      <c r="G6737">
        <v>14.45</v>
      </c>
      <c r="H6737">
        <v>2015</v>
      </c>
      <c r="I6737">
        <v>8</v>
      </c>
      <c r="J6737">
        <v>17</v>
      </c>
      <c r="K6737">
        <v>17</v>
      </c>
      <c r="M6737" t="s">
        <v>932</v>
      </c>
      <c r="N6737" t="s">
        <v>933</v>
      </c>
      <c r="O6737" t="s">
        <v>934</v>
      </c>
      <c r="P6737" t="s">
        <v>934</v>
      </c>
      <c r="R6737" t="str">
        <f t="shared" si="212"/>
        <v>Weekday</v>
      </c>
      <c r="S6737" s="12">
        <f t="shared" si="211"/>
        <v>42233</v>
      </c>
    </row>
    <row r="6738" spans="1:19" x14ac:dyDescent="0.25">
      <c r="A6738" t="s">
        <v>593</v>
      </c>
      <c r="B6738" t="s">
        <v>594</v>
      </c>
      <c r="C6738">
        <v>20156100800</v>
      </c>
      <c r="D6738">
        <v>70</v>
      </c>
      <c r="E6738" t="s">
        <v>62</v>
      </c>
      <c r="G6738">
        <v>13.25</v>
      </c>
      <c r="H6738">
        <v>2015</v>
      </c>
      <c r="I6738">
        <v>8</v>
      </c>
      <c r="J6738">
        <v>11</v>
      </c>
      <c r="K6738">
        <v>1</v>
      </c>
      <c r="M6738" t="s">
        <v>935</v>
      </c>
      <c r="N6738" t="s">
        <v>933</v>
      </c>
      <c r="O6738" t="s">
        <v>934</v>
      </c>
      <c r="P6738" t="s">
        <v>934</v>
      </c>
      <c r="R6738" t="str">
        <f t="shared" si="212"/>
        <v>Weekday</v>
      </c>
      <c r="S6738" s="12">
        <f t="shared" si="211"/>
        <v>42227</v>
      </c>
    </row>
    <row r="6739" spans="1:19" x14ac:dyDescent="0.25">
      <c r="A6739" t="s">
        <v>593</v>
      </c>
      <c r="B6739" t="s">
        <v>594</v>
      </c>
      <c r="C6739">
        <v>20156101041</v>
      </c>
      <c r="D6739">
        <v>70</v>
      </c>
      <c r="E6739" t="s">
        <v>87</v>
      </c>
      <c r="G6739">
        <v>15.37</v>
      </c>
      <c r="H6739">
        <v>2015</v>
      </c>
      <c r="I6739">
        <v>8</v>
      </c>
      <c r="J6739">
        <v>21</v>
      </c>
      <c r="K6739">
        <v>14</v>
      </c>
      <c r="M6739" t="s">
        <v>932</v>
      </c>
      <c r="N6739" t="s">
        <v>933</v>
      </c>
      <c r="O6739" t="s">
        <v>934</v>
      </c>
      <c r="P6739" t="s">
        <v>934</v>
      </c>
      <c r="R6739" t="str">
        <f t="shared" si="212"/>
        <v>Weekday</v>
      </c>
      <c r="S6739" s="12">
        <f t="shared" si="211"/>
        <v>42237</v>
      </c>
    </row>
    <row r="6740" spans="1:19" x14ac:dyDescent="0.25">
      <c r="A6740" t="s">
        <v>593</v>
      </c>
      <c r="B6740" t="s">
        <v>723</v>
      </c>
      <c r="C6740">
        <v>20156101204</v>
      </c>
      <c r="D6740">
        <v>71</v>
      </c>
      <c r="E6740" t="s">
        <v>62</v>
      </c>
      <c r="G6740">
        <v>14.83</v>
      </c>
      <c r="H6740">
        <v>2015</v>
      </c>
      <c r="I6740">
        <v>8</v>
      </c>
      <c r="J6740">
        <v>21</v>
      </c>
      <c r="K6740">
        <v>20</v>
      </c>
      <c r="M6740" t="s">
        <v>932</v>
      </c>
      <c r="N6740" t="s">
        <v>933</v>
      </c>
      <c r="O6740" t="s">
        <v>934</v>
      </c>
      <c r="P6740" t="s">
        <v>934</v>
      </c>
      <c r="Q6740" t="s">
        <v>757</v>
      </c>
      <c r="R6740" t="str">
        <f t="shared" si="212"/>
        <v>Weekday</v>
      </c>
      <c r="S6740" s="12">
        <f t="shared" si="211"/>
        <v>42237</v>
      </c>
    </row>
    <row r="6741" spans="1:19" x14ac:dyDescent="0.25">
      <c r="A6741" t="s">
        <v>593</v>
      </c>
      <c r="B6741" t="s">
        <v>594</v>
      </c>
      <c r="C6741">
        <v>20156101293</v>
      </c>
      <c r="D6741">
        <v>70</v>
      </c>
      <c r="E6741" t="s">
        <v>87</v>
      </c>
      <c r="G6741">
        <v>15.41</v>
      </c>
      <c r="H6741">
        <v>2015</v>
      </c>
      <c r="I6741">
        <v>8</v>
      </c>
      <c r="J6741">
        <v>21</v>
      </c>
      <c r="K6741">
        <v>15</v>
      </c>
      <c r="M6741" t="s">
        <v>932</v>
      </c>
      <c r="N6741" t="s">
        <v>933</v>
      </c>
      <c r="O6741" t="s">
        <v>934</v>
      </c>
      <c r="P6741" t="s">
        <v>934</v>
      </c>
      <c r="R6741" t="str">
        <f t="shared" si="212"/>
        <v>Weekday</v>
      </c>
      <c r="S6741" s="12">
        <f t="shared" si="211"/>
        <v>42237</v>
      </c>
    </row>
    <row r="6742" spans="1:19" x14ac:dyDescent="0.25">
      <c r="A6742" t="s">
        <v>593</v>
      </c>
      <c r="B6742" t="s">
        <v>723</v>
      </c>
      <c r="C6742">
        <v>20156101498</v>
      </c>
      <c r="D6742">
        <v>71</v>
      </c>
      <c r="E6742" t="s">
        <v>87</v>
      </c>
      <c r="G6742">
        <v>14.1</v>
      </c>
      <c r="H6742">
        <v>2015</v>
      </c>
      <c r="I6742">
        <v>8</v>
      </c>
      <c r="J6742">
        <v>19</v>
      </c>
      <c r="K6742">
        <v>18</v>
      </c>
      <c r="M6742" t="s">
        <v>932</v>
      </c>
      <c r="N6742" t="s">
        <v>933</v>
      </c>
      <c r="O6742" t="s">
        <v>934</v>
      </c>
      <c r="P6742" t="s">
        <v>934</v>
      </c>
      <c r="Q6742" t="s">
        <v>821</v>
      </c>
      <c r="R6742" t="str">
        <f t="shared" si="212"/>
        <v>Weekday</v>
      </c>
      <c r="S6742" s="12">
        <f t="shared" si="211"/>
        <v>42235</v>
      </c>
    </row>
    <row r="6743" spans="1:19" x14ac:dyDescent="0.25">
      <c r="A6743" t="s">
        <v>593</v>
      </c>
      <c r="B6743" t="s">
        <v>594</v>
      </c>
      <c r="C6743">
        <v>20156101707</v>
      </c>
      <c r="D6743">
        <v>70</v>
      </c>
      <c r="E6743" t="s">
        <v>62</v>
      </c>
      <c r="G6743">
        <v>8.19</v>
      </c>
      <c r="H6743">
        <v>2015</v>
      </c>
      <c r="I6743">
        <v>8</v>
      </c>
      <c r="J6743">
        <v>22</v>
      </c>
      <c r="K6743">
        <v>12</v>
      </c>
      <c r="M6743" t="s">
        <v>932</v>
      </c>
      <c r="N6743" t="s">
        <v>936</v>
      </c>
      <c r="O6743" t="s">
        <v>934</v>
      </c>
      <c r="P6743" t="s">
        <v>934</v>
      </c>
      <c r="Q6743" t="s">
        <v>595</v>
      </c>
      <c r="R6743" t="str">
        <f t="shared" si="212"/>
        <v>Weekend</v>
      </c>
      <c r="S6743" s="12">
        <f t="shared" si="211"/>
        <v>42238</v>
      </c>
    </row>
    <row r="6744" spans="1:19" x14ac:dyDescent="0.25">
      <c r="A6744" t="s">
        <v>593</v>
      </c>
      <c r="B6744" t="s">
        <v>594</v>
      </c>
      <c r="C6744">
        <v>20156102001</v>
      </c>
      <c r="D6744">
        <v>70</v>
      </c>
      <c r="E6744" t="s">
        <v>62</v>
      </c>
      <c r="G6744">
        <v>19.309999999999999</v>
      </c>
      <c r="H6744">
        <v>2015</v>
      </c>
      <c r="I6744">
        <v>8</v>
      </c>
      <c r="J6744">
        <v>20</v>
      </c>
      <c r="K6744">
        <v>10</v>
      </c>
      <c r="M6744" t="s">
        <v>935</v>
      </c>
      <c r="N6744" t="s">
        <v>937</v>
      </c>
      <c r="O6744" t="s">
        <v>934</v>
      </c>
      <c r="P6744" t="s">
        <v>934</v>
      </c>
      <c r="Q6744" t="s">
        <v>689</v>
      </c>
      <c r="R6744" t="str">
        <f t="shared" si="212"/>
        <v>Weekday</v>
      </c>
      <c r="S6744" s="12">
        <f t="shared" si="211"/>
        <v>42236</v>
      </c>
    </row>
    <row r="6745" spans="1:19" x14ac:dyDescent="0.25">
      <c r="A6745" t="s">
        <v>593</v>
      </c>
      <c r="B6745" t="s">
        <v>723</v>
      </c>
      <c r="C6745">
        <v>20156102117</v>
      </c>
      <c r="D6745">
        <v>275</v>
      </c>
      <c r="E6745" t="s">
        <v>87</v>
      </c>
      <c r="G6745">
        <v>34.4</v>
      </c>
      <c r="H6745">
        <v>2015</v>
      </c>
      <c r="I6745">
        <v>8</v>
      </c>
      <c r="J6745">
        <v>24</v>
      </c>
      <c r="K6745">
        <v>6</v>
      </c>
      <c r="M6745" t="s">
        <v>932</v>
      </c>
      <c r="N6745" t="s">
        <v>937</v>
      </c>
      <c r="O6745" t="s">
        <v>934</v>
      </c>
      <c r="P6745" t="s">
        <v>934</v>
      </c>
      <c r="Q6745" t="s">
        <v>886</v>
      </c>
      <c r="R6745" t="str">
        <f t="shared" si="212"/>
        <v>Weekday</v>
      </c>
      <c r="S6745" s="12">
        <f t="shared" si="211"/>
        <v>42240</v>
      </c>
    </row>
    <row r="6746" spans="1:19" x14ac:dyDescent="0.25">
      <c r="A6746" t="s">
        <v>593</v>
      </c>
      <c r="B6746" t="s">
        <v>594</v>
      </c>
      <c r="C6746">
        <v>20156102507</v>
      </c>
      <c r="D6746">
        <v>70</v>
      </c>
      <c r="E6746" t="s">
        <v>87</v>
      </c>
      <c r="G6746">
        <v>17.350000000000001</v>
      </c>
      <c r="H6746">
        <v>2015</v>
      </c>
      <c r="I6746">
        <v>8</v>
      </c>
      <c r="J6746">
        <v>23</v>
      </c>
      <c r="K6746">
        <v>21</v>
      </c>
      <c r="M6746" t="s">
        <v>935</v>
      </c>
      <c r="N6746" t="s">
        <v>933</v>
      </c>
      <c r="O6746" t="s">
        <v>934</v>
      </c>
      <c r="P6746" t="s">
        <v>934</v>
      </c>
      <c r="Q6746" t="s">
        <v>716</v>
      </c>
      <c r="R6746" t="str">
        <f t="shared" si="212"/>
        <v>Weekend</v>
      </c>
      <c r="S6746" s="12">
        <f t="shared" si="211"/>
        <v>42239</v>
      </c>
    </row>
    <row r="6747" spans="1:19" x14ac:dyDescent="0.25">
      <c r="A6747" t="s">
        <v>593</v>
      </c>
      <c r="B6747" t="s">
        <v>594</v>
      </c>
      <c r="C6747">
        <v>20156102561</v>
      </c>
      <c r="D6747">
        <v>70</v>
      </c>
      <c r="E6747" t="s">
        <v>87</v>
      </c>
      <c r="G6747">
        <v>18.64</v>
      </c>
      <c r="H6747">
        <v>2015</v>
      </c>
      <c r="I6747">
        <v>8</v>
      </c>
      <c r="J6747">
        <v>19</v>
      </c>
      <c r="K6747">
        <v>9</v>
      </c>
      <c r="M6747" t="s">
        <v>932</v>
      </c>
      <c r="N6747" t="s">
        <v>933</v>
      </c>
      <c r="O6747" t="s">
        <v>934</v>
      </c>
      <c r="P6747" t="s">
        <v>938</v>
      </c>
      <c r="Q6747" t="s">
        <v>708</v>
      </c>
      <c r="R6747" t="str">
        <f t="shared" si="212"/>
        <v>Weekday</v>
      </c>
      <c r="S6747" s="12">
        <f t="shared" si="211"/>
        <v>42235</v>
      </c>
    </row>
    <row r="6748" spans="1:19" x14ac:dyDescent="0.25">
      <c r="A6748" t="s">
        <v>593</v>
      </c>
      <c r="B6748" t="s">
        <v>594</v>
      </c>
      <c r="C6748">
        <v>20156102839</v>
      </c>
      <c r="D6748">
        <v>70</v>
      </c>
      <c r="E6748" t="s">
        <v>87</v>
      </c>
      <c r="G6748">
        <v>16.309999999999999</v>
      </c>
      <c r="H6748">
        <v>2015</v>
      </c>
      <c r="I6748">
        <v>8</v>
      </c>
      <c r="J6748">
        <v>25</v>
      </c>
      <c r="K6748">
        <v>7</v>
      </c>
      <c r="M6748" t="s">
        <v>932</v>
      </c>
      <c r="N6748" t="s">
        <v>937</v>
      </c>
      <c r="O6748" t="s">
        <v>934</v>
      </c>
      <c r="P6748" t="s">
        <v>934</v>
      </c>
      <c r="R6748" t="str">
        <f t="shared" si="212"/>
        <v>Weekday</v>
      </c>
      <c r="S6748" s="12">
        <f t="shared" si="211"/>
        <v>42241</v>
      </c>
    </row>
    <row r="6749" spans="1:19" x14ac:dyDescent="0.25">
      <c r="A6749" t="s">
        <v>593</v>
      </c>
      <c r="B6749" t="s">
        <v>594</v>
      </c>
      <c r="C6749">
        <v>20156102844</v>
      </c>
      <c r="D6749">
        <v>70</v>
      </c>
      <c r="E6749" t="s">
        <v>87</v>
      </c>
      <c r="G6749">
        <v>15.27</v>
      </c>
      <c r="H6749">
        <v>2015</v>
      </c>
      <c r="I6749">
        <v>8</v>
      </c>
      <c r="J6749">
        <v>25</v>
      </c>
      <c r="K6749">
        <v>8</v>
      </c>
      <c r="M6749" t="s">
        <v>932</v>
      </c>
      <c r="N6749" t="s">
        <v>933</v>
      </c>
      <c r="O6749" t="s">
        <v>934</v>
      </c>
      <c r="P6749" t="s">
        <v>934</v>
      </c>
      <c r="R6749" t="str">
        <f t="shared" si="212"/>
        <v>Weekday</v>
      </c>
      <c r="S6749" s="12">
        <f t="shared" si="211"/>
        <v>42241</v>
      </c>
    </row>
    <row r="6750" spans="1:19" x14ac:dyDescent="0.25">
      <c r="A6750" t="s">
        <v>593</v>
      </c>
      <c r="B6750" t="s">
        <v>594</v>
      </c>
      <c r="C6750">
        <v>20156103054</v>
      </c>
      <c r="D6750">
        <v>70</v>
      </c>
      <c r="E6750" t="s">
        <v>87</v>
      </c>
      <c r="G6750">
        <v>17.440000000000001</v>
      </c>
      <c r="H6750">
        <v>2015</v>
      </c>
      <c r="I6750">
        <v>8</v>
      </c>
      <c r="J6750">
        <v>26</v>
      </c>
      <c r="K6750">
        <v>9</v>
      </c>
      <c r="M6750" t="s">
        <v>932</v>
      </c>
      <c r="N6750" t="s">
        <v>933</v>
      </c>
      <c r="O6750" t="s">
        <v>934</v>
      </c>
      <c r="P6750" t="s">
        <v>934</v>
      </c>
      <c r="Q6750" t="s">
        <v>713</v>
      </c>
      <c r="R6750" t="str">
        <f t="shared" si="212"/>
        <v>Weekday</v>
      </c>
      <c r="S6750" s="12">
        <f t="shared" si="211"/>
        <v>42242</v>
      </c>
    </row>
    <row r="6751" spans="1:19" x14ac:dyDescent="0.25">
      <c r="A6751" t="s">
        <v>593</v>
      </c>
      <c r="B6751" t="s">
        <v>723</v>
      </c>
      <c r="C6751">
        <v>20156103099</v>
      </c>
      <c r="D6751">
        <v>275</v>
      </c>
      <c r="E6751" t="s">
        <v>940</v>
      </c>
      <c r="G6751">
        <v>35.71</v>
      </c>
      <c r="H6751">
        <v>2015</v>
      </c>
      <c r="I6751">
        <v>8</v>
      </c>
      <c r="J6751">
        <v>15</v>
      </c>
      <c r="K6751">
        <v>17</v>
      </c>
      <c r="M6751" t="s">
        <v>935</v>
      </c>
      <c r="N6751" t="s">
        <v>933</v>
      </c>
      <c r="O6751" t="s">
        <v>934</v>
      </c>
      <c r="P6751" t="s">
        <v>934</v>
      </c>
      <c r="R6751" t="str">
        <f t="shared" si="212"/>
        <v>Weekend</v>
      </c>
      <c r="S6751" s="12">
        <f t="shared" si="211"/>
        <v>42231</v>
      </c>
    </row>
    <row r="6752" spans="1:19" x14ac:dyDescent="0.25">
      <c r="A6752" t="s">
        <v>593</v>
      </c>
      <c r="B6752" t="s">
        <v>836</v>
      </c>
      <c r="C6752">
        <v>20156103394</v>
      </c>
      <c r="D6752">
        <v>71</v>
      </c>
      <c r="E6752" t="s">
        <v>87</v>
      </c>
      <c r="G6752">
        <v>2.94</v>
      </c>
      <c r="H6752">
        <v>2015</v>
      </c>
      <c r="I6752">
        <v>8</v>
      </c>
      <c r="J6752">
        <v>24</v>
      </c>
      <c r="K6752">
        <v>13</v>
      </c>
      <c r="M6752" t="s">
        <v>932</v>
      </c>
      <c r="N6752" t="s">
        <v>933</v>
      </c>
      <c r="O6752" t="s">
        <v>934</v>
      </c>
      <c r="P6752" t="s">
        <v>934</v>
      </c>
      <c r="R6752" t="str">
        <f t="shared" si="212"/>
        <v>Weekday</v>
      </c>
      <c r="S6752" s="12">
        <f t="shared" si="211"/>
        <v>42240</v>
      </c>
    </row>
    <row r="6753" spans="1:19" x14ac:dyDescent="0.25">
      <c r="A6753" t="s">
        <v>593</v>
      </c>
      <c r="B6753" t="s">
        <v>723</v>
      </c>
      <c r="C6753">
        <v>20156103400</v>
      </c>
      <c r="D6753">
        <v>71</v>
      </c>
      <c r="E6753" t="s">
        <v>87</v>
      </c>
      <c r="G6753">
        <v>18.8</v>
      </c>
      <c r="H6753">
        <v>2015</v>
      </c>
      <c r="I6753">
        <v>8</v>
      </c>
      <c r="J6753">
        <v>25</v>
      </c>
      <c r="K6753">
        <v>8</v>
      </c>
      <c r="M6753" t="s">
        <v>932</v>
      </c>
      <c r="N6753" t="s">
        <v>936</v>
      </c>
      <c r="O6753" t="s">
        <v>934</v>
      </c>
      <c r="P6753" t="s">
        <v>934</v>
      </c>
      <c r="Q6753" t="s">
        <v>793</v>
      </c>
      <c r="R6753" t="str">
        <f t="shared" si="212"/>
        <v>Weekday</v>
      </c>
      <c r="S6753" s="12">
        <f t="shared" si="211"/>
        <v>42241</v>
      </c>
    </row>
    <row r="6754" spans="1:19" x14ac:dyDescent="0.25">
      <c r="A6754" t="s">
        <v>593</v>
      </c>
      <c r="B6754" t="s">
        <v>594</v>
      </c>
      <c r="C6754">
        <v>20156103856</v>
      </c>
      <c r="D6754">
        <v>70</v>
      </c>
      <c r="E6754" t="s">
        <v>87</v>
      </c>
      <c r="G6754">
        <v>9.6300000000000008</v>
      </c>
      <c r="H6754">
        <v>2015</v>
      </c>
      <c r="I6754">
        <v>8</v>
      </c>
      <c r="J6754">
        <v>27</v>
      </c>
      <c r="K6754">
        <v>8</v>
      </c>
      <c r="M6754" t="s">
        <v>932</v>
      </c>
      <c r="N6754" t="s">
        <v>937</v>
      </c>
      <c r="O6754" t="s">
        <v>934</v>
      </c>
      <c r="P6754" t="s">
        <v>934</v>
      </c>
      <c r="R6754" t="str">
        <f t="shared" si="212"/>
        <v>Weekday</v>
      </c>
      <c r="S6754" s="12">
        <f t="shared" si="211"/>
        <v>42243</v>
      </c>
    </row>
    <row r="6755" spans="1:19" x14ac:dyDescent="0.25">
      <c r="A6755" t="s">
        <v>593</v>
      </c>
      <c r="B6755" t="s">
        <v>594</v>
      </c>
      <c r="C6755">
        <v>20156103874</v>
      </c>
      <c r="D6755">
        <v>70</v>
      </c>
      <c r="E6755" t="s">
        <v>87</v>
      </c>
      <c r="G6755">
        <v>18.34</v>
      </c>
      <c r="H6755">
        <v>2015</v>
      </c>
      <c r="I6755">
        <v>8</v>
      </c>
      <c r="J6755">
        <v>26</v>
      </c>
      <c r="K6755">
        <v>10</v>
      </c>
      <c r="M6755" t="s">
        <v>935</v>
      </c>
      <c r="N6755" t="s">
        <v>937</v>
      </c>
      <c r="O6755" t="s">
        <v>934</v>
      </c>
      <c r="P6755" t="s">
        <v>934</v>
      </c>
      <c r="Q6755" t="s">
        <v>710</v>
      </c>
      <c r="R6755" t="str">
        <f t="shared" si="212"/>
        <v>Weekday</v>
      </c>
      <c r="S6755" s="12">
        <f t="shared" si="211"/>
        <v>42242</v>
      </c>
    </row>
    <row r="6756" spans="1:19" x14ac:dyDescent="0.25">
      <c r="A6756" t="s">
        <v>593</v>
      </c>
      <c r="B6756" t="s">
        <v>594</v>
      </c>
      <c r="C6756">
        <v>20156103931</v>
      </c>
      <c r="D6756">
        <v>70</v>
      </c>
      <c r="E6756" t="s">
        <v>62</v>
      </c>
      <c r="G6756">
        <v>16.03</v>
      </c>
      <c r="H6756">
        <v>2015</v>
      </c>
      <c r="I6756">
        <v>8</v>
      </c>
      <c r="J6756">
        <v>12</v>
      </c>
      <c r="K6756">
        <v>17</v>
      </c>
      <c r="M6756" t="s">
        <v>932</v>
      </c>
      <c r="N6756" t="s">
        <v>937</v>
      </c>
      <c r="O6756" t="s">
        <v>934</v>
      </c>
      <c r="P6756" t="s">
        <v>934</v>
      </c>
      <c r="Q6756" t="s">
        <v>657</v>
      </c>
      <c r="R6756" t="str">
        <f t="shared" si="212"/>
        <v>Weekday</v>
      </c>
      <c r="S6756" s="12">
        <f t="shared" si="211"/>
        <v>42228</v>
      </c>
    </row>
    <row r="6757" spans="1:19" x14ac:dyDescent="0.25">
      <c r="A6757" t="s">
        <v>593</v>
      </c>
      <c r="B6757" t="s">
        <v>594</v>
      </c>
      <c r="C6757">
        <v>20156103932</v>
      </c>
      <c r="D6757">
        <v>70</v>
      </c>
      <c r="E6757" t="s">
        <v>62</v>
      </c>
      <c r="G6757">
        <v>16.95</v>
      </c>
      <c r="H6757">
        <v>2015</v>
      </c>
      <c r="I6757">
        <v>8</v>
      </c>
      <c r="J6757">
        <v>12</v>
      </c>
      <c r="K6757">
        <v>17</v>
      </c>
      <c r="M6757" t="s">
        <v>932</v>
      </c>
      <c r="N6757" t="s">
        <v>933</v>
      </c>
      <c r="O6757" t="s">
        <v>934</v>
      </c>
      <c r="P6757" t="s">
        <v>934</v>
      </c>
      <c r="Q6757" t="s">
        <v>665</v>
      </c>
      <c r="R6757" t="str">
        <f t="shared" si="212"/>
        <v>Weekday</v>
      </c>
      <c r="S6757" s="12">
        <f t="shared" si="211"/>
        <v>42228</v>
      </c>
    </row>
    <row r="6758" spans="1:19" x14ac:dyDescent="0.25">
      <c r="A6758" t="s">
        <v>593</v>
      </c>
      <c r="B6758" t="s">
        <v>594</v>
      </c>
      <c r="C6758">
        <v>20156103933</v>
      </c>
      <c r="D6758">
        <v>70</v>
      </c>
      <c r="E6758" t="s">
        <v>87</v>
      </c>
      <c r="G6758">
        <v>15.67</v>
      </c>
      <c r="H6758">
        <v>2015</v>
      </c>
      <c r="I6758">
        <v>8</v>
      </c>
      <c r="J6758">
        <v>26</v>
      </c>
      <c r="K6758">
        <v>7</v>
      </c>
      <c r="M6758" t="s">
        <v>932</v>
      </c>
      <c r="N6758" t="s">
        <v>933</v>
      </c>
      <c r="O6758" t="s">
        <v>934</v>
      </c>
      <c r="P6758" t="s">
        <v>934</v>
      </c>
      <c r="R6758" t="str">
        <f t="shared" si="212"/>
        <v>Weekday</v>
      </c>
      <c r="S6758" s="12">
        <f t="shared" si="211"/>
        <v>42242</v>
      </c>
    </row>
    <row r="6759" spans="1:19" x14ac:dyDescent="0.25">
      <c r="A6759" t="s">
        <v>593</v>
      </c>
      <c r="B6759" t="s">
        <v>594</v>
      </c>
      <c r="C6759">
        <v>20156103941</v>
      </c>
      <c r="D6759">
        <v>70</v>
      </c>
      <c r="E6759" t="s">
        <v>62</v>
      </c>
      <c r="G6759">
        <v>13.63</v>
      </c>
      <c r="H6759">
        <v>2015</v>
      </c>
      <c r="I6759">
        <v>8</v>
      </c>
      <c r="J6759">
        <v>11</v>
      </c>
      <c r="K6759">
        <v>15</v>
      </c>
      <c r="M6759" t="s">
        <v>932</v>
      </c>
      <c r="N6759" t="s">
        <v>939</v>
      </c>
      <c r="O6759" t="s">
        <v>934</v>
      </c>
      <c r="P6759" t="s">
        <v>934</v>
      </c>
      <c r="R6759" t="str">
        <f t="shared" si="212"/>
        <v>Weekday</v>
      </c>
      <c r="S6759" s="12">
        <f t="shared" si="211"/>
        <v>42227</v>
      </c>
    </row>
    <row r="6760" spans="1:19" x14ac:dyDescent="0.25">
      <c r="A6760" t="s">
        <v>593</v>
      </c>
      <c r="B6760" t="s">
        <v>594</v>
      </c>
      <c r="C6760">
        <v>20156103942</v>
      </c>
      <c r="D6760">
        <v>70</v>
      </c>
      <c r="E6760" t="s">
        <v>87</v>
      </c>
      <c r="G6760">
        <v>18.77</v>
      </c>
      <c r="H6760">
        <v>2015</v>
      </c>
      <c r="I6760">
        <v>8</v>
      </c>
      <c r="J6760">
        <v>14</v>
      </c>
      <c r="K6760">
        <v>20</v>
      </c>
      <c r="M6760" t="s">
        <v>932</v>
      </c>
      <c r="N6760" t="s">
        <v>933</v>
      </c>
      <c r="O6760" t="s">
        <v>934</v>
      </c>
      <c r="P6760" t="s">
        <v>934</v>
      </c>
      <c r="Q6760" t="s">
        <v>705</v>
      </c>
      <c r="R6760" t="str">
        <f t="shared" si="212"/>
        <v>Weekday</v>
      </c>
      <c r="S6760" s="12">
        <f t="shared" si="211"/>
        <v>42230</v>
      </c>
    </row>
    <row r="6761" spans="1:19" x14ac:dyDescent="0.25">
      <c r="A6761" t="s">
        <v>593</v>
      </c>
      <c r="B6761" t="s">
        <v>594</v>
      </c>
      <c r="C6761">
        <v>20156103954</v>
      </c>
      <c r="D6761">
        <v>70</v>
      </c>
      <c r="E6761" t="s">
        <v>62</v>
      </c>
      <c r="G6761">
        <v>13.45</v>
      </c>
      <c r="H6761">
        <v>2015</v>
      </c>
      <c r="I6761">
        <v>8</v>
      </c>
      <c r="J6761">
        <v>7</v>
      </c>
      <c r="K6761">
        <v>15</v>
      </c>
      <c r="M6761" t="s">
        <v>932</v>
      </c>
      <c r="N6761" t="s">
        <v>933</v>
      </c>
      <c r="O6761" t="s">
        <v>934</v>
      </c>
      <c r="P6761" t="s">
        <v>934</v>
      </c>
      <c r="R6761" t="str">
        <f t="shared" si="212"/>
        <v>Weekday</v>
      </c>
      <c r="S6761" s="12">
        <f t="shared" si="211"/>
        <v>42223</v>
      </c>
    </row>
    <row r="6762" spans="1:19" x14ac:dyDescent="0.25">
      <c r="A6762" t="s">
        <v>593</v>
      </c>
      <c r="B6762" t="s">
        <v>594</v>
      </c>
      <c r="C6762">
        <v>20156103955</v>
      </c>
      <c r="D6762">
        <v>70</v>
      </c>
      <c r="E6762" t="s">
        <v>87</v>
      </c>
      <c r="G6762">
        <v>19.309999999999999</v>
      </c>
      <c r="H6762">
        <v>2015</v>
      </c>
      <c r="I6762">
        <v>8</v>
      </c>
      <c r="J6762">
        <v>16</v>
      </c>
      <c r="K6762">
        <v>2</v>
      </c>
      <c r="M6762" t="s">
        <v>932</v>
      </c>
      <c r="N6762" t="s">
        <v>936</v>
      </c>
      <c r="O6762" t="s">
        <v>934</v>
      </c>
      <c r="P6762" t="s">
        <v>934</v>
      </c>
      <c r="Q6762" t="s">
        <v>699</v>
      </c>
      <c r="R6762" t="str">
        <f t="shared" si="212"/>
        <v>Weekend</v>
      </c>
      <c r="S6762" s="12">
        <f t="shared" si="211"/>
        <v>42232</v>
      </c>
    </row>
    <row r="6763" spans="1:19" x14ac:dyDescent="0.25">
      <c r="A6763" t="s">
        <v>593</v>
      </c>
      <c r="B6763" t="s">
        <v>594</v>
      </c>
      <c r="C6763">
        <v>20156103956</v>
      </c>
      <c r="D6763">
        <v>70</v>
      </c>
      <c r="E6763" t="s">
        <v>87</v>
      </c>
      <c r="G6763">
        <v>14.28</v>
      </c>
      <c r="H6763">
        <v>2015</v>
      </c>
      <c r="I6763">
        <v>8</v>
      </c>
      <c r="J6763">
        <v>18</v>
      </c>
      <c r="K6763">
        <v>18</v>
      </c>
      <c r="M6763" t="s">
        <v>932</v>
      </c>
      <c r="N6763" t="s">
        <v>933</v>
      </c>
      <c r="O6763" t="s">
        <v>934</v>
      </c>
      <c r="P6763" t="s">
        <v>934</v>
      </c>
      <c r="R6763" t="str">
        <f t="shared" si="212"/>
        <v>Weekday</v>
      </c>
      <c r="S6763" s="12">
        <f t="shared" si="211"/>
        <v>42234</v>
      </c>
    </row>
    <row r="6764" spans="1:19" x14ac:dyDescent="0.25">
      <c r="A6764" t="s">
        <v>593</v>
      </c>
      <c r="B6764" t="s">
        <v>594</v>
      </c>
      <c r="C6764">
        <v>20156104262</v>
      </c>
      <c r="D6764">
        <v>70</v>
      </c>
      <c r="E6764" t="s">
        <v>87</v>
      </c>
      <c r="G6764">
        <v>10.96</v>
      </c>
      <c r="H6764">
        <v>2015</v>
      </c>
      <c r="I6764">
        <v>8</v>
      </c>
      <c r="J6764">
        <v>28</v>
      </c>
      <c r="K6764">
        <v>19</v>
      </c>
      <c r="M6764" t="s">
        <v>932</v>
      </c>
      <c r="N6764" t="s">
        <v>933</v>
      </c>
      <c r="O6764" t="s">
        <v>934</v>
      </c>
      <c r="P6764" t="s">
        <v>934</v>
      </c>
      <c r="Q6764" t="s">
        <v>647</v>
      </c>
      <c r="R6764" t="str">
        <f t="shared" si="212"/>
        <v>Weekday</v>
      </c>
      <c r="S6764" s="12">
        <f t="shared" si="211"/>
        <v>42244</v>
      </c>
    </row>
    <row r="6765" spans="1:19" x14ac:dyDescent="0.25">
      <c r="A6765" t="s">
        <v>593</v>
      </c>
      <c r="B6765" t="s">
        <v>594</v>
      </c>
      <c r="C6765">
        <v>20156104273</v>
      </c>
      <c r="D6765">
        <v>70</v>
      </c>
      <c r="E6765" t="s">
        <v>87</v>
      </c>
      <c r="G6765">
        <v>15.89</v>
      </c>
      <c r="H6765">
        <v>2015</v>
      </c>
      <c r="I6765">
        <v>8</v>
      </c>
      <c r="J6765">
        <v>28</v>
      </c>
      <c r="K6765">
        <v>16</v>
      </c>
      <c r="M6765" t="s">
        <v>932</v>
      </c>
      <c r="N6765" t="s">
        <v>933</v>
      </c>
      <c r="O6765" t="s">
        <v>934</v>
      </c>
      <c r="P6765" t="s">
        <v>934</v>
      </c>
      <c r="R6765" t="str">
        <f t="shared" si="212"/>
        <v>Weekday</v>
      </c>
      <c r="S6765" s="12">
        <f t="shared" si="211"/>
        <v>42244</v>
      </c>
    </row>
    <row r="6766" spans="1:19" x14ac:dyDescent="0.25">
      <c r="A6766" t="s">
        <v>593</v>
      </c>
      <c r="B6766" t="s">
        <v>836</v>
      </c>
      <c r="C6766">
        <v>20156104414</v>
      </c>
      <c r="D6766">
        <v>71</v>
      </c>
      <c r="E6766" t="s">
        <v>87</v>
      </c>
      <c r="G6766">
        <v>2.13</v>
      </c>
      <c r="H6766">
        <v>2015</v>
      </c>
      <c r="I6766">
        <v>8</v>
      </c>
      <c r="J6766">
        <v>28</v>
      </c>
      <c r="K6766">
        <v>9</v>
      </c>
      <c r="M6766" t="s">
        <v>932</v>
      </c>
      <c r="N6766" t="s">
        <v>933</v>
      </c>
      <c r="O6766" t="s">
        <v>934</v>
      </c>
      <c r="P6766" t="s">
        <v>934</v>
      </c>
      <c r="Q6766" t="s">
        <v>853</v>
      </c>
      <c r="R6766" t="str">
        <f t="shared" si="212"/>
        <v>Weekday</v>
      </c>
      <c r="S6766" s="12">
        <f t="shared" si="211"/>
        <v>42244</v>
      </c>
    </row>
    <row r="6767" spans="1:19" x14ac:dyDescent="0.25">
      <c r="A6767" t="s">
        <v>593</v>
      </c>
      <c r="B6767" t="s">
        <v>723</v>
      </c>
      <c r="C6767">
        <v>20156104970</v>
      </c>
      <c r="D6767">
        <v>275</v>
      </c>
      <c r="E6767" t="s">
        <v>87</v>
      </c>
      <c r="G6767">
        <v>31.22</v>
      </c>
      <c r="H6767">
        <v>2015</v>
      </c>
      <c r="I6767">
        <v>8</v>
      </c>
      <c r="J6767">
        <v>29</v>
      </c>
      <c r="K6767">
        <v>17</v>
      </c>
      <c r="M6767" t="s">
        <v>935</v>
      </c>
      <c r="N6767" t="s">
        <v>933</v>
      </c>
      <c r="O6767" t="s">
        <v>934</v>
      </c>
      <c r="P6767" t="s">
        <v>934</v>
      </c>
      <c r="Q6767" t="s">
        <v>901</v>
      </c>
      <c r="R6767" t="str">
        <f t="shared" si="212"/>
        <v>Weekend</v>
      </c>
      <c r="S6767" s="12">
        <f t="shared" si="211"/>
        <v>42245</v>
      </c>
    </row>
    <row r="6768" spans="1:19" x14ac:dyDescent="0.25">
      <c r="A6768" t="s">
        <v>593</v>
      </c>
      <c r="B6768" t="s">
        <v>723</v>
      </c>
      <c r="C6768">
        <v>20156104975</v>
      </c>
      <c r="D6768">
        <v>71</v>
      </c>
      <c r="E6768" t="s">
        <v>62</v>
      </c>
      <c r="G6768">
        <v>17.23</v>
      </c>
      <c r="H6768">
        <v>2015</v>
      </c>
      <c r="I6768">
        <v>8</v>
      </c>
      <c r="J6768">
        <v>17</v>
      </c>
      <c r="K6768">
        <v>14</v>
      </c>
      <c r="M6768" t="s">
        <v>935</v>
      </c>
      <c r="N6768" t="s">
        <v>937</v>
      </c>
      <c r="O6768" t="s">
        <v>934</v>
      </c>
      <c r="P6768" t="s">
        <v>934</v>
      </c>
      <c r="Q6768" t="s">
        <v>777</v>
      </c>
      <c r="R6768" t="str">
        <f t="shared" si="212"/>
        <v>Weekday</v>
      </c>
      <c r="S6768" s="12">
        <f t="shared" si="211"/>
        <v>42233</v>
      </c>
    </row>
    <row r="6769" spans="1:19" x14ac:dyDescent="0.25">
      <c r="A6769" t="s">
        <v>593</v>
      </c>
      <c r="B6769" t="s">
        <v>594</v>
      </c>
      <c r="C6769">
        <v>20156105075</v>
      </c>
      <c r="D6769">
        <v>70</v>
      </c>
      <c r="E6769" t="s">
        <v>87</v>
      </c>
      <c r="G6769">
        <v>14.98</v>
      </c>
      <c r="H6769">
        <v>2015</v>
      </c>
      <c r="I6769">
        <v>8</v>
      </c>
      <c r="J6769">
        <v>31</v>
      </c>
      <c r="K6769">
        <v>17</v>
      </c>
      <c r="M6769" t="s">
        <v>932</v>
      </c>
      <c r="N6769" t="s">
        <v>933</v>
      </c>
      <c r="O6769" t="s">
        <v>934</v>
      </c>
      <c r="P6769" t="s">
        <v>934</v>
      </c>
      <c r="R6769" t="str">
        <f t="shared" si="212"/>
        <v>Weekday</v>
      </c>
      <c r="S6769" s="12">
        <f t="shared" si="211"/>
        <v>42247</v>
      </c>
    </row>
    <row r="6770" spans="1:19" x14ac:dyDescent="0.25">
      <c r="A6770" t="s">
        <v>593</v>
      </c>
      <c r="B6770" t="s">
        <v>594</v>
      </c>
      <c r="C6770">
        <v>20156105513</v>
      </c>
      <c r="D6770">
        <v>70</v>
      </c>
      <c r="E6770" t="s">
        <v>87</v>
      </c>
      <c r="G6770">
        <v>7.76</v>
      </c>
      <c r="H6770">
        <v>2015</v>
      </c>
      <c r="I6770">
        <v>8</v>
      </c>
      <c r="J6770">
        <v>31</v>
      </c>
      <c r="K6770">
        <v>7</v>
      </c>
      <c r="M6770" t="s">
        <v>935</v>
      </c>
      <c r="N6770" t="s">
        <v>933</v>
      </c>
      <c r="O6770" t="s">
        <v>934</v>
      </c>
      <c r="P6770" t="s">
        <v>934</v>
      </c>
      <c r="R6770" t="str">
        <f t="shared" si="212"/>
        <v>Weekday</v>
      </c>
      <c r="S6770" s="12">
        <f t="shared" si="211"/>
        <v>42247</v>
      </c>
    </row>
    <row r="6771" spans="1:19" x14ac:dyDescent="0.25">
      <c r="A6771" t="s">
        <v>593</v>
      </c>
      <c r="B6771" t="s">
        <v>594</v>
      </c>
      <c r="C6771">
        <v>20156105515</v>
      </c>
      <c r="D6771">
        <v>70</v>
      </c>
      <c r="E6771" t="s">
        <v>62</v>
      </c>
      <c r="G6771">
        <v>8.1199999999999992</v>
      </c>
      <c r="H6771">
        <v>2015</v>
      </c>
      <c r="I6771">
        <v>8</v>
      </c>
      <c r="J6771">
        <v>31</v>
      </c>
      <c r="K6771">
        <v>7</v>
      </c>
      <c r="M6771" t="s">
        <v>932</v>
      </c>
      <c r="N6771" t="s">
        <v>933</v>
      </c>
      <c r="O6771" t="s">
        <v>934</v>
      </c>
      <c r="P6771" t="s">
        <v>934</v>
      </c>
      <c r="Q6771" t="s">
        <v>595</v>
      </c>
      <c r="R6771" t="str">
        <f t="shared" si="212"/>
        <v>Weekday</v>
      </c>
      <c r="S6771" s="12">
        <f t="shared" si="211"/>
        <v>42247</v>
      </c>
    </row>
    <row r="6772" spans="1:19" x14ac:dyDescent="0.25">
      <c r="A6772" t="s">
        <v>593</v>
      </c>
      <c r="B6772" t="s">
        <v>594</v>
      </c>
      <c r="C6772">
        <v>20156105523</v>
      </c>
      <c r="D6772">
        <v>70</v>
      </c>
      <c r="E6772" t="s">
        <v>87</v>
      </c>
      <c r="G6772">
        <v>17.34</v>
      </c>
      <c r="H6772">
        <v>2015</v>
      </c>
      <c r="I6772">
        <v>8</v>
      </c>
      <c r="J6772">
        <v>26</v>
      </c>
      <c r="K6772">
        <v>8</v>
      </c>
      <c r="M6772" t="s">
        <v>932</v>
      </c>
      <c r="N6772" t="s">
        <v>933</v>
      </c>
      <c r="O6772" t="s">
        <v>934</v>
      </c>
      <c r="P6772" t="s">
        <v>934</v>
      </c>
      <c r="Q6772" t="s">
        <v>716</v>
      </c>
      <c r="R6772" t="str">
        <f t="shared" si="212"/>
        <v>Weekday</v>
      </c>
      <c r="S6772" s="12">
        <f t="shared" si="211"/>
        <v>42242</v>
      </c>
    </row>
    <row r="6773" spans="1:19" x14ac:dyDescent="0.25">
      <c r="A6773" t="s">
        <v>593</v>
      </c>
      <c r="B6773" t="s">
        <v>594</v>
      </c>
      <c r="C6773">
        <v>20156105529</v>
      </c>
      <c r="D6773">
        <v>70</v>
      </c>
      <c r="E6773" t="s">
        <v>62</v>
      </c>
      <c r="G6773">
        <v>13.07</v>
      </c>
      <c r="H6773">
        <v>2015</v>
      </c>
      <c r="I6773">
        <v>9</v>
      </c>
      <c r="J6773">
        <v>1</v>
      </c>
      <c r="K6773">
        <v>9</v>
      </c>
      <c r="M6773" t="s">
        <v>932</v>
      </c>
      <c r="N6773" t="s">
        <v>933</v>
      </c>
      <c r="O6773" t="s">
        <v>934</v>
      </c>
      <c r="P6773" t="s">
        <v>934</v>
      </c>
      <c r="R6773" t="str">
        <f t="shared" si="212"/>
        <v>Weekday</v>
      </c>
      <c r="S6773" s="12">
        <f t="shared" si="211"/>
        <v>42248</v>
      </c>
    </row>
    <row r="6774" spans="1:19" x14ac:dyDescent="0.25">
      <c r="A6774" t="s">
        <v>593</v>
      </c>
      <c r="B6774" t="s">
        <v>836</v>
      </c>
      <c r="C6774">
        <v>20156105636</v>
      </c>
      <c r="D6774">
        <v>71</v>
      </c>
      <c r="E6774" t="s">
        <v>87</v>
      </c>
      <c r="G6774">
        <v>1.37</v>
      </c>
      <c r="H6774">
        <v>2015</v>
      </c>
      <c r="I6774">
        <v>8</v>
      </c>
      <c r="J6774">
        <v>30</v>
      </c>
      <c r="K6774">
        <v>13</v>
      </c>
      <c r="M6774" t="s">
        <v>935</v>
      </c>
      <c r="N6774" t="s">
        <v>937</v>
      </c>
      <c r="O6774" t="s">
        <v>934</v>
      </c>
      <c r="P6774" t="s">
        <v>934</v>
      </c>
      <c r="Q6774" t="s">
        <v>854</v>
      </c>
      <c r="R6774" t="str">
        <f t="shared" si="212"/>
        <v>Weekend</v>
      </c>
      <c r="S6774" s="12">
        <f t="shared" si="211"/>
        <v>42246</v>
      </c>
    </row>
    <row r="6775" spans="1:19" x14ac:dyDescent="0.25">
      <c r="A6775" t="s">
        <v>593</v>
      </c>
      <c r="B6775" t="s">
        <v>723</v>
      </c>
      <c r="C6775">
        <v>20156105643</v>
      </c>
      <c r="D6775">
        <v>71</v>
      </c>
      <c r="E6775" t="s">
        <v>62</v>
      </c>
      <c r="G6775">
        <v>18.600000000000001</v>
      </c>
      <c r="H6775">
        <v>2015</v>
      </c>
      <c r="I6775">
        <v>8</v>
      </c>
      <c r="J6775">
        <v>31</v>
      </c>
      <c r="K6775">
        <v>17</v>
      </c>
      <c r="M6775" t="s">
        <v>932</v>
      </c>
      <c r="N6775" t="s">
        <v>937</v>
      </c>
      <c r="O6775" t="s">
        <v>934</v>
      </c>
      <c r="P6775" t="s">
        <v>934</v>
      </c>
      <c r="Q6775" t="s">
        <v>785</v>
      </c>
      <c r="R6775" t="str">
        <f t="shared" si="212"/>
        <v>Weekday</v>
      </c>
      <c r="S6775" s="12">
        <f t="shared" si="211"/>
        <v>42247</v>
      </c>
    </row>
    <row r="6776" spans="1:19" x14ac:dyDescent="0.25">
      <c r="A6776" t="s">
        <v>593</v>
      </c>
      <c r="B6776" t="s">
        <v>723</v>
      </c>
      <c r="C6776">
        <v>20156105858</v>
      </c>
      <c r="D6776">
        <v>71</v>
      </c>
      <c r="E6776" t="s">
        <v>87</v>
      </c>
      <c r="G6776">
        <v>19.5</v>
      </c>
      <c r="H6776">
        <v>2015</v>
      </c>
      <c r="I6776">
        <v>9</v>
      </c>
      <c r="J6776">
        <v>1</v>
      </c>
      <c r="K6776">
        <v>7</v>
      </c>
      <c r="M6776" t="s">
        <v>932</v>
      </c>
      <c r="N6776" t="s">
        <v>933</v>
      </c>
      <c r="O6776" t="s">
        <v>934</v>
      </c>
      <c r="P6776" t="s">
        <v>934</v>
      </c>
      <c r="R6776" t="str">
        <f t="shared" si="212"/>
        <v>Weekday</v>
      </c>
      <c r="S6776" s="12">
        <f t="shared" si="211"/>
        <v>42248</v>
      </c>
    </row>
    <row r="6777" spans="1:19" x14ac:dyDescent="0.25">
      <c r="A6777" t="s">
        <v>593</v>
      </c>
      <c r="B6777" t="s">
        <v>723</v>
      </c>
      <c r="C6777">
        <v>20156106025</v>
      </c>
      <c r="D6777">
        <v>275</v>
      </c>
      <c r="E6777" t="s">
        <v>62</v>
      </c>
      <c r="G6777">
        <v>31.28</v>
      </c>
      <c r="H6777">
        <v>2015</v>
      </c>
      <c r="I6777">
        <v>9</v>
      </c>
      <c r="J6777">
        <v>1</v>
      </c>
      <c r="K6777">
        <v>9</v>
      </c>
      <c r="M6777" t="s">
        <v>932</v>
      </c>
      <c r="N6777" t="s">
        <v>933</v>
      </c>
      <c r="O6777" t="s">
        <v>934</v>
      </c>
      <c r="P6777" t="s">
        <v>934</v>
      </c>
      <c r="Q6777" t="s">
        <v>855</v>
      </c>
      <c r="R6777" t="str">
        <f t="shared" si="212"/>
        <v>Weekday</v>
      </c>
      <c r="S6777" s="12">
        <f t="shared" si="211"/>
        <v>42248</v>
      </c>
    </row>
    <row r="6778" spans="1:19" x14ac:dyDescent="0.25">
      <c r="A6778" t="s">
        <v>593</v>
      </c>
      <c r="B6778" t="s">
        <v>594</v>
      </c>
      <c r="C6778">
        <v>20156106142</v>
      </c>
      <c r="D6778">
        <v>70</v>
      </c>
      <c r="E6778" t="s">
        <v>87</v>
      </c>
      <c r="G6778">
        <v>19.809999999999999</v>
      </c>
      <c r="H6778">
        <v>2015</v>
      </c>
      <c r="I6778">
        <v>9</v>
      </c>
      <c r="J6778">
        <v>2</v>
      </c>
      <c r="K6778">
        <v>8</v>
      </c>
      <c r="M6778" t="s">
        <v>932</v>
      </c>
      <c r="N6778" t="s">
        <v>933</v>
      </c>
      <c r="O6778" t="s">
        <v>934</v>
      </c>
      <c r="P6778" t="s">
        <v>934</v>
      </c>
      <c r="R6778" t="str">
        <f t="shared" si="212"/>
        <v>Weekday</v>
      </c>
      <c r="S6778" s="12">
        <f t="shared" si="211"/>
        <v>42249</v>
      </c>
    </row>
    <row r="6779" spans="1:19" x14ac:dyDescent="0.25">
      <c r="A6779" t="s">
        <v>593</v>
      </c>
      <c r="B6779" t="s">
        <v>594</v>
      </c>
      <c r="C6779">
        <v>20156106186</v>
      </c>
      <c r="D6779">
        <v>70</v>
      </c>
      <c r="E6779" t="s">
        <v>87</v>
      </c>
      <c r="G6779">
        <v>15.45</v>
      </c>
      <c r="H6779">
        <v>2015</v>
      </c>
      <c r="I6779">
        <v>8</v>
      </c>
      <c r="J6779">
        <v>29</v>
      </c>
      <c r="K6779">
        <v>14</v>
      </c>
      <c r="M6779" t="s">
        <v>932</v>
      </c>
      <c r="N6779" t="s">
        <v>933</v>
      </c>
      <c r="O6779" t="s">
        <v>934</v>
      </c>
      <c r="P6779" t="s">
        <v>934</v>
      </c>
      <c r="R6779" t="str">
        <f t="shared" si="212"/>
        <v>Weekend</v>
      </c>
      <c r="S6779" s="12">
        <f t="shared" si="211"/>
        <v>42245</v>
      </c>
    </row>
    <row r="6780" spans="1:19" x14ac:dyDescent="0.25">
      <c r="A6780" t="s">
        <v>593</v>
      </c>
      <c r="B6780" t="s">
        <v>594</v>
      </c>
      <c r="C6780">
        <v>20156106198</v>
      </c>
      <c r="D6780">
        <v>70</v>
      </c>
      <c r="E6780" t="s">
        <v>62</v>
      </c>
      <c r="G6780">
        <v>13.37</v>
      </c>
      <c r="H6780">
        <v>2015</v>
      </c>
      <c r="I6780">
        <v>8</v>
      </c>
      <c r="J6780">
        <v>31</v>
      </c>
      <c r="K6780">
        <v>15</v>
      </c>
      <c r="M6780" t="s">
        <v>932</v>
      </c>
      <c r="N6780" t="s">
        <v>933</v>
      </c>
      <c r="O6780" t="s">
        <v>934</v>
      </c>
      <c r="P6780" t="s">
        <v>934</v>
      </c>
      <c r="R6780" t="str">
        <f t="shared" si="212"/>
        <v>Weekday</v>
      </c>
      <c r="S6780" s="12">
        <f t="shared" si="211"/>
        <v>42247</v>
      </c>
    </row>
    <row r="6781" spans="1:19" x14ac:dyDescent="0.25">
      <c r="A6781" t="s">
        <v>593</v>
      </c>
      <c r="B6781" t="s">
        <v>594</v>
      </c>
      <c r="C6781">
        <v>20156106201</v>
      </c>
      <c r="D6781">
        <v>70</v>
      </c>
      <c r="E6781" t="s">
        <v>62</v>
      </c>
      <c r="G6781">
        <v>13.45</v>
      </c>
      <c r="H6781">
        <v>2015</v>
      </c>
      <c r="I6781">
        <v>9</v>
      </c>
      <c r="J6781">
        <v>1</v>
      </c>
      <c r="K6781">
        <v>18</v>
      </c>
      <c r="M6781" t="s">
        <v>932</v>
      </c>
      <c r="N6781" t="s">
        <v>933</v>
      </c>
      <c r="O6781" t="s">
        <v>934</v>
      </c>
      <c r="P6781" t="s">
        <v>934</v>
      </c>
      <c r="R6781" t="str">
        <f t="shared" si="212"/>
        <v>Weekday</v>
      </c>
      <c r="S6781" s="12">
        <f t="shared" si="211"/>
        <v>42248</v>
      </c>
    </row>
    <row r="6782" spans="1:19" x14ac:dyDescent="0.25">
      <c r="A6782" t="s">
        <v>593</v>
      </c>
      <c r="B6782" t="s">
        <v>594</v>
      </c>
      <c r="C6782">
        <v>20156106202</v>
      </c>
      <c r="D6782">
        <v>70</v>
      </c>
      <c r="E6782" t="s">
        <v>62</v>
      </c>
      <c r="G6782">
        <v>16.03</v>
      </c>
      <c r="H6782">
        <v>2015</v>
      </c>
      <c r="I6782">
        <v>8</v>
      </c>
      <c r="J6782">
        <v>28</v>
      </c>
      <c r="K6782">
        <v>14</v>
      </c>
      <c r="M6782" t="s">
        <v>935</v>
      </c>
      <c r="N6782" t="s">
        <v>933</v>
      </c>
      <c r="O6782" t="s">
        <v>934</v>
      </c>
      <c r="P6782" t="s">
        <v>934</v>
      </c>
      <c r="Q6782" t="s">
        <v>657</v>
      </c>
      <c r="R6782" t="str">
        <f t="shared" si="212"/>
        <v>Weekday</v>
      </c>
      <c r="S6782" s="12">
        <f t="shared" si="211"/>
        <v>42244</v>
      </c>
    </row>
    <row r="6783" spans="1:19" x14ac:dyDescent="0.25">
      <c r="A6783" t="s">
        <v>593</v>
      </c>
      <c r="B6783" t="s">
        <v>594</v>
      </c>
      <c r="C6783">
        <v>20156106205</v>
      </c>
      <c r="D6783">
        <v>70</v>
      </c>
      <c r="E6783" t="s">
        <v>62</v>
      </c>
      <c r="G6783">
        <v>13.45</v>
      </c>
      <c r="H6783">
        <v>2015</v>
      </c>
      <c r="I6783">
        <v>8</v>
      </c>
      <c r="J6783">
        <v>31</v>
      </c>
      <c r="K6783">
        <v>15</v>
      </c>
      <c r="M6783" t="s">
        <v>932</v>
      </c>
      <c r="N6783" t="s">
        <v>933</v>
      </c>
      <c r="O6783" t="s">
        <v>934</v>
      </c>
      <c r="P6783" t="s">
        <v>934</v>
      </c>
      <c r="R6783" t="str">
        <f t="shared" si="212"/>
        <v>Weekday</v>
      </c>
      <c r="S6783" s="12">
        <f t="shared" si="211"/>
        <v>42247</v>
      </c>
    </row>
    <row r="6784" spans="1:19" x14ac:dyDescent="0.25">
      <c r="A6784" t="s">
        <v>593</v>
      </c>
      <c r="B6784" t="s">
        <v>723</v>
      </c>
      <c r="C6784">
        <v>20156106213</v>
      </c>
      <c r="D6784">
        <v>275</v>
      </c>
      <c r="E6784" t="s">
        <v>87</v>
      </c>
      <c r="G6784">
        <v>32.700000000000003</v>
      </c>
      <c r="H6784">
        <v>2015</v>
      </c>
      <c r="I6784">
        <v>9</v>
      </c>
      <c r="J6784">
        <v>1</v>
      </c>
      <c r="K6784">
        <v>6</v>
      </c>
      <c r="M6784" t="s">
        <v>932</v>
      </c>
      <c r="N6784" t="s">
        <v>933</v>
      </c>
      <c r="O6784" t="s">
        <v>934</v>
      </c>
      <c r="P6784" t="s">
        <v>934</v>
      </c>
      <c r="Q6784" t="s">
        <v>893</v>
      </c>
      <c r="R6784" t="str">
        <f t="shared" si="212"/>
        <v>Weekday</v>
      </c>
      <c r="S6784" s="12">
        <f t="shared" si="211"/>
        <v>42248</v>
      </c>
    </row>
    <row r="6785" spans="1:19" x14ac:dyDescent="0.25">
      <c r="A6785" t="s">
        <v>593</v>
      </c>
      <c r="B6785" t="s">
        <v>594</v>
      </c>
      <c r="C6785">
        <v>20156106734</v>
      </c>
      <c r="D6785">
        <v>70</v>
      </c>
      <c r="E6785" t="s">
        <v>87</v>
      </c>
      <c r="G6785">
        <v>13.73</v>
      </c>
      <c r="H6785">
        <v>2015</v>
      </c>
      <c r="I6785">
        <v>7</v>
      </c>
      <c r="J6785">
        <v>12</v>
      </c>
      <c r="K6785">
        <v>16</v>
      </c>
      <c r="M6785" t="s">
        <v>935</v>
      </c>
      <c r="N6785" t="s">
        <v>933</v>
      </c>
      <c r="O6785" t="s">
        <v>934</v>
      </c>
      <c r="P6785" t="s">
        <v>934</v>
      </c>
      <c r="R6785" t="str">
        <f t="shared" si="212"/>
        <v>Weekend</v>
      </c>
      <c r="S6785" s="12">
        <f t="shared" si="211"/>
        <v>42197</v>
      </c>
    </row>
    <row r="6786" spans="1:19" x14ac:dyDescent="0.25">
      <c r="A6786" t="s">
        <v>593</v>
      </c>
      <c r="B6786" t="s">
        <v>723</v>
      </c>
      <c r="C6786">
        <v>20156106746</v>
      </c>
      <c r="D6786">
        <v>71</v>
      </c>
      <c r="E6786" t="s">
        <v>62</v>
      </c>
      <c r="G6786">
        <v>15.1</v>
      </c>
      <c r="H6786">
        <v>2015</v>
      </c>
      <c r="I6786">
        <v>9</v>
      </c>
      <c r="J6786">
        <v>3</v>
      </c>
      <c r="K6786">
        <v>9</v>
      </c>
      <c r="M6786" t="s">
        <v>932</v>
      </c>
      <c r="N6786" t="s">
        <v>937</v>
      </c>
      <c r="O6786" t="s">
        <v>934</v>
      </c>
      <c r="P6786" t="s">
        <v>934</v>
      </c>
      <c r="Q6786" t="s">
        <v>759</v>
      </c>
      <c r="R6786" t="str">
        <f t="shared" si="212"/>
        <v>Weekday</v>
      </c>
      <c r="S6786" s="12">
        <f t="shared" si="211"/>
        <v>42250</v>
      </c>
    </row>
    <row r="6787" spans="1:19" x14ac:dyDescent="0.25">
      <c r="A6787" t="s">
        <v>593</v>
      </c>
      <c r="B6787" t="s">
        <v>723</v>
      </c>
      <c r="C6787">
        <v>20156106755</v>
      </c>
      <c r="D6787">
        <v>71</v>
      </c>
      <c r="E6787" t="s">
        <v>62</v>
      </c>
      <c r="G6787">
        <v>15</v>
      </c>
      <c r="H6787">
        <v>2015</v>
      </c>
      <c r="I6787">
        <v>9</v>
      </c>
      <c r="J6787">
        <v>2</v>
      </c>
      <c r="K6787">
        <v>15</v>
      </c>
      <c r="M6787" t="s">
        <v>932</v>
      </c>
      <c r="N6787" t="s">
        <v>933</v>
      </c>
      <c r="O6787" t="s">
        <v>938</v>
      </c>
      <c r="P6787" t="s">
        <v>934</v>
      </c>
      <c r="Q6787" t="s">
        <v>759</v>
      </c>
      <c r="R6787" t="str">
        <f t="shared" si="212"/>
        <v>Weekday</v>
      </c>
      <c r="S6787" s="12">
        <f t="shared" ref="S6787:S6850" si="213">DATE(H6787,I6787,J6787)</f>
        <v>42249</v>
      </c>
    </row>
    <row r="6788" spans="1:19" x14ac:dyDescent="0.25">
      <c r="A6788" t="s">
        <v>593</v>
      </c>
      <c r="B6788" t="s">
        <v>594</v>
      </c>
      <c r="C6788">
        <v>20156107150</v>
      </c>
      <c r="D6788">
        <v>70</v>
      </c>
      <c r="E6788" t="s">
        <v>87</v>
      </c>
      <c r="G6788">
        <v>19.329999999999998</v>
      </c>
      <c r="H6788">
        <v>2015</v>
      </c>
      <c r="I6788">
        <v>9</v>
      </c>
      <c r="J6788">
        <v>3</v>
      </c>
      <c r="K6788">
        <v>15</v>
      </c>
      <c r="M6788" t="s">
        <v>935</v>
      </c>
      <c r="N6788" t="s">
        <v>933</v>
      </c>
      <c r="O6788" t="s">
        <v>934</v>
      </c>
      <c r="P6788" t="s">
        <v>934</v>
      </c>
      <c r="Q6788" t="s">
        <v>699</v>
      </c>
      <c r="R6788" t="str">
        <f t="shared" si="212"/>
        <v>Weekday</v>
      </c>
      <c r="S6788" s="12">
        <f t="shared" si="213"/>
        <v>42250</v>
      </c>
    </row>
    <row r="6789" spans="1:19" x14ac:dyDescent="0.25">
      <c r="A6789" t="s">
        <v>593</v>
      </c>
      <c r="B6789" t="s">
        <v>594</v>
      </c>
      <c r="C6789">
        <v>20156107363</v>
      </c>
      <c r="D6789">
        <v>70</v>
      </c>
      <c r="E6789" t="s">
        <v>62</v>
      </c>
      <c r="G6789">
        <v>7.99</v>
      </c>
      <c r="H6789">
        <v>2015</v>
      </c>
      <c r="I6789">
        <v>8</v>
      </c>
      <c r="J6789">
        <v>10</v>
      </c>
      <c r="K6789">
        <v>18</v>
      </c>
      <c r="M6789" t="s">
        <v>932</v>
      </c>
      <c r="N6789" t="s">
        <v>937</v>
      </c>
      <c r="O6789" t="s">
        <v>934</v>
      </c>
      <c r="P6789" t="s">
        <v>934</v>
      </c>
      <c r="R6789" t="str">
        <f t="shared" ref="R6789:R6852" si="214">IF(WEEKDAY(DATE(H6789,I6789,J6789),2)&lt;6,"Weekday","Weekend")</f>
        <v>Weekday</v>
      </c>
      <c r="S6789" s="12">
        <f t="shared" si="213"/>
        <v>42226</v>
      </c>
    </row>
    <row r="6790" spans="1:19" x14ac:dyDescent="0.25">
      <c r="A6790" t="s">
        <v>593</v>
      </c>
      <c r="B6790" t="s">
        <v>594</v>
      </c>
      <c r="C6790">
        <v>20156107432</v>
      </c>
      <c r="D6790">
        <v>70</v>
      </c>
      <c r="E6790" t="s">
        <v>87</v>
      </c>
      <c r="G6790">
        <v>8.8800000000000008</v>
      </c>
      <c r="H6790">
        <v>2015</v>
      </c>
      <c r="I6790">
        <v>9</v>
      </c>
      <c r="J6790">
        <v>2</v>
      </c>
      <c r="K6790">
        <v>10</v>
      </c>
      <c r="M6790" t="s">
        <v>935</v>
      </c>
      <c r="N6790" t="s">
        <v>933</v>
      </c>
      <c r="O6790" t="s">
        <v>934</v>
      </c>
      <c r="P6790" t="s">
        <v>934</v>
      </c>
      <c r="Q6790" t="s">
        <v>608</v>
      </c>
      <c r="R6790" t="str">
        <f t="shared" si="214"/>
        <v>Weekday</v>
      </c>
      <c r="S6790" s="12">
        <f t="shared" si="213"/>
        <v>42249</v>
      </c>
    </row>
    <row r="6791" spans="1:19" x14ac:dyDescent="0.25">
      <c r="A6791" t="s">
        <v>593</v>
      </c>
      <c r="B6791" t="s">
        <v>594</v>
      </c>
      <c r="C6791">
        <v>20156107479</v>
      </c>
      <c r="D6791">
        <v>70</v>
      </c>
      <c r="E6791" t="s">
        <v>62</v>
      </c>
      <c r="G6791">
        <v>13.07</v>
      </c>
      <c r="H6791">
        <v>2015</v>
      </c>
      <c r="I6791">
        <v>9</v>
      </c>
      <c r="J6791">
        <v>2</v>
      </c>
      <c r="K6791">
        <v>16</v>
      </c>
      <c r="M6791" t="s">
        <v>932</v>
      </c>
      <c r="N6791" t="s">
        <v>936</v>
      </c>
      <c r="O6791" t="s">
        <v>934</v>
      </c>
      <c r="P6791" t="s">
        <v>934</v>
      </c>
      <c r="R6791" t="str">
        <f t="shared" si="214"/>
        <v>Weekday</v>
      </c>
      <c r="S6791" s="12">
        <f t="shared" si="213"/>
        <v>42249</v>
      </c>
    </row>
    <row r="6792" spans="1:19" x14ac:dyDescent="0.25">
      <c r="A6792" t="s">
        <v>593</v>
      </c>
      <c r="B6792" t="s">
        <v>723</v>
      </c>
      <c r="C6792">
        <v>20156107505</v>
      </c>
      <c r="D6792">
        <v>71</v>
      </c>
      <c r="E6792" t="s">
        <v>62</v>
      </c>
      <c r="G6792">
        <v>14.9</v>
      </c>
      <c r="H6792">
        <v>2015</v>
      </c>
      <c r="I6792">
        <v>9</v>
      </c>
      <c r="J6792">
        <v>4</v>
      </c>
      <c r="K6792">
        <v>17</v>
      </c>
      <c r="M6792" t="s">
        <v>932</v>
      </c>
      <c r="N6792" t="s">
        <v>933</v>
      </c>
      <c r="O6792" t="s">
        <v>934</v>
      </c>
      <c r="P6792" t="s">
        <v>934</v>
      </c>
      <c r="Q6792" t="s">
        <v>757</v>
      </c>
      <c r="R6792" t="str">
        <f t="shared" si="214"/>
        <v>Weekday</v>
      </c>
      <c r="S6792" s="12">
        <f t="shared" si="213"/>
        <v>42251</v>
      </c>
    </row>
    <row r="6793" spans="1:19" x14ac:dyDescent="0.25">
      <c r="A6793" t="s">
        <v>593</v>
      </c>
      <c r="B6793" t="s">
        <v>836</v>
      </c>
      <c r="C6793">
        <v>20156107567</v>
      </c>
      <c r="D6793">
        <v>71</v>
      </c>
      <c r="E6793" t="s">
        <v>62</v>
      </c>
      <c r="G6793">
        <v>0.19</v>
      </c>
      <c r="H6793">
        <v>2015</v>
      </c>
      <c r="I6793">
        <v>8</v>
      </c>
      <c r="J6793">
        <v>31</v>
      </c>
      <c r="K6793">
        <v>11</v>
      </c>
      <c r="M6793" t="s">
        <v>932</v>
      </c>
      <c r="N6793" t="s">
        <v>936</v>
      </c>
      <c r="O6793" t="s">
        <v>938</v>
      </c>
      <c r="P6793" t="s">
        <v>934</v>
      </c>
      <c r="R6793" t="str">
        <f t="shared" si="214"/>
        <v>Weekday</v>
      </c>
      <c r="S6793" s="12">
        <f t="shared" si="213"/>
        <v>42247</v>
      </c>
    </row>
    <row r="6794" spans="1:19" x14ac:dyDescent="0.25">
      <c r="A6794" t="s">
        <v>593</v>
      </c>
      <c r="B6794" t="s">
        <v>594</v>
      </c>
      <c r="C6794">
        <v>20156107591</v>
      </c>
      <c r="D6794">
        <v>70</v>
      </c>
      <c r="E6794" t="s">
        <v>87</v>
      </c>
      <c r="G6794">
        <v>15.94</v>
      </c>
      <c r="H6794">
        <v>2015</v>
      </c>
      <c r="I6794">
        <v>7</v>
      </c>
      <c r="J6794">
        <v>29</v>
      </c>
      <c r="K6794">
        <v>18</v>
      </c>
      <c r="M6794" t="s">
        <v>932</v>
      </c>
      <c r="N6794" t="s">
        <v>933</v>
      </c>
      <c r="O6794" t="s">
        <v>934</v>
      </c>
      <c r="P6794" t="s">
        <v>934</v>
      </c>
      <c r="R6794" t="str">
        <f t="shared" si="214"/>
        <v>Weekday</v>
      </c>
      <c r="S6794" s="12">
        <f t="shared" si="213"/>
        <v>42214</v>
      </c>
    </row>
    <row r="6795" spans="1:19" x14ac:dyDescent="0.25">
      <c r="A6795" t="s">
        <v>593</v>
      </c>
      <c r="B6795" t="s">
        <v>594</v>
      </c>
      <c r="C6795">
        <v>20156107620</v>
      </c>
      <c r="D6795">
        <v>70</v>
      </c>
      <c r="E6795" t="s">
        <v>87</v>
      </c>
      <c r="G6795">
        <v>13.3</v>
      </c>
      <c r="H6795">
        <v>2015</v>
      </c>
      <c r="I6795">
        <v>9</v>
      </c>
      <c r="J6795">
        <v>6</v>
      </c>
      <c r="K6795">
        <v>15</v>
      </c>
      <c r="M6795" t="s">
        <v>935</v>
      </c>
      <c r="N6795" t="s">
        <v>933</v>
      </c>
      <c r="O6795" t="s">
        <v>934</v>
      </c>
      <c r="P6795" t="s">
        <v>934</v>
      </c>
      <c r="R6795" t="str">
        <f t="shared" si="214"/>
        <v>Weekend</v>
      </c>
      <c r="S6795" s="12">
        <f t="shared" si="213"/>
        <v>42253</v>
      </c>
    </row>
    <row r="6796" spans="1:19" x14ac:dyDescent="0.25">
      <c r="A6796" t="s">
        <v>593</v>
      </c>
      <c r="B6796" t="s">
        <v>723</v>
      </c>
      <c r="C6796">
        <v>20156107958</v>
      </c>
      <c r="D6796">
        <v>71</v>
      </c>
      <c r="E6796" t="s">
        <v>62</v>
      </c>
      <c r="G6796">
        <v>18.100000000000001</v>
      </c>
      <c r="H6796">
        <v>2015</v>
      </c>
      <c r="I6796">
        <v>9</v>
      </c>
      <c r="J6796">
        <v>5</v>
      </c>
      <c r="K6796">
        <v>8</v>
      </c>
      <c r="M6796" t="s">
        <v>932</v>
      </c>
      <c r="N6796" t="s">
        <v>937</v>
      </c>
      <c r="O6796" t="s">
        <v>934</v>
      </c>
      <c r="P6796" t="s">
        <v>934</v>
      </c>
      <c r="Q6796" t="s">
        <v>781</v>
      </c>
      <c r="R6796" t="str">
        <f t="shared" si="214"/>
        <v>Weekend</v>
      </c>
      <c r="S6796" s="12">
        <f t="shared" si="213"/>
        <v>42252</v>
      </c>
    </row>
    <row r="6797" spans="1:19" x14ac:dyDescent="0.25">
      <c r="A6797" t="s">
        <v>593</v>
      </c>
      <c r="B6797" t="s">
        <v>594</v>
      </c>
      <c r="C6797">
        <v>20156108110</v>
      </c>
      <c r="D6797">
        <v>70</v>
      </c>
      <c r="E6797" t="s">
        <v>87</v>
      </c>
      <c r="G6797">
        <v>10.82</v>
      </c>
      <c r="H6797">
        <v>2015</v>
      </c>
      <c r="I6797">
        <v>9</v>
      </c>
      <c r="J6797">
        <v>7</v>
      </c>
      <c r="K6797">
        <v>11</v>
      </c>
      <c r="M6797" t="s">
        <v>932</v>
      </c>
      <c r="N6797" t="s">
        <v>937</v>
      </c>
      <c r="O6797" t="s">
        <v>934</v>
      </c>
      <c r="P6797" t="s">
        <v>934</v>
      </c>
      <c r="Q6797" t="s">
        <v>650</v>
      </c>
      <c r="R6797" t="str">
        <f t="shared" si="214"/>
        <v>Weekday</v>
      </c>
      <c r="S6797" s="12">
        <f t="shared" si="213"/>
        <v>42254</v>
      </c>
    </row>
    <row r="6798" spans="1:19" x14ac:dyDescent="0.25">
      <c r="A6798" t="s">
        <v>593</v>
      </c>
      <c r="B6798" t="s">
        <v>594</v>
      </c>
      <c r="C6798">
        <v>20156108148</v>
      </c>
      <c r="D6798">
        <v>70</v>
      </c>
      <c r="E6798" t="s">
        <v>87</v>
      </c>
      <c r="G6798">
        <v>19.809999999999999</v>
      </c>
      <c r="H6798">
        <v>2015</v>
      </c>
      <c r="I6798">
        <v>9</v>
      </c>
      <c r="J6798">
        <v>8</v>
      </c>
      <c r="K6798">
        <v>8</v>
      </c>
      <c r="M6798" t="s">
        <v>932</v>
      </c>
      <c r="N6798" t="s">
        <v>933</v>
      </c>
      <c r="O6798" t="s">
        <v>934</v>
      </c>
      <c r="P6798" t="s">
        <v>934</v>
      </c>
      <c r="R6798" t="str">
        <f t="shared" si="214"/>
        <v>Weekday</v>
      </c>
      <c r="S6798" s="12">
        <f t="shared" si="213"/>
        <v>42255</v>
      </c>
    </row>
    <row r="6799" spans="1:19" x14ac:dyDescent="0.25">
      <c r="A6799" t="s">
        <v>593</v>
      </c>
      <c r="B6799" t="s">
        <v>594</v>
      </c>
      <c r="C6799">
        <v>20156108150</v>
      </c>
      <c r="D6799">
        <v>70</v>
      </c>
      <c r="E6799" t="s">
        <v>87</v>
      </c>
      <c r="G6799">
        <v>15.81</v>
      </c>
      <c r="H6799">
        <v>2015</v>
      </c>
      <c r="I6799">
        <v>9</v>
      </c>
      <c r="J6799">
        <v>8</v>
      </c>
      <c r="K6799">
        <v>7</v>
      </c>
      <c r="M6799" t="s">
        <v>932</v>
      </c>
      <c r="N6799" t="s">
        <v>933</v>
      </c>
      <c r="O6799" t="s">
        <v>934</v>
      </c>
      <c r="P6799" t="s">
        <v>934</v>
      </c>
      <c r="R6799" t="str">
        <f t="shared" si="214"/>
        <v>Weekday</v>
      </c>
      <c r="S6799" s="12">
        <f t="shared" si="213"/>
        <v>42255</v>
      </c>
    </row>
    <row r="6800" spans="1:19" x14ac:dyDescent="0.25">
      <c r="A6800" t="s">
        <v>593</v>
      </c>
      <c r="B6800" t="s">
        <v>594</v>
      </c>
      <c r="C6800">
        <v>20156108151</v>
      </c>
      <c r="D6800">
        <v>70</v>
      </c>
      <c r="E6800" t="s">
        <v>87</v>
      </c>
      <c r="G6800">
        <v>15.27</v>
      </c>
      <c r="H6800">
        <v>2015</v>
      </c>
      <c r="I6800">
        <v>9</v>
      </c>
      <c r="J6800">
        <v>8</v>
      </c>
      <c r="K6800">
        <v>8</v>
      </c>
      <c r="M6800" t="s">
        <v>932</v>
      </c>
      <c r="N6800" t="s">
        <v>933</v>
      </c>
      <c r="O6800" t="s">
        <v>934</v>
      </c>
      <c r="P6800" t="s">
        <v>934</v>
      </c>
      <c r="R6800" t="str">
        <f t="shared" si="214"/>
        <v>Weekday</v>
      </c>
      <c r="S6800" s="12">
        <f t="shared" si="213"/>
        <v>42255</v>
      </c>
    </row>
    <row r="6801" spans="1:19" x14ac:dyDescent="0.25">
      <c r="A6801" t="s">
        <v>593</v>
      </c>
      <c r="B6801" t="s">
        <v>723</v>
      </c>
      <c r="C6801">
        <v>20156108492</v>
      </c>
      <c r="D6801">
        <v>71</v>
      </c>
      <c r="E6801" t="s">
        <v>87</v>
      </c>
      <c r="G6801">
        <v>19</v>
      </c>
      <c r="H6801">
        <v>2015</v>
      </c>
      <c r="I6801">
        <v>9</v>
      </c>
      <c r="J6801">
        <v>4</v>
      </c>
      <c r="K6801">
        <v>22</v>
      </c>
      <c r="M6801" t="s">
        <v>932</v>
      </c>
      <c r="N6801" t="s">
        <v>937</v>
      </c>
      <c r="O6801" t="s">
        <v>934</v>
      </c>
      <c r="P6801" t="s">
        <v>934</v>
      </c>
      <c r="Q6801" t="s">
        <v>793</v>
      </c>
      <c r="R6801" t="str">
        <f t="shared" si="214"/>
        <v>Weekday</v>
      </c>
      <c r="S6801" s="12">
        <f t="shared" si="213"/>
        <v>42251</v>
      </c>
    </row>
    <row r="6802" spans="1:19" x14ac:dyDescent="0.25">
      <c r="A6802" t="s">
        <v>593</v>
      </c>
      <c r="B6802" t="s">
        <v>723</v>
      </c>
      <c r="C6802">
        <v>20156108537</v>
      </c>
      <c r="D6802">
        <v>275</v>
      </c>
      <c r="E6802" t="s">
        <v>87</v>
      </c>
      <c r="G6802">
        <v>35.21</v>
      </c>
      <c r="H6802">
        <v>2015</v>
      </c>
      <c r="I6802">
        <v>9</v>
      </c>
      <c r="J6802">
        <v>5</v>
      </c>
      <c r="K6802">
        <v>6</v>
      </c>
      <c r="M6802" t="s">
        <v>932</v>
      </c>
      <c r="N6802" t="s">
        <v>937</v>
      </c>
      <c r="O6802" t="s">
        <v>934</v>
      </c>
      <c r="P6802" t="s">
        <v>934</v>
      </c>
      <c r="R6802" t="str">
        <f t="shared" si="214"/>
        <v>Weekend</v>
      </c>
      <c r="S6802" s="12">
        <f t="shared" si="213"/>
        <v>42252</v>
      </c>
    </row>
    <row r="6803" spans="1:19" x14ac:dyDescent="0.25">
      <c r="A6803" t="s">
        <v>593</v>
      </c>
      <c r="B6803" t="s">
        <v>723</v>
      </c>
      <c r="C6803">
        <v>20156108685</v>
      </c>
      <c r="D6803">
        <v>71</v>
      </c>
      <c r="E6803" t="s">
        <v>87</v>
      </c>
      <c r="G6803">
        <v>15.4</v>
      </c>
      <c r="H6803">
        <v>2015</v>
      </c>
      <c r="I6803">
        <v>9</v>
      </c>
      <c r="J6803">
        <v>9</v>
      </c>
      <c r="K6803">
        <v>9</v>
      </c>
      <c r="M6803" t="s">
        <v>932</v>
      </c>
      <c r="N6803" t="s">
        <v>933</v>
      </c>
      <c r="O6803" t="s">
        <v>934</v>
      </c>
      <c r="P6803" t="s">
        <v>934</v>
      </c>
      <c r="Q6803" t="s">
        <v>946</v>
      </c>
      <c r="R6803" t="str">
        <f t="shared" si="214"/>
        <v>Weekday</v>
      </c>
      <c r="S6803" s="12">
        <f t="shared" si="213"/>
        <v>42256</v>
      </c>
    </row>
    <row r="6804" spans="1:19" x14ac:dyDescent="0.25">
      <c r="A6804" t="s">
        <v>593</v>
      </c>
      <c r="B6804" t="s">
        <v>594</v>
      </c>
      <c r="C6804">
        <v>20156108722</v>
      </c>
      <c r="D6804">
        <v>70</v>
      </c>
      <c r="E6804" t="s">
        <v>62</v>
      </c>
      <c r="G6804">
        <v>11.71</v>
      </c>
      <c r="H6804">
        <v>2015</v>
      </c>
      <c r="I6804">
        <v>9</v>
      </c>
      <c r="J6804">
        <v>8</v>
      </c>
      <c r="K6804">
        <v>17</v>
      </c>
      <c r="M6804" t="s">
        <v>932</v>
      </c>
      <c r="N6804" t="s">
        <v>936</v>
      </c>
      <c r="O6804" t="s">
        <v>934</v>
      </c>
      <c r="P6804" t="s">
        <v>934</v>
      </c>
      <c r="Q6804" t="s">
        <v>631</v>
      </c>
      <c r="R6804" t="str">
        <f t="shared" si="214"/>
        <v>Weekday</v>
      </c>
      <c r="S6804" s="12">
        <f t="shared" si="213"/>
        <v>42255</v>
      </c>
    </row>
    <row r="6805" spans="1:19" x14ac:dyDescent="0.25">
      <c r="A6805" t="s">
        <v>593</v>
      </c>
      <c r="B6805" t="s">
        <v>594</v>
      </c>
      <c r="C6805">
        <v>20156109224</v>
      </c>
      <c r="D6805">
        <v>70</v>
      </c>
      <c r="E6805" t="s">
        <v>62</v>
      </c>
      <c r="G6805">
        <v>13.98</v>
      </c>
      <c r="H6805">
        <v>2015</v>
      </c>
      <c r="I6805">
        <v>9</v>
      </c>
      <c r="J6805">
        <v>4</v>
      </c>
      <c r="K6805">
        <v>17</v>
      </c>
      <c r="M6805" t="s">
        <v>932</v>
      </c>
      <c r="N6805" t="s">
        <v>937</v>
      </c>
      <c r="O6805" t="s">
        <v>934</v>
      </c>
      <c r="P6805" t="s">
        <v>934</v>
      </c>
      <c r="R6805" t="str">
        <f t="shared" si="214"/>
        <v>Weekday</v>
      </c>
      <c r="S6805" s="12">
        <f t="shared" si="213"/>
        <v>42251</v>
      </c>
    </row>
    <row r="6806" spans="1:19" x14ac:dyDescent="0.25">
      <c r="A6806" t="s">
        <v>593</v>
      </c>
      <c r="B6806" t="s">
        <v>594</v>
      </c>
      <c r="C6806">
        <v>20156109289</v>
      </c>
      <c r="D6806">
        <v>70</v>
      </c>
      <c r="E6806" t="s">
        <v>62</v>
      </c>
      <c r="G6806">
        <v>18.04</v>
      </c>
      <c r="H6806">
        <v>2015</v>
      </c>
      <c r="I6806">
        <v>9</v>
      </c>
      <c r="J6806">
        <v>9</v>
      </c>
      <c r="K6806">
        <v>16</v>
      </c>
      <c r="M6806" t="s">
        <v>932</v>
      </c>
      <c r="N6806" t="s">
        <v>937</v>
      </c>
      <c r="O6806" t="s">
        <v>934</v>
      </c>
      <c r="P6806" t="s">
        <v>934</v>
      </c>
      <c r="Q6806" t="s">
        <v>681</v>
      </c>
      <c r="R6806" t="str">
        <f t="shared" si="214"/>
        <v>Weekday</v>
      </c>
      <c r="S6806" s="12">
        <f t="shared" si="213"/>
        <v>42256</v>
      </c>
    </row>
    <row r="6807" spans="1:19" x14ac:dyDescent="0.25">
      <c r="A6807" t="s">
        <v>593</v>
      </c>
      <c r="B6807" t="s">
        <v>723</v>
      </c>
      <c r="C6807">
        <v>20156109625</v>
      </c>
      <c r="D6807">
        <v>71</v>
      </c>
      <c r="E6807" t="s">
        <v>62</v>
      </c>
      <c r="G6807">
        <v>14.17</v>
      </c>
      <c r="H6807">
        <v>2015</v>
      </c>
      <c r="I6807">
        <v>9</v>
      </c>
      <c r="J6807">
        <v>9</v>
      </c>
      <c r="K6807">
        <v>6</v>
      </c>
      <c r="M6807" t="s">
        <v>932</v>
      </c>
      <c r="N6807" t="s">
        <v>933</v>
      </c>
      <c r="O6807" t="s">
        <v>934</v>
      </c>
      <c r="P6807" t="s">
        <v>934</v>
      </c>
      <c r="Q6807" t="s">
        <v>753</v>
      </c>
      <c r="R6807" t="str">
        <f t="shared" si="214"/>
        <v>Weekday</v>
      </c>
      <c r="S6807" s="12">
        <f t="shared" si="213"/>
        <v>42256</v>
      </c>
    </row>
    <row r="6808" spans="1:19" x14ac:dyDescent="0.25">
      <c r="A6808" t="s">
        <v>593</v>
      </c>
      <c r="B6808" t="s">
        <v>594</v>
      </c>
      <c r="C6808">
        <v>20156110001</v>
      </c>
      <c r="D6808">
        <v>70</v>
      </c>
      <c r="E6808" t="s">
        <v>62</v>
      </c>
      <c r="G6808">
        <v>13.93</v>
      </c>
      <c r="H6808">
        <v>2015</v>
      </c>
      <c r="I6808">
        <v>9</v>
      </c>
      <c r="J6808">
        <v>9</v>
      </c>
      <c r="K6808">
        <v>9</v>
      </c>
      <c r="M6808" t="s">
        <v>932</v>
      </c>
      <c r="N6808" t="s">
        <v>933</v>
      </c>
      <c r="O6808" t="s">
        <v>934</v>
      </c>
      <c r="P6808" t="s">
        <v>934</v>
      </c>
      <c r="R6808" t="str">
        <f t="shared" si="214"/>
        <v>Weekday</v>
      </c>
      <c r="S6808" s="12">
        <f t="shared" si="213"/>
        <v>42256</v>
      </c>
    </row>
    <row r="6809" spans="1:19" x14ac:dyDescent="0.25">
      <c r="A6809" t="s">
        <v>593</v>
      </c>
      <c r="B6809" t="s">
        <v>594</v>
      </c>
      <c r="C6809">
        <v>20156110124</v>
      </c>
      <c r="D6809">
        <v>70</v>
      </c>
      <c r="E6809" t="s">
        <v>87</v>
      </c>
      <c r="G6809">
        <v>18.690000000000001</v>
      </c>
      <c r="H6809">
        <v>2015</v>
      </c>
      <c r="I6809">
        <v>9</v>
      </c>
      <c r="J6809">
        <v>12</v>
      </c>
      <c r="K6809">
        <v>2</v>
      </c>
      <c r="M6809" t="s">
        <v>932</v>
      </c>
      <c r="N6809" t="s">
        <v>933</v>
      </c>
      <c r="O6809" t="s">
        <v>934</v>
      </c>
      <c r="P6809" t="s">
        <v>934</v>
      </c>
      <c r="Q6809" t="s">
        <v>705</v>
      </c>
      <c r="R6809" t="str">
        <f t="shared" si="214"/>
        <v>Weekend</v>
      </c>
      <c r="S6809" s="12">
        <f t="shared" si="213"/>
        <v>42259</v>
      </c>
    </row>
    <row r="6810" spans="1:19" x14ac:dyDescent="0.25">
      <c r="A6810" t="s">
        <v>593</v>
      </c>
      <c r="B6810" t="s">
        <v>594</v>
      </c>
      <c r="C6810">
        <v>20156110125</v>
      </c>
      <c r="D6810">
        <v>70</v>
      </c>
      <c r="E6810" t="s">
        <v>87</v>
      </c>
      <c r="G6810">
        <v>17.239999999999998</v>
      </c>
      <c r="H6810">
        <v>2015</v>
      </c>
      <c r="I6810">
        <v>9</v>
      </c>
      <c r="J6810">
        <v>12</v>
      </c>
      <c r="K6810">
        <v>0</v>
      </c>
      <c r="M6810" t="s">
        <v>935</v>
      </c>
      <c r="N6810" t="s">
        <v>933</v>
      </c>
      <c r="O6810" t="s">
        <v>934</v>
      </c>
      <c r="P6810" t="s">
        <v>934</v>
      </c>
      <c r="Q6810" t="s">
        <v>716</v>
      </c>
      <c r="R6810" t="str">
        <f t="shared" si="214"/>
        <v>Weekend</v>
      </c>
      <c r="S6810" s="12">
        <f t="shared" si="213"/>
        <v>42259</v>
      </c>
    </row>
    <row r="6811" spans="1:19" x14ac:dyDescent="0.25">
      <c r="A6811" t="s">
        <v>593</v>
      </c>
      <c r="B6811" t="s">
        <v>723</v>
      </c>
      <c r="C6811">
        <v>20156110182</v>
      </c>
      <c r="D6811">
        <v>71</v>
      </c>
      <c r="E6811" t="s">
        <v>87</v>
      </c>
      <c r="G6811">
        <v>17.7</v>
      </c>
      <c r="H6811">
        <v>2015</v>
      </c>
      <c r="I6811">
        <v>9</v>
      </c>
      <c r="J6811">
        <v>9</v>
      </c>
      <c r="K6811">
        <v>7</v>
      </c>
      <c r="M6811" t="s">
        <v>932</v>
      </c>
      <c r="N6811" t="s">
        <v>933</v>
      </c>
      <c r="O6811" t="s">
        <v>934</v>
      </c>
      <c r="P6811" t="s">
        <v>934</v>
      </c>
      <c r="Q6811" t="s">
        <v>797</v>
      </c>
      <c r="R6811" t="str">
        <f t="shared" si="214"/>
        <v>Weekday</v>
      </c>
      <c r="S6811" s="12">
        <f t="shared" si="213"/>
        <v>42256</v>
      </c>
    </row>
    <row r="6812" spans="1:19" x14ac:dyDescent="0.25">
      <c r="A6812" t="s">
        <v>593</v>
      </c>
      <c r="B6812" t="s">
        <v>594</v>
      </c>
      <c r="C6812">
        <v>20156110187</v>
      </c>
      <c r="D6812">
        <v>70</v>
      </c>
      <c r="E6812" t="s">
        <v>87</v>
      </c>
      <c r="G6812">
        <v>9.85</v>
      </c>
      <c r="H6812">
        <v>2015</v>
      </c>
      <c r="I6812">
        <v>9</v>
      </c>
      <c r="J6812">
        <v>11</v>
      </c>
      <c r="K6812">
        <v>3</v>
      </c>
      <c r="M6812" t="s">
        <v>935</v>
      </c>
      <c r="N6812" t="s">
        <v>933</v>
      </c>
      <c r="O6812" t="s">
        <v>934</v>
      </c>
      <c r="P6812" t="s">
        <v>934</v>
      </c>
      <c r="R6812" t="str">
        <f t="shared" si="214"/>
        <v>Weekday</v>
      </c>
      <c r="S6812" s="12">
        <f t="shared" si="213"/>
        <v>42258</v>
      </c>
    </row>
    <row r="6813" spans="1:19" x14ac:dyDescent="0.25">
      <c r="A6813" t="s">
        <v>593</v>
      </c>
      <c r="B6813" t="s">
        <v>836</v>
      </c>
      <c r="C6813">
        <v>20156110500</v>
      </c>
      <c r="D6813">
        <v>71</v>
      </c>
      <c r="E6813" t="s">
        <v>62</v>
      </c>
      <c r="G6813">
        <v>0.97</v>
      </c>
      <c r="H6813">
        <v>2015</v>
      </c>
      <c r="I6813">
        <v>9</v>
      </c>
      <c r="J6813">
        <v>6</v>
      </c>
      <c r="K6813">
        <v>7</v>
      </c>
      <c r="M6813" t="s">
        <v>932</v>
      </c>
      <c r="N6813" t="s">
        <v>933</v>
      </c>
      <c r="O6813" t="s">
        <v>934</v>
      </c>
      <c r="P6813" t="s">
        <v>934</v>
      </c>
      <c r="Q6813" t="s">
        <v>837</v>
      </c>
      <c r="R6813" t="str">
        <f t="shared" si="214"/>
        <v>Weekend</v>
      </c>
      <c r="S6813" s="12">
        <f t="shared" si="213"/>
        <v>42253</v>
      </c>
    </row>
    <row r="6814" spans="1:19" x14ac:dyDescent="0.25">
      <c r="A6814" t="s">
        <v>593</v>
      </c>
      <c r="B6814" t="s">
        <v>594</v>
      </c>
      <c r="C6814">
        <v>20156110984</v>
      </c>
      <c r="D6814">
        <v>70</v>
      </c>
      <c r="E6814" t="s">
        <v>87</v>
      </c>
      <c r="G6814">
        <v>15.81</v>
      </c>
      <c r="H6814">
        <v>2015</v>
      </c>
      <c r="I6814">
        <v>9</v>
      </c>
      <c r="J6814">
        <v>8</v>
      </c>
      <c r="K6814">
        <v>7</v>
      </c>
      <c r="M6814" t="s">
        <v>932</v>
      </c>
      <c r="N6814" t="s">
        <v>933</v>
      </c>
      <c r="O6814" t="s">
        <v>934</v>
      </c>
      <c r="P6814" t="s">
        <v>934</v>
      </c>
      <c r="R6814" t="str">
        <f t="shared" si="214"/>
        <v>Weekday</v>
      </c>
      <c r="S6814" s="12">
        <f t="shared" si="213"/>
        <v>42255</v>
      </c>
    </row>
    <row r="6815" spans="1:19" x14ac:dyDescent="0.25">
      <c r="A6815" t="s">
        <v>593</v>
      </c>
      <c r="B6815" t="s">
        <v>594</v>
      </c>
      <c r="C6815">
        <v>20156110985</v>
      </c>
      <c r="D6815">
        <v>70</v>
      </c>
      <c r="E6815" t="s">
        <v>62</v>
      </c>
      <c r="G6815">
        <v>13.97</v>
      </c>
      <c r="H6815">
        <v>2015</v>
      </c>
      <c r="I6815">
        <v>9</v>
      </c>
      <c r="J6815">
        <v>13</v>
      </c>
      <c r="K6815">
        <v>9</v>
      </c>
      <c r="M6815" t="s">
        <v>932</v>
      </c>
      <c r="N6815" t="s">
        <v>936</v>
      </c>
      <c r="O6815" t="s">
        <v>934</v>
      </c>
      <c r="P6815" t="s">
        <v>934</v>
      </c>
      <c r="R6815" t="str">
        <f t="shared" si="214"/>
        <v>Weekend</v>
      </c>
      <c r="S6815" s="12">
        <f t="shared" si="213"/>
        <v>42260</v>
      </c>
    </row>
    <row r="6816" spans="1:19" x14ac:dyDescent="0.25">
      <c r="A6816" t="s">
        <v>593</v>
      </c>
      <c r="B6816" t="s">
        <v>594</v>
      </c>
      <c r="C6816">
        <v>20156111242</v>
      </c>
      <c r="D6816">
        <v>70</v>
      </c>
      <c r="E6816" t="s">
        <v>87</v>
      </c>
      <c r="G6816">
        <v>15.65</v>
      </c>
      <c r="H6816">
        <v>2015</v>
      </c>
      <c r="I6816">
        <v>9</v>
      </c>
      <c r="J6816">
        <v>12</v>
      </c>
      <c r="K6816">
        <v>6</v>
      </c>
      <c r="M6816" t="s">
        <v>932</v>
      </c>
      <c r="N6816" t="s">
        <v>933</v>
      </c>
      <c r="O6816" t="s">
        <v>934</v>
      </c>
      <c r="P6816" t="s">
        <v>934</v>
      </c>
      <c r="R6816" t="str">
        <f t="shared" si="214"/>
        <v>Weekend</v>
      </c>
      <c r="S6816" s="12">
        <f t="shared" si="213"/>
        <v>42259</v>
      </c>
    </row>
    <row r="6817" spans="1:19" x14ac:dyDescent="0.25">
      <c r="A6817" t="s">
        <v>593</v>
      </c>
      <c r="B6817" t="s">
        <v>723</v>
      </c>
      <c r="C6817">
        <v>20156111255</v>
      </c>
      <c r="D6817">
        <v>71</v>
      </c>
      <c r="E6817" t="s">
        <v>62</v>
      </c>
      <c r="G6817">
        <v>17.510000000000002</v>
      </c>
      <c r="H6817">
        <v>2015</v>
      </c>
      <c r="I6817">
        <v>9</v>
      </c>
      <c r="J6817">
        <v>13</v>
      </c>
      <c r="K6817">
        <v>15</v>
      </c>
      <c r="M6817" t="s">
        <v>932</v>
      </c>
      <c r="N6817" t="s">
        <v>936</v>
      </c>
      <c r="O6817" t="s">
        <v>934</v>
      </c>
      <c r="P6817" t="s">
        <v>934</v>
      </c>
      <c r="Q6817" t="s">
        <v>777</v>
      </c>
      <c r="R6817" t="str">
        <f t="shared" si="214"/>
        <v>Weekend</v>
      </c>
      <c r="S6817" s="12">
        <f t="shared" si="213"/>
        <v>42260</v>
      </c>
    </row>
    <row r="6818" spans="1:19" x14ac:dyDescent="0.25">
      <c r="A6818" t="s">
        <v>593</v>
      </c>
      <c r="B6818" t="s">
        <v>723</v>
      </c>
      <c r="C6818">
        <v>20156111256</v>
      </c>
      <c r="D6818">
        <v>71</v>
      </c>
      <c r="E6818" t="s">
        <v>62</v>
      </c>
      <c r="G6818">
        <v>14.3</v>
      </c>
      <c r="H6818">
        <v>2015</v>
      </c>
      <c r="I6818">
        <v>9</v>
      </c>
      <c r="J6818">
        <v>12</v>
      </c>
      <c r="K6818">
        <v>22</v>
      </c>
      <c r="M6818" t="s">
        <v>932</v>
      </c>
      <c r="N6818" t="s">
        <v>933</v>
      </c>
      <c r="O6818" t="s">
        <v>934</v>
      </c>
      <c r="P6818" t="s">
        <v>934</v>
      </c>
      <c r="Q6818" t="s">
        <v>755</v>
      </c>
      <c r="R6818" t="str">
        <f t="shared" si="214"/>
        <v>Weekend</v>
      </c>
      <c r="S6818" s="12">
        <f t="shared" si="213"/>
        <v>42259</v>
      </c>
    </row>
    <row r="6819" spans="1:19" x14ac:dyDescent="0.25">
      <c r="A6819" t="s">
        <v>593</v>
      </c>
      <c r="B6819" t="s">
        <v>594</v>
      </c>
      <c r="C6819">
        <v>20156111376</v>
      </c>
      <c r="D6819">
        <v>70</v>
      </c>
      <c r="E6819" t="s">
        <v>87</v>
      </c>
      <c r="G6819">
        <v>17.239999999999998</v>
      </c>
      <c r="H6819">
        <v>2015</v>
      </c>
      <c r="I6819">
        <v>9</v>
      </c>
      <c r="J6819">
        <v>14</v>
      </c>
      <c r="K6819">
        <v>14</v>
      </c>
      <c r="M6819" t="s">
        <v>932</v>
      </c>
      <c r="N6819" t="s">
        <v>933</v>
      </c>
      <c r="O6819" t="s">
        <v>934</v>
      </c>
      <c r="P6819" t="s">
        <v>934</v>
      </c>
      <c r="Q6819" t="s">
        <v>716</v>
      </c>
      <c r="R6819" t="str">
        <f t="shared" si="214"/>
        <v>Weekday</v>
      </c>
      <c r="S6819" s="12">
        <f t="shared" si="213"/>
        <v>42261</v>
      </c>
    </row>
    <row r="6820" spans="1:19" x14ac:dyDescent="0.25">
      <c r="A6820" t="s">
        <v>593</v>
      </c>
      <c r="B6820" t="s">
        <v>723</v>
      </c>
      <c r="C6820">
        <v>20156111709</v>
      </c>
      <c r="D6820">
        <v>71</v>
      </c>
      <c r="E6820" t="s">
        <v>87</v>
      </c>
      <c r="G6820">
        <v>14.7</v>
      </c>
      <c r="H6820">
        <v>2015</v>
      </c>
      <c r="I6820">
        <v>9</v>
      </c>
      <c r="J6820">
        <v>13</v>
      </c>
      <c r="K6820">
        <v>14</v>
      </c>
      <c r="M6820" t="s">
        <v>932</v>
      </c>
      <c r="N6820" t="s">
        <v>933</v>
      </c>
      <c r="O6820" t="s">
        <v>934</v>
      </c>
      <c r="P6820" t="s">
        <v>934</v>
      </c>
      <c r="Q6820" t="s">
        <v>946</v>
      </c>
      <c r="R6820" t="str">
        <f t="shared" si="214"/>
        <v>Weekend</v>
      </c>
      <c r="S6820" s="12">
        <f t="shared" si="213"/>
        <v>42260</v>
      </c>
    </row>
    <row r="6821" spans="1:19" x14ac:dyDescent="0.25">
      <c r="A6821" t="s">
        <v>593</v>
      </c>
      <c r="B6821" t="s">
        <v>594</v>
      </c>
      <c r="C6821">
        <v>20156111951</v>
      </c>
      <c r="D6821">
        <v>70</v>
      </c>
      <c r="E6821" t="s">
        <v>87</v>
      </c>
      <c r="G6821">
        <v>12.01</v>
      </c>
      <c r="H6821">
        <v>2015</v>
      </c>
      <c r="I6821">
        <v>9</v>
      </c>
      <c r="J6821">
        <v>14</v>
      </c>
      <c r="K6821">
        <v>9</v>
      </c>
      <c r="M6821" t="s">
        <v>932</v>
      </c>
      <c r="N6821" t="s">
        <v>933</v>
      </c>
      <c r="O6821" t="s">
        <v>934</v>
      </c>
      <c r="P6821" t="s">
        <v>934</v>
      </c>
      <c r="Q6821" t="s">
        <v>639</v>
      </c>
      <c r="R6821" t="str">
        <f t="shared" si="214"/>
        <v>Weekday</v>
      </c>
      <c r="S6821" s="12">
        <f t="shared" si="213"/>
        <v>42261</v>
      </c>
    </row>
    <row r="6822" spans="1:19" x14ac:dyDescent="0.25">
      <c r="A6822" t="s">
        <v>593</v>
      </c>
      <c r="B6822" t="s">
        <v>723</v>
      </c>
      <c r="C6822">
        <v>20156111960</v>
      </c>
      <c r="D6822">
        <v>275</v>
      </c>
      <c r="E6822" t="s">
        <v>62</v>
      </c>
      <c r="G6822">
        <v>31.79</v>
      </c>
      <c r="H6822">
        <v>2015</v>
      </c>
      <c r="I6822">
        <v>9</v>
      </c>
      <c r="J6822">
        <v>10</v>
      </c>
      <c r="K6822">
        <v>16</v>
      </c>
      <c r="M6822" t="s">
        <v>932</v>
      </c>
      <c r="N6822" t="s">
        <v>937</v>
      </c>
      <c r="O6822" t="s">
        <v>934</v>
      </c>
      <c r="P6822" t="s">
        <v>934</v>
      </c>
      <c r="Q6822" t="s">
        <v>860</v>
      </c>
      <c r="R6822" t="str">
        <f t="shared" si="214"/>
        <v>Weekday</v>
      </c>
      <c r="S6822" s="12">
        <f t="shared" si="213"/>
        <v>42257</v>
      </c>
    </row>
    <row r="6823" spans="1:19" x14ac:dyDescent="0.25">
      <c r="A6823" t="s">
        <v>593</v>
      </c>
      <c r="B6823" t="s">
        <v>723</v>
      </c>
      <c r="C6823">
        <v>20156112213</v>
      </c>
      <c r="D6823">
        <v>71</v>
      </c>
      <c r="E6823" t="s">
        <v>87</v>
      </c>
      <c r="G6823">
        <v>15.9</v>
      </c>
      <c r="H6823">
        <v>2015</v>
      </c>
      <c r="I6823">
        <v>9</v>
      </c>
      <c r="J6823">
        <v>16</v>
      </c>
      <c r="K6823">
        <v>7</v>
      </c>
      <c r="M6823" t="s">
        <v>932</v>
      </c>
      <c r="N6823" t="s">
        <v>933</v>
      </c>
      <c r="O6823" t="s">
        <v>934</v>
      </c>
      <c r="P6823" t="s">
        <v>934</v>
      </c>
      <c r="Q6823" t="s">
        <v>811</v>
      </c>
      <c r="R6823" t="str">
        <f t="shared" si="214"/>
        <v>Weekday</v>
      </c>
      <c r="S6823" s="12">
        <f t="shared" si="213"/>
        <v>42263</v>
      </c>
    </row>
    <row r="6824" spans="1:19" x14ac:dyDescent="0.25">
      <c r="A6824" t="s">
        <v>593</v>
      </c>
      <c r="B6824" t="s">
        <v>836</v>
      </c>
      <c r="C6824">
        <v>20156112390</v>
      </c>
      <c r="D6824">
        <v>71</v>
      </c>
      <c r="E6824" t="s">
        <v>62</v>
      </c>
      <c r="G6824">
        <v>0.76</v>
      </c>
      <c r="H6824">
        <v>2015</v>
      </c>
      <c r="I6824">
        <v>9</v>
      </c>
      <c r="J6824">
        <v>15</v>
      </c>
      <c r="K6824">
        <v>8</v>
      </c>
      <c r="M6824" t="s">
        <v>935</v>
      </c>
      <c r="N6824" t="s">
        <v>933</v>
      </c>
      <c r="O6824" t="s">
        <v>934</v>
      </c>
      <c r="P6824" t="s">
        <v>934</v>
      </c>
      <c r="R6824" t="str">
        <f t="shared" si="214"/>
        <v>Weekday</v>
      </c>
      <c r="S6824" s="12">
        <f t="shared" si="213"/>
        <v>42262</v>
      </c>
    </row>
    <row r="6825" spans="1:19" x14ac:dyDescent="0.25">
      <c r="A6825" t="s">
        <v>593</v>
      </c>
      <c r="B6825" t="s">
        <v>594</v>
      </c>
      <c r="C6825">
        <v>20156112591</v>
      </c>
      <c r="D6825">
        <v>70</v>
      </c>
      <c r="E6825" t="s">
        <v>62</v>
      </c>
      <c r="G6825">
        <v>7.76</v>
      </c>
      <c r="H6825">
        <v>2015</v>
      </c>
      <c r="I6825">
        <v>9</v>
      </c>
      <c r="J6825">
        <v>15</v>
      </c>
      <c r="K6825">
        <v>7</v>
      </c>
      <c r="M6825" t="s">
        <v>932</v>
      </c>
      <c r="N6825" t="s">
        <v>933</v>
      </c>
      <c r="O6825" t="s">
        <v>934</v>
      </c>
      <c r="P6825" t="s">
        <v>934</v>
      </c>
      <c r="R6825" t="str">
        <f t="shared" si="214"/>
        <v>Weekday</v>
      </c>
      <c r="S6825" s="12">
        <f t="shared" si="213"/>
        <v>42262</v>
      </c>
    </row>
    <row r="6826" spans="1:19" x14ac:dyDescent="0.25">
      <c r="A6826" t="s">
        <v>593</v>
      </c>
      <c r="B6826" t="s">
        <v>594</v>
      </c>
      <c r="C6826">
        <v>20156112596</v>
      </c>
      <c r="D6826">
        <v>70</v>
      </c>
      <c r="E6826" t="s">
        <v>62</v>
      </c>
      <c r="G6826">
        <v>13.45</v>
      </c>
      <c r="H6826">
        <v>2015</v>
      </c>
      <c r="I6826">
        <v>9</v>
      </c>
      <c r="J6826">
        <v>15</v>
      </c>
      <c r="K6826">
        <v>8</v>
      </c>
      <c r="M6826" t="s">
        <v>932</v>
      </c>
      <c r="N6826" t="s">
        <v>933</v>
      </c>
      <c r="O6826" t="s">
        <v>934</v>
      </c>
      <c r="P6826" t="s">
        <v>934</v>
      </c>
      <c r="R6826" t="str">
        <f t="shared" si="214"/>
        <v>Weekday</v>
      </c>
      <c r="S6826" s="12">
        <f t="shared" si="213"/>
        <v>42262</v>
      </c>
    </row>
    <row r="6827" spans="1:19" x14ac:dyDescent="0.25">
      <c r="A6827" t="s">
        <v>593</v>
      </c>
      <c r="B6827" t="s">
        <v>594</v>
      </c>
      <c r="C6827">
        <v>20156112606</v>
      </c>
      <c r="D6827">
        <v>70</v>
      </c>
      <c r="E6827" t="s">
        <v>87</v>
      </c>
      <c r="G6827">
        <v>14.42</v>
      </c>
      <c r="H6827">
        <v>2015</v>
      </c>
      <c r="I6827">
        <v>9</v>
      </c>
      <c r="J6827">
        <v>13</v>
      </c>
      <c r="K6827">
        <v>13</v>
      </c>
      <c r="M6827" t="s">
        <v>935</v>
      </c>
      <c r="N6827" t="s">
        <v>936</v>
      </c>
      <c r="O6827" t="s">
        <v>934</v>
      </c>
      <c r="P6827" t="s">
        <v>934</v>
      </c>
      <c r="R6827" t="str">
        <f t="shared" si="214"/>
        <v>Weekend</v>
      </c>
      <c r="S6827" s="12">
        <f t="shared" si="213"/>
        <v>42260</v>
      </c>
    </row>
    <row r="6828" spans="1:19" x14ac:dyDescent="0.25">
      <c r="A6828" t="s">
        <v>593</v>
      </c>
      <c r="B6828" t="s">
        <v>594</v>
      </c>
      <c r="C6828">
        <v>20156112612</v>
      </c>
      <c r="D6828">
        <v>70</v>
      </c>
      <c r="E6828" t="s">
        <v>87</v>
      </c>
      <c r="G6828">
        <v>16.309999999999999</v>
      </c>
      <c r="H6828">
        <v>2015</v>
      </c>
      <c r="I6828">
        <v>9</v>
      </c>
      <c r="J6828">
        <v>15</v>
      </c>
      <c r="K6828">
        <v>8</v>
      </c>
      <c r="M6828" t="s">
        <v>932</v>
      </c>
      <c r="N6828" t="s">
        <v>933</v>
      </c>
      <c r="O6828" t="s">
        <v>934</v>
      </c>
      <c r="P6828" t="s">
        <v>934</v>
      </c>
      <c r="R6828" t="str">
        <f t="shared" si="214"/>
        <v>Weekday</v>
      </c>
      <c r="S6828" s="12">
        <f t="shared" si="213"/>
        <v>42262</v>
      </c>
    </row>
    <row r="6829" spans="1:19" x14ac:dyDescent="0.25">
      <c r="A6829" t="s">
        <v>593</v>
      </c>
      <c r="B6829" t="s">
        <v>594</v>
      </c>
      <c r="C6829">
        <v>20156112642</v>
      </c>
      <c r="D6829">
        <v>70</v>
      </c>
      <c r="E6829" t="s">
        <v>87</v>
      </c>
      <c r="G6829">
        <v>13.93</v>
      </c>
      <c r="H6829">
        <v>2015</v>
      </c>
      <c r="I6829">
        <v>9</v>
      </c>
      <c r="J6829">
        <v>16</v>
      </c>
      <c r="K6829">
        <v>17</v>
      </c>
      <c r="M6829" t="s">
        <v>932</v>
      </c>
      <c r="N6829" t="s">
        <v>933</v>
      </c>
      <c r="O6829" t="s">
        <v>934</v>
      </c>
      <c r="P6829" t="s">
        <v>934</v>
      </c>
      <c r="R6829" t="str">
        <f t="shared" si="214"/>
        <v>Weekday</v>
      </c>
      <c r="S6829" s="12">
        <f t="shared" si="213"/>
        <v>42263</v>
      </c>
    </row>
    <row r="6830" spans="1:19" x14ac:dyDescent="0.25">
      <c r="A6830" t="s">
        <v>593</v>
      </c>
      <c r="B6830" t="s">
        <v>594</v>
      </c>
      <c r="C6830">
        <v>20156112651</v>
      </c>
      <c r="D6830">
        <v>70</v>
      </c>
      <c r="E6830" t="s">
        <v>87</v>
      </c>
      <c r="G6830">
        <v>13.37</v>
      </c>
      <c r="H6830">
        <v>2015</v>
      </c>
      <c r="I6830">
        <v>9</v>
      </c>
      <c r="J6830">
        <v>17</v>
      </c>
      <c r="K6830">
        <v>11</v>
      </c>
      <c r="M6830" t="s">
        <v>932</v>
      </c>
      <c r="N6830" t="s">
        <v>933</v>
      </c>
      <c r="O6830" t="s">
        <v>934</v>
      </c>
      <c r="P6830" t="s">
        <v>934</v>
      </c>
      <c r="R6830" t="str">
        <f t="shared" si="214"/>
        <v>Weekday</v>
      </c>
      <c r="S6830" s="12">
        <f t="shared" si="213"/>
        <v>42264</v>
      </c>
    </row>
    <row r="6831" spans="1:19" x14ac:dyDescent="0.25">
      <c r="A6831" t="s">
        <v>593</v>
      </c>
      <c r="B6831" t="s">
        <v>723</v>
      </c>
      <c r="C6831">
        <v>20156112702</v>
      </c>
      <c r="D6831">
        <v>71</v>
      </c>
      <c r="E6831" t="s">
        <v>87</v>
      </c>
      <c r="G6831">
        <v>15.4</v>
      </c>
      <c r="H6831">
        <v>2015</v>
      </c>
      <c r="I6831">
        <v>9</v>
      </c>
      <c r="J6831">
        <v>17</v>
      </c>
      <c r="K6831">
        <v>9</v>
      </c>
      <c r="M6831" t="s">
        <v>932</v>
      </c>
      <c r="N6831" t="s">
        <v>933</v>
      </c>
      <c r="O6831" t="s">
        <v>934</v>
      </c>
      <c r="P6831" t="s">
        <v>934</v>
      </c>
      <c r="Q6831" t="s">
        <v>946</v>
      </c>
      <c r="R6831" t="str">
        <f t="shared" si="214"/>
        <v>Weekday</v>
      </c>
      <c r="S6831" s="12">
        <f t="shared" si="213"/>
        <v>42264</v>
      </c>
    </row>
    <row r="6832" spans="1:19" x14ac:dyDescent="0.25">
      <c r="A6832" t="s">
        <v>593</v>
      </c>
      <c r="B6832" t="s">
        <v>594</v>
      </c>
      <c r="C6832">
        <v>20156112799</v>
      </c>
      <c r="D6832">
        <v>70</v>
      </c>
      <c r="E6832" t="s">
        <v>87</v>
      </c>
      <c r="G6832">
        <v>14.14</v>
      </c>
      <c r="H6832">
        <v>2015</v>
      </c>
      <c r="I6832">
        <v>9</v>
      </c>
      <c r="J6832">
        <v>16</v>
      </c>
      <c r="K6832">
        <v>15</v>
      </c>
      <c r="M6832" t="s">
        <v>932</v>
      </c>
      <c r="N6832" t="s">
        <v>933</v>
      </c>
      <c r="O6832" t="s">
        <v>934</v>
      </c>
      <c r="P6832" t="s">
        <v>934</v>
      </c>
      <c r="R6832" t="str">
        <f t="shared" si="214"/>
        <v>Weekday</v>
      </c>
      <c r="S6832" s="12">
        <f t="shared" si="213"/>
        <v>42263</v>
      </c>
    </row>
    <row r="6833" spans="1:19" x14ac:dyDescent="0.25">
      <c r="A6833" t="s">
        <v>593</v>
      </c>
      <c r="B6833" t="s">
        <v>594</v>
      </c>
      <c r="C6833">
        <v>20156113162</v>
      </c>
      <c r="D6833">
        <v>70</v>
      </c>
      <c r="E6833" t="s">
        <v>62</v>
      </c>
      <c r="G6833">
        <v>13.9</v>
      </c>
      <c r="H6833">
        <v>2015</v>
      </c>
      <c r="I6833">
        <v>9</v>
      </c>
      <c r="J6833">
        <v>14</v>
      </c>
      <c r="K6833">
        <v>16</v>
      </c>
      <c r="M6833" t="s">
        <v>932</v>
      </c>
      <c r="N6833" t="s">
        <v>936</v>
      </c>
      <c r="O6833" t="s">
        <v>934</v>
      </c>
      <c r="P6833" t="s">
        <v>934</v>
      </c>
      <c r="R6833" t="str">
        <f t="shared" si="214"/>
        <v>Weekday</v>
      </c>
      <c r="S6833" s="12">
        <f t="shared" si="213"/>
        <v>42261</v>
      </c>
    </row>
    <row r="6834" spans="1:19" x14ac:dyDescent="0.25">
      <c r="A6834" t="s">
        <v>593</v>
      </c>
      <c r="B6834" t="s">
        <v>594</v>
      </c>
      <c r="C6834">
        <v>20156113163</v>
      </c>
      <c r="D6834">
        <v>70</v>
      </c>
      <c r="E6834" t="s">
        <v>87</v>
      </c>
      <c r="G6834">
        <v>13.93</v>
      </c>
      <c r="H6834">
        <v>2015</v>
      </c>
      <c r="I6834">
        <v>9</v>
      </c>
      <c r="J6834">
        <v>3</v>
      </c>
      <c r="K6834">
        <v>14</v>
      </c>
      <c r="M6834" t="s">
        <v>932</v>
      </c>
      <c r="N6834" t="s">
        <v>933</v>
      </c>
      <c r="O6834" t="s">
        <v>934</v>
      </c>
      <c r="P6834" t="s">
        <v>934</v>
      </c>
      <c r="R6834" t="str">
        <f t="shared" si="214"/>
        <v>Weekday</v>
      </c>
      <c r="S6834" s="12">
        <f t="shared" si="213"/>
        <v>42250</v>
      </c>
    </row>
    <row r="6835" spans="1:19" x14ac:dyDescent="0.25">
      <c r="A6835" t="s">
        <v>593</v>
      </c>
      <c r="B6835" t="s">
        <v>723</v>
      </c>
      <c r="C6835">
        <v>20156113357</v>
      </c>
      <c r="D6835">
        <v>71</v>
      </c>
      <c r="E6835" t="s">
        <v>940</v>
      </c>
      <c r="G6835">
        <v>17.78</v>
      </c>
      <c r="H6835">
        <v>2015</v>
      </c>
      <c r="I6835">
        <v>9</v>
      </c>
      <c r="J6835">
        <v>18</v>
      </c>
      <c r="K6835">
        <v>16</v>
      </c>
      <c r="M6835" t="s">
        <v>932</v>
      </c>
      <c r="N6835" t="s">
        <v>936</v>
      </c>
      <c r="O6835" t="s">
        <v>934</v>
      </c>
      <c r="P6835" t="s">
        <v>934</v>
      </c>
      <c r="R6835" t="str">
        <f t="shared" si="214"/>
        <v>Weekday</v>
      </c>
      <c r="S6835" s="12">
        <f t="shared" si="213"/>
        <v>42265</v>
      </c>
    </row>
    <row r="6836" spans="1:19" x14ac:dyDescent="0.25">
      <c r="A6836" t="s">
        <v>593</v>
      </c>
      <c r="B6836" t="s">
        <v>723</v>
      </c>
      <c r="C6836">
        <v>20156113373</v>
      </c>
      <c r="D6836">
        <v>71</v>
      </c>
      <c r="E6836" t="s">
        <v>87</v>
      </c>
      <c r="G6836">
        <v>17.43</v>
      </c>
      <c r="H6836">
        <v>2015</v>
      </c>
      <c r="I6836">
        <v>9</v>
      </c>
      <c r="J6836">
        <v>17</v>
      </c>
      <c r="K6836">
        <v>16</v>
      </c>
      <c r="M6836" t="s">
        <v>932</v>
      </c>
      <c r="N6836" t="s">
        <v>933</v>
      </c>
      <c r="O6836" t="s">
        <v>934</v>
      </c>
      <c r="P6836" t="s">
        <v>934</v>
      </c>
      <c r="Q6836" t="s">
        <v>802</v>
      </c>
      <c r="R6836" t="str">
        <f t="shared" si="214"/>
        <v>Weekday</v>
      </c>
      <c r="S6836" s="12">
        <f t="shared" si="213"/>
        <v>42264</v>
      </c>
    </row>
    <row r="6837" spans="1:19" x14ac:dyDescent="0.25">
      <c r="A6837" t="s">
        <v>593</v>
      </c>
      <c r="B6837" t="s">
        <v>723</v>
      </c>
      <c r="C6837">
        <v>20156113391</v>
      </c>
      <c r="D6837">
        <v>71</v>
      </c>
      <c r="E6837" t="s">
        <v>87</v>
      </c>
      <c r="G6837">
        <v>17.100000000000001</v>
      </c>
      <c r="H6837">
        <v>2015</v>
      </c>
      <c r="I6837">
        <v>9</v>
      </c>
      <c r="J6837">
        <v>16</v>
      </c>
      <c r="K6837">
        <v>16</v>
      </c>
      <c r="M6837" t="s">
        <v>932</v>
      </c>
      <c r="N6837" t="s">
        <v>933</v>
      </c>
      <c r="O6837" t="s">
        <v>934</v>
      </c>
      <c r="P6837" t="s">
        <v>934</v>
      </c>
      <c r="Q6837" t="s">
        <v>805</v>
      </c>
      <c r="R6837" t="str">
        <f t="shared" si="214"/>
        <v>Weekday</v>
      </c>
      <c r="S6837" s="12">
        <f t="shared" si="213"/>
        <v>42263</v>
      </c>
    </row>
    <row r="6838" spans="1:19" x14ac:dyDescent="0.25">
      <c r="A6838" t="s">
        <v>593</v>
      </c>
      <c r="B6838" t="s">
        <v>723</v>
      </c>
      <c r="C6838">
        <v>20156113555</v>
      </c>
      <c r="D6838">
        <v>71</v>
      </c>
      <c r="E6838" t="s">
        <v>87</v>
      </c>
      <c r="G6838">
        <v>11.43</v>
      </c>
      <c r="H6838">
        <v>2015</v>
      </c>
      <c r="I6838">
        <v>9</v>
      </c>
      <c r="J6838">
        <v>16</v>
      </c>
      <c r="K6838">
        <v>22</v>
      </c>
      <c r="M6838" t="s">
        <v>932</v>
      </c>
      <c r="N6838" t="s">
        <v>933</v>
      </c>
      <c r="O6838" t="s">
        <v>934</v>
      </c>
      <c r="P6838" t="s">
        <v>934</v>
      </c>
      <c r="R6838" t="str">
        <f t="shared" si="214"/>
        <v>Weekday</v>
      </c>
      <c r="S6838" s="12">
        <f t="shared" si="213"/>
        <v>42263</v>
      </c>
    </row>
    <row r="6839" spans="1:19" x14ac:dyDescent="0.25">
      <c r="A6839" t="s">
        <v>593</v>
      </c>
      <c r="B6839" t="s">
        <v>594</v>
      </c>
      <c r="C6839">
        <v>20156113580</v>
      </c>
      <c r="D6839">
        <v>70</v>
      </c>
      <c r="E6839" t="s">
        <v>87</v>
      </c>
      <c r="G6839">
        <v>7.23</v>
      </c>
      <c r="H6839">
        <v>2015</v>
      </c>
      <c r="I6839">
        <v>9</v>
      </c>
      <c r="J6839">
        <v>19</v>
      </c>
      <c r="K6839">
        <v>23</v>
      </c>
      <c r="M6839" t="s">
        <v>932</v>
      </c>
      <c r="N6839" t="s">
        <v>937</v>
      </c>
      <c r="O6839" t="s">
        <v>934</v>
      </c>
      <c r="P6839" t="s">
        <v>934</v>
      </c>
      <c r="R6839" t="str">
        <f t="shared" si="214"/>
        <v>Weekend</v>
      </c>
      <c r="S6839" s="12">
        <f t="shared" si="213"/>
        <v>42266</v>
      </c>
    </row>
    <row r="6840" spans="1:19" x14ac:dyDescent="0.25">
      <c r="A6840" t="s">
        <v>593</v>
      </c>
      <c r="B6840" t="s">
        <v>723</v>
      </c>
      <c r="C6840">
        <v>20156114190</v>
      </c>
      <c r="D6840">
        <v>275</v>
      </c>
      <c r="E6840" t="s">
        <v>62</v>
      </c>
      <c r="G6840">
        <v>31.49</v>
      </c>
      <c r="H6840">
        <v>2015</v>
      </c>
      <c r="I6840">
        <v>9</v>
      </c>
      <c r="J6840">
        <v>18</v>
      </c>
      <c r="K6840">
        <v>7</v>
      </c>
      <c r="M6840" t="s">
        <v>932</v>
      </c>
      <c r="N6840" t="s">
        <v>933</v>
      </c>
      <c r="O6840" t="s">
        <v>934</v>
      </c>
      <c r="P6840" t="s">
        <v>934</v>
      </c>
      <c r="Q6840" t="s">
        <v>858</v>
      </c>
      <c r="R6840" t="str">
        <f t="shared" si="214"/>
        <v>Weekday</v>
      </c>
      <c r="S6840" s="12">
        <f t="shared" si="213"/>
        <v>42265</v>
      </c>
    </row>
    <row r="6841" spans="1:19" x14ac:dyDescent="0.25">
      <c r="A6841" t="s">
        <v>593</v>
      </c>
      <c r="B6841" t="s">
        <v>594</v>
      </c>
      <c r="C6841">
        <v>20156114296</v>
      </c>
      <c r="D6841">
        <v>70</v>
      </c>
      <c r="E6841" t="s">
        <v>940</v>
      </c>
      <c r="G6841">
        <v>11.66</v>
      </c>
      <c r="H6841">
        <v>2015</v>
      </c>
      <c r="I6841">
        <v>8</v>
      </c>
      <c r="J6841">
        <v>1</v>
      </c>
      <c r="K6841">
        <v>19</v>
      </c>
      <c r="M6841" t="s">
        <v>932</v>
      </c>
      <c r="N6841" t="s">
        <v>937</v>
      </c>
      <c r="O6841" t="s">
        <v>934</v>
      </c>
      <c r="P6841" t="s">
        <v>934</v>
      </c>
      <c r="R6841" t="str">
        <f t="shared" si="214"/>
        <v>Weekend</v>
      </c>
      <c r="S6841" s="12">
        <f t="shared" si="213"/>
        <v>42217</v>
      </c>
    </row>
    <row r="6842" spans="1:19" x14ac:dyDescent="0.25">
      <c r="A6842" t="s">
        <v>593</v>
      </c>
      <c r="B6842" t="s">
        <v>723</v>
      </c>
      <c r="C6842">
        <v>20156114491</v>
      </c>
      <c r="D6842">
        <v>71</v>
      </c>
      <c r="E6842" t="s">
        <v>62</v>
      </c>
      <c r="G6842">
        <v>15.4</v>
      </c>
      <c r="H6842">
        <v>2015</v>
      </c>
      <c r="I6842">
        <v>9</v>
      </c>
      <c r="J6842">
        <v>21</v>
      </c>
      <c r="K6842">
        <v>8</v>
      </c>
      <c r="M6842" t="s">
        <v>932</v>
      </c>
      <c r="N6842" t="s">
        <v>936</v>
      </c>
      <c r="O6842" t="s">
        <v>934</v>
      </c>
      <c r="P6842" t="s">
        <v>934</v>
      </c>
      <c r="Q6842" t="s">
        <v>759</v>
      </c>
      <c r="R6842" t="str">
        <f t="shared" si="214"/>
        <v>Weekday</v>
      </c>
      <c r="S6842" s="12">
        <f t="shared" si="213"/>
        <v>42268</v>
      </c>
    </row>
    <row r="6843" spans="1:19" x14ac:dyDescent="0.25">
      <c r="A6843" t="s">
        <v>593</v>
      </c>
      <c r="B6843" t="s">
        <v>723</v>
      </c>
      <c r="C6843">
        <v>20156114494</v>
      </c>
      <c r="D6843">
        <v>71</v>
      </c>
      <c r="E6843" t="s">
        <v>87</v>
      </c>
      <c r="G6843">
        <v>15.32</v>
      </c>
      <c r="H6843">
        <v>2015</v>
      </c>
      <c r="I6843">
        <v>9</v>
      </c>
      <c r="J6843">
        <v>21</v>
      </c>
      <c r="K6843">
        <v>8</v>
      </c>
      <c r="M6843" t="s">
        <v>932</v>
      </c>
      <c r="N6843" t="s">
        <v>933</v>
      </c>
      <c r="O6843" t="s">
        <v>934</v>
      </c>
      <c r="P6843" t="s">
        <v>934</v>
      </c>
      <c r="Q6843" t="s">
        <v>946</v>
      </c>
      <c r="R6843" t="str">
        <f t="shared" si="214"/>
        <v>Weekday</v>
      </c>
      <c r="S6843" s="12">
        <f t="shared" si="213"/>
        <v>42268</v>
      </c>
    </row>
    <row r="6844" spans="1:19" x14ac:dyDescent="0.25">
      <c r="A6844" t="s">
        <v>593</v>
      </c>
      <c r="B6844" t="s">
        <v>594</v>
      </c>
      <c r="C6844">
        <v>20156114648</v>
      </c>
      <c r="D6844">
        <v>70</v>
      </c>
      <c r="E6844" t="s">
        <v>87</v>
      </c>
      <c r="G6844">
        <v>14.74</v>
      </c>
      <c r="H6844">
        <v>2015</v>
      </c>
      <c r="I6844">
        <v>9</v>
      </c>
      <c r="J6844">
        <v>18</v>
      </c>
      <c r="K6844">
        <v>10</v>
      </c>
      <c r="M6844" t="s">
        <v>935</v>
      </c>
      <c r="N6844" t="s">
        <v>937</v>
      </c>
      <c r="O6844" t="s">
        <v>934</v>
      </c>
      <c r="P6844" t="s">
        <v>934</v>
      </c>
      <c r="R6844" t="str">
        <f t="shared" si="214"/>
        <v>Weekday</v>
      </c>
      <c r="S6844" s="12">
        <f t="shared" si="213"/>
        <v>42265</v>
      </c>
    </row>
    <row r="6845" spans="1:19" x14ac:dyDescent="0.25">
      <c r="A6845" t="s">
        <v>593</v>
      </c>
      <c r="B6845" t="s">
        <v>594</v>
      </c>
      <c r="C6845">
        <v>20156114650</v>
      </c>
      <c r="D6845">
        <v>70</v>
      </c>
      <c r="E6845" t="s">
        <v>62</v>
      </c>
      <c r="G6845">
        <v>7.76</v>
      </c>
      <c r="H6845">
        <v>2015</v>
      </c>
      <c r="I6845">
        <v>9</v>
      </c>
      <c r="J6845">
        <v>21</v>
      </c>
      <c r="K6845">
        <v>7</v>
      </c>
      <c r="M6845" t="s">
        <v>932</v>
      </c>
      <c r="N6845" t="s">
        <v>933</v>
      </c>
      <c r="O6845" t="s">
        <v>934</v>
      </c>
      <c r="P6845" t="s">
        <v>934</v>
      </c>
      <c r="R6845" t="str">
        <f t="shared" si="214"/>
        <v>Weekday</v>
      </c>
      <c r="S6845" s="12">
        <f t="shared" si="213"/>
        <v>42268</v>
      </c>
    </row>
    <row r="6846" spans="1:19" x14ac:dyDescent="0.25">
      <c r="A6846" t="s">
        <v>593</v>
      </c>
      <c r="B6846" t="s">
        <v>594</v>
      </c>
      <c r="C6846">
        <v>20156114653</v>
      </c>
      <c r="D6846">
        <v>70</v>
      </c>
      <c r="E6846" t="s">
        <v>87</v>
      </c>
      <c r="G6846">
        <v>14.76</v>
      </c>
      <c r="H6846">
        <v>2015</v>
      </c>
      <c r="I6846">
        <v>9</v>
      </c>
      <c r="J6846">
        <v>17</v>
      </c>
      <c r="K6846">
        <v>12</v>
      </c>
      <c r="M6846" t="s">
        <v>932</v>
      </c>
      <c r="N6846" t="s">
        <v>933</v>
      </c>
      <c r="O6846" t="s">
        <v>934</v>
      </c>
      <c r="P6846" t="s">
        <v>934</v>
      </c>
      <c r="R6846" t="str">
        <f t="shared" si="214"/>
        <v>Weekday</v>
      </c>
      <c r="S6846" s="12">
        <f t="shared" si="213"/>
        <v>42264</v>
      </c>
    </row>
    <row r="6847" spans="1:19" x14ac:dyDescent="0.25">
      <c r="A6847" t="s">
        <v>593</v>
      </c>
      <c r="B6847" t="s">
        <v>594</v>
      </c>
      <c r="C6847">
        <v>20156114657</v>
      </c>
      <c r="D6847">
        <v>70</v>
      </c>
      <c r="E6847" t="s">
        <v>87</v>
      </c>
      <c r="G6847">
        <v>16.059999999999999</v>
      </c>
      <c r="H6847">
        <v>2015</v>
      </c>
      <c r="I6847">
        <v>9</v>
      </c>
      <c r="J6847">
        <v>21</v>
      </c>
      <c r="K6847">
        <v>8</v>
      </c>
      <c r="M6847" t="s">
        <v>932</v>
      </c>
      <c r="N6847" t="s">
        <v>933</v>
      </c>
      <c r="O6847" t="s">
        <v>934</v>
      </c>
      <c r="P6847" t="s">
        <v>934</v>
      </c>
      <c r="R6847" t="str">
        <f t="shared" si="214"/>
        <v>Weekday</v>
      </c>
      <c r="S6847" s="12">
        <f t="shared" si="213"/>
        <v>42268</v>
      </c>
    </row>
    <row r="6848" spans="1:19" x14ac:dyDescent="0.25">
      <c r="A6848" t="s">
        <v>593</v>
      </c>
      <c r="B6848" t="s">
        <v>594</v>
      </c>
      <c r="C6848">
        <v>20156114799</v>
      </c>
      <c r="D6848">
        <v>70</v>
      </c>
      <c r="E6848" t="s">
        <v>62</v>
      </c>
      <c r="G6848">
        <v>17.95</v>
      </c>
      <c r="H6848">
        <v>2015</v>
      </c>
      <c r="I6848">
        <v>9</v>
      </c>
      <c r="J6848">
        <v>18</v>
      </c>
      <c r="K6848">
        <v>15</v>
      </c>
      <c r="M6848" t="s">
        <v>932</v>
      </c>
      <c r="N6848" t="s">
        <v>933</v>
      </c>
      <c r="O6848" t="s">
        <v>934</v>
      </c>
      <c r="P6848" t="s">
        <v>934</v>
      </c>
      <c r="Q6848" t="s">
        <v>681</v>
      </c>
      <c r="R6848" t="str">
        <f t="shared" si="214"/>
        <v>Weekday</v>
      </c>
      <c r="S6848" s="12">
        <f t="shared" si="213"/>
        <v>42265</v>
      </c>
    </row>
    <row r="6849" spans="1:19" x14ac:dyDescent="0.25">
      <c r="A6849" t="s">
        <v>593</v>
      </c>
      <c r="B6849" t="s">
        <v>594</v>
      </c>
      <c r="C6849">
        <v>20156114801</v>
      </c>
      <c r="D6849">
        <v>70</v>
      </c>
      <c r="E6849" t="s">
        <v>87</v>
      </c>
      <c r="G6849">
        <v>16.05</v>
      </c>
      <c r="H6849">
        <v>2015</v>
      </c>
      <c r="I6849">
        <v>9</v>
      </c>
      <c r="J6849">
        <v>4</v>
      </c>
      <c r="K6849">
        <v>17</v>
      </c>
      <c r="M6849" t="s">
        <v>932</v>
      </c>
      <c r="N6849" t="s">
        <v>933</v>
      </c>
      <c r="O6849" t="s">
        <v>934</v>
      </c>
      <c r="P6849" t="s">
        <v>934</v>
      </c>
      <c r="R6849" t="str">
        <f t="shared" si="214"/>
        <v>Weekday</v>
      </c>
      <c r="S6849" s="12">
        <f t="shared" si="213"/>
        <v>42251</v>
      </c>
    </row>
    <row r="6850" spans="1:19" x14ac:dyDescent="0.25">
      <c r="A6850" t="s">
        <v>593</v>
      </c>
      <c r="B6850" t="s">
        <v>594</v>
      </c>
      <c r="C6850">
        <v>20156114803</v>
      </c>
      <c r="D6850">
        <v>70</v>
      </c>
      <c r="E6850" t="s">
        <v>87</v>
      </c>
      <c r="G6850">
        <v>18.18</v>
      </c>
      <c r="H6850">
        <v>2015</v>
      </c>
      <c r="I6850">
        <v>9</v>
      </c>
      <c r="J6850">
        <v>10</v>
      </c>
      <c r="K6850">
        <v>17</v>
      </c>
      <c r="M6850" t="s">
        <v>932</v>
      </c>
      <c r="N6850" t="s">
        <v>936</v>
      </c>
      <c r="O6850" t="s">
        <v>934</v>
      </c>
      <c r="P6850" t="s">
        <v>934</v>
      </c>
      <c r="Q6850" t="s">
        <v>711</v>
      </c>
      <c r="R6850" t="str">
        <f t="shared" si="214"/>
        <v>Weekday</v>
      </c>
      <c r="S6850" s="12">
        <f t="shared" si="213"/>
        <v>42257</v>
      </c>
    </row>
    <row r="6851" spans="1:19" x14ac:dyDescent="0.25">
      <c r="A6851" t="s">
        <v>593</v>
      </c>
      <c r="B6851" t="s">
        <v>594</v>
      </c>
      <c r="C6851">
        <v>20156114804</v>
      </c>
      <c r="D6851">
        <v>70</v>
      </c>
      <c r="E6851" t="s">
        <v>62</v>
      </c>
      <c r="G6851">
        <v>13.37</v>
      </c>
      <c r="H6851">
        <v>2015</v>
      </c>
      <c r="I6851">
        <v>9</v>
      </c>
      <c r="J6851">
        <v>10</v>
      </c>
      <c r="K6851">
        <v>18</v>
      </c>
      <c r="M6851" t="s">
        <v>932</v>
      </c>
      <c r="N6851" t="s">
        <v>933</v>
      </c>
      <c r="O6851" t="s">
        <v>934</v>
      </c>
      <c r="P6851" t="s">
        <v>934</v>
      </c>
      <c r="R6851" t="str">
        <f t="shared" si="214"/>
        <v>Weekday</v>
      </c>
      <c r="S6851" s="12">
        <f t="shared" ref="S6851:S6914" si="215">DATE(H6851,I6851,J6851)</f>
        <v>42257</v>
      </c>
    </row>
    <row r="6852" spans="1:19" x14ac:dyDescent="0.25">
      <c r="A6852" t="s">
        <v>593</v>
      </c>
      <c r="B6852" t="s">
        <v>594</v>
      </c>
      <c r="C6852">
        <v>20156114808</v>
      </c>
      <c r="D6852">
        <v>70</v>
      </c>
      <c r="E6852" t="s">
        <v>62</v>
      </c>
      <c r="G6852">
        <v>13.86</v>
      </c>
      <c r="H6852">
        <v>2015</v>
      </c>
      <c r="I6852">
        <v>9</v>
      </c>
      <c r="J6852">
        <v>10</v>
      </c>
      <c r="K6852">
        <v>0</v>
      </c>
      <c r="M6852" t="s">
        <v>932</v>
      </c>
      <c r="N6852" t="s">
        <v>933</v>
      </c>
      <c r="O6852" t="s">
        <v>934</v>
      </c>
      <c r="P6852" t="s">
        <v>934</v>
      </c>
      <c r="R6852" t="str">
        <f t="shared" si="214"/>
        <v>Weekday</v>
      </c>
      <c r="S6852" s="12">
        <f t="shared" si="215"/>
        <v>42257</v>
      </c>
    </row>
    <row r="6853" spans="1:19" x14ac:dyDescent="0.25">
      <c r="A6853" t="s">
        <v>593</v>
      </c>
      <c r="B6853" t="s">
        <v>594</v>
      </c>
      <c r="C6853">
        <v>20156114812</v>
      </c>
      <c r="D6853">
        <v>70</v>
      </c>
      <c r="E6853" t="s">
        <v>62</v>
      </c>
      <c r="G6853">
        <v>13.92</v>
      </c>
      <c r="H6853">
        <v>2015</v>
      </c>
      <c r="I6853">
        <v>9</v>
      </c>
      <c r="J6853">
        <v>1</v>
      </c>
      <c r="K6853">
        <v>16</v>
      </c>
      <c r="M6853" t="s">
        <v>932</v>
      </c>
      <c r="N6853" t="s">
        <v>933</v>
      </c>
      <c r="O6853" t="s">
        <v>934</v>
      </c>
      <c r="P6853" t="s">
        <v>938</v>
      </c>
      <c r="R6853" t="str">
        <f t="shared" ref="R6853:R6916" si="216">IF(WEEKDAY(DATE(H6853,I6853,J6853),2)&lt;6,"Weekday","Weekend")</f>
        <v>Weekday</v>
      </c>
      <c r="S6853" s="12">
        <f t="shared" si="215"/>
        <v>42248</v>
      </c>
    </row>
    <row r="6854" spans="1:19" x14ac:dyDescent="0.25">
      <c r="A6854" t="s">
        <v>593</v>
      </c>
      <c r="B6854" t="s">
        <v>594</v>
      </c>
      <c r="C6854">
        <v>20156114817</v>
      </c>
      <c r="D6854">
        <v>70</v>
      </c>
      <c r="E6854" t="s">
        <v>87</v>
      </c>
      <c r="G6854">
        <v>13.88</v>
      </c>
      <c r="H6854">
        <v>2015</v>
      </c>
      <c r="I6854">
        <v>9</v>
      </c>
      <c r="J6854">
        <v>4</v>
      </c>
      <c r="K6854">
        <v>15</v>
      </c>
      <c r="M6854" t="s">
        <v>932</v>
      </c>
      <c r="N6854" t="s">
        <v>933</v>
      </c>
      <c r="O6854" t="s">
        <v>934</v>
      </c>
      <c r="P6854" t="s">
        <v>934</v>
      </c>
      <c r="R6854" t="str">
        <f t="shared" si="216"/>
        <v>Weekday</v>
      </c>
      <c r="S6854" s="12">
        <f t="shared" si="215"/>
        <v>42251</v>
      </c>
    </row>
    <row r="6855" spans="1:19" x14ac:dyDescent="0.25">
      <c r="A6855" t="s">
        <v>593</v>
      </c>
      <c r="B6855" t="s">
        <v>594</v>
      </c>
      <c r="C6855">
        <v>20156114819</v>
      </c>
      <c r="D6855">
        <v>70</v>
      </c>
      <c r="E6855" t="s">
        <v>62</v>
      </c>
      <c r="G6855">
        <v>14.63</v>
      </c>
      <c r="H6855">
        <v>2015</v>
      </c>
      <c r="I6855">
        <v>9</v>
      </c>
      <c r="J6855">
        <v>8</v>
      </c>
      <c r="K6855">
        <v>14</v>
      </c>
      <c r="M6855" t="s">
        <v>932</v>
      </c>
      <c r="N6855" t="s">
        <v>933</v>
      </c>
      <c r="O6855" t="s">
        <v>934</v>
      </c>
      <c r="P6855" t="s">
        <v>934</v>
      </c>
      <c r="R6855" t="str">
        <f t="shared" si="216"/>
        <v>Weekday</v>
      </c>
      <c r="S6855" s="12">
        <f t="shared" si="215"/>
        <v>42255</v>
      </c>
    </row>
    <row r="6856" spans="1:19" x14ac:dyDescent="0.25">
      <c r="A6856" t="s">
        <v>593</v>
      </c>
      <c r="B6856" t="s">
        <v>594</v>
      </c>
      <c r="C6856">
        <v>20156114825</v>
      </c>
      <c r="D6856">
        <v>70</v>
      </c>
      <c r="E6856" t="s">
        <v>87</v>
      </c>
      <c r="G6856">
        <v>16.32</v>
      </c>
      <c r="H6856">
        <v>2015</v>
      </c>
      <c r="I6856">
        <v>9</v>
      </c>
      <c r="J6856">
        <v>18</v>
      </c>
      <c r="K6856">
        <v>15</v>
      </c>
      <c r="M6856" t="s">
        <v>932</v>
      </c>
      <c r="N6856" t="s">
        <v>937</v>
      </c>
      <c r="O6856" t="s">
        <v>934</v>
      </c>
      <c r="P6856" t="s">
        <v>934</v>
      </c>
      <c r="R6856" t="str">
        <f t="shared" si="216"/>
        <v>Weekday</v>
      </c>
      <c r="S6856" s="12">
        <f t="shared" si="215"/>
        <v>42265</v>
      </c>
    </row>
    <row r="6857" spans="1:19" x14ac:dyDescent="0.25">
      <c r="A6857" t="s">
        <v>593</v>
      </c>
      <c r="B6857" t="s">
        <v>594</v>
      </c>
      <c r="C6857">
        <v>20156114828</v>
      </c>
      <c r="D6857">
        <v>70</v>
      </c>
      <c r="E6857" t="s">
        <v>62</v>
      </c>
      <c r="G6857">
        <v>13.09</v>
      </c>
      <c r="H6857">
        <v>2015</v>
      </c>
      <c r="I6857">
        <v>9</v>
      </c>
      <c r="J6857">
        <v>18</v>
      </c>
      <c r="K6857">
        <v>15</v>
      </c>
      <c r="M6857" t="s">
        <v>932</v>
      </c>
      <c r="N6857" t="s">
        <v>936</v>
      </c>
      <c r="O6857" t="s">
        <v>934</v>
      </c>
      <c r="P6857" t="s">
        <v>934</v>
      </c>
      <c r="R6857" t="str">
        <f t="shared" si="216"/>
        <v>Weekday</v>
      </c>
      <c r="S6857" s="12">
        <f t="shared" si="215"/>
        <v>42265</v>
      </c>
    </row>
    <row r="6858" spans="1:19" x14ac:dyDescent="0.25">
      <c r="A6858" t="s">
        <v>593</v>
      </c>
      <c r="B6858" t="s">
        <v>594</v>
      </c>
      <c r="C6858">
        <v>20156114838</v>
      </c>
      <c r="D6858">
        <v>70</v>
      </c>
      <c r="E6858" t="s">
        <v>87</v>
      </c>
      <c r="G6858">
        <v>17.88</v>
      </c>
      <c r="H6858">
        <v>2015</v>
      </c>
      <c r="I6858">
        <v>9</v>
      </c>
      <c r="J6858">
        <v>18</v>
      </c>
      <c r="K6858">
        <v>17</v>
      </c>
      <c r="M6858" t="s">
        <v>932</v>
      </c>
      <c r="N6858" t="s">
        <v>933</v>
      </c>
      <c r="O6858" t="s">
        <v>934</v>
      </c>
      <c r="P6858" t="s">
        <v>934</v>
      </c>
      <c r="Q6858" t="s">
        <v>711</v>
      </c>
      <c r="R6858" t="str">
        <f t="shared" si="216"/>
        <v>Weekday</v>
      </c>
      <c r="S6858" s="12">
        <f t="shared" si="215"/>
        <v>42265</v>
      </c>
    </row>
    <row r="6859" spans="1:19" x14ac:dyDescent="0.25">
      <c r="A6859" t="s">
        <v>593</v>
      </c>
      <c r="B6859" t="s">
        <v>836</v>
      </c>
      <c r="C6859">
        <v>20156115115</v>
      </c>
      <c r="D6859">
        <v>71</v>
      </c>
      <c r="E6859" t="s">
        <v>62</v>
      </c>
      <c r="G6859">
        <v>0.56000000000000005</v>
      </c>
      <c r="H6859">
        <v>2015</v>
      </c>
      <c r="I6859">
        <v>9</v>
      </c>
      <c r="J6859">
        <v>22</v>
      </c>
      <c r="K6859">
        <v>14</v>
      </c>
      <c r="M6859" t="s">
        <v>935</v>
      </c>
      <c r="N6859" t="s">
        <v>933</v>
      </c>
      <c r="O6859" t="s">
        <v>934</v>
      </c>
      <c r="P6859" t="s">
        <v>934</v>
      </c>
      <c r="R6859" t="str">
        <f t="shared" si="216"/>
        <v>Weekday</v>
      </c>
      <c r="S6859" s="12">
        <f t="shared" si="215"/>
        <v>42269</v>
      </c>
    </row>
    <row r="6860" spans="1:19" x14ac:dyDescent="0.25">
      <c r="A6860" t="s">
        <v>593</v>
      </c>
      <c r="B6860" t="s">
        <v>594</v>
      </c>
      <c r="C6860">
        <v>20156115241</v>
      </c>
      <c r="D6860">
        <v>70</v>
      </c>
      <c r="E6860" t="s">
        <v>62</v>
      </c>
      <c r="G6860">
        <v>8.76</v>
      </c>
      <c r="H6860">
        <v>2015</v>
      </c>
      <c r="I6860">
        <v>9</v>
      </c>
      <c r="J6860">
        <v>23</v>
      </c>
      <c r="K6860">
        <v>9</v>
      </c>
      <c r="M6860" t="s">
        <v>932</v>
      </c>
      <c r="N6860" t="s">
        <v>933</v>
      </c>
      <c r="O6860" t="s">
        <v>934</v>
      </c>
      <c r="P6860" t="s">
        <v>934</v>
      </c>
      <c r="Q6860" t="s">
        <v>602</v>
      </c>
      <c r="R6860" t="str">
        <f t="shared" si="216"/>
        <v>Weekday</v>
      </c>
      <c r="S6860" s="12">
        <f t="shared" si="215"/>
        <v>42270</v>
      </c>
    </row>
    <row r="6861" spans="1:19" x14ac:dyDescent="0.25">
      <c r="A6861" t="s">
        <v>593</v>
      </c>
      <c r="B6861" t="s">
        <v>594</v>
      </c>
      <c r="C6861">
        <v>20156115243</v>
      </c>
      <c r="D6861">
        <v>70</v>
      </c>
      <c r="E6861" t="s">
        <v>87</v>
      </c>
      <c r="G6861">
        <v>15.81</v>
      </c>
      <c r="H6861">
        <v>2015</v>
      </c>
      <c r="I6861">
        <v>9</v>
      </c>
      <c r="J6861">
        <v>23</v>
      </c>
      <c r="K6861">
        <v>7</v>
      </c>
      <c r="M6861" t="s">
        <v>932</v>
      </c>
      <c r="N6861" t="s">
        <v>937</v>
      </c>
      <c r="O6861" t="s">
        <v>934</v>
      </c>
      <c r="P6861" t="s">
        <v>934</v>
      </c>
      <c r="R6861" t="str">
        <f t="shared" si="216"/>
        <v>Weekday</v>
      </c>
      <c r="S6861" s="12">
        <f t="shared" si="215"/>
        <v>42270</v>
      </c>
    </row>
    <row r="6862" spans="1:19" x14ac:dyDescent="0.25">
      <c r="A6862" t="s">
        <v>593</v>
      </c>
      <c r="B6862" t="s">
        <v>594</v>
      </c>
      <c r="C6862">
        <v>20156115246</v>
      </c>
      <c r="D6862">
        <v>70</v>
      </c>
      <c r="E6862" t="s">
        <v>87</v>
      </c>
      <c r="G6862">
        <v>14.13</v>
      </c>
      <c r="H6862">
        <v>2015</v>
      </c>
      <c r="I6862">
        <v>9</v>
      </c>
      <c r="J6862">
        <v>23</v>
      </c>
      <c r="K6862">
        <v>11</v>
      </c>
      <c r="M6862" t="s">
        <v>932</v>
      </c>
      <c r="N6862" t="s">
        <v>933</v>
      </c>
      <c r="O6862" t="s">
        <v>934</v>
      </c>
      <c r="P6862" t="s">
        <v>934</v>
      </c>
      <c r="R6862" t="str">
        <f t="shared" si="216"/>
        <v>Weekday</v>
      </c>
      <c r="S6862" s="12">
        <f t="shared" si="215"/>
        <v>42270</v>
      </c>
    </row>
    <row r="6863" spans="1:19" x14ac:dyDescent="0.25">
      <c r="A6863" t="s">
        <v>593</v>
      </c>
      <c r="B6863" t="s">
        <v>594</v>
      </c>
      <c r="C6863">
        <v>20156115303</v>
      </c>
      <c r="D6863">
        <v>70</v>
      </c>
      <c r="E6863" t="s">
        <v>62</v>
      </c>
      <c r="G6863">
        <v>13.37</v>
      </c>
      <c r="H6863">
        <v>2015</v>
      </c>
      <c r="I6863">
        <v>9</v>
      </c>
      <c r="J6863">
        <v>7</v>
      </c>
      <c r="K6863">
        <v>18</v>
      </c>
      <c r="M6863" t="s">
        <v>935</v>
      </c>
      <c r="N6863" t="s">
        <v>937</v>
      </c>
      <c r="O6863" t="s">
        <v>934</v>
      </c>
      <c r="P6863" t="s">
        <v>934</v>
      </c>
      <c r="R6863" t="str">
        <f t="shared" si="216"/>
        <v>Weekday</v>
      </c>
      <c r="S6863" s="12">
        <f t="shared" si="215"/>
        <v>42254</v>
      </c>
    </row>
    <row r="6864" spans="1:19" x14ac:dyDescent="0.25">
      <c r="A6864" t="s">
        <v>593</v>
      </c>
      <c r="B6864" t="s">
        <v>723</v>
      </c>
      <c r="C6864">
        <v>20156115371</v>
      </c>
      <c r="D6864">
        <v>275</v>
      </c>
      <c r="E6864" t="s">
        <v>62</v>
      </c>
      <c r="G6864">
        <v>31.46</v>
      </c>
      <c r="H6864">
        <v>2015</v>
      </c>
      <c r="I6864">
        <v>9</v>
      </c>
      <c r="J6864">
        <v>22</v>
      </c>
      <c r="K6864">
        <v>23</v>
      </c>
      <c r="M6864" t="s">
        <v>932</v>
      </c>
      <c r="N6864" t="s">
        <v>933</v>
      </c>
      <c r="O6864" t="s">
        <v>934</v>
      </c>
      <c r="P6864" t="s">
        <v>934</v>
      </c>
      <c r="Q6864" t="s">
        <v>858</v>
      </c>
      <c r="R6864" t="str">
        <f t="shared" si="216"/>
        <v>Weekday</v>
      </c>
      <c r="S6864" s="12">
        <f t="shared" si="215"/>
        <v>42269</v>
      </c>
    </row>
    <row r="6865" spans="1:19" x14ac:dyDescent="0.25">
      <c r="A6865" t="s">
        <v>593</v>
      </c>
      <c r="B6865" t="s">
        <v>723</v>
      </c>
      <c r="C6865">
        <v>20156115434</v>
      </c>
      <c r="D6865">
        <v>71</v>
      </c>
      <c r="E6865" t="s">
        <v>87</v>
      </c>
      <c r="G6865">
        <v>14.3</v>
      </c>
      <c r="H6865">
        <v>2015</v>
      </c>
      <c r="I6865">
        <v>9</v>
      </c>
      <c r="J6865">
        <v>23</v>
      </c>
      <c r="K6865">
        <v>7</v>
      </c>
      <c r="M6865" t="s">
        <v>932</v>
      </c>
      <c r="N6865" t="s">
        <v>933</v>
      </c>
      <c r="O6865" t="s">
        <v>934</v>
      </c>
      <c r="P6865" t="s">
        <v>934</v>
      </c>
      <c r="Q6865" t="s">
        <v>946</v>
      </c>
      <c r="R6865" t="str">
        <f t="shared" si="216"/>
        <v>Weekday</v>
      </c>
      <c r="S6865" s="12">
        <f t="shared" si="215"/>
        <v>42270</v>
      </c>
    </row>
    <row r="6866" spans="1:19" x14ac:dyDescent="0.25">
      <c r="A6866" t="s">
        <v>593</v>
      </c>
      <c r="B6866" t="s">
        <v>723</v>
      </c>
      <c r="C6866">
        <v>20156115566</v>
      </c>
      <c r="D6866">
        <v>275</v>
      </c>
      <c r="E6866" t="s">
        <v>87</v>
      </c>
      <c r="G6866">
        <v>31.09</v>
      </c>
      <c r="H6866">
        <v>2015</v>
      </c>
      <c r="I6866">
        <v>9</v>
      </c>
      <c r="J6866">
        <v>23</v>
      </c>
      <c r="K6866">
        <v>18</v>
      </c>
      <c r="M6866" t="s">
        <v>935</v>
      </c>
      <c r="N6866" t="s">
        <v>933</v>
      </c>
      <c r="O6866" t="s">
        <v>934</v>
      </c>
      <c r="P6866" t="s">
        <v>934</v>
      </c>
      <c r="R6866" t="str">
        <f t="shared" si="216"/>
        <v>Weekday</v>
      </c>
      <c r="S6866" s="12">
        <f t="shared" si="215"/>
        <v>42270</v>
      </c>
    </row>
    <row r="6867" spans="1:19" x14ac:dyDescent="0.25">
      <c r="A6867" t="s">
        <v>593</v>
      </c>
      <c r="B6867" t="s">
        <v>594</v>
      </c>
      <c r="C6867">
        <v>20156115914</v>
      </c>
      <c r="D6867">
        <v>70</v>
      </c>
      <c r="E6867" t="s">
        <v>62</v>
      </c>
      <c r="G6867">
        <v>15.56</v>
      </c>
      <c r="H6867">
        <v>2015</v>
      </c>
      <c r="I6867">
        <v>9</v>
      </c>
      <c r="J6867">
        <v>22</v>
      </c>
      <c r="K6867">
        <v>17</v>
      </c>
      <c r="M6867" t="s">
        <v>932</v>
      </c>
      <c r="N6867" t="s">
        <v>933</v>
      </c>
      <c r="O6867" t="s">
        <v>934</v>
      </c>
      <c r="P6867" t="s">
        <v>934</v>
      </c>
      <c r="R6867" t="str">
        <f t="shared" si="216"/>
        <v>Weekday</v>
      </c>
      <c r="S6867" s="12">
        <f t="shared" si="215"/>
        <v>42269</v>
      </c>
    </row>
    <row r="6868" spans="1:19" x14ac:dyDescent="0.25">
      <c r="A6868" t="s">
        <v>593</v>
      </c>
      <c r="B6868" t="s">
        <v>594</v>
      </c>
      <c r="C6868">
        <v>20156116251</v>
      </c>
      <c r="D6868">
        <v>70</v>
      </c>
      <c r="E6868" t="s">
        <v>62</v>
      </c>
      <c r="G6868">
        <v>9.01</v>
      </c>
      <c r="H6868">
        <v>2015</v>
      </c>
      <c r="I6868">
        <v>9</v>
      </c>
      <c r="J6868">
        <v>17</v>
      </c>
      <c r="K6868">
        <v>22</v>
      </c>
      <c r="M6868" t="s">
        <v>932</v>
      </c>
      <c r="N6868" t="s">
        <v>936</v>
      </c>
      <c r="O6868" t="s">
        <v>934</v>
      </c>
      <c r="P6868" t="s">
        <v>934</v>
      </c>
      <c r="Q6868" t="s">
        <v>602</v>
      </c>
      <c r="R6868" t="str">
        <f t="shared" si="216"/>
        <v>Weekday</v>
      </c>
      <c r="S6868" s="12">
        <f t="shared" si="215"/>
        <v>42264</v>
      </c>
    </row>
    <row r="6869" spans="1:19" x14ac:dyDescent="0.25">
      <c r="A6869" t="s">
        <v>593</v>
      </c>
      <c r="B6869" t="s">
        <v>594</v>
      </c>
      <c r="C6869">
        <v>20156117345</v>
      </c>
      <c r="D6869">
        <v>70</v>
      </c>
      <c r="E6869" t="s">
        <v>87</v>
      </c>
      <c r="G6869">
        <v>17.190000000000001</v>
      </c>
      <c r="H6869">
        <v>2015</v>
      </c>
      <c r="I6869">
        <v>9</v>
      </c>
      <c r="J6869">
        <v>15</v>
      </c>
      <c r="K6869">
        <v>21</v>
      </c>
      <c r="M6869" t="s">
        <v>932</v>
      </c>
      <c r="N6869" t="s">
        <v>933</v>
      </c>
      <c r="O6869" t="s">
        <v>934</v>
      </c>
      <c r="P6869" t="s">
        <v>934</v>
      </c>
      <c r="Q6869" t="s">
        <v>717</v>
      </c>
      <c r="R6869" t="str">
        <f t="shared" si="216"/>
        <v>Weekday</v>
      </c>
      <c r="S6869" s="12">
        <f t="shared" si="215"/>
        <v>42262</v>
      </c>
    </row>
    <row r="6870" spans="1:19" x14ac:dyDescent="0.25">
      <c r="A6870" t="s">
        <v>593</v>
      </c>
      <c r="B6870" t="s">
        <v>594</v>
      </c>
      <c r="C6870">
        <v>20156117365</v>
      </c>
      <c r="D6870">
        <v>70</v>
      </c>
      <c r="E6870" t="s">
        <v>87</v>
      </c>
      <c r="G6870">
        <v>19.3</v>
      </c>
      <c r="H6870">
        <v>2015</v>
      </c>
      <c r="I6870">
        <v>9</v>
      </c>
      <c r="J6870">
        <v>28</v>
      </c>
      <c r="K6870">
        <v>7</v>
      </c>
      <c r="M6870" t="s">
        <v>932</v>
      </c>
      <c r="N6870" t="s">
        <v>937</v>
      </c>
      <c r="O6870" t="s">
        <v>934</v>
      </c>
      <c r="P6870" t="s">
        <v>934</v>
      </c>
      <c r="Q6870" t="s">
        <v>699</v>
      </c>
      <c r="R6870" t="str">
        <f t="shared" si="216"/>
        <v>Weekday</v>
      </c>
      <c r="S6870" s="12">
        <f t="shared" si="215"/>
        <v>42275</v>
      </c>
    </row>
    <row r="6871" spans="1:19" x14ac:dyDescent="0.25">
      <c r="A6871" t="s">
        <v>593</v>
      </c>
      <c r="B6871" t="s">
        <v>594</v>
      </c>
      <c r="C6871">
        <v>20156117366</v>
      </c>
      <c r="D6871">
        <v>70</v>
      </c>
      <c r="E6871" t="s">
        <v>87</v>
      </c>
      <c r="G6871">
        <v>11.03</v>
      </c>
      <c r="H6871">
        <v>2015</v>
      </c>
      <c r="I6871">
        <v>9</v>
      </c>
      <c r="J6871">
        <v>17</v>
      </c>
      <c r="K6871">
        <v>9</v>
      </c>
      <c r="M6871" t="s">
        <v>932</v>
      </c>
      <c r="N6871" t="s">
        <v>933</v>
      </c>
      <c r="O6871" t="s">
        <v>934</v>
      </c>
      <c r="P6871" t="s">
        <v>934</v>
      </c>
      <c r="Q6871" t="s">
        <v>647</v>
      </c>
      <c r="R6871" t="str">
        <f t="shared" si="216"/>
        <v>Weekday</v>
      </c>
      <c r="S6871" s="12">
        <f t="shared" si="215"/>
        <v>42264</v>
      </c>
    </row>
    <row r="6872" spans="1:19" x14ac:dyDescent="0.25">
      <c r="A6872" t="s">
        <v>593</v>
      </c>
      <c r="B6872" t="s">
        <v>594</v>
      </c>
      <c r="C6872">
        <v>20156117489</v>
      </c>
      <c r="D6872">
        <v>70</v>
      </c>
      <c r="E6872" t="s">
        <v>62</v>
      </c>
      <c r="G6872">
        <v>13.93</v>
      </c>
      <c r="H6872">
        <v>2015</v>
      </c>
      <c r="I6872">
        <v>9</v>
      </c>
      <c r="J6872">
        <v>15</v>
      </c>
      <c r="K6872">
        <v>15</v>
      </c>
      <c r="M6872" t="s">
        <v>932</v>
      </c>
      <c r="N6872" t="s">
        <v>933</v>
      </c>
      <c r="O6872" t="s">
        <v>934</v>
      </c>
      <c r="P6872" t="s">
        <v>934</v>
      </c>
      <c r="R6872" t="str">
        <f t="shared" si="216"/>
        <v>Weekday</v>
      </c>
      <c r="S6872" s="12">
        <f t="shared" si="215"/>
        <v>42262</v>
      </c>
    </row>
    <row r="6873" spans="1:19" x14ac:dyDescent="0.25">
      <c r="A6873" t="s">
        <v>593</v>
      </c>
      <c r="B6873" t="s">
        <v>594</v>
      </c>
      <c r="C6873">
        <v>20156117491</v>
      </c>
      <c r="D6873">
        <v>70</v>
      </c>
      <c r="E6873" t="s">
        <v>62</v>
      </c>
      <c r="G6873">
        <v>13.78</v>
      </c>
      <c r="H6873">
        <v>2015</v>
      </c>
      <c r="I6873">
        <v>9</v>
      </c>
      <c r="J6873">
        <v>11</v>
      </c>
      <c r="K6873">
        <v>16</v>
      </c>
      <c r="M6873" t="s">
        <v>932</v>
      </c>
      <c r="N6873" t="s">
        <v>936</v>
      </c>
      <c r="O6873" t="s">
        <v>934</v>
      </c>
      <c r="P6873" t="s">
        <v>934</v>
      </c>
      <c r="R6873" t="str">
        <f t="shared" si="216"/>
        <v>Weekday</v>
      </c>
      <c r="S6873" s="12">
        <f t="shared" si="215"/>
        <v>42258</v>
      </c>
    </row>
    <row r="6874" spans="1:19" x14ac:dyDescent="0.25">
      <c r="A6874" t="s">
        <v>593</v>
      </c>
      <c r="B6874" t="s">
        <v>594</v>
      </c>
      <c r="C6874">
        <v>20156117497</v>
      </c>
      <c r="D6874">
        <v>70</v>
      </c>
      <c r="E6874" t="s">
        <v>62</v>
      </c>
      <c r="G6874">
        <v>14.92</v>
      </c>
      <c r="H6874">
        <v>2015</v>
      </c>
      <c r="I6874">
        <v>9</v>
      </c>
      <c r="J6874">
        <v>11</v>
      </c>
      <c r="K6874">
        <v>14</v>
      </c>
      <c r="M6874" t="s">
        <v>932</v>
      </c>
      <c r="N6874" t="s">
        <v>933</v>
      </c>
      <c r="O6874" t="s">
        <v>934</v>
      </c>
      <c r="P6874" t="s">
        <v>934</v>
      </c>
      <c r="R6874" t="str">
        <f t="shared" si="216"/>
        <v>Weekday</v>
      </c>
      <c r="S6874" s="12">
        <f t="shared" si="215"/>
        <v>42258</v>
      </c>
    </row>
    <row r="6875" spans="1:19" x14ac:dyDescent="0.25">
      <c r="A6875" t="s">
        <v>593</v>
      </c>
      <c r="B6875" t="s">
        <v>594</v>
      </c>
      <c r="C6875">
        <v>20156117577</v>
      </c>
      <c r="D6875">
        <v>70</v>
      </c>
      <c r="E6875" t="s">
        <v>87</v>
      </c>
      <c r="G6875">
        <v>19.309999999999999</v>
      </c>
      <c r="H6875">
        <v>2015</v>
      </c>
      <c r="I6875">
        <v>9</v>
      </c>
      <c r="J6875">
        <v>28</v>
      </c>
      <c r="K6875">
        <v>15</v>
      </c>
      <c r="M6875" t="s">
        <v>935</v>
      </c>
      <c r="N6875" t="s">
        <v>939</v>
      </c>
      <c r="O6875" t="s">
        <v>934</v>
      </c>
      <c r="P6875" t="s">
        <v>934</v>
      </c>
      <c r="Q6875" t="s">
        <v>699</v>
      </c>
      <c r="R6875" t="str">
        <f t="shared" si="216"/>
        <v>Weekday</v>
      </c>
      <c r="S6875" s="12">
        <f t="shared" si="215"/>
        <v>42275</v>
      </c>
    </row>
    <row r="6876" spans="1:19" x14ac:dyDescent="0.25">
      <c r="A6876" t="s">
        <v>593</v>
      </c>
      <c r="B6876" t="s">
        <v>723</v>
      </c>
      <c r="C6876">
        <v>20156117595</v>
      </c>
      <c r="D6876">
        <v>71</v>
      </c>
      <c r="E6876" t="s">
        <v>87</v>
      </c>
      <c r="G6876">
        <v>18</v>
      </c>
      <c r="H6876">
        <v>2015</v>
      </c>
      <c r="I6876">
        <v>9</v>
      </c>
      <c r="J6876">
        <v>28</v>
      </c>
      <c r="K6876">
        <v>7</v>
      </c>
      <c r="M6876" t="s">
        <v>932</v>
      </c>
      <c r="N6876" t="s">
        <v>933</v>
      </c>
      <c r="O6876" t="s">
        <v>934</v>
      </c>
      <c r="P6876" t="s">
        <v>934</v>
      </c>
      <c r="Q6876" t="s">
        <v>794</v>
      </c>
      <c r="R6876" t="str">
        <f t="shared" si="216"/>
        <v>Weekday</v>
      </c>
      <c r="S6876" s="12">
        <f t="shared" si="215"/>
        <v>42275</v>
      </c>
    </row>
    <row r="6877" spans="1:19" x14ac:dyDescent="0.25">
      <c r="A6877" t="s">
        <v>593</v>
      </c>
      <c r="B6877" t="s">
        <v>723</v>
      </c>
      <c r="C6877">
        <v>20156117622</v>
      </c>
      <c r="D6877">
        <v>71</v>
      </c>
      <c r="E6877" t="s">
        <v>62</v>
      </c>
      <c r="G6877">
        <v>18.2</v>
      </c>
      <c r="H6877">
        <v>2015</v>
      </c>
      <c r="I6877">
        <v>9</v>
      </c>
      <c r="J6877">
        <v>24</v>
      </c>
      <c r="K6877">
        <v>7</v>
      </c>
      <c r="M6877" t="s">
        <v>932</v>
      </c>
      <c r="N6877" t="s">
        <v>933</v>
      </c>
      <c r="O6877" t="s">
        <v>934</v>
      </c>
      <c r="P6877" t="s">
        <v>934</v>
      </c>
      <c r="Q6877" t="s">
        <v>783</v>
      </c>
      <c r="R6877" t="str">
        <f t="shared" si="216"/>
        <v>Weekday</v>
      </c>
      <c r="S6877" s="12">
        <f t="shared" si="215"/>
        <v>42271</v>
      </c>
    </row>
    <row r="6878" spans="1:19" x14ac:dyDescent="0.25">
      <c r="A6878" t="s">
        <v>593</v>
      </c>
      <c r="B6878" t="s">
        <v>836</v>
      </c>
      <c r="C6878">
        <v>20156117623</v>
      </c>
      <c r="D6878">
        <v>71</v>
      </c>
      <c r="E6878" t="s">
        <v>87</v>
      </c>
      <c r="G6878">
        <v>0.87</v>
      </c>
      <c r="H6878">
        <v>2015</v>
      </c>
      <c r="I6878">
        <v>9</v>
      </c>
      <c r="J6878">
        <v>26</v>
      </c>
      <c r="K6878">
        <v>19</v>
      </c>
      <c r="M6878" t="s">
        <v>932</v>
      </c>
      <c r="N6878" t="s">
        <v>933</v>
      </c>
      <c r="O6878" t="s">
        <v>938</v>
      </c>
      <c r="P6878" t="s">
        <v>934</v>
      </c>
      <c r="Q6878" t="s">
        <v>854</v>
      </c>
      <c r="R6878" t="str">
        <f t="shared" si="216"/>
        <v>Weekend</v>
      </c>
      <c r="S6878" s="12">
        <f t="shared" si="215"/>
        <v>42273</v>
      </c>
    </row>
    <row r="6879" spans="1:19" x14ac:dyDescent="0.25">
      <c r="A6879" t="s">
        <v>593</v>
      </c>
      <c r="B6879" t="s">
        <v>836</v>
      </c>
      <c r="C6879">
        <v>20156117625</v>
      </c>
      <c r="D6879">
        <v>71</v>
      </c>
      <c r="E6879" t="s">
        <v>87</v>
      </c>
      <c r="G6879">
        <v>0.26</v>
      </c>
      <c r="H6879">
        <v>2015</v>
      </c>
      <c r="I6879">
        <v>9</v>
      </c>
      <c r="J6879">
        <v>26</v>
      </c>
      <c r="K6879">
        <v>16</v>
      </c>
      <c r="M6879" t="s">
        <v>932</v>
      </c>
      <c r="N6879" t="s">
        <v>937</v>
      </c>
      <c r="O6879" t="s">
        <v>938</v>
      </c>
      <c r="P6879" t="s">
        <v>934</v>
      </c>
      <c r="R6879" t="str">
        <f t="shared" si="216"/>
        <v>Weekend</v>
      </c>
      <c r="S6879" s="12">
        <f t="shared" si="215"/>
        <v>42273</v>
      </c>
    </row>
    <row r="6880" spans="1:19" x14ac:dyDescent="0.25">
      <c r="A6880" t="s">
        <v>593</v>
      </c>
      <c r="B6880" t="s">
        <v>594</v>
      </c>
      <c r="C6880">
        <v>20156117652</v>
      </c>
      <c r="D6880">
        <v>70</v>
      </c>
      <c r="E6880" t="s">
        <v>62</v>
      </c>
      <c r="G6880">
        <v>8.9499999999999993</v>
      </c>
      <c r="H6880">
        <v>2015</v>
      </c>
      <c r="I6880">
        <v>9</v>
      </c>
      <c r="J6880">
        <v>28</v>
      </c>
      <c r="K6880">
        <v>16</v>
      </c>
      <c r="M6880" t="s">
        <v>932</v>
      </c>
      <c r="N6880" t="s">
        <v>933</v>
      </c>
      <c r="O6880" t="s">
        <v>934</v>
      </c>
      <c r="P6880" t="s">
        <v>934</v>
      </c>
      <c r="Q6880" t="s">
        <v>602</v>
      </c>
      <c r="R6880" t="str">
        <f t="shared" si="216"/>
        <v>Weekday</v>
      </c>
      <c r="S6880" s="12">
        <f t="shared" si="215"/>
        <v>42275</v>
      </c>
    </row>
    <row r="6881" spans="1:19" x14ac:dyDescent="0.25">
      <c r="A6881" t="s">
        <v>593</v>
      </c>
      <c r="B6881" t="s">
        <v>723</v>
      </c>
      <c r="C6881">
        <v>20156117740</v>
      </c>
      <c r="D6881">
        <v>71</v>
      </c>
      <c r="E6881" t="s">
        <v>62</v>
      </c>
      <c r="G6881">
        <v>17.23</v>
      </c>
      <c r="H6881">
        <v>2015</v>
      </c>
      <c r="I6881">
        <v>9</v>
      </c>
      <c r="J6881">
        <v>28</v>
      </c>
      <c r="K6881">
        <v>15</v>
      </c>
      <c r="M6881" t="s">
        <v>932</v>
      </c>
      <c r="N6881" t="s">
        <v>937</v>
      </c>
      <c r="O6881" t="s">
        <v>934</v>
      </c>
      <c r="P6881" t="s">
        <v>934</v>
      </c>
      <c r="Q6881" t="s">
        <v>777</v>
      </c>
      <c r="R6881" t="str">
        <f t="shared" si="216"/>
        <v>Weekday</v>
      </c>
      <c r="S6881" s="12">
        <f t="shared" si="215"/>
        <v>42275</v>
      </c>
    </row>
    <row r="6882" spans="1:19" x14ac:dyDescent="0.25">
      <c r="A6882" t="s">
        <v>593</v>
      </c>
      <c r="B6882" t="s">
        <v>594</v>
      </c>
      <c r="C6882">
        <v>20156118142</v>
      </c>
      <c r="D6882">
        <v>70</v>
      </c>
      <c r="E6882" t="s">
        <v>62</v>
      </c>
      <c r="G6882">
        <v>18.53</v>
      </c>
      <c r="H6882">
        <v>2015</v>
      </c>
      <c r="I6882">
        <v>9</v>
      </c>
      <c r="J6882">
        <v>14</v>
      </c>
      <c r="K6882">
        <v>17</v>
      </c>
      <c r="M6882" t="s">
        <v>932</v>
      </c>
      <c r="N6882" t="s">
        <v>936</v>
      </c>
      <c r="O6882" t="s">
        <v>934</v>
      </c>
      <c r="P6882" t="s">
        <v>934</v>
      </c>
      <c r="Q6882" t="s">
        <v>685</v>
      </c>
      <c r="R6882" t="str">
        <f t="shared" si="216"/>
        <v>Weekday</v>
      </c>
      <c r="S6882" s="12">
        <f t="shared" si="215"/>
        <v>42261</v>
      </c>
    </row>
    <row r="6883" spans="1:19" x14ac:dyDescent="0.25">
      <c r="A6883" t="s">
        <v>593</v>
      </c>
      <c r="B6883" t="s">
        <v>594</v>
      </c>
      <c r="C6883">
        <v>20156118143</v>
      </c>
      <c r="D6883">
        <v>70</v>
      </c>
      <c r="E6883" t="s">
        <v>87</v>
      </c>
      <c r="G6883">
        <v>9.51</v>
      </c>
      <c r="H6883">
        <v>2015</v>
      </c>
      <c r="I6883">
        <v>9</v>
      </c>
      <c r="J6883">
        <v>28</v>
      </c>
      <c r="K6883">
        <v>16</v>
      </c>
      <c r="M6883" t="s">
        <v>932</v>
      </c>
      <c r="N6883" t="s">
        <v>937</v>
      </c>
      <c r="O6883" t="s">
        <v>934</v>
      </c>
      <c r="P6883" t="s">
        <v>934</v>
      </c>
      <c r="R6883" t="str">
        <f t="shared" si="216"/>
        <v>Weekday</v>
      </c>
      <c r="S6883" s="12">
        <f t="shared" si="215"/>
        <v>42275</v>
      </c>
    </row>
    <row r="6884" spans="1:19" x14ac:dyDescent="0.25">
      <c r="A6884" t="s">
        <v>593</v>
      </c>
      <c r="B6884" t="s">
        <v>594</v>
      </c>
      <c r="C6884">
        <v>20156118149</v>
      </c>
      <c r="D6884">
        <v>70</v>
      </c>
      <c r="E6884" t="s">
        <v>62</v>
      </c>
      <c r="G6884">
        <v>17.96</v>
      </c>
      <c r="H6884">
        <v>2015</v>
      </c>
      <c r="I6884">
        <v>9</v>
      </c>
      <c r="J6884">
        <v>28</v>
      </c>
      <c r="K6884">
        <v>17</v>
      </c>
      <c r="M6884" t="s">
        <v>932</v>
      </c>
      <c r="N6884" t="s">
        <v>933</v>
      </c>
      <c r="O6884" t="s">
        <v>934</v>
      </c>
      <c r="P6884" t="s">
        <v>934</v>
      </c>
      <c r="Q6884" t="s">
        <v>681</v>
      </c>
      <c r="R6884" t="str">
        <f t="shared" si="216"/>
        <v>Weekday</v>
      </c>
      <c r="S6884" s="12">
        <f t="shared" si="215"/>
        <v>42275</v>
      </c>
    </row>
    <row r="6885" spans="1:19" x14ac:dyDescent="0.25">
      <c r="A6885" t="s">
        <v>593</v>
      </c>
      <c r="B6885" t="s">
        <v>594</v>
      </c>
      <c r="C6885">
        <v>20156118195</v>
      </c>
      <c r="D6885">
        <v>70</v>
      </c>
      <c r="E6885" t="s">
        <v>62</v>
      </c>
      <c r="G6885">
        <v>17.28</v>
      </c>
      <c r="H6885">
        <v>2015</v>
      </c>
      <c r="I6885">
        <v>9</v>
      </c>
      <c r="J6885">
        <v>24</v>
      </c>
      <c r="K6885">
        <v>17</v>
      </c>
      <c r="M6885" t="s">
        <v>932</v>
      </c>
      <c r="N6885" t="s">
        <v>933</v>
      </c>
      <c r="O6885" t="s">
        <v>934</v>
      </c>
      <c r="P6885" t="s">
        <v>934</v>
      </c>
      <c r="Q6885" t="s">
        <v>673</v>
      </c>
      <c r="R6885" t="str">
        <f t="shared" si="216"/>
        <v>Weekday</v>
      </c>
      <c r="S6885" s="12">
        <f t="shared" si="215"/>
        <v>42271</v>
      </c>
    </row>
    <row r="6886" spans="1:19" x14ac:dyDescent="0.25">
      <c r="A6886" t="s">
        <v>593</v>
      </c>
      <c r="B6886" t="s">
        <v>723</v>
      </c>
      <c r="C6886">
        <v>20156118489</v>
      </c>
      <c r="D6886">
        <v>71</v>
      </c>
      <c r="E6886" t="s">
        <v>62</v>
      </c>
      <c r="G6886">
        <v>17.510000000000002</v>
      </c>
      <c r="H6886">
        <v>2015</v>
      </c>
      <c r="I6886">
        <v>9</v>
      </c>
      <c r="J6886">
        <v>29</v>
      </c>
      <c r="K6886">
        <v>19</v>
      </c>
      <c r="M6886" t="s">
        <v>935</v>
      </c>
      <c r="N6886" t="s">
        <v>937</v>
      </c>
      <c r="O6886" t="s">
        <v>934</v>
      </c>
      <c r="P6886" t="s">
        <v>934</v>
      </c>
      <c r="Q6886" t="s">
        <v>777</v>
      </c>
      <c r="R6886" t="str">
        <f t="shared" si="216"/>
        <v>Weekday</v>
      </c>
      <c r="S6886" s="12">
        <f t="shared" si="215"/>
        <v>42276</v>
      </c>
    </row>
    <row r="6887" spans="1:19" x14ac:dyDescent="0.25">
      <c r="A6887" t="s">
        <v>593</v>
      </c>
      <c r="B6887" t="s">
        <v>723</v>
      </c>
      <c r="C6887">
        <v>20156118556</v>
      </c>
      <c r="D6887">
        <v>71</v>
      </c>
      <c r="E6887" t="s">
        <v>62</v>
      </c>
      <c r="G6887">
        <v>17.23</v>
      </c>
      <c r="H6887">
        <v>2015</v>
      </c>
      <c r="I6887">
        <v>9</v>
      </c>
      <c r="J6887">
        <v>29</v>
      </c>
      <c r="K6887">
        <v>23</v>
      </c>
      <c r="M6887" t="s">
        <v>935</v>
      </c>
      <c r="N6887" t="s">
        <v>937</v>
      </c>
      <c r="O6887" t="s">
        <v>934</v>
      </c>
      <c r="P6887" t="s">
        <v>934</v>
      </c>
      <c r="Q6887" t="s">
        <v>777</v>
      </c>
      <c r="R6887" t="str">
        <f t="shared" si="216"/>
        <v>Weekday</v>
      </c>
      <c r="S6887" s="12">
        <f t="shared" si="215"/>
        <v>42276</v>
      </c>
    </row>
    <row r="6888" spans="1:19" x14ac:dyDescent="0.25">
      <c r="A6888" t="s">
        <v>593</v>
      </c>
      <c r="B6888" t="s">
        <v>594</v>
      </c>
      <c r="C6888">
        <v>20156118658</v>
      </c>
      <c r="D6888">
        <v>70</v>
      </c>
      <c r="E6888" t="s">
        <v>87</v>
      </c>
      <c r="G6888">
        <v>15.81</v>
      </c>
      <c r="H6888">
        <v>2015</v>
      </c>
      <c r="I6888">
        <v>9</v>
      </c>
      <c r="J6888">
        <v>24</v>
      </c>
      <c r="K6888">
        <v>6</v>
      </c>
      <c r="M6888" t="s">
        <v>932</v>
      </c>
      <c r="N6888" t="s">
        <v>933</v>
      </c>
      <c r="O6888" t="s">
        <v>934</v>
      </c>
      <c r="P6888" t="s">
        <v>934</v>
      </c>
      <c r="R6888" t="str">
        <f t="shared" si="216"/>
        <v>Weekday</v>
      </c>
      <c r="S6888" s="12">
        <f t="shared" si="215"/>
        <v>42271</v>
      </c>
    </row>
    <row r="6889" spans="1:19" x14ac:dyDescent="0.25">
      <c r="A6889" t="s">
        <v>593</v>
      </c>
      <c r="B6889" t="s">
        <v>594</v>
      </c>
      <c r="C6889">
        <v>20156118793</v>
      </c>
      <c r="D6889">
        <v>70</v>
      </c>
      <c r="E6889" t="s">
        <v>87</v>
      </c>
      <c r="G6889">
        <v>15.37</v>
      </c>
      <c r="H6889">
        <v>2015</v>
      </c>
      <c r="I6889">
        <v>9</v>
      </c>
      <c r="J6889">
        <v>29</v>
      </c>
      <c r="K6889">
        <v>14</v>
      </c>
      <c r="M6889" t="s">
        <v>932</v>
      </c>
      <c r="N6889" t="s">
        <v>933</v>
      </c>
      <c r="O6889" t="s">
        <v>934</v>
      </c>
      <c r="P6889" t="s">
        <v>934</v>
      </c>
      <c r="R6889" t="str">
        <f t="shared" si="216"/>
        <v>Weekday</v>
      </c>
      <c r="S6889" s="12">
        <f t="shared" si="215"/>
        <v>42276</v>
      </c>
    </row>
    <row r="6890" spans="1:19" x14ac:dyDescent="0.25">
      <c r="A6890" t="s">
        <v>593</v>
      </c>
      <c r="B6890" t="s">
        <v>594</v>
      </c>
      <c r="C6890">
        <v>20156118794</v>
      </c>
      <c r="D6890">
        <v>70</v>
      </c>
      <c r="E6890" t="s">
        <v>62</v>
      </c>
      <c r="G6890">
        <v>17.02</v>
      </c>
      <c r="H6890">
        <v>2015</v>
      </c>
      <c r="I6890">
        <v>9</v>
      </c>
      <c r="J6890">
        <v>29</v>
      </c>
      <c r="K6890">
        <v>14</v>
      </c>
      <c r="M6890" t="s">
        <v>932</v>
      </c>
      <c r="N6890" t="s">
        <v>933</v>
      </c>
      <c r="O6890" t="s">
        <v>934</v>
      </c>
      <c r="P6890" t="s">
        <v>934</v>
      </c>
      <c r="Q6890" t="s">
        <v>665</v>
      </c>
      <c r="R6890" t="str">
        <f t="shared" si="216"/>
        <v>Weekday</v>
      </c>
      <c r="S6890" s="12">
        <f t="shared" si="215"/>
        <v>42276</v>
      </c>
    </row>
    <row r="6891" spans="1:19" x14ac:dyDescent="0.25">
      <c r="A6891" t="s">
        <v>593</v>
      </c>
      <c r="B6891" t="s">
        <v>836</v>
      </c>
      <c r="C6891">
        <v>20156118963</v>
      </c>
      <c r="D6891">
        <v>71</v>
      </c>
      <c r="E6891" t="s">
        <v>87</v>
      </c>
      <c r="G6891">
        <v>1.53</v>
      </c>
      <c r="H6891">
        <v>2015</v>
      </c>
      <c r="I6891">
        <v>9</v>
      </c>
      <c r="J6891">
        <v>26</v>
      </c>
      <c r="K6891">
        <v>16</v>
      </c>
      <c r="M6891" t="s">
        <v>932</v>
      </c>
      <c r="N6891" t="s">
        <v>933</v>
      </c>
      <c r="O6891" t="s">
        <v>934</v>
      </c>
      <c r="P6891" t="s">
        <v>934</v>
      </c>
      <c r="Q6891" t="s">
        <v>853</v>
      </c>
      <c r="R6891" t="str">
        <f t="shared" si="216"/>
        <v>Weekend</v>
      </c>
      <c r="S6891" s="12">
        <f t="shared" si="215"/>
        <v>42273</v>
      </c>
    </row>
    <row r="6892" spans="1:19" x14ac:dyDescent="0.25">
      <c r="A6892" t="s">
        <v>593</v>
      </c>
      <c r="B6892" t="s">
        <v>836</v>
      </c>
      <c r="C6892">
        <v>20156118972</v>
      </c>
      <c r="D6892">
        <v>71</v>
      </c>
      <c r="E6892" t="s">
        <v>87</v>
      </c>
      <c r="G6892">
        <v>1.07</v>
      </c>
      <c r="H6892">
        <v>2015</v>
      </c>
      <c r="I6892">
        <v>9</v>
      </c>
      <c r="J6892">
        <v>26</v>
      </c>
      <c r="K6892">
        <v>20</v>
      </c>
      <c r="M6892" t="s">
        <v>932</v>
      </c>
      <c r="N6892" t="s">
        <v>933</v>
      </c>
      <c r="O6892" t="s">
        <v>934</v>
      </c>
      <c r="P6892" t="s">
        <v>934</v>
      </c>
      <c r="Q6892" t="s">
        <v>854</v>
      </c>
      <c r="R6892" t="str">
        <f t="shared" si="216"/>
        <v>Weekend</v>
      </c>
      <c r="S6892" s="12">
        <f t="shared" si="215"/>
        <v>42273</v>
      </c>
    </row>
    <row r="6893" spans="1:19" x14ac:dyDescent="0.25">
      <c r="A6893" t="s">
        <v>593</v>
      </c>
      <c r="B6893" t="s">
        <v>836</v>
      </c>
      <c r="C6893">
        <v>20156119299</v>
      </c>
      <c r="D6893">
        <v>71</v>
      </c>
      <c r="E6893" t="s">
        <v>87</v>
      </c>
      <c r="G6893">
        <v>0.56000000000000005</v>
      </c>
      <c r="H6893">
        <v>2015</v>
      </c>
      <c r="I6893">
        <v>9</v>
      </c>
      <c r="J6893">
        <v>26</v>
      </c>
      <c r="K6893">
        <v>1</v>
      </c>
      <c r="M6893" t="s">
        <v>932</v>
      </c>
      <c r="N6893" t="s">
        <v>937</v>
      </c>
      <c r="O6893" t="s">
        <v>938</v>
      </c>
      <c r="P6893" t="s">
        <v>934</v>
      </c>
      <c r="R6893" t="str">
        <f t="shared" si="216"/>
        <v>Weekend</v>
      </c>
      <c r="S6893" s="12">
        <f t="shared" si="215"/>
        <v>42273</v>
      </c>
    </row>
    <row r="6894" spans="1:19" x14ac:dyDescent="0.25">
      <c r="A6894" t="s">
        <v>593</v>
      </c>
      <c r="B6894" t="s">
        <v>594</v>
      </c>
      <c r="C6894">
        <v>20156119847</v>
      </c>
      <c r="D6894">
        <v>70</v>
      </c>
      <c r="E6894" t="s">
        <v>62</v>
      </c>
      <c r="G6894">
        <v>13.95</v>
      </c>
      <c r="H6894">
        <v>2015</v>
      </c>
      <c r="I6894">
        <v>9</v>
      </c>
      <c r="J6894">
        <v>23</v>
      </c>
      <c r="K6894">
        <v>20</v>
      </c>
      <c r="M6894" t="s">
        <v>932</v>
      </c>
      <c r="N6894" t="s">
        <v>933</v>
      </c>
      <c r="O6894" t="s">
        <v>934</v>
      </c>
      <c r="P6894" t="s">
        <v>934</v>
      </c>
      <c r="R6894" t="str">
        <f t="shared" si="216"/>
        <v>Weekday</v>
      </c>
      <c r="S6894" s="12">
        <f t="shared" si="215"/>
        <v>42270</v>
      </c>
    </row>
    <row r="6895" spans="1:19" x14ac:dyDescent="0.25">
      <c r="A6895" t="s">
        <v>593</v>
      </c>
      <c r="B6895" t="s">
        <v>723</v>
      </c>
      <c r="C6895">
        <v>20156119936</v>
      </c>
      <c r="D6895">
        <v>275</v>
      </c>
      <c r="E6895" t="s">
        <v>87</v>
      </c>
      <c r="G6895">
        <v>31.29</v>
      </c>
      <c r="H6895">
        <v>2015</v>
      </c>
      <c r="I6895">
        <v>10</v>
      </c>
      <c r="J6895">
        <v>1</v>
      </c>
      <c r="K6895">
        <v>7</v>
      </c>
      <c r="M6895" t="s">
        <v>932</v>
      </c>
      <c r="N6895" t="s">
        <v>937</v>
      </c>
      <c r="O6895" t="s">
        <v>934</v>
      </c>
      <c r="P6895" t="s">
        <v>934</v>
      </c>
      <c r="Q6895" t="s">
        <v>901</v>
      </c>
      <c r="R6895" t="str">
        <f t="shared" si="216"/>
        <v>Weekday</v>
      </c>
      <c r="S6895" s="12">
        <f t="shared" si="215"/>
        <v>42278</v>
      </c>
    </row>
    <row r="6896" spans="1:19" x14ac:dyDescent="0.25">
      <c r="A6896" t="s">
        <v>593</v>
      </c>
      <c r="B6896" t="s">
        <v>594</v>
      </c>
      <c r="C6896">
        <v>20156119937</v>
      </c>
      <c r="D6896">
        <v>70</v>
      </c>
      <c r="E6896" t="s">
        <v>62</v>
      </c>
      <c r="G6896">
        <v>11.77</v>
      </c>
      <c r="H6896">
        <v>2015</v>
      </c>
      <c r="I6896">
        <v>9</v>
      </c>
      <c r="J6896">
        <v>25</v>
      </c>
      <c r="K6896">
        <v>8</v>
      </c>
      <c r="M6896" t="s">
        <v>932</v>
      </c>
      <c r="N6896" t="s">
        <v>933</v>
      </c>
      <c r="O6896" t="s">
        <v>934</v>
      </c>
      <c r="P6896" t="s">
        <v>934</v>
      </c>
      <c r="Q6896" t="s">
        <v>633</v>
      </c>
      <c r="R6896" t="str">
        <f t="shared" si="216"/>
        <v>Weekday</v>
      </c>
      <c r="S6896" s="12">
        <f t="shared" si="215"/>
        <v>42272</v>
      </c>
    </row>
    <row r="6897" spans="1:19" x14ac:dyDescent="0.25">
      <c r="A6897" t="s">
        <v>593</v>
      </c>
      <c r="B6897" t="s">
        <v>594</v>
      </c>
      <c r="C6897">
        <v>20156120059</v>
      </c>
      <c r="D6897">
        <v>70</v>
      </c>
      <c r="E6897" t="s">
        <v>87</v>
      </c>
      <c r="G6897">
        <v>14.28</v>
      </c>
      <c r="H6897">
        <v>2015</v>
      </c>
      <c r="I6897">
        <v>9</v>
      </c>
      <c r="J6897">
        <v>29</v>
      </c>
      <c r="K6897">
        <v>18</v>
      </c>
      <c r="M6897" t="s">
        <v>932</v>
      </c>
      <c r="N6897" t="s">
        <v>933</v>
      </c>
      <c r="O6897" t="s">
        <v>934</v>
      </c>
      <c r="P6897" t="s">
        <v>934</v>
      </c>
      <c r="R6897" t="str">
        <f t="shared" si="216"/>
        <v>Weekday</v>
      </c>
      <c r="S6897" s="12">
        <f t="shared" si="215"/>
        <v>42276</v>
      </c>
    </row>
    <row r="6898" spans="1:19" x14ac:dyDescent="0.25">
      <c r="A6898" t="s">
        <v>593</v>
      </c>
      <c r="B6898" t="s">
        <v>594</v>
      </c>
      <c r="C6898">
        <v>20156120062</v>
      </c>
      <c r="D6898">
        <v>70</v>
      </c>
      <c r="E6898" t="s">
        <v>62</v>
      </c>
      <c r="G6898">
        <v>13.08</v>
      </c>
      <c r="H6898">
        <v>2015</v>
      </c>
      <c r="I6898">
        <v>10</v>
      </c>
      <c r="J6898">
        <v>2</v>
      </c>
      <c r="K6898">
        <v>14</v>
      </c>
      <c r="M6898" t="s">
        <v>932</v>
      </c>
      <c r="N6898" t="s">
        <v>936</v>
      </c>
      <c r="O6898" t="s">
        <v>934</v>
      </c>
      <c r="P6898" t="s">
        <v>934</v>
      </c>
      <c r="R6898" t="str">
        <f t="shared" si="216"/>
        <v>Weekday</v>
      </c>
      <c r="S6898" s="12">
        <f t="shared" si="215"/>
        <v>42279</v>
      </c>
    </row>
    <row r="6899" spans="1:19" x14ac:dyDescent="0.25">
      <c r="A6899" t="s">
        <v>593</v>
      </c>
      <c r="B6899" t="s">
        <v>594</v>
      </c>
      <c r="C6899">
        <v>20156120063</v>
      </c>
      <c r="D6899">
        <v>70</v>
      </c>
      <c r="E6899" t="s">
        <v>62</v>
      </c>
      <c r="G6899">
        <v>15.27</v>
      </c>
      <c r="H6899">
        <v>2015</v>
      </c>
      <c r="I6899">
        <v>10</v>
      </c>
      <c r="J6899">
        <v>1</v>
      </c>
      <c r="K6899">
        <v>16</v>
      </c>
      <c r="M6899" t="s">
        <v>932</v>
      </c>
      <c r="N6899" t="s">
        <v>933</v>
      </c>
      <c r="O6899" t="s">
        <v>934</v>
      </c>
      <c r="P6899" t="s">
        <v>934</v>
      </c>
      <c r="R6899" t="str">
        <f t="shared" si="216"/>
        <v>Weekday</v>
      </c>
      <c r="S6899" s="12">
        <f t="shared" si="215"/>
        <v>42278</v>
      </c>
    </row>
    <row r="6900" spans="1:19" x14ac:dyDescent="0.25">
      <c r="A6900" t="s">
        <v>593</v>
      </c>
      <c r="B6900" t="s">
        <v>723</v>
      </c>
      <c r="C6900">
        <v>20156120397</v>
      </c>
      <c r="D6900">
        <v>71</v>
      </c>
      <c r="E6900" t="s">
        <v>87</v>
      </c>
      <c r="G6900">
        <v>14.25</v>
      </c>
      <c r="H6900">
        <v>2015</v>
      </c>
      <c r="I6900">
        <v>10</v>
      </c>
      <c r="J6900">
        <v>2</v>
      </c>
      <c r="K6900">
        <v>17</v>
      </c>
      <c r="M6900" t="s">
        <v>932</v>
      </c>
      <c r="N6900" t="s">
        <v>933</v>
      </c>
      <c r="O6900" t="s">
        <v>934</v>
      </c>
      <c r="P6900" t="s">
        <v>934</v>
      </c>
      <c r="Q6900" s="15" t="s">
        <v>819</v>
      </c>
      <c r="R6900" t="str">
        <f t="shared" si="216"/>
        <v>Weekday</v>
      </c>
      <c r="S6900" s="12">
        <f t="shared" si="215"/>
        <v>42279</v>
      </c>
    </row>
    <row r="6901" spans="1:19" x14ac:dyDescent="0.25">
      <c r="A6901" t="s">
        <v>593</v>
      </c>
      <c r="B6901" t="s">
        <v>594</v>
      </c>
      <c r="C6901">
        <v>20156120659</v>
      </c>
      <c r="D6901">
        <v>70</v>
      </c>
      <c r="E6901" t="s">
        <v>62</v>
      </c>
      <c r="G6901">
        <v>18.57</v>
      </c>
      <c r="H6901">
        <v>2015</v>
      </c>
      <c r="I6901">
        <v>10</v>
      </c>
      <c r="J6901">
        <v>2</v>
      </c>
      <c r="K6901">
        <v>14</v>
      </c>
      <c r="M6901" t="s">
        <v>932</v>
      </c>
      <c r="N6901" t="s">
        <v>933</v>
      </c>
      <c r="O6901" t="s">
        <v>934</v>
      </c>
      <c r="P6901" t="s">
        <v>934</v>
      </c>
      <c r="Q6901" t="s">
        <v>685</v>
      </c>
      <c r="R6901" t="str">
        <f t="shared" si="216"/>
        <v>Weekday</v>
      </c>
      <c r="S6901" s="12">
        <f t="shared" si="215"/>
        <v>42279</v>
      </c>
    </row>
    <row r="6902" spans="1:19" x14ac:dyDescent="0.25">
      <c r="A6902" t="s">
        <v>593</v>
      </c>
      <c r="B6902" t="s">
        <v>836</v>
      </c>
      <c r="C6902">
        <v>20156120798</v>
      </c>
      <c r="D6902">
        <v>71</v>
      </c>
      <c r="E6902" t="s">
        <v>87</v>
      </c>
      <c r="G6902">
        <v>1.47</v>
      </c>
      <c r="H6902">
        <v>2015</v>
      </c>
      <c r="I6902">
        <v>9</v>
      </c>
      <c r="J6902">
        <v>29</v>
      </c>
      <c r="K6902">
        <v>7</v>
      </c>
      <c r="M6902" t="s">
        <v>932</v>
      </c>
      <c r="N6902" t="s">
        <v>937</v>
      </c>
      <c r="O6902" t="s">
        <v>934</v>
      </c>
      <c r="P6902" t="s">
        <v>934</v>
      </c>
      <c r="Q6902" t="s">
        <v>853</v>
      </c>
      <c r="R6902" t="str">
        <f t="shared" si="216"/>
        <v>Weekday</v>
      </c>
      <c r="S6902" s="12">
        <f t="shared" si="215"/>
        <v>42276</v>
      </c>
    </row>
    <row r="6903" spans="1:19" x14ac:dyDescent="0.25">
      <c r="A6903" t="s">
        <v>593</v>
      </c>
      <c r="B6903" t="s">
        <v>723</v>
      </c>
      <c r="C6903">
        <v>20156120831</v>
      </c>
      <c r="D6903">
        <v>275</v>
      </c>
      <c r="E6903" t="s">
        <v>87</v>
      </c>
      <c r="G6903">
        <v>33.6</v>
      </c>
      <c r="H6903">
        <v>2015</v>
      </c>
      <c r="I6903">
        <v>10</v>
      </c>
      <c r="J6903">
        <v>1</v>
      </c>
      <c r="K6903">
        <v>7</v>
      </c>
      <c r="M6903" t="s">
        <v>932</v>
      </c>
      <c r="N6903" t="s">
        <v>933</v>
      </c>
      <c r="O6903" t="s">
        <v>934</v>
      </c>
      <c r="P6903" t="s">
        <v>934</v>
      </c>
      <c r="Q6903" t="s">
        <v>891</v>
      </c>
      <c r="R6903" t="str">
        <f t="shared" si="216"/>
        <v>Weekday</v>
      </c>
      <c r="S6903" s="12">
        <f t="shared" si="215"/>
        <v>42278</v>
      </c>
    </row>
    <row r="6904" spans="1:19" x14ac:dyDescent="0.25">
      <c r="A6904" t="s">
        <v>593</v>
      </c>
      <c r="B6904" t="s">
        <v>594</v>
      </c>
      <c r="C6904">
        <v>20156120950</v>
      </c>
      <c r="D6904">
        <v>70</v>
      </c>
      <c r="E6904" t="s">
        <v>62</v>
      </c>
      <c r="G6904">
        <v>7.36</v>
      </c>
      <c r="H6904">
        <v>2015</v>
      </c>
      <c r="I6904">
        <v>10</v>
      </c>
      <c r="J6904">
        <v>4</v>
      </c>
      <c r="K6904">
        <v>18</v>
      </c>
      <c r="M6904" t="s">
        <v>932</v>
      </c>
      <c r="N6904" t="s">
        <v>933</v>
      </c>
      <c r="O6904" t="s">
        <v>934</v>
      </c>
      <c r="P6904" t="s">
        <v>934</v>
      </c>
      <c r="R6904" t="str">
        <f t="shared" si="216"/>
        <v>Weekend</v>
      </c>
      <c r="S6904" s="12">
        <f t="shared" si="215"/>
        <v>42281</v>
      </c>
    </row>
    <row r="6905" spans="1:19" x14ac:dyDescent="0.25">
      <c r="A6905" t="s">
        <v>593</v>
      </c>
      <c r="B6905" t="s">
        <v>594</v>
      </c>
      <c r="C6905">
        <v>20156121018</v>
      </c>
      <c r="D6905">
        <v>70</v>
      </c>
      <c r="E6905" t="s">
        <v>87</v>
      </c>
      <c r="G6905">
        <v>13.15</v>
      </c>
      <c r="H6905">
        <v>2015</v>
      </c>
      <c r="I6905">
        <v>10</v>
      </c>
      <c r="J6905">
        <v>5</v>
      </c>
      <c r="K6905">
        <v>2</v>
      </c>
      <c r="M6905" t="s">
        <v>935</v>
      </c>
      <c r="N6905" t="s">
        <v>933</v>
      </c>
      <c r="O6905" t="s">
        <v>934</v>
      </c>
      <c r="P6905" t="s">
        <v>934</v>
      </c>
      <c r="R6905" t="str">
        <f t="shared" si="216"/>
        <v>Weekday</v>
      </c>
      <c r="S6905" s="12">
        <f t="shared" si="215"/>
        <v>42282</v>
      </c>
    </row>
    <row r="6906" spans="1:19" x14ac:dyDescent="0.25">
      <c r="A6906" t="s">
        <v>593</v>
      </c>
      <c r="B6906" t="s">
        <v>594</v>
      </c>
      <c r="C6906">
        <v>20156121489</v>
      </c>
      <c r="D6906">
        <v>70</v>
      </c>
      <c r="E6906" t="s">
        <v>62</v>
      </c>
      <c r="G6906">
        <v>17.14</v>
      </c>
      <c r="H6906">
        <v>2015</v>
      </c>
      <c r="I6906">
        <v>9</v>
      </c>
      <c r="J6906">
        <v>10</v>
      </c>
      <c r="K6906">
        <v>17</v>
      </c>
      <c r="M6906" t="s">
        <v>932</v>
      </c>
      <c r="N6906" t="s">
        <v>933</v>
      </c>
      <c r="O6906" t="s">
        <v>934</v>
      </c>
      <c r="P6906" t="s">
        <v>934</v>
      </c>
      <c r="Q6906" t="s">
        <v>669</v>
      </c>
      <c r="R6906" t="str">
        <f t="shared" si="216"/>
        <v>Weekday</v>
      </c>
      <c r="S6906" s="12">
        <f t="shared" si="215"/>
        <v>42257</v>
      </c>
    </row>
    <row r="6907" spans="1:19" x14ac:dyDescent="0.25">
      <c r="A6907" t="s">
        <v>593</v>
      </c>
      <c r="B6907" t="s">
        <v>723</v>
      </c>
      <c r="C6907">
        <v>20156121521</v>
      </c>
      <c r="D6907">
        <v>71</v>
      </c>
      <c r="E6907" t="s">
        <v>87</v>
      </c>
      <c r="G6907">
        <v>17.72</v>
      </c>
      <c r="H6907">
        <v>2015</v>
      </c>
      <c r="I6907">
        <v>10</v>
      </c>
      <c r="J6907">
        <v>3</v>
      </c>
      <c r="K6907">
        <v>2</v>
      </c>
      <c r="M6907" t="s">
        <v>935</v>
      </c>
      <c r="N6907" t="s">
        <v>933</v>
      </c>
      <c r="O6907" t="s">
        <v>934</v>
      </c>
      <c r="P6907" t="s">
        <v>934</v>
      </c>
      <c r="Q6907" t="s">
        <v>797</v>
      </c>
      <c r="R6907" t="str">
        <f t="shared" si="216"/>
        <v>Weekend</v>
      </c>
      <c r="S6907" s="12">
        <f t="shared" si="215"/>
        <v>42280</v>
      </c>
    </row>
    <row r="6908" spans="1:19" x14ac:dyDescent="0.25">
      <c r="A6908" t="s">
        <v>593</v>
      </c>
      <c r="B6908" t="s">
        <v>594</v>
      </c>
      <c r="C6908">
        <v>20156121961</v>
      </c>
      <c r="D6908">
        <v>70</v>
      </c>
      <c r="E6908" t="s">
        <v>62</v>
      </c>
      <c r="G6908">
        <v>9.81</v>
      </c>
      <c r="H6908">
        <v>2015</v>
      </c>
      <c r="I6908">
        <v>10</v>
      </c>
      <c r="J6908">
        <v>5</v>
      </c>
      <c r="K6908">
        <v>16</v>
      </c>
      <c r="M6908" t="s">
        <v>932</v>
      </c>
      <c r="N6908" t="s">
        <v>936</v>
      </c>
      <c r="O6908" t="s">
        <v>934</v>
      </c>
      <c r="P6908" t="s">
        <v>934</v>
      </c>
      <c r="R6908" t="str">
        <f t="shared" si="216"/>
        <v>Weekday</v>
      </c>
      <c r="S6908" s="12">
        <f t="shared" si="215"/>
        <v>42282</v>
      </c>
    </row>
    <row r="6909" spans="1:19" x14ac:dyDescent="0.25">
      <c r="A6909" t="s">
        <v>593</v>
      </c>
      <c r="B6909" t="s">
        <v>594</v>
      </c>
      <c r="C6909">
        <v>20156122062</v>
      </c>
      <c r="D6909">
        <v>70</v>
      </c>
      <c r="E6909" t="s">
        <v>87</v>
      </c>
      <c r="G6909">
        <v>16.22</v>
      </c>
      <c r="H6909">
        <v>2015</v>
      </c>
      <c r="I6909">
        <v>10</v>
      </c>
      <c r="J6909">
        <v>2</v>
      </c>
      <c r="K6909">
        <v>16</v>
      </c>
      <c r="M6909" t="s">
        <v>932</v>
      </c>
      <c r="N6909" t="s">
        <v>933</v>
      </c>
      <c r="O6909" t="s">
        <v>934</v>
      </c>
      <c r="P6909" t="s">
        <v>934</v>
      </c>
      <c r="R6909" t="str">
        <f t="shared" si="216"/>
        <v>Weekday</v>
      </c>
      <c r="S6909" s="12">
        <f t="shared" si="215"/>
        <v>42279</v>
      </c>
    </row>
    <row r="6910" spans="1:19" x14ac:dyDescent="0.25">
      <c r="A6910" t="s">
        <v>593</v>
      </c>
      <c r="B6910" t="s">
        <v>723</v>
      </c>
      <c r="C6910">
        <v>20156122255</v>
      </c>
      <c r="D6910">
        <v>71</v>
      </c>
      <c r="E6910" t="s">
        <v>940</v>
      </c>
      <c r="G6910">
        <v>19.600000000000001</v>
      </c>
      <c r="H6910">
        <v>2015</v>
      </c>
      <c r="I6910">
        <v>10</v>
      </c>
      <c r="J6910">
        <v>4</v>
      </c>
      <c r="K6910">
        <v>13</v>
      </c>
      <c r="M6910" t="s">
        <v>932</v>
      </c>
      <c r="N6910" t="s">
        <v>933</v>
      </c>
      <c r="O6910" t="s">
        <v>934</v>
      </c>
      <c r="P6910" t="s">
        <v>934</v>
      </c>
      <c r="R6910" t="str">
        <f t="shared" si="216"/>
        <v>Weekend</v>
      </c>
      <c r="S6910" s="12">
        <f t="shared" si="215"/>
        <v>42281</v>
      </c>
    </row>
    <row r="6911" spans="1:19" x14ac:dyDescent="0.25">
      <c r="A6911" t="s">
        <v>593</v>
      </c>
      <c r="B6911" t="s">
        <v>594</v>
      </c>
      <c r="C6911">
        <v>20156122482</v>
      </c>
      <c r="D6911">
        <v>70</v>
      </c>
      <c r="E6911" t="s">
        <v>87</v>
      </c>
      <c r="G6911">
        <v>7.24</v>
      </c>
      <c r="H6911">
        <v>2015</v>
      </c>
      <c r="I6911">
        <v>10</v>
      </c>
      <c r="J6911">
        <v>7</v>
      </c>
      <c r="K6911">
        <v>6</v>
      </c>
      <c r="M6911" t="s">
        <v>932</v>
      </c>
      <c r="N6911" t="s">
        <v>933</v>
      </c>
      <c r="O6911" t="s">
        <v>934</v>
      </c>
      <c r="P6911" t="s">
        <v>934</v>
      </c>
      <c r="R6911" t="str">
        <f t="shared" si="216"/>
        <v>Weekday</v>
      </c>
      <c r="S6911" s="12">
        <f t="shared" si="215"/>
        <v>42284</v>
      </c>
    </row>
    <row r="6912" spans="1:19" x14ac:dyDescent="0.25">
      <c r="A6912" t="s">
        <v>593</v>
      </c>
      <c r="B6912" t="s">
        <v>594</v>
      </c>
      <c r="C6912">
        <v>20156122489</v>
      </c>
      <c r="D6912">
        <v>70</v>
      </c>
      <c r="E6912" t="s">
        <v>87</v>
      </c>
      <c r="G6912">
        <v>16.170000000000002</v>
      </c>
      <c r="H6912">
        <v>2015</v>
      </c>
      <c r="I6912">
        <v>10</v>
      </c>
      <c r="J6912">
        <v>6</v>
      </c>
      <c r="K6912">
        <v>12</v>
      </c>
      <c r="M6912" t="s">
        <v>932</v>
      </c>
      <c r="N6912" t="s">
        <v>933</v>
      </c>
      <c r="O6912" t="s">
        <v>934</v>
      </c>
      <c r="P6912" t="s">
        <v>934</v>
      </c>
      <c r="R6912" t="str">
        <f t="shared" si="216"/>
        <v>Weekday</v>
      </c>
      <c r="S6912" s="12">
        <f t="shared" si="215"/>
        <v>42283</v>
      </c>
    </row>
    <row r="6913" spans="1:19" x14ac:dyDescent="0.25">
      <c r="A6913" t="s">
        <v>593</v>
      </c>
      <c r="B6913" t="s">
        <v>594</v>
      </c>
      <c r="C6913">
        <v>20156122491</v>
      </c>
      <c r="D6913">
        <v>70</v>
      </c>
      <c r="E6913" t="s">
        <v>62</v>
      </c>
      <c r="G6913">
        <v>7.69</v>
      </c>
      <c r="H6913">
        <v>2015</v>
      </c>
      <c r="I6913">
        <v>10</v>
      </c>
      <c r="J6913">
        <v>3</v>
      </c>
      <c r="K6913">
        <v>6</v>
      </c>
      <c r="M6913" t="s">
        <v>932</v>
      </c>
      <c r="N6913" t="s">
        <v>933</v>
      </c>
      <c r="O6913" t="s">
        <v>934</v>
      </c>
      <c r="P6913" t="s">
        <v>934</v>
      </c>
      <c r="R6913" t="str">
        <f t="shared" si="216"/>
        <v>Weekend</v>
      </c>
      <c r="S6913" s="12">
        <f t="shared" si="215"/>
        <v>42280</v>
      </c>
    </row>
    <row r="6914" spans="1:19" x14ac:dyDescent="0.25">
      <c r="A6914" t="s">
        <v>593</v>
      </c>
      <c r="B6914" t="s">
        <v>594</v>
      </c>
      <c r="C6914">
        <v>20156122508</v>
      </c>
      <c r="D6914">
        <v>70</v>
      </c>
      <c r="E6914" t="s">
        <v>62</v>
      </c>
      <c r="G6914">
        <v>14.43</v>
      </c>
      <c r="H6914">
        <v>2015</v>
      </c>
      <c r="I6914">
        <v>10</v>
      </c>
      <c r="J6914">
        <v>5</v>
      </c>
      <c r="K6914">
        <v>9</v>
      </c>
      <c r="M6914" t="s">
        <v>932</v>
      </c>
      <c r="N6914" t="s">
        <v>936</v>
      </c>
      <c r="O6914" t="s">
        <v>934</v>
      </c>
      <c r="P6914" t="s">
        <v>934</v>
      </c>
      <c r="R6914" t="str">
        <f t="shared" si="216"/>
        <v>Weekday</v>
      </c>
      <c r="S6914" s="12">
        <f t="shared" si="215"/>
        <v>42282</v>
      </c>
    </row>
    <row r="6915" spans="1:19" x14ac:dyDescent="0.25">
      <c r="A6915" t="s">
        <v>593</v>
      </c>
      <c r="B6915" t="s">
        <v>594</v>
      </c>
      <c r="C6915">
        <v>20156122706</v>
      </c>
      <c r="D6915">
        <v>70</v>
      </c>
      <c r="E6915" t="s">
        <v>87</v>
      </c>
      <c r="G6915">
        <v>14.28</v>
      </c>
      <c r="H6915">
        <v>2015</v>
      </c>
      <c r="I6915">
        <v>10</v>
      </c>
      <c r="J6915">
        <v>2</v>
      </c>
      <c r="K6915">
        <v>15</v>
      </c>
      <c r="M6915" t="s">
        <v>932</v>
      </c>
      <c r="N6915" t="s">
        <v>933</v>
      </c>
      <c r="O6915" t="s">
        <v>934</v>
      </c>
      <c r="P6915" t="s">
        <v>934</v>
      </c>
      <c r="R6915" t="str">
        <f t="shared" si="216"/>
        <v>Weekday</v>
      </c>
      <c r="S6915" s="12">
        <f t="shared" ref="S6915:S6978" si="217">DATE(H6915,I6915,J6915)</f>
        <v>42279</v>
      </c>
    </row>
    <row r="6916" spans="1:19" x14ac:dyDescent="0.25">
      <c r="A6916" t="s">
        <v>593</v>
      </c>
      <c r="B6916" t="s">
        <v>594</v>
      </c>
      <c r="C6916">
        <v>20156122817</v>
      </c>
      <c r="D6916">
        <v>70</v>
      </c>
      <c r="E6916" t="s">
        <v>87</v>
      </c>
      <c r="G6916">
        <v>17.190000000000001</v>
      </c>
      <c r="H6916">
        <v>2015</v>
      </c>
      <c r="I6916">
        <v>10</v>
      </c>
      <c r="J6916">
        <v>7</v>
      </c>
      <c r="K6916">
        <v>10</v>
      </c>
      <c r="M6916" t="s">
        <v>932</v>
      </c>
      <c r="N6916" t="s">
        <v>933</v>
      </c>
      <c r="O6916" t="s">
        <v>934</v>
      </c>
      <c r="P6916" t="s">
        <v>934</v>
      </c>
      <c r="Q6916" t="s">
        <v>717</v>
      </c>
      <c r="R6916" t="str">
        <f t="shared" si="216"/>
        <v>Weekday</v>
      </c>
      <c r="S6916" s="12">
        <f t="shared" si="217"/>
        <v>42284</v>
      </c>
    </row>
    <row r="6917" spans="1:19" x14ac:dyDescent="0.25">
      <c r="A6917" t="s">
        <v>593</v>
      </c>
      <c r="B6917" t="s">
        <v>723</v>
      </c>
      <c r="C6917">
        <v>20156123024</v>
      </c>
      <c r="D6917">
        <v>275</v>
      </c>
      <c r="E6917" t="s">
        <v>62</v>
      </c>
      <c r="G6917">
        <v>32.6</v>
      </c>
      <c r="H6917">
        <v>2015</v>
      </c>
      <c r="I6917">
        <v>10</v>
      </c>
      <c r="J6917">
        <v>7</v>
      </c>
      <c r="K6917">
        <v>17</v>
      </c>
      <c r="M6917" t="s">
        <v>932</v>
      </c>
      <c r="N6917" t="s">
        <v>933</v>
      </c>
      <c r="O6917" t="s">
        <v>934</v>
      </c>
      <c r="P6917" t="s">
        <v>934</v>
      </c>
      <c r="Q6917" t="s">
        <v>864</v>
      </c>
      <c r="R6917" t="str">
        <f t="shared" ref="R6917:R6980" si="218">IF(WEEKDAY(DATE(H6917,I6917,J6917),2)&lt;6,"Weekday","Weekend")</f>
        <v>Weekday</v>
      </c>
      <c r="S6917" s="12">
        <f t="shared" si="217"/>
        <v>42284</v>
      </c>
    </row>
    <row r="6918" spans="1:19" x14ac:dyDescent="0.25">
      <c r="A6918" t="s">
        <v>593</v>
      </c>
      <c r="B6918" t="s">
        <v>594</v>
      </c>
      <c r="C6918">
        <v>20156123216</v>
      </c>
      <c r="D6918">
        <v>70</v>
      </c>
      <c r="E6918" t="s">
        <v>62</v>
      </c>
      <c r="G6918">
        <v>14.69</v>
      </c>
      <c r="H6918">
        <v>2015</v>
      </c>
      <c r="I6918">
        <v>10</v>
      </c>
      <c r="J6918">
        <v>7</v>
      </c>
      <c r="K6918">
        <v>15</v>
      </c>
      <c r="M6918" t="s">
        <v>932</v>
      </c>
      <c r="N6918" t="s">
        <v>933</v>
      </c>
      <c r="O6918" t="s">
        <v>934</v>
      </c>
      <c r="P6918" t="s">
        <v>934</v>
      </c>
      <c r="R6918" t="str">
        <f t="shared" si="218"/>
        <v>Weekday</v>
      </c>
      <c r="S6918" s="12">
        <f t="shared" si="217"/>
        <v>42284</v>
      </c>
    </row>
    <row r="6919" spans="1:19" x14ac:dyDescent="0.25">
      <c r="A6919" t="s">
        <v>593</v>
      </c>
      <c r="B6919" t="s">
        <v>594</v>
      </c>
      <c r="C6919">
        <v>20156123220</v>
      </c>
      <c r="D6919">
        <v>70</v>
      </c>
      <c r="E6919" t="s">
        <v>87</v>
      </c>
      <c r="G6919">
        <v>19.510000000000002</v>
      </c>
      <c r="H6919">
        <v>2015</v>
      </c>
      <c r="I6919">
        <v>10</v>
      </c>
      <c r="J6919">
        <v>6</v>
      </c>
      <c r="K6919">
        <v>20</v>
      </c>
      <c r="M6919" t="s">
        <v>935</v>
      </c>
      <c r="N6919" t="s">
        <v>933</v>
      </c>
      <c r="O6919" t="s">
        <v>934</v>
      </c>
      <c r="P6919" t="s">
        <v>934</v>
      </c>
      <c r="Q6919" t="s">
        <v>697</v>
      </c>
      <c r="R6919" t="str">
        <f t="shared" si="218"/>
        <v>Weekday</v>
      </c>
      <c r="S6919" s="12">
        <f t="shared" si="217"/>
        <v>42283</v>
      </c>
    </row>
    <row r="6920" spans="1:19" x14ac:dyDescent="0.25">
      <c r="A6920" t="s">
        <v>593</v>
      </c>
      <c r="B6920" t="s">
        <v>594</v>
      </c>
      <c r="C6920">
        <v>20156123222</v>
      </c>
      <c r="D6920">
        <v>70</v>
      </c>
      <c r="E6920" t="s">
        <v>87</v>
      </c>
      <c r="G6920">
        <v>19.72</v>
      </c>
      <c r="H6920">
        <v>2015</v>
      </c>
      <c r="I6920">
        <v>10</v>
      </c>
      <c r="J6920">
        <v>8</v>
      </c>
      <c r="K6920">
        <v>14</v>
      </c>
      <c r="M6920" t="s">
        <v>932</v>
      </c>
      <c r="N6920" t="s">
        <v>933</v>
      </c>
      <c r="O6920" t="s">
        <v>934</v>
      </c>
      <c r="P6920" t="s">
        <v>934</v>
      </c>
      <c r="R6920" t="str">
        <f t="shared" si="218"/>
        <v>Weekday</v>
      </c>
      <c r="S6920" s="12">
        <f t="shared" si="217"/>
        <v>42285</v>
      </c>
    </row>
    <row r="6921" spans="1:19" x14ac:dyDescent="0.25">
      <c r="A6921" t="s">
        <v>593</v>
      </c>
      <c r="B6921" t="s">
        <v>594</v>
      </c>
      <c r="C6921">
        <v>20156123228</v>
      </c>
      <c r="D6921">
        <v>70</v>
      </c>
      <c r="E6921" t="s">
        <v>62</v>
      </c>
      <c r="G6921">
        <v>13.09</v>
      </c>
      <c r="H6921">
        <v>2015</v>
      </c>
      <c r="I6921">
        <v>9</v>
      </c>
      <c r="J6921">
        <v>10</v>
      </c>
      <c r="K6921">
        <v>16</v>
      </c>
      <c r="M6921" t="s">
        <v>932</v>
      </c>
      <c r="N6921" t="s">
        <v>933</v>
      </c>
      <c r="O6921" t="s">
        <v>934</v>
      </c>
      <c r="P6921" t="s">
        <v>934</v>
      </c>
      <c r="R6921" t="str">
        <f t="shared" si="218"/>
        <v>Weekday</v>
      </c>
      <c r="S6921" s="12">
        <f t="shared" si="217"/>
        <v>42257</v>
      </c>
    </row>
    <row r="6922" spans="1:19" x14ac:dyDescent="0.25">
      <c r="A6922" t="s">
        <v>593</v>
      </c>
      <c r="B6922" t="s">
        <v>594</v>
      </c>
      <c r="C6922">
        <v>20156123275</v>
      </c>
      <c r="D6922">
        <v>70</v>
      </c>
      <c r="E6922" t="s">
        <v>62</v>
      </c>
      <c r="G6922">
        <v>14.45</v>
      </c>
      <c r="H6922">
        <v>2015</v>
      </c>
      <c r="I6922">
        <v>10</v>
      </c>
      <c r="J6922">
        <v>7</v>
      </c>
      <c r="K6922">
        <v>13</v>
      </c>
      <c r="M6922" t="s">
        <v>932</v>
      </c>
      <c r="N6922" t="s">
        <v>933</v>
      </c>
      <c r="O6922" t="s">
        <v>934</v>
      </c>
      <c r="P6922" t="s">
        <v>934</v>
      </c>
      <c r="R6922" t="str">
        <f t="shared" si="218"/>
        <v>Weekday</v>
      </c>
      <c r="S6922" s="12">
        <f t="shared" si="217"/>
        <v>42284</v>
      </c>
    </row>
    <row r="6923" spans="1:19" x14ac:dyDescent="0.25">
      <c r="A6923" t="s">
        <v>593</v>
      </c>
      <c r="B6923" t="s">
        <v>723</v>
      </c>
      <c r="C6923">
        <v>20156123465</v>
      </c>
      <c r="D6923">
        <v>275</v>
      </c>
      <c r="E6923" t="s">
        <v>62</v>
      </c>
      <c r="G6923">
        <v>31.69</v>
      </c>
      <c r="H6923">
        <v>2015</v>
      </c>
      <c r="I6923">
        <v>10</v>
      </c>
      <c r="J6923">
        <v>8</v>
      </c>
      <c r="K6923">
        <v>16</v>
      </c>
      <c r="M6923" t="s">
        <v>932</v>
      </c>
      <c r="N6923" t="s">
        <v>933</v>
      </c>
      <c r="O6923" t="s">
        <v>934</v>
      </c>
      <c r="P6923" t="s">
        <v>934</v>
      </c>
      <c r="Q6923" t="s">
        <v>860</v>
      </c>
      <c r="R6923" t="str">
        <f t="shared" si="218"/>
        <v>Weekday</v>
      </c>
      <c r="S6923" s="12">
        <f t="shared" si="217"/>
        <v>42285</v>
      </c>
    </row>
    <row r="6924" spans="1:19" x14ac:dyDescent="0.25">
      <c r="A6924" t="s">
        <v>593</v>
      </c>
      <c r="B6924" t="s">
        <v>594</v>
      </c>
      <c r="C6924">
        <v>20156123653</v>
      </c>
      <c r="D6924">
        <v>70</v>
      </c>
      <c r="E6924" t="s">
        <v>87</v>
      </c>
      <c r="G6924">
        <v>14.61</v>
      </c>
      <c r="H6924">
        <v>2015</v>
      </c>
      <c r="I6924">
        <v>10</v>
      </c>
      <c r="J6924">
        <v>3</v>
      </c>
      <c r="K6924">
        <v>13</v>
      </c>
      <c r="M6924" t="s">
        <v>932</v>
      </c>
      <c r="N6924" t="s">
        <v>937</v>
      </c>
      <c r="O6924" t="s">
        <v>934</v>
      </c>
      <c r="P6924" t="s">
        <v>934</v>
      </c>
      <c r="R6924" t="str">
        <f t="shared" si="218"/>
        <v>Weekend</v>
      </c>
      <c r="S6924" s="12">
        <f t="shared" si="217"/>
        <v>42280</v>
      </c>
    </row>
    <row r="6925" spans="1:19" x14ac:dyDescent="0.25">
      <c r="A6925" t="s">
        <v>593</v>
      </c>
      <c r="B6925" t="s">
        <v>836</v>
      </c>
      <c r="C6925">
        <v>20156124103</v>
      </c>
      <c r="D6925">
        <v>71</v>
      </c>
      <c r="E6925" t="s">
        <v>87</v>
      </c>
      <c r="G6925">
        <v>0.46</v>
      </c>
      <c r="H6925">
        <v>2015</v>
      </c>
      <c r="I6925">
        <v>10</v>
      </c>
      <c r="J6925">
        <v>5</v>
      </c>
      <c r="K6925">
        <v>0</v>
      </c>
      <c r="M6925" t="s">
        <v>935</v>
      </c>
      <c r="N6925" t="s">
        <v>933</v>
      </c>
      <c r="O6925" t="s">
        <v>934</v>
      </c>
      <c r="P6925" t="s">
        <v>934</v>
      </c>
      <c r="R6925" t="str">
        <f t="shared" si="218"/>
        <v>Weekday</v>
      </c>
      <c r="S6925" s="12">
        <f t="shared" si="217"/>
        <v>42282</v>
      </c>
    </row>
    <row r="6926" spans="1:19" x14ac:dyDescent="0.25">
      <c r="A6926" t="s">
        <v>593</v>
      </c>
      <c r="B6926" t="s">
        <v>836</v>
      </c>
      <c r="C6926">
        <v>20156124107</v>
      </c>
      <c r="D6926">
        <v>71</v>
      </c>
      <c r="E6926" t="s">
        <v>87</v>
      </c>
      <c r="G6926">
        <v>1.27</v>
      </c>
      <c r="H6926">
        <v>2015</v>
      </c>
      <c r="I6926">
        <v>10</v>
      </c>
      <c r="J6926">
        <v>5</v>
      </c>
      <c r="K6926">
        <v>8</v>
      </c>
      <c r="M6926" t="s">
        <v>932</v>
      </c>
      <c r="N6926" t="s">
        <v>937</v>
      </c>
      <c r="O6926" t="s">
        <v>934</v>
      </c>
      <c r="P6926" t="s">
        <v>934</v>
      </c>
      <c r="Q6926" t="s">
        <v>854</v>
      </c>
      <c r="R6926" t="str">
        <f t="shared" si="218"/>
        <v>Weekday</v>
      </c>
      <c r="S6926" s="12">
        <f t="shared" si="217"/>
        <v>42282</v>
      </c>
    </row>
    <row r="6927" spans="1:19" x14ac:dyDescent="0.25">
      <c r="A6927" t="s">
        <v>593</v>
      </c>
      <c r="B6927" t="s">
        <v>594</v>
      </c>
      <c r="C6927">
        <v>20156124230</v>
      </c>
      <c r="D6927">
        <v>70</v>
      </c>
      <c r="E6927" t="s">
        <v>87</v>
      </c>
      <c r="G6927">
        <v>13.37</v>
      </c>
      <c r="H6927">
        <v>2015</v>
      </c>
      <c r="I6927">
        <v>9</v>
      </c>
      <c r="J6927">
        <v>20</v>
      </c>
      <c r="K6927">
        <v>23</v>
      </c>
      <c r="M6927" t="s">
        <v>932</v>
      </c>
      <c r="N6927" t="s">
        <v>933</v>
      </c>
      <c r="O6927" t="s">
        <v>934</v>
      </c>
      <c r="P6927" t="s">
        <v>934</v>
      </c>
      <c r="R6927" t="str">
        <f t="shared" si="218"/>
        <v>Weekend</v>
      </c>
      <c r="S6927" s="12">
        <f t="shared" si="217"/>
        <v>42267</v>
      </c>
    </row>
    <row r="6928" spans="1:19" x14ac:dyDescent="0.25">
      <c r="A6928" t="s">
        <v>593</v>
      </c>
      <c r="B6928" t="s">
        <v>594</v>
      </c>
      <c r="C6928">
        <v>20156124625</v>
      </c>
      <c r="D6928">
        <v>70</v>
      </c>
      <c r="E6928" t="s">
        <v>62</v>
      </c>
      <c r="G6928">
        <v>13.55</v>
      </c>
      <c r="H6928">
        <v>2015</v>
      </c>
      <c r="I6928">
        <v>10</v>
      </c>
      <c r="J6928">
        <v>8</v>
      </c>
      <c r="K6928">
        <v>11</v>
      </c>
      <c r="M6928" t="s">
        <v>932</v>
      </c>
      <c r="N6928" t="s">
        <v>933</v>
      </c>
      <c r="O6928" t="s">
        <v>934</v>
      </c>
      <c r="P6928" t="s">
        <v>934</v>
      </c>
      <c r="R6928" t="str">
        <f t="shared" si="218"/>
        <v>Weekday</v>
      </c>
      <c r="S6928" s="12">
        <f t="shared" si="217"/>
        <v>42285</v>
      </c>
    </row>
    <row r="6929" spans="1:19" x14ac:dyDescent="0.25">
      <c r="A6929" t="s">
        <v>593</v>
      </c>
      <c r="B6929" t="s">
        <v>594</v>
      </c>
      <c r="C6929">
        <v>20156124634</v>
      </c>
      <c r="D6929">
        <v>70</v>
      </c>
      <c r="E6929" t="s">
        <v>62</v>
      </c>
      <c r="G6929">
        <v>8.1199999999999992</v>
      </c>
      <c r="H6929">
        <v>2015</v>
      </c>
      <c r="I6929">
        <v>10</v>
      </c>
      <c r="J6929">
        <v>9</v>
      </c>
      <c r="K6929">
        <v>7</v>
      </c>
      <c r="M6929" t="s">
        <v>932</v>
      </c>
      <c r="N6929" t="s">
        <v>937</v>
      </c>
      <c r="O6929" t="s">
        <v>934</v>
      </c>
      <c r="P6929" t="s">
        <v>934</v>
      </c>
      <c r="Q6929" t="s">
        <v>595</v>
      </c>
      <c r="R6929" t="str">
        <f t="shared" si="218"/>
        <v>Weekday</v>
      </c>
      <c r="S6929" s="12">
        <f t="shared" si="217"/>
        <v>42286</v>
      </c>
    </row>
    <row r="6930" spans="1:19" x14ac:dyDescent="0.25">
      <c r="A6930" t="s">
        <v>593</v>
      </c>
      <c r="B6930" t="s">
        <v>594</v>
      </c>
      <c r="C6930">
        <v>20156124636</v>
      </c>
      <c r="D6930">
        <v>70</v>
      </c>
      <c r="E6930" t="s">
        <v>87</v>
      </c>
      <c r="G6930">
        <v>13.77</v>
      </c>
      <c r="H6930">
        <v>2015</v>
      </c>
      <c r="I6930">
        <v>10</v>
      </c>
      <c r="J6930">
        <v>8</v>
      </c>
      <c r="K6930">
        <v>7</v>
      </c>
      <c r="M6930" t="s">
        <v>932</v>
      </c>
      <c r="N6930" t="s">
        <v>933</v>
      </c>
      <c r="O6930" t="s">
        <v>934</v>
      </c>
      <c r="P6930" t="s">
        <v>934</v>
      </c>
      <c r="R6930" t="str">
        <f t="shared" si="218"/>
        <v>Weekday</v>
      </c>
      <c r="S6930" s="12">
        <f t="shared" si="217"/>
        <v>42285</v>
      </c>
    </row>
    <row r="6931" spans="1:19" x14ac:dyDescent="0.25">
      <c r="A6931" t="s">
        <v>593</v>
      </c>
      <c r="B6931" t="s">
        <v>594</v>
      </c>
      <c r="C6931">
        <v>20156124637</v>
      </c>
      <c r="D6931">
        <v>70</v>
      </c>
      <c r="E6931" t="s">
        <v>87</v>
      </c>
      <c r="G6931">
        <v>16.079999999999998</v>
      </c>
      <c r="H6931">
        <v>2015</v>
      </c>
      <c r="I6931">
        <v>10</v>
      </c>
      <c r="J6931">
        <v>8</v>
      </c>
      <c r="K6931">
        <v>7</v>
      </c>
      <c r="M6931" t="s">
        <v>932</v>
      </c>
      <c r="N6931" t="s">
        <v>933</v>
      </c>
      <c r="O6931" t="s">
        <v>934</v>
      </c>
      <c r="P6931" t="s">
        <v>934</v>
      </c>
      <c r="R6931" t="str">
        <f t="shared" si="218"/>
        <v>Weekday</v>
      </c>
      <c r="S6931" s="12">
        <f t="shared" si="217"/>
        <v>42285</v>
      </c>
    </row>
    <row r="6932" spans="1:19" x14ac:dyDescent="0.25">
      <c r="A6932" t="s">
        <v>593</v>
      </c>
      <c r="B6932" t="s">
        <v>723</v>
      </c>
      <c r="C6932">
        <v>20156124804</v>
      </c>
      <c r="D6932">
        <v>71</v>
      </c>
      <c r="E6932" t="s">
        <v>87</v>
      </c>
      <c r="G6932">
        <v>14.5</v>
      </c>
      <c r="H6932">
        <v>2015</v>
      </c>
      <c r="I6932">
        <v>10</v>
      </c>
      <c r="J6932">
        <v>9</v>
      </c>
      <c r="K6932">
        <v>17</v>
      </c>
      <c r="M6932" t="s">
        <v>932</v>
      </c>
      <c r="N6932" t="s">
        <v>933</v>
      </c>
      <c r="O6932" t="s">
        <v>934</v>
      </c>
      <c r="P6932" t="s">
        <v>934</v>
      </c>
      <c r="Q6932" t="s">
        <v>946</v>
      </c>
      <c r="R6932" t="str">
        <f t="shared" si="218"/>
        <v>Weekday</v>
      </c>
      <c r="S6932" s="12">
        <f t="shared" si="217"/>
        <v>42286</v>
      </c>
    </row>
    <row r="6933" spans="1:19" x14ac:dyDescent="0.25">
      <c r="A6933" t="s">
        <v>593</v>
      </c>
      <c r="B6933" t="s">
        <v>723</v>
      </c>
      <c r="C6933">
        <v>20156124945</v>
      </c>
      <c r="D6933">
        <v>71</v>
      </c>
      <c r="E6933" t="s">
        <v>87</v>
      </c>
      <c r="G6933">
        <v>15.4</v>
      </c>
      <c r="H6933">
        <v>2015</v>
      </c>
      <c r="I6933">
        <v>10</v>
      </c>
      <c r="J6933">
        <v>12</v>
      </c>
      <c r="K6933">
        <v>18</v>
      </c>
      <c r="M6933" t="s">
        <v>932</v>
      </c>
      <c r="N6933" t="s">
        <v>937</v>
      </c>
      <c r="O6933" t="s">
        <v>934</v>
      </c>
      <c r="P6933" t="s">
        <v>934</v>
      </c>
      <c r="Q6933" t="s">
        <v>946</v>
      </c>
      <c r="R6933" t="str">
        <f t="shared" si="218"/>
        <v>Weekday</v>
      </c>
      <c r="S6933" s="12">
        <f t="shared" si="217"/>
        <v>42289</v>
      </c>
    </row>
    <row r="6934" spans="1:19" x14ac:dyDescent="0.25">
      <c r="A6934" t="s">
        <v>593</v>
      </c>
      <c r="B6934" t="s">
        <v>594</v>
      </c>
      <c r="C6934">
        <v>20156125287</v>
      </c>
      <c r="D6934">
        <v>70</v>
      </c>
      <c r="E6934" t="s">
        <v>87</v>
      </c>
      <c r="G6934">
        <v>16.670000000000002</v>
      </c>
      <c r="H6934">
        <v>2015</v>
      </c>
      <c r="I6934">
        <v>10</v>
      </c>
      <c r="J6934">
        <v>12</v>
      </c>
      <c r="K6934">
        <v>13</v>
      </c>
      <c r="M6934" t="s">
        <v>932</v>
      </c>
      <c r="N6934" t="s">
        <v>933</v>
      </c>
      <c r="O6934" t="s">
        <v>934</v>
      </c>
      <c r="P6934" t="s">
        <v>934</v>
      </c>
      <c r="Q6934" t="s">
        <v>721</v>
      </c>
      <c r="R6934" t="str">
        <f t="shared" si="218"/>
        <v>Weekday</v>
      </c>
      <c r="S6934" s="12">
        <f t="shared" si="217"/>
        <v>42289</v>
      </c>
    </row>
    <row r="6935" spans="1:19" x14ac:dyDescent="0.25">
      <c r="A6935" t="s">
        <v>593</v>
      </c>
      <c r="B6935" t="s">
        <v>594</v>
      </c>
      <c r="C6935">
        <v>20156125292</v>
      </c>
      <c r="D6935">
        <v>70</v>
      </c>
      <c r="E6935" t="s">
        <v>87</v>
      </c>
      <c r="G6935">
        <v>13.15</v>
      </c>
      <c r="H6935">
        <v>2015</v>
      </c>
      <c r="I6935">
        <v>10</v>
      </c>
      <c r="J6935">
        <v>11</v>
      </c>
      <c r="K6935">
        <v>13</v>
      </c>
      <c r="M6935" t="s">
        <v>932</v>
      </c>
      <c r="N6935" t="s">
        <v>933</v>
      </c>
      <c r="O6935" t="s">
        <v>934</v>
      </c>
      <c r="P6935" t="s">
        <v>934</v>
      </c>
      <c r="R6935" t="str">
        <f t="shared" si="218"/>
        <v>Weekend</v>
      </c>
      <c r="S6935" s="12">
        <f t="shared" si="217"/>
        <v>42288</v>
      </c>
    </row>
    <row r="6936" spans="1:19" x14ac:dyDescent="0.25">
      <c r="A6936" t="s">
        <v>593</v>
      </c>
      <c r="B6936" t="s">
        <v>594</v>
      </c>
      <c r="C6936">
        <v>20156125550</v>
      </c>
      <c r="D6936">
        <v>70</v>
      </c>
      <c r="E6936" t="s">
        <v>62</v>
      </c>
      <c r="G6936">
        <v>9.75</v>
      </c>
      <c r="H6936">
        <v>2015</v>
      </c>
      <c r="I6936">
        <v>10</v>
      </c>
      <c r="J6936">
        <v>12</v>
      </c>
      <c r="K6936">
        <v>8</v>
      </c>
      <c r="M6936" t="s">
        <v>932</v>
      </c>
      <c r="N6936" t="s">
        <v>933</v>
      </c>
      <c r="O6936" t="s">
        <v>934</v>
      </c>
      <c r="P6936" t="s">
        <v>934</v>
      </c>
      <c r="R6936" t="str">
        <f t="shared" si="218"/>
        <v>Weekday</v>
      </c>
      <c r="S6936" s="12">
        <f t="shared" si="217"/>
        <v>42289</v>
      </c>
    </row>
    <row r="6937" spans="1:19" x14ac:dyDescent="0.25">
      <c r="A6937" t="s">
        <v>593</v>
      </c>
      <c r="B6937" t="s">
        <v>594</v>
      </c>
      <c r="C6937">
        <v>20156125667</v>
      </c>
      <c r="D6937">
        <v>70</v>
      </c>
      <c r="E6937" t="s">
        <v>62</v>
      </c>
      <c r="G6937">
        <v>14.2</v>
      </c>
      <c r="H6937">
        <v>2015</v>
      </c>
      <c r="I6937">
        <v>10</v>
      </c>
      <c r="J6937">
        <v>8</v>
      </c>
      <c r="K6937">
        <v>10</v>
      </c>
      <c r="M6937" t="s">
        <v>932</v>
      </c>
      <c r="N6937" t="s">
        <v>933</v>
      </c>
      <c r="O6937" t="s">
        <v>934</v>
      </c>
      <c r="P6937" t="s">
        <v>934</v>
      </c>
      <c r="R6937" t="str">
        <f t="shared" si="218"/>
        <v>Weekday</v>
      </c>
      <c r="S6937" s="12">
        <f t="shared" si="217"/>
        <v>42285</v>
      </c>
    </row>
    <row r="6938" spans="1:19" x14ac:dyDescent="0.25">
      <c r="A6938" t="s">
        <v>593</v>
      </c>
      <c r="B6938" t="s">
        <v>594</v>
      </c>
      <c r="C6938">
        <v>20156125874</v>
      </c>
      <c r="D6938">
        <v>70</v>
      </c>
      <c r="E6938" t="s">
        <v>62</v>
      </c>
      <c r="G6938">
        <v>13.65</v>
      </c>
      <c r="H6938">
        <v>2015</v>
      </c>
      <c r="I6938">
        <v>8</v>
      </c>
      <c r="J6938">
        <v>27</v>
      </c>
      <c r="K6938">
        <v>15</v>
      </c>
      <c r="M6938" t="s">
        <v>932</v>
      </c>
      <c r="N6938" t="s">
        <v>933</v>
      </c>
      <c r="O6938" t="s">
        <v>934</v>
      </c>
      <c r="P6938" t="s">
        <v>934</v>
      </c>
      <c r="R6938" t="str">
        <f t="shared" si="218"/>
        <v>Weekday</v>
      </c>
      <c r="S6938" s="12">
        <f t="shared" si="217"/>
        <v>42243</v>
      </c>
    </row>
    <row r="6939" spans="1:19" x14ac:dyDescent="0.25">
      <c r="A6939" t="s">
        <v>593</v>
      </c>
      <c r="B6939" t="s">
        <v>723</v>
      </c>
      <c r="C6939">
        <v>20156126171</v>
      </c>
      <c r="D6939">
        <v>71</v>
      </c>
      <c r="E6939" t="s">
        <v>87</v>
      </c>
      <c r="G6939">
        <v>17.52</v>
      </c>
      <c r="H6939">
        <v>2015</v>
      </c>
      <c r="I6939">
        <v>10</v>
      </c>
      <c r="J6939">
        <v>14</v>
      </c>
      <c r="K6939">
        <v>17</v>
      </c>
      <c r="M6939" t="s">
        <v>932</v>
      </c>
      <c r="N6939" t="s">
        <v>933</v>
      </c>
      <c r="O6939" t="s">
        <v>934</v>
      </c>
      <c r="P6939" t="s">
        <v>934</v>
      </c>
      <c r="Q6939" t="s">
        <v>800</v>
      </c>
      <c r="R6939" t="str">
        <f t="shared" si="218"/>
        <v>Weekday</v>
      </c>
      <c r="S6939" s="12">
        <f t="shared" si="217"/>
        <v>42291</v>
      </c>
    </row>
    <row r="6940" spans="1:19" x14ac:dyDescent="0.25">
      <c r="A6940" t="s">
        <v>593</v>
      </c>
      <c r="B6940" t="s">
        <v>836</v>
      </c>
      <c r="C6940">
        <v>20156126239</v>
      </c>
      <c r="D6940">
        <v>71</v>
      </c>
      <c r="E6940" t="s">
        <v>62</v>
      </c>
      <c r="G6940">
        <v>2.54</v>
      </c>
      <c r="H6940">
        <v>2015</v>
      </c>
      <c r="I6940">
        <v>10</v>
      </c>
      <c r="J6940">
        <v>12</v>
      </c>
      <c r="K6940">
        <v>8</v>
      </c>
      <c r="M6940" t="s">
        <v>932</v>
      </c>
      <c r="N6940" t="s">
        <v>933</v>
      </c>
      <c r="O6940" t="s">
        <v>934</v>
      </c>
      <c r="P6940" t="s">
        <v>934</v>
      </c>
      <c r="Q6940" t="s">
        <v>844</v>
      </c>
      <c r="R6940" t="str">
        <f t="shared" si="218"/>
        <v>Weekday</v>
      </c>
      <c r="S6940" s="12">
        <f t="shared" si="217"/>
        <v>42289</v>
      </c>
    </row>
    <row r="6941" spans="1:19" x14ac:dyDescent="0.25">
      <c r="A6941" t="s">
        <v>593</v>
      </c>
      <c r="B6941" t="s">
        <v>594</v>
      </c>
      <c r="C6941">
        <v>20156126688</v>
      </c>
      <c r="D6941">
        <v>70</v>
      </c>
      <c r="E6941" t="s">
        <v>62</v>
      </c>
      <c r="G6941">
        <v>14.69</v>
      </c>
      <c r="H6941">
        <v>2015</v>
      </c>
      <c r="I6941">
        <v>10</v>
      </c>
      <c r="J6941">
        <v>13</v>
      </c>
      <c r="K6941">
        <v>16</v>
      </c>
      <c r="M6941" t="s">
        <v>932</v>
      </c>
      <c r="N6941" t="s">
        <v>933</v>
      </c>
      <c r="O6941" t="s">
        <v>934</v>
      </c>
      <c r="P6941" t="s">
        <v>934</v>
      </c>
      <c r="R6941" t="str">
        <f t="shared" si="218"/>
        <v>Weekday</v>
      </c>
      <c r="S6941" s="12">
        <f t="shared" si="217"/>
        <v>42290</v>
      </c>
    </row>
    <row r="6942" spans="1:19" x14ac:dyDescent="0.25">
      <c r="A6942" t="s">
        <v>593</v>
      </c>
      <c r="B6942" t="s">
        <v>594</v>
      </c>
      <c r="C6942">
        <v>20156126695</v>
      </c>
      <c r="D6942">
        <v>70</v>
      </c>
      <c r="E6942" t="s">
        <v>62</v>
      </c>
      <c r="G6942">
        <v>17.96</v>
      </c>
      <c r="H6942">
        <v>2015</v>
      </c>
      <c r="I6942">
        <v>10</v>
      </c>
      <c r="J6942">
        <v>13</v>
      </c>
      <c r="K6942">
        <v>15</v>
      </c>
      <c r="M6942" t="s">
        <v>932</v>
      </c>
      <c r="N6942" t="s">
        <v>933</v>
      </c>
      <c r="O6942" t="s">
        <v>934</v>
      </c>
      <c r="P6942" t="s">
        <v>934</v>
      </c>
      <c r="Q6942" t="s">
        <v>681</v>
      </c>
      <c r="R6942" t="str">
        <f t="shared" si="218"/>
        <v>Weekday</v>
      </c>
      <c r="S6942" s="12">
        <f t="shared" si="217"/>
        <v>42290</v>
      </c>
    </row>
    <row r="6943" spans="1:19" x14ac:dyDescent="0.25">
      <c r="A6943" t="s">
        <v>593</v>
      </c>
      <c r="B6943" t="s">
        <v>594</v>
      </c>
      <c r="C6943">
        <v>20156126755</v>
      </c>
      <c r="D6943">
        <v>70</v>
      </c>
      <c r="E6943" t="s">
        <v>62</v>
      </c>
      <c r="G6943">
        <v>18.71</v>
      </c>
      <c r="H6943">
        <v>2015</v>
      </c>
      <c r="I6943">
        <v>10</v>
      </c>
      <c r="J6943">
        <v>16</v>
      </c>
      <c r="K6943">
        <v>11</v>
      </c>
      <c r="M6943" t="s">
        <v>932</v>
      </c>
      <c r="N6943" t="s">
        <v>933</v>
      </c>
      <c r="O6943" t="s">
        <v>934</v>
      </c>
      <c r="P6943" t="s">
        <v>934</v>
      </c>
      <c r="Q6943" t="s">
        <v>687</v>
      </c>
      <c r="R6943" t="str">
        <f t="shared" si="218"/>
        <v>Weekday</v>
      </c>
      <c r="S6943" s="12">
        <f t="shared" si="217"/>
        <v>42293</v>
      </c>
    </row>
    <row r="6944" spans="1:19" x14ac:dyDescent="0.25">
      <c r="A6944" t="s">
        <v>593</v>
      </c>
      <c r="B6944" t="s">
        <v>594</v>
      </c>
      <c r="C6944">
        <v>20156126783</v>
      </c>
      <c r="D6944">
        <v>70</v>
      </c>
      <c r="E6944" t="s">
        <v>940</v>
      </c>
      <c r="G6944">
        <v>14.14</v>
      </c>
      <c r="H6944">
        <v>2015</v>
      </c>
      <c r="I6944">
        <v>10</v>
      </c>
      <c r="J6944">
        <v>14</v>
      </c>
      <c r="K6944">
        <v>16</v>
      </c>
      <c r="M6944" t="s">
        <v>932</v>
      </c>
      <c r="N6944" t="s">
        <v>933</v>
      </c>
      <c r="O6944" t="s">
        <v>934</v>
      </c>
      <c r="P6944" t="s">
        <v>934</v>
      </c>
      <c r="R6944" t="str">
        <f t="shared" si="218"/>
        <v>Weekday</v>
      </c>
      <c r="S6944" s="12">
        <f t="shared" si="217"/>
        <v>42291</v>
      </c>
    </row>
    <row r="6945" spans="1:19" x14ac:dyDescent="0.25">
      <c r="A6945" t="s">
        <v>593</v>
      </c>
      <c r="B6945" t="s">
        <v>594</v>
      </c>
      <c r="C6945">
        <v>20156127149</v>
      </c>
      <c r="D6945">
        <v>70</v>
      </c>
      <c r="E6945" t="s">
        <v>87</v>
      </c>
      <c r="G6945">
        <v>13.94</v>
      </c>
      <c r="H6945">
        <v>2015</v>
      </c>
      <c r="I6945">
        <v>10</v>
      </c>
      <c r="J6945">
        <v>16</v>
      </c>
      <c r="K6945">
        <v>15</v>
      </c>
      <c r="M6945" t="s">
        <v>932</v>
      </c>
      <c r="N6945" t="s">
        <v>936</v>
      </c>
      <c r="O6945" t="s">
        <v>934</v>
      </c>
      <c r="P6945" t="s">
        <v>934</v>
      </c>
      <c r="R6945" t="str">
        <f t="shared" si="218"/>
        <v>Weekday</v>
      </c>
      <c r="S6945" s="12">
        <f t="shared" si="217"/>
        <v>42293</v>
      </c>
    </row>
    <row r="6946" spans="1:19" x14ac:dyDescent="0.25">
      <c r="A6946" t="s">
        <v>593</v>
      </c>
      <c r="B6946" t="s">
        <v>594</v>
      </c>
      <c r="C6946">
        <v>20156127546</v>
      </c>
      <c r="D6946">
        <v>70</v>
      </c>
      <c r="E6946" t="s">
        <v>87</v>
      </c>
      <c r="G6946">
        <v>7.77</v>
      </c>
      <c r="H6946">
        <v>2015</v>
      </c>
      <c r="I6946">
        <v>10</v>
      </c>
      <c r="J6946">
        <v>18</v>
      </c>
      <c r="K6946">
        <v>5</v>
      </c>
      <c r="M6946" t="s">
        <v>932</v>
      </c>
      <c r="N6946" t="s">
        <v>936</v>
      </c>
      <c r="O6946" t="s">
        <v>934</v>
      </c>
      <c r="P6946" t="s">
        <v>934</v>
      </c>
      <c r="R6946" t="str">
        <f t="shared" si="218"/>
        <v>Weekend</v>
      </c>
      <c r="S6946" s="12">
        <f t="shared" si="217"/>
        <v>42295</v>
      </c>
    </row>
    <row r="6947" spans="1:19" x14ac:dyDescent="0.25">
      <c r="A6947" t="s">
        <v>593</v>
      </c>
      <c r="B6947" t="s">
        <v>594</v>
      </c>
      <c r="C6947">
        <v>20156127637</v>
      </c>
      <c r="D6947">
        <v>70</v>
      </c>
      <c r="E6947" t="s">
        <v>62</v>
      </c>
      <c r="G6947">
        <v>13.93</v>
      </c>
      <c r="H6947">
        <v>2015</v>
      </c>
      <c r="I6947">
        <v>10</v>
      </c>
      <c r="J6947">
        <v>16</v>
      </c>
      <c r="K6947">
        <v>12</v>
      </c>
      <c r="M6947" t="s">
        <v>932</v>
      </c>
      <c r="N6947" t="s">
        <v>933</v>
      </c>
      <c r="O6947" t="s">
        <v>934</v>
      </c>
      <c r="P6947" t="s">
        <v>934</v>
      </c>
      <c r="R6947" t="str">
        <f t="shared" si="218"/>
        <v>Weekday</v>
      </c>
      <c r="S6947" s="12">
        <f t="shared" si="217"/>
        <v>42293</v>
      </c>
    </row>
    <row r="6948" spans="1:19" x14ac:dyDescent="0.25">
      <c r="A6948" t="s">
        <v>593</v>
      </c>
      <c r="B6948" t="s">
        <v>723</v>
      </c>
      <c r="C6948">
        <v>20156127942</v>
      </c>
      <c r="D6948">
        <v>275</v>
      </c>
      <c r="E6948" t="s">
        <v>62</v>
      </c>
      <c r="G6948">
        <v>33.299999999999997</v>
      </c>
      <c r="H6948">
        <v>2015</v>
      </c>
      <c r="I6948">
        <v>10</v>
      </c>
      <c r="J6948">
        <v>16</v>
      </c>
      <c r="K6948">
        <v>16</v>
      </c>
      <c r="M6948" t="s">
        <v>932</v>
      </c>
      <c r="N6948" t="s">
        <v>937</v>
      </c>
      <c r="O6948" t="s">
        <v>934</v>
      </c>
      <c r="P6948" t="s">
        <v>934</v>
      </c>
      <c r="Q6948" t="s">
        <v>870</v>
      </c>
      <c r="R6948" t="str">
        <f t="shared" si="218"/>
        <v>Weekday</v>
      </c>
      <c r="S6948" s="12">
        <f t="shared" si="217"/>
        <v>42293</v>
      </c>
    </row>
    <row r="6949" spans="1:19" x14ac:dyDescent="0.25">
      <c r="A6949" t="s">
        <v>593</v>
      </c>
      <c r="B6949" t="s">
        <v>594</v>
      </c>
      <c r="C6949">
        <v>20156127958</v>
      </c>
      <c r="D6949">
        <v>70</v>
      </c>
      <c r="E6949" t="s">
        <v>87</v>
      </c>
      <c r="G6949">
        <v>13.37</v>
      </c>
      <c r="H6949">
        <v>2015</v>
      </c>
      <c r="I6949">
        <v>9</v>
      </c>
      <c r="J6949">
        <v>29</v>
      </c>
      <c r="K6949">
        <v>16</v>
      </c>
      <c r="M6949" t="s">
        <v>932</v>
      </c>
      <c r="N6949" t="s">
        <v>933</v>
      </c>
      <c r="O6949" t="s">
        <v>934</v>
      </c>
      <c r="P6949" t="s">
        <v>934</v>
      </c>
      <c r="R6949" t="str">
        <f t="shared" si="218"/>
        <v>Weekday</v>
      </c>
      <c r="S6949" s="12">
        <f t="shared" si="217"/>
        <v>42276</v>
      </c>
    </row>
    <row r="6950" spans="1:19" x14ac:dyDescent="0.25">
      <c r="A6950" t="s">
        <v>593</v>
      </c>
      <c r="B6950" t="s">
        <v>594</v>
      </c>
      <c r="C6950">
        <v>20156127960</v>
      </c>
      <c r="D6950">
        <v>70</v>
      </c>
      <c r="E6950" t="s">
        <v>87</v>
      </c>
      <c r="G6950">
        <v>15.37</v>
      </c>
      <c r="H6950">
        <v>2015</v>
      </c>
      <c r="I6950">
        <v>9</v>
      </c>
      <c r="J6950">
        <v>21</v>
      </c>
      <c r="K6950">
        <v>1</v>
      </c>
      <c r="M6950" t="s">
        <v>935</v>
      </c>
      <c r="N6950" t="s">
        <v>933</v>
      </c>
      <c r="O6950" t="s">
        <v>934</v>
      </c>
      <c r="P6950" t="s">
        <v>934</v>
      </c>
      <c r="R6950" t="str">
        <f t="shared" si="218"/>
        <v>Weekday</v>
      </c>
      <c r="S6950" s="12">
        <f t="shared" si="217"/>
        <v>42268</v>
      </c>
    </row>
    <row r="6951" spans="1:19" x14ac:dyDescent="0.25">
      <c r="A6951" t="s">
        <v>593</v>
      </c>
      <c r="B6951" t="s">
        <v>594</v>
      </c>
      <c r="C6951">
        <v>20156127963</v>
      </c>
      <c r="D6951">
        <v>70</v>
      </c>
      <c r="E6951" t="s">
        <v>87</v>
      </c>
      <c r="G6951">
        <v>15.51</v>
      </c>
      <c r="H6951">
        <v>2015</v>
      </c>
      <c r="I6951">
        <v>10</v>
      </c>
      <c r="J6951">
        <v>16</v>
      </c>
      <c r="K6951">
        <v>17</v>
      </c>
      <c r="M6951" t="s">
        <v>932</v>
      </c>
      <c r="N6951" t="s">
        <v>933</v>
      </c>
      <c r="O6951" t="s">
        <v>934</v>
      </c>
      <c r="P6951" t="s">
        <v>934</v>
      </c>
      <c r="R6951" t="str">
        <f t="shared" si="218"/>
        <v>Weekday</v>
      </c>
      <c r="S6951" s="12">
        <f t="shared" si="217"/>
        <v>42293</v>
      </c>
    </row>
    <row r="6952" spans="1:19" x14ac:dyDescent="0.25">
      <c r="A6952" t="s">
        <v>593</v>
      </c>
      <c r="B6952" t="s">
        <v>723</v>
      </c>
      <c r="C6952">
        <v>20156127989</v>
      </c>
      <c r="D6952">
        <v>71</v>
      </c>
      <c r="E6952" t="s">
        <v>87</v>
      </c>
      <c r="G6952">
        <v>15.55</v>
      </c>
      <c r="H6952">
        <v>2015</v>
      </c>
      <c r="I6952">
        <v>10</v>
      </c>
      <c r="J6952">
        <v>19</v>
      </c>
      <c r="K6952">
        <v>7</v>
      </c>
      <c r="M6952" t="s">
        <v>932</v>
      </c>
      <c r="N6952" t="s">
        <v>937</v>
      </c>
      <c r="O6952" t="s">
        <v>934</v>
      </c>
      <c r="P6952" t="s">
        <v>934</v>
      </c>
      <c r="Q6952" t="s">
        <v>946</v>
      </c>
      <c r="R6952" t="str">
        <f t="shared" si="218"/>
        <v>Weekday</v>
      </c>
      <c r="S6952" s="12">
        <f t="shared" si="217"/>
        <v>42296</v>
      </c>
    </row>
    <row r="6953" spans="1:19" x14ac:dyDescent="0.25">
      <c r="A6953" t="s">
        <v>593</v>
      </c>
      <c r="B6953" t="s">
        <v>723</v>
      </c>
      <c r="C6953">
        <v>20156127993</v>
      </c>
      <c r="D6953">
        <v>71</v>
      </c>
      <c r="E6953" t="s">
        <v>87</v>
      </c>
      <c r="G6953">
        <v>15.5</v>
      </c>
      <c r="H6953">
        <v>2015</v>
      </c>
      <c r="I6953">
        <v>10</v>
      </c>
      <c r="J6953">
        <v>18</v>
      </c>
      <c r="K6953">
        <v>15</v>
      </c>
      <c r="M6953" t="s">
        <v>932</v>
      </c>
      <c r="N6953" t="s">
        <v>933</v>
      </c>
      <c r="O6953" t="s">
        <v>934</v>
      </c>
      <c r="P6953" t="s">
        <v>934</v>
      </c>
      <c r="Q6953" t="s">
        <v>946</v>
      </c>
      <c r="R6953" t="str">
        <f t="shared" si="218"/>
        <v>Weekend</v>
      </c>
      <c r="S6953" s="12">
        <f t="shared" si="217"/>
        <v>42295</v>
      </c>
    </row>
    <row r="6954" spans="1:19" x14ac:dyDescent="0.25">
      <c r="A6954" t="s">
        <v>593</v>
      </c>
      <c r="B6954" t="s">
        <v>594</v>
      </c>
      <c r="C6954">
        <v>20156128047</v>
      </c>
      <c r="D6954">
        <v>70</v>
      </c>
      <c r="E6954" t="s">
        <v>940</v>
      </c>
      <c r="G6954">
        <v>18.71</v>
      </c>
      <c r="H6954">
        <v>2015</v>
      </c>
      <c r="I6954">
        <v>10</v>
      </c>
      <c r="J6954">
        <v>16</v>
      </c>
      <c r="K6954">
        <v>18</v>
      </c>
      <c r="M6954" t="s">
        <v>932</v>
      </c>
      <c r="N6954" t="s">
        <v>933</v>
      </c>
      <c r="O6954" t="s">
        <v>934</v>
      </c>
      <c r="P6954" t="s">
        <v>934</v>
      </c>
      <c r="R6954" t="str">
        <f t="shared" si="218"/>
        <v>Weekday</v>
      </c>
      <c r="S6954" s="12">
        <f t="shared" si="217"/>
        <v>42293</v>
      </c>
    </row>
    <row r="6955" spans="1:19" x14ac:dyDescent="0.25">
      <c r="A6955" t="s">
        <v>593</v>
      </c>
      <c r="B6955" t="s">
        <v>594</v>
      </c>
      <c r="C6955">
        <v>20156128358</v>
      </c>
      <c r="D6955">
        <v>70</v>
      </c>
      <c r="E6955" t="s">
        <v>62</v>
      </c>
      <c r="G6955">
        <v>13</v>
      </c>
      <c r="H6955">
        <v>2015</v>
      </c>
      <c r="I6955">
        <v>10</v>
      </c>
      <c r="J6955">
        <v>13</v>
      </c>
      <c r="K6955">
        <v>11</v>
      </c>
      <c r="M6955" t="s">
        <v>932</v>
      </c>
      <c r="N6955" t="s">
        <v>933</v>
      </c>
      <c r="O6955" t="s">
        <v>934</v>
      </c>
      <c r="P6955" t="s">
        <v>934</v>
      </c>
      <c r="R6955" t="str">
        <f t="shared" si="218"/>
        <v>Weekday</v>
      </c>
      <c r="S6955" s="12">
        <f t="shared" si="217"/>
        <v>42290</v>
      </c>
    </row>
    <row r="6956" spans="1:19" x14ac:dyDescent="0.25">
      <c r="A6956" t="s">
        <v>593</v>
      </c>
      <c r="B6956" t="s">
        <v>594</v>
      </c>
      <c r="C6956">
        <v>20156128364</v>
      </c>
      <c r="D6956">
        <v>70</v>
      </c>
      <c r="E6956" t="s">
        <v>87</v>
      </c>
      <c r="G6956">
        <v>15.5</v>
      </c>
      <c r="H6956">
        <v>2015</v>
      </c>
      <c r="I6956">
        <v>10</v>
      </c>
      <c r="J6956">
        <v>19</v>
      </c>
      <c r="K6956">
        <v>8</v>
      </c>
      <c r="M6956" t="s">
        <v>932</v>
      </c>
      <c r="N6956" t="s">
        <v>933</v>
      </c>
      <c r="O6956" t="s">
        <v>934</v>
      </c>
      <c r="P6956" t="s">
        <v>934</v>
      </c>
      <c r="R6956" t="str">
        <f t="shared" si="218"/>
        <v>Weekday</v>
      </c>
      <c r="S6956" s="12">
        <f t="shared" si="217"/>
        <v>42296</v>
      </c>
    </row>
    <row r="6957" spans="1:19" x14ac:dyDescent="0.25">
      <c r="A6957" t="s">
        <v>593</v>
      </c>
      <c r="B6957" t="s">
        <v>723</v>
      </c>
      <c r="C6957">
        <v>20156128631</v>
      </c>
      <c r="D6957">
        <v>71</v>
      </c>
      <c r="E6957" t="s">
        <v>87</v>
      </c>
      <c r="G6957">
        <v>15.02</v>
      </c>
      <c r="H6957">
        <v>2015</v>
      </c>
      <c r="I6957">
        <v>8</v>
      </c>
      <c r="J6957">
        <v>23</v>
      </c>
      <c r="K6957">
        <v>0</v>
      </c>
      <c r="M6957" t="s">
        <v>932</v>
      </c>
      <c r="N6957" t="s">
        <v>941</v>
      </c>
      <c r="O6957" t="s">
        <v>934</v>
      </c>
      <c r="P6957" t="s">
        <v>934</v>
      </c>
      <c r="Q6957" t="s">
        <v>946</v>
      </c>
      <c r="R6957" t="str">
        <f t="shared" si="218"/>
        <v>Weekend</v>
      </c>
      <c r="S6957" s="12">
        <f t="shared" si="217"/>
        <v>42239</v>
      </c>
    </row>
    <row r="6958" spans="1:19" x14ac:dyDescent="0.25">
      <c r="A6958" t="s">
        <v>593</v>
      </c>
      <c r="B6958" t="s">
        <v>594</v>
      </c>
      <c r="C6958">
        <v>20156128666</v>
      </c>
      <c r="D6958">
        <v>70</v>
      </c>
      <c r="E6958" t="s">
        <v>62</v>
      </c>
      <c r="G6958">
        <v>8.35</v>
      </c>
      <c r="H6958">
        <v>2015</v>
      </c>
      <c r="I6958">
        <v>10</v>
      </c>
      <c r="J6958">
        <v>19</v>
      </c>
      <c r="K6958">
        <v>8</v>
      </c>
      <c r="M6958" t="s">
        <v>932</v>
      </c>
      <c r="N6958" t="s">
        <v>937</v>
      </c>
      <c r="O6958" t="s">
        <v>934</v>
      </c>
      <c r="P6958" t="s">
        <v>934</v>
      </c>
      <c r="Q6958" t="s">
        <v>598</v>
      </c>
      <c r="R6958" t="str">
        <f t="shared" si="218"/>
        <v>Weekday</v>
      </c>
      <c r="S6958" s="12">
        <f t="shared" si="217"/>
        <v>42296</v>
      </c>
    </row>
    <row r="6959" spans="1:19" x14ac:dyDescent="0.25">
      <c r="A6959" t="s">
        <v>593</v>
      </c>
      <c r="B6959" t="s">
        <v>594</v>
      </c>
      <c r="C6959">
        <v>20156128673</v>
      </c>
      <c r="D6959">
        <v>70</v>
      </c>
      <c r="E6959" t="s">
        <v>940</v>
      </c>
      <c r="G6959">
        <v>9.18</v>
      </c>
      <c r="H6959">
        <v>2015</v>
      </c>
      <c r="I6959">
        <v>10</v>
      </c>
      <c r="J6959">
        <v>11</v>
      </c>
      <c r="K6959">
        <v>6</v>
      </c>
      <c r="M6959" t="s">
        <v>932</v>
      </c>
      <c r="N6959" t="s">
        <v>933</v>
      </c>
      <c r="O6959" t="s">
        <v>934</v>
      </c>
      <c r="P6959" t="s">
        <v>934</v>
      </c>
      <c r="R6959" t="str">
        <f t="shared" si="218"/>
        <v>Weekend</v>
      </c>
      <c r="S6959" s="12">
        <f t="shared" si="217"/>
        <v>42288</v>
      </c>
    </row>
    <row r="6960" spans="1:19" x14ac:dyDescent="0.25">
      <c r="A6960" t="s">
        <v>593</v>
      </c>
      <c r="B6960" t="s">
        <v>594</v>
      </c>
      <c r="C6960">
        <v>20156128992</v>
      </c>
      <c r="D6960">
        <v>70</v>
      </c>
      <c r="E6960" t="s">
        <v>87</v>
      </c>
      <c r="G6960">
        <v>17.690000000000001</v>
      </c>
      <c r="H6960">
        <v>2015</v>
      </c>
      <c r="I6960">
        <v>10</v>
      </c>
      <c r="J6960">
        <v>21</v>
      </c>
      <c r="K6960">
        <v>6</v>
      </c>
      <c r="M6960" t="s">
        <v>932</v>
      </c>
      <c r="N6960" t="s">
        <v>933</v>
      </c>
      <c r="O6960" t="s">
        <v>934</v>
      </c>
      <c r="P6960" t="s">
        <v>934</v>
      </c>
      <c r="Q6960" t="s">
        <v>711</v>
      </c>
      <c r="R6960" t="str">
        <f t="shared" si="218"/>
        <v>Weekday</v>
      </c>
      <c r="S6960" s="12">
        <f t="shared" si="217"/>
        <v>42298</v>
      </c>
    </row>
    <row r="6961" spans="1:19" x14ac:dyDescent="0.25">
      <c r="A6961" t="s">
        <v>593</v>
      </c>
      <c r="B6961" t="s">
        <v>594</v>
      </c>
      <c r="C6961">
        <v>20156128997</v>
      </c>
      <c r="D6961">
        <v>70</v>
      </c>
      <c r="E6961" t="s">
        <v>87</v>
      </c>
      <c r="G6961">
        <v>19.2</v>
      </c>
      <c r="H6961">
        <v>2015</v>
      </c>
      <c r="I6961">
        <v>10</v>
      </c>
      <c r="J6961">
        <v>21</v>
      </c>
      <c r="K6961">
        <v>7</v>
      </c>
      <c r="M6961" t="s">
        <v>932</v>
      </c>
      <c r="N6961" t="s">
        <v>933</v>
      </c>
      <c r="O6961" t="s">
        <v>934</v>
      </c>
      <c r="P6961" t="s">
        <v>934</v>
      </c>
      <c r="Q6961" t="s">
        <v>701</v>
      </c>
      <c r="R6961" t="str">
        <f t="shared" si="218"/>
        <v>Weekday</v>
      </c>
      <c r="S6961" s="12">
        <f t="shared" si="217"/>
        <v>42298</v>
      </c>
    </row>
    <row r="6962" spans="1:19" x14ac:dyDescent="0.25">
      <c r="A6962" t="s">
        <v>593</v>
      </c>
      <c r="B6962" t="s">
        <v>594</v>
      </c>
      <c r="C6962">
        <v>20156129026</v>
      </c>
      <c r="D6962">
        <v>70</v>
      </c>
      <c r="E6962" t="s">
        <v>62</v>
      </c>
      <c r="G6962">
        <v>17.149999999999999</v>
      </c>
      <c r="H6962">
        <v>2015</v>
      </c>
      <c r="I6962">
        <v>10</v>
      </c>
      <c r="J6962">
        <v>13</v>
      </c>
      <c r="K6962">
        <v>15</v>
      </c>
      <c r="M6962" t="s">
        <v>935</v>
      </c>
      <c r="N6962" t="s">
        <v>933</v>
      </c>
      <c r="O6962" t="s">
        <v>934</v>
      </c>
      <c r="P6962" t="s">
        <v>934</v>
      </c>
      <c r="Q6962" t="s">
        <v>669</v>
      </c>
      <c r="R6962" t="str">
        <f t="shared" si="218"/>
        <v>Weekday</v>
      </c>
      <c r="S6962" s="12">
        <f t="shared" si="217"/>
        <v>42290</v>
      </c>
    </row>
    <row r="6963" spans="1:19" x14ac:dyDescent="0.25">
      <c r="A6963" t="s">
        <v>593</v>
      </c>
      <c r="B6963" t="s">
        <v>594</v>
      </c>
      <c r="C6963">
        <v>20156129069</v>
      </c>
      <c r="D6963">
        <v>70</v>
      </c>
      <c r="E6963" t="s">
        <v>62</v>
      </c>
      <c r="G6963">
        <v>13.37</v>
      </c>
      <c r="H6963">
        <v>2015</v>
      </c>
      <c r="I6963">
        <v>10</v>
      </c>
      <c r="J6963">
        <v>20</v>
      </c>
      <c r="K6963">
        <v>16</v>
      </c>
      <c r="M6963" t="s">
        <v>932</v>
      </c>
      <c r="N6963" t="s">
        <v>933</v>
      </c>
      <c r="O6963" t="s">
        <v>934</v>
      </c>
      <c r="P6963" t="s">
        <v>934</v>
      </c>
      <c r="R6963" t="str">
        <f t="shared" si="218"/>
        <v>Weekday</v>
      </c>
      <c r="S6963" s="12">
        <f t="shared" si="217"/>
        <v>42297</v>
      </c>
    </row>
    <row r="6964" spans="1:19" x14ac:dyDescent="0.25">
      <c r="A6964" t="s">
        <v>593</v>
      </c>
      <c r="B6964" t="s">
        <v>594</v>
      </c>
      <c r="C6964">
        <v>20156129070</v>
      </c>
      <c r="D6964">
        <v>70</v>
      </c>
      <c r="E6964" t="s">
        <v>62</v>
      </c>
      <c r="G6964">
        <v>18.809999999999999</v>
      </c>
      <c r="H6964">
        <v>2015</v>
      </c>
      <c r="I6964">
        <v>10</v>
      </c>
      <c r="J6964">
        <v>19</v>
      </c>
      <c r="K6964">
        <v>17</v>
      </c>
      <c r="M6964" t="s">
        <v>932</v>
      </c>
      <c r="N6964" t="s">
        <v>937</v>
      </c>
      <c r="O6964" t="s">
        <v>934</v>
      </c>
      <c r="P6964" t="s">
        <v>934</v>
      </c>
      <c r="Q6964" t="s">
        <v>687</v>
      </c>
      <c r="R6964" t="str">
        <f t="shared" si="218"/>
        <v>Weekday</v>
      </c>
      <c r="S6964" s="12">
        <f t="shared" si="217"/>
        <v>42296</v>
      </c>
    </row>
    <row r="6965" spans="1:19" x14ac:dyDescent="0.25">
      <c r="A6965" t="s">
        <v>593</v>
      </c>
      <c r="B6965" t="s">
        <v>723</v>
      </c>
      <c r="C6965">
        <v>20156129123</v>
      </c>
      <c r="D6965">
        <v>71</v>
      </c>
      <c r="E6965" t="s">
        <v>87</v>
      </c>
      <c r="G6965">
        <v>16</v>
      </c>
      <c r="H6965">
        <v>2015</v>
      </c>
      <c r="I6965">
        <v>10</v>
      </c>
      <c r="J6965">
        <v>21</v>
      </c>
      <c r="K6965">
        <v>8</v>
      </c>
      <c r="M6965" t="s">
        <v>932</v>
      </c>
      <c r="N6965" t="s">
        <v>933</v>
      </c>
      <c r="O6965" t="s">
        <v>934</v>
      </c>
      <c r="P6965" t="s">
        <v>934</v>
      </c>
      <c r="Q6965" t="s">
        <v>811</v>
      </c>
      <c r="R6965" t="str">
        <f t="shared" si="218"/>
        <v>Weekday</v>
      </c>
      <c r="S6965" s="12">
        <f t="shared" si="217"/>
        <v>42298</v>
      </c>
    </row>
    <row r="6966" spans="1:19" x14ac:dyDescent="0.25">
      <c r="A6966" t="s">
        <v>593</v>
      </c>
      <c r="B6966" t="s">
        <v>594</v>
      </c>
      <c r="C6966">
        <v>20156129164</v>
      </c>
      <c r="D6966">
        <v>70</v>
      </c>
      <c r="E6966" t="s">
        <v>87</v>
      </c>
      <c r="G6966">
        <v>15.67</v>
      </c>
      <c r="H6966">
        <v>2015</v>
      </c>
      <c r="I6966">
        <v>10</v>
      </c>
      <c r="J6966">
        <v>20</v>
      </c>
      <c r="K6966">
        <v>8</v>
      </c>
      <c r="M6966" t="s">
        <v>932</v>
      </c>
      <c r="N6966" t="s">
        <v>933</v>
      </c>
      <c r="O6966" t="s">
        <v>934</v>
      </c>
      <c r="P6966" t="s">
        <v>934</v>
      </c>
      <c r="R6966" t="str">
        <f t="shared" si="218"/>
        <v>Weekday</v>
      </c>
      <c r="S6966" s="12">
        <f t="shared" si="217"/>
        <v>42297</v>
      </c>
    </row>
    <row r="6967" spans="1:19" x14ac:dyDescent="0.25">
      <c r="A6967" t="s">
        <v>593</v>
      </c>
      <c r="B6967" t="s">
        <v>594</v>
      </c>
      <c r="C6967">
        <v>20156129614</v>
      </c>
      <c r="D6967">
        <v>70</v>
      </c>
      <c r="E6967" t="s">
        <v>87</v>
      </c>
      <c r="G6967">
        <v>12.93</v>
      </c>
      <c r="H6967">
        <v>2015</v>
      </c>
      <c r="I6967">
        <v>10</v>
      </c>
      <c r="J6967">
        <v>21</v>
      </c>
      <c r="K6967">
        <v>17</v>
      </c>
      <c r="M6967" t="s">
        <v>932</v>
      </c>
      <c r="N6967" t="s">
        <v>933</v>
      </c>
      <c r="O6967" t="s">
        <v>934</v>
      </c>
      <c r="P6967" t="s">
        <v>934</v>
      </c>
      <c r="R6967" t="str">
        <f t="shared" si="218"/>
        <v>Weekday</v>
      </c>
      <c r="S6967" s="12">
        <f t="shared" si="217"/>
        <v>42298</v>
      </c>
    </row>
    <row r="6968" spans="1:19" x14ac:dyDescent="0.25">
      <c r="A6968" t="s">
        <v>593</v>
      </c>
      <c r="B6968" t="s">
        <v>594</v>
      </c>
      <c r="C6968">
        <v>20156129616</v>
      </c>
      <c r="D6968">
        <v>70</v>
      </c>
      <c r="E6968" t="s">
        <v>87</v>
      </c>
      <c r="G6968">
        <v>15.32</v>
      </c>
      <c r="H6968">
        <v>2015</v>
      </c>
      <c r="I6968">
        <v>10</v>
      </c>
      <c r="J6968">
        <v>21</v>
      </c>
      <c r="K6968">
        <v>15</v>
      </c>
      <c r="M6968" t="s">
        <v>932</v>
      </c>
      <c r="N6968" t="s">
        <v>933</v>
      </c>
      <c r="O6968" t="s">
        <v>934</v>
      </c>
      <c r="P6968" t="s">
        <v>934</v>
      </c>
      <c r="R6968" t="str">
        <f t="shared" si="218"/>
        <v>Weekday</v>
      </c>
      <c r="S6968" s="12">
        <f t="shared" si="217"/>
        <v>42298</v>
      </c>
    </row>
    <row r="6969" spans="1:19" x14ac:dyDescent="0.25">
      <c r="A6969" t="s">
        <v>593</v>
      </c>
      <c r="B6969" t="s">
        <v>836</v>
      </c>
      <c r="C6969">
        <v>20156130015</v>
      </c>
      <c r="D6969">
        <v>71</v>
      </c>
      <c r="E6969" t="s">
        <v>62</v>
      </c>
      <c r="G6969">
        <v>0.77</v>
      </c>
      <c r="H6969">
        <v>2015</v>
      </c>
      <c r="I6969">
        <v>10</v>
      </c>
      <c r="J6969">
        <v>18</v>
      </c>
      <c r="K6969">
        <v>18</v>
      </c>
      <c r="M6969" t="s">
        <v>935</v>
      </c>
      <c r="N6969" t="s">
        <v>933</v>
      </c>
      <c r="O6969" t="s">
        <v>934</v>
      </c>
      <c r="P6969" t="s">
        <v>934</v>
      </c>
      <c r="R6969" t="str">
        <f t="shared" si="218"/>
        <v>Weekend</v>
      </c>
      <c r="S6969" s="12">
        <f t="shared" si="217"/>
        <v>42295</v>
      </c>
    </row>
    <row r="6970" spans="1:19" x14ac:dyDescent="0.25">
      <c r="A6970" t="s">
        <v>593</v>
      </c>
      <c r="B6970" t="s">
        <v>836</v>
      </c>
      <c r="C6970">
        <v>20156130029</v>
      </c>
      <c r="D6970">
        <v>71</v>
      </c>
      <c r="E6970" t="s">
        <v>87</v>
      </c>
      <c r="G6970">
        <v>0.46</v>
      </c>
      <c r="H6970">
        <v>2015</v>
      </c>
      <c r="I6970">
        <v>10</v>
      </c>
      <c r="J6970">
        <v>21</v>
      </c>
      <c r="K6970">
        <v>19</v>
      </c>
      <c r="M6970" t="s">
        <v>935</v>
      </c>
      <c r="N6970" t="s">
        <v>933</v>
      </c>
      <c r="O6970" t="s">
        <v>934</v>
      </c>
      <c r="P6970" t="s">
        <v>934</v>
      </c>
      <c r="R6970" t="str">
        <f t="shared" si="218"/>
        <v>Weekday</v>
      </c>
      <c r="S6970" s="12">
        <f t="shared" si="217"/>
        <v>42298</v>
      </c>
    </row>
    <row r="6971" spans="1:19" x14ac:dyDescent="0.25">
      <c r="A6971" t="s">
        <v>593</v>
      </c>
      <c r="B6971" t="s">
        <v>594</v>
      </c>
      <c r="C6971">
        <v>20156130236</v>
      </c>
      <c r="D6971">
        <v>70</v>
      </c>
      <c r="E6971" t="s">
        <v>62</v>
      </c>
      <c r="G6971">
        <v>13.37</v>
      </c>
      <c r="H6971">
        <v>2015</v>
      </c>
      <c r="I6971">
        <v>10</v>
      </c>
      <c r="J6971">
        <v>18</v>
      </c>
      <c r="K6971">
        <v>12</v>
      </c>
      <c r="M6971" t="s">
        <v>932</v>
      </c>
      <c r="N6971" t="s">
        <v>933</v>
      </c>
      <c r="O6971" t="s">
        <v>934</v>
      </c>
      <c r="P6971" t="s">
        <v>934</v>
      </c>
      <c r="R6971" t="str">
        <f t="shared" si="218"/>
        <v>Weekend</v>
      </c>
      <c r="S6971" s="12">
        <f t="shared" si="217"/>
        <v>42295</v>
      </c>
    </row>
    <row r="6972" spans="1:19" x14ac:dyDescent="0.25">
      <c r="A6972" t="s">
        <v>593</v>
      </c>
      <c r="B6972" t="s">
        <v>723</v>
      </c>
      <c r="C6972">
        <v>20156130496</v>
      </c>
      <c r="D6972">
        <v>275</v>
      </c>
      <c r="E6972" t="s">
        <v>62</v>
      </c>
      <c r="G6972">
        <v>33.090000000000003</v>
      </c>
      <c r="H6972">
        <v>2015</v>
      </c>
      <c r="I6972">
        <v>10</v>
      </c>
      <c r="J6972">
        <v>23</v>
      </c>
      <c r="K6972">
        <v>21</v>
      </c>
      <c r="M6972" t="s">
        <v>932</v>
      </c>
      <c r="N6972" t="s">
        <v>933</v>
      </c>
      <c r="O6972" t="s">
        <v>934</v>
      </c>
      <c r="P6972" t="s">
        <v>934</v>
      </c>
      <c r="Q6972" t="s">
        <v>868</v>
      </c>
      <c r="R6972" t="str">
        <f t="shared" si="218"/>
        <v>Weekday</v>
      </c>
      <c r="S6972" s="12">
        <f t="shared" si="217"/>
        <v>42300</v>
      </c>
    </row>
    <row r="6973" spans="1:19" x14ac:dyDescent="0.25">
      <c r="A6973" t="s">
        <v>593</v>
      </c>
      <c r="B6973" t="s">
        <v>836</v>
      </c>
      <c r="C6973">
        <v>20156130719</v>
      </c>
      <c r="D6973">
        <v>71</v>
      </c>
      <c r="E6973" t="s">
        <v>62</v>
      </c>
      <c r="G6973">
        <v>2.74</v>
      </c>
      <c r="H6973">
        <v>2015</v>
      </c>
      <c r="I6973">
        <v>10</v>
      </c>
      <c r="J6973">
        <v>20</v>
      </c>
      <c r="K6973">
        <v>12</v>
      </c>
      <c r="M6973" t="s">
        <v>935</v>
      </c>
      <c r="N6973" t="s">
        <v>933</v>
      </c>
      <c r="O6973" t="s">
        <v>934</v>
      </c>
      <c r="P6973" t="s">
        <v>934</v>
      </c>
      <c r="Q6973" t="s">
        <v>844</v>
      </c>
      <c r="R6973" t="str">
        <f t="shared" si="218"/>
        <v>Weekday</v>
      </c>
      <c r="S6973" s="12">
        <f t="shared" si="217"/>
        <v>42297</v>
      </c>
    </row>
    <row r="6974" spans="1:19" x14ac:dyDescent="0.25">
      <c r="A6974" t="s">
        <v>593</v>
      </c>
      <c r="B6974" t="s">
        <v>594</v>
      </c>
      <c r="C6974">
        <v>20156130791</v>
      </c>
      <c r="D6974">
        <v>70</v>
      </c>
      <c r="E6974" t="s">
        <v>62</v>
      </c>
      <c r="G6974">
        <v>13.37</v>
      </c>
      <c r="H6974">
        <v>2015</v>
      </c>
      <c r="I6974">
        <v>10</v>
      </c>
      <c r="J6974">
        <v>24</v>
      </c>
      <c r="K6974">
        <v>19</v>
      </c>
      <c r="M6974" t="s">
        <v>932</v>
      </c>
      <c r="N6974" t="s">
        <v>936</v>
      </c>
      <c r="O6974" t="s">
        <v>934</v>
      </c>
      <c r="P6974" t="s">
        <v>934</v>
      </c>
      <c r="R6974" t="str">
        <f t="shared" si="218"/>
        <v>Weekend</v>
      </c>
      <c r="S6974" s="12">
        <f t="shared" si="217"/>
        <v>42301</v>
      </c>
    </row>
    <row r="6975" spans="1:19" x14ac:dyDescent="0.25">
      <c r="A6975" t="s">
        <v>593</v>
      </c>
      <c r="B6975" t="s">
        <v>723</v>
      </c>
      <c r="C6975">
        <v>20156130872</v>
      </c>
      <c r="D6975">
        <v>71</v>
      </c>
      <c r="E6975" t="s">
        <v>87</v>
      </c>
      <c r="G6975">
        <v>18</v>
      </c>
      <c r="H6975">
        <v>2015</v>
      </c>
      <c r="I6975">
        <v>10</v>
      </c>
      <c r="J6975">
        <v>15</v>
      </c>
      <c r="K6975">
        <v>7</v>
      </c>
      <c r="M6975" t="s">
        <v>932</v>
      </c>
      <c r="N6975" t="s">
        <v>933</v>
      </c>
      <c r="O6975" t="s">
        <v>934</v>
      </c>
      <c r="P6975" t="s">
        <v>934</v>
      </c>
      <c r="Q6975" t="s">
        <v>794</v>
      </c>
      <c r="R6975" t="str">
        <f t="shared" si="218"/>
        <v>Weekday</v>
      </c>
      <c r="S6975" s="12">
        <f t="shared" si="217"/>
        <v>42292</v>
      </c>
    </row>
    <row r="6976" spans="1:19" x14ac:dyDescent="0.25">
      <c r="A6976" t="s">
        <v>593</v>
      </c>
      <c r="B6976" t="s">
        <v>594</v>
      </c>
      <c r="C6976">
        <v>20156131361</v>
      </c>
      <c r="D6976">
        <v>70</v>
      </c>
      <c r="E6976" t="s">
        <v>62</v>
      </c>
      <c r="G6976">
        <v>8.1199999999999992</v>
      </c>
      <c r="H6976">
        <v>2015</v>
      </c>
      <c r="I6976">
        <v>10</v>
      </c>
      <c r="J6976">
        <v>26</v>
      </c>
      <c r="K6976">
        <v>6</v>
      </c>
      <c r="M6976" t="s">
        <v>932</v>
      </c>
      <c r="N6976" t="s">
        <v>937</v>
      </c>
      <c r="O6976" t="s">
        <v>934</v>
      </c>
      <c r="P6976" t="s">
        <v>934</v>
      </c>
      <c r="Q6976" t="s">
        <v>595</v>
      </c>
      <c r="R6976" t="str">
        <f t="shared" si="218"/>
        <v>Weekday</v>
      </c>
      <c r="S6976" s="12">
        <f t="shared" si="217"/>
        <v>42303</v>
      </c>
    </row>
    <row r="6977" spans="1:19" x14ac:dyDescent="0.25">
      <c r="A6977" t="s">
        <v>593</v>
      </c>
      <c r="B6977" t="s">
        <v>723</v>
      </c>
      <c r="C6977">
        <v>20156131564</v>
      </c>
      <c r="D6977">
        <v>275</v>
      </c>
      <c r="E6977" t="s">
        <v>87</v>
      </c>
      <c r="G6977">
        <v>31.8</v>
      </c>
      <c r="H6977">
        <v>2015</v>
      </c>
      <c r="I6977">
        <v>10</v>
      </c>
      <c r="J6977">
        <v>23</v>
      </c>
      <c r="K6977">
        <v>15</v>
      </c>
      <c r="M6977" t="s">
        <v>932</v>
      </c>
      <c r="N6977" t="s">
        <v>936</v>
      </c>
      <c r="O6977" t="s">
        <v>934</v>
      </c>
      <c r="P6977" t="s">
        <v>934</v>
      </c>
      <c r="Q6977" t="s">
        <v>899</v>
      </c>
      <c r="R6977" t="str">
        <f t="shared" si="218"/>
        <v>Weekday</v>
      </c>
      <c r="S6977" s="12">
        <f t="shared" si="217"/>
        <v>42300</v>
      </c>
    </row>
    <row r="6978" spans="1:19" x14ac:dyDescent="0.25">
      <c r="A6978" t="s">
        <v>593</v>
      </c>
      <c r="B6978" t="s">
        <v>723</v>
      </c>
      <c r="C6978">
        <v>20156131569</v>
      </c>
      <c r="D6978">
        <v>71</v>
      </c>
      <c r="E6978" t="s">
        <v>87</v>
      </c>
      <c r="G6978">
        <v>17.43</v>
      </c>
      <c r="H6978">
        <v>2015</v>
      </c>
      <c r="I6978">
        <v>10</v>
      </c>
      <c r="J6978">
        <v>25</v>
      </c>
      <c r="K6978">
        <v>16</v>
      </c>
      <c r="M6978" t="s">
        <v>935</v>
      </c>
      <c r="N6978" t="s">
        <v>933</v>
      </c>
      <c r="O6978" t="s">
        <v>934</v>
      </c>
      <c r="P6978" t="s">
        <v>934</v>
      </c>
      <c r="Q6978" t="s">
        <v>802</v>
      </c>
      <c r="R6978" t="str">
        <f t="shared" si="218"/>
        <v>Weekend</v>
      </c>
      <c r="S6978" s="12">
        <f t="shared" si="217"/>
        <v>42302</v>
      </c>
    </row>
    <row r="6979" spans="1:19" x14ac:dyDescent="0.25">
      <c r="A6979" t="s">
        <v>593</v>
      </c>
      <c r="B6979" t="s">
        <v>594</v>
      </c>
      <c r="C6979">
        <v>20156131966</v>
      </c>
      <c r="D6979">
        <v>70</v>
      </c>
      <c r="E6979" t="s">
        <v>62</v>
      </c>
      <c r="G6979">
        <v>13.45</v>
      </c>
      <c r="H6979">
        <v>2015</v>
      </c>
      <c r="I6979">
        <v>10</v>
      </c>
      <c r="J6979">
        <v>26</v>
      </c>
      <c r="K6979">
        <v>14</v>
      </c>
      <c r="M6979" t="s">
        <v>932</v>
      </c>
      <c r="N6979" t="s">
        <v>936</v>
      </c>
      <c r="O6979" t="s">
        <v>934</v>
      </c>
      <c r="P6979" t="s">
        <v>934</v>
      </c>
      <c r="R6979" t="str">
        <f t="shared" si="218"/>
        <v>Weekday</v>
      </c>
      <c r="S6979" s="12">
        <f t="shared" ref="S6979:S7042" si="219">DATE(H6979,I6979,J6979)</f>
        <v>42303</v>
      </c>
    </row>
    <row r="6980" spans="1:19" x14ac:dyDescent="0.25">
      <c r="A6980" t="s">
        <v>593</v>
      </c>
      <c r="B6980" t="s">
        <v>594</v>
      </c>
      <c r="C6980">
        <v>20156131971</v>
      </c>
      <c r="D6980">
        <v>70</v>
      </c>
      <c r="E6980" t="s">
        <v>62</v>
      </c>
      <c r="G6980">
        <v>13.45</v>
      </c>
      <c r="H6980">
        <v>2015</v>
      </c>
      <c r="I6980">
        <v>10</v>
      </c>
      <c r="J6980">
        <v>26</v>
      </c>
      <c r="K6980">
        <v>17</v>
      </c>
      <c r="M6980" t="s">
        <v>932</v>
      </c>
      <c r="N6980" t="s">
        <v>933</v>
      </c>
      <c r="O6980" t="s">
        <v>934</v>
      </c>
      <c r="P6980" t="s">
        <v>934</v>
      </c>
      <c r="R6980" t="str">
        <f t="shared" si="218"/>
        <v>Weekday</v>
      </c>
      <c r="S6980" s="12">
        <f t="shared" si="219"/>
        <v>42303</v>
      </c>
    </row>
    <row r="6981" spans="1:19" x14ac:dyDescent="0.25">
      <c r="A6981" t="s">
        <v>593</v>
      </c>
      <c r="B6981" t="s">
        <v>594</v>
      </c>
      <c r="C6981">
        <v>20156131973</v>
      </c>
      <c r="D6981">
        <v>70</v>
      </c>
      <c r="E6981" t="s">
        <v>62</v>
      </c>
      <c r="G6981">
        <v>16.559999999999999</v>
      </c>
      <c r="H6981">
        <v>2015</v>
      </c>
      <c r="I6981">
        <v>10</v>
      </c>
      <c r="J6981">
        <v>26</v>
      </c>
      <c r="K6981">
        <v>17</v>
      </c>
      <c r="M6981" t="s">
        <v>932</v>
      </c>
      <c r="N6981" t="s">
        <v>933</v>
      </c>
      <c r="O6981" t="s">
        <v>934</v>
      </c>
      <c r="P6981" t="s">
        <v>934</v>
      </c>
      <c r="Q6981" t="s">
        <v>661</v>
      </c>
      <c r="R6981" t="str">
        <f t="shared" ref="R6981:R7044" si="220">IF(WEEKDAY(DATE(H6981,I6981,J6981),2)&lt;6,"Weekday","Weekend")</f>
        <v>Weekday</v>
      </c>
      <c r="S6981" s="12">
        <f t="shared" si="219"/>
        <v>42303</v>
      </c>
    </row>
    <row r="6982" spans="1:19" x14ac:dyDescent="0.25">
      <c r="A6982" t="s">
        <v>593</v>
      </c>
      <c r="B6982" t="s">
        <v>594</v>
      </c>
      <c r="C6982">
        <v>20156131983</v>
      </c>
      <c r="D6982">
        <v>70</v>
      </c>
      <c r="E6982" t="s">
        <v>62</v>
      </c>
      <c r="G6982">
        <v>18.690000000000001</v>
      </c>
      <c r="H6982">
        <v>2015</v>
      </c>
      <c r="I6982">
        <v>10</v>
      </c>
      <c r="J6982">
        <v>24</v>
      </c>
      <c r="K6982">
        <v>5</v>
      </c>
      <c r="M6982" t="s">
        <v>932</v>
      </c>
      <c r="N6982" t="s">
        <v>936</v>
      </c>
      <c r="O6982" t="s">
        <v>934</v>
      </c>
      <c r="P6982" t="s">
        <v>934</v>
      </c>
      <c r="Q6982" t="s">
        <v>687</v>
      </c>
      <c r="R6982" t="str">
        <f t="shared" si="220"/>
        <v>Weekend</v>
      </c>
      <c r="S6982" s="12">
        <f t="shared" si="219"/>
        <v>42301</v>
      </c>
    </row>
    <row r="6983" spans="1:19" x14ac:dyDescent="0.25">
      <c r="A6983" t="s">
        <v>593</v>
      </c>
      <c r="B6983" t="s">
        <v>723</v>
      </c>
      <c r="C6983">
        <v>20156132128</v>
      </c>
      <c r="D6983">
        <v>71</v>
      </c>
      <c r="E6983" t="s">
        <v>87</v>
      </c>
      <c r="G6983">
        <v>15.2</v>
      </c>
      <c r="H6983">
        <v>2015</v>
      </c>
      <c r="I6983">
        <v>10</v>
      </c>
      <c r="J6983">
        <v>23</v>
      </c>
      <c r="K6983">
        <v>6</v>
      </c>
      <c r="M6983" t="s">
        <v>932</v>
      </c>
      <c r="N6983" t="s">
        <v>937</v>
      </c>
      <c r="O6983" t="s">
        <v>934</v>
      </c>
      <c r="P6983" t="s">
        <v>934</v>
      </c>
      <c r="Q6983" t="s">
        <v>946</v>
      </c>
      <c r="R6983" t="str">
        <f t="shared" si="220"/>
        <v>Weekday</v>
      </c>
      <c r="S6983" s="12">
        <f t="shared" si="219"/>
        <v>42300</v>
      </c>
    </row>
    <row r="6984" spans="1:19" x14ac:dyDescent="0.25">
      <c r="A6984" t="s">
        <v>593</v>
      </c>
      <c r="B6984" t="s">
        <v>594</v>
      </c>
      <c r="C6984">
        <v>20156132145</v>
      </c>
      <c r="D6984">
        <v>70</v>
      </c>
      <c r="E6984" t="s">
        <v>62</v>
      </c>
      <c r="G6984">
        <v>15.6</v>
      </c>
      <c r="H6984">
        <v>2015</v>
      </c>
      <c r="I6984">
        <v>10</v>
      </c>
      <c r="J6984">
        <v>24</v>
      </c>
      <c r="K6984">
        <v>19</v>
      </c>
      <c r="M6984" t="s">
        <v>932</v>
      </c>
      <c r="N6984" t="s">
        <v>936</v>
      </c>
      <c r="O6984" t="s">
        <v>934</v>
      </c>
      <c r="P6984" t="s">
        <v>934</v>
      </c>
      <c r="R6984" t="str">
        <f t="shared" si="220"/>
        <v>Weekend</v>
      </c>
      <c r="S6984" s="12">
        <f t="shared" si="219"/>
        <v>42301</v>
      </c>
    </row>
    <row r="6985" spans="1:19" x14ac:dyDescent="0.25">
      <c r="A6985" t="s">
        <v>593</v>
      </c>
      <c r="B6985" t="s">
        <v>594</v>
      </c>
      <c r="C6985">
        <v>20156132148</v>
      </c>
      <c r="D6985">
        <v>70</v>
      </c>
      <c r="E6985" t="s">
        <v>940</v>
      </c>
      <c r="G6985">
        <v>15.62</v>
      </c>
      <c r="H6985">
        <v>2015</v>
      </c>
      <c r="I6985">
        <v>10</v>
      </c>
      <c r="J6985">
        <v>24</v>
      </c>
      <c r="K6985">
        <v>19</v>
      </c>
      <c r="M6985" t="s">
        <v>932</v>
      </c>
      <c r="N6985" t="s">
        <v>933</v>
      </c>
      <c r="O6985" t="s">
        <v>934</v>
      </c>
      <c r="P6985" t="s">
        <v>934</v>
      </c>
      <c r="R6985" t="str">
        <f t="shared" si="220"/>
        <v>Weekend</v>
      </c>
      <c r="S6985" s="12">
        <f t="shared" si="219"/>
        <v>42301</v>
      </c>
    </row>
    <row r="6986" spans="1:19" x14ac:dyDescent="0.25">
      <c r="A6986" t="s">
        <v>593</v>
      </c>
      <c r="B6986" t="s">
        <v>594</v>
      </c>
      <c r="C6986">
        <v>20156132150</v>
      </c>
      <c r="D6986">
        <v>70</v>
      </c>
      <c r="E6986" t="s">
        <v>87</v>
      </c>
      <c r="G6986">
        <v>13.37</v>
      </c>
      <c r="H6986">
        <v>2015</v>
      </c>
      <c r="I6986">
        <v>10</v>
      </c>
      <c r="J6986">
        <v>24</v>
      </c>
      <c r="K6986">
        <v>18</v>
      </c>
      <c r="M6986" t="s">
        <v>935</v>
      </c>
      <c r="N6986" t="s">
        <v>937</v>
      </c>
      <c r="O6986" t="s">
        <v>934</v>
      </c>
      <c r="P6986" t="s">
        <v>934</v>
      </c>
      <c r="R6986" t="str">
        <f t="shared" si="220"/>
        <v>Weekend</v>
      </c>
      <c r="S6986" s="12">
        <f t="shared" si="219"/>
        <v>42301</v>
      </c>
    </row>
    <row r="6987" spans="1:19" x14ac:dyDescent="0.25">
      <c r="A6987" t="s">
        <v>593</v>
      </c>
      <c r="B6987" t="s">
        <v>594</v>
      </c>
      <c r="C6987">
        <v>20156132152</v>
      </c>
      <c r="D6987">
        <v>70</v>
      </c>
      <c r="E6987" t="s">
        <v>940</v>
      </c>
      <c r="G6987">
        <v>13.37</v>
      </c>
      <c r="H6987">
        <v>2015</v>
      </c>
      <c r="I6987">
        <v>10</v>
      </c>
      <c r="J6987">
        <v>24</v>
      </c>
      <c r="K6987">
        <v>18</v>
      </c>
      <c r="M6987" t="s">
        <v>932</v>
      </c>
      <c r="N6987" t="s">
        <v>933</v>
      </c>
      <c r="O6987" t="s">
        <v>934</v>
      </c>
      <c r="P6987" t="s">
        <v>934</v>
      </c>
      <c r="R6987" t="str">
        <f t="shared" si="220"/>
        <v>Weekend</v>
      </c>
      <c r="S6987" s="12">
        <f t="shared" si="219"/>
        <v>42301</v>
      </c>
    </row>
    <row r="6988" spans="1:19" x14ac:dyDescent="0.25">
      <c r="A6988" t="s">
        <v>593</v>
      </c>
      <c r="B6988" t="s">
        <v>723</v>
      </c>
      <c r="C6988">
        <v>20156132514</v>
      </c>
      <c r="D6988">
        <v>71</v>
      </c>
      <c r="E6988" t="s">
        <v>87</v>
      </c>
      <c r="G6988">
        <v>15.65</v>
      </c>
      <c r="H6988">
        <v>2015</v>
      </c>
      <c r="I6988">
        <v>10</v>
      </c>
      <c r="J6988">
        <v>28</v>
      </c>
      <c r="K6988">
        <v>8</v>
      </c>
      <c r="M6988" t="s">
        <v>932</v>
      </c>
      <c r="N6988" t="s">
        <v>933</v>
      </c>
      <c r="O6988" t="s">
        <v>934</v>
      </c>
      <c r="P6988" t="s">
        <v>934</v>
      </c>
      <c r="Q6988" t="s">
        <v>946</v>
      </c>
      <c r="R6988" t="str">
        <f t="shared" si="220"/>
        <v>Weekday</v>
      </c>
      <c r="S6988" s="12">
        <f t="shared" si="219"/>
        <v>42305</v>
      </c>
    </row>
    <row r="6989" spans="1:19" x14ac:dyDescent="0.25">
      <c r="A6989" t="s">
        <v>593</v>
      </c>
      <c r="B6989" t="s">
        <v>594</v>
      </c>
      <c r="C6989">
        <v>20156132704</v>
      </c>
      <c r="D6989">
        <v>70</v>
      </c>
      <c r="E6989" t="s">
        <v>62</v>
      </c>
      <c r="G6989">
        <v>15.96</v>
      </c>
      <c r="H6989">
        <v>2015</v>
      </c>
      <c r="I6989">
        <v>10</v>
      </c>
      <c r="J6989">
        <v>24</v>
      </c>
      <c r="K6989">
        <v>19</v>
      </c>
      <c r="M6989" t="s">
        <v>932</v>
      </c>
      <c r="N6989" t="s">
        <v>933</v>
      </c>
      <c r="O6989" t="s">
        <v>934</v>
      </c>
      <c r="P6989" t="s">
        <v>934</v>
      </c>
      <c r="Q6989" t="s">
        <v>657</v>
      </c>
      <c r="R6989" t="str">
        <f t="shared" si="220"/>
        <v>Weekend</v>
      </c>
      <c r="S6989" s="12">
        <f t="shared" si="219"/>
        <v>42301</v>
      </c>
    </row>
    <row r="6990" spans="1:19" x14ac:dyDescent="0.25">
      <c r="A6990" t="s">
        <v>593</v>
      </c>
      <c r="B6990" t="s">
        <v>723</v>
      </c>
      <c r="C6990">
        <v>20156132718</v>
      </c>
      <c r="D6990">
        <v>275</v>
      </c>
      <c r="E6990" t="s">
        <v>62</v>
      </c>
      <c r="G6990">
        <v>33.5</v>
      </c>
      <c r="H6990">
        <v>2015</v>
      </c>
      <c r="I6990">
        <v>10</v>
      </c>
      <c r="J6990">
        <v>23</v>
      </c>
      <c r="K6990">
        <v>17</v>
      </c>
      <c r="M6990" t="s">
        <v>932</v>
      </c>
      <c r="N6990" t="s">
        <v>933</v>
      </c>
      <c r="O6990" t="s">
        <v>934</v>
      </c>
      <c r="P6990" t="s">
        <v>934</v>
      </c>
      <c r="Q6990" t="s">
        <v>870</v>
      </c>
      <c r="R6990" t="str">
        <f t="shared" si="220"/>
        <v>Weekday</v>
      </c>
      <c r="S6990" s="12">
        <f t="shared" si="219"/>
        <v>42300</v>
      </c>
    </row>
    <row r="6991" spans="1:19" x14ac:dyDescent="0.25">
      <c r="A6991" t="s">
        <v>593</v>
      </c>
      <c r="B6991" t="s">
        <v>594</v>
      </c>
      <c r="C6991">
        <v>20156132749</v>
      </c>
      <c r="D6991">
        <v>70</v>
      </c>
      <c r="E6991" t="s">
        <v>87</v>
      </c>
      <c r="G6991">
        <v>13.37</v>
      </c>
      <c r="H6991">
        <v>2015</v>
      </c>
      <c r="I6991">
        <v>10</v>
      </c>
      <c r="J6991">
        <v>28</v>
      </c>
      <c r="K6991">
        <v>13</v>
      </c>
      <c r="M6991" t="s">
        <v>935</v>
      </c>
      <c r="N6991" t="s">
        <v>933</v>
      </c>
      <c r="O6991" t="s">
        <v>934</v>
      </c>
      <c r="P6991" t="s">
        <v>934</v>
      </c>
      <c r="R6991" t="str">
        <f t="shared" si="220"/>
        <v>Weekday</v>
      </c>
      <c r="S6991" s="12">
        <f t="shared" si="219"/>
        <v>42305</v>
      </c>
    </row>
    <row r="6992" spans="1:19" x14ac:dyDescent="0.25">
      <c r="A6992" t="s">
        <v>593</v>
      </c>
      <c r="B6992" t="s">
        <v>594</v>
      </c>
      <c r="C6992">
        <v>20156132771</v>
      </c>
      <c r="D6992">
        <v>70</v>
      </c>
      <c r="E6992" t="s">
        <v>87</v>
      </c>
      <c r="G6992">
        <v>18.37</v>
      </c>
      <c r="H6992">
        <v>2015</v>
      </c>
      <c r="I6992">
        <v>10</v>
      </c>
      <c r="J6992">
        <v>28</v>
      </c>
      <c r="K6992">
        <v>0</v>
      </c>
      <c r="M6992" t="s">
        <v>935</v>
      </c>
      <c r="N6992" t="s">
        <v>933</v>
      </c>
      <c r="O6992" t="s">
        <v>934</v>
      </c>
      <c r="P6992" t="s">
        <v>934</v>
      </c>
      <c r="Q6992" t="s">
        <v>710</v>
      </c>
      <c r="R6992" t="str">
        <f t="shared" si="220"/>
        <v>Weekday</v>
      </c>
      <c r="S6992" s="12">
        <f t="shared" si="219"/>
        <v>42305</v>
      </c>
    </row>
    <row r="6993" spans="1:19" x14ac:dyDescent="0.25">
      <c r="A6993" t="s">
        <v>593</v>
      </c>
      <c r="B6993" t="s">
        <v>594</v>
      </c>
      <c r="C6993">
        <v>20156132815</v>
      </c>
      <c r="D6993">
        <v>70</v>
      </c>
      <c r="E6993" t="s">
        <v>87</v>
      </c>
      <c r="G6993">
        <v>18.71</v>
      </c>
      <c r="H6993">
        <v>2015</v>
      </c>
      <c r="I6993">
        <v>10</v>
      </c>
      <c r="J6993">
        <v>28</v>
      </c>
      <c r="K6993">
        <v>15</v>
      </c>
      <c r="M6993" t="s">
        <v>935</v>
      </c>
      <c r="N6993" t="s">
        <v>936</v>
      </c>
      <c r="O6993" t="s">
        <v>934</v>
      </c>
      <c r="P6993" t="s">
        <v>934</v>
      </c>
      <c r="Q6993" t="s">
        <v>705</v>
      </c>
      <c r="R6993" t="str">
        <f t="shared" si="220"/>
        <v>Weekday</v>
      </c>
      <c r="S6993" s="12">
        <f t="shared" si="219"/>
        <v>42305</v>
      </c>
    </row>
    <row r="6994" spans="1:19" x14ac:dyDescent="0.25">
      <c r="A6994" t="s">
        <v>593</v>
      </c>
      <c r="B6994" t="s">
        <v>723</v>
      </c>
      <c r="C6994">
        <v>20156133065</v>
      </c>
      <c r="D6994">
        <v>71</v>
      </c>
      <c r="E6994" t="s">
        <v>87</v>
      </c>
      <c r="G6994">
        <v>15.5</v>
      </c>
      <c r="H6994">
        <v>2015</v>
      </c>
      <c r="I6994">
        <v>10</v>
      </c>
      <c r="J6994">
        <v>28</v>
      </c>
      <c r="K6994">
        <v>8</v>
      </c>
      <c r="M6994" t="s">
        <v>932</v>
      </c>
      <c r="N6994" t="s">
        <v>933</v>
      </c>
      <c r="O6994" t="s">
        <v>934</v>
      </c>
      <c r="P6994" t="s">
        <v>934</v>
      </c>
      <c r="Q6994" t="s">
        <v>946</v>
      </c>
      <c r="R6994" t="str">
        <f t="shared" si="220"/>
        <v>Weekday</v>
      </c>
      <c r="S6994" s="12">
        <f t="shared" si="219"/>
        <v>42305</v>
      </c>
    </row>
    <row r="6995" spans="1:19" x14ac:dyDescent="0.25">
      <c r="A6995" t="s">
        <v>593</v>
      </c>
      <c r="B6995" t="s">
        <v>723</v>
      </c>
      <c r="C6995">
        <v>20156133091</v>
      </c>
      <c r="D6995">
        <v>71</v>
      </c>
      <c r="E6995" t="s">
        <v>62</v>
      </c>
      <c r="G6995">
        <v>14.25</v>
      </c>
      <c r="H6995">
        <v>2015</v>
      </c>
      <c r="I6995">
        <v>10</v>
      </c>
      <c r="J6995">
        <v>28</v>
      </c>
      <c r="K6995">
        <v>15</v>
      </c>
      <c r="M6995" t="s">
        <v>932</v>
      </c>
      <c r="N6995" t="s">
        <v>933</v>
      </c>
      <c r="O6995" t="s">
        <v>934</v>
      </c>
      <c r="P6995" t="s">
        <v>934</v>
      </c>
      <c r="Q6995" t="s">
        <v>753</v>
      </c>
      <c r="R6995" t="str">
        <f t="shared" si="220"/>
        <v>Weekday</v>
      </c>
      <c r="S6995" s="12">
        <f t="shared" si="219"/>
        <v>42305</v>
      </c>
    </row>
    <row r="6996" spans="1:19" x14ac:dyDescent="0.25">
      <c r="A6996" t="s">
        <v>593</v>
      </c>
      <c r="B6996" t="s">
        <v>723</v>
      </c>
      <c r="C6996">
        <v>20156133103</v>
      </c>
      <c r="D6996">
        <v>71</v>
      </c>
      <c r="E6996" t="s">
        <v>87</v>
      </c>
      <c r="G6996">
        <v>17.03</v>
      </c>
      <c r="H6996">
        <v>2015</v>
      </c>
      <c r="I6996">
        <v>10</v>
      </c>
      <c r="J6996">
        <v>29</v>
      </c>
      <c r="K6996">
        <v>1</v>
      </c>
      <c r="M6996" t="s">
        <v>935</v>
      </c>
      <c r="N6996" t="s">
        <v>933</v>
      </c>
      <c r="O6996" t="s">
        <v>934</v>
      </c>
      <c r="P6996" t="s">
        <v>934</v>
      </c>
      <c r="Q6996" t="s">
        <v>807</v>
      </c>
      <c r="R6996" t="str">
        <f t="shared" si="220"/>
        <v>Weekday</v>
      </c>
      <c r="S6996" s="12">
        <f t="shared" si="219"/>
        <v>42306</v>
      </c>
    </row>
    <row r="6997" spans="1:19" x14ac:dyDescent="0.25">
      <c r="A6997" t="s">
        <v>593</v>
      </c>
      <c r="B6997" t="s">
        <v>594</v>
      </c>
      <c r="C6997">
        <v>20156133194</v>
      </c>
      <c r="D6997">
        <v>70</v>
      </c>
      <c r="E6997" t="s">
        <v>62</v>
      </c>
      <c r="G6997">
        <v>8.76</v>
      </c>
      <c r="H6997">
        <v>2015</v>
      </c>
      <c r="I6997">
        <v>10</v>
      </c>
      <c r="J6997">
        <v>29</v>
      </c>
      <c r="K6997">
        <v>6</v>
      </c>
      <c r="M6997" t="s">
        <v>932</v>
      </c>
      <c r="N6997" t="s">
        <v>937</v>
      </c>
      <c r="O6997" t="s">
        <v>934</v>
      </c>
      <c r="P6997" t="s">
        <v>934</v>
      </c>
      <c r="Q6997" t="s">
        <v>602</v>
      </c>
      <c r="R6997" t="str">
        <f t="shared" si="220"/>
        <v>Weekday</v>
      </c>
      <c r="S6997" s="12">
        <f t="shared" si="219"/>
        <v>42306</v>
      </c>
    </row>
    <row r="6998" spans="1:19" x14ac:dyDescent="0.25">
      <c r="A6998" t="s">
        <v>593</v>
      </c>
      <c r="B6998" t="s">
        <v>594</v>
      </c>
      <c r="C6998">
        <v>20156133219</v>
      </c>
      <c r="D6998">
        <v>70</v>
      </c>
      <c r="E6998" t="s">
        <v>62</v>
      </c>
      <c r="G6998">
        <v>8.09</v>
      </c>
      <c r="H6998">
        <v>2015</v>
      </c>
      <c r="I6998">
        <v>10</v>
      </c>
      <c r="J6998">
        <v>20</v>
      </c>
      <c r="K6998">
        <v>7</v>
      </c>
      <c r="M6998" t="s">
        <v>932</v>
      </c>
      <c r="N6998" t="s">
        <v>933</v>
      </c>
      <c r="O6998" t="s">
        <v>934</v>
      </c>
      <c r="P6998" t="s">
        <v>934</v>
      </c>
      <c r="Q6998" t="s">
        <v>595</v>
      </c>
      <c r="R6998" t="str">
        <f t="shared" si="220"/>
        <v>Weekday</v>
      </c>
      <c r="S6998" s="12">
        <f t="shared" si="219"/>
        <v>42297</v>
      </c>
    </row>
    <row r="6999" spans="1:19" x14ac:dyDescent="0.25">
      <c r="A6999" t="s">
        <v>593</v>
      </c>
      <c r="B6999" t="s">
        <v>594</v>
      </c>
      <c r="C6999">
        <v>20156133224</v>
      </c>
      <c r="D6999">
        <v>70</v>
      </c>
      <c r="E6999" t="s">
        <v>62</v>
      </c>
      <c r="G6999">
        <v>7.81</v>
      </c>
      <c r="H6999">
        <v>2015</v>
      </c>
      <c r="I6999">
        <v>10</v>
      </c>
      <c r="J6999">
        <v>26</v>
      </c>
      <c r="K6999">
        <v>6</v>
      </c>
      <c r="M6999" t="s">
        <v>932</v>
      </c>
      <c r="N6999" t="s">
        <v>933</v>
      </c>
      <c r="O6999" t="s">
        <v>934</v>
      </c>
      <c r="P6999" t="s">
        <v>934</v>
      </c>
      <c r="R6999" t="str">
        <f t="shared" si="220"/>
        <v>Weekday</v>
      </c>
      <c r="S6999" s="12">
        <f t="shared" si="219"/>
        <v>42303</v>
      </c>
    </row>
    <row r="7000" spans="1:19" x14ac:dyDescent="0.25">
      <c r="A7000" t="s">
        <v>593</v>
      </c>
      <c r="B7000" t="s">
        <v>594</v>
      </c>
      <c r="C7000">
        <v>20156133251</v>
      </c>
      <c r="D7000">
        <v>70</v>
      </c>
      <c r="E7000" t="s">
        <v>62</v>
      </c>
      <c r="G7000">
        <v>8.08</v>
      </c>
      <c r="H7000">
        <v>2015</v>
      </c>
      <c r="I7000">
        <v>10</v>
      </c>
      <c r="J7000">
        <v>27</v>
      </c>
      <c r="K7000">
        <v>7</v>
      </c>
      <c r="M7000" t="s">
        <v>932</v>
      </c>
      <c r="N7000" t="s">
        <v>933</v>
      </c>
      <c r="O7000" t="s">
        <v>934</v>
      </c>
      <c r="P7000" t="s">
        <v>934</v>
      </c>
      <c r="Q7000" t="s">
        <v>595</v>
      </c>
      <c r="R7000" t="str">
        <f t="shared" si="220"/>
        <v>Weekday</v>
      </c>
      <c r="S7000" s="12">
        <f t="shared" si="219"/>
        <v>42304</v>
      </c>
    </row>
    <row r="7001" spans="1:19" x14ac:dyDescent="0.25">
      <c r="A7001" t="s">
        <v>593</v>
      </c>
      <c r="B7001" t="s">
        <v>594</v>
      </c>
      <c r="C7001">
        <v>20156133256</v>
      </c>
      <c r="D7001">
        <v>70</v>
      </c>
      <c r="E7001" t="s">
        <v>62</v>
      </c>
      <c r="G7001">
        <v>7.85</v>
      </c>
      <c r="H7001">
        <v>2015</v>
      </c>
      <c r="I7001">
        <v>10</v>
      </c>
      <c r="J7001">
        <v>28</v>
      </c>
      <c r="K7001">
        <v>9</v>
      </c>
      <c r="M7001" t="s">
        <v>935</v>
      </c>
      <c r="N7001" t="s">
        <v>937</v>
      </c>
      <c r="O7001" t="s">
        <v>934</v>
      </c>
      <c r="P7001" t="s">
        <v>934</v>
      </c>
      <c r="R7001" t="str">
        <f t="shared" si="220"/>
        <v>Weekday</v>
      </c>
      <c r="S7001" s="12">
        <f t="shared" si="219"/>
        <v>42305</v>
      </c>
    </row>
    <row r="7002" spans="1:19" x14ac:dyDescent="0.25">
      <c r="A7002" t="s">
        <v>593</v>
      </c>
      <c r="B7002" t="s">
        <v>594</v>
      </c>
      <c r="C7002">
        <v>20156133301</v>
      </c>
      <c r="D7002">
        <v>70</v>
      </c>
      <c r="E7002" t="s">
        <v>62</v>
      </c>
      <c r="G7002">
        <v>11.04</v>
      </c>
      <c r="H7002">
        <v>2015</v>
      </c>
      <c r="I7002">
        <v>10</v>
      </c>
      <c r="J7002">
        <v>29</v>
      </c>
      <c r="K7002">
        <v>8</v>
      </c>
      <c r="M7002" t="s">
        <v>935</v>
      </c>
      <c r="N7002" t="s">
        <v>936</v>
      </c>
      <c r="O7002" t="s">
        <v>934</v>
      </c>
      <c r="P7002" t="s">
        <v>934</v>
      </c>
      <c r="Q7002" t="s">
        <v>627</v>
      </c>
      <c r="R7002" t="str">
        <f t="shared" si="220"/>
        <v>Weekday</v>
      </c>
      <c r="S7002" s="12">
        <f t="shared" si="219"/>
        <v>42306</v>
      </c>
    </row>
    <row r="7003" spans="1:19" x14ac:dyDescent="0.25">
      <c r="A7003" t="s">
        <v>593</v>
      </c>
      <c r="B7003" t="s">
        <v>836</v>
      </c>
      <c r="C7003">
        <v>20156133372</v>
      </c>
      <c r="D7003">
        <v>71</v>
      </c>
      <c r="E7003" t="s">
        <v>62</v>
      </c>
      <c r="G7003">
        <v>1.47</v>
      </c>
      <c r="H7003">
        <v>2015</v>
      </c>
      <c r="I7003">
        <v>10</v>
      </c>
      <c r="J7003">
        <v>27</v>
      </c>
      <c r="K7003">
        <v>22</v>
      </c>
      <c r="M7003" t="s">
        <v>935</v>
      </c>
      <c r="N7003" t="s">
        <v>933</v>
      </c>
      <c r="P7003" t="s">
        <v>934</v>
      </c>
      <c r="Q7003" t="s">
        <v>842</v>
      </c>
      <c r="R7003" t="str">
        <f t="shared" si="220"/>
        <v>Weekday</v>
      </c>
      <c r="S7003" s="12">
        <f t="shared" si="219"/>
        <v>42304</v>
      </c>
    </row>
    <row r="7004" spans="1:19" x14ac:dyDescent="0.25">
      <c r="A7004" t="s">
        <v>593</v>
      </c>
      <c r="B7004" t="s">
        <v>594</v>
      </c>
      <c r="C7004">
        <v>20156133449</v>
      </c>
      <c r="D7004">
        <v>70</v>
      </c>
      <c r="E7004" t="s">
        <v>62</v>
      </c>
      <c r="G7004">
        <v>11.3</v>
      </c>
      <c r="H7004">
        <v>2015</v>
      </c>
      <c r="I7004">
        <v>10</v>
      </c>
      <c r="J7004">
        <v>29</v>
      </c>
      <c r="K7004">
        <v>15</v>
      </c>
      <c r="M7004" t="s">
        <v>932</v>
      </c>
      <c r="N7004" t="s">
        <v>933</v>
      </c>
      <c r="O7004" t="s">
        <v>934</v>
      </c>
      <c r="P7004" t="s">
        <v>934</v>
      </c>
      <c r="Q7004" t="s">
        <v>627</v>
      </c>
      <c r="R7004" t="str">
        <f t="shared" si="220"/>
        <v>Weekday</v>
      </c>
      <c r="S7004" s="12">
        <f t="shared" si="219"/>
        <v>42306</v>
      </c>
    </row>
    <row r="7005" spans="1:19" x14ac:dyDescent="0.25">
      <c r="A7005" t="s">
        <v>593</v>
      </c>
      <c r="B7005" t="s">
        <v>594</v>
      </c>
      <c r="C7005">
        <v>20156133584</v>
      </c>
      <c r="D7005">
        <v>70</v>
      </c>
      <c r="E7005" t="s">
        <v>62</v>
      </c>
      <c r="G7005">
        <v>11.26</v>
      </c>
      <c r="H7005">
        <v>2015</v>
      </c>
      <c r="I7005">
        <v>10</v>
      </c>
      <c r="J7005">
        <v>27</v>
      </c>
      <c r="K7005">
        <v>17</v>
      </c>
      <c r="M7005" t="s">
        <v>932</v>
      </c>
      <c r="N7005" t="s">
        <v>933</v>
      </c>
      <c r="O7005" t="s">
        <v>934</v>
      </c>
      <c r="P7005" t="s">
        <v>934</v>
      </c>
      <c r="Q7005" t="s">
        <v>627</v>
      </c>
      <c r="R7005" t="str">
        <f t="shared" si="220"/>
        <v>Weekday</v>
      </c>
      <c r="S7005" s="12">
        <f t="shared" si="219"/>
        <v>42304</v>
      </c>
    </row>
    <row r="7006" spans="1:19" x14ac:dyDescent="0.25">
      <c r="A7006" t="s">
        <v>593</v>
      </c>
      <c r="B7006" t="s">
        <v>723</v>
      </c>
      <c r="C7006">
        <v>20156133659</v>
      </c>
      <c r="D7006">
        <v>71</v>
      </c>
      <c r="E7006" t="s">
        <v>62</v>
      </c>
      <c r="G7006">
        <v>14.8</v>
      </c>
      <c r="H7006">
        <v>2015</v>
      </c>
      <c r="I7006">
        <v>10</v>
      </c>
      <c r="J7006">
        <v>29</v>
      </c>
      <c r="K7006">
        <v>14</v>
      </c>
      <c r="M7006" t="s">
        <v>932</v>
      </c>
      <c r="N7006" t="s">
        <v>933</v>
      </c>
      <c r="O7006" t="s">
        <v>934</v>
      </c>
      <c r="P7006" t="s">
        <v>934</v>
      </c>
      <c r="Q7006" t="s">
        <v>757</v>
      </c>
      <c r="R7006" t="str">
        <f t="shared" si="220"/>
        <v>Weekday</v>
      </c>
      <c r="S7006" s="12">
        <f t="shared" si="219"/>
        <v>42306</v>
      </c>
    </row>
    <row r="7007" spans="1:19" x14ac:dyDescent="0.25">
      <c r="A7007" t="s">
        <v>593</v>
      </c>
      <c r="B7007" t="s">
        <v>723</v>
      </c>
      <c r="C7007">
        <v>20156133919</v>
      </c>
      <c r="D7007">
        <v>71</v>
      </c>
      <c r="E7007" t="s">
        <v>62</v>
      </c>
      <c r="G7007">
        <v>14.8</v>
      </c>
      <c r="H7007">
        <v>2015</v>
      </c>
      <c r="I7007">
        <v>10</v>
      </c>
      <c r="J7007">
        <v>29</v>
      </c>
      <c r="K7007">
        <v>8</v>
      </c>
      <c r="M7007" t="s">
        <v>932</v>
      </c>
      <c r="N7007" t="s">
        <v>933</v>
      </c>
      <c r="O7007" t="s">
        <v>934</v>
      </c>
      <c r="P7007" t="s">
        <v>934</v>
      </c>
      <c r="Q7007" t="s">
        <v>757</v>
      </c>
      <c r="R7007" t="str">
        <f t="shared" si="220"/>
        <v>Weekday</v>
      </c>
      <c r="S7007" s="12">
        <f t="shared" si="219"/>
        <v>42306</v>
      </c>
    </row>
    <row r="7008" spans="1:19" x14ac:dyDescent="0.25">
      <c r="A7008" t="s">
        <v>593</v>
      </c>
      <c r="B7008" t="s">
        <v>723</v>
      </c>
      <c r="C7008">
        <v>20156133937</v>
      </c>
      <c r="D7008">
        <v>275</v>
      </c>
      <c r="E7008" t="s">
        <v>87</v>
      </c>
      <c r="G7008">
        <v>32.92</v>
      </c>
      <c r="H7008">
        <v>2015</v>
      </c>
      <c r="I7008">
        <v>10</v>
      </c>
      <c r="J7008">
        <v>30</v>
      </c>
      <c r="K7008">
        <v>10</v>
      </c>
      <c r="M7008" t="s">
        <v>932</v>
      </c>
      <c r="N7008" t="s">
        <v>933</v>
      </c>
      <c r="O7008" t="s">
        <v>934</v>
      </c>
      <c r="P7008" t="s">
        <v>934</v>
      </c>
      <c r="Q7008" t="s">
        <v>892</v>
      </c>
      <c r="R7008" t="str">
        <f t="shared" si="220"/>
        <v>Weekday</v>
      </c>
      <c r="S7008" s="12">
        <f t="shared" si="219"/>
        <v>42307</v>
      </c>
    </row>
    <row r="7009" spans="1:19" x14ac:dyDescent="0.25">
      <c r="A7009" t="s">
        <v>593</v>
      </c>
      <c r="B7009" t="s">
        <v>594</v>
      </c>
      <c r="C7009">
        <v>20156134245</v>
      </c>
      <c r="D7009">
        <v>70</v>
      </c>
      <c r="E7009" t="s">
        <v>62</v>
      </c>
      <c r="G7009">
        <v>16.690000000000001</v>
      </c>
      <c r="H7009">
        <v>2015</v>
      </c>
      <c r="I7009">
        <v>10</v>
      </c>
      <c r="J7009">
        <v>31</v>
      </c>
      <c r="K7009">
        <v>14</v>
      </c>
      <c r="M7009" t="s">
        <v>932</v>
      </c>
      <c r="N7009" t="s">
        <v>933</v>
      </c>
      <c r="O7009" t="s">
        <v>934</v>
      </c>
      <c r="P7009" t="s">
        <v>934</v>
      </c>
      <c r="Q7009" t="s">
        <v>661</v>
      </c>
      <c r="R7009" t="str">
        <f t="shared" si="220"/>
        <v>Weekend</v>
      </c>
      <c r="S7009" s="12">
        <f t="shared" si="219"/>
        <v>42308</v>
      </c>
    </row>
    <row r="7010" spans="1:19" x14ac:dyDescent="0.25">
      <c r="A7010" t="s">
        <v>593</v>
      </c>
      <c r="B7010" t="s">
        <v>594</v>
      </c>
      <c r="C7010">
        <v>20156134377</v>
      </c>
      <c r="D7010">
        <v>70</v>
      </c>
      <c r="E7010" t="s">
        <v>87</v>
      </c>
      <c r="G7010">
        <v>9.84</v>
      </c>
      <c r="H7010">
        <v>2015</v>
      </c>
      <c r="I7010">
        <v>10</v>
      </c>
      <c r="J7010">
        <v>31</v>
      </c>
      <c r="K7010">
        <v>22</v>
      </c>
      <c r="M7010" t="s">
        <v>935</v>
      </c>
      <c r="N7010" t="s">
        <v>933</v>
      </c>
      <c r="O7010" t="s">
        <v>934</v>
      </c>
      <c r="P7010" t="s">
        <v>934</v>
      </c>
      <c r="R7010" t="str">
        <f t="shared" si="220"/>
        <v>Weekend</v>
      </c>
      <c r="S7010" s="12">
        <f t="shared" si="219"/>
        <v>42308</v>
      </c>
    </row>
    <row r="7011" spans="1:19" x14ac:dyDescent="0.25">
      <c r="A7011" t="s">
        <v>593</v>
      </c>
      <c r="B7011" t="s">
        <v>594</v>
      </c>
      <c r="C7011">
        <v>20156134844</v>
      </c>
      <c r="D7011">
        <v>70</v>
      </c>
      <c r="E7011" t="s">
        <v>87</v>
      </c>
      <c r="G7011">
        <v>13.95</v>
      </c>
      <c r="H7011">
        <v>2015</v>
      </c>
      <c r="I7011">
        <v>10</v>
      </c>
      <c r="J7011">
        <v>26</v>
      </c>
      <c r="K7011">
        <v>15</v>
      </c>
      <c r="M7011" t="s">
        <v>932</v>
      </c>
      <c r="N7011" t="s">
        <v>933</v>
      </c>
      <c r="O7011" t="s">
        <v>934</v>
      </c>
      <c r="P7011" t="s">
        <v>934</v>
      </c>
      <c r="R7011" t="str">
        <f t="shared" si="220"/>
        <v>Weekday</v>
      </c>
      <c r="S7011" s="12">
        <f t="shared" si="219"/>
        <v>42303</v>
      </c>
    </row>
    <row r="7012" spans="1:19" x14ac:dyDescent="0.25">
      <c r="A7012" t="s">
        <v>593</v>
      </c>
      <c r="B7012" t="s">
        <v>594</v>
      </c>
      <c r="C7012">
        <v>20156134854</v>
      </c>
      <c r="D7012">
        <v>70</v>
      </c>
      <c r="E7012" t="s">
        <v>62</v>
      </c>
      <c r="G7012">
        <v>7.94</v>
      </c>
      <c r="H7012">
        <v>2015</v>
      </c>
      <c r="I7012">
        <v>10</v>
      </c>
      <c r="J7012">
        <v>31</v>
      </c>
      <c r="K7012">
        <v>14</v>
      </c>
      <c r="M7012" t="s">
        <v>932</v>
      </c>
      <c r="N7012" t="s">
        <v>933</v>
      </c>
      <c r="O7012" t="s">
        <v>934</v>
      </c>
      <c r="P7012" t="s">
        <v>934</v>
      </c>
      <c r="R7012" t="str">
        <f t="shared" si="220"/>
        <v>Weekend</v>
      </c>
      <c r="S7012" s="12">
        <f t="shared" si="219"/>
        <v>42308</v>
      </c>
    </row>
    <row r="7013" spans="1:19" x14ac:dyDescent="0.25">
      <c r="A7013" t="s">
        <v>593</v>
      </c>
      <c r="B7013" t="s">
        <v>723</v>
      </c>
      <c r="C7013">
        <v>20156135256</v>
      </c>
      <c r="D7013">
        <v>71</v>
      </c>
      <c r="E7013" t="s">
        <v>62</v>
      </c>
      <c r="G7013">
        <v>15.39</v>
      </c>
      <c r="H7013">
        <v>2015</v>
      </c>
      <c r="I7013">
        <v>11</v>
      </c>
      <c r="J7013">
        <v>2</v>
      </c>
      <c r="K7013">
        <v>7</v>
      </c>
      <c r="M7013" t="s">
        <v>932</v>
      </c>
      <c r="N7013" t="s">
        <v>933</v>
      </c>
      <c r="O7013" t="s">
        <v>934</v>
      </c>
      <c r="P7013" t="s">
        <v>934</v>
      </c>
      <c r="Q7013" t="s">
        <v>759</v>
      </c>
      <c r="R7013" t="str">
        <f t="shared" si="220"/>
        <v>Weekday</v>
      </c>
      <c r="S7013" s="12">
        <f t="shared" si="219"/>
        <v>42310</v>
      </c>
    </row>
    <row r="7014" spans="1:19" x14ac:dyDescent="0.25">
      <c r="A7014" t="s">
        <v>593</v>
      </c>
      <c r="B7014" t="s">
        <v>594</v>
      </c>
      <c r="C7014">
        <v>20156135335</v>
      </c>
      <c r="D7014">
        <v>70</v>
      </c>
      <c r="E7014" t="s">
        <v>62</v>
      </c>
      <c r="G7014">
        <v>13.93</v>
      </c>
      <c r="H7014">
        <v>2015</v>
      </c>
      <c r="I7014">
        <v>10</v>
      </c>
      <c r="J7014">
        <v>30</v>
      </c>
      <c r="K7014">
        <v>15</v>
      </c>
      <c r="M7014" t="s">
        <v>932</v>
      </c>
      <c r="N7014" t="s">
        <v>933</v>
      </c>
      <c r="O7014" t="s">
        <v>934</v>
      </c>
      <c r="P7014" t="s">
        <v>934</v>
      </c>
      <c r="R7014" t="str">
        <f t="shared" si="220"/>
        <v>Weekday</v>
      </c>
      <c r="S7014" s="12">
        <f t="shared" si="219"/>
        <v>42307</v>
      </c>
    </row>
    <row r="7015" spans="1:19" x14ac:dyDescent="0.25">
      <c r="A7015" t="s">
        <v>593</v>
      </c>
      <c r="B7015" t="s">
        <v>594</v>
      </c>
      <c r="C7015">
        <v>20156135587</v>
      </c>
      <c r="D7015">
        <v>70</v>
      </c>
      <c r="E7015" t="s">
        <v>87</v>
      </c>
      <c r="G7015">
        <v>17.98</v>
      </c>
      <c r="H7015">
        <v>2015</v>
      </c>
      <c r="I7015">
        <v>11</v>
      </c>
      <c r="J7015">
        <v>1</v>
      </c>
      <c r="K7015">
        <v>2</v>
      </c>
      <c r="M7015" t="s">
        <v>932</v>
      </c>
      <c r="N7015" t="s">
        <v>937</v>
      </c>
      <c r="O7015" t="s">
        <v>934</v>
      </c>
      <c r="P7015" t="s">
        <v>934</v>
      </c>
      <c r="Q7015" t="s">
        <v>711</v>
      </c>
      <c r="R7015" t="str">
        <f t="shared" si="220"/>
        <v>Weekend</v>
      </c>
      <c r="S7015" s="12">
        <f t="shared" si="219"/>
        <v>42309</v>
      </c>
    </row>
    <row r="7016" spans="1:19" x14ac:dyDescent="0.25">
      <c r="A7016" t="s">
        <v>593</v>
      </c>
      <c r="B7016" t="s">
        <v>594</v>
      </c>
      <c r="C7016">
        <v>20156135609</v>
      </c>
      <c r="D7016">
        <v>70</v>
      </c>
      <c r="E7016" t="s">
        <v>62</v>
      </c>
      <c r="G7016">
        <v>15.33</v>
      </c>
      <c r="H7016">
        <v>2015</v>
      </c>
      <c r="I7016">
        <v>10</v>
      </c>
      <c r="J7016">
        <v>29</v>
      </c>
      <c r="K7016">
        <v>10</v>
      </c>
      <c r="M7016" t="s">
        <v>932</v>
      </c>
      <c r="N7016" t="s">
        <v>937</v>
      </c>
      <c r="O7016" t="s">
        <v>934</v>
      </c>
      <c r="P7016" t="s">
        <v>934</v>
      </c>
      <c r="R7016" t="str">
        <f t="shared" si="220"/>
        <v>Weekday</v>
      </c>
      <c r="S7016" s="12">
        <f t="shared" si="219"/>
        <v>42306</v>
      </c>
    </row>
    <row r="7017" spans="1:19" x14ac:dyDescent="0.25">
      <c r="A7017" t="s">
        <v>593</v>
      </c>
      <c r="B7017" t="s">
        <v>594</v>
      </c>
      <c r="C7017">
        <v>20156135611</v>
      </c>
      <c r="D7017">
        <v>70</v>
      </c>
      <c r="E7017" t="s">
        <v>87</v>
      </c>
      <c r="G7017">
        <v>14.92</v>
      </c>
      <c r="H7017">
        <v>2015</v>
      </c>
      <c r="I7017">
        <v>11</v>
      </c>
      <c r="J7017">
        <v>1</v>
      </c>
      <c r="K7017">
        <v>7</v>
      </c>
      <c r="M7017" t="s">
        <v>935</v>
      </c>
      <c r="N7017" t="s">
        <v>937</v>
      </c>
      <c r="O7017" t="s">
        <v>934</v>
      </c>
      <c r="P7017" t="s">
        <v>934</v>
      </c>
      <c r="R7017" t="str">
        <f t="shared" si="220"/>
        <v>Weekend</v>
      </c>
      <c r="S7017" s="12">
        <f t="shared" si="219"/>
        <v>42309</v>
      </c>
    </row>
    <row r="7018" spans="1:19" x14ac:dyDescent="0.25">
      <c r="A7018" t="s">
        <v>593</v>
      </c>
      <c r="B7018" t="s">
        <v>594</v>
      </c>
      <c r="C7018">
        <v>20156136066</v>
      </c>
      <c r="D7018">
        <v>70</v>
      </c>
      <c r="E7018" t="s">
        <v>62</v>
      </c>
      <c r="G7018">
        <v>15.5</v>
      </c>
      <c r="H7018">
        <v>2015</v>
      </c>
      <c r="I7018">
        <v>10</v>
      </c>
      <c r="J7018">
        <v>30</v>
      </c>
      <c r="K7018">
        <v>10</v>
      </c>
      <c r="M7018" t="s">
        <v>932</v>
      </c>
      <c r="N7018" t="s">
        <v>937</v>
      </c>
      <c r="O7018" t="s">
        <v>934</v>
      </c>
      <c r="P7018" t="s">
        <v>934</v>
      </c>
      <c r="R7018" t="str">
        <f t="shared" si="220"/>
        <v>Weekday</v>
      </c>
      <c r="S7018" s="12">
        <f t="shared" si="219"/>
        <v>42307</v>
      </c>
    </row>
    <row r="7019" spans="1:19" x14ac:dyDescent="0.25">
      <c r="A7019" t="s">
        <v>593</v>
      </c>
      <c r="B7019" t="s">
        <v>594</v>
      </c>
      <c r="C7019">
        <v>20156136070</v>
      </c>
      <c r="D7019">
        <v>70</v>
      </c>
      <c r="E7019" t="s">
        <v>87</v>
      </c>
      <c r="G7019">
        <v>19.28</v>
      </c>
      <c r="H7019">
        <v>2015</v>
      </c>
      <c r="I7019">
        <v>11</v>
      </c>
      <c r="J7019">
        <v>3</v>
      </c>
      <c r="K7019">
        <v>7</v>
      </c>
      <c r="M7019" t="s">
        <v>932</v>
      </c>
      <c r="N7019" t="s">
        <v>933</v>
      </c>
      <c r="O7019" t="s">
        <v>934</v>
      </c>
      <c r="P7019" t="s">
        <v>934</v>
      </c>
      <c r="Q7019" t="s">
        <v>701</v>
      </c>
      <c r="R7019" t="str">
        <f t="shared" si="220"/>
        <v>Weekday</v>
      </c>
      <c r="S7019" s="12">
        <f t="shared" si="219"/>
        <v>42311</v>
      </c>
    </row>
    <row r="7020" spans="1:19" x14ac:dyDescent="0.25">
      <c r="A7020" t="s">
        <v>593</v>
      </c>
      <c r="B7020" t="s">
        <v>594</v>
      </c>
      <c r="C7020">
        <v>20156136072</v>
      </c>
      <c r="D7020">
        <v>70</v>
      </c>
      <c r="E7020" t="s">
        <v>87</v>
      </c>
      <c r="G7020">
        <v>13.69</v>
      </c>
      <c r="H7020">
        <v>2015</v>
      </c>
      <c r="I7020">
        <v>10</v>
      </c>
      <c r="J7020">
        <v>31</v>
      </c>
      <c r="K7020">
        <v>7</v>
      </c>
      <c r="M7020" t="s">
        <v>932</v>
      </c>
      <c r="N7020" t="s">
        <v>933</v>
      </c>
      <c r="O7020" t="s">
        <v>934</v>
      </c>
      <c r="P7020" t="s">
        <v>934</v>
      </c>
      <c r="R7020" t="str">
        <f t="shared" si="220"/>
        <v>Weekend</v>
      </c>
      <c r="S7020" s="12">
        <f t="shared" si="219"/>
        <v>42308</v>
      </c>
    </row>
    <row r="7021" spans="1:19" x14ac:dyDescent="0.25">
      <c r="A7021" t="s">
        <v>593</v>
      </c>
      <c r="B7021" t="s">
        <v>594</v>
      </c>
      <c r="C7021">
        <v>20156136119</v>
      </c>
      <c r="D7021">
        <v>70</v>
      </c>
      <c r="E7021" t="s">
        <v>940</v>
      </c>
      <c r="G7021">
        <v>18.71</v>
      </c>
      <c r="H7021">
        <v>2015</v>
      </c>
      <c r="I7021">
        <v>10</v>
      </c>
      <c r="J7021">
        <v>28</v>
      </c>
      <c r="K7021">
        <v>20</v>
      </c>
      <c r="M7021" t="s">
        <v>932</v>
      </c>
      <c r="N7021" t="s">
        <v>933</v>
      </c>
      <c r="O7021" t="s">
        <v>934</v>
      </c>
      <c r="P7021" t="s">
        <v>934</v>
      </c>
      <c r="R7021" t="str">
        <f t="shared" si="220"/>
        <v>Weekday</v>
      </c>
      <c r="S7021" s="12">
        <f t="shared" si="219"/>
        <v>42305</v>
      </c>
    </row>
    <row r="7022" spans="1:19" x14ac:dyDescent="0.25">
      <c r="A7022" t="s">
        <v>593</v>
      </c>
      <c r="B7022" t="s">
        <v>723</v>
      </c>
      <c r="C7022">
        <v>20156136132</v>
      </c>
      <c r="D7022">
        <v>71</v>
      </c>
      <c r="E7022" t="s">
        <v>87</v>
      </c>
      <c r="G7022">
        <v>17.46</v>
      </c>
      <c r="H7022">
        <v>2015</v>
      </c>
      <c r="I7022">
        <v>11</v>
      </c>
      <c r="J7022">
        <v>1</v>
      </c>
      <c r="K7022">
        <v>9</v>
      </c>
      <c r="M7022" t="s">
        <v>932</v>
      </c>
      <c r="N7022" t="s">
        <v>936</v>
      </c>
      <c r="O7022" t="s">
        <v>934</v>
      </c>
      <c r="P7022" t="s">
        <v>934</v>
      </c>
      <c r="Q7022" t="s">
        <v>800</v>
      </c>
      <c r="R7022" t="str">
        <f t="shared" si="220"/>
        <v>Weekend</v>
      </c>
      <c r="S7022" s="12">
        <f t="shared" si="219"/>
        <v>42309</v>
      </c>
    </row>
    <row r="7023" spans="1:19" x14ac:dyDescent="0.25">
      <c r="A7023" t="s">
        <v>593</v>
      </c>
      <c r="B7023" t="s">
        <v>594</v>
      </c>
      <c r="C7023">
        <v>20156136159</v>
      </c>
      <c r="D7023">
        <v>70</v>
      </c>
      <c r="E7023" t="s">
        <v>87</v>
      </c>
      <c r="G7023">
        <v>7.97</v>
      </c>
      <c r="H7023">
        <v>2015</v>
      </c>
      <c r="I7023">
        <v>11</v>
      </c>
      <c r="J7023">
        <v>2</v>
      </c>
      <c r="K7023">
        <v>21</v>
      </c>
      <c r="M7023" t="s">
        <v>932</v>
      </c>
      <c r="N7023" t="s">
        <v>933</v>
      </c>
      <c r="O7023" t="s">
        <v>934</v>
      </c>
      <c r="P7023" t="s">
        <v>934</v>
      </c>
      <c r="Q7023" t="s">
        <v>618</v>
      </c>
      <c r="R7023" t="str">
        <f t="shared" si="220"/>
        <v>Weekday</v>
      </c>
      <c r="S7023" s="12">
        <f t="shared" si="219"/>
        <v>42310</v>
      </c>
    </row>
    <row r="7024" spans="1:19" x14ac:dyDescent="0.25">
      <c r="A7024" t="s">
        <v>593</v>
      </c>
      <c r="B7024" t="s">
        <v>594</v>
      </c>
      <c r="C7024">
        <v>20156136345</v>
      </c>
      <c r="D7024">
        <v>70</v>
      </c>
      <c r="E7024" t="s">
        <v>940</v>
      </c>
      <c r="G7024">
        <v>17.98</v>
      </c>
      <c r="H7024">
        <v>2015</v>
      </c>
      <c r="I7024">
        <v>11</v>
      </c>
      <c r="J7024">
        <v>3</v>
      </c>
      <c r="K7024">
        <v>19</v>
      </c>
      <c r="M7024" t="s">
        <v>932</v>
      </c>
      <c r="N7024" t="s">
        <v>933</v>
      </c>
      <c r="O7024" t="s">
        <v>934</v>
      </c>
      <c r="P7024" t="s">
        <v>934</v>
      </c>
      <c r="R7024" t="str">
        <f t="shared" si="220"/>
        <v>Weekday</v>
      </c>
      <c r="S7024" s="12">
        <f t="shared" si="219"/>
        <v>42311</v>
      </c>
    </row>
    <row r="7025" spans="1:19" x14ac:dyDescent="0.25">
      <c r="A7025" t="s">
        <v>593</v>
      </c>
      <c r="B7025" t="s">
        <v>594</v>
      </c>
      <c r="C7025">
        <v>20156137287</v>
      </c>
      <c r="D7025">
        <v>70</v>
      </c>
      <c r="E7025" t="s">
        <v>62</v>
      </c>
      <c r="G7025">
        <v>8.93</v>
      </c>
      <c r="H7025">
        <v>2015</v>
      </c>
      <c r="I7025">
        <v>10</v>
      </c>
      <c r="J7025">
        <v>29</v>
      </c>
      <c r="K7025">
        <v>8</v>
      </c>
      <c r="M7025" t="s">
        <v>932</v>
      </c>
      <c r="N7025" t="s">
        <v>939</v>
      </c>
      <c r="O7025" t="s">
        <v>934</v>
      </c>
      <c r="P7025" t="s">
        <v>934</v>
      </c>
      <c r="Q7025" t="s">
        <v>602</v>
      </c>
      <c r="R7025" t="str">
        <f t="shared" si="220"/>
        <v>Weekday</v>
      </c>
      <c r="S7025" s="12">
        <f t="shared" si="219"/>
        <v>42306</v>
      </c>
    </row>
    <row r="7026" spans="1:19" x14ac:dyDescent="0.25">
      <c r="A7026" t="s">
        <v>593</v>
      </c>
      <c r="B7026" t="s">
        <v>594</v>
      </c>
      <c r="C7026">
        <v>20156137333</v>
      </c>
      <c r="D7026">
        <v>70</v>
      </c>
      <c r="E7026" t="s">
        <v>62</v>
      </c>
      <c r="G7026">
        <v>8.84</v>
      </c>
      <c r="H7026">
        <v>2015</v>
      </c>
      <c r="I7026">
        <v>11</v>
      </c>
      <c r="J7026">
        <v>5</v>
      </c>
      <c r="K7026">
        <v>7</v>
      </c>
      <c r="M7026" t="s">
        <v>932</v>
      </c>
      <c r="N7026" t="s">
        <v>933</v>
      </c>
      <c r="O7026" t="s">
        <v>934</v>
      </c>
      <c r="P7026" t="s">
        <v>934</v>
      </c>
      <c r="Q7026" t="s">
        <v>602</v>
      </c>
      <c r="R7026" t="str">
        <f t="shared" si="220"/>
        <v>Weekday</v>
      </c>
      <c r="S7026" s="12">
        <f t="shared" si="219"/>
        <v>42313</v>
      </c>
    </row>
    <row r="7027" spans="1:19" x14ac:dyDescent="0.25">
      <c r="A7027" t="s">
        <v>593</v>
      </c>
      <c r="B7027" t="s">
        <v>594</v>
      </c>
      <c r="C7027">
        <v>20156137337</v>
      </c>
      <c r="D7027">
        <v>70</v>
      </c>
      <c r="E7027" t="s">
        <v>87</v>
      </c>
      <c r="G7027">
        <v>15.61</v>
      </c>
      <c r="H7027">
        <v>2015</v>
      </c>
      <c r="I7027">
        <v>11</v>
      </c>
      <c r="J7027">
        <v>4</v>
      </c>
      <c r="K7027">
        <v>9</v>
      </c>
      <c r="M7027" t="s">
        <v>932</v>
      </c>
      <c r="N7027" t="s">
        <v>933</v>
      </c>
      <c r="O7027" t="s">
        <v>934</v>
      </c>
      <c r="P7027" t="s">
        <v>934</v>
      </c>
      <c r="R7027" t="str">
        <f t="shared" si="220"/>
        <v>Weekday</v>
      </c>
      <c r="S7027" s="12">
        <f t="shared" si="219"/>
        <v>42312</v>
      </c>
    </row>
    <row r="7028" spans="1:19" x14ac:dyDescent="0.25">
      <c r="A7028" t="s">
        <v>593</v>
      </c>
      <c r="B7028" t="s">
        <v>594</v>
      </c>
      <c r="C7028">
        <v>20156137345</v>
      </c>
      <c r="D7028">
        <v>70</v>
      </c>
      <c r="E7028" t="s">
        <v>87</v>
      </c>
      <c r="G7028">
        <v>15.36</v>
      </c>
      <c r="H7028">
        <v>2015</v>
      </c>
      <c r="I7028">
        <v>11</v>
      </c>
      <c r="J7028">
        <v>5</v>
      </c>
      <c r="K7028">
        <v>8</v>
      </c>
      <c r="M7028" t="s">
        <v>932</v>
      </c>
      <c r="N7028" t="s">
        <v>937</v>
      </c>
      <c r="O7028" t="s">
        <v>934</v>
      </c>
      <c r="P7028" t="s">
        <v>934</v>
      </c>
      <c r="R7028" t="str">
        <f t="shared" si="220"/>
        <v>Weekday</v>
      </c>
      <c r="S7028" s="12">
        <f t="shared" si="219"/>
        <v>42313</v>
      </c>
    </row>
    <row r="7029" spans="1:19" x14ac:dyDescent="0.25">
      <c r="A7029" t="s">
        <v>593</v>
      </c>
      <c r="B7029" t="s">
        <v>594</v>
      </c>
      <c r="C7029">
        <v>20156137632</v>
      </c>
      <c r="D7029">
        <v>70</v>
      </c>
      <c r="E7029" t="s">
        <v>62</v>
      </c>
      <c r="G7029">
        <v>13.06</v>
      </c>
      <c r="H7029">
        <v>2015</v>
      </c>
      <c r="I7029">
        <v>11</v>
      </c>
      <c r="J7029">
        <v>5</v>
      </c>
      <c r="K7029">
        <v>15</v>
      </c>
      <c r="M7029" t="s">
        <v>932</v>
      </c>
      <c r="N7029" t="s">
        <v>936</v>
      </c>
      <c r="O7029" t="s">
        <v>934</v>
      </c>
      <c r="P7029" t="s">
        <v>934</v>
      </c>
      <c r="R7029" t="str">
        <f t="shared" si="220"/>
        <v>Weekday</v>
      </c>
      <c r="S7029" s="12">
        <f t="shared" si="219"/>
        <v>42313</v>
      </c>
    </row>
    <row r="7030" spans="1:19" x14ac:dyDescent="0.25">
      <c r="A7030" t="s">
        <v>593</v>
      </c>
      <c r="B7030" t="s">
        <v>723</v>
      </c>
      <c r="C7030">
        <v>20156137914</v>
      </c>
      <c r="D7030">
        <v>71</v>
      </c>
      <c r="E7030" t="s">
        <v>62</v>
      </c>
      <c r="G7030">
        <v>16.2</v>
      </c>
      <c r="H7030">
        <v>2015</v>
      </c>
      <c r="I7030">
        <v>11</v>
      </c>
      <c r="J7030">
        <v>5</v>
      </c>
      <c r="K7030">
        <v>17</v>
      </c>
      <c r="M7030" t="s">
        <v>935</v>
      </c>
      <c r="N7030" t="s">
        <v>933</v>
      </c>
      <c r="O7030" t="s">
        <v>934</v>
      </c>
      <c r="P7030" t="s">
        <v>934</v>
      </c>
      <c r="Q7030" t="s">
        <v>767</v>
      </c>
      <c r="R7030" t="str">
        <f t="shared" si="220"/>
        <v>Weekday</v>
      </c>
      <c r="S7030" s="12">
        <f t="shared" si="219"/>
        <v>42313</v>
      </c>
    </row>
    <row r="7031" spans="1:19" x14ac:dyDescent="0.25">
      <c r="A7031" t="s">
        <v>593</v>
      </c>
      <c r="B7031" t="s">
        <v>723</v>
      </c>
      <c r="C7031">
        <v>20156138533</v>
      </c>
      <c r="D7031">
        <v>71</v>
      </c>
      <c r="E7031" t="s">
        <v>87</v>
      </c>
      <c r="G7031">
        <v>16.190000000000001</v>
      </c>
      <c r="H7031">
        <v>2015</v>
      </c>
      <c r="I7031">
        <v>11</v>
      </c>
      <c r="J7031">
        <v>6</v>
      </c>
      <c r="K7031">
        <v>14</v>
      </c>
      <c r="M7031" t="s">
        <v>932</v>
      </c>
      <c r="N7031" t="s">
        <v>939</v>
      </c>
      <c r="O7031" t="s">
        <v>934</v>
      </c>
      <c r="P7031" t="s">
        <v>934</v>
      </c>
      <c r="Q7031" t="s">
        <v>809</v>
      </c>
      <c r="R7031" t="str">
        <f t="shared" si="220"/>
        <v>Weekday</v>
      </c>
      <c r="S7031" s="12">
        <f t="shared" si="219"/>
        <v>42314</v>
      </c>
    </row>
    <row r="7032" spans="1:19" x14ac:dyDescent="0.25">
      <c r="A7032" t="s">
        <v>593</v>
      </c>
      <c r="B7032" t="s">
        <v>723</v>
      </c>
      <c r="C7032">
        <v>20156138891</v>
      </c>
      <c r="D7032">
        <v>71</v>
      </c>
      <c r="E7032" t="s">
        <v>87</v>
      </c>
      <c r="G7032">
        <v>18.7</v>
      </c>
      <c r="H7032">
        <v>2015</v>
      </c>
      <c r="I7032">
        <v>11</v>
      </c>
      <c r="J7032">
        <v>5</v>
      </c>
      <c r="K7032">
        <v>7</v>
      </c>
      <c r="M7032" t="s">
        <v>932</v>
      </c>
      <c r="N7032" t="s">
        <v>933</v>
      </c>
      <c r="O7032" t="s">
        <v>934</v>
      </c>
      <c r="P7032" t="s">
        <v>934</v>
      </c>
      <c r="Q7032" t="s">
        <v>794</v>
      </c>
      <c r="R7032" t="str">
        <f t="shared" si="220"/>
        <v>Weekday</v>
      </c>
      <c r="S7032" s="12">
        <f t="shared" si="219"/>
        <v>42313</v>
      </c>
    </row>
    <row r="7033" spans="1:19" x14ac:dyDescent="0.25">
      <c r="A7033" t="s">
        <v>593</v>
      </c>
      <c r="B7033" t="s">
        <v>723</v>
      </c>
      <c r="C7033">
        <v>20156138956</v>
      </c>
      <c r="D7033">
        <v>275</v>
      </c>
      <c r="E7033" t="s">
        <v>62</v>
      </c>
      <c r="G7033">
        <v>31.8</v>
      </c>
      <c r="H7033">
        <v>2015</v>
      </c>
      <c r="I7033">
        <v>11</v>
      </c>
      <c r="J7033">
        <v>8</v>
      </c>
      <c r="K7033">
        <v>7</v>
      </c>
      <c r="M7033" t="s">
        <v>935</v>
      </c>
      <c r="N7033" t="s">
        <v>933</v>
      </c>
      <c r="O7033" t="s">
        <v>934</v>
      </c>
      <c r="P7033" t="s">
        <v>934</v>
      </c>
      <c r="Q7033" t="s">
        <v>860</v>
      </c>
      <c r="R7033" t="str">
        <f t="shared" si="220"/>
        <v>Weekend</v>
      </c>
      <c r="S7033" s="12">
        <f t="shared" si="219"/>
        <v>42316</v>
      </c>
    </row>
    <row r="7034" spans="1:19" x14ac:dyDescent="0.25">
      <c r="A7034" t="s">
        <v>593</v>
      </c>
      <c r="B7034" t="s">
        <v>723</v>
      </c>
      <c r="C7034">
        <v>20156139675</v>
      </c>
      <c r="D7034">
        <v>275</v>
      </c>
      <c r="E7034" t="s">
        <v>87</v>
      </c>
      <c r="G7034">
        <v>31.09</v>
      </c>
      <c r="H7034">
        <v>2015</v>
      </c>
      <c r="I7034">
        <v>11</v>
      </c>
      <c r="J7034">
        <v>8</v>
      </c>
      <c r="K7034">
        <v>2</v>
      </c>
      <c r="M7034" t="s">
        <v>935</v>
      </c>
      <c r="N7034" t="s">
        <v>933</v>
      </c>
      <c r="O7034" t="s">
        <v>934</v>
      </c>
      <c r="P7034" t="s">
        <v>934</v>
      </c>
      <c r="R7034" t="str">
        <f t="shared" si="220"/>
        <v>Weekend</v>
      </c>
      <c r="S7034" s="12">
        <f t="shared" si="219"/>
        <v>42316</v>
      </c>
    </row>
    <row r="7035" spans="1:19" x14ac:dyDescent="0.25">
      <c r="A7035" t="s">
        <v>593</v>
      </c>
      <c r="B7035" t="s">
        <v>723</v>
      </c>
      <c r="C7035">
        <v>20156139678</v>
      </c>
      <c r="D7035">
        <v>71</v>
      </c>
      <c r="E7035" t="s">
        <v>62</v>
      </c>
      <c r="G7035">
        <v>14.2</v>
      </c>
      <c r="H7035">
        <v>2015</v>
      </c>
      <c r="I7035">
        <v>11</v>
      </c>
      <c r="J7035">
        <v>8</v>
      </c>
      <c r="K7035">
        <v>8</v>
      </c>
      <c r="M7035" t="s">
        <v>932</v>
      </c>
      <c r="N7035" t="s">
        <v>933</v>
      </c>
      <c r="O7035" t="s">
        <v>934</v>
      </c>
      <c r="P7035" t="s">
        <v>934</v>
      </c>
      <c r="Q7035" t="s">
        <v>753</v>
      </c>
      <c r="R7035" t="str">
        <f t="shared" si="220"/>
        <v>Weekend</v>
      </c>
      <c r="S7035" s="12">
        <f t="shared" si="219"/>
        <v>42316</v>
      </c>
    </row>
    <row r="7036" spans="1:19" x14ac:dyDescent="0.25">
      <c r="A7036" t="s">
        <v>593</v>
      </c>
      <c r="B7036" t="s">
        <v>723</v>
      </c>
      <c r="C7036">
        <v>20156139686</v>
      </c>
      <c r="D7036">
        <v>71</v>
      </c>
      <c r="E7036" t="s">
        <v>62</v>
      </c>
      <c r="G7036">
        <v>16.21</v>
      </c>
      <c r="H7036">
        <v>2015</v>
      </c>
      <c r="I7036">
        <v>11</v>
      </c>
      <c r="J7036">
        <v>6</v>
      </c>
      <c r="K7036">
        <v>3</v>
      </c>
      <c r="M7036" t="s">
        <v>935</v>
      </c>
      <c r="N7036" t="s">
        <v>933</v>
      </c>
      <c r="O7036" t="s">
        <v>934</v>
      </c>
      <c r="P7036" t="s">
        <v>934</v>
      </c>
      <c r="Q7036" t="s">
        <v>769</v>
      </c>
      <c r="R7036" t="str">
        <f t="shared" si="220"/>
        <v>Weekday</v>
      </c>
      <c r="S7036" s="12">
        <f t="shared" si="219"/>
        <v>42314</v>
      </c>
    </row>
    <row r="7037" spans="1:19" x14ac:dyDescent="0.25">
      <c r="A7037" t="s">
        <v>593</v>
      </c>
      <c r="B7037" t="s">
        <v>723</v>
      </c>
      <c r="C7037">
        <v>20156139706</v>
      </c>
      <c r="D7037">
        <v>71</v>
      </c>
      <c r="E7037" t="s">
        <v>62</v>
      </c>
      <c r="G7037">
        <v>15.6</v>
      </c>
      <c r="H7037">
        <v>2015</v>
      </c>
      <c r="I7037">
        <v>11</v>
      </c>
      <c r="J7037">
        <v>6</v>
      </c>
      <c r="K7037">
        <v>13</v>
      </c>
      <c r="M7037" t="s">
        <v>932</v>
      </c>
      <c r="N7037" t="s">
        <v>933</v>
      </c>
      <c r="O7037" t="s">
        <v>934</v>
      </c>
      <c r="P7037" t="s">
        <v>934</v>
      </c>
      <c r="Q7037" t="s">
        <v>761</v>
      </c>
      <c r="R7037" t="str">
        <f t="shared" si="220"/>
        <v>Weekday</v>
      </c>
      <c r="S7037" s="12">
        <f t="shared" si="219"/>
        <v>42314</v>
      </c>
    </row>
    <row r="7038" spans="1:19" x14ac:dyDescent="0.25">
      <c r="A7038" t="s">
        <v>593</v>
      </c>
      <c r="B7038" t="s">
        <v>723</v>
      </c>
      <c r="C7038">
        <v>20156140170</v>
      </c>
      <c r="D7038">
        <v>275</v>
      </c>
      <c r="E7038" t="s">
        <v>62</v>
      </c>
      <c r="G7038">
        <v>31.19</v>
      </c>
      <c r="H7038">
        <v>2015</v>
      </c>
      <c r="I7038">
        <v>11</v>
      </c>
      <c r="J7038">
        <v>9</v>
      </c>
      <c r="K7038">
        <v>11</v>
      </c>
      <c r="M7038" t="s">
        <v>935</v>
      </c>
      <c r="N7038" t="s">
        <v>933</v>
      </c>
      <c r="O7038" t="s">
        <v>934</v>
      </c>
      <c r="P7038" t="s">
        <v>934</v>
      </c>
      <c r="R7038" t="str">
        <f t="shared" si="220"/>
        <v>Weekday</v>
      </c>
      <c r="S7038" s="12">
        <f t="shared" si="219"/>
        <v>42317</v>
      </c>
    </row>
    <row r="7039" spans="1:19" x14ac:dyDescent="0.25">
      <c r="A7039" t="s">
        <v>593</v>
      </c>
      <c r="B7039" t="s">
        <v>594</v>
      </c>
      <c r="C7039">
        <v>20156140882</v>
      </c>
      <c r="D7039">
        <v>70</v>
      </c>
      <c r="E7039" t="s">
        <v>87</v>
      </c>
      <c r="G7039">
        <v>16.309999999999999</v>
      </c>
      <c r="H7039">
        <v>2015</v>
      </c>
      <c r="I7039">
        <v>11</v>
      </c>
      <c r="J7039">
        <v>9</v>
      </c>
      <c r="K7039">
        <v>8</v>
      </c>
      <c r="M7039" t="s">
        <v>932</v>
      </c>
      <c r="N7039" t="s">
        <v>937</v>
      </c>
      <c r="O7039" t="s">
        <v>934</v>
      </c>
      <c r="P7039" t="s">
        <v>934</v>
      </c>
      <c r="R7039" t="str">
        <f t="shared" si="220"/>
        <v>Weekday</v>
      </c>
      <c r="S7039" s="12">
        <f t="shared" si="219"/>
        <v>42317</v>
      </c>
    </row>
    <row r="7040" spans="1:19" x14ac:dyDescent="0.25">
      <c r="A7040" t="s">
        <v>593</v>
      </c>
      <c r="B7040" t="s">
        <v>594</v>
      </c>
      <c r="C7040">
        <v>20156140883</v>
      </c>
      <c r="D7040">
        <v>70</v>
      </c>
      <c r="E7040" t="s">
        <v>87</v>
      </c>
      <c r="G7040">
        <v>19.420000000000002</v>
      </c>
      <c r="H7040">
        <v>2015</v>
      </c>
      <c r="I7040">
        <v>11</v>
      </c>
      <c r="J7040">
        <v>10</v>
      </c>
      <c r="K7040">
        <v>7</v>
      </c>
      <c r="M7040" t="s">
        <v>932</v>
      </c>
      <c r="N7040" t="s">
        <v>933</v>
      </c>
      <c r="O7040" t="s">
        <v>934</v>
      </c>
      <c r="P7040" t="s">
        <v>934</v>
      </c>
      <c r="Q7040" t="s">
        <v>699</v>
      </c>
      <c r="R7040" t="str">
        <f t="shared" si="220"/>
        <v>Weekday</v>
      </c>
      <c r="S7040" s="12">
        <f t="shared" si="219"/>
        <v>42318</v>
      </c>
    </row>
    <row r="7041" spans="1:19" x14ac:dyDescent="0.25">
      <c r="A7041" t="s">
        <v>593</v>
      </c>
      <c r="B7041" t="s">
        <v>594</v>
      </c>
      <c r="C7041">
        <v>20156140894</v>
      </c>
      <c r="D7041">
        <v>70</v>
      </c>
      <c r="E7041" t="s">
        <v>87</v>
      </c>
      <c r="G7041">
        <v>14.74</v>
      </c>
      <c r="H7041">
        <v>2015</v>
      </c>
      <c r="I7041">
        <v>11</v>
      </c>
      <c r="J7041">
        <v>6</v>
      </c>
      <c r="K7041">
        <v>8</v>
      </c>
      <c r="M7041" t="s">
        <v>932</v>
      </c>
      <c r="N7041" t="s">
        <v>933</v>
      </c>
      <c r="O7041" t="s">
        <v>934</v>
      </c>
      <c r="P7041" t="s">
        <v>934</v>
      </c>
      <c r="R7041" t="str">
        <f t="shared" si="220"/>
        <v>Weekday</v>
      </c>
      <c r="S7041" s="12">
        <f t="shared" si="219"/>
        <v>42314</v>
      </c>
    </row>
    <row r="7042" spans="1:19" x14ac:dyDescent="0.25">
      <c r="A7042" t="s">
        <v>593</v>
      </c>
      <c r="B7042" t="s">
        <v>594</v>
      </c>
      <c r="C7042">
        <v>20156140895</v>
      </c>
      <c r="D7042">
        <v>70</v>
      </c>
      <c r="E7042" t="s">
        <v>87</v>
      </c>
      <c r="G7042">
        <v>19.13</v>
      </c>
      <c r="H7042">
        <v>2015</v>
      </c>
      <c r="I7042">
        <v>11</v>
      </c>
      <c r="J7042">
        <v>9</v>
      </c>
      <c r="K7042">
        <v>8</v>
      </c>
      <c r="M7042" t="s">
        <v>932</v>
      </c>
      <c r="N7042" t="s">
        <v>937</v>
      </c>
      <c r="O7042" t="s">
        <v>934</v>
      </c>
      <c r="P7042" t="s">
        <v>934</v>
      </c>
      <c r="Q7042" t="s">
        <v>701</v>
      </c>
      <c r="R7042" t="str">
        <f t="shared" si="220"/>
        <v>Weekday</v>
      </c>
      <c r="S7042" s="12">
        <f t="shared" si="219"/>
        <v>42317</v>
      </c>
    </row>
    <row r="7043" spans="1:19" x14ac:dyDescent="0.25">
      <c r="A7043" t="s">
        <v>593</v>
      </c>
      <c r="B7043" t="s">
        <v>594</v>
      </c>
      <c r="C7043">
        <v>20156140900</v>
      </c>
      <c r="D7043">
        <v>70</v>
      </c>
      <c r="E7043" t="s">
        <v>87</v>
      </c>
      <c r="G7043">
        <v>15.37</v>
      </c>
      <c r="H7043">
        <v>2015</v>
      </c>
      <c r="I7043">
        <v>11</v>
      </c>
      <c r="J7043">
        <v>9</v>
      </c>
      <c r="K7043">
        <v>6</v>
      </c>
      <c r="M7043" t="s">
        <v>932</v>
      </c>
      <c r="N7043" t="s">
        <v>933</v>
      </c>
      <c r="O7043" t="s">
        <v>934</v>
      </c>
      <c r="P7043" t="s">
        <v>934</v>
      </c>
      <c r="R7043" t="str">
        <f t="shared" si="220"/>
        <v>Weekday</v>
      </c>
      <c r="S7043" s="12">
        <f t="shared" ref="S7043:S7106" si="221">DATE(H7043,I7043,J7043)</f>
        <v>42317</v>
      </c>
    </row>
    <row r="7044" spans="1:19" x14ac:dyDescent="0.25">
      <c r="A7044" t="s">
        <v>593</v>
      </c>
      <c r="B7044" t="s">
        <v>594</v>
      </c>
      <c r="C7044">
        <v>20156140940</v>
      </c>
      <c r="D7044">
        <v>70</v>
      </c>
      <c r="E7044" t="s">
        <v>87</v>
      </c>
      <c r="G7044">
        <v>14.15</v>
      </c>
      <c r="H7044">
        <v>2015</v>
      </c>
      <c r="I7044">
        <v>11</v>
      </c>
      <c r="J7044">
        <v>6</v>
      </c>
      <c r="K7044">
        <v>19</v>
      </c>
      <c r="M7044" t="s">
        <v>932</v>
      </c>
      <c r="N7044" t="s">
        <v>937</v>
      </c>
      <c r="O7044" t="s">
        <v>934</v>
      </c>
      <c r="P7044" t="s">
        <v>934</v>
      </c>
      <c r="R7044" t="str">
        <f t="shared" si="220"/>
        <v>Weekday</v>
      </c>
      <c r="S7044" s="12">
        <f t="shared" si="221"/>
        <v>42314</v>
      </c>
    </row>
    <row r="7045" spans="1:19" x14ac:dyDescent="0.25">
      <c r="A7045" t="s">
        <v>593</v>
      </c>
      <c r="B7045" t="s">
        <v>594</v>
      </c>
      <c r="C7045">
        <v>20156140954</v>
      </c>
      <c r="D7045">
        <v>70</v>
      </c>
      <c r="E7045" t="s">
        <v>62</v>
      </c>
      <c r="G7045">
        <v>18.46</v>
      </c>
      <c r="H7045">
        <v>2015</v>
      </c>
      <c r="I7045">
        <v>11</v>
      </c>
      <c r="J7045">
        <v>6</v>
      </c>
      <c r="K7045">
        <v>15</v>
      </c>
      <c r="M7045" t="s">
        <v>932</v>
      </c>
      <c r="N7045" t="s">
        <v>933</v>
      </c>
      <c r="O7045" t="s">
        <v>934</v>
      </c>
      <c r="P7045" t="s">
        <v>934</v>
      </c>
      <c r="Q7045" t="s">
        <v>683</v>
      </c>
      <c r="R7045" t="str">
        <f t="shared" ref="R7045:R7108" si="222">IF(WEEKDAY(DATE(H7045,I7045,J7045),2)&lt;6,"Weekday","Weekend")</f>
        <v>Weekday</v>
      </c>
      <c r="S7045" s="12">
        <f t="shared" si="221"/>
        <v>42314</v>
      </c>
    </row>
    <row r="7046" spans="1:19" x14ac:dyDescent="0.25">
      <c r="A7046" t="s">
        <v>593</v>
      </c>
      <c r="B7046" t="s">
        <v>594</v>
      </c>
      <c r="C7046">
        <v>20156140955</v>
      </c>
      <c r="D7046">
        <v>70</v>
      </c>
      <c r="E7046" t="s">
        <v>87</v>
      </c>
      <c r="G7046">
        <v>13.43</v>
      </c>
      <c r="H7046">
        <v>2015</v>
      </c>
      <c r="I7046">
        <v>11</v>
      </c>
      <c r="J7046">
        <v>9</v>
      </c>
      <c r="K7046">
        <v>16</v>
      </c>
      <c r="M7046" t="s">
        <v>932</v>
      </c>
      <c r="N7046" t="s">
        <v>933</v>
      </c>
      <c r="O7046" t="s">
        <v>934</v>
      </c>
      <c r="P7046" t="s">
        <v>934</v>
      </c>
      <c r="R7046" t="str">
        <f t="shared" si="222"/>
        <v>Weekday</v>
      </c>
      <c r="S7046" s="12">
        <f t="shared" si="221"/>
        <v>42317</v>
      </c>
    </row>
    <row r="7047" spans="1:19" x14ac:dyDescent="0.25">
      <c r="A7047" t="s">
        <v>593</v>
      </c>
      <c r="B7047" t="s">
        <v>594</v>
      </c>
      <c r="C7047">
        <v>20156140963</v>
      </c>
      <c r="D7047">
        <v>70</v>
      </c>
      <c r="E7047" t="s">
        <v>87</v>
      </c>
      <c r="G7047">
        <v>13.37</v>
      </c>
      <c r="H7047">
        <v>2015</v>
      </c>
      <c r="I7047">
        <v>11</v>
      </c>
      <c r="J7047">
        <v>6</v>
      </c>
      <c r="K7047">
        <v>1</v>
      </c>
      <c r="M7047" t="s">
        <v>935</v>
      </c>
      <c r="N7047" t="s">
        <v>933</v>
      </c>
      <c r="O7047" t="s">
        <v>934</v>
      </c>
      <c r="P7047" t="s">
        <v>934</v>
      </c>
      <c r="R7047" t="str">
        <f t="shared" si="222"/>
        <v>Weekday</v>
      </c>
      <c r="S7047" s="12">
        <f t="shared" si="221"/>
        <v>42314</v>
      </c>
    </row>
    <row r="7048" spans="1:19" x14ac:dyDescent="0.25">
      <c r="A7048" t="s">
        <v>593</v>
      </c>
      <c r="B7048" t="s">
        <v>594</v>
      </c>
      <c r="C7048">
        <v>20156140966</v>
      </c>
      <c r="D7048">
        <v>70</v>
      </c>
      <c r="E7048" t="s">
        <v>62</v>
      </c>
      <c r="G7048">
        <v>13.07</v>
      </c>
      <c r="H7048">
        <v>2015</v>
      </c>
      <c r="I7048">
        <v>10</v>
      </c>
      <c r="J7048">
        <v>29</v>
      </c>
      <c r="K7048">
        <v>15</v>
      </c>
      <c r="M7048" t="s">
        <v>932</v>
      </c>
      <c r="N7048" t="s">
        <v>933</v>
      </c>
      <c r="O7048" t="s">
        <v>934</v>
      </c>
      <c r="P7048" t="s">
        <v>934</v>
      </c>
      <c r="R7048" t="str">
        <f t="shared" si="222"/>
        <v>Weekday</v>
      </c>
      <c r="S7048" s="12">
        <f t="shared" si="221"/>
        <v>42306</v>
      </c>
    </row>
    <row r="7049" spans="1:19" x14ac:dyDescent="0.25">
      <c r="A7049" t="s">
        <v>593</v>
      </c>
      <c r="B7049" t="s">
        <v>594</v>
      </c>
      <c r="C7049">
        <v>20156141518</v>
      </c>
      <c r="D7049">
        <v>70</v>
      </c>
      <c r="E7049" t="s">
        <v>87</v>
      </c>
      <c r="G7049">
        <v>17.690000000000001</v>
      </c>
      <c r="H7049">
        <v>2015</v>
      </c>
      <c r="I7049">
        <v>11</v>
      </c>
      <c r="J7049">
        <v>5</v>
      </c>
      <c r="K7049">
        <v>13</v>
      </c>
      <c r="M7049" t="s">
        <v>932</v>
      </c>
      <c r="N7049" t="s">
        <v>936</v>
      </c>
      <c r="O7049" t="s">
        <v>934</v>
      </c>
      <c r="P7049" t="s">
        <v>934</v>
      </c>
      <c r="Q7049" t="s">
        <v>711</v>
      </c>
      <c r="R7049" t="str">
        <f t="shared" si="222"/>
        <v>Weekday</v>
      </c>
      <c r="S7049" s="12">
        <f t="shared" si="221"/>
        <v>42313</v>
      </c>
    </row>
    <row r="7050" spans="1:19" x14ac:dyDescent="0.25">
      <c r="A7050" t="s">
        <v>593</v>
      </c>
      <c r="B7050" t="s">
        <v>594</v>
      </c>
      <c r="C7050">
        <v>20156141521</v>
      </c>
      <c r="D7050">
        <v>70</v>
      </c>
      <c r="E7050" t="s">
        <v>87</v>
      </c>
      <c r="G7050">
        <v>17.440000000000001</v>
      </c>
      <c r="H7050">
        <v>2015</v>
      </c>
      <c r="I7050">
        <v>11</v>
      </c>
      <c r="J7050">
        <v>8</v>
      </c>
      <c r="K7050">
        <v>8</v>
      </c>
      <c r="M7050" t="s">
        <v>932</v>
      </c>
      <c r="N7050" t="s">
        <v>933</v>
      </c>
      <c r="O7050" t="s">
        <v>934</v>
      </c>
      <c r="P7050" t="s">
        <v>934</v>
      </c>
      <c r="Q7050" t="s">
        <v>713</v>
      </c>
      <c r="R7050" t="str">
        <f t="shared" si="222"/>
        <v>Weekend</v>
      </c>
      <c r="S7050" s="12">
        <f t="shared" si="221"/>
        <v>42316</v>
      </c>
    </row>
    <row r="7051" spans="1:19" x14ac:dyDescent="0.25">
      <c r="A7051" t="s">
        <v>593</v>
      </c>
      <c r="B7051" t="s">
        <v>594</v>
      </c>
      <c r="C7051">
        <v>20156141554</v>
      </c>
      <c r="D7051">
        <v>70</v>
      </c>
      <c r="E7051" t="s">
        <v>87</v>
      </c>
      <c r="G7051">
        <v>17.2</v>
      </c>
      <c r="H7051">
        <v>2015</v>
      </c>
      <c r="I7051">
        <v>10</v>
      </c>
      <c r="J7051">
        <v>18</v>
      </c>
      <c r="K7051">
        <v>23</v>
      </c>
      <c r="M7051" t="s">
        <v>932</v>
      </c>
      <c r="N7051" t="s">
        <v>933</v>
      </c>
      <c r="O7051" t="s">
        <v>934</v>
      </c>
      <c r="P7051" t="s">
        <v>934</v>
      </c>
      <c r="Q7051" t="s">
        <v>717</v>
      </c>
      <c r="R7051" t="str">
        <f t="shared" si="222"/>
        <v>Weekend</v>
      </c>
      <c r="S7051" s="12">
        <f t="shared" si="221"/>
        <v>42295</v>
      </c>
    </row>
    <row r="7052" spans="1:19" x14ac:dyDescent="0.25">
      <c r="A7052" t="s">
        <v>593</v>
      </c>
      <c r="B7052" t="s">
        <v>836</v>
      </c>
      <c r="C7052">
        <v>20156141556</v>
      </c>
      <c r="D7052">
        <v>71</v>
      </c>
      <c r="E7052" t="s">
        <v>62</v>
      </c>
      <c r="G7052">
        <v>1.67</v>
      </c>
      <c r="H7052">
        <v>2015</v>
      </c>
      <c r="I7052">
        <v>11</v>
      </c>
      <c r="J7052">
        <v>8</v>
      </c>
      <c r="K7052">
        <v>17</v>
      </c>
      <c r="M7052" t="s">
        <v>932</v>
      </c>
      <c r="N7052" t="s">
        <v>933</v>
      </c>
      <c r="P7052" t="s">
        <v>934</v>
      </c>
      <c r="Q7052" t="s">
        <v>842</v>
      </c>
      <c r="R7052" t="str">
        <f t="shared" si="222"/>
        <v>Weekend</v>
      </c>
      <c r="S7052" s="12">
        <f t="shared" si="221"/>
        <v>42316</v>
      </c>
    </row>
    <row r="7053" spans="1:19" x14ac:dyDescent="0.25">
      <c r="A7053" t="s">
        <v>593</v>
      </c>
      <c r="B7053" t="s">
        <v>723</v>
      </c>
      <c r="C7053">
        <v>20156141629</v>
      </c>
      <c r="D7053">
        <v>71</v>
      </c>
      <c r="E7053" t="s">
        <v>87</v>
      </c>
      <c r="G7053">
        <v>17.13</v>
      </c>
      <c r="H7053">
        <v>2015</v>
      </c>
      <c r="I7053">
        <v>11</v>
      </c>
      <c r="J7053">
        <v>12</v>
      </c>
      <c r="K7053">
        <v>5</v>
      </c>
      <c r="M7053" t="s">
        <v>935</v>
      </c>
      <c r="N7053" t="s">
        <v>936</v>
      </c>
      <c r="O7053" t="s">
        <v>934</v>
      </c>
      <c r="P7053" t="s">
        <v>934</v>
      </c>
      <c r="Q7053" t="s">
        <v>805</v>
      </c>
      <c r="R7053" t="str">
        <f t="shared" si="222"/>
        <v>Weekday</v>
      </c>
      <c r="S7053" s="12">
        <f t="shared" si="221"/>
        <v>42320</v>
      </c>
    </row>
    <row r="7054" spans="1:19" x14ac:dyDescent="0.25">
      <c r="A7054" t="s">
        <v>593</v>
      </c>
      <c r="B7054" t="s">
        <v>723</v>
      </c>
      <c r="C7054">
        <v>20156141632</v>
      </c>
      <c r="D7054">
        <v>71</v>
      </c>
      <c r="E7054" t="s">
        <v>87</v>
      </c>
      <c r="G7054">
        <v>14.19</v>
      </c>
      <c r="H7054">
        <v>2015</v>
      </c>
      <c r="I7054">
        <v>11</v>
      </c>
      <c r="J7054">
        <v>11</v>
      </c>
      <c r="K7054">
        <v>18</v>
      </c>
      <c r="M7054" t="s">
        <v>932</v>
      </c>
      <c r="N7054" t="s">
        <v>937</v>
      </c>
      <c r="O7054" t="s">
        <v>934</v>
      </c>
      <c r="P7054" t="s">
        <v>934</v>
      </c>
      <c r="Q7054" t="s">
        <v>819</v>
      </c>
      <c r="R7054" t="str">
        <f t="shared" si="222"/>
        <v>Weekday</v>
      </c>
      <c r="S7054" s="12">
        <f t="shared" si="221"/>
        <v>42319</v>
      </c>
    </row>
    <row r="7055" spans="1:19" x14ac:dyDescent="0.25">
      <c r="A7055" t="s">
        <v>593</v>
      </c>
      <c r="B7055" t="s">
        <v>594</v>
      </c>
      <c r="C7055">
        <v>20156141787</v>
      </c>
      <c r="D7055">
        <v>70</v>
      </c>
      <c r="E7055" t="s">
        <v>62</v>
      </c>
      <c r="G7055">
        <v>8.0299999999999994</v>
      </c>
      <c r="H7055">
        <v>2015</v>
      </c>
      <c r="I7055">
        <v>11</v>
      </c>
      <c r="J7055">
        <v>6</v>
      </c>
      <c r="K7055">
        <v>7</v>
      </c>
      <c r="M7055" t="s">
        <v>932</v>
      </c>
      <c r="N7055" t="s">
        <v>933</v>
      </c>
      <c r="O7055" t="s">
        <v>934</v>
      </c>
      <c r="P7055" t="s">
        <v>934</v>
      </c>
      <c r="Q7055" t="s">
        <v>595</v>
      </c>
      <c r="R7055" t="str">
        <f t="shared" si="222"/>
        <v>Weekday</v>
      </c>
      <c r="S7055" s="12">
        <f t="shared" si="221"/>
        <v>42314</v>
      </c>
    </row>
    <row r="7056" spans="1:19" x14ac:dyDescent="0.25">
      <c r="A7056" t="s">
        <v>593</v>
      </c>
      <c r="B7056" t="s">
        <v>594</v>
      </c>
      <c r="C7056">
        <v>20156142087</v>
      </c>
      <c r="D7056">
        <v>70</v>
      </c>
      <c r="E7056" t="s">
        <v>87</v>
      </c>
      <c r="G7056">
        <v>11.22</v>
      </c>
      <c r="H7056">
        <v>2015</v>
      </c>
      <c r="I7056">
        <v>11</v>
      </c>
      <c r="J7056">
        <v>12</v>
      </c>
      <c r="K7056">
        <v>17</v>
      </c>
      <c r="M7056" t="s">
        <v>932</v>
      </c>
      <c r="N7056" t="s">
        <v>936</v>
      </c>
      <c r="O7056" t="s">
        <v>934</v>
      </c>
      <c r="P7056" t="s">
        <v>934</v>
      </c>
      <c r="Q7056" t="s">
        <v>647</v>
      </c>
      <c r="R7056" t="str">
        <f t="shared" si="222"/>
        <v>Weekday</v>
      </c>
      <c r="S7056" s="12">
        <f t="shared" si="221"/>
        <v>42320</v>
      </c>
    </row>
    <row r="7057" spans="1:19" x14ac:dyDescent="0.25">
      <c r="A7057" t="s">
        <v>593</v>
      </c>
      <c r="B7057" t="s">
        <v>594</v>
      </c>
      <c r="C7057">
        <v>20156142092</v>
      </c>
      <c r="D7057">
        <v>70</v>
      </c>
      <c r="E7057" t="s">
        <v>62</v>
      </c>
      <c r="G7057">
        <v>17.579999999999998</v>
      </c>
      <c r="H7057">
        <v>2015</v>
      </c>
      <c r="I7057">
        <v>11</v>
      </c>
      <c r="J7057">
        <v>10</v>
      </c>
      <c r="K7057">
        <v>17</v>
      </c>
      <c r="M7057" t="s">
        <v>932</v>
      </c>
      <c r="N7057" t="s">
        <v>933</v>
      </c>
      <c r="O7057" t="s">
        <v>934</v>
      </c>
      <c r="P7057" t="s">
        <v>934</v>
      </c>
      <c r="Q7057" t="s">
        <v>679</v>
      </c>
      <c r="R7057" t="str">
        <f t="shared" si="222"/>
        <v>Weekday</v>
      </c>
      <c r="S7057" s="12">
        <f t="shared" si="221"/>
        <v>42318</v>
      </c>
    </row>
    <row r="7058" spans="1:19" x14ac:dyDescent="0.25">
      <c r="A7058" t="s">
        <v>593</v>
      </c>
      <c r="B7058" t="s">
        <v>594</v>
      </c>
      <c r="C7058">
        <v>20156142093</v>
      </c>
      <c r="D7058">
        <v>70</v>
      </c>
      <c r="E7058" t="s">
        <v>87</v>
      </c>
      <c r="G7058">
        <v>15.45</v>
      </c>
      <c r="H7058">
        <v>2015</v>
      </c>
      <c r="I7058">
        <v>11</v>
      </c>
      <c r="J7058">
        <v>11</v>
      </c>
      <c r="K7058">
        <v>16</v>
      </c>
      <c r="M7058" t="s">
        <v>935</v>
      </c>
      <c r="N7058" t="s">
        <v>933</v>
      </c>
      <c r="O7058" t="s">
        <v>934</v>
      </c>
      <c r="P7058" t="s">
        <v>934</v>
      </c>
      <c r="R7058" t="str">
        <f t="shared" si="222"/>
        <v>Weekday</v>
      </c>
      <c r="S7058" s="12">
        <f t="shared" si="221"/>
        <v>42319</v>
      </c>
    </row>
    <row r="7059" spans="1:19" x14ac:dyDescent="0.25">
      <c r="A7059" t="s">
        <v>593</v>
      </c>
      <c r="B7059" t="s">
        <v>594</v>
      </c>
      <c r="C7059">
        <v>20156142095</v>
      </c>
      <c r="D7059">
        <v>70</v>
      </c>
      <c r="E7059" t="s">
        <v>87</v>
      </c>
      <c r="G7059">
        <v>17.649999999999999</v>
      </c>
      <c r="H7059">
        <v>2015</v>
      </c>
      <c r="I7059">
        <v>11</v>
      </c>
      <c r="J7059">
        <v>12</v>
      </c>
      <c r="K7059">
        <v>17</v>
      </c>
      <c r="M7059" t="s">
        <v>932</v>
      </c>
      <c r="N7059" t="s">
        <v>933</v>
      </c>
      <c r="O7059" t="s">
        <v>934</v>
      </c>
      <c r="P7059" t="s">
        <v>934</v>
      </c>
      <c r="Q7059" t="s">
        <v>711</v>
      </c>
      <c r="R7059" t="str">
        <f t="shared" si="222"/>
        <v>Weekday</v>
      </c>
      <c r="S7059" s="12">
        <f t="shared" si="221"/>
        <v>42320</v>
      </c>
    </row>
    <row r="7060" spans="1:19" x14ac:dyDescent="0.25">
      <c r="A7060" t="s">
        <v>593</v>
      </c>
      <c r="B7060" t="s">
        <v>723</v>
      </c>
      <c r="C7060">
        <v>20156142528</v>
      </c>
      <c r="D7060">
        <v>71</v>
      </c>
      <c r="E7060" t="s">
        <v>87</v>
      </c>
      <c r="G7060">
        <v>17.22</v>
      </c>
      <c r="H7060">
        <v>2015</v>
      </c>
      <c r="I7060">
        <v>11</v>
      </c>
      <c r="J7060">
        <v>13</v>
      </c>
      <c r="K7060">
        <v>16</v>
      </c>
      <c r="M7060" t="s">
        <v>932</v>
      </c>
      <c r="N7060" t="s">
        <v>933</v>
      </c>
      <c r="O7060" t="s">
        <v>934</v>
      </c>
      <c r="P7060" t="s">
        <v>934</v>
      </c>
      <c r="Q7060" t="s">
        <v>804</v>
      </c>
      <c r="R7060" t="str">
        <f t="shared" si="222"/>
        <v>Weekday</v>
      </c>
      <c r="S7060" s="12">
        <f t="shared" si="221"/>
        <v>42321</v>
      </c>
    </row>
    <row r="7061" spans="1:19" x14ac:dyDescent="0.25">
      <c r="A7061" t="s">
        <v>593</v>
      </c>
      <c r="B7061" t="s">
        <v>594</v>
      </c>
      <c r="C7061">
        <v>20156143429</v>
      </c>
      <c r="D7061">
        <v>70</v>
      </c>
      <c r="E7061" t="s">
        <v>62</v>
      </c>
      <c r="G7061">
        <v>18.809999999999999</v>
      </c>
      <c r="H7061">
        <v>2015</v>
      </c>
      <c r="I7061">
        <v>11</v>
      </c>
      <c r="J7061">
        <v>13</v>
      </c>
      <c r="K7061">
        <v>16</v>
      </c>
      <c r="M7061" t="s">
        <v>932</v>
      </c>
      <c r="N7061" t="s">
        <v>933</v>
      </c>
      <c r="O7061" t="s">
        <v>934</v>
      </c>
      <c r="P7061" t="s">
        <v>934</v>
      </c>
      <c r="Q7061" t="s">
        <v>687</v>
      </c>
      <c r="R7061" t="str">
        <f t="shared" si="222"/>
        <v>Weekday</v>
      </c>
      <c r="S7061" s="12">
        <f t="shared" si="221"/>
        <v>42321</v>
      </c>
    </row>
    <row r="7062" spans="1:19" x14ac:dyDescent="0.25">
      <c r="A7062" t="s">
        <v>593</v>
      </c>
      <c r="B7062" t="s">
        <v>594</v>
      </c>
      <c r="C7062">
        <v>20156143632</v>
      </c>
      <c r="D7062">
        <v>70</v>
      </c>
      <c r="E7062" t="s">
        <v>87</v>
      </c>
      <c r="G7062">
        <v>14.04</v>
      </c>
      <c r="H7062">
        <v>2015</v>
      </c>
      <c r="I7062">
        <v>11</v>
      </c>
      <c r="J7062">
        <v>13</v>
      </c>
      <c r="K7062">
        <v>12</v>
      </c>
      <c r="M7062" t="s">
        <v>932</v>
      </c>
      <c r="N7062" t="s">
        <v>933</v>
      </c>
      <c r="O7062" t="s">
        <v>934</v>
      </c>
      <c r="P7062" t="s">
        <v>934</v>
      </c>
      <c r="R7062" t="str">
        <f t="shared" si="222"/>
        <v>Weekday</v>
      </c>
      <c r="S7062" s="12">
        <f t="shared" si="221"/>
        <v>42321</v>
      </c>
    </row>
    <row r="7063" spans="1:19" x14ac:dyDescent="0.25">
      <c r="A7063" t="s">
        <v>593</v>
      </c>
      <c r="B7063" t="s">
        <v>723</v>
      </c>
      <c r="C7063">
        <v>20156143753</v>
      </c>
      <c r="D7063">
        <v>71</v>
      </c>
      <c r="E7063" t="s">
        <v>87</v>
      </c>
      <c r="G7063">
        <v>14.8</v>
      </c>
      <c r="H7063">
        <v>2015</v>
      </c>
      <c r="I7063">
        <v>11</v>
      </c>
      <c r="J7063">
        <v>13</v>
      </c>
      <c r="K7063">
        <v>15</v>
      </c>
      <c r="M7063" t="s">
        <v>932</v>
      </c>
      <c r="N7063" t="s">
        <v>933</v>
      </c>
      <c r="O7063" t="s">
        <v>934</v>
      </c>
      <c r="P7063" t="s">
        <v>934</v>
      </c>
      <c r="Q7063" t="s">
        <v>946</v>
      </c>
      <c r="R7063" t="str">
        <f t="shared" si="222"/>
        <v>Weekday</v>
      </c>
      <c r="S7063" s="12">
        <f t="shared" si="221"/>
        <v>42321</v>
      </c>
    </row>
    <row r="7064" spans="1:19" x14ac:dyDescent="0.25">
      <c r="A7064" t="s">
        <v>593</v>
      </c>
      <c r="B7064" t="s">
        <v>723</v>
      </c>
      <c r="C7064">
        <v>20156143757</v>
      </c>
      <c r="D7064">
        <v>71</v>
      </c>
      <c r="E7064" t="s">
        <v>87</v>
      </c>
      <c r="G7064">
        <v>14.31</v>
      </c>
      <c r="H7064">
        <v>2015</v>
      </c>
      <c r="I7064">
        <v>11</v>
      </c>
      <c r="J7064">
        <v>15</v>
      </c>
      <c r="K7064">
        <v>14</v>
      </c>
      <c r="M7064" t="s">
        <v>932</v>
      </c>
      <c r="N7064" t="s">
        <v>936</v>
      </c>
      <c r="O7064" t="s">
        <v>934</v>
      </c>
      <c r="P7064" t="s">
        <v>934</v>
      </c>
      <c r="Q7064" t="s">
        <v>946</v>
      </c>
      <c r="R7064" t="str">
        <f t="shared" si="222"/>
        <v>Weekend</v>
      </c>
      <c r="S7064" s="12">
        <f t="shared" si="221"/>
        <v>42323</v>
      </c>
    </row>
    <row r="7065" spans="1:19" x14ac:dyDescent="0.25">
      <c r="A7065" t="s">
        <v>593</v>
      </c>
      <c r="B7065" t="s">
        <v>594</v>
      </c>
      <c r="C7065">
        <v>20156143911</v>
      </c>
      <c r="D7065">
        <v>70</v>
      </c>
      <c r="E7065" t="s">
        <v>62</v>
      </c>
      <c r="G7065">
        <v>17.93</v>
      </c>
      <c r="H7065">
        <v>2015</v>
      </c>
      <c r="I7065">
        <v>11</v>
      </c>
      <c r="J7065">
        <v>15</v>
      </c>
      <c r="K7065">
        <v>21</v>
      </c>
      <c r="M7065" t="s">
        <v>935</v>
      </c>
      <c r="N7065" t="s">
        <v>933</v>
      </c>
      <c r="O7065" t="s">
        <v>934</v>
      </c>
      <c r="P7065" t="s">
        <v>934</v>
      </c>
      <c r="Q7065" t="s">
        <v>681</v>
      </c>
      <c r="R7065" t="str">
        <f t="shared" si="222"/>
        <v>Weekend</v>
      </c>
      <c r="S7065" s="12">
        <f t="shared" si="221"/>
        <v>42323</v>
      </c>
    </row>
    <row r="7066" spans="1:19" x14ac:dyDescent="0.25">
      <c r="A7066" t="s">
        <v>593</v>
      </c>
      <c r="B7066" t="s">
        <v>594</v>
      </c>
      <c r="C7066">
        <v>20156144279</v>
      </c>
      <c r="D7066">
        <v>70</v>
      </c>
      <c r="E7066" t="s">
        <v>87</v>
      </c>
      <c r="G7066">
        <v>7.35</v>
      </c>
      <c r="H7066">
        <v>2015</v>
      </c>
      <c r="I7066">
        <v>11</v>
      </c>
      <c r="J7066">
        <v>16</v>
      </c>
      <c r="K7066">
        <v>17</v>
      </c>
      <c r="M7066" t="s">
        <v>932</v>
      </c>
      <c r="N7066" t="s">
        <v>933</v>
      </c>
      <c r="O7066" t="s">
        <v>934</v>
      </c>
      <c r="P7066" t="s">
        <v>934</v>
      </c>
      <c r="R7066" t="str">
        <f t="shared" si="222"/>
        <v>Weekday</v>
      </c>
      <c r="S7066" s="12">
        <f t="shared" si="221"/>
        <v>42324</v>
      </c>
    </row>
    <row r="7067" spans="1:19" x14ac:dyDescent="0.25">
      <c r="A7067" t="s">
        <v>593</v>
      </c>
      <c r="B7067" t="s">
        <v>723</v>
      </c>
      <c r="C7067">
        <v>20156144357</v>
      </c>
      <c r="D7067">
        <v>71</v>
      </c>
      <c r="E7067" t="s">
        <v>87</v>
      </c>
      <c r="G7067">
        <v>14.8</v>
      </c>
      <c r="H7067">
        <v>2015</v>
      </c>
      <c r="I7067">
        <v>11</v>
      </c>
      <c r="J7067">
        <v>16</v>
      </c>
      <c r="K7067">
        <v>18</v>
      </c>
      <c r="M7067" t="s">
        <v>932</v>
      </c>
      <c r="N7067" t="s">
        <v>937</v>
      </c>
      <c r="O7067" t="s">
        <v>934</v>
      </c>
      <c r="P7067" t="s">
        <v>934</v>
      </c>
      <c r="Q7067" t="s">
        <v>946</v>
      </c>
      <c r="R7067" t="str">
        <f t="shared" si="222"/>
        <v>Weekday</v>
      </c>
      <c r="S7067" s="12">
        <f t="shared" si="221"/>
        <v>42324</v>
      </c>
    </row>
    <row r="7068" spans="1:19" x14ac:dyDescent="0.25">
      <c r="A7068" t="s">
        <v>593</v>
      </c>
      <c r="B7068" t="s">
        <v>723</v>
      </c>
      <c r="C7068">
        <v>20156144365</v>
      </c>
      <c r="D7068">
        <v>71</v>
      </c>
      <c r="E7068" t="s">
        <v>87</v>
      </c>
      <c r="G7068">
        <v>16.07</v>
      </c>
      <c r="H7068">
        <v>2015</v>
      </c>
      <c r="I7068">
        <v>11</v>
      </c>
      <c r="J7068">
        <v>17</v>
      </c>
      <c r="K7068">
        <v>7</v>
      </c>
      <c r="M7068" t="s">
        <v>932</v>
      </c>
      <c r="N7068" t="s">
        <v>933</v>
      </c>
      <c r="O7068" t="s">
        <v>934</v>
      </c>
      <c r="P7068" t="s">
        <v>934</v>
      </c>
      <c r="Q7068" t="s">
        <v>809</v>
      </c>
      <c r="R7068" t="str">
        <f t="shared" si="222"/>
        <v>Weekday</v>
      </c>
      <c r="S7068" s="12">
        <f t="shared" si="221"/>
        <v>42325</v>
      </c>
    </row>
    <row r="7069" spans="1:19" x14ac:dyDescent="0.25">
      <c r="A7069" t="s">
        <v>593</v>
      </c>
      <c r="B7069" t="s">
        <v>594</v>
      </c>
      <c r="C7069">
        <v>20156145014</v>
      </c>
      <c r="D7069">
        <v>70</v>
      </c>
      <c r="E7069" t="s">
        <v>62</v>
      </c>
      <c r="G7069">
        <v>18.04</v>
      </c>
      <c r="H7069">
        <v>2015</v>
      </c>
      <c r="I7069">
        <v>11</v>
      </c>
      <c r="J7069">
        <v>18</v>
      </c>
      <c r="K7069">
        <v>17</v>
      </c>
      <c r="M7069" t="s">
        <v>932</v>
      </c>
      <c r="N7069" t="s">
        <v>933</v>
      </c>
      <c r="O7069" t="s">
        <v>934</v>
      </c>
      <c r="P7069" t="s">
        <v>934</v>
      </c>
      <c r="Q7069" t="s">
        <v>681</v>
      </c>
      <c r="R7069" t="str">
        <f t="shared" si="222"/>
        <v>Weekday</v>
      </c>
      <c r="S7069" s="12">
        <f t="shared" si="221"/>
        <v>42326</v>
      </c>
    </row>
    <row r="7070" spans="1:19" x14ac:dyDescent="0.25">
      <c r="A7070" t="s">
        <v>593</v>
      </c>
      <c r="B7070" t="s">
        <v>594</v>
      </c>
      <c r="C7070">
        <v>20156145016</v>
      </c>
      <c r="D7070">
        <v>70</v>
      </c>
      <c r="E7070" t="s">
        <v>940</v>
      </c>
      <c r="G7070">
        <v>7.99</v>
      </c>
      <c r="H7070">
        <v>2015</v>
      </c>
      <c r="I7070">
        <v>11</v>
      </c>
      <c r="J7070">
        <v>18</v>
      </c>
      <c r="K7070">
        <v>17</v>
      </c>
      <c r="M7070" t="s">
        <v>932</v>
      </c>
      <c r="N7070" t="s">
        <v>937</v>
      </c>
      <c r="O7070" t="s">
        <v>934</v>
      </c>
      <c r="P7070" t="s">
        <v>934</v>
      </c>
      <c r="R7070" t="str">
        <f t="shared" si="222"/>
        <v>Weekday</v>
      </c>
      <c r="S7070" s="12">
        <f t="shared" si="221"/>
        <v>42326</v>
      </c>
    </row>
    <row r="7071" spans="1:19" x14ac:dyDescent="0.25">
      <c r="A7071" t="s">
        <v>593</v>
      </c>
      <c r="B7071" t="s">
        <v>723</v>
      </c>
      <c r="C7071">
        <v>20156145119</v>
      </c>
      <c r="D7071">
        <v>275</v>
      </c>
      <c r="E7071" t="s">
        <v>62</v>
      </c>
      <c r="G7071">
        <v>32.700000000000003</v>
      </c>
      <c r="H7071">
        <v>2015</v>
      </c>
      <c r="I7071">
        <v>11</v>
      </c>
      <c r="J7071">
        <v>17</v>
      </c>
      <c r="K7071">
        <v>16</v>
      </c>
      <c r="M7071" t="s">
        <v>932</v>
      </c>
      <c r="N7071" t="s">
        <v>933</v>
      </c>
      <c r="O7071" t="s">
        <v>934</v>
      </c>
      <c r="P7071" t="s">
        <v>934</v>
      </c>
      <c r="Q7071" t="s">
        <v>864</v>
      </c>
      <c r="R7071" t="str">
        <f t="shared" si="222"/>
        <v>Weekday</v>
      </c>
      <c r="S7071" s="12">
        <f t="shared" si="221"/>
        <v>42325</v>
      </c>
    </row>
    <row r="7072" spans="1:19" x14ac:dyDescent="0.25">
      <c r="A7072" t="s">
        <v>593</v>
      </c>
      <c r="B7072" t="s">
        <v>723</v>
      </c>
      <c r="C7072">
        <v>20156145156</v>
      </c>
      <c r="D7072">
        <v>71</v>
      </c>
      <c r="E7072" t="s">
        <v>87</v>
      </c>
      <c r="G7072">
        <v>19.3</v>
      </c>
      <c r="H7072">
        <v>2015</v>
      </c>
      <c r="I7072">
        <v>11</v>
      </c>
      <c r="J7072">
        <v>13</v>
      </c>
      <c r="K7072">
        <v>13</v>
      </c>
      <c r="M7072" t="s">
        <v>932</v>
      </c>
      <c r="N7072" t="s">
        <v>933</v>
      </c>
      <c r="O7072" t="s">
        <v>934</v>
      </c>
      <c r="P7072" t="s">
        <v>934</v>
      </c>
      <c r="Q7072" t="s">
        <v>791</v>
      </c>
      <c r="R7072" t="str">
        <f t="shared" si="222"/>
        <v>Weekday</v>
      </c>
      <c r="S7072" s="12">
        <f t="shared" si="221"/>
        <v>42321</v>
      </c>
    </row>
    <row r="7073" spans="1:19" x14ac:dyDescent="0.25">
      <c r="A7073" t="s">
        <v>593</v>
      </c>
      <c r="B7073" t="s">
        <v>723</v>
      </c>
      <c r="C7073">
        <v>20156145374</v>
      </c>
      <c r="D7073">
        <v>71</v>
      </c>
      <c r="E7073" t="s">
        <v>87</v>
      </c>
      <c r="G7073">
        <v>16.100000000000001</v>
      </c>
      <c r="H7073">
        <v>2015</v>
      </c>
      <c r="I7073">
        <v>11</v>
      </c>
      <c r="J7073">
        <v>19</v>
      </c>
      <c r="K7073">
        <v>7</v>
      </c>
      <c r="M7073" t="s">
        <v>932</v>
      </c>
      <c r="N7073" t="s">
        <v>933</v>
      </c>
      <c r="O7073" t="s">
        <v>934</v>
      </c>
      <c r="P7073" t="s">
        <v>934</v>
      </c>
      <c r="Q7073" t="s">
        <v>809</v>
      </c>
      <c r="R7073" t="str">
        <f t="shared" si="222"/>
        <v>Weekday</v>
      </c>
      <c r="S7073" s="12">
        <f t="shared" si="221"/>
        <v>42327</v>
      </c>
    </row>
    <row r="7074" spans="1:19" x14ac:dyDescent="0.25">
      <c r="A7074" t="s">
        <v>593</v>
      </c>
      <c r="B7074" t="s">
        <v>594</v>
      </c>
      <c r="C7074">
        <v>20156145998</v>
      </c>
      <c r="D7074">
        <v>70</v>
      </c>
      <c r="E7074" t="s">
        <v>62</v>
      </c>
      <c r="G7074">
        <v>17.190000000000001</v>
      </c>
      <c r="H7074">
        <v>2015</v>
      </c>
      <c r="I7074">
        <v>11</v>
      </c>
      <c r="J7074">
        <v>18</v>
      </c>
      <c r="K7074">
        <v>15</v>
      </c>
      <c r="M7074" t="s">
        <v>932</v>
      </c>
      <c r="N7074" t="s">
        <v>933</v>
      </c>
      <c r="O7074" t="s">
        <v>934</v>
      </c>
      <c r="P7074" t="s">
        <v>934</v>
      </c>
      <c r="Q7074" t="s">
        <v>669</v>
      </c>
      <c r="R7074" t="str">
        <f t="shared" si="222"/>
        <v>Weekday</v>
      </c>
      <c r="S7074" s="12">
        <f t="shared" si="221"/>
        <v>42326</v>
      </c>
    </row>
    <row r="7075" spans="1:19" x14ac:dyDescent="0.25">
      <c r="A7075" t="s">
        <v>593</v>
      </c>
      <c r="B7075" t="s">
        <v>594</v>
      </c>
      <c r="C7075">
        <v>20156146018</v>
      </c>
      <c r="D7075">
        <v>70</v>
      </c>
      <c r="E7075" t="s">
        <v>62</v>
      </c>
      <c r="G7075">
        <v>11.21</v>
      </c>
      <c r="H7075">
        <v>2015</v>
      </c>
      <c r="I7075">
        <v>11</v>
      </c>
      <c r="J7075">
        <v>19</v>
      </c>
      <c r="K7075">
        <v>5</v>
      </c>
      <c r="M7075" t="s">
        <v>935</v>
      </c>
      <c r="N7075" t="s">
        <v>933</v>
      </c>
      <c r="O7075" t="s">
        <v>934</v>
      </c>
      <c r="P7075" t="s">
        <v>934</v>
      </c>
      <c r="Q7075" t="s">
        <v>627</v>
      </c>
      <c r="R7075" t="str">
        <f t="shared" si="222"/>
        <v>Weekday</v>
      </c>
      <c r="S7075" s="12">
        <f t="shared" si="221"/>
        <v>42327</v>
      </c>
    </row>
    <row r="7076" spans="1:19" x14ac:dyDescent="0.25">
      <c r="A7076" t="s">
        <v>593</v>
      </c>
      <c r="B7076" t="s">
        <v>594</v>
      </c>
      <c r="C7076">
        <v>20156146023</v>
      </c>
      <c r="D7076">
        <v>70</v>
      </c>
      <c r="E7076" t="s">
        <v>87</v>
      </c>
      <c r="G7076">
        <v>11.04</v>
      </c>
      <c r="H7076">
        <v>2015</v>
      </c>
      <c r="I7076">
        <v>11</v>
      </c>
      <c r="J7076">
        <v>19</v>
      </c>
      <c r="K7076">
        <v>11</v>
      </c>
      <c r="M7076" t="s">
        <v>932</v>
      </c>
      <c r="N7076" t="s">
        <v>933</v>
      </c>
      <c r="O7076" t="s">
        <v>934</v>
      </c>
      <c r="P7076" t="s">
        <v>934</v>
      </c>
      <c r="Q7076" t="s">
        <v>647</v>
      </c>
      <c r="R7076" t="str">
        <f t="shared" si="222"/>
        <v>Weekday</v>
      </c>
      <c r="S7076" s="12">
        <f t="shared" si="221"/>
        <v>42327</v>
      </c>
    </row>
    <row r="7077" spans="1:19" x14ac:dyDescent="0.25">
      <c r="A7077" t="s">
        <v>593</v>
      </c>
      <c r="B7077" t="s">
        <v>594</v>
      </c>
      <c r="C7077">
        <v>20156146024</v>
      </c>
      <c r="D7077">
        <v>70</v>
      </c>
      <c r="E7077" t="s">
        <v>62</v>
      </c>
      <c r="G7077">
        <v>7.76</v>
      </c>
      <c r="H7077">
        <v>2015</v>
      </c>
      <c r="I7077">
        <v>11</v>
      </c>
      <c r="J7077">
        <v>20</v>
      </c>
      <c r="K7077">
        <v>7</v>
      </c>
      <c r="M7077" t="s">
        <v>932</v>
      </c>
      <c r="N7077" t="s">
        <v>933</v>
      </c>
      <c r="O7077" t="s">
        <v>934</v>
      </c>
      <c r="P7077" t="s">
        <v>934</v>
      </c>
      <c r="R7077" t="str">
        <f t="shared" si="222"/>
        <v>Weekday</v>
      </c>
      <c r="S7077" s="12">
        <f t="shared" si="221"/>
        <v>42328</v>
      </c>
    </row>
    <row r="7078" spans="1:19" x14ac:dyDescent="0.25">
      <c r="A7078" t="s">
        <v>593</v>
      </c>
      <c r="B7078" t="s">
        <v>594</v>
      </c>
      <c r="C7078">
        <v>20156146031</v>
      </c>
      <c r="D7078">
        <v>70</v>
      </c>
      <c r="E7078" t="s">
        <v>87</v>
      </c>
      <c r="G7078">
        <v>15.37</v>
      </c>
      <c r="H7078">
        <v>2015</v>
      </c>
      <c r="I7078">
        <v>11</v>
      </c>
      <c r="J7078">
        <v>19</v>
      </c>
      <c r="K7078">
        <v>7</v>
      </c>
      <c r="M7078" t="s">
        <v>932</v>
      </c>
      <c r="N7078" t="s">
        <v>933</v>
      </c>
      <c r="O7078" t="s">
        <v>934</v>
      </c>
      <c r="P7078" t="s">
        <v>934</v>
      </c>
      <c r="R7078" t="str">
        <f t="shared" si="222"/>
        <v>Weekday</v>
      </c>
      <c r="S7078" s="12">
        <f t="shared" si="221"/>
        <v>42327</v>
      </c>
    </row>
    <row r="7079" spans="1:19" x14ac:dyDescent="0.25">
      <c r="A7079" t="s">
        <v>593</v>
      </c>
      <c r="B7079" t="s">
        <v>594</v>
      </c>
      <c r="C7079">
        <v>20156146035</v>
      </c>
      <c r="D7079">
        <v>70</v>
      </c>
      <c r="E7079" t="s">
        <v>87</v>
      </c>
      <c r="G7079">
        <v>15.37</v>
      </c>
      <c r="H7079">
        <v>2015</v>
      </c>
      <c r="I7079">
        <v>11</v>
      </c>
      <c r="J7079">
        <v>19</v>
      </c>
      <c r="K7079">
        <v>8</v>
      </c>
      <c r="M7079" t="s">
        <v>932</v>
      </c>
      <c r="N7079" t="s">
        <v>933</v>
      </c>
      <c r="O7079" t="s">
        <v>934</v>
      </c>
      <c r="P7079" t="s">
        <v>934</v>
      </c>
      <c r="R7079" t="str">
        <f t="shared" si="222"/>
        <v>Weekday</v>
      </c>
      <c r="S7079" s="12">
        <f t="shared" si="221"/>
        <v>42327</v>
      </c>
    </row>
    <row r="7080" spans="1:19" x14ac:dyDescent="0.25">
      <c r="A7080" t="s">
        <v>593</v>
      </c>
      <c r="B7080" t="s">
        <v>594</v>
      </c>
      <c r="C7080">
        <v>20156146046</v>
      </c>
      <c r="D7080">
        <v>70</v>
      </c>
      <c r="E7080" t="s">
        <v>87</v>
      </c>
      <c r="G7080">
        <v>13.18</v>
      </c>
      <c r="H7080">
        <v>2015</v>
      </c>
      <c r="I7080">
        <v>11</v>
      </c>
      <c r="J7080">
        <v>19</v>
      </c>
      <c r="K7080">
        <v>10</v>
      </c>
      <c r="M7080" t="s">
        <v>932</v>
      </c>
      <c r="N7080" t="s">
        <v>937</v>
      </c>
      <c r="O7080" t="s">
        <v>934</v>
      </c>
      <c r="P7080" t="s">
        <v>934</v>
      </c>
      <c r="R7080" t="str">
        <f t="shared" si="222"/>
        <v>Weekday</v>
      </c>
      <c r="S7080" s="12">
        <f t="shared" si="221"/>
        <v>42327</v>
      </c>
    </row>
    <row r="7081" spans="1:19" x14ac:dyDescent="0.25">
      <c r="A7081" t="s">
        <v>593</v>
      </c>
      <c r="B7081" t="s">
        <v>594</v>
      </c>
      <c r="C7081">
        <v>20156146052</v>
      </c>
      <c r="D7081">
        <v>70</v>
      </c>
      <c r="E7081" t="s">
        <v>87</v>
      </c>
      <c r="G7081">
        <v>18.39</v>
      </c>
      <c r="H7081">
        <v>2015</v>
      </c>
      <c r="I7081">
        <v>11</v>
      </c>
      <c r="J7081">
        <v>19</v>
      </c>
      <c r="K7081">
        <v>9</v>
      </c>
      <c r="M7081" t="s">
        <v>932</v>
      </c>
      <c r="N7081" t="s">
        <v>933</v>
      </c>
      <c r="O7081" t="s">
        <v>934</v>
      </c>
      <c r="P7081" t="s">
        <v>934</v>
      </c>
      <c r="Q7081" t="s">
        <v>710</v>
      </c>
      <c r="R7081" t="str">
        <f t="shared" si="222"/>
        <v>Weekday</v>
      </c>
      <c r="S7081" s="12">
        <f t="shared" si="221"/>
        <v>42327</v>
      </c>
    </row>
    <row r="7082" spans="1:19" x14ac:dyDescent="0.25">
      <c r="A7082" t="s">
        <v>593</v>
      </c>
      <c r="B7082" t="s">
        <v>723</v>
      </c>
      <c r="C7082">
        <v>20156146060</v>
      </c>
      <c r="D7082">
        <v>71</v>
      </c>
      <c r="E7082" t="s">
        <v>62</v>
      </c>
      <c r="G7082">
        <v>15</v>
      </c>
      <c r="H7082">
        <v>2015</v>
      </c>
      <c r="I7082">
        <v>11</v>
      </c>
      <c r="J7082">
        <v>18</v>
      </c>
      <c r="K7082">
        <v>18</v>
      </c>
      <c r="M7082" t="s">
        <v>932</v>
      </c>
      <c r="N7082" t="s">
        <v>933</v>
      </c>
      <c r="O7082" t="s">
        <v>934</v>
      </c>
      <c r="P7082" t="s">
        <v>934</v>
      </c>
      <c r="Q7082" t="s">
        <v>759</v>
      </c>
      <c r="R7082" t="str">
        <f t="shared" si="222"/>
        <v>Weekday</v>
      </c>
      <c r="S7082" s="12">
        <f t="shared" si="221"/>
        <v>42326</v>
      </c>
    </row>
    <row r="7083" spans="1:19" x14ac:dyDescent="0.25">
      <c r="A7083" t="s">
        <v>593</v>
      </c>
      <c r="B7083" t="s">
        <v>594</v>
      </c>
      <c r="C7083">
        <v>20156146200</v>
      </c>
      <c r="D7083">
        <v>70</v>
      </c>
      <c r="E7083" t="s">
        <v>87</v>
      </c>
      <c r="G7083">
        <v>16.03</v>
      </c>
      <c r="H7083">
        <v>2015</v>
      </c>
      <c r="I7083">
        <v>11</v>
      </c>
      <c r="J7083">
        <v>18</v>
      </c>
      <c r="K7083">
        <v>17</v>
      </c>
      <c r="M7083" t="s">
        <v>932</v>
      </c>
      <c r="N7083" t="s">
        <v>937</v>
      </c>
      <c r="O7083" t="s">
        <v>934</v>
      </c>
      <c r="P7083" t="s">
        <v>934</v>
      </c>
      <c r="R7083" t="str">
        <f t="shared" si="222"/>
        <v>Weekday</v>
      </c>
      <c r="S7083" s="12">
        <f t="shared" si="221"/>
        <v>42326</v>
      </c>
    </row>
    <row r="7084" spans="1:19" x14ac:dyDescent="0.25">
      <c r="A7084" t="s">
        <v>593</v>
      </c>
      <c r="B7084" t="s">
        <v>594</v>
      </c>
      <c r="C7084">
        <v>20156146463</v>
      </c>
      <c r="D7084">
        <v>70</v>
      </c>
      <c r="E7084" t="s">
        <v>62</v>
      </c>
      <c r="G7084">
        <v>12.86</v>
      </c>
      <c r="H7084">
        <v>2015</v>
      </c>
      <c r="I7084">
        <v>11</v>
      </c>
      <c r="J7084">
        <v>20</v>
      </c>
      <c r="K7084">
        <v>14</v>
      </c>
      <c r="M7084" t="s">
        <v>932</v>
      </c>
      <c r="N7084" t="s">
        <v>936</v>
      </c>
      <c r="O7084" t="s">
        <v>934</v>
      </c>
      <c r="P7084" t="s">
        <v>934</v>
      </c>
      <c r="R7084" t="str">
        <f t="shared" si="222"/>
        <v>Weekday</v>
      </c>
      <c r="S7084" s="12">
        <f t="shared" si="221"/>
        <v>42328</v>
      </c>
    </row>
    <row r="7085" spans="1:19" x14ac:dyDescent="0.25">
      <c r="A7085" t="s">
        <v>593</v>
      </c>
      <c r="B7085" t="s">
        <v>594</v>
      </c>
      <c r="C7085">
        <v>20156146465</v>
      </c>
      <c r="D7085">
        <v>70</v>
      </c>
      <c r="E7085" t="s">
        <v>87</v>
      </c>
      <c r="G7085">
        <v>17.54</v>
      </c>
      <c r="H7085">
        <v>2015</v>
      </c>
      <c r="I7085">
        <v>11</v>
      </c>
      <c r="J7085">
        <v>20</v>
      </c>
      <c r="K7085">
        <v>6</v>
      </c>
      <c r="M7085" t="s">
        <v>932</v>
      </c>
      <c r="N7085" t="s">
        <v>933</v>
      </c>
      <c r="O7085" t="s">
        <v>934</v>
      </c>
      <c r="P7085" t="s">
        <v>934</v>
      </c>
      <c r="Q7085" t="s">
        <v>711</v>
      </c>
      <c r="R7085" t="str">
        <f t="shared" si="222"/>
        <v>Weekday</v>
      </c>
      <c r="S7085" s="12">
        <f t="shared" si="221"/>
        <v>42328</v>
      </c>
    </row>
    <row r="7086" spans="1:19" x14ac:dyDescent="0.25">
      <c r="A7086" t="s">
        <v>593</v>
      </c>
      <c r="B7086" t="s">
        <v>723</v>
      </c>
      <c r="C7086">
        <v>20156146788</v>
      </c>
      <c r="D7086">
        <v>275</v>
      </c>
      <c r="E7086" t="s">
        <v>87</v>
      </c>
      <c r="G7086">
        <v>31.99</v>
      </c>
      <c r="H7086">
        <v>2015</v>
      </c>
      <c r="I7086">
        <v>11</v>
      </c>
      <c r="J7086">
        <v>13</v>
      </c>
      <c r="K7086">
        <v>20</v>
      </c>
      <c r="M7086" t="s">
        <v>932</v>
      </c>
      <c r="N7086" t="s">
        <v>936</v>
      </c>
      <c r="O7086" t="s">
        <v>934</v>
      </c>
      <c r="P7086" t="s">
        <v>934</v>
      </c>
      <c r="Q7086" t="s">
        <v>897</v>
      </c>
      <c r="R7086" t="str">
        <f t="shared" si="222"/>
        <v>Weekday</v>
      </c>
      <c r="S7086" s="12">
        <f t="shared" si="221"/>
        <v>42321</v>
      </c>
    </row>
    <row r="7087" spans="1:19" x14ac:dyDescent="0.25">
      <c r="A7087" t="s">
        <v>593</v>
      </c>
      <c r="B7087" t="s">
        <v>594</v>
      </c>
      <c r="C7087">
        <v>20156146825</v>
      </c>
      <c r="D7087">
        <v>70</v>
      </c>
      <c r="E7087" t="s">
        <v>87</v>
      </c>
      <c r="G7087">
        <v>18.690000000000001</v>
      </c>
      <c r="H7087">
        <v>2015</v>
      </c>
      <c r="I7087">
        <v>11</v>
      </c>
      <c r="J7087">
        <v>21</v>
      </c>
      <c r="K7087">
        <v>5</v>
      </c>
      <c r="M7087" t="s">
        <v>935</v>
      </c>
      <c r="N7087" t="s">
        <v>936</v>
      </c>
      <c r="O7087" t="s">
        <v>934</v>
      </c>
      <c r="P7087" t="s">
        <v>934</v>
      </c>
      <c r="Q7087" t="s">
        <v>705</v>
      </c>
      <c r="R7087" t="str">
        <f t="shared" si="222"/>
        <v>Weekend</v>
      </c>
      <c r="S7087" s="12">
        <f t="shared" si="221"/>
        <v>42329</v>
      </c>
    </row>
    <row r="7088" spans="1:19" x14ac:dyDescent="0.25">
      <c r="A7088" t="s">
        <v>593</v>
      </c>
      <c r="B7088" t="s">
        <v>594</v>
      </c>
      <c r="C7088">
        <v>20156147217</v>
      </c>
      <c r="D7088">
        <v>70</v>
      </c>
      <c r="E7088" t="s">
        <v>87</v>
      </c>
      <c r="G7088">
        <v>7.95</v>
      </c>
      <c r="H7088">
        <v>2015</v>
      </c>
      <c r="I7088">
        <v>11</v>
      </c>
      <c r="J7088">
        <v>18</v>
      </c>
      <c r="K7088">
        <v>17</v>
      </c>
      <c r="M7088" t="s">
        <v>932</v>
      </c>
      <c r="N7088" t="s">
        <v>933</v>
      </c>
      <c r="O7088" t="s">
        <v>934</v>
      </c>
      <c r="P7088" t="s">
        <v>934</v>
      </c>
      <c r="Q7088" t="s">
        <v>618</v>
      </c>
      <c r="R7088" t="str">
        <f t="shared" si="222"/>
        <v>Weekday</v>
      </c>
      <c r="S7088" s="12">
        <f t="shared" si="221"/>
        <v>42326</v>
      </c>
    </row>
    <row r="7089" spans="1:19" x14ac:dyDescent="0.25">
      <c r="A7089" t="s">
        <v>593</v>
      </c>
      <c r="B7089" t="s">
        <v>836</v>
      </c>
      <c r="C7089">
        <v>20156147661</v>
      </c>
      <c r="D7089">
        <v>71</v>
      </c>
      <c r="E7089" t="s">
        <v>62</v>
      </c>
      <c r="G7089">
        <v>2.54</v>
      </c>
      <c r="H7089">
        <v>2015</v>
      </c>
      <c r="I7089">
        <v>11</v>
      </c>
      <c r="J7089">
        <v>21</v>
      </c>
      <c r="K7089">
        <v>17</v>
      </c>
      <c r="M7089" t="s">
        <v>932</v>
      </c>
      <c r="N7089" t="s">
        <v>933</v>
      </c>
      <c r="O7089" t="s">
        <v>934</v>
      </c>
      <c r="P7089" t="s">
        <v>934</v>
      </c>
      <c r="Q7089" t="s">
        <v>844</v>
      </c>
      <c r="R7089" t="str">
        <f t="shared" si="222"/>
        <v>Weekend</v>
      </c>
      <c r="S7089" s="12">
        <f t="shared" si="221"/>
        <v>42329</v>
      </c>
    </row>
    <row r="7090" spans="1:19" x14ac:dyDescent="0.25">
      <c r="A7090" t="s">
        <v>593</v>
      </c>
      <c r="B7090" t="s">
        <v>723</v>
      </c>
      <c r="C7090">
        <v>20156147780</v>
      </c>
      <c r="D7090">
        <v>71</v>
      </c>
      <c r="E7090" t="s">
        <v>87</v>
      </c>
      <c r="G7090">
        <v>15.3</v>
      </c>
      <c r="H7090">
        <v>2015</v>
      </c>
      <c r="I7090">
        <v>11</v>
      </c>
      <c r="J7090">
        <v>20</v>
      </c>
      <c r="K7090">
        <v>17</v>
      </c>
      <c r="M7090" t="s">
        <v>932</v>
      </c>
      <c r="N7090" t="s">
        <v>933</v>
      </c>
      <c r="O7090" t="s">
        <v>934</v>
      </c>
      <c r="P7090" t="s">
        <v>934</v>
      </c>
      <c r="Q7090" t="s">
        <v>946</v>
      </c>
      <c r="R7090" t="str">
        <f t="shared" si="222"/>
        <v>Weekday</v>
      </c>
      <c r="S7090" s="12">
        <f t="shared" si="221"/>
        <v>42328</v>
      </c>
    </row>
    <row r="7091" spans="1:19" x14ac:dyDescent="0.25">
      <c r="A7091" t="s">
        <v>593</v>
      </c>
      <c r="B7091" t="s">
        <v>723</v>
      </c>
      <c r="C7091">
        <v>20156148419</v>
      </c>
      <c r="D7091">
        <v>71</v>
      </c>
      <c r="E7091" t="s">
        <v>87</v>
      </c>
      <c r="G7091">
        <v>17.93</v>
      </c>
      <c r="H7091">
        <v>2015</v>
      </c>
      <c r="I7091">
        <v>11</v>
      </c>
      <c r="J7091">
        <v>23</v>
      </c>
      <c r="K7091">
        <v>20</v>
      </c>
      <c r="M7091" t="s">
        <v>932</v>
      </c>
      <c r="N7091" t="s">
        <v>933</v>
      </c>
      <c r="O7091" t="s">
        <v>934</v>
      </c>
      <c r="P7091" t="s">
        <v>934</v>
      </c>
      <c r="Q7091" t="s">
        <v>797</v>
      </c>
      <c r="R7091" t="str">
        <f t="shared" si="222"/>
        <v>Weekday</v>
      </c>
      <c r="S7091" s="12">
        <f t="shared" si="221"/>
        <v>42331</v>
      </c>
    </row>
    <row r="7092" spans="1:19" x14ac:dyDescent="0.25">
      <c r="A7092" t="s">
        <v>593</v>
      </c>
      <c r="B7092" t="s">
        <v>723</v>
      </c>
      <c r="C7092">
        <v>20156148420</v>
      </c>
      <c r="D7092">
        <v>71</v>
      </c>
      <c r="E7092" t="s">
        <v>87</v>
      </c>
      <c r="G7092">
        <v>18</v>
      </c>
      <c r="H7092">
        <v>2015</v>
      </c>
      <c r="I7092">
        <v>11</v>
      </c>
      <c r="J7092">
        <v>23</v>
      </c>
      <c r="K7092">
        <v>20</v>
      </c>
      <c r="M7092" t="s">
        <v>935</v>
      </c>
      <c r="N7092" t="s">
        <v>936</v>
      </c>
      <c r="O7092" t="s">
        <v>934</v>
      </c>
      <c r="P7092" t="s">
        <v>934</v>
      </c>
      <c r="Q7092" t="s">
        <v>794</v>
      </c>
      <c r="R7092" t="str">
        <f t="shared" si="222"/>
        <v>Weekday</v>
      </c>
      <c r="S7092" s="12">
        <f t="shared" si="221"/>
        <v>42331</v>
      </c>
    </row>
    <row r="7093" spans="1:19" x14ac:dyDescent="0.25">
      <c r="A7093" t="s">
        <v>593</v>
      </c>
      <c r="B7093" t="s">
        <v>594</v>
      </c>
      <c r="C7093">
        <v>20156148459</v>
      </c>
      <c r="D7093">
        <v>70</v>
      </c>
      <c r="E7093" t="s">
        <v>87</v>
      </c>
      <c r="G7093">
        <v>16.2</v>
      </c>
      <c r="H7093">
        <v>2015</v>
      </c>
      <c r="I7093">
        <v>11</v>
      </c>
      <c r="J7093">
        <v>24</v>
      </c>
      <c r="K7093">
        <v>18</v>
      </c>
      <c r="M7093" t="s">
        <v>932</v>
      </c>
      <c r="N7093" t="s">
        <v>933</v>
      </c>
      <c r="O7093" t="s">
        <v>934</v>
      </c>
      <c r="P7093" t="s">
        <v>934</v>
      </c>
      <c r="R7093" t="str">
        <f t="shared" si="222"/>
        <v>Weekday</v>
      </c>
      <c r="S7093" s="12">
        <f t="shared" si="221"/>
        <v>42332</v>
      </c>
    </row>
    <row r="7094" spans="1:19" x14ac:dyDescent="0.25">
      <c r="A7094" t="s">
        <v>593</v>
      </c>
      <c r="B7094" t="s">
        <v>594</v>
      </c>
      <c r="C7094">
        <v>20156148460</v>
      </c>
      <c r="D7094">
        <v>70</v>
      </c>
      <c r="E7094" t="s">
        <v>87</v>
      </c>
      <c r="G7094">
        <v>16.260000000000002</v>
      </c>
      <c r="H7094">
        <v>2015</v>
      </c>
      <c r="I7094">
        <v>11</v>
      </c>
      <c r="J7094">
        <v>24</v>
      </c>
      <c r="K7094">
        <v>18</v>
      </c>
      <c r="M7094" t="s">
        <v>932</v>
      </c>
      <c r="N7094" t="s">
        <v>933</v>
      </c>
      <c r="O7094" t="s">
        <v>934</v>
      </c>
      <c r="P7094" t="s">
        <v>934</v>
      </c>
      <c r="R7094" t="str">
        <f t="shared" si="222"/>
        <v>Weekday</v>
      </c>
      <c r="S7094" s="12">
        <f t="shared" si="221"/>
        <v>42332</v>
      </c>
    </row>
    <row r="7095" spans="1:19" x14ac:dyDescent="0.25">
      <c r="A7095" t="s">
        <v>593</v>
      </c>
      <c r="B7095" t="s">
        <v>723</v>
      </c>
      <c r="C7095">
        <v>20156148521</v>
      </c>
      <c r="D7095">
        <v>71</v>
      </c>
      <c r="E7095" t="s">
        <v>87</v>
      </c>
      <c r="G7095">
        <v>13</v>
      </c>
      <c r="H7095">
        <v>2015</v>
      </c>
      <c r="I7095">
        <v>11</v>
      </c>
      <c r="J7095">
        <v>21</v>
      </c>
      <c r="K7095">
        <v>22</v>
      </c>
      <c r="M7095" t="s">
        <v>932</v>
      </c>
      <c r="N7095" t="s">
        <v>937</v>
      </c>
      <c r="O7095" t="s">
        <v>934</v>
      </c>
      <c r="P7095" t="s">
        <v>934</v>
      </c>
      <c r="Q7095" t="s">
        <v>829</v>
      </c>
      <c r="R7095" t="str">
        <f t="shared" si="222"/>
        <v>Weekend</v>
      </c>
      <c r="S7095" s="12">
        <f t="shared" si="221"/>
        <v>42329</v>
      </c>
    </row>
    <row r="7096" spans="1:19" x14ac:dyDescent="0.25">
      <c r="A7096" t="s">
        <v>593</v>
      </c>
      <c r="B7096" t="s">
        <v>723</v>
      </c>
      <c r="C7096">
        <v>20156148886</v>
      </c>
      <c r="D7096">
        <v>71</v>
      </c>
      <c r="E7096" t="s">
        <v>87</v>
      </c>
      <c r="G7096">
        <v>15.2</v>
      </c>
      <c r="H7096">
        <v>2015</v>
      </c>
      <c r="I7096">
        <v>11</v>
      </c>
      <c r="J7096">
        <v>24</v>
      </c>
      <c r="K7096">
        <v>15</v>
      </c>
      <c r="M7096" t="s">
        <v>932</v>
      </c>
      <c r="N7096" t="s">
        <v>937</v>
      </c>
      <c r="O7096" t="s">
        <v>934</v>
      </c>
      <c r="P7096" t="s">
        <v>934</v>
      </c>
      <c r="Q7096" t="s">
        <v>946</v>
      </c>
      <c r="R7096" t="str">
        <f t="shared" si="222"/>
        <v>Weekday</v>
      </c>
      <c r="S7096" s="12">
        <f t="shared" si="221"/>
        <v>42332</v>
      </c>
    </row>
    <row r="7097" spans="1:19" x14ac:dyDescent="0.25">
      <c r="A7097" t="s">
        <v>593</v>
      </c>
      <c r="B7097" t="s">
        <v>594</v>
      </c>
      <c r="C7097">
        <v>20156149011</v>
      </c>
      <c r="D7097">
        <v>70</v>
      </c>
      <c r="E7097" t="s">
        <v>87</v>
      </c>
      <c r="G7097">
        <v>15.45</v>
      </c>
      <c r="H7097">
        <v>2015</v>
      </c>
      <c r="I7097">
        <v>11</v>
      </c>
      <c r="J7097">
        <v>24</v>
      </c>
      <c r="K7097">
        <v>17</v>
      </c>
      <c r="M7097" t="s">
        <v>932</v>
      </c>
      <c r="N7097" t="s">
        <v>933</v>
      </c>
      <c r="O7097" t="s">
        <v>934</v>
      </c>
      <c r="P7097" t="s">
        <v>934</v>
      </c>
      <c r="R7097" t="str">
        <f t="shared" si="222"/>
        <v>Weekday</v>
      </c>
      <c r="S7097" s="12">
        <f t="shared" si="221"/>
        <v>42332</v>
      </c>
    </row>
    <row r="7098" spans="1:19" x14ac:dyDescent="0.25">
      <c r="A7098" t="s">
        <v>593</v>
      </c>
      <c r="B7098" t="s">
        <v>594</v>
      </c>
      <c r="C7098">
        <v>20156149595</v>
      </c>
      <c r="D7098">
        <v>70</v>
      </c>
      <c r="E7098" t="s">
        <v>87</v>
      </c>
      <c r="G7098">
        <v>16</v>
      </c>
      <c r="H7098">
        <v>2015</v>
      </c>
      <c r="I7098">
        <v>11</v>
      </c>
      <c r="J7098">
        <v>24</v>
      </c>
      <c r="K7098">
        <v>23</v>
      </c>
      <c r="M7098" t="s">
        <v>935</v>
      </c>
      <c r="N7098" t="s">
        <v>933</v>
      </c>
      <c r="O7098" t="s">
        <v>934</v>
      </c>
      <c r="P7098" t="s">
        <v>934</v>
      </c>
      <c r="R7098" t="str">
        <f t="shared" si="222"/>
        <v>Weekday</v>
      </c>
      <c r="S7098" s="12">
        <f t="shared" si="221"/>
        <v>42332</v>
      </c>
    </row>
    <row r="7099" spans="1:19" x14ac:dyDescent="0.25">
      <c r="A7099" t="s">
        <v>593</v>
      </c>
      <c r="B7099" t="s">
        <v>594</v>
      </c>
      <c r="C7099">
        <v>20156149784</v>
      </c>
      <c r="D7099">
        <v>70</v>
      </c>
      <c r="E7099" t="s">
        <v>87</v>
      </c>
      <c r="G7099">
        <v>18.809999999999999</v>
      </c>
      <c r="H7099">
        <v>2015</v>
      </c>
      <c r="I7099">
        <v>11</v>
      </c>
      <c r="J7099">
        <v>28</v>
      </c>
      <c r="K7099">
        <v>9</v>
      </c>
      <c r="M7099" t="s">
        <v>932</v>
      </c>
      <c r="N7099" t="s">
        <v>933</v>
      </c>
      <c r="O7099" t="s">
        <v>934</v>
      </c>
      <c r="P7099" t="s">
        <v>934</v>
      </c>
      <c r="Q7099" t="s">
        <v>705</v>
      </c>
      <c r="R7099" t="str">
        <f t="shared" si="222"/>
        <v>Weekend</v>
      </c>
      <c r="S7099" s="12">
        <f t="shared" si="221"/>
        <v>42336</v>
      </c>
    </row>
    <row r="7100" spans="1:19" x14ac:dyDescent="0.25">
      <c r="A7100" t="s">
        <v>593</v>
      </c>
      <c r="B7100" t="s">
        <v>594</v>
      </c>
      <c r="C7100">
        <v>20156149785</v>
      </c>
      <c r="D7100">
        <v>70</v>
      </c>
      <c r="E7100" t="s">
        <v>87</v>
      </c>
      <c r="G7100">
        <v>19.32</v>
      </c>
      <c r="H7100">
        <v>2015</v>
      </c>
      <c r="I7100">
        <v>11</v>
      </c>
      <c r="J7100">
        <v>28</v>
      </c>
      <c r="K7100">
        <v>9</v>
      </c>
      <c r="M7100" t="s">
        <v>932</v>
      </c>
      <c r="N7100" t="s">
        <v>933</v>
      </c>
      <c r="O7100" t="s">
        <v>934</v>
      </c>
      <c r="P7100" t="s">
        <v>934</v>
      </c>
      <c r="Q7100" t="s">
        <v>699</v>
      </c>
      <c r="R7100" t="str">
        <f t="shared" si="222"/>
        <v>Weekend</v>
      </c>
      <c r="S7100" s="12">
        <f t="shared" si="221"/>
        <v>42336</v>
      </c>
    </row>
    <row r="7101" spans="1:19" x14ac:dyDescent="0.25">
      <c r="A7101" t="s">
        <v>593</v>
      </c>
      <c r="B7101" t="s">
        <v>836</v>
      </c>
      <c r="C7101">
        <v>20156150278</v>
      </c>
      <c r="D7101">
        <v>71</v>
      </c>
      <c r="E7101" t="s">
        <v>62</v>
      </c>
      <c r="G7101">
        <v>1.53</v>
      </c>
      <c r="H7101">
        <v>2015</v>
      </c>
      <c r="I7101">
        <v>11</v>
      </c>
      <c r="J7101">
        <v>25</v>
      </c>
      <c r="K7101">
        <v>19</v>
      </c>
      <c r="M7101" t="s">
        <v>935</v>
      </c>
      <c r="N7101" t="s">
        <v>936</v>
      </c>
      <c r="P7101" t="s">
        <v>934</v>
      </c>
      <c r="Q7101" t="s">
        <v>842</v>
      </c>
      <c r="R7101" t="str">
        <f t="shared" si="222"/>
        <v>Weekday</v>
      </c>
      <c r="S7101" s="12">
        <f t="shared" si="221"/>
        <v>42333</v>
      </c>
    </row>
    <row r="7102" spans="1:19" x14ac:dyDescent="0.25">
      <c r="A7102" t="s">
        <v>593</v>
      </c>
      <c r="B7102" t="s">
        <v>594</v>
      </c>
      <c r="C7102">
        <v>20156150282</v>
      </c>
      <c r="D7102">
        <v>70</v>
      </c>
      <c r="E7102" t="s">
        <v>87</v>
      </c>
      <c r="G7102">
        <v>15.37</v>
      </c>
      <c r="H7102">
        <v>2015</v>
      </c>
      <c r="I7102">
        <v>11</v>
      </c>
      <c r="J7102">
        <v>29</v>
      </c>
      <c r="K7102">
        <v>17</v>
      </c>
      <c r="M7102" t="s">
        <v>932</v>
      </c>
      <c r="N7102" t="s">
        <v>933</v>
      </c>
      <c r="O7102" t="s">
        <v>934</v>
      </c>
      <c r="P7102" t="s">
        <v>934</v>
      </c>
      <c r="R7102" t="str">
        <f t="shared" si="222"/>
        <v>Weekend</v>
      </c>
      <c r="S7102" s="12">
        <f t="shared" si="221"/>
        <v>42337</v>
      </c>
    </row>
    <row r="7103" spans="1:19" x14ac:dyDescent="0.25">
      <c r="A7103" t="s">
        <v>593</v>
      </c>
      <c r="B7103" t="s">
        <v>594</v>
      </c>
      <c r="C7103">
        <v>20156150284</v>
      </c>
      <c r="D7103">
        <v>70</v>
      </c>
      <c r="E7103" t="s">
        <v>87</v>
      </c>
      <c r="G7103">
        <v>15.37</v>
      </c>
      <c r="H7103">
        <v>2015</v>
      </c>
      <c r="I7103">
        <v>11</v>
      </c>
      <c r="J7103">
        <v>29</v>
      </c>
      <c r="K7103">
        <v>17</v>
      </c>
      <c r="M7103" t="s">
        <v>932</v>
      </c>
      <c r="N7103" t="s">
        <v>933</v>
      </c>
      <c r="O7103" t="s">
        <v>934</v>
      </c>
      <c r="P7103" t="s">
        <v>934</v>
      </c>
      <c r="R7103" t="str">
        <f t="shared" si="222"/>
        <v>Weekend</v>
      </c>
      <c r="S7103" s="12">
        <f t="shared" si="221"/>
        <v>42337</v>
      </c>
    </row>
    <row r="7104" spans="1:19" x14ac:dyDescent="0.25">
      <c r="A7104" t="s">
        <v>593</v>
      </c>
      <c r="B7104" t="s">
        <v>594</v>
      </c>
      <c r="C7104">
        <v>20156150729</v>
      </c>
      <c r="D7104">
        <v>70</v>
      </c>
      <c r="E7104" t="s">
        <v>87</v>
      </c>
      <c r="G7104">
        <v>18.61</v>
      </c>
      <c r="H7104">
        <v>2015</v>
      </c>
      <c r="I7104">
        <v>11</v>
      </c>
      <c r="J7104">
        <v>24</v>
      </c>
      <c r="K7104">
        <v>6</v>
      </c>
      <c r="M7104" t="s">
        <v>932</v>
      </c>
      <c r="N7104" t="s">
        <v>933</v>
      </c>
      <c r="O7104" t="s">
        <v>934</v>
      </c>
      <c r="P7104" t="s">
        <v>934</v>
      </c>
      <c r="Q7104" t="s">
        <v>708</v>
      </c>
      <c r="R7104" t="str">
        <f t="shared" si="222"/>
        <v>Weekday</v>
      </c>
      <c r="S7104" s="12">
        <f t="shared" si="221"/>
        <v>42332</v>
      </c>
    </row>
    <row r="7105" spans="1:19" x14ac:dyDescent="0.25">
      <c r="A7105" t="s">
        <v>593</v>
      </c>
      <c r="B7105" t="s">
        <v>594</v>
      </c>
      <c r="C7105">
        <v>20156150739</v>
      </c>
      <c r="D7105">
        <v>70</v>
      </c>
      <c r="E7105" t="s">
        <v>62</v>
      </c>
      <c r="G7105">
        <v>13.1</v>
      </c>
      <c r="H7105">
        <v>2015</v>
      </c>
      <c r="I7105">
        <v>11</v>
      </c>
      <c r="J7105">
        <v>30</v>
      </c>
      <c r="K7105">
        <v>8</v>
      </c>
      <c r="M7105" t="s">
        <v>932</v>
      </c>
      <c r="N7105" t="s">
        <v>933</v>
      </c>
      <c r="O7105" t="s">
        <v>934</v>
      </c>
      <c r="P7105" t="s">
        <v>934</v>
      </c>
      <c r="R7105" t="str">
        <f t="shared" si="222"/>
        <v>Weekday</v>
      </c>
      <c r="S7105" s="12">
        <f t="shared" si="221"/>
        <v>42338</v>
      </c>
    </row>
    <row r="7106" spans="1:19" x14ac:dyDescent="0.25">
      <c r="A7106" t="s">
        <v>593</v>
      </c>
      <c r="B7106" t="s">
        <v>723</v>
      </c>
      <c r="C7106">
        <v>20156150887</v>
      </c>
      <c r="D7106">
        <v>71</v>
      </c>
      <c r="E7106" t="s">
        <v>87</v>
      </c>
      <c r="G7106">
        <v>17.53</v>
      </c>
      <c r="H7106">
        <v>2015</v>
      </c>
      <c r="I7106">
        <v>11</v>
      </c>
      <c r="J7106">
        <v>24</v>
      </c>
      <c r="K7106">
        <v>17</v>
      </c>
      <c r="M7106" t="s">
        <v>932</v>
      </c>
      <c r="N7106" t="s">
        <v>933</v>
      </c>
      <c r="O7106" t="s">
        <v>934</v>
      </c>
      <c r="P7106" t="s">
        <v>934</v>
      </c>
      <c r="Q7106" t="s">
        <v>800</v>
      </c>
      <c r="R7106" t="str">
        <f t="shared" si="222"/>
        <v>Weekday</v>
      </c>
      <c r="S7106" s="12">
        <f t="shared" si="221"/>
        <v>42332</v>
      </c>
    </row>
    <row r="7107" spans="1:19" x14ac:dyDescent="0.25">
      <c r="A7107" t="s">
        <v>593</v>
      </c>
      <c r="B7107" t="s">
        <v>723</v>
      </c>
      <c r="C7107">
        <v>20156150896</v>
      </c>
      <c r="D7107">
        <v>71</v>
      </c>
      <c r="E7107" t="s">
        <v>87</v>
      </c>
      <c r="G7107">
        <v>17.829999999999998</v>
      </c>
      <c r="H7107">
        <v>2015</v>
      </c>
      <c r="I7107">
        <v>11</v>
      </c>
      <c r="J7107">
        <v>28</v>
      </c>
      <c r="K7107">
        <v>3</v>
      </c>
      <c r="M7107" t="s">
        <v>935</v>
      </c>
      <c r="N7107" t="s">
        <v>933</v>
      </c>
      <c r="O7107" t="s">
        <v>934</v>
      </c>
      <c r="P7107" t="s">
        <v>934</v>
      </c>
      <c r="Q7107" t="s">
        <v>797</v>
      </c>
      <c r="R7107" t="str">
        <f t="shared" si="222"/>
        <v>Weekend</v>
      </c>
      <c r="S7107" s="12">
        <f t="shared" ref="S7107:S7170" si="223">DATE(H7107,I7107,J7107)</f>
        <v>42336</v>
      </c>
    </row>
    <row r="7108" spans="1:19" x14ac:dyDescent="0.25">
      <c r="A7108" t="s">
        <v>593</v>
      </c>
      <c r="B7108" t="s">
        <v>723</v>
      </c>
      <c r="C7108">
        <v>20156150901</v>
      </c>
      <c r="D7108">
        <v>275</v>
      </c>
      <c r="E7108" t="s">
        <v>62</v>
      </c>
      <c r="G7108">
        <v>32.85</v>
      </c>
      <c r="H7108">
        <v>2015</v>
      </c>
      <c r="I7108">
        <v>11</v>
      </c>
      <c r="J7108">
        <v>25</v>
      </c>
      <c r="K7108">
        <v>15</v>
      </c>
      <c r="M7108" t="s">
        <v>932</v>
      </c>
      <c r="N7108" t="s">
        <v>933</v>
      </c>
      <c r="O7108" t="s">
        <v>934</v>
      </c>
      <c r="P7108" t="s">
        <v>934</v>
      </c>
      <c r="Q7108" t="s">
        <v>868</v>
      </c>
      <c r="R7108" t="str">
        <f t="shared" si="222"/>
        <v>Weekday</v>
      </c>
      <c r="S7108" s="12">
        <f t="shared" si="223"/>
        <v>42333</v>
      </c>
    </row>
    <row r="7109" spans="1:19" x14ac:dyDescent="0.25">
      <c r="A7109" t="s">
        <v>593</v>
      </c>
      <c r="B7109" t="s">
        <v>723</v>
      </c>
      <c r="C7109">
        <v>20156150933</v>
      </c>
      <c r="D7109">
        <v>275</v>
      </c>
      <c r="E7109" t="s">
        <v>62</v>
      </c>
      <c r="G7109">
        <v>31.01</v>
      </c>
      <c r="H7109">
        <v>2015</v>
      </c>
      <c r="I7109">
        <v>11</v>
      </c>
      <c r="J7109">
        <v>29</v>
      </c>
      <c r="K7109">
        <v>9</v>
      </c>
      <c r="M7109" t="s">
        <v>935</v>
      </c>
      <c r="N7109" t="s">
        <v>933</v>
      </c>
      <c r="O7109" t="s">
        <v>934</v>
      </c>
      <c r="P7109" t="s">
        <v>934</v>
      </c>
      <c r="R7109" t="str">
        <f t="shared" ref="R7109:R7172" si="224">IF(WEEKDAY(DATE(H7109,I7109,J7109),2)&lt;6,"Weekday","Weekend")</f>
        <v>Weekend</v>
      </c>
      <c r="S7109" s="12">
        <f t="shared" si="223"/>
        <v>42337</v>
      </c>
    </row>
    <row r="7110" spans="1:19" x14ac:dyDescent="0.25">
      <c r="A7110" t="s">
        <v>593</v>
      </c>
      <c r="B7110" t="s">
        <v>723</v>
      </c>
      <c r="C7110">
        <v>20156150986</v>
      </c>
      <c r="D7110">
        <v>71</v>
      </c>
      <c r="E7110" t="s">
        <v>87</v>
      </c>
      <c r="G7110">
        <v>17.13</v>
      </c>
      <c r="H7110">
        <v>2015</v>
      </c>
      <c r="I7110">
        <v>11</v>
      </c>
      <c r="J7110">
        <v>29</v>
      </c>
      <c r="K7110">
        <v>2</v>
      </c>
      <c r="M7110" t="s">
        <v>935</v>
      </c>
      <c r="N7110" t="s">
        <v>933</v>
      </c>
      <c r="O7110" t="s">
        <v>934</v>
      </c>
      <c r="P7110" t="s">
        <v>934</v>
      </c>
      <c r="Q7110" t="s">
        <v>805</v>
      </c>
      <c r="R7110" t="str">
        <f t="shared" si="224"/>
        <v>Weekend</v>
      </c>
      <c r="S7110" s="12">
        <f t="shared" si="223"/>
        <v>42337</v>
      </c>
    </row>
    <row r="7111" spans="1:19" x14ac:dyDescent="0.25">
      <c r="A7111" t="s">
        <v>593</v>
      </c>
      <c r="B7111" t="s">
        <v>594</v>
      </c>
      <c r="C7111">
        <v>20156151496</v>
      </c>
      <c r="D7111">
        <v>70</v>
      </c>
      <c r="E7111" t="s">
        <v>87</v>
      </c>
      <c r="G7111">
        <v>18.690000000000001</v>
      </c>
      <c r="H7111">
        <v>2015</v>
      </c>
      <c r="I7111">
        <v>11</v>
      </c>
      <c r="J7111">
        <v>28</v>
      </c>
      <c r="K7111">
        <v>11</v>
      </c>
      <c r="M7111" t="s">
        <v>935</v>
      </c>
      <c r="N7111" t="s">
        <v>936</v>
      </c>
      <c r="O7111" t="s">
        <v>934</v>
      </c>
      <c r="P7111" t="s">
        <v>934</v>
      </c>
      <c r="Q7111" t="s">
        <v>705</v>
      </c>
      <c r="R7111" t="str">
        <f t="shared" si="224"/>
        <v>Weekend</v>
      </c>
      <c r="S7111" s="12">
        <f t="shared" si="223"/>
        <v>42336</v>
      </c>
    </row>
    <row r="7112" spans="1:19" x14ac:dyDescent="0.25">
      <c r="A7112" t="s">
        <v>593</v>
      </c>
      <c r="B7112" t="s">
        <v>594</v>
      </c>
      <c r="C7112">
        <v>20156151505</v>
      </c>
      <c r="D7112">
        <v>70</v>
      </c>
      <c r="E7112" t="s">
        <v>87</v>
      </c>
      <c r="G7112">
        <v>19.809999999999999</v>
      </c>
      <c r="H7112">
        <v>2015</v>
      </c>
      <c r="I7112">
        <v>12</v>
      </c>
      <c r="J7112">
        <v>1</v>
      </c>
      <c r="K7112">
        <v>7</v>
      </c>
      <c r="M7112" t="s">
        <v>932</v>
      </c>
      <c r="N7112" t="s">
        <v>933</v>
      </c>
      <c r="O7112" t="s">
        <v>934</v>
      </c>
      <c r="P7112" t="s">
        <v>934</v>
      </c>
      <c r="R7112" t="str">
        <f t="shared" si="224"/>
        <v>Weekday</v>
      </c>
      <c r="S7112" s="12">
        <f t="shared" si="223"/>
        <v>42339</v>
      </c>
    </row>
    <row r="7113" spans="1:19" x14ac:dyDescent="0.25">
      <c r="A7113" t="s">
        <v>593</v>
      </c>
      <c r="B7113" t="s">
        <v>594</v>
      </c>
      <c r="C7113">
        <v>20156151510</v>
      </c>
      <c r="D7113">
        <v>70</v>
      </c>
      <c r="E7113" t="s">
        <v>62</v>
      </c>
      <c r="G7113">
        <v>11.39</v>
      </c>
      <c r="H7113">
        <v>2015</v>
      </c>
      <c r="I7113">
        <v>12</v>
      </c>
      <c r="J7113">
        <v>1</v>
      </c>
      <c r="K7113">
        <v>8</v>
      </c>
      <c r="M7113" t="s">
        <v>932</v>
      </c>
      <c r="N7113" t="s">
        <v>937</v>
      </c>
      <c r="O7113" t="s">
        <v>934</v>
      </c>
      <c r="P7113" t="s">
        <v>934</v>
      </c>
      <c r="Q7113" t="s">
        <v>627</v>
      </c>
      <c r="R7113" t="str">
        <f t="shared" si="224"/>
        <v>Weekday</v>
      </c>
      <c r="S7113" s="12">
        <f t="shared" si="223"/>
        <v>42339</v>
      </c>
    </row>
    <row r="7114" spans="1:19" x14ac:dyDescent="0.25">
      <c r="A7114" t="s">
        <v>593</v>
      </c>
      <c r="B7114" t="s">
        <v>594</v>
      </c>
      <c r="C7114">
        <v>20156151514</v>
      </c>
      <c r="D7114">
        <v>70</v>
      </c>
      <c r="E7114" t="s">
        <v>62</v>
      </c>
      <c r="G7114">
        <v>8.8000000000000007</v>
      </c>
      <c r="H7114">
        <v>2015</v>
      </c>
      <c r="I7114">
        <v>11</v>
      </c>
      <c r="J7114">
        <v>2</v>
      </c>
      <c r="K7114">
        <v>8</v>
      </c>
      <c r="M7114" t="s">
        <v>932</v>
      </c>
      <c r="N7114" t="s">
        <v>937</v>
      </c>
      <c r="O7114" t="s">
        <v>934</v>
      </c>
      <c r="P7114" t="s">
        <v>934</v>
      </c>
      <c r="Q7114" t="s">
        <v>602</v>
      </c>
      <c r="R7114" t="str">
        <f t="shared" si="224"/>
        <v>Weekday</v>
      </c>
      <c r="S7114" s="12">
        <f t="shared" si="223"/>
        <v>42310</v>
      </c>
    </row>
    <row r="7115" spans="1:19" x14ac:dyDescent="0.25">
      <c r="A7115" t="s">
        <v>593</v>
      </c>
      <c r="B7115" t="s">
        <v>594</v>
      </c>
      <c r="C7115">
        <v>20156151526</v>
      </c>
      <c r="D7115">
        <v>70</v>
      </c>
      <c r="E7115" t="s">
        <v>62</v>
      </c>
      <c r="G7115">
        <v>8.0299999999999994</v>
      </c>
      <c r="H7115">
        <v>2015</v>
      </c>
      <c r="I7115">
        <v>11</v>
      </c>
      <c r="J7115">
        <v>12</v>
      </c>
      <c r="K7115">
        <v>7</v>
      </c>
      <c r="M7115" t="s">
        <v>932</v>
      </c>
      <c r="N7115" t="s">
        <v>933</v>
      </c>
      <c r="O7115" t="s">
        <v>934</v>
      </c>
      <c r="P7115" t="s">
        <v>934</v>
      </c>
      <c r="Q7115" t="s">
        <v>595</v>
      </c>
      <c r="R7115" t="str">
        <f t="shared" si="224"/>
        <v>Weekday</v>
      </c>
      <c r="S7115" s="12">
        <f t="shared" si="223"/>
        <v>42320</v>
      </c>
    </row>
    <row r="7116" spans="1:19" x14ac:dyDescent="0.25">
      <c r="A7116" t="s">
        <v>593</v>
      </c>
      <c r="B7116" t="s">
        <v>594</v>
      </c>
      <c r="C7116">
        <v>20156151543</v>
      </c>
      <c r="D7116">
        <v>70</v>
      </c>
      <c r="E7116" t="s">
        <v>87</v>
      </c>
      <c r="G7116">
        <v>16.059999999999999</v>
      </c>
      <c r="H7116">
        <v>2015</v>
      </c>
      <c r="I7116">
        <v>11</v>
      </c>
      <c r="J7116">
        <v>30</v>
      </c>
      <c r="K7116">
        <v>6</v>
      </c>
      <c r="M7116" t="s">
        <v>932</v>
      </c>
      <c r="N7116" t="s">
        <v>933</v>
      </c>
      <c r="O7116" t="s">
        <v>934</v>
      </c>
      <c r="P7116" t="s">
        <v>934</v>
      </c>
      <c r="R7116" t="str">
        <f t="shared" si="224"/>
        <v>Weekday</v>
      </c>
      <c r="S7116" s="12">
        <f t="shared" si="223"/>
        <v>42338</v>
      </c>
    </row>
    <row r="7117" spans="1:19" x14ac:dyDescent="0.25">
      <c r="A7117" t="s">
        <v>593</v>
      </c>
      <c r="B7117" t="s">
        <v>594</v>
      </c>
      <c r="C7117">
        <v>20156151544</v>
      </c>
      <c r="D7117">
        <v>70</v>
      </c>
      <c r="E7117" t="s">
        <v>62</v>
      </c>
      <c r="G7117">
        <v>13.7</v>
      </c>
      <c r="H7117">
        <v>2015</v>
      </c>
      <c r="I7117">
        <v>12</v>
      </c>
      <c r="J7117">
        <v>1</v>
      </c>
      <c r="K7117">
        <v>9</v>
      </c>
      <c r="M7117" t="s">
        <v>932</v>
      </c>
      <c r="N7117" t="s">
        <v>933</v>
      </c>
      <c r="O7117" t="s">
        <v>934</v>
      </c>
      <c r="P7117" t="s">
        <v>934</v>
      </c>
      <c r="R7117" t="str">
        <f t="shared" si="224"/>
        <v>Weekday</v>
      </c>
      <c r="S7117" s="12">
        <f t="shared" si="223"/>
        <v>42339</v>
      </c>
    </row>
    <row r="7118" spans="1:19" x14ac:dyDescent="0.25">
      <c r="A7118" t="s">
        <v>593</v>
      </c>
      <c r="B7118" t="s">
        <v>594</v>
      </c>
      <c r="C7118">
        <v>20156151550</v>
      </c>
      <c r="D7118">
        <v>70</v>
      </c>
      <c r="E7118" t="s">
        <v>62</v>
      </c>
      <c r="G7118">
        <v>13.7</v>
      </c>
      <c r="H7118">
        <v>2015</v>
      </c>
      <c r="I7118">
        <v>11</v>
      </c>
      <c r="J7118">
        <v>18</v>
      </c>
      <c r="K7118">
        <v>9</v>
      </c>
      <c r="M7118" t="s">
        <v>932</v>
      </c>
      <c r="N7118" t="s">
        <v>933</v>
      </c>
      <c r="O7118" t="s">
        <v>934</v>
      </c>
      <c r="P7118" t="s">
        <v>934</v>
      </c>
      <c r="R7118" t="str">
        <f t="shared" si="224"/>
        <v>Weekday</v>
      </c>
      <c r="S7118" s="12">
        <f t="shared" si="223"/>
        <v>42326</v>
      </c>
    </row>
    <row r="7119" spans="1:19" x14ac:dyDescent="0.25">
      <c r="A7119" t="s">
        <v>593</v>
      </c>
      <c r="B7119" t="s">
        <v>594</v>
      </c>
      <c r="C7119">
        <v>20156151551</v>
      </c>
      <c r="D7119">
        <v>70</v>
      </c>
      <c r="E7119" t="s">
        <v>62</v>
      </c>
      <c r="G7119">
        <v>17.18</v>
      </c>
      <c r="H7119">
        <v>2015</v>
      </c>
      <c r="I7119">
        <v>11</v>
      </c>
      <c r="J7119">
        <v>24</v>
      </c>
      <c r="K7119">
        <v>13</v>
      </c>
      <c r="M7119" t="s">
        <v>932</v>
      </c>
      <c r="N7119" t="s">
        <v>936</v>
      </c>
      <c r="O7119" t="s">
        <v>934</v>
      </c>
      <c r="P7119" t="s">
        <v>934</v>
      </c>
      <c r="Q7119" t="s">
        <v>669</v>
      </c>
      <c r="R7119" t="str">
        <f t="shared" si="224"/>
        <v>Weekday</v>
      </c>
      <c r="S7119" s="12">
        <f t="shared" si="223"/>
        <v>42332</v>
      </c>
    </row>
    <row r="7120" spans="1:19" x14ac:dyDescent="0.25">
      <c r="A7120" t="s">
        <v>593</v>
      </c>
      <c r="B7120" t="s">
        <v>594</v>
      </c>
      <c r="C7120">
        <v>20156151591</v>
      </c>
      <c r="D7120">
        <v>70</v>
      </c>
      <c r="E7120" t="s">
        <v>62</v>
      </c>
      <c r="G7120">
        <v>13.08</v>
      </c>
      <c r="H7120">
        <v>2015</v>
      </c>
      <c r="I7120">
        <v>11</v>
      </c>
      <c r="J7120">
        <v>17</v>
      </c>
      <c r="K7120">
        <v>16</v>
      </c>
      <c r="M7120" t="s">
        <v>932</v>
      </c>
      <c r="N7120" t="s">
        <v>936</v>
      </c>
      <c r="O7120" t="s">
        <v>934</v>
      </c>
      <c r="P7120" t="s">
        <v>934</v>
      </c>
      <c r="R7120" t="str">
        <f t="shared" si="224"/>
        <v>Weekday</v>
      </c>
      <c r="S7120" s="12">
        <f t="shared" si="223"/>
        <v>42325</v>
      </c>
    </row>
    <row r="7121" spans="1:19" x14ac:dyDescent="0.25">
      <c r="A7121" t="s">
        <v>593</v>
      </c>
      <c r="B7121" t="s">
        <v>594</v>
      </c>
      <c r="C7121">
        <v>20156151594</v>
      </c>
      <c r="D7121">
        <v>70</v>
      </c>
      <c r="E7121" t="s">
        <v>87</v>
      </c>
      <c r="G7121">
        <v>11.93</v>
      </c>
      <c r="H7121">
        <v>2015</v>
      </c>
      <c r="I7121">
        <v>11</v>
      </c>
      <c r="J7121">
        <v>23</v>
      </c>
      <c r="K7121">
        <v>15</v>
      </c>
      <c r="M7121" t="s">
        <v>932</v>
      </c>
      <c r="N7121" t="s">
        <v>936</v>
      </c>
      <c r="O7121" t="s">
        <v>934</v>
      </c>
      <c r="P7121" t="s">
        <v>934</v>
      </c>
      <c r="Q7121" t="s">
        <v>641</v>
      </c>
      <c r="R7121" t="str">
        <f t="shared" si="224"/>
        <v>Weekday</v>
      </c>
      <c r="S7121" s="12">
        <f t="shared" si="223"/>
        <v>42331</v>
      </c>
    </row>
    <row r="7122" spans="1:19" x14ac:dyDescent="0.25">
      <c r="A7122" t="s">
        <v>593</v>
      </c>
      <c r="B7122" t="s">
        <v>594</v>
      </c>
      <c r="C7122">
        <v>20156151595</v>
      </c>
      <c r="D7122">
        <v>70</v>
      </c>
      <c r="E7122" t="s">
        <v>87</v>
      </c>
      <c r="G7122">
        <v>13.37</v>
      </c>
      <c r="H7122">
        <v>2015</v>
      </c>
      <c r="I7122">
        <v>11</v>
      </c>
      <c r="J7122">
        <v>25</v>
      </c>
      <c r="K7122">
        <v>19</v>
      </c>
      <c r="M7122" t="s">
        <v>932</v>
      </c>
      <c r="N7122" t="s">
        <v>937</v>
      </c>
      <c r="O7122" t="s">
        <v>934</v>
      </c>
      <c r="P7122" t="s">
        <v>934</v>
      </c>
      <c r="R7122" t="str">
        <f t="shared" si="224"/>
        <v>Weekday</v>
      </c>
      <c r="S7122" s="12">
        <f t="shared" si="223"/>
        <v>42333</v>
      </c>
    </row>
    <row r="7123" spans="1:19" x14ac:dyDescent="0.25">
      <c r="A7123" t="s">
        <v>593</v>
      </c>
      <c r="B7123" t="s">
        <v>594</v>
      </c>
      <c r="C7123">
        <v>20156151598</v>
      </c>
      <c r="D7123">
        <v>70</v>
      </c>
      <c r="E7123" t="s">
        <v>87</v>
      </c>
      <c r="G7123">
        <v>7.69</v>
      </c>
      <c r="H7123">
        <v>2015</v>
      </c>
      <c r="I7123">
        <v>11</v>
      </c>
      <c r="J7123">
        <v>30</v>
      </c>
      <c r="K7123">
        <v>17</v>
      </c>
      <c r="M7123" t="s">
        <v>932</v>
      </c>
      <c r="N7123" t="s">
        <v>933</v>
      </c>
      <c r="O7123" t="s">
        <v>934</v>
      </c>
      <c r="P7123" t="s">
        <v>934</v>
      </c>
      <c r="R7123" t="str">
        <f t="shared" si="224"/>
        <v>Weekday</v>
      </c>
      <c r="S7123" s="12">
        <f t="shared" si="223"/>
        <v>42338</v>
      </c>
    </row>
    <row r="7124" spans="1:19" x14ac:dyDescent="0.25">
      <c r="A7124" t="s">
        <v>593</v>
      </c>
      <c r="B7124" t="s">
        <v>594</v>
      </c>
      <c r="C7124">
        <v>20156151632</v>
      </c>
      <c r="D7124">
        <v>70</v>
      </c>
      <c r="E7124" t="s">
        <v>62</v>
      </c>
      <c r="G7124">
        <v>18</v>
      </c>
      <c r="H7124">
        <v>2015</v>
      </c>
      <c r="I7124">
        <v>11</v>
      </c>
      <c r="J7124">
        <v>30</v>
      </c>
      <c r="K7124">
        <v>18</v>
      </c>
      <c r="M7124" t="s">
        <v>932</v>
      </c>
      <c r="N7124" t="s">
        <v>933</v>
      </c>
      <c r="O7124" t="s">
        <v>934</v>
      </c>
      <c r="P7124" t="s">
        <v>934</v>
      </c>
      <c r="Q7124" t="s">
        <v>681</v>
      </c>
      <c r="R7124" t="str">
        <f t="shared" si="224"/>
        <v>Weekday</v>
      </c>
      <c r="S7124" s="12">
        <f t="shared" si="223"/>
        <v>42338</v>
      </c>
    </row>
    <row r="7125" spans="1:19" x14ac:dyDescent="0.25">
      <c r="A7125" t="s">
        <v>593</v>
      </c>
      <c r="B7125" t="s">
        <v>594</v>
      </c>
      <c r="C7125">
        <v>20156151649</v>
      </c>
      <c r="D7125">
        <v>70</v>
      </c>
      <c r="E7125" t="s">
        <v>62</v>
      </c>
      <c r="G7125">
        <v>13.7</v>
      </c>
      <c r="H7125">
        <v>2015</v>
      </c>
      <c r="I7125">
        <v>11</v>
      </c>
      <c r="J7125">
        <v>12</v>
      </c>
      <c r="K7125">
        <v>16</v>
      </c>
      <c r="M7125" t="s">
        <v>932</v>
      </c>
      <c r="N7125" t="s">
        <v>933</v>
      </c>
      <c r="O7125" t="s">
        <v>934</v>
      </c>
      <c r="P7125" t="s">
        <v>934</v>
      </c>
      <c r="R7125" t="str">
        <f t="shared" si="224"/>
        <v>Weekday</v>
      </c>
      <c r="S7125" s="12">
        <f t="shared" si="223"/>
        <v>42320</v>
      </c>
    </row>
    <row r="7126" spans="1:19" x14ac:dyDescent="0.25">
      <c r="A7126" t="s">
        <v>593</v>
      </c>
      <c r="B7126" t="s">
        <v>594</v>
      </c>
      <c r="C7126">
        <v>20156151653</v>
      </c>
      <c r="D7126">
        <v>70</v>
      </c>
      <c r="E7126" t="s">
        <v>62</v>
      </c>
      <c r="G7126">
        <v>13.8</v>
      </c>
      <c r="H7126">
        <v>2015</v>
      </c>
      <c r="I7126">
        <v>11</v>
      </c>
      <c r="J7126">
        <v>13</v>
      </c>
      <c r="K7126">
        <v>16</v>
      </c>
      <c r="M7126" t="s">
        <v>932</v>
      </c>
      <c r="N7126" t="s">
        <v>933</v>
      </c>
      <c r="O7126" t="s">
        <v>934</v>
      </c>
      <c r="P7126" t="s">
        <v>934</v>
      </c>
      <c r="R7126" t="str">
        <f t="shared" si="224"/>
        <v>Weekday</v>
      </c>
      <c r="S7126" s="12">
        <f t="shared" si="223"/>
        <v>42321</v>
      </c>
    </row>
    <row r="7127" spans="1:19" x14ac:dyDescent="0.25">
      <c r="A7127" t="s">
        <v>593</v>
      </c>
      <c r="B7127" t="s">
        <v>723</v>
      </c>
      <c r="C7127">
        <v>20156152219</v>
      </c>
      <c r="D7127">
        <v>71</v>
      </c>
      <c r="E7127" t="s">
        <v>87</v>
      </c>
      <c r="G7127">
        <v>17.14</v>
      </c>
      <c r="H7127">
        <v>2015</v>
      </c>
      <c r="I7127">
        <v>12</v>
      </c>
      <c r="J7127">
        <v>1</v>
      </c>
      <c r="K7127">
        <v>12</v>
      </c>
      <c r="M7127" t="s">
        <v>935</v>
      </c>
      <c r="N7127" t="s">
        <v>936</v>
      </c>
      <c r="O7127" t="s">
        <v>934</v>
      </c>
      <c r="P7127" t="s">
        <v>934</v>
      </c>
      <c r="Q7127" t="s">
        <v>805</v>
      </c>
      <c r="R7127" t="str">
        <f t="shared" si="224"/>
        <v>Weekday</v>
      </c>
      <c r="S7127" s="12">
        <f t="shared" si="223"/>
        <v>42339</v>
      </c>
    </row>
    <row r="7128" spans="1:19" x14ac:dyDescent="0.25">
      <c r="A7128" t="s">
        <v>593</v>
      </c>
      <c r="B7128" t="s">
        <v>723</v>
      </c>
      <c r="C7128">
        <v>20156152221</v>
      </c>
      <c r="D7128">
        <v>71</v>
      </c>
      <c r="E7128" t="s">
        <v>87</v>
      </c>
      <c r="G7128">
        <v>16.21</v>
      </c>
      <c r="H7128">
        <v>2015</v>
      </c>
      <c r="I7128">
        <v>12</v>
      </c>
      <c r="J7128">
        <v>1</v>
      </c>
      <c r="K7128">
        <v>7</v>
      </c>
      <c r="M7128" t="s">
        <v>932</v>
      </c>
      <c r="N7128" t="s">
        <v>933</v>
      </c>
      <c r="O7128" t="s">
        <v>934</v>
      </c>
      <c r="P7128" t="s">
        <v>934</v>
      </c>
      <c r="Q7128" t="s">
        <v>808</v>
      </c>
      <c r="R7128" t="str">
        <f t="shared" si="224"/>
        <v>Weekday</v>
      </c>
      <c r="S7128" s="12">
        <f t="shared" si="223"/>
        <v>42339</v>
      </c>
    </row>
    <row r="7129" spans="1:19" x14ac:dyDescent="0.25">
      <c r="A7129" t="s">
        <v>593</v>
      </c>
      <c r="B7129" t="s">
        <v>594</v>
      </c>
      <c r="C7129">
        <v>20156152402</v>
      </c>
      <c r="D7129">
        <v>70</v>
      </c>
      <c r="E7129" t="s">
        <v>62</v>
      </c>
      <c r="G7129">
        <v>13.62</v>
      </c>
      <c r="H7129">
        <v>2015</v>
      </c>
      <c r="I7129">
        <v>12</v>
      </c>
      <c r="J7129">
        <v>1</v>
      </c>
      <c r="K7129">
        <v>16</v>
      </c>
      <c r="M7129" t="s">
        <v>932</v>
      </c>
      <c r="N7129" t="s">
        <v>933</v>
      </c>
      <c r="O7129" t="s">
        <v>934</v>
      </c>
      <c r="P7129" t="s">
        <v>934</v>
      </c>
      <c r="R7129" t="str">
        <f t="shared" si="224"/>
        <v>Weekday</v>
      </c>
      <c r="S7129" s="12">
        <f t="shared" si="223"/>
        <v>42339</v>
      </c>
    </row>
    <row r="7130" spans="1:19" x14ac:dyDescent="0.25">
      <c r="A7130" t="s">
        <v>593</v>
      </c>
      <c r="B7130" t="s">
        <v>594</v>
      </c>
      <c r="C7130">
        <v>20156152404</v>
      </c>
      <c r="D7130">
        <v>70</v>
      </c>
      <c r="E7130" t="s">
        <v>62</v>
      </c>
      <c r="G7130">
        <v>19.309999999999999</v>
      </c>
      <c r="H7130">
        <v>2015</v>
      </c>
      <c r="I7130">
        <v>11</v>
      </c>
      <c r="J7130">
        <v>20</v>
      </c>
      <c r="K7130">
        <v>16</v>
      </c>
      <c r="M7130" t="s">
        <v>932</v>
      </c>
      <c r="N7130" t="s">
        <v>933</v>
      </c>
      <c r="O7130" t="s">
        <v>934</v>
      </c>
      <c r="P7130" t="s">
        <v>934</v>
      </c>
      <c r="Q7130" t="s">
        <v>689</v>
      </c>
      <c r="R7130" t="str">
        <f t="shared" si="224"/>
        <v>Weekday</v>
      </c>
      <c r="S7130" s="12">
        <f t="shared" si="223"/>
        <v>42328</v>
      </c>
    </row>
    <row r="7131" spans="1:19" x14ac:dyDescent="0.25">
      <c r="A7131" t="s">
        <v>593</v>
      </c>
      <c r="B7131" t="s">
        <v>594</v>
      </c>
      <c r="C7131">
        <v>20156152417</v>
      </c>
      <c r="D7131">
        <v>70</v>
      </c>
      <c r="E7131" t="s">
        <v>62</v>
      </c>
      <c r="G7131">
        <v>19.3</v>
      </c>
      <c r="H7131">
        <v>2015</v>
      </c>
      <c r="I7131">
        <v>12</v>
      </c>
      <c r="J7131">
        <v>1</v>
      </c>
      <c r="K7131">
        <v>17</v>
      </c>
      <c r="M7131" t="s">
        <v>932</v>
      </c>
      <c r="N7131" t="s">
        <v>936</v>
      </c>
      <c r="O7131" t="s">
        <v>934</v>
      </c>
      <c r="P7131" t="s">
        <v>934</v>
      </c>
      <c r="Q7131" t="s">
        <v>689</v>
      </c>
      <c r="R7131" t="str">
        <f t="shared" si="224"/>
        <v>Weekday</v>
      </c>
      <c r="S7131" s="12">
        <f t="shared" si="223"/>
        <v>42339</v>
      </c>
    </row>
    <row r="7132" spans="1:19" x14ac:dyDescent="0.25">
      <c r="A7132" t="s">
        <v>593</v>
      </c>
      <c r="B7132" t="s">
        <v>594</v>
      </c>
      <c r="C7132">
        <v>20156152434</v>
      </c>
      <c r="D7132">
        <v>70</v>
      </c>
      <c r="E7132" t="s">
        <v>62</v>
      </c>
      <c r="G7132">
        <v>13.91</v>
      </c>
      <c r="H7132">
        <v>2015</v>
      </c>
      <c r="I7132">
        <v>11</v>
      </c>
      <c r="J7132">
        <v>24</v>
      </c>
      <c r="K7132">
        <v>1</v>
      </c>
      <c r="M7132" t="s">
        <v>932</v>
      </c>
      <c r="N7132" t="s">
        <v>933</v>
      </c>
      <c r="O7132" t="s">
        <v>938</v>
      </c>
      <c r="P7132" t="s">
        <v>934</v>
      </c>
      <c r="R7132" t="str">
        <f t="shared" si="224"/>
        <v>Weekday</v>
      </c>
      <c r="S7132" s="12">
        <f t="shared" si="223"/>
        <v>42332</v>
      </c>
    </row>
    <row r="7133" spans="1:19" x14ac:dyDescent="0.25">
      <c r="A7133" t="s">
        <v>593</v>
      </c>
      <c r="B7133" t="s">
        <v>723</v>
      </c>
      <c r="C7133">
        <v>20156152479</v>
      </c>
      <c r="D7133">
        <v>71</v>
      </c>
      <c r="E7133" t="s">
        <v>87</v>
      </c>
      <c r="G7133">
        <v>17.829999999999998</v>
      </c>
      <c r="H7133">
        <v>2015</v>
      </c>
      <c r="I7133">
        <v>12</v>
      </c>
      <c r="J7133">
        <v>1</v>
      </c>
      <c r="K7133">
        <v>8</v>
      </c>
      <c r="M7133" t="s">
        <v>932</v>
      </c>
      <c r="N7133" t="s">
        <v>933</v>
      </c>
      <c r="O7133" t="s">
        <v>934</v>
      </c>
      <c r="P7133" t="s">
        <v>934</v>
      </c>
      <c r="Q7133" t="s">
        <v>797</v>
      </c>
      <c r="R7133" t="str">
        <f t="shared" si="224"/>
        <v>Weekday</v>
      </c>
      <c r="S7133" s="12">
        <f t="shared" si="223"/>
        <v>42339</v>
      </c>
    </row>
    <row r="7134" spans="1:19" x14ac:dyDescent="0.25">
      <c r="A7134" t="s">
        <v>593</v>
      </c>
      <c r="B7134" t="s">
        <v>723</v>
      </c>
      <c r="C7134">
        <v>20156152485</v>
      </c>
      <c r="D7134">
        <v>275</v>
      </c>
      <c r="E7134" t="s">
        <v>87</v>
      </c>
      <c r="G7134">
        <v>31.09</v>
      </c>
      <c r="H7134">
        <v>2015</v>
      </c>
      <c r="I7134">
        <v>11</v>
      </c>
      <c r="J7134">
        <v>28</v>
      </c>
      <c r="K7134">
        <v>3</v>
      </c>
      <c r="M7134" t="s">
        <v>932</v>
      </c>
      <c r="N7134" t="s">
        <v>933</v>
      </c>
      <c r="O7134" t="s">
        <v>934</v>
      </c>
      <c r="P7134" t="s">
        <v>934</v>
      </c>
      <c r="R7134" t="str">
        <f t="shared" si="224"/>
        <v>Weekend</v>
      </c>
      <c r="S7134" s="12">
        <f t="shared" si="223"/>
        <v>42336</v>
      </c>
    </row>
    <row r="7135" spans="1:19" x14ac:dyDescent="0.25">
      <c r="A7135" t="s">
        <v>593</v>
      </c>
      <c r="B7135" t="s">
        <v>594</v>
      </c>
      <c r="C7135">
        <v>20156152621</v>
      </c>
      <c r="D7135">
        <v>70</v>
      </c>
      <c r="E7135" t="s">
        <v>62</v>
      </c>
      <c r="G7135">
        <v>13.9</v>
      </c>
      <c r="H7135">
        <v>2015</v>
      </c>
      <c r="I7135">
        <v>11</v>
      </c>
      <c r="J7135">
        <v>29</v>
      </c>
      <c r="K7135">
        <v>16</v>
      </c>
      <c r="M7135" t="s">
        <v>935</v>
      </c>
      <c r="N7135" t="s">
        <v>933</v>
      </c>
      <c r="O7135" t="s">
        <v>934</v>
      </c>
      <c r="P7135" t="s">
        <v>934</v>
      </c>
      <c r="R7135" t="str">
        <f t="shared" si="224"/>
        <v>Weekend</v>
      </c>
      <c r="S7135" s="12">
        <f t="shared" si="223"/>
        <v>42337</v>
      </c>
    </row>
    <row r="7136" spans="1:19" x14ac:dyDescent="0.25">
      <c r="A7136" t="s">
        <v>593</v>
      </c>
      <c r="B7136" t="s">
        <v>723</v>
      </c>
      <c r="C7136">
        <v>20156152950</v>
      </c>
      <c r="D7136">
        <v>71</v>
      </c>
      <c r="E7136" t="s">
        <v>87</v>
      </c>
      <c r="G7136">
        <v>17.53</v>
      </c>
      <c r="H7136">
        <v>2015</v>
      </c>
      <c r="I7136">
        <v>12</v>
      </c>
      <c r="J7136">
        <v>2</v>
      </c>
      <c r="K7136">
        <v>18</v>
      </c>
      <c r="M7136" t="s">
        <v>932</v>
      </c>
      <c r="N7136" t="s">
        <v>936</v>
      </c>
      <c r="O7136" t="s">
        <v>934</v>
      </c>
      <c r="P7136" t="s">
        <v>934</v>
      </c>
      <c r="Q7136" t="s">
        <v>800</v>
      </c>
      <c r="R7136" t="str">
        <f t="shared" si="224"/>
        <v>Weekday</v>
      </c>
      <c r="S7136" s="12">
        <f t="shared" si="223"/>
        <v>42340</v>
      </c>
    </row>
    <row r="7137" spans="1:19" x14ac:dyDescent="0.25">
      <c r="A7137" t="s">
        <v>593</v>
      </c>
      <c r="B7137" t="s">
        <v>723</v>
      </c>
      <c r="C7137">
        <v>20156153246</v>
      </c>
      <c r="D7137">
        <v>71</v>
      </c>
      <c r="E7137" t="s">
        <v>87</v>
      </c>
      <c r="G7137">
        <v>15.55</v>
      </c>
      <c r="H7137">
        <v>2015</v>
      </c>
      <c r="I7137">
        <v>12</v>
      </c>
      <c r="J7137">
        <v>2</v>
      </c>
      <c r="K7137">
        <v>18</v>
      </c>
      <c r="M7137" t="s">
        <v>932</v>
      </c>
      <c r="N7137" t="s">
        <v>936</v>
      </c>
      <c r="O7137" t="s">
        <v>934</v>
      </c>
      <c r="P7137" t="s">
        <v>934</v>
      </c>
      <c r="Q7137" t="s">
        <v>946</v>
      </c>
      <c r="R7137" t="str">
        <f t="shared" si="224"/>
        <v>Weekday</v>
      </c>
      <c r="S7137" s="12">
        <f t="shared" si="223"/>
        <v>42340</v>
      </c>
    </row>
    <row r="7138" spans="1:19" x14ac:dyDescent="0.25">
      <c r="A7138" t="s">
        <v>593</v>
      </c>
      <c r="B7138" t="s">
        <v>594</v>
      </c>
      <c r="C7138">
        <v>20156153271</v>
      </c>
      <c r="D7138">
        <v>70</v>
      </c>
      <c r="E7138" t="s">
        <v>87</v>
      </c>
      <c r="G7138">
        <v>13.37</v>
      </c>
      <c r="H7138">
        <v>2015</v>
      </c>
      <c r="I7138">
        <v>11</v>
      </c>
      <c r="J7138">
        <v>27</v>
      </c>
      <c r="K7138">
        <v>20</v>
      </c>
      <c r="M7138" t="s">
        <v>932</v>
      </c>
      <c r="N7138" t="s">
        <v>933</v>
      </c>
      <c r="O7138" t="s">
        <v>934</v>
      </c>
      <c r="P7138" t="s">
        <v>934</v>
      </c>
      <c r="R7138" t="str">
        <f t="shared" si="224"/>
        <v>Weekday</v>
      </c>
      <c r="S7138" s="12">
        <f t="shared" si="223"/>
        <v>42335</v>
      </c>
    </row>
    <row r="7139" spans="1:19" x14ac:dyDescent="0.25">
      <c r="A7139" t="s">
        <v>593</v>
      </c>
      <c r="B7139" t="s">
        <v>723</v>
      </c>
      <c r="C7139">
        <v>20156153376</v>
      </c>
      <c r="D7139">
        <v>71</v>
      </c>
      <c r="E7139" t="s">
        <v>62</v>
      </c>
      <c r="G7139">
        <v>17.13</v>
      </c>
      <c r="H7139">
        <v>2015</v>
      </c>
      <c r="I7139">
        <v>11</v>
      </c>
      <c r="J7139">
        <v>28</v>
      </c>
      <c r="K7139">
        <v>22</v>
      </c>
      <c r="M7139" t="s">
        <v>935</v>
      </c>
      <c r="N7139" t="s">
        <v>937</v>
      </c>
      <c r="O7139" t="s">
        <v>934</v>
      </c>
      <c r="P7139" t="s">
        <v>934</v>
      </c>
      <c r="Q7139" t="s">
        <v>775</v>
      </c>
      <c r="R7139" t="str">
        <f t="shared" si="224"/>
        <v>Weekend</v>
      </c>
      <c r="S7139" s="12">
        <f t="shared" si="223"/>
        <v>42336</v>
      </c>
    </row>
    <row r="7140" spans="1:19" x14ac:dyDescent="0.25">
      <c r="A7140" t="s">
        <v>593</v>
      </c>
      <c r="B7140" t="s">
        <v>594</v>
      </c>
      <c r="C7140">
        <v>20156153690</v>
      </c>
      <c r="D7140">
        <v>70</v>
      </c>
      <c r="E7140" t="s">
        <v>62</v>
      </c>
      <c r="G7140">
        <v>13.37</v>
      </c>
      <c r="H7140">
        <v>2015</v>
      </c>
      <c r="I7140">
        <v>12</v>
      </c>
      <c r="J7140">
        <v>3</v>
      </c>
      <c r="K7140">
        <v>6</v>
      </c>
      <c r="M7140" t="s">
        <v>935</v>
      </c>
      <c r="N7140" t="s">
        <v>937</v>
      </c>
      <c r="O7140" t="s">
        <v>934</v>
      </c>
      <c r="P7140" t="s">
        <v>934</v>
      </c>
      <c r="R7140" t="str">
        <f t="shared" si="224"/>
        <v>Weekday</v>
      </c>
      <c r="S7140" s="12">
        <f t="shared" si="223"/>
        <v>42341</v>
      </c>
    </row>
    <row r="7141" spans="1:19" x14ac:dyDescent="0.25">
      <c r="A7141" t="s">
        <v>593</v>
      </c>
      <c r="B7141" t="s">
        <v>723</v>
      </c>
      <c r="C7141">
        <v>20156153823</v>
      </c>
      <c r="D7141">
        <v>71</v>
      </c>
      <c r="E7141" t="s">
        <v>62</v>
      </c>
      <c r="G7141">
        <v>14.3</v>
      </c>
      <c r="H7141">
        <v>2015</v>
      </c>
      <c r="I7141">
        <v>12</v>
      </c>
      <c r="J7141">
        <v>1</v>
      </c>
      <c r="K7141">
        <v>15</v>
      </c>
      <c r="M7141" t="s">
        <v>932</v>
      </c>
      <c r="N7141" t="s">
        <v>936</v>
      </c>
      <c r="O7141" t="s">
        <v>934</v>
      </c>
      <c r="P7141" t="s">
        <v>934</v>
      </c>
      <c r="Q7141" t="s">
        <v>755</v>
      </c>
      <c r="R7141" t="str">
        <f t="shared" si="224"/>
        <v>Weekday</v>
      </c>
      <c r="S7141" s="12">
        <f t="shared" si="223"/>
        <v>42339</v>
      </c>
    </row>
    <row r="7142" spans="1:19" x14ac:dyDescent="0.25">
      <c r="A7142" t="s">
        <v>593</v>
      </c>
      <c r="B7142" t="s">
        <v>594</v>
      </c>
      <c r="C7142">
        <v>20156153839</v>
      </c>
      <c r="D7142">
        <v>70</v>
      </c>
      <c r="E7142" t="s">
        <v>62</v>
      </c>
      <c r="G7142">
        <v>14.58</v>
      </c>
      <c r="H7142">
        <v>2015</v>
      </c>
      <c r="I7142">
        <v>7</v>
      </c>
      <c r="J7142">
        <v>22</v>
      </c>
      <c r="K7142">
        <v>16</v>
      </c>
      <c r="M7142" t="s">
        <v>932</v>
      </c>
      <c r="N7142" t="s">
        <v>933</v>
      </c>
      <c r="O7142" t="s">
        <v>934</v>
      </c>
      <c r="P7142" t="s">
        <v>934</v>
      </c>
      <c r="R7142" t="str">
        <f t="shared" si="224"/>
        <v>Weekday</v>
      </c>
      <c r="S7142" s="12">
        <f t="shared" si="223"/>
        <v>42207</v>
      </c>
    </row>
    <row r="7143" spans="1:19" x14ac:dyDescent="0.25">
      <c r="A7143" t="s">
        <v>593</v>
      </c>
      <c r="B7143" t="s">
        <v>594</v>
      </c>
      <c r="C7143">
        <v>20156153845</v>
      </c>
      <c r="D7143">
        <v>70</v>
      </c>
      <c r="E7143" t="s">
        <v>62</v>
      </c>
      <c r="G7143">
        <v>13.45</v>
      </c>
      <c r="H7143">
        <v>2015</v>
      </c>
      <c r="I7143">
        <v>11</v>
      </c>
      <c r="J7143">
        <v>17</v>
      </c>
      <c r="K7143">
        <v>18</v>
      </c>
      <c r="M7143" t="s">
        <v>932</v>
      </c>
      <c r="N7143" t="s">
        <v>933</v>
      </c>
      <c r="O7143" t="s">
        <v>934</v>
      </c>
      <c r="P7143" t="s">
        <v>934</v>
      </c>
      <c r="R7143" t="str">
        <f t="shared" si="224"/>
        <v>Weekday</v>
      </c>
      <c r="S7143" s="12">
        <f t="shared" si="223"/>
        <v>42325</v>
      </c>
    </row>
    <row r="7144" spans="1:19" x14ac:dyDescent="0.25">
      <c r="A7144" t="s">
        <v>593</v>
      </c>
      <c r="B7144" t="s">
        <v>594</v>
      </c>
      <c r="C7144">
        <v>20156153848</v>
      </c>
      <c r="D7144">
        <v>70</v>
      </c>
      <c r="E7144" t="s">
        <v>87</v>
      </c>
      <c r="G7144">
        <v>16.43</v>
      </c>
      <c r="H7144">
        <v>2015</v>
      </c>
      <c r="I7144">
        <v>11</v>
      </c>
      <c r="J7144">
        <v>18</v>
      </c>
      <c r="K7144">
        <v>17</v>
      </c>
      <c r="M7144" t="s">
        <v>932</v>
      </c>
      <c r="N7144" t="s">
        <v>933</v>
      </c>
      <c r="O7144" t="s">
        <v>934</v>
      </c>
      <c r="P7144" t="s">
        <v>934</v>
      </c>
      <c r="Q7144" t="s">
        <v>721</v>
      </c>
      <c r="R7144" t="str">
        <f t="shared" si="224"/>
        <v>Weekday</v>
      </c>
      <c r="S7144" s="12">
        <f t="shared" si="223"/>
        <v>42326</v>
      </c>
    </row>
    <row r="7145" spans="1:19" x14ac:dyDescent="0.25">
      <c r="A7145" t="s">
        <v>593</v>
      </c>
      <c r="B7145" t="s">
        <v>594</v>
      </c>
      <c r="C7145">
        <v>20156153851</v>
      </c>
      <c r="D7145">
        <v>70</v>
      </c>
      <c r="E7145" t="s">
        <v>87</v>
      </c>
      <c r="G7145">
        <v>13.93</v>
      </c>
      <c r="H7145">
        <v>2015</v>
      </c>
      <c r="I7145">
        <v>11</v>
      </c>
      <c r="J7145">
        <v>19</v>
      </c>
      <c r="K7145">
        <v>18</v>
      </c>
      <c r="M7145" t="s">
        <v>932</v>
      </c>
      <c r="N7145" t="s">
        <v>933</v>
      </c>
      <c r="O7145" t="s">
        <v>934</v>
      </c>
      <c r="P7145" t="s">
        <v>934</v>
      </c>
      <c r="R7145" t="str">
        <f t="shared" si="224"/>
        <v>Weekday</v>
      </c>
      <c r="S7145" s="12">
        <f t="shared" si="223"/>
        <v>42327</v>
      </c>
    </row>
    <row r="7146" spans="1:19" x14ac:dyDescent="0.25">
      <c r="A7146" t="s">
        <v>593</v>
      </c>
      <c r="B7146" t="s">
        <v>723</v>
      </c>
      <c r="C7146">
        <v>20156154075</v>
      </c>
      <c r="D7146">
        <v>71</v>
      </c>
      <c r="E7146" t="s">
        <v>87</v>
      </c>
      <c r="G7146">
        <v>17.18</v>
      </c>
      <c r="H7146">
        <v>2015</v>
      </c>
      <c r="I7146">
        <v>12</v>
      </c>
      <c r="J7146">
        <v>4</v>
      </c>
      <c r="K7146">
        <v>17</v>
      </c>
      <c r="M7146" t="s">
        <v>932</v>
      </c>
      <c r="N7146" t="s">
        <v>933</v>
      </c>
      <c r="O7146" t="s">
        <v>934</v>
      </c>
      <c r="P7146" t="s">
        <v>934</v>
      </c>
      <c r="Q7146" t="s">
        <v>805</v>
      </c>
      <c r="R7146" t="str">
        <f t="shared" si="224"/>
        <v>Weekday</v>
      </c>
      <c r="S7146" s="12">
        <f t="shared" si="223"/>
        <v>42342</v>
      </c>
    </row>
    <row r="7147" spans="1:19" x14ac:dyDescent="0.25">
      <c r="A7147" t="s">
        <v>593</v>
      </c>
      <c r="B7147" t="s">
        <v>723</v>
      </c>
      <c r="C7147">
        <v>20156154140</v>
      </c>
      <c r="D7147">
        <v>275</v>
      </c>
      <c r="E7147" t="s">
        <v>87</v>
      </c>
      <c r="G7147">
        <v>34</v>
      </c>
      <c r="H7147">
        <v>2015</v>
      </c>
      <c r="I7147">
        <v>11</v>
      </c>
      <c r="J7147">
        <v>25</v>
      </c>
      <c r="K7147">
        <v>6</v>
      </c>
      <c r="M7147" t="s">
        <v>932</v>
      </c>
      <c r="N7147" t="s">
        <v>933</v>
      </c>
      <c r="O7147" t="s">
        <v>934</v>
      </c>
      <c r="P7147" t="s">
        <v>934</v>
      </c>
      <c r="Q7147" t="s">
        <v>890</v>
      </c>
      <c r="R7147" t="str">
        <f t="shared" si="224"/>
        <v>Weekday</v>
      </c>
      <c r="S7147" s="12">
        <f t="shared" si="223"/>
        <v>42333</v>
      </c>
    </row>
    <row r="7148" spans="1:19" x14ac:dyDescent="0.25">
      <c r="A7148" t="s">
        <v>593</v>
      </c>
      <c r="B7148" t="s">
        <v>723</v>
      </c>
      <c r="C7148">
        <v>20156154159</v>
      </c>
      <c r="D7148">
        <v>275</v>
      </c>
      <c r="E7148" t="s">
        <v>87</v>
      </c>
      <c r="G7148">
        <v>34.5</v>
      </c>
      <c r="H7148">
        <v>2015</v>
      </c>
      <c r="I7148">
        <v>12</v>
      </c>
      <c r="J7148">
        <v>5</v>
      </c>
      <c r="K7148">
        <v>6</v>
      </c>
      <c r="M7148" t="s">
        <v>935</v>
      </c>
      <c r="N7148" t="s">
        <v>933</v>
      </c>
      <c r="O7148" t="s">
        <v>934</v>
      </c>
      <c r="P7148" t="s">
        <v>934</v>
      </c>
      <c r="Q7148" t="s">
        <v>886</v>
      </c>
      <c r="R7148" t="str">
        <f t="shared" si="224"/>
        <v>Weekend</v>
      </c>
      <c r="S7148" s="12">
        <f t="shared" si="223"/>
        <v>42343</v>
      </c>
    </row>
    <row r="7149" spans="1:19" x14ac:dyDescent="0.25">
      <c r="A7149" t="s">
        <v>593</v>
      </c>
      <c r="B7149" t="s">
        <v>594</v>
      </c>
      <c r="C7149">
        <v>20156154646</v>
      </c>
      <c r="D7149">
        <v>70</v>
      </c>
      <c r="E7149" t="s">
        <v>87</v>
      </c>
      <c r="G7149">
        <v>7.94</v>
      </c>
      <c r="H7149">
        <v>2015</v>
      </c>
      <c r="I7149">
        <v>12</v>
      </c>
      <c r="J7149">
        <v>6</v>
      </c>
      <c r="K7149">
        <v>18</v>
      </c>
      <c r="M7149" t="s">
        <v>932</v>
      </c>
      <c r="N7149" t="s">
        <v>933</v>
      </c>
      <c r="O7149" t="s">
        <v>934</v>
      </c>
      <c r="P7149" t="s">
        <v>934</v>
      </c>
      <c r="Q7149" t="s">
        <v>618</v>
      </c>
      <c r="R7149" t="str">
        <f t="shared" si="224"/>
        <v>Weekend</v>
      </c>
      <c r="S7149" s="12">
        <f t="shared" si="223"/>
        <v>42344</v>
      </c>
    </row>
    <row r="7150" spans="1:19" x14ac:dyDescent="0.25">
      <c r="A7150" t="s">
        <v>593</v>
      </c>
      <c r="B7150" t="s">
        <v>594</v>
      </c>
      <c r="C7150">
        <v>20156154707</v>
      </c>
      <c r="D7150">
        <v>70</v>
      </c>
      <c r="E7150" t="s">
        <v>87</v>
      </c>
      <c r="G7150">
        <v>15.28</v>
      </c>
      <c r="H7150">
        <v>2015</v>
      </c>
      <c r="I7150">
        <v>11</v>
      </c>
      <c r="J7150">
        <v>30</v>
      </c>
      <c r="K7150">
        <v>9</v>
      </c>
      <c r="M7150" t="s">
        <v>932</v>
      </c>
      <c r="N7150" t="s">
        <v>933</v>
      </c>
      <c r="O7150" t="s">
        <v>934</v>
      </c>
      <c r="P7150" t="s">
        <v>934</v>
      </c>
      <c r="R7150" t="str">
        <f t="shared" si="224"/>
        <v>Weekday</v>
      </c>
      <c r="S7150" s="12">
        <f t="shared" si="223"/>
        <v>42338</v>
      </c>
    </row>
    <row r="7151" spans="1:19" x14ac:dyDescent="0.25">
      <c r="A7151" t="s">
        <v>593</v>
      </c>
      <c r="B7151" t="s">
        <v>594</v>
      </c>
      <c r="C7151">
        <v>20156154717</v>
      </c>
      <c r="D7151">
        <v>70</v>
      </c>
      <c r="E7151" t="s">
        <v>87</v>
      </c>
      <c r="G7151">
        <v>19.04</v>
      </c>
      <c r="H7151">
        <v>2015</v>
      </c>
      <c r="I7151">
        <v>11</v>
      </c>
      <c r="J7151">
        <v>28</v>
      </c>
      <c r="K7151">
        <v>11</v>
      </c>
      <c r="M7151" t="s">
        <v>932</v>
      </c>
      <c r="N7151" t="s">
        <v>933</v>
      </c>
      <c r="O7151" t="s">
        <v>934</v>
      </c>
      <c r="P7151" t="s">
        <v>934</v>
      </c>
      <c r="Q7151" t="s">
        <v>701</v>
      </c>
      <c r="R7151" t="str">
        <f t="shared" si="224"/>
        <v>Weekend</v>
      </c>
      <c r="S7151" s="12">
        <f t="shared" si="223"/>
        <v>42336</v>
      </c>
    </row>
    <row r="7152" spans="1:19" x14ac:dyDescent="0.25">
      <c r="A7152" t="s">
        <v>593</v>
      </c>
      <c r="B7152" t="s">
        <v>594</v>
      </c>
      <c r="C7152">
        <v>20156154720</v>
      </c>
      <c r="D7152">
        <v>70</v>
      </c>
      <c r="E7152" t="s">
        <v>87</v>
      </c>
      <c r="G7152">
        <v>19.309999999999999</v>
      </c>
      <c r="H7152">
        <v>2015</v>
      </c>
      <c r="I7152">
        <v>11</v>
      </c>
      <c r="J7152">
        <v>30</v>
      </c>
      <c r="K7152">
        <v>8</v>
      </c>
      <c r="M7152" t="s">
        <v>932</v>
      </c>
      <c r="N7152" t="s">
        <v>933</v>
      </c>
      <c r="O7152" t="s">
        <v>934</v>
      </c>
      <c r="P7152" t="s">
        <v>934</v>
      </c>
      <c r="Q7152" t="s">
        <v>699</v>
      </c>
      <c r="R7152" t="str">
        <f t="shared" si="224"/>
        <v>Weekday</v>
      </c>
      <c r="S7152" s="12">
        <f t="shared" si="223"/>
        <v>42338</v>
      </c>
    </row>
    <row r="7153" spans="1:19" x14ac:dyDescent="0.25">
      <c r="A7153" t="s">
        <v>593</v>
      </c>
      <c r="B7153" t="s">
        <v>594</v>
      </c>
      <c r="C7153">
        <v>20156154787</v>
      </c>
      <c r="D7153">
        <v>70</v>
      </c>
      <c r="E7153" t="s">
        <v>87</v>
      </c>
      <c r="G7153">
        <v>11.38</v>
      </c>
      <c r="H7153">
        <v>2015</v>
      </c>
      <c r="I7153">
        <v>12</v>
      </c>
      <c r="J7153">
        <v>6</v>
      </c>
      <c r="K7153">
        <v>7</v>
      </c>
      <c r="M7153" t="s">
        <v>935</v>
      </c>
      <c r="N7153" t="s">
        <v>936</v>
      </c>
      <c r="O7153" t="s">
        <v>934</v>
      </c>
      <c r="P7153" t="s">
        <v>934</v>
      </c>
      <c r="Q7153" t="s">
        <v>647</v>
      </c>
      <c r="R7153" t="str">
        <f t="shared" si="224"/>
        <v>Weekend</v>
      </c>
      <c r="S7153" s="12">
        <f t="shared" si="223"/>
        <v>42344</v>
      </c>
    </row>
    <row r="7154" spans="1:19" x14ac:dyDescent="0.25">
      <c r="A7154" t="s">
        <v>593</v>
      </c>
      <c r="B7154" t="s">
        <v>594</v>
      </c>
      <c r="C7154">
        <v>20156155061</v>
      </c>
      <c r="D7154">
        <v>70</v>
      </c>
      <c r="E7154" t="s">
        <v>62</v>
      </c>
      <c r="G7154">
        <v>15.06</v>
      </c>
      <c r="H7154">
        <v>2015</v>
      </c>
      <c r="I7154">
        <v>7</v>
      </c>
      <c r="J7154">
        <v>16</v>
      </c>
      <c r="K7154">
        <v>18</v>
      </c>
      <c r="M7154" t="s">
        <v>932</v>
      </c>
      <c r="N7154" t="s">
        <v>933</v>
      </c>
      <c r="O7154" t="s">
        <v>934</v>
      </c>
      <c r="P7154" t="s">
        <v>934</v>
      </c>
      <c r="R7154" t="str">
        <f t="shared" si="224"/>
        <v>Weekday</v>
      </c>
      <c r="S7154" s="12">
        <f t="shared" si="223"/>
        <v>42201</v>
      </c>
    </row>
    <row r="7155" spans="1:19" x14ac:dyDescent="0.25">
      <c r="A7155" t="s">
        <v>593</v>
      </c>
      <c r="B7155" t="s">
        <v>723</v>
      </c>
      <c r="C7155">
        <v>20156155150</v>
      </c>
      <c r="D7155">
        <v>71</v>
      </c>
      <c r="E7155" t="s">
        <v>62</v>
      </c>
      <c r="G7155">
        <v>14.89</v>
      </c>
      <c r="H7155">
        <v>2015</v>
      </c>
      <c r="I7155">
        <v>12</v>
      </c>
      <c r="J7155">
        <v>5</v>
      </c>
      <c r="K7155">
        <v>8</v>
      </c>
      <c r="M7155" t="s">
        <v>935</v>
      </c>
      <c r="N7155" t="s">
        <v>933</v>
      </c>
      <c r="O7155" t="s">
        <v>934</v>
      </c>
      <c r="P7155" t="s">
        <v>934</v>
      </c>
      <c r="Q7155" t="s">
        <v>757</v>
      </c>
      <c r="R7155" t="str">
        <f t="shared" si="224"/>
        <v>Weekend</v>
      </c>
      <c r="S7155" s="12">
        <f t="shared" si="223"/>
        <v>42343</v>
      </c>
    </row>
    <row r="7156" spans="1:19" x14ac:dyDescent="0.25">
      <c r="A7156" t="s">
        <v>593</v>
      </c>
      <c r="B7156" t="s">
        <v>594</v>
      </c>
      <c r="C7156">
        <v>20156155329</v>
      </c>
      <c r="D7156">
        <v>70</v>
      </c>
      <c r="E7156" t="s">
        <v>87</v>
      </c>
      <c r="G7156">
        <v>14.79</v>
      </c>
      <c r="H7156">
        <v>2015</v>
      </c>
      <c r="I7156">
        <v>12</v>
      </c>
      <c r="J7156">
        <v>1</v>
      </c>
      <c r="K7156">
        <v>12</v>
      </c>
      <c r="M7156" t="s">
        <v>932</v>
      </c>
      <c r="N7156" t="s">
        <v>937</v>
      </c>
      <c r="O7156" t="s">
        <v>934</v>
      </c>
      <c r="P7156" t="s">
        <v>934</v>
      </c>
      <c r="R7156" t="str">
        <f t="shared" si="224"/>
        <v>Weekday</v>
      </c>
      <c r="S7156" s="12">
        <f t="shared" si="223"/>
        <v>42339</v>
      </c>
    </row>
    <row r="7157" spans="1:19" x14ac:dyDescent="0.25">
      <c r="A7157" t="s">
        <v>593</v>
      </c>
      <c r="B7157" t="s">
        <v>594</v>
      </c>
      <c r="C7157">
        <v>20156155595</v>
      </c>
      <c r="D7157">
        <v>70</v>
      </c>
      <c r="E7157" t="s">
        <v>62</v>
      </c>
      <c r="G7157">
        <v>18.77</v>
      </c>
      <c r="H7157">
        <v>2015</v>
      </c>
      <c r="I7157">
        <v>11</v>
      </c>
      <c r="J7157">
        <v>1</v>
      </c>
      <c r="K7157">
        <v>2</v>
      </c>
      <c r="M7157" t="s">
        <v>932</v>
      </c>
      <c r="N7157" t="s">
        <v>936</v>
      </c>
      <c r="O7157" t="s">
        <v>934</v>
      </c>
      <c r="P7157" t="s">
        <v>934</v>
      </c>
      <c r="Q7157" t="s">
        <v>687</v>
      </c>
      <c r="R7157" t="str">
        <f t="shared" si="224"/>
        <v>Weekend</v>
      </c>
      <c r="S7157" s="12">
        <f t="shared" si="223"/>
        <v>42309</v>
      </c>
    </row>
    <row r="7158" spans="1:19" x14ac:dyDescent="0.25">
      <c r="A7158" t="s">
        <v>593</v>
      </c>
      <c r="B7158" t="s">
        <v>594</v>
      </c>
      <c r="C7158">
        <v>20156155631</v>
      </c>
      <c r="D7158">
        <v>70</v>
      </c>
      <c r="E7158" t="s">
        <v>87</v>
      </c>
      <c r="G7158">
        <v>14.16</v>
      </c>
      <c r="H7158">
        <v>2015</v>
      </c>
      <c r="I7158">
        <v>12</v>
      </c>
      <c r="J7158">
        <v>2</v>
      </c>
      <c r="K7158">
        <v>8</v>
      </c>
      <c r="M7158" t="s">
        <v>932</v>
      </c>
      <c r="N7158" t="s">
        <v>933</v>
      </c>
      <c r="O7158" t="s">
        <v>934</v>
      </c>
      <c r="P7158" t="s">
        <v>934</v>
      </c>
      <c r="R7158" t="str">
        <f t="shared" si="224"/>
        <v>Weekday</v>
      </c>
      <c r="S7158" s="12">
        <f t="shared" si="223"/>
        <v>42340</v>
      </c>
    </row>
    <row r="7159" spans="1:19" x14ac:dyDescent="0.25">
      <c r="A7159" t="s">
        <v>593</v>
      </c>
      <c r="B7159" t="s">
        <v>594</v>
      </c>
      <c r="C7159">
        <v>20156155794</v>
      </c>
      <c r="D7159">
        <v>70</v>
      </c>
      <c r="E7159" t="s">
        <v>62</v>
      </c>
      <c r="G7159">
        <v>18.59</v>
      </c>
      <c r="H7159">
        <v>2015</v>
      </c>
      <c r="I7159">
        <v>12</v>
      </c>
      <c r="J7159">
        <v>7</v>
      </c>
      <c r="K7159">
        <v>16</v>
      </c>
      <c r="M7159" t="s">
        <v>932</v>
      </c>
      <c r="N7159" t="s">
        <v>933</v>
      </c>
      <c r="O7159" t="s">
        <v>934</v>
      </c>
      <c r="P7159" t="s">
        <v>934</v>
      </c>
      <c r="Q7159" t="s">
        <v>685</v>
      </c>
      <c r="R7159" t="str">
        <f t="shared" si="224"/>
        <v>Weekday</v>
      </c>
      <c r="S7159" s="12">
        <f t="shared" si="223"/>
        <v>42345</v>
      </c>
    </row>
    <row r="7160" spans="1:19" x14ac:dyDescent="0.25">
      <c r="A7160" t="s">
        <v>593</v>
      </c>
      <c r="B7160" t="s">
        <v>594</v>
      </c>
      <c r="C7160">
        <v>20156155798</v>
      </c>
      <c r="D7160">
        <v>70</v>
      </c>
      <c r="E7160" t="s">
        <v>62</v>
      </c>
      <c r="G7160">
        <v>13.84</v>
      </c>
      <c r="H7160">
        <v>2015</v>
      </c>
      <c r="I7160">
        <v>12</v>
      </c>
      <c r="J7160">
        <v>7</v>
      </c>
      <c r="K7160">
        <v>15</v>
      </c>
      <c r="M7160" t="s">
        <v>932</v>
      </c>
      <c r="N7160" t="s">
        <v>933</v>
      </c>
      <c r="O7160" t="s">
        <v>934</v>
      </c>
      <c r="P7160" t="s">
        <v>934</v>
      </c>
      <c r="R7160" t="str">
        <f t="shared" si="224"/>
        <v>Weekday</v>
      </c>
      <c r="S7160" s="12">
        <f t="shared" si="223"/>
        <v>42345</v>
      </c>
    </row>
    <row r="7161" spans="1:19" x14ac:dyDescent="0.25">
      <c r="A7161" t="s">
        <v>593</v>
      </c>
      <c r="B7161" t="s">
        <v>836</v>
      </c>
      <c r="C7161">
        <v>20156156023</v>
      </c>
      <c r="D7161">
        <v>71</v>
      </c>
      <c r="E7161" t="s">
        <v>62</v>
      </c>
      <c r="G7161">
        <v>1.47</v>
      </c>
      <c r="H7161">
        <v>2015</v>
      </c>
      <c r="I7161">
        <v>12</v>
      </c>
      <c r="J7161">
        <v>7</v>
      </c>
      <c r="K7161">
        <v>23</v>
      </c>
      <c r="M7161" t="s">
        <v>935</v>
      </c>
      <c r="N7161" t="s">
        <v>936</v>
      </c>
      <c r="O7161" t="s">
        <v>934</v>
      </c>
      <c r="P7161" t="s">
        <v>934</v>
      </c>
      <c r="Q7161" t="s">
        <v>842</v>
      </c>
      <c r="R7161" t="str">
        <f t="shared" si="224"/>
        <v>Weekday</v>
      </c>
      <c r="S7161" s="12">
        <f t="shared" si="223"/>
        <v>42345</v>
      </c>
    </row>
    <row r="7162" spans="1:19" x14ac:dyDescent="0.25">
      <c r="A7162" t="s">
        <v>593</v>
      </c>
      <c r="B7162" t="s">
        <v>594</v>
      </c>
      <c r="C7162">
        <v>20156156219</v>
      </c>
      <c r="D7162">
        <v>70</v>
      </c>
      <c r="E7162" t="s">
        <v>940</v>
      </c>
      <c r="G7162">
        <v>13.7</v>
      </c>
      <c r="H7162">
        <v>2015</v>
      </c>
      <c r="I7162">
        <v>12</v>
      </c>
      <c r="J7162">
        <v>8</v>
      </c>
      <c r="K7162">
        <v>16</v>
      </c>
      <c r="M7162" t="s">
        <v>932</v>
      </c>
      <c r="N7162" t="s">
        <v>933</v>
      </c>
      <c r="O7162" t="s">
        <v>934</v>
      </c>
      <c r="P7162" t="s">
        <v>934</v>
      </c>
      <c r="R7162" t="str">
        <f t="shared" si="224"/>
        <v>Weekday</v>
      </c>
      <c r="S7162" s="12">
        <f t="shared" si="223"/>
        <v>42346</v>
      </c>
    </row>
    <row r="7163" spans="1:19" x14ac:dyDescent="0.25">
      <c r="A7163" t="s">
        <v>593</v>
      </c>
      <c r="B7163" t="s">
        <v>723</v>
      </c>
      <c r="C7163">
        <v>20156156655</v>
      </c>
      <c r="D7163">
        <v>71</v>
      </c>
      <c r="E7163" t="s">
        <v>87</v>
      </c>
      <c r="G7163">
        <v>14.33</v>
      </c>
      <c r="H7163">
        <v>2015</v>
      </c>
      <c r="I7163">
        <v>12</v>
      </c>
      <c r="J7163">
        <v>9</v>
      </c>
      <c r="K7163">
        <v>18</v>
      </c>
      <c r="M7163" t="s">
        <v>932</v>
      </c>
      <c r="N7163" t="s">
        <v>933</v>
      </c>
      <c r="O7163" t="s">
        <v>934</v>
      </c>
      <c r="P7163" t="s">
        <v>934</v>
      </c>
      <c r="Q7163" t="s">
        <v>946</v>
      </c>
      <c r="R7163" t="str">
        <f t="shared" si="224"/>
        <v>Weekday</v>
      </c>
      <c r="S7163" s="12">
        <f t="shared" si="223"/>
        <v>42347</v>
      </c>
    </row>
    <row r="7164" spans="1:19" x14ac:dyDescent="0.25">
      <c r="A7164" t="s">
        <v>593</v>
      </c>
      <c r="B7164" t="s">
        <v>723</v>
      </c>
      <c r="C7164">
        <v>20156156656</v>
      </c>
      <c r="D7164">
        <v>71</v>
      </c>
      <c r="E7164" t="s">
        <v>87</v>
      </c>
      <c r="G7164">
        <v>14.4</v>
      </c>
      <c r="H7164">
        <v>2015</v>
      </c>
      <c r="I7164">
        <v>12</v>
      </c>
      <c r="J7164">
        <v>9</v>
      </c>
      <c r="K7164">
        <v>18</v>
      </c>
      <c r="M7164" t="s">
        <v>932</v>
      </c>
      <c r="N7164" t="s">
        <v>933</v>
      </c>
      <c r="O7164" t="s">
        <v>934</v>
      </c>
      <c r="P7164" t="s">
        <v>934</v>
      </c>
      <c r="Q7164" t="s">
        <v>946</v>
      </c>
      <c r="R7164" t="str">
        <f t="shared" si="224"/>
        <v>Weekday</v>
      </c>
      <c r="S7164" s="12">
        <f t="shared" si="223"/>
        <v>42347</v>
      </c>
    </row>
    <row r="7165" spans="1:19" x14ac:dyDescent="0.25">
      <c r="A7165" t="s">
        <v>593</v>
      </c>
      <c r="B7165" t="s">
        <v>723</v>
      </c>
      <c r="C7165">
        <v>20156156885</v>
      </c>
      <c r="D7165">
        <v>71</v>
      </c>
      <c r="E7165" t="s">
        <v>87</v>
      </c>
      <c r="G7165">
        <v>17.73</v>
      </c>
      <c r="H7165">
        <v>2015</v>
      </c>
      <c r="I7165">
        <v>12</v>
      </c>
      <c r="J7165">
        <v>10</v>
      </c>
      <c r="K7165">
        <v>7</v>
      </c>
      <c r="M7165" t="s">
        <v>932</v>
      </c>
      <c r="N7165" t="s">
        <v>933</v>
      </c>
      <c r="O7165" t="s">
        <v>934</v>
      </c>
      <c r="P7165" t="s">
        <v>934</v>
      </c>
      <c r="Q7165" t="s">
        <v>797</v>
      </c>
      <c r="R7165" t="str">
        <f t="shared" si="224"/>
        <v>Weekday</v>
      </c>
      <c r="S7165" s="12">
        <f t="shared" si="223"/>
        <v>42348</v>
      </c>
    </row>
    <row r="7166" spans="1:19" x14ac:dyDescent="0.25">
      <c r="A7166" t="s">
        <v>593</v>
      </c>
      <c r="B7166" t="s">
        <v>594</v>
      </c>
      <c r="C7166">
        <v>20156157282</v>
      </c>
      <c r="D7166">
        <v>70</v>
      </c>
      <c r="E7166" t="s">
        <v>87</v>
      </c>
      <c r="G7166">
        <v>13.28</v>
      </c>
      <c r="H7166">
        <v>2015</v>
      </c>
      <c r="I7166">
        <v>12</v>
      </c>
      <c r="J7166">
        <v>9</v>
      </c>
      <c r="K7166">
        <v>17</v>
      </c>
      <c r="M7166" t="s">
        <v>932</v>
      </c>
      <c r="N7166" t="s">
        <v>937</v>
      </c>
      <c r="O7166" t="s">
        <v>934</v>
      </c>
      <c r="P7166" t="s">
        <v>934</v>
      </c>
      <c r="R7166" t="str">
        <f t="shared" si="224"/>
        <v>Weekday</v>
      </c>
      <c r="S7166" s="12">
        <f t="shared" si="223"/>
        <v>42347</v>
      </c>
    </row>
    <row r="7167" spans="1:19" x14ac:dyDescent="0.25">
      <c r="A7167" t="s">
        <v>593</v>
      </c>
      <c r="B7167" t="s">
        <v>594</v>
      </c>
      <c r="C7167">
        <v>20156157391</v>
      </c>
      <c r="D7167">
        <v>70</v>
      </c>
      <c r="E7167" t="s">
        <v>62</v>
      </c>
      <c r="G7167">
        <v>14.31</v>
      </c>
      <c r="H7167">
        <v>2015</v>
      </c>
      <c r="I7167">
        <v>12</v>
      </c>
      <c r="J7167">
        <v>9</v>
      </c>
      <c r="K7167">
        <v>16</v>
      </c>
      <c r="M7167" t="s">
        <v>932</v>
      </c>
      <c r="N7167" t="s">
        <v>933</v>
      </c>
      <c r="O7167" t="s">
        <v>934</v>
      </c>
      <c r="P7167" t="s">
        <v>934</v>
      </c>
      <c r="R7167" t="str">
        <f t="shared" si="224"/>
        <v>Weekday</v>
      </c>
      <c r="S7167" s="12">
        <f t="shared" si="223"/>
        <v>42347</v>
      </c>
    </row>
    <row r="7168" spans="1:19" x14ac:dyDescent="0.25">
      <c r="A7168" t="s">
        <v>593</v>
      </c>
      <c r="B7168" t="s">
        <v>836</v>
      </c>
      <c r="C7168">
        <v>20156157956</v>
      </c>
      <c r="D7168">
        <v>71</v>
      </c>
      <c r="E7168" t="s">
        <v>62</v>
      </c>
      <c r="G7168">
        <v>2.54</v>
      </c>
      <c r="H7168">
        <v>2015</v>
      </c>
      <c r="I7168">
        <v>12</v>
      </c>
      <c r="J7168">
        <v>11</v>
      </c>
      <c r="K7168">
        <v>17</v>
      </c>
      <c r="M7168" t="s">
        <v>932</v>
      </c>
      <c r="N7168" t="s">
        <v>933</v>
      </c>
      <c r="O7168" t="s">
        <v>934</v>
      </c>
      <c r="P7168" t="s">
        <v>934</v>
      </c>
      <c r="Q7168" t="s">
        <v>844</v>
      </c>
      <c r="R7168" t="str">
        <f t="shared" si="224"/>
        <v>Weekday</v>
      </c>
      <c r="S7168" s="12">
        <f t="shared" si="223"/>
        <v>42349</v>
      </c>
    </row>
    <row r="7169" spans="1:19" x14ac:dyDescent="0.25">
      <c r="A7169" t="s">
        <v>593</v>
      </c>
      <c r="B7169" t="s">
        <v>594</v>
      </c>
      <c r="C7169">
        <v>20156158025</v>
      </c>
      <c r="D7169">
        <v>70</v>
      </c>
      <c r="E7169" t="s">
        <v>62</v>
      </c>
      <c r="G7169">
        <v>12.97</v>
      </c>
      <c r="H7169">
        <v>2015</v>
      </c>
      <c r="I7169">
        <v>12</v>
      </c>
      <c r="J7169">
        <v>8</v>
      </c>
      <c r="K7169">
        <v>12</v>
      </c>
      <c r="M7169" t="s">
        <v>932</v>
      </c>
      <c r="N7169" t="s">
        <v>933</v>
      </c>
      <c r="O7169" t="s">
        <v>934</v>
      </c>
      <c r="P7169" t="s">
        <v>938</v>
      </c>
      <c r="R7169" t="str">
        <f t="shared" si="224"/>
        <v>Weekday</v>
      </c>
      <c r="S7169" s="12">
        <f t="shared" si="223"/>
        <v>42346</v>
      </c>
    </row>
    <row r="7170" spans="1:19" x14ac:dyDescent="0.25">
      <c r="A7170" t="s">
        <v>593</v>
      </c>
      <c r="B7170" t="s">
        <v>723</v>
      </c>
      <c r="C7170">
        <v>20156158484</v>
      </c>
      <c r="D7170">
        <v>71</v>
      </c>
      <c r="E7170" t="s">
        <v>87</v>
      </c>
      <c r="G7170">
        <v>17.03</v>
      </c>
      <c r="H7170">
        <v>2015</v>
      </c>
      <c r="I7170">
        <v>12</v>
      </c>
      <c r="J7170">
        <v>10</v>
      </c>
      <c r="K7170">
        <v>12</v>
      </c>
      <c r="M7170" t="s">
        <v>932</v>
      </c>
      <c r="N7170" t="s">
        <v>933</v>
      </c>
      <c r="O7170" t="s">
        <v>934</v>
      </c>
      <c r="P7170" t="s">
        <v>934</v>
      </c>
      <c r="Q7170" t="s">
        <v>807</v>
      </c>
      <c r="R7170" t="str">
        <f t="shared" si="224"/>
        <v>Weekday</v>
      </c>
      <c r="S7170" s="12">
        <f t="shared" si="223"/>
        <v>42348</v>
      </c>
    </row>
    <row r="7171" spans="1:19" x14ac:dyDescent="0.25">
      <c r="A7171" t="s">
        <v>593</v>
      </c>
      <c r="B7171" t="s">
        <v>723</v>
      </c>
      <c r="C7171">
        <v>20156158572</v>
      </c>
      <c r="D7171">
        <v>71</v>
      </c>
      <c r="E7171" t="s">
        <v>87</v>
      </c>
      <c r="G7171">
        <v>17.43</v>
      </c>
      <c r="H7171">
        <v>2015</v>
      </c>
      <c r="I7171">
        <v>12</v>
      </c>
      <c r="J7171">
        <v>11</v>
      </c>
      <c r="K7171">
        <v>17</v>
      </c>
      <c r="M7171" t="s">
        <v>932</v>
      </c>
      <c r="N7171" t="s">
        <v>933</v>
      </c>
      <c r="O7171" t="s">
        <v>934</v>
      </c>
      <c r="P7171" t="s">
        <v>934</v>
      </c>
      <c r="Q7171" t="s">
        <v>802</v>
      </c>
      <c r="R7171" t="str">
        <f t="shared" si="224"/>
        <v>Weekday</v>
      </c>
      <c r="S7171" s="12">
        <f t="shared" ref="S7171:S7234" si="225">DATE(H7171,I7171,J7171)</f>
        <v>42349</v>
      </c>
    </row>
    <row r="7172" spans="1:19" x14ac:dyDescent="0.25">
      <c r="A7172" t="s">
        <v>593</v>
      </c>
      <c r="B7172" t="s">
        <v>723</v>
      </c>
      <c r="C7172">
        <v>20156158577</v>
      </c>
      <c r="D7172">
        <v>71</v>
      </c>
      <c r="E7172" t="s">
        <v>87</v>
      </c>
      <c r="G7172">
        <v>14.9</v>
      </c>
      <c r="H7172">
        <v>2015</v>
      </c>
      <c r="I7172">
        <v>12</v>
      </c>
      <c r="J7172">
        <v>11</v>
      </c>
      <c r="K7172">
        <v>17</v>
      </c>
      <c r="M7172" t="s">
        <v>932</v>
      </c>
      <c r="N7172" t="s">
        <v>937</v>
      </c>
      <c r="O7172" t="s">
        <v>934</v>
      </c>
      <c r="P7172" t="s">
        <v>934</v>
      </c>
      <c r="Q7172" t="s">
        <v>946</v>
      </c>
      <c r="R7172" t="str">
        <f t="shared" si="224"/>
        <v>Weekday</v>
      </c>
      <c r="S7172" s="12">
        <f t="shared" si="225"/>
        <v>42349</v>
      </c>
    </row>
    <row r="7173" spans="1:19" x14ac:dyDescent="0.25">
      <c r="A7173" t="s">
        <v>593</v>
      </c>
      <c r="B7173" t="s">
        <v>594</v>
      </c>
      <c r="C7173">
        <v>20156159104</v>
      </c>
      <c r="D7173">
        <v>70</v>
      </c>
      <c r="E7173" t="s">
        <v>87</v>
      </c>
      <c r="G7173">
        <v>11.21</v>
      </c>
      <c r="H7173">
        <v>2015</v>
      </c>
      <c r="I7173">
        <v>12</v>
      </c>
      <c r="J7173">
        <v>14</v>
      </c>
      <c r="K7173">
        <v>20</v>
      </c>
      <c r="M7173" t="s">
        <v>932</v>
      </c>
      <c r="N7173" t="s">
        <v>933</v>
      </c>
      <c r="O7173" t="s">
        <v>934</v>
      </c>
      <c r="P7173" t="s">
        <v>934</v>
      </c>
      <c r="Q7173" t="s">
        <v>647</v>
      </c>
      <c r="R7173" t="str">
        <f t="shared" ref="R7173:R7236" si="226">IF(WEEKDAY(DATE(H7173,I7173,J7173),2)&lt;6,"Weekday","Weekend")</f>
        <v>Weekday</v>
      </c>
      <c r="S7173" s="12">
        <f t="shared" si="225"/>
        <v>42352</v>
      </c>
    </row>
    <row r="7174" spans="1:19" x14ac:dyDescent="0.25">
      <c r="A7174" t="s">
        <v>593</v>
      </c>
      <c r="B7174" t="s">
        <v>723</v>
      </c>
      <c r="C7174">
        <v>20156159123</v>
      </c>
      <c r="D7174">
        <v>71</v>
      </c>
      <c r="E7174" t="s">
        <v>62</v>
      </c>
      <c r="G7174">
        <v>15.8</v>
      </c>
      <c r="H7174">
        <v>2015</v>
      </c>
      <c r="I7174">
        <v>12</v>
      </c>
      <c r="J7174">
        <v>11</v>
      </c>
      <c r="K7174">
        <v>14</v>
      </c>
      <c r="M7174" t="s">
        <v>932</v>
      </c>
      <c r="N7174" t="s">
        <v>936</v>
      </c>
      <c r="O7174" t="s">
        <v>934</v>
      </c>
      <c r="P7174" t="s">
        <v>934</v>
      </c>
      <c r="Q7174" t="s">
        <v>763</v>
      </c>
      <c r="R7174" t="str">
        <f t="shared" si="226"/>
        <v>Weekday</v>
      </c>
      <c r="S7174" s="12">
        <f t="shared" si="225"/>
        <v>42349</v>
      </c>
    </row>
    <row r="7175" spans="1:19" x14ac:dyDescent="0.25">
      <c r="A7175" t="s">
        <v>593</v>
      </c>
      <c r="B7175" t="s">
        <v>594</v>
      </c>
      <c r="C7175">
        <v>20156159326</v>
      </c>
      <c r="D7175">
        <v>70</v>
      </c>
      <c r="E7175" t="s">
        <v>87</v>
      </c>
      <c r="G7175">
        <v>15.67</v>
      </c>
      <c r="H7175">
        <v>2015</v>
      </c>
      <c r="I7175">
        <v>12</v>
      </c>
      <c r="J7175">
        <v>9</v>
      </c>
      <c r="K7175">
        <v>1</v>
      </c>
      <c r="M7175" t="s">
        <v>935</v>
      </c>
      <c r="N7175" t="s">
        <v>933</v>
      </c>
      <c r="O7175" t="s">
        <v>934</v>
      </c>
      <c r="P7175" t="s">
        <v>934</v>
      </c>
      <c r="R7175" t="str">
        <f t="shared" si="226"/>
        <v>Weekday</v>
      </c>
      <c r="S7175" s="12">
        <f t="shared" si="225"/>
        <v>42347</v>
      </c>
    </row>
    <row r="7176" spans="1:19" x14ac:dyDescent="0.25">
      <c r="A7176" t="s">
        <v>593</v>
      </c>
      <c r="B7176" t="s">
        <v>594</v>
      </c>
      <c r="C7176">
        <v>20156159697</v>
      </c>
      <c r="D7176">
        <v>70</v>
      </c>
      <c r="E7176" t="s">
        <v>87</v>
      </c>
      <c r="G7176">
        <v>9.51</v>
      </c>
      <c r="H7176">
        <v>2015</v>
      </c>
      <c r="I7176">
        <v>12</v>
      </c>
      <c r="J7176">
        <v>14</v>
      </c>
      <c r="K7176">
        <v>18</v>
      </c>
      <c r="M7176" t="s">
        <v>935</v>
      </c>
      <c r="N7176" t="s">
        <v>933</v>
      </c>
      <c r="O7176" t="s">
        <v>934</v>
      </c>
      <c r="P7176" t="s">
        <v>934</v>
      </c>
      <c r="R7176" t="str">
        <f t="shared" si="226"/>
        <v>Weekday</v>
      </c>
      <c r="S7176" s="12">
        <f t="shared" si="225"/>
        <v>42352</v>
      </c>
    </row>
    <row r="7177" spans="1:19" x14ac:dyDescent="0.25">
      <c r="A7177" t="s">
        <v>593</v>
      </c>
      <c r="B7177" t="s">
        <v>594</v>
      </c>
      <c r="C7177">
        <v>20156159704</v>
      </c>
      <c r="D7177">
        <v>70</v>
      </c>
      <c r="E7177" t="s">
        <v>62</v>
      </c>
      <c r="G7177">
        <v>13.96</v>
      </c>
      <c r="H7177">
        <v>2015</v>
      </c>
      <c r="I7177">
        <v>12</v>
      </c>
      <c r="J7177">
        <v>11</v>
      </c>
      <c r="K7177">
        <v>17</v>
      </c>
      <c r="M7177" t="s">
        <v>932</v>
      </c>
      <c r="N7177" t="s">
        <v>933</v>
      </c>
      <c r="O7177" t="s">
        <v>934</v>
      </c>
      <c r="P7177" t="s">
        <v>934</v>
      </c>
      <c r="R7177" t="str">
        <f t="shared" si="226"/>
        <v>Weekday</v>
      </c>
      <c r="S7177" s="12">
        <f t="shared" si="225"/>
        <v>42349</v>
      </c>
    </row>
    <row r="7178" spans="1:19" x14ac:dyDescent="0.25">
      <c r="A7178" t="s">
        <v>593</v>
      </c>
      <c r="B7178" t="s">
        <v>594</v>
      </c>
      <c r="C7178">
        <v>20156159711</v>
      </c>
      <c r="D7178">
        <v>70</v>
      </c>
      <c r="E7178" t="s">
        <v>62</v>
      </c>
      <c r="G7178">
        <v>16.95</v>
      </c>
      <c r="H7178">
        <v>2015</v>
      </c>
      <c r="I7178">
        <v>12</v>
      </c>
      <c r="J7178">
        <v>13</v>
      </c>
      <c r="K7178">
        <v>14</v>
      </c>
      <c r="M7178" t="s">
        <v>935</v>
      </c>
      <c r="N7178" t="s">
        <v>933</v>
      </c>
      <c r="O7178" t="s">
        <v>934</v>
      </c>
      <c r="P7178" t="s">
        <v>934</v>
      </c>
      <c r="Q7178" t="s">
        <v>665</v>
      </c>
      <c r="R7178" t="str">
        <f t="shared" si="226"/>
        <v>Weekend</v>
      </c>
      <c r="S7178" s="12">
        <f t="shared" si="225"/>
        <v>42351</v>
      </c>
    </row>
    <row r="7179" spans="1:19" x14ac:dyDescent="0.25">
      <c r="A7179" t="s">
        <v>593</v>
      </c>
      <c r="B7179" t="s">
        <v>723</v>
      </c>
      <c r="C7179">
        <v>20156159754</v>
      </c>
      <c r="D7179">
        <v>275</v>
      </c>
      <c r="E7179" t="s">
        <v>87</v>
      </c>
      <c r="G7179">
        <v>31.29</v>
      </c>
      <c r="H7179">
        <v>2015</v>
      </c>
      <c r="I7179">
        <v>12</v>
      </c>
      <c r="J7179">
        <v>16</v>
      </c>
      <c r="K7179">
        <v>12</v>
      </c>
      <c r="M7179" t="s">
        <v>932</v>
      </c>
      <c r="N7179" t="s">
        <v>933</v>
      </c>
      <c r="O7179" t="s">
        <v>934</v>
      </c>
      <c r="P7179" t="s">
        <v>934</v>
      </c>
      <c r="Q7179" t="s">
        <v>901</v>
      </c>
      <c r="R7179" t="str">
        <f t="shared" si="226"/>
        <v>Weekday</v>
      </c>
      <c r="S7179" s="12">
        <f t="shared" si="225"/>
        <v>42354</v>
      </c>
    </row>
    <row r="7180" spans="1:19" x14ac:dyDescent="0.25">
      <c r="A7180" t="s">
        <v>593</v>
      </c>
      <c r="B7180" t="s">
        <v>594</v>
      </c>
      <c r="C7180">
        <v>20156160140</v>
      </c>
      <c r="D7180">
        <v>70</v>
      </c>
      <c r="E7180" t="s">
        <v>62</v>
      </c>
      <c r="G7180">
        <v>8.2200000000000006</v>
      </c>
      <c r="H7180">
        <v>2015</v>
      </c>
      <c r="I7180">
        <v>12</v>
      </c>
      <c r="J7180">
        <v>9</v>
      </c>
      <c r="K7180">
        <v>7</v>
      </c>
      <c r="M7180" t="s">
        <v>932</v>
      </c>
      <c r="N7180" t="s">
        <v>937</v>
      </c>
      <c r="O7180" t="s">
        <v>934</v>
      </c>
      <c r="P7180" t="s">
        <v>934</v>
      </c>
      <c r="Q7180" t="s">
        <v>595</v>
      </c>
      <c r="R7180" t="str">
        <f t="shared" si="226"/>
        <v>Weekday</v>
      </c>
      <c r="S7180" s="12">
        <f t="shared" si="225"/>
        <v>42347</v>
      </c>
    </row>
    <row r="7181" spans="1:19" x14ac:dyDescent="0.25">
      <c r="A7181" t="s">
        <v>593</v>
      </c>
      <c r="B7181" t="s">
        <v>594</v>
      </c>
      <c r="C7181">
        <v>20156160149</v>
      </c>
      <c r="D7181">
        <v>70</v>
      </c>
      <c r="E7181" t="s">
        <v>62</v>
      </c>
      <c r="G7181">
        <v>9.15</v>
      </c>
      <c r="H7181">
        <v>2015</v>
      </c>
      <c r="I7181">
        <v>12</v>
      </c>
      <c r="J7181">
        <v>15</v>
      </c>
      <c r="K7181">
        <v>7</v>
      </c>
      <c r="M7181" t="s">
        <v>932</v>
      </c>
      <c r="N7181" t="s">
        <v>933</v>
      </c>
      <c r="O7181" t="s">
        <v>934</v>
      </c>
      <c r="P7181" t="s">
        <v>934</v>
      </c>
      <c r="Q7181" t="s">
        <v>602</v>
      </c>
      <c r="R7181" t="str">
        <f t="shared" si="226"/>
        <v>Weekday</v>
      </c>
      <c r="S7181" s="12">
        <f t="shared" si="225"/>
        <v>42353</v>
      </c>
    </row>
    <row r="7182" spans="1:19" x14ac:dyDescent="0.25">
      <c r="A7182" t="s">
        <v>593</v>
      </c>
      <c r="B7182" t="s">
        <v>594</v>
      </c>
      <c r="C7182">
        <v>20156160151</v>
      </c>
      <c r="D7182">
        <v>70</v>
      </c>
      <c r="E7182" t="s">
        <v>62</v>
      </c>
      <c r="G7182">
        <v>14.18</v>
      </c>
      <c r="H7182">
        <v>2015</v>
      </c>
      <c r="I7182">
        <v>12</v>
      </c>
      <c r="J7182">
        <v>14</v>
      </c>
      <c r="K7182">
        <v>9</v>
      </c>
      <c r="M7182" t="s">
        <v>935</v>
      </c>
      <c r="N7182" t="s">
        <v>933</v>
      </c>
      <c r="O7182" t="s">
        <v>934</v>
      </c>
      <c r="P7182" t="s">
        <v>934</v>
      </c>
      <c r="R7182" t="str">
        <f t="shared" si="226"/>
        <v>Weekday</v>
      </c>
      <c r="S7182" s="12">
        <f t="shared" si="225"/>
        <v>42352</v>
      </c>
    </row>
    <row r="7183" spans="1:19" x14ac:dyDescent="0.25">
      <c r="A7183" t="s">
        <v>593</v>
      </c>
      <c r="B7183" t="s">
        <v>594</v>
      </c>
      <c r="C7183">
        <v>20156160214</v>
      </c>
      <c r="D7183">
        <v>70</v>
      </c>
      <c r="E7183" t="s">
        <v>62</v>
      </c>
      <c r="G7183">
        <v>13.09</v>
      </c>
      <c r="H7183">
        <v>2015</v>
      </c>
      <c r="I7183">
        <v>12</v>
      </c>
      <c r="J7183">
        <v>4</v>
      </c>
      <c r="K7183">
        <v>20</v>
      </c>
      <c r="M7183" t="s">
        <v>932</v>
      </c>
      <c r="N7183" t="s">
        <v>933</v>
      </c>
      <c r="O7183" t="s">
        <v>934</v>
      </c>
      <c r="P7183" t="s">
        <v>934</v>
      </c>
      <c r="R7183" t="str">
        <f t="shared" si="226"/>
        <v>Weekday</v>
      </c>
      <c r="S7183" s="12">
        <f t="shared" si="225"/>
        <v>42342</v>
      </c>
    </row>
    <row r="7184" spans="1:19" x14ac:dyDescent="0.25">
      <c r="A7184" t="s">
        <v>593</v>
      </c>
      <c r="B7184" t="s">
        <v>723</v>
      </c>
      <c r="C7184">
        <v>20156160255</v>
      </c>
      <c r="D7184">
        <v>71</v>
      </c>
      <c r="E7184" t="s">
        <v>62</v>
      </c>
      <c r="G7184">
        <v>14.25</v>
      </c>
      <c r="H7184">
        <v>2015</v>
      </c>
      <c r="I7184">
        <v>12</v>
      </c>
      <c r="J7184">
        <v>15</v>
      </c>
      <c r="K7184">
        <v>18</v>
      </c>
      <c r="M7184" t="s">
        <v>932</v>
      </c>
      <c r="N7184" t="s">
        <v>933</v>
      </c>
      <c r="O7184" t="s">
        <v>934</v>
      </c>
      <c r="P7184" t="s">
        <v>934</v>
      </c>
      <c r="Q7184" t="s">
        <v>753</v>
      </c>
      <c r="R7184" t="str">
        <f t="shared" si="226"/>
        <v>Weekday</v>
      </c>
      <c r="S7184" s="12">
        <f t="shared" si="225"/>
        <v>42353</v>
      </c>
    </row>
    <row r="7185" spans="1:19" x14ac:dyDescent="0.25">
      <c r="A7185" t="s">
        <v>593</v>
      </c>
      <c r="B7185" t="s">
        <v>723</v>
      </c>
      <c r="C7185">
        <v>20156160646</v>
      </c>
      <c r="D7185">
        <v>71</v>
      </c>
      <c r="E7185" t="s">
        <v>87</v>
      </c>
      <c r="G7185">
        <v>17.52</v>
      </c>
      <c r="H7185">
        <v>2015</v>
      </c>
      <c r="I7185">
        <v>12</v>
      </c>
      <c r="J7185">
        <v>17</v>
      </c>
      <c r="K7185">
        <v>12</v>
      </c>
      <c r="M7185" t="s">
        <v>935</v>
      </c>
      <c r="N7185" t="s">
        <v>936</v>
      </c>
      <c r="O7185" t="s">
        <v>934</v>
      </c>
      <c r="P7185" t="s">
        <v>934</v>
      </c>
      <c r="Q7185" t="s">
        <v>800</v>
      </c>
      <c r="R7185" t="str">
        <f t="shared" si="226"/>
        <v>Weekday</v>
      </c>
      <c r="S7185" s="12">
        <f t="shared" si="225"/>
        <v>42355</v>
      </c>
    </row>
    <row r="7186" spans="1:19" x14ac:dyDescent="0.25">
      <c r="A7186" t="s">
        <v>593</v>
      </c>
      <c r="B7186" t="s">
        <v>594</v>
      </c>
      <c r="C7186">
        <v>20156160686</v>
      </c>
      <c r="D7186">
        <v>70</v>
      </c>
      <c r="E7186" t="s">
        <v>87</v>
      </c>
      <c r="G7186">
        <v>19.309999999999999</v>
      </c>
      <c r="H7186">
        <v>2015</v>
      </c>
      <c r="I7186">
        <v>12</v>
      </c>
      <c r="J7186">
        <v>18</v>
      </c>
      <c r="K7186">
        <v>14</v>
      </c>
      <c r="M7186" t="s">
        <v>935</v>
      </c>
      <c r="N7186" t="s">
        <v>933</v>
      </c>
      <c r="O7186" t="s">
        <v>934</v>
      </c>
      <c r="P7186" t="s">
        <v>934</v>
      </c>
      <c r="Q7186" t="s">
        <v>699</v>
      </c>
      <c r="R7186" t="str">
        <f t="shared" si="226"/>
        <v>Weekday</v>
      </c>
      <c r="S7186" s="12">
        <f t="shared" si="225"/>
        <v>42356</v>
      </c>
    </row>
    <row r="7187" spans="1:19" x14ac:dyDescent="0.25">
      <c r="A7187" t="s">
        <v>593</v>
      </c>
      <c r="B7187" t="s">
        <v>594</v>
      </c>
      <c r="C7187">
        <v>20156160735</v>
      </c>
      <c r="D7187">
        <v>70</v>
      </c>
      <c r="E7187" t="s">
        <v>87</v>
      </c>
      <c r="G7187">
        <v>17.34</v>
      </c>
      <c r="H7187">
        <v>2015</v>
      </c>
      <c r="I7187">
        <v>12</v>
      </c>
      <c r="J7187">
        <v>16</v>
      </c>
      <c r="K7187">
        <v>8</v>
      </c>
      <c r="M7187" t="s">
        <v>932</v>
      </c>
      <c r="N7187" t="s">
        <v>933</v>
      </c>
      <c r="O7187" t="s">
        <v>934</v>
      </c>
      <c r="P7187" t="s">
        <v>934</v>
      </c>
      <c r="Q7187" t="s">
        <v>716</v>
      </c>
      <c r="R7187" t="str">
        <f t="shared" si="226"/>
        <v>Weekday</v>
      </c>
      <c r="S7187" s="12">
        <f t="shared" si="225"/>
        <v>42354</v>
      </c>
    </row>
    <row r="7188" spans="1:19" x14ac:dyDescent="0.25">
      <c r="A7188" t="s">
        <v>593</v>
      </c>
      <c r="B7188" t="s">
        <v>836</v>
      </c>
      <c r="C7188">
        <v>20156160883</v>
      </c>
      <c r="D7188">
        <v>71</v>
      </c>
      <c r="E7188" t="s">
        <v>87</v>
      </c>
      <c r="G7188">
        <v>1.73</v>
      </c>
      <c r="H7188">
        <v>2015</v>
      </c>
      <c r="I7188">
        <v>12</v>
      </c>
      <c r="J7188">
        <v>17</v>
      </c>
      <c r="K7188">
        <v>7</v>
      </c>
      <c r="M7188" t="s">
        <v>932</v>
      </c>
      <c r="N7188" t="s">
        <v>933</v>
      </c>
      <c r="O7188" t="s">
        <v>934</v>
      </c>
      <c r="P7188" t="s">
        <v>934</v>
      </c>
      <c r="Q7188" t="s">
        <v>853</v>
      </c>
      <c r="R7188" t="str">
        <f t="shared" si="226"/>
        <v>Weekday</v>
      </c>
      <c r="S7188" s="12">
        <f t="shared" si="225"/>
        <v>42355</v>
      </c>
    </row>
    <row r="7189" spans="1:19" x14ac:dyDescent="0.25">
      <c r="A7189" t="s">
        <v>593</v>
      </c>
      <c r="B7189" t="s">
        <v>836</v>
      </c>
      <c r="C7189">
        <v>20156161136</v>
      </c>
      <c r="D7189">
        <v>71</v>
      </c>
      <c r="E7189" t="s">
        <v>62</v>
      </c>
      <c r="G7189">
        <v>0.66</v>
      </c>
      <c r="H7189">
        <v>2015</v>
      </c>
      <c r="I7189">
        <v>12</v>
      </c>
      <c r="J7189">
        <v>18</v>
      </c>
      <c r="K7189">
        <v>12</v>
      </c>
      <c r="M7189" t="s">
        <v>935</v>
      </c>
      <c r="N7189" t="s">
        <v>936</v>
      </c>
      <c r="O7189" t="s">
        <v>934</v>
      </c>
      <c r="P7189" t="s">
        <v>934</v>
      </c>
      <c r="R7189" t="str">
        <f t="shared" si="226"/>
        <v>Weekday</v>
      </c>
      <c r="S7189" s="12">
        <f t="shared" si="225"/>
        <v>42356</v>
      </c>
    </row>
    <row r="7190" spans="1:19" x14ac:dyDescent="0.25">
      <c r="A7190" t="s">
        <v>593</v>
      </c>
      <c r="B7190" t="s">
        <v>594</v>
      </c>
      <c r="C7190">
        <v>20156161486</v>
      </c>
      <c r="D7190">
        <v>70</v>
      </c>
      <c r="E7190" t="s">
        <v>87</v>
      </c>
      <c r="G7190">
        <v>8.8800000000000008</v>
      </c>
      <c r="H7190">
        <v>2015</v>
      </c>
      <c r="I7190">
        <v>12</v>
      </c>
      <c r="J7190">
        <v>20</v>
      </c>
      <c r="K7190">
        <v>23</v>
      </c>
      <c r="M7190" t="s">
        <v>932</v>
      </c>
      <c r="N7190" t="s">
        <v>933</v>
      </c>
      <c r="O7190" t="s">
        <v>934</v>
      </c>
      <c r="P7190" t="s">
        <v>934</v>
      </c>
      <c r="Q7190" t="s">
        <v>608</v>
      </c>
      <c r="R7190" t="str">
        <f t="shared" si="226"/>
        <v>Weekend</v>
      </c>
      <c r="S7190" s="12">
        <f t="shared" si="225"/>
        <v>42358</v>
      </c>
    </row>
    <row r="7191" spans="1:19" x14ac:dyDescent="0.25">
      <c r="A7191" t="s">
        <v>593</v>
      </c>
      <c r="B7191" t="s">
        <v>594</v>
      </c>
      <c r="C7191">
        <v>20156161740</v>
      </c>
      <c r="D7191">
        <v>70</v>
      </c>
      <c r="E7191" t="s">
        <v>62</v>
      </c>
      <c r="G7191">
        <v>8.19</v>
      </c>
      <c r="H7191">
        <v>2015</v>
      </c>
      <c r="I7191">
        <v>12</v>
      </c>
      <c r="J7191">
        <v>9</v>
      </c>
      <c r="K7191">
        <v>7</v>
      </c>
      <c r="M7191" t="s">
        <v>935</v>
      </c>
      <c r="N7191" t="s">
        <v>933</v>
      </c>
      <c r="O7191" t="s">
        <v>934</v>
      </c>
      <c r="P7191" t="s">
        <v>934</v>
      </c>
      <c r="Q7191" t="s">
        <v>595</v>
      </c>
      <c r="R7191" t="str">
        <f t="shared" si="226"/>
        <v>Weekday</v>
      </c>
      <c r="S7191" s="12">
        <f t="shared" si="225"/>
        <v>42347</v>
      </c>
    </row>
    <row r="7192" spans="1:19" x14ac:dyDescent="0.25">
      <c r="A7192" t="s">
        <v>593</v>
      </c>
      <c r="B7192" t="s">
        <v>594</v>
      </c>
      <c r="C7192">
        <v>20156161741</v>
      </c>
      <c r="D7192">
        <v>70</v>
      </c>
      <c r="E7192" t="s">
        <v>87</v>
      </c>
      <c r="G7192">
        <v>18.190000000000001</v>
      </c>
      <c r="H7192">
        <v>2015</v>
      </c>
      <c r="I7192">
        <v>12</v>
      </c>
      <c r="J7192">
        <v>14</v>
      </c>
      <c r="K7192">
        <v>9</v>
      </c>
      <c r="M7192" t="s">
        <v>932</v>
      </c>
      <c r="N7192" t="s">
        <v>936</v>
      </c>
      <c r="O7192" t="s">
        <v>934</v>
      </c>
      <c r="P7192" t="s">
        <v>934</v>
      </c>
      <c r="Q7192" t="s">
        <v>711</v>
      </c>
      <c r="R7192" t="str">
        <f t="shared" si="226"/>
        <v>Weekday</v>
      </c>
      <c r="S7192" s="12">
        <f t="shared" si="225"/>
        <v>42352</v>
      </c>
    </row>
    <row r="7193" spans="1:19" x14ac:dyDescent="0.25">
      <c r="A7193" t="s">
        <v>593</v>
      </c>
      <c r="B7193" t="s">
        <v>594</v>
      </c>
      <c r="C7193">
        <v>20156161743</v>
      </c>
      <c r="D7193">
        <v>70</v>
      </c>
      <c r="E7193" t="s">
        <v>62</v>
      </c>
      <c r="G7193">
        <v>14.21</v>
      </c>
      <c r="H7193">
        <v>2015</v>
      </c>
      <c r="I7193">
        <v>12</v>
      </c>
      <c r="J7193">
        <v>21</v>
      </c>
      <c r="K7193">
        <v>7</v>
      </c>
      <c r="M7193" t="s">
        <v>932</v>
      </c>
      <c r="N7193" t="s">
        <v>933</v>
      </c>
      <c r="O7193" t="s">
        <v>934</v>
      </c>
      <c r="P7193" t="s">
        <v>934</v>
      </c>
      <c r="R7193" t="str">
        <f t="shared" si="226"/>
        <v>Weekday</v>
      </c>
      <c r="S7193" s="12">
        <f t="shared" si="225"/>
        <v>42359</v>
      </c>
    </row>
    <row r="7194" spans="1:19" x14ac:dyDescent="0.25">
      <c r="A7194" t="s">
        <v>593</v>
      </c>
      <c r="B7194" t="s">
        <v>723</v>
      </c>
      <c r="C7194">
        <v>20156162634</v>
      </c>
      <c r="D7194">
        <v>71</v>
      </c>
      <c r="E7194" t="s">
        <v>87</v>
      </c>
      <c r="G7194">
        <v>15.2</v>
      </c>
      <c r="H7194">
        <v>2015</v>
      </c>
      <c r="I7194">
        <v>12</v>
      </c>
      <c r="J7194">
        <v>21</v>
      </c>
      <c r="K7194">
        <v>18</v>
      </c>
      <c r="M7194" t="s">
        <v>932</v>
      </c>
      <c r="N7194" t="s">
        <v>933</v>
      </c>
      <c r="O7194" t="s">
        <v>934</v>
      </c>
      <c r="P7194" t="s">
        <v>934</v>
      </c>
      <c r="Q7194" t="s">
        <v>946</v>
      </c>
      <c r="R7194" t="str">
        <f t="shared" si="226"/>
        <v>Weekday</v>
      </c>
      <c r="S7194" s="12">
        <f t="shared" si="225"/>
        <v>42359</v>
      </c>
    </row>
    <row r="7195" spans="1:19" x14ac:dyDescent="0.25">
      <c r="A7195" t="s">
        <v>593</v>
      </c>
      <c r="B7195" t="s">
        <v>594</v>
      </c>
      <c r="C7195">
        <v>20156162736</v>
      </c>
      <c r="D7195">
        <v>70</v>
      </c>
      <c r="E7195" t="s">
        <v>62</v>
      </c>
      <c r="G7195">
        <v>7.7</v>
      </c>
      <c r="H7195">
        <v>2015</v>
      </c>
      <c r="I7195">
        <v>12</v>
      </c>
      <c r="J7195">
        <v>10</v>
      </c>
      <c r="K7195">
        <v>21</v>
      </c>
      <c r="M7195" t="s">
        <v>932</v>
      </c>
      <c r="N7195" t="s">
        <v>933</v>
      </c>
      <c r="O7195" t="s">
        <v>934</v>
      </c>
      <c r="P7195" t="s">
        <v>934</v>
      </c>
      <c r="R7195" t="str">
        <f t="shared" si="226"/>
        <v>Weekday</v>
      </c>
      <c r="S7195" s="12">
        <f t="shared" si="225"/>
        <v>42348</v>
      </c>
    </row>
    <row r="7196" spans="1:19" x14ac:dyDescent="0.25">
      <c r="A7196" t="s">
        <v>593</v>
      </c>
      <c r="B7196" t="s">
        <v>723</v>
      </c>
      <c r="C7196">
        <v>20156162740</v>
      </c>
      <c r="D7196">
        <v>71</v>
      </c>
      <c r="E7196" t="s">
        <v>62</v>
      </c>
      <c r="G7196">
        <v>17.03</v>
      </c>
      <c r="H7196">
        <v>2015</v>
      </c>
      <c r="I7196">
        <v>12</v>
      </c>
      <c r="J7196">
        <v>21</v>
      </c>
      <c r="K7196">
        <v>14</v>
      </c>
      <c r="M7196" t="s">
        <v>935</v>
      </c>
      <c r="N7196" t="s">
        <v>933</v>
      </c>
      <c r="O7196" t="s">
        <v>934</v>
      </c>
      <c r="P7196" t="s">
        <v>934</v>
      </c>
      <c r="Q7196" t="s">
        <v>773</v>
      </c>
      <c r="R7196" t="str">
        <f t="shared" si="226"/>
        <v>Weekday</v>
      </c>
      <c r="S7196" s="12">
        <f t="shared" si="225"/>
        <v>42359</v>
      </c>
    </row>
    <row r="7197" spans="1:19" x14ac:dyDescent="0.25">
      <c r="A7197" t="s">
        <v>593</v>
      </c>
      <c r="B7197" t="s">
        <v>723</v>
      </c>
      <c r="C7197">
        <v>20156162742</v>
      </c>
      <c r="D7197">
        <v>71</v>
      </c>
      <c r="E7197" t="s">
        <v>87</v>
      </c>
      <c r="G7197">
        <v>14.6</v>
      </c>
      <c r="H7197">
        <v>2015</v>
      </c>
      <c r="I7197">
        <v>12</v>
      </c>
      <c r="J7197">
        <v>21</v>
      </c>
      <c r="K7197">
        <v>16</v>
      </c>
      <c r="M7197" t="s">
        <v>932</v>
      </c>
      <c r="N7197" t="s">
        <v>933</v>
      </c>
      <c r="O7197" t="s">
        <v>934</v>
      </c>
      <c r="P7197" t="s">
        <v>934</v>
      </c>
      <c r="Q7197" t="s">
        <v>946</v>
      </c>
      <c r="R7197" t="str">
        <f t="shared" si="226"/>
        <v>Weekday</v>
      </c>
      <c r="S7197" s="12">
        <f t="shared" si="225"/>
        <v>42359</v>
      </c>
    </row>
    <row r="7198" spans="1:19" x14ac:dyDescent="0.25">
      <c r="A7198" t="s">
        <v>593</v>
      </c>
      <c r="B7198" t="s">
        <v>723</v>
      </c>
      <c r="C7198">
        <v>20156162743</v>
      </c>
      <c r="D7198">
        <v>275</v>
      </c>
      <c r="E7198" t="s">
        <v>87</v>
      </c>
      <c r="G7198">
        <v>31.09</v>
      </c>
      <c r="H7198">
        <v>2015</v>
      </c>
      <c r="I7198">
        <v>12</v>
      </c>
      <c r="J7198">
        <v>21</v>
      </c>
      <c r="K7198">
        <v>9</v>
      </c>
      <c r="M7198" t="s">
        <v>932</v>
      </c>
      <c r="N7198" t="s">
        <v>933</v>
      </c>
      <c r="O7198" t="s">
        <v>934</v>
      </c>
      <c r="P7198" t="s">
        <v>934</v>
      </c>
      <c r="R7198" t="str">
        <f t="shared" si="226"/>
        <v>Weekday</v>
      </c>
      <c r="S7198" s="12">
        <f t="shared" si="225"/>
        <v>42359</v>
      </c>
    </row>
    <row r="7199" spans="1:19" x14ac:dyDescent="0.25">
      <c r="A7199" t="s">
        <v>593</v>
      </c>
      <c r="B7199" t="s">
        <v>723</v>
      </c>
      <c r="C7199">
        <v>20156162747</v>
      </c>
      <c r="D7199">
        <v>71</v>
      </c>
      <c r="E7199" t="s">
        <v>62</v>
      </c>
      <c r="G7199">
        <v>17.03</v>
      </c>
      <c r="H7199">
        <v>2015</v>
      </c>
      <c r="I7199">
        <v>12</v>
      </c>
      <c r="J7199">
        <v>21</v>
      </c>
      <c r="K7199">
        <v>15</v>
      </c>
      <c r="M7199" t="s">
        <v>932</v>
      </c>
      <c r="N7199" t="s">
        <v>933</v>
      </c>
      <c r="O7199" t="s">
        <v>934</v>
      </c>
      <c r="P7199" t="s">
        <v>934</v>
      </c>
      <c r="Q7199" t="s">
        <v>773</v>
      </c>
      <c r="R7199" t="str">
        <f t="shared" si="226"/>
        <v>Weekday</v>
      </c>
      <c r="S7199" s="12">
        <f t="shared" si="225"/>
        <v>42359</v>
      </c>
    </row>
    <row r="7200" spans="1:19" x14ac:dyDescent="0.25">
      <c r="A7200" t="s">
        <v>593</v>
      </c>
      <c r="B7200" t="s">
        <v>594</v>
      </c>
      <c r="C7200">
        <v>20156162861</v>
      </c>
      <c r="D7200">
        <v>70</v>
      </c>
      <c r="E7200" t="s">
        <v>62</v>
      </c>
      <c r="G7200">
        <v>8.9499999999999993</v>
      </c>
      <c r="H7200">
        <v>2015</v>
      </c>
      <c r="I7200">
        <v>12</v>
      </c>
      <c r="J7200">
        <v>22</v>
      </c>
      <c r="K7200">
        <v>5</v>
      </c>
      <c r="M7200" t="s">
        <v>935</v>
      </c>
      <c r="N7200" t="s">
        <v>937</v>
      </c>
      <c r="O7200" t="s">
        <v>934</v>
      </c>
      <c r="P7200" t="s">
        <v>934</v>
      </c>
      <c r="Q7200" t="s">
        <v>602</v>
      </c>
      <c r="R7200" t="str">
        <f t="shared" si="226"/>
        <v>Weekday</v>
      </c>
      <c r="S7200" s="12">
        <f t="shared" si="225"/>
        <v>42360</v>
      </c>
    </row>
    <row r="7201" spans="1:19" x14ac:dyDescent="0.25">
      <c r="A7201" t="s">
        <v>593</v>
      </c>
      <c r="B7201" t="s">
        <v>836</v>
      </c>
      <c r="C7201">
        <v>20156162974</v>
      </c>
      <c r="D7201">
        <v>71</v>
      </c>
      <c r="E7201" t="s">
        <v>87</v>
      </c>
      <c r="G7201">
        <v>2.54</v>
      </c>
      <c r="H7201">
        <v>2015</v>
      </c>
      <c r="I7201">
        <v>12</v>
      </c>
      <c r="J7201">
        <v>15</v>
      </c>
      <c r="K7201">
        <v>8</v>
      </c>
      <c r="M7201" t="s">
        <v>932</v>
      </c>
      <c r="N7201" t="s">
        <v>937</v>
      </c>
      <c r="O7201" t="s">
        <v>934</v>
      </c>
      <c r="P7201" t="s">
        <v>934</v>
      </c>
      <c r="Q7201" t="s">
        <v>852</v>
      </c>
      <c r="R7201" t="str">
        <f t="shared" si="226"/>
        <v>Weekday</v>
      </c>
      <c r="S7201" s="12">
        <f t="shared" si="225"/>
        <v>42353</v>
      </c>
    </row>
    <row r="7202" spans="1:19" x14ac:dyDescent="0.25">
      <c r="A7202" t="s">
        <v>593</v>
      </c>
      <c r="B7202" t="s">
        <v>723</v>
      </c>
      <c r="C7202">
        <v>20156163059</v>
      </c>
      <c r="D7202">
        <v>71</v>
      </c>
      <c r="E7202" t="s">
        <v>87</v>
      </c>
      <c r="G7202">
        <v>15.85</v>
      </c>
      <c r="H7202">
        <v>2015</v>
      </c>
      <c r="I7202">
        <v>12</v>
      </c>
      <c r="J7202">
        <v>22</v>
      </c>
      <c r="K7202">
        <v>18</v>
      </c>
      <c r="M7202" t="s">
        <v>932</v>
      </c>
      <c r="N7202" t="s">
        <v>933</v>
      </c>
      <c r="O7202" t="s">
        <v>934</v>
      </c>
      <c r="P7202" t="s">
        <v>934</v>
      </c>
      <c r="Q7202" t="s">
        <v>811</v>
      </c>
      <c r="R7202" t="str">
        <f t="shared" si="226"/>
        <v>Weekday</v>
      </c>
      <c r="S7202" s="12">
        <f t="shared" si="225"/>
        <v>42360</v>
      </c>
    </row>
    <row r="7203" spans="1:19" x14ac:dyDescent="0.25">
      <c r="A7203" t="s">
        <v>593</v>
      </c>
      <c r="B7203" t="s">
        <v>723</v>
      </c>
      <c r="C7203">
        <v>20156163099</v>
      </c>
      <c r="D7203">
        <v>71</v>
      </c>
      <c r="E7203" t="s">
        <v>62</v>
      </c>
      <c r="G7203">
        <v>14.35</v>
      </c>
      <c r="H7203">
        <v>2015</v>
      </c>
      <c r="I7203">
        <v>12</v>
      </c>
      <c r="J7203">
        <v>22</v>
      </c>
      <c r="K7203">
        <v>16</v>
      </c>
      <c r="M7203" t="s">
        <v>935</v>
      </c>
      <c r="N7203" t="s">
        <v>933</v>
      </c>
      <c r="O7203" t="s">
        <v>934</v>
      </c>
      <c r="P7203" t="s">
        <v>934</v>
      </c>
      <c r="Q7203" t="s">
        <v>755</v>
      </c>
      <c r="R7203" t="str">
        <f t="shared" si="226"/>
        <v>Weekday</v>
      </c>
      <c r="S7203" s="12">
        <f t="shared" si="225"/>
        <v>42360</v>
      </c>
    </row>
    <row r="7204" spans="1:19" x14ac:dyDescent="0.25">
      <c r="A7204" t="s">
        <v>593</v>
      </c>
      <c r="B7204" t="s">
        <v>723</v>
      </c>
      <c r="C7204">
        <v>20156163103</v>
      </c>
      <c r="D7204">
        <v>71</v>
      </c>
      <c r="E7204" t="s">
        <v>87</v>
      </c>
      <c r="G7204">
        <v>14.6</v>
      </c>
      <c r="H7204">
        <v>2015</v>
      </c>
      <c r="I7204">
        <v>12</v>
      </c>
      <c r="J7204">
        <v>22</v>
      </c>
      <c r="K7204">
        <v>14</v>
      </c>
      <c r="M7204" t="s">
        <v>932</v>
      </c>
      <c r="N7204" t="s">
        <v>933</v>
      </c>
      <c r="O7204" t="s">
        <v>934</v>
      </c>
      <c r="P7204" t="s">
        <v>934</v>
      </c>
      <c r="Q7204" t="s">
        <v>946</v>
      </c>
      <c r="R7204" t="str">
        <f t="shared" si="226"/>
        <v>Weekday</v>
      </c>
      <c r="S7204" s="12">
        <f t="shared" si="225"/>
        <v>42360</v>
      </c>
    </row>
    <row r="7205" spans="1:19" x14ac:dyDescent="0.25">
      <c r="A7205" t="s">
        <v>593</v>
      </c>
      <c r="B7205" t="s">
        <v>723</v>
      </c>
      <c r="C7205">
        <v>20156163205</v>
      </c>
      <c r="D7205">
        <v>71</v>
      </c>
      <c r="E7205" t="s">
        <v>62</v>
      </c>
      <c r="G7205">
        <v>14.85</v>
      </c>
      <c r="H7205">
        <v>2015</v>
      </c>
      <c r="I7205">
        <v>12</v>
      </c>
      <c r="J7205">
        <v>20</v>
      </c>
      <c r="K7205">
        <v>19</v>
      </c>
      <c r="M7205" t="s">
        <v>935</v>
      </c>
      <c r="N7205" t="s">
        <v>933</v>
      </c>
      <c r="O7205" t="s">
        <v>934</v>
      </c>
      <c r="P7205" t="s">
        <v>934</v>
      </c>
      <c r="Q7205" t="s">
        <v>757</v>
      </c>
      <c r="R7205" t="str">
        <f t="shared" si="226"/>
        <v>Weekend</v>
      </c>
      <c r="S7205" s="12">
        <f t="shared" si="225"/>
        <v>42358</v>
      </c>
    </row>
    <row r="7206" spans="1:19" x14ac:dyDescent="0.25">
      <c r="A7206" t="s">
        <v>593</v>
      </c>
      <c r="B7206" t="s">
        <v>594</v>
      </c>
      <c r="C7206">
        <v>20156163279</v>
      </c>
      <c r="D7206">
        <v>70</v>
      </c>
      <c r="E7206" t="s">
        <v>62</v>
      </c>
      <c r="G7206">
        <v>9.9499999999999993</v>
      </c>
      <c r="H7206">
        <v>2015</v>
      </c>
      <c r="I7206">
        <v>12</v>
      </c>
      <c r="J7206">
        <v>18</v>
      </c>
      <c r="K7206">
        <v>15</v>
      </c>
      <c r="M7206" t="s">
        <v>932</v>
      </c>
      <c r="N7206" t="s">
        <v>936</v>
      </c>
      <c r="O7206" t="s">
        <v>934</v>
      </c>
      <c r="P7206" t="s">
        <v>934</v>
      </c>
      <c r="R7206" t="str">
        <f t="shared" si="226"/>
        <v>Weekday</v>
      </c>
      <c r="S7206" s="12">
        <f t="shared" si="225"/>
        <v>42356</v>
      </c>
    </row>
    <row r="7207" spans="1:19" x14ac:dyDescent="0.25">
      <c r="A7207" t="s">
        <v>593</v>
      </c>
      <c r="B7207" t="s">
        <v>594</v>
      </c>
      <c r="C7207">
        <v>20156163284</v>
      </c>
      <c r="D7207">
        <v>70</v>
      </c>
      <c r="E7207" t="s">
        <v>87</v>
      </c>
      <c r="G7207">
        <v>7.94</v>
      </c>
      <c r="H7207">
        <v>2015</v>
      </c>
      <c r="I7207">
        <v>12</v>
      </c>
      <c r="J7207">
        <v>18</v>
      </c>
      <c r="K7207">
        <v>15</v>
      </c>
      <c r="M7207" t="s">
        <v>932</v>
      </c>
      <c r="N7207" t="s">
        <v>936</v>
      </c>
      <c r="O7207" t="s">
        <v>934</v>
      </c>
      <c r="P7207" t="s">
        <v>934</v>
      </c>
      <c r="Q7207" t="s">
        <v>618</v>
      </c>
      <c r="R7207" t="str">
        <f t="shared" si="226"/>
        <v>Weekday</v>
      </c>
      <c r="S7207" s="12">
        <f t="shared" si="225"/>
        <v>42356</v>
      </c>
    </row>
    <row r="7208" spans="1:19" x14ac:dyDescent="0.25">
      <c r="A7208" t="s">
        <v>593</v>
      </c>
      <c r="B7208" t="s">
        <v>594</v>
      </c>
      <c r="C7208">
        <v>20156163302</v>
      </c>
      <c r="D7208">
        <v>70</v>
      </c>
      <c r="E7208" t="s">
        <v>62</v>
      </c>
      <c r="G7208">
        <v>19.22</v>
      </c>
      <c r="H7208">
        <v>2015</v>
      </c>
      <c r="I7208">
        <v>12</v>
      </c>
      <c r="J7208">
        <v>18</v>
      </c>
      <c r="K7208">
        <v>15</v>
      </c>
      <c r="M7208" t="s">
        <v>932</v>
      </c>
      <c r="N7208" t="s">
        <v>933</v>
      </c>
      <c r="O7208" t="s">
        <v>934</v>
      </c>
      <c r="P7208" t="s">
        <v>934</v>
      </c>
      <c r="Q7208" t="s">
        <v>687</v>
      </c>
      <c r="R7208" t="str">
        <f t="shared" si="226"/>
        <v>Weekday</v>
      </c>
      <c r="S7208" s="12">
        <f t="shared" si="225"/>
        <v>42356</v>
      </c>
    </row>
    <row r="7209" spans="1:19" x14ac:dyDescent="0.25">
      <c r="A7209" t="s">
        <v>593</v>
      </c>
      <c r="B7209" t="s">
        <v>594</v>
      </c>
      <c r="C7209">
        <v>20156163303</v>
      </c>
      <c r="D7209">
        <v>70</v>
      </c>
      <c r="E7209" t="s">
        <v>62</v>
      </c>
      <c r="G7209">
        <v>14.85</v>
      </c>
      <c r="H7209">
        <v>2015</v>
      </c>
      <c r="I7209">
        <v>12</v>
      </c>
      <c r="J7209">
        <v>18</v>
      </c>
      <c r="K7209">
        <v>16</v>
      </c>
      <c r="M7209" t="s">
        <v>932</v>
      </c>
      <c r="N7209" t="s">
        <v>936</v>
      </c>
      <c r="O7209" t="s">
        <v>934</v>
      </c>
      <c r="P7209" t="s">
        <v>934</v>
      </c>
      <c r="R7209" t="str">
        <f t="shared" si="226"/>
        <v>Weekday</v>
      </c>
      <c r="S7209" s="12">
        <f t="shared" si="225"/>
        <v>42356</v>
      </c>
    </row>
    <row r="7210" spans="1:19" x14ac:dyDescent="0.25">
      <c r="A7210" t="s">
        <v>593</v>
      </c>
      <c r="B7210" t="s">
        <v>594</v>
      </c>
      <c r="C7210">
        <v>20156163307</v>
      </c>
      <c r="D7210">
        <v>70</v>
      </c>
      <c r="E7210" t="s">
        <v>87</v>
      </c>
      <c r="G7210">
        <v>19.16</v>
      </c>
      <c r="H7210">
        <v>2015</v>
      </c>
      <c r="I7210">
        <v>12</v>
      </c>
      <c r="J7210">
        <v>21</v>
      </c>
      <c r="K7210">
        <v>18</v>
      </c>
      <c r="M7210" t="s">
        <v>932</v>
      </c>
      <c r="N7210" t="s">
        <v>933</v>
      </c>
      <c r="O7210" t="s">
        <v>934</v>
      </c>
      <c r="P7210" t="s">
        <v>934</v>
      </c>
      <c r="Q7210" t="s">
        <v>701</v>
      </c>
      <c r="R7210" t="str">
        <f t="shared" si="226"/>
        <v>Weekday</v>
      </c>
      <c r="S7210" s="12">
        <f t="shared" si="225"/>
        <v>42359</v>
      </c>
    </row>
    <row r="7211" spans="1:19" x14ac:dyDescent="0.25">
      <c r="A7211" t="s">
        <v>593</v>
      </c>
      <c r="B7211" t="s">
        <v>594</v>
      </c>
      <c r="C7211">
        <v>20156163309</v>
      </c>
      <c r="D7211">
        <v>70</v>
      </c>
      <c r="E7211" t="s">
        <v>62</v>
      </c>
      <c r="G7211">
        <v>17.95</v>
      </c>
      <c r="H7211">
        <v>2015</v>
      </c>
      <c r="I7211">
        <v>12</v>
      </c>
      <c r="J7211">
        <v>22</v>
      </c>
      <c r="K7211">
        <v>15</v>
      </c>
      <c r="M7211" t="s">
        <v>932</v>
      </c>
      <c r="N7211" t="s">
        <v>936</v>
      </c>
      <c r="O7211" t="s">
        <v>934</v>
      </c>
      <c r="P7211" t="s">
        <v>934</v>
      </c>
      <c r="Q7211" t="s">
        <v>681</v>
      </c>
      <c r="R7211" t="str">
        <f t="shared" si="226"/>
        <v>Weekday</v>
      </c>
      <c r="S7211" s="12">
        <f t="shared" si="225"/>
        <v>42360</v>
      </c>
    </row>
    <row r="7212" spans="1:19" x14ac:dyDescent="0.25">
      <c r="A7212" t="s">
        <v>593</v>
      </c>
      <c r="B7212" t="s">
        <v>594</v>
      </c>
      <c r="C7212">
        <v>20156163325</v>
      </c>
      <c r="D7212">
        <v>70</v>
      </c>
      <c r="E7212" t="s">
        <v>87</v>
      </c>
      <c r="G7212">
        <v>19.329999999999998</v>
      </c>
      <c r="H7212">
        <v>2015</v>
      </c>
      <c r="I7212">
        <v>12</v>
      </c>
      <c r="J7212">
        <v>19</v>
      </c>
      <c r="K7212">
        <v>0</v>
      </c>
      <c r="M7212" t="s">
        <v>935</v>
      </c>
      <c r="N7212" t="s">
        <v>937</v>
      </c>
      <c r="O7212" t="s">
        <v>934</v>
      </c>
      <c r="P7212" t="s">
        <v>934</v>
      </c>
      <c r="Q7212" t="s">
        <v>699</v>
      </c>
      <c r="R7212" t="str">
        <f t="shared" si="226"/>
        <v>Weekend</v>
      </c>
      <c r="S7212" s="12">
        <f t="shared" si="225"/>
        <v>42357</v>
      </c>
    </row>
    <row r="7213" spans="1:19" x14ac:dyDescent="0.25">
      <c r="A7213" t="s">
        <v>593</v>
      </c>
      <c r="B7213" t="s">
        <v>723</v>
      </c>
      <c r="C7213">
        <v>20156163374</v>
      </c>
      <c r="D7213">
        <v>71</v>
      </c>
      <c r="E7213" t="s">
        <v>62</v>
      </c>
      <c r="G7213">
        <v>15.11</v>
      </c>
      <c r="H7213">
        <v>2015</v>
      </c>
      <c r="I7213">
        <v>12</v>
      </c>
      <c r="J7213">
        <v>18</v>
      </c>
      <c r="K7213">
        <v>18</v>
      </c>
      <c r="M7213" t="s">
        <v>932</v>
      </c>
      <c r="N7213" t="s">
        <v>936</v>
      </c>
      <c r="O7213" t="s">
        <v>934</v>
      </c>
      <c r="P7213" t="s">
        <v>934</v>
      </c>
      <c r="Q7213" t="s">
        <v>759</v>
      </c>
      <c r="R7213" t="str">
        <f t="shared" si="226"/>
        <v>Weekday</v>
      </c>
      <c r="S7213" s="12">
        <f t="shared" si="225"/>
        <v>42356</v>
      </c>
    </row>
    <row r="7214" spans="1:19" x14ac:dyDescent="0.25">
      <c r="A7214" t="s">
        <v>593</v>
      </c>
      <c r="B7214" t="s">
        <v>594</v>
      </c>
      <c r="C7214">
        <v>20156163445</v>
      </c>
      <c r="D7214">
        <v>70</v>
      </c>
      <c r="E7214" t="s">
        <v>62</v>
      </c>
      <c r="G7214">
        <v>8.44</v>
      </c>
      <c r="H7214">
        <v>2015</v>
      </c>
      <c r="I7214">
        <v>12</v>
      </c>
      <c r="J7214">
        <v>22</v>
      </c>
      <c r="K7214">
        <v>6</v>
      </c>
      <c r="M7214" t="s">
        <v>932</v>
      </c>
      <c r="N7214" t="s">
        <v>933</v>
      </c>
      <c r="O7214" t="s">
        <v>934</v>
      </c>
      <c r="P7214" t="s">
        <v>934</v>
      </c>
      <c r="Q7214" t="s">
        <v>602</v>
      </c>
      <c r="R7214" t="str">
        <f t="shared" si="226"/>
        <v>Weekday</v>
      </c>
      <c r="S7214" s="12">
        <f t="shared" si="225"/>
        <v>42360</v>
      </c>
    </row>
    <row r="7215" spans="1:19" x14ac:dyDescent="0.25">
      <c r="A7215" t="s">
        <v>593</v>
      </c>
      <c r="B7215" t="s">
        <v>594</v>
      </c>
      <c r="C7215">
        <v>20156163498</v>
      </c>
      <c r="D7215">
        <v>70</v>
      </c>
      <c r="E7215" t="s">
        <v>62</v>
      </c>
      <c r="G7215">
        <v>13.12</v>
      </c>
      <c r="H7215">
        <v>2015</v>
      </c>
      <c r="I7215">
        <v>12</v>
      </c>
      <c r="J7215">
        <v>21</v>
      </c>
      <c r="K7215">
        <v>8</v>
      </c>
      <c r="M7215" t="s">
        <v>932</v>
      </c>
      <c r="N7215" t="s">
        <v>933</v>
      </c>
      <c r="O7215" t="s">
        <v>934</v>
      </c>
      <c r="P7215" t="s">
        <v>934</v>
      </c>
      <c r="R7215" t="str">
        <f t="shared" si="226"/>
        <v>Weekday</v>
      </c>
      <c r="S7215" s="12">
        <f t="shared" si="225"/>
        <v>42359</v>
      </c>
    </row>
    <row r="7216" spans="1:19" x14ac:dyDescent="0.25">
      <c r="A7216" t="s">
        <v>593</v>
      </c>
      <c r="B7216" t="s">
        <v>594</v>
      </c>
      <c r="C7216">
        <v>20156164539</v>
      </c>
      <c r="D7216">
        <v>70</v>
      </c>
      <c r="E7216" t="s">
        <v>87</v>
      </c>
      <c r="G7216">
        <v>19.559999999999999</v>
      </c>
      <c r="H7216">
        <v>2015</v>
      </c>
      <c r="I7216">
        <v>12</v>
      </c>
      <c r="J7216">
        <v>27</v>
      </c>
      <c r="K7216">
        <v>12</v>
      </c>
      <c r="M7216" t="s">
        <v>932</v>
      </c>
      <c r="N7216" t="s">
        <v>937</v>
      </c>
      <c r="O7216" t="s">
        <v>934</v>
      </c>
      <c r="P7216" t="s">
        <v>934</v>
      </c>
      <c r="Q7216" t="s">
        <v>697</v>
      </c>
      <c r="R7216" t="str">
        <f t="shared" si="226"/>
        <v>Weekend</v>
      </c>
      <c r="S7216" s="12">
        <f t="shared" si="225"/>
        <v>42365</v>
      </c>
    </row>
    <row r="7217" spans="1:19" x14ac:dyDescent="0.25">
      <c r="A7217" t="s">
        <v>593</v>
      </c>
      <c r="B7217" t="s">
        <v>836</v>
      </c>
      <c r="C7217">
        <v>20156164727</v>
      </c>
      <c r="D7217">
        <v>71</v>
      </c>
      <c r="E7217" t="s">
        <v>62</v>
      </c>
      <c r="G7217">
        <v>0.26</v>
      </c>
      <c r="H7217">
        <v>2015</v>
      </c>
      <c r="I7217">
        <v>12</v>
      </c>
      <c r="J7217">
        <v>26</v>
      </c>
      <c r="K7217">
        <v>4</v>
      </c>
      <c r="M7217" t="s">
        <v>935</v>
      </c>
      <c r="N7217" t="s">
        <v>933</v>
      </c>
      <c r="O7217" t="s">
        <v>934</v>
      </c>
      <c r="P7217" t="s">
        <v>934</v>
      </c>
      <c r="R7217" t="str">
        <f t="shared" si="226"/>
        <v>Weekend</v>
      </c>
      <c r="S7217" s="12">
        <f t="shared" si="225"/>
        <v>42364</v>
      </c>
    </row>
    <row r="7218" spans="1:19" x14ac:dyDescent="0.25">
      <c r="A7218" t="s">
        <v>593</v>
      </c>
      <c r="B7218" t="s">
        <v>723</v>
      </c>
      <c r="C7218">
        <v>20156164963</v>
      </c>
      <c r="D7218">
        <v>71</v>
      </c>
      <c r="E7218" t="s">
        <v>62</v>
      </c>
      <c r="G7218">
        <v>17.93</v>
      </c>
      <c r="H7218">
        <v>2015</v>
      </c>
      <c r="I7218">
        <v>12</v>
      </c>
      <c r="J7218">
        <v>23</v>
      </c>
      <c r="K7218">
        <v>18</v>
      </c>
      <c r="M7218" t="s">
        <v>932</v>
      </c>
      <c r="N7218" t="s">
        <v>933</v>
      </c>
      <c r="O7218" t="s">
        <v>934</v>
      </c>
      <c r="P7218" t="s">
        <v>934</v>
      </c>
      <c r="Q7218" t="s">
        <v>779</v>
      </c>
      <c r="R7218" t="str">
        <f t="shared" si="226"/>
        <v>Weekday</v>
      </c>
      <c r="S7218" s="12">
        <f t="shared" si="225"/>
        <v>42361</v>
      </c>
    </row>
    <row r="7219" spans="1:19" x14ac:dyDescent="0.25">
      <c r="A7219" t="s">
        <v>593</v>
      </c>
      <c r="B7219" t="s">
        <v>723</v>
      </c>
      <c r="C7219">
        <v>20156164982</v>
      </c>
      <c r="D7219">
        <v>71</v>
      </c>
      <c r="E7219" t="s">
        <v>87</v>
      </c>
      <c r="G7219">
        <v>17.13</v>
      </c>
      <c r="H7219">
        <v>2015</v>
      </c>
      <c r="I7219">
        <v>12</v>
      </c>
      <c r="J7219">
        <v>26</v>
      </c>
      <c r="K7219">
        <v>19</v>
      </c>
      <c r="M7219" t="s">
        <v>935</v>
      </c>
      <c r="N7219" t="s">
        <v>933</v>
      </c>
      <c r="O7219" t="s">
        <v>934</v>
      </c>
      <c r="P7219" t="s">
        <v>934</v>
      </c>
      <c r="Q7219" t="s">
        <v>805</v>
      </c>
      <c r="R7219" t="str">
        <f t="shared" si="226"/>
        <v>Weekend</v>
      </c>
      <c r="S7219" s="12">
        <f t="shared" si="225"/>
        <v>42364</v>
      </c>
    </row>
    <row r="7220" spans="1:19" x14ac:dyDescent="0.25">
      <c r="A7220" t="s">
        <v>593</v>
      </c>
      <c r="B7220" t="s">
        <v>723</v>
      </c>
      <c r="C7220">
        <v>20156165057</v>
      </c>
      <c r="D7220">
        <v>71</v>
      </c>
      <c r="E7220" t="s">
        <v>62</v>
      </c>
      <c r="G7220">
        <v>15</v>
      </c>
      <c r="H7220">
        <v>2015</v>
      </c>
      <c r="I7220">
        <v>12</v>
      </c>
      <c r="J7220">
        <v>27</v>
      </c>
      <c r="K7220">
        <v>21</v>
      </c>
      <c r="M7220" t="s">
        <v>932</v>
      </c>
      <c r="N7220" t="s">
        <v>936</v>
      </c>
      <c r="O7220" t="s">
        <v>934</v>
      </c>
      <c r="P7220" t="s">
        <v>934</v>
      </c>
      <c r="Q7220" t="s">
        <v>759</v>
      </c>
      <c r="R7220" t="str">
        <f t="shared" si="226"/>
        <v>Weekend</v>
      </c>
      <c r="S7220" s="12">
        <f t="shared" si="225"/>
        <v>42365</v>
      </c>
    </row>
    <row r="7221" spans="1:19" x14ac:dyDescent="0.25">
      <c r="A7221" t="s">
        <v>593</v>
      </c>
      <c r="B7221" t="s">
        <v>723</v>
      </c>
      <c r="C7221">
        <v>20156165073</v>
      </c>
      <c r="D7221">
        <v>71</v>
      </c>
      <c r="E7221" t="s">
        <v>87</v>
      </c>
      <c r="G7221">
        <v>17.03</v>
      </c>
      <c r="H7221">
        <v>2015</v>
      </c>
      <c r="I7221">
        <v>12</v>
      </c>
      <c r="J7221">
        <v>28</v>
      </c>
      <c r="K7221">
        <v>5</v>
      </c>
      <c r="M7221" t="s">
        <v>932</v>
      </c>
      <c r="N7221" t="s">
        <v>933</v>
      </c>
      <c r="O7221" t="s">
        <v>934</v>
      </c>
      <c r="P7221" t="s">
        <v>934</v>
      </c>
      <c r="Q7221" t="s">
        <v>807</v>
      </c>
      <c r="R7221" t="str">
        <f t="shared" si="226"/>
        <v>Weekday</v>
      </c>
      <c r="S7221" s="12">
        <f t="shared" si="225"/>
        <v>42366</v>
      </c>
    </row>
    <row r="7222" spans="1:19" x14ac:dyDescent="0.25">
      <c r="A7222" t="s">
        <v>593</v>
      </c>
      <c r="B7222" t="s">
        <v>723</v>
      </c>
      <c r="C7222">
        <v>20156165075</v>
      </c>
      <c r="D7222">
        <v>275</v>
      </c>
      <c r="E7222" t="s">
        <v>62</v>
      </c>
      <c r="G7222">
        <v>31.09</v>
      </c>
      <c r="H7222">
        <v>2015</v>
      </c>
      <c r="I7222">
        <v>12</v>
      </c>
      <c r="J7222">
        <v>28</v>
      </c>
      <c r="K7222">
        <v>6</v>
      </c>
      <c r="M7222" t="s">
        <v>935</v>
      </c>
      <c r="N7222" t="s">
        <v>933</v>
      </c>
      <c r="O7222" t="s">
        <v>934</v>
      </c>
      <c r="P7222" t="s">
        <v>934</v>
      </c>
      <c r="R7222" t="str">
        <f t="shared" si="226"/>
        <v>Weekday</v>
      </c>
      <c r="S7222" s="12">
        <f t="shared" si="225"/>
        <v>42366</v>
      </c>
    </row>
    <row r="7223" spans="1:19" x14ac:dyDescent="0.25">
      <c r="A7223" t="s">
        <v>593</v>
      </c>
      <c r="B7223" t="s">
        <v>723</v>
      </c>
      <c r="C7223">
        <v>20156165351</v>
      </c>
      <c r="D7223">
        <v>71</v>
      </c>
      <c r="E7223" t="s">
        <v>87</v>
      </c>
      <c r="G7223">
        <v>17.13</v>
      </c>
      <c r="H7223">
        <v>2015</v>
      </c>
      <c r="I7223">
        <v>12</v>
      </c>
      <c r="J7223">
        <v>27</v>
      </c>
      <c r="K7223">
        <v>9</v>
      </c>
      <c r="M7223" t="s">
        <v>935</v>
      </c>
      <c r="N7223" t="s">
        <v>933</v>
      </c>
      <c r="O7223" t="s">
        <v>934</v>
      </c>
      <c r="P7223" t="s">
        <v>934</v>
      </c>
      <c r="Q7223" t="s">
        <v>805</v>
      </c>
      <c r="R7223" t="str">
        <f t="shared" si="226"/>
        <v>Weekend</v>
      </c>
      <c r="S7223" s="12">
        <f t="shared" si="225"/>
        <v>42365</v>
      </c>
    </row>
    <row r="7224" spans="1:19" x14ac:dyDescent="0.25">
      <c r="A7224" t="s">
        <v>593</v>
      </c>
      <c r="B7224" t="s">
        <v>723</v>
      </c>
      <c r="C7224">
        <v>20156165363</v>
      </c>
      <c r="D7224">
        <v>71</v>
      </c>
      <c r="E7224" t="s">
        <v>62</v>
      </c>
      <c r="G7224">
        <v>17.28</v>
      </c>
      <c r="H7224">
        <v>2015</v>
      </c>
      <c r="I7224">
        <v>12</v>
      </c>
      <c r="J7224">
        <v>28</v>
      </c>
      <c r="K7224">
        <v>7</v>
      </c>
      <c r="M7224" t="s">
        <v>935</v>
      </c>
      <c r="N7224" t="s">
        <v>933</v>
      </c>
      <c r="O7224" t="s">
        <v>934</v>
      </c>
      <c r="P7224" t="s">
        <v>934</v>
      </c>
      <c r="Q7224" t="s">
        <v>777</v>
      </c>
      <c r="R7224" t="str">
        <f t="shared" si="226"/>
        <v>Weekday</v>
      </c>
      <c r="S7224" s="12">
        <f t="shared" si="225"/>
        <v>42366</v>
      </c>
    </row>
    <row r="7225" spans="1:19" x14ac:dyDescent="0.25">
      <c r="A7225" t="s">
        <v>593</v>
      </c>
      <c r="B7225" t="s">
        <v>594</v>
      </c>
      <c r="C7225">
        <v>20156165644</v>
      </c>
      <c r="D7225">
        <v>70</v>
      </c>
      <c r="E7225" t="s">
        <v>62</v>
      </c>
      <c r="G7225">
        <v>8.01</v>
      </c>
      <c r="H7225">
        <v>2015</v>
      </c>
      <c r="I7225">
        <v>12</v>
      </c>
      <c r="J7225">
        <v>22</v>
      </c>
      <c r="K7225">
        <v>7</v>
      </c>
      <c r="M7225" t="s">
        <v>932</v>
      </c>
      <c r="N7225" t="s">
        <v>933</v>
      </c>
      <c r="O7225" t="s">
        <v>934</v>
      </c>
      <c r="P7225" t="s">
        <v>934</v>
      </c>
      <c r="R7225" t="str">
        <f t="shared" si="226"/>
        <v>Weekday</v>
      </c>
      <c r="S7225" s="12">
        <f t="shared" si="225"/>
        <v>42360</v>
      </c>
    </row>
    <row r="7226" spans="1:19" x14ac:dyDescent="0.25">
      <c r="A7226" t="s">
        <v>593</v>
      </c>
      <c r="B7226" t="s">
        <v>594</v>
      </c>
      <c r="C7226">
        <v>20156165651</v>
      </c>
      <c r="D7226">
        <v>70</v>
      </c>
      <c r="E7226" t="s">
        <v>87</v>
      </c>
      <c r="G7226">
        <v>9.7200000000000006</v>
      </c>
      <c r="H7226">
        <v>2015</v>
      </c>
      <c r="I7226">
        <v>12</v>
      </c>
      <c r="J7226">
        <v>16</v>
      </c>
      <c r="K7226">
        <v>12</v>
      </c>
      <c r="M7226" t="s">
        <v>932</v>
      </c>
      <c r="N7226" t="s">
        <v>933</v>
      </c>
      <c r="O7226" t="s">
        <v>934</v>
      </c>
      <c r="P7226" t="s">
        <v>934</v>
      </c>
      <c r="R7226" t="str">
        <f t="shared" si="226"/>
        <v>Weekday</v>
      </c>
      <c r="S7226" s="12">
        <f t="shared" si="225"/>
        <v>42354</v>
      </c>
    </row>
    <row r="7227" spans="1:19" x14ac:dyDescent="0.25">
      <c r="A7227" t="s">
        <v>593</v>
      </c>
      <c r="B7227" t="s">
        <v>594</v>
      </c>
      <c r="C7227">
        <v>20156165654</v>
      </c>
      <c r="D7227">
        <v>70</v>
      </c>
      <c r="E7227" t="s">
        <v>62</v>
      </c>
      <c r="G7227">
        <v>8.2799999999999994</v>
      </c>
      <c r="H7227">
        <v>2015</v>
      </c>
      <c r="I7227">
        <v>12</v>
      </c>
      <c r="J7227">
        <v>17</v>
      </c>
      <c r="K7227">
        <v>8</v>
      </c>
      <c r="M7227" t="s">
        <v>932</v>
      </c>
      <c r="N7227" t="s">
        <v>933</v>
      </c>
      <c r="O7227" t="s">
        <v>934</v>
      </c>
      <c r="P7227" t="s">
        <v>934</v>
      </c>
      <c r="Q7227" t="s">
        <v>595</v>
      </c>
      <c r="R7227" t="str">
        <f t="shared" si="226"/>
        <v>Weekday</v>
      </c>
      <c r="S7227" s="12">
        <f t="shared" si="225"/>
        <v>42355</v>
      </c>
    </row>
    <row r="7228" spans="1:19" x14ac:dyDescent="0.25">
      <c r="A7228" t="s">
        <v>593</v>
      </c>
      <c r="B7228" t="s">
        <v>594</v>
      </c>
      <c r="C7228">
        <v>20156165659</v>
      </c>
      <c r="D7228">
        <v>70</v>
      </c>
      <c r="E7228" t="s">
        <v>87</v>
      </c>
      <c r="G7228">
        <v>17.440000000000001</v>
      </c>
      <c r="H7228">
        <v>2015</v>
      </c>
      <c r="I7228">
        <v>12</v>
      </c>
      <c r="J7228">
        <v>23</v>
      </c>
      <c r="K7228">
        <v>8</v>
      </c>
      <c r="M7228" t="s">
        <v>935</v>
      </c>
      <c r="N7228" t="s">
        <v>933</v>
      </c>
      <c r="O7228" t="s">
        <v>934</v>
      </c>
      <c r="P7228" t="s">
        <v>934</v>
      </c>
      <c r="Q7228" t="s">
        <v>713</v>
      </c>
      <c r="R7228" t="str">
        <f t="shared" si="226"/>
        <v>Weekday</v>
      </c>
      <c r="S7228" s="12">
        <f t="shared" si="225"/>
        <v>42361</v>
      </c>
    </row>
    <row r="7229" spans="1:19" x14ac:dyDescent="0.25">
      <c r="A7229" t="s">
        <v>593</v>
      </c>
      <c r="B7229" t="s">
        <v>594</v>
      </c>
      <c r="C7229">
        <v>20156165974</v>
      </c>
      <c r="D7229">
        <v>70</v>
      </c>
      <c r="E7229" t="s">
        <v>87</v>
      </c>
      <c r="G7229">
        <v>12.96</v>
      </c>
      <c r="H7229">
        <v>2015</v>
      </c>
      <c r="I7229">
        <v>12</v>
      </c>
      <c r="J7229">
        <v>28</v>
      </c>
      <c r="K7229">
        <v>13</v>
      </c>
      <c r="M7229" t="s">
        <v>932</v>
      </c>
      <c r="N7229" t="s">
        <v>937</v>
      </c>
      <c r="O7229" t="s">
        <v>934</v>
      </c>
      <c r="P7229" t="s">
        <v>934</v>
      </c>
      <c r="R7229" t="str">
        <f t="shared" si="226"/>
        <v>Weekday</v>
      </c>
      <c r="S7229" s="12">
        <f t="shared" si="225"/>
        <v>42366</v>
      </c>
    </row>
    <row r="7230" spans="1:19" x14ac:dyDescent="0.25">
      <c r="A7230" t="s">
        <v>593</v>
      </c>
      <c r="B7230" t="s">
        <v>594</v>
      </c>
      <c r="C7230">
        <v>20156166126</v>
      </c>
      <c r="D7230">
        <v>70</v>
      </c>
      <c r="E7230" t="s">
        <v>940</v>
      </c>
      <c r="G7230">
        <v>13.38</v>
      </c>
      <c r="H7230">
        <v>2015</v>
      </c>
      <c r="I7230">
        <v>12</v>
      </c>
      <c r="J7230">
        <v>28</v>
      </c>
      <c r="K7230">
        <v>22</v>
      </c>
      <c r="M7230" t="s">
        <v>935</v>
      </c>
      <c r="N7230" t="s">
        <v>933</v>
      </c>
      <c r="O7230" t="s">
        <v>934</v>
      </c>
      <c r="P7230" t="s">
        <v>934</v>
      </c>
      <c r="R7230" t="str">
        <f t="shared" si="226"/>
        <v>Weekday</v>
      </c>
      <c r="S7230" s="12">
        <f t="shared" si="225"/>
        <v>42366</v>
      </c>
    </row>
    <row r="7231" spans="1:19" x14ac:dyDescent="0.25">
      <c r="A7231" t="s">
        <v>593</v>
      </c>
      <c r="B7231" t="s">
        <v>594</v>
      </c>
      <c r="C7231">
        <v>20156166593</v>
      </c>
      <c r="D7231">
        <v>70</v>
      </c>
      <c r="E7231" t="s">
        <v>62</v>
      </c>
      <c r="G7231">
        <v>13.94</v>
      </c>
      <c r="H7231">
        <v>2015</v>
      </c>
      <c r="I7231">
        <v>12</v>
      </c>
      <c r="J7231">
        <v>30</v>
      </c>
      <c r="K7231">
        <v>16</v>
      </c>
      <c r="M7231" t="s">
        <v>932</v>
      </c>
      <c r="N7231" t="s">
        <v>933</v>
      </c>
      <c r="O7231" t="s">
        <v>934</v>
      </c>
      <c r="P7231" t="s">
        <v>934</v>
      </c>
      <c r="R7231" t="str">
        <f t="shared" si="226"/>
        <v>Weekday</v>
      </c>
      <c r="S7231" s="12">
        <f t="shared" si="225"/>
        <v>42368</v>
      </c>
    </row>
    <row r="7232" spans="1:19" x14ac:dyDescent="0.25">
      <c r="A7232" t="s">
        <v>593</v>
      </c>
      <c r="B7232" t="s">
        <v>594</v>
      </c>
      <c r="C7232">
        <v>20156166774</v>
      </c>
      <c r="D7232">
        <v>70</v>
      </c>
      <c r="E7232" t="s">
        <v>62</v>
      </c>
      <c r="G7232">
        <v>13.84</v>
      </c>
      <c r="H7232">
        <v>2015</v>
      </c>
      <c r="I7232">
        <v>12</v>
      </c>
      <c r="J7232">
        <v>30</v>
      </c>
      <c r="K7232">
        <v>6</v>
      </c>
      <c r="M7232" t="s">
        <v>932</v>
      </c>
      <c r="N7232" t="s">
        <v>933</v>
      </c>
      <c r="O7232" t="s">
        <v>934</v>
      </c>
      <c r="P7232" t="s">
        <v>934</v>
      </c>
      <c r="R7232" t="str">
        <f t="shared" si="226"/>
        <v>Weekday</v>
      </c>
      <c r="S7232" s="12">
        <f t="shared" si="225"/>
        <v>42368</v>
      </c>
    </row>
    <row r="7233" spans="1:19" x14ac:dyDescent="0.25">
      <c r="A7233" t="s">
        <v>593</v>
      </c>
      <c r="B7233" t="s">
        <v>594</v>
      </c>
      <c r="C7233">
        <v>20156166777</v>
      </c>
      <c r="D7233">
        <v>70</v>
      </c>
      <c r="E7233" t="s">
        <v>87</v>
      </c>
      <c r="G7233">
        <v>13.19</v>
      </c>
      <c r="H7233">
        <v>2015</v>
      </c>
      <c r="I7233">
        <v>12</v>
      </c>
      <c r="J7233">
        <v>30</v>
      </c>
      <c r="K7233">
        <v>12</v>
      </c>
      <c r="M7233" t="s">
        <v>932</v>
      </c>
      <c r="N7233" t="s">
        <v>933</v>
      </c>
      <c r="O7233" t="s">
        <v>934</v>
      </c>
      <c r="P7233" t="s">
        <v>934</v>
      </c>
      <c r="R7233" t="str">
        <f t="shared" si="226"/>
        <v>Weekday</v>
      </c>
      <c r="S7233" s="12">
        <f t="shared" si="225"/>
        <v>42368</v>
      </c>
    </row>
    <row r="7234" spans="1:19" x14ac:dyDescent="0.25">
      <c r="A7234" t="s">
        <v>593</v>
      </c>
      <c r="B7234" t="s">
        <v>723</v>
      </c>
      <c r="C7234">
        <v>20156166842</v>
      </c>
      <c r="D7234">
        <v>71</v>
      </c>
      <c r="E7234" t="s">
        <v>62</v>
      </c>
      <c r="G7234">
        <v>17.510000000000002</v>
      </c>
      <c r="H7234">
        <v>2015</v>
      </c>
      <c r="I7234">
        <v>12</v>
      </c>
      <c r="J7234">
        <v>27</v>
      </c>
      <c r="K7234">
        <v>7</v>
      </c>
      <c r="M7234" t="s">
        <v>935</v>
      </c>
      <c r="N7234" t="s">
        <v>933</v>
      </c>
      <c r="O7234" t="s">
        <v>934</v>
      </c>
      <c r="P7234" t="s">
        <v>934</v>
      </c>
      <c r="Q7234" t="s">
        <v>777</v>
      </c>
      <c r="R7234" t="str">
        <f t="shared" si="226"/>
        <v>Weekend</v>
      </c>
      <c r="S7234" s="12">
        <f t="shared" si="225"/>
        <v>42365</v>
      </c>
    </row>
    <row r="7235" spans="1:19" x14ac:dyDescent="0.25">
      <c r="A7235" t="s">
        <v>593</v>
      </c>
      <c r="B7235" t="s">
        <v>836</v>
      </c>
      <c r="C7235">
        <v>20156167224</v>
      </c>
      <c r="D7235">
        <v>71</v>
      </c>
      <c r="E7235" t="s">
        <v>87</v>
      </c>
      <c r="G7235">
        <v>2.23</v>
      </c>
      <c r="H7235">
        <v>2015</v>
      </c>
      <c r="I7235">
        <v>12</v>
      </c>
      <c r="J7235">
        <v>31</v>
      </c>
      <c r="K7235">
        <v>1</v>
      </c>
      <c r="M7235" t="s">
        <v>935</v>
      </c>
      <c r="N7235" t="s">
        <v>933</v>
      </c>
      <c r="O7235" t="s">
        <v>934</v>
      </c>
      <c r="P7235" t="s">
        <v>934</v>
      </c>
      <c r="Q7235" t="s">
        <v>852</v>
      </c>
      <c r="R7235" t="str">
        <f t="shared" si="226"/>
        <v>Weekday</v>
      </c>
      <c r="S7235" s="12">
        <f t="shared" ref="S7235:S7298" si="227">DATE(H7235,I7235,J7235)</f>
        <v>42369</v>
      </c>
    </row>
    <row r="7236" spans="1:19" x14ac:dyDescent="0.25">
      <c r="A7236" t="s">
        <v>593</v>
      </c>
      <c r="B7236" t="s">
        <v>594</v>
      </c>
      <c r="C7236">
        <v>20156167262</v>
      </c>
      <c r="D7236">
        <v>70</v>
      </c>
      <c r="E7236" t="s">
        <v>87</v>
      </c>
      <c r="G7236">
        <v>17.350000000000001</v>
      </c>
      <c r="H7236">
        <v>2015</v>
      </c>
      <c r="I7236">
        <v>12</v>
      </c>
      <c r="J7236">
        <v>30</v>
      </c>
      <c r="K7236">
        <v>19</v>
      </c>
      <c r="M7236" t="s">
        <v>932</v>
      </c>
      <c r="N7236" t="s">
        <v>933</v>
      </c>
      <c r="O7236" t="s">
        <v>934</v>
      </c>
      <c r="P7236" t="s">
        <v>934</v>
      </c>
      <c r="Q7236" t="s">
        <v>716</v>
      </c>
      <c r="R7236" t="str">
        <f t="shared" si="226"/>
        <v>Weekday</v>
      </c>
      <c r="S7236" s="12">
        <f t="shared" si="227"/>
        <v>42368</v>
      </c>
    </row>
    <row r="7237" spans="1:19" x14ac:dyDescent="0.25">
      <c r="A7237" t="s">
        <v>593</v>
      </c>
      <c r="B7237" t="s">
        <v>594</v>
      </c>
      <c r="C7237">
        <v>20156167521</v>
      </c>
      <c r="D7237">
        <v>70</v>
      </c>
      <c r="E7237" t="s">
        <v>62</v>
      </c>
      <c r="G7237">
        <v>8.9600000000000009</v>
      </c>
      <c r="H7237">
        <v>2015</v>
      </c>
      <c r="I7237">
        <v>12</v>
      </c>
      <c r="J7237">
        <v>29</v>
      </c>
      <c r="K7237">
        <v>7</v>
      </c>
      <c r="M7237" t="s">
        <v>932</v>
      </c>
      <c r="N7237" t="s">
        <v>933</v>
      </c>
      <c r="O7237" t="s">
        <v>934</v>
      </c>
      <c r="P7237" t="s">
        <v>934</v>
      </c>
      <c r="Q7237" t="s">
        <v>602</v>
      </c>
      <c r="R7237" t="str">
        <f t="shared" ref="R7237:R7300" si="228">IF(WEEKDAY(DATE(H7237,I7237,J7237),2)&lt;6,"Weekday","Weekend")</f>
        <v>Weekday</v>
      </c>
      <c r="S7237" s="12">
        <f t="shared" si="227"/>
        <v>42367</v>
      </c>
    </row>
    <row r="7238" spans="1:19" x14ac:dyDescent="0.25">
      <c r="A7238" t="s">
        <v>593</v>
      </c>
      <c r="B7238" t="s">
        <v>594</v>
      </c>
      <c r="C7238">
        <v>20156168202</v>
      </c>
      <c r="D7238">
        <v>70</v>
      </c>
      <c r="E7238" t="s">
        <v>62</v>
      </c>
      <c r="G7238">
        <v>8.93</v>
      </c>
      <c r="H7238">
        <v>2015</v>
      </c>
      <c r="I7238">
        <v>12</v>
      </c>
      <c r="J7238">
        <v>31</v>
      </c>
      <c r="K7238">
        <v>13</v>
      </c>
      <c r="M7238" t="s">
        <v>935</v>
      </c>
      <c r="N7238" t="s">
        <v>936</v>
      </c>
      <c r="O7238" t="s">
        <v>934</v>
      </c>
      <c r="P7238" t="s">
        <v>934</v>
      </c>
      <c r="Q7238" t="s">
        <v>602</v>
      </c>
      <c r="R7238" t="str">
        <f t="shared" si="228"/>
        <v>Weekday</v>
      </c>
      <c r="S7238" s="12">
        <f t="shared" si="227"/>
        <v>42369</v>
      </c>
    </row>
    <row r="7239" spans="1:19" x14ac:dyDescent="0.25">
      <c r="A7239" t="s">
        <v>593</v>
      </c>
      <c r="B7239" t="s">
        <v>594</v>
      </c>
      <c r="C7239">
        <v>20156168203</v>
      </c>
      <c r="D7239">
        <v>70</v>
      </c>
      <c r="E7239" t="s">
        <v>62</v>
      </c>
      <c r="G7239">
        <v>14.06</v>
      </c>
      <c r="H7239">
        <v>2015</v>
      </c>
      <c r="I7239">
        <v>12</v>
      </c>
      <c r="J7239">
        <v>31</v>
      </c>
      <c r="K7239">
        <v>20</v>
      </c>
      <c r="M7239" t="s">
        <v>932</v>
      </c>
      <c r="N7239" t="s">
        <v>933</v>
      </c>
      <c r="O7239" t="s">
        <v>934</v>
      </c>
      <c r="P7239" t="s">
        <v>934</v>
      </c>
      <c r="R7239" t="str">
        <f t="shared" si="228"/>
        <v>Weekday</v>
      </c>
      <c r="S7239" s="12">
        <f t="shared" si="227"/>
        <v>42369</v>
      </c>
    </row>
    <row r="7240" spans="1:19" x14ac:dyDescent="0.25">
      <c r="A7240" t="s">
        <v>593</v>
      </c>
      <c r="B7240" t="s">
        <v>594</v>
      </c>
      <c r="C7240">
        <v>20156168289</v>
      </c>
      <c r="D7240">
        <v>70</v>
      </c>
      <c r="E7240" t="s">
        <v>87</v>
      </c>
      <c r="G7240">
        <v>13.32</v>
      </c>
      <c r="H7240">
        <v>2015</v>
      </c>
      <c r="I7240">
        <v>12</v>
      </c>
      <c r="J7240">
        <v>13</v>
      </c>
      <c r="K7240">
        <v>2</v>
      </c>
      <c r="M7240" t="s">
        <v>932</v>
      </c>
      <c r="N7240" t="s">
        <v>933</v>
      </c>
      <c r="O7240" t="s">
        <v>934</v>
      </c>
      <c r="P7240" t="s">
        <v>934</v>
      </c>
      <c r="R7240" t="str">
        <f t="shared" si="228"/>
        <v>Weekend</v>
      </c>
      <c r="S7240" s="12">
        <f t="shared" si="227"/>
        <v>42351</v>
      </c>
    </row>
    <row r="7241" spans="1:19" x14ac:dyDescent="0.25">
      <c r="A7241" t="s">
        <v>593</v>
      </c>
      <c r="B7241" t="s">
        <v>594</v>
      </c>
      <c r="C7241">
        <v>20156168432</v>
      </c>
      <c r="D7241">
        <v>70</v>
      </c>
      <c r="E7241" t="s">
        <v>87</v>
      </c>
      <c r="G7241">
        <v>10.210000000000001</v>
      </c>
      <c r="H7241">
        <v>2015</v>
      </c>
      <c r="I7241">
        <v>12</v>
      </c>
      <c r="J7241">
        <v>31</v>
      </c>
      <c r="K7241">
        <v>10</v>
      </c>
      <c r="M7241" t="s">
        <v>932</v>
      </c>
      <c r="N7241" t="s">
        <v>937</v>
      </c>
      <c r="O7241" t="s">
        <v>934</v>
      </c>
      <c r="P7241" t="s">
        <v>934</v>
      </c>
      <c r="R7241" t="str">
        <f t="shared" si="228"/>
        <v>Weekday</v>
      </c>
      <c r="S7241" s="12">
        <f t="shared" si="227"/>
        <v>42369</v>
      </c>
    </row>
    <row r="7242" spans="1:19" x14ac:dyDescent="0.25">
      <c r="A7242" t="s">
        <v>593</v>
      </c>
      <c r="B7242" t="s">
        <v>594</v>
      </c>
      <c r="C7242">
        <v>20156168482</v>
      </c>
      <c r="D7242">
        <v>70</v>
      </c>
      <c r="E7242" t="s">
        <v>62</v>
      </c>
      <c r="G7242">
        <v>8.19</v>
      </c>
      <c r="H7242">
        <v>2015</v>
      </c>
      <c r="I7242">
        <v>12</v>
      </c>
      <c r="J7242">
        <v>16</v>
      </c>
      <c r="K7242">
        <v>17</v>
      </c>
      <c r="M7242" t="s">
        <v>932</v>
      </c>
      <c r="N7242" t="s">
        <v>936</v>
      </c>
      <c r="O7242" t="s">
        <v>934</v>
      </c>
      <c r="P7242" t="s">
        <v>934</v>
      </c>
      <c r="Q7242" t="s">
        <v>595</v>
      </c>
      <c r="R7242" t="str">
        <f t="shared" si="228"/>
        <v>Weekday</v>
      </c>
      <c r="S7242" s="12">
        <f t="shared" si="227"/>
        <v>42354</v>
      </c>
    </row>
    <row r="7243" spans="1:19" x14ac:dyDescent="0.25">
      <c r="A7243" t="s">
        <v>593</v>
      </c>
      <c r="B7243" t="s">
        <v>594</v>
      </c>
      <c r="C7243">
        <v>20156168524</v>
      </c>
      <c r="D7243">
        <v>70</v>
      </c>
      <c r="E7243" t="s">
        <v>87</v>
      </c>
      <c r="G7243">
        <v>17.100000000000001</v>
      </c>
      <c r="H7243">
        <v>2015</v>
      </c>
      <c r="I7243">
        <v>12</v>
      </c>
      <c r="J7243">
        <v>27</v>
      </c>
      <c r="K7243">
        <v>9</v>
      </c>
      <c r="M7243" t="s">
        <v>935</v>
      </c>
      <c r="N7243" t="s">
        <v>933</v>
      </c>
      <c r="O7243" t="s">
        <v>934</v>
      </c>
      <c r="P7243" t="s">
        <v>934</v>
      </c>
      <c r="Q7243" t="s">
        <v>718</v>
      </c>
      <c r="R7243" t="str">
        <f t="shared" si="228"/>
        <v>Weekend</v>
      </c>
      <c r="S7243" s="12">
        <f t="shared" si="227"/>
        <v>42365</v>
      </c>
    </row>
    <row r="7244" spans="1:19" x14ac:dyDescent="0.25">
      <c r="A7244" t="s">
        <v>593</v>
      </c>
      <c r="B7244" t="s">
        <v>594</v>
      </c>
      <c r="C7244">
        <v>20156169045</v>
      </c>
      <c r="D7244">
        <v>70</v>
      </c>
      <c r="E7244" t="s">
        <v>87</v>
      </c>
      <c r="G7244">
        <v>10.71</v>
      </c>
      <c r="H7244">
        <v>2015</v>
      </c>
      <c r="I7244">
        <v>4</v>
      </c>
      <c r="J7244">
        <v>20</v>
      </c>
      <c r="K7244">
        <v>16</v>
      </c>
      <c r="M7244" t="s">
        <v>932</v>
      </c>
      <c r="N7244" t="s">
        <v>936</v>
      </c>
      <c r="O7244" t="s">
        <v>934</v>
      </c>
      <c r="P7244" t="s">
        <v>934</v>
      </c>
      <c r="Q7244" t="s">
        <v>652</v>
      </c>
      <c r="R7244" t="str">
        <f t="shared" si="228"/>
        <v>Weekday</v>
      </c>
      <c r="S7244" s="12">
        <f t="shared" si="227"/>
        <v>42114</v>
      </c>
    </row>
    <row r="7245" spans="1:19" x14ac:dyDescent="0.25">
      <c r="A7245" t="s">
        <v>593</v>
      </c>
      <c r="B7245" t="s">
        <v>594</v>
      </c>
      <c r="C7245">
        <v>20156169047</v>
      </c>
      <c r="D7245">
        <v>70</v>
      </c>
      <c r="E7245" t="s">
        <v>87</v>
      </c>
      <c r="G7245">
        <v>11.48</v>
      </c>
      <c r="H7245">
        <v>2015</v>
      </c>
      <c r="I7245">
        <v>9</v>
      </c>
      <c r="J7245">
        <v>15</v>
      </c>
      <c r="K7245">
        <v>15</v>
      </c>
      <c r="M7245" t="s">
        <v>932</v>
      </c>
      <c r="N7245" t="s">
        <v>933</v>
      </c>
      <c r="O7245" t="s">
        <v>934</v>
      </c>
      <c r="P7245" t="s">
        <v>934</v>
      </c>
      <c r="Q7245" t="s">
        <v>645</v>
      </c>
      <c r="R7245" t="str">
        <f t="shared" si="228"/>
        <v>Weekday</v>
      </c>
      <c r="S7245" s="12">
        <f t="shared" si="227"/>
        <v>42262</v>
      </c>
    </row>
    <row r="7246" spans="1:19" x14ac:dyDescent="0.25">
      <c r="A7246" t="s">
        <v>593</v>
      </c>
      <c r="B7246" t="s">
        <v>594</v>
      </c>
      <c r="C7246">
        <v>20156169057</v>
      </c>
      <c r="D7246">
        <v>70</v>
      </c>
      <c r="E7246" t="s">
        <v>87</v>
      </c>
      <c r="G7246">
        <v>13.95</v>
      </c>
      <c r="H7246">
        <v>2015</v>
      </c>
      <c r="I7246">
        <v>4</v>
      </c>
      <c r="J7246">
        <v>28</v>
      </c>
      <c r="K7246">
        <v>21</v>
      </c>
      <c r="M7246" t="s">
        <v>932</v>
      </c>
      <c r="N7246" t="s">
        <v>933</v>
      </c>
      <c r="O7246" t="s">
        <v>934</v>
      </c>
      <c r="P7246" t="s">
        <v>934</v>
      </c>
      <c r="R7246" t="str">
        <f t="shared" si="228"/>
        <v>Weekday</v>
      </c>
      <c r="S7246" s="12">
        <f t="shared" si="227"/>
        <v>42122</v>
      </c>
    </row>
    <row r="7247" spans="1:19" x14ac:dyDescent="0.25">
      <c r="A7247" t="s">
        <v>593</v>
      </c>
      <c r="B7247" t="s">
        <v>594</v>
      </c>
      <c r="C7247">
        <v>20156169060</v>
      </c>
      <c r="D7247">
        <v>70</v>
      </c>
      <c r="E7247" t="s">
        <v>62</v>
      </c>
      <c r="G7247">
        <v>13.45</v>
      </c>
      <c r="H7247">
        <v>2015</v>
      </c>
      <c r="I7247">
        <v>7</v>
      </c>
      <c r="J7247">
        <v>24</v>
      </c>
      <c r="K7247">
        <v>17</v>
      </c>
      <c r="M7247" t="s">
        <v>932</v>
      </c>
      <c r="N7247" t="s">
        <v>937</v>
      </c>
      <c r="O7247" t="s">
        <v>934</v>
      </c>
      <c r="P7247" t="s">
        <v>934</v>
      </c>
      <c r="R7247" t="str">
        <f t="shared" si="228"/>
        <v>Weekday</v>
      </c>
      <c r="S7247" s="12">
        <f t="shared" si="227"/>
        <v>42209</v>
      </c>
    </row>
    <row r="7248" spans="1:19" x14ac:dyDescent="0.25">
      <c r="A7248" t="s">
        <v>593</v>
      </c>
      <c r="B7248" t="s">
        <v>594</v>
      </c>
      <c r="C7248">
        <v>20156169062</v>
      </c>
      <c r="D7248">
        <v>70</v>
      </c>
      <c r="E7248" t="s">
        <v>87</v>
      </c>
      <c r="G7248">
        <v>13.48</v>
      </c>
      <c r="H7248">
        <v>2015</v>
      </c>
      <c r="I7248">
        <v>8</v>
      </c>
      <c r="J7248">
        <v>5</v>
      </c>
      <c r="K7248">
        <v>17</v>
      </c>
      <c r="M7248" t="s">
        <v>932</v>
      </c>
      <c r="N7248" t="s">
        <v>933</v>
      </c>
      <c r="O7248" t="s">
        <v>934</v>
      </c>
      <c r="P7248" t="s">
        <v>934</v>
      </c>
      <c r="R7248" t="str">
        <f t="shared" si="228"/>
        <v>Weekday</v>
      </c>
      <c r="S7248" s="12">
        <f t="shared" si="227"/>
        <v>42221</v>
      </c>
    </row>
    <row r="7249" spans="1:19" x14ac:dyDescent="0.25">
      <c r="A7249" t="s">
        <v>593</v>
      </c>
      <c r="B7249" t="s">
        <v>594</v>
      </c>
      <c r="C7249">
        <v>20156169063</v>
      </c>
      <c r="D7249">
        <v>70</v>
      </c>
      <c r="E7249" t="s">
        <v>87</v>
      </c>
      <c r="G7249">
        <v>9.82</v>
      </c>
      <c r="H7249">
        <v>2015</v>
      </c>
      <c r="I7249">
        <v>8</v>
      </c>
      <c r="J7249">
        <v>6</v>
      </c>
      <c r="K7249">
        <v>16</v>
      </c>
      <c r="M7249" t="s">
        <v>932</v>
      </c>
      <c r="N7249" t="s">
        <v>933</v>
      </c>
      <c r="O7249" t="s">
        <v>934</v>
      </c>
      <c r="P7249" t="s">
        <v>934</v>
      </c>
      <c r="R7249" t="str">
        <f t="shared" si="228"/>
        <v>Weekday</v>
      </c>
      <c r="S7249" s="12">
        <f t="shared" si="227"/>
        <v>42222</v>
      </c>
    </row>
    <row r="7250" spans="1:19" x14ac:dyDescent="0.25">
      <c r="A7250" t="s">
        <v>593</v>
      </c>
      <c r="B7250" t="s">
        <v>594</v>
      </c>
      <c r="C7250">
        <v>20156169065</v>
      </c>
      <c r="D7250">
        <v>70</v>
      </c>
      <c r="E7250" t="s">
        <v>62</v>
      </c>
      <c r="G7250">
        <v>12.81</v>
      </c>
      <c r="H7250">
        <v>2015</v>
      </c>
      <c r="I7250">
        <v>8</v>
      </c>
      <c r="J7250">
        <v>15</v>
      </c>
      <c r="K7250">
        <v>2</v>
      </c>
      <c r="M7250" t="s">
        <v>935</v>
      </c>
      <c r="N7250" t="s">
        <v>933</v>
      </c>
      <c r="O7250" t="s">
        <v>938</v>
      </c>
      <c r="P7250" t="s">
        <v>934</v>
      </c>
      <c r="R7250" t="str">
        <f t="shared" si="228"/>
        <v>Weekend</v>
      </c>
      <c r="S7250" s="12">
        <f t="shared" si="227"/>
        <v>42231</v>
      </c>
    </row>
    <row r="7251" spans="1:19" x14ac:dyDescent="0.25">
      <c r="A7251" t="s">
        <v>593</v>
      </c>
      <c r="B7251" t="s">
        <v>594</v>
      </c>
      <c r="C7251">
        <v>20156169072</v>
      </c>
      <c r="D7251">
        <v>70</v>
      </c>
      <c r="E7251" t="s">
        <v>87</v>
      </c>
      <c r="G7251">
        <v>14.04</v>
      </c>
      <c r="H7251">
        <v>2015</v>
      </c>
      <c r="I7251">
        <v>10</v>
      </c>
      <c r="J7251">
        <v>1</v>
      </c>
      <c r="K7251">
        <v>15</v>
      </c>
      <c r="M7251" t="s">
        <v>932</v>
      </c>
      <c r="N7251" t="s">
        <v>933</v>
      </c>
      <c r="O7251" t="s">
        <v>934</v>
      </c>
      <c r="P7251" t="s">
        <v>934</v>
      </c>
      <c r="R7251" t="str">
        <f t="shared" si="228"/>
        <v>Weekday</v>
      </c>
      <c r="S7251" s="12">
        <f t="shared" si="227"/>
        <v>42278</v>
      </c>
    </row>
    <row r="7252" spans="1:19" x14ac:dyDescent="0.25">
      <c r="A7252" t="s">
        <v>593</v>
      </c>
      <c r="B7252" t="s">
        <v>594</v>
      </c>
      <c r="C7252">
        <v>20156169075</v>
      </c>
      <c r="D7252">
        <v>70</v>
      </c>
      <c r="E7252" t="s">
        <v>62</v>
      </c>
      <c r="G7252">
        <v>7.64</v>
      </c>
      <c r="H7252">
        <v>2015</v>
      </c>
      <c r="I7252">
        <v>10</v>
      </c>
      <c r="J7252">
        <v>2</v>
      </c>
      <c r="K7252">
        <v>17</v>
      </c>
      <c r="M7252" t="s">
        <v>935</v>
      </c>
      <c r="N7252" t="s">
        <v>939</v>
      </c>
      <c r="O7252" t="s">
        <v>934</v>
      </c>
      <c r="P7252" t="s">
        <v>934</v>
      </c>
      <c r="R7252" t="str">
        <f t="shared" si="228"/>
        <v>Weekday</v>
      </c>
      <c r="S7252" s="12">
        <f t="shared" si="227"/>
        <v>42279</v>
      </c>
    </row>
    <row r="7253" spans="1:19" x14ac:dyDescent="0.25">
      <c r="A7253" t="s">
        <v>593</v>
      </c>
      <c r="B7253" t="s">
        <v>594</v>
      </c>
      <c r="C7253">
        <v>20156169082</v>
      </c>
      <c r="D7253">
        <v>70</v>
      </c>
      <c r="E7253" t="s">
        <v>87</v>
      </c>
      <c r="G7253">
        <v>19.559999999999999</v>
      </c>
      <c r="H7253">
        <v>2015</v>
      </c>
      <c r="I7253">
        <v>8</v>
      </c>
      <c r="J7253">
        <v>5</v>
      </c>
      <c r="K7253">
        <v>16</v>
      </c>
      <c r="M7253" t="s">
        <v>932</v>
      </c>
      <c r="N7253" t="s">
        <v>933</v>
      </c>
      <c r="O7253" t="s">
        <v>934</v>
      </c>
      <c r="P7253" t="s">
        <v>934</v>
      </c>
      <c r="Q7253" t="s">
        <v>697</v>
      </c>
      <c r="R7253" t="str">
        <f t="shared" si="228"/>
        <v>Weekday</v>
      </c>
      <c r="S7253" s="12">
        <f t="shared" si="227"/>
        <v>42221</v>
      </c>
    </row>
    <row r="7254" spans="1:19" x14ac:dyDescent="0.25">
      <c r="A7254" t="s">
        <v>593</v>
      </c>
      <c r="B7254" t="s">
        <v>594</v>
      </c>
      <c r="C7254">
        <v>20156169118</v>
      </c>
      <c r="D7254">
        <v>70</v>
      </c>
      <c r="E7254" t="s">
        <v>62</v>
      </c>
      <c r="G7254">
        <v>17.07</v>
      </c>
      <c r="H7254">
        <v>2015</v>
      </c>
      <c r="I7254">
        <v>8</v>
      </c>
      <c r="J7254">
        <v>20</v>
      </c>
      <c r="K7254">
        <v>16</v>
      </c>
      <c r="M7254" t="s">
        <v>932</v>
      </c>
      <c r="N7254" t="s">
        <v>933</v>
      </c>
      <c r="O7254" t="s">
        <v>934</v>
      </c>
      <c r="P7254" t="s">
        <v>934</v>
      </c>
      <c r="Q7254" t="s">
        <v>665</v>
      </c>
      <c r="R7254" t="str">
        <f t="shared" si="228"/>
        <v>Weekday</v>
      </c>
      <c r="S7254" s="12">
        <f t="shared" si="227"/>
        <v>42236</v>
      </c>
    </row>
    <row r="7255" spans="1:19" x14ac:dyDescent="0.25">
      <c r="A7255" t="s">
        <v>593</v>
      </c>
      <c r="B7255" t="s">
        <v>594</v>
      </c>
      <c r="C7255">
        <v>20156169127</v>
      </c>
      <c r="D7255">
        <v>70</v>
      </c>
      <c r="E7255" t="s">
        <v>87</v>
      </c>
      <c r="G7255">
        <v>16.690000000000001</v>
      </c>
      <c r="H7255">
        <v>2015</v>
      </c>
      <c r="I7255">
        <v>1</v>
      </c>
      <c r="J7255">
        <v>15</v>
      </c>
      <c r="K7255">
        <v>15</v>
      </c>
      <c r="M7255" t="s">
        <v>932</v>
      </c>
      <c r="N7255" t="s">
        <v>933</v>
      </c>
      <c r="O7255" t="s">
        <v>934</v>
      </c>
      <c r="P7255" t="s">
        <v>934</v>
      </c>
      <c r="Q7255" t="s">
        <v>721</v>
      </c>
      <c r="R7255" t="str">
        <f t="shared" si="228"/>
        <v>Weekday</v>
      </c>
      <c r="S7255" s="12">
        <f t="shared" si="227"/>
        <v>42019</v>
      </c>
    </row>
    <row r="7256" spans="1:19" x14ac:dyDescent="0.25">
      <c r="A7256" t="s">
        <v>593</v>
      </c>
      <c r="B7256" t="s">
        <v>594</v>
      </c>
      <c r="C7256">
        <v>20156169128</v>
      </c>
      <c r="D7256">
        <v>70</v>
      </c>
      <c r="E7256" t="s">
        <v>62</v>
      </c>
      <c r="G7256">
        <v>11.16</v>
      </c>
      <c r="H7256">
        <v>2015</v>
      </c>
      <c r="I7256">
        <v>1</v>
      </c>
      <c r="J7256">
        <v>29</v>
      </c>
      <c r="K7256">
        <v>0</v>
      </c>
      <c r="M7256" t="s">
        <v>932</v>
      </c>
      <c r="N7256" t="s">
        <v>933</v>
      </c>
      <c r="O7256" t="s">
        <v>934</v>
      </c>
      <c r="P7256" t="s">
        <v>934</v>
      </c>
      <c r="Q7256" t="s">
        <v>627</v>
      </c>
      <c r="R7256" t="str">
        <f t="shared" si="228"/>
        <v>Weekday</v>
      </c>
      <c r="S7256" s="12">
        <f t="shared" si="227"/>
        <v>42033</v>
      </c>
    </row>
    <row r="7257" spans="1:19" x14ac:dyDescent="0.25">
      <c r="A7257" t="s">
        <v>593</v>
      </c>
      <c r="B7257" t="s">
        <v>594</v>
      </c>
      <c r="C7257">
        <v>20156169130</v>
      </c>
      <c r="D7257">
        <v>70</v>
      </c>
      <c r="E7257" t="s">
        <v>87</v>
      </c>
      <c r="G7257">
        <v>15.28</v>
      </c>
      <c r="H7257">
        <v>2015</v>
      </c>
      <c r="I7257">
        <v>4</v>
      </c>
      <c r="J7257">
        <v>1</v>
      </c>
      <c r="K7257">
        <v>15</v>
      </c>
      <c r="M7257" t="s">
        <v>932</v>
      </c>
      <c r="N7257" t="s">
        <v>933</v>
      </c>
      <c r="O7257" t="s">
        <v>934</v>
      </c>
      <c r="P7257" t="s">
        <v>934</v>
      </c>
      <c r="R7257" t="str">
        <f t="shared" si="228"/>
        <v>Weekday</v>
      </c>
      <c r="S7257" s="12">
        <f t="shared" si="227"/>
        <v>42095</v>
      </c>
    </row>
    <row r="7258" spans="1:19" x14ac:dyDescent="0.25">
      <c r="A7258" t="s">
        <v>593</v>
      </c>
      <c r="B7258" t="s">
        <v>594</v>
      </c>
      <c r="C7258">
        <v>20156169133</v>
      </c>
      <c r="D7258">
        <v>70</v>
      </c>
      <c r="E7258" t="s">
        <v>87</v>
      </c>
      <c r="G7258">
        <v>14.07</v>
      </c>
      <c r="H7258">
        <v>2015</v>
      </c>
      <c r="I7258">
        <v>5</v>
      </c>
      <c r="J7258">
        <v>26</v>
      </c>
      <c r="K7258">
        <v>16</v>
      </c>
      <c r="M7258" t="s">
        <v>932</v>
      </c>
      <c r="N7258" t="s">
        <v>933</v>
      </c>
      <c r="O7258" t="s">
        <v>934</v>
      </c>
      <c r="P7258" t="s">
        <v>934</v>
      </c>
      <c r="R7258" t="str">
        <f t="shared" si="228"/>
        <v>Weekday</v>
      </c>
      <c r="S7258" s="12">
        <f t="shared" si="227"/>
        <v>42150</v>
      </c>
    </row>
    <row r="7259" spans="1:19" x14ac:dyDescent="0.25">
      <c r="A7259" t="s">
        <v>593</v>
      </c>
      <c r="B7259" t="s">
        <v>594</v>
      </c>
      <c r="C7259">
        <v>20156169135</v>
      </c>
      <c r="D7259">
        <v>70</v>
      </c>
      <c r="E7259" t="s">
        <v>62</v>
      </c>
      <c r="G7259">
        <v>13.82</v>
      </c>
      <c r="H7259">
        <v>2015</v>
      </c>
      <c r="I7259">
        <v>7</v>
      </c>
      <c r="J7259">
        <v>23</v>
      </c>
      <c r="K7259">
        <v>17</v>
      </c>
      <c r="M7259" t="s">
        <v>932</v>
      </c>
      <c r="N7259" t="s">
        <v>933</v>
      </c>
      <c r="O7259" t="s">
        <v>934</v>
      </c>
      <c r="P7259" t="s">
        <v>934</v>
      </c>
      <c r="R7259" t="str">
        <f t="shared" si="228"/>
        <v>Weekday</v>
      </c>
      <c r="S7259" s="12">
        <f t="shared" si="227"/>
        <v>42208</v>
      </c>
    </row>
    <row r="7260" spans="1:19" x14ac:dyDescent="0.25">
      <c r="A7260" t="s">
        <v>593</v>
      </c>
      <c r="B7260" t="s">
        <v>594</v>
      </c>
      <c r="C7260">
        <v>20156169138</v>
      </c>
      <c r="D7260">
        <v>70</v>
      </c>
      <c r="E7260" t="s">
        <v>62</v>
      </c>
      <c r="G7260">
        <v>17.239999999999998</v>
      </c>
      <c r="H7260">
        <v>2015</v>
      </c>
      <c r="I7260">
        <v>8</v>
      </c>
      <c r="J7260">
        <v>12</v>
      </c>
      <c r="K7260">
        <v>16</v>
      </c>
      <c r="M7260" t="s">
        <v>932</v>
      </c>
      <c r="N7260" t="s">
        <v>933</v>
      </c>
      <c r="O7260" t="s">
        <v>934</v>
      </c>
      <c r="P7260" t="s">
        <v>934</v>
      </c>
      <c r="Q7260" t="s">
        <v>673</v>
      </c>
      <c r="R7260" t="str">
        <f t="shared" si="228"/>
        <v>Weekday</v>
      </c>
      <c r="S7260" s="12">
        <f t="shared" si="227"/>
        <v>42228</v>
      </c>
    </row>
    <row r="7261" spans="1:19" x14ac:dyDescent="0.25">
      <c r="A7261" t="s">
        <v>593</v>
      </c>
      <c r="B7261" t="s">
        <v>594</v>
      </c>
      <c r="C7261">
        <v>20156169139</v>
      </c>
      <c r="D7261">
        <v>70</v>
      </c>
      <c r="E7261" t="s">
        <v>62</v>
      </c>
      <c r="G7261">
        <v>18.72</v>
      </c>
      <c r="H7261">
        <v>2015</v>
      </c>
      <c r="I7261">
        <v>8</v>
      </c>
      <c r="J7261">
        <v>12</v>
      </c>
      <c r="K7261">
        <v>16</v>
      </c>
      <c r="M7261" t="s">
        <v>932</v>
      </c>
      <c r="N7261" t="s">
        <v>933</v>
      </c>
      <c r="O7261" t="s">
        <v>934</v>
      </c>
      <c r="P7261" t="s">
        <v>934</v>
      </c>
      <c r="Q7261" t="s">
        <v>687</v>
      </c>
      <c r="R7261" t="str">
        <f t="shared" si="228"/>
        <v>Weekday</v>
      </c>
      <c r="S7261" s="12">
        <f t="shared" si="227"/>
        <v>42228</v>
      </c>
    </row>
    <row r="7262" spans="1:19" x14ac:dyDescent="0.25">
      <c r="A7262" t="s">
        <v>593</v>
      </c>
      <c r="B7262" t="s">
        <v>594</v>
      </c>
      <c r="C7262">
        <v>20156169143</v>
      </c>
      <c r="D7262">
        <v>70</v>
      </c>
      <c r="E7262" t="s">
        <v>87</v>
      </c>
      <c r="G7262">
        <v>13.95</v>
      </c>
      <c r="H7262">
        <v>2015</v>
      </c>
      <c r="I7262">
        <v>9</v>
      </c>
      <c r="J7262">
        <v>10</v>
      </c>
      <c r="K7262">
        <v>19</v>
      </c>
      <c r="M7262" t="s">
        <v>932</v>
      </c>
      <c r="N7262" t="s">
        <v>933</v>
      </c>
      <c r="O7262" t="s">
        <v>934</v>
      </c>
      <c r="P7262" t="s">
        <v>934</v>
      </c>
      <c r="R7262" t="str">
        <f t="shared" si="228"/>
        <v>Weekday</v>
      </c>
      <c r="S7262" s="12">
        <f t="shared" si="227"/>
        <v>42257</v>
      </c>
    </row>
    <row r="7263" spans="1:19" x14ac:dyDescent="0.25">
      <c r="A7263" t="s">
        <v>593</v>
      </c>
      <c r="B7263" t="s">
        <v>594</v>
      </c>
      <c r="C7263">
        <v>20156169147</v>
      </c>
      <c r="D7263">
        <v>70</v>
      </c>
      <c r="E7263" t="s">
        <v>87</v>
      </c>
      <c r="G7263">
        <v>14.59</v>
      </c>
      <c r="H7263">
        <v>2015</v>
      </c>
      <c r="I7263">
        <v>12</v>
      </c>
      <c r="J7263">
        <v>3</v>
      </c>
      <c r="K7263">
        <v>17</v>
      </c>
      <c r="M7263" t="s">
        <v>932</v>
      </c>
      <c r="N7263" t="s">
        <v>933</v>
      </c>
      <c r="O7263" t="s">
        <v>934</v>
      </c>
      <c r="P7263" t="s">
        <v>934</v>
      </c>
      <c r="R7263" t="str">
        <f t="shared" si="228"/>
        <v>Weekday</v>
      </c>
      <c r="S7263" s="12">
        <f t="shared" si="227"/>
        <v>42341</v>
      </c>
    </row>
    <row r="7264" spans="1:19" x14ac:dyDescent="0.25">
      <c r="A7264" t="s">
        <v>593</v>
      </c>
      <c r="B7264" t="s">
        <v>594</v>
      </c>
      <c r="C7264">
        <v>20156169149</v>
      </c>
      <c r="D7264">
        <v>70</v>
      </c>
      <c r="E7264" t="s">
        <v>62</v>
      </c>
      <c r="G7264">
        <v>17.22</v>
      </c>
      <c r="H7264">
        <v>2015</v>
      </c>
      <c r="I7264">
        <v>12</v>
      </c>
      <c r="J7264">
        <v>7</v>
      </c>
      <c r="K7264">
        <v>18</v>
      </c>
      <c r="M7264" t="s">
        <v>935</v>
      </c>
      <c r="N7264" t="s">
        <v>933</v>
      </c>
      <c r="O7264" t="s">
        <v>934</v>
      </c>
      <c r="P7264" t="s">
        <v>934</v>
      </c>
      <c r="Q7264" t="s">
        <v>671</v>
      </c>
      <c r="R7264" t="str">
        <f t="shared" si="228"/>
        <v>Weekday</v>
      </c>
      <c r="S7264" s="12">
        <f t="shared" si="227"/>
        <v>42345</v>
      </c>
    </row>
    <row r="7265" spans="1:19" x14ac:dyDescent="0.25">
      <c r="A7265" t="s">
        <v>593</v>
      </c>
      <c r="B7265" t="s">
        <v>594</v>
      </c>
      <c r="C7265">
        <v>20156169150</v>
      </c>
      <c r="D7265">
        <v>70</v>
      </c>
      <c r="E7265" t="s">
        <v>87</v>
      </c>
      <c r="G7265">
        <v>15.22</v>
      </c>
      <c r="H7265">
        <v>2015</v>
      </c>
      <c r="I7265">
        <v>12</v>
      </c>
      <c r="J7265">
        <v>15</v>
      </c>
      <c r="K7265">
        <v>17</v>
      </c>
      <c r="M7265" t="s">
        <v>932</v>
      </c>
      <c r="N7265" t="s">
        <v>936</v>
      </c>
      <c r="O7265" t="s">
        <v>934</v>
      </c>
      <c r="P7265" t="s">
        <v>934</v>
      </c>
      <c r="R7265" t="str">
        <f t="shared" si="228"/>
        <v>Weekday</v>
      </c>
      <c r="S7265" s="12">
        <f t="shared" si="227"/>
        <v>42353</v>
      </c>
    </row>
    <row r="7266" spans="1:19" x14ac:dyDescent="0.25">
      <c r="A7266" t="s">
        <v>593</v>
      </c>
      <c r="B7266" t="s">
        <v>594</v>
      </c>
      <c r="C7266">
        <v>20156169151</v>
      </c>
      <c r="D7266">
        <v>70</v>
      </c>
      <c r="E7266" t="s">
        <v>87</v>
      </c>
      <c r="G7266">
        <v>14.53</v>
      </c>
      <c r="H7266">
        <v>2015</v>
      </c>
      <c r="I7266">
        <v>12</v>
      </c>
      <c r="J7266">
        <v>21</v>
      </c>
      <c r="K7266">
        <v>15</v>
      </c>
      <c r="M7266" t="s">
        <v>932</v>
      </c>
      <c r="N7266" t="s">
        <v>933</v>
      </c>
      <c r="O7266" t="s">
        <v>934</v>
      </c>
      <c r="P7266" t="s">
        <v>934</v>
      </c>
      <c r="R7266" t="str">
        <f t="shared" si="228"/>
        <v>Weekday</v>
      </c>
      <c r="S7266" s="12">
        <f t="shared" si="227"/>
        <v>42359</v>
      </c>
    </row>
    <row r="7267" spans="1:19" x14ac:dyDescent="0.25">
      <c r="A7267" t="s">
        <v>593</v>
      </c>
      <c r="B7267" t="s">
        <v>594</v>
      </c>
      <c r="C7267">
        <v>20156169164</v>
      </c>
      <c r="D7267">
        <v>70</v>
      </c>
      <c r="E7267" t="s">
        <v>87</v>
      </c>
      <c r="G7267">
        <v>18.149999999999999</v>
      </c>
      <c r="H7267">
        <v>2015</v>
      </c>
      <c r="I7267">
        <v>7</v>
      </c>
      <c r="J7267">
        <v>21</v>
      </c>
      <c r="K7267">
        <v>17</v>
      </c>
      <c r="M7267" t="s">
        <v>932</v>
      </c>
      <c r="N7267" t="s">
        <v>936</v>
      </c>
      <c r="O7267" t="s">
        <v>934</v>
      </c>
      <c r="P7267" t="s">
        <v>934</v>
      </c>
      <c r="Q7267" t="s">
        <v>711</v>
      </c>
      <c r="R7267" t="str">
        <f t="shared" si="228"/>
        <v>Weekday</v>
      </c>
      <c r="S7267" s="12">
        <f t="shared" si="227"/>
        <v>42206</v>
      </c>
    </row>
    <row r="7268" spans="1:19" x14ac:dyDescent="0.25">
      <c r="A7268" t="s">
        <v>593</v>
      </c>
      <c r="B7268" t="s">
        <v>594</v>
      </c>
      <c r="C7268">
        <v>20156169165</v>
      </c>
      <c r="D7268">
        <v>70</v>
      </c>
      <c r="E7268" t="s">
        <v>87</v>
      </c>
      <c r="G7268">
        <v>18.13</v>
      </c>
      <c r="H7268">
        <v>2015</v>
      </c>
      <c r="I7268">
        <v>7</v>
      </c>
      <c r="J7268">
        <v>21</v>
      </c>
      <c r="K7268">
        <v>19</v>
      </c>
      <c r="M7268" t="s">
        <v>932</v>
      </c>
      <c r="N7268" t="s">
        <v>933</v>
      </c>
      <c r="O7268" t="s">
        <v>934</v>
      </c>
      <c r="P7268" t="s">
        <v>934</v>
      </c>
      <c r="Q7268" t="s">
        <v>711</v>
      </c>
      <c r="R7268" t="str">
        <f t="shared" si="228"/>
        <v>Weekday</v>
      </c>
      <c r="S7268" s="12">
        <f t="shared" si="227"/>
        <v>42206</v>
      </c>
    </row>
    <row r="7269" spans="1:19" x14ac:dyDescent="0.25">
      <c r="A7269" t="s">
        <v>593</v>
      </c>
      <c r="B7269" t="s">
        <v>594</v>
      </c>
      <c r="C7269">
        <v>20156169166</v>
      </c>
      <c r="D7269">
        <v>70</v>
      </c>
      <c r="E7269" t="s">
        <v>62</v>
      </c>
      <c r="G7269">
        <v>19.309999999999999</v>
      </c>
      <c r="H7269">
        <v>2015</v>
      </c>
      <c r="I7269">
        <v>7</v>
      </c>
      <c r="J7269">
        <v>30</v>
      </c>
      <c r="K7269">
        <v>17</v>
      </c>
      <c r="M7269" t="s">
        <v>932</v>
      </c>
      <c r="N7269" t="s">
        <v>936</v>
      </c>
      <c r="O7269" t="s">
        <v>934</v>
      </c>
      <c r="P7269" t="s">
        <v>934</v>
      </c>
      <c r="Q7269" t="s">
        <v>689</v>
      </c>
      <c r="R7269" t="str">
        <f t="shared" si="228"/>
        <v>Weekday</v>
      </c>
      <c r="S7269" s="12">
        <f t="shared" si="227"/>
        <v>42215</v>
      </c>
    </row>
    <row r="7270" spans="1:19" x14ac:dyDescent="0.25">
      <c r="A7270" t="s">
        <v>593</v>
      </c>
      <c r="B7270" t="s">
        <v>594</v>
      </c>
      <c r="C7270">
        <v>20156169173</v>
      </c>
      <c r="D7270">
        <v>70</v>
      </c>
      <c r="E7270" t="s">
        <v>87</v>
      </c>
      <c r="G7270">
        <v>17.87</v>
      </c>
      <c r="H7270">
        <v>2015</v>
      </c>
      <c r="I7270">
        <v>9</v>
      </c>
      <c r="J7270">
        <v>3</v>
      </c>
      <c r="K7270">
        <v>18</v>
      </c>
      <c r="M7270" t="s">
        <v>932</v>
      </c>
      <c r="N7270" t="s">
        <v>933</v>
      </c>
      <c r="O7270" t="s">
        <v>934</v>
      </c>
      <c r="P7270" t="s">
        <v>934</v>
      </c>
      <c r="Q7270" t="s">
        <v>711</v>
      </c>
      <c r="R7270" t="str">
        <f t="shared" si="228"/>
        <v>Weekday</v>
      </c>
      <c r="S7270" s="12">
        <f t="shared" si="227"/>
        <v>42250</v>
      </c>
    </row>
    <row r="7271" spans="1:19" x14ac:dyDescent="0.25">
      <c r="A7271" t="s">
        <v>593</v>
      </c>
      <c r="B7271" t="s">
        <v>594</v>
      </c>
      <c r="C7271">
        <v>20156169174</v>
      </c>
      <c r="D7271">
        <v>70</v>
      </c>
      <c r="E7271" t="s">
        <v>62</v>
      </c>
      <c r="G7271">
        <v>19.07</v>
      </c>
      <c r="H7271">
        <v>2015</v>
      </c>
      <c r="I7271">
        <v>9</v>
      </c>
      <c r="J7271">
        <v>15</v>
      </c>
      <c r="K7271">
        <v>16</v>
      </c>
      <c r="M7271" t="s">
        <v>932</v>
      </c>
      <c r="N7271" t="s">
        <v>933</v>
      </c>
      <c r="O7271" t="s">
        <v>934</v>
      </c>
      <c r="P7271" t="s">
        <v>934</v>
      </c>
      <c r="Q7271" t="s">
        <v>687</v>
      </c>
      <c r="R7271" t="str">
        <f t="shared" si="228"/>
        <v>Weekday</v>
      </c>
      <c r="S7271" s="12">
        <f t="shared" si="227"/>
        <v>42262</v>
      </c>
    </row>
    <row r="7272" spans="1:19" x14ac:dyDescent="0.25">
      <c r="A7272" t="s">
        <v>593</v>
      </c>
      <c r="B7272" t="s">
        <v>594</v>
      </c>
      <c r="C7272">
        <v>20156169175</v>
      </c>
      <c r="D7272">
        <v>70</v>
      </c>
      <c r="E7272" t="s">
        <v>62</v>
      </c>
      <c r="G7272">
        <v>19.399999999999999</v>
      </c>
      <c r="H7272">
        <v>2015</v>
      </c>
      <c r="I7272">
        <v>9</v>
      </c>
      <c r="J7272">
        <v>15</v>
      </c>
      <c r="K7272">
        <v>17</v>
      </c>
      <c r="M7272" t="s">
        <v>932</v>
      </c>
      <c r="N7272" t="s">
        <v>933</v>
      </c>
      <c r="O7272" t="s">
        <v>934</v>
      </c>
      <c r="P7272" t="s">
        <v>934</v>
      </c>
      <c r="Q7272" t="s">
        <v>691</v>
      </c>
      <c r="R7272" t="str">
        <f t="shared" si="228"/>
        <v>Weekday</v>
      </c>
      <c r="S7272" s="12">
        <f t="shared" si="227"/>
        <v>42262</v>
      </c>
    </row>
    <row r="7273" spans="1:19" x14ac:dyDescent="0.25">
      <c r="A7273" t="s">
        <v>593</v>
      </c>
      <c r="B7273" t="s">
        <v>594</v>
      </c>
      <c r="C7273">
        <v>20156169182</v>
      </c>
      <c r="D7273">
        <v>70</v>
      </c>
      <c r="E7273" t="s">
        <v>87</v>
      </c>
      <c r="G7273">
        <v>9.0399999999999991</v>
      </c>
      <c r="H7273">
        <v>2015</v>
      </c>
      <c r="I7273">
        <v>4</v>
      </c>
      <c r="J7273">
        <v>9</v>
      </c>
      <c r="K7273">
        <v>17</v>
      </c>
      <c r="M7273" t="s">
        <v>932</v>
      </c>
      <c r="N7273" t="s">
        <v>933</v>
      </c>
      <c r="O7273" t="s">
        <v>934</v>
      </c>
      <c r="P7273" t="s">
        <v>934</v>
      </c>
      <c r="R7273" t="str">
        <f t="shared" si="228"/>
        <v>Weekday</v>
      </c>
      <c r="S7273" s="12">
        <f t="shared" si="227"/>
        <v>42103</v>
      </c>
    </row>
    <row r="7274" spans="1:19" x14ac:dyDescent="0.25">
      <c r="A7274" t="s">
        <v>593</v>
      </c>
      <c r="B7274" t="s">
        <v>594</v>
      </c>
      <c r="C7274">
        <v>20156169717</v>
      </c>
      <c r="D7274">
        <v>70</v>
      </c>
      <c r="E7274" t="s">
        <v>62</v>
      </c>
      <c r="G7274">
        <v>15.56</v>
      </c>
      <c r="H7274">
        <v>2015</v>
      </c>
      <c r="I7274">
        <v>2</v>
      </c>
      <c r="J7274">
        <v>14</v>
      </c>
      <c r="K7274">
        <v>16</v>
      </c>
      <c r="M7274" t="s">
        <v>932</v>
      </c>
      <c r="N7274" t="s">
        <v>933</v>
      </c>
      <c r="O7274" t="s">
        <v>934</v>
      </c>
      <c r="P7274" t="s">
        <v>934</v>
      </c>
      <c r="R7274" t="str">
        <f t="shared" si="228"/>
        <v>Weekend</v>
      </c>
      <c r="S7274" s="12">
        <f t="shared" si="227"/>
        <v>42049</v>
      </c>
    </row>
    <row r="7275" spans="1:19" x14ac:dyDescent="0.25">
      <c r="A7275" t="s">
        <v>593</v>
      </c>
      <c r="B7275" t="s">
        <v>594</v>
      </c>
      <c r="C7275">
        <v>20156169820</v>
      </c>
      <c r="D7275">
        <v>70</v>
      </c>
      <c r="E7275" t="s">
        <v>62</v>
      </c>
      <c r="G7275">
        <v>13.15</v>
      </c>
      <c r="H7275">
        <v>2015</v>
      </c>
      <c r="I7275">
        <v>2</v>
      </c>
      <c r="J7275">
        <v>8</v>
      </c>
      <c r="K7275">
        <v>23</v>
      </c>
      <c r="M7275" t="s">
        <v>932</v>
      </c>
      <c r="N7275" t="s">
        <v>936</v>
      </c>
      <c r="O7275" t="s">
        <v>934</v>
      </c>
      <c r="P7275" t="s">
        <v>934</v>
      </c>
      <c r="R7275" t="str">
        <f t="shared" si="228"/>
        <v>Weekend</v>
      </c>
      <c r="S7275" s="12">
        <f t="shared" si="227"/>
        <v>42043</v>
      </c>
    </row>
    <row r="7276" spans="1:19" x14ac:dyDescent="0.25">
      <c r="A7276" t="s">
        <v>593</v>
      </c>
      <c r="B7276" t="s">
        <v>594</v>
      </c>
      <c r="C7276">
        <v>20156169822</v>
      </c>
      <c r="D7276">
        <v>70</v>
      </c>
      <c r="E7276" t="s">
        <v>62</v>
      </c>
      <c r="G7276">
        <v>9.9</v>
      </c>
      <c r="H7276">
        <v>2015</v>
      </c>
      <c r="I7276">
        <v>10</v>
      </c>
      <c r="J7276">
        <v>28</v>
      </c>
      <c r="K7276">
        <v>3</v>
      </c>
      <c r="M7276" t="s">
        <v>935</v>
      </c>
      <c r="N7276" t="s">
        <v>933</v>
      </c>
      <c r="O7276" t="s">
        <v>934</v>
      </c>
      <c r="P7276" t="s">
        <v>934</v>
      </c>
      <c r="R7276" t="str">
        <f t="shared" si="228"/>
        <v>Weekday</v>
      </c>
      <c r="S7276" s="12">
        <f t="shared" si="227"/>
        <v>42305</v>
      </c>
    </row>
    <row r="7277" spans="1:19" x14ac:dyDescent="0.25">
      <c r="A7277" t="s">
        <v>593</v>
      </c>
      <c r="B7277" t="s">
        <v>594</v>
      </c>
      <c r="C7277">
        <v>20156169828</v>
      </c>
      <c r="D7277">
        <v>70</v>
      </c>
      <c r="E7277" t="s">
        <v>62</v>
      </c>
      <c r="G7277">
        <v>13.45</v>
      </c>
      <c r="H7277">
        <v>2015</v>
      </c>
      <c r="I7277">
        <v>8</v>
      </c>
      <c r="J7277">
        <v>17</v>
      </c>
      <c r="K7277">
        <v>16</v>
      </c>
      <c r="M7277" t="s">
        <v>932</v>
      </c>
      <c r="N7277" t="s">
        <v>933</v>
      </c>
      <c r="O7277" t="s">
        <v>934</v>
      </c>
      <c r="P7277" t="s">
        <v>934</v>
      </c>
      <c r="R7277" t="str">
        <f t="shared" si="228"/>
        <v>Weekday</v>
      </c>
      <c r="S7277" s="12">
        <f t="shared" si="227"/>
        <v>42233</v>
      </c>
    </row>
    <row r="7278" spans="1:19" x14ac:dyDescent="0.25">
      <c r="A7278" t="s">
        <v>593</v>
      </c>
      <c r="B7278" t="s">
        <v>594</v>
      </c>
      <c r="C7278">
        <v>20156169836</v>
      </c>
      <c r="D7278">
        <v>70</v>
      </c>
      <c r="E7278" t="s">
        <v>62</v>
      </c>
      <c r="G7278">
        <v>16.91</v>
      </c>
      <c r="H7278">
        <v>2015</v>
      </c>
      <c r="I7278">
        <v>9</v>
      </c>
      <c r="J7278">
        <v>21</v>
      </c>
      <c r="K7278">
        <v>1</v>
      </c>
      <c r="M7278" t="s">
        <v>932</v>
      </c>
      <c r="N7278" t="s">
        <v>937</v>
      </c>
      <c r="O7278" t="s">
        <v>934</v>
      </c>
      <c r="P7278" t="s">
        <v>934</v>
      </c>
      <c r="Q7278" t="s">
        <v>663</v>
      </c>
      <c r="R7278" t="str">
        <f t="shared" si="228"/>
        <v>Weekday</v>
      </c>
      <c r="S7278" s="12">
        <f t="shared" si="227"/>
        <v>42268</v>
      </c>
    </row>
    <row r="7279" spans="1:19" x14ac:dyDescent="0.25">
      <c r="A7279" t="s">
        <v>593</v>
      </c>
      <c r="B7279" t="s">
        <v>594</v>
      </c>
      <c r="C7279">
        <v>20156169838</v>
      </c>
      <c r="D7279">
        <v>70</v>
      </c>
      <c r="E7279" t="s">
        <v>62</v>
      </c>
      <c r="G7279">
        <v>18.809999999999999</v>
      </c>
      <c r="H7279">
        <v>2015</v>
      </c>
      <c r="I7279">
        <v>10</v>
      </c>
      <c r="J7279">
        <v>2</v>
      </c>
      <c r="K7279">
        <v>22</v>
      </c>
      <c r="M7279" t="s">
        <v>932</v>
      </c>
      <c r="N7279" t="s">
        <v>933</v>
      </c>
      <c r="O7279" t="s">
        <v>934</v>
      </c>
      <c r="P7279" t="s">
        <v>934</v>
      </c>
      <c r="Q7279" t="s">
        <v>687</v>
      </c>
      <c r="R7279" t="str">
        <f t="shared" si="228"/>
        <v>Weekday</v>
      </c>
      <c r="S7279" s="12">
        <f t="shared" si="227"/>
        <v>42279</v>
      </c>
    </row>
    <row r="7280" spans="1:19" x14ac:dyDescent="0.25">
      <c r="A7280" t="s">
        <v>593</v>
      </c>
      <c r="B7280" t="s">
        <v>594</v>
      </c>
      <c r="C7280">
        <v>20156169852</v>
      </c>
      <c r="D7280">
        <v>70</v>
      </c>
      <c r="E7280" t="s">
        <v>62</v>
      </c>
      <c r="G7280">
        <v>17.29</v>
      </c>
      <c r="H7280">
        <v>2015</v>
      </c>
      <c r="I7280">
        <v>9</v>
      </c>
      <c r="J7280">
        <v>13</v>
      </c>
      <c r="K7280">
        <v>1</v>
      </c>
      <c r="M7280" t="s">
        <v>935</v>
      </c>
      <c r="N7280" t="s">
        <v>933</v>
      </c>
      <c r="O7280" t="s">
        <v>934</v>
      </c>
      <c r="P7280" t="s">
        <v>934</v>
      </c>
      <c r="Q7280" t="s">
        <v>673</v>
      </c>
      <c r="R7280" t="str">
        <f t="shared" si="228"/>
        <v>Weekend</v>
      </c>
      <c r="S7280" s="12">
        <f t="shared" si="227"/>
        <v>42260</v>
      </c>
    </row>
    <row r="7281" spans="1:19" x14ac:dyDescent="0.25">
      <c r="A7281" t="s">
        <v>593</v>
      </c>
      <c r="B7281" t="s">
        <v>594</v>
      </c>
      <c r="C7281">
        <v>20156169854</v>
      </c>
      <c r="D7281">
        <v>70</v>
      </c>
      <c r="E7281" t="s">
        <v>62</v>
      </c>
      <c r="G7281">
        <v>13.02</v>
      </c>
      <c r="H7281">
        <v>2015</v>
      </c>
      <c r="I7281">
        <v>9</v>
      </c>
      <c r="J7281">
        <v>16</v>
      </c>
      <c r="K7281">
        <v>23</v>
      </c>
      <c r="M7281" t="s">
        <v>935</v>
      </c>
      <c r="N7281" t="s">
        <v>933</v>
      </c>
      <c r="O7281" t="s">
        <v>934</v>
      </c>
      <c r="P7281" t="s">
        <v>934</v>
      </c>
      <c r="R7281" t="str">
        <f t="shared" si="228"/>
        <v>Weekday</v>
      </c>
      <c r="S7281" s="12">
        <f t="shared" si="227"/>
        <v>42263</v>
      </c>
    </row>
    <row r="7282" spans="1:19" x14ac:dyDescent="0.25">
      <c r="A7282" t="s">
        <v>593</v>
      </c>
      <c r="B7282" t="s">
        <v>594</v>
      </c>
      <c r="C7282">
        <v>20156169855</v>
      </c>
      <c r="D7282">
        <v>70</v>
      </c>
      <c r="E7282" t="s">
        <v>87</v>
      </c>
      <c r="G7282">
        <v>13.37</v>
      </c>
      <c r="H7282">
        <v>2015</v>
      </c>
      <c r="I7282">
        <v>4</v>
      </c>
      <c r="J7282">
        <v>3</v>
      </c>
      <c r="K7282">
        <v>23</v>
      </c>
      <c r="M7282" t="s">
        <v>935</v>
      </c>
      <c r="N7282" t="s">
        <v>933</v>
      </c>
      <c r="O7282" t="s">
        <v>934</v>
      </c>
      <c r="P7282" t="s">
        <v>934</v>
      </c>
      <c r="R7282" t="str">
        <f t="shared" si="228"/>
        <v>Weekday</v>
      </c>
      <c r="S7282" s="12">
        <f t="shared" si="227"/>
        <v>42097</v>
      </c>
    </row>
    <row r="7283" spans="1:19" x14ac:dyDescent="0.25">
      <c r="A7283" t="s">
        <v>593</v>
      </c>
      <c r="B7283" t="s">
        <v>594</v>
      </c>
      <c r="C7283">
        <v>20156169858</v>
      </c>
      <c r="D7283">
        <v>70</v>
      </c>
      <c r="E7283" t="s">
        <v>62</v>
      </c>
      <c r="G7283">
        <v>17</v>
      </c>
      <c r="H7283">
        <v>2015</v>
      </c>
      <c r="I7283">
        <v>8</v>
      </c>
      <c r="J7283">
        <v>18</v>
      </c>
      <c r="K7283">
        <v>23</v>
      </c>
      <c r="M7283" t="s">
        <v>932</v>
      </c>
      <c r="N7283" t="s">
        <v>936</v>
      </c>
      <c r="O7283" t="s">
        <v>934</v>
      </c>
      <c r="P7283" t="s">
        <v>934</v>
      </c>
      <c r="Q7283" t="s">
        <v>665</v>
      </c>
      <c r="R7283" t="str">
        <f t="shared" si="228"/>
        <v>Weekday</v>
      </c>
      <c r="S7283" s="12">
        <f t="shared" si="227"/>
        <v>42234</v>
      </c>
    </row>
    <row r="7284" spans="1:19" x14ac:dyDescent="0.25">
      <c r="A7284" t="s">
        <v>593</v>
      </c>
      <c r="B7284" t="s">
        <v>594</v>
      </c>
      <c r="C7284">
        <v>20156169859</v>
      </c>
      <c r="D7284">
        <v>70</v>
      </c>
      <c r="E7284" t="s">
        <v>62</v>
      </c>
      <c r="G7284">
        <v>16.059999999999999</v>
      </c>
      <c r="H7284">
        <v>2015</v>
      </c>
      <c r="I7284">
        <v>8</v>
      </c>
      <c r="J7284">
        <v>27</v>
      </c>
      <c r="K7284">
        <v>22</v>
      </c>
      <c r="M7284" t="s">
        <v>935</v>
      </c>
      <c r="N7284" t="s">
        <v>939</v>
      </c>
      <c r="O7284" t="s">
        <v>934</v>
      </c>
      <c r="P7284" t="s">
        <v>934</v>
      </c>
      <c r="Q7284" t="s">
        <v>657</v>
      </c>
      <c r="R7284" t="str">
        <f t="shared" si="228"/>
        <v>Weekday</v>
      </c>
      <c r="S7284" s="12">
        <f t="shared" si="227"/>
        <v>42243</v>
      </c>
    </row>
    <row r="7285" spans="1:19" x14ac:dyDescent="0.25">
      <c r="A7285" t="s">
        <v>593</v>
      </c>
      <c r="B7285" t="s">
        <v>594</v>
      </c>
      <c r="C7285">
        <v>20156169863</v>
      </c>
      <c r="D7285">
        <v>70</v>
      </c>
      <c r="E7285" t="s">
        <v>87</v>
      </c>
      <c r="G7285">
        <v>8.34</v>
      </c>
      <c r="H7285">
        <v>2015</v>
      </c>
      <c r="I7285">
        <v>7</v>
      </c>
      <c r="J7285">
        <v>30</v>
      </c>
      <c r="K7285">
        <v>4</v>
      </c>
      <c r="M7285" t="s">
        <v>935</v>
      </c>
      <c r="N7285" t="s">
        <v>933</v>
      </c>
      <c r="O7285" t="s">
        <v>934</v>
      </c>
      <c r="P7285" t="s">
        <v>934</v>
      </c>
      <c r="Q7285" t="s">
        <v>613</v>
      </c>
      <c r="R7285" t="str">
        <f t="shared" si="228"/>
        <v>Weekday</v>
      </c>
      <c r="S7285" s="12">
        <f t="shared" si="227"/>
        <v>42215</v>
      </c>
    </row>
    <row r="7286" spans="1:19" x14ac:dyDescent="0.25">
      <c r="A7286" t="s">
        <v>593</v>
      </c>
      <c r="B7286" t="s">
        <v>594</v>
      </c>
      <c r="C7286">
        <v>20156169867</v>
      </c>
      <c r="D7286">
        <v>70</v>
      </c>
      <c r="E7286" t="s">
        <v>62</v>
      </c>
      <c r="G7286">
        <v>12.95</v>
      </c>
      <c r="H7286">
        <v>2015</v>
      </c>
      <c r="I7286">
        <v>9</v>
      </c>
      <c r="J7286">
        <v>8</v>
      </c>
      <c r="K7286">
        <v>21</v>
      </c>
      <c r="M7286" t="s">
        <v>932</v>
      </c>
      <c r="N7286" t="s">
        <v>933</v>
      </c>
      <c r="O7286" t="s">
        <v>934</v>
      </c>
      <c r="P7286" t="s">
        <v>934</v>
      </c>
      <c r="R7286" t="str">
        <f t="shared" si="228"/>
        <v>Weekday</v>
      </c>
      <c r="S7286" s="12">
        <f t="shared" si="227"/>
        <v>42255</v>
      </c>
    </row>
    <row r="7287" spans="1:19" x14ac:dyDescent="0.25">
      <c r="A7287" t="s">
        <v>593</v>
      </c>
      <c r="B7287" t="s">
        <v>594</v>
      </c>
      <c r="C7287">
        <v>20156169870</v>
      </c>
      <c r="D7287">
        <v>70</v>
      </c>
      <c r="E7287" t="s">
        <v>62</v>
      </c>
      <c r="G7287">
        <v>13.37</v>
      </c>
      <c r="H7287">
        <v>2015</v>
      </c>
      <c r="I7287">
        <v>12</v>
      </c>
      <c r="J7287">
        <v>27</v>
      </c>
      <c r="K7287">
        <v>1</v>
      </c>
      <c r="M7287" t="s">
        <v>935</v>
      </c>
      <c r="N7287" t="s">
        <v>933</v>
      </c>
      <c r="O7287" t="s">
        <v>934</v>
      </c>
      <c r="P7287" t="s">
        <v>934</v>
      </c>
      <c r="R7287" t="str">
        <f t="shared" si="228"/>
        <v>Weekend</v>
      </c>
      <c r="S7287" s="12">
        <f t="shared" si="227"/>
        <v>42365</v>
      </c>
    </row>
    <row r="7288" spans="1:19" x14ac:dyDescent="0.25">
      <c r="A7288" t="s">
        <v>593</v>
      </c>
      <c r="B7288" t="s">
        <v>594</v>
      </c>
      <c r="C7288">
        <v>20156169872</v>
      </c>
      <c r="D7288">
        <v>70</v>
      </c>
      <c r="E7288" t="s">
        <v>62</v>
      </c>
      <c r="G7288">
        <v>13.33</v>
      </c>
      <c r="H7288">
        <v>2015</v>
      </c>
      <c r="I7288">
        <v>2</v>
      </c>
      <c r="J7288">
        <v>26</v>
      </c>
      <c r="K7288">
        <v>23</v>
      </c>
      <c r="M7288" t="s">
        <v>932</v>
      </c>
      <c r="N7288" t="s">
        <v>933</v>
      </c>
      <c r="O7288" t="s">
        <v>934</v>
      </c>
      <c r="P7288" t="s">
        <v>934</v>
      </c>
      <c r="R7288" t="str">
        <f t="shared" si="228"/>
        <v>Weekday</v>
      </c>
      <c r="S7288" s="12">
        <f t="shared" si="227"/>
        <v>42061</v>
      </c>
    </row>
    <row r="7289" spans="1:19" x14ac:dyDescent="0.25">
      <c r="A7289" t="s">
        <v>593</v>
      </c>
      <c r="B7289" t="s">
        <v>594</v>
      </c>
      <c r="C7289">
        <v>20156169874</v>
      </c>
      <c r="D7289">
        <v>70</v>
      </c>
      <c r="E7289" t="s">
        <v>87</v>
      </c>
      <c r="G7289">
        <v>8.9600000000000009</v>
      </c>
      <c r="H7289">
        <v>2015</v>
      </c>
      <c r="I7289">
        <v>3</v>
      </c>
      <c r="J7289">
        <v>27</v>
      </c>
      <c r="K7289">
        <v>22</v>
      </c>
      <c r="M7289" t="s">
        <v>932</v>
      </c>
      <c r="N7289" t="s">
        <v>933</v>
      </c>
      <c r="O7289" t="s">
        <v>934</v>
      </c>
      <c r="P7289" t="s">
        <v>934</v>
      </c>
      <c r="Q7289" t="s">
        <v>608</v>
      </c>
      <c r="R7289" t="str">
        <f t="shared" si="228"/>
        <v>Weekday</v>
      </c>
      <c r="S7289" s="12">
        <f t="shared" si="227"/>
        <v>42090</v>
      </c>
    </row>
    <row r="7290" spans="1:19" x14ac:dyDescent="0.25">
      <c r="A7290" t="s">
        <v>593</v>
      </c>
      <c r="B7290" t="s">
        <v>594</v>
      </c>
      <c r="C7290">
        <v>20156169876</v>
      </c>
      <c r="D7290">
        <v>70</v>
      </c>
      <c r="E7290" t="s">
        <v>87</v>
      </c>
      <c r="G7290">
        <v>7.74</v>
      </c>
      <c r="H7290">
        <v>2015</v>
      </c>
      <c r="I7290">
        <v>5</v>
      </c>
      <c r="J7290">
        <v>27</v>
      </c>
      <c r="K7290">
        <v>2</v>
      </c>
      <c r="M7290" t="s">
        <v>935</v>
      </c>
      <c r="N7290" t="s">
        <v>936</v>
      </c>
      <c r="O7290" t="s">
        <v>934</v>
      </c>
      <c r="P7290" t="s">
        <v>934</v>
      </c>
      <c r="R7290" t="str">
        <f t="shared" si="228"/>
        <v>Weekday</v>
      </c>
      <c r="S7290" s="12">
        <f t="shared" si="227"/>
        <v>42151</v>
      </c>
    </row>
    <row r="7291" spans="1:19" x14ac:dyDescent="0.25">
      <c r="A7291" t="s">
        <v>593</v>
      </c>
      <c r="B7291" t="s">
        <v>594</v>
      </c>
      <c r="C7291">
        <v>20156169880</v>
      </c>
      <c r="D7291">
        <v>70</v>
      </c>
      <c r="E7291" t="s">
        <v>62</v>
      </c>
      <c r="G7291">
        <v>16.48</v>
      </c>
      <c r="H7291">
        <v>2015</v>
      </c>
      <c r="I7291">
        <v>8</v>
      </c>
      <c r="J7291">
        <v>6</v>
      </c>
      <c r="K7291">
        <v>0</v>
      </c>
      <c r="M7291" t="s">
        <v>935</v>
      </c>
      <c r="N7291" t="s">
        <v>933</v>
      </c>
      <c r="O7291" t="s">
        <v>934</v>
      </c>
      <c r="P7291" t="s">
        <v>934</v>
      </c>
      <c r="Q7291" t="s">
        <v>659</v>
      </c>
      <c r="R7291" t="str">
        <f t="shared" si="228"/>
        <v>Weekday</v>
      </c>
      <c r="S7291" s="12">
        <f t="shared" si="227"/>
        <v>42222</v>
      </c>
    </row>
    <row r="7292" spans="1:19" x14ac:dyDescent="0.25">
      <c r="A7292" t="s">
        <v>593</v>
      </c>
      <c r="B7292" t="s">
        <v>594</v>
      </c>
      <c r="C7292">
        <v>20156169881</v>
      </c>
      <c r="D7292">
        <v>70</v>
      </c>
      <c r="E7292" t="s">
        <v>62</v>
      </c>
      <c r="G7292">
        <v>10.210000000000001</v>
      </c>
      <c r="H7292">
        <v>2015</v>
      </c>
      <c r="I7292">
        <v>8</v>
      </c>
      <c r="J7292">
        <v>18</v>
      </c>
      <c r="K7292">
        <v>22</v>
      </c>
      <c r="M7292" t="s">
        <v>932</v>
      </c>
      <c r="N7292" t="s">
        <v>933</v>
      </c>
      <c r="O7292" t="s">
        <v>934</v>
      </c>
      <c r="P7292" t="s">
        <v>934</v>
      </c>
      <c r="R7292" t="str">
        <f t="shared" si="228"/>
        <v>Weekday</v>
      </c>
      <c r="S7292" s="12">
        <f t="shared" si="227"/>
        <v>42234</v>
      </c>
    </row>
    <row r="7293" spans="1:19" x14ac:dyDescent="0.25">
      <c r="A7293" t="s">
        <v>593</v>
      </c>
      <c r="B7293" t="s">
        <v>594</v>
      </c>
      <c r="C7293">
        <v>20156169885</v>
      </c>
      <c r="D7293">
        <v>70</v>
      </c>
      <c r="E7293" t="s">
        <v>62</v>
      </c>
      <c r="G7293">
        <v>7.93</v>
      </c>
      <c r="H7293">
        <v>2015</v>
      </c>
      <c r="I7293">
        <v>9</v>
      </c>
      <c r="J7293">
        <v>18</v>
      </c>
      <c r="K7293">
        <v>21</v>
      </c>
      <c r="M7293" t="s">
        <v>932</v>
      </c>
      <c r="N7293" t="s">
        <v>936</v>
      </c>
      <c r="O7293" t="s">
        <v>934</v>
      </c>
      <c r="P7293" t="s">
        <v>934</v>
      </c>
      <c r="R7293" t="str">
        <f t="shared" si="228"/>
        <v>Weekday</v>
      </c>
      <c r="S7293" s="12">
        <f t="shared" si="227"/>
        <v>42265</v>
      </c>
    </row>
    <row r="7294" spans="1:19" x14ac:dyDescent="0.25">
      <c r="A7294" t="s">
        <v>593</v>
      </c>
      <c r="B7294" t="s">
        <v>594</v>
      </c>
      <c r="C7294">
        <v>20156169887</v>
      </c>
      <c r="D7294">
        <v>70</v>
      </c>
      <c r="E7294" t="s">
        <v>62</v>
      </c>
      <c r="G7294">
        <v>9.4700000000000006</v>
      </c>
      <c r="H7294">
        <v>2015</v>
      </c>
      <c r="I7294">
        <v>11</v>
      </c>
      <c r="J7294">
        <v>7</v>
      </c>
      <c r="K7294">
        <v>4</v>
      </c>
      <c r="M7294" t="s">
        <v>935</v>
      </c>
      <c r="N7294" t="s">
        <v>933</v>
      </c>
      <c r="O7294" t="s">
        <v>934</v>
      </c>
      <c r="P7294" t="s">
        <v>934</v>
      </c>
      <c r="R7294" t="str">
        <f t="shared" si="228"/>
        <v>Weekend</v>
      </c>
      <c r="S7294" s="12">
        <f t="shared" si="227"/>
        <v>42315</v>
      </c>
    </row>
    <row r="7295" spans="1:19" x14ac:dyDescent="0.25">
      <c r="A7295" t="s">
        <v>593</v>
      </c>
      <c r="B7295" t="s">
        <v>594</v>
      </c>
      <c r="C7295">
        <v>20156169890</v>
      </c>
      <c r="D7295">
        <v>70</v>
      </c>
      <c r="E7295" t="s">
        <v>87</v>
      </c>
      <c r="G7295">
        <v>13.51</v>
      </c>
      <c r="H7295">
        <v>2015</v>
      </c>
      <c r="I7295">
        <v>12</v>
      </c>
      <c r="J7295">
        <v>16</v>
      </c>
      <c r="K7295">
        <v>2</v>
      </c>
      <c r="M7295" t="s">
        <v>935</v>
      </c>
      <c r="N7295" t="s">
        <v>933</v>
      </c>
      <c r="O7295" t="s">
        <v>934</v>
      </c>
      <c r="P7295" t="s">
        <v>934</v>
      </c>
      <c r="R7295" t="str">
        <f t="shared" si="228"/>
        <v>Weekday</v>
      </c>
      <c r="S7295" s="12">
        <f t="shared" si="227"/>
        <v>42354</v>
      </c>
    </row>
    <row r="7296" spans="1:19" x14ac:dyDescent="0.25">
      <c r="A7296" t="s">
        <v>593</v>
      </c>
      <c r="B7296" t="s">
        <v>594</v>
      </c>
      <c r="C7296">
        <v>20156169894</v>
      </c>
      <c r="D7296">
        <v>70</v>
      </c>
      <c r="E7296" t="s">
        <v>62</v>
      </c>
      <c r="G7296">
        <v>14.32</v>
      </c>
      <c r="H7296">
        <v>2015</v>
      </c>
      <c r="I7296">
        <v>12</v>
      </c>
      <c r="J7296">
        <v>8</v>
      </c>
      <c r="K7296">
        <v>21</v>
      </c>
      <c r="M7296" t="s">
        <v>932</v>
      </c>
      <c r="N7296" t="s">
        <v>933</v>
      </c>
      <c r="O7296" t="s">
        <v>934</v>
      </c>
      <c r="P7296" t="s">
        <v>934</v>
      </c>
      <c r="R7296" t="str">
        <f t="shared" si="228"/>
        <v>Weekday</v>
      </c>
      <c r="S7296" s="12">
        <f t="shared" si="227"/>
        <v>42346</v>
      </c>
    </row>
    <row r="7297" spans="1:19" x14ac:dyDescent="0.25">
      <c r="A7297" t="s">
        <v>593</v>
      </c>
      <c r="B7297" t="s">
        <v>594</v>
      </c>
      <c r="C7297">
        <v>20156169991</v>
      </c>
      <c r="D7297">
        <v>70</v>
      </c>
      <c r="E7297" t="s">
        <v>87</v>
      </c>
      <c r="G7297">
        <v>13.26</v>
      </c>
      <c r="H7297">
        <v>2015</v>
      </c>
      <c r="I7297">
        <v>6</v>
      </c>
      <c r="J7297">
        <v>22</v>
      </c>
      <c r="K7297">
        <v>22</v>
      </c>
      <c r="M7297" t="s">
        <v>932</v>
      </c>
      <c r="N7297" t="s">
        <v>933</v>
      </c>
      <c r="O7297" t="s">
        <v>934</v>
      </c>
      <c r="P7297" t="s">
        <v>934</v>
      </c>
      <c r="R7297" t="str">
        <f t="shared" si="228"/>
        <v>Weekday</v>
      </c>
      <c r="S7297" s="12">
        <f t="shared" si="227"/>
        <v>42177</v>
      </c>
    </row>
    <row r="7298" spans="1:19" x14ac:dyDescent="0.25">
      <c r="A7298" t="s">
        <v>593</v>
      </c>
      <c r="B7298" t="s">
        <v>594</v>
      </c>
      <c r="C7298">
        <v>20156169995</v>
      </c>
      <c r="D7298">
        <v>70</v>
      </c>
      <c r="E7298" t="s">
        <v>87</v>
      </c>
      <c r="G7298">
        <v>17.23</v>
      </c>
      <c r="H7298">
        <v>2015</v>
      </c>
      <c r="I7298">
        <v>9</v>
      </c>
      <c r="J7298">
        <v>19</v>
      </c>
      <c r="K7298">
        <v>0</v>
      </c>
      <c r="M7298" t="s">
        <v>935</v>
      </c>
      <c r="N7298" t="s">
        <v>933</v>
      </c>
      <c r="O7298" t="s">
        <v>934</v>
      </c>
      <c r="P7298" t="s">
        <v>934</v>
      </c>
      <c r="Q7298" t="s">
        <v>716</v>
      </c>
      <c r="R7298" t="str">
        <f t="shared" si="228"/>
        <v>Weekend</v>
      </c>
      <c r="S7298" s="12">
        <f t="shared" si="227"/>
        <v>42266</v>
      </c>
    </row>
    <row r="7299" spans="1:19" x14ac:dyDescent="0.25">
      <c r="A7299" t="s">
        <v>593</v>
      </c>
      <c r="B7299" t="s">
        <v>594</v>
      </c>
      <c r="C7299">
        <v>20156170214</v>
      </c>
      <c r="D7299">
        <v>70</v>
      </c>
      <c r="E7299" t="s">
        <v>62</v>
      </c>
      <c r="G7299">
        <v>16.059999999999999</v>
      </c>
      <c r="H7299">
        <v>2015</v>
      </c>
      <c r="I7299">
        <v>2</v>
      </c>
      <c r="J7299">
        <v>12</v>
      </c>
      <c r="K7299">
        <v>16</v>
      </c>
      <c r="M7299" t="s">
        <v>932</v>
      </c>
      <c r="N7299" t="s">
        <v>933</v>
      </c>
      <c r="O7299" t="s">
        <v>934</v>
      </c>
      <c r="P7299" t="s">
        <v>934</v>
      </c>
      <c r="Q7299" t="s">
        <v>657</v>
      </c>
      <c r="R7299" t="str">
        <f t="shared" si="228"/>
        <v>Weekday</v>
      </c>
      <c r="S7299" s="12">
        <f t="shared" ref="S7299:S7362" si="229">DATE(H7299,I7299,J7299)</f>
        <v>42047</v>
      </c>
    </row>
    <row r="7300" spans="1:19" x14ac:dyDescent="0.25">
      <c r="A7300" t="s">
        <v>593</v>
      </c>
      <c r="B7300" t="s">
        <v>594</v>
      </c>
      <c r="C7300">
        <v>20156170399</v>
      </c>
      <c r="D7300">
        <v>70</v>
      </c>
      <c r="E7300" t="s">
        <v>62</v>
      </c>
      <c r="G7300">
        <v>18.47</v>
      </c>
      <c r="H7300">
        <v>2015</v>
      </c>
      <c r="I7300">
        <v>1</v>
      </c>
      <c r="J7300">
        <v>25</v>
      </c>
      <c r="K7300">
        <v>12</v>
      </c>
      <c r="M7300" t="s">
        <v>932</v>
      </c>
      <c r="N7300" t="s">
        <v>933</v>
      </c>
      <c r="O7300" t="s">
        <v>934</v>
      </c>
      <c r="P7300" t="s">
        <v>934</v>
      </c>
      <c r="Q7300" t="s">
        <v>683</v>
      </c>
      <c r="R7300" t="str">
        <f t="shared" si="228"/>
        <v>Weekend</v>
      </c>
      <c r="S7300" s="12">
        <f t="shared" si="229"/>
        <v>42029</v>
      </c>
    </row>
    <row r="7301" spans="1:19" x14ac:dyDescent="0.25">
      <c r="A7301" t="s">
        <v>593</v>
      </c>
      <c r="B7301" t="s">
        <v>723</v>
      </c>
      <c r="C7301">
        <v>20157000630</v>
      </c>
      <c r="D7301">
        <v>71</v>
      </c>
      <c r="E7301" t="s">
        <v>62</v>
      </c>
      <c r="G7301">
        <v>11.81</v>
      </c>
      <c r="H7301">
        <v>2015</v>
      </c>
      <c r="I7301">
        <v>1</v>
      </c>
      <c r="J7301">
        <v>6</v>
      </c>
      <c r="K7301">
        <v>11</v>
      </c>
      <c r="M7301" t="s">
        <v>932</v>
      </c>
      <c r="N7301" t="s">
        <v>933</v>
      </c>
      <c r="O7301" t="s">
        <v>934</v>
      </c>
      <c r="P7301" t="s">
        <v>934</v>
      </c>
      <c r="Q7301" t="s">
        <v>724</v>
      </c>
      <c r="R7301" t="str">
        <f t="shared" ref="R7301:R7364" si="230">IF(WEEKDAY(DATE(H7301,I7301,J7301),2)&lt;6,"Weekday","Weekend")</f>
        <v>Weekday</v>
      </c>
      <c r="S7301" s="12">
        <f t="shared" si="229"/>
        <v>42010</v>
      </c>
    </row>
    <row r="7302" spans="1:19" x14ac:dyDescent="0.25">
      <c r="A7302" t="s">
        <v>593</v>
      </c>
      <c r="B7302" t="s">
        <v>723</v>
      </c>
      <c r="C7302">
        <v>20157000633</v>
      </c>
      <c r="D7302">
        <v>275</v>
      </c>
      <c r="E7302" t="s">
        <v>62</v>
      </c>
      <c r="G7302">
        <v>34.18</v>
      </c>
      <c r="H7302">
        <v>2015</v>
      </c>
      <c r="I7302">
        <v>1</v>
      </c>
      <c r="J7302">
        <v>5</v>
      </c>
      <c r="K7302">
        <v>22</v>
      </c>
      <c r="M7302" t="s">
        <v>935</v>
      </c>
      <c r="N7302" t="s">
        <v>933</v>
      </c>
      <c r="O7302" t="s">
        <v>934</v>
      </c>
      <c r="P7302" t="s">
        <v>934</v>
      </c>
      <c r="Q7302" t="s">
        <v>872</v>
      </c>
      <c r="R7302" t="str">
        <f t="shared" si="230"/>
        <v>Weekday</v>
      </c>
      <c r="S7302" s="12">
        <f t="shared" si="229"/>
        <v>42009</v>
      </c>
    </row>
    <row r="7303" spans="1:19" x14ac:dyDescent="0.25">
      <c r="A7303" t="s">
        <v>593</v>
      </c>
      <c r="B7303" t="s">
        <v>723</v>
      </c>
      <c r="C7303">
        <v>20157000867</v>
      </c>
      <c r="D7303">
        <v>71</v>
      </c>
      <c r="E7303" t="s">
        <v>87</v>
      </c>
      <c r="G7303">
        <v>13.9</v>
      </c>
      <c r="H7303">
        <v>2015</v>
      </c>
      <c r="I7303">
        <v>1</v>
      </c>
      <c r="J7303">
        <v>16</v>
      </c>
      <c r="K7303">
        <v>7</v>
      </c>
      <c r="M7303" t="s">
        <v>932</v>
      </c>
      <c r="N7303" t="s">
        <v>933</v>
      </c>
      <c r="O7303" t="s">
        <v>934</v>
      </c>
      <c r="P7303" t="s">
        <v>934</v>
      </c>
      <c r="Q7303" t="s">
        <v>824</v>
      </c>
      <c r="R7303" t="str">
        <f t="shared" si="230"/>
        <v>Weekday</v>
      </c>
      <c r="S7303" s="12">
        <f t="shared" si="229"/>
        <v>42020</v>
      </c>
    </row>
    <row r="7304" spans="1:19" x14ac:dyDescent="0.25">
      <c r="A7304" t="s">
        <v>593</v>
      </c>
      <c r="B7304" t="s">
        <v>723</v>
      </c>
      <c r="C7304">
        <v>20157001097</v>
      </c>
      <c r="D7304">
        <v>71</v>
      </c>
      <c r="E7304" t="s">
        <v>87</v>
      </c>
      <c r="G7304">
        <v>13.8</v>
      </c>
      <c r="H7304">
        <v>2015</v>
      </c>
      <c r="I7304">
        <v>1</v>
      </c>
      <c r="J7304">
        <v>17</v>
      </c>
      <c r="K7304">
        <v>10</v>
      </c>
      <c r="M7304" t="s">
        <v>935</v>
      </c>
      <c r="N7304" t="s">
        <v>937</v>
      </c>
      <c r="O7304" t="s">
        <v>934</v>
      </c>
      <c r="P7304" t="s">
        <v>934</v>
      </c>
      <c r="Q7304" t="s">
        <v>827</v>
      </c>
      <c r="R7304" t="str">
        <f t="shared" si="230"/>
        <v>Weekend</v>
      </c>
      <c r="S7304" s="12">
        <f t="shared" si="229"/>
        <v>42021</v>
      </c>
    </row>
    <row r="7305" spans="1:19" x14ac:dyDescent="0.25">
      <c r="A7305" t="s">
        <v>593</v>
      </c>
      <c r="B7305" t="s">
        <v>723</v>
      </c>
      <c r="C7305">
        <v>20157001623</v>
      </c>
      <c r="D7305">
        <v>71</v>
      </c>
      <c r="E7305" t="s">
        <v>87</v>
      </c>
      <c r="G7305">
        <v>13.3</v>
      </c>
      <c r="H7305">
        <v>2015</v>
      </c>
      <c r="I7305">
        <v>1</v>
      </c>
      <c r="J7305">
        <v>4</v>
      </c>
      <c r="K7305">
        <v>18</v>
      </c>
      <c r="M7305" t="s">
        <v>932</v>
      </c>
      <c r="N7305" t="s">
        <v>933</v>
      </c>
      <c r="O7305" t="s">
        <v>934</v>
      </c>
      <c r="P7305" t="s">
        <v>934</v>
      </c>
      <c r="Q7305" t="s">
        <v>828</v>
      </c>
      <c r="R7305" t="str">
        <f t="shared" si="230"/>
        <v>Weekend</v>
      </c>
      <c r="S7305" s="12">
        <f t="shared" si="229"/>
        <v>42008</v>
      </c>
    </row>
    <row r="7306" spans="1:19" x14ac:dyDescent="0.25">
      <c r="A7306" t="s">
        <v>593</v>
      </c>
      <c r="B7306" t="s">
        <v>723</v>
      </c>
      <c r="C7306">
        <v>20157001724</v>
      </c>
      <c r="D7306">
        <v>71</v>
      </c>
      <c r="E7306" t="s">
        <v>87</v>
      </c>
      <c r="G7306">
        <v>17.02</v>
      </c>
      <c r="H7306">
        <v>2015</v>
      </c>
      <c r="I7306">
        <v>1</v>
      </c>
      <c r="J7306">
        <v>7</v>
      </c>
      <c r="K7306">
        <v>11</v>
      </c>
      <c r="M7306" t="s">
        <v>932</v>
      </c>
      <c r="N7306" t="s">
        <v>933</v>
      </c>
      <c r="O7306" t="s">
        <v>934</v>
      </c>
      <c r="P7306" t="s">
        <v>934</v>
      </c>
      <c r="Q7306" t="s">
        <v>807</v>
      </c>
      <c r="R7306" t="str">
        <f t="shared" si="230"/>
        <v>Weekday</v>
      </c>
      <c r="S7306" s="12">
        <f t="shared" si="229"/>
        <v>42011</v>
      </c>
    </row>
    <row r="7307" spans="1:19" x14ac:dyDescent="0.25">
      <c r="A7307" t="s">
        <v>593</v>
      </c>
      <c r="B7307" t="s">
        <v>723</v>
      </c>
      <c r="C7307">
        <v>20157001988</v>
      </c>
      <c r="D7307">
        <v>275</v>
      </c>
      <c r="E7307" t="s">
        <v>62</v>
      </c>
      <c r="G7307">
        <v>31.22</v>
      </c>
      <c r="H7307">
        <v>2015</v>
      </c>
      <c r="I7307">
        <v>1</v>
      </c>
      <c r="J7307">
        <v>7</v>
      </c>
      <c r="K7307">
        <v>3</v>
      </c>
      <c r="M7307" t="s">
        <v>935</v>
      </c>
      <c r="N7307" t="s">
        <v>933</v>
      </c>
      <c r="O7307" t="s">
        <v>934</v>
      </c>
      <c r="P7307" t="s">
        <v>934</v>
      </c>
      <c r="Q7307" t="s">
        <v>855</v>
      </c>
      <c r="R7307" t="str">
        <f t="shared" si="230"/>
        <v>Weekday</v>
      </c>
      <c r="S7307" s="12">
        <f t="shared" si="229"/>
        <v>42011</v>
      </c>
    </row>
    <row r="7308" spans="1:19" x14ac:dyDescent="0.25">
      <c r="A7308" t="s">
        <v>593</v>
      </c>
      <c r="B7308" t="s">
        <v>723</v>
      </c>
      <c r="C7308">
        <v>20157001998</v>
      </c>
      <c r="D7308">
        <v>71</v>
      </c>
      <c r="E7308" t="s">
        <v>62</v>
      </c>
      <c r="G7308">
        <v>18.2</v>
      </c>
      <c r="H7308">
        <v>2015</v>
      </c>
      <c r="I7308">
        <v>1</v>
      </c>
      <c r="J7308">
        <v>9</v>
      </c>
      <c r="K7308">
        <v>16</v>
      </c>
      <c r="M7308" t="s">
        <v>932</v>
      </c>
      <c r="N7308" t="s">
        <v>933</v>
      </c>
      <c r="O7308" t="s">
        <v>934</v>
      </c>
      <c r="P7308" t="s">
        <v>934</v>
      </c>
      <c r="Q7308" t="s">
        <v>783</v>
      </c>
      <c r="R7308" t="str">
        <f t="shared" si="230"/>
        <v>Weekday</v>
      </c>
      <c r="S7308" s="12">
        <f t="shared" si="229"/>
        <v>42013</v>
      </c>
    </row>
    <row r="7309" spans="1:19" x14ac:dyDescent="0.25">
      <c r="A7309" t="s">
        <v>593</v>
      </c>
      <c r="B7309" t="s">
        <v>723</v>
      </c>
      <c r="C7309">
        <v>20157002389</v>
      </c>
      <c r="D7309">
        <v>275</v>
      </c>
      <c r="E7309" t="s">
        <v>62</v>
      </c>
      <c r="G7309">
        <v>32.200000000000003</v>
      </c>
      <c r="H7309">
        <v>2015</v>
      </c>
      <c r="I7309">
        <v>1</v>
      </c>
      <c r="J7309">
        <v>7</v>
      </c>
      <c r="K7309">
        <v>12</v>
      </c>
      <c r="M7309" t="s">
        <v>932</v>
      </c>
      <c r="N7309" t="s">
        <v>933</v>
      </c>
      <c r="O7309" t="s">
        <v>934</v>
      </c>
      <c r="P7309" t="s">
        <v>934</v>
      </c>
      <c r="Q7309" t="s">
        <v>862</v>
      </c>
      <c r="R7309" t="str">
        <f t="shared" si="230"/>
        <v>Weekday</v>
      </c>
      <c r="S7309" s="12">
        <f t="shared" si="229"/>
        <v>42011</v>
      </c>
    </row>
    <row r="7310" spans="1:19" x14ac:dyDescent="0.25">
      <c r="A7310" t="s">
        <v>593</v>
      </c>
      <c r="B7310" t="s">
        <v>723</v>
      </c>
      <c r="C7310">
        <v>20157002512</v>
      </c>
      <c r="D7310">
        <v>71</v>
      </c>
      <c r="E7310" t="s">
        <v>62</v>
      </c>
      <c r="G7310">
        <v>18.23</v>
      </c>
      <c r="H7310">
        <v>2015</v>
      </c>
      <c r="I7310">
        <v>1</v>
      </c>
      <c r="J7310">
        <v>14</v>
      </c>
      <c r="K7310">
        <v>7</v>
      </c>
      <c r="M7310" t="s">
        <v>932</v>
      </c>
      <c r="N7310" t="s">
        <v>933</v>
      </c>
      <c r="O7310" t="s">
        <v>934</v>
      </c>
      <c r="P7310" t="s">
        <v>934</v>
      </c>
      <c r="Q7310" t="s">
        <v>785</v>
      </c>
      <c r="R7310" t="str">
        <f t="shared" si="230"/>
        <v>Weekday</v>
      </c>
      <c r="S7310" s="12">
        <f t="shared" si="229"/>
        <v>42018</v>
      </c>
    </row>
    <row r="7311" spans="1:19" x14ac:dyDescent="0.25">
      <c r="A7311" t="s">
        <v>593</v>
      </c>
      <c r="B7311" t="s">
        <v>723</v>
      </c>
      <c r="C7311">
        <v>20157002717</v>
      </c>
      <c r="D7311">
        <v>275</v>
      </c>
      <c r="E7311" t="s">
        <v>87</v>
      </c>
      <c r="G7311">
        <v>32.200000000000003</v>
      </c>
      <c r="H7311">
        <v>2015</v>
      </c>
      <c r="I7311">
        <v>1</v>
      </c>
      <c r="J7311">
        <v>15</v>
      </c>
      <c r="K7311">
        <v>16</v>
      </c>
      <c r="M7311" t="s">
        <v>932</v>
      </c>
      <c r="N7311" t="s">
        <v>933</v>
      </c>
      <c r="O7311" t="s">
        <v>934</v>
      </c>
      <c r="P7311" t="s">
        <v>934</v>
      </c>
      <c r="Q7311" t="s">
        <v>897</v>
      </c>
      <c r="R7311" t="str">
        <f t="shared" si="230"/>
        <v>Weekday</v>
      </c>
      <c r="S7311" s="12">
        <f t="shared" si="229"/>
        <v>42019</v>
      </c>
    </row>
    <row r="7312" spans="1:19" x14ac:dyDescent="0.25">
      <c r="A7312" t="s">
        <v>593</v>
      </c>
      <c r="B7312" t="s">
        <v>723</v>
      </c>
      <c r="C7312">
        <v>20157003101</v>
      </c>
      <c r="D7312">
        <v>71</v>
      </c>
      <c r="E7312" t="s">
        <v>62</v>
      </c>
      <c r="G7312">
        <v>19.399999999999999</v>
      </c>
      <c r="H7312">
        <v>2015</v>
      </c>
      <c r="I7312">
        <v>1</v>
      </c>
      <c r="J7312">
        <v>14</v>
      </c>
      <c r="K7312">
        <v>7</v>
      </c>
      <c r="M7312" t="s">
        <v>932</v>
      </c>
      <c r="N7312" t="s">
        <v>933</v>
      </c>
      <c r="O7312" t="s">
        <v>934</v>
      </c>
      <c r="P7312" t="s">
        <v>934</v>
      </c>
      <c r="R7312" t="str">
        <f t="shared" si="230"/>
        <v>Weekday</v>
      </c>
      <c r="S7312" s="12">
        <f t="shared" si="229"/>
        <v>42018</v>
      </c>
    </row>
    <row r="7313" spans="1:19" x14ac:dyDescent="0.25">
      <c r="A7313" t="s">
        <v>593</v>
      </c>
      <c r="B7313" t="s">
        <v>723</v>
      </c>
      <c r="C7313">
        <v>20157003102</v>
      </c>
      <c r="D7313">
        <v>71</v>
      </c>
      <c r="E7313" t="s">
        <v>62</v>
      </c>
      <c r="G7313">
        <v>19.399999999999999</v>
      </c>
      <c r="H7313">
        <v>2015</v>
      </c>
      <c r="I7313">
        <v>1</v>
      </c>
      <c r="J7313">
        <v>14</v>
      </c>
      <c r="K7313">
        <v>7</v>
      </c>
      <c r="M7313" t="s">
        <v>932</v>
      </c>
      <c r="N7313" t="s">
        <v>937</v>
      </c>
      <c r="O7313" t="s">
        <v>934</v>
      </c>
      <c r="P7313" t="s">
        <v>934</v>
      </c>
      <c r="R7313" t="str">
        <f t="shared" si="230"/>
        <v>Weekday</v>
      </c>
      <c r="S7313" s="12">
        <f t="shared" si="229"/>
        <v>42018</v>
      </c>
    </row>
    <row r="7314" spans="1:19" x14ac:dyDescent="0.25">
      <c r="A7314" t="s">
        <v>593</v>
      </c>
      <c r="B7314" t="s">
        <v>723</v>
      </c>
      <c r="C7314">
        <v>20157003597</v>
      </c>
      <c r="D7314">
        <v>71</v>
      </c>
      <c r="E7314" t="s">
        <v>62</v>
      </c>
      <c r="G7314">
        <v>13.5</v>
      </c>
      <c r="H7314">
        <v>2015</v>
      </c>
      <c r="I7314">
        <v>1</v>
      </c>
      <c r="J7314">
        <v>15</v>
      </c>
      <c r="K7314">
        <v>7</v>
      </c>
      <c r="M7314" t="s">
        <v>932</v>
      </c>
      <c r="N7314" t="s">
        <v>933</v>
      </c>
      <c r="O7314" t="s">
        <v>934</v>
      </c>
      <c r="P7314" t="s">
        <v>934</v>
      </c>
      <c r="Q7314" t="s">
        <v>741</v>
      </c>
      <c r="R7314" t="str">
        <f t="shared" si="230"/>
        <v>Weekday</v>
      </c>
      <c r="S7314" s="12">
        <f t="shared" si="229"/>
        <v>42019</v>
      </c>
    </row>
    <row r="7315" spans="1:19" x14ac:dyDescent="0.25">
      <c r="A7315" t="s">
        <v>593</v>
      </c>
      <c r="B7315" t="s">
        <v>723</v>
      </c>
      <c r="C7315">
        <v>20157003599</v>
      </c>
      <c r="D7315">
        <v>71</v>
      </c>
      <c r="E7315" t="s">
        <v>87</v>
      </c>
      <c r="G7315">
        <v>14.1</v>
      </c>
      <c r="H7315">
        <v>2015</v>
      </c>
      <c r="I7315">
        <v>1</v>
      </c>
      <c r="J7315">
        <v>14</v>
      </c>
      <c r="K7315">
        <v>18</v>
      </c>
      <c r="M7315" t="s">
        <v>932</v>
      </c>
      <c r="N7315" t="s">
        <v>933</v>
      </c>
      <c r="O7315" t="s">
        <v>934</v>
      </c>
      <c r="P7315" t="s">
        <v>934</v>
      </c>
      <c r="Q7315" t="s">
        <v>821</v>
      </c>
      <c r="R7315" t="str">
        <f t="shared" si="230"/>
        <v>Weekday</v>
      </c>
      <c r="S7315" s="12">
        <f t="shared" si="229"/>
        <v>42018</v>
      </c>
    </row>
    <row r="7316" spans="1:19" x14ac:dyDescent="0.25">
      <c r="A7316" t="s">
        <v>593</v>
      </c>
      <c r="B7316" t="s">
        <v>723</v>
      </c>
      <c r="C7316">
        <v>20157003600</v>
      </c>
      <c r="D7316">
        <v>71</v>
      </c>
      <c r="E7316" t="s">
        <v>62</v>
      </c>
      <c r="G7316">
        <v>18.2</v>
      </c>
      <c r="H7316">
        <v>2015</v>
      </c>
      <c r="I7316">
        <v>1</v>
      </c>
      <c r="J7316">
        <v>14</v>
      </c>
      <c r="K7316">
        <v>18</v>
      </c>
      <c r="M7316" t="s">
        <v>932</v>
      </c>
      <c r="N7316" t="s">
        <v>933</v>
      </c>
      <c r="O7316" t="s">
        <v>934</v>
      </c>
      <c r="P7316" t="s">
        <v>934</v>
      </c>
      <c r="Q7316" t="s">
        <v>783</v>
      </c>
      <c r="R7316" t="str">
        <f t="shared" si="230"/>
        <v>Weekday</v>
      </c>
      <c r="S7316" s="12">
        <f t="shared" si="229"/>
        <v>42018</v>
      </c>
    </row>
    <row r="7317" spans="1:19" x14ac:dyDescent="0.25">
      <c r="A7317" t="s">
        <v>593</v>
      </c>
      <c r="B7317" t="s">
        <v>723</v>
      </c>
      <c r="C7317">
        <v>20157003601</v>
      </c>
      <c r="D7317">
        <v>71</v>
      </c>
      <c r="E7317" t="s">
        <v>62</v>
      </c>
      <c r="G7317">
        <v>18.600000000000001</v>
      </c>
      <c r="H7317">
        <v>2015</v>
      </c>
      <c r="I7317">
        <v>1</v>
      </c>
      <c r="J7317">
        <v>14</v>
      </c>
      <c r="K7317">
        <v>18</v>
      </c>
      <c r="M7317" t="s">
        <v>932</v>
      </c>
      <c r="N7317" t="s">
        <v>933</v>
      </c>
      <c r="O7317" t="s">
        <v>934</v>
      </c>
      <c r="P7317" t="s">
        <v>934</v>
      </c>
      <c r="Q7317" t="s">
        <v>785</v>
      </c>
      <c r="R7317" t="str">
        <f t="shared" si="230"/>
        <v>Weekday</v>
      </c>
      <c r="S7317" s="12">
        <f t="shared" si="229"/>
        <v>42018</v>
      </c>
    </row>
    <row r="7318" spans="1:19" x14ac:dyDescent="0.25">
      <c r="A7318" t="s">
        <v>593</v>
      </c>
      <c r="B7318" t="s">
        <v>723</v>
      </c>
      <c r="C7318">
        <v>20157003604</v>
      </c>
      <c r="D7318">
        <v>71</v>
      </c>
      <c r="E7318" t="s">
        <v>62</v>
      </c>
      <c r="G7318">
        <v>12.03</v>
      </c>
      <c r="H7318">
        <v>2015</v>
      </c>
      <c r="I7318">
        <v>1</v>
      </c>
      <c r="J7318">
        <v>14</v>
      </c>
      <c r="K7318">
        <v>7</v>
      </c>
      <c r="M7318" t="s">
        <v>932</v>
      </c>
      <c r="N7318" t="s">
        <v>933</v>
      </c>
      <c r="O7318" t="s">
        <v>934</v>
      </c>
      <c r="P7318" t="s">
        <v>934</v>
      </c>
      <c r="Q7318" t="s">
        <v>727</v>
      </c>
      <c r="R7318" t="str">
        <f t="shared" si="230"/>
        <v>Weekday</v>
      </c>
      <c r="S7318" s="12">
        <f t="shared" si="229"/>
        <v>42018</v>
      </c>
    </row>
    <row r="7319" spans="1:19" x14ac:dyDescent="0.25">
      <c r="A7319" t="s">
        <v>593</v>
      </c>
      <c r="B7319" t="s">
        <v>723</v>
      </c>
      <c r="C7319">
        <v>20157003645</v>
      </c>
      <c r="D7319">
        <v>71</v>
      </c>
      <c r="E7319" t="s">
        <v>62</v>
      </c>
      <c r="G7319">
        <v>19.7</v>
      </c>
      <c r="H7319">
        <v>2015</v>
      </c>
      <c r="I7319">
        <v>1</v>
      </c>
      <c r="J7319">
        <v>22</v>
      </c>
      <c r="K7319">
        <v>18</v>
      </c>
      <c r="M7319" t="s">
        <v>932</v>
      </c>
      <c r="N7319" t="s">
        <v>933</v>
      </c>
      <c r="O7319" t="s">
        <v>934</v>
      </c>
      <c r="P7319" t="s">
        <v>934</v>
      </c>
      <c r="R7319" t="str">
        <f t="shared" si="230"/>
        <v>Weekday</v>
      </c>
      <c r="S7319" s="12">
        <f t="shared" si="229"/>
        <v>42026</v>
      </c>
    </row>
    <row r="7320" spans="1:19" x14ac:dyDescent="0.25">
      <c r="A7320" t="s">
        <v>593</v>
      </c>
      <c r="B7320" t="s">
        <v>723</v>
      </c>
      <c r="C7320">
        <v>20157003646</v>
      </c>
      <c r="D7320">
        <v>71</v>
      </c>
      <c r="E7320" t="s">
        <v>87</v>
      </c>
      <c r="G7320">
        <v>12.53</v>
      </c>
      <c r="H7320">
        <v>2015</v>
      </c>
      <c r="I7320">
        <v>1</v>
      </c>
      <c r="J7320">
        <v>22</v>
      </c>
      <c r="K7320">
        <v>8</v>
      </c>
      <c r="M7320" t="s">
        <v>932</v>
      </c>
      <c r="N7320" t="s">
        <v>933</v>
      </c>
      <c r="O7320" t="s">
        <v>934</v>
      </c>
      <c r="P7320" t="s">
        <v>934</v>
      </c>
      <c r="Q7320" t="s">
        <v>831</v>
      </c>
      <c r="R7320" t="str">
        <f t="shared" si="230"/>
        <v>Weekday</v>
      </c>
      <c r="S7320" s="12">
        <f t="shared" si="229"/>
        <v>42026</v>
      </c>
    </row>
    <row r="7321" spans="1:19" x14ac:dyDescent="0.25">
      <c r="A7321" t="s">
        <v>593</v>
      </c>
      <c r="B7321" t="s">
        <v>723</v>
      </c>
      <c r="C7321">
        <v>20157003652</v>
      </c>
      <c r="D7321">
        <v>71</v>
      </c>
      <c r="E7321" t="s">
        <v>62</v>
      </c>
      <c r="G7321">
        <v>18.3</v>
      </c>
      <c r="H7321">
        <v>2015</v>
      </c>
      <c r="I7321">
        <v>1</v>
      </c>
      <c r="J7321">
        <v>9</v>
      </c>
      <c r="K7321">
        <v>16</v>
      </c>
      <c r="M7321" t="s">
        <v>932</v>
      </c>
      <c r="N7321" t="s">
        <v>933</v>
      </c>
      <c r="O7321" t="s">
        <v>934</v>
      </c>
      <c r="P7321" t="s">
        <v>934</v>
      </c>
      <c r="Q7321" t="s">
        <v>785</v>
      </c>
      <c r="R7321" t="str">
        <f t="shared" si="230"/>
        <v>Weekday</v>
      </c>
      <c r="S7321" s="12">
        <f t="shared" si="229"/>
        <v>42013</v>
      </c>
    </row>
    <row r="7322" spans="1:19" x14ac:dyDescent="0.25">
      <c r="A7322" t="s">
        <v>593</v>
      </c>
      <c r="B7322" t="s">
        <v>723</v>
      </c>
      <c r="C7322">
        <v>20157003861</v>
      </c>
      <c r="D7322">
        <v>71</v>
      </c>
      <c r="E7322" t="s">
        <v>62</v>
      </c>
      <c r="G7322">
        <v>19</v>
      </c>
      <c r="H7322">
        <v>2015</v>
      </c>
      <c r="I7322">
        <v>1</v>
      </c>
      <c r="J7322">
        <v>26</v>
      </c>
      <c r="K7322">
        <v>1</v>
      </c>
      <c r="M7322" t="s">
        <v>932</v>
      </c>
      <c r="N7322" t="s">
        <v>933</v>
      </c>
      <c r="O7322" t="s">
        <v>934</v>
      </c>
      <c r="P7322" t="s">
        <v>934</v>
      </c>
      <c r="Q7322" t="s">
        <v>787</v>
      </c>
      <c r="R7322" t="str">
        <f t="shared" si="230"/>
        <v>Weekday</v>
      </c>
      <c r="S7322" s="12">
        <f t="shared" si="229"/>
        <v>42030</v>
      </c>
    </row>
    <row r="7323" spans="1:19" x14ac:dyDescent="0.25">
      <c r="A7323" t="s">
        <v>593</v>
      </c>
      <c r="B7323" t="s">
        <v>723</v>
      </c>
      <c r="C7323">
        <v>20157004832</v>
      </c>
      <c r="D7323">
        <v>71</v>
      </c>
      <c r="E7323" t="s">
        <v>87</v>
      </c>
      <c r="G7323">
        <v>18.100000000000001</v>
      </c>
      <c r="H7323">
        <v>2015</v>
      </c>
      <c r="I7323">
        <v>1</v>
      </c>
      <c r="J7323">
        <v>29</v>
      </c>
      <c r="K7323">
        <v>7</v>
      </c>
      <c r="M7323" t="s">
        <v>932</v>
      </c>
      <c r="N7323" t="s">
        <v>933</v>
      </c>
      <c r="O7323" t="s">
        <v>934</v>
      </c>
      <c r="P7323" t="s">
        <v>934</v>
      </c>
      <c r="Q7323" t="s">
        <v>794</v>
      </c>
      <c r="R7323" t="str">
        <f t="shared" si="230"/>
        <v>Weekday</v>
      </c>
      <c r="S7323" s="12">
        <f t="shared" si="229"/>
        <v>42033</v>
      </c>
    </row>
    <row r="7324" spans="1:19" x14ac:dyDescent="0.25">
      <c r="A7324" t="s">
        <v>593</v>
      </c>
      <c r="B7324" t="s">
        <v>723</v>
      </c>
      <c r="C7324">
        <v>20157006088</v>
      </c>
      <c r="D7324">
        <v>71</v>
      </c>
      <c r="E7324" t="s">
        <v>87</v>
      </c>
      <c r="G7324">
        <v>11.23</v>
      </c>
      <c r="H7324">
        <v>2015</v>
      </c>
      <c r="I7324">
        <v>1</v>
      </c>
      <c r="J7324">
        <v>23</v>
      </c>
      <c r="K7324">
        <v>22</v>
      </c>
      <c r="M7324" t="s">
        <v>932</v>
      </c>
      <c r="N7324" t="s">
        <v>933</v>
      </c>
      <c r="O7324" t="s">
        <v>934</v>
      </c>
      <c r="P7324" t="s">
        <v>934</v>
      </c>
      <c r="R7324" t="str">
        <f t="shared" si="230"/>
        <v>Weekday</v>
      </c>
      <c r="S7324" s="12">
        <f t="shared" si="229"/>
        <v>42027</v>
      </c>
    </row>
    <row r="7325" spans="1:19" x14ac:dyDescent="0.25">
      <c r="A7325" t="s">
        <v>593</v>
      </c>
      <c r="B7325" t="s">
        <v>723</v>
      </c>
      <c r="C7325">
        <v>20157006378</v>
      </c>
      <c r="D7325">
        <v>275</v>
      </c>
      <c r="E7325" t="s">
        <v>87</v>
      </c>
      <c r="G7325">
        <v>32.200000000000003</v>
      </c>
      <c r="H7325">
        <v>2015</v>
      </c>
      <c r="I7325">
        <v>1</v>
      </c>
      <c r="J7325">
        <v>23</v>
      </c>
      <c r="K7325">
        <v>11</v>
      </c>
      <c r="M7325" t="s">
        <v>932</v>
      </c>
      <c r="N7325" t="s">
        <v>933</v>
      </c>
      <c r="O7325" t="s">
        <v>934</v>
      </c>
      <c r="P7325" t="s">
        <v>934</v>
      </c>
      <c r="Q7325" t="s">
        <v>897</v>
      </c>
      <c r="R7325" t="str">
        <f t="shared" si="230"/>
        <v>Weekday</v>
      </c>
      <c r="S7325" s="12">
        <f t="shared" si="229"/>
        <v>42027</v>
      </c>
    </row>
    <row r="7326" spans="1:19" x14ac:dyDescent="0.25">
      <c r="A7326" t="s">
        <v>593</v>
      </c>
      <c r="B7326" t="s">
        <v>723</v>
      </c>
      <c r="C7326">
        <v>20157006823</v>
      </c>
      <c r="D7326">
        <v>71</v>
      </c>
      <c r="E7326" t="s">
        <v>62</v>
      </c>
      <c r="G7326">
        <v>12.03</v>
      </c>
      <c r="H7326">
        <v>2015</v>
      </c>
      <c r="I7326">
        <v>1</v>
      </c>
      <c r="J7326">
        <v>3</v>
      </c>
      <c r="K7326">
        <v>21</v>
      </c>
      <c r="M7326" t="s">
        <v>935</v>
      </c>
      <c r="N7326" t="s">
        <v>937</v>
      </c>
      <c r="O7326" t="s">
        <v>934</v>
      </c>
      <c r="P7326" t="s">
        <v>934</v>
      </c>
      <c r="Q7326" t="s">
        <v>727</v>
      </c>
      <c r="R7326" t="str">
        <f t="shared" si="230"/>
        <v>Weekend</v>
      </c>
      <c r="S7326" s="12">
        <f t="shared" si="229"/>
        <v>42007</v>
      </c>
    </row>
    <row r="7327" spans="1:19" x14ac:dyDescent="0.25">
      <c r="A7327" t="s">
        <v>593</v>
      </c>
      <c r="B7327" t="s">
        <v>723</v>
      </c>
      <c r="C7327">
        <v>20157006867</v>
      </c>
      <c r="D7327">
        <v>71</v>
      </c>
      <c r="E7327" t="s">
        <v>62</v>
      </c>
      <c r="G7327">
        <v>18.3</v>
      </c>
      <c r="H7327">
        <v>2015</v>
      </c>
      <c r="I7327">
        <v>2</v>
      </c>
      <c r="J7327">
        <v>5</v>
      </c>
      <c r="K7327">
        <v>8</v>
      </c>
      <c r="M7327" t="s">
        <v>932</v>
      </c>
      <c r="N7327" t="s">
        <v>933</v>
      </c>
      <c r="O7327" t="s">
        <v>934</v>
      </c>
      <c r="P7327" t="s">
        <v>934</v>
      </c>
      <c r="Q7327" t="s">
        <v>785</v>
      </c>
      <c r="R7327" t="str">
        <f t="shared" si="230"/>
        <v>Weekday</v>
      </c>
      <c r="S7327" s="12">
        <f t="shared" si="229"/>
        <v>42040</v>
      </c>
    </row>
    <row r="7328" spans="1:19" x14ac:dyDescent="0.25">
      <c r="A7328" t="s">
        <v>593</v>
      </c>
      <c r="B7328" t="s">
        <v>723</v>
      </c>
      <c r="C7328">
        <v>20157006871</v>
      </c>
      <c r="D7328">
        <v>71</v>
      </c>
      <c r="E7328" t="s">
        <v>62</v>
      </c>
      <c r="G7328">
        <v>12.23</v>
      </c>
      <c r="H7328">
        <v>2015</v>
      </c>
      <c r="I7328">
        <v>2</v>
      </c>
      <c r="J7328">
        <v>4</v>
      </c>
      <c r="K7328">
        <v>7</v>
      </c>
      <c r="M7328" t="s">
        <v>932</v>
      </c>
      <c r="N7328" t="s">
        <v>933</v>
      </c>
      <c r="O7328" t="s">
        <v>934</v>
      </c>
      <c r="P7328" t="s">
        <v>934</v>
      </c>
      <c r="Q7328" t="s">
        <v>731</v>
      </c>
      <c r="R7328" t="str">
        <f t="shared" si="230"/>
        <v>Weekday</v>
      </c>
      <c r="S7328" s="12">
        <f t="shared" si="229"/>
        <v>42039</v>
      </c>
    </row>
    <row r="7329" spans="1:19" x14ac:dyDescent="0.25">
      <c r="A7329" t="s">
        <v>593</v>
      </c>
      <c r="B7329" t="s">
        <v>723</v>
      </c>
      <c r="C7329">
        <v>20157009038</v>
      </c>
      <c r="D7329">
        <v>71</v>
      </c>
      <c r="E7329" t="s">
        <v>62</v>
      </c>
      <c r="G7329">
        <v>11.43</v>
      </c>
      <c r="H7329">
        <v>2015</v>
      </c>
      <c r="I7329">
        <v>2</v>
      </c>
      <c r="J7329">
        <v>16</v>
      </c>
      <c r="K7329">
        <v>10</v>
      </c>
      <c r="M7329" t="s">
        <v>932</v>
      </c>
      <c r="N7329" t="s">
        <v>933</v>
      </c>
      <c r="O7329" t="s">
        <v>934</v>
      </c>
      <c r="P7329" t="s">
        <v>934</v>
      </c>
      <c r="R7329" t="str">
        <f t="shared" si="230"/>
        <v>Weekday</v>
      </c>
      <c r="S7329" s="12">
        <f t="shared" si="229"/>
        <v>42051</v>
      </c>
    </row>
    <row r="7330" spans="1:19" x14ac:dyDescent="0.25">
      <c r="A7330" t="s">
        <v>593</v>
      </c>
      <c r="B7330" t="s">
        <v>723</v>
      </c>
      <c r="C7330">
        <v>20157009045</v>
      </c>
      <c r="D7330">
        <v>71</v>
      </c>
      <c r="E7330" t="s">
        <v>87</v>
      </c>
      <c r="G7330">
        <v>13.1</v>
      </c>
      <c r="H7330">
        <v>2015</v>
      </c>
      <c r="I7330">
        <v>2</v>
      </c>
      <c r="J7330">
        <v>14</v>
      </c>
      <c r="K7330">
        <v>13</v>
      </c>
      <c r="M7330" t="s">
        <v>932</v>
      </c>
      <c r="N7330" t="s">
        <v>933</v>
      </c>
      <c r="O7330" t="s">
        <v>934</v>
      </c>
      <c r="P7330" t="s">
        <v>934</v>
      </c>
      <c r="Q7330" t="s">
        <v>828</v>
      </c>
      <c r="R7330" t="str">
        <f t="shared" si="230"/>
        <v>Weekend</v>
      </c>
      <c r="S7330" s="12">
        <f t="shared" si="229"/>
        <v>42049</v>
      </c>
    </row>
    <row r="7331" spans="1:19" x14ac:dyDescent="0.25">
      <c r="A7331" t="s">
        <v>593</v>
      </c>
      <c r="B7331" t="s">
        <v>723</v>
      </c>
      <c r="C7331">
        <v>20157009308</v>
      </c>
      <c r="D7331">
        <v>71</v>
      </c>
      <c r="E7331" t="s">
        <v>62</v>
      </c>
      <c r="G7331">
        <v>19.88</v>
      </c>
      <c r="H7331">
        <v>2015</v>
      </c>
      <c r="I7331">
        <v>2</v>
      </c>
      <c r="J7331">
        <v>12</v>
      </c>
      <c r="K7331">
        <v>13</v>
      </c>
      <c r="M7331" t="s">
        <v>932</v>
      </c>
      <c r="N7331" t="s">
        <v>933</v>
      </c>
      <c r="O7331" t="s">
        <v>934</v>
      </c>
      <c r="P7331" t="s">
        <v>934</v>
      </c>
      <c r="R7331" t="str">
        <f t="shared" si="230"/>
        <v>Weekday</v>
      </c>
      <c r="S7331" s="12">
        <f t="shared" si="229"/>
        <v>42047</v>
      </c>
    </row>
    <row r="7332" spans="1:19" x14ac:dyDescent="0.25">
      <c r="A7332" t="s">
        <v>593</v>
      </c>
      <c r="B7332" t="s">
        <v>723</v>
      </c>
      <c r="C7332">
        <v>20157009314</v>
      </c>
      <c r="D7332">
        <v>71</v>
      </c>
      <c r="E7332" t="s">
        <v>87</v>
      </c>
      <c r="G7332">
        <v>13.5</v>
      </c>
      <c r="H7332">
        <v>2015</v>
      </c>
      <c r="I7332">
        <v>2</v>
      </c>
      <c r="J7332">
        <v>13</v>
      </c>
      <c r="K7332">
        <v>13</v>
      </c>
      <c r="M7332" t="s">
        <v>932</v>
      </c>
      <c r="N7332" t="s">
        <v>933</v>
      </c>
      <c r="O7332" t="s">
        <v>934</v>
      </c>
      <c r="P7332" t="s">
        <v>934</v>
      </c>
      <c r="Q7332" t="s">
        <v>828</v>
      </c>
      <c r="R7332" t="str">
        <f t="shared" si="230"/>
        <v>Weekday</v>
      </c>
      <c r="S7332" s="12">
        <f t="shared" si="229"/>
        <v>42048</v>
      </c>
    </row>
    <row r="7333" spans="1:19" x14ac:dyDescent="0.25">
      <c r="A7333" t="s">
        <v>593</v>
      </c>
      <c r="B7333" t="s">
        <v>723</v>
      </c>
      <c r="C7333">
        <v>20157009322</v>
      </c>
      <c r="D7333">
        <v>71</v>
      </c>
      <c r="E7333" t="s">
        <v>87</v>
      </c>
      <c r="G7333">
        <v>13.5</v>
      </c>
      <c r="H7333">
        <v>2015</v>
      </c>
      <c r="I7333">
        <v>2</v>
      </c>
      <c r="J7333">
        <v>13</v>
      </c>
      <c r="K7333">
        <v>13</v>
      </c>
      <c r="M7333" t="s">
        <v>932</v>
      </c>
      <c r="N7333" t="s">
        <v>937</v>
      </c>
      <c r="O7333" t="s">
        <v>934</v>
      </c>
      <c r="P7333" t="s">
        <v>934</v>
      </c>
      <c r="Q7333" t="s">
        <v>828</v>
      </c>
      <c r="R7333" t="str">
        <f t="shared" si="230"/>
        <v>Weekday</v>
      </c>
      <c r="S7333" s="12">
        <f t="shared" si="229"/>
        <v>42048</v>
      </c>
    </row>
    <row r="7334" spans="1:19" x14ac:dyDescent="0.25">
      <c r="A7334" t="s">
        <v>593</v>
      </c>
      <c r="B7334" t="s">
        <v>723</v>
      </c>
      <c r="C7334">
        <v>20157010177</v>
      </c>
      <c r="D7334">
        <v>275</v>
      </c>
      <c r="E7334" t="s">
        <v>87</v>
      </c>
      <c r="G7334">
        <v>32.200000000000003</v>
      </c>
      <c r="H7334">
        <v>2015</v>
      </c>
      <c r="I7334">
        <v>1</v>
      </c>
      <c r="J7334">
        <v>21</v>
      </c>
      <c r="K7334">
        <v>11</v>
      </c>
      <c r="M7334" t="s">
        <v>932</v>
      </c>
      <c r="N7334" t="s">
        <v>933</v>
      </c>
      <c r="O7334" t="s">
        <v>934</v>
      </c>
      <c r="P7334" t="s">
        <v>934</v>
      </c>
      <c r="Q7334" t="s">
        <v>897</v>
      </c>
      <c r="R7334" t="str">
        <f t="shared" si="230"/>
        <v>Weekday</v>
      </c>
      <c r="S7334" s="12">
        <f t="shared" si="229"/>
        <v>42025</v>
      </c>
    </row>
    <row r="7335" spans="1:19" x14ac:dyDescent="0.25">
      <c r="A7335" t="s">
        <v>593</v>
      </c>
      <c r="B7335" t="s">
        <v>723</v>
      </c>
      <c r="C7335">
        <v>20157010262</v>
      </c>
      <c r="D7335">
        <v>71</v>
      </c>
      <c r="E7335" t="s">
        <v>62</v>
      </c>
      <c r="G7335">
        <v>18.100000000000001</v>
      </c>
      <c r="H7335">
        <v>2015</v>
      </c>
      <c r="I7335">
        <v>2</v>
      </c>
      <c r="J7335">
        <v>17</v>
      </c>
      <c r="K7335">
        <v>8</v>
      </c>
      <c r="M7335" t="s">
        <v>932</v>
      </c>
      <c r="N7335" t="s">
        <v>936</v>
      </c>
      <c r="O7335" t="s">
        <v>934</v>
      </c>
      <c r="P7335" t="s">
        <v>934</v>
      </c>
      <c r="Q7335" t="s">
        <v>781</v>
      </c>
      <c r="R7335" t="str">
        <f t="shared" si="230"/>
        <v>Weekday</v>
      </c>
      <c r="S7335" s="12">
        <f t="shared" si="229"/>
        <v>42052</v>
      </c>
    </row>
    <row r="7336" spans="1:19" x14ac:dyDescent="0.25">
      <c r="A7336" t="s">
        <v>593</v>
      </c>
      <c r="B7336" t="s">
        <v>723</v>
      </c>
      <c r="C7336">
        <v>20157010263</v>
      </c>
      <c r="D7336">
        <v>71</v>
      </c>
      <c r="E7336" t="s">
        <v>87</v>
      </c>
      <c r="G7336">
        <v>11.63</v>
      </c>
      <c r="H7336">
        <v>2015</v>
      </c>
      <c r="I7336">
        <v>2</v>
      </c>
      <c r="J7336">
        <v>17</v>
      </c>
      <c r="K7336">
        <v>8</v>
      </c>
      <c r="M7336" t="s">
        <v>935</v>
      </c>
      <c r="N7336" t="s">
        <v>933</v>
      </c>
      <c r="O7336" t="s">
        <v>934</v>
      </c>
      <c r="P7336" t="s">
        <v>934</v>
      </c>
      <c r="R7336" t="str">
        <f t="shared" si="230"/>
        <v>Weekday</v>
      </c>
      <c r="S7336" s="12">
        <f t="shared" si="229"/>
        <v>42052</v>
      </c>
    </row>
    <row r="7337" spans="1:19" x14ac:dyDescent="0.25">
      <c r="A7337" t="s">
        <v>593</v>
      </c>
      <c r="B7337" t="s">
        <v>723</v>
      </c>
      <c r="C7337">
        <v>20157010844</v>
      </c>
      <c r="D7337">
        <v>71</v>
      </c>
      <c r="E7337" t="s">
        <v>62</v>
      </c>
      <c r="G7337">
        <v>12.83</v>
      </c>
      <c r="H7337">
        <v>2015</v>
      </c>
      <c r="I7337">
        <v>2</v>
      </c>
      <c r="J7337">
        <v>14</v>
      </c>
      <c r="K7337">
        <v>18</v>
      </c>
      <c r="M7337" t="s">
        <v>932</v>
      </c>
      <c r="N7337" t="s">
        <v>933</v>
      </c>
      <c r="O7337" t="s">
        <v>934</v>
      </c>
      <c r="P7337" t="s">
        <v>934</v>
      </c>
      <c r="Q7337" t="s">
        <v>737</v>
      </c>
      <c r="R7337" t="str">
        <f t="shared" si="230"/>
        <v>Weekend</v>
      </c>
      <c r="S7337" s="12">
        <f t="shared" si="229"/>
        <v>42049</v>
      </c>
    </row>
    <row r="7338" spans="1:19" x14ac:dyDescent="0.25">
      <c r="A7338" t="s">
        <v>593</v>
      </c>
      <c r="B7338" t="s">
        <v>723</v>
      </c>
      <c r="C7338">
        <v>20157012202</v>
      </c>
      <c r="D7338">
        <v>71</v>
      </c>
      <c r="E7338" t="s">
        <v>87</v>
      </c>
      <c r="G7338">
        <v>18.100000000000001</v>
      </c>
      <c r="H7338">
        <v>2015</v>
      </c>
      <c r="I7338">
        <v>2</v>
      </c>
      <c r="J7338">
        <v>21</v>
      </c>
      <c r="K7338">
        <v>18</v>
      </c>
      <c r="M7338" t="s">
        <v>932</v>
      </c>
      <c r="N7338" t="s">
        <v>933</v>
      </c>
      <c r="O7338" t="s">
        <v>934</v>
      </c>
      <c r="P7338" t="s">
        <v>934</v>
      </c>
      <c r="Q7338" t="s">
        <v>794</v>
      </c>
      <c r="R7338" t="str">
        <f t="shared" si="230"/>
        <v>Weekend</v>
      </c>
      <c r="S7338" s="12">
        <f t="shared" si="229"/>
        <v>42056</v>
      </c>
    </row>
    <row r="7339" spans="1:19" x14ac:dyDescent="0.25">
      <c r="A7339" t="s">
        <v>593</v>
      </c>
      <c r="B7339" t="s">
        <v>723</v>
      </c>
      <c r="C7339">
        <v>20157012558</v>
      </c>
      <c r="D7339">
        <v>71</v>
      </c>
      <c r="E7339" t="s">
        <v>87</v>
      </c>
      <c r="G7339">
        <v>18</v>
      </c>
      <c r="H7339">
        <v>2015</v>
      </c>
      <c r="I7339">
        <v>2</v>
      </c>
      <c r="J7339">
        <v>21</v>
      </c>
      <c r="K7339">
        <v>7</v>
      </c>
      <c r="M7339" t="s">
        <v>932</v>
      </c>
      <c r="N7339" t="s">
        <v>933</v>
      </c>
      <c r="O7339" t="s">
        <v>934</v>
      </c>
      <c r="P7339" t="s">
        <v>934</v>
      </c>
      <c r="Q7339" t="s">
        <v>794</v>
      </c>
      <c r="R7339" t="str">
        <f t="shared" si="230"/>
        <v>Weekend</v>
      </c>
      <c r="S7339" s="12">
        <f t="shared" si="229"/>
        <v>42056</v>
      </c>
    </row>
    <row r="7340" spans="1:19" x14ac:dyDescent="0.25">
      <c r="A7340" t="s">
        <v>593</v>
      </c>
      <c r="B7340" t="s">
        <v>723</v>
      </c>
      <c r="C7340">
        <v>20157012562</v>
      </c>
      <c r="D7340">
        <v>71</v>
      </c>
      <c r="E7340" t="s">
        <v>62</v>
      </c>
      <c r="G7340">
        <v>18.7</v>
      </c>
      <c r="H7340">
        <v>2015</v>
      </c>
      <c r="I7340">
        <v>2</v>
      </c>
      <c r="J7340">
        <v>20</v>
      </c>
      <c r="K7340">
        <v>17</v>
      </c>
      <c r="M7340" t="s">
        <v>932</v>
      </c>
      <c r="N7340" t="s">
        <v>933</v>
      </c>
      <c r="O7340" t="s">
        <v>934</v>
      </c>
      <c r="P7340" t="s">
        <v>934</v>
      </c>
      <c r="Q7340" t="s">
        <v>785</v>
      </c>
      <c r="R7340" t="str">
        <f t="shared" si="230"/>
        <v>Weekday</v>
      </c>
      <c r="S7340" s="12">
        <f t="shared" si="229"/>
        <v>42055</v>
      </c>
    </row>
    <row r="7341" spans="1:19" x14ac:dyDescent="0.25">
      <c r="A7341" t="s">
        <v>593</v>
      </c>
      <c r="B7341" t="s">
        <v>723</v>
      </c>
      <c r="C7341">
        <v>20157012565</v>
      </c>
      <c r="D7341">
        <v>71</v>
      </c>
      <c r="E7341" t="s">
        <v>87</v>
      </c>
      <c r="G7341">
        <v>12.45</v>
      </c>
      <c r="H7341">
        <v>2015</v>
      </c>
      <c r="I7341">
        <v>2</v>
      </c>
      <c r="J7341">
        <v>20</v>
      </c>
      <c r="K7341">
        <v>14</v>
      </c>
      <c r="M7341" t="s">
        <v>932</v>
      </c>
      <c r="N7341" t="s">
        <v>933</v>
      </c>
      <c r="O7341" t="s">
        <v>934</v>
      </c>
      <c r="P7341" t="s">
        <v>934</v>
      </c>
      <c r="Q7341" t="s">
        <v>831</v>
      </c>
      <c r="R7341" t="str">
        <f t="shared" si="230"/>
        <v>Weekday</v>
      </c>
      <c r="S7341" s="12">
        <f t="shared" si="229"/>
        <v>42055</v>
      </c>
    </row>
    <row r="7342" spans="1:19" x14ac:dyDescent="0.25">
      <c r="A7342" t="s">
        <v>593</v>
      </c>
      <c r="B7342" t="s">
        <v>723</v>
      </c>
      <c r="C7342">
        <v>20157013926</v>
      </c>
      <c r="D7342">
        <v>71</v>
      </c>
      <c r="E7342" t="s">
        <v>62</v>
      </c>
      <c r="G7342">
        <v>11.83</v>
      </c>
      <c r="H7342">
        <v>2015</v>
      </c>
      <c r="I7342">
        <v>2</v>
      </c>
      <c r="J7342">
        <v>27</v>
      </c>
      <c r="K7342">
        <v>14</v>
      </c>
      <c r="M7342" t="s">
        <v>932</v>
      </c>
      <c r="N7342" t="s">
        <v>937</v>
      </c>
      <c r="O7342" t="s">
        <v>934</v>
      </c>
      <c r="P7342" t="s">
        <v>934</v>
      </c>
      <c r="Q7342" t="s">
        <v>724</v>
      </c>
      <c r="R7342" t="str">
        <f t="shared" si="230"/>
        <v>Weekday</v>
      </c>
      <c r="S7342" s="12">
        <f t="shared" si="229"/>
        <v>42062</v>
      </c>
    </row>
    <row r="7343" spans="1:19" x14ac:dyDescent="0.25">
      <c r="A7343" t="s">
        <v>593</v>
      </c>
      <c r="B7343" t="s">
        <v>723</v>
      </c>
      <c r="C7343">
        <v>20157013930</v>
      </c>
      <c r="D7343">
        <v>71</v>
      </c>
      <c r="E7343" t="s">
        <v>62</v>
      </c>
      <c r="G7343">
        <v>12.33</v>
      </c>
      <c r="H7343">
        <v>2015</v>
      </c>
      <c r="I7343">
        <v>2</v>
      </c>
      <c r="J7343">
        <v>24</v>
      </c>
      <c r="K7343">
        <v>16</v>
      </c>
      <c r="M7343" t="s">
        <v>932</v>
      </c>
      <c r="N7343" t="s">
        <v>933</v>
      </c>
      <c r="O7343" t="s">
        <v>934</v>
      </c>
      <c r="P7343" t="s">
        <v>934</v>
      </c>
      <c r="Q7343" t="s">
        <v>733</v>
      </c>
      <c r="R7343" t="str">
        <f t="shared" si="230"/>
        <v>Weekday</v>
      </c>
      <c r="S7343" s="12">
        <f t="shared" si="229"/>
        <v>42059</v>
      </c>
    </row>
    <row r="7344" spans="1:19" x14ac:dyDescent="0.25">
      <c r="A7344" t="s">
        <v>593</v>
      </c>
      <c r="B7344" t="s">
        <v>723</v>
      </c>
      <c r="C7344">
        <v>20157014240</v>
      </c>
      <c r="D7344">
        <v>71</v>
      </c>
      <c r="E7344" t="s">
        <v>62</v>
      </c>
      <c r="G7344">
        <v>12.93</v>
      </c>
      <c r="H7344">
        <v>2015</v>
      </c>
      <c r="I7344">
        <v>2</v>
      </c>
      <c r="J7344">
        <v>17</v>
      </c>
      <c r="K7344">
        <v>6</v>
      </c>
      <c r="M7344" t="s">
        <v>932</v>
      </c>
      <c r="N7344" t="s">
        <v>937</v>
      </c>
      <c r="O7344" t="s">
        <v>934</v>
      </c>
      <c r="P7344" t="s">
        <v>934</v>
      </c>
      <c r="Q7344" t="s">
        <v>739</v>
      </c>
      <c r="R7344" t="str">
        <f t="shared" si="230"/>
        <v>Weekday</v>
      </c>
      <c r="S7344" s="12">
        <f t="shared" si="229"/>
        <v>42052</v>
      </c>
    </row>
    <row r="7345" spans="1:19" x14ac:dyDescent="0.25">
      <c r="A7345" t="s">
        <v>593</v>
      </c>
      <c r="B7345" t="s">
        <v>723</v>
      </c>
      <c r="C7345">
        <v>20157014734</v>
      </c>
      <c r="D7345">
        <v>71</v>
      </c>
      <c r="E7345" t="s">
        <v>87</v>
      </c>
      <c r="G7345">
        <v>16.8</v>
      </c>
      <c r="H7345">
        <v>2015</v>
      </c>
      <c r="I7345">
        <v>1</v>
      </c>
      <c r="J7345">
        <v>16</v>
      </c>
      <c r="K7345">
        <v>18</v>
      </c>
      <c r="M7345" t="s">
        <v>932</v>
      </c>
      <c r="N7345" t="s">
        <v>933</v>
      </c>
      <c r="O7345" t="s">
        <v>934</v>
      </c>
      <c r="P7345" t="s">
        <v>934</v>
      </c>
      <c r="Q7345" t="s">
        <v>808</v>
      </c>
      <c r="R7345" t="str">
        <f t="shared" si="230"/>
        <v>Weekday</v>
      </c>
      <c r="S7345" s="12">
        <f t="shared" si="229"/>
        <v>42020</v>
      </c>
    </row>
    <row r="7346" spans="1:19" x14ac:dyDescent="0.25">
      <c r="A7346" t="s">
        <v>593</v>
      </c>
      <c r="B7346" t="s">
        <v>723</v>
      </c>
      <c r="C7346">
        <v>20157015436</v>
      </c>
      <c r="D7346">
        <v>71</v>
      </c>
      <c r="E7346" t="s">
        <v>87</v>
      </c>
      <c r="G7346">
        <v>12.93</v>
      </c>
      <c r="H7346">
        <v>2015</v>
      </c>
      <c r="I7346">
        <v>2</v>
      </c>
      <c r="J7346">
        <v>28</v>
      </c>
      <c r="K7346">
        <v>14</v>
      </c>
      <c r="M7346" t="s">
        <v>932</v>
      </c>
      <c r="N7346" t="s">
        <v>933</v>
      </c>
      <c r="O7346" t="s">
        <v>934</v>
      </c>
      <c r="P7346" t="s">
        <v>934</v>
      </c>
      <c r="Q7346" t="s">
        <v>829</v>
      </c>
      <c r="R7346" t="str">
        <f t="shared" si="230"/>
        <v>Weekend</v>
      </c>
      <c r="S7346" s="12">
        <f t="shared" si="229"/>
        <v>42063</v>
      </c>
    </row>
    <row r="7347" spans="1:19" x14ac:dyDescent="0.25">
      <c r="A7347" t="s">
        <v>593</v>
      </c>
      <c r="B7347" t="s">
        <v>723</v>
      </c>
      <c r="C7347">
        <v>20157015441</v>
      </c>
      <c r="D7347">
        <v>71</v>
      </c>
      <c r="E7347" t="s">
        <v>62</v>
      </c>
      <c r="G7347">
        <v>12.44</v>
      </c>
      <c r="H7347">
        <v>2015</v>
      </c>
      <c r="I7347">
        <v>3</v>
      </c>
      <c r="J7347">
        <v>2</v>
      </c>
      <c r="K7347">
        <v>11</v>
      </c>
      <c r="M7347" t="s">
        <v>932</v>
      </c>
      <c r="N7347" t="s">
        <v>933</v>
      </c>
      <c r="O7347" t="s">
        <v>934</v>
      </c>
      <c r="P7347" t="s">
        <v>934</v>
      </c>
      <c r="Q7347" t="s">
        <v>733</v>
      </c>
      <c r="R7347" t="str">
        <f t="shared" si="230"/>
        <v>Weekday</v>
      </c>
      <c r="S7347" s="12">
        <f t="shared" si="229"/>
        <v>42065</v>
      </c>
    </row>
    <row r="7348" spans="1:19" x14ac:dyDescent="0.25">
      <c r="A7348" t="s">
        <v>593</v>
      </c>
      <c r="B7348" t="s">
        <v>723</v>
      </c>
      <c r="C7348">
        <v>20157015603</v>
      </c>
      <c r="D7348">
        <v>71</v>
      </c>
      <c r="E7348" t="s">
        <v>87</v>
      </c>
      <c r="G7348">
        <v>19.399999999999999</v>
      </c>
      <c r="H7348">
        <v>2015</v>
      </c>
      <c r="I7348">
        <v>3</v>
      </c>
      <c r="J7348">
        <v>4</v>
      </c>
      <c r="K7348">
        <v>22</v>
      </c>
      <c r="M7348" t="s">
        <v>935</v>
      </c>
      <c r="N7348" t="s">
        <v>933</v>
      </c>
      <c r="O7348" t="s">
        <v>934</v>
      </c>
      <c r="P7348" t="s">
        <v>934</v>
      </c>
      <c r="R7348" t="str">
        <f t="shared" si="230"/>
        <v>Weekday</v>
      </c>
      <c r="S7348" s="12">
        <f t="shared" si="229"/>
        <v>42067</v>
      </c>
    </row>
    <row r="7349" spans="1:19" x14ac:dyDescent="0.25">
      <c r="A7349" t="s">
        <v>593</v>
      </c>
      <c r="B7349" t="s">
        <v>723</v>
      </c>
      <c r="C7349">
        <v>20157018595</v>
      </c>
      <c r="D7349">
        <v>71</v>
      </c>
      <c r="E7349" t="s">
        <v>87</v>
      </c>
      <c r="G7349">
        <v>16.5</v>
      </c>
      <c r="H7349">
        <v>2015</v>
      </c>
      <c r="I7349">
        <v>3</v>
      </c>
      <c r="J7349">
        <v>11</v>
      </c>
      <c r="K7349">
        <v>17</v>
      </c>
      <c r="M7349" t="s">
        <v>932</v>
      </c>
      <c r="N7349" t="s">
        <v>933</v>
      </c>
      <c r="O7349" t="s">
        <v>934</v>
      </c>
      <c r="P7349" t="s">
        <v>934</v>
      </c>
      <c r="Q7349" t="s">
        <v>808</v>
      </c>
      <c r="R7349" t="str">
        <f t="shared" si="230"/>
        <v>Weekday</v>
      </c>
      <c r="S7349" s="12">
        <f t="shared" si="229"/>
        <v>42074</v>
      </c>
    </row>
    <row r="7350" spans="1:19" x14ac:dyDescent="0.25">
      <c r="A7350" t="s">
        <v>593</v>
      </c>
      <c r="B7350" t="s">
        <v>723</v>
      </c>
      <c r="C7350">
        <v>20157018630</v>
      </c>
      <c r="D7350">
        <v>71</v>
      </c>
      <c r="E7350" t="s">
        <v>87</v>
      </c>
      <c r="G7350">
        <v>13.1</v>
      </c>
      <c r="H7350">
        <v>2015</v>
      </c>
      <c r="I7350">
        <v>3</v>
      </c>
      <c r="J7350">
        <v>9</v>
      </c>
      <c r="K7350">
        <v>17</v>
      </c>
      <c r="M7350" t="s">
        <v>932</v>
      </c>
      <c r="N7350" t="s">
        <v>933</v>
      </c>
      <c r="O7350" t="s">
        <v>934</v>
      </c>
      <c r="P7350" t="s">
        <v>934</v>
      </c>
      <c r="Q7350" t="s">
        <v>828</v>
      </c>
      <c r="R7350" t="str">
        <f t="shared" si="230"/>
        <v>Weekday</v>
      </c>
      <c r="S7350" s="12">
        <f t="shared" si="229"/>
        <v>42072</v>
      </c>
    </row>
    <row r="7351" spans="1:19" x14ac:dyDescent="0.25">
      <c r="A7351" t="s">
        <v>593</v>
      </c>
      <c r="B7351" t="s">
        <v>723</v>
      </c>
      <c r="C7351">
        <v>20157018708</v>
      </c>
      <c r="D7351">
        <v>275</v>
      </c>
      <c r="E7351" t="s">
        <v>87</v>
      </c>
      <c r="G7351">
        <v>33.1</v>
      </c>
      <c r="H7351">
        <v>2015</v>
      </c>
      <c r="I7351">
        <v>3</v>
      </c>
      <c r="J7351">
        <v>12</v>
      </c>
      <c r="K7351">
        <v>7</v>
      </c>
      <c r="M7351" t="s">
        <v>932</v>
      </c>
      <c r="N7351" t="s">
        <v>933</v>
      </c>
      <c r="O7351" t="s">
        <v>934</v>
      </c>
      <c r="P7351" t="s">
        <v>934</v>
      </c>
      <c r="Q7351" t="s">
        <v>892</v>
      </c>
      <c r="R7351" t="str">
        <f t="shared" si="230"/>
        <v>Weekday</v>
      </c>
      <c r="S7351" s="12">
        <f t="shared" si="229"/>
        <v>42075</v>
      </c>
    </row>
    <row r="7352" spans="1:19" x14ac:dyDescent="0.25">
      <c r="A7352" t="s">
        <v>593</v>
      </c>
      <c r="B7352" t="s">
        <v>723</v>
      </c>
      <c r="C7352">
        <v>20157018713</v>
      </c>
      <c r="D7352">
        <v>71</v>
      </c>
      <c r="E7352" t="s">
        <v>62</v>
      </c>
      <c r="G7352">
        <v>13.4</v>
      </c>
      <c r="H7352">
        <v>2015</v>
      </c>
      <c r="I7352">
        <v>3</v>
      </c>
      <c r="J7352">
        <v>10</v>
      </c>
      <c r="K7352">
        <v>16</v>
      </c>
      <c r="M7352" t="s">
        <v>932</v>
      </c>
      <c r="N7352" t="s">
        <v>933</v>
      </c>
      <c r="O7352" t="s">
        <v>934</v>
      </c>
      <c r="P7352" t="s">
        <v>934</v>
      </c>
      <c r="Q7352" t="s">
        <v>741</v>
      </c>
      <c r="R7352" t="str">
        <f t="shared" si="230"/>
        <v>Weekday</v>
      </c>
      <c r="S7352" s="12">
        <f t="shared" si="229"/>
        <v>42073</v>
      </c>
    </row>
    <row r="7353" spans="1:19" x14ac:dyDescent="0.25">
      <c r="A7353" t="s">
        <v>593</v>
      </c>
      <c r="B7353" t="s">
        <v>723</v>
      </c>
      <c r="C7353">
        <v>20157018715</v>
      </c>
      <c r="D7353">
        <v>71</v>
      </c>
      <c r="E7353" t="s">
        <v>87</v>
      </c>
      <c r="G7353">
        <v>13.2</v>
      </c>
      <c r="H7353">
        <v>2015</v>
      </c>
      <c r="I7353">
        <v>3</v>
      </c>
      <c r="J7353">
        <v>7</v>
      </c>
      <c r="K7353">
        <v>17</v>
      </c>
      <c r="M7353" t="s">
        <v>932</v>
      </c>
      <c r="N7353" t="s">
        <v>933</v>
      </c>
      <c r="O7353" t="s">
        <v>934</v>
      </c>
      <c r="P7353" t="s">
        <v>934</v>
      </c>
      <c r="Q7353" t="s">
        <v>828</v>
      </c>
      <c r="R7353" t="str">
        <f t="shared" si="230"/>
        <v>Weekend</v>
      </c>
      <c r="S7353" s="12">
        <f t="shared" si="229"/>
        <v>42070</v>
      </c>
    </row>
    <row r="7354" spans="1:19" x14ac:dyDescent="0.25">
      <c r="A7354" t="s">
        <v>593</v>
      </c>
      <c r="B7354" t="s">
        <v>723</v>
      </c>
      <c r="C7354">
        <v>20157018762</v>
      </c>
      <c r="D7354">
        <v>71</v>
      </c>
      <c r="E7354" t="s">
        <v>87</v>
      </c>
      <c r="G7354">
        <v>11.13</v>
      </c>
      <c r="H7354">
        <v>2015</v>
      </c>
      <c r="I7354">
        <v>3</v>
      </c>
      <c r="J7354">
        <v>6</v>
      </c>
      <c r="K7354">
        <v>18</v>
      </c>
      <c r="M7354" t="s">
        <v>932</v>
      </c>
      <c r="N7354" t="s">
        <v>933</v>
      </c>
      <c r="O7354" t="s">
        <v>934</v>
      </c>
      <c r="P7354" t="s">
        <v>934</v>
      </c>
      <c r="R7354" t="str">
        <f t="shared" si="230"/>
        <v>Weekday</v>
      </c>
      <c r="S7354" s="12">
        <f t="shared" si="229"/>
        <v>42069</v>
      </c>
    </row>
    <row r="7355" spans="1:19" x14ac:dyDescent="0.25">
      <c r="A7355" t="s">
        <v>593</v>
      </c>
      <c r="B7355" t="s">
        <v>723</v>
      </c>
      <c r="C7355">
        <v>20157019059</v>
      </c>
      <c r="D7355">
        <v>71</v>
      </c>
      <c r="E7355" t="s">
        <v>87</v>
      </c>
      <c r="G7355">
        <v>15.6</v>
      </c>
      <c r="H7355">
        <v>2015</v>
      </c>
      <c r="I7355">
        <v>3</v>
      </c>
      <c r="J7355">
        <v>17</v>
      </c>
      <c r="K7355">
        <v>17</v>
      </c>
      <c r="M7355" t="s">
        <v>932</v>
      </c>
      <c r="N7355" t="s">
        <v>937</v>
      </c>
      <c r="O7355" t="s">
        <v>934</v>
      </c>
      <c r="P7355" t="s">
        <v>934</v>
      </c>
      <c r="Q7355" t="s">
        <v>946</v>
      </c>
      <c r="R7355" t="str">
        <f t="shared" si="230"/>
        <v>Weekday</v>
      </c>
      <c r="S7355" s="12">
        <f t="shared" si="229"/>
        <v>42080</v>
      </c>
    </row>
    <row r="7356" spans="1:19" x14ac:dyDescent="0.25">
      <c r="A7356" t="s">
        <v>593</v>
      </c>
      <c r="B7356" t="s">
        <v>723</v>
      </c>
      <c r="C7356">
        <v>20157019060</v>
      </c>
      <c r="D7356">
        <v>71</v>
      </c>
      <c r="E7356" t="s">
        <v>62</v>
      </c>
      <c r="G7356">
        <v>14.11</v>
      </c>
      <c r="H7356">
        <v>2015</v>
      </c>
      <c r="I7356">
        <v>3</v>
      </c>
      <c r="J7356">
        <v>17</v>
      </c>
      <c r="K7356">
        <v>15</v>
      </c>
      <c r="M7356" t="s">
        <v>932</v>
      </c>
      <c r="N7356" t="s">
        <v>936</v>
      </c>
      <c r="O7356" t="s">
        <v>934</v>
      </c>
      <c r="P7356" t="s">
        <v>934</v>
      </c>
      <c r="Q7356" t="s">
        <v>751</v>
      </c>
      <c r="R7356" t="str">
        <f t="shared" si="230"/>
        <v>Weekday</v>
      </c>
      <c r="S7356" s="12">
        <f t="shared" si="229"/>
        <v>42080</v>
      </c>
    </row>
    <row r="7357" spans="1:19" x14ac:dyDescent="0.25">
      <c r="A7357" t="s">
        <v>593</v>
      </c>
      <c r="B7357" t="s">
        <v>723</v>
      </c>
      <c r="C7357">
        <v>20157019061</v>
      </c>
      <c r="D7357">
        <v>71</v>
      </c>
      <c r="E7357" t="s">
        <v>87</v>
      </c>
      <c r="G7357">
        <v>12.45</v>
      </c>
      <c r="H7357">
        <v>2015</v>
      </c>
      <c r="I7357">
        <v>3</v>
      </c>
      <c r="J7357">
        <v>17</v>
      </c>
      <c r="K7357">
        <v>13</v>
      </c>
      <c r="M7357" t="s">
        <v>932</v>
      </c>
      <c r="N7357" t="s">
        <v>933</v>
      </c>
      <c r="O7357" t="s">
        <v>934</v>
      </c>
      <c r="P7357" t="s">
        <v>934</v>
      </c>
      <c r="Q7357" t="s">
        <v>831</v>
      </c>
      <c r="R7357" t="str">
        <f t="shared" si="230"/>
        <v>Weekday</v>
      </c>
      <c r="S7357" s="12">
        <f t="shared" si="229"/>
        <v>42080</v>
      </c>
    </row>
    <row r="7358" spans="1:19" x14ac:dyDescent="0.25">
      <c r="A7358" t="s">
        <v>593</v>
      </c>
      <c r="B7358" t="s">
        <v>723</v>
      </c>
      <c r="C7358">
        <v>20157019069</v>
      </c>
      <c r="D7358">
        <v>71</v>
      </c>
      <c r="E7358" t="s">
        <v>87</v>
      </c>
      <c r="G7358">
        <v>14.13</v>
      </c>
      <c r="H7358">
        <v>2015</v>
      </c>
      <c r="I7358">
        <v>3</v>
      </c>
      <c r="J7358">
        <v>17</v>
      </c>
      <c r="K7358">
        <v>13</v>
      </c>
      <c r="M7358" t="s">
        <v>935</v>
      </c>
      <c r="N7358" t="s">
        <v>933</v>
      </c>
      <c r="O7358" t="s">
        <v>934</v>
      </c>
      <c r="P7358" t="s">
        <v>934</v>
      </c>
      <c r="Q7358" t="s">
        <v>821</v>
      </c>
      <c r="R7358" t="str">
        <f t="shared" si="230"/>
        <v>Weekday</v>
      </c>
      <c r="S7358" s="12">
        <f t="shared" si="229"/>
        <v>42080</v>
      </c>
    </row>
    <row r="7359" spans="1:19" x14ac:dyDescent="0.25">
      <c r="A7359" t="s">
        <v>593</v>
      </c>
      <c r="B7359" t="s">
        <v>723</v>
      </c>
      <c r="C7359">
        <v>20157019872</v>
      </c>
      <c r="D7359">
        <v>71</v>
      </c>
      <c r="E7359" t="s">
        <v>62</v>
      </c>
      <c r="G7359">
        <v>12.44</v>
      </c>
      <c r="H7359">
        <v>2015</v>
      </c>
      <c r="I7359">
        <v>3</v>
      </c>
      <c r="J7359">
        <v>19</v>
      </c>
      <c r="K7359">
        <v>8</v>
      </c>
      <c r="M7359" t="s">
        <v>932</v>
      </c>
      <c r="N7359" t="s">
        <v>933</v>
      </c>
      <c r="O7359" t="s">
        <v>934</v>
      </c>
      <c r="P7359" t="s">
        <v>934</v>
      </c>
      <c r="Q7359" t="s">
        <v>733</v>
      </c>
      <c r="R7359" t="str">
        <f t="shared" si="230"/>
        <v>Weekday</v>
      </c>
      <c r="S7359" s="12">
        <f t="shared" si="229"/>
        <v>42082</v>
      </c>
    </row>
    <row r="7360" spans="1:19" x14ac:dyDescent="0.25">
      <c r="A7360" t="s">
        <v>593</v>
      </c>
      <c r="B7360" t="s">
        <v>723</v>
      </c>
      <c r="C7360">
        <v>20157021075</v>
      </c>
      <c r="D7360">
        <v>71</v>
      </c>
      <c r="E7360" t="s">
        <v>87</v>
      </c>
      <c r="G7360">
        <v>16.8</v>
      </c>
      <c r="H7360">
        <v>2015</v>
      </c>
      <c r="I7360">
        <v>4</v>
      </c>
      <c r="J7360">
        <v>2</v>
      </c>
      <c r="K7360">
        <v>16</v>
      </c>
      <c r="M7360" t="s">
        <v>932</v>
      </c>
      <c r="N7360" t="s">
        <v>933</v>
      </c>
      <c r="O7360" t="s">
        <v>934</v>
      </c>
      <c r="P7360" t="s">
        <v>934</v>
      </c>
      <c r="Q7360" t="s">
        <v>808</v>
      </c>
      <c r="R7360" t="str">
        <f t="shared" si="230"/>
        <v>Weekday</v>
      </c>
      <c r="S7360" s="12">
        <f t="shared" si="229"/>
        <v>42096</v>
      </c>
    </row>
    <row r="7361" spans="1:19" x14ac:dyDescent="0.25">
      <c r="A7361" t="s">
        <v>593</v>
      </c>
      <c r="B7361" t="s">
        <v>723</v>
      </c>
      <c r="C7361">
        <v>20157021140</v>
      </c>
      <c r="D7361">
        <v>275</v>
      </c>
      <c r="E7361" t="s">
        <v>940</v>
      </c>
      <c r="G7361">
        <v>33.6</v>
      </c>
      <c r="H7361">
        <v>2015</v>
      </c>
      <c r="I7361">
        <v>4</v>
      </c>
      <c r="J7361">
        <v>14</v>
      </c>
      <c r="K7361">
        <v>17</v>
      </c>
      <c r="M7361" t="s">
        <v>932</v>
      </c>
      <c r="N7361" t="s">
        <v>933</v>
      </c>
      <c r="O7361" t="s">
        <v>934</v>
      </c>
      <c r="P7361" t="s">
        <v>934</v>
      </c>
      <c r="R7361" t="str">
        <f t="shared" si="230"/>
        <v>Weekday</v>
      </c>
      <c r="S7361" s="12">
        <f t="shared" si="229"/>
        <v>42108</v>
      </c>
    </row>
    <row r="7362" spans="1:19" x14ac:dyDescent="0.25">
      <c r="A7362" t="s">
        <v>593</v>
      </c>
      <c r="B7362" t="s">
        <v>723</v>
      </c>
      <c r="C7362">
        <v>20157021141</v>
      </c>
      <c r="D7362">
        <v>71</v>
      </c>
      <c r="E7362" t="s">
        <v>87</v>
      </c>
      <c r="G7362">
        <v>12.03</v>
      </c>
      <c r="H7362">
        <v>2015</v>
      </c>
      <c r="I7362">
        <v>4</v>
      </c>
      <c r="J7362">
        <v>14</v>
      </c>
      <c r="K7362">
        <v>6</v>
      </c>
      <c r="M7362" t="s">
        <v>932</v>
      </c>
      <c r="N7362" t="s">
        <v>933</v>
      </c>
      <c r="O7362" t="s">
        <v>934</v>
      </c>
      <c r="P7362" t="s">
        <v>934</v>
      </c>
      <c r="Q7362" t="s">
        <v>834</v>
      </c>
      <c r="R7362" t="str">
        <f t="shared" si="230"/>
        <v>Weekday</v>
      </c>
      <c r="S7362" s="12">
        <f t="shared" si="229"/>
        <v>42108</v>
      </c>
    </row>
    <row r="7363" spans="1:19" x14ac:dyDescent="0.25">
      <c r="A7363" t="s">
        <v>593</v>
      </c>
      <c r="B7363" t="s">
        <v>723</v>
      </c>
      <c r="C7363">
        <v>20157021409</v>
      </c>
      <c r="D7363">
        <v>71</v>
      </c>
      <c r="E7363" t="s">
        <v>62</v>
      </c>
      <c r="G7363">
        <v>12.83</v>
      </c>
      <c r="H7363">
        <v>2015</v>
      </c>
      <c r="I7363">
        <v>4</v>
      </c>
      <c r="J7363">
        <v>6</v>
      </c>
      <c r="K7363">
        <v>15</v>
      </c>
      <c r="M7363" t="s">
        <v>932</v>
      </c>
      <c r="N7363" t="s">
        <v>936</v>
      </c>
      <c r="O7363" t="s">
        <v>934</v>
      </c>
      <c r="P7363" t="s">
        <v>934</v>
      </c>
      <c r="Q7363" t="s">
        <v>737</v>
      </c>
      <c r="R7363" t="str">
        <f t="shared" si="230"/>
        <v>Weekday</v>
      </c>
      <c r="S7363" s="12">
        <f t="shared" ref="S7363:S7426" si="231">DATE(H7363,I7363,J7363)</f>
        <v>42100</v>
      </c>
    </row>
    <row r="7364" spans="1:19" x14ac:dyDescent="0.25">
      <c r="A7364" t="s">
        <v>593</v>
      </c>
      <c r="B7364" t="s">
        <v>723</v>
      </c>
      <c r="C7364">
        <v>20157021517</v>
      </c>
      <c r="D7364">
        <v>71</v>
      </c>
      <c r="E7364" t="s">
        <v>87</v>
      </c>
      <c r="G7364">
        <v>12.46</v>
      </c>
      <c r="H7364">
        <v>2015</v>
      </c>
      <c r="I7364">
        <v>4</v>
      </c>
      <c r="J7364">
        <v>2</v>
      </c>
      <c r="K7364">
        <v>11</v>
      </c>
      <c r="M7364" t="s">
        <v>932</v>
      </c>
      <c r="N7364" t="s">
        <v>933</v>
      </c>
      <c r="O7364" t="s">
        <v>934</v>
      </c>
      <c r="P7364" t="s">
        <v>934</v>
      </c>
      <c r="Q7364" t="s">
        <v>831</v>
      </c>
      <c r="R7364" t="str">
        <f t="shared" si="230"/>
        <v>Weekday</v>
      </c>
      <c r="S7364" s="12">
        <f t="shared" si="231"/>
        <v>42096</v>
      </c>
    </row>
    <row r="7365" spans="1:19" x14ac:dyDescent="0.25">
      <c r="A7365" t="s">
        <v>593</v>
      </c>
      <c r="B7365" t="s">
        <v>723</v>
      </c>
      <c r="C7365">
        <v>20157021716</v>
      </c>
      <c r="D7365">
        <v>275</v>
      </c>
      <c r="E7365" t="s">
        <v>62</v>
      </c>
      <c r="G7365">
        <v>33.5</v>
      </c>
      <c r="H7365">
        <v>2015</v>
      </c>
      <c r="I7365">
        <v>3</v>
      </c>
      <c r="J7365">
        <v>24</v>
      </c>
      <c r="K7365">
        <v>17</v>
      </c>
      <c r="M7365" t="s">
        <v>932</v>
      </c>
      <c r="N7365" t="s">
        <v>933</v>
      </c>
      <c r="O7365" t="s">
        <v>934</v>
      </c>
      <c r="P7365" t="s">
        <v>934</v>
      </c>
      <c r="Q7365" t="s">
        <v>870</v>
      </c>
      <c r="R7365" t="str">
        <f t="shared" ref="R7365:R7428" si="232">IF(WEEKDAY(DATE(H7365,I7365,J7365),2)&lt;6,"Weekday","Weekend")</f>
        <v>Weekday</v>
      </c>
      <c r="S7365" s="12">
        <f t="shared" si="231"/>
        <v>42087</v>
      </c>
    </row>
    <row r="7366" spans="1:19" x14ac:dyDescent="0.25">
      <c r="A7366" t="s">
        <v>593</v>
      </c>
      <c r="B7366" t="s">
        <v>723</v>
      </c>
      <c r="C7366">
        <v>20157021838</v>
      </c>
      <c r="D7366">
        <v>71</v>
      </c>
      <c r="E7366" t="s">
        <v>62</v>
      </c>
      <c r="G7366">
        <v>14.13</v>
      </c>
      <c r="H7366">
        <v>2015</v>
      </c>
      <c r="I7366">
        <v>4</v>
      </c>
      <c r="J7366">
        <v>1</v>
      </c>
      <c r="K7366">
        <v>3</v>
      </c>
      <c r="M7366" t="s">
        <v>932</v>
      </c>
      <c r="N7366" t="s">
        <v>936</v>
      </c>
      <c r="O7366" t="s">
        <v>934</v>
      </c>
      <c r="P7366" t="s">
        <v>934</v>
      </c>
      <c r="Q7366" t="s">
        <v>753</v>
      </c>
      <c r="R7366" t="str">
        <f t="shared" si="232"/>
        <v>Weekday</v>
      </c>
      <c r="S7366" s="12">
        <f t="shared" si="231"/>
        <v>42095</v>
      </c>
    </row>
    <row r="7367" spans="1:19" x14ac:dyDescent="0.25">
      <c r="A7367" t="s">
        <v>593</v>
      </c>
      <c r="B7367" t="s">
        <v>723</v>
      </c>
      <c r="C7367">
        <v>20157021870</v>
      </c>
      <c r="D7367">
        <v>275</v>
      </c>
      <c r="E7367" t="s">
        <v>62</v>
      </c>
      <c r="G7367">
        <v>32.799999999999997</v>
      </c>
      <c r="H7367">
        <v>2015</v>
      </c>
      <c r="I7367">
        <v>3</v>
      </c>
      <c r="J7367">
        <v>31</v>
      </c>
      <c r="K7367">
        <v>17</v>
      </c>
      <c r="M7367" t="s">
        <v>932</v>
      </c>
      <c r="N7367" t="s">
        <v>933</v>
      </c>
      <c r="O7367" t="s">
        <v>934</v>
      </c>
      <c r="P7367" t="s">
        <v>934</v>
      </c>
      <c r="Q7367" t="s">
        <v>866</v>
      </c>
      <c r="R7367" t="str">
        <f t="shared" si="232"/>
        <v>Weekday</v>
      </c>
      <c r="S7367" s="12">
        <f t="shared" si="231"/>
        <v>42094</v>
      </c>
    </row>
    <row r="7368" spans="1:19" x14ac:dyDescent="0.25">
      <c r="A7368" t="s">
        <v>593</v>
      </c>
      <c r="B7368" t="s">
        <v>723</v>
      </c>
      <c r="C7368">
        <v>20157022104</v>
      </c>
      <c r="D7368">
        <v>71</v>
      </c>
      <c r="E7368" t="s">
        <v>62</v>
      </c>
      <c r="G7368">
        <v>14.1</v>
      </c>
      <c r="H7368">
        <v>2015</v>
      </c>
      <c r="I7368">
        <v>3</v>
      </c>
      <c r="J7368">
        <v>30</v>
      </c>
      <c r="K7368">
        <v>15</v>
      </c>
      <c r="M7368" t="s">
        <v>932</v>
      </c>
      <c r="N7368" t="s">
        <v>933</v>
      </c>
      <c r="O7368" t="s">
        <v>934</v>
      </c>
      <c r="P7368" t="s">
        <v>934</v>
      </c>
      <c r="Q7368" t="s">
        <v>751</v>
      </c>
      <c r="R7368" t="str">
        <f t="shared" si="232"/>
        <v>Weekday</v>
      </c>
      <c r="S7368" s="12">
        <f t="shared" si="231"/>
        <v>42093</v>
      </c>
    </row>
    <row r="7369" spans="1:19" x14ac:dyDescent="0.25">
      <c r="A7369" t="s">
        <v>593</v>
      </c>
      <c r="B7369" t="s">
        <v>723</v>
      </c>
      <c r="C7369">
        <v>20157022115</v>
      </c>
      <c r="D7369">
        <v>71</v>
      </c>
      <c r="E7369" t="s">
        <v>62</v>
      </c>
      <c r="G7369">
        <v>11.73</v>
      </c>
      <c r="H7369">
        <v>2015</v>
      </c>
      <c r="I7369">
        <v>3</v>
      </c>
      <c r="J7369">
        <v>26</v>
      </c>
      <c r="K7369">
        <v>16</v>
      </c>
      <c r="M7369" t="s">
        <v>932</v>
      </c>
      <c r="N7369" t="s">
        <v>933</v>
      </c>
      <c r="O7369" t="s">
        <v>934</v>
      </c>
      <c r="P7369" t="s">
        <v>934</v>
      </c>
      <c r="Q7369" t="s">
        <v>724</v>
      </c>
      <c r="R7369" t="str">
        <f t="shared" si="232"/>
        <v>Weekday</v>
      </c>
      <c r="S7369" s="12">
        <f t="shared" si="231"/>
        <v>42089</v>
      </c>
    </row>
    <row r="7370" spans="1:19" x14ac:dyDescent="0.25">
      <c r="A7370" t="s">
        <v>593</v>
      </c>
      <c r="B7370" t="s">
        <v>723</v>
      </c>
      <c r="C7370">
        <v>20157022649</v>
      </c>
      <c r="D7370">
        <v>71</v>
      </c>
      <c r="E7370" t="s">
        <v>87</v>
      </c>
      <c r="G7370">
        <v>13.1</v>
      </c>
      <c r="H7370">
        <v>2015</v>
      </c>
      <c r="I7370">
        <v>4</v>
      </c>
      <c r="J7370">
        <v>10</v>
      </c>
      <c r="K7370">
        <v>12</v>
      </c>
      <c r="M7370" t="s">
        <v>932</v>
      </c>
      <c r="N7370" t="s">
        <v>933</v>
      </c>
      <c r="O7370" t="s">
        <v>934</v>
      </c>
      <c r="P7370" t="s">
        <v>934</v>
      </c>
      <c r="Q7370" t="s">
        <v>828</v>
      </c>
      <c r="R7370" t="str">
        <f t="shared" si="232"/>
        <v>Weekday</v>
      </c>
      <c r="S7370" s="12">
        <f t="shared" si="231"/>
        <v>42104</v>
      </c>
    </row>
    <row r="7371" spans="1:19" x14ac:dyDescent="0.25">
      <c r="A7371" t="s">
        <v>593</v>
      </c>
      <c r="B7371" t="s">
        <v>723</v>
      </c>
      <c r="C7371">
        <v>20157023375</v>
      </c>
      <c r="D7371">
        <v>71</v>
      </c>
      <c r="E7371" t="s">
        <v>87</v>
      </c>
      <c r="G7371">
        <v>18.8</v>
      </c>
      <c r="H7371">
        <v>2015</v>
      </c>
      <c r="I7371">
        <v>4</v>
      </c>
      <c r="J7371">
        <v>7</v>
      </c>
      <c r="K7371">
        <v>7</v>
      </c>
      <c r="M7371" t="s">
        <v>932</v>
      </c>
      <c r="N7371" t="s">
        <v>937</v>
      </c>
      <c r="O7371" t="s">
        <v>934</v>
      </c>
      <c r="P7371" t="s">
        <v>934</v>
      </c>
      <c r="Q7371" t="s">
        <v>793</v>
      </c>
      <c r="R7371" t="str">
        <f t="shared" si="232"/>
        <v>Weekday</v>
      </c>
      <c r="S7371" s="12">
        <f t="shared" si="231"/>
        <v>42101</v>
      </c>
    </row>
    <row r="7372" spans="1:19" x14ac:dyDescent="0.25">
      <c r="A7372" t="s">
        <v>593</v>
      </c>
      <c r="B7372" t="s">
        <v>723</v>
      </c>
      <c r="C7372">
        <v>20157023376</v>
      </c>
      <c r="D7372">
        <v>71</v>
      </c>
      <c r="E7372" t="s">
        <v>87</v>
      </c>
      <c r="G7372">
        <v>18.8</v>
      </c>
      <c r="H7372">
        <v>2015</v>
      </c>
      <c r="I7372">
        <v>4</v>
      </c>
      <c r="J7372">
        <v>7</v>
      </c>
      <c r="K7372">
        <v>7</v>
      </c>
      <c r="M7372" t="s">
        <v>932</v>
      </c>
      <c r="N7372" t="s">
        <v>937</v>
      </c>
      <c r="O7372" t="s">
        <v>934</v>
      </c>
      <c r="P7372" t="s">
        <v>934</v>
      </c>
      <c r="Q7372" t="s">
        <v>793</v>
      </c>
      <c r="R7372" t="str">
        <f t="shared" si="232"/>
        <v>Weekday</v>
      </c>
      <c r="S7372" s="12">
        <f t="shared" si="231"/>
        <v>42101</v>
      </c>
    </row>
    <row r="7373" spans="1:19" x14ac:dyDescent="0.25">
      <c r="A7373" t="s">
        <v>593</v>
      </c>
      <c r="B7373" t="s">
        <v>723</v>
      </c>
      <c r="C7373">
        <v>20157024047</v>
      </c>
      <c r="D7373">
        <v>71</v>
      </c>
      <c r="E7373" t="s">
        <v>62</v>
      </c>
      <c r="G7373">
        <v>19.3</v>
      </c>
      <c r="H7373">
        <v>2015</v>
      </c>
      <c r="I7373">
        <v>3</v>
      </c>
      <c r="J7373">
        <v>30</v>
      </c>
      <c r="K7373">
        <v>17</v>
      </c>
      <c r="M7373" t="s">
        <v>932</v>
      </c>
      <c r="N7373" t="s">
        <v>936</v>
      </c>
      <c r="O7373" t="s">
        <v>934</v>
      </c>
      <c r="P7373" t="s">
        <v>934</v>
      </c>
      <c r="Q7373" t="s">
        <v>789</v>
      </c>
      <c r="R7373" t="str">
        <f t="shared" si="232"/>
        <v>Weekday</v>
      </c>
      <c r="S7373" s="12">
        <f t="shared" si="231"/>
        <v>42093</v>
      </c>
    </row>
    <row r="7374" spans="1:19" x14ac:dyDescent="0.25">
      <c r="A7374" t="s">
        <v>593</v>
      </c>
      <c r="B7374" t="s">
        <v>723</v>
      </c>
      <c r="C7374">
        <v>20157024254</v>
      </c>
      <c r="D7374">
        <v>71</v>
      </c>
      <c r="E7374" t="s">
        <v>87</v>
      </c>
      <c r="G7374">
        <v>17.03</v>
      </c>
      <c r="H7374">
        <v>2015</v>
      </c>
      <c r="I7374">
        <v>3</v>
      </c>
      <c r="J7374">
        <v>28</v>
      </c>
      <c r="K7374">
        <v>8</v>
      </c>
      <c r="M7374" t="s">
        <v>932</v>
      </c>
      <c r="N7374" t="s">
        <v>933</v>
      </c>
      <c r="O7374" t="s">
        <v>934</v>
      </c>
      <c r="P7374" t="s">
        <v>934</v>
      </c>
      <c r="Q7374" t="s">
        <v>807</v>
      </c>
      <c r="R7374" t="str">
        <f t="shared" si="232"/>
        <v>Weekend</v>
      </c>
      <c r="S7374" s="12">
        <f t="shared" si="231"/>
        <v>42091</v>
      </c>
    </row>
    <row r="7375" spans="1:19" x14ac:dyDescent="0.25">
      <c r="A7375" t="s">
        <v>593</v>
      </c>
      <c r="B7375" t="s">
        <v>723</v>
      </c>
      <c r="C7375">
        <v>20157024870</v>
      </c>
      <c r="D7375">
        <v>71</v>
      </c>
      <c r="E7375" t="s">
        <v>62</v>
      </c>
      <c r="G7375">
        <v>18.2</v>
      </c>
      <c r="H7375">
        <v>2015</v>
      </c>
      <c r="I7375">
        <v>4</v>
      </c>
      <c r="J7375">
        <v>17</v>
      </c>
      <c r="K7375">
        <v>15</v>
      </c>
      <c r="M7375" t="s">
        <v>932</v>
      </c>
      <c r="N7375" t="s">
        <v>933</v>
      </c>
      <c r="O7375" t="s">
        <v>934</v>
      </c>
      <c r="P7375" t="s">
        <v>934</v>
      </c>
      <c r="Q7375" t="s">
        <v>783</v>
      </c>
      <c r="R7375" t="str">
        <f t="shared" si="232"/>
        <v>Weekday</v>
      </c>
      <c r="S7375" s="12">
        <f t="shared" si="231"/>
        <v>42111</v>
      </c>
    </row>
    <row r="7376" spans="1:19" x14ac:dyDescent="0.25">
      <c r="A7376" t="s">
        <v>593</v>
      </c>
      <c r="B7376" t="s">
        <v>723</v>
      </c>
      <c r="C7376">
        <v>20157025021</v>
      </c>
      <c r="D7376">
        <v>275</v>
      </c>
      <c r="E7376" t="s">
        <v>62</v>
      </c>
      <c r="G7376">
        <v>32.18</v>
      </c>
      <c r="H7376">
        <v>2015</v>
      </c>
      <c r="I7376">
        <v>4</v>
      </c>
      <c r="J7376">
        <v>16</v>
      </c>
      <c r="K7376">
        <v>22</v>
      </c>
      <c r="M7376" t="s">
        <v>935</v>
      </c>
      <c r="N7376" t="s">
        <v>937</v>
      </c>
      <c r="O7376" t="s">
        <v>934</v>
      </c>
      <c r="P7376" t="s">
        <v>934</v>
      </c>
      <c r="Q7376" t="s">
        <v>862</v>
      </c>
      <c r="R7376" t="str">
        <f t="shared" si="232"/>
        <v>Weekday</v>
      </c>
      <c r="S7376" s="12">
        <f t="shared" si="231"/>
        <v>42110</v>
      </c>
    </row>
    <row r="7377" spans="1:19" x14ac:dyDescent="0.25">
      <c r="A7377" t="s">
        <v>593</v>
      </c>
      <c r="B7377" t="s">
        <v>723</v>
      </c>
      <c r="C7377">
        <v>20157025076</v>
      </c>
      <c r="D7377">
        <v>71</v>
      </c>
      <c r="E7377" t="s">
        <v>62</v>
      </c>
      <c r="G7377">
        <v>12.63</v>
      </c>
      <c r="H7377">
        <v>2015</v>
      </c>
      <c r="I7377">
        <v>4</v>
      </c>
      <c r="J7377">
        <v>16</v>
      </c>
      <c r="K7377">
        <v>16</v>
      </c>
      <c r="M7377" t="s">
        <v>932</v>
      </c>
      <c r="N7377" t="s">
        <v>933</v>
      </c>
      <c r="O7377" t="s">
        <v>934</v>
      </c>
      <c r="P7377" t="s">
        <v>934</v>
      </c>
      <c r="Q7377" t="s">
        <v>735</v>
      </c>
      <c r="R7377" t="str">
        <f t="shared" si="232"/>
        <v>Weekday</v>
      </c>
      <c r="S7377" s="12">
        <f t="shared" si="231"/>
        <v>42110</v>
      </c>
    </row>
    <row r="7378" spans="1:19" x14ac:dyDescent="0.25">
      <c r="A7378" t="s">
        <v>593</v>
      </c>
      <c r="B7378" t="s">
        <v>723</v>
      </c>
      <c r="C7378">
        <v>20157026808</v>
      </c>
      <c r="D7378">
        <v>275</v>
      </c>
      <c r="E7378" t="s">
        <v>62</v>
      </c>
      <c r="G7378">
        <v>35.909999999999997</v>
      </c>
      <c r="H7378">
        <v>2015</v>
      </c>
      <c r="I7378">
        <v>4</v>
      </c>
      <c r="J7378">
        <v>20</v>
      </c>
      <c r="K7378">
        <v>16</v>
      </c>
      <c r="M7378" t="s">
        <v>932</v>
      </c>
      <c r="N7378" t="s">
        <v>933</v>
      </c>
      <c r="O7378" t="s">
        <v>934</v>
      </c>
      <c r="P7378" t="s">
        <v>934</v>
      </c>
      <c r="R7378" t="str">
        <f t="shared" si="232"/>
        <v>Weekday</v>
      </c>
      <c r="S7378" s="12">
        <f t="shared" si="231"/>
        <v>42114</v>
      </c>
    </row>
    <row r="7379" spans="1:19" x14ac:dyDescent="0.25">
      <c r="A7379" t="s">
        <v>593</v>
      </c>
      <c r="B7379" t="s">
        <v>723</v>
      </c>
      <c r="C7379">
        <v>20157026809</v>
      </c>
      <c r="D7379">
        <v>275</v>
      </c>
      <c r="E7379" t="s">
        <v>62</v>
      </c>
      <c r="G7379">
        <v>32.200000000000003</v>
      </c>
      <c r="H7379">
        <v>2015</v>
      </c>
      <c r="I7379">
        <v>4</v>
      </c>
      <c r="J7379">
        <v>21</v>
      </c>
      <c r="K7379">
        <v>10</v>
      </c>
      <c r="M7379" t="s">
        <v>932</v>
      </c>
      <c r="N7379" t="s">
        <v>933</v>
      </c>
      <c r="O7379" t="s">
        <v>934</v>
      </c>
      <c r="P7379" t="s">
        <v>934</v>
      </c>
      <c r="Q7379" t="s">
        <v>862</v>
      </c>
      <c r="R7379" t="str">
        <f t="shared" si="232"/>
        <v>Weekday</v>
      </c>
      <c r="S7379" s="12">
        <f t="shared" si="231"/>
        <v>42115</v>
      </c>
    </row>
    <row r="7380" spans="1:19" x14ac:dyDescent="0.25">
      <c r="A7380" t="s">
        <v>593</v>
      </c>
      <c r="B7380" t="s">
        <v>723</v>
      </c>
      <c r="C7380">
        <v>20157026972</v>
      </c>
      <c r="D7380">
        <v>275</v>
      </c>
      <c r="E7380" t="s">
        <v>87</v>
      </c>
      <c r="G7380">
        <v>32.22</v>
      </c>
      <c r="H7380">
        <v>2015</v>
      </c>
      <c r="I7380">
        <v>4</v>
      </c>
      <c r="J7380">
        <v>17</v>
      </c>
      <c r="K7380">
        <v>14</v>
      </c>
      <c r="M7380" t="s">
        <v>932</v>
      </c>
      <c r="N7380" t="s">
        <v>937</v>
      </c>
      <c r="O7380" t="s">
        <v>934</v>
      </c>
      <c r="P7380" t="s">
        <v>934</v>
      </c>
      <c r="Q7380" t="s">
        <v>897</v>
      </c>
      <c r="R7380" t="str">
        <f t="shared" si="232"/>
        <v>Weekday</v>
      </c>
      <c r="S7380" s="12">
        <f t="shared" si="231"/>
        <v>42111</v>
      </c>
    </row>
    <row r="7381" spans="1:19" x14ac:dyDescent="0.25">
      <c r="A7381" t="s">
        <v>593</v>
      </c>
      <c r="B7381" t="s">
        <v>723</v>
      </c>
      <c r="C7381">
        <v>20157026980</v>
      </c>
      <c r="D7381">
        <v>71</v>
      </c>
      <c r="E7381" t="s">
        <v>62</v>
      </c>
      <c r="G7381">
        <v>11.75</v>
      </c>
      <c r="H7381">
        <v>2015</v>
      </c>
      <c r="I7381">
        <v>4</v>
      </c>
      <c r="J7381">
        <v>15</v>
      </c>
      <c r="K7381">
        <v>8</v>
      </c>
      <c r="M7381" t="s">
        <v>932</v>
      </c>
      <c r="N7381" t="s">
        <v>933</v>
      </c>
      <c r="O7381" t="s">
        <v>934</v>
      </c>
      <c r="P7381" t="s">
        <v>934</v>
      </c>
      <c r="Q7381" t="s">
        <v>724</v>
      </c>
      <c r="R7381" t="str">
        <f t="shared" si="232"/>
        <v>Weekday</v>
      </c>
      <c r="S7381" s="12">
        <f t="shared" si="231"/>
        <v>42109</v>
      </c>
    </row>
    <row r="7382" spans="1:19" x14ac:dyDescent="0.25">
      <c r="A7382" t="s">
        <v>593</v>
      </c>
      <c r="B7382" t="s">
        <v>723</v>
      </c>
      <c r="C7382">
        <v>20157027009</v>
      </c>
      <c r="D7382">
        <v>71</v>
      </c>
      <c r="E7382" t="s">
        <v>62</v>
      </c>
      <c r="G7382">
        <v>11.74</v>
      </c>
      <c r="H7382">
        <v>2015</v>
      </c>
      <c r="I7382">
        <v>4</v>
      </c>
      <c r="J7382">
        <v>15</v>
      </c>
      <c r="K7382">
        <v>8</v>
      </c>
      <c r="M7382" t="s">
        <v>932</v>
      </c>
      <c r="N7382" t="s">
        <v>933</v>
      </c>
      <c r="O7382" t="s">
        <v>934</v>
      </c>
      <c r="P7382" t="s">
        <v>934</v>
      </c>
      <c r="Q7382" t="s">
        <v>724</v>
      </c>
      <c r="R7382" t="str">
        <f t="shared" si="232"/>
        <v>Weekday</v>
      </c>
      <c r="S7382" s="12">
        <f t="shared" si="231"/>
        <v>42109</v>
      </c>
    </row>
    <row r="7383" spans="1:19" x14ac:dyDescent="0.25">
      <c r="A7383" t="s">
        <v>593</v>
      </c>
      <c r="B7383" t="s">
        <v>723</v>
      </c>
      <c r="C7383">
        <v>20157027010</v>
      </c>
      <c r="D7383">
        <v>71</v>
      </c>
      <c r="E7383" t="s">
        <v>62</v>
      </c>
      <c r="G7383">
        <v>11.72</v>
      </c>
      <c r="H7383">
        <v>2015</v>
      </c>
      <c r="I7383">
        <v>4</v>
      </c>
      <c r="J7383">
        <v>15</v>
      </c>
      <c r="K7383">
        <v>9</v>
      </c>
      <c r="M7383" t="s">
        <v>932</v>
      </c>
      <c r="N7383" t="s">
        <v>933</v>
      </c>
      <c r="O7383" t="s">
        <v>934</v>
      </c>
      <c r="P7383" t="s">
        <v>934</v>
      </c>
      <c r="Q7383" t="s">
        <v>724</v>
      </c>
      <c r="R7383" t="str">
        <f t="shared" si="232"/>
        <v>Weekday</v>
      </c>
      <c r="S7383" s="12">
        <f t="shared" si="231"/>
        <v>42109</v>
      </c>
    </row>
    <row r="7384" spans="1:19" x14ac:dyDescent="0.25">
      <c r="A7384" t="s">
        <v>593</v>
      </c>
      <c r="B7384" t="s">
        <v>723</v>
      </c>
      <c r="C7384">
        <v>20157028119</v>
      </c>
      <c r="D7384">
        <v>275</v>
      </c>
      <c r="E7384" t="s">
        <v>62</v>
      </c>
      <c r="G7384">
        <v>33.700000000000003</v>
      </c>
      <c r="H7384">
        <v>2015</v>
      </c>
      <c r="I7384">
        <v>4</v>
      </c>
      <c r="J7384">
        <v>30</v>
      </c>
      <c r="K7384">
        <v>22</v>
      </c>
      <c r="M7384" t="s">
        <v>935</v>
      </c>
      <c r="N7384" t="s">
        <v>933</v>
      </c>
      <c r="O7384" t="s">
        <v>934</v>
      </c>
      <c r="P7384" t="s">
        <v>934</v>
      </c>
      <c r="Q7384" t="s">
        <v>870</v>
      </c>
      <c r="R7384" t="str">
        <f t="shared" si="232"/>
        <v>Weekday</v>
      </c>
      <c r="S7384" s="12">
        <f t="shared" si="231"/>
        <v>42124</v>
      </c>
    </row>
    <row r="7385" spans="1:19" x14ac:dyDescent="0.25">
      <c r="A7385" t="s">
        <v>593</v>
      </c>
      <c r="B7385" t="s">
        <v>723</v>
      </c>
      <c r="C7385">
        <v>20157028120</v>
      </c>
      <c r="D7385">
        <v>275</v>
      </c>
      <c r="E7385" t="s">
        <v>62</v>
      </c>
      <c r="G7385">
        <v>33.700000000000003</v>
      </c>
      <c r="H7385">
        <v>2015</v>
      </c>
      <c r="I7385">
        <v>4</v>
      </c>
      <c r="J7385">
        <v>30</v>
      </c>
      <c r="K7385">
        <v>23</v>
      </c>
      <c r="M7385" t="s">
        <v>935</v>
      </c>
      <c r="N7385" t="s">
        <v>933</v>
      </c>
      <c r="O7385" t="s">
        <v>934</v>
      </c>
      <c r="P7385" t="s">
        <v>934</v>
      </c>
      <c r="Q7385" t="s">
        <v>870</v>
      </c>
      <c r="R7385" t="str">
        <f t="shared" si="232"/>
        <v>Weekday</v>
      </c>
      <c r="S7385" s="12">
        <f t="shared" si="231"/>
        <v>42124</v>
      </c>
    </row>
    <row r="7386" spans="1:19" x14ac:dyDescent="0.25">
      <c r="A7386" t="s">
        <v>593</v>
      </c>
      <c r="B7386" t="s">
        <v>723</v>
      </c>
      <c r="C7386">
        <v>20157028193</v>
      </c>
      <c r="D7386">
        <v>71</v>
      </c>
      <c r="E7386" t="s">
        <v>62</v>
      </c>
      <c r="G7386">
        <v>18.600000000000001</v>
      </c>
      <c r="H7386">
        <v>2015</v>
      </c>
      <c r="I7386">
        <v>4</v>
      </c>
      <c r="J7386">
        <v>30</v>
      </c>
      <c r="K7386">
        <v>7</v>
      </c>
      <c r="M7386" t="s">
        <v>932</v>
      </c>
      <c r="N7386" t="s">
        <v>937</v>
      </c>
      <c r="O7386" t="s">
        <v>934</v>
      </c>
      <c r="P7386" t="s">
        <v>934</v>
      </c>
      <c r="Q7386" t="s">
        <v>785</v>
      </c>
      <c r="R7386" t="str">
        <f t="shared" si="232"/>
        <v>Weekday</v>
      </c>
      <c r="S7386" s="12">
        <f t="shared" si="231"/>
        <v>42124</v>
      </c>
    </row>
    <row r="7387" spans="1:19" x14ac:dyDescent="0.25">
      <c r="A7387" t="s">
        <v>593</v>
      </c>
      <c r="B7387" t="s">
        <v>723</v>
      </c>
      <c r="C7387">
        <v>20157028195</v>
      </c>
      <c r="D7387">
        <v>71</v>
      </c>
      <c r="E7387" t="s">
        <v>87</v>
      </c>
      <c r="G7387">
        <v>11.53</v>
      </c>
      <c r="H7387">
        <v>2015</v>
      </c>
      <c r="I7387">
        <v>5</v>
      </c>
      <c r="J7387">
        <v>1</v>
      </c>
      <c r="K7387">
        <v>1</v>
      </c>
      <c r="M7387" t="s">
        <v>935</v>
      </c>
      <c r="N7387" t="s">
        <v>933</v>
      </c>
      <c r="O7387" t="s">
        <v>934</v>
      </c>
      <c r="P7387" t="s">
        <v>934</v>
      </c>
      <c r="R7387" t="str">
        <f t="shared" si="232"/>
        <v>Weekday</v>
      </c>
      <c r="S7387" s="12">
        <f t="shared" si="231"/>
        <v>42125</v>
      </c>
    </row>
    <row r="7388" spans="1:19" x14ac:dyDescent="0.25">
      <c r="A7388" t="s">
        <v>593</v>
      </c>
      <c r="B7388" t="s">
        <v>836</v>
      </c>
      <c r="C7388">
        <v>20157028360</v>
      </c>
      <c r="D7388">
        <v>71</v>
      </c>
      <c r="E7388" t="s">
        <v>62</v>
      </c>
      <c r="G7388">
        <v>2.4900000000000002</v>
      </c>
      <c r="H7388">
        <v>2015</v>
      </c>
      <c r="I7388">
        <v>4</v>
      </c>
      <c r="J7388">
        <v>22</v>
      </c>
      <c r="K7388">
        <v>17</v>
      </c>
      <c r="M7388" t="s">
        <v>932</v>
      </c>
      <c r="N7388" t="s">
        <v>933</v>
      </c>
      <c r="O7388" t="s">
        <v>934</v>
      </c>
      <c r="P7388" t="s">
        <v>934</v>
      </c>
      <c r="Q7388" t="s">
        <v>844</v>
      </c>
      <c r="R7388" t="str">
        <f t="shared" si="232"/>
        <v>Weekday</v>
      </c>
      <c r="S7388" s="12">
        <f t="shared" si="231"/>
        <v>42116</v>
      </c>
    </row>
    <row r="7389" spans="1:19" x14ac:dyDescent="0.25">
      <c r="A7389" t="s">
        <v>593</v>
      </c>
      <c r="B7389" t="s">
        <v>723</v>
      </c>
      <c r="C7389">
        <v>20157028633</v>
      </c>
      <c r="D7389">
        <v>71</v>
      </c>
      <c r="E7389" t="s">
        <v>62</v>
      </c>
      <c r="G7389">
        <v>19.399999999999999</v>
      </c>
      <c r="H7389">
        <v>2015</v>
      </c>
      <c r="I7389">
        <v>5</v>
      </c>
      <c r="J7389">
        <v>4</v>
      </c>
      <c r="K7389">
        <v>10</v>
      </c>
      <c r="M7389" t="s">
        <v>932</v>
      </c>
      <c r="N7389" t="s">
        <v>937</v>
      </c>
      <c r="O7389" t="s">
        <v>938</v>
      </c>
      <c r="P7389" t="s">
        <v>934</v>
      </c>
      <c r="R7389" t="str">
        <f t="shared" si="232"/>
        <v>Weekday</v>
      </c>
      <c r="S7389" s="12">
        <f t="shared" si="231"/>
        <v>42128</v>
      </c>
    </row>
    <row r="7390" spans="1:19" x14ac:dyDescent="0.25">
      <c r="A7390" t="s">
        <v>593</v>
      </c>
      <c r="B7390" t="s">
        <v>723</v>
      </c>
      <c r="C7390">
        <v>20157028759</v>
      </c>
      <c r="D7390">
        <v>71</v>
      </c>
      <c r="E7390" t="s">
        <v>87</v>
      </c>
      <c r="G7390">
        <v>14.08</v>
      </c>
      <c r="H7390">
        <v>2015</v>
      </c>
      <c r="I7390">
        <v>5</v>
      </c>
      <c r="J7390">
        <v>2</v>
      </c>
      <c r="K7390">
        <v>12</v>
      </c>
      <c r="M7390" t="s">
        <v>932</v>
      </c>
      <c r="N7390" t="s">
        <v>933</v>
      </c>
      <c r="O7390" t="s">
        <v>934</v>
      </c>
      <c r="P7390" t="s">
        <v>934</v>
      </c>
      <c r="Q7390" t="s">
        <v>821</v>
      </c>
      <c r="R7390" t="str">
        <f t="shared" si="232"/>
        <v>Weekend</v>
      </c>
      <c r="S7390" s="12">
        <f t="shared" si="231"/>
        <v>42126</v>
      </c>
    </row>
    <row r="7391" spans="1:19" x14ac:dyDescent="0.25">
      <c r="A7391" t="s">
        <v>593</v>
      </c>
      <c r="B7391" t="s">
        <v>723</v>
      </c>
      <c r="C7391">
        <v>20157028843</v>
      </c>
      <c r="D7391">
        <v>71</v>
      </c>
      <c r="E7391" t="s">
        <v>87</v>
      </c>
      <c r="G7391">
        <v>14</v>
      </c>
      <c r="H7391">
        <v>2015</v>
      </c>
      <c r="I7391">
        <v>4</v>
      </c>
      <c r="J7391">
        <v>29</v>
      </c>
      <c r="K7391">
        <v>9</v>
      </c>
      <c r="M7391" t="s">
        <v>932</v>
      </c>
      <c r="N7391" t="s">
        <v>933</v>
      </c>
      <c r="O7391" t="s">
        <v>934</v>
      </c>
      <c r="P7391" t="s">
        <v>934</v>
      </c>
      <c r="Q7391" t="s">
        <v>822</v>
      </c>
      <c r="R7391" t="str">
        <f t="shared" si="232"/>
        <v>Weekday</v>
      </c>
      <c r="S7391" s="12">
        <f t="shared" si="231"/>
        <v>42123</v>
      </c>
    </row>
    <row r="7392" spans="1:19" x14ac:dyDescent="0.25">
      <c r="A7392" t="s">
        <v>593</v>
      </c>
      <c r="B7392" t="s">
        <v>723</v>
      </c>
      <c r="C7392">
        <v>20157029545</v>
      </c>
      <c r="D7392">
        <v>275</v>
      </c>
      <c r="E7392" t="s">
        <v>62</v>
      </c>
      <c r="G7392">
        <v>32.700000000000003</v>
      </c>
      <c r="H7392">
        <v>2015</v>
      </c>
      <c r="I7392">
        <v>5</v>
      </c>
      <c r="J7392">
        <v>4</v>
      </c>
      <c r="K7392">
        <v>17</v>
      </c>
      <c r="M7392" t="s">
        <v>932</v>
      </c>
      <c r="N7392" t="s">
        <v>933</v>
      </c>
      <c r="O7392" t="s">
        <v>934</v>
      </c>
      <c r="P7392" t="s">
        <v>934</v>
      </c>
      <c r="Q7392" t="s">
        <v>864</v>
      </c>
      <c r="R7392" t="str">
        <f t="shared" si="232"/>
        <v>Weekday</v>
      </c>
      <c r="S7392" s="12">
        <f t="shared" si="231"/>
        <v>42128</v>
      </c>
    </row>
    <row r="7393" spans="1:19" x14ac:dyDescent="0.25">
      <c r="A7393" t="s">
        <v>593</v>
      </c>
      <c r="B7393" t="s">
        <v>723</v>
      </c>
      <c r="C7393">
        <v>20157029795</v>
      </c>
      <c r="D7393">
        <v>71</v>
      </c>
      <c r="E7393" t="s">
        <v>87</v>
      </c>
      <c r="G7393">
        <v>12.43</v>
      </c>
      <c r="H7393">
        <v>2015</v>
      </c>
      <c r="I7393">
        <v>5</v>
      </c>
      <c r="J7393">
        <v>7</v>
      </c>
      <c r="K7393">
        <v>8</v>
      </c>
      <c r="M7393" t="s">
        <v>932</v>
      </c>
      <c r="N7393" t="s">
        <v>933</v>
      </c>
      <c r="O7393" t="s">
        <v>934</v>
      </c>
      <c r="P7393" t="s">
        <v>934</v>
      </c>
      <c r="Q7393" t="s">
        <v>831</v>
      </c>
      <c r="R7393" t="str">
        <f t="shared" si="232"/>
        <v>Weekday</v>
      </c>
      <c r="S7393" s="12">
        <f t="shared" si="231"/>
        <v>42131</v>
      </c>
    </row>
    <row r="7394" spans="1:19" x14ac:dyDescent="0.25">
      <c r="A7394" t="s">
        <v>593</v>
      </c>
      <c r="B7394" t="s">
        <v>723</v>
      </c>
      <c r="C7394">
        <v>20157029796</v>
      </c>
      <c r="D7394">
        <v>71</v>
      </c>
      <c r="E7394" t="s">
        <v>87</v>
      </c>
      <c r="G7394">
        <v>14</v>
      </c>
      <c r="H7394">
        <v>2015</v>
      </c>
      <c r="I7394">
        <v>5</v>
      </c>
      <c r="J7394">
        <v>7</v>
      </c>
      <c r="K7394">
        <v>8</v>
      </c>
      <c r="M7394" t="s">
        <v>932</v>
      </c>
      <c r="N7394" t="s">
        <v>933</v>
      </c>
      <c r="O7394" t="s">
        <v>934</v>
      </c>
      <c r="P7394" t="s">
        <v>934</v>
      </c>
      <c r="Q7394" t="s">
        <v>822</v>
      </c>
      <c r="R7394" t="str">
        <f t="shared" si="232"/>
        <v>Weekday</v>
      </c>
      <c r="S7394" s="12">
        <f t="shared" si="231"/>
        <v>42131</v>
      </c>
    </row>
    <row r="7395" spans="1:19" x14ac:dyDescent="0.25">
      <c r="A7395" t="s">
        <v>593</v>
      </c>
      <c r="B7395" t="s">
        <v>723</v>
      </c>
      <c r="C7395">
        <v>20157030520</v>
      </c>
      <c r="D7395">
        <v>71</v>
      </c>
      <c r="E7395" t="s">
        <v>62</v>
      </c>
      <c r="G7395">
        <v>18.3</v>
      </c>
      <c r="H7395">
        <v>2015</v>
      </c>
      <c r="I7395">
        <v>4</v>
      </c>
      <c r="J7395">
        <v>21</v>
      </c>
      <c r="K7395">
        <v>8</v>
      </c>
      <c r="M7395" t="s">
        <v>932</v>
      </c>
      <c r="N7395" t="s">
        <v>939</v>
      </c>
      <c r="O7395" t="s">
        <v>934</v>
      </c>
      <c r="P7395" t="s">
        <v>934</v>
      </c>
      <c r="Q7395" t="s">
        <v>785</v>
      </c>
      <c r="R7395" t="str">
        <f t="shared" si="232"/>
        <v>Weekday</v>
      </c>
      <c r="S7395" s="12">
        <f t="shared" si="231"/>
        <v>42115</v>
      </c>
    </row>
    <row r="7396" spans="1:19" x14ac:dyDescent="0.25">
      <c r="A7396" t="s">
        <v>593</v>
      </c>
      <c r="B7396" t="s">
        <v>723</v>
      </c>
      <c r="C7396">
        <v>20157030839</v>
      </c>
      <c r="D7396">
        <v>71</v>
      </c>
      <c r="E7396" t="s">
        <v>62</v>
      </c>
      <c r="G7396">
        <v>12.83</v>
      </c>
      <c r="H7396">
        <v>2015</v>
      </c>
      <c r="I7396">
        <v>5</v>
      </c>
      <c r="J7396">
        <v>8</v>
      </c>
      <c r="K7396">
        <v>16</v>
      </c>
      <c r="M7396" t="s">
        <v>932</v>
      </c>
      <c r="N7396" t="s">
        <v>933</v>
      </c>
      <c r="O7396" t="s">
        <v>934</v>
      </c>
      <c r="P7396" t="s">
        <v>934</v>
      </c>
      <c r="Q7396" t="s">
        <v>737</v>
      </c>
      <c r="R7396" t="str">
        <f t="shared" si="232"/>
        <v>Weekday</v>
      </c>
      <c r="S7396" s="12">
        <f t="shared" si="231"/>
        <v>42132</v>
      </c>
    </row>
    <row r="7397" spans="1:19" x14ac:dyDescent="0.25">
      <c r="A7397" t="s">
        <v>593</v>
      </c>
      <c r="B7397" t="s">
        <v>723</v>
      </c>
      <c r="C7397">
        <v>20157030841</v>
      </c>
      <c r="D7397">
        <v>71</v>
      </c>
      <c r="E7397" t="s">
        <v>87</v>
      </c>
      <c r="G7397">
        <v>13.4</v>
      </c>
      <c r="H7397">
        <v>2015</v>
      </c>
      <c r="I7397">
        <v>5</v>
      </c>
      <c r="J7397">
        <v>8</v>
      </c>
      <c r="K7397">
        <v>15</v>
      </c>
      <c r="M7397" t="s">
        <v>932</v>
      </c>
      <c r="N7397" t="s">
        <v>933</v>
      </c>
      <c r="O7397" t="s">
        <v>934</v>
      </c>
      <c r="P7397" t="s">
        <v>934</v>
      </c>
      <c r="Q7397" t="s">
        <v>828</v>
      </c>
      <c r="R7397" t="str">
        <f t="shared" si="232"/>
        <v>Weekday</v>
      </c>
      <c r="S7397" s="12">
        <f t="shared" si="231"/>
        <v>42132</v>
      </c>
    </row>
    <row r="7398" spans="1:19" x14ac:dyDescent="0.25">
      <c r="A7398" t="s">
        <v>593</v>
      </c>
      <c r="B7398" t="s">
        <v>723</v>
      </c>
      <c r="C7398">
        <v>20157030968</v>
      </c>
      <c r="D7398">
        <v>71</v>
      </c>
      <c r="E7398" t="s">
        <v>62</v>
      </c>
      <c r="G7398">
        <v>14.13</v>
      </c>
      <c r="H7398">
        <v>2015</v>
      </c>
      <c r="I7398">
        <v>5</v>
      </c>
      <c r="J7398">
        <v>5</v>
      </c>
      <c r="K7398">
        <v>7</v>
      </c>
      <c r="M7398" t="s">
        <v>932</v>
      </c>
      <c r="N7398" t="s">
        <v>933</v>
      </c>
      <c r="O7398" t="s">
        <v>934</v>
      </c>
      <c r="P7398" t="s">
        <v>934</v>
      </c>
      <c r="Q7398" t="s">
        <v>753</v>
      </c>
      <c r="R7398" t="str">
        <f t="shared" si="232"/>
        <v>Weekday</v>
      </c>
      <c r="S7398" s="12">
        <f t="shared" si="231"/>
        <v>42129</v>
      </c>
    </row>
    <row r="7399" spans="1:19" x14ac:dyDescent="0.25">
      <c r="A7399" t="s">
        <v>593</v>
      </c>
      <c r="B7399" t="s">
        <v>723</v>
      </c>
      <c r="C7399">
        <v>20157031097</v>
      </c>
      <c r="D7399">
        <v>71</v>
      </c>
      <c r="E7399" t="s">
        <v>87</v>
      </c>
      <c r="G7399">
        <v>12.33</v>
      </c>
      <c r="H7399">
        <v>2015</v>
      </c>
      <c r="I7399">
        <v>5</v>
      </c>
      <c r="J7399">
        <v>5</v>
      </c>
      <c r="K7399">
        <v>8</v>
      </c>
      <c r="M7399" t="s">
        <v>932</v>
      </c>
      <c r="N7399" t="s">
        <v>937</v>
      </c>
      <c r="O7399" t="s">
        <v>934</v>
      </c>
      <c r="P7399" t="s">
        <v>934</v>
      </c>
      <c r="Q7399" t="s">
        <v>831</v>
      </c>
      <c r="R7399" t="str">
        <f t="shared" si="232"/>
        <v>Weekday</v>
      </c>
      <c r="S7399" s="12">
        <f t="shared" si="231"/>
        <v>42129</v>
      </c>
    </row>
    <row r="7400" spans="1:19" x14ac:dyDescent="0.25">
      <c r="A7400" t="s">
        <v>593</v>
      </c>
      <c r="B7400" t="s">
        <v>723</v>
      </c>
      <c r="C7400">
        <v>20157031250</v>
      </c>
      <c r="D7400">
        <v>275</v>
      </c>
      <c r="E7400" t="s">
        <v>62</v>
      </c>
      <c r="G7400">
        <v>34.5</v>
      </c>
      <c r="H7400">
        <v>2015</v>
      </c>
      <c r="I7400">
        <v>5</v>
      </c>
      <c r="J7400">
        <v>8</v>
      </c>
      <c r="K7400">
        <v>17</v>
      </c>
      <c r="M7400" t="s">
        <v>932</v>
      </c>
      <c r="N7400" t="s">
        <v>933</v>
      </c>
      <c r="O7400" t="s">
        <v>934</v>
      </c>
      <c r="P7400" t="s">
        <v>934</v>
      </c>
      <c r="Q7400" t="s">
        <v>876</v>
      </c>
      <c r="R7400" t="str">
        <f t="shared" si="232"/>
        <v>Weekday</v>
      </c>
      <c r="S7400" s="12">
        <f t="shared" si="231"/>
        <v>42132</v>
      </c>
    </row>
    <row r="7401" spans="1:19" x14ac:dyDescent="0.25">
      <c r="A7401" t="s">
        <v>593</v>
      </c>
      <c r="B7401" t="s">
        <v>723</v>
      </c>
      <c r="C7401">
        <v>20157031254</v>
      </c>
      <c r="D7401">
        <v>71</v>
      </c>
      <c r="E7401" t="s">
        <v>87</v>
      </c>
      <c r="G7401">
        <v>19</v>
      </c>
      <c r="H7401">
        <v>2015</v>
      </c>
      <c r="I7401">
        <v>5</v>
      </c>
      <c r="J7401">
        <v>9</v>
      </c>
      <c r="K7401">
        <v>8</v>
      </c>
      <c r="M7401" t="s">
        <v>935</v>
      </c>
      <c r="N7401" t="s">
        <v>933</v>
      </c>
      <c r="O7401" t="s">
        <v>934</v>
      </c>
      <c r="P7401" t="s">
        <v>934</v>
      </c>
      <c r="Q7401" t="s">
        <v>793</v>
      </c>
      <c r="R7401" t="str">
        <f t="shared" si="232"/>
        <v>Weekend</v>
      </c>
      <c r="S7401" s="12">
        <f t="shared" si="231"/>
        <v>42133</v>
      </c>
    </row>
    <row r="7402" spans="1:19" x14ac:dyDescent="0.25">
      <c r="A7402" t="s">
        <v>593</v>
      </c>
      <c r="B7402" t="s">
        <v>723</v>
      </c>
      <c r="C7402">
        <v>20157031430</v>
      </c>
      <c r="D7402">
        <v>71</v>
      </c>
      <c r="E7402" t="s">
        <v>87</v>
      </c>
      <c r="G7402">
        <v>19.2</v>
      </c>
      <c r="H7402">
        <v>2015</v>
      </c>
      <c r="I7402">
        <v>5</v>
      </c>
      <c r="J7402">
        <v>13</v>
      </c>
      <c r="K7402">
        <v>7</v>
      </c>
      <c r="M7402" t="s">
        <v>932</v>
      </c>
      <c r="N7402" t="s">
        <v>936</v>
      </c>
      <c r="O7402" t="s">
        <v>934</v>
      </c>
      <c r="P7402" t="s">
        <v>934</v>
      </c>
      <c r="Q7402" t="s">
        <v>791</v>
      </c>
      <c r="R7402" t="str">
        <f t="shared" si="232"/>
        <v>Weekday</v>
      </c>
      <c r="S7402" s="12">
        <f t="shared" si="231"/>
        <v>42137</v>
      </c>
    </row>
    <row r="7403" spans="1:19" x14ac:dyDescent="0.25">
      <c r="A7403" t="s">
        <v>593</v>
      </c>
      <c r="B7403" t="s">
        <v>723</v>
      </c>
      <c r="C7403">
        <v>20157031475</v>
      </c>
      <c r="D7403">
        <v>71</v>
      </c>
      <c r="E7403" t="s">
        <v>62</v>
      </c>
      <c r="G7403">
        <v>19.399999999999999</v>
      </c>
      <c r="H7403">
        <v>2015</v>
      </c>
      <c r="I7403">
        <v>5</v>
      </c>
      <c r="J7403">
        <v>11</v>
      </c>
      <c r="K7403">
        <v>18</v>
      </c>
      <c r="M7403" t="s">
        <v>932</v>
      </c>
      <c r="N7403" t="s">
        <v>936</v>
      </c>
      <c r="O7403" t="s">
        <v>934</v>
      </c>
      <c r="P7403" t="s">
        <v>934</v>
      </c>
      <c r="R7403" t="str">
        <f t="shared" si="232"/>
        <v>Weekday</v>
      </c>
      <c r="S7403" s="12">
        <f t="shared" si="231"/>
        <v>42135</v>
      </c>
    </row>
    <row r="7404" spans="1:19" x14ac:dyDescent="0.25">
      <c r="A7404" t="s">
        <v>593</v>
      </c>
      <c r="B7404" t="s">
        <v>723</v>
      </c>
      <c r="C7404">
        <v>20157032171</v>
      </c>
      <c r="D7404">
        <v>71</v>
      </c>
      <c r="E7404" t="s">
        <v>62</v>
      </c>
      <c r="G7404">
        <v>12.93</v>
      </c>
      <c r="H7404">
        <v>2015</v>
      </c>
      <c r="I7404">
        <v>5</v>
      </c>
      <c r="J7404">
        <v>14</v>
      </c>
      <c r="K7404">
        <v>16</v>
      </c>
      <c r="M7404" t="s">
        <v>932</v>
      </c>
      <c r="N7404" t="s">
        <v>933</v>
      </c>
      <c r="O7404" t="s">
        <v>934</v>
      </c>
      <c r="P7404" t="s">
        <v>934</v>
      </c>
      <c r="Q7404" t="s">
        <v>739</v>
      </c>
      <c r="R7404" t="str">
        <f t="shared" si="232"/>
        <v>Weekday</v>
      </c>
      <c r="S7404" s="12">
        <f t="shared" si="231"/>
        <v>42138</v>
      </c>
    </row>
    <row r="7405" spans="1:19" x14ac:dyDescent="0.25">
      <c r="A7405" t="s">
        <v>593</v>
      </c>
      <c r="B7405" t="s">
        <v>723</v>
      </c>
      <c r="C7405">
        <v>20157032429</v>
      </c>
      <c r="D7405">
        <v>71</v>
      </c>
      <c r="E7405" t="s">
        <v>62</v>
      </c>
      <c r="G7405">
        <v>12.03</v>
      </c>
      <c r="H7405">
        <v>2015</v>
      </c>
      <c r="I7405">
        <v>4</v>
      </c>
      <c r="J7405">
        <v>21</v>
      </c>
      <c r="K7405">
        <v>14</v>
      </c>
      <c r="M7405" t="s">
        <v>932</v>
      </c>
      <c r="N7405" t="s">
        <v>933</v>
      </c>
      <c r="O7405" t="s">
        <v>934</v>
      </c>
      <c r="P7405" t="s">
        <v>934</v>
      </c>
      <c r="Q7405" t="s">
        <v>727</v>
      </c>
      <c r="R7405" t="str">
        <f t="shared" si="232"/>
        <v>Weekday</v>
      </c>
      <c r="S7405" s="12">
        <f t="shared" si="231"/>
        <v>42115</v>
      </c>
    </row>
    <row r="7406" spans="1:19" x14ac:dyDescent="0.25">
      <c r="A7406" t="s">
        <v>593</v>
      </c>
      <c r="B7406" t="s">
        <v>723</v>
      </c>
      <c r="C7406">
        <v>20157032432</v>
      </c>
      <c r="D7406">
        <v>71</v>
      </c>
      <c r="E7406" t="s">
        <v>87</v>
      </c>
      <c r="G7406">
        <v>12.44</v>
      </c>
      <c r="H7406">
        <v>2015</v>
      </c>
      <c r="I7406">
        <v>4</v>
      </c>
      <c r="J7406">
        <v>24</v>
      </c>
      <c r="K7406">
        <v>15</v>
      </c>
      <c r="M7406" t="s">
        <v>932</v>
      </c>
      <c r="N7406" t="s">
        <v>933</v>
      </c>
      <c r="O7406" t="s">
        <v>934</v>
      </c>
      <c r="P7406" t="s">
        <v>934</v>
      </c>
      <c r="Q7406" t="s">
        <v>831</v>
      </c>
      <c r="R7406" t="str">
        <f t="shared" si="232"/>
        <v>Weekday</v>
      </c>
      <c r="S7406" s="12">
        <f t="shared" si="231"/>
        <v>42118</v>
      </c>
    </row>
    <row r="7407" spans="1:19" x14ac:dyDescent="0.25">
      <c r="A7407" t="s">
        <v>593</v>
      </c>
      <c r="B7407" t="s">
        <v>723</v>
      </c>
      <c r="C7407">
        <v>20157032519</v>
      </c>
      <c r="D7407">
        <v>275</v>
      </c>
      <c r="E7407" t="s">
        <v>62</v>
      </c>
      <c r="G7407">
        <v>34.71</v>
      </c>
      <c r="H7407">
        <v>2015</v>
      </c>
      <c r="I7407">
        <v>5</v>
      </c>
      <c r="J7407">
        <v>14</v>
      </c>
      <c r="K7407">
        <v>16</v>
      </c>
      <c r="M7407" t="s">
        <v>932</v>
      </c>
      <c r="N7407" t="s">
        <v>933</v>
      </c>
      <c r="O7407" t="s">
        <v>934</v>
      </c>
      <c r="P7407" t="s">
        <v>934</v>
      </c>
      <c r="Q7407" t="s">
        <v>878</v>
      </c>
      <c r="R7407" t="str">
        <f t="shared" si="232"/>
        <v>Weekday</v>
      </c>
      <c r="S7407" s="12">
        <f t="shared" si="231"/>
        <v>42138</v>
      </c>
    </row>
    <row r="7408" spans="1:19" x14ac:dyDescent="0.25">
      <c r="A7408" t="s">
        <v>593</v>
      </c>
      <c r="B7408" t="s">
        <v>723</v>
      </c>
      <c r="C7408">
        <v>20157032559</v>
      </c>
      <c r="D7408">
        <v>71</v>
      </c>
      <c r="E7408" t="s">
        <v>62</v>
      </c>
      <c r="G7408">
        <v>12.73</v>
      </c>
      <c r="H7408">
        <v>2015</v>
      </c>
      <c r="I7408">
        <v>5</v>
      </c>
      <c r="J7408">
        <v>14</v>
      </c>
      <c r="K7408">
        <v>21</v>
      </c>
      <c r="M7408" t="s">
        <v>935</v>
      </c>
      <c r="N7408" t="s">
        <v>937</v>
      </c>
      <c r="O7408" t="s">
        <v>934</v>
      </c>
      <c r="P7408" t="s">
        <v>934</v>
      </c>
      <c r="Q7408" t="s">
        <v>737</v>
      </c>
      <c r="R7408" t="str">
        <f t="shared" si="232"/>
        <v>Weekday</v>
      </c>
      <c r="S7408" s="12">
        <f t="shared" si="231"/>
        <v>42138</v>
      </c>
    </row>
    <row r="7409" spans="1:19" x14ac:dyDescent="0.25">
      <c r="A7409" t="s">
        <v>593</v>
      </c>
      <c r="B7409" t="s">
        <v>723</v>
      </c>
      <c r="C7409">
        <v>20157032578</v>
      </c>
      <c r="D7409">
        <v>71</v>
      </c>
      <c r="E7409" t="s">
        <v>87</v>
      </c>
      <c r="G7409">
        <v>16.8</v>
      </c>
      <c r="H7409">
        <v>2015</v>
      </c>
      <c r="I7409">
        <v>5</v>
      </c>
      <c r="J7409">
        <v>3</v>
      </c>
      <c r="K7409">
        <v>14</v>
      </c>
      <c r="M7409" t="s">
        <v>935</v>
      </c>
      <c r="N7409" t="s">
        <v>933</v>
      </c>
      <c r="O7409" t="s">
        <v>934</v>
      </c>
      <c r="P7409" t="s">
        <v>934</v>
      </c>
      <c r="Q7409" t="s">
        <v>808</v>
      </c>
      <c r="R7409" t="str">
        <f t="shared" si="232"/>
        <v>Weekend</v>
      </c>
      <c r="S7409" s="12">
        <f t="shared" si="231"/>
        <v>42127</v>
      </c>
    </row>
    <row r="7410" spans="1:19" x14ac:dyDescent="0.25">
      <c r="A7410" t="s">
        <v>593</v>
      </c>
      <c r="B7410" t="s">
        <v>723</v>
      </c>
      <c r="C7410">
        <v>20157032849</v>
      </c>
      <c r="D7410">
        <v>275</v>
      </c>
      <c r="E7410" t="s">
        <v>62</v>
      </c>
      <c r="G7410">
        <v>33.9</v>
      </c>
      <c r="H7410">
        <v>2015</v>
      </c>
      <c r="I7410">
        <v>5</v>
      </c>
      <c r="J7410">
        <v>22</v>
      </c>
      <c r="K7410">
        <v>18</v>
      </c>
      <c r="M7410" t="s">
        <v>932</v>
      </c>
      <c r="N7410" t="s">
        <v>933</v>
      </c>
      <c r="O7410" t="s">
        <v>934</v>
      </c>
      <c r="P7410" t="s">
        <v>934</v>
      </c>
      <c r="Q7410" t="s">
        <v>872</v>
      </c>
      <c r="R7410" t="str">
        <f t="shared" si="232"/>
        <v>Weekday</v>
      </c>
      <c r="S7410" s="12">
        <f t="shared" si="231"/>
        <v>42146</v>
      </c>
    </row>
    <row r="7411" spans="1:19" x14ac:dyDescent="0.25">
      <c r="A7411" t="s">
        <v>593</v>
      </c>
      <c r="B7411" t="s">
        <v>723</v>
      </c>
      <c r="C7411">
        <v>20157032877</v>
      </c>
      <c r="D7411">
        <v>275</v>
      </c>
      <c r="E7411" t="s">
        <v>87</v>
      </c>
      <c r="G7411">
        <v>35.81</v>
      </c>
      <c r="H7411">
        <v>2015</v>
      </c>
      <c r="I7411">
        <v>5</v>
      </c>
      <c r="J7411">
        <v>25</v>
      </c>
      <c r="K7411">
        <v>8</v>
      </c>
      <c r="M7411" t="s">
        <v>935</v>
      </c>
      <c r="N7411" t="s">
        <v>936</v>
      </c>
      <c r="O7411" t="s">
        <v>934</v>
      </c>
      <c r="P7411" t="s">
        <v>934</v>
      </c>
      <c r="R7411" t="str">
        <f t="shared" si="232"/>
        <v>Weekday</v>
      </c>
      <c r="S7411" s="12">
        <f t="shared" si="231"/>
        <v>42149</v>
      </c>
    </row>
    <row r="7412" spans="1:19" x14ac:dyDescent="0.25">
      <c r="A7412" t="s">
        <v>593</v>
      </c>
      <c r="B7412" t="s">
        <v>723</v>
      </c>
      <c r="C7412">
        <v>20157032996</v>
      </c>
      <c r="D7412">
        <v>71</v>
      </c>
      <c r="E7412" t="s">
        <v>62</v>
      </c>
      <c r="G7412">
        <v>19.399999999999999</v>
      </c>
      <c r="H7412">
        <v>2015</v>
      </c>
      <c r="I7412">
        <v>5</v>
      </c>
      <c r="J7412">
        <v>14</v>
      </c>
      <c r="K7412">
        <v>16</v>
      </c>
      <c r="M7412" t="s">
        <v>932</v>
      </c>
      <c r="N7412" t="s">
        <v>939</v>
      </c>
      <c r="O7412" t="s">
        <v>938</v>
      </c>
      <c r="P7412" t="s">
        <v>934</v>
      </c>
      <c r="R7412" t="str">
        <f t="shared" si="232"/>
        <v>Weekday</v>
      </c>
      <c r="S7412" s="12">
        <f t="shared" si="231"/>
        <v>42138</v>
      </c>
    </row>
    <row r="7413" spans="1:19" x14ac:dyDescent="0.25">
      <c r="A7413" t="s">
        <v>593</v>
      </c>
      <c r="B7413" t="s">
        <v>723</v>
      </c>
      <c r="C7413">
        <v>20157033184</v>
      </c>
      <c r="D7413">
        <v>71</v>
      </c>
      <c r="E7413" t="s">
        <v>87</v>
      </c>
      <c r="G7413">
        <v>16.5</v>
      </c>
      <c r="H7413">
        <v>2015</v>
      </c>
      <c r="I7413">
        <v>5</v>
      </c>
      <c r="J7413">
        <v>12</v>
      </c>
      <c r="K7413">
        <v>12</v>
      </c>
      <c r="M7413" t="s">
        <v>932</v>
      </c>
      <c r="N7413" t="s">
        <v>933</v>
      </c>
      <c r="O7413" t="s">
        <v>934</v>
      </c>
      <c r="P7413" t="s">
        <v>934</v>
      </c>
      <c r="Q7413" t="s">
        <v>808</v>
      </c>
      <c r="R7413" t="str">
        <f t="shared" si="232"/>
        <v>Weekday</v>
      </c>
      <c r="S7413" s="12">
        <f t="shared" si="231"/>
        <v>42136</v>
      </c>
    </row>
    <row r="7414" spans="1:19" x14ac:dyDescent="0.25">
      <c r="A7414" t="s">
        <v>593</v>
      </c>
      <c r="B7414" t="s">
        <v>723</v>
      </c>
      <c r="C7414">
        <v>20157033853</v>
      </c>
      <c r="D7414">
        <v>71</v>
      </c>
      <c r="E7414" t="s">
        <v>87</v>
      </c>
      <c r="G7414">
        <v>19.7</v>
      </c>
      <c r="H7414">
        <v>2015</v>
      </c>
      <c r="I7414">
        <v>5</v>
      </c>
      <c r="J7414">
        <v>16</v>
      </c>
      <c r="K7414">
        <v>15</v>
      </c>
      <c r="M7414" t="s">
        <v>932</v>
      </c>
      <c r="N7414" t="s">
        <v>939</v>
      </c>
      <c r="O7414" t="s">
        <v>934</v>
      </c>
      <c r="P7414" t="s">
        <v>934</v>
      </c>
      <c r="R7414" t="str">
        <f t="shared" si="232"/>
        <v>Weekend</v>
      </c>
      <c r="S7414" s="12">
        <f t="shared" si="231"/>
        <v>42140</v>
      </c>
    </row>
    <row r="7415" spans="1:19" x14ac:dyDescent="0.25">
      <c r="A7415" t="s">
        <v>593</v>
      </c>
      <c r="B7415" t="s">
        <v>723</v>
      </c>
      <c r="C7415">
        <v>20157033871</v>
      </c>
      <c r="D7415">
        <v>71</v>
      </c>
      <c r="E7415" t="s">
        <v>87</v>
      </c>
      <c r="G7415">
        <v>19.3</v>
      </c>
      <c r="H7415">
        <v>2015</v>
      </c>
      <c r="I7415">
        <v>5</v>
      </c>
      <c r="J7415">
        <v>18</v>
      </c>
      <c r="K7415">
        <v>7</v>
      </c>
      <c r="M7415" t="s">
        <v>932</v>
      </c>
      <c r="N7415" t="s">
        <v>933</v>
      </c>
      <c r="O7415" t="s">
        <v>934</v>
      </c>
      <c r="P7415" t="s">
        <v>934</v>
      </c>
      <c r="Q7415" t="s">
        <v>791</v>
      </c>
      <c r="R7415" t="str">
        <f t="shared" si="232"/>
        <v>Weekday</v>
      </c>
      <c r="S7415" s="12">
        <f t="shared" si="231"/>
        <v>42142</v>
      </c>
    </row>
    <row r="7416" spans="1:19" x14ac:dyDescent="0.25">
      <c r="A7416" t="s">
        <v>593</v>
      </c>
      <c r="B7416" t="s">
        <v>723</v>
      </c>
      <c r="C7416">
        <v>20157033876</v>
      </c>
      <c r="D7416">
        <v>71</v>
      </c>
      <c r="E7416" t="s">
        <v>87</v>
      </c>
      <c r="G7416">
        <v>11.83</v>
      </c>
      <c r="H7416">
        <v>2015</v>
      </c>
      <c r="I7416">
        <v>5</v>
      </c>
      <c r="J7416">
        <v>19</v>
      </c>
      <c r="K7416">
        <v>8</v>
      </c>
      <c r="M7416" t="s">
        <v>932</v>
      </c>
      <c r="N7416" t="s">
        <v>933</v>
      </c>
      <c r="O7416" t="s">
        <v>934</v>
      </c>
      <c r="P7416" t="s">
        <v>934</v>
      </c>
      <c r="Q7416" t="s">
        <v>835</v>
      </c>
      <c r="R7416" t="str">
        <f t="shared" si="232"/>
        <v>Weekday</v>
      </c>
      <c r="S7416" s="12">
        <f t="shared" si="231"/>
        <v>42143</v>
      </c>
    </row>
    <row r="7417" spans="1:19" x14ac:dyDescent="0.25">
      <c r="A7417" t="s">
        <v>593</v>
      </c>
      <c r="B7417" t="s">
        <v>723</v>
      </c>
      <c r="C7417">
        <v>20157034353</v>
      </c>
      <c r="D7417">
        <v>71</v>
      </c>
      <c r="E7417" t="s">
        <v>62</v>
      </c>
      <c r="G7417">
        <v>16.8</v>
      </c>
      <c r="H7417">
        <v>2015</v>
      </c>
      <c r="I7417">
        <v>5</v>
      </c>
      <c r="J7417">
        <v>26</v>
      </c>
      <c r="K7417">
        <v>12</v>
      </c>
      <c r="M7417" t="s">
        <v>932</v>
      </c>
      <c r="N7417" t="s">
        <v>937</v>
      </c>
      <c r="O7417" t="s">
        <v>934</v>
      </c>
      <c r="P7417" t="s">
        <v>934</v>
      </c>
      <c r="Q7417" t="s">
        <v>769</v>
      </c>
      <c r="R7417" t="str">
        <f t="shared" si="232"/>
        <v>Weekday</v>
      </c>
      <c r="S7417" s="12">
        <f t="shared" si="231"/>
        <v>42150</v>
      </c>
    </row>
    <row r="7418" spans="1:19" x14ac:dyDescent="0.25">
      <c r="A7418" t="s">
        <v>593</v>
      </c>
      <c r="B7418" t="s">
        <v>723</v>
      </c>
      <c r="C7418">
        <v>20157034956</v>
      </c>
      <c r="D7418">
        <v>275</v>
      </c>
      <c r="E7418" t="s">
        <v>87</v>
      </c>
      <c r="G7418">
        <v>34.4</v>
      </c>
      <c r="H7418">
        <v>2015</v>
      </c>
      <c r="I7418">
        <v>5</v>
      </c>
      <c r="J7418">
        <v>19</v>
      </c>
      <c r="K7418">
        <v>6</v>
      </c>
      <c r="M7418" t="s">
        <v>932</v>
      </c>
      <c r="N7418" t="s">
        <v>937</v>
      </c>
      <c r="O7418" t="s">
        <v>934</v>
      </c>
      <c r="P7418" t="s">
        <v>934</v>
      </c>
      <c r="Q7418" t="s">
        <v>886</v>
      </c>
      <c r="R7418" t="str">
        <f t="shared" si="232"/>
        <v>Weekday</v>
      </c>
      <c r="S7418" s="12">
        <f t="shared" si="231"/>
        <v>42143</v>
      </c>
    </row>
    <row r="7419" spans="1:19" x14ac:dyDescent="0.25">
      <c r="A7419" t="s">
        <v>593</v>
      </c>
      <c r="B7419" t="s">
        <v>723</v>
      </c>
      <c r="C7419">
        <v>20157035920</v>
      </c>
      <c r="D7419">
        <v>71</v>
      </c>
      <c r="E7419" t="s">
        <v>62</v>
      </c>
      <c r="G7419">
        <v>12.33</v>
      </c>
      <c r="H7419">
        <v>2015</v>
      </c>
      <c r="I7419">
        <v>5</v>
      </c>
      <c r="J7419">
        <v>28</v>
      </c>
      <c r="K7419">
        <v>7</v>
      </c>
      <c r="M7419" t="s">
        <v>935</v>
      </c>
      <c r="N7419" t="s">
        <v>933</v>
      </c>
      <c r="O7419" t="s">
        <v>934</v>
      </c>
      <c r="P7419" t="s">
        <v>934</v>
      </c>
      <c r="Q7419" t="s">
        <v>733</v>
      </c>
      <c r="R7419" t="str">
        <f t="shared" si="232"/>
        <v>Weekday</v>
      </c>
      <c r="S7419" s="12">
        <f t="shared" si="231"/>
        <v>42152</v>
      </c>
    </row>
    <row r="7420" spans="1:19" x14ac:dyDescent="0.25">
      <c r="A7420" t="s">
        <v>593</v>
      </c>
      <c r="B7420" t="s">
        <v>723</v>
      </c>
      <c r="C7420">
        <v>20157035922</v>
      </c>
      <c r="D7420">
        <v>71</v>
      </c>
      <c r="E7420" t="s">
        <v>87</v>
      </c>
      <c r="G7420">
        <v>18.399999999999999</v>
      </c>
      <c r="H7420">
        <v>2015</v>
      </c>
      <c r="I7420">
        <v>5</v>
      </c>
      <c r="J7420">
        <v>28</v>
      </c>
      <c r="K7420">
        <v>17</v>
      </c>
      <c r="M7420" t="s">
        <v>932</v>
      </c>
      <c r="N7420" t="s">
        <v>933</v>
      </c>
      <c r="O7420" t="s">
        <v>934</v>
      </c>
      <c r="P7420" t="s">
        <v>934</v>
      </c>
      <c r="Q7420" t="s">
        <v>794</v>
      </c>
      <c r="R7420" t="str">
        <f t="shared" si="232"/>
        <v>Weekday</v>
      </c>
      <c r="S7420" s="12">
        <f t="shared" si="231"/>
        <v>42152</v>
      </c>
    </row>
    <row r="7421" spans="1:19" x14ac:dyDescent="0.25">
      <c r="A7421" t="s">
        <v>593</v>
      </c>
      <c r="B7421" t="s">
        <v>723</v>
      </c>
      <c r="C7421">
        <v>20157037739</v>
      </c>
      <c r="D7421">
        <v>71</v>
      </c>
      <c r="E7421" t="s">
        <v>62</v>
      </c>
      <c r="G7421">
        <v>12.33</v>
      </c>
      <c r="H7421">
        <v>2015</v>
      </c>
      <c r="I7421">
        <v>5</v>
      </c>
      <c r="J7421">
        <v>28</v>
      </c>
      <c r="K7421">
        <v>16</v>
      </c>
      <c r="M7421" t="s">
        <v>932</v>
      </c>
      <c r="N7421" t="s">
        <v>937</v>
      </c>
      <c r="O7421" t="s">
        <v>934</v>
      </c>
      <c r="P7421" t="s">
        <v>934</v>
      </c>
      <c r="Q7421" t="s">
        <v>733</v>
      </c>
      <c r="R7421" t="str">
        <f t="shared" si="232"/>
        <v>Weekday</v>
      </c>
      <c r="S7421" s="12">
        <f t="shared" si="231"/>
        <v>42152</v>
      </c>
    </row>
    <row r="7422" spans="1:19" x14ac:dyDescent="0.25">
      <c r="A7422" t="s">
        <v>593</v>
      </c>
      <c r="B7422" t="s">
        <v>723</v>
      </c>
      <c r="C7422">
        <v>20157037740</v>
      </c>
      <c r="D7422">
        <v>71</v>
      </c>
      <c r="E7422" t="s">
        <v>87</v>
      </c>
      <c r="G7422">
        <v>18.3</v>
      </c>
      <c r="H7422">
        <v>2015</v>
      </c>
      <c r="I7422">
        <v>5</v>
      </c>
      <c r="J7422">
        <v>28</v>
      </c>
      <c r="K7422">
        <v>17</v>
      </c>
      <c r="M7422" t="s">
        <v>932</v>
      </c>
      <c r="N7422" t="s">
        <v>933</v>
      </c>
      <c r="O7422" t="s">
        <v>934</v>
      </c>
      <c r="P7422" t="s">
        <v>934</v>
      </c>
      <c r="Q7422" t="s">
        <v>794</v>
      </c>
      <c r="R7422" t="str">
        <f t="shared" si="232"/>
        <v>Weekday</v>
      </c>
      <c r="S7422" s="12">
        <f t="shared" si="231"/>
        <v>42152</v>
      </c>
    </row>
    <row r="7423" spans="1:19" x14ac:dyDescent="0.25">
      <c r="A7423" t="s">
        <v>593</v>
      </c>
      <c r="B7423" t="s">
        <v>723</v>
      </c>
      <c r="C7423">
        <v>20157037857</v>
      </c>
      <c r="D7423">
        <v>275</v>
      </c>
      <c r="E7423" t="s">
        <v>87</v>
      </c>
      <c r="G7423">
        <v>31.89</v>
      </c>
      <c r="H7423">
        <v>2015</v>
      </c>
      <c r="I7423">
        <v>6</v>
      </c>
      <c r="J7423">
        <v>7</v>
      </c>
      <c r="K7423">
        <v>7</v>
      </c>
      <c r="M7423" t="s">
        <v>935</v>
      </c>
      <c r="N7423" t="s">
        <v>933</v>
      </c>
      <c r="O7423" t="s">
        <v>934</v>
      </c>
      <c r="P7423" t="s">
        <v>934</v>
      </c>
      <c r="Q7423" t="s">
        <v>897</v>
      </c>
      <c r="R7423" t="str">
        <f t="shared" si="232"/>
        <v>Weekend</v>
      </c>
      <c r="S7423" s="12">
        <f t="shared" si="231"/>
        <v>42162</v>
      </c>
    </row>
    <row r="7424" spans="1:19" x14ac:dyDescent="0.25">
      <c r="A7424" t="s">
        <v>593</v>
      </c>
      <c r="B7424" t="s">
        <v>723</v>
      </c>
      <c r="C7424">
        <v>20157037924</v>
      </c>
      <c r="D7424">
        <v>71</v>
      </c>
      <c r="E7424" t="s">
        <v>87</v>
      </c>
      <c r="G7424">
        <v>11.53</v>
      </c>
      <c r="H7424">
        <v>2015</v>
      </c>
      <c r="I7424">
        <v>6</v>
      </c>
      <c r="J7424">
        <v>1</v>
      </c>
      <c r="K7424">
        <v>17</v>
      </c>
      <c r="M7424" t="s">
        <v>932</v>
      </c>
      <c r="N7424" t="s">
        <v>937</v>
      </c>
      <c r="O7424" t="s">
        <v>934</v>
      </c>
      <c r="P7424" t="s">
        <v>934</v>
      </c>
      <c r="R7424" t="str">
        <f t="shared" si="232"/>
        <v>Weekday</v>
      </c>
      <c r="S7424" s="12">
        <f t="shared" si="231"/>
        <v>42156</v>
      </c>
    </row>
    <row r="7425" spans="1:19" x14ac:dyDescent="0.25">
      <c r="A7425" t="s">
        <v>593</v>
      </c>
      <c r="B7425" t="s">
        <v>723</v>
      </c>
      <c r="C7425">
        <v>20157038431</v>
      </c>
      <c r="D7425">
        <v>71</v>
      </c>
      <c r="E7425" t="s">
        <v>62</v>
      </c>
      <c r="G7425">
        <v>18.100000000000001</v>
      </c>
      <c r="H7425">
        <v>2015</v>
      </c>
      <c r="I7425">
        <v>6</v>
      </c>
      <c r="J7425">
        <v>11</v>
      </c>
      <c r="K7425">
        <v>13</v>
      </c>
      <c r="M7425" t="s">
        <v>932</v>
      </c>
      <c r="N7425" t="s">
        <v>933</v>
      </c>
      <c r="O7425" t="s">
        <v>934</v>
      </c>
      <c r="P7425" t="s">
        <v>934</v>
      </c>
      <c r="Q7425" t="s">
        <v>781</v>
      </c>
      <c r="R7425" t="str">
        <f t="shared" si="232"/>
        <v>Weekday</v>
      </c>
      <c r="S7425" s="12">
        <f t="shared" si="231"/>
        <v>42166</v>
      </c>
    </row>
    <row r="7426" spans="1:19" x14ac:dyDescent="0.25">
      <c r="A7426" t="s">
        <v>593</v>
      </c>
      <c r="B7426" t="s">
        <v>723</v>
      </c>
      <c r="C7426">
        <v>20157038484</v>
      </c>
      <c r="D7426">
        <v>71</v>
      </c>
      <c r="E7426" t="s">
        <v>87</v>
      </c>
      <c r="G7426">
        <v>19.2</v>
      </c>
      <c r="H7426">
        <v>2015</v>
      </c>
      <c r="I7426">
        <v>6</v>
      </c>
      <c r="J7426">
        <v>4</v>
      </c>
      <c r="K7426">
        <v>17</v>
      </c>
      <c r="M7426" t="s">
        <v>932</v>
      </c>
      <c r="N7426" t="s">
        <v>937</v>
      </c>
      <c r="O7426" t="s">
        <v>934</v>
      </c>
      <c r="P7426" t="s">
        <v>934</v>
      </c>
      <c r="Q7426" t="s">
        <v>791</v>
      </c>
      <c r="R7426" t="str">
        <f t="shared" si="232"/>
        <v>Weekday</v>
      </c>
      <c r="S7426" s="12">
        <f t="shared" si="231"/>
        <v>42159</v>
      </c>
    </row>
    <row r="7427" spans="1:19" x14ac:dyDescent="0.25">
      <c r="A7427" t="s">
        <v>593</v>
      </c>
      <c r="B7427" t="s">
        <v>723</v>
      </c>
      <c r="C7427">
        <v>20157039901</v>
      </c>
      <c r="D7427">
        <v>71</v>
      </c>
      <c r="E7427" t="s">
        <v>87</v>
      </c>
      <c r="G7427">
        <v>13.7</v>
      </c>
      <c r="H7427">
        <v>2015</v>
      </c>
      <c r="I7427">
        <v>6</v>
      </c>
      <c r="J7427">
        <v>11</v>
      </c>
      <c r="K7427">
        <v>13</v>
      </c>
      <c r="M7427" t="s">
        <v>932</v>
      </c>
      <c r="N7427" t="s">
        <v>933</v>
      </c>
      <c r="O7427" t="s">
        <v>934</v>
      </c>
      <c r="P7427" t="s">
        <v>934</v>
      </c>
      <c r="Q7427" t="s">
        <v>827</v>
      </c>
      <c r="R7427" t="str">
        <f t="shared" si="232"/>
        <v>Weekday</v>
      </c>
      <c r="S7427" s="12">
        <f t="shared" ref="S7427:S7490" si="233">DATE(H7427,I7427,J7427)</f>
        <v>42166</v>
      </c>
    </row>
    <row r="7428" spans="1:19" x14ac:dyDescent="0.25">
      <c r="A7428" t="s">
        <v>593</v>
      </c>
      <c r="B7428" t="s">
        <v>723</v>
      </c>
      <c r="C7428">
        <v>20157040039</v>
      </c>
      <c r="D7428">
        <v>71</v>
      </c>
      <c r="E7428" t="s">
        <v>62</v>
      </c>
      <c r="G7428">
        <v>13.4</v>
      </c>
      <c r="H7428">
        <v>2015</v>
      </c>
      <c r="I7428">
        <v>6</v>
      </c>
      <c r="J7428">
        <v>12</v>
      </c>
      <c r="K7428">
        <v>18</v>
      </c>
      <c r="M7428" t="s">
        <v>932</v>
      </c>
      <c r="N7428" t="s">
        <v>933</v>
      </c>
      <c r="O7428" t="s">
        <v>934</v>
      </c>
      <c r="P7428" t="s">
        <v>934</v>
      </c>
      <c r="Q7428" t="s">
        <v>741</v>
      </c>
      <c r="R7428" t="str">
        <f t="shared" si="232"/>
        <v>Weekday</v>
      </c>
      <c r="S7428" s="12">
        <f t="shared" si="233"/>
        <v>42167</v>
      </c>
    </row>
    <row r="7429" spans="1:19" x14ac:dyDescent="0.25">
      <c r="A7429" t="s">
        <v>593</v>
      </c>
      <c r="B7429" t="s">
        <v>723</v>
      </c>
      <c r="C7429">
        <v>20157040262</v>
      </c>
      <c r="D7429">
        <v>71</v>
      </c>
      <c r="E7429" t="s">
        <v>62</v>
      </c>
      <c r="G7429">
        <v>11.83</v>
      </c>
      <c r="H7429">
        <v>2015</v>
      </c>
      <c r="I7429">
        <v>6</v>
      </c>
      <c r="J7429">
        <v>15</v>
      </c>
      <c r="K7429">
        <v>16</v>
      </c>
      <c r="M7429" t="s">
        <v>932</v>
      </c>
      <c r="N7429" t="s">
        <v>933</v>
      </c>
      <c r="O7429" t="s">
        <v>934</v>
      </c>
      <c r="P7429" t="s">
        <v>934</v>
      </c>
      <c r="Q7429" t="s">
        <v>724</v>
      </c>
      <c r="R7429" t="str">
        <f t="shared" ref="R7429:R7492" si="234">IF(WEEKDAY(DATE(H7429,I7429,J7429),2)&lt;6,"Weekday","Weekend")</f>
        <v>Weekday</v>
      </c>
      <c r="S7429" s="12">
        <f t="shared" si="233"/>
        <v>42170</v>
      </c>
    </row>
    <row r="7430" spans="1:19" x14ac:dyDescent="0.25">
      <c r="A7430" t="s">
        <v>593</v>
      </c>
      <c r="B7430" t="s">
        <v>723</v>
      </c>
      <c r="C7430">
        <v>20157040267</v>
      </c>
      <c r="D7430">
        <v>71</v>
      </c>
      <c r="E7430" t="s">
        <v>62</v>
      </c>
      <c r="G7430">
        <v>18.8</v>
      </c>
      <c r="H7430">
        <v>2015</v>
      </c>
      <c r="I7430">
        <v>6</v>
      </c>
      <c r="J7430">
        <v>17</v>
      </c>
      <c r="K7430">
        <v>7</v>
      </c>
      <c r="M7430" t="s">
        <v>932</v>
      </c>
      <c r="N7430" t="s">
        <v>933</v>
      </c>
      <c r="O7430" t="s">
        <v>934</v>
      </c>
      <c r="P7430" t="s">
        <v>934</v>
      </c>
      <c r="Q7430" t="s">
        <v>787</v>
      </c>
      <c r="R7430" t="str">
        <f t="shared" si="234"/>
        <v>Weekday</v>
      </c>
      <c r="S7430" s="12">
        <f t="shared" si="233"/>
        <v>42172</v>
      </c>
    </row>
    <row r="7431" spans="1:19" x14ac:dyDescent="0.25">
      <c r="A7431" t="s">
        <v>593</v>
      </c>
      <c r="B7431" t="s">
        <v>723</v>
      </c>
      <c r="C7431">
        <v>20157040289</v>
      </c>
      <c r="D7431">
        <v>71</v>
      </c>
      <c r="E7431" t="s">
        <v>62</v>
      </c>
      <c r="G7431">
        <v>18.940000000000001</v>
      </c>
      <c r="H7431">
        <v>2015</v>
      </c>
      <c r="I7431">
        <v>6</v>
      </c>
      <c r="J7431">
        <v>17</v>
      </c>
      <c r="K7431">
        <v>17</v>
      </c>
      <c r="M7431" t="s">
        <v>932</v>
      </c>
      <c r="N7431" t="s">
        <v>933</v>
      </c>
      <c r="O7431" t="s">
        <v>934</v>
      </c>
      <c r="P7431" t="s">
        <v>934</v>
      </c>
      <c r="Q7431" t="s">
        <v>787</v>
      </c>
      <c r="R7431" t="str">
        <f t="shared" si="234"/>
        <v>Weekday</v>
      </c>
      <c r="S7431" s="12">
        <f t="shared" si="233"/>
        <v>42172</v>
      </c>
    </row>
    <row r="7432" spans="1:19" x14ac:dyDescent="0.25">
      <c r="A7432" t="s">
        <v>593</v>
      </c>
      <c r="B7432" t="s">
        <v>723</v>
      </c>
      <c r="C7432">
        <v>20157040290</v>
      </c>
      <c r="D7432">
        <v>71</v>
      </c>
      <c r="E7432" t="s">
        <v>87</v>
      </c>
      <c r="G7432">
        <v>18.899999999999999</v>
      </c>
      <c r="H7432">
        <v>2015</v>
      </c>
      <c r="I7432">
        <v>6</v>
      </c>
      <c r="J7432">
        <v>17</v>
      </c>
      <c r="K7432">
        <v>17</v>
      </c>
      <c r="M7432" t="s">
        <v>932</v>
      </c>
      <c r="N7432" t="s">
        <v>933</v>
      </c>
      <c r="O7432" t="s">
        <v>934</v>
      </c>
      <c r="P7432" t="s">
        <v>934</v>
      </c>
      <c r="Q7432" t="s">
        <v>793</v>
      </c>
      <c r="R7432" t="str">
        <f t="shared" si="234"/>
        <v>Weekday</v>
      </c>
      <c r="S7432" s="12">
        <f t="shared" si="233"/>
        <v>42172</v>
      </c>
    </row>
    <row r="7433" spans="1:19" x14ac:dyDescent="0.25">
      <c r="A7433" t="s">
        <v>593</v>
      </c>
      <c r="B7433" t="s">
        <v>723</v>
      </c>
      <c r="C7433">
        <v>20157040340</v>
      </c>
      <c r="D7433">
        <v>71</v>
      </c>
      <c r="E7433" t="s">
        <v>87</v>
      </c>
      <c r="G7433">
        <v>14</v>
      </c>
      <c r="H7433">
        <v>2015</v>
      </c>
      <c r="I7433">
        <v>6</v>
      </c>
      <c r="J7433">
        <v>17</v>
      </c>
      <c r="K7433">
        <v>17</v>
      </c>
      <c r="M7433" t="s">
        <v>932</v>
      </c>
      <c r="N7433" t="s">
        <v>933</v>
      </c>
      <c r="O7433" t="s">
        <v>934</v>
      </c>
      <c r="P7433" t="s">
        <v>934</v>
      </c>
      <c r="Q7433" t="s">
        <v>822</v>
      </c>
      <c r="R7433" t="str">
        <f t="shared" si="234"/>
        <v>Weekday</v>
      </c>
      <c r="S7433" s="12">
        <f t="shared" si="233"/>
        <v>42172</v>
      </c>
    </row>
    <row r="7434" spans="1:19" x14ac:dyDescent="0.25">
      <c r="A7434" t="s">
        <v>593</v>
      </c>
      <c r="B7434" t="s">
        <v>723</v>
      </c>
      <c r="C7434">
        <v>20157040492</v>
      </c>
      <c r="D7434">
        <v>71</v>
      </c>
      <c r="E7434" t="s">
        <v>62</v>
      </c>
      <c r="G7434">
        <v>12.03</v>
      </c>
      <c r="H7434">
        <v>2015</v>
      </c>
      <c r="I7434">
        <v>6</v>
      </c>
      <c r="J7434">
        <v>9</v>
      </c>
      <c r="K7434">
        <v>18</v>
      </c>
      <c r="M7434" t="s">
        <v>932</v>
      </c>
      <c r="N7434" t="s">
        <v>933</v>
      </c>
      <c r="O7434" t="s">
        <v>934</v>
      </c>
      <c r="P7434" t="s">
        <v>934</v>
      </c>
      <c r="Q7434" t="s">
        <v>727</v>
      </c>
      <c r="R7434" t="str">
        <f t="shared" si="234"/>
        <v>Weekday</v>
      </c>
      <c r="S7434" s="12">
        <f t="shared" si="233"/>
        <v>42164</v>
      </c>
    </row>
    <row r="7435" spans="1:19" x14ac:dyDescent="0.25">
      <c r="A7435" t="s">
        <v>593</v>
      </c>
      <c r="B7435" t="s">
        <v>723</v>
      </c>
      <c r="C7435">
        <v>20157040615</v>
      </c>
      <c r="D7435">
        <v>71</v>
      </c>
      <c r="E7435" t="s">
        <v>87</v>
      </c>
      <c r="G7435">
        <v>19.399999999999999</v>
      </c>
      <c r="H7435">
        <v>2015</v>
      </c>
      <c r="I7435">
        <v>6</v>
      </c>
      <c r="J7435">
        <v>5</v>
      </c>
      <c r="K7435">
        <v>16</v>
      </c>
      <c r="M7435" t="s">
        <v>932</v>
      </c>
      <c r="N7435" t="s">
        <v>933</v>
      </c>
      <c r="O7435" t="s">
        <v>934</v>
      </c>
      <c r="P7435" t="s">
        <v>934</v>
      </c>
      <c r="R7435" t="str">
        <f t="shared" si="234"/>
        <v>Weekday</v>
      </c>
      <c r="S7435" s="12">
        <f t="shared" si="233"/>
        <v>42160</v>
      </c>
    </row>
    <row r="7436" spans="1:19" x14ac:dyDescent="0.25">
      <c r="A7436" t="s">
        <v>593</v>
      </c>
      <c r="B7436" t="s">
        <v>723</v>
      </c>
      <c r="C7436">
        <v>20157040680</v>
      </c>
      <c r="D7436">
        <v>71</v>
      </c>
      <c r="E7436" t="s">
        <v>87</v>
      </c>
      <c r="G7436">
        <v>18.600000000000001</v>
      </c>
      <c r="H7436">
        <v>2015</v>
      </c>
      <c r="I7436">
        <v>6</v>
      </c>
      <c r="J7436">
        <v>17</v>
      </c>
      <c r="K7436">
        <v>14</v>
      </c>
      <c r="M7436" t="s">
        <v>932</v>
      </c>
      <c r="N7436" t="s">
        <v>933</v>
      </c>
      <c r="O7436" t="s">
        <v>934</v>
      </c>
      <c r="P7436" t="s">
        <v>934</v>
      </c>
      <c r="Q7436" t="s">
        <v>794</v>
      </c>
      <c r="R7436" t="str">
        <f t="shared" si="234"/>
        <v>Weekday</v>
      </c>
      <c r="S7436" s="12">
        <f t="shared" si="233"/>
        <v>42172</v>
      </c>
    </row>
    <row r="7437" spans="1:19" x14ac:dyDescent="0.25">
      <c r="A7437" t="s">
        <v>593</v>
      </c>
      <c r="B7437" t="s">
        <v>723</v>
      </c>
      <c r="C7437">
        <v>20157040893</v>
      </c>
      <c r="D7437">
        <v>71</v>
      </c>
      <c r="E7437" t="s">
        <v>62</v>
      </c>
      <c r="G7437">
        <v>19.75</v>
      </c>
      <c r="H7437">
        <v>2015</v>
      </c>
      <c r="I7437">
        <v>6</v>
      </c>
      <c r="J7437">
        <v>18</v>
      </c>
      <c r="K7437">
        <v>12</v>
      </c>
      <c r="M7437" t="s">
        <v>932</v>
      </c>
      <c r="N7437" t="s">
        <v>936</v>
      </c>
      <c r="O7437" t="s">
        <v>938</v>
      </c>
      <c r="P7437" t="s">
        <v>934</v>
      </c>
      <c r="R7437" t="str">
        <f t="shared" si="234"/>
        <v>Weekday</v>
      </c>
      <c r="S7437" s="12">
        <f t="shared" si="233"/>
        <v>42173</v>
      </c>
    </row>
    <row r="7438" spans="1:19" x14ac:dyDescent="0.25">
      <c r="A7438" t="s">
        <v>593</v>
      </c>
      <c r="B7438" t="s">
        <v>723</v>
      </c>
      <c r="C7438">
        <v>20157041156</v>
      </c>
      <c r="D7438">
        <v>71</v>
      </c>
      <c r="E7438" t="s">
        <v>62</v>
      </c>
      <c r="G7438">
        <v>12.03</v>
      </c>
      <c r="H7438">
        <v>2015</v>
      </c>
      <c r="I7438">
        <v>6</v>
      </c>
      <c r="J7438">
        <v>9</v>
      </c>
      <c r="K7438">
        <v>9</v>
      </c>
      <c r="M7438" t="s">
        <v>935</v>
      </c>
      <c r="N7438" t="s">
        <v>933</v>
      </c>
      <c r="O7438" t="s">
        <v>934</v>
      </c>
      <c r="P7438" t="s">
        <v>934</v>
      </c>
      <c r="Q7438" t="s">
        <v>727</v>
      </c>
      <c r="R7438" t="str">
        <f t="shared" si="234"/>
        <v>Weekday</v>
      </c>
      <c r="S7438" s="12">
        <f t="shared" si="233"/>
        <v>42164</v>
      </c>
    </row>
    <row r="7439" spans="1:19" x14ac:dyDescent="0.25">
      <c r="A7439" t="s">
        <v>593</v>
      </c>
      <c r="B7439" t="s">
        <v>723</v>
      </c>
      <c r="C7439">
        <v>20157041349</v>
      </c>
      <c r="D7439">
        <v>71</v>
      </c>
      <c r="E7439" t="s">
        <v>62</v>
      </c>
      <c r="G7439">
        <v>12.44</v>
      </c>
      <c r="H7439">
        <v>2015</v>
      </c>
      <c r="I7439">
        <v>6</v>
      </c>
      <c r="J7439">
        <v>21</v>
      </c>
      <c r="K7439">
        <v>13</v>
      </c>
      <c r="M7439" t="s">
        <v>932</v>
      </c>
      <c r="N7439" t="s">
        <v>933</v>
      </c>
      <c r="O7439" t="s">
        <v>934</v>
      </c>
      <c r="P7439" t="s">
        <v>934</v>
      </c>
      <c r="Q7439" t="s">
        <v>733</v>
      </c>
      <c r="R7439" t="str">
        <f t="shared" si="234"/>
        <v>Weekend</v>
      </c>
      <c r="S7439" s="12">
        <f t="shared" si="233"/>
        <v>42176</v>
      </c>
    </row>
    <row r="7440" spans="1:19" x14ac:dyDescent="0.25">
      <c r="A7440" t="s">
        <v>593</v>
      </c>
      <c r="B7440" t="s">
        <v>723</v>
      </c>
      <c r="C7440">
        <v>20157041367</v>
      </c>
      <c r="D7440">
        <v>71</v>
      </c>
      <c r="E7440" t="s">
        <v>87</v>
      </c>
      <c r="G7440">
        <v>13.6</v>
      </c>
      <c r="H7440">
        <v>2015</v>
      </c>
      <c r="I7440">
        <v>6</v>
      </c>
      <c r="J7440">
        <v>20</v>
      </c>
      <c r="K7440">
        <v>14</v>
      </c>
      <c r="M7440" t="s">
        <v>932</v>
      </c>
      <c r="N7440" t="s">
        <v>933</v>
      </c>
      <c r="O7440" t="s">
        <v>934</v>
      </c>
      <c r="P7440" t="s">
        <v>934</v>
      </c>
      <c r="Q7440" t="s">
        <v>828</v>
      </c>
      <c r="R7440" t="str">
        <f t="shared" si="234"/>
        <v>Weekend</v>
      </c>
      <c r="S7440" s="12">
        <f t="shared" si="233"/>
        <v>42175</v>
      </c>
    </row>
    <row r="7441" spans="1:19" x14ac:dyDescent="0.25">
      <c r="A7441" t="s">
        <v>593</v>
      </c>
      <c r="B7441" t="s">
        <v>723</v>
      </c>
      <c r="C7441">
        <v>20157041368</v>
      </c>
      <c r="D7441">
        <v>71</v>
      </c>
      <c r="E7441" t="s">
        <v>87</v>
      </c>
      <c r="G7441">
        <v>13.6</v>
      </c>
      <c r="H7441">
        <v>2015</v>
      </c>
      <c r="I7441">
        <v>6</v>
      </c>
      <c r="J7441">
        <v>20</v>
      </c>
      <c r="K7441">
        <v>14</v>
      </c>
      <c r="M7441" t="s">
        <v>932</v>
      </c>
      <c r="N7441" t="s">
        <v>933</v>
      </c>
      <c r="O7441" t="s">
        <v>934</v>
      </c>
      <c r="P7441" t="s">
        <v>934</v>
      </c>
      <c r="Q7441" t="s">
        <v>828</v>
      </c>
      <c r="R7441" t="str">
        <f t="shared" si="234"/>
        <v>Weekend</v>
      </c>
      <c r="S7441" s="12">
        <f t="shared" si="233"/>
        <v>42175</v>
      </c>
    </row>
    <row r="7442" spans="1:19" x14ac:dyDescent="0.25">
      <c r="A7442" t="s">
        <v>593</v>
      </c>
      <c r="B7442" t="s">
        <v>723</v>
      </c>
      <c r="C7442">
        <v>20157041369</v>
      </c>
      <c r="D7442">
        <v>71</v>
      </c>
      <c r="E7442" t="s">
        <v>87</v>
      </c>
      <c r="G7442">
        <v>13.7</v>
      </c>
      <c r="H7442">
        <v>2015</v>
      </c>
      <c r="I7442">
        <v>6</v>
      </c>
      <c r="J7442">
        <v>20</v>
      </c>
      <c r="K7442">
        <v>14</v>
      </c>
      <c r="M7442" t="s">
        <v>932</v>
      </c>
      <c r="N7442" t="s">
        <v>933</v>
      </c>
      <c r="O7442" t="s">
        <v>934</v>
      </c>
      <c r="P7442" t="s">
        <v>934</v>
      </c>
      <c r="Q7442" t="s">
        <v>827</v>
      </c>
      <c r="R7442" t="str">
        <f t="shared" si="234"/>
        <v>Weekend</v>
      </c>
      <c r="S7442" s="12">
        <f t="shared" si="233"/>
        <v>42175</v>
      </c>
    </row>
    <row r="7443" spans="1:19" x14ac:dyDescent="0.25">
      <c r="A7443" t="s">
        <v>593</v>
      </c>
      <c r="B7443" t="s">
        <v>723</v>
      </c>
      <c r="C7443">
        <v>20157041614</v>
      </c>
      <c r="D7443">
        <v>71</v>
      </c>
      <c r="E7443" t="s">
        <v>62</v>
      </c>
      <c r="G7443">
        <v>16.5</v>
      </c>
      <c r="H7443">
        <v>2015</v>
      </c>
      <c r="I7443">
        <v>6</v>
      </c>
      <c r="J7443">
        <v>18</v>
      </c>
      <c r="K7443">
        <v>17</v>
      </c>
      <c r="M7443" t="s">
        <v>932</v>
      </c>
      <c r="N7443" t="s">
        <v>933</v>
      </c>
      <c r="O7443" t="s">
        <v>934</v>
      </c>
      <c r="P7443" t="s">
        <v>934</v>
      </c>
      <c r="Q7443" t="s">
        <v>769</v>
      </c>
      <c r="R7443" t="str">
        <f t="shared" si="234"/>
        <v>Weekday</v>
      </c>
      <c r="S7443" s="12">
        <f t="shared" si="233"/>
        <v>42173</v>
      </c>
    </row>
    <row r="7444" spans="1:19" x14ac:dyDescent="0.25">
      <c r="A7444" t="s">
        <v>593</v>
      </c>
      <c r="B7444" t="s">
        <v>723</v>
      </c>
      <c r="C7444">
        <v>20157041896</v>
      </c>
      <c r="D7444">
        <v>71</v>
      </c>
      <c r="E7444" t="s">
        <v>62</v>
      </c>
      <c r="G7444">
        <v>12.33</v>
      </c>
      <c r="H7444">
        <v>2015</v>
      </c>
      <c r="I7444">
        <v>6</v>
      </c>
      <c r="J7444">
        <v>29</v>
      </c>
      <c r="K7444">
        <v>7</v>
      </c>
      <c r="M7444" t="s">
        <v>932</v>
      </c>
      <c r="N7444" t="s">
        <v>933</v>
      </c>
      <c r="O7444" t="s">
        <v>934</v>
      </c>
      <c r="P7444" t="s">
        <v>934</v>
      </c>
      <c r="Q7444" t="s">
        <v>733</v>
      </c>
      <c r="R7444" t="str">
        <f t="shared" si="234"/>
        <v>Weekday</v>
      </c>
      <c r="S7444" s="12">
        <f t="shared" si="233"/>
        <v>42184</v>
      </c>
    </row>
    <row r="7445" spans="1:19" x14ac:dyDescent="0.25">
      <c r="A7445" t="s">
        <v>593</v>
      </c>
      <c r="B7445" t="s">
        <v>723</v>
      </c>
      <c r="C7445">
        <v>20157042597</v>
      </c>
      <c r="D7445">
        <v>71</v>
      </c>
      <c r="E7445" t="s">
        <v>87</v>
      </c>
      <c r="G7445">
        <v>13.5</v>
      </c>
      <c r="H7445">
        <v>2015</v>
      </c>
      <c r="I7445">
        <v>6</v>
      </c>
      <c r="J7445">
        <v>18</v>
      </c>
      <c r="K7445">
        <v>16</v>
      </c>
      <c r="M7445" t="s">
        <v>932</v>
      </c>
      <c r="N7445" t="s">
        <v>933</v>
      </c>
      <c r="O7445" t="s">
        <v>934</v>
      </c>
      <c r="P7445" t="s">
        <v>934</v>
      </c>
      <c r="Q7445" t="s">
        <v>828</v>
      </c>
      <c r="R7445" t="str">
        <f t="shared" si="234"/>
        <v>Weekday</v>
      </c>
      <c r="S7445" s="12">
        <f t="shared" si="233"/>
        <v>42173</v>
      </c>
    </row>
    <row r="7446" spans="1:19" x14ac:dyDescent="0.25">
      <c r="A7446" t="s">
        <v>593</v>
      </c>
      <c r="B7446" t="s">
        <v>723</v>
      </c>
      <c r="C7446">
        <v>20157043279</v>
      </c>
      <c r="D7446">
        <v>71</v>
      </c>
      <c r="E7446" t="s">
        <v>87</v>
      </c>
      <c r="G7446">
        <v>13.8</v>
      </c>
      <c r="H7446">
        <v>2015</v>
      </c>
      <c r="I7446">
        <v>6</v>
      </c>
      <c r="J7446">
        <v>20</v>
      </c>
      <c r="K7446">
        <v>7</v>
      </c>
      <c r="M7446" t="s">
        <v>935</v>
      </c>
      <c r="N7446" t="s">
        <v>936</v>
      </c>
      <c r="O7446" t="s">
        <v>934</v>
      </c>
      <c r="P7446" t="s">
        <v>934</v>
      </c>
      <c r="Q7446" t="s">
        <v>827</v>
      </c>
      <c r="R7446" t="str">
        <f t="shared" si="234"/>
        <v>Weekend</v>
      </c>
      <c r="S7446" s="12">
        <f t="shared" si="233"/>
        <v>42175</v>
      </c>
    </row>
    <row r="7447" spans="1:19" x14ac:dyDescent="0.25">
      <c r="A7447" t="s">
        <v>593</v>
      </c>
      <c r="B7447" t="s">
        <v>723</v>
      </c>
      <c r="C7447">
        <v>20157043334</v>
      </c>
      <c r="D7447">
        <v>71</v>
      </c>
      <c r="E7447" t="s">
        <v>62</v>
      </c>
      <c r="G7447">
        <v>19.2</v>
      </c>
      <c r="H7447">
        <v>2015</v>
      </c>
      <c r="I7447">
        <v>7</v>
      </c>
      <c r="J7447">
        <v>7</v>
      </c>
      <c r="K7447">
        <v>13</v>
      </c>
      <c r="M7447" t="s">
        <v>932</v>
      </c>
      <c r="N7447" t="s">
        <v>933</v>
      </c>
      <c r="O7447" t="s">
        <v>934</v>
      </c>
      <c r="P7447" t="s">
        <v>934</v>
      </c>
      <c r="Q7447" t="s">
        <v>789</v>
      </c>
      <c r="R7447" t="str">
        <f t="shared" si="234"/>
        <v>Weekday</v>
      </c>
      <c r="S7447" s="12">
        <f t="shared" si="233"/>
        <v>42192</v>
      </c>
    </row>
    <row r="7448" spans="1:19" x14ac:dyDescent="0.25">
      <c r="A7448" t="s">
        <v>593</v>
      </c>
      <c r="B7448" t="s">
        <v>723</v>
      </c>
      <c r="C7448">
        <v>20157043596</v>
      </c>
      <c r="D7448">
        <v>71</v>
      </c>
      <c r="E7448" t="s">
        <v>62</v>
      </c>
      <c r="G7448">
        <v>13.4</v>
      </c>
      <c r="H7448">
        <v>2015</v>
      </c>
      <c r="I7448">
        <v>6</v>
      </c>
      <c r="J7448">
        <v>24</v>
      </c>
      <c r="K7448">
        <v>14</v>
      </c>
      <c r="M7448" t="s">
        <v>932</v>
      </c>
      <c r="N7448" t="s">
        <v>933</v>
      </c>
      <c r="O7448" t="s">
        <v>934</v>
      </c>
      <c r="P7448" t="s">
        <v>934</v>
      </c>
      <c r="Q7448" t="s">
        <v>741</v>
      </c>
      <c r="R7448" t="str">
        <f t="shared" si="234"/>
        <v>Weekday</v>
      </c>
      <c r="S7448" s="12">
        <f t="shared" si="233"/>
        <v>42179</v>
      </c>
    </row>
    <row r="7449" spans="1:19" x14ac:dyDescent="0.25">
      <c r="A7449" t="s">
        <v>593</v>
      </c>
      <c r="B7449" t="s">
        <v>723</v>
      </c>
      <c r="C7449">
        <v>20157043598</v>
      </c>
      <c r="D7449">
        <v>71</v>
      </c>
      <c r="E7449" t="s">
        <v>87</v>
      </c>
      <c r="G7449">
        <v>18.600000000000001</v>
      </c>
      <c r="H7449">
        <v>2015</v>
      </c>
      <c r="I7449">
        <v>6</v>
      </c>
      <c r="J7449">
        <v>24</v>
      </c>
      <c r="K7449">
        <v>18</v>
      </c>
      <c r="M7449" t="s">
        <v>932</v>
      </c>
      <c r="N7449" t="s">
        <v>933</v>
      </c>
      <c r="O7449" t="s">
        <v>934</v>
      </c>
      <c r="P7449" t="s">
        <v>934</v>
      </c>
      <c r="Q7449" t="s">
        <v>794</v>
      </c>
      <c r="R7449" t="str">
        <f t="shared" si="234"/>
        <v>Weekday</v>
      </c>
      <c r="S7449" s="12">
        <f t="shared" si="233"/>
        <v>42179</v>
      </c>
    </row>
    <row r="7450" spans="1:19" x14ac:dyDescent="0.25">
      <c r="A7450" t="s">
        <v>593</v>
      </c>
      <c r="B7450" t="s">
        <v>723</v>
      </c>
      <c r="C7450">
        <v>20157043816</v>
      </c>
      <c r="D7450">
        <v>71</v>
      </c>
      <c r="E7450" t="s">
        <v>87</v>
      </c>
      <c r="G7450">
        <v>19.2</v>
      </c>
      <c r="H7450">
        <v>2015</v>
      </c>
      <c r="I7450">
        <v>6</v>
      </c>
      <c r="J7450">
        <v>29</v>
      </c>
      <c r="K7450">
        <v>17</v>
      </c>
      <c r="M7450" t="s">
        <v>932</v>
      </c>
      <c r="N7450" t="s">
        <v>937</v>
      </c>
      <c r="O7450" t="s">
        <v>934</v>
      </c>
      <c r="P7450" t="s">
        <v>934</v>
      </c>
      <c r="Q7450" t="s">
        <v>791</v>
      </c>
      <c r="R7450" t="str">
        <f t="shared" si="234"/>
        <v>Weekday</v>
      </c>
      <c r="S7450" s="12">
        <f t="shared" si="233"/>
        <v>42184</v>
      </c>
    </row>
    <row r="7451" spans="1:19" x14ac:dyDescent="0.25">
      <c r="A7451" t="s">
        <v>593</v>
      </c>
      <c r="B7451" t="s">
        <v>723</v>
      </c>
      <c r="C7451">
        <v>20157044544</v>
      </c>
      <c r="D7451">
        <v>275</v>
      </c>
      <c r="E7451" t="s">
        <v>62</v>
      </c>
      <c r="G7451">
        <v>31.09</v>
      </c>
      <c r="H7451">
        <v>2015</v>
      </c>
      <c r="I7451">
        <v>6</v>
      </c>
      <c r="J7451">
        <v>29</v>
      </c>
      <c r="K7451">
        <v>10</v>
      </c>
      <c r="M7451" t="s">
        <v>932</v>
      </c>
      <c r="N7451" t="s">
        <v>933</v>
      </c>
      <c r="O7451" t="s">
        <v>934</v>
      </c>
      <c r="P7451" t="s">
        <v>934</v>
      </c>
      <c r="R7451" t="str">
        <f t="shared" si="234"/>
        <v>Weekday</v>
      </c>
      <c r="S7451" s="12">
        <f t="shared" si="233"/>
        <v>42184</v>
      </c>
    </row>
    <row r="7452" spans="1:19" x14ac:dyDescent="0.25">
      <c r="A7452" t="s">
        <v>593</v>
      </c>
      <c r="B7452" t="s">
        <v>723</v>
      </c>
      <c r="C7452">
        <v>20157044555</v>
      </c>
      <c r="D7452">
        <v>71</v>
      </c>
      <c r="E7452" t="s">
        <v>62</v>
      </c>
      <c r="G7452">
        <v>11.33</v>
      </c>
      <c r="H7452">
        <v>2015</v>
      </c>
      <c r="I7452">
        <v>6</v>
      </c>
      <c r="J7452">
        <v>23</v>
      </c>
      <c r="K7452">
        <v>14</v>
      </c>
      <c r="M7452" t="s">
        <v>932</v>
      </c>
      <c r="N7452" t="s">
        <v>933</v>
      </c>
      <c r="O7452" t="s">
        <v>934</v>
      </c>
      <c r="P7452" t="s">
        <v>934</v>
      </c>
      <c r="R7452" t="str">
        <f t="shared" si="234"/>
        <v>Weekday</v>
      </c>
      <c r="S7452" s="12">
        <f t="shared" si="233"/>
        <v>42178</v>
      </c>
    </row>
    <row r="7453" spans="1:19" x14ac:dyDescent="0.25">
      <c r="A7453" t="s">
        <v>593</v>
      </c>
      <c r="B7453" t="s">
        <v>723</v>
      </c>
      <c r="C7453">
        <v>20157045408</v>
      </c>
      <c r="D7453">
        <v>71</v>
      </c>
      <c r="E7453" t="s">
        <v>87</v>
      </c>
      <c r="G7453">
        <v>12.33</v>
      </c>
      <c r="H7453">
        <v>2015</v>
      </c>
      <c r="I7453">
        <v>7</v>
      </c>
      <c r="J7453">
        <v>13</v>
      </c>
      <c r="K7453">
        <v>7</v>
      </c>
      <c r="M7453" t="s">
        <v>932</v>
      </c>
      <c r="N7453" t="s">
        <v>933</v>
      </c>
      <c r="O7453" t="s">
        <v>934</v>
      </c>
      <c r="P7453" t="s">
        <v>934</v>
      </c>
      <c r="Q7453" t="s">
        <v>831</v>
      </c>
      <c r="R7453" t="str">
        <f t="shared" si="234"/>
        <v>Weekday</v>
      </c>
      <c r="S7453" s="12">
        <f t="shared" si="233"/>
        <v>42198</v>
      </c>
    </row>
    <row r="7454" spans="1:19" x14ac:dyDescent="0.25">
      <c r="A7454" t="s">
        <v>593</v>
      </c>
      <c r="B7454" t="s">
        <v>723</v>
      </c>
      <c r="C7454">
        <v>20157045420</v>
      </c>
      <c r="D7454">
        <v>275</v>
      </c>
      <c r="E7454" t="s">
        <v>62</v>
      </c>
      <c r="G7454">
        <v>33.700000000000003</v>
      </c>
      <c r="H7454">
        <v>2015</v>
      </c>
      <c r="I7454">
        <v>6</v>
      </c>
      <c r="J7454">
        <v>30</v>
      </c>
      <c r="K7454">
        <v>16</v>
      </c>
      <c r="M7454" t="s">
        <v>932</v>
      </c>
      <c r="N7454" t="s">
        <v>933</v>
      </c>
      <c r="O7454" t="s">
        <v>934</v>
      </c>
      <c r="P7454" t="s">
        <v>934</v>
      </c>
      <c r="Q7454" t="s">
        <v>870</v>
      </c>
      <c r="R7454" t="str">
        <f t="shared" si="234"/>
        <v>Weekday</v>
      </c>
      <c r="S7454" s="12">
        <f t="shared" si="233"/>
        <v>42185</v>
      </c>
    </row>
    <row r="7455" spans="1:19" x14ac:dyDescent="0.25">
      <c r="A7455" t="s">
        <v>593</v>
      </c>
      <c r="B7455" t="s">
        <v>723</v>
      </c>
      <c r="C7455">
        <v>20157045422</v>
      </c>
      <c r="D7455">
        <v>275</v>
      </c>
      <c r="E7455" t="s">
        <v>87</v>
      </c>
      <c r="G7455">
        <v>34.840000000000003</v>
      </c>
      <c r="H7455">
        <v>2015</v>
      </c>
      <c r="I7455">
        <v>7</v>
      </c>
      <c r="J7455">
        <v>8</v>
      </c>
      <c r="K7455">
        <v>14</v>
      </c>
      <c r="M7455" t="s">
        <v>932</v>
      </c>
      <c r="N7455" t="s">
        <v>933</v>
      </c>
      <c r="O7455" t="s">
        <v>934</v>
      </c>
      <c r="P7455" t="s">
        <v>934</v>
      </c>
      <c r="Q7455" t="s">
        <v>882</v>
      </c>
      <c r="R7455" t="str">
        <f t="shared" si="234"/>
        <v>Weekday</v>
      </c>
      <c r="S7455" s="12">
        <f t="shared" si="233"/>
        <v>42193</v>
      </c>
    </row>
    <row r="7456" spans="1:19" x14ac:dyDescent="0.25">
      <c r="A7456" t="s">
        <v>593</v>
      </c>
      <c r="B7456" t="s">
        <v>723</v>
      </c>
      <c r="C7456">
        <v>20157045714</v>
      </c>
      <c r="D7456">
        <v>71</v>
      </c>
      <c r="E7456" t="s">
        <v>87</v>
      </c>
      <c r="G7456">
        <v>14</v>
      </c>
      <c r="H7456">
        <v>2015</v>
      </c>
      <c r="I7456">
        <v>7</v>
      </c>
      <c r="J7456">
        <v>1</v>
      </c>
      <c r="K7456">
        <v>17</v>
      </c>
      <c r="M7456" t="s">
        <v>932</v>
      </c>
      <c r="N7456" t="s">
        <v>933</v>
      </c>
      <c r="O7456" t="s">
        <v>934</v>
      </c>
      <c r="P7456" t="s">
        <v>934</v>
      </c>
      <c r="Q7456" t="s">
        <v>822</v>
      </c>
      <c r="R7456" t="str">
        <f t="shared" si="234"/>
        <v>Weekday</v>
      </c>
      <c r="S7456" s="12">
        <f t="shared" si="233"/>
        <v>42186</v>
      </c>
    </row>
    <row r="7457" spans="1:19" x14ac:dyDescent="0.25">
      <c r="A7457" t="s">
        <v>593</v>
      </c>
      <c r="B7457" t="s">
        <v>723</v>
      </c>
      <c r="C7457">
        <v>20157046073</v>
      </c>
      <c r="D7457">
        <v>71</v>
      </c>
      <c r="E7457" t="s">
        <v>62</v>
      </c>
      <c r="G7457">
        <v>12.73</v>
      </c>
      <c r="H7457">
        <v>2015</v>
      </c>
      <c r="I7457">
        <v>7</v>
      </c>
      <c r="J7457">
        <v>10</v>
      </c>
      <c r="K7457">
        <v>16</v>
      </c>
      <c r="M7457" t="s">
        <v>932</v>
      </c>
      <c r="N7457" t="s">
        <v>933</v>
      </c>
      <c r="O7457" t="s">
        <v>934</v>
      </c>
      <c r="P7457" t="s">
        <v>934</v>
      </c>
      <c r="Q7457" t="s">
        <v>737</v>
      </c>
      <c r="R7457" t="str">
        <f t="shared" si="234"/>
        <v>Weekday</v>
      </c>
      <c r="S7457" s="12">
        <f t="shared" si="233"/>
        <v>42195</v>
      </c>
    </row>
    <row r="7458" spans="1:19" x14ac:dyDescent="0.25">
      <c r="A7458" t="s">
        <v>593</v>
      </c>
      <c r="B7458" t="s">
        <v>723</v>
      </c>
      <c r="C7458">
        <v>20157046075</v>
      </c>
      <c r="D7458">
        <v>71</v>
      </c>
      <c r="E7458" t="s">
        <v>87</v>
      </c>
      <c r="G7458">
        <v>12.63</v>
      </c>
      <c r="H7458">
        <v>2015</v>
      </c>
      <c r="I7458">
        <v>7</v>
      </c>
      <c r="J7458">
        <v>11</v>
      </c>
      <c r="K7458">
        <v>11</v>
      </c>
      <c r="M7458" t="s">
        <v>932</v>
      </c>
      <c r="N7458" t="s">
        <v>933</v>
      </c>
      <c r="O7458" t="s">
        <v>934</v>
      </c>
      <c r="P7458" t="s">
        <v>934</v>
      </c>
      <c r="Q7458" t="s">
        <v>830</v>
      </c>
      <c r="R7458" t="str">
        <f t="shared" si="234"/>
        <v>Weekend</v>
      </c>
      <c r="S7458" s="12">
        <f t="shared" si="233"/>
        <v>42196</v>
      </c>
    </row>
    <row r="7459" spans="1:19" x14ac:dyDescent="0.25">
      <c r="A7459" t="s">
        <v>593</v>
      </c>
      <c r="B7459" t="s">
        <v>723</v>
      </c>
      <c r="C7459">
        <v>20157046076</v>
      </c>
      <c r="D7459">
        <v>275</v>
      </c>
      <c r="E7459" t="s">
        <v>940</v>
      </c>
      <c r="G7459">
        <v>33.9</v>
      </c>
      <c r="H7459">
        <v>2015</v>
      </c>
      <c r="I7459">
        <v>7</v>
      </c>
      <c r="J7459">
        <v>7</v>
      </c>
      <c r="K7459">
        <v>17</v>
      </c>
      <c r="M7459" t="s">
        <v>932</v>
      </c>
      <c r="N7459" t="s">
        <v>933</v>
      </c>
      <c r="O7459" t="s">
        <v>934</v>
      </c>
      <c r="P7459" t="s">
        <v>934</v>
      </c>
      <c r="R7459" t="str">
        <f t="shared" si="234"/>
        <v>Weekday</v>
      </c>
      <c r="S7459" s="12">
        <f t="shared" si="233"/>
        <v>42192</v>
      </c>
    </row>
    <row r="7460" spans="1:19" x14ac:dyDescent="0.25">
      <c r="A7460" t="s">
        <v>593</v>
      </c>
      <c r="B7460" t="s">
        <v>723</v>
      </c>
      <c r="C7460">
        <v>20157046479</v>
      </c>
      <c r="D7460">
        <v>71</v>
      </c>
      <c r="E7460" t="s">
        <v>62</v>
      </c>
      <c r="G7460">
        <v>13.2</v>
      </c>
      <c r="H7460">
        <v>2015</v>
      </c>
      <c r="I7460">
        <v>7</v>
      </c>
      <c r="J7460">
        <v>16</v>
      </c>
      <c r="K7460">
        <v>17</v>
      </c>
      <c r="M7460" t="s">
        <v>932</v>
      </c>
      <c r="N7460" t="s">
        <v>936</v>
      </c>
      <c r="O7460" t="s">
        <v>934</v>
      </c>
      <c r="P7460" t="s">
        <v>934</v>
      </c>
      <c r="Q7460" t="s">
        <v>741</v>
      </c>
      <c r="R7460" t="str">
        <f t="shared" si="234"/>
        <v>Weekday</v>
      </c>
      <c r="S7460" s="12">
        <f t="shared" si="233"/>
        <v>42201</v>
      </c>
    </row>
    <row r="7461" spans="1:19" x14ac:dyDescent="0.25">
      <c r="A7461" t="s">
        <v>593</v>
      </c>
      <c r="B7461" t="s">
        <v>723</v>
      </c>
      <c r="C7461">
        <v>20157046565</v>
      </c>
      <c r="D7461">
        <v>71</v>
      </c>
      <c r="E7461" t="s">
        <v>87</v>
      </c>
      <c r="G7461">
        <v>14.1</v>
      </c>
      <c r="H7461">
        <v>2015</v>
      </c>
      <c r="I7461">
        <v>7</v>
      </c>
      <c r="J7461">
        <v>13</v>
      </c>
      <c r="K7461">
        <v>17</v>
      </c>
      <c r="M7461" t="s">
        <v>932</v>
      </c>
      <c r="N7461" t="s">
        <v>933</v>
      </c>
      <c r="O7461" t="s">
        <v>934</v>
      </c>
      <c r="P7461" t="s">
        <v>934</v>
      </c>
      <c r="Q7461" t="s">
        <v>821</v>
      </c>
      <c r="R7461" t="str">
        <f t="shared" si="234"/>
        <v>Weekday</v>
      </c>
      <c r="S7461" s="12">
        <f t="shared" si="233"/>
        <v>42198</v>
      </c>
    </row>
    <row r="7462" spans="1:19" x14ac:dyDescent="0.25">
      <c r="A7462" t="s">
        <v>593</v>
      </c>
      <c r="B7462" t="s">
        <v>723</v>
      </c>
      <c r="C7462">
        <v>20157046754</v>
      </c>
      <c r="D7462">
        <v>275</v>
      </c>
      <c r="E7462" t="s">
        <v>62</v>
      </c>
      <c r="G7462">
        <v>34.89</v>
      </c>
      <c r="H7462">
        <v>2015</v>
      </c>
      <c r="I7462">
        <v>7</v>
      </c>
      <c r="J7462">
        <v>6</v>
      </c>
      <c r="K7462">
        <v>15</v>
      </c>
      <c r="M7462" t="s">
        <v>932</v>
      </c>
      <c r="N7462" t="s">
        <v>937</v>
      </c>
      <c r="O7462" t="s">
        <v>934</v>
      </c>
      <c r="P7462" t="s">
        <v>934</v>
      </c>
      <c r="Q7462" t="s">
        <v>878</v>
      </c>
      <c r="R7462" t="str">
        <f t="shared" si="234"/>
        <v>Weekday</v>
      </c>
      <c r="S7462" s="12">
        <f t="shared" si="233"/>
        <v>42191</v>
      </c>
    </row>
    <row r="7463" spans="1:19" x14ac:dyDescent="0.25">
      <c r="A7463" t="s">
        <v>593</v>
      </c>
      <c r="B7463" t="s">
        <v>723</v>
      </c>
      <c r="C7463">
        <v>20157048814</v>
      </c>
      <c r="D7463">
        <v>71</v>
      </c>
      <c r="E7463" t="s">
        <v>87</v>
      </c>
      <c r="G7463">
        <v>18</v>
      </c>
      <c r="H7463">
        <v>2015</v>
      </c>
      <c r="I7463">
        <v>5</v>
      </c>
      <c r="J7463">
        <v>11</v>
      </c>
      <c r="K7463">
        <v>14</v>
      </c>
      <c r="M7463" t="s">
        <v>932</v>
      </c>
      <c r="N7463" t="s">
        <v>933</v>
      </c>
      <c r="O7463" t="s">
        <v>934</v>
      </c>
      <c r="P7463" t="s">
        <v>934</v>
      </c>
      <c r="Q7463" t="s">
        <v>794</v>
      </c>
      <c r="R7463" t="str">
        <f t="shared" si="234"/>
        <v>Weekday</v>
      </c>
      <c r="S7463" s="12">
        <f t="shared" si="233"/>
        <v>42135</v>
      </c>
    </row>
    <row r="7464" spans="1:19" x14ac:dyDescent="0.25">
      <c r="A7464" t="s">
        <v>593</v>
      </c>
      <c r="B7464" t="s">
        <v>723</v>
      </c>
      <c r="C7464">
        <v>20157049443</v>
      </c>
      <c r="D7464">
        <v>71</v>
      </c>
      <c r="E7464" t="s">
        <v>87</v>
      </c>
      <c r="G7464">
        <v>11.03</v>
      </c>
      <c r="H7464">
        <v>2015</v>
      </c>
      <c r="I7464">
        <v>7</v>
      </c>
      <c r="J7464">
        <v>23</v>
      </c>
      <c r="K7464">
        <v>13</v>
      </c>
      <c r="M7464" t="s">
        <v>935</v>
      </c>
      <c r="N7464" t="s">
        <v>936</v>
      </c>
      <c r="O7464" t="s">
        <v>934</v>
      </c>
      <c r="P7464" t="s">
        <v>934</v>
      </c>
      <c r="R7464" t="str">
        <f t="shared" si="234"/>
        <v>Weekday</v>
      </c>
      <c r="S7464" s="12">
        <f t="shared" si="233"/>
        <v>42208</v>
      </c>
    </row>
    <row r="7465" spans="1:19" x14ac:dyDescent="0.25">
      <c r="A7465" t="s">
        <v>593</v>
      </c>
      <c r="B7465" t="s">
        <v>723</v>
      </c>
      <c r="C7465">
        <v>20157049961</v>
      </c>
      <c r="D7465">
        <v>71</v>
      </c>
      <c r="E7465" t="s">
        <v>62</v>
      </c>
      <c r="G7465">
        <v>13</v>
      </c>
      <c r="H7465">
        <v>2015</v>
      </c>
      <c r="I7465">
        <v>7</v>
      </c>
      <c r="J7465">
        <v>28</v>
      </c>
      <c r="K7465">
        <v>8</v>
      </c>
      <c r="M7465" t="s">
        <v>932</v>
      </c>
      <c r="N7465" t="s">
        <v>933</v>
      </c>
      <c r="O7465" t="s">
        <v>934</v>
      </c>
      <c r="P7465" t="s">
        <v>934</v>
      </c>
      <c r="Q7465" t="s">
        <v>739</v>
      </c>
      <c r="R7465" t="str">
        <f t="shared" si="234"/>
        <v>Weekday</v>
      </c>
      <c r="S7465" s="12">
        <f t="shared" si="233"/>
        <v>42213</v>
      </c>
    </row>
    <row r="7466" spans="1:19" x14ac:dyDescent="0.25">
      <c r="A7466" t="s">
        <v>593</v>
      </c>
      <c r="B7466" t="s">
        <v>723</v>
      </c>
      <c r="C7466">
        <v>20157051642</v>
      </c>
      <c r="D7466">
        <v>71</v>
      </c>
      <c r="E7466" t="s">
        <v>87</v>
      </c>
      <c r="G7466">
        <v>11.23</v>
      </c>
      <c r="H7466">
        <v>2015</v>
      </c>
      <c r="I7466">
        <v>6</v>
      </c>
      <c r="J7466">
        <v>10</v>
      </c>
      <c r="K7466">
        <v>13</v>
      </c>
      <c r="M7466" t="s">
        <v>932</v>
      </c>
      <c r="N7466" t="s">
        <v>933</v>
      </c>
      <c r="O7466" t="s">
        <v>934</v>
      </c>
      <c r="P7466" t="s">
        <v>934</v>
      </c>
      <c r="R7466" t="str">
        <f t="shared" si="234"/>
        <v>Weekday</v>
      </c>
      <c r="S7466" s="12">
        <f t="shared" si="233"/>
        <v>42165</v>
      </c>
    </row>
    <row r="7467" spans="1:19" x14ac:dyDescent="0.25">
      <c r="A7467" t="s">
        <v>593</v>
      </c>
      <c r="B7467" t="s">
        <v>723</v>
      </c>
      <c r="C7467">
        <v>20157051736</v>
      </c>
      <c r="D7467">
        <v>71</v>
      </c>
      <c r="E7467" t="s">
        <v>62</v>
      </c>
      <c r="G7467">
        <v>18.600000000000001</v>
      </c>
      <c r="H7467">
        <v>2015</v>
      </c>
      <c r="I7467">
        <v>8</v>
      </c>
      <c r="J7467">
        <v>3</v>
      </c>
      <c r="K7467">
        <v>8</v>
      </c>
      <c r="M7467" t="s">
        <v>932</v>
      </c>
      <c r="N7467" t="s">
        <v>933</v>
      </c>
      <c r="O7467" t="s">
        <v>934</v>
      </c>
      <c r="P7467" t="s">
        <v>934</v>
      </c>
      <c r="Q7467" t="s">
        <v>785</v>
      </c>
      <c r="R7467" t="str">
        <f t="shared" si="234"/>
        <v>Weekday</v>
      </c>
      <c r="S7467" s="12">
        <f t="shared" si="233"/>
        <v>42219</v>
      </c>
    </row>
    <row r="7468" spans="1:19" x14ac:dyDescent="0.25">
      <c r="A7468" t="s">
        <v>593</v>
      </c>
      <c r="B7468" t="s">
        <v>723</v>
      </c>
      <c r="C7468">
        <v>20157052036</v>
      </c>
      <c r="D7468">
        <v>71</v>
      </c>
      <c r="E7468" t="s">
        <v>62</v>
      </c>
      <c r="G7468">
        <v>12.33</v>
      </c>
      <c r="H7468">
        <v>2015</v>
      </c>
      <c r="I7468">
        <v>8</v>
      </c>
      <c r="J7468">
        <v>3</v>
      </c>
      <c r="K7468">
        <v>8</v>
      </c>
      <c r="M7468" t="s">
        <v>932</v>
      </c>
      <c r="N7468" t="s">
        <v>937</v>
      </c>
      <c r="O7468" t="s">
        <v>934</v>
      </c>
      <c r="P7468" t="s">
        <v>934</v>
      </c>
      <c r="Q7468" t="s">
        <v>733</v>
      </c>
      <c r="R7468" t="str">
        <f t="shared" si="234"/>
        <v>Weekday</v>
      </c>
      <c r="S7468" s="12">
        <f t="shared" si="233"/>
        <v>42219</v>
      </c>
    </row>
    <row r="7469" spans="1:19" x14ac:dyDescent="0.25">
      <c r="A7469" t="s">
        <v>593</v>
      </c>
      <c r="B7469" t="s">
        <v>723</v>
      </c>
      <c r="C7469">
        <v>20157052040</v>
      </c>
      <c r="D7469">
        <v>71</v>
      </c>
      <c r="E7469" t="s">
        <v>87</v>
      </c>
      <c r="G7469">
        <v>16.8</v>
      </c>
      <c r="H7469">
        <v>2015</v>
      </c>
      <c r="I7469">
        <v>7</v>
      </c>
      <c r="J7469">
        <v>28</v>
      </c>
      <c r="K7469">
        <v>23</v>
      </c>
      <c r="M7469" t="s">
        <v>935</v>
      </c>
      <c r="N7469" t="s">
        <v>933</v>
      </c>
      <c r="O7469" t="s">
        <v>934</v>
      </c>
      <c r="P7469" t="s">
        <v>934</v>
      </c>
      <c r="Q7469" t="s">
        <v>808</v>
      </c>
      <c r="R7469" t="str">
        <f t="shared" si="234"/>
        <v>Weekday</v>
      </c>
      <c r="S7469" s="12">
        <f t="shared" si="233"/>
        <v>42213</v>
      </c>
    </row>
    <row r="7470" spans="1:19" x14ac:dyDescent="0.25">
      <c r="A7470" t="s">
        <v>593</v>
      </c>
      <c r="B7470" t="s">
        <v>723</v>
      </c>
      <c r="C7470">
        <v>20157052643</v>
      </c>
      <c r="D7470">
        <v>71</v>
      </c>
      <c r="E7470" t="s">
        <v>62</v>
      </c>
      <c r="G7470">
        <v>12.93</v>
      </c>
      <c r="H7470">
        <v>2015</v>
      </c>
      <c r="I7470">
        <v>8</v>
      </c>
      <c r="J7470">
        <v>8</v>
      </c>
      <c r="K7470">
        <v>12</v>
      </c>
      <c r="M7470" t="s">
        <v>932</v>
      </c>
      <c r="N7470" t="s">
        <v>933</v>
      </c>
      <c r="O7470" t="s">
        <v>934</v>
      </c>
      <c r="P7470" t="s">
        <v>934</v>
      </c>
      <c r="Q7470" t="s">
        <v>739</v>
      </c>
      <c r="R7470" t="str">
        <f t="shared" si="234"/>
        <v>Weekend</v>
      </c>
      <c r="S7470" s="12">
        <f t="shared" si="233"/>
        <v>42224</v>
      </c>
    </row>
    <row r="7471" spans="1:19" x14ac:dyDescent="0.25">
      <c r="A7471" t="s">
        <v>593</v>
      </c>
      <c r="B7471" t="s">
        <v>723</v>
      </c>
      <c r="C7471">
        <v>20157052672</v>
      </c>
      <c r="D7471">
        <v>71</v>
      </c>
      <c r="E7471" t="s">
        <v>62</v>
      </c>
      <c r="G7471">
        <v>19.399999999999999</v>
      </c>
      <c r="H7471">
        <v>2015</v>
      </c>
      <c r="I7471">
        <v>7</v>
      </c>
      <c r="J7471">
        <v>28</v>
      </c>
      <c r="K7471">
        <v>8</v>
      </c>
      <c r="M7471" t="s">
        <v>932</v>
      </c>
      <c r="N7471" t="s">
        <v>933</v>
      </c>
      <c r="O7471" t="s">
        <v>934</v>
      </c>
      <c r="P7471" t="s">
        <v>934</v>
      </c>
      <c r="R7471" t="str">
        <f t="shared" si="234"/>
        <v>Weekday</v>
      </c>
      <c r="S7471" s="12">
        <f t="shared" si="233"/>
        <v>42213</v>
      </c>
    </row>
    <row r="7472" spans="1:19" x14ac:dyDescent="0.25">
      <c r="A7472" t="s">
        <v>593</v>
      </c>
      <c r="B7472" t="s">
        <v>723</v>
      </c>
      <c r="C7472">
        <v>20157052690</v>
      </c>
      <c r="D7472">
        <v>71</v>
      </c>
      <c r="E7472" t="s">
        <v>62</v>
      </c>
      <c r="G7472">
        <v>12.03</v>
      </c>
      <c r="H7472">
        <v>2015</v>
      </c>
      <c r="I7472">
        <v>7</v>
      </c>
      <c r="J7472">
        <v>31</v>
      </c>
      <c r="K7472">
        <v>15</v>
      </c>
      <c r="M7472" t="s">
        <v>932</v>
      </c>
      <c r="N7472" t="s">
        <v>937</v>
      </c>
      <c r="O7472" t="s">
        <v>934</v>
      </c>
      <c r="P7472" t="s">
        <v>934</v>
      </c>
      <c r="Q7472" t="s">
        <v>727</v>
      </c>
      <c r="R7472" t="str">
        <f t="shared" si="234"/>
        <v>Weekday</v>
      </c>
      <c r="S7472" s="12">
        <f t="shared" si="233"/>
        <v>42216</v>
      </c>
    </row>
    <row r="7473" spans="1:19" x14ac:dyDescent="0.25">
      <c r="A7473" t="s">
        <v>593</v>
      </c>
      <c r="B7473" t="s">
        <v>723</v>
      </c>
      <c r="C7473">
        <v>20157052816</v>
      </c>
      <c r="D7473">
        <v>71</v>
      </c>
      <c r="E7473" t="s">
        <v>62</v>
      </c>
      <c r="G7473">
        <v>18.2</v>
      </c>
      <c r="H7473">
        <v>2015</v>
      </c>
      <c r="I7473">
        <v>8</v>
      </c>
      <c r="J7473">
        <v>4</v>
      </c>
      <c r="K7473">
        <v>7</v>
      </c>
      <c r="M7473" t="s">
        <v>932</v>
      </c>
      <c r="N7473" t="s">
        <v>933</v>
      </c>
      <c r="O7473" t="s">
        <v>934</v>
      </c>
      <c r="P7473" t="s">
        <v>934</v>
      </c>
      <c r="Q7473" t="s">
        <v>783</v>
      </c>
      <c r="R7473" t="str">
        <f t="shared" si="234"/>
        <v>Weekday</v>
      </c>
      <c r="S7473" s="12">
        <f t="shared" si="233"/>
        <v>42220</v>
      </c>
    </row>
    <row r="7474" spans="1:19" x14ac:dyDescent="0.25">
      <c r="A7474" t="s">
        <v>593</v>
      </c>
      <c r="B7474" t="s">
        <v>723</v>
      </c>
      <c r="C7474">
        <v>20157052817</v>
      </c>
      <c r="D7474">
        <v>71</v>
      </c>
      <c r="E7474" t="s">
        <v>62</v>
      </c>
      <c r="G7474">
        <v>14</v>
      </c>
      <c r="H7474">
        <v>2015</v>
      </c>
      <c r="I7474">
        <v>8</v>
      </c>
      <c r="J7474">
        <v>4</v>
      </c>
      <c r="K7474">
        <v>16</v>
      </c>
      <c r="M7474" t="s">
        <v>932</v>
      </c>
      <c r="N7474" t="s">
        <v>933</v>
      </c>
      <c r="O7474" t="s">
        <v>934</v>
      </c>
      <c r="P7474" t="s">
        <v>934</v>
      </c>
      <c r="Q7474" t="s">
        <v>749</v>
      </c>
      <c r="R7474" t="str">
        <f t="shared" si="234"/>
        <v>Weekday</v>
      </c>
      <c r="S7474" s="12">
        <f t="shared" si="233"/>
        <v>42220</v>
      </c>
    </row>
    <row r="7475" spans="1:19" x14ac:dyDescent="0.25">
      <c r="A7475" t="s">
        <v>593</v>
      </c>
      <c r="B7475" t="s">
        <v>723</v>
      </c>
      <c r="C7475">
        <v>20157053185</v>
      </c>
      <c r="D7475">
        <v>275</v>
      </c>
      <c r="E7475" t="s">
        <v>62</v>
      </c>
      <c r="G7475">
        <v>32.24</v>
      </c>
      <c r="H7475">
        <v>2015</v>
      </c>
      <c r="I7475">
        <v>8</v>
      </c>
      <c r="J7475">
        <v>10</v>
      </c>
      <c r="K7475">
        <v>19</v>
      </c>
      <c r="M7475" t="s">
        <v>935</v>
      </c>
      <c r="N7475" t="s">
        <v>933</v>
      </c>
      <c r="O7475" t="s">
        <v>934</v>
      </c>
      <c r="P7475" t="s">
        <v>934</v>
      </c>
      <c r="Q7475" t="s">
        <v>862</v>
      </c>
      <c r="R7475" t="str">
        <f t="shared" si="234"/>
        <v>Weekday</v>
      </c>
      <c r="S7475" s="12">
        <f t="shared" si="233"/>
        <v>42226</v>
      </c>
    </row>
    <row r="7476" spans="1:19" x14ac:dyDescent="0.25">
      <c r="A7476" t="s">
        <v>593</v>
      </c>
      <c r="B7476" t="s">
        <v>723</v>
      </c>
      <c r="C7476">
        <v>20157053188</v>
      </c>
      <c r="D7476">
        <v>71</v>
      </c>
      <c r="E7476" t="s">
        <v>87</v>
      </c>
      <c r="G7476">
        <v>13.4</v>
      </c>
      <c r="H7476">
        <v>2015</v>
      </c>
      <c r="I7476">
        <v>8</v>
      </c>
      <c r="J7476">
        <v>11</v>
      </c>
      <c r="K7476">
        <v>16</v>
      </c>
      <c r="M7476" t="s">
        <v>932</v>
      </c>
      <c r="N7476" t="s">
        <v>933</v>
      </c>
      <c r="O7476" t="s">
        <v>934</v>
      </c>
      <c r="P7476" t="s">
        <v>934</v>
      </c>
      <c r="Q7476" t="s">
        <v>828</v>
      </c>
      <c r="R7476" t="str">
        <f t="shared" si="234"/>
        <v>Weekday</v>
      </c>
      <c r="S7476" s="12">
        <f t="shared" si="233"/>
        <v>42227</v>
      </c>
    </row>
    <row r="7477" spans="1:19" x14ac:dyDescent="0.25">
      <c r="A7477" t="s">
        <v>593</v>
      </c>
      <c r="B7477" t="s">
        <v>723</v>
      </c>
      <c r="C7477">
        <v>20157053190</v>
      </c>
      <c r="D7477">
        <v>71</v>
      </c>
      <c r="E7477" t="s">
        <v>62</v>
      </c>
      <c r="G7477">
        <v>12.23</v>
      </c>
      <c r="H7477">
        <v>2015</v>
      </c>
      <c r="I7477">
        <v>8</v>
      </c>
      <c r="J7477">
        <v>11</v>
      </c>
      <c r="K7477">
        <v>18</v>
      </c>
      <c r="M7477" t="s">
        <v>932</v>
      </c>
      <c r="N7477" t="s">
        <v>933</v>
      </c>
      <c r="O7477" t="s">
        <v>934</v>
      </c>
      <c r="P7477" t="s">
        <v>934</v>
      </c>
      <c r="Q7477" t="s">
        <v>731</v>
      </c>
      <c r="R7477" t="str">
        <f t="shared" si="234"/>
        <v>Weekday</v>
      </c>
      <c r="S7477" s="12">
        <f t="shared" si="233"/>
        <v>42227</v>
      </c>
    </row>
    <row r="7478" spans="1:19" x14ac:dyDescent="0.25">
      <c r="A7478" t="s">
        <v>593</v>
      </c>
      <c r="B7478" t="s">
        <v>723</v>
      </c>
      <c r="C7478">
        <v>20157053510</v>
      </c>
      <c r="D7478">
        <v>71</v>
      </c>
      <c r="E7478" t="s">
        <v>62</v>
      </c>
      <c r="G7478">
        <v>11.03</v>
      </c>
      <c r="H7478">
        <v>2015</v>
      </c>
      <c r="I7478">
        <v>7</v>
      </c>
      <c r="J7478">
        <v>6</v>
      </c>
      <c r="K7478">
        <v>16</v>
      </c>
      <c r="M7478" t="s">
        <v>932</v>
      </c>
      <c r="N7478" t="s">
        <v>937</v>
      </c>
      <c r="O7478" t="s">
        <v>934</v>
      </c>
      <c r="P7478" t="s">
        <v>934</v>
      </c>
      <c r="R7478" t="str">
        <f t="shared" si="234"/>
        <v>Weekday</v>
      </c>
      <c r="S7478" s="12">
        <f t="shared" si="233"/>
        <v>42191</v>
      </c>
    </row>
    <row r="7479" spans="1:19" x14ac:dyDescent="0.25">
      <c r="A7479" t="s">
        <v>593</v>
      </c>
      <c r="B7479" t="s">
        <v>723</v>
      </c>
      <c r="C7479">
        <v>20157053942</v>
      </c>
      <c r="D7479">
        <v>71</v>
      </c>
      <c r="E7479" t="s">
        <v>62</v>
      </c>
      <c r="G7479">
        <v>16.399999999999999</v>
      </c>
      <c r="H7479">
        <v>2015</v>
      </c>
      <c r="I7479">
        <v>8</v>
      </c>
      <c r="J7479">
        <v>17</v>
      </c>
      <c r="K7479">
        <v>8</v>
      </c>
      <c r="M7479" t="s">
        <v>932</v>
      </c>
      <c r="N7479" t="s">
        <v>933</v>
      </c>
      <c r="O7479" t="s">
        <v>934</v>
      </c>
      <c r="P7479" t="s">
        <v>934</v>
      </c>
      <c r="Q7479" t="s">
        <v>769</v>
      </c>
      <c r="R7479" t="str">
        <f t="shared" si="234"/>
        <v>Weekday</v>
      </c>
      <c r="S7479" s="12">
        <f t="shared" si="233"/>
        <v>42233</v>
      </c>
    </row>
    <row r="7480" spans="1:19" x14ac:dyDescent="0.25">
      <c r="A7480" t="s">
        <v>593</v>
      </c>
      <c r="B7480" t="s">
        <v>723</v>
      </c>
      <c r="C7480">
        <v>20157054074</v>
      </c>
      <c r="D7480">
        <v>71</v>
      </c>
      <c r="E7480" t="s">
        <v>62</v>
      </c>
      <c r="G7480">
        <v>19.45</v>
      </c>
      <c r="H7480">
        <v>2015</v>
      </c>
      <c r="I7480">
        <v>8</v>
      </c>
      <c r="J7480">
        <v>5</v>
      </c>
      <c r="K7480">
        <v>16</v>
      </c>
      <c r="M7480" t="s">
        <v>932</v>
      </c>
      <c r="N7480" t="s">
        <v>933</v>
      </c>
      <c r="O7480" t="s">
        <v>934</v>
      </c>
      <c r="P7480" t="s">
        <v>934</v>
      </c>
      <c r="R7480" t="str">
        <f t="shared" si="234"/>
        <v>Weekday</v>
      </c>
      <c r="S7480" s="12">
        <f t="shared" si="233"/>
        <v>42221</v>
      </c>
    </row>
    <row r="7481" spans="1:19" x14ac:dyDescent="0.25">
      <c r="A7481" t="s">
        <v>593</v>
      </c>
      <c r="B7481" t="s">
        <v>723</v>
      </c>
      <c r="C7481">
        <v>20157054182</v>
      </c>
      <c r="D7481">
        <v>71</v>
      </c>
      <c r="E7481" t="s">
        <v>62</v>
      </c>
      <c r="G7481">
        <v>13.8</v>
      </c>
      <c r="H7481">
        <v>2015</v>
      </c>
      <c r="I7481">
        <v>8</v>
      </c>
      <c r="J7481">
        <v>6</v>
      </c>
      <c r="K7481">
        <v>9</v>
      </c>
      <c r="M7481" t="s">
        <v>932</v>
      </c>
      <c r="N7481" t="s">
        <v>937</v>
      </c>
      <c r="O7481" t="s">
        <v>934</v>
      </c>
      <c r="P7481" t="s">
        <v>934</v>
      </c>
      <c r="Q7481" t="s">
        <v>745</v>
      </c>
      <c r="R7481" t="str">
        <f t="shared" si="234"/>
        <v>Weekday</v>
      </c>
      <c r="S7481" s="12">
        <f t="shared" si="233"/>
        <v>42222</v>
      </c>
    </row>
    <row r="7482" spans="1:19" x14ac:dyDescent="0.25">
      <c r="A7482" t="s">
        <v>593</v>
      </c>
      <c r="B7482" t="s">
        <v>723</v>
      </c>
      <c r="C7482">
        <v>20157054278</v>
      </c>
      <c r="D7482">
        <v>71</v>
      </c>
      <c r="E7482" t="s">
        <v>62</v>
      </c>
      <c r="G7482">
        <v>19.2</v>
      </c>
      <c r="H7482">
        <v>2015</v>
      </c>
      <c r="I7482">
        <v>8</v>
      </c>
      <c r="J7482">
        <v>10</v>
      </c>
      <c r="K7482">
        <v>15</v>
      </c>
      <c r="M7482" t="s">
        <v>932</v>
      </c>
      <c r="N7482" t="s">
        <v>933</v>
      </c>
      <c r="O7482" t="s">
        <v>934</v>
      </c>
      <c r="P7482" t="s">
        <v>934</v>
      </c>
      <c r="Q7482" t="s">
        <v>789</v>
      </c>
      <c r="R7482" t="str">
        <f t="shared" si="234"/>
        <v>Weekday</v>
      </c>
      <c r="S7482" s="12">
        <f t="shared" si="233"/>
        <v>42226</v>
      </c>
    </row>
    <row r="7483" spans="1:19" x14ac:dyDescent="0.25">
      <c r="A7483" t="s">
        <v>593</v>
      </c>
      <c r="B7483" t="s">
        <v>723</v>
      </c>
      <c r="C7483">
        <v>20157054323</v>
      </c>
      <c r="D7483">
        <v>71</v>
      </c>
      <c r="E7483" t="s">
        <v>62</v>
      </c>
      <c r="G7483">
        <v>12.44</v>
      </c>
      <c r="H7483">
        <v>2015</v>
      </c>
      <c r="I7483">
        <v>8</v>
      </c>
      <c r="J7483">
        <v>7</v>
      </c>
      <c r="K7483">
        <v>13</v>
      </c>
      <c r="M7483" t="s">
        <v>932</v>
      </c>
      <c r="N7483" t="s">
        <v>933</v>
      </c>
      <c r="O7483" t="s">
        <v>934</v>
      </c>
      <c r="P7483" t="s">
        <v>934</v>
      </c>
      <c r="Q7483" t="s">
        <v>733</v>
      </c>
      <c r="R7483" t="str">
        <f t="shared" si="234"/>
        <v>Weekday</v>
      </c>
      <c r="S7483" s="12">
        <f t="shared" si="233"/>
        <v>42223</v>
      </c>
    </row>
    <row r="7484" spans="1:19" x14ac:dyDescent="0.25">
      <c r="A7484" t="s">
        <v>593</v>
      </c>
      <c r="B7484" t="s">
        <v>723</v>
      </c>
      <c r="C7484">
        <v>20157054362</v>
      </c>
      <c r="D7484">
        <v>71</v>
      </c>
      <c r="E7484" t="s">
        <v>62</v>
      </c>
      <c r="G7484">
        <v>16.7</v>
      </c>
      <c r="H7484">
        <v>2015</v>
      </c>
      <c r="I7484">
        <v>8</v>
      </c>
      <c r="J7484">
        <v>13</v>
      </c>
      <c r="K7484">
        <v>7</v>
      </c>
      <c r="M7484" t="s">
        <v>932</v>
      </c>
      <c r="N7484" t="s">
        <v>933</v>
      </c>
      <c r="O7484" t="s">
        <v>934</v>
      </c>
      <c r="P7484" t="s">
        <v>934</v>
      </c>
      <c r="Q7484" t="s">
        <v>769</v>
      </c>
      <c r="R7484" t="str">
        <f t="shared" si="234"/>
        <v>Weekday</v>
      </c>
      <c r="S7484" s="12">
        <f t="shared" si="233"/>
        <v>42229</v>
      </c>
    </row>
    <row r="7485" spans="1:19" x14ac:dyDescent="0.25">
      <c r="A7485" t="s">
        <v>593</v>
      </c>
      <c r="B7485" t="s">
        <v>723</v>
      </c>
      <c r="C7485">
        <v>20157054369</v>
      </c>
      <c r="D7485">
        <v>71</v>
      </c>
      <c r="E7485" t="s">
        <v>62</v>
      </c>
      <c r="G7485">
        <v>16.8</v>
      </c>
      <c r="H7485">
        <v>2015</v>
      </c>
      <c r="I7485">
        <v>8</v>
      </c>
      <c r="J7485">
        <v>12</v>
      </c>
      <c r="K7485">
        <v>15</v>
      </c>
      <c r="M7485" t="s">
        <v>932</v>
      </c>
      <c r="N7485" t="s">
        <v>936</v>
      </c>
      <c r="O7485" t="s">
        <v>934</v>
      </c>
      <c r="P7485" t="s">
        <v>934</v>
      </c>
      <c r="Q7485" t="s">
        <v>769</v>
      </c>
      <c r="R7485" t="str">
        <f t="shared" si="234"/>
        <v>Weekday</v>
      </c>
      <c r="S7485" s="12">
        <f t="shared" si="233"/>
        <v>42228</v>
      </c>
    </row>
    <row r="7486" spans="1:19" x14ac:dyDescent="0.25">
      <c r="A7486" t="s">
        <v>593</v>
      </c>
      <c r="B7486" t="s">
        <v>723</v>
      </c>
      <c r="C7486">
        <v>20157054373</v>
      </c>
      <c r="D7486">
        <v>71</v>
      </c>
      <c r="E7486" t="s">
        <v>62</v>
      </c>
      <c r="G7486">
        <v>16.600000000000001</v>
      </c>
      <c r="H7486">
        <v>2015</v>
      </c>
      <c r="I7486">
        <v>8</v>
      </c>
      <c r="J7486">
        <v>14</v>
      </c>
      <c r="K7486">
        <v>17</v>
      </c>
      <c r="M7486" t="s">
        <v>932</v>
      </c>
      <c r="N7486" t="s">
        <v>933</v>
      </c>
      <c r="O7486" t="s">
        <v>934</v>
      </c>
      <c r="P7486" t="s">
        <v>934</v>
      </c>
      <c r="Q7486" t="s">
        <v>769</v>
      </c>
      <c r="R7486" t="str">
        <f t="shared" si="234"/>
        <v>Weekday</v>
      </c>
      <c r="S7486" s="12">
        <f t="shared" si="233"/>
        <v>42230</v>
      </c>
    </row>
    <row r="7487" spans="1:19" x14ac:dyDescent="0.25">
      <c r="A7487" t="s">
        <v>593</v>
      </c>
      <c r="B7487" t="s">
        <v>723</v>
      </c>
      <c r="C7487">
        <v>20157054376</v>
      </c>
      <c r="D7487">
        <v>71</v>
      </c>
      <c r="E7487" t="s">
        <v>62</v>
      </c>
      <c r="G7487">
        <v>17.03</v>
      </c>
      <c r="H7487">
        <v>2015</v>
      </c>
      <c r="I7487">
        <v>8</v>
      </c>
      <c r="J7487">
        <v>17</v>
      </c>
      <c r="K7487">
        <v>15</v>
      </c>
      <c r="M7487" t="s">
        <v>932</v>
      </c>
      <c r="N7487" t="s">
        <v>933</v>
      </c>
      <c r="O7487" t="s">
        <v>934</v>
      </c>
      <c r="P7487" t="s">
        <v>934</v>
      </c>
      <c r="Q7487" t="s">
        <v>773</v>
      </c>
      <c r="R7487" t="str">
        <f t="shared" si="234"/>
        <v>Weekday</v>
      </c>
      <c r="S7487" s="12">
        <f t="shared" si="233"/>
        <v>42233</v>
      </c>
    </row>
    <row r="7488" spans="1:19" x14ac:dyDescent="0.25">
      <c r="A7488" t="s">
        <v>593</v>
      </c>
      <c r="B7488" t="s">
        <v>723</v>
      </c>
      <c r="C7488">
        <v>20157054430</v>
      </c>
      <c r="D7488">
        <v>71</v>
      </c>
      <c r="E7488" t="s">
        <v>62</v>
      </c>
      <c r="G7488">
        <v>11.53</v>
      </c>
      <c r="H7488">
        <v>2015</v>
      </c>
      <c r="I7488">
        <v>8</v>
      </c>
      <c r="J7488">
        <v>18</v>
      </c>
      <c r="K7488">
        <v>17</v>
      </c>
      <c r="M7488" t="s">
        <v>932</v>
      </c>
      <c r="N7488" t="s">
        <v>937</v>
      </c>
      <c r="O7488" t="s">
        <v>934</v>
      </c>
      <c r="P7488" t="s">
        <v>934</v>
      </c>
      <c r="R7488" t="str">
        <f t="shared" si="234"/>
        <v>Weekday</v>
      </c>
      <c r="S7488" s="12">
        <f t="shared" si="233"/>
        <v>42234</v>
      </c>
    </row>
    <row r="7489" spans="1:19" x14ac:dyDescent="0.25">
      <c r="A7489" t="s">
        <v>593</v>
      </c>
      <c r="B7489" t="s">
        <v>723</v>
      </c>
      <c r="C7489">
        <v>20157054435</v>
      </c>
      <c r="D7489">
        <v>71</v>
      </c>
      <c r="E7489" t="s">
        <v>62</v>
      </c>
      <c r="G7489">
        <v>19.850000000000001</v>
      </c>
      <c r="H7489">
        <v>2015</v>
      </c>
      <c r="I7489">
        <v>8</v>
      </c>
      <c r="J7489">
        <v>19</v>
      </c>
      <c r="K7489">
        <v>18</v>
      </c>
      <c r="M7489" t="s">
        <v>932</v>
      </c>
      <c r="N7489" t="s">
        <v>933</v>
      </c>
      <c r="O7489" t="s">
        <v>934</v>
      </c>
      <c r="P7489" t="s">
        <v>934</v>
      </c>
      <c r="R7489" t="str">
        <f t="shared" si="234"/>
        <v>Weekday</v>
      </c>
      <c r="S7489" s="12">
        <f t="shared" si="233"/>
        <v>42235</v>
      </c>
    </row>
    <row r="7490" spans="1:19" x14ac:dyDescent="0.25">
      <c r="A7490" t="s">
        <v>593</v>
      </c>
      <c r="B7490" t="s">
        <v>723</v>
      </c>
      <c r="C7490">
        <v>20157054800</v>
      </c>
      <c r="D7490">
        <v>71</v>
      </c>
      <c r="E7490" t="s">
        <v>87</v>
      </c>
      <c r="G7490">
        <v>14</v>
      </c>
      <c r="H7490">
        <v>2015</v>
      </c>
      <c r="I7490">
        <v>8</v>
      </c>
      <c r="J7490">
        <v>6</v>
      </c>
      <c r="K7490">
        <v>16</v>
      </c>
      <c r="M7490" t="s">
        <v>932</v>
      </c>
      <c r="N7490" t="s">
        <v>933</v>
      </c>
      <c r="O7490" t="s">
        <v>934</v>
      </c>
      <c r="P7490" t="s">
        <v>934</v>
      </c>
      <c r="Q7490" t="s">
        <v>822</v>
      </c>
      <c r="R7490" t="str">
        <f t="shared" si="234"/>
        <v>Weekday</v>
      </c>
      <c r="S7490" s="12">
        <f t="shared" si="233"/>
        <v>42222</v>
      </c>
    </row>
    <row r="7491" spans="1:19" x14ac:dyDescent="0.25">
      <c r="A7491" t="s">
        <v>593</v>
      </c>
      <c r="B7491" t="s">
        <v>723</v>
      </c>
      <c r="C7491">
        <v>20157054979</v>
      </c>
      <c r="D7491">
        <v>71</v>
      </c>
      <c r="E7491" t="s">
        <v>62</v>
      </c>
      <c r="G7491">
        <v>18.600000000000001</v>
      </c>
      <c r="H7491">
        <v>2015</v>
      </c>
      <c r="I7491">
        <v>8</v>
      </c>
      <c r="J7491">
        <v>6</v>
      </c>
      <c r="K7491">
        <v>17</v>
      </c>
      <c r="M7491" t="s">
        <v>932</v>
      </c>
      <c r="N7491" t="s">
        <v>933</v>
      </c>
      <c r="O7491" t="s">
        <v>934</v>
      </c>
      <c r="P7491" t="s">
        <v>934</v>
      </c>
      <c r="Q7491" t="s">
        <v>785</v>
      </c>
      <c r="R7491" t="str">
        <f t="shared" si="234"/>
        <v>Weekday</v>
      </c>
      <c r="S7491" s="12">
        <f t="shared" ref="S7491:S7554" si="235">DATE(H7491,I7491,J7491)</f>
        <v>42222</v>
      </c>
    </row>
    <row r="7492" spans="1:19" x14ac:dyDescent="0.25">
      <c r="A7492" t="s">
        <v>593</v>
      </c>
      <c r="B7492" t="s">
        <v>723</v>
      </c>
      <c r="C7492">
        <v>20157055099</v>
      </c>
      <c r="D7492">
        <v>71</v>
      </c>
      <c r="E7492" t="s">
        <v>62</v>
      </c>
      <c r="G7492">
        <v>18.5</v>
      </c>
      <c r="H7492">
        <v>2015</v>
      </c>
      <c r="I7492">
        <v>8</v>
      </c>
      <c r="J7492">
        <v>18</v>
      </c>
      <c r="K7492">
        <v>7</v>
      </c>
      <c r="M7492" t="s">
        <v>932</v>
      </c>
      <c r="N7492" t="s">
        <v>937</v>
      </c>
      <c r="O7492" t="s">
        <v>934</v>
      </c>
      <c r="P7492" t="s">
        <v>934</v>
      </c>
      <c r="Q7492" t="s">
        <v>785</v>
      </c>
      <c r="R7492" t="str">
        <f t="shared" si="234"/>
        <v>Weekday</v>
      </c>
      <c r="S7492" s="12">
        <f t="shared" si="235"/>
        <v>42234</v>
      </c>
    </row>
    <row r="7493" spans="1:19" x14ac:dyDescent="0.25">
      <c r="A7493" t="s">
        <v>593</v>
      </c>
      <c r="B7493" t="s">
        <v>723</v>
      </c>
      <c r="C7493">
        <v>20157056056</v>
      </c>
      <c r="D7493">
        <v>71</v>
      </c>
      <c r="E7493" t="s">
        <v>62</v>
      </c>
      <c r="G7493">
        <v>11.23</v>
      </c>
      <c r="H7493">
        <v>2015</v>
      </c>
      <c r="I7493">
        <v>8</v>
      </c>
      <c r="J7493">
        <v>12</v>
      </c>
      <c r="K7493">
        <v>16</v>
      </c>
      <c r="M7493" t="s">
        <v>932</v>
      </c>
      <c r="N7493" t="s">
        <v>937</v>
      </c>
      <c r="O7493" t="s">
        <v>934</v>
      </c>
      <c r="P7493" t="s">
        <v>934</v>
      </c>
      <c r="R7493" t="str">
        <f t="shared" ref="R7493:R7556" si="236">IF(WEEKDAY(DATE(H7493,I7493,J7493),2)&lt;6,"Weekday","Weekend")</f>
        <v>Weekday</v>
      </c>
      <c r="S7493" s="12">
        <f t="shared" si="235"/>
        <v>42228</v>
      </c>
    </row>
    <row r="7494" spans="1:19" x14ac:dyDescent="0.25">
      <c r="A7494" t="s">
        <v>593</v>
      </c>
      <c r="B7494" t="s">
        <v>723</v>
      </c>
      <c r="C7494">
        <v>20157056057</v>
      </c>
      <c r="D7494">
        <v>71</v>
      </c>
      <c r="E7494" t="s">
        <v>62</v>
      </c>
      <c r="G7494">
        <v>11.23</v>
      </c>
      <c r="H7494">
        <v>2015</v>
      </c>
      <c r="I7494">
        <v>8</v>
      </c>
      <c r="J7494">
        <v>12</v>
      </c>
      <c r="K7494">
        <v>16</v>
      </c>
      <c r="M7494" t="s">
        <v>932</v>
      </c>
      <c r="N7494" t="s">
        <v>933</v>
      </c>
      <c r="O7494" t="s">
        <v>934</v>
      </c>
      <c r="P7494" t="s">
        <v>934</v>
      </c>
      <c r="R7494" t="str">
        <f t="shared" si="236"/>
        <v>Weekday</v>
      </c>
      <c r="S7494" s="12">
        <f t="shared" si="235"/>
        <v>42228</v>
      </c>
    </row>
    <row r="7495" spans="1:19" x14ac:dyDescent="0.25">
      <c r="A7495" t="s">
        <v>593</v>
      </c>
      <c r="B7495" t="s">
        <v>723</v>
      </c>
      <c r="C7495">
        <v>20157056180</v>
      </c>
      <c r="D7495">
        <v>71</v>
      </c>
      <c r="E7495" t="s">
        <v>62</v>
      </c>
      <c r="G7495">
        <v>19.86</v>
      </c>
      <c r="H7495">
        <v>2015</v>
      </c>
      <c r="I7495">
        <v>8</v>
      </c>
      <c r="J7495">
        <v>20</v>
      </c>
      <c r="K7495">
        <v>11</v>
      </c>
      <c r="M7495" t="s">
        <v>932</v>
      </c>
      <c r="N7495" t="s">
        <v>933</v>
      </c>
      <c r="O7495" t="s">
        <v>934</v>
      </c>
      <c r="P7495" t="s">
        <v>934</v>
      </c>
      <c r="R7495" t="str">
        <f t="shared" si="236"/>
        <v>Weekday</v>
      </c>
      <c r="S7495" s="12">
        <f t="shared" si="235"/>
        <v>42236</v>
      </c>
    </row>
    <row r="7496" spans="1:19" x14ac:dyDescent="0.25">
      <c r="A7496" t="s">
        <v>593</v>
      </c>
      <c r="B7496" t="s">
        <v>723</v>
      </c>
      <c r="C7496">
        <v>20157058094</v>
      </c>
      <c r="D7496">
        <v>71</v>
      </c>
      <c r="E7496" t="s">
        <v>62</v>
      </c>
      <c r="G7496">
        <v>19.2</v>
      </c>
      <c r="H7496">
        <v>2015</v>
      </c>
      <c r="I7496">
        <v>8</v>
      </c>
      <c r="J7496">
        <v>13</v>
      </c>
      <c r="K7496">
        <v>18</v>
      </c>
      <c r="M7496" t="s">
        <v>932</v>
      </c>
      <c r="N7496" t="s">
        <v>933</v>
      </c>
      <c r="O7496" t="s">
        <v>934</v>
      </c>
      <c r="P7496" t="s">
        <v>934</v>
      </c>
      <c r="Q7496" t="s">
        <v>789</v>
      </c>
      <c r="R7496" t="str">
        <f t="shared" si="236"/>
        <v>Weekday</v>
      </c>
      <c r="S7496" s="12">
        <f t="shared" si="235"/>
        <v>42229</v>
      </c>
    </row>
    <row r="7497" spans="1:19" x14ac:dyDescent="0.25">
      <c r="A7497" t="s">
        <v>593</v>
      </c>
      <c r="B7497" t="s">
        <v>723</v>
      </c>
      <c r="C7497">
        <v>20157058342</v>
      </c>
      <c r="D7497">
        <v>275</v>
      </c>
      <c r="E7497" t="s">
        <v>62</v>
      </c>
      <c r="G7497">
        <v>31.09</v>
      </c>
      <c r="H7497">
        <v>2015</v>
      </c>
      <c r="I7497">
        <v>9</v>
      </c>
      <c r="J7497">
        <v>6</v>
      </c>
      <c r="K7497">
        <v>1</v>
      </c>
      <c r="M7497" t="s">
        <v>932</v>
      </c>
      <c r="N7497" t="s">
        <v>933</v>
      </c>
      <c r="O7497" t="s">
        <v>934</v>
      </c>
      <c r="P7497" t="s">
        <v>934</v>
      </c>
      <c r="R7497" t="str">
        <f t="shared" si="236"/>
        <v>Weekend</v>
      </c>
      <c r="S7497" s="12">
        <f t="shared" si="235"/>
        <v>42253</v>
      </c>
    </row>
    <row r="7498" spans="1:19" x14ac:dyDescent="0.25">
      <c r="A7498" t="s">
        <v>593</v>
      </c>
      <c r="B7498" t="s">
        <v>723</v>
      </c>
      <c r="C7498">
        <v>20157060726</v>
      </c>
      <c r="D7498">
        <v>71</v>
      </c>
      <c r="E7498" t="s">
        <v>87</v>
      </c>
      <c r="G7498">
        <v>18.3</v>
      </c>
      <c r="H7498">
        <v>2015</v>
      </c>
      <c r="I7498">
        <v>9</v>
      </c>
      <c r="J7498">
        <v>2</v>
      </c>
      <c r="K7498">
        <v>12</v>
      </c>
      <c r="M7498" t="s">
        <v>935</v>
      </c>
      <c r="N7498" t="s">
        <v>933</v>
      </c>
      <c r="O7498" t="s">
        <v>934</v>
      </c>
      <c r="P7498" t="s">
        <v>934</v>
      </c>
      <c r="Q7498" t="s">
        <v>794</v>
      </c>
      <c r="R7498" t="str">
        <f t="shared" si="236"/>
        <v>Weekday</v>
      </c>
      <c r="S7498" s="12">
        <f t="shared" si="235"/>
        <v>42249</v>
      </c>
    </row>
    <row r="7499" spans="1:19" x14ac:dyDescent="0.25">
      <c r="A7499" t="s">
        <v>593</v>
      </c>
      <c r="B7499" t="s">
        <v>723</v>
      </c>
      <c r="C7499">
        <v>20157061077</v>
      </c>
      <c r="D7499">
        <v>71</v>
      </c>
      <c r="E7499" t="s">
        <v>87</v>
      </c>
      <c r="G7499">
        <v>18.8</v>
      </c>
      <c r="H7499">
        <v>2015</v>
      </c>
      <c r="I7499">
        <v>9</v>
      </c>
      <c r="J7499">
        <v>8</v>
      </c>
      <c r="K7499">
        <v>8</v>
      </c>
      <c r="M7499" t="s">
        <v>932</v>
      </c>
      <c r="N7499" t="s">
        <v>933</v>
      </c>
      <c r="O7499" t="s">
        <v>934</v>
      </c>
      <c r="P7499" t="s">
        <v>934</v>
      </c>
      <c r="Q7499" t="s">
        <v>793</v>
      </c>
      <c r="R7499" t="str">
        <f t="shared" si="236"/>
        <v>Weekday</v>
      </c>
      <c r="S7499" s="12">
        <f t="shared" si="235"/>
        <v>42255</v>
      </c>
    </row>
    <row r="7500" spans="1:19" x14ac:dyDescent="0.25">
      <c r="A7500" t="s">
        <v>593</v>
      </c>
      <c r="B7500" t="s">
        <v>723</v>
      </c>
      <c r="C7500">
        <v>20157061080</v>
      </c>
      <c r="D7500">
        <v>71</v>
      </c>
      <c r="E7500" t="s">
        <v>62</v>
      </c>
      <c r="G7500">
        <v>14</v>
      </c>
      <c r="H7500">
        <v>2015</v>
      </c>
      <c r="I7500">
        <v>9</v>
      </c>
      <c r="J7500">
        <v>8</v>
      </c>
      <c r="K7500">
        <v>17</v>
      </c>
      <c r="M7500" t="s">
        <v>932</v>
      </c>
      <c r="N7500" t="s">
        <v>933</v>
      </c>
      <c r="O7500" t="s">
        <v>934</v>
      </c>
      <c r="P7500" t="s">
        <v>934</v>
      </c>
      <c r="Q7500" t="s">
        <v>749</v>
      </c>
      <c r="R7500" t="str">
        <f t="shared" si="236"/>
        <v>Weekday</v>
      </c>
      <c r="S7500" s="12">
        <f t="shared" si="235"/>
        <v>42255</v>
      </c>
    </row>
    <row r="7501" spans="1:19" x14ac:dyDescent="0.25">
      <c r="A7501" t="s">
        <v>593</v>
      </c>
      <c r="B7501" t="s">
        <v>723</v>
      </c>
      <c r="C7501">
        <v>20157061207</v>
      </c>
      <c r="D7501">
        <v>71</v>
      </c>
      <c r="E7501" t="s">
        <v>87</v>
      </c>
      <c r="G7501">
        <v>16.600000000000001</v>
      </c>
      <c r="H7501">
        <v>2015</v>
      </c>
      <c r="I7501">
        <v>8</v>
      </c>
      <c r="J7501">
        <v>26</v>
      </c>
      <c r="K7501">
        <v>8</v>
      </c>
      <c r="M7501" t="s">
        <v>932</v>
      </c>
      <c r="N7501" t="s">
        <v>933</v>
      </c>
      <c r="O7501" t="s">
        <v>934</v>
      </c>
      <c r="P7501" t="s">
        <v>934</v>
      </c>
      <c r="Q7501" t="s">
        <v>808</v>
      </c>
      <c r="R7501" t="str">
        <f t="shared" si="236"/>
        <v>Weekday</v>
      </c>
      <c r="S7501" s="12">
        <f t="shared" si="235"/>
        <v>42242</v>
      </c>
    </row>
    <row r="7502" spans="1:19" x14ac:dyDescent="0.25">
      <c r="A7502" t="s">
        <v>593</v>
      </c>
      <c r="B7502" t="s">
        <v>723</v>
      </c>
      <c r="C7502">
        <v>20157061396</v>
      </c>
      <c r="D7502">
        <v>275</v>
      </c>
      <c r="E7502" t="s">
        <v>62</v>
      </c>
      <c r="G7502">
        <v>32.5</v>
      </c>
      <c r="H7502">
        <v>2015</v>
      </c>
      <c r="I7502">
        <v>9</v>
      </c>
      <c r="J7502">
        <v>11</v>
      </c>
      <c r="K7502">
        <v>16</v>
      </c>
      <c r="M7502" t="s">
        <v>932</v>
      </c>
      <c r="N7502" t="s">
        <v>937</v>
      </c>
      <c r="O7502" t="s">
        <v>934</v>
      </c>
      <c r="P7502" t="s">
        <v>934</v>
      </c>
      <c r="Q7502" t="s">
        <v>862</v>
      </c>
      <c r="R7502" t="str">
        <f t="shared" si="236"/>
        <v>Weekday</v>
      </c>
      <c r="S7502" s="12">
        <f t="shared" si="235"/>
        <v>42258</v>
      </c>
    </row>
    <row r="7503" spans="1:19" x14ac:dyDescent="0.25">
      <c r="A7503" t="s">
        <v>593</v>
      </c>
      <c r="B7503" t="s">
        <v>723</v>
      </c>
      <c r="C7503">
        <v>20157061426</v>
      </c>
      <c r="D7503">
        <v>275</v>
      </c>
      <c r="E7503" t="s">
        <v>87</v>
      </c>
      <c r="G7503">
        <v>31.29</v>
      </c>
      <c r="H7503">
        <v>2015</v>
      </c>
      <c r="I7503">
        <v>9</v>
      </c>
      <c r="J7503">
        <v>13</v>
      </c>
      <c r="K7503">
        <v>21</v>
      </c>
      <c r="M7503" t="s">
        <v>935</v>
      </c>
      <c r="N7503" t="s">
        <v>933</v>
      </c>
      <c r="O7503" t="s">
        <v>934</v>
      </c>
      <c r="P7503" t="s">
        <v>934</v>
      </c>
      <c r="Q7503" t="s">
        <v>901</v>
      </c>
      <c r="R7503" t="str">
        <f t="shared" si="236"/>
        <v>Weekend</v>
      </c>
      <c r="S7503" s="12">
        <f t="shared" si="235"/>
        <v>42260</v>
      </c>
    </row>
    <row r="7504" spans="1:19" x14ac:dyDescent="0.25">
      <c r="A7504" t="s">
        <v>593</v>
      </c>
      <c r="B7504" t="s">
        <v>723</v>
      </c>
      <c r="C7504">
        <v>20157061434</v>
      </c>
      <c r="D7504">
        <v>71</v>
      </c>
      <c r="E7504" t="s">
        <v>87</v>
      </c>
      <c r="G7504">
        <v>13.5</v>
      </c>
      <c r="H7504">
        <v>2015</v>
      </c>
      <c r="I7504">
        <v>9</v>
      </c>
      <c r="J7504">
        <v>11</v>
      </c>
      <c r="K7504">
        <v>15</v>
      </c>
      <c r="M7504" t="s">
        <v>932</v>
      </c>
      <c r="N7504" t="s">
        <v>937</v>
      </c>
      <c r="O7504" t="s">
        <v>934</v>
      </c>
      <c r="P7504" t="s">
        <v>934</v>
      </c>
      <c r="Q7504" t="s">
        <v>828</v>
      </c>
      <c r="R7504" t="str">
        <f t="shared" si="236"/>
        <v>Weekday</v>
      </c>
      <c r="S7504" s="12">
        <f t="shared" si="235"/>
        <v>42258</v>
      </c>
    </row>
    <row r="7505" spans="1:19" x14ac:dyDescent="0.25">
      <c r="A7505" t="s">
        <v>593</v>
      </c>
      <c r="B7505" t="s">
        <v>723</v>
      </c>
      <c r="C7505">
        <v>20157061553</v>
      </c>
      <c r="D7505">
        <v>71</v>
      </c>
      <c r="E7505" t="s">
        <v>87</v>
      </c>
      <c r="G7505">
        <v>19.8</v>
      </c>
      <c r="H7505">
        <v>2015</v>
      </c>
      <c r="I7505">
        <v>9</v>
      </c>
      <c r="J7505">
        <v>11</v>
      </c>
      <c r="K7505">
        <v>22</v>
      </c>
      <c r="M7505" t="s">
        <v>935</v>
      </c>
      <c r="N7505" t="s">
        <v>933</v>
      </c>
      <c r="O7505" t="s">
        <v>934</v>
      </c>
      <c r="P7505" t="s">
        <v>934</v>
      </c>
      <c r="R7505" t="str">
        <f t="shared" si="236"/>
        <v>Weekday</v>
      </c>
      <c r="S7505" s="12">
        <f t="shared" si="235"/>
        <v>42258</v>
      </c>
    </row>
    <row r="7506" spans="1:19" x14ac:dyDescent="0.25">
      <c r="A7506" t="s">
        <v>593</v>
      </c>
      <c r="B7506" t="s">
        <v>723</v>
      </c>
      <c r="C7506">
        <v>20157061850</v>
      </c>
      <c r="D7506">
        <v>71</v>
      </c>
      <c r="E7506" t="s">
        <v>87</v>
      </c>
      <c r="G7506">
        <v>11.63</v>
      </c>
      <c r="H7506">
        <v>2015</v>
      </c>
      <c r="I7506">
        <v>9</v>
      </c>
      <c r="J7506">
        <v>4</v>
      </c>
      <c r="K7506">
        <v>11</v>
      </c>
      <c r="M7506" t="s">
        <v>935</v>
      </c>
      <c r="N7506" t="s">
        <v>933</v>
      </c>
      <c r="O7506" t="s">
        <v>934</v>
      </c>
      <c r="P7506" t="s">
        <v>934</v>
      </c>
      <c r="R7506" t="str">
        <f t="shared" si="236"/>
        <v>Weekday</v>
      </c>
      <c r="S7506" s="12">
        <f t="shared" si="235"/>
        <v>42251</v>
      </c>
    </row>
    <row r="7507" spans="1:19" x14ac:dyDescent="0.25">
      <c r="A7507" t="s">
        <v>593</v>
      </c>
      <c r="B7507" t="s">
        <v>723</v>
      </c>
      <c r="C7507">
        <v>20157062921</v>
      </c>
      <c r="D7507">
        <v>71</v>
      </c>
      <c r="E7507" t="s">
        <v>62</v>
      </c>
      <c r="G7507">
        <v>13.1</v>
      </c>
      <c r="H7507">
        <v>2015</v>
      </c>
      <c r="I7507">
        <v>9</v>
      </c>
      <c r="J7507">
        <v>18</v>
      </c>
      <c r="K7507">
        <v>15</v>
      </c>
      <c r="M7507" t="s">
        <v>932</v>
      </c>
      <c r="N7507" t="s">
        <v>933</v>
      </c>
      <c r="O7507" t="s">
        <v>934</v>
      </c>
      <c r="P7507" t="s">
        <v>934</v>
      </c>
      <c r="Q7507" t="s">
        <v>741</v>
      </c>
      <c r="R7507" t="str">
        <f t="shared" si="236"/>
        <v>Weekday</v>
      </c>
      <c r="S7507" s="12">
        <f t="shared" si="235"/>
        <v>42265</v>
      </c>
    </row>
    <row r="7508" spans="1:19" x14ac:dyDescent="0.25">
      <c r="A7508" t="s">
        <v>593</v>
      </c>
      <c r="B7508" t="s">
        <v>723</v>
      </c>
      <c r="C7508">
        <v>20157062922</v>
      </c>
      <c r="D7508">
        <v>71</v>
      </c>
      <c r="E7508" t="s">
        <v>87</v>
      </c>
      <c r="G7508">
        <v>13</v>
      </c>
      <c r="H7508">
        <v>2015</v>
      </c>
      <c r="I7508">
        <v>9</v>
      </c>
      <c r="J7508">
        <v>18</v>
      </c>
      <c r="K7508">
        <v>17</v>
      </c>
      <c r="M7508" t="s">
        <v>932</v>
      </c>
      <c r="N7508" t="s">
        <v>936</v>
      </c>
      <c r="O7508" t="s">
        <v>934</v>
      </c>
      <c r="P7508" t="s">
        <v>934</v>
      </c>
      <c r="Q7508" t="s">
        <v>829</v>
      </c>
      <c r="R7508" t="str">
        <f t="shared" si="236"/>
        <v>Weekday</v>
      </c>
      <c r="S7508" s="12">
        <f t="shared" si="235"/>
        <v>42265</v>
      </c>
    </row>
    <row r="7509" spans="1:19" x14ac:dyDescent="0.25">
      <c r="A7509" t="s">
        <v>593</v>
      </c>
      <c r="B7509" t="s">
        <v>723</v>
      </c>
      <c r="C7509">
        <v>20157062976</v>
      </c>
      <c r="D7509">
        <v>275</v>
      </c>
      <c r="E7509" t="s">
        <v>62</v>
      </c>
      <c r="G7509">
        <v>32.1</v>
      </c>
      <c r="H7509">
        <v>2015</v>
      </c>
      <c r="I7509">
        <v>9</v>
      </c>
      <c r="J7509">
        <v>17</v>
      </c>
      <c r="K7509">
        <v>16</v>
      </c>
      <c r="M7509" t="s">
        <v>932</v>
      </c>
      <c r="N7509" t="s">
        <v>933</v>
      </c>
      <c r="O7509" t="s">
        <v>934</v>
      </c>
      <c r="P7509" t="s">
        <v>934</v>
      </c>
      <c r="Q7509" t="s">
        <v>860</v>
      </c>
      <c r="R7509" t="str">
        <f t="shared" si="236"/>
        <v>Weekday</v>
      </c>
      <c r="S7509" s="12">
        <f t="shared" si="235"/>
        <v>42264</v>
      </c>
    </row>
    <row r="7510" spans="1:19" x14ac:dyDescent="0.25">
      <c r="A7510" t="s">
        <v>593</v>
      </c>
      <c r="B7510" t="s">
        <v>723</v>
      </c>
      <c r="C7510">
        <v>20157063086</v>
      </c>
      <c r="D7510">
        <v>71</v>
      </c>
      <c r="E7510" t="s">
        <v>87</v>
      </c>
      <c r="G7510">
        <v>13.8</v>
      </c>
      <c r="H7510">
        <v>2015</v>
      </c>
      <c r="I7510">
        <v>9</v>
      </c>
      <c r="J7510">
        <v>22</v>
      </c>
      <c r="K7510">
        <v>7</v>
      </c>
      <c r="M7510" t="s">
        <v>932</v>
      </c>
      <c r="N7510" t="s">
        <v>933</v>
      </c>
      <c r="O7510" t="s">
        <v>934</v>
      </c>
      <c r="P7510" t="s">
        <v>934</v>
      </c>
      <c r="Q7510" t="s">
        <v>827</v>
      </c>
      <c r="R7510" t="str">
        <f t="shared" si="236"/>
        <v>Weekday</v>
      </c>
      <c r="S7510" s="12">
        <f t="shared" si="235"/>
        <v>42269</v>
      </c>
    </row>
    <row r="7511" spans="1:19" x14ac:dyDescent="0.25">
      <c r="A7511" t="s">
        <v>593</v>
      </c>
      <c r="B7511" t="s">
        <v>723</v>
      </c>
      <c r="C7511">
        <v>20157063087</v>
      </c>
      <c r="D7511">
        <v>71</v>
      </c>
      <c r="E7511" t="s">
        <v>62</v>
      </c>
      <c r="G7511">
        <v>18.899999999999999</v>
      </c>
      <c r="H7511">
        <v>2015</v>
      </c>
      <c r="I7511">
        <v>9</v>
      </c>
      <c r="J7511">
        <v>22</v>
      </c>
      <c r="K7511">
        <v>9</v>
      </c>
      <c r="M7511" t="s">
        <v>932</v>
      </c>
      <c r="N7511" t="s">
        <v>933</v>
      </c>
      <c r="O7511" t="s">
        <v>934</v>
      </c>
      <c r="P7511" t="s">
        <v>934</v>
      </c>
      <c r="Q7511" t="s">
        <v>787</v>
      </c>
      <c r="R7511" t="str">
        <f t="shared" si="236"/>
        <v>Weekday</v>
      </c>
      <c r="S7511" s="12">
        <f t="shared" si="235"/>
        <v>42269</v>
      </c>
    </row>
    <row r="7512" spans="1:19" x14ac:dyDescent="0.25">
      <c r="A7512" t="s">
        <v>593</v>
      </c>
      <c r="B7512" t="s">
        <v>723</v>
      </c>
      <c r="C7512">
        <v>20157063388</v>
      </c>
      <c r="D7512">
        <v>71</v>
      </c>
      <c r="E7512" t="s">
        <v>62</v>
      </c>
      <c r="G7512">
        <v>19.399999999999999</v>
      </c>
      <c r="H7512">
        <v>2015</v>
      </c>
      <c r="I7512">
        <v>9</v>
      </c>
      <c r="J7512">
        <v>16</v>
      </c>
      <c r="K7512">
        <v>20</v>
      </c>
      <c r="M7512" t="s">
        <v>932</v>
      </c>
      <c r="N7512" t="s">
        <v>933</v>
      </c>
      <c r="O7512" t="s">
        <v>934</v>
      </c>
      <c r="P7512" t="s">
        <v>934</v>
      </c>
      <c r="R7512" t="str">
        <f t="shared" si="236"/>
        <v>Weekday</v>
      </c>
      <c r="S7512" s="12">
        <f t="shared" si="235"/>
        <v>42263</v>
      </c>
    </row>
    <row r="7513" spans="1:19" x14ac:dyDescent="0.25">
      <c r="A7513" t="s">
        <v>593</v>
      </c>
      <c r="B7513" t="s">
        <v>723</v>
      </c>
      <c r="C7513">
        <v>20157063390</v>
      </c>
      <c r="D7513">
        <v>71</v>
      </c>
      <c r="E7513" t="s">
        <v>87</v>
      </c>
      <c r="G7513">
        <v>13.8</v>
      </c>
      <c r="H7513">
        <v>2015</v>
      </c>
      <c r="I7513">
        <v>9</v>
      </c>
      <c r="J7513">
        <v>17</v>
      </c>
      <c r="K7513">
        <v>8</v>
      </c>
      <c r="M7513" t="s">
        <v>932</v>
      </c>
      <c r="N7513" t="s">
        <v>933</v>
      </c>
      <c r="O7513" t="s">
        <v>934</v>
      </c>
      <c r="P7513" t="s">
        <v>934</v>
      </c>
      <c r="Q7513" t="s">
        <v>827</v>
      </c>
      <c r="R7513" t="str">
        <f t="shared" si="236"/>
        <v>Weekday</v>
      </c>
      <c r="S7513" s="12">
        <f t="shared" si="235"/>
        <v>42264</v>
      </c>
    </row>
    <row r="7514" spans="1:19" x14ac:dyDescent="0.25">
      <c r="A7514" t="s">
        <v>593</v>
      </c>
      <c r="B7514" t="s">
        <v>723</v>
      </c>
      <c r="C7514">
        <v>20157063533</v>
      </c>
      <c r="D7514">
        <v>71</v>
      </c>
      <c r="E7514" t="s">
        <v>62</v>
      </c>
      <c r="G7514">
        <v>13.7</v>
      </c>
      <c r="H7514">
        <v>2015</v>
      </c>
      <c r="I7514">
        <v>9</v>
      </c>
      <c r="J7514">
        <v>24</v>
      </c>
      <c r="K7514">
        <v>15</v>
      </c>
      <c r="M7514" t="s">
        <v>932</v>
      </c>
      <c r="N7514" t="s">
        <v>933</v>
      </c>
      <c r="O7514" t="s">
        <v>934</v>
      </c>
      <c r="P7514" t="s">
        <v>934</v>
      </c>
      <c r="Q7514" t="s">
        <v>743</v>
      </c>
      <c r="R7514" t="str">
        <f t="shared" si="236"/>
        <v>Weekday</v>
      </c>
      <c r="S7514" s="12">
        <f t="shared" si="235"/>
        <v>42271</v>
      </c>
    </row>
    <row r="7515" spans="1:19" x14ac:dyDescent="0.25">
      <c r="A7515" t="s">
        <v>593</v>
      </c>
      <c r="B7515" t="s">
        <v>723</v>
      </c>
      <c r="C7515">
        <v>20157063555</v>
      </c>
      <c r="D7515">
        <v>71</v>
      </c>
      <c r="E7515" t="s">
        <v>62</v>
      </c>
      <c r="G7515">
        <v>18.7</v>
      </c>
      <c r="H7515">
        <v>2015</v>
      </c>
      <c r="I7515">
        <v>9</v>
      </c>
      <c r="J7515">
        <v>24</v>
      </c>
      <c r="K7515">
        <v>7</v>
      </c>
      <c r="M7515" t="s">
        <v>932</v>
      </c>
      <c r="N7515" t="s">
        <v>933</v>
      </c>
      <c r="O7515" t="s">
        <v>934</v>
      </c>
      <c r="P7515" t="s">
        <v>934</v>
      </c>
      <c r="Q7515" t="s">
        <v>785</v>
      </c>
      <c r="R7515" t="str">
        <f t="shared" si="236"/>
        <v>Weekday</v>
      </c>
      <c r="S7515" s="12">
        <f t="shared" si="235"/>
        <v>42271</v>
      </c>
    </row>
    <row r="7516" spans="1:19" x14ac:dyDescent="0.25">
      <c r="A7516" t="s">
        <v>593</v>
      </c>
      <c r="B7516" t="s">
        <v>723</v>
      </c>
      <c r="C7516">
        <v>20157063786</v>
      </c>
      <c r="D7516">
        <v>71</v>
      </c>
      <c r="E7516" t="s">
        <v>62</v>
      </c>
      <c r="G7516">
        <v>13.5</v>
      </c>
      <c r="H7516">
        <v>2015</v>
      </c>
      <c r="I7516">
        <v>9</v>
      </c>
      <c r="J7516">
        <v>16</v>
      </c>
      <c r="K7516">
        <v>15</v>
      </c>
      <c r="M7516" t="s">
        <v>932</v>
      </c>
      <c r="N7516" t="s">
        <v>936</v>
      </c>
      <c r="O7516" t="s">
        <v>934</v>
      </c>
      <c r="P7516" t="s">
        <v>934</v>
      </c>
      <c r="Q7516" t="s">
        <v>741</v>
      </c>
      <c r="R7516" t="str">
        <f t="shared" si="236"/>
        <v>Weekday</v>
      </c>
      <c r="S7516" s="12">
        <f t="shared" si="235"/>
        <v>42263</v>
      </c>
    </row>
    <row r="7517" spans="1:19" x14ac:dyDescent="0.25">
      <c r="A7517" t="s">
        <v>593</v>
      </c>
      <c r="B7517" t="s">
        <v>723</v>
      </c>
      <c r="C7517">
        <v>20157063925</v>
      </c>
      <c r="D7517">
        <v>71</v>
      </c>
      <c r="E7517" t="s">
        <v>87</v>
      </c>
      <c r="G7517">
        <v>19</v>
      </c>
      <c r="H7517">
        <v>2015</v>
      </c>
      <c r="I7517">
        <v>9</v>
      </c>
      <c r="J7517">
        <v>25</v>
      </c>
      <c r="K7517">
        <v>7</v>
      </c>
      <c r="M7517" t="s">
        <v>932</v>
      </c>
      <c r="N7517" t="s">
        <v>933</v>
      </c>
      <c r="O7517" t="s">
        <v>934</v>
      </c>
      <c r="P7517" t="s">
        <v>934</v>
      </c>
      <c r="Q7517" t="s">
        <v>793</v>
      </c>
      <c r="R7517" t="str">
        <f t="shared" si="236"/>
        <v>Weekday</v>
      </c>
      <c r="S7517" s="12">
        <f t="shared" si="235"/>
        <v>42272</v>
      </c>
    </row>
    <row r="7518" spans="1:19" x14ac:dyDescent="0.25">
      <c r="A7518" t="s">
        <v>593</v>
      </c>
      <c r="B7518" t="s">
        <v>723</v>
      </c>
      <c r="C7518">
        <v>20157064624</v>
      </c>
      <c r="D7518">
        <v>71</v>
      </c>
      <c r="E7518" t="s">
        <v>87</v>
      </c>
      <c r="G7518">
        <v>19.2</v>
      </c>
      <c r="H7518">
        <v>2015</v>
      </c>
      <c r="I7518">
        <v>9</v>
      </c>
      <c r="J7518">
        <v>29</v>
      </c>
      <c r="K7518">
        <v>6</v>
      </c>
      <c r="M7518" t="s">
        <v>932</v>
      </c>
      <c r="N7518" t="s">
        <v>937</v>
      </c>
      <c r="O7518" t="s">
        <v>934</v>
      </c>
      <c r="P7518" t="s">
        <v>934</v>
      </c>
      <c r="Q7518" t="s">
        <v>791</v>
      </c>
      <c r="R7518" t="str">
        <f t="shared" si="236"/>
        <v>Weekday</v>
      </c>
      <c r="S7518" s="12">
        <f t="shared" si="235"/>
        <v>42276</v>
      </c>
    </row>
    <row r="7519" spans="1:19" x14ac:dyDescent="0.25">
      <c r="A7519" t="s">
        <v>593</v>
      </c>
      <c r="B7519" t="s">
        <v>723</v>
      </c>
      <c r="C7519">
        <v>20157065538</v>
      </c>
      <c r="D7519">
        <v>275</v>
      </c>
      <c r="E7519" t="s">
        <v>62</v>
      </c>
      <c r="G7519">
        <v>32.25</v>
      </c>
      <c r="H7519">
        <v>2015</v>
      </c>
      <c r="I7519">
        <v>9</v>
      </c>
      <c r="J7519">
        <v>19</v>
      </c>
      <c r="K7519">
        <v>15</v>
      </c>
      <c r="M7519" t="s">
        <v>935</v>
      </c>
      <c r="N7519" t="s">
        <v>933</v>
      </c>
      <c r="O7519" t="s">
        <v>934</v>
      </c>
      <c r="P7519" t="s">
        <v>934</v>
      </c>
      <c r="Q7519" t="s">
        <v>862</v>
      </c>
      <c r="R7519" t="str">
        <f t="shared" si="236"/>
        <v>Weekend</v>
      </c>
      <c r="S7519" s="12">
        <f t="shared" si="235"/>
        <v>42266</v>
      </c>
    </row>
    <row r="7520" spans="1:19" x14ac:dyDescent="0.25">
      <c r="A7520" t="s">
        <v>593</v>
      </c>
      <c r="B7520" t="s">
        <v>723</v>
      </c>
      <c r="C7520">
        <v>20157065542</v>
      </c>
      <c r="D7520">
        <v>71</v>
      </c>
      <c r="E7520" t="s">
        <v>87</v>
      </c>
      <c r="G7520">
        <v>12.44</v>
      </c>
      <c r="H7520">
        <v>2015</v>
      </c>
      <c r="I7520">
        <v>9</v>
      </c>
      <c r="J7520">
        <v>20</v>
      </c>
      <c r="K7520">
        <v>15</v>
      </c>
      <c r="M7520" t="s">
        <v>932</v>
      </c>
      <c r="N7520" t="s">
        <v>936</v>
      </c>
      <c r="O7520" t="s">
        <v>934</v>
      </c>
      <c r="P7520" t="s">
        <v>934</v>
      </c>
      <c r="Q7520" t="s">
        <v>831</v>
      </c>
      <c r="R7520" t="str">
        <f t="shared" si="236"/>
        <v>Weekend</v>
      </c>
      <c r="S7520" s="12">
        <f t="shared" si="235"/>
        <v>42267</v>
      </c>
    </row>
    <row r="7521" spans="1:19" x14ac:dyDescent="0.25">
      <c r="A7521" t="s">
        <v>593</v>
      </c>
      <c r="B7521" t="s">
        <v>723</v>
      </c>
      <c r="C7521">
        <v>20157065679</v>
      </c>
      <c r="D7521">
        <v>71</v>
      </c>
      <c r="E7521" t="s">
        <v>62</v>
      </c>
      <c r="G7521">
        <v>18.2</v>
      </c>
      <c r="H7521">
        <v>2015</v>
      </c>
      <c r="I7521">
        <v>9</v>
      </c>
      <c r="J7521">
        <v>26</v>
      </c>
      <c r="K7521">
        <v>15</v>
      </c>
      <c r="M7521" t="s">
        <v>932</v>
      </c>
      <c r="N7521" t="s">
        <v>933</v>
      </c>
      <c r="O7521" t="s">
        <v>934</v>
      </c>
      <c r="P7521" t="s">
        <v>934</v>
      </c>
      <c r="Q7521" t="s">
        <v>783</v>
      </c>
      <c r="R7521" t="str">
        <f t="shared" si="236"/>
        <v>Weekend</v>
      </c>
      <c r="S7521" s="12">
        <f t="shared" si="235"/>
        <v>42273</v>
      </c>
    </row>
    <row r="7522" spans="1:19" x14ac:dyDescent="0.25">
      <c r="A7522" t="s">
        <v>593</v>
      </c>
      <c r="B7522" t="s">
        <v>723</v>
      </c>
      <c r="C7522">
        <v>20157065693</v>
      </c>
      <c r="D7522">
        <v>71</v>
      </c>
      <c r="E7522" t="s">
        <v>62</v>
      </c>
      <c r="G7522">
        <v>18.5</v>
      </c>
      <c r="H7522">
        <v>2015</v>
      </c>
      <c r="I7522">
        <v>9</v>
      </c>
      <c r="J7522">
        <v>29</v>
      </c>
      <c r="K7522">
        <v>9</v>
      </c>
      <c r="M7522" t="s">
        <v>932</v>
      </c>
      <c r="N7522" t="s">
        <v>937</v>
      </c>
      <c r="O7522" t="s">
        <v>934</v>
      </c>
      <c r="P7522" t="s">
        <v>934</v>
      </c>
      <c r="Q7522" t="s">
        <v>785</v>
      </c>
      <c r="R7522" t="str">
        <f t="shared" si="236"/>
        <v>Weekday</v>
      </c>
      <c r="S7522" s="12">
        <f t="shared" si="235"/>
        <v>42276</v>
      </c>
    </row>
    <row r="7523" spans="1:19" x14ac:dyDescent="0.25">
      <c r="A7523" t="s">
        <v>593</v>
      </c>
      <c r="B7523" t="s">
        <v>723</v>
      </c>
      <c r="C7523">
        <v>20157066035</v>
      </c>
      <c r="D7523">
        <v>71</v>
      </c>
      <c r="E7523" t="s">
        <v>87</v>
      </c>
      <c r="G7523">
        <v>11.83</v>
      </c>
      <c r="H7523">
        <v>2015</v>
      </c>
      <c r="I7523">
        <v>10</v>
      </c>
      <c r="J7523">
        <v>1</v>
      </c>
      <c r="K7523">
        <v>16</v>
      </c>
      <c r="M7523" t="s">
        <v>932</v>
      </c>
      <c r="N7523" t="s">
        <v>933</v>
      </c>
      <c r="O7523" t="s">
        <v>934</v>
      </c>
      <c r="P7523" t="s">
        <v>934</v>
      </c>
      <c r="Q7523" t="s">
        <v>835</v>
      </c>
      <c r="R7523" t="str">
        <f t="shared" si="236"/>
        <v>Weekday</v>
      </c>
      <c r="S7523" s="12">
        <f t="shared" si="235"/>
        <v>42278</v>
      </c>
    </row>
    <row r="7524" spans="1:19" x14ac:dyDescent="0.25">
      <c r="A7524" t="s">
        <v>593</v>
      </c>
      <c r="B7524" t="s">
        <v>723</v>
      </c>
      <c r="C7524">
        <v>20157066300</v>
      </c>
      <c r="D7524">
        <v>71</v>
      </c>
      <c r="E7524" t="s">
        <v>87</v>
      </c>
      <c r="G7524">
        <v>17.13</v>
      </c>
      <c r="H7524">
        <v>2015</v>
      </c>
      <c r="I7524">
        <v>10</v>
      </c>
      <c r="J7524">
        <v>1</v>
      </c>
      <c r="K7524">
        <v>7</v>
      </c>
      <c r="M7524" t="s">
        <v>932</v>
      </c>
      <c r="N7524" t="s">
        <v>933</v>
      </c>
      <c r="O7524" t="s">
        <v>934</v>
      </c>
      <c r="P7524" t="s">
        <v>934</v>
      </c>
      <c r="Q7524" t="s">
        <v>805</v>
      </c>
      <c r="R7524" t="str">
        <f t="shared" si="236"/>
        <v>Weekday</v>
      </c>
      <c r="S7524" s="12">
        <f t="shared" si="235"/>
        <v>42278</v>
      </c>
    </row>
    <row r="7525" spans="1:19" x14ac:dyDescent="0.25">
      <c r="A7525" t="s">
        <v>593</v>
      </c>
      <c r="B7525" t="s">
        <v>723</v>
      </c>
      <c r="C7525">
        <v>20157066344</v>
      </c>
      <c r="D7525">
        <v>71</v>
      </c>
      <c r="E7525" t="s">
        <v>62</v>
      </c>
      <c r="G7525">
        <v>18.89</v>
      </c>
      <c r="H7525">
        <v>2015</v>
      </c>
      <c r="I7525">
        <v>10</v>
      </c>
      <c r="J7525">
        <v>2</v>
      </c>
      <c r="K7525">
        <v>8</v>
      </c>
      <c r="M7525" t="s">
        <v>932</v>
      </c>
      <c r="N7525" t="s">
        <v>933</v>
      </c>
      <c r="O7525" t="s">
        <v>934</v>
      </c>
      <c r="P7525" t="s">
        <v>934</v>
      </c>
      <c r="Q7525" t="s">
        <v>787</v>
      </c>
      <c r="R7525" t="str">
        <f t="shared" si="236"/>
        <v>Weekday</v>
      </c>
      <c r="S7525" s="12">
        <f t="shared" si="235"/>
        <v>42279</v>
      </c>
    </row>
    <row r="7526" spans="1:19" x14ac:dyDescent="0.25">
      <c r="A7526" t="s">
        <v>593</v>
      </c>
      <c r="B7526" t="s">
        <v>723</v>
      </c>
      <c r="C7526">
        <v>20157066477</v>
      </c>
      <c r="D7526">
        <v>71</v>
      </c>
      <c r="E7526" t="s">
        <v>62</v>
      </c>
      <c r="G7526">
        <v>13.6</v>
      </c>
      <c r="H7526">
        <v>2015</v>
      </c>
      <c r="I7526">
        <v>9</v>
      </c>
      <c r="J7526">
        <v>30</v>
      </c>
      <c r="K7526">
        <v>17</v>
      </c>
      <c r="M7526" t="s">
        <v>932</v>
      </c>
      <c r="N7526" t="s">
        <v>936</v>
      </c>
      <c r="O7526" t="s">
        <v>934</v>
      </c>
      <c r="P7526" t="s">
        <v>934</v>
      </c>
      <c r="Q7526" t="s">
        <v>741</v>
      </c>
      <c r="R7526" t="str">
        <f t="shared" si="236"/>
        <v>Weekday</v>
      </c>
      <c r="S7526" s="12">
        <f t="shared" si="235"/>
        <v>42277</v>
      </c>
    </row>
    <row r="7527" spans="1:19" x14ac:dyDescent="0.25">
      <c r="A7527" t="s">
        <v>593</v>
      </c>
      <c r="B7527" t="s">
        <v>723</v>
      </c>
      <c r="C7527">
        <v>20157066480</v>
      </c>
      <c r="D7527">
        <v>71</v>
      </c>
      <c r="E7527" t="s">
        <v>87</v>
      </c>
      <c r="G7527">
        <v>14.13</v>
      </c>
      <c r="H7527">
        <v>2015</v>
      </c>
      <c r="I7527">
        <v>10</v>
      </c>
      <c r="J7527">
        <v>1</v>
      </c>
      <c r="K7527">
        <v>18</v>
      </c>
      <c r="M7527" t="s">
        <v>932</v>
      </c>
      <c r="N7527" t="s">
        <v>933</v>
      </c>
      <c r="O7527" t="s">
        <v>934</v>
      </c>
      <c r="P7527" t="s">
        <v>934</v>
      </c>
      <c r="Q7527" t="s">
        <v>821</v>
      </c>
      <c r="R7527" t="str">
        <f t="shared" si="236"/>
        <v>Weekday</v>
      </c>
      <c r="S7527" s="12">
        <f t="shared" si="235"/>
        <v>42278</v>
      </c>
    </row>
    <row r="7528" spans="1:19" x14ac:dyDescent="0.25">
      <c r="A7528" t="s">
        <v>593</v>
      </c>
      <c r="B7528" t="s">
        <v>723</v>
      </c>
      <c r="C7528">
        <v>20157066704</v>
      </c>
      <c r="D7528">
        <v>71</v>
      </c>
      <c r="E7528" t="s">
        <v>87</v>
      </c>
      <c r="G7528">
        <v>12.03</v>
      </c>
      <c r="H7528">
        <v>2015</v>
      </c>
      <c r="I7528">
        <v>10</v>
      </c>
      <c r="J7528">
        <v>6</v>
      </c>
      <c r="K7528">
        <v>7</v>
      </c>
      <c r="M7528" t="s">
        <v>932</v>
      </c>
      <c r="N7528" t="s">
        <v>933</v>
      </c>
      <c r="O7528" t="s">
        <v>934</v>
      </c>
      <c r="P7528" t="s">
        <v>934</v>
      </c>
      <c r="Q7528" t="s">
        <v>834</v>
      </c>
      <c r="R7528" t="str">
        <f t="shared" si="236"/>
        <v>Weekday</v>
      </c>
      <c r="S7528" s="12">
        <f t="shared" si="235"/>
        <v>42283</v>
      </c>
    </row>
    <row r="7529" spans="1:19" x14ac:dyDescent="0.25">
      <c r="A7529" t="s">
        <v>593</v>
      </c>
      <c r="B7529" t="s">
        <v>723</v>
      </c>
      <c r="C7529">
        <v>20157066715</v>
      </c>
      <c r="D7529">
        <v>71</v>
      </c>
      <c r="E7529" t="s">
        <v>87</v>
      </c>
      <c r="G7529">
        <v>18.78</v>
      </c>
      <c r="H7529">
        <v>2015</v>
      </c>
      <c r="I7529">
        <v>10</v>
      </c>
      <c r="J7529">
        <v>7</v>
      </c>
      <c r="K7529">
        <v>7</v>
      </c>
      <c r="M7529" t="s">
        <v>932</v>
      </c>
      <c r="N7529" t="s">
        <v>933</v>
      </c>
      <c r="O7529" t="s">
        <v>934</v>
      </c>
      <c r="P7529" t="s">
        <v>934</v>
      </c>
      <c r="Q7529" t="s">
        <v>793</v>
      </c>
      <c r="R7529" t="str">
        <f t="shared" si="236"/>
        <v>Weekday</v>
      </c>
      <c r="S7529" s="12">
        <f t="shared" si="235"/>
        <v>42284</v>
      </c>
    </row>
    <row r="7530" spans="1:19" x14ac:dyDescent="0.25">
      <c r="A7530" t="s">
        <v>593</v>
      </c>
      <c r="B7530" t="s">
        <v>723</v>
      </c>
      <c r="C7530">
        <v>20157067555</v>
      </c>
      <c r="D7530">
        <v>71</v>
      </c>
      <c r="E7530" t="s">
        <v>87</v>
      </c>
      <c r="G7530">
        <v>13</v>
      </c>
      <c r="H7530">
        <v>2015</v>
      </c>
      <c r="I7530">
        <v>10</v>
      </c>
      <c r="J7530">
        <v>3</v>
      </c>
      <c r="K7530">
        <v>13</v>
      </c>
      <c r="M7530" t="s">
        <v>932</v>
      </c>
      <c r="N7530" t="s">
        <v>933</v>
      </c>
      <c r="O7530" t="s">
        <v>934</v>
      </c>
      <c r="P7530" t="s">
        <v>934</v>
      </c>
      <c r="Q7530" t="s">
        <v>829</v>
      </c>
      <c r="R7530" t="str">
        <f t="shared" si="236"/>
        <v>Weekend</v>
      </c>
      <c r="S7530" s="12">
        <f t="shared" si="235"/>
        <v>42280</v>
      </c>
    </row>
    <row r="7531" spans="1:19" x14ac:dyDescent="0.25">
      <c r="A7531" t="s">
        <v>593</v>
      </c>
      <c r="B7531" t="s">
        <v>723</v>
      </c>
      <c r="C7531">
        <v>20157068163</v>
      </c>
      <c r="D7531">
        <v>71</v>
      </c>
      <c r="E7531" t="s">
        <v>62</v>
      </c>
      <c r="G7531">
        <v>18.3</v>
      </c>
      <c r="H7531">
        <v>2015</v>
      </c>
      <c r="I7531">
        <v>9</v>
      </c>
      <c r="J7531">
        <v>29</v>
      </c>
      <c r="K7531">
        <v>8</v>
      </c>
      <c r="M7531" t="s">
        <v>932</v>
      </c>
      <c r="N7531" t="s">
        <v>937</v>
      </c>
      <c r="O7531" t="s">
        <v>934</v>
      </c>
      <c r="P7531" t="s">
        <v>934</v>
      </c>
      <c r="Q7531" t="s">
        <v>785</v>
      </c>
      <c r="R7531" t="str">
        <f t="shared" si="236"/>
        <v>Weekday</v>
      </c>
      <c r="S7531" s="12">
        <f t="shared" si="235"/>
        <v>42276</v>
      </c>
    </row>
    <row r="7532" spans="1:19" x14ac:dyDescent="0.25">
      <c r="A7532" t="s">
        <v>593</v>
      </c>
      <c r="B7532" t="s">
        <v>723</v>
      </c>
      <c r="C7532">
        <v>20157068544</v>
      </c>
      <c r="D7532">
        <v>71</v>
      </c>
      <c r="E7532" t="s">
        <v>62</v>
      </c>
      <c r="G7532">
        <v>14.13</v>
      </c>
      <c r="H7532">
        <v>2015</v>
      </c>
      <c r="I7532">
        <v>9</v>
      </c>
      <c r="J7532">
        <v>30</v>
      </c>
      <c r="K7532">
        <v>8</v>
      </c>
      <c r="M7532" t="s">
        <v>932</v>
      </c>
      <c r="N7532" t="s">
        <v>933</v>
      </c>
      <c r="O7532" t="s">
        <v>934</v>
      </c>
      <c r="P7532" t="s">
        <v>934</v>
      </c>
      <c r="Q7532" t="s">
        <v>753</v>
      </c>
      <c r="R7532" t="str">
        <f t="shared" si="236"/>
        <v>Weekday</v>
      </c>
      <c r="S7532" s="12">
        <f t="shared" si="235"/>
        <v>42277</v>
      </c>
    </row>
    <row r="7533" spans="1:19" x14ac:dyDescent="0.25">
      <c r="A7533" t="s">
        <v>593</v>
      </c>
      <c r="B7533" t="s">
        <v>723</v>
      </c>
      <c r="C7533">
        <v>20157068652</v>
      </c>
      <c r="D7533">
        <v>71</v>
      </c>
      <c r="E7533" t="s">
        <v>87</v>
      </c>
      <c r="G7533">
        <v>14.81</v>
      </c>
      <c r="H7533">
        <v>2015</v>
      </c>
      <c r="I7533">
        <v>10</v>
      </c>
      <c r="J7533">
        <v>8</v>
      </c>
      <c r="K7533">
        <v>8</v>
      </c>
      <c r="M7533" t="s">
        <v>932</v>
      </c>
      <c r="N7533" t="s">
        <v>937</v>
      </c>
      <c r="O7533" t="s">
        <v>934</v>
      </c>
      <c r="P7533" t="s">
        <v>934</v>
      </c>
      <c r="Q7533" t="s">
        <v>946</v>
      </c>
      <c r="R7533" t="str">
        <f t="shared" si="236"/>
        <v>Weekday</v>
      </c>
      <c r="S7533" s="12">
        <f t="shared" si="235"/>
        <v>42285</v>
      </c>
    </row>
    <row r="7534" spans="1:19" x14ac:dyDescent="0.25">
      <c r="A7534" t="s">
        <v>593</v>
      </c>
      <c r="B7534" t="s">
        <v>723</v>
      </c>
      <c r="C7534">
        <v>20157068657</v>
      </c>
      <c r="D7534">
        <v>275</v>
      </c>
      <c r="E7534" t="s">
        <v>87</v>
      </c>
      <c r="G7534">
        <v>34.1</v>
      </c>
      <c r="H7534">
        <v>2015</v>
      </c>
      <c r="I7534">
        <v>10</v>
      </c>
      <c r="J7534">
        <v>7</v>
      </c>
      <c r="K7534">
        <v>7</v>
      </c>
      <c r="M7534" t="s">
        <v>932</v>
      </c>
      <c r="N7534" t="s">
        <v>933</v>
      </c>
      <c r="O7534" t="s">
        <v>934</v>
      </c>
      <c r="P7534" t="s">
        <v>934</v>
      </c>
      <c r="Q7534" t="s">
        <v>890</v>
      </c>
      <c r="R7534" t="str">
        <f t="shared" si="236"/>
        <v>Weekday</v>
      </c>
      <c r="S7534" s="12">
        <f t="shared" si="235"/>
        <v>42284</v>
      </c>
    </row>
    <row r="7535" spans="1:19" x14ac:dyDescent="0.25">
      <c r="A7535" t="s">
        <v>593</v>
      </c>
      <c r="B7535" t="s">
        <v>723</v>
      </c>
      <c r="C7535">
        <v>20157068758</v>
      </c>
      <c r="D7535">
        <v>71</v>
      </c>
      <c r="E7535" t="s">
        <v>62</v>
      </c>
      <c r="G7535">
        <v>13.6</v>
      </c>
      <c r="H7535">
        <v>2015</v>
      </c>
      <c r="I7535">
        <v>10</v>
      </c>
      <c r="J7535">
        <v>12</v>
      </c>
      <c r="K7535">
        <v>8</v>
      </c>
      <c r="M7535" t="s">
        <v>932</v>
      </c>
      <c r="N7535" t="s">
        <v>933</v>
      </c>
      <c r="O7535" t="s">
        <v>934</v>
      </c>
      <c r="P7535" t="s">
        <v>934</v>
      </c>
      <c r="Q7535" t="s">
        <v>741</v>
      </c>
      <c r="R7535" t="str">
        <f t="shared" si="236"/>
        <v>Weekday</v>
      </c>
      <c r="S7535" s="12">
        <f t="shared" si="235"/>
        <v>42289</v>
      </c>
    </row>
    <row r="7536" spans="1:19" x14ac:dyDescent="0.25">
      <c r="A7536" t="s">
        <v>593</v>
      </c>
      <c r="B7536" t="s">
        <v>723</v>
      </c>
      <c r="C7536">
        <v>20157068764</v>
      </c>
      <c r="D7536">
        <v>71</v>
      </c>
      <c r="E7536" t="s">
        <v>62</v>
      </c>
      <c r="G7536">
        <v>12.98</v>
      </c>
      <c r="H7536">
        <v>2015</v>
      </c>
      <c r="I7536">
        <v>10</v>
      </c>
      <c r="J7536">
        <v>13</v>
      </c>
      <c r="K7536">
        <v>7</v>
      </c>
      <c r="M7536" t="s">
        <v>932</v>
      </c>
      <c r="N7536" t="s">
        <v>937</v>
      </c>
      <c r="O7536" t="s">
        <v>934</v>
      </c>
      <c r="P7536" t="s">
        <v>934</v>
      </c>
      <c r="Q7536" t="s">
        <v>739</v>
      </c>
      <c r="R7536" t="str">
        <f t="shared" si="236"/>
        <v>Weekday</v>
      </c>
      <c r="S7536" s="12">
        <f t="shared" si="235"/>
        <v>42290</v>
      </c>
    </row>
    <row r="7537" spans="1:19" x14ac:dyDescent="0.25">
      <c r="A7537" t="s">
        <v>593</v>
      </c>
      <c r="B7537" t="s">
        <v>723</v>
      </c>
      <c r="C7537">
        <v>20157068765</v>
      </c>
      <c r="D7537">
        <v>71</v>
      </c>
      <c r="E7537" t="s">
        <v>87</v>
      </c>
      <c r="G7537">
        <v>13.9</v>
      </c>
      <c r="H7537">
        <v>2015</v>
      </c>
      <c r="I7537">
        <v>10</v>
      </c>
      <c r="J7537">
        <v>13</v>
      </c>
      <c r="K7537">
        <v>7</v>
      </c>
      <c r="M7537" t="s">
        <v>932</v>
      </c>
      <c r="N7537" t="s">
        <v>933</v>
      </c>
      <c r="O7537" t="s">
        <v>934</v>
      </c>
      <c r="P7537" t="s">
        <v>934</v>
      </c>
      <c r="Q7537" t="s">
        <v>824</v>
      </c>
      <c r="R7537" t="str">
        <f t="shared" si="236"/>
        <v>Weekday</v>
      </c>
      <c r="S7537" s="12">
        <f t="shared" si="235"/>
        <v>42290</v>
      </c>
    </row>
    <row r="7538" spans="1:19" x14ac:dyDescent="0.25">
      <c r="A7538" t="s">
        <v>593</v>
      </c>
      <c r="B7538" t="s">
        <v>723</v>
      </c>
      <c r="C7538">
        <v>20157069414</v>
      </c>
      <c r="D7538">
        <v>71</v>
      </c>
      <c r="E7538" t="s">
        <v>87</v>
      </c>
      <c r="G7538">
        <v>11.33</v>
      </c>
      <c r="H7538">
        <v>2015</v>
      </c>
      <c r="I7538">
        <v>9</v>
      </c>
      <c r="J7538">
        <v>12</v>
      </c>
      <c r="K7538">
        <v>2</v>
      </c>
      <c r="M7538" t="s">
        <v>935</v>
      </c>
      <c r="N7538" t="s">
        <v>936</v>
      </c>
      <c r="O7538" t="s">
        <v>934</v>
      </c>
      <c r="P7538" t="s">
        <v>934</v>
      </c>
      <c r="R7538" t="str">
        <f t="shared" si="236"/>
        <v>Weekend</v>
      </c>
      <c r="S7538" s="12">
        <f t="shared" si="235"/>
        <v>42259</v>
      </c>
    </row>
    <row r="7539" spans="1:19" x14ac:dyDescent="0.25">
      <c r="A7539" t="s">
        <v>593</v>
      </c>
      <c r="B7539" t="s">
        <v>723</v>
      </c>
      <c r="C7539">
        <v>20157069538</v>
      </c>
      <c r="D7539">
        <v>71</v>
      </c>
      <c r="E7539" t="s">
        <v>62</v>
      </c>
      <c r="G7539">
        <v>11.23</v>
      </c>
      <c r="H7539">
        <v>2015</v>
      </c>
      <c r="I7539">
        <v>9</v>
      </c>
      <c r="J7539">
        <v>29</v>
      </c>
      <c r="K7539">
        <v>8</v>
      </c>
      <c r="M7539" t="s">
        <v>932</v>
      </c>
      <c r="N7539" t="s">
        <v>933</v>
      </c>
      <c r="O7539" t="s">
        <v>934</v>
      </c>
      <c r="P7539" t="s">
        <v>934</v>
      </c>
      <c r="R7539" t="str">
        <f t="shared" si="236"/>
        <v>Weekday</v>
      </c>
      <c r="S7539" s="12">
        <f t="shared" si="235"/>
        <v>42276</v>
      </c>
    </row>
    <row r="7540" spans="1:19" x14ac:dyDescent="0.25">
      <c r="A7540" t="s">
        <v>593</v>
      </c>
      <c r="B7540" t="s">
        <v>723</v>
      </c>
      <c r="C7540">
        <v>20157070803</v>
      </c>
      <c r="D7540">
        <v>71</v>
      </c>
      <c r="E7540" t="s">
        <v>62</v>
      </c>
      <c r="G7540">
        <v>11.03</v>
      </c>
      <c r="H7540">
        <v>2015</v>
      </c>
      <c r="I7540">
        <v>10</v>
      </c>
      <c r="J7540">
        <v>15</v>
      </c>
      <c r="K7540">
        <v>11</v>
      </c>
      <c r="M7540" t="s">
        <v>932</v>
      </c>
      <c r="N7540" t="s">
        <v>933</v>
      </c>
      <c r="O7540" t="s">
        <v>934</v>
      </c>
      <c r="P7540" t="s">
        <v>934</v>
      </c>
      <c r="R7540" t="str">
        <f t="shared" si="236"/>
        <v>Weekday</v>
      </c>
      <c r="S7540" s="12">
        <f t="shared" si="235"/>
        <v>42292</v>
      </c>
    </row>
    <row r="7541" spans="1:19" x14ac:dyDescent="0.25">
      <c r="A7541" t="s">
        <v>593</v>
      </c>
      <c r="B7541" t="s">
        <v>723</v>
      </c>
      <c r="C7541">
        <v>20157071294</v>
      </c>
      <c r="D7541">
        <v>275</v>
      </c>
      <c r="E7541" t="s">
        <v>62</v>
      </c>
      <c r="G7541">
        <v>34.1</v>
      </c>
      <c r="H7541">
        <v>2015</v>
      </c>
      <c r="I7541">
        <v>10</v>
      </c>
      <c r="J7541">
        <v>22</v>
      </c>
      <c r="K7541">
        <v>16</v>
      </c>
      <c r="M7541" t="s">
        <v>932</v>
      </c>
      <c r="N7541" t="s">
        <v>933</v>
      </c>
      <c r="O7541" t="s">
        <v>934</v>
      </c>
      <c r="P7541" t="s">
        <v>934</v>
      </c>
      <c r="Q7541" t="s">
        <v>872</v>
      </c>
      <c r="R7541" t="str">
        <f t="shared" si="236"/>
        <v>Weekday</v>
      </c>
      <c r="S7541" s="12">
        <f t="shared" si="235"/>
        <v>42299</v>
      </c>
    </row>
    <row r="7542" spans="1:19" x14ac:dyDescent="0.25">
      <c r="A7542" t="s">
        <v>593</v>
      </c>
      <c r="B7542" t="s">
        <v>723</v>
      </c>
      <c r="C7542">
        <v>20157071318</v>
      </c>
      <c r="D7542">
        <v>71</v>
      </c>
      <c r="E7542" t="s">
        <v>87</v>
      </c>
      <c r="G7542">
        <v>16.600000000000001</v>
      </c>
      <c r="H7542">
        <v>2015</v>
      </c>
      <c r="I7542">
        <v>10</v>
      </c>
      <c r="J7542">
        <v>23</v>
      </c>
      <c r="K7542">
        <v>6</v>
      </c>
      <c r="M7542" t="s">
        <v>932</v>
      </c>
      <c r="N7542" t="s">
        <v>933</v>
      </c>
      <c r="O7542" t="s">
        <v>934</v>
      </c>
      <c r="P7542" t="s">
        <v>934</v>
      </c>
      <c r="Q7542" t="s">
        <v>808</v>
      </c>
      <c r="R7542" t="str">
        <f t="shared" si="236"/>
        <v>Weekday</v>
      </c>
      <c r="S7542" s="12">
        <f t="shared" si="235"/>
        <v>42300</v>
      </c>
    </row>
    <row r="7543" spans="1:19" x14ac:dyDescent="0.25">
      <c r="A7543" t="s">
        <v>593</v>
      </c>
      <c r="B7543" t="s">
        <v>723</v>
      </c>
      <c r="C7543">
        <v>20157071319</v>
      </c>
      <c r="D7543">
        <v>71</v>
      </c>
      <c r="E7543" t="s">
        <v>62</v>
      </c>
      <c r="G7543">
        <v>16.399999999999999</v>
      </c>
      <c r="H7543">
        <v>2015</v>
      </c>
      <c r="I7543">
        <v>10</v>
      </c>
      <c r="J7543">
        <v>23</v>
      </c>
      <c r="K7543">
        <v>16</v>
      </c>
      <c r="M7543" t="s">
        <v>932</v>
      </c>
      <c r="N7543" t="s">
        <v>933</v>
      </c>
      <c r="O7543" t="s">
        <v>934</v>
      </c>
      <c r="P7543" t="s">
        <v>934</v>
      </c>
      <c r="Q7543" t="s">
        <v>769</v>
      </c>
      <c r="R7543" t="str">
        <f t="shared" si="236"/>
        <v>Weekday</v>
      </c>
      <c r="S7543" s="12">
        <f t="shared" si="235"/>
        <v>42300</v>
      </c>
    </row>
    <row r="7544" spans="1:19" x14ac:dyDescent="0.25">
      <c r="A7544" t="s">
        <v>593</v>
      </c>
      <c r="B7544" t="s">
        <v>723</v>
      </c>
      <c r="C7544">
        <v>20157071370</v>
      </c>
      <c r="D7544">
        <v>71</v>
      </c>
      <c r="E7544" t="s">
        <v>940</v>
      </c>
      <c r="G7544">
        <v>14.01</v>
      </c>
      <c r="H7544">
        <v>2015</v>
      </c>
      <c r="I7544">
        <v>10</v>
      </c>
      <c r="J7544">
        <v>20</v>
      </c>
      <c r="K7544">
        <v>8</v>
      </c>
      <c r="M7544" t="s">
        <v>932</v>
      </c>
      <c r="N7544" t="s">
        <v>937</v>
      </c>
      <c r="O7544" t="s">
        <v>934</v>
      </c>
      <c r="P7544" t="s">
        <v>934</v>
      </c>
      <c r="R7544" t="str">
        <f t="shared" si="236"/>
        <v>Weekday</v>
      </c>
      <c r="S7544" s="12">
        <f t="shared" si="235"/>
        <v>42297</v>
      </c>
    </row>
    <row r="7545" spans="1:19" x14ac:dyDescent="0.25">
      <c r="A7545" t="s">
        <v>593</v>
      </c>
      <c r="B7545" t="s">
        <v>723</v>
      </c>
      <c r="C7545">
        <v>20157071405</v>
      </c>
      <c r="D7545">
        <v>71</v>
      </c>
      <c r="E7545" t="s">
        <v>87</v>
      </c>
      <c r="G7545">
        <v>11.53</v>
      </c>
      <c r="H7545">
        <v>2015</v>
      </c>
      <c r="I7545">
        <v>10</v>
      </c>
      <c r="J7545">
        <v>16</v>
      </c>
      <c r="K7545">
        <v>14</v>
      </c>
      <c r="M7545" t="s">
        <v>932</v>
      </c>
      <c r="N7545" t="s">
        <v>933</v>
      </c>
      <c r="O7545" t="s">
        <v>934</v>
      </c>
      <c r="P7545" t="s">
        <v>934</v>
      </c>
      <c r="R7545" t="str">
        <f t="shared" si="236"/>
        <v>Weekday</v>
      </c>
      <c r="S7545" s="12">
        <f t="shared" si="235"/>
        <v>42293</v>
      </c>
    </row>
    <row r="7546" spans="1:19" x14ac:dyDescent="0.25">
      <c r="A7546" t="s">
        <v>593</v>
      </c>
      <c r="B7546" t="s">
        <v>836</v>
      </c>
      <c r="C7546">
        <v>20157071695</v>
      </c>
      <c r="D7546">
        <v>71</v>
      </c>
      <c r="E7546" t="s">
        <v>87</v>
      </c>
      <c r="G7546">
        <v>0.56000000000000005</v>
      </c>
      <c r="H7546">
        <v>2015</v>
      </c>
      <c r="I7546">
        <v>10</v>
      </c>
      <c r="J7546">
        <v>27</v>
      </c>
      <c r="K7546">
        <v>7</v>
      </c>
      <c r="M7546" t="s">
        <v>932</v>
      </c>
      <c r="N7546" t="s">
        <v>933</v>
      </c>
      <c r="O7546" t="s">
        <v>934</v>
      </c>
      <c r="P7546" t="s">
        <v>934</v>
      </c>
      <c r="R7546" t="str">
        <f t="shared" si="236"/>
        <v>Weekday</v>
      </c>
      <c r="S7546" s="12">
        <f t="shared" si="235"/>
        <v>42304</v>
      </c>
    </row>
    <row r="7547" spans="1:19" x14ac:dyDescent="0.25">
      <c r="A7547" t="s">
        <v>593</v>
      </c>
      <c r="B7547" t="s">
        <v>723</v>
      </c>
      <c r="C7547">
        <v>20157072144</v>
      </c>
      <c r="D7547">
        <v>71</v>
      </c>
      <c r="E7547" t="s">
        <v>62</v>
      </c>
      <c r="G7547">
        <v>12.63</v>
      </c>
      <c r="H7547">
        <v>2015</v>
      </c>
      <c r="I7547">
        <v>10</v>
      </c>
      <c r="J7547">
        <v>27</v>
      </c>
      <c r="K7547">
        <v>17</v>
      </c>
      <c r="M7547" t="s">
        <v>932</v>
      </c>
      <c r="N7547" t="s">
        <v>933</v>
      </c>
      <c r="O7547" t="s">
        <v>934</v>
      </c>
      <c r="P7547" t="s">
        <v>934</v>
      </c>
      <c r="Q7547" t="s">
        <v>735</v>
      </c>
      <c r="R7547" t="str">
        <f t="shared" si="236"/>
        <v>Weekday</v>
      </c>
      <c r="S7547" s="12">
        <f t="shared" si="235"/>
        <v>42304</v>
      </c>
    </row>
    <row r="7548" spans="1:19" x14ac:dyDescent="0.25">
      <c r="A7548" t="s">
        <v>593</v>
      </c>
      <c r="B7548" t="s">
        <v>723</v>
      </c>
      <c r="C7548">
        <v>20157072376</v>
      </c>
      <c r="D7548">
        <v>71</v>
      </c>
      <c r="E7548" t="s">
        <v>87</v>
      </c>
      <c r="G7548">
        <v>18.2</v>
      </c>
      <c r="H7548">
        <v>2015</v>
      </c>
      <c r="I7548">
        <v>10</v>
      </c>
      <c r="J7548">
        <v>21</v>
      </c>
      <c r="K7548">
        <v>16</v>
      </c>
      <c r="M7548" t="s">
        <v>932</v>
      </c>
      <c r="N7548" t="s">
        <v>937</v>
      </c>
      <c r="O7548" t="s">
        <v>934</v>
      </c>
      <c r="P7548" t="s">
        <v>934</v>
      </c>
      <c r="Q7548" t="s">
        <v>794</v>
      </c>
      <c r="R7548" t="str">
        <f t="shared" si="236"/>
        <v>Weekday</v>
      </c>
      <c r="S7548" s="12">
        <f t="shared" si="235"/>
        <v>42298</v>
      </c>
    </row>
    <row r="7549" spans="1:19" x14ac:dyDescent="0.25">
      <c r="A7549" t="s">
        <v>593</v>
      </c>
      <c r="B7549" t="s">
        <v>723</v>
      </c>
      <c r="C7549">
        <v>20157072421</v>
      </c>
      <c r="D7549">
        <v>71</v>
      </c>
      <c r="E7549" t="s">
        <v>87</v>
      </c>
      <c r="G7549">
        <v>18.5</v>
      </c>
      <c r="H7549">
        <v>2015</v>
      </c>
      <c r="I7549">
        <v>10</v>
      </c>
      <c r="J7549">
        <v>26</v>
      </c>
      <c r="K7549">
        <v>7</v>
      </c>
      <c r="M7549" t="s">
        <v>932</v>
      </c>
      <c r="N7549" t="s">
        <v>933</v>
      </c>
      <c r="O7549" t="s">
        <v>934</v>
      </c>
      <c r="P7549" t="s">
        <v>934</v>
      </c>
      <c r="Q7549" t="s">
        <v>794</v>
      </c>
      <c r="R7549" t="str">
        <f t="shared" si="236"/>
        <v>Weekday</v>
      </c>
      <c r="S7549" s="12">
        <f t="shared" si="235"/>
        <v>42303</v>
      </c>
    </row>
    <row r="7550" spans="1:19" x14ac:dyDescent="0.25">
      <c r="A7550" t="s">
        <v>593</v>
      </c>
      <c r="B7550" t="s">
        <v>723</v>
      </c>
      <c r="C7550">
        <v>20157072748</v>
      </c>
      <c r="D7550">
        <v>275</v>
      </c>
      <c r="E7550" t="s">
        <v>87</v>
      </c>
      <c r="G7550">
        <v>32.9</v>
      </c>
      <c r="H7550">
        <v>2015</v>
      </c>
      <c r="I7550">
        <v>10</v>
      </c>
      <c r="J7550">
        <v>29</v>
      </c>
      <c r="K7550">
        <v>7</v>
      </c>
      <c r="M7550" t="s">
        <v>932</v>
      </c>
      <c r="N7550" t="s">
        <v>933</v>
      </c>
      <c r="O7550" t="s">
        <v>934</v>
      </c>
      <c r="P7550" t="s">
        <v>934</v>
      </c>
      <c r="Q7550" t="s">
        <v>892</v>
      </c>
      <c r="R7550" t="str">
        <f t="shared" si="236"/>
        <v>Weekday</v>
      </c>
      <c r="S7550" s="12">
        <f t="shared" si="235"/>
        <v>42306</v>
      </c>
    </row>
    <row r="7551" spans="1:19" x14ac:dyDescent="0.25">
      <c r="A7551" t="s">
        <v>593</v>
      </c>
      <c r="B7551" t="s">
        <v>723</v>
      </c>
      <c r="C7551">
        <v>20157073539</v>
      </c>
      <c r="D7551">
        <v>275</v>
      </c>
      <c r="E7551" t="s">
        <v>87</v>
      </c>
      <c r="G7551">
        <v>32.200000000000003</v>
      </c>
      <c r="H7551">
        <v>2015</v>
      </c>
      <c r="I7551">
        <v>10</v>
      </c>
      <c r="J7551">
        <v>24</v>
      </c>
      <c r="K7551">
        <v>22</v>
      </c>
      <c r="M7551" t="s">
        <v>935</v>
      </c>
      <c r="N7551" t="s">
        <v>933</v>
      </c>
      <c r="O7551" t="s">
        <v>934</v>
      </c>
      <c r="P7551" t="s">
        <v>934</v>
      </c>
      <c r="Q7551" t="s">
        <v>897</v>
      </c>
      <c r="R7551" t="str">
        <f t="shared" si="236"/>
        <v>Weekend</v>
      </c>
      <c r="S7551" s="12">
        <f t="shared" si="235"/>
        <v>42301</v>
      </c>
    </row>
    <row r="7552" spans="1:19" x14ac:dyDescent="0.25">
      <c r="A7552" t="s">
        <v>593</v>
      </c>
      <c r="B7552" t="s">
        <v>723</v>
      </c>
      <c r="C7552">
        <v>20157073613</v>
      </c>
      <c r="D7552">
        <v>71</v>
      </c>
      <c r="E7552" t="s">
        <v>87</v>
      </c>
      <c r="G7552">
        <v>17.43</v>
      </c>
      <c r="H7552">
        <v>2015</v>
      </c>
      <c r="I7552">
        <v>11</v>
      </c>
      <c r="J7552">
        <v>1</v>
      </c>
      <c r="K7552">
        <v>9</v>
      </c>
      <c r="M7552" t="s">
        <v>932</v>
      </c>
      <c r="N7552" t="s">
        <v>933</v>
      </c>
      <c r="O7552" t="s">
        <v>934</v>
      </c>
      <c r="P7552" t="s">
        <v>934</v>
      </c>
      <c r="Q7552" t="s">
        <v>802</v>
      </c>
      <c r="R7552" t="str">
        <f t="shared" si="236"/>
        <v>Weekend</v>
      </c>
      <c r="S7552" s="12">
        <f t="shared" si="235"/>
        <v>42309</v>
      </c>
    </row>
    <row r="7553" spans="1:19" x14ac:dyDescent="0.25">
      <c r="A7553" t="s">
        <v>593</v>
      </c>
      <c r="B7553" t="s">
        <v>723</v>
      </c>
      <c r="C7553">
        <v>20157073732</v>
      </c>
      <c r="D7553">
        <v>71</v>
      </c>
      <c r="E7553" t="s">
        <v>87</v>
      </c>
      <c r="G7553">
        <v>14.3</v>
      </c>
      <c r="H7553">
        <v>2015</v>
      </c>
      <c r="I7553">
        <v>11</v>
      </c>
      <c r="J7553">
        <v>2</v>
      </c>
      <c r="K7553">
        <v>7</v>
      </c>
      <c r="M7553" t="s">
        <v>932</v>
      </c>
      <c r="N7553" t="s">
        <v>933</v>
      </c>
      <c r="O7553" t="s">
        <v>934</v>
      </c>
      <c r="P7553" t="s">
        <v>934</v>
      </c>
      <c r="Q7553" t="s">
        <v>946</v>
      </c>
      <c r="R7553" t="str">
        <f t="shared" si="236"/>
        <v>Weekday</v>
      </c>
      <c r="S7553" s="12">
        <f t="shared" si="235"/>
        <v>42310</v>
      </c>
    </row>
    <row r="7554" spans="1:19" x14ac:dyDescent="0.25">
      <c r="A7554" t="s">
        <v>593</v>
      </c>
      <c r="B7554" t="s">
        <v>723</v>
      </c>
      <c r="C7554">
        <v>20157075070</v>
      </c>
      <c r="D7554">
        <v>71</v>
      </c>
      <c r="E7554" t="s">
        <v>62</v>
      </c>
      <c r="G7554">
        <v>13.8</v>
      </c>
      <c r="H7554">
        <v>2015</v>
      </c>
      <c r="I7554">
        <v>10</v>
      </c>
      <c r="J7554">
        <v>27</v>
      </c>
      <c r="K7554">
        <v>7</v>
      </c>
      <c r="M7554" t="s">
        <v>932</v>
      </c>
      <c r="N7554" t="s">
        <v>933</v>
      </c>
      <c r="O7554" t="s">
        <v>934</v>
      </c>
      <c r="P7554" t="s">
        <v>934</v>
      </c>
      <c r="Q7554" t="s">
        <v>745</v>
      </c>
      <c r="R7554" t="str">
        <f t="shared" si="236"/>
        <v>Weekday</v>
      </c>
      <c r="S7554" s="12">
        <f t="shared" si="235"/>
        <v>42304</v>
      </c>
    </row>
    <row r="7555" spans="1:19" x14ac:dyDescent="0.25">
      <c r="A7555" t="s">
        <v>593</v>
      </c>
      <c r="B7555" t="s">
        <v>723</v>
      </c>
      <c r="C7555">
        <v>20157075537</v>
      </c>
      <c r="D7555">
        <v>71</v>
      </c>
      <c r="E7555" t="s">
        <v>62</v>
      </c>
      <c r="G7555">
        <v>18.190000000000001</v>
      </c>
      <c r="H7555">
        <v>2015</v>
      </c>
      <c r="I7555">
        <v>10</v>
      </c>
      <c r="J7555">
        <v>16</v>
      </c>
      <c r="K7555">
        <v>19</v>
      </c>
      <c r="M7555" t="s">
        <v>932</v>
      </c>
      <c r="N7555" t="s">
        <v>933</v>
      </c>
      <c r="O7555" t="s">
        <v>938</v>
      </c>
      <c r="P7555" t="s">
        <v>934</v>
      </c>
      <c r="Q7555" t="s">
        <v>783</v>
      </c>
      <c r="R7555" t="str">
        <f t="shared" si="236"/>
        <v>Weekday</v>
      </c>
      <c r="S7555" s="12">
        <f t="shared" ref="S7555:S7618" si="237">DATE(H7555,I7555,J7555)</f>
        <v>42293</v>
      </c>
    </row>
    <row r="7556" spans="1:19" x14ac:dyDescent="0.25">
      <c r="A7556" t="s">
        <v>593</v>
      </c>
      <c r="B7556" t="s">
        <v>723</v>
      </c>
      <c r="C7556">
        <v>20157075668</v>
      </c>
      <c r="D7556">
        <v>71</v>
      </c>
      <c r="E7556" t="s">
        <v>62</v>
      </c>
      <c r="G7556">
        <v>12.93</v>
      </c>
      <c r="H7556">
        <v>2015</v>
      </c>
      <c r="I7556">
        <v>11</v>
      </c>
      <c r="J7556">
        <v>5</v>
      </c>
      <c r="K7556">
        <v>7</v>
      </c>
      <c r="M7556" t="s">
        <v>932</v>
      </c>
      <c r="N7556" t="s">
        <v>933</v>
      </c>
      <c r="O7556" t="s">
        <v>934</v>
      </c>
      <c r="P7556" t="s">
        <v>934</v>
      </c>
      <c r="Q7556" t="s">
        <v>739</v>
      </c>
      <c r="R7556" t="str">
        <f t="shared" si="236"/>
        <v>Weekday</v>
      </c>
      <c r="S7556" s="12">
        <f t="shared" si="237"/>
        <v>42313</v>
      </c>
    </row>
    <row r="7557" spans="1:19" x14ac:dyDescent="0.25">
      <c r="A7557" t="s">
        <v>593</v>
      </c>
      <c r="B7557" t="s">
        <v>723</v>
      </c>
      <c r="C7557">
        <v>20157075867</v>
      </c>
      <c r="D7557">
        <v>71</v>
      </c>
      <c r="E7557" t="s">
        <v>87</v>
      </c>
      <c r="G7557">
        <v>17.03</v>
      </c>
      <c r="H7557">
        <v>2015</v>
      </c>
      <c r="I7557">
        <v>9</v>
      </c>
      <c r="J7557">
        <v>25</v>
      </c>
      <c r="K7557">
        <v>16</v>
      </c>
      <c r="M7557" t="s">
        <v>932</v>
      </c>
      <c r="N7557" t="s">
        <v>937</v>
      </c>
      <c r="O7557" t="s">
        <v>934</v>
      </c>
      <c r="P7557" t="s">
        <v>934</v>
      </c>
      <c r="Q7557" t="s">
        <v>807</v>
      </c>
      <c r="R7557" t="str">
        <f t="shared" ref="R7557:R7620" si="238">IF(WEEKDAY(DATE(H7557,I7557,J7557),2)&lt;6,"Weekday","Weekend")</f>
        <v>Weekday</v>
      </c>
      <c r="S7557" s="12">
        <f t="shared" si="237"/>
        <v>42272</v>
      </c>
    </row>
    <row r="7558" spans="1:19" x14ac:dyDescent="0.25">
      <c r="A7558" t="s">
        <v>593</v>
      </c>
      <c r="B7558" t="s">
        <v>723</v>
      </c>
      <c r="C7558">
        <v>20157076672</v>
      </c>
      <c r="D7558">
        <v>71</v>
      </c>
      <c r="E7558" t="s">
        <v>62</v>
      </c>
      <c r="G7558">
        <v>11.73</v>
      </c>
      <c r="H7558">
        <v>2015</v>
      </c>
      <c r="I7558">
        <v>11</v>
      </c>
      <c r="J7558">
        <v>5</v>
      </c>
      <c r="K7558">
        <v>18</v>
      </c>
      <c r="M7558" t="s">
        <v>932</v>
      </c>
      <c r="N7558" t="s">
        <v>933</v>
      </c>
      <c r="O7558" t="s">
        <v>934</v>
      </c>
      <c r="P7558" t="s">
        <v>934</v>
      </c>
      <c r="Q7558" t="s">
        <v>724</v>
      </c>
      <c r="R7558" t="str">
        <f t="shared" si="238"/>
        <v>Weekday</v>
      </c>
      <c r="S7558" s="12">
        <f t="shared" si="237"/>
        <v>42313</v>
      </c>
    </row>
    <row r="7559" spans="1:19" x14ac:dyDescent="0.25">
      <c r="A7559" t="s">
        <v>593</v>
      </c>
      <c r="B7559" t="s">
        <v>723</v>
      </c>
      <c r="C7559">
        <v>20157076817</v>
      </c>
      <c r="D7559">
        <v>71</v>
      </c>
      <c r="E7559" t="s">
        <v>87</v>
      </c>
      <c r="G7559">
        <v>16.5</v>
      </c>
      <c r="H7559">
        <v>2015</v>
      </c>
      <c r="I7559">
        <v>11</v>
      </c>
      <c r="J7559">
        <v>9</v>
      </c>
      <c r="K7559">
        <v>8</v>
      </c>
      <c r="M7559" t="s">
        <v>932</v>
      </c>
      <c r="N7559" t="s">
        <v>936</v>
      </c>
      <c r="O7559" t="s">
        <v>934</v>
      </c>
      <c r="P7559" t="s">
        <v>934</v>
      </c>
      <c r="Q7559" t="s">
        <v>808</v>
      </c>
      <c r="R7559" t="str">
        <f t="shared" si="238"/>
        <v>Weekday</v>
      </c>
      <c r="S7559" s="12">
        <f t="shared" si="237"/>
        <v>42317</v>
      </c>
    </row>
    <row r="7560" spans="1:19" x14ac:dyDescent="0.25">
      <c r="A7560" t="s">
        <v>593</v>
      </c>
      <c r="B7560" t="s">
        <v>723</v>
      </c>
      <c r="C7560">
        <v>20157077200</v>
      </c>
      <c r="D7560">
        <v>71</v>
      </c>
      <c r="E7560" t="s">
        <v>62</v>
      </c>
      <c r="G7560">
        <v>11.83</v>
      </c>
      <c r="H7560">
        <v>2015</v>
      </c>
      <c r="I7560">
        <v>11</v>
      </c>
      <c r="J7560">
        <v>4</v>
      </c>
      <c r="K7560">
        <v>7</v>
      </c>
      <c r="M7560" t="s">
        <v>932</v>
      </c>
      <c r="N7560" t="s">
        <v>937</v>
      </c>
      <c r="O7560" t="s">
        <v>934</v>
      </c>
      <c r="P7560" t="s">
        <v>934</v>
      </c>
      <c r="Q7560" t="s">
        <v>724</v>
      </c>
      <c r="R7560" t="str">
        <f t="shared" si="238"/>
        <v>Weekday</v>
      </c>
      <c r="S7560" s="12">
        <f t="shared" si="237"/>
        <v>42312</v>
      </c>
    </row>
    <row r="7561" spans="1:19" x14ac:dyDescent="0.25">
      <c r="A7561" t="s">
        <v>593</v>
      </c>
      <c r="B7561" t="s">
        <v>723</v>
      </c>
      <c r="C7561">
        <v>20157077203</v>
      </c>
      <c r="D7561">
        <v>71</v>
      </c>
      <c r="E7561" t="s">
        <v>62</v>
      </c>
      <c r="G7561">
        <v>12.73</v>
      </c>
      <c r="H7561">
        <v>2015</v>
      </c>
      <c r="I7561">
        <v>11</v>
      </c>
      <c r="J7561">
        <v>4</v>
      </c>
      <c r="K7561">
        <v>17</v>
      </c>
      <c r="M7561" t="s">
        <v>932</v>
      </c>
      <c r="N7561" t="s">
        <v>933</v>
      </c>
      <c r="O7561" t="s">
        <v>934</v>
      </c>
      <c r="P7561" t="s">
        <v>934</v>
      </c>
      <c r="Q7561" t="s">
        <v>737</v>
      </c>
      <c r="R7561" t="str">
        <f t="shared" si="238"/>
        <v>Weekday</v>
      </c>
      <c r="S7561" s="12">
        <f t="shared" si="237"/>
        <v>42312</v>
      </c>
    </row>
    <row r="7562" spans="1:19" x14ac:dyDescent="0.25">
      <c r="A7562" t="s">
        <v>593</v>
      </c>
      <c r="B7562" t="s">
        <v>723</v>
      </c>
      <c r="C7562">
        <v>20157077210</v>
      </c>
      <c r="D7562">
        <v>71</v>
      </c>
      <c r="E7562" t="s">
        <v>62</v>
      </c>
      <c r="G7562">
        <v>14.13</v>
      </c>
      <c r="H7562">
        <v>2015</v>
      </c>
      <c r="I7562">
        <v>11</v>
      </c>
      <c r="J7562">
        <v>3</v>
      </c>
      <c r="K7562">
        <v>16</v>
      </c>
      <c r="M7562" t="s">
        <v>932</v>
      </c>
      <c r="N7562" t="s">
        <v>933</v>
      </c>
      <c r="O7562" t="s">
        <v>934</v>
      </c>
      <c r="P7562" t="s">
        <v>934</v>
      </c>
      <c r="Q7562" t="s">
        <v>753</v>
      </c>
      <c r="R7562" t="str">
        <f t="shared" si="238"/>
        <v>Weekday</v>
      </c>
      <c r="S7562" s="12">
        <f t="shared" si="237"/>
        <v>42311</v>
      </c>
    </row>
    <row r="7563" spans="1:19" x14ac:dyDescent="0.25">
      <c r="A7563" t="s">
        <v>593</v>
      </c>
      <c r="B7563" t="s">
        <v>723</v>
      </c>
      <c r="C7563">
        <v>20157077793</v>
      </c>
      <c r="D7563">
        <v>275</v>
      </c>
      <c r="E7563" t="s">
        <v>62</v>
      </c>
      <c r="G7563">
        <v>34.700000000000003</v>
      </c>
      <c r="H7563">
        <v>2015</v>
      </c>
      <c r="I7563">
        <v>11</v>
      </c>
      <c r="J7563">
        <v>14</v>
      </c>
      <c r="K7563">
        <v>11</v>
      </c>
      <c r="M7563" t="s">
        <v>935</v>
      </c>
      <c r="N7563" t="s">
        <v>933</v>
      </c>
      <c r="O7563" t="s">
        <v>934</v>
      </c>
      <c r="P7563" t="s">
        <v>934</v>
      </c>
      <c r="Q7563" t="s">
        <v>878</v>
      </c>
      <c r="R7563" t="str">
        <f t="shared" si="238"/>
        <v>Weekend</v>
      </c>
      <c r="S7563" s="12">
        <f t="shared" si="237"/>
        <v>42322</v>
      </c>
    </row>
    <row r="7564" spans="1:19" x14ac:dyDescent="0.25">
      <c r="A7564" t="s">
        <v>593</v>
      </c>
      <c r="B7564" t="s">
        <v>723</v>
      </c>
      <c r="C7564">
        <v>20157077794</v>
      </c>
      <c r="D7564">
        <v>275</v>
      </c>
      <c r="E7564" t="s">
        <v>62</v>
      </c>
      <c r="G7564">
        <v>34.1</v>
      </c>
      <c r="H7564">
        <v>2015</v>
      </c>
      <c r="I7564">
        <v>11</v>
      </c>
      <c r="J7564">
        <v>14</v>
      </c>
      <c r="K7564">
        <v>11</v>
      </c>
      <c r="M7564" t="s">
        <v>932</v>
      </c>
      <c r="N7564" t="s">
        <v>936</v>
      </c>
      <c r="O7564" t="s">
        <v>934</v>
      </c>
      <c r="P7564" t="s">
        <v>934</v>
      </c>
      <c r="Q7564" t="s">
        <v>872</v>
      </c>
      <c r="R7564" t="str">
        <f t="shared" si="238"/>
        <v>Weekend</v>
      </c>
      <c r="S7564" s="12">
        <f t="shared" si="237"/>
        <v>42322</v>
      </c>
    </row>
    <row r="7565" spans="1:19" x14ac:dyDescent="0.25">
      <c r="A7565" t="s">
        <v>593</v>
      </c>
      <c r="B7565" t="s">
        <v>723</v>
      </c>
      <c r="C7565">
        <v>20157078125</v>
      </c>
      <c r="D7565">
        <v>71</v>
      </c>
      <c r="E7565" t="s">
        <v>87</v>
      </c>
      <c r="G7565">
        <v>16.66</v>
      </c>
      <c r="H7565">
        <v>2015</v>
      </c>
      <c r="I7565">
        <v>11</v>
      </c>
      <c r="J7565">
        <v>16</v>
      </c>
      <c r="K7565">
        <v>17</v>
      </c>
      <c r="M7565" t="s">
        <v>932</v>
      </c>
      <c r="N7565" t="s">
        <v>933</v>
      </c>
      <c r="O7565" t="s">
        <v>934</v>
      </c>
      <c r="P7565" t="s">
        <v>934</v>
      </c>
      <c r="Q7565" t="s">
        <v>808</v>
      </c>
      <c r="R7565" t="str">
        <f t="shared" si="238"/>
        <v>Weekday</v>
      </c>
      <c r="S7565" s="12">
        <f t="shared" si="237"/>
        <v>42324</v>
      </c>
    </row>
    <row r="7566" spans="1:19" x14ac:dyDescent="0.25">
      <c r="A7566" t="s">
        <v>593</v>
      </c>
      <c r="B7566" t="s">
        <v>723</v>
      </c>
      <c r="C7566">
        <v>20157078132</v>
      </c>
      <c r="D7566">
        <v>71</v>
      </c>
      <c r="E7566" t="s">
        <v>62</v>
      </c>
      <c r="G7566">
        <v>16.600000000000001</v>
      </c>
      <c r="H7566">
        <v>2015</v>
      </c>
      <c r="I7566">
        <v>11</v>
      </c>
      <c r="J7566">
        <v>16</v>
      </c>
      <c r="K7566">
        <v>19</v>
      </c>
      <c r="M7566" t="s">
        <v>935</v>
      </c>
      <c r="N7566" t="s">
        <v>933</v>
      </c>
      <c r="O7566" t="s">
        <v>934</v>
      </c>
      <c r="P7566" t="s">
        <v>934</v>
      </c>
      <c r="Q7566" t="s">
        <v>769</v>
      </c>
      <c r="R7566" t="str">
        <f t="shared" si="238"/>
        <v>Weekday</v>
      </c>
      <c r="S7566" s="12">
        <f t="shared" si="237"/>
        <v>42324</v>
      </c>
    </row>
    <row r="7567" spans="1:19" x14ac:dyDescent="0.25">
      <c r="A7567" t="s">
        <v>593</v>
      </c>
      <c r="B7567" t="s">
        <v>723</v>
      </c>
      <c r="C7567">
        <v>20157078748</v>
      </c>
      <c r="D7567">
        <v>71</v>
      </c>
      <c r="E7567" t="s">
        <v>87</v>
      </c>
      <c r="G7567">
        <v>13.1</v>
      </c>
      <c r="H7567">
        <v>2015</v>
      </c>
      <c r="I7567">
        <v>11</v>
      </c>
      <c r="J7567">
        <v>18</v>
      </c>
      <c r="K7567">
        <v>8</v>
      </c>
      <c r="M7567" t="s">
        <v>932</v>
      </c>
      <c r="N7567" t="s">
        <v>936</v>
      </c>
      <c r="O7567" t="s">
        <v>934</v>
      </c>
      <c r="P7567" t="s">
        <v>934</v>
      </c>
      <c r="Q7567" t="s">
        <v>828</v>
      </c>
      <c r="R7567" t="str">
        <f t="shared" si="238"/>
        <v>Weekday</v>
      </c>
      <c r="S7567" s="12">
        <f t="shared" si="237"/>
        <v>42326</v>
      </c>
    </row>
    <row r="7568" spans="1:19" x14ac:dyDescent="0.25">
      <c r="A7568" t="s">
        <v>593</v>
      </c>
      <c r="B7568" t="s">
        <v>723</v>
      </c>
      <c r="C7568">
        <v>20157078923</v>
      </c>
      <c r="D7568">
        <v>71</v>
      </c>
      <c r="E7568" t="s">
        <v>87</v>
      </c>
      <c r="G7568">
        <v>19.100000000000001</v>
      </c>
      <c r="H7568">
        <v>2015</v>
      </c>
      <c r="I7568">
        <v>11</v>
      </c>
      <c r="J7568">
        <v>18</v>
      </c>
      <c r="K7568">
        <v>17</v>
      </c>
      <c r="M7568" t="s">
        <v>932</v>
      </c>
      <c r="N7568" t="s">
        <v>933</v>
      </c>
      <c r="O7568" t="s">
        <v>934</v>
      </c>
      <c r="P7568" t="s">
        <v>934</v>
      </c>
      <c r="Q7568" t="s">
        <v>791</v>
      </c>
      <c r="R7568" t="str">
        <f t="shared" si="238"/>
        <v>Weekday</v>
      </c>
      <c r="S7568" s="12">
        <f t="shared" si="237"/>
        <v>42326</v>
      </c>
    </row>
    <row r="7569" spans="1:19" x14ac:dyDescent="0.25">
      <c r="A7569" t="s">
        <v>593</v>
      </c>
      <c r="B7569" t="s">
        <v>723</v>
      </c>
      <c r="C7569">
        <v>20157079192</v>
      </c>
      <c r="D7569">
        <v>71</v>
      </c>
      <c r="E7569" t="s">
        <v>62</v>
      </c>
      <c r="G7569">
        <v>12.53</v>
      </c>
      <c r="H7569">
        <v>2015</v>
      </c>
      <c r="I7569">
        <v>11</v>
      </c>
      <c r="J7569">
        <v>16</v>
      </c>
      <c r="K7569">
        <v>17</v>
      </c>
      <c r="M7569" t="s">
        <v>932</v>
      </c>
      <c r="N7569" t="s">
        <v>933</v>
      </c>
      <c r="O7569" t="s">
        <v>934</v>
      </c>
      <c r="P7569" t="s">
        <v>934</v>
      </c>
      <c r="Q7569" t="s">
        <v>733</v>
      </c>
      <c r="R7569" t="str">
        <f t="shared" si="238"/>
        <v>Weekday</v>
      </c>
      <c r="S7569" s="12">
        <f t="shared" si="237"/>
        <v>42324</v>
      </c>
    </row>
    <row r="7570" spans="1:19" x14ac:dyDescent="0.25">
      <c r="A7570" t="s">
        <v>593</v>
      </c>
      <c r="B7570" t="s">
        <v>723</v>
      </c>
      <c r="C7570">
        <v>20157079537</v>
      </c>
      <c r="D7570">
        <v>275</v>
      </c>
      <c r="E7570" t="s">
        <v>62</v>
      </c>
      <c r="G7570">
        <v>35.21</v>
      </c>
      <c r="H7570">
        <v>2015</v>
      </c>
      <c r="I7570">
        <v>11</v>
      </c>
      <c r="J7570">
        <v>7</v>
      </c>
      <c r="K7570">
        <v>4</v>
      </c>
      <c r="M7570" t="s">
        <v>935</v>
      </c>
      <c r="N7570" t="s">
        <v>936</v>
      </c>
      <c r="O7570" t="s">
        <v>934</v>
      </c>
      <c r="P7570" t="s">
        <v>934</v>
      </c>
      <c r="R7570" t="str">
        <f t="shared" si="238"/>
        <v>Weekend</v>
      </c>
      <c r="S7570" s="12">
        <f t="shared" si="237"/>
        <v>42315</v>
      </c>
    </row>
    <row r="7571" spans="1:19" x14ac:dyDescent="0.25">
      <c r="A7571" t="s">
        <v>593</v>
      </c>
      <c r="B7571" t="s">
        <v>723</v>
      </c>
      <c r="C7571">
        <v>20157080138</v>
      </c>
      <c r="D7571">
        <v>71</v>
      </c>
      <c r="E7571" t="s">
        <v>62</v>
      </c>
      <c r="G7571">
        <v>13.6</v>
      </c>
      <c r="H7571">
        <v>2015</v>
      </c>
      <c r="I7571">
        <v>11</v>
      </c>
      <c r="J7571">
        <v>20</v>
      </c>
      <c r="K7571">
        <v>16</v>
      </c>
      <c r="M7571" t="s">
        <v>932</v>
      </c>
      <c r="N7571" t="s">
        <v>933</v>
      </c>
      <c r="O7571" t="s">
        <v>934</v>
      </c>
      <c r="P7571" t="s">
        <v>934</v>
      </c>
      <c r="Q7571" t="s">
        <v>741</v>
      </c>
      <c r="R7571" t="str">
        <f t="shared" si="238"/>
        <v>Weekday</v>
      </c>
      <c r="S7571" s="12">
        <f t="shared" si="237"/>
        <v>42328</v>
      </c>
    </row>
    <row r="7572" spans="1:19" x14ac:dyDescent="0.25">
      <c r="A7572" t="s">
        <v>593</v>
      </c>
      <c r="B7572" t="s">
        <v>723</v>
      </c>
      <c r="C7572">
        <v>20157080141</v>
      </c>
      <c r="D7572">
        <v>71</v>
      </c>
      <c r="E7572" t="s">
        <v>87</v>
      </c>
      <c r="G7572">
        <v>11.93</v>
      </c>
      <c r="H7572">
        <v>2015</v>
      </c>
      <c r="I7572">
        <v>11</v>
      </c>
      <c r="J7572">
        <v>21</v>
      </c>
      <c r="K7572">
        <v>21</v>
      </c>
      <c r="M7572" t="s">
        <v>932</v>
      </c>
      <c r="N7572" t="s">
        <v>933</v>
      </c>
      <c r="O7572" t="s">
        <v>934</v>
      </c>
      <c r="P7572" t="s">
        <v>934</v>
      </c>
      <c r="Q7572" t="s">
        <v>834</v>
      </c>
      <c r="R7572" t="str">
        <f t="shared" si="238"/>
        <v>Weekend</v>
      </c>
      <c r="S7572" s="12">
        <f t="shared" si="237"/>
        <v>42329</v>
      </c>
    </row>
    <row r="7573" spans="1:19" x14ac:dyDescent="0.25">
      <c r="A7573" t="s">
        <v>593</v>
      </c>
      <c r="B7573" t="s">
        <v>723</v>
      </c>
      <c r="C7573">
        <v>20157080142</v>
      </c>
      <c r="D7573">
        <v>71</v>
      </c>
      <c r="E7573" t="s">
        <v>87</v>
      </c>
      <c r="G7573">
        <v>11.23</v>
      </c>
      <c r="H7573">
        <v>2015</v>
      </c>
      <c r="I7573">
        <v>11</v>
      </c>
      <c r="J7573">
        <v>21</v>
      </c>
      <c r="K7573">
        <v>21</v>
      </c>
      <c r="M7573" t="s">
        <v>932</v>
      </c>
      <c r="N7573" t="s">
        <v>936</v>
      </c>
      <c r="O7573" t="s">
        <v>934</v>
      </c>
      <c r="P7573" t="s">
        <v>934</v>
      </c>
      <c r="R7573" t="str">
        <f t="shared" si="238"/>
        <v>Weekend</v>
      </c>
      <c r="S7573" s="12">
        <f t="shared" si="237"/>
        <v>42329</v>
      </c>
    </row>
    <row r="7574" spans="1:19" x14ac:dyDescent="0.25">
      <c r="A7574" t="s">
        <v>593</v>
      </c>
      <c r="B7574" t="s">
        <v>723</v>
      </c>
      <c r="C7574">
        <v>20157080197</v>
      </c>
      <c r="D7574">
        <v>275</v>
      </c>
      <c r="E7574" t="s">
        <v>62</v>
      </c>
      <c r="G7574">
        <v>32.22</v>
      </c>
      <c r="H7574">
        <v>2015</v>
      </c>
      <c r="I7574">
        <v>11</v>
      </c>
      <c r="J7574">
        <v>18</v>
      </c>
      <c r="K7574">
        <v>5</v>
      </c>
      <c r="M7574" t="s">
        <v>935</v>
      </c>
      <c r="N7574" t="s">
        <v>933</v>
      </c>
      <c r="O7574" t="s">
        <v>934</v>
      </c>
      <c r="P7574" t="s">
        <v>934</v>
      </c>
      <c r="Q7574" t="s">
        <v>862</v>
      </c>
      <c r="R7574" t="str">
        <f t="shared" si="238"/>
        <v>Weekday</v>
      </c>
      <c r="S7574" s="12">
        <f t="shared" si="237"/>
        <v>42326</v>
      </c>
    </row>
    <row r="7575" spans="1:19" x14ac:dyDescent="0.25">
      <c r="A7575" t="s">
        <v>593</v>
      </c>
      <c r="B7575" t="s">
        <v>723</v>
      </c>
      <c r="C7575">
        <v>20157080604</v>
      </c>
      <c r="D7575">
        <v>71</v>
      </c>
      <c r="E7575" t="s">
        <v>87</v>
      </c>
      <c r="G7575">
        <v>13.3</v>
      </c>
      <c r="H7575">
        <v>2015</v>
      </c>
      <c r="I7575">
        <v>11</v>
      </c>
      <c r="J7575">
        <v>19</v>
      </c>
      <c r="K7575">
        <v>17</v>
      </c>
      <c r="M7575" t="s">
        <v>932</v>
      </c>
      <c r="N7575" t="s">
        <v>933</v>
      </c>
      <c r="O7575" t="s">
        <v>934</v>
      </c>
      <c r="P7575" t="s">
        <v>934</v>
      </c>
      <c r="Q7575" t="s">
        <v>828</v>
      </c>
      <c r="R7575" t="str">
        <f t="shared" si="238"/>
        <v>Weekday</v>
      </c>
      <c r="S7575" s="12">
        <f t="shared" si="237"/>
        <v>42327</v>
      </c>
    </row>
    <row r="7576" spans="1:19" x14ac:dyDescent="0.25">
      <c r="A7576" t="s">
        <v>593</v>
      </c>
      <c r="B7576" t="s">
        <v>723</v>
      </c>
      <c r="C7576">
        <v>20157080796</v>
      </c>
      <c r="D7576">
        <v>71</v>
      </c>
      <c r="E7576" t="s">
        <v>62</v>
      </c>
      <c r="G7576">
        <v>11.73</v>
      </c>
      <c r="H7576">
        <v>2015</v>
      </c>
      <c r="I7576">
        <v>11</v>
      </c>
      <c r="J7576">
        <v>20</v>
      </c>
      <c r="K7576">
        <v>17</v>
      </c>
      <c r="M7576" t="s">
        <v>932</v>
      </c>
      <c r="N7576" t="s">
        <v>933</v>
      </c>
      <c r="O7576" t="s">
        <v>934</v>
      </c>
      <c r="P7576" t="s">
        <v>934</v>
      </c>
      <c r="Q7576" t="s">
        <v>724</v>
      </c>
      <c r="R7576" t="str">
        <f t="shared" si="238"/>
        <v>Weekday</v>
      </c>
      <c r="S7576" s="12">
        <f t="shared" si="237"/>
        <v>42328</v>
      </c>
    </row>
    <row r="7577" spans="1:19" x14ac:dyDescent="0.25">
      <c r="A7577" t="s">
        <v>593</v>
      </c>
      <c r="B7577" t="s">
        <v>723</v>
      </c>
      <c r="C7577">
        <v>20157081322</v>
      </c>
      <c r="D7577">
        <v>275</v>
      </c>
      <c r="E7577" t="s">
        <v>62</v>
      </c>
      <c r="G7577">
        <v>34.83</v>
      </c>
      <c r="H7577">
        <v>2015</v>
      </c>
      <c r="I7577">
        <v>11</v>
      </c>
      <c r="J7577">
        <v>25</v>
      </c>
      <c r="K7577">
        <v>12</v>
      </c>
      <c r="M7577" t="s">
        <v>932</v>
      </c>
      <c r="N7577" t="s">
        <v>933</v>
      </c>
      <c r="O7577" t="s">
        <v>934</v>
      </c>
      <c r="P7577" t="s">
        <v>934</v>
      </c>
      <c r="Q7577" t="s">
        <v>878</v>
      </c>
      <c r="R7577" t="str">
        <f t="shared" si="238"/>
        <v>Weekday</v>
      </c>
      <c r="S7577" s="12">
        <f t="shared" si="237"/>
        <v>42333</v>
      </c>
    </row>
    <row r="7578" spans="1:19" x14ac:dyDescent="0.25">
      <c r="A7578" t="s">
        <v>593</v>
      </c>
      <c r="B7578" t="s">
        <v>723</v>
      </c>
      <c r="C7578">
        <v>20157081902</v>
      </c>
      <c r="D7578">
        <v>71</v>
      </c>
      <c r="E7578" t="s">
        <v>87</v>
      </c>
      <c r="G7578">
        <v>14.12</v>
      </c>
      <c r="H7578">
        <v>2015</v>
      </c>
      <c r="I7578">
        <v>12</v>
      </c>
      <c r="J7578">
        <v>1</v>
      </c>
      <c r="K7578">
        <v>7</v>
      </c>
      <c r="M7578" t="s">
        <v>932</v>
      </c>
      <c r="N7578" t="s">
        <v>933</v>
      </c>
      <c r="O7578" t="s">
        <v>934</v>
      </c>
      <c r="P7578" t="s">
        <v>934</v>
      </c>
      <c r="Q7578" t="s">
        <v>821</v>
      </c>
      <c r="R7578" t="str">
        <f t="shared" si="238"/>
        <v>Weekday</v>
      </c>
      <c r="S7578" s="12">
        <f t="shared" si="237"/>
        <v>42339</v>
      </c>
    </row>
    <row r="7579" spans="1:19" x14ac:dyDescent="0.25">
      <c r="A7579" t="s">
        <v>593</v>
      </c>
      <c r="B7579" t="s">
        <v>723</v>
      </c>
      <c r="C7579">
        <v>20157082094</v>
      </c>
      <c r="D7579">
        <v>275</v>
      </c>
      <c r="E7579" t="s">
        <v>87</v>
      </c>
      <c r="G7579">
        <v>33.700000000000003</v>
      </c>
      <c r="H7579">
        <v>2015</v>
      </c>
      <c r="I7579">
        <v>12</v>
      </c>
      <c r="J7579">
        <v>1</v>
      </c>
      <c r="K7579">
        <v>7</v>
      </c>
      <c r="M7579" t="s">
        <v>932</v>
      </c>
      <c r="N7579" t="s">
        <v>933</v>
      </c>
      <c r="O7579" t="s">
        <v>934</v>
      </c>
      <c r="P7579" t="s">
        <v>934</v>
      </c>
      <c r="Q7579" t="s">
        <v>891</v>
      </c>
      <c r="R7579" t="str">
        <f t="shared" si="238"/>
        <v>Weekday</v>
      </c>
      <c r="S7579" s="12">
        <f t="shared" si="237"/>
        <v>42339</v>
      </c>
    </row>
    <row r="7580" spans="1:19" x14ac:dyDescent="0.25">
      <c r="A7580" t="s">
        <v>593</v>
      </c>
      <c r="B7580" t="s">
        <v>723</v>
      </c>
      <c r="C7580">
        <v>20157082185</v>
      </c>
      <c r="D7580">
        <v>275</v>
      </c>
      <c r="E7580" t="s">
        <v>87</v>
      </c>
      <c r="G7580">
        <v>31.99</v>
      </c>
      <c r="H7580">
        <v>2015</v>
      </c>
      <c r="I7580">
        <v>11</v>
      </c>
      <c r="J7580">
        <v>16</v>
      </c>
      <c r="K7580">
        <v>8</v>
      </c>
      <c r="M7580" t="s">
        <v>932</v>
      </c>
      <c r="N7580" t="s">
        <v>937</v>
      </c>
      <c r="O7580" t="s">
        <v>934</v>
      </c>
      <c r="P7580" t="s">
        <v>934</v>
      </c>
      <c r="Q7580" t="s">
        <v>897</v>
      </c>
      <c r="R7580" t="str">
        <f t="shared" si="238"/>
        <v>Weekday</v>
      </c>
      <c r="S7580" s="12">
        <f t="shared" si="237"/>
        <v>42324</v>
      </c>
    </row>
    <row r="7581" spans="1:19" x14ac:dyDescent="0.25">
      <c r="A7581" t="s">
        <v>593</v>
      </c>
      <c r="B7581" t="s">
        <v>723</v>
      </c>
      <c r="C7581">
        <v>20157082194</v>
      </c>
      <c r="D7581">
        <v>275</v>
      </c>
      <c r="E7581" t="s">
        <v>87</v>
      </c>
      <c r="G7581">
        <v>33.1</v>
      </c>
      <c r="H7581">
        <v>2015</v>
      </c>
      <c r="I7581">
        <v>11</v>
      </c>
      <c r="J7581">
        <v>13</v>
      </c>
      <c r="K7581">
        <v>6</v>
      </c>
      <c r="M7581" t="s">
        <v>932</v>
      </c>
      <c r="N7581" t="s">
        <v>933</v>
      </c>
      <c r="O7581" t="s">
        <v>934</v>
      </c>
      <c r="P7581" t="s">
        <v>934</v>
      </c>
      <c r="Q7581" t="s">
        <v>892</v>
      </c>
      <c r="R7581" t="str">
        <f t="shared" si="238"/>
        <v>Weekday</v>
      </c>
      <c r="S7581" s="12">
        <f t="shared" si="237"/>
        <v>42321</v>
      </c>
    </row>
    <row r="7582" spans="1:19" x14ac:dyDescent="0.25">
      <c r="A7582" t="s">
        <v>593</v>
      </c>
      <c r="B7582" t="s">
        <v>723</v>
      </c>
      <c r="C7582">
        <v>20157082195</v>
      </c>
      <c r="D7582">
        <v>71</v>
      </c>
      <c r="E7582" t="s">
        <v>62</v>
      </c>
      <c r="G7582">
        <v>12.43</v>
      </c>
      <c r="H7582">
        <v>2015</v>
      </c>
      <c r="I7582">
        <v>11</v>
      </c>
      <c r="J7582">
        <v>12</v>
      </c>
      <c r="K7582">
        <v>18</v>
      </c>
      <c r="M7582" t="s">
        <v>932</v>
      </c>
      <c r="N7582" t="s">
        <v>933</v>
      </c>
      <c r="O7582" t="s">
        <v>934</v>
      </c>
      <c r="P7582" t="s">
        <v>934</v>
      </c>
      <c r="Q7582" t="s">
        <v>733</v>
      </c>
      <c r="R7582" t="str">
        <f t="shared" si="238"/>
        <v>Weekday</v>
      </c>
      <c r="S7582" s="12">
        <f t="shared" si="237"/>
        <v>42320</v>
      </c>
    </row>
    <row r="7583" spans="1:19" x14ac:dyDescent="0.25">
      <c r="A7583" t="s">
        <v>593</v>
      </c>
      <c r="B7583" t="s">
        <v>723</v>
      </c>
      <c r="C7583">
        <v>20157082196</v>
      </c>
      <c r="D7583">
        <v>71</v>
      </c>
      <c r="E7583" t="s">
        <v>62</v>
      </c>
      <c r="G7583">
        <v>13.1</v>
      </c>
      <c r="H7583">
        <v>2015</v>
      </c>
      <c r="I7583">
        <v>11</v>
      </c>
      <c r="J7583">
        <v>12</v>
      </c>
      <c r="K7583">
        <v>17</v>
      </c>
      <c r="M7583" t="s">
        <v>932</v>
      </c>
      <c r="N7583" t="s">
        <v>933</v>
      </c>
      <c r="O7583" t="s">
        <v>934</v>
      </c>
      <c r="P7583" t="s">
        <v>934</v>
      </c>
      <c r="Q7583" t="s">
        <v>741</v>
      </c>
      <c r="R7583" t="str">
        <f t="shared" si="238"/>
        <v>Weekday</v>
      </c>
      <c r="S7583" s="12">
        <f t="shared" si="237"/>
        <v>42320</v>
      </c>
    </row>
    <row r="7584" spans="1:19" x14ac:dyDescent="0.25">
      <c r="A7584" t="s">
        <v>593</v>
      </c>
      <c r="B7584" t="s">
        <v>723</v>
      </c>
      <c r="C7584">
        <v>20157082531</v>
      </c>
      <c r="D7584">
        <v>71</v>
      </c>
      <c r="E7584" t="s">
        <v>87</v>
      </c>
      <c r="G7584">
        <v>11.53</v>
      </c>
      <c r="H7584">
        <v>2015</v>
      </c>
      <c r="I7584">
        <v>11</v>
      </c>
      <c r="J7584">
        <v>27</v>
      </c>
      <c r="K7584">
        <v>18</v>
      </c>
      <c r="M7584" t="s">
        <v>932</v>
      </c>
      <c r="N7584" t="s">
        <v>933</v>
      </c>
      <c r="O7584" t="s">
        <v>934</v>
      </c>
      <c r="P7584" t="s">
        <v>934</v>
      </c>
      <c r="R7584" t="str">
        <f t="shared" si="238"/>
        <v>Weekday</v>
      </c>
      <c r="S7584" s="12">
        <f t="shared" si="237"/>
        <v>42335</v>
      </c>
    </row>
    <row r="7585" spans="1:19" x14ac:dyDescent="0.25">
      <c r="A7585" t="s">
        <v>593</v>
      </c>
      <c r="B7585" t="s">
        <v>723</v>
      </c>
      <c r="C7585">
        <v>20157082643</v>
      </c>
      <c r="D7585">
        <v>71</v>
      </c>
      <c r="E7585" t="s">
        <v>62</v>
      </c>
      <c r="G7585">
        <v>13.4</v>
      </c>
      <c r="H7585">
        <v>2015</v>
      </c>
      <c r="I7585">
        <v>11</v>
      </c>
      <c r="J7585">
        <v>6</v>
      </c>
      <c r="K7585">
        <v>7</v>
      </c>
      <c r="M7585" t="s">
        <v>932</v>
      </c>
      <c r="N7585" t="s">
        <v>933</v>
      </c>
      <c r="O7585" t="s">
        <v>934</v>
      </c>
      <c r="P7585" t="s">
        <v>934</v>
      </c>
      <c r="Q7585" t="s">
        <v>741</v>
      </c>
      <c r="R7585" t="str">
        <f t="shared" si="238"/>
        <v>Weekday</v>
      </c>
      <c r="S7585" s="12">
        <f t="shared" si="237"/>
        <v>42314</v>
      </c>
    </row>
    <row r="7586" spans="1:19" x14ac:dyDescent="0.25">
      <c r="A7586" t="s">
        <v>593</v>
      </c>
      <c r="B7586" t="s">
        <v>723</v>
      </c>
      <c r="C7586">
        <v>20157084416</v>
      </c>
      <c r="D7586">
        <v>275</v>
      </c>
      <c r="E7586" t="s">
        <v>62</v>
      </c>
      <c r="G7586">
        <v>32.1</v>
      </c>
      <c r="H7586">
        <v>2015</v>
      </c>
      <c r="I7586">
        <v>12</v>
      </c>
      <c r="J7586">
        <v>7</v>
      </c>
      <c r="K7586">
        <v>16</v>
      </c>
      <c r="M7586" t="s">
        <v>932</v>
      </c>
      <c r="N7586" t="s">
        <v>933</v>
      </c>
      <c r="O7586" t="s">
        <v>934</v>
      </c>
      <c r="P7586" t="s">
        <v>934</v>
      </c>
      <c r="Q7586" t="s">
        <v>860</v>
      </c>
      <c r="R7586" t="str">
        <f t="shared" si="238"/>
        <v>Weekday</v>
      </c>
      <c r="S7586" s="12">
        <f t="shared" si="237"/>
        <v>42345</v>
      </c>
    </row>
    <row r="7587" spans="1:19" x14ac:dyDescent="0.25">
      <c r="A7587" t="s">
        <v>593</v>
      </c>
      <c r="B7587" t="s">
        <v>723</v>
      </c>
      <c r="C7587">
        <v>20157084443</v>
      </c>
      <c r="D7587">
        <v>71</v>
      </c>
      <c r="E7587" t="s">
        <v>87</v>
      </c>
      <c r="G7587">
        <v>14</v>
      </c>
      <c r="H7587">
        <v>2015</v>
      </c>
      <c r="I7587">
        <v>11</v>
      </c>
      <c r="J7587">
        <v>19</v>
      </c>
      <c r="K7587">
        <v>18</v>
      </c>
      <c r="M7587" t="s">
        <v>932</v>
      </c>
      <c r="N7587" t="s">
        <v>933</v>
      </c>
      <c r="O7587" t="s">
        <v>934</v>
      </c>
      <c r="P7587" t="s">
        <v>934</v>
      </c>
      <c r="Q7587" t="s">
        <v>822</v>
      </c>
      <c r="R7587" t="str">
        <f t="shared" si="238"/>
        <v>Weekday</v>
      </c>
      <c r="S7587" s="12">
        <f t="shared" si="237"/>
        <v>42327</v>
      </c>
    </row>
    <row r="7588" spans="1:19" x14ac:dyDescent="0.25">
      <c r="A7588" t="s">
        <v>593</v>
      </c>
      <c r="B7588" t="s">
        <v>723</v>
      </c>
      <c r="C7588">
        <v>20157084937</v>
      </c>
      <c r="D7588">
        <v>71</v>
      </c>
      <c r="E7588" t="s">
        <v>62</v>
      </c>
      <c r="G7588">
        <v>12.41</v>
      </c>
      <c r="H7588">
        <v>2015</v>
      </c>
      <c r="I7588">
        <v>12</v>
      </c>
      <c r="J7588">
        <v>5</v>
      </c>
      <c r="K7588">
        <v>16</v>
      </c>
      <c r="M7588" t="s">
        <v>932</v>
      </c>
      <c r="N7588" t="s">
        <v>937</v>
      </c>
      <c r="O7588" t="s">
        <v>934</v>
      </c>
      <c r="P7588" t="s">
        <v>934</v>
      </c>
      <c r="Q7588" t="s">
        <v>733</v>
      </c>
      <c r="R7588" t="str">
        <f t="shared" si="238"/>
        <v>Weekend</v>
      </c>
      <c r="S7588" s="12">
        <f t="shared" si="237"/>
        <v>42343</v>
      </c>
    </row>
    <row r="7589" spans="1:19" x14ac:dyDescent="0.25">
      <c r="A7589" t="s">
        <v>593</v>
      </c>
      <c r="B7589" t="s">
        <v>723</v>
      </c>
      <c r="C7589">
        <v>20157085617</v>
      </c>
      <c r="D7589">
        <v>275</v>
      </c>
      <c r="E7589" t="s">
        <v>62</v>
      </c>
      <c r="G7589">
        <v>34.9</v>
      </c>
      <c r="H7589">
        <v>2015</v>
      </c>
      <c r="I7589">
        <v>12</v>
      </c>
      <c r="J7589">
        <v>3</v>
      </c>
      <c r="K7589">
        <v>18</v>
      </c>
      <c r="M7589" t="s">
        <v>932</v>
      </c>
      <c r="N7589" t="s">
        <v>933</v>
      </c>
      <c r="O7589" t="s">
        <v>934</v>
      </c>
      <c r="P7589" t="s">
        <v>934</v>
      </c>
      <c r="Q7589" t="s">
        <v>880</v>
      </c>
      <c r="R7589" t="str">
        <f t="shared" si="238"/>
        <v>Weekday</v>
      </c>
      <c r="S7589" s="12">
        <f t="shared" si="237"/>
        <v>42341</v>
      </c>
    </row>
    <row r="7590" spans="1:19" x14ac:dyDescent="0.25">
      <c r="A7590" t="s">
        <v>593</v>
      </c>
      <c r="B7590" t="s">
        <v>723</v>
      </c>
      <c r="C7590">
        <v>20157085618</v>
      </c>
      <c r="D7590">
        <v>71</v>
      </c>
      <c r="E7590" t="s">
        <v>62</v>
      </c>
      <c r="G7590">
        <v>14.1</v>
      </c>
      <c r="H7590">
        <v>2015</v>
      </c>
      <c r="I7590">
        <v>12</v>
      </c>
      <c r="J7590">
        <v>4</v>
      </c>
      <c r="K7590">
        <v>2</v>
      </c>
      <c r="M7590" t="s">
        <v>935</v>
      </c>
      <c r="N7590" t="s">
        <v>933</v>
      </c>
      <c r="O7590" t="s">
        <v>934</v>
      </c>
      <c r="P7590" t="s">
        <v>934</v>
      </c>
      <c r="Q7590" t="s">
        <v>751</v>
      </c>
      <c r="R7590" t="str">
        <f t="shared" si="238"/>
        <v>Weekday</v>
      </c>
      <c r="S7590" s="12">
        <f t="shared" si="237"/>
        <v>42342</v>
      </c>
    </row>
    <row r="7591" spans="1:19" x14ac:dyDescent="0.25">
      <c r="A7591" t="s">
        <v>593</v>
      </c>
      <c r="B7591" t="s">
        <v>723</v>
      </c>
      <c r="C7591">
        <v>20157085732</v>
      </c>
      <c r="D7591">
        <v>71</v>
      </c>
      <c r="E7591" t="s">
        <v>87</v>
      </c>
      <c r="G7591">
        <v>14.2</v>
      </c>
      <c r="H7591">
        <v>2015</v>
      </c>
      <c r="I7591">
        <v>12</v>
      </c>
      <c r="J7591">
        <v>8</v>
      </c>
      <c r="K7591">
        <v>7</v>
      </c>
      <c r="M7591" t="s">
        <v>932</v>
      </c>
      <c r="N7591" t="s">
        <v>933</v>
      </c>
      <c r="O7591" t="s">
        <v>934</v>
      </c>
      <c r="P7591" t="s">
        <v>934</v>
      </c>
      <c r="Q7591" t="s">
        <v>819</v>
      </c>
      <c r="R7591" t="str">
        <f t="shared" si="238"/>
        <v>Weekday</v>
      </c>
      <c r="S7591" s="12">
        <f t="shared" si="237"/>
        <v>42346</v>
      </c>
    </row>
    <row r="7592" spans="1:19" x14ac:dyDescent="0.25">
      <c r="A7592" t="s">
        <v>593</v>
      </c>
      <c r="B7592" t="s">
        <v>723</v>
      </c>
      <c r="C7592">
        <v>20157086881</v>
      </c>
      <c r="D7592">
        <v>71</v>
      </c>
      <c r="E7592" t="s">
        <v>87</v>
      </c>
      <c r="G7592">
        <v>12.33</v>
      </c>
      <c r="H7592">
        <v>2015</v>
      </c>
      <c r="I7592">
        <v>12</v>
      </c>
      <c r="J7592">
        <v>11</v>
      </c>
      <c r="K7592">
        <v>7</v>
      </c>
      <c r="M7592" t="s">
        <v>932</v>
      </c>
      <c r="N7592" t="s">
        <v>937</v>
      </c>
      <c r="O7592" t="s">
        <v>934</v>
      </c>
      <c r="P7592" t="s">
        <v>934</v>
      </c>
      <c r="Q7592" t="s">
        <v>831</v>
      </c>
      <c r="R7592" t="str">
        <f t="shared" si="238"/>
        <v>Weekday</v>
      </c>
      <c r="S7592" s="12">
        <f t="shared" si="237"/>
        <v>42349</v>
      </c>
    </row>
    <row r="7593" spans="1:19" x14ac:dyDescent="0.25">
      <c r="A7593" t="s">
        <v>593</v>
      </c>
      <c r="B7593" t="s">
        <v>723</v>
      </c>
      <c r="C7593">
        <v>20157086915</v>
      </c>
      <c r="D7593">
        <v>71</v>
      </c>
      <c r="E7593" t="s">
        <v>87</v>
      </c>
      <c r="G7593">
        <v>18.2</v>
      </c>
      <c r="H7593">
        <v>2015</v>
      </c>
      <c r="I7593">
        <v>12</v>
      </c>
      <c r="J7593">
        <v>10</v>
      </c>
      <c r="K7593">
        <v>7</v>
      </c>
      <c r="M7593" t="s">
        <v>932</v>
      </c>
      <c r="N7593" t="s">
        <v>933</v>
      </c>
      <c r="O7593" t="s">
        <v>934</v>
      </c>
      <c r="P7593" t="s">
        <v>934</v>
      </c>
      <c r="Q7593" t="s">
        <v>794</v>
      </c>
      <c r="R7593" t="str">
        <f t="shared" si="238"/>
        <v>Weekday</v>
      </c>
      <c r="S7593" s="12">
        <f t="shared" si="237"/>
        <v>42348</v>
      </c>
    </row>
    <row r="7594" spans="1:19" x14ac:dyDescent="0.25">
      <c r="A7594" t="s">
        <v>593</v>
      </c>
      <c r="B7594" t="s">
        <v>723</v>
      </c>
      <c r="C7594">
        <v>20157086931</v>
      </c>
      <c r="D7594">
        <v>71</v>
      </c>
      <c r="E7594" t="s">
        <v>62</v>
      </c>
      <c r="G7594">
        <v>12.44</v>
      </c>
      <c r="H7594">
        <v>2015</v>
      </c>
      <c r="I7594">
        <v>12</v>
      </c>
      <c r="J7594">
        <v>13</v>
      </c>
      <c r="K7594">
        <v>3</v>
      </c>
      <c r="M7594" t="s">
        <v>935</v>
      </c>
      <c r="N7594" t="s">
        <v>933</v>
      </c>
      <c r="O7594" t="s">
        <v>934</v>
      </c>
      <c r="P7594" t="s">
        <v>934</v>
      </c>
      <c r="Q7594" t="s">
        <v>733</v>
      </c>
      <c r="R7594" t="str">
        <f t="shared" si="238"/>
        <v>Weekend</v>
      </c>
      <c r="S7594" s="12">
        <f t="shared" si="237"/>
        <v>42351</v>
      </c>
    </row>
    <row r="7595" spans="1:19" x14ac:dyDescent="0.25">
      <c r="A7595" t="s">
        <v>593</v>
      </c>
      <c r="B7595" t="s">
        <v>723</v>
      </c>
      <c r="C7595">
        <v>20157086934</v>
      </c>
      <c r="D7595">
        <v>71</v>
      </c>
      <c r="E7595" t="s">
        <v>87</v>
      </c>
      <c r="G7595">
        <v>11.43</v>
      </c>
      <c r="H7595">
        <v>2015</v>
      </c>
      <c r="I7595">
        <v>12</v>
      </c>
      <c r="J7595">
        <v>13</v>
      </c>
      <c r="K7595">
        <v>13</v>
      </c>
      <c r="M7595" t="s">
        <v>935</v>
      </c>
      <c r="N7595" t="s">
        <v>933</v>
      </c>
      <c r="O7595" t="s">
        <v>934</v>
      </c>
      <c r="P7595" t="s">
        <v>934</v>
      </c>
      <c r="R7595" t="str">
        <f t="shared" si="238"/>
        <v>Weekend</v>
      </c>
      <c r="S7595" s="12">
        <f t="shared" si="237"/>
        <v>42351</v>
      </c>
    </row>
    <row r="7596" spans="1:19" x14ac:dyDescent="0.25">
      <c r="A7596" t="s">
        <v>593</v>
      </c>
      <c r="B7596" t="s">
        <v>723</v>
      </c>
      <c r="C7596">
        <v>20157086935</v>
      </c>
      <c r="D7596">
        <v>71</v>
      </c>
      <c r="E7596" t="s">
        <v>87</v>
      </c>
      <c r="G7596">
        <v>14.13</v>
      </c>
      <c r="H7596">
        <v>2015</v>
      </c>
      <c r="I7596">
        <v>12</v>
      </c>
      <c r="J7596">
        <v>12</v>
      </c>
      <c r="K7596">
        <v>12</v>
      </c>
      <c r="M7596" t="s">
        <v>932</v>
      </c>
      <c r="N7596" t="s">
        <v>933</v>
      </c>
      <c r="O7596" t="s">
        <v>934</v>
      </c>
      <c r="P7596" t="s">
        <v>934</v>
      </c>
      <c r="Q7596" t="s">
        <v>821</v>
      </c>
      <c r="R7596" t="str">
        <f t="shared" si="238"/>
        <v>Weekend</v>
      </c>
      <c r="S7596" s="12">
        <f t="shared" si="237"/>
        <v>42350</v>
      </c>
    </row>
    <row r="7597" spans="1:19" x14ac:dyDescent="0.25">
      <c r="A7597" t="s">
        <v>593</v>
      </c>
      <c r="B7597" t="s">
        <v>723</v>
      </c>
      <c r="C7597">
        <v>20157087263</v>
      </c>
      <c r="D7597">
        <v>71</v>
      </c>
      <c r="E7597" t="s">
        <v>87</v>
      </c>
      <c r="G7597">
        <v>14.1</v>
      </c>
      <c r="H7597">
        <v>2015</v>
      </c>
      <c r="I7597">
        <v>12</v>
      </c>
      <c r="J7597">
        <v>14</v>
      </c>
      <c r="K7597">
        <v>17</v>
      </c>
      <c r="M7597" t="s">
        <v>932</v>
      </c>
      <c r="N7597" t="s">
        <v>936</v>
      </c>
      <c r="O7597" t="s">
        <v>934</v>
      </c>
      <c r="P7597" t="s">
        <v>934</v>
      </c>
      <c r="Q7597" t="s">
        <v>821</v>
      </c>
      <c r="R7597" t="str">
        <f t="shared" si="238"/>
        <v>Weekday</v>
      </c>
      <c r="S7597" s="12">
        <f t="shared" si="237"/>
        <v>42352</v>
      </c>
    </row>
    <row r="7598" spans="1:19" x14ac:dyDescent="0.25">
      <c r="A7598" t="s">
        <v>593</v>
      </c>
      <c r="B7598" t="s">
        <v>723</v>
      </c>
      <c r="C7598">
        <v>20157087266</v>
      </c>
      <c r="D7598">
        <v>71</v>
      </c>
      <c r="E7598" t="s">
        <v>62</v>
      </c>
      <c r="G7598">
        <v>13.5</v>
      </c>
      <c r="H7598">
        <v>2015</v>
      </c>
      <c r="I7598">
        <v>12</v>
      </c>
      <c r="J7598">
        <v>15</v>
      </c>
      <c r="K7598">
        <v>17</v>
      </c>
      <c r="M7598" t="s">
        <v>932</v>
      </c>
      <c r="N7598" t="s">
        <v>933</v>
      </c>
      <c r="O7598" t="s">
        <v>934</v>
      </c>
      <c r="P7598" t="s">
        <v>934</v>
      </c>
      <c r="Q7598" t="s">
        <v>741</v>
      </c>
      <c r="R7598" t="str">
        <f t="shared" si="238"/>
        <v>Weekday</v>
      </c>
      <c r="S7598" s="12">
        <f t="shared" si="237"/>
        <v>42353</v>
      </c>
    </row>
    <row r="7599" spans="1:19" x14ac:dyDescent="0.25">
      <c r="A7599" t="s">
        <v>593</v>
      </c>
      <c r="B7599" t="s">
        <v>723</v>
      </c>
      <c r="C7599">
        <v>20157087267</v>
      </c>
      <c r="D7599">
        <v>71</v>
      </c>
      <c r="E7599" t="s">
        <v>87</v>
      </c>
      <c r="G7599">
        <v>18.600000000000001</v>
      </c>
      <c r="H7599">
        <v>2015</v>
      </c>
      <c r="I7599">
        <v>12</v>
      </c>
      <c r="J7599">
        <v>16</v>
      </c>
      <c r="K7599">
        <v>7</v>
      </c>
      <c r="M7599" t="s">
        <v>932</v>
      </c>
      <c r="N7599" t="s">
        <v>933</v>
      </c>
      <c r="O7599" t="s">
        <v>934</v>
      </c>
      <c r="P7599" t="s">
        <v>934</v>
      </c>
      <c r="Q7599" t="s">
        <v>794</v>
      </c>
      <c r="R7599" t="str">
        <f t="shared" si="238"/>
        <v>Weekday</v>
      </c>
      <c r="S7599" s="12">
        <f t="shared" si="237"/>
        <v>42354</v>
      </c>
    </row>
    <row r="7600" spans="1:19" x14ac:dyDescent="0.25">
      <c r="A7600" t="s">
        <v>593</v>
      </c>
      <c r="B7600" t="s">
        <v>723</v>
      </c>
      <c r="C7600">
        <v>20157087792</v>
      </c>
      <c r="D7600">
        <v>71</v>
      </c>
      <c r="E7600" t="s">
        <v>62</v>
      </c>
      <c r="G7600">
        <v>16.5</v>
      </c>
      <c r="H7600">
        <v>2015</v>
      </c>
      <c r="I7600">
        <v>12</v>
      </c>
      <c r="J7600">
        <v>15</v>
      </c>
      <c r="K7600">
        <v>18</v>
      </c>
      <c r="M7600" t="s">
        <v>932</v>
      </c>
      <c r="N7600" t="s">
        <v>933</v>
      </c>
      <c r="O7600" t="s">
        <v>934</v>
      </c>
      <c r="P7600" t="s">
        <v>934</v>
      </c>
      <c r="Q7600" t="s">
        <v>769</v>
      </c>
      <c r="R7600" t="str">
        <f t="shared" si="238"/>
        <v>Weekday</v>
      </c>
      <c r="S7600" s="12">
        <f t="shared" si="237"/>
        <v>42353</v>
      </c>
    </row>
    <row r="7601" spans="1:19" x14ac:dyDescent="0.25">
      <c r="A7601" t="s">
        <v>593</v>
      </c>
      <c r="B7601" t="s">
        <v>723</v>
      </c>
      <c r="C7601">
        <v>20157087961</v>
      </c>
      <c r="D7601">
        <v>71</v>
      </c>
      <c r="E7601" t="s">
        <v>62</v>
      </c>
      <c r="G7601">
        <v>11.8</v>
      </c>
      <c r="H7601">
        <v>2015</v>
      </c>
      <c r="I7601">
        <v>12</v>
      </c>
      <c r="J7601">
        <v>23</v>
      </c>
      <c r="K7601">
        <v>17</v>
      </c>
      <c r="M7601" t="s">
        <v>932</v>
      </c>
      <c r="N7601" t="s">
        <v>933</v>
      </c>
      <c r="O7601" t="s">
        <v>934</v>
      </c>
      <c r="P7601" t="s">
        <v>934</v>
      </c>
      <c r="Q7601" t="s">
        <v>724</v>
      </c>
      <c r="R7601" t="str">
        <f t="shared" si="238"/>
        <v>Weekday</v>
      </c>
      <c r="S7601" s="12">
        <f t="shared" si="237"/>
        <v>42361</v>
      </c>
    </row>
    <row r="7602" spans="1:19" x14ac:dyDescent="0.25">
      <c r="A7602" t="s">
        <v>593</v>
      </c>
      <c r="B7602" t="s">
        <v>723</v>
      </c>
      <c r="C7602">
        <v>20157088237</v>
      </c>
      <c r="D7602">
        <v>71</v>
      </c>
      <c r="E7602" t="s">
        <v>87</v>
      </c>
      <c r="G7602">
        <v>13.2</v>
      </c>
      <c r="H7602">
        <v>2015</v>
      </c>
      <c r="I7602">
        <v>12</v>
      </c>
      <c r="J7602">
        <v>26</v>
      </c>
      <c r="K7602">
        <v>14</v>
      </c>
      <c r="M7602" t="s">
        <v>932</v>
      </c>
      <c r="N7602" t="s">
        <v>933</v>
      </c>
      <c r="O7602" t="s">
        <v>934</v>
      </c>
      <c r="P7602" t="s">
        <v>934</v>
      </c>
      <c r="Q7602" t="s">
        <v>828</v>
      </c>
      <c r="R7602" t="str">
        <f t="shared" si="238"/>
        <v>Weekend</v>
      </c>
      <c r="S7602" s="12">
        <f t="shared" si="237"/>
        <v>42364</v>
      </c>
    </row>
    <row r="7603" spans="1:19" x14ac:dyDescent="0.25">
      <c r="A7603" t="s">
        <v>593</v>
      </c>
      <c r="B7603" t="s">
        <v>723</v>
      </c>
      <c r="C7603">
        <v>20157088239</v>
      </c>
      <c r="D7603">
        <v>275</v>
      </c>
      <c r="E7603" t="s">
        <v>62</v>
      </c>
      <c r="G7603">
        <v>34.83</v>
      </c>
      <c r="H7603">
        <v>2015</v>
      </c>
      <c r="I7603">
        <v>12</v>
      </c>
      <c r="J7603">
        <v>26</v>
      </c>
      <c r="K7603">
        <v>16</v>
      </c>
      <c r="M7603" t="s">
        <v>935</v>
      </c>
      <c r="N7603" t="s">
        <v>937</v>
      </c>
      <c r="O7603" t="s">
        <v>934</v>
      </c>
      <c r="P7603" t="s">
        <v>934</v>
      </c>
      <c r="Q7603" t="s">
        <v>878</v>
      </c>
      <c r="R7603" t="str">
        <f t="shared" si="238"/>
        <v>Weekend</v>
      </c>
      <c r="S7603" s="12">
        <f t="shared" si="237"/>
        <v>42364</v>
      </c>
    </row>
    <row r="7604" spans="1:19" x14ac:dyDescent="0.25">
      <c r="A7604" t="s">
        <v>593</v>
      </c>
      <c r="B7604" t="s">
        <v>723</v>
      </c>
      <c r="C7604">
        <v>20157088243</v>
      </c>
      <c r="D7604">
        <v>71</v>
      </c>
      <c r="E7604" t="s">
        <v>87</v>
      </c>
      <c r="G7604">
        <v>18.899999999999999</v>
      </c>
      <c r="H7604">
        <v>2015</v>
      </c>
      <c r="I7604">
        <v>12</v>
      </c>
      <c r="J7604">
        <v>27</v>
      </c>
      <c r="K7604">
        <v>10</v>
      </c>
      <c r="M7604" t="s">
        <v>935</v>
      </c>
      <c r="N7604" t="s">
        <v>933</v>
      </c>
      <c r="O7604" t="s">
        <v>934</v>
      </c>
      <c r="P7604" t="s">
        <v>934</v>
      </c>
      <c r="Q7604" t="s">
        <v>793</v>
      </c>
      <c r="R7604" t="str">
        <f t="shared" si="238"/>
        <v>Weekend</v>
      </c>
      <c r="S7604" s="12">
        <f t="shared" si="237"/>
        <v>42365</v>
      </c>
    </row>
    <row r="7605" spans="1:19" x14ac:dyDescent="0.25">
      <c r="A7605" t="s">
        <v>593</v>
      </c>
      <c r="B7605" t="s">
        <v>723</v>
      </c>
      <c r="C7605">
        <v>20157088478</v>
      </c>
      <c r="D7605">
        <v>275</v>
      </c>
      <c r="E7605" t="s">
        <v>62</v>
      </c>
      <c r="G7605">
        <v>32.229999999999997</v>
      </c>
      <c r="H7605">
        <v>2015</v>
      </c>
      <c r="I7605">
        <v>12</v>
      </c>
      <c r="J7605">
        <v>22</v>
      </c>
      <c r="K7605">
        <v>8</v>
      </c>
      <c r="M7605" t="s">
        <v>935</v>
      </c>
      <c r="N7605" t="s">
        <v>933</v>
      </c>
      <c r="O7605" t="s">
        <v>934</v>
      </c>
      <c r="P7605" t="s">
        <v>934</v>
      </c>
      <c r="Q7605" t="s">
        <v>862</v>
      </c>
      <c r="R7605" t="str">
        <f t="shared" si="238"/>
        <v>Weekday</v>
      </c>
      <c r="S7605" s="12">
        <f t="shared" si="237"/>
        <v>42360</v>
      </c>
    </row>
    <row r="7606" spans="1:19" x14ac:dyDescent="0.25">
      <c r="A7606" t="s">
        <v>593</v>
      </c>
      <c r="B7606" t="s">
        <v>723</v>
      </c>
      <c r="C7606">
        <v>20157088555</v>
      </c>
      <c r="D7606">
        <v>71</v>
      </c>
      <c r="E7606" t="s">
        <v>87</v>
      </c>
      <c r="G7606">
        <v>13</v>
      </c>
      <c r="H7606">
        <v>2015</v>
      </c>
      <c r="I7606">
        <v>12</v>
      </c>
      <c r="J7606">
        <v>21</v>
      </c>
      <c r="K7606">
        <v>16</v>
      </c>
      <c r="M7606" t="s">
        <v>932</v>
      </c>
      <c r="N7606" t="s">
        <v>933</v>
      </c>
      <c r="O7606" t="s">
        <v>934</v>
      </c>
      <c r="P7606" t="s">
        <v>934</v>
      </c>
      <c r="Q7606" t="s">
        <v>829</v>
      </c>
      <c r="R7606" t="str">
        <f t="shared" si="238"/>
        <v>Weekday</v>
      </c>
      <c r="S7606" s="12">
        <f t="shared" si="237"/>
        <v>42359</v>
      </c>
    </row>
    <row r="7607" spans="1:19" x14ac:dyDescent="0.25">
      <c r="A7607" t="s">
        <v>593</v>
      </c>
      <c r="B7607" t="s">
        <v>723</v>
      </c>
      <c r="C7607">
        <v>20157088849</v>
      </c>
      <c r="D7607">
        <v>71</v>
      </c>
      <c r="E7607" t="s">
        <v>87</v>
      </c>
      <c r="G7607">
        <v>17.43</v>
      </c>
      <c r="H7607">
        <v>2015</v>
      </c>
      <c r="I7607">
        <v>12</v>
      </c>
      <c r="J7607">
        <v>28</v>
      </c>
      <c r="K7607">
        <v>6</v>
      </c>
      <c r="M7607" t="s">
        <v>932</v>
      </c>
      <c r="N7607" t="s">
        <v>933</v>
      </c>
      <c r="O7607" t="s">
        <v>934</v>
      </c>
      <c r="P7607" t="s">
        <v>934</v>
      </c>
      <c r="Q7607" t="s">
        <v>802</v>
      </c>
      <c r="R7607" t="str">
        <f t="shared" si="238"/>
        <v>Weekday</v>
      </c>
      <c r="S7607" s="12">
        <f t="shared" si="237"/>
        <v>42366</v>
      </c>
    </row>
    <row r="7608" spans="1:19" x14ac:dyDescent="0.25">
      <c r="A7608" t="s">
        <v>593</v>
      </c>
      <c r="B7608" t="s">
        <v>723</v>
      </c>
      <c r="C7608">
        <v>20157090195</v>
      </c>
      <c r="D7608">
        <v>275</v>
      </c>
      <c r="E7608" t="s">
        <v>62</v>
      </c>
      <c r="G7608">
        <v>34.1</v>
      </c>
      <c r="H7608">
        <v>2015</v>
      </c>
      <c r="I7608">
        <v>12</v>
      </c>
      <c r="J7608">
        <v>29</v>
      </c>
      <c r="K7608">
        <v>0</v>
      </c>
      <c r="M7608" t="s">
        <v>935</v>
      </c>
      <c r="N7608" t="s">
        <v>933</v>
      </c>
      <c r="O7608" t="s">
        <v>934</v>
      </c>
      <c r="P7608" t="s">
        <v>934</v>
      </c>
      <c r="Q7608" t="s">
        <v>872</v>
      </c>
      <c r="R7608" t="str">
        <f t="shared" si="238"/>
        <v>Weekday</v>
      </c>
      <c r="S7608" s="12">
        <f t="shared" si="237"/>
        <v>42367</v>
      </c>
    </row>
    <row r="7609" spans="1:19" x14ac:dyDescent="0.25">
      <c r="A7609" t="s">
        <v>593</v>
      </c>
      <c r="B7609" t="s">
        <v>723</v>
      </c>
      <c r="C7609">
        <v>20157090806</v>
      </c>
      <c r="D7609">
        <v>71</v>
      </c>
      <c r="E7609" t="s">
        <v>62</v>
      </c>
      <c r="G7609">
        <v>13</v>
      </c>
      <c r="H7609">
        <v>2015</v>
      </c>
      <c r="I7609">
        <v>12</v>
      </c>
      <c r="J7609">
        <v>16</v>
      </c>
      <c r="K7609">
        <v>16</v>
      </c>
      <c r="M7609" t="s">
        <v>932</v>
      </c>
      <c r="N7609" t="s">
        <v>933</v>
      </c>
      <c r="O7609" t="s">
        <v>934</v>
      </c>
      <c r="P7609" t="s">
        <v>934</v>
      </c>
      <c r="Q7609" t="s">
        <v>739</v>
      </c>
      <c r="R7609" t="str">
        <f t="shared" si="238"/>
        <v>Weekday</v>
      </c>
      <c r="S7609" s="12">
        <f t="shared" si="237"/>
        <v>42354</v>
      </c>
    </row>
    <row r="7610" spans="1:19" x14ac:dyDescent="0.25">
      <c r="A7610" t="s">
        <v>593</v>
      </c>
      <c r="B7610" t="s">
        <v>723</v>
      </c>
      <c r="C7610">
        <v>20157091608</v>
      </c>
      <c r="D7610">
        <v>71</v>
      </c>
      <c r="E7610" t="s">
        <v>62</v>
      </c>
      <c r="G7610">
        <v>12.84</v>
      </c>
      <c r="H7610">
        <v>2015</v>
      </c>
      <c r="I7610">
        <v>12</v>
      </c>
      <c r="J7610">
        <v>21</v>
      </c>
      <c r="K7610">
        <v>12</v>
      </c>
      <c r="M7610" t="s">
        <v>932</v>
      </c>
      <c r="N7610" t="s">
        <v>933</v>
      </c>
      <c r="O7610" t="s">
        <v>934</v>
      </c>
      <c r="P7610" t="s">
        <v>934</v>
      </c>
      <c r="Q7610" t="s">
        <v>737</v>
      </c>
      <c r="R7610" t="str">
        <f t="shared" si="238"/>
        <v>Weekday</v>
      </c>
      <c r="S7610" s="12">
        <f t="shared" si="237"/>
        <v>42359</v>
      </c>
    </row>
    <row r="7611" spans="1:19" x14ac:dyDescent="0.25">
      <c r="A7611" t="s">
        <v>93</v>
      </c>
      <c r="C7611">
        <v>20111540025</v>
      </c>
      <c r="D7611" t="s">
        <v>261</v>
      </c>
      <c r="E7611" t="s">
        <v>87</v>
      </c>
      <c r="F7611" s="12"/>
      <c r="G7611">
        <v>11.007</v>
      </c>
      <c r="H7611">
        <v>2011</v>
      </c>
      <c r="I7611">
        <v>6</v>
      </c>
      <c r="J7611">
        <v>2</v>
      </c>
      <c r="K7611">
        <v>8</v>
      </c>
      <c r="L7611">
        <v>22</v>
      </c>
      <c r="M7611" t="s">
        <v>932</v>
      </c>
      <c r="N7611" t="s">
        <v>933</v>
      </c>
      <c r="O7611" t="s">
        <v>934</v>
      </c>
      <c r="R7611" t="str">
        <f t="shared" si="238"/>
        <v>Weekday</v>
      </c>
      <c r="S7611" s="12">
        <f t="shared" si="237"/>
        <v>40696</v>
      </c>
    </row>
    <row r="7612" spans="1:19" x14ac:dyDescent="0.25">
      <c r="A7612" t="s">
        <v>93</v>
      </c>
      <c r="C7612">
        <v>20113320187</v>
      </c>
      <c r="D7612" t="s">
        <v>261</v>
      </c>
      <c r="E7612" t="s">
        <v>87</v>
      </c>
      <c r="F7612" s="12"/>
      <c r="G7612">
        <v>11.007</v>
      </c>
      <c r="H7612">
        <v>2011</v>
      </c>
      <c r="I7612">
        <v>11</v>
      </c>
      <c r="J7612">
        <v>20</v>
      </c>
      <c r="K7612">
        <v>9</v>
      </c>
      <c r="L7612">
        <v>55</v>
      </c>
      <c r="M7612" t="s">
        <v>935</v>
      </c>
      <c r="N7612" t="s">
        <v>933</v>
      </c>
      <c r="O7612" t="s">
        <v>934</v>
      </c>
      <c r="R7612" t="str">
        <f t="shared" si="238"/>
        <v>Weekend</v>
      </c>
      <c r="S7612" s="12">
        <f t="shared" si="237"/>
        <v>40867</v>
      </c>
    </row>
    <row r="7613" spans="1:19" x14ac:dyDescent="0.25">
      <c r="A7613" t="s">
        <v>93</v>
      </c>
      <c r="C7613">
        <v>20113570245</v>
      </c>
      <c r="D7613" t="s">
        <v>261</v>
      </c>
      <c r="E7613" t="s">
        <v>87</v>
      </c>
      <c r="F7613" s="12"/>
      <c r="G7613">
        <v>11.007</v>
      </c>
      <c r="H7613">
        <v>2011</v>
      </c>
      <c r="I7613">
        <v>12</v>
      </c>
      <c r="J7613">
        <v>20</v>
      </c>
      <c r="K7613">
        <v>18</v>
      </c>
      <c r="L7613">
        <v>12</v>
      </c>
      <c r="M7613" t="s">
        <v>932</v>
      </c>
      <c r="N7613" t="s">
        <v>933</v>
      </c>
      <c r="O7613" t="s">
        <v>934</v>
      </c>
      <c r="R7613" t="str">
        <f t="shared" si="238"/>
        <v>Weekday</v>
      </c>
      <c r="S7613" s="12">
        <f t="shared" si="237"/>
        <v>40897</v>
      </c>
    </row>
    <row r="7614" spans="1:19" x14ac:dyDescent="0.25">
      <c r="A7614" t="s">
        <v>93</v>
      </c>
      <c r="C7614">
        <v>20110450293</v>
      </c>
      <c r="D7614" t="s">
        <v>261</v>
      </c>
      <c r="E7614" t="s">
        <v>87</v>
      </c>
      <c r="F7614" s="12"/>
      <c r="G7614">
        <v>11.007</v>
      </c>
      <c r="H7614">
        <v>2011</v>
      </c>
      <c r="I7614">
        <v>2</v>
      </c>
      <c r="J7614">
        <v>12</v>
      </c>
      <c r="K7614">
        <v>6</v>
      </c>
      <c r="L7614">
        <v>12</v>
      </c>
      <c r="M7614" t="s">
        <v>935</v>
      </c>
      <c r="N7614" t="s">
        <v>933</v>
      </c>
      <c r="O7614" t="s">
        <v>934</v>
      </c>
      <c r="R7614" t="str">
        <f t="shared" si="238"/>
        <v>Weekend</v>
      </c>
      <c r="S7614" s="12">
        <f t="shared" si="237"/>
        <v>40586</v>
      </c>
    </row>
    <row r="7615" spans="1:19" x14ac:dyDescent="0.25">
      <c r="A7615" t="s">
        <v>93</v>
      </c>
      <c r="C7615">
        <v>20110450296</v>
      </c>
      <c r="D7615" t="s">
        <v>261</v>
      </c>
      <c r="E7615" t="s">
        <v>87</v>
      </c>
      <c r="F7615" s="12"/>
      <c r="G7615">
        <v>11.007</v>
      </c>
      <c r="H7615">
        <v>2011</v>
      </c>
      <c r="I7615">
        <v>2</v>
      </c>
      <c r="J7615">
        <v>12</v>
      </c>
      <c r="K7615">
        <v>8</v>
      </c>
      <c r="L7615">
        <v>12</v>
      </c>
      <c r="M7615" t="s">
        <v>935</v>
      </c>
      <c r="N7615" t="s">
        <v>936</v>
      </c>
      <c r="O7615" t="s">
        <v>934</v>
      </c>
      <c r="R7615" t="str">
        <f t="shared" si="238"/>
        <v>Weekend</v>
      </c>
      <c r="S7615" s="12">
        <f t="shared" si="237"/>
        <v>40586</v>
      </c>
    </row>
    <row r="7616" spans="1:19" x14ac:dyDescent="0.25">
      <c r="A7616" t="s">
        <v>93</v>
      </c>
      <c r="C7616">
        <v>20110550268</v>
      </c>
      <c r="D7616" t="s">
        <v>261</v>
      </c>
      <c r="E7616" t="s">
        <v>87</v>
      </c>
      <c r="F7616" s="12"/>
      <c r="G7616">
        <v>11.007</v>
      </c>
      <c r="H7616">
        <v>2011</v>
      </c>
      <c r="I7616">
        <v>2</v>
      </c>
      <c r="J7616">
        <v>22</v>
      </c>
      <c r="K7616">
        <v>5</v>
      </c>
      <c r="L7616">
        <v>33</v>
      </c>
      <c r="M7616" t="s">
        <v>932</v>
      </c>
      <c r="N7616" t="s">
        <v>933</v>
      </c>
      <c r="O7616" t="s">
        <v>934</v>
      </c>
      <c r="R7616" t="str">
        <f t="shared" si="238"/>
        <v>Weekday</v>
      </c>
      <c r="S7616" s="12">
        <f t="shared" si="237"/>
        <v>40596</v>
      </c>
    </row>
    <row r="7617" spans="1:19" x14ac:dyDescent="0.25">
      <c r="A7617" t="s">
        <v>93</v>
      </c>
      <c r="C7617">
        <v>20110910365</v>
      </c>
      <c r="D7617" t="s">
        <v>261</v>
      </c>
      <c r="E7617" t="s">
        <v>940</v>
      </c>
      <c r="F7617" s="12"/>
      <c r="G7617">
        <v>11.007</v>
      </c>
      <c r="H7617">
        <v>2011</v>
      </c>
      <c r="I7617">
        <v>3</v>
      </c>
      <c r="J7617">
        <v>23</v>
      </c>
      <c r="K7617">
        <v>13</v>
      </c>
      <c r="L7617">
        <v>51</v>
      </c>
      <c r="M7617" t="s">
        <v>932</v>
      </c>
      <c r="N7617" t="s">
        <v>933</v>
      </c>
      <c r="O7617" t="s">
        <v>934</v>
      </c>
      <c r="R7617" t="str">
        <f t="shared" si="238"/>
        <v>Weekday</v>
      </c>
      <c r="S7617" s="12">
        <f t="shared" si="237"/>
        <v>40625</v>
      </c>
    </row>
    <row r="7618" spans="1:19" x14ac:dyDescent="0.25">
      <c r="A7618" t="s">
        <v>93</v>
      </c>
      <c r="C7618">
        <v>20110680305</v>
      </c>
      <c r="D7618" t="s">
        <v>261</v>
      </c>
      <c r="E7618" t="s">
        <v>87</v>
      </c>
      <c r="F7618" s="12"/>
      <c r="G7618">
        <v>11.192</v>
      </c>
      <c r="H7618">
        <v>2011</v>
      </c>
      <c r="I7618">
        <v>2</v>
      </c>
      <c r="J7618">
        <v>18</v>
      </c>
      <c r="K7618">
        <v>8</v>
      </c>
      <c r="L7618">
        <v>29</v>
      </c>
      <c r="M7618" t="s">
        <v>932</v>
      </c>
      <c r="N7618" t="s">
        <v>933</v>
      </c>
      <c r="O7618" t="s">
        <v>934</v>
      </c>
      <c r="R7618" t="str">
        <f t="shared" si="238"/>
        <v>Weekday</v>
      </c>
      <c r="S7618" s="12">
        <f t="shared" si="237"/>
        <v>40592</v>
      </c>
    </row>
    <row r="7619" spans="1:19" x14ac:dyDescent="0.25">
      <c r="A7619" t="s">
        <v>93</v>
      </c>
      <c r="C7619">
        <v>20113240412</v>
      </c>
      <c r="D7619" t="s">
        <v>261</v>
      </c>
      <c r="E7619" t="s">
        <v>87</v>
      </c>
      <c r="F7619" s="12"/>
      <c r="G7619">
        <v>11.632</v>
      </c>
      <c r="H7619">
        <v>2011</v>
      </c>
      <c r="I7619">
        <v>11</v>
      </c>
      <c r="J7619">
        <v>20</v>
      </c>
      <c r="K7619">
        <v>10</v>
      </c>
      <c r="L7619">
        <v>18</v>
      </c>
      <c r="M7619" t="s">
        <v>932</v>
      </c>
      <c r="N7619" t="s">
        <v>933</v>
      </c>
      <c r="O7619" t="s">
        <v>934</v>
      </c>
      <c r="R7619" t="str">
        <f t="shared" si="238"/>
        <v>Weekend</v>
      </c>
      <c r="S7619" s="12">
        <f t="shared" ref="S7619:S7682" si="239">DATE(H7619,I7619,J7619)</f>
        <v>40867</v>
      </c>
    </row>
    <row r="7620" spans="1:19" x14ac:dyDescent="0.25">
      <c r="A7620" t="s">
        <v>93</v>
      </c>
      <c r="C7620">
        <v>20113200294</v>
      </c>
      <c r="D7620" t="s">
        <v>261</v>
      </c>
      <c r="E7620" t="s">
        <v>87</v>
      </c>
      <c r="F7620" s="12"/>
      <c r="G7620">
        <v>11.632</v>
      </c>
      <c r="H7620">
        <v>2011</v>
      </c>
      <c r="I7620">
        <v>11</v>
      </c>
      <c r="J7620">
        <v>4</v>
      </c>
      <c r="K7620">
        <v>9</v>
      </c>
      <c r="L7620">
        <v>4</v>
      </c>
      <c r="M7620" t="s">
        <v>932</v>
      </c>
      <c r="N7620" t="s">
        <v>936</v>
      </c>
      <c r="O7620" t="s">
        <v>934</v>
      </c>
      <c r="R7620" t="str">
        <f t="shared" si="238"/>
        <v>Weekday</v>
      </c>
      <c r="S7620" s="12">
        <f t="shared" si="239"/>
        <v>40851</v>
      </c>
    </row>
    <row r="7621" spans="1:19" x14ac:dyDescent="0.25">
      <c r="A7621" t="s">
        <v>93</v>
      </c>
      <c r="C7621">
        <v>20112990001</v>
      </c>
      <c r="D7621" t="s">
        <v>261</v>
      </c>
      <c r="E7621" t="s">
        <v>87</v>
      </c>
      <c r="F7621" s="12"/>
      <c r="G7621">
        <v>11.632</v>
      </c>
      <c r="H7621">
        <v>2011</v>
      </c>
      <c r="I7621">
        <v>10</v>
      </c>
      <c r="J7621">
        <v>19</v>
      </c>
      <c r="K7621">
        <v>13</v>
      </c>
      <c r="L7621">
        <v>37</v>
      </c>
      <c r="M7621" t="s">
        <v>932</v>
      </c>
      <c r="N7621" t="s">
        <v>933</v>
      </c>
      <c r="O7621" t="s">
        <v>934</v>
      </c>
      <c r="R7621" t="str">
        <f t="shared" ref="R7621:R7684" si="240">IF(WEEKDAY(DATE(H7621,I7621,J7621),2)&lt;6,"Weekday","Weekend")</f>
        <v>Weekday</v>
      </c>
      <c r="S7621" s="12">
        <f t="shared" si="239"/>
        <v>40835</v>
      </c>
    </row>
    <row r="7622" spans="1:19" x14ac:dyDescent="0.25">
      <c r="A7622" t="s">
        <v>93</v>
      </c>
      <c r="C7622">
        <v>20112690046</v>
      </c>
      <c r="D7622" t="s">
        <v>261</v>
      </c>
      <c r="E7622" t="s">
        <v>87</v>
      </c>
      <c r="F7622" s="12"/>
      <c r="G7622">
        <v>11.632</v>
      </c>
      <c r="H7622">
        <v>2011</v>
      </c>
      <c r="I7622">
        <v>9</v>
      </c>
      <c r="J7622">
        <v>23</v>
      </c>
      <c r="K7622">
        <v>5</v>
      </c>
      <c r="L7622">
        <v>32</v>
      </c>
      <c r="M7622" t="s">
        <v>935</v>
      </c>
      <c r="N7622" t="s">
        <v>936</v>
      </c>
      <c r="O7622" t="s">
        <v>934</v>
      </c>
      <c r="R7622" t="str">
        <f t="shared" si="240"/>
        <v>Weekday</v>
      </c>
      <c r="S7622" s="12">
        <f t="shared" si="239"/>
        <v>40809</v>
      </c>
    </row>
    <row r="7623" spans="1:19" x14ac:dyDescent="0.25">
      <c r="A7623" t="s">
        <v>93</v>
      </c>
      <c r="C7623">
        <v>20112050210</v>
      </c>
      <c r="D7623" t="s">
        <v>261</v>
      </c>
      <c r="E7623" t="s">
        <v>87</v>
      </c>
      <c r="F7623" s="12"/>
      <c r="G7623">
        <v>11.632</v>
      </c>
      <c r="H7623">
        <v>2011</v>
      </c>
      <c r="I7623">
        <v>7</v>
      </c>
      <c r="J7623">
        <v>1</v>
      </c>
      <c r="K7623">
        <v>15</v>
      </c>
      <c r="L7623">
        <v>55</v>
      </c>
      <c r="M7623" t="s">
        <v>932</v>
      </c>
      <c r="N7623" t="s">
        <v>937</v>
      </c>
      <c r="O7623" t="s">
        <v>934</v>
      </c>
      <c r="R7623" t="str">
        <f t="shared" si="240"/>
        <v>Weekday</v>
      </c>
      <c r="S7623" s="12">
        <f t="shared" si="239"/>
        <v>40725</v>
      </c>
    </row>
    <row r="7624" spans="1:19" x14ac:dyDescent="0.25">
      <c r="A7624" t="s">
        <v>93</v>
      </c>
      <c r="C7624">
        <v>20111750011</v>
      </c>
      <c r="D7624" t="s">
        <v>261</v>
      </c>
      <c r="E7624" t="s">
        <v>87</v>
      </c>
      <c r="F7624" s="12"/>
      <c r="G7624">
        <v>11.632</v>
      </c>
      <c r="H7624">
        <v>2011</v>
      </c>
      <c r="I7624">
        <v>6</v>
      </c>
      <c r="J7624">
        <v>8</v>
      </c>
      <c r="K7624">
        <v>16</v>
      </c>
      <c r="L7624">
        <v>33</v>
      </c>
      <c r="M7624" t="s">
        <v>932</v>
      </c>
      <c r="N7624" t="s">
        <v>936</v>
      </c>
      <c r="O7624" t="s">
        <v>934</v>
      </c>
      <c r="R7624" t="str">
        <f t="shared" si="240"/>
        <v>Weekday</v>
      </c>
      <c r="S7624" s="12">
        <f t="shared" si="239"/>
        <v>40702</v>
      </c>
    </row>
    <row r="7625" spans="1:19" x14ac:dyDescent="0.25">
      <c r="A7625" t="s">
        <v>93</v>
      </c>
      <c r="C7625">
        <v>20111730082</v>
      </c>
      <c r="D7625" t="s">
        <v>261</v>
      </c>
      <c r="E7625" t="s">
        <v>87</v>
      </c>
      <c r="F7625" s="12"/>
      <c r="G7625">
        <v>11.632</v>
      </c>
      <c r="H7625">
        <v>2011</v>
      </c>
      <c r="I7625">
        <v>6</v>
      </c>
      <c r="J7625">
        <v>17</v>
      </c>
      <c r="K7625">
        <v>22</v>
      </c>
      <c r="L7625">
        <v>24</v>
      </c>
      <c r="M7625" t="s">
        <v>935</v>
      </c>
      <c r="N7625" t="s">
        <v>941</v>
      </c>
      <c r="O7625" t="s">
        <v>934</v>
      </c>
      <c r="R7625" t="str">
        <f t="shared" si="240"/>
        <v>Weekday</v>
      </c>
      <c r="S7625" s="12">
        <f t="shared" si="239"/>
        <v>40711</v>
      </c>
    </row>
    <row r="7626" spans="1:19" x14ac:dyDescent="0.25">
      <c r="A7626" t="s">
        <v>93</v>
      </c>
      <c r="C7626">
        <v>20111720099</v>
      </c>
      <c r="D7626" t="s">
        <v>261</v>
      </c>
      <c r="E7626" t="s">
        <v>87</v>
      </c>
      <c r="F7626" s="12"/>
      <c r="G7626">
        <v>11.632</v>
      </c>
      <c r="H7626">
        <v>2011</v>
      </c>
      <c r="I7626">
        <v>4</v>
      </c>
      <c r="J7626">
        <v>25</v>
      </c>
      <c r="K7626">
        <v>8</v>
      </c>
      <c r="L7626">
        <v>13</v>
      </c>
      <c r="M7626" t="s">
        <v>932</v>
      </c>
      <c r="N7626" t="s">
        <v>933</v>
      </c>
      <c r="O7626" t="s">
        <v>934</v>
      </c>
      <c r="R7626" t="str">
        <f t="shared" si="240"/>
        <v>Weekday</v>
      </c>
      <c r="S7626" s="12">
        <f t="shared" si="239"/>
        <v>40658</v>
      </c>
    </row>
    <row r="7627" spans="1:19" x14ac:dyDescent="0.25">
      <c r="A7627" t="s">
        <v>93</v>
      </c>
      <c r="C7627">
        <v>20110810288</v>
      </c>
      <c r="D7627" t="s">
        <v>261</v>
      </c>
      <c r="E7627" t="s">
        <v>87</v>
      </c>
      <c r="F7627" s="12"/>
      <c r="G7627">
        <v>11.632</v>
      </c>
      <c r="H7627">
        <v>2011</v>
      </c>
      <c r="I7627">
        <v>3</v>
      </c>
      <c r="J7627">
        <v>17</v>
      </c>
      <c r="K7627">
        <v>22</v>
      </c>
      <c r="L7627">
        <v>47</v>
      </c>
      <c r="M7627" t="s">
        <v>935</v>
      </c>
      <c r="N7627" t="s">
        <v>933</v>
      </c>
      <c r="O7627" t="s">
        <v>934</v>
      </c>
      <c r="R7627" t="str">
        <f t="shared" si="240"/>
        <v>Weekday</v>
      </c>
      <c r="S7627" s="12">
        <f t="shared" si="239"/>
        <v>40619</v>
      </c>
    </row>
    <row r="7628" spans="1:19" x14ac:dyDescent="0.25">
      <c r="A7628" t="s">
        <v>93</v>
      </c>
      <c r="C7628">
        <v>20110680287</v>
      </c>
      <c r="D7628" t="s">
        <v>261</v>
      </c>
      <c r="E7628" t="s">
        <v>87</v>
      </c>
      <c r="F7628" s="12"/>
      <c r="G7628">
        <v>11.632</v>
      </c>
      <c r="H7628">
        <v>2011</v>
      </c>
      <c r="I7628">
        <v>1</v>
      </c>
      <c r="J7628">
        <v>28</v>
      </c>
      <c r="K7628">
        <v>7</v>
      </c>
      <c r="L7628">
        <v>11</v>
      </c>
      <c r="M7628" t="s">
        <v>932</v>
      </c>
      <c r="N7628" t="s">
        <v>933</v>
      </c>
      <c r="O7628" t="s">
        <v>934</v>
      </c>
      <c r="R7628" t="str">
        <f t="shared" si="240"/>
        <v>Weekday</v>
      </c>
      <c r="S7628" s="12">
        <f t="shared" si="239"/>
        <v>40571</v>
      </c>
    </row>
    <row r="7629" spans="1:19" x14ac:dyDescent="0.25">
      <c r="A7629" t="s">
        <v>93</v>
      </c>
      <c r="C7629">
        <v>20110250085</v>
      </c>
      <c r="D7629" t="s">
        <v>261</v>
      </c>
      <c r="E7629" t="s">
        <v>87</v>
      </c>
      <c r="F7629" s="12"/>
      <c r="G7629">
        <v>11.632</v>
      </c>
      <c r="H7629">
        <v>2011</v>
      </c>
      <c r="I7629">
        <v>1</v>
      </c>
      <c r="J7629">
        <v>6</v>
      </c>
      <c r="K7629">
        <v>18</v>
      </c>
      <c r="L7629">
        <v>32</v>
      </c>
      <c r="M7629" t="s">
        <v>932</v>
      </c>
      <c r="N7629" t="s">
        <v>933</v>
      </c>
      <c r="O7629" t="s">
        <v>934</v>
      </c>
      <c r="R7629" t="str">
        <f t="shared" si="240"/>
        <v>Weekday</v>
      </c>
      <c r="S7629" s="12">
        <f t="shared" si="239"/>
        <v>40549</v>
      </c>
    </row>
    <row r="7630" spans="1:19" x14ac:dyDescent="0.25">
      <c r="A7630" t="s">
        <v>93</v>
      </c>
      <c r="C7630">
        <v>20110250103</v>
      </c>
      <c r="D7630" t="s">
        <v>261</v>
      </c>
      <c r="E7630" t="s">
        <v>87</v>
      </c>
      <c r="F7630" s="12"/>
      <c r="G7630">
        <v>11.726000000000001</v>
      </c>
      <c r="H7630">
        <v>2011</v>
      </c>
      <c r="I7630">
        <v>1</v>
      </c>
      <c r="J7630">
        <v>22</v>
      </c>
      <c r="K7630">
        <v>8</v>
      </c>
      <c r="L7630">
        <v>16</v>
      </c>
      <c r="M7630" t="s">
        <v>932</v>
      </c>
      <c r="N7630" t="s">
        <v>933</v>
      </c>
      <c r="O7630" t="s">
        <v>934</v>
      </c>
      <c r="R7630" t="str">
        <f t="shared" si="240"/>
        <v>Weekend</v>
      </c>
      <c r="S7630" s="12">
        <f t="shared" si="239"/>
        <v>40565</v>
      </c>
    </row>
    <row r="7631" spans="1:19" x14ac:dyDescent="0.25">
      <c r="A7631" t="s">
        <v>93</v>
      </c>
      <c r="C7631">
        <v>20110400020</v>
      </c>
      <c r="D7631" t="s">
        <v>261</v>
      </c>
      <c r="E7631" t="s">
        <v>87</v>
      </c>
      <c r="F7631" s="12"/>
      <c r="G7631">
        <v>11.726000000000001</v>
      </c>
      <c r="H7631">
        <v>2011</v>
      </c>
      <c r="I7631">
        <v>1</v>
      </c>
      <c r="J7631">
        <v>22</v>
      </c>
      <c r="K7631">
        <v>8</v>
      </c>
      <c r="L7631">
        <v>41</v>
      </c>
      <c r="M7631" t="s">
        <v>932</v>
      </c>
      <c r="N7631" t="s">
        <v>933</v>
      </c>
      <c r="O7631" t="s">
        <v>934</v>
      </c>
      <c r="R7631" t="str">
        <f t="shared" si="240"/>
        <v>Weekend</v>
      </c>
      <c r="S7631" s="12">
        <f t="shared" si="239"/>
        <v>40565</v>
      </c>
    </row>
    <row r="7632" spans="1:19" x14ac:dyDescent="0.25">
      <c r="A7632" t="s">
        <v>93</v>
      </c>
      <c r="C7632">
        <v>20112030686</v>
      </c>
      <c r="D7632" t="s">
        <v>261</v>
      </c>
      <c r="E7632" t="s">
        <v>87</v>
      </c>
      <c r="F7632" s="12"/>
      <c r="G7632">
        <v>11.746</v>
      </c>
      <c r="H7632">
        <v>2011</v>
      </c>
      <c r="I7632">
        <v>7</v>
      </c>
      <c r="J7632">
        <v>15</v>
      </c>
      <c r="K7632">
        <v>7</v>
      </c>
      <c r="L7632">
        <v>43</v>
      </c>
      <c r="M7632" t="s">
        <v>935</v>
      </c>
      <c r="N7632" t="s">
        <v>933</v>
      </c>
      <c r="O7632" t="s">
        <v>934</v>
      </c>
      <c r="R7632" t="str">
        <f t="shared" si="240"/>
        <v>Weekday</v>
      </c>
      <c r="S7632" s="12">
        <f t="shared" si="239"/>
        <v>40739</v>
      </c>
    </row>
    <row r="7633" spans="1:19" x14ac:dyDescent="0.25">
      <c r="A7633" t="s">
        <v>93</v>
      </c>
      <c r="C7633">
        <v>20110680283</v>
      </c>
      <c r="D7633" t="s">
        <v>261</v>
      </c>
      <c r="E7633" t="s">
        <v>87</v>
      </c>
      <c r="F7633" s="12"/>
      <c r="G7633">
        <v>11.789</v>
      </c>
      <c r="H7633">
        <v>2011</v>
      </c>
      <c r="I7633">
        <v>1</v>
      </c>
      <c r="J7633">
        <v>31</v>
      </c>
      <c r="K7633">
        <v>10</v>
      </c>
      <c r="L7633">
        <v>7</v>
      </c>
      <c r="M7633" t="s">
        <v>935</v>
      </c>
      <c r="N7633" t="s">
        <v>937</v>
      </c>
      <c r="O7633" t="s">
        <v>934</v>
      </c>
      <c r="R7633" t="str">
        <f t="shared" si="240"/>
        <v>Weekday</v>
      </c>
      <c r="S7633" s="12">
        <f t="shared" si="239"/>
        <v>40574</v>
      </c>
    </row>
    <row r="7634" spans="1:19" x14ac:dyDescent="0.25">
      <c r="A7634" t="s">
        <v>93</v>
      </c>
      <c r="C7634">
        <v>20110680285</v>
      </c>
      <c r="D7634" t="s">
        <v>261</v>
      </c>
      <c r="E7634" t="s">
        <v>87</v>
      </c>
      <c r="F7634" s="12"/>
      <c r="G7634">
        <v>11.789</v>
      </c>
      <c r="H7634">
        <v>2011</v>
      </c>
      <c r="I7634">
        <v>1</v>
      </c>
      <c r="J7634">
        <v>31</v>
      </c>
      <c r="K7634">
        <v>10</v>
      </c>
      <c r="L7634">
        <v>59</v>
      </c>
      <c r="M7634" t="s">
        <v>935</v>
      </c>
      <c r="N7634" t="s">
        <v>933</v>
      </c>
      <c r="O7634" t="s">
        <v>934</v>
      </c>
      <c r="R7634" t="str">
        <f t="shared" si="240"/>
        <v>Weekday</v>
      </c>
      <c r="S7634" s="12">
        <f t="shared" si="239"/>
        <v>40574</v>
      </c>
    </row>
    <row r="7635" spans="1:19" x14ac:dyDescent="0.25">
      <c r="A7635" t="s">
        <v>93</v>
      </c>
      <c r="C7635">
        <v>20112980205</v>
      </c>
      <c r="D7635" t="s">
        <v>261</v>
      </c>
      <c r="E7635" t="s">
        <v>87</v>
      </c>
      <c r="F7635" s="12"/>
      <c r="G7635">
        <v>11.866</v>
      </c>
      <c r="H7635">
        <v>2011</v>
      </c>
      <c r="I7635">
        <v>10</v>
      </c>
      <c r="J7635">
        <v>13</v>
      </c>
      <c r="K7635">
        <v>18</v>
      </c>
      <c r="L7635">
        <v>7</v>
      </c>
      <c r="M7635" t="s">
        <v>932</v>
      </c>
      <c r="N7635" t="s">
        <v>936</v>
      </c>
      <c r="O7635" t="s">
        <v>934</v>
      </c>
      <c r="R7635" t="str">
        <f t="shared" si="240"/>
        <v>Weekday</v>
      </c>
      <c r="S7635" s="12">
        <f t="shared" si="239"/>
        <v>40829</v>
      </c>
    </row>
    <row r="7636" spans="1:19" x14ac:dyDescent="0.25">
      <c r="A7636" t="s">
        <v>93</v>
      </c>
      <c r="C7636">
        <v>20113500386</v>
      </c>
      <c r="D7636" t="s">
        <v>261</v>
      </c>
      <c r="E7636" t="s">
        <v>87</v>
      </c>
      <c r="F7636" s="12"/>
      <c r="G7636">
        <v>11.866</v>
      </c>
      <c r="H7636">
        <v>2011</v>
      </c>
      <c r="I7636">
        <v>12</v>
      </c>
      <c r="J7636">
        <v>16</v>
      </c>
      <c r="K7636">
        <v>17</v>
      </c>
      <c r="L7636">
        <v>21</v>
      </c>
      <c r="M7636" t="s">
        <v>932</v>
      </c>
      <c r="N7636" t="s">
        <v>937</v>
      </c>
      <c r="O7636" t="s">
        <v>934</v>
      </c>
      <c r="R7636" t="str">
        <f t="shared" si="240"/>
        <v>Weekday</v>
      </c>
      <c r="S7636" s="12">
        <f t="shared" si="239"/>
        <v>40893</v>
      </c>
    </row>
    <row r="7637" spans="1:19" x14ac:dyDescent="0.25">
      <c r="A7637" t="s">
        <v>93</v>
      </c>
      <c r="C7637">
        <v>20110450279</v>
      </c>
      <c r="D7637" t="s">
        <v>261</v>
      </c>
      <c r="E7637" t="s">
        <v>87</v>
      </c>
      <c r="F7637" s="12"/>
      <c r="G7637">
        <v>11.874000000000001</v>
      </c>
      <c r="H7637">
        <v>2011</v>
      </c>
      <c r="I7637">
        <v>1</v>
      </c>
      <c r="J7637">
        <v>29</v>
      </c>
      <c r="K7637">
        <v>6</v>
      </c>
      <c r="L7637">
        <v>28</v>
      </c>
      <c r="M7637" t="s">
        <v>932</v>
      </c>
      <c r="N7637" t="s">
        <v>937</v>
      </c>
      <c r="O7637" t="s">
        <v>934</v>
      </c>
      <c r="R7637" t="str">
        <f t="shared" si="240"/>
        <v>Weekend</v>
      </c>
      <c r="S7637" s="12">
        <f t="shared" si="239"/>
        <v>40572</v>
      </c>
    </row>
    <row r="7638" spans="1:19" x14ac:dyDescent="0.25">
      <c r="A7638" t="s">
        <v>93</v>
      </c>
      <c r="C7638">
        <v>20110330147</v>
      </c>
      <c r="D7638" t="s">
        <v>261</v>
      </c>
      <c r="E7638" t="s">
        <v>87</v>
      </c>
      <c r="F7638" s="12"/>
      <c r="G7638">
        <v>11.874000000000001</v>
      </c>
      <c r="H7638">
        <v>2011</v>
      </c>
      <c r="I7638">
        <v>1</v>
      </c>
      <c r="J7638">
        <v>28</v>
      </c>
      <c r="K7638">
        <v>16</v>
      </c>
      <c r="L7638">
        <v>0</v>
      </c>
      <c r="M7638" t="s">
        <v>932</v>
      </c>
      <c r="N7638" t="s">
        <v>933</v>
      </c>
      <c r="O7638" t="s">
        <v>934</v>
      </c>
      <c r="R7638" t="str">
        <f t="shared" si="240"/>
        <v>Weekday</v>
      </c>
      <c r="S7638" s="12">
        <f t="shared" si="239"/>
        <v>40571</v>
      </c>
    </row>
    <row r="7639" spans="1:19" x14ac:dyDescent="0.25">
      <c r="A7639" t="s">
        <v>93</v>
      </c>
      <c r="C7639">
        <v>20110570352</v>
      </c>
      <c r="D7639" t="s">
        <v>261</v>
      </c>
      <c r="E7639" t="s">
        <v>87</v>
      </c>
      <c r="F7639" s="12"/>
      <c r="G7639">
        <v>11.874000000000001</v>
      </c>
      <c r="H7639">
        <v>2011</v>
      </c>
      <c r="I7639">
        <v>2</v>
      </c>
      <c r="J7639">
        <v>25</v>
      </c>
      <c r="K7639">
        <v>15</v>
      </c>
      <c r="L7639">
        <v>8</v>
      </c>
      <c r="M7639" t="s">
        <v>932</v>
      </c>
      <c r="N7639" t="s">
        <v>933</v>
      </c>
      <c r="O7639" t="s">
        <v>934</v>
      </c>
      <c r="R7639" t="str">
        <f t="shared" si="240"/>
        <v>Weekday</v>
      </c>
      <c r="S7639" s="12">
        <f t="shared" si="239"/>
        <v>40599</v>
      </c>
    </row>
    <row r="7640" spans="1:19" x14ac:dyDescent="0.25">
      <c r="A7640" t="s">
        <v>93</v>
      </c>
      <c r="C7640">
        <v>20112330061</v>
      </c>
      <c r="D7640" t="s">
        <v>261</v>
      </c>
      <c r="E7640" t="s">
        <v>87</v>
      </c>
      <c r="F7640" s="12"/>
      <c r="G7640">
        <v>11.874000000000001</v>
      </c>
      <c r="H7640">
        <v>2011</v>
      </c>
      <c r="I7640">
        <v>8</v>
      </c>
      <c r="J7640">
        <v>18</v>
      </c>
      <c r="K7640">
        <v>17</v>
      </c>
      <c r="L7640">
        <v>25</v>
      </c>
      <c r="M7640" t="s">
        <v>932</v>
      </c>
      <c r="N7640" t="s">
        <v>933</v>
      </c>
      <c r="O7640" t="s">
        <v>934</v>
      </c>
      <c r="R7640" t="str">
        <f t="shared" si="240"/>
        <v>Weekday</v>
      </c>
      <c r="S7640" s="12">
        <f t="shared" si="239"/>
        <v>40773</v>
      </c>
    </row>
    <row r="7641" spans="1:19" x14ac:dyDescent="0.25">
      <c r="A7641" t="s">
        <v>93</v>
      </c>
      <c r="C7641">
        <v>20113060004</v>
      </c>
      <c r="D7641" t="s">
        <v>261</v>
      </c>
      <c r="E7641" t="s">
        <v>87</v>
      </c>
      <c r="F7641" s="12"/>
      <c r="G7641">
        <v>11.879</v>
      </c>
      <c r="H7641">
        <v>2011</v>
      </c>
      <c r="I7641">
        <v>10</v>
      </c>
      <c r="J7641">
        <v>19</v>
      </c>
      <c r="K7641">
        <v>18</v>
      </c>
      <c r="L7641">
        <v>18</v>
      </c>
      <c r="M7641" t="s">
        <v>932</v>
      </c>
      <c r="N7641" t="s">
        <v>937</v>
      </c>
      <c r="O7641" t="s">
        <v>934</v>
      </c>
      <c r="R7641" t="str">
        <f t="shared" si="240"/>
        <v>Weekday</v>
      </c>
      <c r="S7641" s="12">
        <f t="shared" si="239"/>
        <v>40835</v>
      </c>
    </row>
    <row r="7642" spans="1:19" x14ac:dyDescent="0.25">
      <c r="A7642" t="s">
        <v>93</v>
      </c>
      <c r="C7642">
        <v>20112820005</v>
      </c>
      <c r="D7642" t="s">
        <v>261</v>
      </c>
      <c r="E7642" t="s">
        <v>87</v>
      </c>
      <c r="F7642" s="12"/>
      <c r="G7642">
        <v>11.879</v>
      </c>
      <c r="H7642">
        <v>2011</v>
      </c>
      <c r="I7642">
        <v>10</v>
      </c>
      <c r="J7642">
        <v>4</v>
      </c>
      <c r="K7642">
        <v>16</v>
      </c>
      <c r="L7642">
        <v>8</v>
      </c>
      <c r="M7642" t="s">
        <v>932</v>
      </c>
      <c r="N7642" t="s">
        <v>933</v>
      </c>
      <c r="O7642" t="s">
        <v>934</v>
      </c>
      <c r="R7642" t="str">
        <f t="shared" si="240"/>
        <v>Weekday</v>
      </c>
      <c r="S7642" s="12">
        <f t="shared" si="239"/>
        <v>40820</v>
      </c>
    </row>
    <row r="7643" spans="1:19" x14ac:dyDescent="0.25">
      <c r="A7643" t="s">
        <v>93</v>
      </c>
      <c r="C7643">
        <v>20113060018</v>
      </c>
      <c r="D7643" t="s">
        <v>261</v>
      </c>
      <c r="E7643" t="s">
        <v>87</v>
      </c>
      <c r="F7643" s="12"/>
      <c r="G7643">
        <v>11.879</v>
      </c>
      <c r="H7643">
        <v>2011</v>
      </c>
      <c r="I7643">
        <v>10</v>
      </c>
      <c r="J7643">
        <v>27</v>
      </c>
      <c r="K7643">
        <v>17</v>
      </c>
      <c r="L7643">
        <v>34</v>
      </c>
      <c r="M7643" t="s">
        <v>932</v>
      </c>
      <c r="N7643" t="s">
        <v>937</v>
      </c>
      <c r="O7643" t="s">
        <v>934</v>
      </c>
      <c r="R7643" t="str">
        <f t="shared" si="240"/>
        <v>Weekday</v>
      </c>
      <c r="S7643" s="12">
        <f t="shared" si="239"/>
        <v>40843</v>
      </c>
    </row>
    <row r="7644" spans="1:19" x14ac:dyDescent="0.25">
      <c r="A7644" t="s">
        <v>93</v>
      </c>
      <c r="C7644">
        <v>20110670300</v>
      </c>
      <c r="D7644" t="s">
        <v>261</v>
      </c>
      <c r="E7644" t="s">
        <v>87</v>
      </c>
      <c r="F7644" s="12"/>
      <c r="G7644">
        <v>11.879</v>
      </c>
      <c r="H7644">
        <v>2011</v>
      </c>
      <c r="I7644">
        <v>3</v>
      </c>
      <c r="J7644">
        <v>4</v>
      </c>
      <c r="K7644">
        <v>18</v>
      </c>
      <c r="L7644">
        <v>33</v>
      </c>
      <c r="M7644" t="s">
        <v>932</v>
      </c>
      <c r="N7644" t="s">
        <v>933</v>
      </c>
      <c r="O7644" t="s">
        <v>934</v>
      </c>
      <c r="R7644" t="str">
        <f t="shared" si="240"/>
        <v>Weekday</v>
      </c>
      <c r="S7644" s="12">
        <f t="shared" si="239"/>
        <v>40606</v>
      </c>
    </row>
    <row r="7645" spans="1:19" x14ac:dyDescent="0.25">
      <c r="A7645" t="s">
        <v>93</v>
      </c>
      <c r="C7645">
        <v>20110250155</v>
      </c>
      <c r="D7645" t="s">
        <v>261</v>
      </c>
      <c r="E7645" t="s">
        <v>87</v>
      </c>
      <c r="F7645" s="12"/>
      <c r="G7645">
        <v>11.89</v>
      </c>
      <c r="H7645">
        <v>2011</v>
      </c>
      <c r="I7645">
        <v>1</v>
      </c>
      <c r="J7645">
        <v>20</v>
      </c>
      <c r="K7645">
        <v>18</v>
      </c>
      <c r="L7645">
        <v>22</v>
      </c>
      <c r="M7645" t="s">
        <v>932</v>
      </c>
      <c r="N7645" t="s">
        <v>933</v>
      </c>
      <c r="O7645" t="s">
        <v>934</v>
      </c>
      <c r="R7645" t="str">
        <f t="shared" si="240"/>
        <v>Weekday</v>
      </c>
      <c r="S7645" s="12">
        <f t="shared" si="239"/>
        <v>40563</v>
      </c>
    </row>
    <row r="7646" spans="1:19" x14ac:dyDescent="0.25">
      <c r="A7646" t="s">
        <v>93</v>
      </c>
      <c r="C7646">
        <v>20111670083</v>
      </c>
      <c r="D7646" t="s">
        <v>261</v>
      </c>
      <c r="E7646" t="s">
        <v>87</v>
      </c>
      <c r="F7646" s="12"/>
      <c r="G7646">
        <v>11.89</v>
      </c>
      <c r="H7646">
        <v>2011</v>
      </c>
      <c r="I7646">
        <v>6</v>
      </c>
      <c r="J7646">
        <v>6</v>
      </c>
      <c r="K7646">
        <v>18</v>
      </c>
      <c r="L7646">
        <v>21</v>
      </c>
      <c r="M7646" t="s">
        <v>932</v>
      </c>
      <c r="N7646" t="s">
        <v>933</v>
      </c>
      <c r="O7646" t="s">
        <v>934</v>
      </c>
      <c r="R7646" t="str">
        <f t="shared" si="240"/>
        <v>Weekday</v>
      </c>
      <c r="S7646" s="12">
        <f t="shared" si="239"/>
        <v>40700</v>
      </c>
    </row>
    <row r="7647" spans="1:19" x14ac:dyDescent="0.25">
      <c r="A7647" t="s">
        <v>93</v>
      </c>
      <c r="C7647">
        <v>20110450276</v>
      </c>
      <c r="D7647" t="s">
        <v>261</v>
      </c>
      <c r="E7647" t="s">
        <v>87</v>
      </c>
      <c r="F7647" s="12"/>
      <c r="G7647">
        <v>11.916</v>
      </c>
      <c r="H7647">
        <v>2011</v>
      </c>
      <c r="I7647">
        <v>1</v>
      </c>
      <c r="J7647">
        <v>27</v>
      </c>
      <c r="K7647">
        <v>18</v>
      </c>
      <c r="L7647">
        <v>16</v>
      </c>
      <c r="M7647" t="s">
        <v>932</v>
      </c>
      <c r="N7647" t="s">
        <v>933</v>
      </c>
      <c r="O7647" t="s">
        <v>934</v>
      </c>
      <c r="R7647" t="str">
        <f t="shared" si="240"/>
        <v>Weekday</v>
      </c>
      <c r="S7647" s="12">
        <f t="shared" si="239"/>
        <v>40570</v>
      </c>
    </row>
    <row r="7648" spans="1:19" x14ac:dyDescent="0.25">
      <c r="A7648" t="s">
        <v>93</v>
      </c>
      <c r="C7648">
        <v>20120190248</v>
      </c>
      <c r="D7648" t="s">
        <v>261</v>
      </c>
      <c r="E7648" t="s">
        <v>87</v>
      </c>
      <c r="F7648" s="12"/>
      <c r="G7648">
        <v>11.954000000000001</v>
      </c>
      <c r="H7648">
        <v>2011</v>
      </c>
      <c r="I7648">
        <v>12</v>
      </c>
      <c r="J7648">
        <v>29</v>
      </c>
      <c r="K7648">
        <v>16</v>
      </c>
      <c r="L7648">
        <v>44</v>
      </c>
      <c r="M7648" t="s">
        <v>932</v>
      </c>
      <c r="N7648" t="s">
        <v>933</v>
      </c>
      <c r="O7648" t="s">
        <v>934</v>
      </c>
      <c r="R7648" t="str">
        <f t="shared" si="240"/>
        <v>Weekday</v>
      </c>
      <c r="S7648" s="12">
        <f t="shared" si="239"/>
        <v>40906</v>
      </c>
    </row>
    <row r="7649" spans="1:19" x14ac:dyDescent="0.25">
      <c r="A7649" t="s">
        <v>93</v>
      </c>
      <c r="C7649">
        <v>20112310087</v>
      </c>
      <c r="D7649" t="s">
        <v>261</v>
      </c>
      <c r="E7649" t="s">
        <v>87</v>
      </c>
      <c r="F7649" s="12"/>
      <c r="G7649">
        <v>11.987</v>
      </c>
      <c r="H7649">
        <v>2011</v>
      </c>
      <c r="I7649">
        <v>8</v>
      </c>
      <c r="J7649">
        <v>16</v>
      </c>
      <c r="K7649">
        <v>2</v>
      </c>
      <c r="L7649">
        <v>54</v>
      </c>
      <c r="M7649" t="s">
        <v>935</v>
      </c>
      <c r="N7649" t="s">
        <v>933</v>
      </c>
      <c r="O7649" t="s">
        <v>934</v>
      </c>
      <c r="R7649" t="str">
        <f t="shared" si="240"/>
        <v>Weekday</v>
      </c>
      <c r="S7649" s="12">
        <f t="shared" si="239"/>
        <v>40771</v>
      </c>
    </row>
    <row r="7650" spans="1:19" x14ac:dyDescent="0.25">
      <c r="A7650" t="s">
        <v>93</v>
      </c>
      <c r="C7650">
        <v>20113570220</v>
      </c>
      <c r="D7650" t="s">
        <v>261</v>
      </c>
      <c r="E7650" t="s">
        <v>87</v>
      </c>
      <c r="F7650" s="12"/>
      <c r="G7650">
        <v>12.116</v>
      </c>
      <c r="H7650">
        <v>2011</v>
      </c>
      <c r="I7650">
        <v>12</v>
      </c>
      <c r="J7650">
        <v>22</v>
      </c>
      <c r="K7650">
        <v>18</v>
      </c>
      <c r="L7650">
        <v>0</v>
      </c>
      <c r="M7650" t="s">
        <v>932</v>
      </c>
      <c r="N7650" t="s">
        <v>937</v>
      </c>
      <c r="O7650" t="s">
        <v>934</v>
      </c>
      <c r="R7650" t="str">
        <f t="shared" si="240"/>
        <v>Weekday</v>
      </c>
      <c r="S7650" s="12">
        <f t="shared" si="239"/>
        <v>40899</v>
      </c>
    </row>
    <row r="7651" spans="1:19" x14ac:dyDescent="0.25">
      <c r="A7651" t="s">
        <v>93</v>
      </c>
      <c r="C7651">
        <v>20112140012</v>
      </c>
      <c r="D7651" t="s">
        <v>261</v>
      </c>
      <c r="E7651" t="s">
        <v>87</v>
      </c>
      <c r="F7651" s="12"/>
      <c r="G7651">
        <v>12.183999999999999</v>
      </c>
      <c r="H7651">
        <v>2011</v>
      </c>
      <c r="I7651">
        <v>7</v>
      </c>
      <c r="J7651">
        <v>21</v>
      </c>
      <c r="K7651">
        <v>19</v>
      </c>
      <c r="L7651">
        <v>20</v>
      </c>
      <c r="M7651" t="s">
        <v>932</v>
      </c>
      <c r="N7651" t="s">
        <v>933</v>
      </c>
      <c r="O7651" t="s">
        <v>934</v>
      </c>
      <c r="R7651" t="str">
        <f t="shared" si="240"/>
        <v>Weekday</v>
      </c>
      <c r="S7651" s="12">
        <f t="shared" si="239"/>
        <v>40745</v>
      </c>
    </row>
    <row r="7652" spans="1:19" x14ac:dyDescent="0.25">
      <c r="A7652" t="s">
        <v>93</v>
      </c>
      <c r="C7652">
        <v>20112630057</v>
      </c>
      <c r="D7652" t="s">
        <v>261</v>
      </c>
      <c r="E7652" t="s">
        <v>87</v>
      </c>
      <c r="F7652" s="12"/>
      <c r="G7652">
        <v>12.268000000000001</v>
      </c>
      <c r="H7652">
        <v>2011</v>
      </c>
      <c r="I7652">
        <v>8</v>
      </c>
      <c r="J7652">
        <v>4</v>
      </c>
      <c r="K7652">
        <v>18</v>
      </c>
      <c r="L7652">
        <v>14</v>
      </c>
      <c r="M7652" t="s">
        <v>932</v>
      </c>
      <c r="N7652" t="s">
        <v>933</v>
      </c>
      <c r="O7652" t="s">
        <v>934</v>
      </c>
      <c r="R7652" t="str">
        <f t="shared" si="240"/>
        <v>Weekday</v>
      </c>
      <c r="S7652" s="12">
        <f t="shared" si="239"/>
        <v>40759</v>
      </c>
    </row>
    <row r="7653" spans="1:19" x14ac:dyDescent="0.25">
      <c r="A7653" t="s">
        <v>93</v>
      </c>
      <c r="C7653">
        <v>20120030274</v>
      </c>
      <c r="D7653" t="s">
        <v>261</v>
      </c>
      <c r="E7653" t="s">
        <v>87</v>
      </c>
      <c r="F7653" s="12"/>
      <c r="G7653">
        <v>12.318</v>
      </c>
      <c r="H7653">
        <v>2011</v>
      </c>
      <c r="I7653">
        <v>12</v>
      </c>
      <c r="J7653">
        <v>22</v>
      </c>
      <c r="K7653">
        <v>17</v>
      </c>
      <c r="L7653">
        <v>57</v>
      </c>
      <c r="M7653" t="s">
        <v>932</v>
      </c>
      <c r="N7653" t="s">
        <v>933</v>
      </c>
      <c r="O7653" t="s">
        <v>934</v>
      </c>
      <c r="R7653" t="str">
        <f t="shared" si="240"/>
        <v>Weekday</v>
      </c>
      <c r="S7653" s="12">
        <f t="shared" si="239"/>
        <v>40899</v>
      </c>
    </row>
    <row r="7654" spans="1:19" x14ac:dyDescent="0.25">
      <c r="A7654" t="s">
        <v>93</v>
      </c>
      <c r="C7654">
        <v>20110060437</v>
      </c>
      <c r="D7654" t="s">
        <v>261</v>
      </c>
      <c r="E7654" t="s">
        <v>87</v>
      </c>
      <c r="F7654" s="12"/>
      <c r="G7654">
        <v>12.518000000000001</v>
      </c>
      <c r="H7654">
        <v>2011</v>
      </c>
      <c r="I7654">
        <v>1</v>
      </c>
      <c r="J7654">
        <v>3</v>
      </c>
      <c r="K7654">
        <v>6</v>
      </c>
      <c r="L7654">
        <v>15</v>
      </c>
      <c r="M7654" t="s">
        <v>935</v>
      </c>
      <c r="N7654" t="s">
        <v>937</v>
      </c>
      <c r="O7654" t="s">
        <v>934</v>
      </c>
      <c r="Q7654" t="s">
        <v>268</v>
      </c>
      <c r="R7654" t="str">
        <f t="shared" si="240"/>
        <v>Weekday</v>
      </c>
      <c r="S7654" s="12">
        <f t="shared" si="239"/>
        <v>40546</v>
      </c>
    </row>
    <row r="7655" spans="1:19" x14ac:dyDescent="0.25">
      <c r="A7655" t="s">
        <v>93</v>
      </c>
      <c r="C7655">
        <v>20110150327</v>
      </c>
      <c r="D7655" t="s">
        <v>261</v>
      </c>
      <c r="E7655" t="s">
        <v>87</v>
      </c>
      <c r="F7655" s="12"/>
      <c r="G7655">
        <v>12.518000000000001</v>
      </c>
      <c r="H7655">
        <v>2011</v>
      </c>
      <c r="I7655">
        <v>1</v>
      </c>
      <c r="J7655">
        <v>6</v>
      </c>
      <c r="K7655">
        <v>17</v>
      </c>
      <c r="L7655">
        <v>25</v>
      </c>
      <c r="M7655" t="s">
        <v>932</v>
      </c>
      <c r="N7655" t="s">
        <v>933</v>
      </c>
      <c r="O7655" t="s">
        <v>934</v>
      </c>
      <c r="Q7655" t="s">
        <v>268</v>
      </c>
      <c r="R7655" t="str">
        <f t="shared" si="240"/>
        <v>Weekday</v>
      </c>
      <c r="S7655" s="12">
        <f t="shared" si="239"/>
        <v>40549</v>
      </c>
    </row>
    <row r="7656" spans="1:19" x14ac:dyDescent="0.25">
      <c r="A7656" t="s">
        <v>93</v>
      </c>
      <c r="C7656">
        <v>20110670299</v>
      </c>
      <c r="D7656" t="s">
        <v>261</v>
      </c>
      <c r="E7656" t="s">
        <v>87</v>
      </c>
      <c r="F7656" s="12"/>
      <c r="G7656">
        <v>12.518000000000001</v>
      </c>
      <c r="H7656">
        <v>2011</v>
      </c>
      <c r="I7656">
        <v>3</v>
      </c>
      <c r="J7656">
        <v>7</v>
      </c>
      <c r="K7656">
        <v>6</v>
      </c>
      <c r="L7656">
        <v>4</v>
      </c>
      <c r="M7656" t="s">
        <v>932</v>
      </c>
      <c r="N7656" t="s">
        <v>933</v>
      </c>
      <c r="O7656" t="s">
        <v>934</v>
      </c>
      <c r="Q7656" t="s">
        <v>268</v>
      </c>
      <c r="R7656" t="str">
        <f t="shared" si="240"/>
        <v>Weekday</v>
      </c>
      <c r="S7656" s="12">
        <f t="shared" si="239"/>
        <v>40609</v>
      </c>
    </row>
    <row r="7657" spans="1:19" x14ac:dyDescent="0.25">
      <c r="A7657" t="s">
        <v>93</v>
      </c>
      <c r="C7657">
        <v>20110890192</v>
      </c>
      <c r="D7657" t="s">
        <v>261</v>
      </c>
      <c r="E7657" t="s">
        <v>87</v>
      </c>
      <c r="F7657" s="12"/>
      <c r="G7657">
        <v>12.518000000000001</v>
      </c>
      <c r="H7657">
        <v>2011</v>
      </c>
      <c r="I7657">
        <v>3</v>
      </c>
      <c r="J7657">
        <v>18</v>
      </c>
      <c r="K7657">
        <v>17</v>
      </c>
      <c r="L7657">
        <v>24</v>
      </c>
      <c r="M7657" t="s">
        <v>932</v>
      </c>
      <c r="N7657" t="s">
        <v>933</v>
      </c>
      <c r="O7657" t="s">
        <v>934</v>
      </c>
      <c r="Q7657" t="s">
        <v>268</v>
      </c>
      <c r="R7657" t="str">
        <f t="shared" si="240"/>
        <v>Weekday</v>
      </c>
      <c r="S7657" s="12">
        <f t="shared" si="239"/>
        <v>40620</v>
      </c>
    </row>
    <row r="7658" spans="1:19" x14ac:dyDescent="0.25">
      <c r="A7658" t="s">
        <v>93</v>
      </c>
      <c r="C7658">
        <v>20111570026</v>
      </c>
      <c r="D7658" t="s">
        <v>261</v>
      </c>
      <c r="E7658" t="s">
        <v>87</v>
      </c>
      <c r="F7658" s="12"/>
      <c r="G7658">
        <v>12.518000000000001</v>
      </c>
      <c r="H7658">
        <v>2011</v>
      </c>
      <c r="I7658">
        <v>6</v>
      </c>
      <c r="J7658">
        <v>1</v>
      </c>
      <c r="K7658">
        <v>17</v>
      </c>
      <c r="L7658">
        <v>37</v>
      </c>
      <c r="M7658" t="s">
        <v>932</v>
      </c>
      <c r="N7658" t="s">
        <v>933</v>
      </c>
      <c r="O7658" t="s">
        <v>934</v>
      </c>
      <c r="Q7658" t="s">
        <v>268</v>
      </c>
      <c r="R7658" t="str">
        <f t="shared" si="240"/>
        <v>Weekday</v>
      </c>
      <c r="S7658" s="12">
        <f t="shared" si="239"/>
        <v>40695</v>
      </c>
    </row>
    <row r="7659" spans="1:19" x14ac:dyDescent="0.25">
      <c r="A7659" t="s">
        <v>93</v>
      </c>
      <c r="C7659">
        <v>20111810056</v>
      </c>
      <c r="D7659" t="s">
        <v>261</v>
      </c>
      <c r="E7659" t="s">
        <v>87</v>
      </c>
      <c r="F7659" s="12"/>
      <c r="G7659">
        <v>12.518000000000001</v>
      </c>
      <c r="H7659">
        <v>2011</v>
      </c>
      <c r="I7659">
        <v>6</v>
      </c>
      <c r="J7659">
        <v>20</v>
      </c>
      <c r="K7659">
        <v>17</v>
      </c>
      <c r="L7659">
        <v>16</v>
      </c>
      <c r="M7659" t="s">
        <v>932</v>
      </c>
      <c r="N7659" t="s">
        <v>933</v>
      </c>
      <c r="O7659" t="s">
        <v>934</v>
      </c>
      <c r="Q7659" t="s">
        <v>268</v>
      </c>
      <c r="R7659" t="str">
        <f t="shared" si="240"/>
        <v>Weekday</v>
      </c>
      <c r="S7659" s="12">
        <f t="shared" si="239"/>
        <v>40714</v>
      </c>
    </row>
    <row r="7660" spans="1:19" x14ac:dyDescent="0.25">
      <c r="A7660" t="s">
        <v>93</v>
      </c>
      <c r="C7660">
        <v>20112060168</v>
      </c>
      <c r="D7660" t="s">
        <v>261</v>
      </c>
      <c r="E7660" t="s">
        <v>87</v>
      </c>
      <c r="F7660" s="12"/>
      <c r="G7660">
        <v>12.518000000000001</v>
      </c>
      <c r="H7660">
        <v>2011</v>
      </c>
      <c r="I7660">
        <v>7</v>
      </c>
      <c r="J7660">
        <v>3</v>
      </c>
      <c r="K7660">
        <v>12</v>
      </c>
      <c r="L7660">
        <v>44</v>
      </c>
      <c r="M7660" t="s">
        <v>932</v>
      </c>
      <c r="N7660" t="s">
        <v>936</v>
      </c>
      <c r="O7660" t="s">
        <v>934</v>
      </c>
      <c r="Q7660" t="s">
        <v>268</v>
      </c>
      <c r="R7660" t="str">
        <f t="shared" si="240"/>
        <v>Weekend</v>
      </c>
      <c r="S7660" s="12">
        <f t="shared" si="239"/>
        <v>40727</v>
      </c>
    </row>
    <row r="7661" spans="1:19" x14ac:dyDescent="0.25">
      <c r="A7661" t="s">
        <v>93</v>
      </c>
      <c r="C7661">
        <v>20112370070</v>
      </c>
      <c r="D7661" t="s">
        <v>261</v>
      </c>
      <c r="E7661" t="s">
        <v>87</v>
      </c>
      <c r="F7661" s="12"/>
      <c r="G7661">
        <v>12.518000000000001</v>
      </c>
      <c r="H7661">
        <v>2011</v>
      </c>
      <c r="I7661">
        <v>8</v>
      </c>
      <c r="J7661">
        <v>8</v>
      </c>
      <c r="K7661">
        <v>18</v>
      </c>
      <c r="L7661">
        <v>3</v>
      </c>
      <c r="M7661" t="s">
        <v>932</v>
      </c>
      <c r="N7661" t="s">
        <v>933</v>
      </c>
      <c r="O7661" t="s">
        <v>934</v>
      </c>
      <c r="Q7661" t="s">
        <v>268</v>
      </c>
      <c r="R7661" t="str">
        <f t="shared" si="240"/>
        <v>Weekday</v>
      </c>
      <c r="S7661" s="12">
        <f t="shared" si="239"/>
        <v>40763</v>
      </c>
    </row>
    <row r="7662" spans="1:19" x14ac:dyDescent="0.25">
      <c r="A7662" t="s">
        <v>93</v>
      </c>
      <c r="C7662">
        <v>20112520026</v>
      </c>
      <c r="D7662" t="s">
        <v>261</v>
      </c>
      <c r="E7662" t="s">
        <v>87</v>
      </c>
      <c r="F7662" s="12"/>
      <c r="G7662">
        <v>12.518000000000001</v>
      </c>
      <c r="H7662">
        <v>2011</v>
      </c>
      <c r="I7662">
        <v>8</v>
      </c>
      <c r="J7662">
        <v>30</v>
      </c>
      <c r="K7662">
        <v>16</v>
      </c>
      <c r="L7662">
        <v>3</v>
      </c>
      <c r="M7662" t="s">
        <v>932</v>
      </c>
      <c r="N7662" t="s">
        <v>937</v>
      </c>
      <c r="O7662" t="s">
        <v>934</v>
      </c>
      <c r="Q7662" t="s">
        <v>268</v>
      </c>
      <c r="R7662" t="str">
        <f t="shared" si="240"/>
        <v>Weekday</v>
      </c>
      <c r="S7662" s="12">
        <f t="shared" si="239"/>
        <v>40785</v>
      </c>
    </row>
    <row r="7663" spans="1:19" x14ac:dyDescent="0.25">
      <c r="A7663" t="s">
        <v>93</v>
      </c>
      <c r="C7663">
        <v>20112550062</v>
      </c>
      <c r="D7663" t="s">
        <v>261</v>
      </c>
      <c r="E7663" t="s">
        <v>87</v>
      </c>
      <c r="F7663" s="12"/>
      <c r="G7663">
        <v>12.518000000000001</v>
      </c>
      <c r="H7663">
        <v>2011</v>
      </c>
      <c r="I7663">
        <v>9</v>
      </c>
      <c r="J7663">
        <v>11</v>
      </c>
      <c r="K7663">
        <v>16</v>
      </c>
      <c r="L7663">
        <v>49</v>
      </c>
      <c r="M7663" t="s">
        <v>932</v>
      </c>
      <c r="N7663" t="s">
        <v>933</v>
      </c>
      <c r="O7663" t="s">
        <v>934</v>
      </c>
      <c r="Q7663" t="s">
        <v>268</v>
      </c>
      <c r="R7663" t="str">
        <f t="shared" si="240"/>
        <v>Weekend</v>
      </c>
      <c r="S7663" s="12">
        <f t="shared" si="239"/>
        <v>40797</v>
      </c>
    </row>
    <row r="7664" spans="1:19" x14ac:dyDescent="0.25">
      <c r="A7664" t="s">
        <v>93</v>
      </c>
      <c r="C7664">
        <v>20113000006</v>
      </c>
      <c r="D7664" t="s">
        <v>261</v>
      </c>
      <c r="E7664" t="s">
        <v>87</v>
      </c>
      <c r="F7664" s="12"/>
      <c r="G7664">
        <v>12.518000000000001</v>
      </c>
      <c r="H7664">
        <v>2011</v>
      </c>
      <c r="I7664">
        <v>10</v>
      </c>
      <c r="J7664">
        <v>22</v>
      </c>
      <c r="K7664">
        <v>21</v>
      </c>
      <c r="L7664">
        <v>33</v>
      </c>
      <c r="M7664" t="s">
        <v>932</v>
      </c>
      <c r="N7664" t="s">
        <v>933</v>
      </c>
      <c r="O7664" t="s">
        <v>934</v>
      </c>
      <c r="Q7664" t="s">
        <v>268</v>
      </c>
      <c r="R7664" t="str">
        <f t="shared" si="240"/>
        <v>Weekend</v>
      </c>
      <c r="S7664" s="12">
        <f t="shared" si="239"/>
        <v>40838</v>
      </c>
    </row>
    <row r="7665" spans="1:19" x14ac:dyDescent="0.25">
      <c r="A7665" t="s">
        <v>93</v>
      </c>
      <c r="C7665">
        <v>20113250444</v>
      </c>
      <c r="D7665" t="s">
        <v>261</v>
      </c>
      <c r="E7665" t="s">
        <v>87</v>
      </c>
      <c r="F7665" s="12"/>
      <c r="G7665">
        <v>12.518000000000001</v>
      </c>
      <c r="H7665">
        <v>2011</v>
      </c>
      <c r="I7665">
        <v>11</v>
      </c>
      <c r="J7665">
        <v>18</v>
      </c>
      <c r="K7665">
        <v>8</v>
      </c>
      <c r="L7665">
        <v>55</v>
      </c>
      <c r="M7665" t="s">
        <v>932</v>
      </c>
      <c r="N7665" t="s">
        <v>933</v>
      </c>
      <c r="O7665" t="s">
        <v>934</v>
      </c>
      <c r="Q7665" t="s">
        <v>268</v>
      </c>
      <c r="R7665" t="str">
        <f t="shared" si="240"/>
        <v>Weekday</v>
      </c>
      <c r="S7665" s="12">
        <f t="shared" si="239"/>
        <v>40865</v>
      </c>
    </row>
    <row r="7666" spans="1:19" x14ac:dyDescent="0.25">
      <c r="A7666" t="s">
        <v>93</v>
      </c>
      <c r="C7666">
        <v>20113400286</v>
      </c>
      <c r="D7666" t="s">
        <v>261</v>
      </c>
      <c r="E7666" t="s">
        <v>87</v>
      </c>
      <c r="F7666" s="12"/>
      <c r="G7666">
        <v>12.518000000000001</v>
      </c>
      <c r="H7666">
        <v>2011</v>
      </c>
      <c r="I7666">
        <v>12</v>
      </c>
      <c r="J7666">
        <v>3</v>
      </c>
      <c r="K7666">
        <v>2</v>
      </c>
      <c r="L7666">
        <v>24</v>
      </c>
      <c r="M7666" t="s">
        <v>932</v>
      </c>
      <c r="N7666" t="s">
        <v>933</v>
      </c>
      <c r="O7666" t="s">
        <v>934</v>
      </c>
      <c r="Q7666" t="s">
        <v>268</v>
      </c>
      <c r="R7666" t="str">
        <f t="shared" si="240"/>
        <v>Weekend</v>
      </c>
      <c r="S7666" s="12">
        <f t="shared" si="239"/>
        <v>40880</v>
      </c>
    </row>
    <row r="7667" spans="1:19" x14ac:dyDescent="0.25">
      <c r="A7667" t="s">
        <v>93</v>
      </c>
      <c r="C7667">
        <v>20113500335</v>
      </c>
      <c r="D7667" t="s">
        <v>261</v>
      </c>
      <c r="E7667" t="s">
        <v>87</v>
      </c>
      <c r="F7667" s="12"/>
      <c r="G7667">
        <v>12.518000000000001</v>
      </c>
      <c r="H7667">
        <v>2011</v>
      </c>
      <c r="I7667">
        <v>12</v>
      </c>
      <c r="J7667">
        <v>8</v>
      </c>
      <c r="K7667">
        <v>17</v>
      </c>
      <c r="L7667">
        <v>29</v>
      </c>
      <c r="M7667" t="s">
        <v>932</v>
      </c>
      <c r="N7667" t="s">
        <v>933</v>
      </c>
      <c r="O7667" t="s">
        <v>934</v>
      </c>
      <c r="Q7667" t="s">
        <v>268</v>
      </c>
      <c r="R7667" t="str">
        <f t="shared" si="240"/>
        <v>Weekday</v>
      </c>
      <c r="S7667" s="12">
        <f t="shared" si="239"/>
        <v>40885</v>
      </c>
    </row>
    <row r="7668" spans="1:19" x14ac:dyDescent="0.25">
      <c r="A7668" t="s">
        <v>93</v>
      </c>
      <c r="C7668">
        <v>20113570229</v>
      </c>
      <c r="D7668" t="s">
        <v>261</v>
      </c>
      <c r="E7668" t="s">
        <v>87</v>
      </c>
      <c r="F7668" s="12"/>
      <c r="G7668">
        <v>12.518000000000001</v>
      </c>
      <c r="H7668">
        <v>2011</v>
      </c>
      <c r="I7668">
        <v>12</v>
      </c>
      <c r="J7668">
        <v>16</v>
      </c>
      <c r="K7668">
        <v>17</v>
      </c>
      <c r="L7668">
        <v>47</v>
      </c>
      <c r="M7668" t="s">
        <v>932</v>
      </c>
      <c r="N7668" t="s">
        <v>933</v>
      </c>
      <c r="O7668" t="s">
        <v>934</v>
      </c>
      <c r="Q7668" t="s">
        <v>268</v>
      </c>
      <c r="R7668" t="str">
        <f t="shared" si="240"/>
        <v>Weekday</v>
      </c>
      <c r="S7668" s="12">
        <f t="shared" si="239"/>
        <v>40893</v>
      </c>
    </row>
    <row r="7669" spans="1:19" x14ac:dyDescent="0.25">
      <c r="A7669" t="s">
        <v>93</v>
      </c>
      <c r="C7669">
        <v>20110320106</v>
      </c>
      <c r="D7669" t="s">
        <v>261</v>
      </c>
      <c r="E7669" t="s">
        <v>87</v>
      </c>
      <c r="F7669" s="12"/>
      <c r="G7669">
        <v>12.698</v>
      </c>
      <c r="H7669">
        <v>2011</v>
      </c>
      <c r="I7669">
        <v>1</v>
      </c>
      <c r="J7669">
        <v>15</v>
      </c>
      <c r="K7669">
        <v>8</v>
      </c>
      <c r="L7669">
        <v>31</v>
      </c>
      <c r="M7669" t="s">
        <v>932</v>
      </c>
      <c r="N7669" t="s">
        <v>933</v>
      </c>
      <c r="O7669" t="s">
        <v>934</v>
      </c>
      <c r="Q7669" t="s">
        <v>268</v>
      </c>
      <c r="R7669" t="str">
        <f t="shared" si="240"/>
        <v>Weekend</v>
      </c>
      <c r="S7669" s="12">
        <f t="shared" si="239"/>
        <v>40558</v>
      </c>
    </row>
    <row r="7670" spans="1:19" x14ac:dyDescent="0.25">
      <c r="A7670" t="s">
        <v>93</v>
      </c>
      <c r="C7670">
        <v>20112850014</v>
      </c>
      <c r="D7670" t="s">
        <v>261</v>
      </c>
      <c r="E7670" t="s">
        <v>87</v>
      </c>
      <c r="F7670" s="12"/>
      <c r="G7670">
        <v>12.702</v>
      </c>
      <c r="H7670">
        <v>2011</v>
      </c>
      <c r="I7670">
        <v>10</v>
      </c>
      <c r="J7670">
        <v>9</v>
      </c>
      <c r="K7670">
        <v>14</v>
      </c>
      <c r="L7670">
        <v>19</v>
      </c>
      <c r="M7670" t="s">
        <v>935</v>
      </c>
      <c r="N7670" t="s">
        <v>933</v>
      </c>
      <c r="O7670" t="s">
        <v>934</v>
      </c>
      <c r="Q7670" t="s">
        <v>268</v>
      </c>
      <c r="R7670" t="str">
        <f t="shared" si="240"/>
        <v>Weekend</v>
      </c>
      <c r="S7670" s="12">
        <f t="shared" si="239"/>
        <v>40825</v>
      </c>
    </row>
    <row r="7671" spans="1:19" x14ac:dyDescent="0.25">
      <c r="A7671" t="s">
        <v>93</v>
      </c>
      <c r="C7671">
        <v>20112030463</v>
      </c>
      <c r="D7671" t="s">
        <v>261</v>
      </c>
      <c r="E7671" t="s">
        <v>87</v>
      </c>
      <c r="F7671" s="12"/>
      <c r="G7671">
        <v>13.132999999999999</v>
      </c>
      <c r="H7671">
        <v>2011</v>
      </c>
      <c r="I7671">
        <v>6</v>
      </c>
      <c r="J7671">
        <v>11</v>
      </c>
      <c r="K7671">
        <v>1</v>
      </c>
      <c r="L7671">
        <v>41</v>
      </c>
      <c r="M7671" t="s">
        <v>932</v>
      </c>
      <c r="N7671" t="s">
        <v>933</v>
      </c>
      <c r="O7671" t="s">
        <v>934</v>
      </c>
      <c r="Q7671" t="s">
        <v>266</v>
      </c>
      <c r="R7671" t="str">
        <f t="shared" si="240"/>
        <v>Weekend</v>
      </c>
      <c r="S7671" s="12">
        <f t="shared" si="239"/>
        <v>40705</v>
      </c>
    </row>
    <row r="7672" spans="1:19" x14ac:dyDescent="0.25">
      <c r="A7672" t="s">
        <v>93</v>
      </c>
      <c r="C7672">
        <v>20112520023</v>
      </c>
      <c r="D7672" t="s">
        <v>261</v>
      </c>
      <c r="E7672" t="s">
        <v>87</v>
      </c>
      <c r="F7672" s="12"/>
      <c r="G7672">
        <v>13.132999999999999</v>
      </c>
      <c r="H7672">
        <v>2011</v>
      </c>
      <c r="I7672">
        <v>6</v>
      </c>
      <c r="J7672">
        <v>27</v>
      </c>
      <c r="K7672">
        <v>13</v>
      </c>
      <c r="L7672">
        <v>0</v>
      </c>
      <c r="M7672" t="s">
        <v>932</v>
      </c>
      <c r="N7672" t="s">
        <v>933</v>
      </c>
      <c r="O7672" t="s">
        <v>942</v>
      </c>
      <c r="Q7672" t="s">
        <v>266</v>
      </c>
      <c r="R7672" t="str">
        <f t="shared" si="240"/>
        <v>Weekday</v>
      </c>
      <c r="S7672" s="12">
        <f t="shared" si="239"/>
        <v>40721</v>
      </c>
    </row>
    <row r="7673" spans="1:19" x14ac:dyDescent="0.25">
      <c r="A7673" t="s">
        <v>93</v>
      </c>
      <c r="C7673">
        <v>20113140042</v>
      </c>
      <c r="D7673" t="s">
        <v>261</v>
      </c>
      <c r="E7673" t="s">
        <v>87</v>
      </c>
      <c r="F7673" s="12"/>
      <c r="G7673">
        <v>13.15</v>
      </c>
      <c r="H7673">
        <v>2011</v>
      </c>
      <c r="I7673">
        <v>10</v>
      </c>
      <c r="J7673">
        <v>25</v>
      </c>
      <c r="K7673">
        <v>7</v>
      </c>
      <c r="L7673">
        <v>34</v>
      </c>
      <c r="M7673" t="s">
        <v>932</v>
      </c>
      <c r="N7673" t="s">
        <v>933</v>
      </c>
      <c r="O7673" t="s">
        <v>934</v>
      </c>
      <c r="R7673" t="str">
        <f t="shared" si="240"/>
        <v>Weekday</v>
      </c>
      <c r="S7673" s="12">
        <f t="shared" si="239"/>
        <v>40841</v>
      </c>
    </row>
    <row r="7674" spans="1:19" x14ac:dyDescent="0.25">
      <c r="A7674" t="s">
        <v>93</v>
      </c>
      <c r="C7674">
        <v>20111650140</v>
      </c>
      <c r="D7674" t="s">
        <v>261</v>
      </c>
      <c r="E7674" t="s">
        <v>87</v>
      </c>
      <c r="F7674" s="12"/>
      <c r="G7674">
        <v>13.227</v>
      </c>
      <c r="H7674">
        <v>2011</v>
      </c>
      <c r="I7674">
        <v>6</v>
      </c>
      <c r="J7674">
        <v>3</v>
      </c>
      <c r="K7674">
        <v>16</v>
      </c>
      <c r="L7674">
        <v>50</v>
      </c>
      <c r="M7674" t="s">
        <v>932</v>
      </c>
      <c r="N7674" t="s">
        <v>936</v>
      </c>
      <c r="O7674" t="s">
        <v>934</v>
      </c>
      <c r="R7674" t="str">
        <f t="shared" si="240"/>
        <v>Weekday</v>
      </c>
      <c r="S7674" s="12">
        <f t="shared" si="239"/>
        <v>40697</v>
      </c>
    </row>
    <row r="7675" spans="1:19" x14ac:dyDescent="0.25">
      <c r="A7675" t="s">
        <v>93</v>
      </c>
      <c r="C7675">
        <v>20113500306</v>
      </c>
      <c r="D7675" t="s">
        <v>261</v>
      </c>
      <c r="E7675" t="s">
        <v>87</v>
      </c>
      <c r="F7675" s="12"/>
      <c r="G7675">
        <v>13.233000000000001</v>
      </c>
      <c r="H7675">
        <v>2011</v>
      </c>
      <c r="I7675">
        <v>9</v>
      </c>
      <c r="J7675">
        <v>14</v>
      </c>
      <c r="K7675">
        <v>16</v>
      </c>
      <c r="L7675">
        <v>46</v>
      </c>
      <c r="M7675" t="s">
        <v>932</v>
      </c>
      <c r="N7675" t="s">
        <v>933</v>
      </c>
      <c r="O7675" t="s">
        <v>934</v>
      </c>
      <c r="R7675" t="str">
        <f t="shared" si="240"/>
        <v>Weekday</v>
      </c>
      <c r="S7675" s="12">
        <f t="shared" si="239"/>
        <v>40800</v>
      </c>
    </row>
    <row r="7676" spans="1:19" x14ac:dyDescent="0.25">
      <c r="A7676" t="s">
        <v>93</v>
      </c>
      <c r="C7676">
        <v>20110400023</v>
      </c>
      <c r="D7676" t="s">
        <v>261</v>
      </c>
      <c r="E7676" t="s">
        <v>87</v>
      </c>
      <c r="F7676" s="12"/>
      <c r="G7676">
        <v>13.324999999999999</v>
      </c>
      <c r="H7676">
        <v>2011</v>
      </c>
      <c r="I7676">
        <v>1</v>
      </c>
      <c r="J7676">
        <v>31</v>
      </c>
      <c r="K7676">
        <v>13</v>
      </c>
      <c r="L7676">
        <v>4</v>
      </c>
      <c r="M7676" t="s">
        <v>932</v>
      </c>
      <c r="N7676" t="s">
        <v>933</v>
      </c>
      <c r="O7676" t="s">
        <v>934</v>
      </c>
      <c r="R7676" t="str">
        <f t="shared" si="240"/>
        <v>Weekday</v>
      </c>
      <c r="S7676" s="12">
        <f t="shared" si="239"/>
        <v>40574</v>
      </c>
    </row>
    <row r="7677" spans="1:19" x14ac:dyDescent="0.25">
      <c r="A7677" t="s">
        <v>93</v>
      </c>
      <c r="C7677">
        <v>20111810047</v>
      </c>
      <c r="D7677" t="s">
        <v>261</v>
      </c>
      <c r="E7677" t="s">
        <v>87</v>
      </c>
      <c r="F7677" s="12"/>
      <c r="G7677">
        <v>13.432</v>
      </c>
      <c r="H7677">
        <v>2011</v>
      </c>
      <c r="I7677">
        <v>6</v>
      </c>
      <c r="J7677">
        <v>15</v>
      </c>
      <c r="K7677">
        <v>16</v>
      </c>
      <c r="L7677">
        <v>52</v>
      </c>
      <c r="M7677" t="s">
        <v>932</v>
      </c>
      <c r="N7677" t="s">
        <v>933</v>
      </c>
      <c r="O7677" t="s">
        <v>934</v>
      </c>
      <c r="R7677" t="str">
        <f t="shared" si="240"/>
        <v>Weekday</v>
      </c>
      <c r="S7677" s="12">
        <f t="shared" si="239"/>
        <v>40709</v>
      </c>
    </row>
    <row r="7678" spans="1:19" x14ac:dyDescent="0.25">
      <c r="A7678" t="s">
        <v>93</v>
      </c>
      <c r="C7678">
        <v>20110280071</v>
      </c>
      <c r="D7678" t="s">
        <v>261</v>
      </c>
      <c r="E7678" t="s">
        <v>87</v>
      </c>
      <c r="F7678" s="12"/>
      <c r="G7678">
        <v>13.632</v>
      </c>
      <c r="H7678">
        <v>2011</v>
      </c>
      <c r="I7678">
        <v>1</v>
      </c>
      <c r="J7678">
        <v>17</v>
      </c>
      <c r="K7678">
        <v>11</v>
      </c>
      <c r="L7678">
        <v>1</v>
      </c>
      <c r="M7678" t="s">
        <v>932</v>
      </c>
      <c r="N7678" t="s">
        <v>933</v>
      </c>
      <c r="O7678" t="s">
        <v>934</v>
      </c>
      <c r="R7678" t="str">
        <f t="shared" si="240"/>
        <v>Weekday</v>
      </c>
      <c r="S7678" s="12">
        <f t="shared" si="239"/>
        <v>40560</v>
      </c>
    </row>
    <row r="7679" spans="1:19" x14ac:dyDescent="0.25">
      <c r="A7679" t="s">
        <v>93</v>
      </c>
      <c r="C7679">
        <v>20110180464</v>
      </c>
      <c r="D7679" t="s">
        <v>261</v>
      </c>
      <c r="E7679" t="s">
        <v>87</v>
      </c>
      <c r="F7679" s="12"/>
      <c r="G7679">
        <v>13.632</v>
      </c>
      <c r="H7679">
        <v>2011</v>
      </c>
      <c r="I7679">
        <v>1</v>
      </c>
      <c r="J7679">
        <v>17</v>
      </c>
      <c r="K7679">
        <v>5</v>
      </c>
      <c r="L7679">
        <v>16</v>
      </c>
      <c r="M7679" t="s">
        <v>935</v>
      </c>
      <c r="N7679" t="s">
        <v>937</v>
      </c>
      <c r="O7679" t="s">
        <v>934</v>
      </c>
      <c r="R7679" t="str">
        <f t="shared" si="240"/>
        <v>Weekday</v>
      </c>
      <c r="S7679" s="12">
        <f t="shared" si="239"/>
        <v>40560</v>
      </c>
    </row>
    <row r="7680" spans="1:19" x14ac:dyDescent="0.25">
      <c r="A7680" t="s">
        <v>93</v>
      </c>
      <c r="C7680">
        <v>20110120505</v>
      </c>
      <c r="D7680" t="s">
        <v>261</v>
      </c>
      <c r="E7680" t="s">
        <v>87</v>
      </c>
      <c r="F7680" s="12"/>
      <c r="G7680">
        <v>13.632</v>
      </c>
      <c r="H7680">
        <v>2011</v>
      </c>
      <c r="I7680">
        <v>1</v>
      </c>
      <c r="J7680">
        <v>11</v>
      </c>
      <c r="K7680">
        <v>3</v>
      </c>
      <c r="L7680">
        <v>32</v>
      </c>
      <c r="M7680" t="s">
        <v>932</v>
      </c>
      <c r="N7680" t="s">
        <v>933</v>
      </c>
      <c r="O7680" t="s">
        <v>934</v>
      </c>
      <c r="R7680" t="str">
        <f t="shared" si="240"/>
        <v>Weekday</v>
      </c>
      <c r="S7680" s="12">
        <f t="shared" si="239"/>
        <v>40554</v>
      </c>
    </row>
    <row r="7681" spans="1:19" x14ac:dyDescent="0.25">
      <c r="A7681" t="s">
        <v>93</v>
      </c>
      <c r="C7681">
        <v>20110720182</v>
      </c>
      <c r="D7681" t="s">
        <v>261</v>
      </c>
      <c r="E7681" t="s">
        <v>87</v>
      </c>
      <c r="F7681" s="12"/>
      <c r="G7681">
        <v>13.632</v>
      </c>
      <c r="H7681">
        <v>2011</v>
      </c>
      <c r="I7681">
        <v>3</v>
      </c>
      <c r="J7681">
        <v>9</v>
      </c>
      <c r="K7681">
        <v>12</v>
      </c>
      <c r="L7681">
        <v>35</v>
      </c>
      <c r="M7681" t="s">
        <v>935</v>
      </c>
      <c r="N7681" t="s">
        <v>936</v>
      </c>
      <c r="O7681" t="s">
        <v>934</v>
      </c>
      <c r="R7681" t="str">
        <f t="shared" si="240"/>
        <v>Weekday</v>
      </c>
      <c r="S7681" s="12">
        <f t="shared" si="239"/>
        <v>40611</v>
      </c>
    </row>
    <row r="7682" spans="1:19" x14ac:dyDescent="0.25">
      <c r="A7682" t="s">
        <v>93</v>
      </c>
      <c r="C7682">
        <v>20113230429</v>
      </c>
      <c r="D7682" t="s">
        <v>261</v>
      </c>
      <c r="E7682" t="s">
        <v>87</v>
      </c>
      <c r="F7682" s="12"/>
      <c r="G7682">
        <v>13.632</v>
      </c>
      <c r="H7682">
        <v>2011</v>
      </c>
      <c r="I7682">
        <v>11</v>
      </c>
      <c r="J7682">
        <v>14</v>
      </c>
      <c r="K7682">
        <v>18</v>
      </c>
      <c r="L7682">
        <v>32</v>
      </c>
      <c r="M7682" t="s">
        <v>932</v>
      </c>
      <c r="N7682" t="s">
        <v>937</v>
      </c>
      <c r="O7682" t="s">
        <v>934</v>
      </c>
      <c r="R7682" t="str">
        <f t="shared" si="240"/>
        <v>Weekday</v>
      </c>
      <c r="S7682" s="12">
        <f t="shared" si="239"/>
        <v>40861</v>
      </c>
    </row>
    <row r="7683" spans="1:19" x14ac:dyDescent="0.25">
      <c r="A7683" t="s">
        <v>93</v>
      </c>
      <c r="C7683">
        <v>20111360208</v>
      </c>
      <c r="D7683" t="s">
        <v>261</v>
      </c>
      <c r="E7683" t="s">
        <v>87</v>
      </c>
      <c r="F7683" s="12"/>
      <c r="G7683">
        <v>13.632</v>
      </c>
      <c r="H7683">
        <v>2011</v>
      </c>
      <c r="I7683">
        <v>5</v>
      </c>
      <c r="J7683">
        <v>15</v>
      </c>
      <c r="K7683">
        <v>15</v>
      </c>
      <c r="L7683">
        <v>25</v>
      </c>
      <c r="M7683" t="s">
        <v>932</v>
      </c>
      <c r="N7683" t="s">
        <v>933</v>
      </c>
      <c r="O7683" t="s">
        <v>934</v>
      </c>
      <c r="R7683" t="str">
        <f t="shared" si="240"/>
        <v>Weekend</v>
      </c>
      <c r="S7683" s="12">
        <f t="shared" ref="S7683:S7746" si="241">DATE(H7683,I7683,J7683)</f>
        <v>40678</v>
      </c>
    </row>
    <row r="7684" spans="1:19" x14ac:dyDescent="0.25">
      <c r="A7684" t="s">
        <v>93</v>
      </c>
      <c r="C7684">
        <v>20112490247</v>
      </c>
      <c r="D7684" t="s">
        <v>261</v>
      </c>
      <c r="E7684" t="s">
        <v>87</v>
      </c>
      <c r="F7684" s="12"/>
      <c r="G7684">
        <v>13.632</v>
      </c>
      <c r="H7684">
        <v>2011</v>
      </c>
      <c r="I7684">
        <v>9</v>
      </c>
      <c r="J7684">
        <v>4</v>
      </c>
      <c r="K7684">
        <v>4</v>
      </c>
      <c r="L7684">
        <v>37</v>
      </c>
      <c r="M7684" t="s">
        <v>932</v>
      </c>
      <c r="N7684" t="s">
        <v>933</v>
      </c>
      <c r="O7684" t="s">
        <v>934</v>
      </c>
      <c r="R7684" t="str">
        <f t="shared" si="240"/>
        <v>Weekend</v>
      </c>
      <c r="S7684" s="12">
        <f t="shared" si="241"/>
        <v>40790</v>
      </c>
    </row>
    <row r="7685" spans="1:19" x14ac:dyDescent="0.25">
      <c r="A7685" t="s">
        <v>93</v>
      </c>
      <c r="C7685">
        <v>20112730024</v>
      </c>
      <c r="D7685" t="s">
        <v>261</v>
      </c>
      <c r="E7685" t="s">
        <v>87</v>
      </c>
      <c r="F7685" s="12"/>
      <c r="G7685">
        <v>13.632</v>
      </c>
      <c r="H7685">
        <v>2011</v>
      </c>
      <c r="I7685">
        <v>9</v>
      </c>
      <c r="J7685">
        <v>26</v>
      </c>
      <c r="K7685">
        <v>7</v>
      </c>
      <c r="L7685">
        <v>30</v>
      </c>
      <c r="M7685" t="s">
        <v>932</v>
      </c>
      <c r="N7685" t="s">
        <v>933</v>
      </c>
      <c r="O7685" t="s">
        <v>934</v>
      </c>
      <c r="R7685" t="str">
        <f t="shared" ref="R7685:R7748" si="242">IF(WEEKDAY(DATE(H7685,I7685,J7685),2)&lt;6,"Weekday","Weekend")</f>
        <v>Weekday</v>
      </c>
      <c r="S7685" s="12">
        <f t="shared" si="241"/>
        <v>40812</v>
      </c>
    </row>
    <row r="7686" spans="1:19" x14ac:dyDescent="0.25">
      <c r="A7686" t="s">
        <v>93</v>
      </c>
      <c r="C7686">
        <v>20112860014</v>
      </c>
      <c r="D7686" t="s">
        <v>261</v>
      </c>
      <c r="E7686" t="s">
        <v>87</v>
      </c>
      <c r="F7686" s="12"/>
      <c r="G7686">
        <v>13.632</v>
      </c>
      <c r="H7686">
        <v>2011</v>
      </c>
      <c r="I7686">
        <v>10</v>
      </c>
      <c r="J7686">
        <v>7</v>
      </c>
      <c r="K7686">
        <v>16</v>
      </c>
      <c r="L7686">
        <v>31</v>
      </c>
      <c r="M7686" t="s">
        <v>932</v>
      </c>
      <c r="N7686" t="s">
        <v>933</v>
      </c>
      <c r="O7686" t="s">
        <v>934</v>
      </c>
      <c r="R7686" t="str">
        <f t="shared" si="242"/>
        <v>Weekday</v>
      </c>
      <c r="S7686" s="12">
        <f t="shared" si="241"/>
        <v>40823</v>
      </c>
    </row>
    <row r="7687" spans="1:19" x14ac:dyDescent="0.25">
      <c r="A7687" t="s">
        <v>93</v>
      </c>
      <c r="C7687">
        <v>20113020021</v>
      </c>
      <c r="D7687" t="s">
        <v>261</v>
      </c>
      <c r="E7687" t="s">
        <v>87</v>
      </c>
      <c r="F7687" s="12"/>
      <c r="G7687">
        <v>13.632</v>
      </c>
      <c r="H7687">
        <v>2011</v>
      </c>
      <c r="I7687">
        <v>10</v>
      </c>
      <c r="J7687">
        <v>27</v>
      </c>
      <c r="K7687">
        <v>17</v>
      </c>
      <c r="L7687">
        <v>46</v>
      </c>
      <c r="M7687" t="s">
        <v>932</v>
      </c>
      <c r="N7687" t="s">
        <v>937</v>
      </c>
      <c r="O7687" t="s">
        <v>934</v>
      </c>
      <c r="R7687" t="str">
        <f t="shared" si="242"/>
        <v>Weekday</v>
      </c>
      <c r="S7687" s="12">
        <f t="shared" si="241"/>
        <v>40843</v>
      </c>
    </row>
    <row r="7688" spans="1:19" x14ac:dyDescent="0.25">
      <c r="A7688" t="s">
        <v>93</v>
      </c>
      <c r="C7688">
        <v>20110510222</v>
      </c>
      <c r="D7688" t="s">
        <v>261</v>
      </c>
      <c r="E7688" t="s">
        <v>87</v>
      </c>
      <c r="F7688" s="12"/>
      <c r="G7688">
        <v>13.657999999999999</v>
      </c>
      <c r="H7688">
        <v>2011</v>
      </c>
      <c r="I7688">
        <v>2</v>
      </c>
      <c r="J7688">
        <v>20</v>
      </c>
      <c r="K7688">
        <v>10</v>
      </c>
      <c r="L7688">
        <v>26</v>
      </c>
      <c r="M7688" t="s">
        <v>932</v>
      </c>
      <c r="N7688" t="s">
        <v>933</v>
      </c>
      <c r="O7688" t="s">
        <v>934</v>
      </c>
      <c r="R7688" t="str">
        <f t="shared" si="242"/>
        <v>Weekend</v>
      </c>
      <c r="S7688" s="12">
        <f t="shared" si="241"/>
        <v>40594</v>
      </c>
    </row>
    <row r="7689" spans="1:19" x14ac:dyDescent="0.25">
      <c r="A7689" t="s">
        <v>93</v>
      </c>
      <c r="C7689">
        <v>20112580017</v>
      </c>
      <c r="D7689" t="s">
        <v>261</v>
      </c>
      <c r="E7689" t="s">
        <v>87</v>
      </c>
      <c r="F7689" s="12"/>
      <c r="G7689">
        <v>13.901</v>
      </c>
      <c r="H7689">
        <v>2011</v>
      </c>
      <c r="I7689">
        <v>9</v>
      </c>
      <c r="J7689">
        <v>12</v>
      </c>
      <c r="K7689">
        <v>11</v>
      </c>
      <c r="L7689">
        <v>51</v>
      </c>
      <c r="M7689" t="s">
        <v>932</v>
      </c>
      <c r="N7689" t="s">
        <v>933</v>
      </c>
      <c r="O7689" t="s">
        <v>934</v>
      </c>
      <c r="R7689" t="str">
        <f t="shared" si="242"/>
        <v>Weekday</v>
      </c>
      <c r="S7689" s="12">
        <f t="shared" si="241"/>
        <v>40798</v>
      </c>
    </row>
    <row r="7690" spans="1:19" x14ac:dyDescent="0.25">
      <c r="A7690" t="s">
        <v>93</v>
      </c>
      <c r="C7690">
        <v>20110730203</v>
      </c>
      <c r="D7690" t="s">
        <v>261</v>
      </c>
      <c r="E7690" t="s">
        <v>87</v>
      </c>
      <c r="F7690" s="12"/>
      <c r="G7690">
        <v>13.901</v>
      </c>
      <c r="H7690">
        <v>2011</v>
      </c>
      <c r="I7690">
        <v>3</v>
      </c>
      <c r="J7690">
        <v>12</v>
      </c>
      <c r="K7690">
        <v>12</v>
      </c>
      <c r="L7690">
        <v>19</v>
      </c>
      <c r="M7690" t="s">
        <v>932</v>
      </c>
      <c r="N7690" t="s">
        <v>933</v>
      </c>
      <c r="O7690" t="s">
        <v>934</v>
      </c>
      <c r="R7690" t="str">
        <f t="shared" si="242"/>
        <v>Weekend</v>
      </c>
      <c r="S7690" s="12">
        <f t="shared" si="241"/>
        <v>40614</v>
      </c>
    </row>
    <row r="7691" spans="1:19" x14ac:dyDescent="0.25">
      <c r="A7691" t="s">
        <v>93</v>
      </c>
      <c r="C7691">
        <v>20113560164</v>
      </c>
      <c r="D7691" t="s">
        <v>261</v>
      </c>
      <c r="E7691" t="s">
        <v>87</v>
      </c>
      <c r="F7691" s="12"/>
      <c r="G7691">
        <v>14.101000000000001</v>
      </c>
      <c r="H7691">
        <v>2011</v>
      </c>
      <c r="I7691">
        <v>12</v>
      </c>
      <c r="J7691">
        <v>9</v>
      </c>
      <c r="K7691">
        <v>10</v>
      </c>
      <c r="L7691">
        <v>15</v>
      </c>
      <c r="M7691" t="s">
        <v>935</v>
      </c>
      <c r="N7691" t="s">
        <v>933</v>
      </c>
      <c r="O7691" t="s">
        <v>934</v>
      </c>
      <c r="Q7691" t="s">
        <v>264</v>
      </c>
      <c r="R7691" t="str">
        <f t="shared" si="242"/>
        <v>Weekday</v>
      </c>
      <c r="S7691" s="12">
        <f t="shared" si="241"/>
        <v>40886</v>
      </c>
    </row>
    <row r="7692" spans="1:19" x14ac:dyDescent="0.25">
      <c r="A7692" t="s">
        <v>93</v>
      </c>
      <c r="C7692">
        <v>20110680293</v>
      </c>
      <c r="D7692" t="s">
        <v>261</v>
      </c>
      <c r="E7692" t="s">
        <v>87</v>
      </c>
      <c r="F7692" s="12"/>
      <c r="G7692">
        <v>14.131</v>
      </c>
      <c r="H7692">
        <v>2011</v>
      </c>
      <c r="I7692">
        <v>1</v>
      </c>
      <c r="J7692">
        <v>31</v>
      </c>
      <c r="K7692">
        <v>9</v>
      </c>
      <c r="L7692">
        <v>45</v>
      </c>
      <c r="M7692" t="s">
        <v>932</v>
      </c>
      <c r="N7692" t="s">
        <v>933</v>
      </c>
      <c r="O7692" t="s">
        <v>934</v>
      </c>
      <c r="Q7692" t="s">
        <v>264</v>
      </c>
      <c r="R7692" t="str">
        <f t="shared" si="242"/>
        <v>Weekday</v>
      </c>
      <c r="S7692" s="12">
        <f t="shared" si="241"/>
        <v>40574</v>
      </c>
    </row>
    <row r="7693" spans="1:19" x14ac:dyDescent="0.25">
      <c r="A7693" t="s">
        <v>93</v>
      </c>
      <c r="C7693">
        <v>20112490248</v>
      </c>
      <c r="D7693" t="s">
        <v>261</v>
      </c>
      <c r="E7693" t="s">
        <v>87</v>
      </c>
      <c r="F7693" s="12"/>
      <c r="G7693">
        <v>14.381</v>
      </c>
      <c r="H7693">
        <v>2011</v>
      </c>
      <c r="I7693">
        <v>8</v>
      </c>
      <c r="J7693">
        <v>23</v>
      </c>
      <c r="K7693">
        <v>10</v>
      </c>
      <c r="L7693">
        <v>29</v>
      </c>
      <c r="M7693" t="s">
        <v>932</v>
      </c>
      <c r="N7693" t="s">
        <v>933</v>
      </c>
      <c r="O7693" t="s">
        <v>934</v>
      </c>
      <c r="Q7693" t="s">
        <v>264</v>
      </c>
      <c r="R7693" t="str">
        <f t="shared" si="242"/>
        <v>Weekday</v>
      </c>
      <c r="S7693" s="12">
        <f t="shared" si="241"/>
        <v>40778</v>
      </c>
    </row>
    <row r="7694" spans="1:19" x14ac:dyDescent="0.25">
      <c r="A7694" t="s">
        <v>93</v>
      </c>
      <c r="C7694">
        <v>20112840044</v>
      </c>
      <c r="D7694" t="s">
        <v>261</v>
      </c>
      <c r="E7694" t="s">
        <v>87</v>
      </c>
      <c r="F7694" s="12"/>
      <c r="G7694">
        <v>14.631</v>
      </c>
      <c r="H7694">
        <v>2011</v>
      </c>
      <c r="I7694">
        <v>10</v>
      </c>
      <c r="J7694">
        <v>7</v>
      </c>
      <c r="K7694">
        <v>17</v>
      </c>
      <c r="L7694">
        <v>12</v>
      </c>
      <c r="M7694" t="s">
        <v>932</v>
      </c>
      <c r="N7694" t="s">
        <v>933</v>
      </c>
      <c r="O7694" t="s">
        <v>934</v>
      </c>
      <c r="Q7694" t="s">
        <v>263</v>
      </c>
      <c r="R7694" t="str">
        <f t="shared" si="242"/>
        <v>Weekday</v>
      </c>
      <c r="S7694" s="12">
        <f t="shared" si="241"/>
        <v>40823</v>
      </c>
    </row>
    <row r="7695" spans="1:19" x14ac:dyDescent="0.25">
      <c r="A7695" t="s">
        <v>93</v>
      </c>
      <c r="C7695">
        <v>20111320208</v>
      </c>
      <c r="D7695" t="s">
        <v>261</v>
      </c>
      <c r="E7695" t="s">
        <v>940</v>
      </c>
      <c r="F7695" s="12"/>
      <c r="G7695">
        <v>14.631</v>
      </c>
      <c r="H7695">
        <v>2011</v>
      </c>
      <c r="I7695">
        <v>5</v>
      </c>
      <c r="J7695">
        <v>5</v>
      </c>
      <c r="K7695">
        <v>17</v>
      </c>
      <c r="L7695">
        <v>19</v>
      </c>
      <c r="M7695" t="s">
        <v>932</v>
      </c>
      <c r="N7695" t="s">
        <v>933</v>
      </c>
      <c r="O7695" t="s">
        <v>934</v>
      </c>
      <c r="R7695" t="str">
        <f t="shared" si="242"/>
        <v>Weekday</v>
      </c>
      <c r="S7695" s="12">
        <f t="shared" si="241"/>
        <v>40668</v>
      </c>
    </row>
    <row r="7696" spans="1:19" x14ac:dyDescent="0.25">
      <c r="A7696" t="s">
        <v>93</v>
      </c>
      <c r="C7696">
        <v>20110680316</v>
      </c>
      <c r="D7696" t="s">
        <v>261</v>
      </c>
      <c r="E7696" t="s">
        <v>87</v>
      </c>
      <c r="F7696" s="12"/>
      <c r="G7696">
        <v>14.667999999999999</v>
      </c>
      <c r="H7696">
        <v>2011</v>
      </c>
      <c r="I7696">
        <v>2</v>
      </c>
      <c r="J7696">
        <v>21</v>
      </c>
      <c r="K7696">
        <v>11</v>
      </c>
      <c r="L7696">
        <v>19</v>
      </c>
      <c r="M7696" t="s">
        <v>935</v>
      </c>
      <c r="N7696" t="s">
        <v>933</v>
      </c>
      <c r="O7696" t="s">
        <v>934</v>
      </c>
      <c r="Q7696" t="s">
        <v>262</v>
      </c>
      <c r="R7696" t="str">
        <f t="shared" si="242"/>
        <v>Weekday</v>
      </c>
      <c r="S7696" s="12">
        <f t="shared" si="241"/>
        <v>40595</v>
      </c>
    </row>
    <row r="7697" spans="1:19" x14ac:dyDescent="0.25">
      <c r="A7697" t="s">
        <v>93</v>
      </c>
      <c r="C7697">
        <v>20110330244</v>
      </c>
      <c r="D7697" t="s">
        <v>261</v>
      </c>
      <c r="E7697" t="s">
        <v>87</v>
      </c>
      <c r="F7697" s="12"/>
      <c r="G7697">
        <v>14.88</v>
      </c>
      <c r="H7697">
        <v>2011</v>
      </c>
      <c r="I7697">
        <v>1</v>
      </c>
      <c r="J7697">
        <v>31</v>
      </c>
      <c r="K7697">
        <v>10</v>
      </c>
      <c r="L7697">
        <v>15</v>
      </c>
      <c r="M7697" t="s">
        <v>932</v>
      </c>
      <c r="N7697" t="s">
        <v>937</v>
      </c>
      <c r="O7697" t="s">
        <v>934</v>
      </c>
      <c r="Q7697" t="s">
        <v>262</v>
      </c>
      <c r="R7697" t="str">
        <f t="shared" si="242"/>
        <v>Weekday</v>
      </c>
      <c r="S7697" s="12">
        <f t="shared" si="241"/>
        <v>40574</v>
      </c>
    </row>
    <row r="7698" spans="1:19" x14ac:dyDescent="0.25">
      <c r="A7698" t="s">
        <v>93</v>
      </c>
      <c r="C7698">
        <v>20113110036</v>
      </c>
      <c r="D7698" t="s">
        <v>261</v>
      </c>
      <c r="E7698" t="s">
        <v>87</v>
      </c>
      <c r="F7698" s="12"/>
      <c r="G7698">
        <v>14.88</v>
      </c>
      <c r="H7698">
        <v>2011</v>
      </c>
      <c r="I7698">
        <v>11</v>
      </c>
      <c r="J7698">
        <v>6</v>
      </c>
      <c r="K7698">
        <v>2</v>
      </c>
      <c r="L7698">
        <v>59</v>
      </c>
      <c r="M7698" t="s">
        <v>935</v>
      </c>
      <c r="N7698" t="s">
        <v>937</v>
      </c>
      <c r="O7698" t="s">
        <v>934</v>
      </c>
      <c r="Q7698" t="s">
        <v>262</v>
      </c>
      <c r="R7698" t="str">
        <f t="shared" si="242"/>
        <v>Weekend</v>
      </c>
      <c r="S7698" s="12">
        <f t="shared" si="241"/>
        <v>40853</v>
      </c>
    </row>
    <row r="7699" spans="1:19" x14ac:dyDescent="0.25">
      <c r="A7699" t="s">
        <v>93</v>
      </c>
      <c r="C7699">
        <v>20112890013</v>
      </c>
      <c r="D7699" t="s">
        <v>261</v>
      </c>
      <c r="E7699" t="s">
        <v>87</v>
      </c>
      <c r="F7699" s="12"/>
      <c r="G7699">
        <v>14.88</v>
      </c>
      <c r="H7699">
        <v>2011</v>
      </c>
      <c r="I7699">
        <v>10</v>
      </c>
      <c r="J7699">
        <v>12</v>
      </c>
      <c r="K7699">
        <v>19</v>
      </c>
      <c r="L7699">
        <v>27</v>
      </c>
      <c r="M7699" t="s">
        <v>932</v>
      </c>
      <c r="N7699" t="s">
        <v>933</v>
      </c>
      <c r="O7699" t="s">
        <v>934</v>
      </c>
      <c r="Q7699" t="s">
        <v>262</v>
      </c>
      <c r="R7699" t="str">
        <f t="shared" si="242"/>
        <v>Weekday</v>
      </c>
      <c r="S7699" s="12">
        <f t="shared" si="241"/>
        <v>40828</v>
      </c>
    </row>
    <row r="7700" spans="1:19" x14ac:dyDescent="0.25">
      <c r="A7700" t="s">
        <v>93</v>
      </c>
      <c r="C7700">
        <v>20112060140</v>
      </c>
      <c r="D7700" t="s">
        <v>261</v>
      </c>
      <c r="E7700" t="s">
        <v>87</v>
      </c>
      <c r="F7700" s="12"/>
      <c r="G7700">
        <v>14.88</v>
      </c>
      <c r="H7700">
        <v>2011</v>
      </c>
      <c r="I7700">
        <v>7</v>
      </c>
      <c r="J7700">
        <v>1</v>
      </c>
      <c r="K7700">
        <v>16</v>
      </c>
      <c r="L7700">
        <v>51</v>
      </c>
      <c r="M7700" t="s">
        <v>932</v>
      </c>
      <c r="N7700" t="s">
        <v>933</v>
      </c>
      <c r="O7700" t="s">
        <v>934</v>
      </c>
      <c r="Q7700" t="s">
        <v>262</v>
      </c>
      <c r="R7700" t="str">
        <f t="shared" si="242"/>
        <v>Weekday</v>
      </c>
      <c r="S7700" s="12">
        <f t="shared" si="241"/>
        <v>40725</v>
      </c>
    </row>
    <row r="7701" spans="1:19" x14ac:dyDescent="0.25">
      <c r="A7701" t="s">
        <v>93</v>
      </c>
      <c r="C7701">
        <v>20111170171</v>
      </c>
      <c r="D7701" t="s">
        <v>261</v>
      </c>
      <c r="E7701" t="s">
        <v>87</v>
      </c>
      <c r="F7701" s="12"/>
      <c r="G7701">
        <v>15.005000000000001</v>
      </c>
      <c r="H7701">
        <v>2011</v>
      </c>
      <c r="I7701">
        <v>4</v>
      </c>
      <c r="J7701">
        <v>7</v>
      </c>
      <c r="K7701">
        <v>14</v>
      </c>
      <c r="L7701">
        <v>41</v>
      </c>
      <c r="M7701" t="s">
        <v>932</v>
      </c>
      <c r="N7701" t="s">
        <v>933</v>
      </c>
      <c r="O7701" t="s">
        <v>934</v>
      </c>
      <c r="Q7701" t="s">
        <v>262</v>
      </c>
      <c r="R7701" t="str">
        <f t="shared" si="242"/>
        <v>Weekday</v>
      </c>
      <c r="S7701" s="12">
        <f t="shared" si="241"/>
        <v>40640</v>
      </c>
    </row>
    <row r="7702" spans="1:19" x14ac:dyDescent="0.25">
      <c r="A7702" t="s">
        <v>93</v>
      </c>
      <c r="C7702">
        <v>20110680346</v>
      </c>
      <c r="D7702" t="s">
        <v>261</v>
      </c>
      <c r="E7702" t="s">
        <v>87</v>
      </c>
      <c r="F7702" s="12"/>
      <c r="G7702">
        <v>15.005000000000001</v>
      </c>
      <c r="H7702">
        <v>2011</v>
      </c>
      <c r="I7702">
        <v>3</v>
      </c>
      <c r="J7702">
        <v>1</v>
      </c>
      <c r="K7702">
        <v>13</v>
      </c>
      <c r="L7702">
        <v>35</v>
      </c>
      <c r="M7702" t="s">
        <v>932</v>
      </c>
      <c r="N7702" t="s">
        <v>933</v>
      </c>
      <c r="O7702" t="s">
        <v>934</v>
      </c>
      <c r="Q7702" t="s">
        <v>262</v>
      </c>
      <c r="R7702" t="str">
        <f t="shared" si="242"/>
        <v>Weekday</v>
      </c>
      <c r="S7702" s="12">
        <f t="shared" si="241"/>
        <v>40603</v>
      </c>
    </row>
    <row r="7703" spans="1:19" x14ac:dyDescent="0.25">
      <c r="A7703" t="s">
        <v>93</v>
      </c>
      <c r="C7703">
        <v>20110680290</v>
      </c>
      <c r="D7703" t="s">
        <v>261</v>
      </c>
      <c r="E7703" t="s">
        <v>87</v>
      </c>
      <c r="F7703" s="12"/>
      <c r="G7703">
        <v>15.005000000000001</v>
      </c>
      <c r="H7703">
        <v>2011</v>
      </c>
      <c r="I7703">
        <v>1</v>
      </c>
      <c r="J7703">
        <v>31</v>
      </c>
      <c r="K7703">
        <v>11</v>
      </c>
      <c r="L7703">
        <v>35</v>
      </c>
      <c r="M7703" t="s">
        <v>932</v>
      </c>
      <c r="N7703" t="s">
        <v>933</v>
      </c>
      <c r="O7703" t="s">
        <v>934</v>
      </c>
      <c r="Q7703" t="s">
        <v>262</v>
      </c>
      <c r="R7703" t="str">
        <f t="shared" si="242"/>
        <v>Weekday</v>
      </c>
      <c r="S7703" s="12">
        <f t="shared" si="241"/>
        <v>40574</v>
      </c>
    </row>
    <row r="7704" spans="1:19" x14ac:dyDescent="0.25">
      <c r="A7704" t="s">
        <v>93</v>
      </c>
      <c r="C7704">
        <v>20110180482</v>
      </c>
      <c r="D7704" t="s">
        <v>261</v>
      </c>
      <c r="E7704" t="s">
        <v>87</v>
      </c>
      <c r="F7704" s="12"/>
      <c r="G7704">
        <v>15.005000000000001</v>
      </c>
      <c r="H7704">
        <v>2011</v>
      </c>
      <c r="I7704">
        <v>1</v>
      </c>
      <c r="J7704">
        <v>17</v>
      </c>
      <c r="K7704">
        <v>11</v>
      </c>
      <c r="L7704">
        <v>22</v>
      </c>
      <c r="M7704" t="s">
        <v>932</v>
      </c>
      <c r="N7704" t="s">
        <v>933</v>
      </c>
      <c r="O7704" t="s">
        <v>934</v>
      </c>
      <c r="Q7704" t="s">
        <v>262</v>
      </c>
      <c r="R7704" t="str">
        <f t="shared" si="242"/>
        <v>Weekday</v>
      </c>
      <c r="S7704" s="12">
        <f t="shared" si="241"/>
        <v>40560</v>
      </c>
    </row>
    <row r="7705" spans="1:19" x14ac:dyDescent="0.25">
      <c r="A7705" t="s">
        <v>93</v>
      </c>
      <c r="C7705">
        <v>20110170368</v>
      </c>
      <c r="D7705" t="s">
        <v>261</v>
      </c>
      <c r="E7705" t="s">
        <v>87</v>
      </c>
      <c r="F7705" s="12"/>
      <c r="G7705">
        <v>15.005000000000001</v>
      </c>
      <c r="H7705">
        <v>2011</v>
      </c>
      <c r="I7705">
        <v>1</v>
      </c>
      <c r="J7705">
        <v>16</v>
      </c>
      <c r="K7705">
        <v>5</v>
      </c>
      <c r="L7705">
        <v>15</v>
      </c>
      <c r="M7705" t="s">
        <v>932</v>
      </c>
      <c r="N7705" t="s">
        <v>936</v>
      </c>
      <c r="O7705" t="s">
        <v>942</v>
      </c>
      <c r="Q7705" t="s">
        <v>262</v>
      </c>
      <c r="R7705" t="str">
        <f t="shared" si="242"/>
        <v>Weekend</v>
      </c>
      <c r="S7705" s="12">
        <f t="shared" si="241"/>
        <v>40559</v>
      </c>
    </row>
    <row r="7706" spans="1:19" x14ac:dyDescent="0.25">
      <c r="A7706" t="s">
        <v>93</v>
      </c>
      <c r="C7706">
        <v>20113390305</v>
      </c>
      <c r="D7706" t="s">
        <v>261</v>
      </c>
      <c r="E7706" t="s">
        <v>87</v>
      </c>
      <c r="F7706" s="12"/>
      <c r="G7706">
        <v>15.005000000000001</v>
      </c>
      <c r="H7706">
        <v>2011</v>
      </c>
      <c r="I7706">
        <v>12</v>
      </c>
      <c r="J7706">
        <v>4</v>
      </c>
      <c r="K7706">
        <v>16</v>
      </c>
      <c r="L7706">
        <v>46</v>
      </c>
      <c r="M7706" t="s">
        <v>932</v>
      </c>
      <c r="N7706" t="s">
        <v>933</v>
      </c>
      <c r="O7706" t="s">
        <v>934</v>
      </c>
      <c r="Q7706" t="s">
        <v>262</v>
      </c>
      <c r="R7706" t="str">
        <f t="shared" si="242"/>
        <v>Weekend</v>
      </c>
      <c r="S7706" s="12">
        <f t="shared" si="241"/>
        <v>40881</v>
      </c>
    </row>
    <row r="7707" spans="1:19" x14ac:dyDescent="0.25">
      <c r="A7707" t="s">
        <v>93</v>
      </c>
      <c r="C7707">
        <v>20113080024</v>
      </c>
      <c r="D7707" t="s">
        <v>261</v>
      </c>
      <c r="E7707" t="s">
        <v>87</v>
      </c>
      <c r="F7707" s="12"/>
      <c r="G7707">
        <v>15.005000000000001</v>
      </c>
      <c r="H7707">
        <v>2011</v>
      </c>
      <c r="I7707">
        <v>11</v>
      </c>
      <c r="J7707">
        <v>1</v>
      </c>
      <c r="K7707">
        <v>19</v>
      </c>
      <c r="L7707">
        <v>12</v>
      </c>
      <c r="M7707" t="s">
        <v>932</v>
      </c>
      <c r="N7707" t="s">
        <v>933</v>
      </c>
      <c r="O7707" t="s">
        <v>934</v>
      </c>
      <c r="Q7707" t="s">
        <v>262</v>
      </c>
      <c r="R7707" t="str">
        <f t="shared" si="242"/>
        <v>Weekday</v>
      </c>
      <c r="S7707" s="12">
        <f t="shared" si="241"/>
        <v>40848</v>
      </c>
    </row>
    <row r="7708" spans="1:19" x14ac:dyDescent="0.25">
      <c r="A7708" t="s">
        <v>93</v>
      </c>
      <c r="C7708">
        <v>20113000029</v>
      </c>
      <c r="D7708" t="s">
        <v>261</v>
      </c>
      <c r="E7708" t="s">
        <v>87</v>
      </c>
      <c r="F7708" s="12"/>
      <c r="G7708">
        <v>15.005000000000001</v>
      </c>
      <c r="H7708">
        <v>2011</v>
      </c>
      <c r="I7708">
        <v>10</v>
      </c>
      <c r="J7708">
        <v>24</v>
      </c>
      <c r="K7708">
        <v>12</v>
      </c>
      <c r="L7708">
        <v>59</v>
      </c>
      <c r="M7708" t="s">
        <v>932</v>
      </c>
      <c r="N7708" t="s">
        <v>933</v>
      </c>
      <c r="O7708" t="s">
        <v>934</v>
      </c>
      <c r="Q7708" t="s">
        <v>262</v>
      </c>
      <c r="R7708" t="str">
        <f t="shared" si="242"/>
        <v>Weekday</v>
      </c>
      <c r="S7708" s="12">
        <f t="shared" si="241"/>
        <v>40840</v>
      </c>
    </row>
    <row r="7709" spans="1:19" x14ac:dyDescent="0.25">
      <c r="A7709" t="s">
        <v>93</v>
      </c>
      <c r="C7709">
        <v>20112890016</v>
      </c>
      <c r="D7709" t="s">
        <v>261</v>
      </c>
      <c r="E7709" t="s">
        <v>87</v>
      </c>
      <c r="F7709" s="12"/>
      <c r="G7709">
        <v>15.005000000000001</v>
      </c>
      <c r="H7709">
        <v>2011</v>
      </c>
      <c r="I7709">
        <v>10</v>
      </c>
      <c r="J7709">
        <v>13</v>
      </c>
      <c r="K7709">
        <v>14</v>
      </c>
      <c r="L7709">
        <v>31</v>
      </c>
      <c r="M7709" t="s">
        <v>932</v>
      </c>
      <c r="N7709" t="s">
        <v>937</v>
      </c>
      <c r="O7709" t="s">
        <v>934</v>
      </c>
      <c r="Q7709" t="s">
        <v>262</v>
      </c>
      <c r="R7709" t="str">
        <f t="shared" si="242"/>
        <v>Weekday</v>
      </c>
      <c r="S7709" s="12">
        <f t="shared" si="241"/>
        <v>40829</v>
      </c>
    </row>
    <row r="7710" spans="1:19" x14ac:dyDescent="0.25">
      <c r="A7710" t="s">
        <v>93</v>
      </c>
      <c r="C7710">
        <v>20111750043</v>
      </c>
      <c r="D7710" t="s">
        <v>261</v>
      </c>
      <c r="E7710" t="s">
        <v>87</v>
      </c>
      <c r="F7710" s="12"/>
      <c r="G7710">
        <v>15.005000000000001</v>
      </c>
      <c r="H7710">
        <v>2011</v>
      </c>
      <c r="I7710">
        <v>6</v>
      </c>
      <c r="J7710">
        <v>13</v>
      </c>
      <c r="K7710">
        <v>10</v>
      </c>
      <c r="L7710">
        <v>23</v>
      </c>
      <c r="M7710" t="s">
        <v>932</v>
      </c>
      <c r="N7710" t="s">
        <v>933</v>
      </c>
      <c r="O7710" t="s">
        <v>934</v>
      </c>
      <c r="Q7710" t="s">
        <v>262</v>
      </c>
      <c r="R7710" t="str">
        <f t="shared" si="242"/>
        <v>Weekday</v>
      </c>
      <c r="S7710" s="12">
        <f t="shared" si="241"/>
        <v>40707</v>
      </c>
    </row>
    <row r="7711" spans="1:19" x14ac:dyDescent="0.25">
      <c r="A7711" t="s">
        <v>93</v>
      </c>
      <c r="C7711">
        <v>20112030588</v>
      </c>
      <c r="D7711" t="s">
        <v>261</v>
      </c>
      <c r="E7711" t="s">
        <v>87</v>
      </c>
      <c r="F7711" s="12"/>
      <c r="G7711">
        <v>15.005000000000001</v>
      </c>
      <c r="H7711">
        <v>2011</v>
      </c>
      <c r="I7711">
        <v>6</v>
      </c>
      <c r="J7711">
        <v>29</v>
      </c>
      <c r="K7711">
        <v>17</v>
      </c>
      <c r="L7711">
        <v>41</v>
      </c>
      <c r="M7711" t="s">
        <v>932</v>
      </c>
      <c r="N7711" t="s">
        <v>933</v>
      </c>
      <c r="O7711" t="s">
        <v>934</v>
      </c>
      <c r="Q7711" t="s">
        <v>262</v>
      </c>
      <c r="R7711" t="str">
        <f t="shared" si="242"/>
        <v>Weekday</v>
      </c>
      <c r="S7711" s="12">
        <f t="shared" si="241"/>
        <v>40723</v>
      </c>
    </row>
    <row r="7712" spans="1:19" x14ac:dyDescent="0.25">
      <c r="A7712" t="s">
        <v>93</v>
      </c>
      <c r="C7712">
        <v>20112050129</v>
      </c>
      <c r="D7712" t="s">
        <v>261</v>
      </c>
      <c r="E7712" t="s">
        <v>87</v>
      </c>
      <c r="F7712" s="12"/>
      <c r="G7712">
        <v>15.222</v>
      </c>
      <c r="H7712">
        <v>2011</v>
      </c>
      <c r="I7712">
        <v>6</v>
      </c>
      <c r="J7712">
        <v>11</v>
      </c>
      <c r="K7712">
        <v>13</v>
      </c>
      <c r="L7712">
        <v>45</v>
      </c>
      <c r="M7712" t="s">
        <v>932</v>
      </c>
      <c r="N7712" t="s">
        <v>933</v>
      </c>
      <c r="O7712" t="s">
        <v>934</v>
      </c>
      <c r="R7712" t="str">
        <f t="shared" si="242"/>
        <v>Weekend</v>
      </c>
      <c r="S7712" s="12">
        <f t="shared" si="241"/>
        <v>40705</v>
      </c>
    </row>
    <row r="7713" spans="1:19" x14ac:dyDescent="0.25">
      <c r="A7713" t="s">
        <v>93</v>
      </c>
      <c r="C7713">
        <v>20110060407</v>
      </c>
      <c r="D7713" t="s">
        <v>261</v>
      </c>
      <c r="E7713" t="s">
        <v>87</v>
      </c>
      <c r="F7713" s="12"/>
      <c r="G7713">
        <v>15.257999999999999</v>
      </c>
      <c r="H7713">
        <v>2011</v>
      </c>
      <c r="I7713">
        <v>1</v>
      </c>
      <c r="J7713">
        <v>4</v>
      </c>
      <c r="K7713">
        <v>17</v>
      </c>
      <c r="L7713">
        <v>56</v>
      </c>
      <c r="M7713" t="s">
        <v>932</v>
      </c>
      <c r="N7713" t="s">
        <v>933</v>
      </c>
      <c r="O7713" t="s">
        <v>934</v>
      </c>
      <c r="R7713" t="str">
        <f t="shared" si="242"/>
        <v>Weekday</v>
      </c>
      <c r="S7713" s="12">
        <f t="shared" si="241"/>
        <v>40547</v>
      </c>
    </row>
    <row r="7714" spans="1:19" x14ac:dyDescent="0.25">
      <c r="A7714" t="s">
        <v>93</v>
      </c>
      <c r="C7714">
        <v>20110990162</v>
      </c>
      <c r="D7714" t="s">
        <v>261</v>
      </c>
      <c r="E7714" t="s">
        <v>87</v>
      </c>
      <c r="F7714" s="12"/>
      <c r="G7714">
        <v>15.304</v>
      </c>
      <c r="H7714">
        <v>2011</v>
      </c>
      <c r="I7714">
        <v>4</v>
      </c>
      <c r="J7714">
        <v>6</v>
      </c>
      <c r="K7714">
        <v>6</v>
      </c>
      <c r="L7714">
        <v>45</v>
      </c>
      <c r="M7714" t="s">
        <v>935</v>
      </c>
      <c r="N7714" t="s">
        <v>936</v>
      </c>
      <c r="O7714" t="s">
        <v>934</v>
      </c>
      <c r="R7714" t="str">
        <f t="shared" si="242"/>
        <v>Weekday</v>
      </c>
      <c r="S7714" s="12">
        <f t="shared" si="241"/>
        <v>40639</v>
      </c>
    </row>
    <row r="7715" spans="1:19" x14ac:dyDescent="0.25">
      <c r="A7715" t="s">
        <v>93</v>
      </c>
      <c r="C7715">
        <v>20112030692</v>
      </c>
      <c r="D7715" t="s">
        <v>261</v>
      </c>
      <c r="E7715" t="s">
        <v>87</v>
      </c>
      <c r="F7715" s="12"/>
      <c r="G7715">
        <v>15.321999999999999</v>
      </c>
      <c r="H7715">
        <v>2011</v>
      </c>
      <c r="I7715">
        <v>7</v>
      </c>
      <c r="J7715">
        <v>15</v>
      </c>
      <c r="K7715">
        <v>18</v>
      </c>
      <c r="L7715">
        <v>13</v>
      </c>
      <c r="M7715" t="s">
        <v>932</v>
      </c>
      <c r="N7715" t="s">
        <v>937</v>
      </c>
      <c r="O7715" t="s">
        <v>934</v>
      </c>
      <c r="R7715" t="str">
        <f t="shared" si="242"/>
        <v>Weekday</v>
      </c>
      <c r="S7715" s="12">
        <f t="shared" si="241"/>
        <v>40739</v>
      </c>
    </row>
    <row r="7716" spans="1:19" x14ac:dyDescent="0.25">
      <c r="A7716" t="s">
        <v>93</v>
      </c>
      <c r="C7716">
        <v>20110210257</v>
      </c>
      <c r="D7716" t="s">
        <v>261</v>
      </c>
      <c r="E7716" t="s">
        <v>940</v>
      </c>
      <c r="F7716" s="12"/>
      <c r="G7716">
        <v>15.339</v>
      </c>
      <c r="H7716">
        <v>2011</v>
      </c>
      <c r="I7716">
        <v>1</v>
      </c>
      <c r="J7716">
        <v>21</v>
      </c>
      <c r="K7716">
        <v>9</v>
      </c>
      <c r="L7716">
        <v>56</v>
      </c>
      <c r="M7716" t="s">
        <v>932</v>
      </c>
      <c r="N7716" t="s">
        <v>933</v>
      </c>
      <c r="O7716" t="s">
        <v>934</v>
      </c>
      <c r="R7716" t="str">
        <f t="shared" si="242"/>
        <v>Weekday</v>
      </c>
      <c r="S7716" s="12">
        <f t="shared" si="241"/>
        <v>40564</v>
      </c>
    </row>
    <row r="7717" spans="1:19" x14ac:dyDescent="0.25">
      <c r="A7717" t="s">
        <v>93</v>
      </c>
      <c r="C7717">
        <v>20110760224</v>
      </c>
      <c r="D7717" t="s">
        <v>261</v>
      </c>
      <c r="E7717" t="s">
        <v>87</v>
      </c>
      <c r="F7717" s="12"/>
      <c r="G7717">
        <v>15.342000000000001</v>
      </c>
      <c r="H7717">
        <v>2011</v>
      </c>
      <c r="I7717">
        <v>3</v>
      </c>
      <c r="J7717">
        <v>16</v>
      </c>
      <c r="K7717">
        <v>6</v>
      </c>
      <c r="L7717">
        <v>56</v>
      </c>
      <c r="M7717" t="s">
        <v>932</v>
      </c>
      <c r="N7717" t="s">
        <v>937</v>
      </c>
      <c r="O7717" t="s">
        <v>934</v>
      </c>
      <c r="R7717" t="str">
        <f t="shared" si="242"/>
        <v>Weekday</v>
      </c>
      <c r="S7717" s="12">
        <f t="shared" si="241"/>
        <v>40618</v>
      </c>
    </row>
    <row r="7718" spans="1:19" x14ac:dyDescent="0.25">
      <c r="A7718" t="s">
        <v>93</v>
      </c>
      <c r="C7718">
        <v>20110670336</v>
      </c>
      <c r="D7718" t="s">
        <v>261</v>
      </c>
      <c r="E7718" t="s">
        <v>87</v>
      </c>
      <c r="F7718" s="12"/>
      <c r="G7718">
        <v>15.401999999999999</v>
      </c>
      <c r="H7718">
        <v>2011</v>
      </c>
      <c r="I7718">
        <v>3</v>
      </c>
      <c r="J7718">
        <v>8</v>
      </c>
      <c r="K7718">
        <v>18</v>
      </c>
      <c r="L7718">
        <v>28</v>
      </c>
      <c r="M7718" t="s">
        <v>932</v>
      </c>
      <c r="N7718" t="s">
        <v>937</v>
      </c>
      <c r="O7718" t="s">
        <v>934</v>
      </c>
      <c r="R7718" t="str">
        <f t="shared" si="242"/>
        <v>Weekday</v>
      </c>
      <c r="S7718" s="12">
        <f t="shared" si="241"/>
        <v>40610</v>
      </c>
    </row>
    <row r="7719" spans="1:19" x14ac:dyDescent="0.25">
      <c r="A7719" t="s">
        <v>93</v>
      </c>
      <c r="C7719">
        <v>20111670084</v>
      </c>
      <c r="D7719" t="s">
        <v>261</v>
      </c>
      <c r="E7719" t="s">
        <v>87</v>
      </c>
      <c r="F7719" s="12"/>
      <c r="G7719">
        <v>15.484</v>
      </c>
      <c r="H7719">
        <v>2011</v>
      </c>
      <c r="I7719">
        <v>6</v>
      </c>
      <c r="J7719">
        <v>9</v>
      </c>
      <c r="K7719">
        <v>16</v>
      </c>
      <c r="L7719">
        <v>39</v>
      </c>
      <c r="M7719" t="s">
        <v>932</v>
      </c>
      <c r="N7719" t="s">
        <v>933</v>
      </c>
      <c r="O7719" t="s">
        <v>934</v>
      </c>
      <c r="R7719" t="str">
        <f t="shared" si="242"/>
        <v>Weekday</v>
      </c>
      <c r="S7719" s="12">
        <f t="shared" si="241"/>
        <v>40703</v>
      </c>
    </row>
    <row r="7720" spans="1:19" x14ac:dyDescent="0.25">
      <c r="A7720" t="s">
        <v>93</v>
      </c>
      <c r="C7720">
        <v>20112040031</v>
      </c>
      <c r="D7720" t="s">
        <v>261</v>
      </c>
      <c r="E7720" t="s">
        <v>87</v>
      </c>
      <c r="F7720" s="12"/>
      <c r="G7720">
        <v>15.496</v>
      </c>
      <c r="H7720">
        <v>2011</v>
      </c>
      <c r="I7720">
        <v>7</v>
      </c>
      <c r="J7720">
        <v>4</v>
      </c>
      <c r="K7720">
        <v>14</v>
      </c>
      <c r="L7720">
        <v>26</v>
      </c>
      <c r="M7720" t="s">
        <v>932</v>
      </c>
      <c r="N7720" t="s">
        <v>937</v>
      </c>
      <c r="O7720" t="s">
        <v>934</v>
      </c>
      <c r="R7720" t="str">
        <f t="shared" si="242"/>
        <v>Weekday</v>
      </c>
      <c r="S7720" s="12">
        <f t="shared" si="241"/>
        <v>40728</v>
      </c>
    </row>
    <row r="7721" spans="1:19" x14ac:dyDescent="0.25">
      <c r="A7721" t="s">
        <v>93</v>
      </c>
      <c r="C7721">
        <v>20112890023</v>
      </c>
      <c r="D7721" t="s">
        <v>261</v>
      </c>
      <c r="E7721" t="s">
        <v>87</v>
      </c>
      <c r="F7721" s="12"/>
      <c r="G7721">
        <v>15.496</v>
      </c>
      <c r="H7721">
        <v>2011</v>
      </c>
      <c r="I7721">
        <v>10</v>
      </c>
      <c r="J7721">
        <v>12</v>
      </c>
      <c r="K7721">
        <v>21</v>
      </c>
      <c r="L7721">
        <v>37</v>
      </c>
      <c r="M7721" t="s">
        <v>932</v>
      </c>
      <c r="N7721" t="s">
        <v>937</v>
      </c>
      <c r="O7721" t="s">
        <v>934</v>
      </c>
      <c r="R7721" t="str">
        <f t="shared" si="242"/>
        <v>Weekday</v>
      </c>
      <c r="S7721" s="12">
        <f t="shared" si="241"/>
        <v>40828</v>
      </c>
    </row>
    <row r="7722" spans="1:19" x14ac:dyDescent="0.25">
      <c r="A7722" t="s">
        <v>93</v>
      </c>
      <c r="C7722">
        <v>20110180491</v>
      </c>
      <c r="D7722" t="s">
        <v>261</v>
      </c>
      <c r="E7722" t="s">
        <v>87</v>
      </c>
      <c r="F7722" s="12"/>
      <c r="G7722">
        <v>15.534000000000001</v>
      </c>
      <c r="H7722">
        <v>2011</v>
      </c>
      <c r="I7722">
        <v>1</v>
      </c>
      <c r="J7722">
        <v>18</v>
      </c>
      <c r="K7722">
        <v>10</v>
      </c>
      <c r="L7722">
        <v>50</v>
      </c>
      <c r="M7722" t="s">
        <v>935</v>
      </c>
      <c r="N7722" t="s">
        <v>933</v>
      </c>
      <c r="O7722" t="s">
        <v>934</v>
      </c>
      <c r="R7722" t="str">
        <f t="shared" si="242"/>
        <v>Weekday</v>
      </c>
      <c r="S7722" s="12">
        <f t="shared" si="241"/>
        <v>40561</v>
      </c>
    </row>
    <row r="7723" spans="1:19" x14ac:dyDescent="0.25">
      <c r="A7723" t="s">
        <v>93</v>
      </c>
      <c r="C7723">
        <v>20112650042</v>
      </c>
      <c r="D7723" t="s">
        <v>261</v>
      </c>
      <c r="E7723" t="s">
        <v>87</v>
      </c>
      <c r="F7723" s="12"/>
      <c r="G7723">
        <v>15.574999999999999</v>
      </c>
      <c r="H7723">
        <v>2011</v>
      </c>
      <c r="I7723">
        <v>9</v>
      </c>
      <c r="J7723">
        <v>14</v>
      </c>
      <c r="K7723">
        <v>17</v>
      </c>
      <c r="L7723">
        <v>49</v>
      </c>
      <c r="M7723" t="s">
        <v>935</v>
      </c>
      <c r="N7723" t="s">
        <v>937</v>
      </c>
      <c r="O7723" t="s">
        <v>934</v>
      </c>
      <c r="R7723" t="str">
        <f t="shared" si="242"/>
        <v>Weekday</v>
      </c>
      <c r="S7723" s="12">
        <f t="shared" si="241"/>
        <v>40800</v>
      </c>
    </row>
    <row r="7724" spans="1:19" x14ac:dyDescent="0.25">
      <c r="A7724" t="s">
        <v>93</v>
      </c>
      <c r="C7724">
        <v>20113370309</v>
      </c>
      <c r="D7724" t="s">
        <v>261</v>
      </c>
      <c r="E7724" t="s">
        <v>87</v>
      </c>
      <c r="F7724" s="12"/>
      <c r="G7724">
        <v>15.579000000000001</v>
      </c>
      <c r="H7724">
        <v>2011</v>
      </c>
      <c r="I7724">
        <v>12</v>
      </c>
      <c r="J7724">
        <v>2</v>
      </c>
      <c r="K7724">
        <v>19</v>
      </c>
      <c r="L7724">
        <v>10</v>
      </c>
      <c r="M7724" t="s">
        <v>932</v>
      </c>
      <c r="N7724" t="s">
        <v>937</v>
      </c>
      <c r="O7724" t="s">
        <v>934</v>
      </c>
      <c r="R7724" t="str">
        <f t="shared" si="242"/>
        <v>Weekday</v>
      </c>
      <c r="S7724" s="12">
        <f t="shared" si="241"/>
        <v>40879</v>
      </c>
    </row>
    <row r="7725" spans="1:19" x14ac:dyDescent="0.25">
      <c r="A7725" t="s">
        <v>93</v>
      </c>
      <c r="C7725">
        <v>20110280070</v>
      </c>
      <c r="D7725" t="s">
        <v>261</v>
      </c>
      <c r="E7725" t="s">
        <v>87</v>
      </c>
      <c r="F7725" s="12"/>
      <c r="G7725">
        <v>15.613</v>
      </c>
      <c r="H7725">
        <v>2011</v>
      </c>
      <c r="I7725">
        <v>1</v>
      </c>
      <c r="J7725">
        <v>17</v>
      </c>
      <c r="K7725">
        <v>9</v>
      </c>
      <c r="L7725">
        <v>5</v>
      </c>
      <c r="M7725" t="s">
        <v>935</v>
      </c>
      <c r="N7725" t="s">
        <v>933</v>
      </c>
      <c r="O7725" t="s">
        <v>934</v>
      </c>
      <c r="R7725" t="str">
        <f t="shared" si="242"/>
        <v>Weekday</v>
      </c>
      <c r="S7725" s="12">
        <f t="shared" si="241"/>
        <v>40560</v>
      </c>
    </row>
    <row r="7726" spans="1:19" x14ac:dyDescent="0.25">
      <c r="A7726" t="s">
        <v>93</v>
      </c>
      <c r="C7726">
        <v>20112520066</v>
      </c>
      <c r="D7726" t="s">
        <v>261</v>
      </c>
      <c r="E7726" t="s">
        <v>87</v>
      </c>
      <c r="F7726" s="12"/>
      <c r="G7726">
        <v>15.613</v>
      </c>
      <c r="H7726">
        <v>2011</v>
      </c>
      <c r="I7726">
        <v>8</v>
      </c>
      <c r="J7726">
        <v>19</v>
      </c>
      <c r="K7726">
        <v>11</v>
      </c>
      <c r="L7726">
        <v>39</v>
      </c>
      <c r="M7726" t="s">
        <v>932</v>
      </c>
      <c r="N7726" t="s">
        <v>939</v>
      </c>
      <c r="O7726" t="s">
        <v>934</v>
      </c>
      <c r="R7726" t="str">
        <f t="shared" si="242"/>
        <v>Weekday</v>
      </c>
      <c r="S7726" s="12">
        <f t="shared" si="241"/>
        <v>40774</v>
      </c>
    </row>
    <row r="7727" spans="1:19" x14ac:dyDescent="0.25">
      <c r="A7727" t="s">
        <v>93</v>
      </c>
      <c r="C7727">
        <v>20112380039</v>
      </c>
      <c r="D7727" t="s">
        <v>261</v>
      </c>
      <c r="E7727" t="s">
        <v>940</v>
      </c>
      <c r="F7727" s="12"/>
      <c r="G7727">
        <v>15.613</v>
      </c>
      <c r="H7727">
        <v>2011</v>
      </c>
      <c r="I7727">
        <v>8</v>
      </c>
      <c r="J7727">
        <v>20</v>
      </c>
      <c r="K7727">
        <v>18</v>
      </c>
      <c r="L7727">
        <v>5</v>
      </c>
      <c r="M7727" t="s">
        <v>935</v>
      </c>
      <c r="N7727" t="s">
        <v>933</v>
      </c>
      <c r="O7727" t="s">
        <v>934</v>
      </c>
      <c r="R7727" t="str">
        <f t="shared" si="242"/>
        <v>Weekend</v>
      </c>
      <c r="S7727" s="12">
        <f t="shared" si="241"/>
        <v>40775</v>
      </c>
    </row>
    <row r="7728" spans="1:19" x14ac:dyDescent="0.25">
      <c r="A7728" t="s">
        <v>93</v>
      </c>
      <c r="C7728">
        <v>20110810287</v>
      </c>
      <c r="D7728" t="s">
        <v>261</v>
      </c>
      <c r="E7728" t="s">
        <v>87</v>
      </c>
      <c r="F7728" s="12"/>
      <c r="G7728">
        <v>15.613</v>
      </c>
      <c r="H7728">
        <v>2011</v>
      </c>
      <c r="I7728">
        <v>3</v>
      </c>
      <c r="J7728">
        <v>9</v>
      </c>
      <c r="K7728">
        <v>22</v>
      </c>
      <c r="L7728">
        <v>59</v>
      </c>
      <c r="M7728" t="s">
        <v>932</v>
      </c>
      <c r="N7728" t="s">
        <v>937</v>
      </c>
      <c r="O7728" t="s">
        <v>934</v>
      </c>
      <c r="R7728" t="str">
        <f t="shared" si="242"/>
        <v>Weekday</v>
      </c>
      <c r="S7728" s="12">
        <f t="shared" si="241"/>
        <v>40611</v>
      </c>
    </row>
    <row r="7729" spans="1:19" x14ac:dyDescent="0.25">
      <c r="A7729" t="s">
        <v>93</v>
      </c>
      <c r="C7729">
        <v>20110390216</v>
      </c>
      <c r="D7729" t="s">
        <v>261</v>
      </c>
      <c r="E7729" t="s">
        <v>87</v>
      </c>
      <c r="F7729" s="12"/>
      <c r="G7729">
        <v>15.765000000000001</v>
      </c>
      <c r="H7729">
        <v>2011</v>
      </c>
      <c r="I7729">
        <v>2</v>
      </c>
      <c r="J7729">
        <v>4</v>
      </c>
      <c r="K7729">
        <v>18</v>
      </c>
      <c r="L7729">
        <v>35</v>
      </c>
      <c r="M7729" t="s">
        <v>932</v>
      </c>
      <c r="N7729" t="s">
        <v>937</v>
      </c>
      <c r="O7729" t="s">
        <v>934</v>
      </c>
      <c r="R7729" t="str">
        <f t="shared" si="242"/>
        <v>Weekday</v>
      </c>
      <c r="S7729" s="12">
        <f t="shared" si="241"/>
        <v>40578</v>
      </c>
    </row>
    <row r="7730" spans="1:19" x14ac:dyDescent="0.25">
      <c r="A7730" t="s">
        <v>93</v>
      </c>
      <c r="C7730">
        <v>20113350275</v>
      </c>
      <c r="D7730" t="s">
        <v>261</v>
      </c>
      <c r="E7730" t="s">
        <v>87</v>
      </c>
      <c r="F7730" s="12"/>
      <c r="G7730">
        <v>15.875</v>
      </c>
      <c r="H7730">
        <v>2011</v>
      </c>
      <c r="I7730">
        <v>11</v>
      </c>
      <c r="J7730">
        <v>27</v>
      </c>
      <c r="K7730">
        <v>21</v>
      </c>
      <c r="L7730">
        <v>41</v>
      </c>
      <c r="M7730" t="s">
        <v>935</v>
      </c>
      <c r="N7730" t="s">
        <v>933</v>
      </c>
      <c r="O7730" t="s">
        <v>934</v>
      </c>
      <c r="R7730" t="str">
        <f t="shared" si="242"/>
        <v>Weekend</v>
      </c>
      <c r="S7730" s="12">
        <f t="shared" si="241"/>
        <v>40874</v>
      </c>
    </row>
    <row r="7731" spans="1:19" x14ac:dyDescent="0.25">
      <c r="A7731" t="s">
        <v>93</v>
      </c>
      <c r="C7731">
        <v>20112850026</v>
      </c>
      <c r="D7731" t="s">
        <v>261</v>
      </c>
      <c r="E7731" t="s">
        <v>87</v>
      </c>
      <c r="F7731" s="12"/>
      <c r="G7731">
        <v>15.875</v>
      </c>
      <c r="H7731">
        <v>2011</v>
      </c>
      <c r="I7731">
        <v>10</v>
      </c>
      <c r="J7731">
        <v>7</v>
      </c>
      <c r="K7731">
        <v>17</v>
      </c>
      <c r="L7731">
        <v>38</v>
      </c>
      <c r="M7731" t="s">
        <v>932</v>
      </c>
      <c r="N7731" t="s">
        <v>937</v>
      </c>
      <c r="O7731" t="s">
        <v>934</v>
      </c>
      <c r="R7731" t="str">
        <f t="shared" si="242"/>
        <v>Weekday</v>
      </c>
      <c r="S7731" s="12">
        <f t="shared" si="241"/>
        <v>40823</v>
      </c>
    </row>
    <row r="7732" spans="1:19" x14ac:dyDescent="0.25">
      <c r="A7732" t="s">
        <v>93</v>
      </c>
      <c r="C7732">
        <v>20112820007</v>
      </c>
      <c r="D7732" t="s">
        <v>261</v>
      </c>
      <c r="E7732" t="s">
        <v>87</v>
      </c>
      <c r="F7732" s="12"/>
      <c r="G7732">
        <v>15.875</v>
      </c>
      <c r="H7732">
        <v>2011</v>
      </c>
      <c r="I7732">
        <v>9</v>
      </c>
      <c r="J7732">
        <v>25</v>
      </c>
      <c r="K7732">
        <v>16</v>
      </c>
      <c r="L7732">
        <v>13</v>
      </c>
      <c r="M7732" t="s">
        <v>932</v>
      </c>
      <c r="N7732" t="s">
        <v>933</v>
      </c>
      <c r="O7732" t="s">
        <v>934</v>
      </c>
      <c r="R7732" t="str">
        <f t="shared" si="242"/>
        <v>Weekend</v>
      </c>
      <c r="S7732" s="12">
        <f t="shared" si="241"/>
        <v>40811</v>
      </c>
    </row>
    <row r="7733" spans="1:19" x14ac:dyDescent="0.25">
      <c r="A7733" t="s">
        <v>93</v>
      </c>
      <c r="C7733">
        <v>20112070136</v>
      </c>
      <c r="D7733" t="s">
        <v>261</v>
      </c>
      <c r="E7733" t="s">
        <v>87</v>
      </c>
      <c r="F7733" s="12"/>
      <c r="G7733">
        <v>15.914999999999999</v>
      </c>
      <c r="H7733">
        <v>2011</v>
      </c>
      <c r="I7733">
        <v>7</v>
      </c>
      <c r="J7733">
        <v>10</v>
      </c>
      <c r="K7733">
        <v>7</v>
      </c>
      <c r="L7733">
        <v>15</v>
      </c>
      <c r="M7733" t="s">
        <v>935</v>
      </c>
      <c r="N7733" t="s">
        <v>933</v>
      </c>
      <c r="O7733" t="s">
        <v>934</v>
      </c>
      <c r="R7733" t="str">
        <f t="shared" si="242"/>
        <v>Weekend</v>
      </c>
      <c r="S7733" s="12">
        <f t="shared" si="241"/>
        <v>40734</v>
      </c>
    </row>
    <row r="7734" spans="1:19" x14ac:dyDescent="0.25">
      <c r="A7734" t="s">
        <v>93</v>
      </c>
      <c r="C7734">
        <v>20112380032</v>
      </c>
      <c r="D7734" t="s">
        <v>261</v>
      </c>
      <c r="E7734" t="s">
        <v>87</v>
      </c>
      <c r="F7734" s="12"/>
      <c r="G7734">
        <v>15.920999999999999</v>
      </c>
      <c r="H7734">
        <v>2011</v>
      </c>
      <c r="I7734">
        <v>8</v>
      </c>
      <c r="J7734">
        <v>18</v>
      </c>
      <c r="K7734">
        <v>10</v>
      </c>
      <c r="L7734">
        <v>27</v>
      </c>
      <c r="M7734" t="s">
        <v>932</v>
      </c>
      <c r="N7734" t="s">
        <v>937</v>
      </c>
      <c r="O7734" t="s">
        <v>934</v>
      </c>
      <c r="R7734" t="str">
        <f t="shared" si="242"/>
        <v>Weekday</v>
      </c>
      <c r="S7734" s="12">
        <f t="shared" si="241"/>
        <v>40773</v>
      </c>
    </row>
    <row r="7735" spans="1:19" x14ac:dyDescent="0.25">
      <c r="A7735" t="s">
        <v>93</v>
      </c>
      <c r="C7735">
        <v>20112370059</v>
      </c>
      <c r="D7735" t="s">
        <v>261</v>
      </c>
      <c r="E7735" t="s">
        <v>87</v>
      </c>
      <c r="F7735" s="12"/>
      <c r="G7735">
        <v>16.068000000000001</v>
      </c>
      <c r="H7735">
        <v>2011</v>
      </c>
      <c r="I7735">
        <v>7</v>
      </c>
      <c r="J7735">
        <v>25</v>
      </c>
      <c r="K7735">
        <v>17</v>
      </c>
      <c r="L7735">
        <v>40</v>
      </c>
      <c r="M7735" t="s">
        <v>932</v>
      </c>
      <c r="N7735" t="s">
        <v>933</v>
      </c>
      <c r="O7735" t="s">
        <v>934</v>
      </c>
      <c r="R7735" t="str">
        <f t="shared" si="242"/>
        <v>Weekday</v>
      </c>
      <c r="S7735" s="12">
        <f t="shared" si="241"/>
        <v>40749</v>
      </c>
    </row>
    <row r="7736" spans="1:19" x14ac:dyDescent="0.25">
      <c r="A7736" t="s">
        <v>93</v>
      </c>
      <c r="C7736">
        <v>20111330018</v>
      </c>
      <c r="D7736" t="s">
        <v>261</v>
      </c>
      <c r="E7736" t="s">
        <v>87</v>
      </c>
      <c r="F7736" s="12"/>
      <c r="G7736">
        <v>16.077999999999999</v>
      </c>
      <c r="H7736">
        <v>2011</v>
      </c>
      <c r="I7736">
        <v>5</v>
      </c>
      <c r="J7736">
        <v>12</v>
      </c>
      <c r="K7736">
        <v>17</v>
      </c>
      <c r="L7736">
        <v>11</v>
      </c>
      <c r="M7736" t="s">
        <v>932</v>
      </c>
      <c r="N7736" t="s">
        <v>933</v>
      </c>
      <c r="O7736" t="s">
        <v>934</v>
      </c>
      <c r="R7736" t="str">
        <f t="shared" si="242"/>
        <v>Weekday</v>
      </c>
      <c r="S7736" s="12">
        <f t="shared" si="241"/>
        <v>40675</v>
      </c>
    </row>
    <row r="7737" spans="1:19" x14ac:dyDescent="0.25">
      <c r="A7737" t="s">
        <v>93</v>
      </c>
      <c r="C7737">
        <v>20112030481</v>
      </c>
      <c r="D7737" t="s">
        <v>261</v>
      </c>
      <c r="E7737" t="s">
        <v>87</v>
      </c>
      <c r="F7737" s="12"/>
      <c r="G7737">
        <v>16.167999999999999</v>
      </c>
      <c r="H7737">
        <v>2011</v>
      </c>
      <c r="I7737">
        <v>6</v>
      </c>
      <c r="J7737">
        <v>8</v>
      </c>
      <c r="K7737">
        <v>8</v>
      </c>
      <c r="L7737">
        <v>9</v>
      </c>
      <c r="M7737" t="s">
        <v>932</v>
      </c>
      <c r="N7737" t="s">
        <v>933</v>
      </c>
      <c r="O7737" t="s">
        <v>934</v>
      </c>
      <c r="R7737" t="str">
        <f t="shared" si="242"/>
        <v>Weekday</v>
      </c>
      <c r="S7737" s="12">
        <f t="shared" si="241"/>
        <v>40702</v>
      </c>
    </row>
    <row r="7738" spans="1:19" x14ac:dyDescent="0.25">
      <c r="A7738" t="s">
        <v>93</v>
      </c>
      <c r="C7738">
        <v>20111530020</v>
      </c>
      <c r="D7738" t="s">
        <v>261</v>
      </c>
      <c r="E7738" t="s">
        <v>87</v>
      </c>
      <c r="F7738" s="12"/>
      <c r="G7738">
        <v>16.167999999999999</v>
      </c>
      <c r="H7738">
        <v>2011</v>
      </c>
      <c r="I7738">
        <v>5</v>
      </c>
      <c r="J7738">
        <v>30</v>
      </c>
      <c r="K7738">
        <v>10</v>
      </c>
      <c r="L7738">
        <v>27</v>
      </c>
      <c r="M7738" t="s">
        <v>935</v>
      </c>
      <c r="N7738" t="s">
        <v>933</v>
      </c>
      <c r="O7738" t="s">
        <v>934</v>
      </c>
      <c r="R7738" t="str">
        <f t="shared" si="242"/>
        <v>Weekday</v>
      </c>
      <c r="S7738" s="12">
        <f t="shared" si="241"/>
        <v>40693</v>
      </c>
    </row>
    <row r="7739" spans="1:19" x14ac:dyDescent="0.25">
      <c r="A7739" t="s">
        <v>93</v>
      </c>
      <c r="C7739">
        <v>20110680302</v>
      </c>
      <c r="D7739" t="s">
        <v>261</v>
      </c>
      <c r="E7739" t="s">
        <v>87</v>
      </c>
      <c r="F7739" s="12"/>
      <c r="G7739">
        <v>16.167999999999999</v>
      </c>
      <c r="H7739">
        <v>2011</v>
      </c>
      <c r="I7739">
        <v>2</v>
      </c>
      <c r="J7739">
        <v>16</v>
      </c>
      <c r="K7739">
        <v>8</v>
      </c>
      <c r="L7739">
        <v>2</v>
      </c>
      <c r="M7739" t="s">
        <v>932</v>
      </c>
      <c r="N7739" t="s">
        <v>933</v>
      </c>
      <c r="O7739" t="s">
        <v>934</v>
      </c>
      <c r="R7739" t="str">
        <f t="shared" si="242"/>
        <v>Weekday</v>
      </c>
      <c r="S7739" s="12">
        <f t="shared" si="241"/>
        <v>40590</v>
      </c>
    </row>
    <row r="7740" spans="1:19" x14ac:dyDescent="0.25">
      <c r="A7740" t="s">
        <v>93</v>
      </c>
      <c r="C7740">
        <v>20110420062</v>
      </c>
      <c r="D7740" t="s">
        <v>261</v>
      </c>
      <c r="E7740" t="s">
        <v>87</v>
      </c>
      <c r="F7740" s="12"/>
      <c r="G7740">
        <v>16.167999999999999</v>
      </c>
      <c r="H7740">
        <v>2011</v>
      </c>
      <c r="I7740">
        <v>2</v>
      </c>
      <c r="J7740">
        <v>8</v>
      </c>
      <c r="K7740">
        <v>18</v>
      </c>
      <c r="L7740">
        <v>41</v>
      </c>
      <c r="M7740" t="s">
        <v>932</v>
      </c>
      <c r="N7740" t="s">
        <v>933</v>
      </c>
      <c r="O7740" t="s">
        <v>934</v>
      </c>
      <c r="R7740" t="str">
        <f t="shared" si="242"/>
        <v>Weekday</v>
      </c>
      <c r="S7740" s="12">
        <f t="shared" si="241"/>
        <v>40582</v>
      </c>
    </row>
    <row r="7741" spans="1:19" x14ac:dyDescent="0.25">
      <c r="A7741" t="s">
        <v>93</v>
      </c>
      <c r="C7741">
        <v>20110060421</v>
      </c>
      <c r="D7741" t="s">
        <v>261</v>
      </c>
      <c r="E7741" t="s">
        <v>87</v>
      </c>
      <c r="F7741" s="12"/>
      <c r="G7741">
        <v>16.167999999999999</v>
      </c>
      <c r="H7741">
        <v>2011</v>
      </c>
      <c r="I7741">
        <v>1</v>
      </c>
      <c r="J7741">
        <v>4</v>
      </c>
      <c r="K7741">
        <v>18</v>
      </c>
      <c r="L7741">
        <v>31</v>
      </c>
      <c r="M7741" t="s">
        <v>935</v>
      </c>
      <c r="N7741" t="s">
        <v>933</v>
      </c>
      <c r="O7741" t="s">
        <v>934</v>
      </c>
      <c r="R7741" t="str">
        <f t="shared" si="242"/>
        <v>Weekday</v>
      </c>
      <c r="S7741" s="12">
        <f t="shared" si="241"/>
        <v>40547</v>
      </c>
    </row>
    <row r="7742" spans="1:19" x14ac:dyDescent="0.25">
      <c r="A7742" t="s">
        <v>93</v>
      </c>
      <c r="C7742">
        <v>20113560165</v>
      </c>
      <c r="D7742" t="s">
        <v>261</v>
      </c>
      <c r="E7742" t="s">
        <v>87</v>
      </c>
      <c r="F7742" s="12"/>
      <c r="G7742">
        <v>16.167999999999999</v>
      </c>
      <c r="H7742">
        <v>2011</v>
      </c>
      <c r="I7742">
        <v>12</v>
      </c>
      <c r="J7742">
        <v>4</v>
      </c>
      <c r="K7742">
        <v>13</v>
      </c>
      <c r="L7742">
        <v>7</v>
      </c>
      <c r="M7742" t="s">
        <v>935</v>
      </c>
      <c r="N7742" t="s">
        <v>933</v>
      </c>
      <c r="O7742" t="s">
        <v>934</v>
      </c>
      <c r="R7742" t="str">
        <f t="shared" si="242"/>
        <v>Weekend</v>
      </c>
      <c r="S7742" s="12">
        <f t="shared" si="241"/>
        <v>40881</v>
      </c>
    </row>
    <row r="7743" spans="1:19" x14ac:dyDescent="0.25">
      <c r="A7743" t="s">
        <v>93</v>
      </c>
      <c r="C7743">
        <v>20113590152</v>
      </c>
      <c r="D7743" t="s">
        <v>261</v>
      </c>
      <c r="E7743" t="s">
        <v>87</v>
      </c>
      <c r="F7743" s="12"/>
      <c r="G7743">
        <v>16.170000000000002</v>
      </c>
      <c r="H7743">
        <v>2011</v>
      </c>
      <c r="I7743">
        <v>12</v>
      </c>
      <c r="J7743">
        <v>24</v>
      </c>
      <c r="K7743">
        <v>5</v>
      </c>
      <c r="L7743">
        <v>6</v>
      </c>
      <c r="M7743" t="s">
        <v>935</v>
      </c>
      <c r="N7743" t="s">
        <v>933</v>
      </c>
      <c r="O7743" t="s">
        <v>934</v>
      </c>
      <c r="R7743" t="str">
        <f t="shared" si="242"/>
        <v>Weekend</v>
      </c>
      <c r="S7743" s="12">
        <f t="shared" si="241"/>
        <v>40901</v>
      </c>
    </row>
    <row r="7744" spans="1:19" x14ac:dyDescent="0.25">
      <c r="A7744" t="s">
        <v>93</v>
      </c>
      <c r="C7744">
        <v>20112060124</v>
      </c>
      <c r="D7744" t="s">
        <v>261</v>
      </c>
      <c r="E7744" t="s">
        <v>87</v>
      </c>
      <c r="F7744" s="12"/>
      <c r="G7744">
        <v>16.193999999999999</v>
      </c>
      <c r="H7744">
        <v>2011</v>
      </c>
      <c r="I7744">
        <v>6</v>
      </c>
      <c r="J7744">
        <v>17</v>
      </c>
      <c r="K7744">
        <v>12</v>
      </c>
      <c r="L7744">
        <v>18</v>
      </c>
      <c r="M7744" t="s">
        <v>932</v>
      </c>
      <c r="N7744" t="s">
        <v>936</v>
      </c>
      <c r="O7744" t="s">
        <v>934</v>
      </c>
      <c r="R7744" t="str">
        <f t="shared" si="242"/>
        <v>Weekday</v>
      </c>
      <c r="S7744" s="12">
        <f t="shared" si="241"/>
        <v>40711</v>
      </c>
    </row>
    <row r="7745" spans="1:19" x14ac:dyDescent="0.25">
      <c r="A7745" t="s">
        <v>93</v>
      </c>
      <c r="C7745">
        <v>20112310079</v>
      </c>
      <c r="D7745" t="s">
        <v>261</v>
      </c>
      <c r="E7745" t="s">
        <v>87</v>
      </c>
      <c r="F7745" s="12"/>
      <c r="G7745">
        <v>16.420000000000002</v>
      </c>
      <c r="H7745">
        <v>2011</v>
      </c>
      <c r="I7745">
        <v>8</v>
      </c>
      <c r="J7745">
        <v>16</v>
      </c>
      <c r="K7745">
        <v>8</v>
      </c>
      <c r="L7745">
        <v>44</v>
      </c>
      <c r="M7745" t="s">
        <v>935</v>
      </c>
      <c r="N7745" t="s">
        <v>933</v>
      </c>
      <c r="O7745" t="s">
        <v>934</v>
      </c>
      <c r="R7745" t="str">
        <f t="shared" si="242"/>
        <v>Weekday</v>
      </c>
      <c r="S7745" s="12">
        <f t="shared" si="241"/>
        <v>40771</v>
      </c>
    </row>
    <row r="7746" spans="1:19" x14ac:dyDescent="0.25">
      <c r="A7746" t="s">
        <v>93</v>
      </c>
      <c r="C7746">
        <v>20110480229</v>
      </c>
      <c r="D7746" t="s">
        <v>261</v>
      </c>
      <c r="E7746" t="s">
        <v>87</v>
      </c>
      <c r="F7746" s="12"/>
      <c r="G7746">
        <v>16.431999999999999</v>
      </c>
      <c r="H7746">
        <v>2011</v>
      </c>
      <c r="I7746">
        <v>2</v>
      </c>
      <c r="J7746">
        <v>7</v>
      </c>
      <c r="K7746">
        <v>14</v>
      </c>
      <c r="L7746">
        <v>17</v>
      </c>
      <c r="M7746" t="s">
        <v>935</v>
      </c>
      <c r="N7746" t="s">
        <v>933</v>
      </c>
      <c r="O7746" t="s">
        <v>934</v>
      </c>
      <c r="R7746" t="str">
        <f t="shared" si="242"/>
        <v>Weekday</v>
      </c>
      <c r="S7746" s="12">
        <f t="shared" si="241"/>
        <v>40581</v>
      </c>
    </row>
    <row r="7747" spans="1:19" x14ac:dyDescent="0.25">
      <c r="A7747" t="s">
        <v>93</v>
      </c>
      <c r="C7747">
        <v>20113410321</v>
      </c>
      <c r="D7747" t="s">
        <v>261</v>
      </c>
      <c r="E7747" t="s">
        <v>87</v>
      </c>
      <c r="F7747" s="12"/>
      <c r="G7747">
        <v>16.431999999999999</v>
      </c>
      <c r="H7747">
        <v>2011</v>
      </c>
      <c r="I7747">
        <v>12</v>
      </c>
      <c r="J7747">
        <v>6</v>
      </c>
      <c r="K7747">
        <v>15</v>
      </c>
      <c r="L7747">
        <v>7</v>
      </c>
      <c r="M7747" t="s">
        <v>932</v>
      </c>
      <c r="N7747" t="s">
        <v>937</v>
      </c>
      <c r="O7747" t="s">
        <v>934</v>
      </c>
      <c r="R7747" t="str">
        <f t="shared" si="242"/>
        <v>Weekday</v>
      </c>
      <c r="S7747" s="12">
        <f t="shared" ref="S7747:S7810" si="243">DATE(H7747,I7747,J7747)</f>
        <v>40883</v>
      </c>
    </row>
    <row r="7748" spans="1:19" x14ac:dyDescent="0.25">
      <c r="A7748" t="s">
        <v>93</v>
      </c>
      <c r="C7748">
        <v>20111650097</v>
      </c>
      <c r="D7748" t="s">
        <v>261</v>
      </c>
      <c r="E7748" t="s">
        <v>940</v>
      </c>
      <c r="F7748" s="12"/>
      <c r="G7748">
        <v>16.431999999999999</v>
      </c>
      <c r="H7748">
        <v>2011</v>
      </c>
      <c r="I7748">
        <v>6</v>
      </c>
      <c r="J7748">
        <v>4</v>
      </c>
      <c r="K7748">
        <v>16</v>
      </c>
      <c r="L7748">
        <v>1</v>
      </c>
      <c r="M7748" t="s">
        <v>932</v>
      </c>
      <c r="N7748" t="s">
        <v>933</v>
      </c>
      <c r="O7748" t="s">
        <v>934</v>
      </c>
      <c r="R7748" t="str">
        <f t="shared" si="242"/>
        <v>Weekend</v>
      </c>
      <c r="S7748" s="12">
        <f t="shared" si="243"/>
        <v>40698</v>
      </c>
    </row>
    <row r="7749" spans="1:19" x14ac:dyDescent="0.25">
      <c r="A7749" t="s">
        <v>93</v>
      </c>
      <c r="C7749">
        <v>20112030477</v>
      </c>
      <c r="D7749" t="s">
        <v>261</v>
      </c>
      <c r="E7749" t="s">
        <v>87</v>
      </c>
      <c r="F7749" s="12"/>
      <c r="G7749">
        <v>16.431999999999999</v>
      </c>
      <c r="H7749">
        <v>2011</v>
      </c>
      <c r="I7749">
        <v>6</v>
      </c>
      <c r="J7749">
        <v>10</v>
      </c>
      <c r="K7749">
        <v>7</v>
      </c>
      <c r="L7749">
        <v>27</v>
      </c>
      <c r="M7749" t="s">
        <v>935</v>
      </c>
      <c r="N7749" t="s">
        <v>933</v>
      </c>
      <c r="O7749" t="s">
        <v>934</v>
      </c>
      <c r="R7749" t="str">
        <f t="shared" ref="R7749:R7812" si="244">IF(WEEKDAY(DATE(H7749,I7749,J7749),2)&lt;6,"Weekday","Weekend")</f>
        <v>Weekday</v>
      </c>
      <c r="S7749" s="12">
        <f t="shared" si="243"/>
        <v>40704</v>
      </c>
    </row>
    <row r="7750" spans="1:19" x14ac:dyDescent="0.25">
      <c r="A7750" t="s">
        <v>93</v>
      </c>
      <c r="C7750">
        <v>20113500407</v>
      </c>
      <c r="D7750" t="s">
        <v>261</v>
      </c>
      <c r="E7750" t="s">
        <v>87</v>
      </c>
      <c r="F7750" s="12"/>
      <c r="G7750">
        <v>16.443999999999999</v>
      </c>
      <c r="H7750">
        <v>2011</v>
      </c>
      <c r="I7750">
        <v>12</v>
      </c>
      <c r="J7750">
        <v>14</v>
      </c>
      <c r="K7750">
        <v>23</v>
      </c>
      <c r="L7750">
        <v>11</v>
      </c>
      <c r="M7750" t="s">
        <v>935</v>
      </c>
      <c r="N7750" t="s">
        <v>933</v>
      </c>
      <c r="O7750" t="s">
        <v>934</v>
      </c>
      <c r="R7750" t="str">
        <f t="shared" si="244"/>
        <v>Weekday</v>
      </c>
      <c r="S7750" s="12">
        <f t="shared" si="243"/>
        <v>40891</v>
      </c>
    </row>
    <row r="7751" spans="1:19" x14ac:dyDescent="0.25">
      <c r="A7751" t="s">
        <v>93</v>
      </c>
      <c r="C7751">
        <v>20112880055</v>
      </c>
      <c r="D7751" t="s">
        <v>261</v>
      </c>
      <c r="E7751" t="s">
        <v>87</v>
      </c>
      <c r="F7751" s="12"/>
      <c r="G7751">
        <v>16.594000000000001</v>
      </c>
      <c r="H7751">
        <v>2011</v>
      </c>
      <c r="I7751">
        <v>10</v>
      </c>
      <c r="J7751">
        <v>11</v>
      </c>
      <c r="K7751">
        <v>14</v>
      </c>
      <c r="L7751">
        <v>15</v>
      </c>
      <c r="M7751" t="s">
        <v>935</v>
      </c>
      <c r="N7751" t="s">
        <v>933</v>
      </c>
      <c r="O7751" t="s">
        <v>934</v>
      </c>
      <c r="R7751" t="str">
        <f t="shared" si="244"/>
        <v>Weekday</v>
      </c>
      <c r="S7751" s="12">
        <f t="shared" si="243"/>
        <v>40827</v>
      </c>
    </row>
    <row r="7752" spans="1:19" x14ac:dyDescent="0.25">
      <c r="A7752" t="s">
        <v>93</v>
      </c>
      <c r="C7752">
        <v>20112870018</v>
      </c>
      <c r="D7752" t="s">
        <v>261</v>
      </c>
      <c r="E7752" t="s">
        <v>87</v>
      </c>
      <c r="F7752" s="12"/>
      <c r="G7752">
        <v>16.651</v>
      </c>
      <c r="H7752">
        <v>2011</v>
      </c>
      <c r="I7752">
        <v>10</v>
      </c>
      <c r="J7752">
        <v>11</v>
      </c>
      <c r="K7752">
        <v>15</v>
      </c>
      <c r="L7752">
        <v>0</v>
      </c>
      <c r="M7752" t="s">
        <v>932</v>
      </c>
      <c r="N7752" t="s">
        <v>937</v>
      </c>
      <c r="O7752" t="s">
        <v>934</v>
      </c>
      <c r="R7752" t="str">
        <f t="shared" si="244"/>
        <v>Weekday</v>
      </c>
      <c r="S7752" s="12">
        <f t="shared" si="243"/>
        <v>40827</v>
      </c>
    </row>
    <row r="7753" spans="1:19" x14ac:dyDescent="0.25">
      <c r="A7753" t="s">
        <v>93</v>
      </c>
      <c r="C7753">
        <v>20110420074</v>
      </c>
      <c r="D7753" t="s">
        <v>261</v>
      </c>
      <c r="E7753" t="s">
        <v>87</v>
      </c>
      <c r="F7753" s="12"/>
      <c r="G7753">
        <v>16.670000000000002</v>
      </c>
      <c r="H7753">
        <v>2011</v>
      </c>
      <c r="I7753">
        <v>2</v>
      </c>
      <c r="J7753">
        <v>3</v>
      </c>
      <c r="K7753">
        <v>18</v>
      </c>
      <c r="L7753">
        <v>25</v>
      </c>
      <c r="M7753" t="s">
        <v>932</v>
      </c>
      <c r="N7753" t="s">
        <v>933</v>
      </c>
      <c r="O7753" t="s">
        <v>934</v>
      </c>
      <c r="R7753" t="str">
        <f t="shared" si="244"/>
        <v>Weekday</v>
      </c>
      <c r="S7753" s="12">
        <f t="shared" si="243"/>
        <v>40577</v>
      </c>
    </row>
    <row r="7754" spans="1:19" x14ac:dyDescent="0.25">
      <c r="A7754" t="s">
        <v>93</v>
      </c>
      <c r="C7754">
        <v>20113500372</v>
      </c>
      <c r="D7754" t="s">
        <v>261</v>
      </c>
      <c r="E7754" t="s">
        <v>87</v>
      </c>
      <c r="F7754" s="12"/>
      <c r="G7754">
        <v>16.670000000000002</v>
      </c>
      <c r="H7754">
        <v>2011</v>
      </c>
      <c r="I7754">
        <v>11</v>
      </c>
      <c r="J7754">
        <v>21</v>
      </c>
      <c r="K7754">
        <v>6</v>
      </c>
      <c r="L7754">
        <v>9</v>
      </c>
      <c r="M7754" t="s">
        <v>935</v>
      </c>
      <c r="N7754" t="s">
        <v>933</v>
      </c>
      <c r="O7754" t="s">
        <v>934</v>
      </c>
      <c r="R7754" t="str">
        <f t="shared" si="244"/>
        <v>Weekday</v>
      </c>
      <c r="S7754" s="12">
        <f t="shared" si="243"/>
        <v>40868</v>
      </c>
    </row>
    <row r="7755" spans="1:19" x14ac:dyDescent="0.25">
      <c r="A7755" t="s">
        <v>93</v>
      </c>
      <c r="C7755">
        <v>20113540186</v>
      </c>
      <c r="D7755" t="s">
        <v>261</v>
      </c>
      <c r="E7755" t="s">
        <v>87</v>
      </c>
      <c r="F7755" s="12"/>
      <c r="G7755">
        <v>16.670000000000002</v>
      </c>
      <c r="H7755">
        <v>2011</v>
      </c>
      <c r="I7755">
        <v>12</v>
      </c>
      <c r="J7755">
        <v>6</v>
      </c>
      <c r="K7755">
        <v>22</v>
      </c>
      <c r="L7755">
        <v>55</v>
      </c>
      <c r="M7755" t="s">
        <v>935</v>
      </c>
      <c r="N7755" t="s">
        <v>933</v>
      </c>
      <c r="O7755" t="s">
        <v>934</v>
      </c>
      <c r="R7755" t="str">
        <f t="shared" si="244"/>
        <v>Weekday</v>
      </c>
      <c r="S7755" s="12">
        <f t="shared" si="243"/>
        <v>40883</v>
      </c>
    </row>
    <row r="7756" spans="1:19" x14ac:dyDescent="0.25">
      <c r="A7756" t="s">
        <v>93</v>
      </c>
      <c r="C7756">
        <v>20113590136</v>
      </c>
      <c r="D7756" t="s">
        <v>261</v>
      </c>
      <c r="E7756" t="s">
        <v>87</v>
      </c>
      <c r="F7756" s="12"/>
      <c r="G7756">
        <v>16.670000000000002</v>
      </c>
      <c r="H7756">
        <v>2011</v>
      </c>
      <c r="I7756">
        <v>12</v>
      </c>
      <c r="J7756">
        <v>15</v>
      </c>
      <c r="K7756">
        <v>3</v>
      </c>
      <c r="L7756">
        <v>43</v>
      </c>
      <c r="M7756" t="s">
        <v>935</v>
      </c>
      <c r="N7756" t="s">
        <v>933</v>
      </c>
      <c r="O7756" t="s">
        <v>934</v>
      </c>
      <c r="R7756" t="str">
        <f t="shared" si="244"/>
        <v>Weekday</v>
      </c>
      <c r="S7756" s="12">
        <f t="shared" si="243"/>
        <v>40892</v>
      </c>
    </row>
    <row r="7757" spans="1:19" x14ac:dyDescent="0.25">
      <c r="A7757" t="s">
        <v>93</v>
      </c>
      <c r="C7757">
        <v>20110090250</v>
      </c>
      <c r="D7757" t="s">
        <v>261</v>
      </c>
      <c r="E7757" t="s">
        <v>87</v>
      </c>
      <c r="F7757" s="12"/>
      <c r="G7757">
        <v>16.670000000000002</v>
      </c>
      <c r="H7757">
        <v>2011</v>
      </c>
      <c r="I7757">
        <v>1</v>
      </c>
      <c r="J7757">
        <v>4</v>
      </c>
      <c r="K7757">
        <v>13</v>
      </c>
      <c r="L7757">
        <v>7</v>
      </c>
      <c r="M7757" t="s">
        <v>935</v>
      </c>
      <c r="N7757" t="s">
        <v>933</v>
      </c>
      <c r="O7757" t="s">
        <v>934</v>
      </c>
      <c r="R7757" t="str">
        <f t="shared" si="244"/>
        <v>Weekday</v>
      </c>
      <c r="S7757" s="12">
        <f t="shared" si="243"/>
        <v>40547</v>
      </c>
    </row>
    <row r="7758" spans="1:19" x14ac:dyDescent="0.25">
      <c r="A7758" t="s">
        <v>93</v>
      </c>
      <c r="C7758">
        <v>20110120535</v>
      </c>
      <c r="D7758" t="s">
        <v>261</v>
      </c>
      <c r="E7758" t="s">
        <v>87</v>
      </c>
      <c r="F7758" s="12"/>
      <c r="G7758">
        <v>16.670000000000002</v>
      </c>
      <c r="H7758">
        <v>2011</v>
      </c>
      <c r="I7758">
        <v>1</v>
      </c>
      <c r="J7758">
        <v>11</v>
      </c>
      <c r="K7758">
        <v>5</v>
      </c>
      <c r="L7758">
        <v>39</v>
      </c>
      <c r="M7758" t="s">
        <v>932</v>
      </c>
      <c r="N7758" t="s">
        <v>937</v>
      </c>
      <c r="O7758" t="s">
        <v>934</v>
      </c>
      <c r="R7758" t="str">
        <f t="shared" si="244"/>
        <v>Weekday</v>
      </c>
      <c r="S7758" s="12">
        <f t="shared" si="243"/>
        <v>40554</v>
      </c>
    </row>
    <row r="7759" spans="1:19" x14ac:dyDescent="0.25">
      <c r="A7759" t="s">
        <v>93</v>
      </c>
      <c r="C7759">
        <v>20110060398</v>
      </c>
      <c r="D7759" t="s">
        <v>261</v>
      </c>
      <c r="E7759" t="s">
        <v>87</v>
      </c>
      <c r="F7759" s="12"/>
      <c r="G7759">
        <v>16.725999999999999</v>
      </c>
      <c r="H7759">
        <v>2011</v>
      </c>
      <c r="I7759">
        <v>1</v>
      </c>
      <c r="J7759">
        <v>5</v>
      </c>
      <c r="K7759">
        <v>6</v>
      </c>
      <c r="L7759">
        <v>30</v>
      </c>
      <c r="M7759" t="s">
        <v>935</v>
      </c>
      <c r="N7759" t="s">
        <v>933</v>
      </c>
      <c r="O7759" t="s">
        <v>934</v>
      </c>
      <c r="R7759" t="str">
        <f t="shared" si="244"/>
        <v>Weekday</v>
      </c>
      <c r="S7759" s="12">
        <f t="shared" si="243"/>
        <v>40548</v>
      </c>
    </row>
    <row r="7760" spans="1:19" x14ac:dyDescent="0.25">
      <c r="A7760" t="s">
        <v>93</v>
      </c>
      <c r="C7760">
        <v>20111330008</v>
      </c>
      <c r="D7760" t="s">
        <v>261</v>
      </c>
      <c r="E7760" t="s">
        <v>87</v>
      </c>
      <c r="F7760" s="12"/>
      <c r="G7760">
        <v>16.760000000000002</v>
      </c>
      <c r="H7760">
        <v>2011</v>
      </c>
      <c r="I7760">
        <v>5</v>
      </c>
      <c r="J7760">
        <v>12</v>
      </c>
      <c r="K7760">
        <v>15</v>
      </c>
      <c r="L7760">
        <v>31</v>
      </c>
      <c r="M7760" t="s">
        <v>932</v>
      </c>
      <c r="N7760" t="s">
        <v>933</v>
      </c>
      <c r="O7760" t="s">
        <v>934</v>
      </c>
      <c r="R7760" t="str">
        <f t="shared" si="244"/>
        <v>Weekday</v>
      </c>
      <c r="S7760" s="12">
        <f t="shared" si="243"/>
        <v>40675</v>
      </c>
    </row>
    <row r="7761" spans="1:19" x14ac:dyDescent="0.25">
      <c r="A7761" t="s">
        <v>93</v>
      </c>
      <c r="C7761">
        <v>20110390204</v>
      </c>
      <c r="D7761" t="s">
        <v>261</v>
      </c>
      <c r="E7761" t="s">
        <v>87</v>
      </c>
      <c r="F7761" s="12"/>
      <c r="G7761">
        <v>16.895</v>
      </c>
      <c r="H7761">
        <v>2011</v>
      </c>
      <c r="I7761">
        <v>2</v>
      </c>
      <c r="J7761">
        <v>1</v>
      </c>
      <c r="K7761">
        <v>14</v>
      </c>
      <c r="L7761">
        <v>18</v>
      </c>
      <c r="M7761" t="s">
        <v>935</v>
      </c>
      <c r="N7761" t="s">
        <v>933</v>
      </c>
      <c r="O7761" t="s">
        <v>934</v>
      </c>
      <c r="R7761" t="str">
        <f t="shared" si="244"/>
        <v>Weekday</v>
      </c>
      <c r="S7761" s="12">
        <f t="shared" si="243"/>
        <v>40575</v>
      </c>
    </row>
    <row r="7762" spans="1:19" x14ac:dyDescent="0.25">
      <c r="A7762" t="s">
        <v>93</v>
      </c>
      <c r="C7762">
        <v>20110720181</v>
      </c>
      <c r="D7762" t="s">
        <v>261</v>
      </c>
      <c r="E7762" t="s">
        <v>87</v>
      </c>
      <c r="F7762" s="12"/>
      <c r="G7762">
        <v>16.914000000000001</v>
      </c>
      <c r="H7762">
        <v>2011</v>
      </c>
      <c r="I7762">
        <v>3</v>
      </c>
      <c r="J7762">
        <v>2</v>
      </c>
      <c r="K7762">
        <v>9</v>
      </c>
      <c r="L7762">
        <v>58</v>
      </c>
      <c r="M7762" t="s">
        <v>935</v>
      </c>
      <c r="N7762" t="s">
        <v>933</v>
      </c>
      <c r="O7762" t="s">
        <v>934</v>
      </c>
      <c r="R7762" t="str">
        <f t="shared" si="244"/>
        <v>Weekday</v>
      </c>
      <c r="S7762" s="12">
        <f t="shared" si="243"/>
        <v>40604</v>
      </c>
    </row>
    <row r="7763" spans="1:19" x14ac:dyDescent="0.25">
      <c r="A7763" t="s">
        <v>93</v>
      </c>
      <c r="C7763">
        <v>20111170206</v>
      </c>
      <c r="D7763" t="s">
        <v>261</v>
      </c>
      <c r="E7763" t="s">
        <v>87</v>
      </c>
      <c r="F7763" s="12"/>
      <c r="G7763">
        <v>16.914000000000001</v>
      </c>
      <c r="H7763">
        <v>2011</v>
      </c>
      <c r="I7763">
        <v>4</v>
      </c>
      <c r="J7763">
        <v>22</v>
      </c>
      <c r="K7763">
        <v>19</v>
      </c>
      <c r="L7763">
        <v>25</v>
      </c>
      <c r="M7763" t="s">
        <v>935</v>
      </c>
      <c r="N7763" t="s">
        <v>933</v>
      </c>
      <c r="O7763" t="s">
        <v>934</v>
      </c>
      <c r="R7763" t="str">
        <f t="shared" si="244"/>
        <v>Weekday</v>
      </c>
      <c r="S7763" s="12">
        <f t="shared" si="243"/>
        <v>40655</v>
      </c>
    </row>
    <row r="7764" spans="1:19" x14ac:dyDescent="0.25">
      <c r="A7764" t="s">
        <v>93</v>
      </c>
      <c r="C7764">
        <v>20111170208</v>
      </c>
      <c r="D7764" t="s">
        <v>261</v>
      </c>
      <c r="E7764" t="s">
        <v>87</v>
      </c>
      <c r="F7764" s="12"/>
      <c r="G7764">
        <v>16.914000000000001</v>
      </c>
      <c r="H7764">
        <v>2011</v>
      </c>
      <c r="I7764">
        <v>4</v>
      </c>
      <c r="J7764">
        <v>22</v>
      </c>
      <c r="K7764">
        <v>21</v>
      </c>
      <c r="L7764">
        <v>8</v>
      </c>
      <c r="M7764" t="s">
        <v>935</v>
      </c>
      <c r="N7764" t="s">
        <v>933</v>
      </c>
      <c r="O7764" t="s">
        <v>934</v>
      </c>
      <c r="R7764" t="str">
        <f t="shared" si="244"/>
        <v>Weekday</v>
      </c>
      <c r="S7764" s="12">
        <f t="shared" si="243"/>
        <v>40655</v>
      </c>
    </row>
    <row r="7765" spans="1:19" x14ac:dyDescent="0.25">
      <c r="A7765" t="s">
        <v>93</v>
      </c>
      <c r="C7765">
        <v>20111310224</v>
      </c>
      <c r="D7765" t="s">
        <v>261</v>
      </c>
      <c r="E7765" t="s">
        <v>87</v>
      </c>
      <c r="F7765" s="12"/>
      <c r="G7765">
        <v>16.914000000000001</v>
      </c>
      <c r="H7765">
        <v>2011</v>
      </c>
      <c r="I7765">
        <v>5</v>
      </c>
      <c r="J7765">
        <v>11</v>
      </c>
      <c r="K7765">
        <v>10</v>
      </c>
      <c r="L7765">
        <v>30</v>
      </c>
      <c r="M7765" t="s">
        <v>935</v>
      </c>
      <c r="N7765" t="s">
        <v>937</v>
      </c>
      <c r="O7765" t="s">
        <v>934</v>
      </c>
      <c r="R7765" t="str">
        <f t="shared" si="244"/>
        <v>Weekday</v>
      </c>
      <c r="S7765" s="12">
        <f t="shared" si="243"/>
        <v>40674</v>
      </c>
    </row>
    <row r="7766" spans="1:19" x14ac:dyDescent="0.25">
      <c r="A7766" t="s">
        <v>93</v>
      </c>
      <c r="C7766">
        <v>20112070133</v>
      </c>
      <c r="D7766" t="s">
        <v>261</v>
      </c>
      <c r="E7766" t="s">
        <v>87</v>
      </c>
      <c r="F7766" s="12"/>
      <c r="G7766">
        <v>16.914000000000001</v>
      </c>
      <c r="H7766">
        <v>2011</v>
      </c>
      <c r="I7766">
        <v>7</v>
      </c>
      <c r="J7766">
        <v>11</v>
      </c>
      <c r="K7766">
        <v>5</v>
      </c>
      <c r="L7766">
        <v>47</v>
      </c>
      <c r="M7766" t="s">
        <v>935</v>
      </c>
      <c r="N7766" t="s">
        <v>937</v>
      </c>
      <c r="O7766" t="s">
        <v>934</v>
      </c>
      <c r="R7766" t="str">
        <f t="shared" si="244"/>
        <v>Weekday</v>
      </c>
      <c r="S7766" s="12">
        <f t="shared" si="243"/>
        <v>40735</v>
      </c>
    </row>
    <row r="7767" spans="1:19" x14ac:dyDescent="0.25">
      <c r="A7767" t="s">
        <v>93</v>
      </c>
      <c r="C7767">
        <v>20110330470</v>
      </c>
      <c r="D7767" t="s">
        <v>261</v>
      </c>
      <c r="E7767" t="s">
        <v>87</v>
      </c>
      <c r="F7767" s="12"/>
      <c r="G7767">
        <v>16.914000000000001</v>
      </c>
      <c r="H7767">
        <v>2011</v>
      </c>
      <c r="I7767">
        <v>1</v>
      </c>
      <c r="J7767">
        <v>29</v>
      </c>
      <c r="K7767">
        <v>7</v>
      </c>
      <c r="L7767">
        <v>25</v>
      </c>
      <c r="M7767" t="s">
        <v>935</v>
      </c>
      <c r="N7767" t="s">
        <v>933</v>
      </c>
      <c r="O7767" t="s">
        <v>934</v>
      </c>
      <c r="R7767" t="str">
        <f t="shared" si="244"/>
        <v>Weekend</v>
      </c>
      <c r="S7767" s="12">
        <f t="shared" si="243"/>
        <v>40572</v>
      </c>
    </row>
    <row r="7768" spans="1:19" x14ac:dyDescent="0.25">
      <c r="A7768" t="s">
        <v>93</v>
      </c>
      <c r="C7768">
        <v>20113560160</v>
      </c>
      <c r="D7768" t="s">
        <v>261</v>
      </c>
      <c r="E7768" t="s">
        <v>940</v>
      </c>
      <c r="F7768" s="12"/>
      <c r="G7768">
        <v>16.914000000000001</v>
      </c>
      <c r="H7768">
        <v>2011</v>
      </c>
      <c r="I7768">
        <v>12</v>
      </c>
      <c r="J7768">
        <v>18</v>
      </c>
      <c r="K7768">
        <v>0</v>
      </c>
      <c r="L7768">
        <v>43</v>
      </c>
      <c r="M7768" t="s">
        <v>935</v>
      </c>
      <c r="N7768" t="s">
        <v>933</v>
      </c>
      <c r="O7768" t="s">
        <v>934</v>
      </c>
      <c r="R7768" t="str">
        <f t="shared" si="244"/>
        <v>Weekend</v>
      </c>
      <c r="S7768" s="12">
        <f t="shared" si="243"/>
        <v>40895</v>
      </c>
    </row>
    <row r="7769" spans="1:19" x14ac:dyDescent="0.25">
      <c r="A7769" t="s">
        <v>93</v>
      </c>
      <c r="C7769">
        <v>20112920033</v>
      </c>
      <c r="D7769" t="s">
        <v>261</v>
      </c>
      <c r="E7769" t="s">
        <v>87</v>
      </c>
      <c r="F7769" s="12"/>
      <c r="G7769">
        <v>16.914000000000001</v>
      </c>
      <c r="H7769">
        <v>2011</v>
      </c>
      <c r="I7769">
        <v>10</v>
      </c>
      <c r="J7769">
        <v>18</v>
      </c>
      <c r="K7769">
        <v>11</v>
      </c>
      <c r="L7769">
        <v>31</v>
      </c>
      <c r="M7769" t="s">
        <v>935</v>
      </c>
      <c r="N7769" t="s">
        <v>933</v>
      </c>
      <c r="O7769" t="s">
        <v>934</v>
      </c>
      <c r="R7769" t="str">
        <f t="shared" si="244"/>
        <v>Weekday</v>
      </c>
      <c r="S7769" s="12">
        <f t="shared" si="243"/>
        <v>40834</v>
      </c>
    </row>
    <row r="7770" spans="1:19" x14ac:dyDescent="0.25">
      <c r="A7770" t="s">
        <v>93</v>
      </c>
      <c r="C7770">
        <v>20112990011</v>
      </c>
      <c r="D7770" t="s">
        <v>261</v>
      </c>
      <c r="E7770" t="s">
        <v>87</v>
      </c>
      <c r="F7770" s="12"/>
      <c r="G7770">
        <v>16.914000000000001</v>
      </c>
      <c r="H7770">
        <v>2011</v>
      </c>
      <c r="I7770">
        <v>10</v>
      </c>
      <c r="J7770">
        <v>23</v>
      </c>
      <c r="K7770">
        <v>6</v>
      </c>
      <c r="L7770">
        <v>35</v>
      </c>
      <c r="M7770" t="s">
        <v>935</v>
      </c>
      <c r="N7770" t="s">
        <v>937</v>
      </c>
      <c r="O7770" t="s">
        <v>934</v>
      </c>
      <c r="R7770" t="str">
        <f t="shared" si="244"/>
        <v>Weekend</v>
      </c>
      <c r="S7770" s="12">
        <f t="shared" si="243"/>
        <v>40839</v>
      </c>
    </row>
    <row r="7771" spans="1:19" x14ac:dyDescent="0.25">
      <c r="A7771" t="s">
        <v>93</v>
      </c>
      <c r="C7771">
        <v>20113080020</v>
      </c>
      <c r="D7771" t="s">
        <v>261</v>
      </c>
      <c r="E7771" t="s">
        <v>87</v>
      </c>
      <c r="F7771" s="12"/>
      <c r="G7771">
        <v>16.914000000000001</v>
      </c>
      <c r="H7771">
        <v>2011</v>
      </c>
      <c r="I7771">
        <v>10</v>
      </c>
      <c r="J7771">
        <v>23</v>
      </c>
      <c r="K7771">
        <v>6</v>
      </c>
      <c r="L7771">
        <v>21</v>
      </c>
      <c r="M7771" t="s">
        <v>935</v>
      </c>
      <c r="N7771" t="s">
        <v>937</v>
      </c>
      <c r="O7771" t="s">
        <v>934</v>
      </c>
      <c r="R7771" t="str">
        <f t="shared" si="244"/>
        <v>Weekend</v>
      </c>
      <c r="S7771" s="12">
        <f t="shared" si="243"/>
        <v>40839</v>
      </c>
    </row>
    <row r="7772" spans="1:19" x14ac:dyDescent="0.25">
      <c r="A7772" t="s">
        <v>93</v>
      </c>
      <c r="C7772">
        <v>20113140041</v>
      </c>
      <c r="D7772" t="s">
        <v>261</v>
      </c>
      <c r="E7772" t="s">
        <v>87</v>
      </c>
      <c r="F7772" s="12"/>
      <c r="G7772">
        <v>16.914000000000001</v>
      </c>
      <c r="H7772">
        <v>2011</v>
      </c>
      <c r="I7772">
        <v>10</v>
      </c>
      <c r="J7772">
        <v>23</v>
      </c>
      <c r="K7772">
        <v>5</v>
      </c>
      <c r="L7772">
        <v>56</v>
      </c>
      <c r="M7772" t="s">
        <v>935</v>
      </c>
      <c r="N7772" t="s">
        <v>933</v>
      </c>
      <c r="O7772" t="s">
        <v>934</v>
      </c>
      <c r="R7772" t="str">
        <f t="shared" si="244"/>
        <v>Weekend</v>
      </c>
      <c r="S7772" s="12">
        <f t="shared" si="243"/>
        <v>40839</v>
      </c>
    </row>
    <row r="7773" spans="1:19" x14ac:dyDescent="0.25">
      <c r="A7773" t="s">
        <v>93</v>
      </c>
      <c r="C7773">
        <v>20113180059</v>
      </c>
      <c r="D7773" t="s">
        <v>261</v>
      </c>
      <c r="E7773" t="s">
        <v>87</v>
      </c>
      <c r="F7773" s="12"/>
      <c r="G7773">
        <v>16.914000000000001</v>
      </c>
      <c r="H7773">
        <v>2011</v>
      </c>
      <c r="I7773">
        <v>11</v>
      </c>
      <c r="J7773">
        <v>12</v>
      </c>
      <c r="K7773">
        <v>2</v>
      </c>
      <c r="L7773">
        <v>34</v>
      </c>
      <c r="M7773" t="s">
        <v>935</v>
      </c>
      <c r="N7773" t="s">
        <v>933</v>
      </c>
      <c r="O7773" t="s">
        <v>934</v>
      </c>
      <c r="R7773" t="str">
        <f t="shared" si="244"/>
        <v>Weekend</v>
      </c>
      <c r="S7773" s="12">
        <f t="shared" si="243"/>
        <v>40859</v>
      </c>
    </row>
    <row r="7774" spans="1:19" x14ac:dyDescent="0.25">
      <c r="A7774" t="s">
        <v>93</v>
      </c>
      <c r="C7774">
        <v>20113310094</v>
      </c>
      <c r="D7774" t="s">
        <v>261</v>
      </c>
      <c r="E7774" t="s">
        <v>87</v>
      </c>
      <c r="F7774" s="12"/>
      <c r="G7774">
        <v>16.914000000000001</v>
      </c>
      <c r="H7774">
        <v>2011</v>
      </c>
      <c r="I7774">
        <v>11</v>
      </c>
      <c r="J7774">
        <v>26</v>
      </c>
      <c r="K7774">
        <v>8</v>
      </c>
      <c r="L7774">
        <v>14</v>
      </c>
      <c r="M7774" t="s">
        <v>935</v>
      </c>
      <c r="N7774" t="s">
        <v>933</v>
      </c>
      <c r="O7774" t="s">
        <v>934</v>
      </c>
      <c r="R7774" t="str">
        <f t="shared" si="244"/>
        <v>Weekend</v>
      </c>
      <c r="S7774" s="12">
        <f t="shared" si="243"/>
        <v>40873</v>
      </c>
    </row>
    <row r="7775" spans="1:19" x14ac:dyDescent="0.25">
      <c r="A7775" t="s">
        <v>93</v>
      </c>
      <c r="C7775">
        <v>20113310097</v>
      </c>
      <c r="D7775" t="s">
        <v>261</v>
      </c>
      <c r="E7775" t="s">
        <v>87</v>
      </c>
      <c r="F7775" s="12"/>
      <c r="G7775">
        <v>16.914000000000001</v>
      </c>
      <c r="H7775">
        <v>2011</v>
      </c>
      <c r="I7775">
        <v>11</v>
      </c>
      <c r="J7775">
        <v>26</v>
      </c>
      <c r="K7775">
        <v>12</v>
      </c>
      <c r="L7775">
        <v>38</v>
      </c>
      <c r="M7775" t="s">
        <v>935</v>
      </c>
      <c r="N7775" t="s">
        <v>933</v>
      </c>
      <c r="O7775" t="s">
        <v>934</v>
      </c>
      <c r="R7775" t="str">
        <f t="shared" si="244"/>
        <v>Weekend</v>
      </c>
      <c r="S7775" s="12">
        <f t="shared" si="243"/>
        <v>40873</v>
      </c>
    </row>
    <row r="7776" spans="1:19" x14ac:dyDescent="0.25">
      <c r="A7776" t="s">
        <v>93</v>
      </c>
      <c r="C7776">
        <v>20113500259</v>
      </c>
      <c r="D7776" t="s">
        <v>261</v>
      </c>
      <c r="E7776" t="s">
        <v>87</v>
      </c>
      <c r="F7776" s="12"/>
      <c r="G7776">
        <v>16.914000000000001</v>
      </c>
      <c r="H7776">
        <v>2011</v>
      </c>
      <c r="I7776">
        <v>1</v>
      </c>
      <c r="J7776">
        <v>24</v>
      </c>
      <c r="K7776">
        <v>3</v>
      </c>
      <c r="L7776">
        <v>41</v>
      </c>
      <c r="M7776" t="s">
        <v>935</v>
      </c>
      <c r="N7776" t="s">
        <v>933</v>
      </c>
      <c r="O7776" t="s">
        <v>934</v>
      </c>
      <c r="R7776" t="str">
        <f t="shared" si="244"/>
        <v>Weekday</v>
      </c>
      <c r="S7776" s="12">
        <f t="shared" si="243"/>
        <v>40567</v>
      </c>
    </row>
    <row r="7777" spans="1:19" x14ac:dyDescent="0.25">
      <c r="A7777" t="s">
        <v>93</v>
      </c>
      <c r="C7777">
        <v>20113500344</v>
      </c>
      <c r="D7777" t="s">
        <v>261</v>
      </c>
      <c r="E7777" t="s">
        <v>87</v>
      </c>
      <c r="F7777" s="12"/>
      <c r="G7777">
        <v>16.914000000000001</v>
      </c>
      <c r="H7777">
        <v>2011</v>
      </c>
      <c r="I7777">
        <v>11</v>
      </c>
      <c r="J7777">
        <v>20</v>
      </c>
      <c r="K7777">
        <v>3</v>
      </c>
      <c r="L7777">
        <v>21</v>
      </c>
      <c r="M7777" t="s">
        <v>935</v>
      </c>
      <c r="N7777" t="s">
        <v>933</v>
      </c>
      <c r="O7777" t="s">
        <v>934</v>
      </c>
      <c r="R7777" t="str">
        <f t="shared" si="244"/>
        <v>Weekend</v>
      </c>
      <c r="S7777" s="12">
        <f t="shared" si="243"/>
        <v>40867</v>
      </c>
    </row>
    <row r="7778" spans="1:19" x14ac:dyDescent="0.25">
      <c r="A7778" t="s">
        <v>93</v>
      </c>
      <c r="C7778">
        <v>20113530247</v>
      </c>
      <c r="D7778" t="s">
        <v>261</v>
      </c>
      <c r="E7778" t="s">
        <v>87</v>
      </c>
      <c r="F7778" s="12"/>
      <c r="G7778">
        <v>16.914000000000001</v>
      </c>
      <c r="H7778">
        <v>2011</v>
      </c>
      <c r="I7778">
        <v>9</v>
      </c>
      <c r="J7778">
        <v>26</v>
      </c>
      <c r="K7778">
        <v>10</v>
      </c>
      <c r="L7778">
        <v>4</v>
      </c>
      <c r="M7778" t="s">
        <v>935</v>
      </c>
      <c r="N7778" t="s">
        <v>933</v>
      </c>
      <c r="O7778" t="s">
        <v>934</v>
      </c>
      <c r="R7778" t="str">
        <f t="shared" si="244"/>
        <v>Weekday</v>
      </c>
      <c r="S7778" s="12">
        <f t="shared" si="243"/>
        <v>40812</v>
      </c>
    </row>
    <row r="7779" spans="1:19" x14ac:dyDescent="0.25">
      <c r="A7779" t="s">
        <v>93</v>
      </c>
      <c r="C7779">
        <v>20110850152</v>
      </c>
      <c r="D7779" t="s">
        <v>261</v>
      </c>
      <c r="E7779" t="s">
        <v>87</v>
      </c>
      <c r="F7779" s="12"/>
      <c r="G7779">
        <v>16.931999999999999</v>
      </c>
      <c r="H7779">
        <v>2011</v>
      </c>
      <c r="I7779">
        <v>3</v>
      </c>
      <c r="J7779">
        <v>22</v>
      </c>
      <c r="K7779">
        <v>14</v>
      </c>
      <c r="L7779">
        <v>18</v>
      </c>
      <c r="M7779" t="s">
        <v>932</v>
      </c>
      <c r="N7779" t="s">
        <v>933</v>
      </c>
      <c r="O7779" t="s">
        <v>934</v>
      </c>
      <c r="R7779" t="str">
        <f t="shared" si="244"/>
        <v>Weekday</v>
      </c>
      <c r="S7779" s="12">
        <f t="shared" si="243"/>
        <v>40624</v>
      </c>
    </row>
    <row r="7780" spans="1:19" x14ac:dyDescent="0.25">
      <c r="A7780" t="s">
        <v>93</v>
      </c>
      <c r="C7780">
        <v>20111460199</v>
      </c>
      <c r="D7780" t="s">
        <v>261</v>
      </c>
      <c r="E7780" t="s">
        <v>87</v>
      </c>
      <c r="F7780" s="12"/>
      <c r="G7780">
        <v>16.949000000000002</v>
      </c>
      <c r="H7780">
        <v>2011</v>
      </c>
      <c r="I7780">
        <v>5</v>
      </c>
      <c r="J7780">
        <v>17</v>
      </c>
      <c r="K7780">
        <v>17</v>
      </c>
      <c r="L7780">
        <v>25</v>
      </c>
      <c r="M7780" t="s">
        <v>932</v>
      </c>
      <c r="N7780" t="s">
        <v>933</v>
      </c>
      <c r="O7780" t="s">
        <v>934</v>
      </c>
      <c r="R7780" t="str">
        <f t="shared" si="244"/>
        <v>Weekday</v>
      </c>
      <c r="S7780" s="12">
        <f t="shared" si="243"/>
        <v>40680</v>
      </c>
    </row>
    <row r="7781" spans="1:19" x14ac:dyDescent="0.25">
      <c r="A7781" t="s">
        <v>93</v>
      </c>
      <c r="C7781">
        <v>20113000035</v>
      </c>
      <c r="D7781" t="s">
        <v>261</v>
      </c>
      <c r="E7781" t="s">
        <v>87</v>
      </c>
      <c r="F7781" s="12"/>
      <c r="G7781">
        <v>27.065000000000001</v>
      </c>
      <c r="H7781">
        <v>2011</v>
      </c>
      <c r="I7781">
        <v>10</v>
      </c>
      <c r="J7781">
        <v>25</v>
      </c>
      <c r="K7781">
        <v>6</v>
      </c>
      <c r="L7781">
        <v>36</v>
      </c>
      <c r="M7781" t="s">
        <v>932</v>
      </c>
      <c r="N7781" t="s">
        <v>933</v>
      </c>
      <c r="O7781" t="s">
        <v>934</v>
      </c>
      <c r="R7781" t="str">
        <f t="shared" si="244"/>
        <v>Weekday</v>
      </c>
      <c r="S7781" s="12">
        <f t="shared" si="243"/>
        <v>40841</v>
      </c>
    </row>
    <row r="7782" spans="1:19" x14ac:dyDescent="0.25">
      <c r="A7782" t="s">
        <v>93</v>
      </c>
      <c r="C7782">
        <v>20111740049</v>
      </c>
      <c r="D7782" t="s">
        <v>261</v>
      </c>
      <c r="E7782" t="s">
        <v>87</v>
      </c>
      <c r="F7782" s="12"/>
      <c r="G7782">
        <v>27.164999999999999</v>
      </c>
      <c r="H7782">
        <v>2011</v>
      </c>
      <c r="I7782">
        <v>6</v>
      </c>
      <c r="J7782">
        <v>22</v>
      </c>
      <c r="K7782">
        <v>7</v>
      </c>
      <c r="L7782">
        <v>24</v>
      </c>
      <c r="M7782" t="s">
        <v>932</v>
      </c>
      <c r="N7782" t="s">
        <v>933</v>
      </c>
      <c r="O7782" t="s">
        <v>934</v>
      </c>
      <c r="R7782" t="str">
        <f t="shared" si="244"/>
        <v>Weekday</v>
      </c>
      <c r="S7782" s="12">
        <f t="shared" si="243"/>
        <v>40716</v>
      </c>
    </row>
    <row r="7783" spans="1:19" x14ac:dyDescent="0.25">
      <c r="A7783" t="s">
        <v>93</v>
      </c>
      <c r="C7783">
        <v>20110500142</v>
      </c>
      <c r="D7783" t="s">
        <v>261</v>
      </c>
      <c r="E7783" t="s">
        <v>87</v>
      </c>
      <c r="F7783" s="12"/>
      <c r="G7783">
        <v>27.172999999999998</v>
      </c>
      <c r="H7783">
        <v>2011</v>
      </c>
      <c r="I7783">
        <v>2</v>
      </c>
      <c r="J7783">
        <v>18</v>
      </c>
      <c r="K7783">
        <v>6</v>
      </c>
      <c r="L7783">
        <v>57</v>
      </c>
      <c r="M7783" t="s">
        <v>932</v>
      </c>
      <c r="N7783" t="s">
        <v>936</v>
      </c>
      <c r="O7783" t="s">
        <v>934</v>
      </c>
      <c r="R7783" t="str">
        <f t="shared" si="244"/>
        <v>Weekday</v>
      </c>
      <c r="S7783" s="12">
        <f t="shared" si="243"/>
        <v>40592</v>
      </c>
    </row>
    <row r="7784" spans="1:19" x14ac:dyDescent="0.25">
      <c r="A7784" t="s">
        <v>93</v>
      </c>
      <c r="C7784">
        <v>20112030642</v>
      </c>
      <c r="D7784" t="s">
        <v>261</v>
      </c>
      <c r="E7784" t="s">
        <v>87</v>
      </c>
      <c r="F7784" s="12"/>
      <c r="G7784">
        <v>27.344000000000001</v>
      </c>
      <c r="H7784">
        <v>2011</v>
      </c>
      <c r="I7784">
        <v>7</v>
      </c>
      <c r="J7784">
        <v>14</v>
      </c>
      <c r="K7784">
        <v>14</v>
      </c>
      <c r="L7784">
        <v>59</v>
      </c>
      <c r="M7784" t="s">
        <v>935</v>
      </c>
      <c r="N7784" t="s">
        <v>933</v>
      </c>
      <c r="O7784" t="s">
        <v>934</v>
      </c>
      <c r="R7784" t="str">
        <f t="shared" si="244"/>
        <v>Weekday</v>
      </c>
      <c r="S7784" s="12">
        <f t="shared" si="243"/>
        <v>40738</v>
      </c>
    </row>
    <row r="7785" spans="1:19" x14ac:dyDescent="0.25">
      <c r="A7785" t="s">
        <v>93</v>
      </c>
      <c r="C7785">
        <v>20110670319</v>
      </c>
      <c r="D7785" t="s">
        <v>261</v>
      </c>
      <c r="E7785" t="s">
        <v>87</v>
      </c>
      <c r="F7785" s="12"/>
      <c r="G7785">
        <v>27.422999999999998</v>
      </c>
      <c r="H7785">
        <v>2011</v>
      </c>
      <c r="I7785">
        <v>3</v>
      </c>
      <c r="J7785">
        <v>2</v>
      </c>
      <c r="K7785">
        <v>18</v>
      </c>
      <c r="L7785">
        <v>6</v>
      </c>
      <c r="M7785" t="s">
        <v>932</v>
      </c>
      <c r="N7785" t="s">
        <v>933</v>
      </c>
      <c r="O7785" t="s">
        <v>934</v>
      </c>
      <c r="R7785" t="str">
        <f t="shared" si="244"/>
        <v>Weekday</v>
      </c>
      <c r="S7785" s="12">
        <f t="shared" si="243"/>
        <v>40604</v>
      </c>
    </row>
    <row r="7786" spans="1:19" x14ac:dyDescent="0.25">
      <c r="A7786" t="s">
        <v>93</v>
      </c>
      <c r="C7786">
        <v>20112520064</v>
      </c>
      <c r="D7786" t="s">
        <v>261</v>
      </c>
      <c r="E7786" t="s">
        <v>87</v>
      </c>
      <c r="F7786" s="12"/>
      <c r="G7786">
        <v>27.422999999999998</v>
      </c>
      <c r="H7786">
        <v>2011</v>
      </c>
      <c r="I7786">
        <v>8</v>
      </c>
      <c r="J7786">
        <v>16</v>
      </c>
      <c r="K7786">
        <v>8</v>
      </c>
      <c r="L7786">
        <v>8</v>
      </c>
      <c r="M7786" t="s">
        <v>932</v>
      </c>
      <c r="N7786" t="s">
        <v>933</v>
      </c>
      <c r="O7786" t="s">
        <v>934</v>
      </c>
      <c r="R7786" t="str">
        <f t="shared" si="244"/>
        <v>Weekday</v>
      </c>
      <c r="S7786" s="12">
        <f t="shared" si="243"/>
        <v>40771</v>
      </c>
    </row>
    <row r="7787" spans="1:19" x14ac:dyDescent="0.25">
      <c r="A7787" t="s">
        <v>93</v>
      </c>
      <c r="C7787">
        <v>20113400292</v>
      </c>
      <c r="D7787" t="s">
        <v>261</v>
      </c>
      <c r="E7787" t="s">
        <v>87</v>
      </c>
      <c r="F7787" s="12"/>
      <c r="G7787">
        <v>27.594000000000001</v>
      </c>
      <c r="H7787">
        <v>2011</v>
      </c>
      <c r="I7787">
        <v>12</v>
      </c>
      <c r="J7787">
        <v>6</v>
      </c>
      <c r="K7787">
        <v>9</v>
      </c>
      <c r="L7787">
        <v>1</v>
      </c>
      <c r="M7787" t="s">
        <v>932</v>
      </c>
      <c r="N7787" t="s">
        <v>933</v>
      </c>
      <c r="O7787" t="s">
        <v>934</v>
      </c>
      <c r="R7787" t="str">
        <f t="shared" si="244"/>
        <v>Weekday</v>
      </c>
      <c r="S7787" s="12">
        <f t="shared" si="243"/>
        <v>40883</v>
      </c>
    </row>
    <row r="7788" spans="1:19" x14ac:dyDescent="0.25">
      <c r="A7788" t="s">
        <v>93</v>
      </c>
      <c r="C7788">
        <v>20113150026</v>
      </c>
      <c r="D7788" t="s">
        <v>261</v>
      </c>
      <c r="E7788" t="s">
        <v>87</v>
      </c>
      <c r="F7788" s="12"/>
      <c r="G7788">
        <v>27.594000000000001</v>
      </c>
      <c r="H7788">
        <v>2011</v>
      </c>
      <c r="I7788">
        <v>11</v>
      </c>
      <c r="J7788">
        <v>10</v>
      </c>
      <c r="K7788">
        <v>7</v>
      </c>
      <c r="L7788">
        <v>47</v>
      </c>
      <c r="M7788" t="s">
        <v>932</v>
      </c>
      <c r="N7788" t="s">
        <v>933</v>
      </c>
      <c r="O7788" t="s">
        <v>934</v>
      </c>
      <c r="R7788" t="str">
        <f t="shared" si="244"/>
        <v>Weekday</v>
      </c>
      <c r="S7788" s="12">
        <f t="shared" si="243"/>
        <v>40857</v>
      </c>
    </row>
    <row r="7789" spans="1:19" x14ac:dyDescent="0.25">
      <c r="A7789" t="s">
        <v>93</v>
      </c>
      <c r="C7789">
        <v>20112950072</v>
      </c>
      <c r="D7789" t="s">
        <v>261</v>
      </c>
      <c r="E7789" t="s">
        <v>87</v>
      </c>
      <c r="F7789" s="12"/>
      <c r="G7789">
        <v>27.594000000000001</v>
      </c>
      <c r="H7789">
        <v>2011</v>
      </c>
      <c r="I7789">
        <v>10</v>
      </c>
      <c r="J7789">
        <v>17</v>
      </c>
      <c r="K7789">
        <v>6</v>
      </c>
      <c r="L7789">
        <v>58</v>
      </c>
      <c r="M7789" t="s">
        <v>932</v>
      </c>
      <c r="N7789" t="s">
        <v>933</v>
      </c>
      <c r="O7789" t="s">
        <v>934</v>
      </c>
      <c r="R7789" t="str">
        <f t="shared" si="244"/>
        <v>Weekday</v>
      </c>
      <c r="S7789" s="12">
        <f t="shared" si="243"/>
        <v>40833</v>
      </c>
    </row>
    <row r="7790" spans="1:19" x14ac:dyDescent="0.25">
      <c r="A7790" t="s">
        <v>93</v>
      </c>
      <c r="C7790">
        <v>20113550268</v>
      </c>
      <c r="D7790" t="s">
        <v>261</v>
      </c>
      <c r="E7790" t="s">
        <v>87</v>
      </c>
      <c r="F7790" s="12"/>
      <c r="G7790">
        <v>27.594000000000001</v>
      </c>
      <c r="H7790">
        <v>2011</v>
      </c>
      <c r="I7790">
        <v>12</v>
      </c>
      <c r="J7790">
        <v>20</v>
      </c>
      <c r="K7790">
        <v>7</v>
      </c>
      <c r="L7790">
        <v>22</v>
      </c>
      <c r="M7790" t="s">
        <v>932</v>
      </c>
      <c r="N7790" t="s">
        <v>933</v>
      </c>
      <c r="O7790" t="s">
        <v>934</v>
      </c>
      <c r="R7790" t="str">
        <f t="shared" si="244"/>
        <v>Weekday</v>
      </c>
      <c r="S7790" s="12">
        <f t="shared" si="243"/>
        <v>40897</v>
      </c>
    </row>
    <row r="7791" spans="1:19" x14ac:dyDescent="0.25">
      <c r="A7791" t="s">
        <v>93</v>
      </c>
      <c r="C7791">
        <v>20113570241</v>
      </c>
      <c r="D7791" t="s">
        <v>261</v>
      </c>
      <c r="E7791" t="s">
        <v>87</v>
      </c>
      <c r="F7791" s="12"/>
      <c r="G7791">
        <v>27.594000000000001</v>
      </c>
      <c r="H7791">
        <v>2011</v>
      </c>
      <c r="I7791">
        <v>12</v>
      </c>
      <c r="J7791">
        <v>22</v>
      </c>
      <c r="K7791">
        <v>6</v>
      </c>
      <c r="L7791">
        <v>32</v>
      </c>
      <c r="M7791" t="s">
        <v>932</v>
      </c>
      <c r="N7791" t="s">
        <v>933</v>
      </c>
      <c r="O7791" t="s">
        <v>934</v>
      </c>
      <c r="R7791" t="str">
        <f t="shared" si="244"/>
        <v>Weekday</v>
      </c>
      <c r="S7791" s="12">
        <f t="shared" si="243"/>
        <v>40899</v>
      </c>
    </row>
    <row r="7792" spans="1:19" x14ac:dyDescent="0.25">
      <c r="A7792" t="s">
        <v>93</v>
      </c>
      <c r="C7792">
        <v>20110120517</v>
      </c>
      <c r="D7792" t="s">
        <v>261</v>
      </c>
      <c r="E7792" t="s">
        <v>87</v>
      </c>
      <c r="F7792" s="12"/>
      <c r="G7792">
        <v>27.594000000000001</v>
      </c>
      <c r="H7792">
        <v>2011</v>
      </c>
      <c r="I7792">
        <v>1</v>
      </c>
      <c r="J7792">
        <v>10</v>
      </c>
      <c r="K7792">
        <v>21</v>
      </c>
      <c r="L7792">
        <v>26</v>
      </c>
      <c r="M7792" t="s">
        <v>932</v>
      </c>
      <c r="N7792" t="s">
        <v>933</v>
      </c>
      <c r="O7792" t="s">
        <v>934</v>
      </c>
      <c r="R7792" t="str">
        <f t="shared" si="244"/>
        <v>Weekday</v>
      </c>
      <c r="S7792" s="12">
        <f t="shared" si="243"/>
        <v>40553</v>
      </c>
    </row>
    <row r="7793" spans="1:19" x14ac:dyDescent="0.25">
      <c r="A7793" t="s">
        <v>93</v>
      </c>
      <c r="C7793">
        <v>20110240039</v>
      </c>
      <c r="D7793" t="s">
        <v>261</v>
      </c>
      <c r="E7793" t="s">
        <v>87</v>
      </c>
      <c r="F7793" s="12"/>
      <c r="G7793">
        <v>27.594000000000001</v>
      </c>
      <c r="H7793">
        <v>2011</v>
      </c>
      <c r="I7793">
        <v>1</v>
      </c>
      <c r="J7793">
        <v>13</v>
      </c>
      <c r="K7793">
        <v>7</v>
      </c>
      <c r="L7793">
        <v>49</v>
      </c>
      <c r="M7793" t="s">
        <v>932</v>
      </c>
      <c r="N7793" t="s">
        <v>933</v>
      </c>
      <c r="O7793" t="s">
        <v>934</v>
      </c>
      <c r="R7793" t="str">
        <f t="shared" si="244"/>
        <v>Weekday</v>
      </c>
      <c r="S7793" s="12">
        <f t="shared" si="243"/>
        <v>40556</v>
      </c>
    </row>
    <row r="7794" spans="1:19" x14ac:dyDescent="0.25">
      <c r="A7794" t="s">
        <v>93</v>
      </c>
      <c r="C7794">
        <v>20111470104</v>
      </c>
      <c r="D7794" t="s">
        <v>261</v>
      </c>
      <c r="E7794" t="s">
        <v>87</v>
      </c>
      <c r="F7794" s="12"/>
      <c r="G7794">
        <v>27.594000000000001</v>
      </c>
      <c r="H7794">
        <v>2011</v>
      </c>
      <c r="I7794">
        <v>5</v>
      </c>
      <c r="J7794">
        <v>17</v>
      </c>
      <c r="K7794">
        <v>7</v>
      </c>
      <c r="L7794">
        <v>29</v>
      </c>
      <c r="M7794" t="s">
        <v>932</v>
      </c>
      <c r="N7794" t="s">
        <v>933</v>
      </c>
      <c r="O7794" t="s">
        <v>934</v>
      </c>
      <c r="R7794" t="str">
        <f t="shared" si="244"/>
        <v>Weekday</v>
      </c>
      <c r="S7794" s="12">
        <f t="shared" si="243"/>
        <v>40680</v>
      </c>
    </row>
    <row r="7795" spans="1:19" x14ac:dyDescent="0.25">
      <c r="A7795" t="s">
        <v>93</v>
      </c>
      <c r="C7795">
        <v>20111480052</v>
      </c>
      <c r="D7795" t="s">
        <v>261</v>
      </c>
      <c r="E7795" t="s">
        <v>87</v>
      </c>
      <c r="F7795" s="12"/>
      <c r="G7795">
        <v>27.594000000000001</v>
      </c>
      <c r="H7795">
        <v>2011</v>
      </c>
      <c r="I7795">
        <v>4</v>
      </c>
      <c r="J7795">
        <v>28</v>
      </c>
      <c r="K7795">
        <v>7</v>
      </c>
      <c r="L7795">
        <v>50</v>
      </c>
      <c r="M7795" t="s">
        <v>932</v>
      </c>
      <c r="N7795" t="s">
        <v>933</v>
      </c>
      <c r="O7795" t="s">
        <v>934</v>
      </c>
      <c r="R7795" t="str">
        <f t="shared" si="244"/>
        <v>Weekday</v>
      </c>
      <c r="S7795" s="12">
        <f t="shared" si="243"/>
        <v>40661</v>
      </c>
    </row>
    <row r="7796" spans="1:19" x14ac:dyDescent="0.25">
      <c r="A7796" t="s">
        <v>93</v>
      </c>
      <c r="C7796">
        <v>20111560012</v>
      </c>
      <c r="D7796" t="s">
        <v>261</v>
      </c>
      <c r="E7796" t="s">
        <v>87</v>
      </c>
      <c r="F7796" s="12"/>
      <c r="G7796">
        <v>27.594000000000001</v>
      </c>
      <c r="H7796">
        <v>2011</v>
      </c>
      <c r="I7796">
        <v>6</v>
      </c>
      <c r="J7796">
        <v>1</v>
      </c>
      <c r="K7796">
        <v>8</v>
      </c>
      <c r="L7796">
        <v>30</v>
      </c>
      <c r="M7796" t="s">
        <v>932</v>
      </c>
      <c r="N7796" t="s">
        <v>937</v>
      </c>
      <c r="O7796" t="s">
        <v>934</v>
      </c>
      <c r="R7796" t="str">
        <f t="shared" si="244"/>
        <v>Weekday</v>
      </c>
      <c r="S7796" s="12">
        <f t="shared" si="243"/>
        <v>40695</v>
      </c>
    </row>
    <row r="7797" spans="1:19" x14ac:dyDescent="0.25">
      <c r="A7797" t="s">
        <v>93</v>
      </c>
      <c r="C7797">
        <v>20112030590</v>
      </c>
      <c r="D7797" t="s">
        <v>261</v>
      </c>
      <c r="E7797" t="s">
        <v>87</v>
      </c>
      <c r="F7797" s="12"/>
      <c r="G7797">
        <v>27.594000000000001</v>
      </c>
      <c r="H7797">
        <v>2011</v>
      </c>
      <c r="I7797">
        <v>6</v>
      </c>
      <c r="J7797">
        <v>25</v>
      </c>
      <c r="K7797">
        <v>8</v>
      </c>
      <c r="L7797">
        <v>49</v>
      </c>
      <c r="M7797" t="s">
        <v>935</v>
      </c>
      <c r="N7797" t="s">
        <v>933</v>
      </c>
      <c r="O7797" t="s">
        <v>934</v>
      </c>
      <c r="R7797" t="str">
        <f t="shared" si="244"/>
        <v>Weekend</v>
      </c>
      <c r="S7797" s="12">
        <f t="shared" si="243"/>
        <v>40719</v>
      </c>
    </row>
    <row r="7798" spans="1:19" x14ac:dyDescent="0.25">
      <c r="A7798" t="s">
        <v>93</v>
      </c>
      <c r="C7798">
        <v>20112210028</v>
      </c>
      <c r="D7798" t="s">
        <v>261</v>
      </c>
      <c r="E7798" t="s">
        <v>87</v>
      </c>
      <c r="F7798" s="12"/>
      <c r="G7798">
        <v>27.594000000000001</v>
      </c>
      <c r="H7798">
        <v>2011</v>
      </c>
      <c r="I7798">
        <v>8</v>
      </c>
      <c r="J7798">
        <v>8</v>
      </c>
      <c r="K7798">
        <v>7</v>
      </c>
      <c r="L7798">
        <v>31</v>
      </c>
      <c r="M7798" t="s">
        <v>932</v>
      </c>
      <c r="N7798" t="s">
        <v>933</v>
      </c>
      <c r="O7798" t="s">
        <v>934</v>
      </c>
      <c r="R7798" t="str">
        <f t="shared" si="244"/>
        <v>Weekday</v>
      </c>
      <c r="S7798" s="12">
        <f t="shared" si="243"/>
        <v>40763</v>
      </c>
    </row>
    <row r="7799" spans="1:19" x14ac:dyDescent="0.25">
      <c r="A7799" t="s">
        <v>93</v>
      </c>
      <c r="C7799">
        <v>20112770028</v>
      </c>
      <c r="D7799" t="s">
        <v>261</v>
      </c>
      <c r="E7799" t="s">
        <v>87</v>
      </c>
      <c r="F7799" s="12"/>
      <c r="G7799">
        <v>27.594000000000001</v>
      </c>
      <c r="H7799">
        <v>2011</v>
      </c>
      <c r="I7799">
        <v>9</v>
      </c>
      <c r="J7799">
        <v>8</v>
      </c>
      <c r="K7799">
        <v>8</v>
      </c>
      <c r="L7799">
        <v>14</v>
      </c>
      <c r="M7799" t="s">
        <v>932</v>
      </c>
      <c r="N7799" t="s">
        <v>933</v>
      </c>
      <c r="O7799" t="s">
        <v>934</v>
      </c>
      <c r="R7799" t="str">
        <f t="shared" si="244"/>
        <v>Weekday</v>
      </c>
      <c r="S7799" s="12">
        <f t="shared" si="243"/>
        <v>40794</v>
      </c>
    </row>
    <row r="7800" spans="1:19" x14ac:dyDescent="0.25">
      <c r="A7800" t="s">
        <v>93</v>
      </c>
      <c r="C7800">
        <v>20112450021</v>
      </c>
      <c r="D7800" t="s">
        <v>261</v>
      </c>
      <c r="E7800" t="s">
        <v>87</v>
      </c>
      <c r="F7800" s="12"/>
      <c r="G7800">
        <v>27.652000000000001</v>
      </c>
      <c r="H7800">
        <v>2011</v>
      </c>
      <c r="I7800">
        <v>8</v>
      </c>
      <c r="J7800">
        <v>28</v>
      </c>
      <c r="K7800">
        <v>14</v>
      </c>
      <c r="L7800">
        <v>48</v>
      </c>
      <c r="M7800" t="s">
        <v>932</v>
      </c>
      <c r="N7800" t="s">
        <v>933</v>
      </c>
      <c r="O7800" t="s">
        <v>934</v>
      </c>
      <c r="R7800" t="str">
        <f t="shared" si="244"/>
        <v>Weekend</v>
      </c>
      <c r="S7800" s="12">
        <f t="shared" si="243"/>
        <v>40783</v>
      </c>
    </row>
    <row r="7801" spans="1:19" x14ac:dyDescent="0.25">
      <c r="A7801" t="s">
        <v>93</v>
      </c>
      <c r="C7801">
        <v>20112650044</v>
      </c>
      <c r="D7801" t="s">
        <v>261</v>
      </c>
      <c r="E7801" t="s">
        <v>87</v>
      </c>
      <c r="F7801" s="12"/>
      <c r="G7801">
        <v>27.800999999999998</v>
      </c>
      <c r="H7801">
        <v>2011</v>
      </c>
      <c r="I7801">
        <v>9</v>
      </c>
      <c r="J7801">
        <v>21</v>
      </c>
      <c r="K7801">
        <v>8</v>
      </c>
      <c r="L7801">
        <v>25</v>
      </c>
      <c r="M7801" t="s">
        <v>932</v>
      </c>
      <c r="N7801" t="s">
        <v>937</v>
      </c>
      <c r="O7801" t="s">
        <v>934</v>
      </c>
      <c r="R7801" t="str">
        <f t="shared" si="244"/>
        <v>Weekday</v>
      </c>
      <c r="S7801" s="12">
        <f t="shared" si="243"/>
        <v>40807</v>
      </c>
    </row>
    <row r="7802" spans="1:19" x14ac:dyDescent="0.25">
      <c r="A7802" t="s">
        <v>93</v>
      </c>
      <c r="C7802">
        <v>20110150350</v>
      </c>
      <c r="D7802" t="s">
        <v>261</v>
      </c>
      <c r="E7802" t="s">
        <v>87</v>
      </c>
      <c r="F7802" s="12"/>
      <c r="G7802">
        <v>28</v>
      </c>
      <c r="H7802">
        <v>2011</v>
      </c>
      <c r="I7802">
        <v>1</v>
      </c>
      <c r="J7802">
        <v>14</v>
      </c>
      <c r="K7802">
        <v>17</v>
      </c>
      <c r="L7802">
        <v>59</v>
      </c>
      <c r="M7802" t="s">
        <v>935</v>
      </c>
      <c r="N7802" t="s">
        <v>933</v>
      </c>
      <c r="O7802" t="s">
        <v>934</v>
      </c>
      <c r="R7802" t="str">
        <f t="shared" si="244"/>
        <v>Weekday</v>
      </c>
      <c r="S7802" s="12">
        <f t="shared" si="243"/>
        <v>40557</v>
      </c>
    </row>
    <row r="7803" spans="1:19" x14ac:dyDescent="0.25">
      <c r="A7803" t="s">
        <v>93</v>
      </c>
      <c r="C7803">
        <v>20110530577</v>
      </c>
      <c r="D7803" t="s">
        <v>261</v>
      </c>
      <c r="E7803" t="s">
        <v>87</v>
      </c>
      <c r="F7803" s="12"/>
      <c r="G7803">
        <v>28</v>
      </c>
      <c r="H7803">
        <v>2011</v>
      </c>
      <c r="I7803">
        <v>2</v>
      </c>
      <c r="J7803">
        <v>20</v>
      </c>
      <c r="K7803">
        <v>11</v>
      </c>
      <c r="L7803">
        <v>55</v>
      </c>
      <c r="M7803" t="s">
        <v>935</v>
      </c>
      <c r="N7803" t="s">
        <v>937</v>
      </c>
      <c r="O7803" t="s">
        <v>934</v>
      </c>
      <c r="R7803" t="str">
        <f t="shared" si="244"/>
        <v>Weekend</v>
      </c>
      <c r="S7803" s="12">
        <f t="shared" si="243"/>
        <v>40594</v>
      </c>
    </row>
    <row r="7804" spans="1:19" x14ac:dyDescent="0.25">
      <c r="A7804" t="s">
        <v>93</v>
      </c>
      <c r="C7804">
        <v>20110530606</v>
      </c>
      <c r="D7804" t="s">
        <v>261</v>
      </c>
      <c r="E7804" t="s">
        <v>87</v>
      </c>
      <c r="F7804" s="12"/>
      <c r="G7804">
        <v>28.004999999999999</v>
      </c>
      <c r="H7804">
        <v>2011</v>
      </c>
      <c r="I7804">
        <v>2</v>
      </c>
      <c r="J7804">
        <v>22</v>
      </c>
      <c r="K7804">
        <v>8</v>
      </c>
      <c r="L7804">
        <v>46</v>
      </c>
      <c r="M7804" t="s">
        <v>932</v>
      </c>
      <c r="N7804" t="s">
        <v>933</v>
      </c>
      <c r="O7804" t="s">
        <v>934</v>
      </c>
      <c r="R7804" t="str">
        <f t="shared" si="244"/>
        <v>Weekday</v>
      </c>
      <c r="S7804" s="12">
        <f t="shared" si="243"/>
        <v>40596</v>
      </c>
    </row>
    <row r="7805" spans="1:19" x14ac:dyDescent="0.25">
      <c r="A7805" t="s">
        <v>93</v>
      </c>
      <c r="C7805">
        <v>20112640062</v>
      </c>
      <c r="D7805" t="s">
        <v>261</v>
      </c>
      <c r="E7805" t="s">
        <v>87</v>
      </c>
      <c r="F7805" s="12"/>
      <c r="G7805">
        <v>28.19</v>
      </c>
      <c r="H7805">
        <v>2011</v>
      </c>
      <c r="I7805">
        <v>9</v>
      </c>
      <c r="J7805">
        <v>16</v>
      </c>
      <c r="K7805">
        <v>7</v>
      </c>
      <c r="L7805">
        <v>37</v>
      </c>
      <c r="M7805" t="s">
        <v>932</v>
      </c>
      <c r="N7805" t="s">
        <v>933</v>
      </c>
      <c r="O7805" t="s">
        <v>934</v>
      </c>
      <c r="R7805" t="str">
        <f t="shared" si="244"/>
        <v>Weekday</v>
      </c>
      <c r="S7805" s="12">
        <f t="shared" si="243"/>
        <v>40802</v>
      </c>
    </row>
    <row r="7806" spans="1:19" x14ac:dyDescent="0.25">
      <c r="A7806" t="s">
        <v>93</v>
      </c>
      <c r="C7806">
        <v>20110180455</v>
      </c>
      <c r="D7806" t="s">
        <v>261</v>
      </c>
      <c r="E7806" t="s">
        <v>87</v>
      </c>
      <c r="F7806" s="12"/>
      <c r="G7806">
        <v>28.19</v>
      </c>
      <c r="H7806">
        <v>2011</v>
      </c>
      <c r="I7806">
        <v>1</v>
      </c>
      <c r="J7806">
        <v>18</v>
      </c>
      <c r="K7806">
        <v>8</v>
      </c>
      <c r="L7806">
        <v>26</v>
      </c>
      <c r="M7806" t="s">
        <v>932</v>
      </c>
      <c r="N7806" t="s">
        <v>933</v>
      </c>
      <c r="O7806" t="s">
        <v>934</v>
      </c>
      <c r="R7806" t="str">
        <f t="shared" si="244"/>
        <v>Weekday</v>
      </c>
      <c r="S7806" s="12">
        <f t="shared" si="243"/>
        <v>40561</v>
      </c>
    </row>
    <row r="7807" spans="1:19" x14ac:dyDescent="0.25">
      <c r="A7807" t="s">
        <v>93</v>
      </c>
      <c r="C7807">
        <v>20110150351</v>
      </c>
      <c r="D7807" t="s">
        <v>261</v>
      </c>
      <c r="E7807" t="s">
        <v>87</v>
      </c>
      <c r="F7807" s="12"/>
      <c r="G7807">
        <v>28.248000000000001</v>
      </c>
      <c r="H7807">
        <v>2011</v>
      </c>
      <c r="I7807">
        <v>1</v>
      </c>
      <c r="J7807">
        <v>14</v>
      </c>
      <c r="K7807">
        <v>18</v>
      </c>
      <c r="L7807">
        <v>27</v>
      </c>
      <c r="M7807" t="s">
        <v>935</v>
      </c>
      <c r="N7807" t="s">
        <v>933</v>
      </c>
      <c r="O7807" t="s">
        <v>934</v>
      </c>
      <c r="R7807" t="str">
        <f t="shared" si="244"/>
        <v>Weekday</v>
      </c>
      <c r="S7807" s="12">
        <f t="shared" si="243"/>
        <v>40557</v>
      </c>
    </row>
    <row r="7808" spans="1:19" x14ac:dyDescent="0.25">
      <c r="A7808" t="s">
        <v>93</v>
      </c>
      <c r="C7808">
        <v>20110150348</v>
      </c>
      <c r="D7808" t="s">
        <v>261</v>
      </c>
      <c r="E7808" t="s">
        <v>87</v>
      </c>
      <c r="F7808" s="12"/>
      <c r="G7808">
        <v>28.25</v>
      </c>
      <c r="H7808">
        <v>2011</v>
      </c>
      <c r="I7808">
        <v>1</v>
      </c>
      <c r="J7808">
        <v>10</v>
      </c>
      <c r="K7808">
        <v>21</v>
      </c>
      <c r="L7808">
        <v>50</v>
      </c>
      <c r="M7808" t="s">
        <v>932</v>
      </c>
      <c r="N7808" t="s">
        <v>933</v>
      </c>
      <c r="O7808" t="s">
        <v>934</v>
      </c>
      <c r="R7808" t="str">
        <f t="shared" si="244"/>
        <v>Weekday</v>
      </c>
      <c r="S7808" s="12">
        <f t="shared" si="243"/>
        <v>40553</v>
      </c>
    </row>
    <row r="7809" spans="1:19" x14ac:dyDescent="0.25">
      <c r="A7809" t="s">
        <v>93</v>
      </c>
      <c r="C7809">
        <v>20110160242</v>
      </c>
      <c r="D7809" t="s">
        <v>261</v>
      </c>
      <c r="E7809" t="s">
        <v>87</v>
      </c>
      <c r="F7809" s="12"/>
      <c r="G7809">
        <v>28.25</v>
      </c>
      <c r="H7809">
        <v>2011</v>
      </c>
      <c r="I7809">
        <v>1</v>
      </c>
      <c r="J7809">
        <v>10</v>
      </c>
      <c r="K7809">
        <v>21</v>
      </c>
      <c r="L7809">
        <v>50</v>
      </c>
      <c r="M7809" t="s">
        <v>932</v>
      </c>
      <c r="N7809" t="s">
        <v>933</v>
      </c>
      <c r="O7809" t="s">
        <v>934</v>
      </c>
      <c r="R7809" t="str">
        <f t="shared" si="244"/>
        <v>Weekday</v>
      </c>
      <c r="S7809" s="12">
        <f t="shared" si="243"/>
        <v>40553</v>
      </c>
    </row>
    <row r="7810" spans="1:19" x14ac:dyDescent="0.25">
      <c r="A7810" t="s">
        <v>93</v>
      </c>
      <c r="C7810">
        <v>20110250124</v>
      </c>
      <c r="D7810" t="s">
        <v>261</v>
      </c>
      <c r="E7810" t="s">
        <v>87</v>
      </c>
      <c r="F7810" s="12"/>
      <c r="G7810">
        <v>28.25</v>
      </c>
      <c r="H7810">
        <v>2011</v>
      </c>
      <c r="I7810">
        <v>1</v>
      </c>
      <c r="J7810">
        <v>14</v>
      </c>
      <c r="K7810">
        <v>16</v>
      </c>
      <c r="L7810">
        <v>18</v>
      </c>
      <c r="M7810" t="s">
        <v>935</v>
      </c>
      <c r="N7810" t="s">
        <v>933</v>
      </c>
      <c r="O7810" t="s">
        <v>934</v>
      </c>
      <c r="R7810" t="str">
        <f t="shared" si="244"/>
        <v>Weekday</v>
      </c>
      <c r="S7810" s="12">
        <f t="shared" si="243"/>
        <v>40557</v>
      </c>
    </row>
    <row r="7811" spans="1:19" x14ac:dyDescent="0.25">
      <c r="A7811" t="s">
        <v>93</v>
      </c>
      <c r="C7811">
        <v>20110330236</v>
      </c>
      <c r="D7811" t="s">
        <v>261</v>
      </c>
      <c r="E7811" t="s">
        <v>87</v>
      </c>
      <c r="F7811" s="12"/>
      <c r="G7811">
        <v>28.25</v>
      </c>
      <c r="H7811">
        <v>2011</v>
      </c>
      <c r="I7811">
        <v>1</v>
      </c>
      <c r="J7811">
        <v>31</v>
      </c>
      <c r="K7811">
        <v>19</v>
      </c>
      <c r="L7811">
        <v>16</v>
      </c>
      <c r="M7811" t="s">
        <v>935</v>
      </c>
      <c r="N7811" t="s">
        <v>933</v>
      </c>
      <c r="O7811" t="s">
        <v>934</v>
      </c>
      <c r="R7811" t="str">
        <f t="shared" si="244"/>
        <v>Weekday</v>
      </c>
      <c r="S7811" s="12">
        <f t="shared" ref="S7811:S7874" si="245">DATE(H7811,I7811,J7811)</f>
        <v>40574</v>
      </c>
    </row>
    <row r="7812" spans="1:19" x14ac:dyDescent="0.25">
      <c r="A7812" t="s">
        <v>93</v>
      </c>
      <c r="C7812">
        <v>20110330276</v>
      </c>
      <c r="D7812" t="s">
        <v>261</v>
      </c>
      <c r="E7812" t="s">
        <v>87</v>
      </c>
      <c r="F7812" s="12"/>
      <c r="G7812">
        <v>28.25</v>
      </c>
      <c r="H7812">
        <v>2011</v>
      </c>
      <c r="I7812">
        <v>1</v>
      </c>
      <c r="J7812">
        <v>29</v>
      </c>
      <c r="K7812">
        <v>0</v>
      </c>
      <c r="L7812">
        <v>54</v>
      </c>
      <c r="M7812" t="s">
        <v>935</v>
      </c>
      <c r="N7812" t="s">
        <v>936</v>
      </c>
      <c r="O7812" t="s">
        <v>934</v>
      </c>
      <c r="R7812" t="str">
        <f t="shared" si="244"/>
        <v>Weekend</v>
      </c>
      <c r="S7812" s="12">
        <f t="shared" si="245"/>
        <v>40572</v>
      </c>
    </row>
    <row r="7813" spans="1:19" x14ac:dyDescent="0.25">
      <c r="A7813" t="s">
        <v>93</v>
      </c>
      <c r="C7813">
        <v>20110400044</v>
      </c>
      <c r="D7813" t="s">
        <v>261</v>
      </c>
      <c r="E7813" t="s">
        <v>87</v>
      </c>
      <c r="F7813" s="12"/>
      <c r="G7813">
        <v>28.25</v>
      </c>
      <c r="H7813">
        <v>2011</v>
      </c>
      <c r="I7813">
        <v>2</v>
      </c>
      <c r="J7813">
        <v>7</v>
      </c>
      <c r="K7813">
        <v>15</v>
      </c>
      <c r="L7813">
        <v>51</v>
      </c>
      <c r="M7813" t="s">
        <v>932</v>
      </c>
      <c r="N7813" t="s">
        <v>933</v>
      </c>
      <c r="O7813" t="s">
        <v>934</v>
      </c>
      <c r="R7813" t="str">
        <f t="shared" ref="R7813:R7876" si="246">IF(WEEKDAY(DATE(H7813,I7813,J7813),2)&lt;6,"Weekday","Weekend")</f>
        <v>Weekday</v>
      </c>
      <c r="S7813" s="12">
        <f t="shared" si="245"/>
        <v>40581</v>
      </c>
    </row>
    <row r="7814" spans="1:19" x14ac:dyDescent="0.25">
      <c r="A7814" t="s">
        <v>93</v>
      </c>
      <c r="C7814">
        <v>20110420038</v>
      </c>
      <c r="D7814" t="s">
        <v>261</v>
      </c>
      <c r="E7814" t="s">
        <v>87</v>
      </c>
      <c r="F7814" s="12"/>
      <c r="G7814">
        <v>28.25</v>
      </c>
      <c r="H7814">
        <v>2011</v>
      </c>
      <c r="I7814">
        <v>2</v>
      </c>
      <c r="J7814">
        <v>7</v>
      </c>
      <c r="K7814">
        <v>16</v>
      </c>
      <c r="L7814">
        <v>18</v>
      </c>
      <c r="M7814" t="s">
        <v>932</v>
      </c>
      <c r="N7814" t="s">
        <v>933</v>
      </c>
      <c r="O7814" t="s">
        <v>934</v>
      </c>
      <c r="R7814" t="str">
        <f t="shared" si="246"/>
        <v>Weekday</v>
      </c>
      <c r="S7814" s="12">
        <f t="shared" si="245"/>
        <v>40581</v>
      </c>
    </row>
    <row r="7815" spans="1:19" x14ac:dyDescent="0.25">
      <c r="A7815" t="s">
        <v>93</v>
      </c>
      <c r="C7815">
        <v>20110730218</v>
      </c>
      <c r="D7815" t="s">
        <v>261</v>
      </c>
      <c r="E7815" t="s">
        <v>87</v>
      </c>
      <c r="F7815" s="12"/>
      <c r="G7815">
        <v>28.25</v>
      </c>
      <c r="H7815">
        <v>2011</v>
      </c>
      <c r="I7815">
        <v>3</v>
      </c>
      <c r="J7815">
        <v>14</v>
      </c>
      <c r="K7815">
        <v>6</v>
      </c>
      <c r="L7815">
        <v>2</v>
      </c>
      <c r="M7815" t="s">
        <v>935</v>
      </c>
      <c r="N7815" t="s">
        <v>933</v>
      </c>
      <c r="O7815" t="s">
        <v>934</v>
      </c>
      <c r="R7815" t="str">
        <f t="shared" si="246"/>
        <v>Weekday</v>
      </c>
      <c r="S7815" s="12">
        <f t="shared" si="245"/>
        <v>40616</v>
      </c>
    </row>
    <row r="7816" spans="1:19" x14ac:dyDescent="0.25">
      <c r="A7816" t="s">
        <v>93</v>
      </c>
      <c r="C7816">
        <v>20111470115</v>
      </c>
      <c r="D7816" t="s">
        <v>261</v>
      </c>
      <c r="E7816" t="s">
        <v>87</v>
      </c>
      <c r="F7816" s="12"/>
      <c r="G7816">
        <v>28.25</v>
      </c>
      <c r="H7816">
        <v>2011</v>
      </c>
      <c r="I7816">
        <v>5</v>
      </c>
      <c r="J7816">
        <v>24</v>
      </c>
      <c r="K7816">
        <v>8</v>
      </c>
      <c r="L7816">
        <v>25</v>
      </c>
      <c r="M7816" t="s">
        <v>932</v>
      </c>
      <c r="N7816" t="s">
        <v>933</v>
      </c>
      <c r="O7816" t="s">
        <v>934</v>
      </c>
      <c r="R7816" t="str">
        <f t="shared" si="246"/>
        <v>Weekday</v>
      </c>
      <c r="S7816" s="12">
        <f t="shared" si="245"/>
        <v>40687</v>
      </c>
    </row>
    <row r="7817" spans="1:19" x14ac:dyDescent="0.25">
      <c r="A7817" t="s">
        <v>93</v>
      </c>
      <c r="C7817">
        <v>20110130463</v>
      </c>
      <c r="D7817" t="s">
        <v>261</v>
      </c>
      <c r="E7817" t="s">
        <v>87</v>
      </c>
      <c r="F7817" s="12"/>
      <c r="G7817">
        <v>28.25</v>
      </c>
      <c r="H7817">
        <v>2011</v>
      </c>
      <c r="I7817">
        <v>1</v>
      </c>
      <c r="J7817">
        <v>13</v>
      </c>
      <c r="K7817">
        <v>11</v>
      </c>
      <c r="L7817">
        <v>51</v>
      </c>
      <c r="M7817" t="s">
        <v>935</v>
      </c>
      <c r="N7817" t="s">
        <v>933</v>
      </c>
      <c r="O7817" t="s">
        <v>934</v>
      </c>
      <c r="R7817" t="str">
        <f t="shared" si="246"/>
        <v>Weekday</v>
      </c>
      <c r="S7817" s="12">
        <f t="shared" si="245"/>
        <v>40556</v>
      </c>
    </row>
    <row r="7818" spans="1:19" x14ac:dyDescent="0.25">
      <c r="A7818" t="s">
        <v>93</v>
      </c>
      <c r="C7818">
        <v>20110120516</v>
      </c>
      <c r="D7818" t="s">
        <v>261</v>
      </c>
      <c r="E7818" t="s">
        <v>87</v>
      </c>
      <c r="F7818" s="12"/>
      <c r="G7818">
        <v>28.25</v>
      </c>
      <c r="H7818">
        <v>2011</v>
      </c>
      <c r="I7818">
        <v>1</v>
      </c>
      <c r="J7818">
        <v>10</v>
      </c>
      <c r="K7818">
        <v>20</v>
      </c>
      <c r="L7818">
        <v>23</v>
      </c>
      <c r="M7818" t="s">
        <v>932</v>
      </c>
      <c r="N7818" t="s">
        <v>933</v>
      </c>
      <c r="O7818" t="s">
        <v>934</v>
      </c>
      <c r="R7818" t="str">
        <f t="shared" si="246"/>
        <v>Weekday</v>
      </c>
      <c r="S7818" s="12">
        <f t="shared" si="245"/>
        <v>40553</v>
      </c>
    </row>
    <row r="7819" spans="1:19" x14ac:dyDescent="0.25">
      <c r="A7819" t="s">
        <v>93</v>
      </c>
      <c r="C7819">
        <v>20110090254</v>
      </c>
      <c r="D7819" t="s">
        <v>261</v>
      </c>
      <c r="E7819" t="s">
        <v>87</v>
      </c>
      <c r="F7819" s="12"/>
      <c r="G7819">
        <v>28.25</v>
      </c>
      <c r="H7819">
        <v>2011</v>
      </c>
      <c r="I7819">
        <v>1</v>
      </c>
      <c r="J7819">
        <v>5</v>
      </c>
      <c r="K7819">
        <v>8</v>
      </c>
      <c r="L7819">
        <v>25</v>
      </c>
      <c r="M7819" t="s">
        <v>932</v>
      </c>
      <c r="N7819" t="s">
        <v>933</v>
      </c>
      <c r="O7819" t="s">
        <v>934</v>
      </c>
      <c r="R7819" t="str">
        <f t="shared" si="246"/>
        <v>Weekday</v>
      </c>
      <c r="S7819" s="12">
        <f t="shared" si="245"/>
        <v>40548</v>
      </c>
    </row>
    <row r="7820" spans="1:19" x14ac:dyDescent="0.25">
      <c r="A7820" t="s">
        <v>93</v>
      </c>
      <c r="C7820">
        <v>20113370306</v>
      </c>
      <c r="D7820" t="s">
        <v>261</v>
      </c>
      <c r="E7820" t="s">
        <v>87</v>
      </c>
      <c r="F7820" s="12"/>
      <c r="G7820">
        <v>28.25</v>
      </c>
      <c r="H7820">
        <v>2011</v>
      </c>
      <c r="I7820">
        <v>12</v>
      </c>
      <c r="J7820">
        <v>3</v>
      </c>
      <c r="K7820">
        <v>18</v>
      </c>
      <c r="L7820">
        <v>58</v>
      </c>
      <c r="M7820" t="s">
        <v>935</v>
      </c>
      <c r="N7820" t="s">
        <v>933</v>
      </c>
      <c r="O7820" t="s">
        <v>934</v>
      </c>
      <c r="R7820" t="str">
        <f t="shared" si="246"/>
        <v>Weekend</v>
      </c>
      <c r="S7820" s="12">
        <f t="shared" si="245"/>
        <v>40880</v>
      </c>
    </row>
    <row r="7821" spans="1:19" x14ac:dyDescent="0.25">
      <c r="A7821" t="s">
        <v>93</v>
      </c>
      <c r="C7821">
        <v>20113080028</v>
      </c>
      <c r="D7821" t="s">
        <v>261</v>
      </c>
      <c r="E7821" t="s">
        <v>87</v>
      </c>
      <c r="F7821" s="12"/>
      <c r="G7821">
        <v>28.25</v>
      </c>
      <c r="H7821">
        <v>2011</v>
      </c>
      <c r="I7821">
        <v>11</v>
      </c>
      <c r="J7821">
        <v>3</v>
      </c>
      <c r="K7821">
        <v>6</v>
      </c>
      <c r="L7821">
        <v>26</v>
      </c>
      <c r="M7821" t="s">
        <v>932</v>
      </c>
      <c r="N7821" t="s">
        <v>933</v>
      </c>
      <c r="O7821" t="s">
        <v>934</v>
      </c>
      <c r="R7821" t="str">
        <f t="shared" si="246"/>
        <v>Weekday</v>
      </c>
      <c r="S7821" s="12">
        <f t="shared" si="245"/>
        <v>40850</v>
      </c>
    </row>
    <row r="7822" spans="1:19" x14ac:dyDescent="0.25">
      <c r="A7822" t="s">
        <v>93</v>
      </c>
      <c r="C7822">
        <v>20112840027</v>
      </c>
      <c r="D7822" t="s">
        <v>261</v>
      </c>
      <c r="E7822" t="s">
        <v>87</v>
      </c>
      <c r="F7822" s="12"/>
      <c r="G7822">
        <v>28.25</v>
      </c>
      <c r="H7822">
        <v>2011</v>
      </c>
      <c r="I7822">
        <v>9</v>
      </c>
      <c r="J7822">
        <v>27</v>
      </c>
      <c r="K7822">
        <v>8</v>
      </c>
      <c r="L7822">
        <v>57</v>
      </c>
      <c r="M7822" t="s">
        <v>932</v>
      </c>
      <c r="N7822" t="s">
        <v>933</v>
      </c>
      <c r="O7822" t="s">
        <v>934</v>
      </c>
      <c r="R7822" t="str">
        <f t="shared" si="246"/>
        <v>Weekday</v>
      </c>
      <c r="S7822" s="12">
        <f t="shared" si="245"/>
        <v>40813</v>
      </c>
    </row>
    <row r="7823" spans="1:19" x14ac:dyDescent="0.25">
      <c r="A7823" t="s">
        <v>93</v>
      </c>
      <c r="C7823">
        <v>20112760050</v>
      </c>
      <c r="D7823" t="s">
        <v>261</v>
      </c>
      <c r="E7823" t="s">
        <v>87</v>
      </c>
      <c r="F7823" s="12"/>
      <c r="G7823">
        <v>28.25</v>
      </c>
      <c r="H7823">
        <v>2011</v>
      </c>
      <c r="I7823">
        <v>9</v>
      </c>
      <c r="J7823">
        <v>26</v>
      </c>
      <c r="K7823">
        <v>13</v>
      </c>
      <c r="L7823">
        <v>12</v>
      </c>
      <c r="M7823" t="s">
        <v>932</v>
      </c>
      <c r="N7823" t="s">
        <v>933</v>
      </c>
      <c r="O7823" t="s">
        <v>934</v>
      </c>
      <c r="R7823" t="str">
        <f t="shared" si="246"/>
        <v>Weekday</v>
      </c>
      <c r="S7823" s="12">
        <f t="shared" si="245"/>
        <v>40812</v>
      </c>
    </row>
    <row r="7824" spans="1:19" x14ac:dyDescent="0.25">
      <c r="A7824" t="s">
        <v>93</v>
      </c>
      <c r="C7824">
        <v>20110850153</v>
      </c>
      <c r="D7824" t="s">
        <v>261</v>
      </c>
      <c r="E7824" t="s">
        <v>87</v>
      </c>
      <c r="F7824" s="12"/>
      <c r="G7824">
        <v>28.401</v>
      </c>
      <c r="H7824">
        <v>2011</v>
      </c>
      <c r="I7824">
        <v>3</v>
      </c>
      <c r="J7824">
        <v>22</v>
      </c>
      <c r="K7824">
        <v>23</v>
      </c>
      <c r="L7824">
        <v>7</v>
      </c>
      <c r="M7824" t="s">
        <v>935</v>
      </c>
      <c r="N7824" t="s">
        <v>933</v>
      </c>
      <c r="O7824" t="s">
        <v>934</v>
      </c>
      <c r="R7824" t="str">
        <f t="shared" si="246"/>
        <v>Weekday</v>
      </c>
      <c r="S7824" s="12">
        <f t="shared" si="245"/>
        <v>40624</v>
      </c>
    </row>
    <row r="7825" spans="1:19" x14ac:dyDescent="0.25">
      <c r="A7825" t="s">
        <v>93</v>
      </c>
      <c r="C7825">
        <v>20110850154</v>
      </c>
      <c r="D7825" t="s">
        <v>261</v>
      </c>
      <c r="E7825" t="s">
        <v>87</v>
      </c>
      <c r="F7825" s="12"/>
      <c r="G7825">
        <v>28.43</v>
      </c>
      <c r="H7825">
        <v>2011</v>
      </c>
      <c r="I7825">
        <v>3</v>
      </c>
      <c r="J7825">
        <v>22</v>
      </c>
      <c r="K7825">
        <v>23</v>
      </c>
      <c r="L7825">
        <v>59</v>
      </c>
      <c r="M7825" t="s">
        <v>935</v>
      </c>
      <c r="N7825" t="s">
        <v>933</v>
      </c>
      <c r="O7825" t="s">
        <v>934</v>
      </c>
      <c r="R7825" t="str">
        <f t="shared" si="246"/>
        <v>Weekday</v>
      </c>
      <c r="S7825" s="12">
        <f t="shared" si="245"/>
        <v>40624</v>
      </c>
    </row>
    <row r="7826" spans="1:19" x14ac:dyDescent="0.25">
      <c r="A7826" t="s">
        <v>93</v>
      </c>
      <c r="C7826">
        <v>20112800009</v>
      </c>
      <c r="D7826" t="s">
        <v>261</v>
      </c>
      <c r="E7826" t="s">
        <v>87</v>
      </c>
      <c r="F7826" s="12"/>
      <c r="G7826">
        <v>28.69</v>
      </c>
      <c r="H7826">
        <v>2011</v>
      </c>
      <c r="I7826">
        <v>10</v>
      </c>
      <c r="J7826">
        <v>3</v>
      </c>
      <c r="K7826">
        <v>9</v>
      </c>
      <c r="L7826">
        <v>4</v>
      </c>
      <c r="M7826" t="s">
        <v>932</v>
      </c>
      <c r="N7826" t="s">
        <v>933</v>
      </c>
      <c r="O7826" t="s">
        <v>934</v>
      </c>
      <c r="R7826" t="str">
        <f t="shared" si="246"/>
        <v>Weekday</v>
      </c>
      <c r="S7826" s="12">
        <f t="shared" si="245"/>
        <v>40819</v>
      </c>
    </row>
    <row r="7827" spans="1:19" x14ac:dyDescent="0.25">
      <c r="A7827" t="s">
        <v>93</v>
      </c>
      <c r="C7827">
        <v>20110990160</v>
      </c>
      <c r="D7827" t="s">
        <v>261</v>
      </c>
      <c r="E7827" t="s">
        <v>87</v>
      </c>
      <c r="F7827" s="12"/>
      <c r="G7827">
        <v>28.734000000000002</v>
      </c>
      <c r="H7827">
        <v>2011</v>
      </c>
      <c r="I7827">
        <v>3</v>
      </c>
      <c r="J7827">
        <v>24</v>
      </c>
      <c r="K7827">
        <v>21</v>
      </c>
      <c r="L7827">
        <v>56</v>
      </c>
      <c r="M7827" t="s">
        <v>935</v>
      </c>
      <c r="N7827" t="s">
        <v>933</v>
      </c>
      <c r="O7827" t="s">
        <v>934</v>
      </c>
      <c r="R7827" t="str">
        <f t="shared" si="246"/>
        <v>Weekday</v>
      </c>
      <c r="S7827" s="12">
        <f t="shared" si="245"/>
        <v>40626</v>
      </c>
    </row>
    <row r="7828" spans="1:19" x14ac:dyDescent="0.25">
      <c r="A7828" t="s">
        <v>93</v>
      </c>
      <c r="C7828">
        <v>20113380237</v>
      </c>
      <c r="D7828" t="s">
        <v>261</v>
      </c>
      <c r="E7828" t="s">
        <v>87</v>
      </c>
      <c r="F7828" s="12"/>
      <c r="G7828">
        <v>28.734000000000002</v>
      </c>
      <c r="H7828">
        <v>2011</v>
      </c>
      <c r="I7828">
        <v>12</v>
      </c>
      <c r="J7828">
        <v>3</v>
      </c>
      <c r="K7828">
        <v>17</v>
      </c>
      <c r="L7828">
        <v>45</v>
      </c>
      <c r="M7828" t="s">
        <v>935</v>
      </c>
      <c r="N7828" t="s">
        <v>933</v>
      </c>
      <c r="O7828" t="s">
        <v>934</v>
      </c>
      <c r="R7828" t="str">
        <f t="shared" si="246"/>
        <v>Weekend</v>
      </c>
      <c r="S7828" s="12">
        <f t="shared" si="245"/>
        <v>40880</v>
      </c>
    </row>
    <row r="7829" spans="1:19" x14ac:dyDescent="0.25">
      <c r="A7829" t="s">
        <v>93</v>
      </c>
      <c r="C7829">
        <v>20112500040</v>
      </c>
      <c r="D7829" t="s">
        <v>261</v>
      </c>
      <c r="E7829" t="s">
        <v>87</v>
      </c>
      <c r="F7829" s="12"/>
      <c r="G7829">
        <v>28.734000000000002</v>
      </c>
      <c r="H7829">
        <v>2011</v>
      </c>
      <c r="I7829">
        <v>9</v>
      </c>
      <c r="J7829">
        <v>5</v>
      </c>
      <c r="K7829">
        <v>14</v>
      </c>
      <c r="L7829">
        <v>19</v>
      </c>
      <c r="M7829" t="s">
        <v>935</v>
      </c>
      <c r="N7829" t="s">
        <v>933</v>
      </c>
      <c r="O7829" t="s">
        <v>934</v>
      </c>
      <c r="R7829" t="str">
        <f t="shared" si="246"/>
        <v>Weekday</v>
      </c>
      <c r="S7829" s="12">
        <f t="shared" si="245"/>
        <v>40791</v>
      </c>
    </row>
    <row r="7830" spans="1:19" x14ac:dyDescent="0.25">
      <c r="A7830" t="s">
        <v>93</v>
      </c>
      <c r="C7830">
        <v>20110870247</v>
      </c>
      <c r="D7830" t="s">
        <v>261</v>
      </c>
      <c r="E7830" t="s">
        <v>87</v>
      </c>
      <c r="F7830" s="12"/>
      <c r="G7830">
        <v>29.338000000000001</v>
      </c>
      <c r="H7830">
        <v>2011</v>
      </c>
      <c r="I7830">
        <v>3</v>
      </c>
      <c r="J7830">
        <v>23</v>
      </c>
      <c r="K7830">
        <v>10</v>
      </c>
      <c r="L7830">
        <v>43</v>
      </c>
      <c r="M7830" t="s">
        <v>932</v>
      </c>
      <c r="N7830" t="s">
        <v>933</v>
      </c>
      <c r="O7830" t="s">
        <v>934</v>
      </c>
      <c r="Q7830" t="s">
        <v>536</v>
      </c>
      <c r="R7830" t="str">
        <f t="shared" si="246"/>
        <v>Weekday</v>
      </c>
      <c r="S7830" s="12">
        <f t="shared" si="245"/>
        <v>40625</v>
      </c>
    </row>
    <row r="7831" spans="1:19" x14ac:dyDescent="0.25">
      <c r="A7831" t="s">
        <v>93</v>
      </c>
      <c r="C7831">
        <v>20112570044</v>
      </c>
      <c r="D7831" t="s">
        <v>261</v>
      </c>
      <c r="E7831" t="s">
        <v>87</v>
      </c>
      <c r="F7831" s="12"/>
      <c r="G7831">
        <v>29.373999999999999</v>
      </c>
      <c r="H7831">
        <v>2011</v>
      </c>
      <c r="I7831">
        <v>9</v>
      </c>
      <c r="J7831">
        <v>12</v>
      </c>
      <c r="K7831">
        <v>8</v>
      </c>
      <c r="L7831">
        <v>32</v>
      </c>
      <c r="M7831" t="s">
        <v>932</v>
      </c>
      <c r="N7831" t="s">
        <v>933</v>
      </c>
      <c r="O7831" t="s">
        <v>934</v>
      </c>
      <c r="Q7831" t="s">
        <v>535</v>
      </c>
      <c r="R7831" t="str">
        <f t="shared" si="246"/>
        <v>Weekday</v>
      </c>
      <c r="S7831" s="12">
        <f t="shared" si="245"/>
        <v>40798</v>
      </c>
    </row>
    <row r="7832" spans="1:19" x14ac:dyDescent="0.25">
      <c r="A7832" t="s">
        <v>93</v>
      </c>
      <c r="C7832">
        <v>20112670026</v>
      </c>
      <c r="D7832" t="s">
        <v>261</v>
      </c>
      <c r="E7832" t="s">
        <v>87</v>
      </c>
      <c r="F7832" s="12"/>
      <c r="G7832">
        <v>29.373999999999999</v>
      </c>
      <c r="H7832">
        <v>2011</v>
      </c>
      <c r="I7832">
        <v>9</v>
      </c>
      <c r="J7832">
        <v>22</v>
      </c>
      <c r="K7832">
        <v>6</v>
      </c>
      <c r="L7832">
        <v>50</v>
      </c>
      <c r="M7832" t="s">
        <v>932</v>
      </c>
      <c r="N7832" t="s">
        <v>933</v>
      </c>
      <c r="O7832" t="s">
        <v>934</v>
      </c>
      <c r="Q7832" t="s">
        <v>535</v>
      </c>
      <c r="R7832" t="str">
        <f t="shared" si="246"/>
        <v>Weekday</v>
      </c>
      <c r="S7832" s="12">
        <f t="shared" si="245"/>
        <v>40808</v>
      </c>
    </row>
    <row r="7833" spans="1:19" x14ac:dyDescent="0.25">
      <c r="A7833" t="s">
        <v>93</v>
      </c>
      <c r="C7833">
        <v>20111080167</v>
      </c>
      <c r="D7833" t="s">
        <v>261</v>
      </c>
      <c r="E7833" t="s">
        <v>87</v>
      </c>
      <c r="F7833" s="12"/>
      <c r="G7833">
        <v>29.608000000000001</v>
      </c>
      <c r="H7833">
        <v>2011</v>
      </c>
      <c r="I7833">
        <v>4</v>
      </c>
      <c r="J7833">
        <v>9</v>
      </c>
      <c r="K7833">
        <v>23</v>
      </c>
      <c r="L7833">
        <v>59</v>
      </c>
      <c r="M7833" t="s">
        <v>932</v>
      </c>
      <c r="N7833" t="s">
        <v>937</v>
      </c>
      <c r="O7833" t="s">
        <v>934</v>
      </c>
      <c r="Q7833" t="s">
        <v>534</v>
      </c>
      <c r="R7833" t="str">
        <f t="shared" si="246"/>
        <v>Weekend</v>
      </c>
      <c r="S7833" s="12">
        <f t="shared" si="245"/>
        <v>40642</v>
      </c>
    </row>
    <row r="7834" spans="1:19" x14ac:dyDescent="0.25">
      <c r="A7834" t="s">
        <v>93</v>
      </c>
      <c r="C7834">
        <v>20110870221</v>
      </c>
      <c r="D7834" t="s">
        <v>261</v>
      </c>
      <c r="E7834" t="s">
        <v>87</v>
      </c>
      <c r="F7834" s="12"/>
      <c r="G7834">
        <v>29.608000000000001</v>
      </c>
      <c r="H7834">
        <v>2011</v>
      </c>
      <c r="I7834">
        <v>3</v>
      </c>
      <c r="J7834">
        <v>23</v>
      </c>
      <c r="K7834">
        <v>10</v>
      </c>
      <c r="L7834">
        <v>56</v>
      </c>
      <c r="M7834" t="s">
        <v>932</v>
      </c>
      <c r="N7834" t="s">
        <v>937</v>
      </c>
      <c r="O7834" t="s">
        <v>934</v>
      </c>
      <c r="Q7834" t="s">
        <v>534</v>
      </c>
      <c r="R7834" t="str">
        <f t="shared" si="246"/>
        <v>Weekday</v>
      </c>
      <c r="S7834" s="12">
        <f t="shared" si="245"/>
        <v>40625</v>
      </c>
    </row>
    <row r="7835" spans="1:19" x14ac:dyDescent="0.25">
      <c r="A7835" t="s">
        <v>93</v>
      </c>
      <c r="C7835">
        <v>20110570128</v>
      </c>
      <c r="D7835" t="s">
        <v>261</v>
      </c>
      <c r="E7835" t="s">
        <v>87</v>
      </c>
      <c r="F7835" s="12"/>
      <c r="G7835">
        <v>29.608000000000001</v>
      </c>
      <c r="H7835">
        <v>2011</v>
      </c>
      <c r="I7835">
        <v>2</v>
      </c>
      <c r="J7835">
        <v>26</v>
      </c>
      <c r="K7835">
        <v>13</v>
      </c>
      <c r="L7835">
        <v>0</v>
      </c>
      <c r="M7835" t="s">
        <v>935</v>
      </c>
      <c r="N7835" t="s">
        <v>936</v>
      </c>
      <c r="O7835" t="s">
        <v>934</v>
      </c>
      <c r="Q7835" t="s">
        <v>534</v>
      </c>
      <c r="R7835" t="str">
        <f t="shared" si="246"/>
        <v>Weekend</v>
      </c>
      <c r="S7835" s="12">
        <f t="shared" si="245"/>
        <v>40600</v>
      </c>
    </row>
    <row r="7836" spans="1:19" x14ac:dyDescent="0.25">
      <c r="A7836" t="s">
        <v>93</v>
      </c>
      <c r="C7836">
        <v>20110420071</v>
      </c>
      <c r="D7836" t="s">
        <v>261</v>
      </c>
      <c r="E7836" t="s">
        <v>87</v>
      </c>
      <c r="F7836" s="12"/>
      <c r="G7836">
        <v>29.608000000000001</v>
      </c>
      <c r="H7836">
        <v>2011</v>
      </c>
      <c r="I7836">
        <v>2</v>
      </c>
      <c r="J7836">
        <v>9</v>
      </c>
      <c r="K7836">
        <v>8</v>
      </c>
      <c r="L7836">
        <v>5</v>
      </c>
      <c r="M7836" t="s">
        <v>932</v>
      </c>
      <c r="N7836" t="s">
        <v>933</v>
      </c>
      <c r="O7836" t="s">
        <v>934</v>
      </c>
      <c r="Q7836" t="s">
        <v>534</v>
      </c>
      <c r="R7836" t="str">
        <f t="shared" si="246"/>
        <v>Weekday</v>
      </c>
      <c r="S7836" s="12">
        <f t="shared" si="245"/>
        <v>40583</v>
      </c>
    </row>
    <row r="7837" spans="1:19" x14ac:dyDescent="0.25">
      <c r="A7837" t="s">
        <v>93</v>
      </c>
      <c r="C7837">
        <v>20111190156</v>
      </c>
      <c r="D7837" t="s">
        <v>261</v>
      </c>
      <c r="E7837" t="s">
        <v>87</v>
      </c>
      <c r="F7837" s="12"/>
      <c r="G7837">
        <v>29.608000000000001</v>
      </c>
      <c r="H7837">
        <v>2011</v>
      </c>
      <c r="I7837">
        <v>4</v>
      </c>
      <c r="J7837">
        <v>28</v>
      </c>
      <c r="K7837">
        <v>7</v>
      </c>
      <c r="L7837">
        <v>59</v>
      </c>
      <c r="M7837" t="s">
        <v>932</v>
      </c>
      <c r="N7837" t="s">
        <v>933</v>
      </c>
      <c r="O7837" t="s">
        <v>934</v>
      </c>
      <c r="Q7837" t="s">
        <v>534</v>
      </c>
      <c r="R7837" t="str">
        <f t="shared" si="246"/>
        <v>Weekday</v>
      </c>
      <c r="S7837" s="12">
        <f t="shared" si="245"/>
        <v>40661</v>
      </c>
    </row>
    <row r="7838" spans="1:19" x14ac:dyDescent="0.25">
      <c r="A7838" t="s">
        <v>93</v>
      </c>
      <c r="C7838">
        <v>20111530024</v>
      </c>
      <c r="D7838" t="s">
        <v>261</v>
      </c>
      <c r="E7838" t="s">
        <v>87</v>
      </c>
      <c r="F7838" s="12"/>
      <c r="G7838">
        <v>29.608000000000001</v>
      </c>
      <c r="H7838">
        <v>2011</v>
      </c>
      <c r="I7838">
        <v>6</v>
      </c>
      <c r="J7838">
        <v>1</v>
      </c>
      <c r="K7838">
        <v>7</v>
      </c>
      <c r="L7838">
        <v>57</v>
      </c>
      <c r="M7838" t="s">
        <v>932</v>
      </c>
      <c r="N7838" t="s">
        <v>933</v>
      </c>
      <c r="O7838" t="s">
        <v>934</v>
      </c>
      <c r="Q7838" t="s">
        <v>534</v>
      </c>
      <c r="R7838" t="str">
        <f t="shared" si="246"/>
        <v>Weekday</v>
      </c>
      <c r="S7838" s="12">
        <f t="shared" si="245"/>
        <v>40695</v>
      </c>
    </row>
    <row r="7839" spans="1:19" x14ac:dyDescent="0.25">
      <c r="A7839" t="s">
        <v>93</v>
      </c>
      <c r="C7839">
        <v>20111580016</v>
      </c>
      <c r="D7839" t="s">
        <v>261</v>
      </c>
      <c r="E7839" t="s">
        <v>87</v>
      </c>
      <c r="F7839" s="12"/>
      <c r="G7839">
        <v>29.608000000000001</v>
      </c>
      <c r="H7839">
        <v>2011</v>
      </c>
      <c r="I7839">
        <v>5</v>
      </c>
      <c r="J7839">
        <v>26</v>
      </c>
      <c r="K7839">
        <v>6</v>
      </c>
      <c r="L7839">
        <v>36</v>
      </c>
      <c r="M7839" t="s">
        <v>932</v>
      </c>
      <c r="N7839" t="s">
        <v>933</v>
      </c>
      <c r="O7839" t="s">
        <v>934</v>
      </c>
      <c r="Q7839" t="s">
        <v>534</v>
      </c>
      <c r="R7839" t="str">
        <f t="shared" si="246"/>
        <v>Weekday</v>
      </c>
      <c r="S7839" s="12">
        <f t="shared" si="245"/>
        <v>40689</v>
      </c>
    </row>
    <row r="7840" spans="1:19" x14ac:dyDescent="0.25">
      <c r="A7840" t="s">
        <v>93</v>
      </c>
      <c r="C7840">
        <v>20111650111</v>
      </c>
      <c r="D7840" t="s">
        <v>261</v>
      </c>
      <c r="E7840" t="s">
        <v>87</v>
      </c>
      <c r="F7840" s="12"/>
      <c r="G7840">
        <v>29.608000000000001</v>
      </c>
      <c r="H7840">
        <v>2011</v>
      </c>
      <c r="I7840">
        <v>6</v>
      </c>
      <c r="J7840">
        <v>8</v>
      </c>
      <c r="K7840">
        <v>7</v>
      </c>
      <c r="L7840">
        <v>36</v>
      </c>
      <c r="M7840" t="s">
        <v>932</v>
      </c>
      <c r="N7840" t="s">
        <v>937</v>
      </c>
      <c r="O7840" t="s">
        <v>934</v>
      </c>
      <c r="Q7840" t="s">
        <v>534</v>
      </c>
      <c r="R7840" t="str">
        <f t="shared" si="246"/>
        <v>Weekday</v>
      </c>
      <c r="S7840" s="12">
        <f t="shared" si="245"/>
        <v>40702</v>
      </c>
    </row>
    <row r="7841" spans="1:19" x14ac:dyDescent="0.25">
      <c r="A7841" t="s">
        <v>93</v>
      </c>
      <c r="C7841">
        <v>20111650165</v>
      </c>
      <c r="D7841" t="s">
        <v>261</v>
      </c>
      <c r="E7841" t="s">
        <v>87</v>
      </c>
      <c r="F7841" s="12"/>
      <c r="G7841">
        <v>29.608000000000001</v>
      </c>
      <c r="H7841">
        <v>2011</v>
      </c>
      <c r="I7841">
        <v>6</v>
      </c>
      <c r="J7841">
        <v>8</v>
      </c>
      <c r="K7841">
        <v>7</v>
      </c>
      <c r="L7841">
        <v>10</v>
      </c>
      <c r="M7841" t="s">
        <v>932</v>
      </c>
      <c r="N7841" t="s">
        <v>936</v>
      </c>
      <c r="O7841" t="s">
        <v>934</v>
      </c>
      <c r="Q7841" t="s">
        <v>534</v>
      </c>
      <c r="R7841" t="str">
        <f t="shared" si="246"/>
        <v>Weekday</v>
      </c>
      <c r="S7841" s="12">
        <f t="shared" si="245"/>
        <v>40702</v>
      </c>
    </row>
    <row r="7842" spans="1:19" x14ac:dyDescent="0.25">
      <c r="A7842" t="s">
        <v>93</v>
      </c>
      <c r="C7842">
        <v>20112650035</v>
      </c>
      <c r="D7842" t="s">
        <v>261</v>
      </c>
      <c r="E7842" t="s">
        <v>87</v>
      </c>
      <c r="F7842" s="12"/>
      <c r="G7842">
        <v>29.608000000000001</v>
      </c>
      <c r="H7842">
        <v>2011</v>
      </c>
      <c r="I7842">
        <v>9</v>
      </c>
      <c r="J7842">
        <v>12</v>
      </c>
      <c r="K7842">
        <v>7</v>
      </c>
      <c r="L7842">
        <v>41</v>
      </c>
      <c r="M7842" t="s">
        <v>932</v>
      </c>
      <c r="N7842" t="s">
        <v>933</v>
      </c>
      <c r="O7842" t="s">
        <v>934</v>
      </c>
      <c r="Q7842" t="s">
        <v>534</v>
      </c>
      <c r="R7842" t="str">
        <f t="shared" si="246"/>
        <v>Weekday</v>
      </c>
      <c r="S7842" s="12">
        <f t="shared" si="245"/>
        <v>40798</v>
      </c>
    </row>
    <row r="7843" spans="1:19" x14ac:dyDescent="0.25">
      <c r="A7843" t="s">
        <v>93</v>
      </c>
      <c r="C7843">
        <v>20112990024</v>
      </c>
      <c r="D7843" t="s">
        <v>261</v>
      </c>
      <c r="E7843" t="s">
        <v>87</v>
      </c>
      <c r="F7843" s="12"/>
      <c r="G7843">
        <v>29.608000000000001</v>
      </c>
      <c r="H7843">
        <v>2011</v>
      </c>
      <c r="I7843">
        <v>10</v>
      </c>
      <c r="J7843">
        <v>24</v>
      </c>
      <c r="K7843">
        <v>7</v>
      </c>
      <c r="L7843">
        <v>39</v>
      </c>
      <c r="M7843" t="s">
        <v>932</v>
      </c>
      <c r="N7843" t="s">
        <v>933</v>
      </c>
      <c r="O7843" t="s">
        <v>934</v>
      </c>
      <c r="Q7843" t="s">
        <v>534</v>
      </c>
      <c r="R7843" t="str">
        <f t="shared" si="246"/>
        <v>Weekday</v>
      </c>
      <c r="S7843" s="12">
        <f t="shared" si="245"/>
        <v>40840</v>
      </c>
    </row>
    <row r="7844" spans="1:19" x14ac:dyDescent="0.25">
      <c r="A7844" t="s">
        <v>93</v>
      </c>
      <c r="C7844">
        <v>20113070006</v>
      </c>
      <c r="D7844" t="s">
        <v>261</v>
      </c>
      <c r="E7844" t="s">
        <v>87</v>
      </c>
      <c r="F7844" s="12"/>
      <c r="G7844">
        <v>29.608000000000001</v>
      </c>
      <c r="H7844">
        <v>2011</v>
      </c>
      <c r="I7844">
        <v>10</v>
      </c>
      <c r="J7844">
        <v>25</v>
      </c>
      <c r="K7844">
        <v>6</v>
      </c>
      <c r="L7844">
        <v>50</v>
      </c>
      <c r="M7844" t="s">
        <v>932</v>
      </c>
      <c r="N7844" t="s">
        <v>933</v>
      </c>
      <c r="O7844" t="s">
        <v>934</v>
      </c>
      <c r="Q7844" t="s">
        <v>534</v>
      </c>
      <c r="R7844" t="str">
        <f t="shared" si="246"/>
        <v>Weekday</v>
      </c>
      <c r="S7844" s="12">
        <f t="shared" si="245"/>
        <v>40841</v>
      </c>
    </row>
    <row r="7845" spans="1:19" x14ac:dyDescent="0.25">
      <c r="A7845" t="s">
        <v>93</v>
      </c>
      <c r="C7845">
        <v>20113080027</v>
      </c>
      <c r="D7845" t="s">
        <v>261</v>
      </c>
      <c r="E7845" t="s">
        <v>87</v>
      </c>
      <c r="F7845" s="12"/>
      <c r="G7845">
        <v>29.608000000000001</v>
      </c>
      <c r="H7845">
        <v>2011</v>
      </c>
      <c r="I7845">
        <v>11</v>
      </c>
      <c r="J7845">
        <v>2</v>
      </c>
      <c r="K7845">
        <v>7</v>
      </c>
      <c r="L7845">
        <v>55</v>
      </c>
      <c r="M7845" t="s">
        <v>932</v>
      </c>
      <c r="N7845" t="s">
        <v>933</v>
      </c>
      <c r="O7845" t="s">
        <v>934</v>
      </c>
      <c r="Q7845" t="s">
        <v>534</v>
      </c>
      <c r="R7845" t="str">
        <f t="shared" si="246"/>
        <v>Weekday</v>
      </c>
      <c r="S7845" s="12">
        <f t="shared" si="245"/>
        <v>40849</v>
      </c>
    </row>
    <row r="7846" spans="1:19" x14ac:dyDescent="0.25">
      <c r="A7846" t="s">
        <v>93</v>
      </c>
      <c r="C7846">
        <v>20113240416</v>
      </c>
      <c r="D7846" t="s">
        <v>261</v>
      </c>
      <c r="E7846" t="s">
        <v>87</v>
      </c>
      <c r="F7846" s="12"/>
      <c r="G7846">
        <v>29.608000000000001</v>
      </c>
      <c r="H7846">
        <v>2011</v>
      </c>
      <c r="I7846">
        <v>11</v>
      </c>
      <c r="J7846">
        <v>1</v>
      </c>
      <c r="K7846">
        <v>16</v>
      </c>
      <c r="L7846">
        <v>34</v>
      </c>
      <c r="M7846" t="s">
        <v>935</v>
      </c>
      <c r="N7846" t="s">
        <v>933</v>
      </c>
      <c r="O7846" t="s">
        <v>934</v>
      </c>
      <c r="Q7846" t="s">
        <v>534</v>
      </c>
      <c r="R7846" t="str">
        <f t="shared" si="246"/>
        <v>Weekday</v>
      </c>
      <c r="S7846" s="12">
        <f t="shared" si="245"/>
        <v>40848</v>
      </c>
    </row>
    <row r="7847" spans="1:19" x14ac:dyDescent="0.25">
      <c r="A7847" t="s">
        <v>93</v>
      </c>
      <c r="C7847">
        <v>20112760039</v>
      </c>
      <c r="D7847" t="s">
        <v>261</v>
      </c>
      <c r="E7847" t="s">
        <v>87</v>
      </c>
      <c r="F7847" s="12"/>
      <c r="G7847">
        <v>29.858000000000001</v>
      </c>
      <c r="H7847">
        <v>2011</v>
      </c>
      <c r="I7847">
        <v>9</v>
      </c>
      <c r="J7847">
        <v>27</v>
      </c>
      <c r="K7847">
        <v>6</v>
      </c>
      <c r="L7847">
        <v>26</v>
      </c>
      <c r="M7847" t="s">
        <v>932</v>
      </c>
      <c r="N7847" t="s">
        <v>937</v>
      </c>
      <c r="O7847" t="s">
        <v>934</v>
      </c>
      <c r="Q7847" t="s">
        <v>533</v>
      </c>
      <c r="R7847" t="str">
        <f t="shared" si="246"/>
        <v>Weekday</v>
      </c>
      <c r="S7847" s="12">
        <f t="shared" si="245"/>
        <v>40813</v>
      </c>
    </row>
    <row r="7848" spans="1:19" x14ac:dyDescent="0.25">
      <c r="A7848" t="s">
        <v>93</v>
      </c>
      <c r="C7848">
        <v>20113110042</v>
      </c>
      <c r="D7848" t="s">
        <v>261</v>
      </c>
      <c r="E7848" t="s">
        <v>87</v>
      </c>
      <c r="F7848" s="12"/>
      <c r="G7848">
        <v>30.134</v>
      </c>
      <c r="H7848">
        <v>2011</v>
      </c>
      <c r="I7848">
        <v>11</v>
      </c>
      <c r="J7848">
        <v>4</v>
      </c>
      <c r="K7848">
        <v>6</v>
      </c>
      <c r="L7848">
        <v>20</v>
      </c>
      <c r="M7848" t="s">
        <v>932</v>
      </c>
      <c r="N7848" t="s">
        <v>933</v>
      </c>
      <c r="O7848" t="s">
        <v>934</v>
      </c>
      <c r="Q7848" t="s">
        <v>532</v>
      </c>
      <c r="R7848" t="str">
        <f t="shared" si="246"/>
        <v>Weekday</v>
      </c>
      <c r="S7848" s="12">
        <f t="shared" si="245"/>
        <v>40851</v>
      </c>
    </row>
    <row r="7849" spans="1:19" x14ac:dyDescent="0.25">
      <c r="A7849" t="s">
        <v>93</v>
      </c>
      <c r="C7849">
        <v>20113160041</v>
      </c>
      <c r="D7849" t="s">
        <v>261</v>
      </c>
      <c r="E7849" t="s">
        <v>87</v>
      </c>
      <c r="F7849" s="12"/>
      <c r="G7849">
        <v>30.134</v>
      </c>
      <c r="H7849">
        <v>2011</v>
      </c>
      <c r="I7849">
        <v>11</v>
      </c>
      <c r="J7849">
        <v>10</v>
      </c>
      <c r="K7849">
        <v>10</v>
      </c>
      <c r="L7849">
        <v>29</v>
      </c>
      <c r="M7849" t="s">
        <v>932</v>
      </c>
      <c r="N7849" t="s">
        <v>933</v>
      </c>
      <c r="O7849" t="s">
        <v>934</v>
      </c>
      <c r="Q7849" t="s">
        <v>532</v>
      </c>
      <c r="R7849" t="str">
        <f t="shared" si="246"/>
        <v>Weekday</v>
      </c>
      <c r="S7849" s="12">
        <f t="shared" si="245"/>
        <v>40857</v>
      </c>
    </row>
    <row r="7850" spans="1:19" x14ac:dyDescent="0.25">
      <c r="A7850" t="s">
        <v>93</v>
      </c>
      <c r="C7850">
        <v>20113060026</v>
      </c>
      <c r="D7850" t="s">
        <v>261</v>
      </c>
      <c r="E7850" t="s">
        <v>87</v>
      </c>
      <c r="F7850" s="12"/>
      <c r="G7850">
        <v>30.134</v>
      </c>
      <c r="H7850">
        <v>2011</v>
      </c>
      <c r="I7850">
        <v>11</v>
      </c>
      <c r="J7850">
        <v>1</v>
      </c>
      <c r="K7850">
        <v>7</v>
      </c>
      <c r="L7850">
        <v>25</v>
      </c>
      <c r="M7850" t="s">
        <v>932</v>
      </c>
      <c r="N7850" t="s">
        <v>933</v>
      </c>
      <c r="O7850" t="s">
        <v>934</v>
      </c>
      <c r="Q7850" t="s">
        <v>532</v>
      </c>
      <c r="R7850" t="str">
        <f t="shared" si="246"/>
        <v>Weekday</v>
      </c>
      <c r="S7850" s="12">
        <f t="shared" si="245"/>
        <v>40848</v>
      </c>
    </row>
    <row r="7851" spans="1:19" x14ac:dyDescent="0.25">
      <c r="A7851" t="s">
        <v>93</v>
      </c>
      <c r="C7851">
        <v>20112920025</v>
      </c>
      <c r="D7851" t="s">
        <v>261</v>
      </c>
      <c r="E7851" t="s">
        <v>87</v>
      </c>
      <c r="F7851" s="12"/>
      <c r="G7851">
        <v>30.134</v>
      </c>
      <c r="H7851">
        <v>2011</v>
      </c>
      <c r="I7851">
        <v>10</v>
      </c>
      <c r="J7851">
        <v>18</v>
      </c>
      <c r="K7851">
        <v>6</v>
      </c>
      <c r="L7851">
        <v>55</v>
      </c>
      <c r="M7851" t="s">
        <v>932</v>
      </c>
      <c r="N7851" t="s">
        <v>933</v>
      </c>
      <c r="O7851" t="s">
        <v>934</v>
      </c>
      <c r="Q7851" t="s">
        <v>532</v>
      </c>
      <c r="R7851" t="str">
        <f t="shared" si="246"/>
        <v>Weekday</v>
      </c>
      <c r="S7851" s="12">
        <f t="shared" si="245"/>
        <v>40834</v>
      </c>
    </row>
    <row r="7852" spans="1:19" x14ac:dyDescent="0.25">
      <c r="A7852" t="s">
        <v>93</v>
      </c>
      <c r="C7852">
        <v>20112640066</v>
      </c>
      <c r="D7852" t="s">
        <v>261</v>
      </c>
      <c r="E7852" t="s">
        <v>87</v>
      </c>
      <c r="F7852" s="12"/>
      <c r="G7852">
        <v>30.134</v>
      </c>
      <c r="H7852">
        <v>2011</v>
      </c>
      <c r="I7852">
        <v>9</v>
      </c>
      <c r="J7852">
        <v>13</v>
      </c>
      <c r="K7852">
        <v>8</v>
      </c>
      <c r="L7852">
        <v>19</v>
      </c>
      <c r="M7852" t="s">
        <v>932</v>
      </c>
      <c r="N7852" t="s">
        <v>933</v>
      </c>
      <c r="O7852" t="s">
        <v>934</v>
      </c>
      <c r="Q7852" t="s">
        <v>532</v>
      </c>
      <c r="R7852" t="str">
        <f t="shared" si="246"/>
        <v>Weekday</v>
      </c>
      <c r="S7852" s="12">
        <f t="shared" si="245"/>
        <v>40799</v>
      </c>
    </row>
    <row r="7853" spans="1:19" x14ac:dyDescent="0.25">
      <c r="A7853" t="s">
        <v>93</v>
      </c>
      <c r="C7853">
        <v>20112450018</v>
      </c>
      <c r="D7853" t="s">
        <v>261</v>
      </c>
      <c r="E7853" t="s">
        <v>87</v>
      </c>
      <c r="F7853" s="12"/>
      <c r="G7853">
        <v>30.134</v>
      </c>
      <c r="H7853">
        <v>2011</v>
      </c>
      <c r="I7853">
        <v>8</v>
      </c>
      <c r="J7853">
        <v>31</v>
      </c>
      <c r="K7853">
        <v>7</v>
      </c>
      <c r="L7853">
        <v>26</v>
      </c>
      <c r="M7853" t="s">
        <v>932</v>
      </c>
      <c r="N7853" t="s">
        <v>937</v>
      </c>
      <c r="O7853" t="s">
        <v>934</v>
      </c>
      <c r="Q7853" t="s">
        <v>532</v>
      </c>
      <c r="R7853" t="str">
        <f t="shared" si="246"/>
        <v>Weekday</v>
      </c>
      <c r="S7853" s="12">
        <f t="shared" si="245"/>
        <v>40786</v>
      </c>
    </row>
    <row r="7854" spans="1:19" x14ac:dyDescent="0.25">
      <c r="A7854" t="s">
        <v>93</v>
      </c>
      <c r="C7854">
        <v>20110160253</v>
      </c>
      <c r="D7854" t="s">
        <v>261</v>
      </c>
      <c r="E7854" t="s">
        <v>87</v>
      </c>
      <c r="F7854" s="12"/>
      <c r="G7854">
        <v>30.134</v>
      </c>
      <c r="H7854">
        <v>2011</v>
      </c>
      <c r="I7854">
        <v>1</v>
      </c>
      <c r="J7854">
        <v>14</v>
      </c>
      <c r="K7854">
        <v>17</v>
      </c>
      <c r="L7854">
        <v>18</v>
      </c>
      <c r="M7854" t="s">
        <v>935</v>
      </c>
      <c r="N7854" t="s">
        <v>933</v>
      </c>
      <c r="O7854" t="s">
        <v>934</v>
      </c>
      <c r="Q7854" t="s">
        <v>532</v>
      </c>
      <c r="R7854" t="str">
        <f t="shared" si="246"/>
        <v>Weekday</v>
      </c>
      <c r="S7854" s="12">
        <f t="shared" si="245"/>
        <v>40557</v>
      </c>
    </row>
    <row r="7855" spans="1:19" x14ac:dyDescent="0.25">
      <c r="A7855" t="s">
        <v>93</v>
      </c>
      <c r="C7855">
        <v>20110180456</v>
      </c>
      <c r="D7855" t="s">
        <v>261</v>
      </c>
      <c r="E7855" t="s">
        <v>87</v>
      </c>
      <c r="F7855" s="12"/>
      <c r="G7855">
        <v>30.134</v>
      </c>
      <c r="H7855">
        <v>2011</v>
      </c>
      <c r="I7855">
        <v>1</v>
      </c>
      <c r="J7855">
        <v>18</v>
      </c>
      <c r="K7855">
        <v>9</v>
      </c>
      <c r="L7855">
        <v>49</v>
      </c>
      <c r="M7855" t="s">
        <v>932</v>
      </c>
      <c r="N7855" t="s">
        <v>933</v>
      </c>
      <c r="O7855" t="s">
        <v>934</v>
      </c>
      <c r="Q7855" t="s">
        <v>532</v>
      </c>
      <c r="R7855" t="str">
        <f t="shared" si="246"/>
        <v>Weekday</v>
      </c>
      <c r="S7855" s="12">
        <f t="shared" si="245"/>
        <v>40561</v>
      </c>
    </row>
    <row r="7856" spans="1:19" x14ac:dyDescent="0.25">
      <c r="A7856" t="s">
        <v>93</v>
      </c>
      <c r="C7856">
        <v>20110330279</v>
      </c>
      <c r="D7856" t="s">
        <v>261</v>
      </c>
      <c r="E7856" t="s">
        <v>87</v>
      </c>
      <c r="F7856" s="12"/>
      <c r="G7856">
        <v>30.134</v>
      </c>
      <c r="H7856">
        <v>2011</v>
      </c>
      <c r="I7856">
        <v>1</v>
      </c>
      <c r="J7856">
        <v>31</v>
      </c>
      <c r="K7856">
        <v>21</v>
      </c>
      <c r="L7856">
        <v>55</v>
      </c>
      <c r="M7856" t="s">
        <v>932</v>
      </c>
      <c r="N7856" t="s">
        <v>937</v>
      </c>
      <c r="O7856" t="s">
        <v>934</v>
      </c>
      <c r="Q7856" t="s">
        <v>532</v>
      </c>
      <c r="R7856" t="str">
        <f t="shared" si="246"/>
        <v>Weekday</v>
      </c>
      <c r="S7856" s="12">
        <f t="shared" si="245"/>
        <v>40574</v>
      </c>
    </row>
    <row r="7857" spans="1:19" x14ac:dyDescent="0.25">
      <c r="A7857" t="s">
        <v>93</v>
      </c>
      <c r="C7857">
        <v>20110330281</v>
      </c>
      <c r="D7857" t="s">
        <v>261</v>
      </c>
      <c r="E7857" t="s">
        <v>87</v>
      </c>
      <c r="F7857" s="12"/>
      <c r="G7857">
        <v>30.134</v>
      </c>
      <c r="H7857">
        <v>2011</v>
      </c>
      <c r="I7857">
        <v>1</v>
      </c>
      <c r="J7857">
        <v>31</v>
      </c>
      <c r="K7857">
        <v>22</v>
      </c>
      <c r="L7857">
        <v>27</v>
      </c>
      <c r="M7857" t="s">
        <v>932</v>
      </c>
      <c r="N7857" t="s">
        <v>933</v>
      </c>
      <c r="O7857" t="s">
        <v>934</v>
      </c>
      <c r="Q7857" t="s">
        <v>532</v>
      </c>
      <c r="R7857" t="str">
        <f t="shared" si="246"/>
        <v>Weekday</v>
      </c>
      <c r="S7857" s="12">
        <f t="shared" si="245"/>
        <v>40574</v>
      </c>
    </row>
    <row r="7858" spans="1:19" x14ac:dyDescent="0.25">
      <c r="A7858" t="s">
        <v>93</v>
      </c>
      <c r="C7858">
        <v>20110330390</v>
      </c>
      <c r="D7858" t="s">
        <v>261</v>
      </c>
      <c r="E7858" t="s">
        <v>87</v>
      </c>
      <c r="F7858" s="12"/>
      <c r="G7858">
        <v>30.134</v>
      </c>
      <c r="H7858">
        <v>2011</v>
      </c>
      <c r="I7858">
        <v>1</v>
      </c>
      <c r="J7858">
        <v>31</v>
      </c>
      <c r="K7858">
        <v>9</v>
      </c>
      <c r="L7858">
        <v>5</v>
      </c>
      <c r="M7858" t="s">
        <v>932</v>
      </c>
      <c r="N7858" t="s">
        <v>933</v>
      </c>
      <c r="O7858" t="s">
        <v>934</v>
      </c>
      <c r="Q7858" t="s">
        <v>532</v>
      </c>
      <c r="R7858" t="str">
        <f t="shared" si="246"/>
        <v>Weekday</v>
      </c>
      <c r="S7858" s="12">
        <f t="shared" si="245"/>
        <v>40574</v>
      </c>
    </row>
    <row r="7859" spans="1:19" x14ac:dyDescent="0.25">
      <c r="A7859" t="s">
        <v>93</v>
      </c>
      <c r="C7859">
        <v>20110450282</v>
      </c>
      <c r="D7859" t="s">
        <v>261</v>
      </c>
      <c r="E7859" t="s">
        <v>87</v>
      </c>
      <c r="F7859" s="12"/>
      <c r="G7859">
        <v>30.134</v>
      </c>
      <c r="H7859">
        <v>2011</v>
      </c>
      <c r="I7859">
        <v>1</v>
      </c>
      <c r="J7859">
        <v>31</v>
      </c>
      <c r="K7859">
        <v>13</v>
      </c>
      <c r="L7859">
        <v>3</v>
      </c>
      <c r="M7859" t="s">
        <v>935</v>
      </c>
      <c r="N7859" t="s">
        <v>933</v>
      </c>
      <c r="O7859" t="s">
        <v>934</v>
      </c>
      <c r="Q7859" t="s">
        <v>532</v>
      </c>
      <c r="R7859" t="str">
        <f t="shared" si="246"/>
        <v>Weekday</v>
      </c>
      <c r="S7859" s="12">
        <f t="shared" si="245"/>
        <v>40574</v>
      </c>
    </row>
    <row r="7860" spans="1:19" x14ac:dyDescent="0.25">
      <c r="A7860" t="s">
        <v>93</v>
      </c>
      <c r="C7860">
        <v>20110500131</v>
      </c>
      <c r="D7860" t="s">
        <v>261</v>
      </c>
      <c r="E7860" t="s">
        <v>87</v>
      </c>
      <c r="F7860" s="12"/>
      <c r="G7860">
        <v>30.134</v>
      </c>
      <c r="H7860">
        <v>2011</v>
      </c>
      <c r="I7860">
        <v>1</v>
      </c>
      <c r="J7860">
        <v>25</v>
      </c>
      <c r="K7860">
        <v>18</v>
      </c>
      <c r="L7860">
        <v>7</v>
      </c>
      <c r="M7860" t="s">
        <v>932</v>
      </c>
      <c r="N7860" t="s">
        <v>933</v>
      </c>
      <c r="O7860" t="s">
        <v>934</v>
      </c>
      <c r="Q7860" t="s">
        <v>532</v>
      </c>
      <c r="R7860" t="str">
        <f t="shared" si="246"/>
        <v>Weekday</v>
      </c>
      <c r="S7860" s="12">
        <f t="shared" si="245"/>
        <v>40568</v>
      </c>
    </row>
    <row r="7861" spans="1:19" x14ac:dyDescent="0.25">
      <c r="A7861" t="s">
        <v>93</v>
      </c>
      <c r="C7861">
        <v>20110660402</v>
      </c>
      <c r="D7861" t="s">
        <v>261</v>
      </c>
      <c r="E7861" t="s">
        <v>87</v>
      </c>
      <c r="F7861" s="12"/>
      <c r="G7861">
        <v>30.134</v>
      </c>
      <c r="H7861">
        <v>2011</v>
      </c>
      <c r="I7861">
        <v>2</v>
      </c>
      <c r="J7861">
        <v>26</v>
      </c>
      <c r="K7861">
        <v>15</v>
      </c>
      <c r="L7861">
        <v>47</v>
      </c>
      <c r="M7861" t="s">
        <v>932</v>
      </c>
      <c r="N7861" t="s">
        <v>937</v>
      </c>
      <c r="O7861" t="s">
        <v>934</v>
      </c>
      <c r="Q7861" t="s">
        <v>532</v>
      </c>
      <c r="R7861" t="str">
        <f t="shared" si="246"/>
        <v>Weekend</v>
      </c>
      <c r="S7861" s="12">
        <f t="shared" si="245"/>
        <v>40600</v>
      </c>
    </row>
    <row r="7862" spans="1:19" x14ac:dyDescent="0.25">
      <c r="A7862" t="s">
        <v>93</v>
      </c>
      <c r="C7862">
        <v>20110870204</v>
      </c>
      <c r="D7862" t="s">
        <v>261</v>
      </c>
      <c r="E7862" t="s">
        <v>87</v>
      </c>
      <c r="F7862" s="12"/>
      <c r="G7862">
        <v>30.134</v>
      </c>
      <c r="H7862">
        <v>2011</v>
      </c>
      <c r="I7862">
        <v>3</v>
      </c>
      <c r="J7862">
        <v>20</v>
      </c>
      <c r="K7862">
        <v>19</v>
      </c>
      <c r="L7862">
        <v>13</v>
      </c>
      <c r="M7862" t="s">
        <v>932</v>
      </c>
      <c r="N7862" t="s">
        <v>933</v>
      </c>
      <c r="O7862" t="s">
        <v>934</v>
      </c>
      <c r="Q7862" t="s">
        <v>532</v>
      </c>
      <c r="R7862" t="str">
        <f t="shared" si="246"/>
        <v>Weekend</v>
      </c>
      <c r="S7862" s="12">
        <f t="shared" si="245"/>
        <v>40622</v>
      </c>
    </row>
    <row r="7863" spans="1:19" x14ac:dyDescent="0.25">
      <c r="A7863" t="s">
        <v>93</v>
      </c>
      <c r="C7863">
        <v>20111080139</v>
      </c>
      <c r="D7863" t="s">
        <v>261</v>
      </c>
      <c r="E7863" t="s">
        <v>87</v>
      </c>
      <c r="F7863" s="12"/>
      <c r="G7863">
        <v>30.134</v>
      </c>
      <c r="H7863">
        <v>2011</v>
      </c>
      <c r="I7863">
        <v>4</v>
      </c>
      <c r="J7863">
        <v>7</v>
      </c>
      <c r="K7863">
        <v>7</v>
      </c>
      <c r="L7863">
        <v>50</v>
      </c>
      <c r="M7863" t="s">
        <v>932</v>
      </c>
      <c r="N7863" t="s">
        <v>933</v>
      </c>
      <c r="O7863" t="s">
        <v>934</v>
      </c>
      <c r="Q7863" t="s">
        <v>532</v>
      </c>
      <c r="R7863" t="str">
        <f t="shared" si="246"/>
        <v>Weekday</v>
      </c>
      <c r="S7863" s="12">
        <f t="shared" si="245"/>
        <v>40640</v>
      </c>
    </row>
    <row r="7864" spans="1:19" x14ac:dyDescent="0.25">
      <c r="A7864" t="s">
        <v>93</v>
      </c>
      <c r="C7864">
        <v>20112030593</v>
      </c>
      <c r="D7864" t="s">
        <v>261</v>
      </c>
      <c r="E7864" t="s">
        <v>87</v>
      </c>
      <c r="F7864" s="12"/>
      <c r="G7864">
        <v>30.134</v>
      </c>
      <c r="H7864">
        <v>2011</v>
      </c>
      <c r="I7864">
        <v>6</v>
      </c>
      <c r="J7864">
        <v>28</v>
      </c>
      <c r="K7864">
        <v>8</v>
      </c>
      <c r="L7864">
        <v>11</v>
      </c>
      <c r="M7864" t="s">
        <v>932</v>
      </c>
      <c r="N7864" t="s">
        <v>933</v>
      </c>
      <c r="O7864" t="s">
        <v>934</v>
      </c>
      <c r="Q7864" t="s">
        <v>532</v>
      </c>
      <c r="R7864" t="str">
        <f t="shared" si="246"/>
        <v>Weekday</v>
      </c>
      <c r="S7864" s="12">
        <f t="shared" si="245"/>
        <v>40722</v>
      </c>
    </row>
    <row r="7865" spans="1:19" x14ac:dyDescent="0.25">
      <c r="A7865" t="s">
        <v>93</v>
      </c>
      <c r="C7865">
        <v>20110560300</v>
      </c>
      <c r="D7865" t="s">
        <v>261</v>
      </c>
      <c r="E7865" t="s">
        <v>87</v>
      </c>
      <c r="F7865" s="12"/>
      <c r="G7865">
        <v>30.733000000000001</v>
      </c>
      <c r="H7865">
        <v>2011</v>
      </c>
      <c r="I7865">
        <v>2</v>
      </c>
      <c r="J7865">
        <v>24</v>
      </c>
      <c r="K7865">
        <v>6</v>
      </c>
      <c r="L7865">
        <v>53</v>
      </c>
      <c r="M7865" t="s">
        <v>932</v>
      </c>
      <c r="N7865" t="s">
        <v>933</v>
      </c>
      <c r="O7865" t="s">
        <v>934</v>
      </c>
      <c r="Q7865" t="s">
        <v>530</v>
      </c>
      <c r="R7865" t="str">
        <f t="shared" si="246"/>
        <v>Weekday</v>
      </c>
      <c r="S7865" s="12">
        <f t="shared" si="245"/>
        <v>40598</v>
      </c>
    </row>
    <row r="7866" spans="1:19" x14ac:dyDescent="0.25">
      <c r="A7866" t="s">
        <v>93</v>
      </c>
      <c r="C7866">
        <v>20110250101</v>
      </c>
      <c r="D7866" t="s">
        <v>261</v>
      </c>
      <c r="E7866" t="s">
        <v>87</v>
      </c>
      <c r="F7866" s="12"/>
      <c r="G7866">
        <v>30.733000000000001</v>
      </c>
      <c r="H7866">
        <v>2011</v>
      </c>
      <c r="I7866">
        <v>1</v>
      </c>
      <c r="J7866">
        <v>24</v>
      </c>
      <c r="K7866">
        <v>14</v>
      </c>
      <c r="L7866">
        <v>36</v>
      </c>
      <c r="M7866" t="s">
        <v>935</v>
      </c>
      <c r="N7866" t="s">
        <v>933</v>
      </c>
      <c r="O7866" t="s">
        <v>934</v>
      </c>
      <c r="Q7866" t="s">
        <v>530</v>
      </c>
      <c r="R7866" t="str">
        <f t="shared" si="246"/>
        <v>Weekday</v>
      </c>
      <c r="S7866" s="12">
        <f t="shared" si="245"/>
        <v>40567</v>
      </c>
    </row>
    <row r="7867" spans="1:19" x14ac:dyDescent="0.25">
      <c r="A7867" t="s">
        <v>93</v>
      </c>
      <c r="C7867">
        <v>20110810309</v>
      </c>
      <c r="D7867" t="s">
        <v>261</v>
      </c>
      <c r="E7867" t="s">
        <v>87</v>
      </c>
      <c r="F7867" s="12"/>
      <c r="G7867">
        <v>31.006</v>
      </c>
      <c r="H7867">
        <v>2011</v>
      </c>
      <c r="I7867">
        <v>3</v>
      </c>
      <c r="J7867">
        <v>12</v>
      </c>
      <c r="K7867">
        <v>13</v>
      </c>
      <c r="L7867">
        <v>11</v>
      </c>
      <c r="M7867" t="s">
        <v>932</v>
      </c>
      <c r="N7867" t="s">
        <v>933</v>
      </c>
      <c r="O7867" t="s">
        <v>934</v>
      </c>
      <c r="Q7867" t="s">
        <v>530</v>
      </c>
      <c r="R7867" t="str">
        <f t="shared" si="246"/>
        <v>Weekend</v>
      </c>
      <c r="S7867" s="12">
        <f t="shared" si="245"/>
        <v>40614</v>
      </c>
    </row>
    <row r="7868" spans="1:19" x14ac:dyDescent="0.25">
      <c r="A7868" t="s">
        <v>93</v>
      </c>
      <c r="C7868">
        <v>20110990131</v>
      </c>
      <c r="D7868" t="s">
        <v>261</v>
      </c>
      <c r="E7868" t="s">
        <v>87</v>
      </c>
      <c r="F7868" s="12"/>
      <c r="G7868">
        <v>31.006</v>
      </c>
      <c r="H7868">
        <v>2011</v>
      </c>
      <c r="I7868">
        <v>4</v>
      </c>
      <c r="J7868">
        <v>7</v>
      </c>
      <c r="K7868">
        <v>8</v>
      </c>
      <c r="L7868">
        <v>16</v>
      </c>
      <c r="M7868" t="s">
        <v>932</v>
      </c>
      <c r="N7868" t="s">
        <v>933</v>
      </c>
      <c r="O7868" t="s">
        <v>934</v>
      </c>
      <c r="Q7868" t="s">
        <v>530</v>
      </c>
      <c r="R7868" t="str">
        <f t="shared" si="246"/>
        <v>Weekday</v>
      </c>
      <c r="S7868" s="12">
        <f t="shared" si="245"/>
        <v>40640</v>
      </c>
    </row>
    <row r="7869" spans="1:19" x14ac:dyDescent="0.25">
      <c r="A7869" t="s">
        <v>93</v>
      </c>
      <c r="C7869">
        <v>20111000130</v>
      </c>
      <c r="D7869" t="s">
        <v>261</v>
      </c>
      <c r="E7869" t="s">
        <v>940</v>
      </c>
      <c r="F7869" s="12"/>
      <c r="G7869">
        <v>31.006</v>
      </c>
      <c r="H7869">
        <v>2011</v>
      </c>
      <c r="I7869">
        <v>3</v>
      </c>
      <c r="J7869">
        <v>23</v>
      </c>
      <c r="K7869">
        <v>16</v>
      </c>
      <c r="L7869">
        <v>31</v>
      </c>
      <c r="M7869" t="s">
        <v>935</v>
      </c>
      <c r="N7869" t="s">
        <v>933</v>
      </c>
      <c r="O7869" t="s">
        <v>934</v>
      </c>
      <c r="R7869" t="str">
        <f t="shared" si="246"/>
        <v>Weekday</v>
      </c>
      <c r="S7869" s="12">
        <f t="shared" si="245"/>
        <v>40625</v>
      </c>
    </row>
    <row r="7870" spans="1:19" x14ac:dyDescent="0.25">
      <c r="A7870" t="s">
        <v>93</v>
      </c>
      <c r="C7870">
        <v>20111130130</v>
      </c>
      <c r="D7870" t="s">
        <v>261</v>
      </c>
      <c r="E7870" t="s">
        <v>87</v>
      </c>
      <c r="F7870" s="12"/>
      <c r="G7870">
        <v>31.006</v>
      </c>
      <c r="H7870">
        <v>2011</v>
      </c>
      <c r="I7870">
        <v>4</v>
      </c>
      <c r="J7870">
        <v>7</v>
      </c>
      <c r="K7870">
        <v>8</v>
      </c>
      <c r="L7870">
        <v>0</v>
      </c>
      <c r="M7870" t="s">
        <v>932</v>
      </c>
      <c r="N7870" t="s">
        <v>933</v>
      </c>
      <c r="O7870" t="s">
        <v>934</v>
      </c>
      <c r="Q7870" t="s">
        <v>530</v>
      </c>
      <c r="R7870" t="str">
        <f t="shared" si="246"/>
        <v>Weekday</v>
      </c>
      <c r="S7870" s="12">
        <f t="shared" si="245"/>
        <v>40640</v>
      </c>
    </row>
    <row r="7871" spans="1:19" x14ac:dyDescent="0.25">
      <c r="A7871" t="s">
        <v>93</v>
      </c>
      <c r="C7871">
        <v>20112130037</v>
      </c>
      <c r="D7871" t="s">
        <v>261</v>
      </c>
      <c r="E7871" t="s">
        <v>940</v>
      </c>
      <c r="F7871" s="12"/>
      <c r="G7871">
        <v>31.006</v>
      </c>
      <c r="H7871">
        <v>2011</v>
      </c>
      <c r="I7871">
        <v>7</v>
      </c>
      <c r="J7871">
        <v>26</v>
      </c>
      <c r="K7871">
        <v>13</v>
      </c>
      <c r="L7871">
        <v>4</v>
      </c>
      <c r="M7871" t="s">
        <v>932</v>
      </c>
      <c r="N7871" t="s">
        <v>933</v>
      </c>
      <c r="O7871" t="s">
        <v>934</v>
      </c>
      <c r="R7871" t="str">
        <f t="shared" si="246"/>
        <v>Weekday</v>
      </c>
      <c r="S7871" s="12">
        <f t="shared" si="245"/>
        <v>40750</v>
      </c>
    </row>
    <row r="7872" spans="1:19" x14ac:dyDescent="0.25">
      <c r="A7872" t="s">
        <v>93</v>
      </c>
      <c r="C7872">
        <v>20112570216</v>
      </c>
      <c r="D7872" t="s">
        <v>261</v>
      </c>
      <c r="E7872" t="s">
        <v>87</v>
      </c>
      <c r="F7872" s="12"/>
      <c r="G7872">
        <v>31.006</v>
      </c>
      <c r="H7872">
        <v>2011</v>
      </c>
      <c r="I7872">
        <v>9</v>
      </c>
      <c r="J7872">
        <v>14</v>
      </c>
      <c r="K7872">
        <v>19</v>
      </c>
      <c r="L7872">
        <v>31</v>
      </c>
      <c r="M7872" t="s">
        <v>932</v>
      </c>
      <c r="N7872" t="s">
        <v>933</v>
      </c>
      <c r="O7872" t="s">
        <v>934</v>
      </c>
      <c r="Q7872" t="s">
        <v>530</v>
      </c>
      <c r="R7872" t="str">
        <f t="shared" si="246"/>
        <v>Weekday</v>
      </c>
      <c r="S7872" s="12">
        <f t="shared" si="245"/>
        <v>40800</v>
      </c>
    </row>
    <row r="7873" spans="1:19" x14ac:dyDescent="0.25">
      <c r="A7873" t="s">
        <v>93</v>
      </c>
      <c r="C7873">
        <v>20113500276</v>
      </c>
      <c r="D7873" t="s">
        <v>261</v>
      </c>
      <c r="E7873" t="s">
        <v>87</v>
      </c>
      <c r="F7873" s="12"/>
      <c r="G7873">
        <v>31.006</v>
      </c>
      <c r="H7873">
        <v>2011</v>
      </c>
      <c r="I7873">
        <v>3</v>
      </c>
      <c r="J7873">
        <v>29</v>
      </c>
      <c r="K7873">
        <v>4</v>
      </c>
      <c r="L7873">
        <v>21</v>
      </c>
      <c r="M7873" t="s">
        <v>935</v>
      </c>
      <c r="N7873" t="s">
        <v>937</v>
      </c>
      <c r="O7873" t="s">
        <v>934</v>
      </c>
      <c r="Q7873" t="s">
        <v>530</v>
      </c>
      <c r="R7873" t="str">
        <f t="shared" si="246"/>
        <v>Weekday</v>
      </c>
      <c r="S7873" s="12">
        <f t="shared" si="245"/>
        <v>40631</v>
      </c>
    </row>
    <row r="7874" spans="1:19" x14ac:dyDescent="0.25">
      <c r="A7874" t="s">
        <v>93</v>
      </c>
      <c r="C7874">
        <v>20112890037</v>
      </c>
      <c r="D7874" t="s">
        <v>261</v>
      </c>
      <c r="E7874" t="s">
        <v>87</v>
      </c>
      <c r="F7874" s="12"/>
      <c r="G7874">
        <v>31.006</v>
      </c>
      <c r="H7874">
        <v>2011</v>
      </c>
      <c r="I7874">
        <v>10</v>
      </c>
      <c r="J7874">
        <v>15</v>
      </c>
      <c r="K7874">
        <v>7</v>
      </c>
      <c r="L7874">
        <v>14</v>
      </c>
      <c r="M7874" t="s">
        <v>935</v>
      </c>
      <c r="N7874" t="s">
        <v>940</v>
      </c>
      <c r="O7874" t="s">
        <v>934</v>
      </c>
      <c r="Q7874" t="s">
        <v>530</v>
      </c>
      <c r="R7874" t="str">
        <f t="shared" si="246"/>
        <v>Weekend</v>
      </c>
      <c r="S7874" s="12">
        <f t="shared" si="245"/>
        <v>40831</v>
      </c>
    </row>
    <row r="7875" spans="1:19" x14ac:dyDescent="0.25">
      <c r="A7875" t="s">
        <v>93</v>
      </c>
      <c r="C7875">
        <v>20120050192</v>
      </c>
      <c r="D7875" t="s">
        <v>261</v>
      </c>
      <c r="E7875" t="s">
        <v>87</v>
      </c>
      <c r="F7875" s="12"/>
      <c r="G7875">
        <v>32.006</v>
      </c>
      <c r="H7875">
        <v>2011</v>
      </c>
      <c r="I7875">
        <v>12</v>
      </c>
      <c r="J7875">
        <v>31</v>
      </c>
      <c r="K7875">
        <v>23</v>
      </c>
      <c r="L7875">
        <v>33</v>
      </c>
      <c r="M7875" t="s">
        <v>935</v>
      </c>
      <c r="N7875" t="s">
        <v>933</v>
      </c>
      <c r="O7875" t="s">
        <v>934</v>
      </c>
      <c r="Q7875" t="s">
        <v>527</v>
      </c>
      <c r="R7875" t="str">
        <f t="shared" si="246"/>
        <v>Weekend</v>
      </c>
      <c r="S7875" s="12">
        <f t="shared" ref="S7875:S7938" si="247">DATE(H7875,I7875,J7875)</f>
        <v>40908</v>
      </c>
    </row>
    <row r="7876" spans="1:19" x14ac:dyDescent="0.25">
      <c r="A7876" t="s">
        <v>93</v>
      </c>
      <c r="C7876">
        <v>20111470077</v>
      </c>
      <c r="D7876" t="s">
        <v>261</v>
      </c>
      <c r="E7876" t="s">
        <v>87</v>
      </c>
      <c r="F7876" s="12"/>
      <c r="G7876">
        <v>32.014000000000003</v>
      </c>
      <c r="H7876">
        <v>2011</v>
      </c>
      <c r="I7876">
        <v>5</v>
      </c>
      <c r="J7876">
        <v>15</v>
      </c>
      <c r="K7876">
        <v>14</v>
      </c>
      <c r="L7876">
        <v>14</v>
      </c>
      <c r="M7876" t="s">
        <v>935</v>
      </c>
      <c r="N7876" t="s">
        <v>933</v>
      </c>
      <c r="O7876" t="s">
        <v>934</v>
      </c>
      <c r="Q7876" t="s">
        <v>527</v>
      </c>
      <c r="R7876" t="str">
        <f t="shared" si="246"/>
        <v>Weekend</v>
      </c>
      <c r="S7876" s="12">
        <f t="shared" si="247"/>
        <v>40678</v>
      </c>
    </row>
    <row r="7877" spans="1:19" x14ac:dyDescent="0.25">
      <c r="A7877" t="s">
        <v>93</v>
      </c>
      <c r="C7877">
        <v>20111750052</v>
      </c>
      <c r="D7877" t="s">
        <v>261</v>
      </c>
      <c r="E7877" t="s">
        <v>87</v>
      </c>
      <c r="F7877" s="12"/>
      <c r="G7877">
        <v>32.014000000000003</v>
      </c>
      <c r="H7877">
        <v>2011</v>
      </c>
      <c r="I7877">
        <v>6</v>
      </c>
      <c r="J7877">
        <v>21</v>
      </c>
      <c r="K7877">
        <v>22</v>
      </c>
      <c r="L7877">
        <v>24</v>
      </c>
      <c r="M7877" t="s">
        <v>935</v>
      </c>
      <c r="N7877" t="s">
        <v>933</v>
      </c>
      <c r="O7877" t="s">
        <v>934</v>
      </c>
      <c r="Q7877" t="s">
        <v>527</v>
      </c>
      <c r="R7877" t="str">
        <f t="shared" ref="R7877:R7940" si="248">IF(WEEKDAY(DATE(H7877,I7877,J7877),2)&lt;6,"Weekday","Weekend")</f>
        <v>Weekday</v>
      </c>
      <c r="S7877" s="12">
        <f t="shared" si="247"/>
        <v>40715</v>
      </c>
    </row>
    <row r="7878" spans="1:19" x14ac:dyDescent="0.25">
      <c r="A7878" t="s">
        <v>93</v>
      </c>
      <c r="C7878">
        <v>20112240039</v>
      </c>
      <c r="D7878" t="s">
        <v>261</v>
      </c>
      <c r="E7878" t="s">
        <v>87</v>
      </c>
      <c r="F7878" s="12"/>
      <c r="G7878">
        <v>32.014000000000003</v>
      </c>
      <c r="H7878">
        <v>2011</v>
      </c>
      <c r="I7878">
        <v>8</v>
      </c>
      <c r="J7878">
        <v>12</v>
      </c>
      <c r="K7878">
        <v>1</v>
      </c>
      <c r="L7878">
        <v>40</v>
      </c>
      <c r="M7878" t="s">
        <v>935</v>
      </c>
      <c r="N7878" t="s">
        <v>933</v>
      </c>
      <c r="O7878" t="s">
        <v>934</v>
      </c>
      <c r="Q7878" t="s">
        <v>527</v>
      </c>
      <c r="R7878" t="str">
        <f t="shared" si="248"/>
        <v>Weekday</v>
      </c>
      <c r="S7878" s="12">
        <f t="shared" si="247"/>
        <v>40767</v>
      </c>
    </row>
    <row r="7879" spans="1:19" x14ac:dyDescent="0.25">
      <c r="A7879" t="s">
        <v>93</v>
      </c>
      <c r="C7879">
        <v>20113240404</v>
      </c>
      <c r="D7879" t="s">
        <v>261</v>
      </c>
      <c r="E7879" t="s">
        <v>87</v>
      </c>
      <c r="F7879" s="12"/>
      <c r="G7879">
        <v>32.014000000000003</v>
      </c>
      <c r="H7879">
        <v>2011</v>
      </c>
      <c r="I7879">
        <v>11</v>
      </c>
      <c r="J7879">
        <v>19</v>
      </c>
      <c r="K7879">
        <v>14</v>
      </c>
      <c r="L7879">
        <v>46</v>
      </c>
      <c r="M7879" t="s">
        <v>932</v>
      </c>
      <c r="N7879" t="s">
        <v>933</v>
      </c>
      <c r="O7879" t="s">
        <v>934</v>
      </c>
      <c r="Q7879" t="s">
        <v>527</v>
      </c>
      <c r="R7879" t="str">
        <f t="shared" si="248"/>
        <v>Weekend</v>
      </c>
      <c r="S7879" s="12">
        <f t="shared" si="247"/>
        <v>40866</v>
      </c>
    </row>
    <row r="7880" spans="1:19" x14ac:dyDescent="0.25">
      <c r="A7880" t="s">
        <v>93</v>
      </c>
      <c r="C7880">
        <v>20111190168</v>
      </c>
      <c r="D7880" t="s">
        <v>261</v>
      </c>
      <c r="E7880" t="s">
        <v>87</v>
      </c>
      <c r="F7880" s="12"/>
      <c r="G7880">
        <v>32.093000000000004</v>
      </c>
      <c r="H7880">
        <v>2011</v>
      </c>
      <c r="I7880">
        <v>4</v>
      </c>
      <c r="J7880">
        <v>20</v>
      </c>
      <c r="K7880">
        <v>8</v>
      </c>
      <c r="L7880">
        <v>13</v>
      </c>
      <c r="M7880" t="s">
        <v>935</v>
      </c>
      <c r="N7880" t="s">
        <v>933</v>
      </c>
      <c r="O7880" t="s">
        <v>934</v>
      </c>
      <c r="Q7880" t="s">
        <v>527</v>
      </c>
      <c r="R7880" t="str">
        <f t="shared" si="248"/>
        <v>Weekday</v>
      </c>
      <c r="S7880" s="12">
        <f t="shared" si="247"/>
        <v>40653</v>
      </c>
    </row>
    <row r="7881" spans="1:19" x14ac:dyDescent="0.25">
      <c r="A7881" t="s">
        <v>93</v>
      </c>
      <c r="C7881">
        <v>20112160035</v>
      </c>
      <c r="D7881" t="s">
        <v>261</v>
      </c>
      <c r="E7881" t="s">
        <v>87</v>
      </c>
      <c r="F7881" s="12"/>
      <c r="G7881">
        <v>33.234000000000002</v>
      </c>
      <c r="H7881">
        <v>2011</v>
      </c>
      <c r="I7881">
        <v>8</v>
      </c>
      <c r="J7881">
        <v>3</v>
      </c>
      <c r="K7881">
        <v>10</v>
      </c>
      <c r="L7881">
        <v>28</v>
      </c>
      <c r="M7881" t="s">
        <v>935</v>
      </c>
      <c r="N7881" t="s">
        <v>933</v>
      </c>
      <c r="O7881" t="s">
        <v>934</v>
      </c>
      <c r="Q7881" t="s">
        <v>525</v>
      </c>
      <c r="R7881" t="str">
        <f t="shared" si="248"/>
        <v>Weekday</v>
      </c>
      <c r="S7881" s="12">
        <f t="shared" si="247"/>
        <v>40758</v>
      </c>
    </row>
    <row r="7882" spans="1:19" x14ac:dyDescent="0.25">
      <c r="A7882" t="s">
        <v>93</v>
      </c>
      <c r="C7882">
        <v>20113290140</v>
      </c>
      <c r="D7882" t="s">
        <v>261</v>
      </c>
      <c r="E7882" t="s">
        <v>87</v>
      </c>
      <c r="F7882" s="12"/>
      <c r="G7882">
        <v>33.484000000000002</v>
      </c>
      <c r="H7882">
        <v>2011</v>
      </c>
      <c r="I7882">
        <v>11</v>
      </c>
      <c r="J7882">
        <v>17</v>
      </c>
      <c r="K7882">
        <v>6</v>
      </c>
      <c r="L7882">
        <v>46</v>
      </c>
      <c r="M7882" t="s">
        <v>935</v>
      </c>
      <c r="N7882" t="s">
        <v>933</v>
      </c>
      <c r="O7882" t="s">
        <v>934</v>
      </c>
      <c r="Q7882" t="s">
        <v>523</v>
      </c>
      <c r="R7882" t="str">
        <f t="shared" si="248"/>
        <v>Weekday</v>
      </c>
      <c r="S7882" s="12">
        <f t="shared" si="247"/>
        <v>40864</v>
      </c>
    </row>
    <row r="7883" spans="1:19" x14ac:dyDescent="0.25">
      <c r="A7883" t="s">
        <v>93</v>
      </c>
      <c r="C7883">
        <v>20111650091</v>
      </c>
      <c r="D7883" t="s">
        <v>261</v>
      </c>
      <c r="E7883" t="s">
        <v>87</v>
      </c>
      <c r="F7883" s="12"/>
      <c r="G7883">
        <v>33.601999999999997</v>
      </c>
      <c r="H7883">
        <v>2011</v>
      </c>
      <c r="I7883">
        <v>6</v>
      </c>
      <c r="J7883">
        <v>6</v>
      </c>
      <c r="K7883">
        <v>10</v>
      </c>
      <c r="L7883">
        <v>33</v>
      </c>
      <c r="M7883" t="s">
        <v>935</v>
      </c>
      <c r="N7883" t="s">
        <v>936</v>
      </c>
      <c r="O7883" t="s">
        <v>934</v>
      </c>
      <c r="Q7883" t="s">
        <v>523</v>
      </c>
      <c r="R7883" t="str">
        <f t="shared" si="248"/>
        <v>Weekday</v>
      </c>
      <c r="S7883" s="12">
        <f t="shared" si="247"/>
        <v>40700</v>
      </c>
    </row>
    <row r="7884" spans="1:19" x14ac:dyDescent="0.25">
      <c r="A7884" t="s">
        <v>93</v>
      </c>
      <c r="C7884">
        <v>20113240427</v>
      </c>
      <c r="D7884" t="s">
        <v>261</v>
      </c>
      <c r="E7884" t="s">
        <v>940</v>
      </c>
      <c r="F7884" s="12"/>
      <c r="G7884">
        <v>33.601999999999997</v>
      </c>
      <c r="H7884">
        <v>2011</v>
      </c>
      <c r="I7884">
        <v>11</v>
      </c>
      <c r="J7884">
        <v>19</v>
      </c>
      <c r="K7884">
        <v>18</v>
      </c>
      <c r="L7884">
        <v>5</v>
      </c>
      <c r="M7884" t="s">
        <v>932</v>
      </c>
      <c r="N7884" t="s">
        <v>937</v>
      </c>
      <c r="O7884" t="s">
        <v>934</v>
      </c>
      <c r="R7884" t="str">
        <f t="shared" si="248"/>
        <v>Weekend</v>
      </c>
      <c r="S7884" s="12">
        <f t="shared" si="247"/>
        <v>40866</v>
      </c>
    </row>
    <row r="7885" spans="1:19" x14ac:dyDescent="0.25">
      <c r="A7885" t="s">
        <v>93</v>
      </c>
      <c r="C7885">
        <v>20112040033</v>
      </c>
      <c r="D7885" t="s">
        <v>261</v>
      </c>
      <c r="E7885" t="s">
        <v>87</v>
      </c>
      <c r="F7885" s="12"/>
      <c r="G7885">
        <v>33.685000000000002</v>
      </c>
      <c r="H7885">
        <v>2011</v>
      </c>
      <c r="I7885">
        <v>7</v>
      </c>
      <c r="J7885">
        <v>9</v>
      </c>
      <c r="K7885">
        <v>12</v>
      </c>
      <c r="L7885">
        <v>13</v>
      </c>
      <c r="M7885" t="s">
        <v>935</v>
      </c>
      <c r="N7885" t="s">
        <v>933</v>
      </c>
      <c r="O7885" t="s">
        <v>934</v>
      </c>
      <c r="Q7885" t="s">
        <v>523</v>
      </c>
      <c r="R7885" t="str">
        <f t="shared" si="248"/>
        <v>Weekend</v>
      </c>
      <c r="S7885" s="12">
        <f t="shared" si="247"/>
        <v>40733</v>
      </c>
    </row>
    <row r="7886" spans="1:19" x14ac:dyDescent="0.25">
      <c r="A7886" t="s">
        <v>93</v>
      </c>
      <c r="C7886">
        <v>20112940031</v>
      </c>
      <c r="D7886" t="s">
        <v>261</v>
      </c>
      <c r="E7886" t="s">
        <v>87</v>
      </c>
      <c r="F7886" s="12"/>
      <c r="G7886">
        <v>33.786999999999999</v>
      </c>
      <c r="H7886">
        <v>2011</v>
      </c>
      <c r="I7886">
        <v>10</v>
      </c>
      <c r="J7886">
        <v>17</v>
      </c>
      <c r="K7886">
        <v>3</v>
      </c>
      <c r="L7886">
        <v>21</v>
      </c>
      <c r="M7886" t="s">
        <v>935</v>
      </c>
      <c r="N7886" t="s">
        <v>937</v>
      </c>
      <c r="O7886" t="s">
        <v>934</v>
      </c>
      <c r="Q7886" t="s">
        <v>523</v>
      </c>
      <c r="R7886" t="str">
        <f t="shared" si="248"/>
        <v>Weekday</v>
      </c>
      <c r="S7886" s="12">
        <f t="shared" si="247"/>
        <v>40833</v>
      </c>
    </row>
    <row r="7887" spans="1:19" x14ac:dyDescent="0.25">
      <c r="A7887" t="s">
        <v>93</v>
      </c>
      <c r="C7887">
        <v>20111000118</v>
      </c>
      <c r="D7887" t="s">
        <v>261</v>
      </c>
      <c r="E7887" t="s">
        <v>87</v>
      </c>
      <c r="F7887" s="12"/>
      <c r="G7887">
        <v>34.531999999999996</v>
      </c>
      <c r="H7887">
        <v>2011</v>
      </c>
      <c r="I7887">
        <v>3</v>
      </c>
      <c r="J7887">
        <v>7</v>
      </c>
      <c r="K7887">
        <v>0</v>
      </c>
      <c r="L7887">
        <v>17</v>
      </c>
      <c r="M7887" t="s">
        <v>935</v>
      </c>
      <c r="N7887" t="s">
        <v>933</v>
      </c>
      <c r="O7887" t="s">
        <v>934</v>
      </c>
      <c r="Q7887" t="s">
        <v>516</v>
      </c>
      <c r="R7887" t="str">
        <f t="shared" si="248"/>
        <v>Weekday</v>
      </c>
      <c r="S7887" s="12">
        <f t="shared" si="247"/>
        <v>40609</v>
      </c>
    </row>
    <row r="7888" spans="1:19" x14ac:dyDescent="0.25">
      <c r="A7888" t="s">
        <v>93</v>
      </c>
      <c r="C7888">
        <v>20111080199</v>
      </c>
      <c r="D7888" t="s">
        <v>261</v>
      </c>
      <c r="E7888" t="s">
        <v>87</v>
      </c>
      <c r="F7888" s="12"/>
      <c r="G7888">
        <v>34.701000000000001</v>
      </c>
      <c r="H7888">
        <v>2011</v>
      </c>
      <c r="I7888">
        <v>4</v>
      </c>
      <c r="J7888">
        <v>2</v>
      </c>
      <c r="K7888">
        <v>12</v>
      </c>
      <c r="L7888">
        <v>13</v>
      </c>
      <c r="M7888" t="s">
        <v>935</v>
      </c>
      <c r="N7888" t="s">
        <v>933</v>
      </c>
      <c r="O7888" t="s">
        <v>934</v>
      </c>
      <c r="Q7888" t="s">
        <v>516</v>
      </c>
      <c r="R7888" t="str">
        <f t="shared" si="248"/>
        <v>Weekend</v>
      </c>
      <c r="S7888" s="12">
        <f t="shared" si="247"/>
        <v>40635</v>
      </c>
    </row>
    <row r="7889" spans="1:19" x14ac:dyDescent="0.25">
      <c r="A7889" t="s">
        <v>93</v>
      </c>
      <c r="C7889">
        <v>20110250140</v>
      </c>
      <c r="D7889" t="s">
        <v>261</v>
      </c>
      <c r="E7889" t="s">
        <v>87</v>
      </c>
      <c r="F7889" s="12"/>
      <c r="G7889">
        <v>34.762</v>
      </c>
      <c r="H7889">
        <v>2011</v>
      </c>
      <c r="I7889">
        <v>1</v>
      </c>
      <c r="J7889">
        <v>23</v>
      </c>
      <c r="K7889">
        <v>21</v>
      </c>
      <c r="L7889">
        <v>35</v>
      </c>
      <c r="M7889" t="s">
        <v>935</v>
      </c>
      <c r="N7889" t="s">
        <v>933</v>
      </c>
      <c r="O7889" t="s">
        <v>934</v>
      </c>
      <c r="Q7889" t="s">
        <v>516</v>
      </c>
      <c r="R7889" t="str">
        <f t="shared" si="248"/>
        <v>Weekend</v>
      </c>
      <c r="S7889" s="12">
        <f t="shared" si="247"/>
        <v>40566</v>
      </c>
    </row>
    <row r="7890" spans="1:19" x14ac:dyDescent="0.25">
      <c r="A7890" t="s">
        <v>93</v>
      </c>
      <c r="C7890">
        <v>20112070088</v>
      </c>
      <c r="D7890" t="s">
        <v>261</v>
      </c>
      <c r="E7890" t="s">
        <v>940</v>
      </c>
      <c r="F7890" s="12"/>
      <c r="G7890">
        <v>35.012</v>
      </c>
      <c r="H7890">
        <v>2011</v>
      </c>
      <c r="I7890">
        <v>6</v>
      </c>
      <c r="J7890">
        <v>25</v>
      </c>
      <c r="K7890">
        <v>11</v>
      </c>
      <c r="L7890">
        <v>30</v>
      </c>
      <c r="M7890" t="s">
        <v>932</v>
      </c>
      <c r="N7890" t="s">
        <v>933</v>
      </c>
      <c r="O7890" t="s">
        <v>934</v>
      </c>
      <c r="R7890" t="str">
        <f t="shared" si="248"/>
        <v>Weekend</v>
      </c>
      <c r="S7890" s="12">
        <f t="shared" si="247"/>
        <v>40719</v>
      </c>
    </row>
    <row r="7891" spans="1:19" x14ac:dyDescent="0.25">
      <c r="A7891" t="s">
        <v>93</v>
      </c>
      <c r="C7891">
        <v>20112170016</v>
      </c>
      <c r="D7891" t="s">
        <v>261</v>
      </c>
      <c r="E7891" t="s">
        <v>87</v>
      </c>
      <c r="F7891" s="12"/>
      <c r="G7891">
        <v>35.383000000000003</v>
      </c>
      <c r="H7891">
        <v>2011</v>
      </c>
      <c r="I7891">
        <v>7</v>
      </c>
      <c r="J7891">
        <v>6</v>
      </c>
      <c r="K7891">
        <v>15</v>
      </c>
      <c r="L7891">
        <v>1</v>
      </c>
      <c r="M7891" t="s">
        <v>935</v>
      </c>
      <c r="N7891" t="s">
        <v>933</v>
      </c>
      <c r="O7891" t="s">
        <v>934</v>
      </c>
      <c r="Q7891" t="s">
        <v>516</v>
      </c>
      <c r="R7891" t="str">
        <f t="shared" si="248"/>
        <v>Weekday</v>
      </c>
      <c r="S7891" s="12">
        <f t="shared" si="247"/>
        <v>40730</v>
      </c>
    </row>
    <row r="7892" spans="1:19" x14ac:dyDescent="0.25">
      <c r="A7892" t="s">
        <v>93</v>
      </c>
      <c r="C7892">
        <v>20112490256</v>
      </c>
      <c r="D7892" t="s">
        <v>261</v>
      </c>
      <c r="E7892" t="s">
        <v>87</v>
      </c>
      <c r="F7892" s="12"/>
      <c r="G7892">
        <v>36.012</v>
      </c>
      <c r="H7892">
        <v>2011</v>
      </c>
      <c r="I7892">
        <v>8</v>
      </c>
      <c r="J7892">
        <v>25</v>
      </c>
      <c r="K7892">
        <v>18</v>
      </c>
      <c r="L7892">
        <v>49</v>
      </c>
      <c r="M7892" t="s">
        <v>935</v>
      </c>
      <c r="N7892" t="s">
        <v>937</v>
      </c>
      <c r="O7892" t="s">
        <v>934</v>
      </c>
      <c r="Q7892" t="s">
        <v>514</v>
      </c>
      <c r="R7892" t="str">
        <f t="shared" si="248"/>
        <v>Weekday</v>
      </c>
      <c r="S7892" s="12">
        <f t="shared" si="247"/>
        <v>40780</v>
      </c>
    </row>
    <row r="7893" spans="1:19" x14ac:dyDescent="0.25">
      <c r="A7893" t="s">
        <v>93</v>
      </c>
      <c r="C7893">
        <v>20110870193</v>
      </c>
      <c r="D7893" t="s">
        <v>261</v>
      </c>
      <c r="E7893" t="s">
        <v>87</v>
      </c>
      <c r="F7893" s="12"/>
      <c r="G7893">
        <v>36.128</v>
      </c>
      <c r="H7893">
        <v>2011</v>
      </c>
      <c r="I7893">
        <v>3</v>
      </c>
      <c r="J7893">
        <v>22</v>
      </c>
      <c r="K7893">
        <v>15</v>
      </c>
      <c r="L7893">
        <v>33</v>
      </c>
      <c r="M7893" t="s">
        <v>935</v>
      </c>
      <c r="N7893" t="s">
        <v>933</v>
      </c>
      <c r="O7893" t="s">
        <v>934</v>
      </c>
      <c r="Q7893" t="s">
        <v>513</v>
      </c>
      <c r="R7893" t="str">
        <f t="shared" si="248"/>
        <v>Weekday</v>
      </c>
      <c r="S7893" s="12">
        <f t="shared" si="247"/>
        <v>40624</v>
      </c>
    </row>
    <row r="7894" spans="1:19" x14ac:dyDescent="0.25">
      <c r="A7894" t="s">
        <v>93</v>
      </c>
      <c r="C7894">
        <v>20110450304</v>
      </c>
      <c r="D7894" t="s">
        <v>261</v>
      </c>
      <c r="E7894" t="s">
        <v>87</v>
      </c>
      <c r="F7894" s="12"/>
      <c r="G7894">
        <v>36.262</v>
      </c>
      <c r="H7894">
        <v>2011</v>
      </c>
      <c r="I7894">
        <v>2</v>
      </c>
      <c r="J7894">
        <v>12</v>
      </c>
      <c r="K7894">
        <v>8</v>
      </c>
      <c r="L7894">
        <v>45</v>
      </c>
      <c r="M7894" t="s">
        <v>935</v>
      </c>
      <c r="N7894" t="s">
        <v>933</v>
      </c>
      <c r="O7894" t="s">
        <v>934</v>
      </c>
      <c r="Q7894" t="s">
        <v>512</v>
      </c>
      <c r="R7894" t="str">
        <f t="shared" si="248"/>
        <v>Weekend</v>
      </c>
      <c r="S7894" s="12">
        <f t="shared" si="247"/>
        <v>40586</v>
      </c>
    </row>
    <row r="7895" spans="1:19" x14ac:dyDescent="0.25">
      <c r="A7895" t="s">
        <v>93</v>
      </c>
      <c r="C7895">
        <v>20110240024</v>
      </c>
      <c r="D7895" t="s">
        <v>261</v>
      </c>
      <c r="E7895" t="s">
        <v>87</v>
      </c>
      <c r="F7895" s="12"/>
      <c r="G7895">
        <v>36.387999999999998</v>
      </c>
      <c r="H7895">
        <v>2011</v>
      </c>
      <c r="I7895">
        <v>1</v>
      </c>
      <c r="J7895">
        <v>19</v>
      </c>
      <c r="K7895">
        <v>7</v>
      </c>
      <c r="L7895">
        <v>59</v>
      </c>
      <c r="M7895" t="s">
        <v>932</v>
      </c>
      <c r="N7895" t="s">
        <v>933</v>
      </c>
      <c r="O7895" t="s">
        <v>934</v>
      </c>
      <c r="Q7895" t="s">
        <v>510</v>
      </c>
      <c r="R7895" t="str">
        <f t="shared" si="248"/>
        <v>Weekday</v>
      </c>
      <c r="S7895" s="12">
        <f t="shared" si="247"/>
        <v>40562</v>
      </c>
    </row>
    <row r="7896" spans="1:19" x14ac:dyDescent="0.25">
      <c r="A7896" t="s">
        <v>93</v>
      </c>
      <c r="C7896">
        <v>20110120531</v>
      </c>
      <c r="D7896" t="s">
        <v>261</v>
      </c>
      <c r="E7896" t="s">
        <v>87</v>
      </c>
      <c r="F7896" s="12"/>
      <c r="G7896">
        <v>36.512</v>
      </c>
      <c r="H7896">
        <v>2011</v>
      </c>
      <c r="I7896">
        <v>1</v>
      </c>
      <c r="J7896">
        <v>11</v>
      </c>
      <c r="K7896">
        <v>10</v>
      </c>
      <c r="L7896">
        <v>52</v>
      </c>
      <c r="M7896" t="s">
        <v>935</v>
      </c>
      <c r="N7896" t="s">
        <v>933</v>
      </c>
      <c r="O7896" t="s">
        <v>934</v>
      </c>
      <c r="Q7896" t="s">
        <v>510</v>
      </c>
      <c r="R7896" t="str">
        <f t="shared" si="248"/>
        <v>Weekday</v>
      </c>
      <c r="S7896" s="12">
        <f t="shared" si="247"/>
        <v>40554</v>
      </c>
    </row>
    <row r="7897" spans="1:19" x14ac:dyDescent="0.25">
      <c r="A7897" t="s">
        <v>93</v>
      </c>
      <c r="C7897">
        <v>20113240444</v>
      </c>
      <c r="D7897" t="s">
        <v>261</v>
      </c>
      <c r="E7897" t="s">
        <v>87</v>
      </c>
      <c r="F7897" s="12"/>
      <c r="G7897">
        <v>36.512</v>
      </c>
      <c r="H7897">
        <v>2011</v>
      </c>
      <c r="I7897">
        <v>11</v>
      </c>
      <c r="J7897">
        <v>19</v>
      </c>
      <c r="K7897">
        <v>15</v>
      </c>
      <c r="L7897">
        <v>11</v>
      </c>
      <c r="M7897" t="s">
        <v>935</v>
      </c>
      <c r="N7897" t="s">
        <v>933</v>
      </c>
      <c r="O7897" t="s">
        <v>934</v>
      </c>
      <c r="Q7897" t="s">
        <v>510</v>
      </c>
      <c r="R7897" t="str">
        <f t="shared" si="248"/>
        <v>Weekend</v>
      </c>
      <c r="S7897" s="12">
        <f t="shared" si="247"/>
        <v>40866</v>
      </c>
    </row>
    <row r="7898" spans="1:19" x14ac:dyDescent="0.25">
      <c r="A7898" t="s">
        <v>93</v>
      </c>
      <c r="C7898">
        <v>20113240394</v>
      </c>
      <c r="D7898" t="s">
        <v>261</v>
      </c>
      <c r="E7898" t="s">
        <v>87</v>
      </c>
      <c r="F7898" s="12"/>
      <c r="G7898">
        <v>36.512</v>
      </c>
      <c r="H7898">
        <v>2011</v>
      </c>
      <c r="I7898">
        <v>9</v>
      </c>
      <c r="J7898">
        <v>22</v>
      </c>
      <c r="K7898">
        <v>4</v>
      </c>
      <c r="L7898">
        <v>9</v>
      </c>
      <c r="M7898" t="s">
        <v>935</v>
      </c>
      <c r="N7898" t="s">
        <v>933</v>
      </c>
      <c r="O7898" t="s">
        <v>934</v>
      </c>
      <c r="Q7898" t="s">
        <v>510</v>
      </c>
      <c r="R7898" t="str">
        <f t="shared" si="248"/>
        <v>Weekday</v>
      </c>
      <c r="S7898" s="12">
        <f t="shared" si="247"/>
        <v>40808</v>
      </c>
    </row>
    <row r="7899" spans="1:19" x14ac:dyDescent="0.25">
      <c r="A7899" t="s">
        <v>93</v>
      </c>
      <c r="C7899">
        <v>20110400041</v>
      </c>
      <c r="D7899" t="s">
        <v>261</v>
      </c>
      <c r="E7899" t="s">
        <v>87</v>
      </c>
      <c r="F7899" s="12"/>
      <c r="G7899">
        <v>36.512</v>
      </c>
      <c r="H7899">
        <v>2011</v>
      </c>
      <c r="I7899">
        <v>2</v>
      </c>
      <c r="J7899">
        <v>6</v>
      </c>
      <c r="K7899">
        <v>1</v>
      </c>
      <c r="L7899">
        <v>33</v>
      </c>
      <c r="M7899" t="s">
        <v>935</v>
      </c>
      <c r="N7899" t="s">
        <v>937</v>
      </c>
      <c r="O7899" t="s">
        <v>934</v>
      </c>
      <c r="Q7899" t="s">
        <v>510</v>
      </c>
      <c r="R7899" t="str">
        <f t="shared" si="248"/>
        <v>Weekend</v>
      </c>
      <c r="S7899" s="12">
        <f t="shared" si="247"/>
        <v>40580</v>
      </c>
    </row>
    <row r="7900" spans="1:19" x14ac:dyDescent="0.25">
      <c r="A7900" t="s">
        <v>93</v>
      </c>
      <c r="C7900">
        <v>20111730069</v>
      </c>
      <c r="D7900" t="s">
        <v>261</v>
      </c>
      <c r="E7900" t="s">
        <v>87</v>
      </c>
      <c r="F7900" s="12"/>
      <c r="G7900">
        <v>36.512</v>
      </c>
      <c r="H7900">
        <v>2011</v>
      </c>
      <c r="I7900">
        <v>6</v>
      </c>
      <c r="J7900">
        <v>18</v>
      </c>
      <c r="K7900">
        <v>13</v>
      </c>
      <c r="L7900">
        <v>18</v>
      </c>
      <c r="M7900" t="s">
        <v>935</v>
      </c>
      <c r="N7900" t="s">
        <v>933</v>
      </c>
      <c r="O7900" t="s">
        <v>934</v>
      </c>
      <c r="Q7900" t="s">
        <v>510</v>
      </c>
      <c r="R7900" t="str">
        <f t="shared" si="248"/>
        <v>Weekend</v>
      </c>
      <c r="S7900" s="12">
        <f t="shared" si="247"/>
        <v>40712</v>
      </c>
    </row>
    <row r="7901" spans="1:19" x14ac:dyDescent="0.25">
      <c r="A7901" t="s">
        <v>93</v>
      </c>
      <c r="C7901">
        <v>20112900018</v>
      </c>
      <c r="D7901" t="s">
        <v>261</v>
      </c>
      <c r="E7901" t="s">
        <v>87</v>
      </c>
      <c r="F7901" s="12"/>
      <c r="G7901">
        <v>36.512</v>
      </c>
      <c r="H7901">
        <v>2011</v>
      </c>
      <c r="I7901">
        <v>10</v>
      </c>
      <c r="J7901">
        <v>12</v>
      </c>
      <c r="K7901">
        <v>15</v>
      </c>
      <c r="L7901">
        <v>48</v>
      </c>
      <c r="M7901" t="s">
        <v>932</v>
      </c>
      <c r="N7901" t="s">
        <v>933</v>
      </c>
      <c r="O7901" t="s">
        <v>934</v>
      </c>
      <c r="Q7901" t="s">
        <v>510</v>
      </c>
      <c r="R7901" t="str">
        <f t="shared" si="248"/>
        <v>Weekday</v>
      </c>
      <c r="S7901" s="12">
        <f t="shared" si="247"/>
        <v>40828</v>
      </c>
    </row>
    <row r="7902" spans="1:19" x14ac:dyDescent="0.25">
      <c r="A7902" t="s">
        <v>93</v>
      </c>
      <c r="C7902">
        <v>20113500300</v>
      </c>
      <c r="D7902" t="s">
        <v>261</v>
      </c>
      <c r="E7902" t="s">
        <v>87</v>
      </c>
      <c r="F7902" s="12"/>
      <c r="G7902">
        <v>36.654000000000003</v>
      </c>
      <c r="H7902">
        <v>2011</v>
      </c>
      <c r="I7902">
        <v>8</v>
      </c>
      <c r="J7902">
        <v>7</v>
      </c>
      <c r="K7902">
        <v>18</v>
      </c>
      <c r="L7902">
        <v>11</v>
      </c>
      <c r="M7902" t="s">
        <v>932</v>
      </c>
      <c r="N7902" t="s">
        <v>933</v>
      </c>
      <c r="O7902" t="s">
        <v>942</v>
      </c>
      <c r="Q7902" t="s">
        <v>510</v>
      </c>
      <c r="R7902" t="str">
        <f t="shared" si="248"/>
        <v>Weekend</v>
      </c>
      <c r="S7902" s="12">
        <f t="shared" si="247"/>
        <v>40762</v>
      </c>
    </row>
    <row r="7903" spans="1:19" x14ac:dyDescent="0.25">
      <c r="A7903" t="s">
        <v>93</v>
      </c>
      <c r="C7903">
        <v>20112710064</v>
      </c>
      <c r="D7903" t="s">
        <v>261</v>
      </c>
      <c r="E7903" t="s">
        <v>87</v>
      </c>
      <c r="F7903" s="12"/>
      <c r="G7903">
        <v>36.726999999999997</v>
      </c>
      <c r="H7903">
        <v>2011</v>
      </c>
      <c r="I7903">
        <v>9</v>
      </c>
      <c r="J7903">
        <v>22</v>
      </c>
      <c r="K7903">
        <v>21</v>
      </c>
      <c r="L7903">
        <v>36</v>
      </c>
      <c r="M7903" t="s">
        <v>935</v>
      </c>
      <c r="N7903" t="s">
        <v>933</v>
      </c>
      <c r="O7903" t="s">
        <v>934</v>
      </c>
      <c r="Q7903" t="s">
        <v>510</v>
      </c>
      <c r="R7903" t="str">
        <f t="shared" si="248"/>
        <v>Weekday</v>
      </c>
      <c r="S7903" s="12">
        <f t="shared" si="247"/>
        <v>40808</v>
      </c>
    </row>
    <row r="7904" spans="1:19" x14ac:dyDescent="0.25">
      <c r="A7904" t="s">
        <v>93</v>
      </c>
      <c r="C7904">
        <v>20110720201</v>
      </c>
      <c r="D7904" t="s">
        <v>261</v>
      </c>
      <c r="E7904" t="s">
        <v>87</v>
      </c>
      <c r="F7904" s="12"/>
      <c r="G7904">
        <v>37.012</v>
      </c>
      <c r="H7904">
        <v>2011</v>
      </c>
      <c r="I7904">
        <v>3</v>
      </c>
      <c r="J7904">
        <v>12</v>
      </c>
      <c r="K7904">
        <v>14</v>
      </c>
      <c r="L7904">
        <v>23</v>
      </c>
      <c r="M7904" t="s">
        <v>935</v>
      </c>
      <c r="N7904" t="s">
        <v>933</v>
      </c>
      <c r="O7904" t="s">
        <v>934</v>
      </c>
      <c r="R7904" t="str">
        <f t="shared" si="248"/>
        <v>Weekend</v>
      </c>
      <c r="S7904" s="12">
        <f t="shared" si="247"/>
        <v>40614</v>
      </c>
    </row>
    <row r="7905" spans="1:19" x14ac:dyDescent="0.25">
      <c r="A7905" t="s">
        <v>93</v>
      </c>
      <c r="C7905">
        <v>20111480017</v>
      </c>
      <c r="D7905" t="s">
        <v>261</v>
      </c>
      <c r="E7905" t="s">
        <v>87</v>
      </c>
      <c r="F7905" s="12"/>
      <c r="G7905">
        <v>37.503</v>
      </c>
      <c r="H7905">
        <v>2011</v>
      </c>
      <c r="I7905">
        <v>5</v>
      </c>
      <c r="J7905">
        <v>21</v>
      </c>
      <c r="K7905">
        <v>12</v>
      </c>
      <c r="L7905">
        <v>1</v>
      </c>
      <c r="M7905" t="s">
        <v>935</v>
      </c>
      <c r="N7905" t="s">
        <v>933</v>
      </c>
      <c r="O7905" t="s">
        <v>934</v>
      </c>
      <c r="R7905" t="str">
        <f t="shared" si="248"/>
        <v>Weekend</v>
      </c>
      <c r="S7905" s="12">
        <f t="shared" si="247"/>
        <v>40684</v>
      </c>
    </row>
    <row r="7906" spans="1:19" x14ac:dyDescent="0.25">
      <c r="A7906" t="s">
        <v>93</v>
      </c>
      <c r="C7906">
        <v>20112760007</v>
      </c>
      <c r="D7906" t="s">
        <v>261</v>
      </c>
      <c r="E7906" t="s">
        <v>87</v>
      </c>
      <c r="F7906" s="12"/>
      <c r="G7906">
        <v>37.512</v>
      </c>
      <c r="H7906">
        <v>2011</v>
      </c>
      <c r="I7906">
        <v>8</v>
      </c>
      <c r="J7906">
        <v>4</v>
      </c>
      <c r="K7906">
        <v>6</v>
      </c>
      <c r="L7906">
        <v>49</v>
      </c>
      <c r="M7906" t="s">
        <v>932</v>
      </c>
      <c r="N7906" t="s">
        <v>933</v>
      </c>
      <c r="O7906" t="s">
        <v>934</v>
      </c>
      <c r="R7906" t="str">
        <f t="shared" si="248"/>
        <v>Weekday</v>
      </c>
      <c r="S7906" s="12">
        <f t="shared" si="247"/>
        <v>40759</v>
      </c>
    </row>
    <row r="7907" spans="1:19" x14ac:dyDescent="0.25">
      <c r="A7907" t="s">
        <v>93</v>
      </c>
      <c r="C7907">
        <v>20110910375</v>
      </c>
      <c r="D7907">
        <v>94</v>
      </c>
      <c r="E7907" t="s">
        <v>87</v>
      </c>
      <c r="F7907" s="12"/>
      <c r="G7907">
        <v>236.08500000000001</v>
      </c>
      <c r="H7907">
        <v>2011</v>
      </c>
      <c r="I7907">
        <v>3</v>
      </c>
      <c r="J7907">
        <v>31</v>
      </c>
      <c r="K7907">
        <v>16</v>
      </c>
      <c r="L7907">
        <v>6</v>
      </c>
      <c r="M7907" t="s">
        <v>932</v>
      </c>
      <c r="N7907" t="s">
        <v>933</v>
      </c>
      <c r="O7907" t="s">
        <v>934</v>
      </c>
      <c r="R7907" t="str">
        <f t="shared" si="248"/>
        <v>Weekday</v>
      </c>
      <c r="S7907" s="12">
        <f t="shared" si="247"/>
        <v>40633</v>
      </c>
    </row>
    <row r="7908" spans="1:19" x14ac:dyDescent="0.25">
      <c r="A7908" t="s">
        <v>93</v>
      </c>
      <c r="C7908">
        <v>20113200297</v>
      </c>
      <c r="D7908">
        <v>94</v>
      </c>
      <c r="E7908" t="s">
        <v>62</v>
      </c>
      <c r="F7908" s="12"/>
      <c r="G7908">
        <v>236.108</v>
      </c>
      <c r="H7908">
        <v>2011</v>
      </c>
      <c r="I7908">
        <v>11</v>
      </c>
      <c r="J7908">
        <v>11</v>
      </c>
      <c r="K7908">
        <v>15</v>
      </c>
      <c r="L7908">
        <v>3</v>
      </c>
      <c r="M7908" t="s">
        <v>932</v>
      </c>
      <c r="N7908" t="s">
        <v>933</v>
      </c>
      <c r="O7908" t="s">
        <v>942</v>
      </c>
      <c r="R7908" t="str">
        <f t="shared" si="248"/>
        <v>Weekday</v>
      </c>
      <c r="S7908" s="12">
        <f t="shared" si="247"/>
        <v>40858</v>
      </c>
    </row>
    <row r="7909" spans="1:19" x14ac:dyDescent="0.25">
      <c r="A7909" t="s">
        <v>93</v>
      </c>
      <c r="C7909">
        <v>20113110054</v>
      </c>
      <c r="D7909">
        <v>94</v>
      </c>
      <c r="E7909" t="s">
        <v>62</v>
      </c>
      <c r="F7909" s="12"/>
      <c r="G7909">
        <v>236.11</v>
      </c>
      <c r="H7909">
        <v>2011</v>
      </c>
      <c r="I7909">
        <v>10</v>
      </c>
      <c r="J7909">
        <v>29</v>
      </c>
      <c r="K7909">
        <v>2</v>
      </c>
      <c r="L7909">
        <v>6</v>
      </c>
      <c r="M7909" t="s">
        <v>932</v>
      </c>
      <c r="N7909" t="s">
        <v>933</v>
      </c>
      <c r="O7909" t="s">
        <v>942</v>
      </c>
      <c r="R7909" t="str">
        <f t="shared" si="248"/>
        <v>Weekend</v>
      </c>
      <c r="S7909" s="12">
        <f t="shared" si="247"/>
        <v>40845</v>
      </c>
    </row>
    <row r="7910" spans="1:19" x14ac:dyDescent="0.25">
      <c r="A7910" t="s">
        <v>93</v>
      </c>
      <c r="C7910">
        <v>20112790035</v>
      </c>
      <c r="D7910">
        <v>94</v>
      </c>
      <c r="E7910" t="s">
        <v>62</v>
      </c>
      <c r="F7910" s="12"/>
      <c r="G7910">
        <v>236.136</v>
      </c>
      <c r="H7910">
        <v>2011</v>
      </c>
      <c r="I7910">
        <v>9</v>
      </c>
      <c r="J7910">
        <v>22</v>
      </c>
      <c r="K7910">
        <v>12</v>
      </c>
      <c r="L7910">
        <v>41</v>
      </c>
      <c r="M7910" t="s">
        <v>932</v>
      </c>
      <c r="N7910" t="s">
        <v>933</v>
      </c>
      <c r="O7910" t="s">
        <v>942</v>
      </c>
      <c r="R7910" t="str">
        <f t="shared" si="248"/>
        <v>Weekday</v>
      </c>
      <c r="S7910" s="12">
        <f t="shared" si="247"/>
        <v>40808</v>
      </c>
    </row>
    <row r="7911" spans="1:19" x14ac:dyDescent="0.25">
      <c r="A7911" t="s">
        <v>93</v>
      </c>
      <c r="C7911">
        <v>20110810267</v>
      </c>
      <c r="D7911">
        <v>94</v>
      </c>
      <c r="E7911" t="s">
        <v>62</v>
      </c>
      <c r="F7911" s="12"/>
      <c r="G7911">
        <v>236.203</v>
      </c>
      <c r="H7911">
        <v>2011</v>
      </c>
      <c r="I7911">
        <v>2</v>
      </c>
      <c r="J7911">
        <v>26</v>
      </c>
      <c r="K7911">
        <v>10</v>
      </c>
      <c r="L7911">
        <v>30</v>
      </c>
      <c r="M7911" t="s">
        <v>935</v>
      </c>
      <c r="N7911" t="s">
        <v>933</v>
      </c>
      <c r="O7911" t="s">
        <v>934</v>
      </c>
      <c r="R7911" t="str">
        <f t="shared" si="248"/>
        <v>Weekend</v>
      </c>
      <c r="S7911" s="12">
        <f t="shared" si="247"/>
        <v>40600</v>
      </c>
    </row>
    <row r="7912" spans="1:19" x14ac:dyDescent="0.25">
      <c r="A7912" t="s">
        <v>93</v>
      </c>
      <c r="C7912">
        <v>20112170018</v>
      </c>
      <c r="D7912">
        <v>94</v>
      </c>
      <c r="E7912" t="s">
        <v>87</v>
      </c>
      <c r="F7912" s="12"/>
      <c r="G7912">
        <v>236.285</v>
      </c>
      <c r="H7912">
        <v>2011</v>
      </c>
      <c r="I7912">
        <v>8</v>
      </c>
      <c r="J7912">
        <v>3</v>
      </c>
      <c r="K7912">
        <v>10</v>
      </c>
      <c r="L7912">
        <v>32</v>
      </c>
      <c r="M7912" t="s">
        <v>932</v>
      </c>
      <c r="N7912" t="s">
        <v>933</v>
      </c>
      <c r="O7912" t="s">
        <v>934</v>
      </c>
      <c r="R7912" t="str">
        <f t="shared" si="248"/>
        <v>Weekday</v>
      </c>
      <c r="S7912" s="12">
        <f t="shared" si="247"/>
        <v>40758</v>
      </c>
    </row>
    <row r="7913" spans="1:19" x14ac:dyDescent="0.25">
      <c r="A7913" t="s">
        <v>93</v>
      </c>
      <c r="C7913">
        <v>20113180033</v>
      </c>
      <c r="D7913">
        <v>94</v>
      </c>
      <c r="E7913" t="s">
        <v>87</v>
      </c>
      <c r="F7913" s="12"/>
      <c r="G7913">
        <v>236.30600000000001</v>
      </c>
      <c r="H7913">
        <v>2011</v>
      </c>
      <c r="I7913">
        <v>11</v>
      </c>
      <c r="J7913">
        <v>11</v>
      </c>
      <c r="K7913">
        <v>17</v>
      </c>
      <c r="L7913">
        <v>8</v>
      </c>
      <c r="M7913" t="s">
        <v>932</v>
      </c>
      <c r="N7913" t="s">
        <v>933</v>
      </c>
      <c r="O7913" t="s">
        <v>942</v>
      </c>
      <c r="R7913" t="str">
        <f t="shared" si="248"/>
        <v>Weekday</v>
      </c>
      <c r="S7913" s="12">
        <f t="shared" si="247"/>
        <v>40858</v>
      </c>
    </row>
    <row r="7914" spans="1:19" x14ac:dyDescent="0.25">
      <c r="A7914" t="s">
        <v>93</v>
      </c>
      <c r="C7914">
        <v>20110720183</v>
      </c>
      <c r="D7914">
        <v>94</v>
      </c>
      <c r="E7914" t="s">
        <v>87</v>
      </c>
      <c r="F7914" s="12"/>
      <c r="G7914">
        <v>236.31899999999999</v>
      </c>
      <c r="H7914">
        <v>2011</v>
      </c>
      <c r="I7914">
        <v>3</v>
      </c>
      <c r="J7914">
        <v>10</v>
      </c>
      <c r="K7914">
        <v>8</v>
      </c>
      <c r="L7914">
        <v>19</v>
      </c>
      <c r="M7914" t="s">
        <v>932</v>
      </c>
      <c r="N7914" t="s">
        <v>933</v>
      </c>
      <c r="O7914" t="s">
        <v>934</v>
      </c>
      <c r="R7914" t="str">
        <f t="shared" si="248"/>
        <v>Weekday</v>
      </c>
      <c r="S7914" s="12">
        <f t="shared" si="247"/>
        <v>40612</v>
      </c>
    </row>
    <row r="7915" spans="1:19" x14ac:dyDescent="0.25">
      <c r="A7915" t="s">
        <v>93</v>
      </c>
      <c r="C7915">
        <v>20113260238</v>
      </c>
      <c r="D7915">
        <v>94</v>
      </c>
      <c r="E7915" t="s">
        <v>62</v>
      </c>
      <c r="F7915" s="12"/>
      <c r="G7915">
        <v>236.357</v>
      </c>
      <c r="H7915">
        <v>2011</v>
      </c>
      <c r="I7915">
        <v>11</v>
      </c>
      <c r="J7915">
        <v>15</v>
      </c>
      <c r="K7915">
        <v>9</v>
      </c>
      <c r="L7915">
        <v>47</v>
      </c>
      <c r="M7915" t="s">
        <v>932</v>
      </c>
      <c r="N7915" t="s">
        <v>933</v>
      </c>
      <c r="O7915" t="s">
        <v>942</v>
      </c>
      <c r="R7915" t="str">
        <f t="shared" si="248"/>
        <v>Weekday</v>
      </c>
      <c r="S7915" s="12">
        <f t="shared" si="247"/>
        <v>40862</v>
      </c>
    </row>
    <row r="7916" spans="1:19" x14ac:dyDescent="0.25">
      <c r="A7916" t="s">
        <v>93</v>
      </c>
      <c r="C7916">
        <v>20110570354</v>
      </c>
      <c r="D7916">
        <v>94</v>
      </c>
      <c r="E7916" t="s">
        <v>87</v>
      </c>
      <c r="F7916" s="12"/>
      <c r="G7916">
        <v>236.38300000000001</v>
      </c>
      <c r="H7916">
        <v>2011</v>
      </c>
      <c r="I7916">
        <v>2</v>
      </c>
      <c r="J7916">
        <v>25</v>
      </c>
      <c r="K7916">
        <v>15</v>
      </c>
      <c r="L7916">
        <v>28</v>
      </c>
      <c r="M7916" t="s">
        <v>932</v>
      </c>
      <c r="N7916" t="s">
        <v>933</v>
      </c>
      <c r="O7916" t="s">
        <v>934</v>
      </c>
      <c r="R7916" t="str">
        <f t="shared" si="248"/>
        <v>Weekday</v>
      </c>
      <c r="S7916" s="12">
        <f t="shared" si="247"/>
        <v>40599</v>
      </c>
    </row>
    <row r="7917" spans="1:19" x14ac:dyDescent="0.25">
      <c r="A7917" t="s">
        <v>93</v>
      </c>
      <c r="C7917">
        <v>20111170209</v>
      </c>
      <c r="D7917">
        <v>94</v>
      </c>
      <c r="E7917" t="s">
        <v>62</v>
      </c>
      <c r="F7917" s="12"/>
      <c r="G7917">
        <v>236.38300000000001</v>
      </c>
      <c r="H7917">
        <v>2011</v>
      </c>
      <c r="I7917">
        <v>4</v>
      </c>
      <c r="J7917">
        <v>25</v>
      </c>
      <c r="K7917">
        <v>15</v>
      </c>
      <c r="L7917">
        <v>19</v>
      </c>
      <c r="M7917" t="s">
        <v>932</v>
      </c>
      <c r="N7917" t="s">
        <v>933</v>
      </c>
      <c r="O7917" t="s">
        <v>934</v>
      </c>
      <c r="R7917" t="str">
        <f t="shared" si="248"/>
        <v>Weekday</v>
      </c>
      <c r="S7917" s="12">
        <f t="shared" si="247"/>
        <v>40658</v>
      </c>
    </row>
    <row r="7918" spans="1:19" x14ac:dyDescent="0.25">
      <c r="A7918" t="s">
        <v>93</v>
      </c>
      <c r="C7918">
        <v>20111190157</v>
      </c>
      <c r="D7918">
        <v>94</v>
      </c>
      <c r="E7918" t="s">
        <v>87</v>
      </c>
      <c r="F7918" s="12"/>
      <c r="G7918">
        <v>236.38300000000001</v>
      </c>
      <c r="H7918">
        <v>2011</v>
      </c>
      <c r="I7918">
        <v>4</v>
      </c>
      <c r="J7918">
        <v>21</v>
      </c>
      <c r="K7918">
        <v>7</v>
      </c>
      <c r="L7918">
        <v>42</v>
      </c>
      <c r="M7918" t="s">
        <v>932</v>
      </c>
      <c r="N7918" t="s">
        <v>937</v>
      </c>
      <c r="O7918" t="s">
        <v>934</v>
      </c>
      <c r="R7918" t="str">
        <f t="shared" si="248"/>
        <v>Weekday</v>
      </c>
      <c r="S7918" s="12">
        <f t="shared" si="247"/>
        <v>40654</v>
      </c>
    </row>
    <row r="7919" spans="1:19" x14ac:dyDescent="0.25">
      <c r="A7919" t="s">
        <v>93</v>
      </c>
      <c r="C7919">
        <v>20111670098</v>
      </c>
      <c r="D7919">
        <v>94</v>
      </c>
      <c r="E7919" t="s">
        <v>62</v>
      </c>
      <c r="F7919" s="12"/>
      <c r="G7919">
        <v>236.38300000000001</v>
      </c>
      <c r="H7919">
        <v>2011</v>
      </c>
      <c r="I7919">
        <v>5</v>
      </c>
      <c r="J7919">
        <v>25</v>
      </c>
      <c r="K7919">
        <v>16</v>
      </c>
      <c r="L7919">
        <v>51</v>
      </c>
      <c r="M7919" t="s">
        <v>932</v>
      </c>
      <c r="N7919" t="s">
        <v>933</v>
      </c>
      <c r="O7919" t="s">
        <v>934</v>
      </c>
      <c r="R7919" t="str">
        <f t="shared" si="248"/>
        <v>Weekday</v>
      </c>
      <c r="S7919" s="12">
        <f t="shared" si="247"/>
        <v>40688</v>
      </c>
    </row>
    <row r="7920" spans="1:19" x14ac:dyDescent="0.25">
      <c r="A7920" t="s">
        <v>93</v>
      </c>
      <c r="C7920">
        <v>20111570021</v>
      </c>
      <c r="D7920">
        <v>94</v>
      </c>
      <c r="E7920" t="s">
        <v>87</v>
      </c>
      <c r="F7920" s="12"/>
      <c r="G7920">
        <v>236.38499999999999</v>
      </c>
      <c r="H7920">
        <v>2011</v>
      </c>
      <c r="I7920">
        <v>6</v>
      </c>
      <c r="J7920">
        <v>4</v>
      </c>
      <c r="K7920">
        <v>17</v>
      </c>
      <c r="L7920">
        <v>27</v>
      </c>
      <c r="M7920" t="s">
        <v>932</v>
      </c>
      <c r="N7920" t="s">
        <v>933</v>
      </c>
      <c r="O7920" t="s">
        <v>934</v>
      </c>
      <c r="R7920" t="str">
        <f t="shared" si="248"/>
        <v>Weekend</v>
      </c>
      <c r="S7920" s="12">
        <f t="shared" si="247"/>
        <v>40698</v>
      </c>
    </row>
    <row r="7921" spans="1:19" x14ac:dyDescent="0.25">
      <c r="A7921" t="s">
        <v>93</v>
      </c>
      <c r="C7921">
        <v>20112290067</v>
      </c>
      <c r="D7921">
        <v>94</v>
      </c>
      <c r="E7921" t="s">
        <v>62</v>
      </c>
      <c r="F7921" s="12"/>
      <c r="G7921">
        <v>236.38499999999999</v>
      </c>
      <c r="H7921">
        <v>2011</v>
      </c>
      <c r="I7921">
        <v>7</v>
      </c>
      <c r="J7921">
        <v>29</v>
      </c>
      <c r="K7921">
        <v>12</v>
      </c>
      <c r="L7921">
        <v>38</v>
      </c>
      <c r="M7921" t="s">
        <v>932</v>
      </c>
      <c r="N7921" t="s">
        <v>933</v>
      </c>
      <c r="O7921" t="s">
        <v>942</v>
      </c>
      <c r="R7921" t="str">
        <f t="shared" si="248"/>
        <v>Weekday</v>
      </c>
      <c r="S7921" s="12">
        <f t="shared" si="247"/>
        <v>40753</v>
      </c>
    </row>
    <row r="7922" spans="1:19" x14ac:dyDescent="0.25">
      <c r="A7922" t="s">
        <v>93</v>
      </c>
      <c r="C7922">
        <v>20110420052</v>
      </c>
      <c r="D7922">
        <v>94</v>
      </c>
      <c r="E7922" t="s">
        <v>62</v>
      </c>
      <c r="F7922" s="12"/>
      <c r="G7922">
        <v>236.38800000000001</v>
      </c>
      <c r="H7922">
        <v>2011</v>
      </c>
      <c r="I7922">
        <v>2</v>
      </c>
      <c r="J7922">
        <v>9</v>
      </c>
      <c r="K7922">
        <v>15</v>
      </c>
      <c r="L7922">
        <v>58</v>
      </c>
      <c r="M7922" t="s">
        <v>932</v>
      </c>
      <c r="N7922" t="s">
        <v>937</v>
      </c>
      <c r="O7922" t="s">
        <v>934</v>
      </c>
      <c r="R7922" t="str">
        <f t="shared" si="248"/>
        <v>Weekday</v>
      </c>
      <c r="S7922" s="12">
        <f t="shared" si="247"/>
        <v>40583</v>
      </c>
    </row>
    <row r="7923" spans="1:19" x14ac:dyDescent="0.25">
      <c r="A7923" t="s">
        <v>93</v>
      </c>
      <c r="C7923">
        <v>20110010226</v>
      </c>
      <c r="D7923">
        <v>94</v>
      </c>
      <c r="E7923" t="s">
        <v>87</v>
      </c>
      <c r="F7923" s="12"/>
      <c r="G7923">
        <v>236.40700000000001</v>
      </c>
      <c r="H7923">
        <v>2011</v>
      </c>
      <c r="I7923">
        <v>1</v>
      </c>
      <c r="J7923">
        <v>1</v>
      </c>
      <c r="K7923">
        <v>0</v>
      </c>
      <c r="L7923">
        <v>53</v>
      </c>
      <c r="M7923" t="s">
        <v>932</v>
      </c>
      <c r="N7923" t="s">
        <v>933</v>
      </c>
      <c r="O7923" t="s">
        <v>934</v>
      </c>
      <c r="R7923" t="str">
        <f t="shared" si="248"/>
        <v>Weekend</v>
      </c>
      <c r="S7923" s="12">
        <f t="shared" si="247"/>
        <v>40544</v>
      </c>
    </row>
    <row r="7924" spans="1:19" x14ac:dyDescent="0.25">
      <c r="A7924" t="s">
        <v>93</v>
      </c>
      <c r="C7924">
        <v>20113570213</v>
      </c>
      <c r="D7924">
        <v>94</v>
      </c>
      <c r="E7924" t="s">
        <v>87</v>
      </c>
      <c r="F7924" s="12"/>
      <c r="G7924">
        <v>236.40700000000001</v>
      </c>
      <c r="H7924">
        <v>2011</v>
      </c>
      <c r="I7924">
        <v>12</v>
      </c>
      <c r="J7924">
        <v>8</v>
      </c>
      <c r="K7924">
        <v>17</v>
      </c>
      <c r="L7924">
        <v>47</v>
      </c>
      <c r="M7924" t="s">
        <v>932</v>
      </c>
      <c r="N7924" t="s">
        <v>933</v>
      </c>
      <c r="O7924" t="s">
        <v>934</v>
      </c>
      <c r="R7924" t="str">
        <f t="shared" si="248"/>
        <v>Weekday</v>
      </c>
      <c r="S7924" s="12">
        <f t="shared" si="247"/>
        <v>40885</v>
      </c>
    </row>
    <row r="7925" spans="1:19" x14ac:dyDescent="0.25">
      <c r="A7925" t="s">
        <v>93</v>
      </c>
      <c r="C7925">
        <v>20110130464</v>
      </c>
      <c r="D7925">
        <v>94</v>
      </c>
      <c r="E7925" t="s">
        <v>87</v>
      </c>
      <c r="F7925" s="12"/>
      <c r="G7925">
        <v>236.40700000000001</v>
      </c>
      <c r="H7925">
        <v>2011</v>
      </c>
      <c r="I7925">
        <v>1</v>
      </c>
      <c r="J7925">
        <v>13</v>
      </c>
      <c r="K7925">
        <v>13</v>
      </c>
      <c r="L7925">
        <v>40</v>
      </c>
      <c r="M7925" t="s">
        <v>935</v>
      </c>
      <c r="N7925" t="s">
        <v>933</v>
      </c>
      <c r="O7925" t="s">
        <v>934</v>
      </c>
      <c r="R7925" t="str">
        <f t="shared" si="248"/>
        <v>Weekday</v>
      </c>
      <c r="S7925" s="12">
        <f t="shared" si="247"/>
        <v>40556</v>
      </c>
    </row>
    <row r="7926" spans="1:19" x14ac:dyDescent="0.25">
      <c r="A7926" t="s">
        <v>93</v>
      </c>
      <c r="C7926">
        <v>20110250087</v>
      </c>
      <c r="D7926">
        <v>94</v>
      </c>
      <c r="E7926" t="s">
        <v>87</v>
      </c>
      <c r="F7926" s="12"/>
      <c r="G7926">
        <v>236.40700000000001</v>
      </c>
      <c r="H7926">
        <v>2011</v>
      </c>
      <c r="I7926">
        <v>1</v>
      </c>
      <c r="J7926">
        <v>12</v>
      </c>
      <c r="K7926">
        <v>9</v>
      </c>
      <c r="L7926">
        <v>15</v>
      </c>
      <c r="M7926" t="s">
        <v>932</v>
      </c>
      <c r="N7926" t="s">
        <v>936</v>
      </c>
      <c r="O7926" t="s">
        <v>934</v>
      </c>
      <c r="R7926" t="str">
        <f t="shared" si="248"/>
        <v>Weekday</v>
      </c>
      <c r="S7926" s="12">
        <f t="shared" si="247"/>
        <v>40555</v>
      </c>
    </row>
    <row r="7927" spans="1:19" x14ac:dyDescent="0.25">
      <c r="A7927" t="s">
        <v>93</v>
      </c>
      <c r="C7927">
        <v>20110400034</v>
      </c>
      <c r="D7927">
        <v>94</v>
      </c>
      <c r="E7927" t="s">
        <v>62</v>
      </c>
      <c r="F7927" s="12"/>
      <c r="G7927">
        <v>236.40700000000001</v>
      </c>
      <c r="H7927">
        <v>2011</v>
      </c>
      <c r="I7927">
        <v>1</v>
      </c>
      <c r="J7927">
        <v>31</v>
      </c>
      <c r="K7927">
        <v>14</v>
      </c>
      <c r="L7927">
        <v>31</v>
      </c>
      <c r="M7927" t="s">
        <v>935</v>
      </c>
      <c r="N7927" t="s">
        <v>937</v>
      </c>
      <c r="O7927" t="s">
        <v>934</v>
      </c>
      <c r="R7927" t="str">
        <f t="shared" si="248"/>
        <v>Weekday</v>
      </c>
      <c r="S7927" s="12">
        <f t="shared" si="247"/>
        <v>40574</v>
      </c>
    </row>
    <row r="7928" spans="1:19" x14ac:dyDescent="0.25">
      <c r="A7928" t="s">
        <v>93</v>
      </c>
      <c r="C7928">
        <v>20110450306</v>
      </c>
      <c r="D7928">
        <v>94</v>
      </c>
      <c r="E7928" t="s">
        <v>87</v>
      </c>
      <c r="F7928" s="12"/>
      <c r="G7928">
        <v>236.40700000000001</v>
      </c>
      <c r="H7928">
        <v>2011</v>
      </c>
      <c r="I7928">
        <v>2</v>
      </c>
      <c r="J7928">
        <v>10</v>
      </c>
      <c r="K7928">
        <v>9</v>
      </c>
      <c r="L7928">
        <v>38</v>
      </c>
      <c r="M7928" t="s">
        <v>932</v>
      </c>
      <c r="N7928" t="s">
        <v>936</v>
      </c>
      <c r="O7928" t="s">
        <v>934</v>
      </c>
      <c r="R7928" t="str">
        <f t="shared" si="248"/>
        <v>Weekday</v>
      </c>
      <c r="S7928" s="12">
        <f t="shared" si="247"/>
        <v>40584</v>
      </c>
    </row>
    <row r="7929" spans="1:19" x14ac:dyDescent="0.25">
      <c r="A7929" t="s">
        <v>93</v>
      </c>
      <c r="C7929">
        <v>20110550464</v>
      </c>
      <c r="D7929">
        <v>94</v>
      </c>
      <c r="E7929" t="s">
        <v>87</v>
      </c>
      <c r="F7929" s="12"/>
      <c r="G7929">
        <v>236.40700000000001</v>
      </c>
      <c r="H7929">
        <v>2011</v>
      </c>
      <c r="I7929">
        <v>2</v>
      </c>
      <c r="J7929">
        <v>21</v>
      </c>
      <c r="K7929">
        <v>11</v>
      </c>
      <c r="L7929">
        <v>32</v>
      </c>
      <c r="M7929" t="s">
        <v>932</v>
      </c>
      <c r="N7929" t="s">
        <v>933</v>
      </c>
      <c r="O7929" t="s">
        <v>934</v>
      </c>
      <c r="R7929" t="str">
        <f t="shared" si="248"/>
        <v>Weekday</v>
      </c>
      <c r="S7929" s="12">
        <f t="shared" si="247"/>
        <v>40595</v>
      </c>
    </row>
    <row r="7930" spans="1:19" x14ac:dyDescent="0.25">
      <c r="A7930" t="s">
        <v>93</v>
      </c>
      <c r="C7930">
        <v>20110670329</v>
      </c>
      <c r="D7930">
        <v>94</v>
      </c>
      <c r="E7930" t="s">
        <v>87</v>
      </c>
      <c r="F7930" s="12"/>
      <c r="G7930">
        <v>236.40700000000001</v>
      </c>
      <c r="H7930">
        <v>2011</v>
      </c>
      <c r="I7930">
        <v>3</v>
      </c>
      <c r="J7930">
        <v>6</v>
      </c>
      <c r="K7930">
        <v>20</v>
      </c>
      <c r="L7930">
        <v>48</v>
      </c>
      <c r="M7930" t="s">
        <v>932</v>
      </c>
      <c r="N7930" t="s">
        <v>933</v>
      </c>
      <c r="O7930" t="s">
        <v>934</v>
      </c>
      <c r="R7930" t="str">
        <f t="shared" si="248"/>
        <v>Weekend</v>
      </c>
      <c r="S7930" s="12">
        <f t="shared" si="247"/>
        <v>40608</v>
      </c>
    </row>
    <row r="7931" spans="1:19" x14ac:dyDescent="0.25">
      <c r="A7931" t="s">
        <v>93</v>
      </c>
      <c r="C7931">
        <v>20110680333</v>
      </c>
      <c r="D7931">
        <v>94</v>
      </c>
      <c r="E7931" t="s">
        <v>87</v>
      </c>
      <c r="F7931" s="12"/>
      <c r="G7931">
        <v>236.40700000000001</v>
      </c>
      <c r="H7931">
        <v>2011</v>
      </c>
      <c r="I7931">
        <v>2</v>
      </c>
      <c r="J7931">
        <v>10</v>
      </c>
      <c r="K7931">
        <v>9</v>
      </c>
      <c r="L7931">
        <v>58</v>
      </c>
      <c r="M7931" t="s">
        <v>932</v>
      </c>
      <c r="N7931" t="s">
        <v>937</v>
      </c>
      <c r="O7931" t="s">
        <v>934</v>
      </c>
      <c r="R7931" t="str">
        <f t="shared" si="248"/>
        <v>Weekday</v>
      </c>
      <c r="S7931" s="12">
        <f t="shared" si="247"/>
        <v>40584</v>
      </c>
    </row>
    <row r="7932" spans="1:19" x14ac:dyDescent="0.25">
      <c r="A7932" t="s">
        <v>93</v>
      </c>
      <c r="C7932">
        <v>20110720180</v>
      </c>
      <c r="D7932">
        <v>94</v>
      </c>
      <c r="E7932" t="s">
        <v>62</v>
      </c>
      <c r="F7932" s="12"/>
      <c r="G7932">
        <v>236.40700000000001</v>
      </c>
      <c r="H7932">
        <v>2011</v>
      </c>
      <c r="I7932">
        <v>3</v>
      </c>
      <c r="J7932">
        <v>1</v>
      </c>
      <c r="K7932">
        <v>10</v>
      </c>
      <c r="L7932">
        <v>50</v>
      </c>
      <c r="M7932" t="s">
        <v>932</v>
      </c>
      <c r="N7932" t="s">
        <v>933</v>
      </c>
      <c r="O7932" t="s">
        <v>934</v>
      </c>
      <c r="R7932" t="str">
        <f t="shared" si="248"/>
        <v>Weekday</v>
      </c>
      <c r="S7932" s="12">
        <f t="shared" si="247"/>
        <v>40603</v>
      </c>
    </row>
    <row r="7933" spans="1:19" x14ac:dyDescent="0.25">
      <c r="A7933" t="s">
        <v>93</v>
      </c>
      <c r="C7933">
        <v>20110810303</v>
      </c>
      <c r="D7933">
        <v>94</v>
      </c>
      <c r="E7933" t="s">
        <v>62</v>
      </c>
      <c r="F7933" s="12"/>
      <c r="G7933">
        <v>236.40700000000001</v>
      </c>
      <c r="H7933">
        <v>2011</v>
      </c>
      <c r="I7933">
        <v>3</v>
      </c>
      <c r="J7933">
        <v>11</v>
      </c>
      <c r="K7933">
        <v>18</v>
      </c>
      <c r="L7933">
        <v>2</v>
      </c>
      <c r="M7933" t="s">
        <v>932</v>
      </c>
      <c r="N7933" t="s">
        <v>936</v>
      </c>
      <c r="O7933" t="s">
        <v>934</v>
      </c>
      <c r="R7933" t="str">
        <f t="shared" si="248"/>
        <v>Weekday</v>
      </c>
      <c r="S7933" s="12">
        <f t="shared" si="247"/>
        <v>40613</v>
      </c>
    </row>
    <row r="7934" spans="1:19" x14ac:dyDescent="0.25">
      <c r="A7934" t="s">
        <v>93</v>
      </c>
      <c r="C7934">
        <v>20110810308</v>
      </c>
      <c r="D7934">
        <v>94</v>
      </c>
      <c r="E7934" t="s">
        <v>87</v>
      </c>
      <c r="F7934" s="12"/>
      <c r="G7934">
        <v>236.40700000000001</v>
      </c>
      <c r="H7934">
        <v>2011</v>
      </c>
      <c r="I7934">
        <v>3</v>
      </c>
      <c r="J7934">
        <v>11</v>
      </c>
      <c r="K7934">
        <v>14</v>
      </c>
      <c r="L7934">
        <v>23</v>
      </c>
      <c r="M7934" t="s">
        <v>932</v>
      </c>
      <c r="N7934" t="s">
        <v>933</v>
      </c>
      <c r="O7934" t="s">
        <v>934</v>
      </c>
      <c r="R7934" t="str">
        <f t="shared" si="248"/>
        <v>Weekday</v>
      </c>
      <c r="S7934" s="12">
        <f t="shared" si="247"/>
        <v>40613</v>
      </c>
    </row>
    <row r="7935" spans="1:19" x14ac:dyDescent="0.25">
      <c r="A7935" t="s">
        <v>93</v>
      </c>
      <c r="C7935">
        <v>20110990155</v>
      </c>
      <c r="D7935">
        <v>94</v>
      </c>
      <c r="E7935" t="s">
        <v>62</v>
      </c>
      <c r="F7935" s="12"/>
      <c r="G7935">
        <v>236.40700000000001</v>
      </c>
      <c r="H7935">
        <v>2011</v>
      </c>
      <c r="I7935">
        <v>4</v>
      </c>
      <c r="J7935">
        <v>7</v>
      </c>
      <c r="K7935">
        <v>14</v>
      </c>
      <c r="L7935">
        <v>53</v>
      </c>
      <c r="M7935" t="s">
        <v>932</v>
      </c>
      <c r="N7935" t="s">
        <v>933</v>
      </c>
      <c r="O7935" t="s">
        <v>934</v>
      </c>
      <c r="R7935" t="str">
        <f t="shared" si="248"/>
        <v>Weekday</v>
      </c>
      <c r="S7935" s="12">
        <f t="shared" si="247"/>
        <v>40640</v>
      </c>
    </row>
    <row r="7936" spans="1:19" x14ac:dyDescent="0.25">
      <c r="A7936" t="s">
        <v>93</v>
      </c>
      <c r="C7936">
        <v>20111080183</v>
      </c>
      <c r="D7936">
        <v>94</v>
      </c>
      <c r="E7936" t="s">
        <v>62</v>
      </c>
      <c r="F7936" s="12"/>
      <c r="G7936">
        <v>236.40700000000001</v>
      </c>
      <c r="H7936">
        <v>2011</v>
      </c>
      <c r="I7936">
        <v>4</v>
      </c>
      <c r="J7936">
        <v>15</v>
      </c>
      <c r="K7936">
        <v>15</v>
      </c>
      <c r="L7936">
        <v>43</v>
      </c>
      <c r="M7936" t="s">
        <v>932</v>
      </c>
      <c r="N7936" t="s">
        <v>933</v>
      </c>
      <c r="O7936" t="s">
        <v>934</v>
      </c>
      <c r="R7936" t="str">
        <f t="shared" si="248"/>
        <v>Weekday</v>
      </c>
      <c r="S7936" s="12">
        <f t="shared" si="247"/>
        <v>40648</v>
      </c>
    </row>
    <row r="7937" spans="1:19" x14ac:dyDescent="0.25">
      <c r="A7937" t="s">
        <v>93</v>
      </c>
      <c r="C7937">
        <v>20111080202</v>
      </c>
      <c r="D7937">
        <v>94</v>
      </c>
      <c r="E7937" t="s">
        <v>87</v>
      </c>
      <c r="F7937" s="12"/>
      <c r="G7937">
        <v>236.40700000000001</v>
      </c>
      <c r="H7937">
        <v>2011</v>
      </c>
      <c r="I7937">
        <v>4</v>
      </c>
      <c r="J7937">
        <v>13</v>
      </c>
      <c r="K7937">
        <v>9</v>
      </c>
      <c r="L7937">
        <v>45</v>
      </c>
      <c r="M7937" t="s">
        <v>932</v>
      </c>
      <c r="N7937" t="s">
        <v>933</v>
      </c>
      <c r="O7937" t="s">
        <v>934</v>
      </c>
      <c r="R7937" t="str">
        <f t="shared" si="248"/>
        <v>Weekday</v>
      </c>
      <c r="S7937" s="12">
        <f t="shared" si="247"/>
        <v>40646</v>
      </c>
    </row>
    <row r="7938" spans="1:19" x14ac:dyDescent="0.25">
      <c r="A7938" t="s">
        <v>93</v>
      </c>
      <c r="C7938">
        <v>20111120183</v>
      </c>
      <c r="D7938">
        <v>94</v>
      </c>
      <c r="E7938" t="s">
        <v>87</v>
      </c>
      <c r="F7938" s="12"/>
      <c r="G7938">
        <v>236.40700000000001</v>
      </c>
      <c r="H7938">
        <v>2011</v>
      </c>
      <c r="I7938">
        <v>4</v>
      </c>
      <c r="J7938">
        <v>20</v>
      </c>
      <c r="K7938">
        <v>8</v>
      </c>
      <c r="L7938">
        <v>0</v>
      </c>
      <c r="M7938" t="s">
        <v>932</v>
      </c>
      <c r="N7938" t="s">
        <v>933</v>
      </c>
      <c r="O7938" t="s">
        <v>934</v>
      </c>
      <c r="R7938" t="str">
        <f t="shared" si="248"/>
        <v>Weekday</v>
      </c>
      <c r="S7938" s="12">
        <f t="shared" si="247"/>
        <v>40653</v>
      </c>
    </row>
    <row r="7939" spans="1:19" x14ac:dyDescent="0.25">
      <c r="A7939" t="s">
        <v>93</v>
      </c>
      <c r="C7939">
        <v>20111360209</v>
      </c>
      <c r="D7939">
        <v>94</v>
      </c>
      <c r="E7939" t="s">
        <v>62</v>
      </c>
      <c r="F7939" s="12"/>
      <c r="G7939">
        <v>236.40700000000001</v>
      </c>
      <c r="H7939">
        <v>2011</v>
      </c>
      <c r="I7939">
        <v>5</v>
      </c>
      <c r="J7939">
        <v>12</v>
      </c>
      <c r="K7939">
        <v>16</v>
      </c>
      <c r="L7939">
        <v>0</v>
      </c>
      <c r="M7939" t="s">
        <v>932</v>
      </c>
      <c r="N7939" t="s">
        <v>933</v>
      </c>
      <c r="O7939" t="s">
        <v>934</v>
      </c>
      <c r="R7939" t="str">
        <f t="shared" si="248"/>
        <v>Weekday</v>
      </c>
      <c r="S7939" s="12">
        <f t="shared" ref="S7939:S8002" si="249">DATE(H7939,I7939,J7939)</f>
        <v>40675</v>
      </c>
    </row>
    <row r="7940" spans="1:19" x14ac:dyDescent="0.25">
      <c r="A7940" t="s">
        <v>93</v>
      </c>
      <c r="C7940">
        <v>20111720048</v>
      </c>
      <c r="D7940">
        <v>94</v>
      </c>
      <c r="E7940" t="s">
        <v>87</v>
      </c>
      <c r="F7940" s="12"/>
      <c r="G7940">
        <v>236.40700000000001</v>
      </c>
      <c r="H7940">
        <v>2011</v>
      </c>
      <c r="I7940">
        <v>6</v>
      </c>
      <c r="J7940">
        <v>14</v>
      </c>
      <c r="K7940">
        <v>13</v>
      </c>
      <c r="L7940">
        <v>37</v>
      </c>
      <c r="M7940" t="s">
        <v>932</v>
      </c>
      <c r="N7940" t="s">
        <v>933</v>
      </c>
      <c r="O7940" t="s">
        <v>942</v>
      </c>
      <c r="R7940" t="str">
        <f t="shared" si="248"/>
        <v>Weekday</v>
      </c>
      <c r="S7940" s="12">
        <f t="shared" si="249"/>
        <v>40708</v>
      </c>
    </row>
    <row r="7941" spans="1:19" x14ac:dyDescent="0.25">
      <c r="A7941" t="s">
        <v>93</v>
      </c>
      <c r="C7941">
        <v>20111810043</v>
      </c>
      <c r="D7941">
        <v>94</v>
      </c>
      <c r="E7941" t="s">
        <v>87</v>
      </c>
      <c r="F7941" s="12"/>
      <c r="G7941">
        <v>236.40700000000001</v>
      </c>
      <c r="H7941">
        <v>2011</v>
      </c>
      <c r="I7941">
        <v>6</v>
      </c>
      <c r="J7941">
        <v>24</v>
      </c>
      <c r="K7941">
        <v>15</v>
      </c>
      <c r="L7941">
        <v>44</v>
      </c>
      <c r="M7941" t="s">
        <v>932</v>
      </c>
      <c r="N7941" t="s">
        <v>933</v>
      </c>
      <c r="O7941" t="s">
        <v>942</v>
      </c>
      <c r="R7941" t="str">
        <f t="shared" ref="R7941:R8004" si="250">IF(WEEKDAY(DATE(H7941,I7941,J7941),2)&lt;6,"Weekday","Weekend")</f>
        <v>Weekday</v>
      </c>
      <c r="S7941" s="12">
        <f t="shared" si="249"/>
        <v>40718</v>
      </c>
    </row>
    <row r="7942" spans="1:19" x14ac:dyDescent="0.25">
      <c r="A7942" t="s">
        <v>93</v>
      </c>
      <c r="C7942">
        <v>20112030547</v>
      </c>
      <c r="D7942">
        <v>94</v>
      </c>
      <c r="E7942" t="s">
        <v>87</v>
      </c>
      <c r="F7942" s="12"/>
      <c r="G7942">
        <v>236.40700000000001</v>
      </c>
      <c r="H7942">
        <v>2011</v>
      </c>
      <c r="I7942">
        <v>6</v>
      </c>
      <c r="J7942">
        <v>28</v>
      </c>
      <c r="K7942">
        <v>21</v>
      </c>
      <c r="L7942">
        <v>57</v>
      </c>
      <c r="M7942" t="s">
        <v>932</v>
      </c>
      <c r="N7942" t="s">
        <v>933</v>
      </c>
      <c r="O7942" t="s">
        <v>934</v>
      </c>
      <c r="R7942" t="str">
        <f t="shared" si="250"/>
        <v>Weekday</v>
      </c>
      <c r="S7942" s="12">
        <f t="shared" si="249"/>
        <v>40722</v>
      </c>
    </row>
    <row r="7943" spans="1:19" x14ac:dyDescent="0.25">
      <c r="A7943" t="s">
        <v>93</v>
      </c>
      <c r="C7943">
        <v>20112040021</v>
      </c>
      <c r="D7943">
        <v>94</v>
      </c>
      <c r="E7943" t="s">
        <v>62</v>
      </c>
      <c r="F7943" s="12"/>
      <c r="G7943">
        <v>236.40700000000001</v>
      </c>
      <c r="H7943">
        <v>2011</v>
      </c>
      <c r="I7943">
        <v>7</v>
      </c>
      <c r="J7943">
        <v>16</v>
      </c>
      <c r="K7943">
        <v>3</v>
      </c>
      <c r="L7943">
        <v>26</v>
      </c>
      <c r="M7943" t="s">
        <v>932</v>
      </c>
      <c r="N7943" t="s">
        <v>936</v>
      </c>
      <c r="O7943" t="s">
        <v>934</v>
      </c>
      <c r="R7943" t="str">
        <f t="shared" si="250"/>
        <v>Weekend</v>
      </c>
      <c r="S7943" s="12">
        <f t="shared" si="249"/>
        <v>40740</v>
      </c>
    </row>
    <row r="7944" spans="1:19" x14ac:dyDescent="0.25">
      <c r="A7944" t="s">
        <v>93</v>
      </c>
      <c r="C7944">
        <v>20112180028</v>
      </c>
      <c r="D7944">
        <v>94</v>
      </c>
      <c r="E7944" t="s">
        <v>87</v>
      </c>
      <c r="F7944" s="12"/>
      <c r="G7944">
        <v>236.40700000000001</v>
      </c>
      <c r="H7944">
        <v>2011</v>
      </c>
      <c r="I7944">
        <v>8</v>
      </c>
      <c r="J7944">
        <v>1</v>
      </c>
      <c r="K7944">
        <v>13</v>
      </c>
      <c r="L7944">
        <v>13</v>
      </c>
      <c r="M7944" t="s">
        <v>932</v>
      </c>
      <c r="N7944" t="s">
        <v>933</v>
      </c>
      <c r="O7944" t="s">
        <v>942</v>
      </c>
      <c r="R7944" t="str">
        <f t="shared" si="250"/>
        <v>Weekday</v>
      </c>
      <c r="S7944" s="12">
        <f t="shared" si="249"/>
        <v>40756</v>
      </c>
    </row>
    <row r="7945" spans="1:19" x14ac:dyDescent="0.25">
      <c r="A7945" t="s">
        <v>93</v>
      </c>
      <c r="C7945">
        <v>20112320031</v>
      </c>
      <c r="D7945">
        <v>94</v>
      </c>
      <c r="E7945" t="s">
        <v>87</v>
      </c>
      <c r="F7945" s="12"/>
      <c r="G7945">
        <v>236.40700000000001</v>
      </c>
      <c r="H7945">
        <v>2011</v>
      </c>
      <c r="I7945">
        <v>8</v>
      </c>
      <c r="J7945">
        <v>17</v>
      </c>
      <c r="K7945">
        <v>9</v>
      </c>
      <c r="L7945">
        <v>5</v>
      </c>
      <c r="M7945" t="s">
        <v>932</v>
      </c>
      <c r="N7945" t="s">
        <v>933</v>
      </c>
      <c r="O7945" t="s">
        <v>942</v>
      </c>
      <c r="R7945" t="str">
        <f t="shared" si="250"/>
        <v>Weekday</v>
      </c>
      <c r="S7945" s="12">
        <f t="shared" si="249"/>
        <v>40772</v>
      </c>
    </row>
    <row r="7946" spans="1:19" x14ac:dyDescent="0.25">
      <c r="A7946" t="s">
        <v>93</v>
      </c>
      <c r="C7946">
        <v>20112370069</v>
      </c>
      <c r="D7946">
        <v>94</v>
      </c>
      <c r="E7946" t="s">
        <v>87</v>
      </c>
      <c r="F7946" s="12"/>
      <c r="G7946">
        <v>236.40700000000001</v>
      </c>
      <c r="H7946">
        <v>2011</v>
      </c>
      <c r="I7946">
        <v>8</v>
      </c>
      <c r="J7946">
        <v>5</v>
      </c>
      <c r="K7946">
        <v>18</v>
      </c>
      <c r="L7946">
        <v>7</v>
      </c>
      <c r="M7946" t="s">
        <v>932</v>
      </c>
      <c r="N7946" t="s">
        <v>933</v>
      </c>
      <c r="O7946" t="s">
        <v>934</v>
      </c>
      <c r="R7946" t="str">
        <f t="shared" si="250"/>
        <v>Weekday</v>
      </c>
      <c r="S7946" s="12">
        <f t="shared" si="249"/>
        <v>40760</v>
      </c>
    </row>
    <row r="7947" spans="1:19" x14ac:dyDescent="0.25">
      <c r="A7947" t="s">
        <v>93</v>
      </c>
      <c r="C7947">
        <v>20112430050</v>
      </c>
      <c r="D7947">
        <v>94</v>
      </c>
      <c r="E7947" t="s">
        <v>87</v>
      </c>
      <c r="F7947" s="12"/>
      <c r="G7947">
        <v>236.40700000000001</v>
      </c>
      <c r="H7947">
        <v>2011</v>
      </c>
      <c r="I7947">
        <v>8</v>
      </c>
      <c r="J7947">
        <v>25</v>
      </c>
      <c r="K7947">
        <v>22</v>
      </c>
      <c r="L7947">
        <v>20</v>
      </c>
      <c r="M7947" t="s">
        <v>932</v>
      </c>
      <c r="N7947" t="s">
        <v>933</v>
      </c>
      <c r="O7947" t="s">
        <v>934</v>
      </c>
      <c r="R7947" t="str">
        <f t="shared" si="250"/>
        <v>Weekday</v>
      </c>
      <c r="S7947" s="12">
        <f t="shared" si="249"/>
        <v>40780</v>
      </c>
    </row>
    <row r="7948" spans="1:19" x14ac:dyDescent="0.25">
      <c r="A7948" t="s">
        <v>93</v>
      </c>
      <c r="C7948">
        <v>20112490287</v>
      </c>
      <c r="D7948">
        <v>94</v>
      </c>
      <c r="E7948" t="s">
        <v>62</v>
      </c>
      <c r="F7948" s="12"/>
      <c r="G7948">
        <v>236.40700000000001</v>
      </c>
      <c r="H7948">
        <v>2011</v>
      </c>
      <c r="I7948">
        <v>8</v>
      </c>
      <c r="J7948">
        <v>29</v>
      </c>
      <c r="K7948">
        <v>8</v>
      </c>
      <c r="L7948">
        <v>19</v>
      </c>
      <c r="M7948" t="s">
        <v>932</v>
      </c>
      <c r="N7948" t="s">
        <v>937</v>
      </c>
      <c r="O7948" t="s">
        <v>942</v>
      </c>
      <c r="R7948" t="str">
        <f t="shared" si="250"/>
        <v>Weekday</v>
      </c>
      <c r="S7948" s="12">
        <f t="shared" si="249"/>
        <v>40784</v>
      </c>
    </row>
    <row r="7949" spans="1:19" x14ac:dyDescent="0.25">
      <c r="A7949" t="s">
        <v>93</v>
      </c>
      <c r="C7949">
        <v>20112570035</v>
      </c>
      <c r="D7949">
        <v>94</v>
      </c>
      <c r="E7949" t="s">
        <v>87</v>
      </c>
      <c r="F7949" s="12"/>
      <c r="G7949">
        <v>236.40700000000001</v>
      </c>
      <c r="H7949">
        <v>2011</v>
      </c>
      <c r="I7949">
        <v>9</v>
      </c>
      <c r="J7949">
        <v>9</v>
      </c>
      <c r="K7949">
        <v>13</v>
      </c>
      <c r="L7949">
        <v>20</v>
      </c>
      <c r="M7949" t="s">
        <v>932</v>
      </c>
      <c r="N7949" t="s">
        <v>933</v>
      </c>
      <c r="O7949" t="s">
        <v>942</v>
      </c>
      <c r="R7949" t="str">
        <f t="shared" si="250"/>
        <v>Weekday</v>
      </c>
      <c r="S7949" s="12">
        <f t="shared" si="249"/>
        <v>40795</v>
      </c>
    </row>
    <row r="7950" spans="1:19" x14ac:dyDescent="0.25">
      <c r="A7950" t="s">
        <v>93</v>
      </c>
      <c r="C7950">
        <v>20112710036</v>
      </c>
      <c r="D7950">
        <v>94</v>
      </c>
      <c r="E7950" t="s">
        <v>87</v>
      </c>
      <c r="F7950" s="12"/>
      <c r="G7950">
        <v>236.40700000000001</v>
      </c>
      <c r="H7950">
        <v>2011</v>
      </c>
      <c r="I7950">
        <v>9</v>
      </c>
      <c r="J7950">
        <v>10</v>
      </c>
      <c r="K7950">
        <v>21</v>
      </c>
      <c r="L7950">
        <v>42</v>
      </c>
      <c r="M7950" t="s">
        <v>932</v>
      </c>
      <c r="N7950" t="s">
        <v>936</v>
      </c>
      <c r="O7950" t="s">
        <v>942</v>
      </c>
      <c r="R7950" t="str">
        <f t="shared" si="250"/>
        <v>Weekend</v>
      </c>
      <c r="S7950" s="12">
        <f t="shared" si="249"/>
        <v>40796</v>
      </c>
    </row>
    <row r="7951" spans="1:19" x14ac:dyDescent="0.25">
      <c r="A7951" t="s">
        <v>93</v>
      </c>
      <c r="C7951">
        <v>20112760056</v>
      </c>
      <c r="D7951">
        <v>94</v>
      </c>
      <c r="E7951" t="s">
        <v>62</v>
      </c>
      <c r="F7951" s="12"/>
      <c r="G7951">
        <v>236.40700000000001</v>
      </c>
      <c r="H7951">
        <v>2011</v>
      </c>
      <c r="I7951">
        <v>9</v>
      </c>
      <c r="J7951">
        <v>28</v>
      </c>
      <c r="K7951">
        <v>10</v>
      </c>
      <c r="L7951">
        <v>7</v>
      </c>
      <c r="M7951" t="s">
        <v>932</v>
      </c>
      <c r="N7951" t="s">
        <v>933</v>
      </c>
      <c r="O7951" t="s">
        <v>942</v>
      </c>
      <c r="R7951" t="str">
        <f t="shared" si="250"/>
        <v>Weekday</v>
      </c>
      <c r="S7951" s="12">
        <f t="shared" si="249"/>
        <v>40814</v>
      </c>
    </row>
    <row r="7952" spans="1:19" x14ac:dyDescent="0.25">
      <c r="A7952" t="s">
        <v>93</v>
      </c>
      <c r="C7952">
        <v>20112810021</v>
      </c>
      <c r="D7952">
        <v>94</v>
      </c>
      <c r="E7952" t="s">
        <v>87</v>
      </c>
      <c r="F7952" s="12"/>
      <c r="G7952">
        <v>236.40700000000001</v>
      </c>
      <c r="H7952">
        <v>2011</v>
      </c>
      <c r="I7952">
        <v>10</v>
      </c>
      <c r="J7952">
        <v>1</v>
      </c>
      <c r="K7952">
        <v>16</v>
      </c>
      <c r="L7952">
        <v>48</v>
      </c>
      <c r="M7952" t="s">
        <v>932</v>
      </c>
      <c r="N7952" t="s">
        <v>933</v>
      </c>
      <c r="O7952" t="s">
        <v>934</v>
      </c>
      <c r="R7952" t="str">
        <f t="shared" si="250"/>
        <v>Weekend</v>
      </c>
      <c r="S7952" s="12">
        <f t="shared" si="249"/>
        <v>40817</v>
      </c>
    </row>
    <row r="7953" spans="1:19" x14ac:dyDescent="0.25">
      <c r="A7953" t="s">
        <v>93</v>
      </c>
      <c r="C7953">
        <v>20112850006</v>
      </c>
      <c r="D7953">
        <v>94</v>
      </c>
      <c r="E7953" t="s">
        <v>62</v>
      </c>
      <c r="F7953" s="12"/>
      <c r="G7953">
        <v>236.40700000000001</v>
      </c>
      <c r="H7953">
        <v>2011</v>
      </c>
      <c r="I7953">
        <v>10</v>
      </c>
      <c r="J7953">
        <v>3</v>
      </c>
      <c r="K7953">
        <v>10</v>
      </c>
      <c r="L7953">
        <v>2</v>
      </c>
      <c r="M7953" t="s">
        <v>932</v>
      </c>
      <c r="N7953" t="s">
        <v>933</v>
      </c>
      <c r="O7953" t="s">
        <v>942</v>
      </c>
      <c r="R7953" t="str">
        <f t="shared" si="250"/>
        <v>Weekday</v>
      </c>
      <c r="S7953" s="12">
        <f t="shared" si="249"/>
        <v>40819</v>
      </c>
    </row>
    <row r="7954" spans="1:19" x14ac:dyDescent="0.25">
      <c r="A7954" t="s">
        <v>93</v>
      </c>
      <c r="C7954">
        <v>20113110003</v>
      </c>
      <c r="D7954">
        <v>94</v>
      </c>
      <c r="E7954" t="s">
        <v>87</v>
      </c>
      <c r="F7954" s="12"/>
      <c r="G7954">
        <v>236.40700000000001</v>
      </c>
      <c r="H7954">
        <v>2011</v>
      </c>
      <c r="I7954">
        <v>11</v>
      </c>
      <c r="J7954">
        <v>3</v>
      </c>
      <c r="K7954">
        <v>15</v>
      </c>
      <c r="L7954">
        <v>32</v>
      </c>
      <c r="M7954" t="s">
        <v>932</v>
      </c>
      <c r="N7954" t="s">
        <v>933</v>
      </c>
      <c r="O7954" t="s">
        <v>942</v>
      </c>
      <c r="R7954" t="str">
        <f t="shared" si="250"/>
        <v>Weekday</v>
      </c>
      <c r="S7954" s="12">
        <f t="shared" si="249"/>
        <v>40850</v>
      </c>
    </row>
    <row r="7955" spans="1:19" x14ac:dyDescent="0.25">
      <c r="A7955" t="s">
        <v>93</v>
      </c>
      <c r="C7955">
        <v>20113240408</v>
      </c>
      <c r="D7955">
        <v>94</v>
      </c>
      <c r="E7955" t="s">
        <v>87</v>
      </c>
      <c r="F7955" s="12"/>
      <c r="G7955">
        <v>236.40700000000001</v>
      </c>
      <c r="H7955">
        <v>2011</v>
      </c>
      <c r="I7955">
        <v>11</v>
      </c>
      <c r="J7955">
        <v>18</v>
      </c>
      <c r="K7955">
        <v>9</v>
      </c>
      <c r="L7955">
        <v>46</v>
      </c>
      <c r="M7955" t="s">
        <v>932</v>
      </c>
      <c r="N7955" t="s">
        <v>933</v>
      </c>
      <c r="O7955" t="s">
        <v>942</v>
      </c>
      <c r="R7955" t="str">
        <f t="shared" si="250"/>
        <v>Weekday</v>
      </c>
      <c r="S7955" s="12">
        <f t="shared" si="249"/>
        <v>40865</v>
      </c>
    </row>
    <row r="7956" spans="1:19" x14ac:dyDescent="0.25">
      <c r="A7956" t="s">
        <v>93</v>
      </c>
      <c r="C7956">
        <v>20113350271</v>
      </c>
      <c r="D7956">
        <v>94</v>
      </c>
      <c r="E7956" t="s">
        <v>62</v>
      </c>
      <c r="F7956" s="12"/>
      <c r="G7956">
        <v>236.40700000000001</v>
      </c>
      <c r="H7956">
        <v>2011</v>
      </c>
      <c r="I7956">
        <v>11</v>
      </c>
      <c r="J7956">
        <v>28</v>
      </c>
      <c r="K7956">
        <v>18</v>
      </c>
      <c r="L7956">
        <v>33</v>
      </c>
      <c r="M7956" t="s">
        <v>932</v>
      </c>
      <c r="N7956" t="s">
        <v>933</v>
      </c>
      <c r="O7956" t="s">
        <v>934</v>
      </c>
      <c r="R7956" t="str">
        <f t="shared" si="250"/>
        <v>Weekday</v>
      </c>
      <c r="S7956" s="12">
        <f t="shared" si="249"/>
        <v>40875</v>
      </c>
    </row>
    <row r="7957" spans="1:19" x14ac:dyDescent="0.25">
      <c r="A7957" t="s">
        <v>93</v>
      </c>
      <c r="C7957">
        <v>20113460326</v>
      </c>
      <c r="D7957">
        <v>94</v>
      </c>
      <c r="E7957" t="s">
        <v>87</v>
      </c>
      <c r="F7957" s="12"/>
      <c r="G7957">
        <v>236.40700000000001</v>
      </c>
      <c r="H7957">
        <v>2011</v>
      </c>
      <c r="I7957">
        <v>12</v>
      </c>
      <c r="J7957">
        <v>9</v>
      </c>
      <c r="K7957">
        <v>22</v>
      </c>
      <c r="L7957">
        <v>51</v>
      </c>
      <c r="M7957" t="s">
        <v>932</v>
      </c>
      <c r="N7957" t="s">
        <v>937</v>
      </c>
      <c r="O7957" t="s">
        <v>934</v>
      </c>
      <c r="R7957" t="str">
        <f t="shared" si="250"/>
        <v>Weekday</v>
      </c>
      <c r="S7957" s="12">
        <f t="shared" si="249"/>
        <v>40886</v>
      </c>
    </row>
    <row r="7958" spans="1:19" x14ac:dyDescent="0.25">
      <c r="A7958" t="s">
        <v>93</v>
      </c>
      <c r="C7958">
        <v>20113560156</v>
      </c>
      <c r="D7958">
        <v>94</v>
      </c>
      <c r="E7958" t="s">
        <v>62</v>
      </c>
      <c r="F7958" s="12"/>
      <c r="G7958">
        <v>236.40700000000001</v>
      </c>
      <c r="H7958">
        <v>2011</v>
      </c>
      <c r="I7958">
        <v>12</v>
      </c>
      <c r="J7958">
        <v>21</v>
      </c>
      <c r="K7958">
        <v>15</v>
      </c>
      <c r="L7958">
        <v>51</v>
      </c>
      <c r="M7958" t="s">
        <v>932</v>
      </c>
      <c r="N7958" t="s">
        <v>937</v>
      </c>
      <c r="O7958" t="s">
        <v>934</v>
      </c>
      <c r="R7958" t="str">
        <f t="shared" si="250"/>
        <v>Weekday</v>
      </c>
      <c r="S7958" s="12">
        <f t="shared" si="249"/>
        <v>40898</v>
      </c>
    </row>
    <row r="7959" spans="1:19" x14ac:dyDescent="0.25">
      <c r="A7959" t="s">
        <v>93</v>
      </c>
      <c r="C7959">
        <v>20113560172</v>
      </c>
      <c r="D7959">
        <v>94</v>
      </c>
      <c r="E7959" t="s">
        <v>62</v>
      </c>
      <c r="F7959" s="12"/>
      <c r="G7959">
        <v>236.40700000000001</v>
      </c>
      <c r="H7959">
        <v>2011</v>
      </c>
      <c r="I7959">
        <v>12</v>
      </c>
      <c r="J7959">
        <v>21</v>
      </c>
      <c r="K7959">
        <v>17</v>
      </c>
      <c r="L7959">
        <v>15</v>
      </c>
      <c r="M7959" t="s">
        <v>932</v>
      </c>
      <c r="N7959" t="s">
        <v>933</v>
      </c>
      <c r="O7959" t="s">
        <v>934</v>
      </c>
      <c r="R7959" t="str">
        <f t="shared" si="250"/>
        <v>Weekday</v>
      </c>
      <c r="S7959" s="12">
        <f t="shared" si="249"/>
        <v>40898</v>
      </c>
    </row>
    <row r="7960" spans="1:19" x14ac:dyDescent="0.25">
      <c r="A7960" t="s">
        <v>93</v>
      </c>
      <c r="C7960">
        <v>20110060413</v>
      </c>
      <c r="D7960">
        <v>94</v>
      </c>
      <c r="E7960" t="s">
        <v>87</v>
      </c>
      <c r="F7960" s="12"/>
      <c r="G7960">
        <v>236.40700000000001</v>
      </c>
      <c r="H7960">
        <v>2011</v>
      </c>
      <c r="I7960">
        <v>1</v>
      </c>
      <c r="J7960">
        <v>1</v>
      </c>
      <c r="K7960">
        <v>0</v>
      </c>
      <c r="L7960">
        <v>54</v>
      </c>
      <c r="M7960" t="s">
        <v>935</v>
      </c>
      <c r="N7960" t="s">
        <v>933</v>
      </c>
      <c r="O7960" t="s">
        <v>934</v>
      </c>
      <c r="R7960" t="str">
        <f t="shared" si="250"/>
        <v>Weekend</v>
      </c>
      <c r="S7960" s="12">
        <f t="shared" si="249"/>
        <v>40544</v>
      </c>
    </row>
    <row r="7961" spans="1:19" x14ac:dyDescent="0.25">
      <c r="A7961" t="s">
        <v>93</v>
      </c>
      <c r="C7961">
        <v>20110330272</v>
      </c>
      <c r="D7961">
        <v>94</v>
      </c>
      <c r="E7961" t="s">
        <v>62</v>
      </c>
      <c r="F7961" s="12"/>
      <c r="G7961">
        <v>236.42500000000001</v>
      </c>
      <c r="H7961">
        <v>2011</v>
      </c>
      <c r="I7961">
        <v>1</v>
      </c>
      <c r="J7961">
        <v>27</v>
      </c>
      <c r="K7961">
        <v>18</v>
      </c>
      <c r="L7961">
        <v>11</v>
      </c>
      <c r="M7961" t="s">
        <v>932</v>
      </c>
      <c r="N7961" t="s">
        <v>933</v>
      </c>
      <c r="O7961" t="s">
        <v>934</v>
      </c>
      <c r="R7961" t="str">
        <f t="shared" si="250"/>
        <v>Weekday</v>
      </c>
      <c r="S7961" s="12">
        <f t="shared" si="249"/>
        <v>40570</v>
      </c>
    </row>
    <row r="7962" spans="1:19" x14ac:dyDescent="0.25">
      <c r="A7962" t="s">
        <v>93</v>
      </c>
      <c r="C7962">
        <v>20110390214</v>
      </c>
      <c r="D7962">
        <v>94</v>
      </c>
      <c r="E7962" t="s">
        <v>87</v>
      </c>
      <c r="F7962" s="12"/>
      <c r="G7962">
        <v>236.447</v>
      </c>
      <c r="H7962">
        <v>2011</v>
      </c>
      <c r="I7962">
        <v>2</v>
      </c>
      <c r="J7962">
        <v>4</v>
      </c>
      <c r="K7962">
        <v>16</v>
      </c>
      <c r="L7962">
        <v>8</v>
      </c>
      <c r="M7962" t="s">
        <v>932</v>
      </c>
      <c r="N7962" t="s">
        <v>933</v>
      </c>
      <c r="O7962" t="s">
        <v>934</v>
      </c>
      <c r="R7962" t="str">
        <f t="shared" si="250"/>
        <v>Weekday</v>
      </c>
      <c r="S7962" s="12">
        <f t="shared" si="249"/>
        <v>40578</v>
      </c>
    </row>
    <row r="7963" spans="1:19" x14ac:dyDescent="0.25">
      <c r="A7963" t="s">
        <v>93</v>
      </c>
      <c r="C7963">
        <v>20113350280</v>
      </c>
      <c r="D7963">
        <v>94</v>
      </c>
      <c r="E7963" t="s">
        <v>62</v>
      </c>
      <c r="F7963" s="12"/>
      <c r="G7963">
        <v>236.46700000000001</v>
      </c>
      <c r="H7963">
        <v>2011</v>
      </c>
      <c r="I7963">
        <v>11</v>
      </c>
      <c r="J7963">
        <v>29</v>
      </c>
      <c r="K7963">
        <v>17</v>
      </c>
      <c r="L7963">
        <v>34</v>
      </c>
      <c r="M7963" t="s">
        <v>932</v>
      </c>
      <c r="N7963" t="s">
        <v>933</v>
      </c>
      <c r="O7963" t="s">
        <v>942</v>
      </c>
      <c r="R7963" t="str">
        <f t="shared" si="250"/>
        <v>Weekday</v>
      </c>
      <c r="S7963" s="12">
        <f t="shared" si="249"/>
        <v>40876</v>
      </c>
    </row>
    <row r="7964" spans="1:19" x14ac:dyDescent="0.25">
      <c r="A7964" t="s">
        <v>93</v>
      </c>
      <c r="C7964">
        <v>20111430196</v>
      </c>
      <c r="D7964">
        <v>94</v>
      </c>
      <c r="E7964" t="s">
        <v>87</v>
      </c>
      <c r="F7964" s="12"/>
      <c r="G7964">
        <v>236.501</v>
      </c>
      <c r="H7964">
        <v>2011</v>
      </c>
      <c r="I7964">
        <v>5</v>
      </c>
      <c r="J7964">
        <v>19</v>
      </c>
      <c r="K7964">
        <v>21</v>
      </c>
      <c r="L7964">
        <v>21</v>
      </c>
      <c r="M7964" t="s">
        <v>935</v>
      </c>
      <c r="N7964" t="s">
        <v>937</v>
      </c>
      <c r="O7964" t="s">
        <v>934</v>
      </c>
      <c r="R7964" t="str">
        <f t="shared" si="250"/>
        <v>Weekday</v>
      </c>
      <c r="S7964" s="12">
        <f t="shared" si="249"/>
        <v>40682</v>
      </c>
    </row>
    <row r="7965" spans="1:19" x14ac:dyDescent="0.25">
      <c r="A7965" t="s">
        <v>93</v>
      </c>
      <c r="C7965">
        <v>20113440155</v>
      </c>
      <c r="D7965">
        <v>94</v>
      </c>
      <c r="E7965" t="s">
        <v>62</v>
      </c>
      <c r="F7965" s="12"/>
      <c r="G7965">
        <v>236.60900000000001</v>
      </c>
      <c r="H7965">
        <v>2011</v>
      </c>
      <c r="I7965">
        <v>12</v>
      </c>
      <c r="J7965">
        <v>7</v>
      </c>
      <c r="K7965">
        <v>7</v>
      </c>
      <c r="L7965">
        <v>19</v>
      </c>
      <c r="M7965" t="s">
        <v>932</v>
      </c>
      <c r="N7965" t="s">
        <v>933</v>
      </c>
      <c r="O7965" t="s">
        <v>942</v>
      </c>
      <c r="R7965" t="str">
        <f t="shared" si="250"/>
        <v>Weekday</v>
      </c>
      <c r="S7965" s="12">
        <f t="shared" si="249"/>
        <v>40884</v>
      </c>
    </row>
    <row r="7966" spans="1:19" x14ac:dyDescent="0.25">
      <c r="A7966" t="s">
        <v>93</v>
      </c>
      <c r="C7966">
        <v>20113500333</v>
      </c>
      <c r="D7966">
        <v>94</v>
      </c>
      <c r="E7966" t="s">
        <v>62</v>
      </c>
      <c r="F7966" s="12"/>
      <c r="G7966">
        <v>236.60900000000001</v>
      </c>
      <c r="H7966">
        <v>2011</v>
      </c>
      <c r="I7966">
        <v>12</v>
      </c>
      <c r="J7966">
        <v>6</v>
      </c>
      <c r="K7966">
        <v>9</v>
      </c>
      <c r="L7966">
        <v>27</v>
      </c>
      <c r="M7966" t="s">
        <v>932</v>
      </c>
      <c r="N7966" t="s">
        <v>933</v>
      </c>
      <c r="O7966" t="s">
        <v>942</v>
      </c>
      <c r="R7966" t="str">
        <f t="shared" si="250"/>
        <v>Weekday</v>
      </c>
      <c r="S7966" s="12">
        <f t="shared" si="249"/>
        <v>40883</v>
      </c>
    </row>
    <row r="7967" spans="1:19" x14ac:dyDescent="0.25">
      <c r="A7967" t="s">
        <v>93</v>
      </c>
      <c r="C7967">
        <v>20112880059</v>
      </c>
      <c r="D7967">
        <v>94</v>
      </c>
      <c r="E7967" t="s">
        <v>87</v>
      </c>
      <c r="F7967" s="12"/>
      <c r="G7967">
        <v>236.60900000000001</v>
      </c>
      <c r="H7967">
        <v>2011</v>
      </c>
      <c r="I7967">
        <v>10</v>
      </c>
      <c r="J7967">
        <v>11</v>
      </c>
      <c r="K7967">
        <v>6</v>
      </c>
      <c r="L7967">
        <v>19</v>
      </c>
      <c r="M7967" t="s">
        <v>932</v>
      </c>
      <c r="N7967" t="s">
        <v>939</v>
      </c>
      <c r="O7967" t="s">
        <v>942</v>
      </c>
      <c r="R7967" t="str">
        <f t="shared" si="250"/>
        <v>Weekday</v>
      </c>
      <c r="S7967" s="12">
        <f t="shared" si="249"/>
        <v>40827</v>
      </c>
    </row>
    <row r="7968" spans="1:19" x14ac:dyDescent="0.25">
      <c r="A7968" t="s">
        <v>93</v>
      </c>
      <c r="C7968">
        <v>20110990109</v>
      </c>
      <c r="D7968">
        <v>94</v>
      </c>
      <c r="E7968" t="s">
        <v>87</v>
      </c>
      <c r="F7968" s="12"/>
      <c r="G7968">
        <v>236.60900000000001</v>
      </c>
      <c r="H7968">
        <v>2011</v>
      </c>
      <c r="I7968">
        <v>4</v>
      </c>
      <c r="J7968">
        <v>5</v>
      </c>
      <c r="K7968">
        <v>17</v>
      </c>
      <c r="L7968">
        <v>19</v>
      </c>
      <c r="M7968" t="s">
        <v>932</v>
      </c>
      <c r="N7968" t="s">
        <v>933</v>
      </c>
      <c r="O7968" t="s">
        <v>934</v>
      </c>
      <c r="R7968" t="str">
        <f t="shared" si="250"/>
        <v>Weekday</v>
      </c>
      <c r="S7968" s="12">
        <f t="shared" si="249"/>
        <v>40638</v>
      </c>
    </row>
    <row r="7969" spans="1:19" x14ac:dyDescent="0.25">
      <c r="A7969" t="s">
        <v>93</v>
      </c>
      <c r="C7969">
        <v>20110240079</v>
      </c>
      <c r="D7969">
        <v>94</v>
      </c>
      <c r="E7969" t="s">
        <v>87</v>
      </c>
      <c r="F7969" s="12"/>
      <c r="G7969">
        <v>236.60900000000001</v>
      </c>
      <c r="H7969">
        <v>2011</v>
      </c>
      <c r="I7969">
        <v>1</v>
      </c>
      <c r="J7969">
        <v>21</v>
      </c>
      <c r="K7969">
        <v>7</v>
      </c>
      <c r="L7969">
        <v>46</v>
      </c>
      <c r="M7969" t="s">
        <v>932</v>
      </c>
      <c r="N7969" t="s">
        <v>937</v>
      </c>
      <c r="O7969" t="s">
        <v>934</v>
      </c>
      <c r="R7969" t="str">
        <f t="shared" si="250"/>
        <v>Weekday</v>
      </c>
      <c r="S7969" s="12">
        <f t="shared" si="249"/>
        <v>40564</v>
      </c>
    </row>
    <row r="7970" spans="1:19" x14ac:dyDescent="0.25">
      <c r="A7970" t="s">
        <v>93</v>
      </c>
      <c r="C7970">
        <v>20113280140</v>
      </c>
      <c r="D7970">
        <v>94</v>
      </c>
      <c r="E7970" t="s">
        <v>62</v>
      </c>
      <c r="F7970" s="12"/>
      <c r="G7970">
        <v>236.619</v>
      </c>
      <c r="H7970">
        <v>2011</v>
      </c>
      <c r="I7970">
        <v>11</v>
      </c>
      <c r="J7970">
        <v>20</v>
      </c>
      <c r="K7970">
        <v>5</v>
      </c>
      <c r="L7970">
        <v>18</v>
      </c>
      <c r="M7970" t="s">
        <v>935</v>
      </c>
      <c r="N7970" t="s">
        <v>933</v>
      </c>
      <c r="O7970" t="s">
        <v>942</v>
      </c>
      <c r="R7970" t="str">
        <f t="shared" si="250"/>
        <v>Weekend</v>
      </c>
      <c r="S7970" s="12">
        <f t="shared" si="249"/>
        <v>40867</v>
      </c>
    </row>
    <row r="7971" spans="1:19" x14ac:dyDescent="0.25">
      <c r="A7971" t="s">
        <v>93</v>
      </c>
      <c r="C7971">
        <v>20112040041</v>
      </c>
      <c r="D7971">
        <v>94</v>
      </c>
      <c r="E7971" t="s">
        <v>87</v>
      </c>
      <c r="F7971" s="12"/>
      <c r="G7971">
        <v>236.63499999999999</v>
      </c>
      <c r="H7971">
        <v>2011</v>
      </c>
      <c r="I7971">
        <v>7</v>
      </c>
      <c r="J7971">
        <v>8</v>
      </c>
      <c r="K7971">
        <v>9</v>
      </c>
      <c r="L7971">
        <v>9</v>
      </c>
      <c r="M7971" t="s">
        <v>932</v>
      </c>
      <c r="N7971" t="s">
        <v>933</v>
      </c>
      <c r="O7971" t="s">
        <v>942</v>
      </c>
      <c r="R7971" t="str">
        <f t="shared" si="250"/>
        <v>Weekday</v>
      </c>
      <c r="S7971" s="12">
        <f t="shared" si="249"/>
        <v>40732</v>
      </c>
    </row>
    <row r="7972" spans="1:19" x14ac:dyDescent="0.25">
      <c r="A7972" t="s">
        <v>93</v>
      </c>
      <c r="C7972">
        <v>20113200005</v>
      </c>
      <c r="D7972">
        <v>94</v>
      </c>
      <c r="E7972" t="s">
        <v>87</v>
      </c>
      <c r="F7972" s="12"/>
      <c r="G7972">
        <v>236.65700000000001</v>
      </c>
      <c r="H7972">
        <v>2011</v>
      </c>
      <c r="I7972">
        <v>11</v>
      </c>
      <c r="J7972">
        <v>3</v>
      </c>
      <c r="K7972">
        <v>15</v>
      </c>
      <c r="L7972">
        <v>39</v>
      </c>
      <c r="M7972" t="s">
        <v>932</v>
      </c>
      <c r="N7972" t="s">
        <v>936</v>
      </c>
      <c r="O7972" t="s">
        <v>942</v>
      </c>
      <c r="R7972" t="str">
        <f t="shared" si="250"/>
        <v>Weekday</v>
      </c>
      <c r="S7972" s="12">
        <f t="shared" si="249"/>
        <v>40850</v>
      </c>
    </row>
    <row r="7973" spans="1:19" x14ac:dyDescent="0.25">
      <c r="A7973" t="s">
        <v>93</v>
      </c>
      <c r="C7973">
        <v>20112690020</v>
      </c>
      <c r="D7973">
        <v>94</v>
      </c>
      <c r="E7973" t="s">
        <v>87</v>
      </c>
      <c r="F7973" s="12"/>
      <c r="G7973">
        <v>236.65700000000001</v>
      </c>
      <c r="H7973">
        <v>2011</v>
      </c>
      <c r="I7973">
        <v>9</v>
      </c>
      <c r="J7973">
        <v>8</v>
      </c>
      <c r="K7973">
        <v>21</v>
      </c>
      <c r="L7973">
        <v>2</v>
      </c>
      <c r="M7973" t="s">
        <v>932</v>
      </c>
      <c r="N7973" t="s">
        <v>936</v>
      </c>
      <c r="O7973" t="s">
        <v>942</v>
      </c>
      <c r="R7973" t="str">
        <f t="shared" si="250"/>
        <v>Weekday</v>
      </c>
      <c r="S7973" s="12">
        <f t="shared" si="249"/>
        <v>40794</v>
      </c>
    </row>
    <row r="7974" spans="1:19" x14ac:dyDescent="0.25">
      <c r="A7974" t="s">
        <v>93</v>
      </c>
      <c r="C7974">
        <v>20111420134</v>
      </c>
      <c r="D7974">
        <v>94</v>
      </c>
      <c r="E7974" t="s">
        <v>87</v>
      </c>
      <c r="F7974" s="12"/>
      <c r="G7974">
        <v>236.685</v>
      </c>
      <c r="H7974">
        <v>2011</v>
      </c>
      <c r="I7974">
        <v>5</v>
      </c>
      <c r="J7974">
        <v>3</v>
      </c>
      <c r="K7974">
        <v>18</v>
      </c>
      <c r="L7974">
        <v>6</v>
      </c>
      <c r="M7974" t="s">
        <v>932</v>
      </c>
      <c r="N7974" t="s">
        <v>937</v>
      </c>
      <c r="O7974" t="s">
        <v>934</v>
      </c>
      <c r="R7974" t="str">
        <f t="shared" si="250"/>
        <v>Weekday</v>
      </c>
      <c r="S7974" s="12">
        <f t="shared" si="249"/>
        <v>40666</v>
      </c>
    </row>
    <row r="7975" spans="1:19" x14ac:dyDescent="0.25">
      <c r="A7975" t="s">
        <v>93</v>
      </c>
      <c r="C7975">
        <v>20112950062</v>
      </c>
      <c r="D7975">
        <v>94</v>
      </c>
      <c r="E7975" t="s">
        <v>87</v>
      </c>
      <c r="F7975" s="12"/>
      <c r="G7975">
        <v>236.69900000000001</v>
      </c>
      <c r="H7975">
        <v>2011</v>
      </c>
      <c r="I7975">
        <v>10</v>
      </c>
      <c r="J7975">
        <v>19</v>
      </c>
      <c r="K7975">
        <v>12</v>
      </c>
      <c r="L7975">
        <v>28</v>
      </c>
      <c r="M7975" t="s">
        <v>932</v>
      </c>
      <c r="N7975" t="s">
        <v>933</v>
      </c>
      <c r="O7975" t="s">
        <v>942</v>
      </c>
      <c r="R7975" t="str">
        <f t="shared" si="250"/>
        <v>Weekday</v>
      </c>
      <c r="S7975" s="12">
        <f t="shared" si="249"/>
        <v>40835</v>
      </c>
    </row>
    <row r="7976" spans="1:19" x14ac:dyDescent="0.25">
      <c r="A7976" t="s">
        <v>93</v>
      </c>
      <c r="C7976">
        <v>20113360233</v>
      </c>
      <c r="D7976">
        <v>94</v>
      </c>
      <c r="E7976" t="s">
        <v>62</v>
      </c>
      <c r="F7976" s="12"/>
      <c r="G7976">
        <v>236.83099999999999</v>
      </c>
      <c r="H7976">
        <v>2011</v>
      </c>
      <c r="I7976">
        <v>12</v>
      </c>
      <c r="J7976">
        <v>1</v>
      </c>
      <c r="K7976">
        <v>9</v>
      </c>
      <c r="L7976">
        <v>54</v>
      </c>
      <c r="M7976" t="s">
        <v>932</v>
      </c>
      <c r="N7976" t="s">
        <v>933</v>
      </c>
      <c r="O7976" t="s">
        <v>942</v>
      </c>
      <c r="R7976" t="str">
        <f t="shared" si="250"/>
        <v>Weekday</v>
      </c>
      <c r="S7976" s="12">
        <f t="shared" si="249"/>
        <v>40878</v>
      </c>
    </row>
    <row r="7977" spans="1:19" x14ac:dyDescent="0.25">
      <c r="A7977" t="s">
        <v>93</v>
      </c>
      <c r="C7977">
        <v>20112030238</v>
      </c>
      <c r="D7977">
        <v>94</v>
      </c>
      <c r="E7977" t="s">
        <v>87</v>
      </c>
      <c r="F7977" s="12"/>
      <c r="G7977">
        <v>236.83099999999999</v>
      </c>
      <c r="H7977">
        <v>2011</v>
      </c>
      <c r="I7977">
        <v>7</v>
      </c>
      <c r="J7977">
        <v>1</v>
      </c>
      <c r="K7977">
        <v>15</v>
      </c>
      <c r="L7977">
        <v>14</v>
      </c>
      <c r="M7977" t="s">
        <v>932</v>
      </c>
      <c r="N7977" t="s">
        <v>933</v>
      </c>
      <c r="O7977" t="s">
        <v>934</v>
      </c>
      <c r="R7977" t="str">
        <f t="shared" si="250"/>
        <v>Weekday</v>
      </c>
      <c r="S7977" s="12">
        <f t="shared" si="249"/>
        <v>40725</v>
      </c>
    </row>
    <row r="7978" spans="1:19" x14ac:dyDescent="0.25">
      <c r="A7978" t="s">
        <v>93</v>
      </c>
      <c r="C7978">
        <v>20111720092</v>
      </c>
      <c r="D7978">
        <v>94</v>
      </c>
      <c r="E7978" t="s">
        <v>87</v>
      </c>
      <c r="F7978" s="12"/>
      <c r="G7978">
        <v>236.83199999999999</v>
      </c>
      <c r="H7978">
        <v>2011</v>
      </c>
      <c r="I7978">
        <v>6</v>
      </c>
      <c r="J7978">
        <v>15</v>
      </c>
      <c r="K7978">
        <v>17</v>
      </c>
      <c r="L7978">
        <v>25</v>
      </c>
      <c r="M7978" t="s">
        <v>932</v>
      </c>
      <c r="N7978" t="s">
        <v>933</v>
      </c>
      <c r="O7978" t="s">
        <v>942</v>
      </c>
      <c r="R7978" t="str">
        <f t="shared" si="250"/>
        <v>Weekday</v>
      </c>
      <c r="S7978" s="12">
        <f t="shared" si="249"/>
        <v>40709</v>
      </c>
    </row>
    <row r="7979" spans="1:19" x14ac:dyDescent="0.25">
      <c r="A7979" t="s">
        <v>93</v>
      </c>
      <c r="C7979">
        <v>20112600016</v>
      </c>
      <c r="D7979">
        <v>94</v>
      </c>
      <c r="E7979" t="s">
        <v>940</v>
      </c>
      <c r="F7979" s="12"/>
      <c r="G7979">
        <v>236.83199999999999</v>
      </c>
      <c r="H7979">
        <v>2011</v>
      </c>
      <c r="I7979">
        <v>6</v>
      </c>
      <c r="J7979">
        <v>16</v>
      </c>
      <c r="K7979">
        <v>10</v>
      </c>
      <c r="L7979">
        <v>49</v>
      </c>
      <c r="M7979" t="s">
        <v>932</v>
      </c>
      <c r="N7979" t="s">
        <v>933</v>
      </c>
      <c r="O7979" t="s">
        <v>934</v>
      </c>
      <c r="R7979" t="str">
        <f t="shared" si="250"/>
        <v>Weekday</v>
      </c>
      <c r="S7979" s="12">
        <f t="shared" si="249"/>
        <v>40710</v>
      </c>
    </row>
    <row r="7980" spans="1:19" x14ac:dyDescent="0.25">
      <c r="A7980" t="s">
        <v>93</v>
      </c>
      <c r="C7980">
        <v>20113110025</v>
      </c>
      <c r="D7980">
        <v>94</v>
      </c>
      <c r="E7980" t="s">
        <v>87</v>
      </c>
      <c r="F7980" s="12"/>
      <c r="G7980">
        <v>236.83199999999999</v>
      </c>
      <c r="H7980">
        <v>2011</v>
      </c>
      <c r="I7980">
        <v>11</v>
      </c>
      <c r="J7980">
        <v>2</v>
      </c>
      <c r="K7980">
        <v>14</v>
      </c>
      <c r="L7980">
        <v>31</v>
      </c>
      <c r="M7980" t="s">
        <v>932</v>
      </c>
      <c r="N7980" t="s">
        <v>937</v>
      </c>
      <c r="O7980" t="s">
        <v>942</v>
      </c>
      <c r="R7980" t="str">
        <f t="shared" si="250"/>
        <v>Weekday</v>
      </c>
      <c r="S7980" s="12">
        <f t="shared" si="249"/>
        <v>40849</v>
      </c>
    </row>
    <row r="7981" spans="1:19" x14ac:dyDescent="0.25">
      <c r="A7981" t="s">
        <v>93</v>
      </c>
      <c r="C7981">
        <v>20113200293</v>
      </c>
      <c r="D7981">
        <v>94</v>
      </c>
      <c r="E7981" t="s">
        <v>87</v>
      </c>
      <c r="F7981" s="12"/>
      <c r="G7981">
        <v>236.83199999999999</v>
      </c>
      <c r="H7981">
        <v>2011</v>
      </c>
      <c r="I7981">
        <v>11</v>
      </c>
      <c r="J7981">
        <v>3</v>
      </c>
      <c r="K7981">
        <v>7</v>
      </c>
      <c r="L7981">
        <v>27</v>
      </c>
      <c r="M7981" t="s">
        <v>932</v>
      </c>
      <c r="N7981" t="s">
        <v>933</v>
      </c>
      <c r="O7981" t="s">
        <v>942</v>
      </c>
      <c r="R7981" t="str">
        <f t="shared" si="250"/>
        <v>Weekday</v>
      </c>
      <c r="S7981" s="12">
        <f t="shared" si="249"/>
        <v>40850</v>
      </c>
    </row>
    <row r="7982" spans="1:19" x14ac:dyDescent="0.25">
      <c r="A7982" t="s">
        <v>93</v>
      </c>
      <c r="C7982">
        <v>20110670226</v>
      </c>
      <c r="D7982">
        <v>94</v>
      </c>
      <c r="E7982" t="s">
        <v>87</v>
      </c>
      <c r="F7982" s="12"/>
      <c r="G7982">
        <v>236.83199999999999</v>
      </c>
      <c r="H7982">
        <v>2011</v>
      </c>
      <c r="I7982">
        <v>2</v>
      </c>
      <c r="J7982">
        <v>21</v>
      </c>
      <c r="K7982">
        <v>22</v>
      </c>
      <c r="L7982">
        <v>55</v>
      </c>
      <c r="M7982" t="s">
        <v>932</v>
      </c>
      <c r="N7982" t="s">
        <v>933</v>
      </c>
      <c r="O7982" t="s">
        <v>934</v>
      </c>
      <c r="R7982" t="str">
        <f t="shared" si="250"/>
        <v>Weekday</v>
      </c>
      <c r="S7982" s="12">
        <f t="shared" si="249"/>
        <v>40595</v>
      </c>
    </row>
    <row r="7983" spans="1:19" x14ac:dyDescent="0.25">
      <c r="A7983" t="s">
        <v>93</v>
      </c>
      <c r="C7983">
        <v>20111650067</v>
      </c>
      <c r="D7983">
        <v>94</v>
      </c>
      <c r="E7983" t="s">
        <v>87</v>
      </c>
      <c r="F7983" s="12"/>
      <c r="G7983">
        <v>236.83199999999999</v>
      </c>
      <c r="H7983">
        <v>2011</v>
      </c>
      <c r="I7983">
        <v>6</v>
      </c>
      <c r="J7983">
        <v>3</v>
      </c>
      <c r="K7983">
        <v>12</v>
      </c>
      <c r="L7983">
        <v>29</v>
      </c>
      <c r="M7983" t="s">
        <v>932</v>
      </c>
      <c r="N7983" t="s">
        <v>933</v>
      </c>
      <c r="O7983" t="s">
        <v>942</v>
      </c>
      <c r="R7983" t="str">
        <f t="shared" si="250"/>
        <v>Weekday</v>
      </c>
      <c r="S7983" s="12">
        <f t="shared" si="249"/>
        <v>40697</v>
      </c>
    </row>
    <row r="7984" spans="1:19" x14ac:dyDescent="0.25">
      <c r="A7984" t="s">
        <v>93</v>
      </c>
      <c r="C7984">
        <v>20112530033</v>
      </c>
      <c r="D7984">
        <v>94</v>
      </c>
      <c r="E7984" t="s">
        <v>87</v>
      </c>
      <c r="F7984" s="12"/>
      <c r="G7984">
        <v>236.83500000000001</v>
      </c>
      <c r="H7984">
        <v>2011</v>
      </c>
      <c r="I7984">
        <v>6</v>
      </c>
      <c r="J7984">
        <v>22</v>
      </c>
      <c r="K7984">
        <v>12</v>
      </c>
      <c r="L7984">
        <v>14</v>
      </c>
      <c r="M7984" t="s">
        <v>932</v>
      </c>
      <c r="N7984" t="s">
        <v>933</v>
      </c>
      <c r="O7984" t="s">
        <v>942</v>
      </c>
      <c r="R7984" t="str">
        <f t="shared" si="250"/>
        <v>Weekday</v>
      </c>
      <c r="S7984" s="12">
        <f t="shared" si="249"/>
        <v>40716</v>
      </c>
    </row>
    <row r="7985" spans="1:19" x14ac:dyDescent="0.25">
      <c r="A7985" t="s">
        <v>93</v>
      </c>
      <c r="C7985">
        <v>20112750208</v>
      </c>
      <c r="D7985">
        <v>94</v>
      </c>
      <c r="E7985" t="s">
        <v>62</v>
      </c>
      <c r="F7985" s="12"/>
      <c r="G7985">
        <v>236.92400000000001</v>
      </c>
      <c r="H7985">
        <v>2011</v>
      </c>
      <c r="I7985">
        <v>9</v>
      </c>
      <c r="J7985">
        <v>28</v>
      </c>
      <c r="K7985">
        <v>11</v>
      </c>
      <c r="L7985">
        <v>38</v>
      </c>
      <c r="M7985" t="s">
        <v>932</v>
      </c>
      <c r="N7985" t="s">
        <v>933</v>
      </c>
      <c r="O7985" t="s">
        <v>942</v>
      </c>
      <c r="R7985" t="str">
        <f t="shared" si="250"/>
        <v>Weekday</v>
      </c>
      <c r="S7985" s="12">
        <f t="shared" si="249"/>
        <v>40814</v>
      </c>
    </row>
    <row r="7986" spans="1:19" x14ac:dyDescent="0.25">
      <c r="A7986" t="s">
        <v>93</v>
      </c>
      <c r="C7986">
        <v>20110760261</v>
      </c>
      <c r="D7986">
        <v>94</v>
      </c>
      <c r="E7986" t="s">
        <v>87</v>
      </c>
      <c r="F7986" s="12"/>
      <c r="G7986">
        <v>236.93799999999999</v>
      </c>
      <c r="H7986">
        <v>2011</v>
      </c>
      <c r="I7986">
        <v>3</v>
      </c>
      <c r="J7986">
        <v>8</v>
      </c>
      <c r="K7986">
        <v>9</v>
      </c>
      <c r="L7986">
        <v>17</v>
      </c>
      <c r="M7986" t="s">
        <v>935</v>
      </c>
      <c r="N7986" t="s">
        <v>936</v>
      </c>
      <c r="O7986" t="s">
        <v>934</v>
      </c>
      <c r="R7986" t="str">
        <f t="shared" si="250"/>
        <v>Weekday</v>
      </c>
      <c r="S7986" s="12">
        <f t="shared" si="249"/>
        <v>40610</v>
      </c>
    </row>
    <row r="7987" spans="1:19" x14ac:dyDescent="0.25">
      <c r="A7987" t="s">
        <v>93</v>
      </c>
      <c r="C7987">
        <v>20111720116</v>
      </c>
      <c r="D7987">
        <v>94</v>
      </c>
      <c r="E7987" t="s">
        <v>62</v>
      </c>
      <c r="F7987" s="12"/>
      <c r="G7987">
        <v>236.93799999999999</v>
      </c>
      <c r="H7987">
        <v>2011</v>
      </c>
      <c r="I7987">
        <v>6</v>
      </c>
      <c r="J7987">
        <v>15</v>
      </c>
      <c r="K7987">
        <v>0</v>
      </c>
      <c r="L7987">
        <v>39</v>
      </c>
      <c r="M7987" t="s">
        <v>935</v>
      </c>
      <c r="N7987" t="s">
        <v>933</v>
      </c>
      <c r="O7987" t="s">
        <v>942</v>
      </c>
      <c r="R7987" t="str">
        <f t="shared" si="250"/>
        <v>Weekday</v>
      </c>
      <c r="S7987" s="12">
        <f t="shared" si="249"/>
        <v>40709</v>
      </c>
    </row>
    <row r="7988" spans="1:19" x14ac:dyDescent="0.25">
      <c r="A7988" t="s">
        <v>93</v>
      </c>
      <c r="C7988">
        <v>20112770235</v>
      </c>
      <c r="D7988">
        <v>94</v>
      </c>
      <c r="E7988" t="s">
        <v>62</v>
      </c>
      <c r="F7988" s="12"/>
      <c r="G7988">
        <v>236.93799999999999</v>
      </c>
      <c r="H7988">
        <v>2011</v>
      </c>
      <c r="I7988">
        <v>10</v>
      </c>
      <c r="J7988">
        <v>1</v>
      </c>
      <c r="K7988">
        <v>10</v>
      </c>
      <c r="L7988">
        <v>59</v>
      </c>
      <c r="M7988" t="s">
        <v>932</v>
      </c>
      <c r="N7988" t="s">
        <v>933</v>
      </c>
      <c r="O7988" t="s">
        <v>942</v>
      </c>
      <c r="R7988" t="str">
        <f t="shared" si="250"/>
        <v>Weekend</v>
      </c>
      <c r="S7988" s="12">
        <f t="shared" si="249"/>
        <v>40817</v>
      </c>
    </row>
    <row r="7989" spans="1:19" x14ac:dyDescent="0.25">
      <c r="A7989" t="s">
        <v>93</v>
      </c>
      <c r="C7989">
        <v>20110190457</v>
      </c>
      <c r="D7989">
        <v>94</v>
      </c>
      <c r="E7989" t="s">
        <v>62</v>
      </c>
      <c r="F7989" s="12"/>
      <c r="G7989">
        <v>236.93799999999999</v>
      </c>
      <c r="H7989">
        <v>2011</v>
      </c>
      <c r="I7989">
        <v>1</v>
      </c>
      <c r="J7989">
        <v>6</v>
      </c>
      <c r="K7989">
        <v>14</v>
      </c>
      <c r="L7989">
        <v>51</v>
      </c>
      <c r="M7989" t="s">
        <v>932</v>
      </c>
      <c r="N7989" t="s">
        <v>933</v>
      </c>
      <c r="O7989" t="s">
        <v>934</v>
      </c>
      <c r="R7989" t="str">
        <f t="shared" si="250"/>
        <v>Weekday</v>
      </c>
      <c r="S7989" s="12">
        <f t="shared" si="249"/>
        <v>40549</v>
      </c>
    </row>
    <row r="7990" spans="1:19" x14ac:dyDescent="0.25">
      <c r="A7990" t="s">
        <v>93</v>
      </c>
      <c r="C7990">
        <v>20110600325</v>
      </c>
      <c r="D7990">
        <v>94</v>
      </c>
      <c r="E7990" t="s">
        <v>87</v>
      </c>
      <c r="F7990" s="12"/>
      <c r="G7990">
        <v>236.93799999999999</v>
      </c>
      <c r="H7990">
        <v>2011</v>
      </c>
      <c r="I7990">
        <v>2</v>
      </c>
      <c r="J7990">
        <v>26</v>
      </c>
      <c r="K7990">
        <v>8</v>
      </c>
      <c r="L7990">
        <v>30</v>
      </c>
      <c r="M7990" t="s">
        <v>935</v>
      </c>
      <c r="N7990" t="s">
        <v>933</v>
      </c>
      <c r="O7990" t="s">
        <v>934</v>
      </c>
      <c r="R7990" t="str">
        <f t="shared" si="250"/>
        <v>Weekend</v>
      </c>
      <c r="S7990" s="12">
        <f t="shared" si="249"/>
        <v>40600</v>
      </c>
    </row>
    <row r="7991" spans="1:19" x14ac:dyDescent="0.25">
      <c r="A7991" t="s">
        <v>93</v>
      </c>
      <c r="C7991">
        <v>20112710007</v>
      </c>
      <c r="D7991">
        <v>94</v>
      </c>
      <c r="E7991" t="s">
        <v>87</v>
      </c>
      <c r="F7991" s="12"/>
      <c r="G7991">
        <v>237.01499999999999</v>
      </c>
      <c r="H7991">
        <v>2011</v>
      </c>
      <c r="I7991">
        <v>9</v>
      </c>
      <c r="J7991">
        <v>16</v>
      </c>
      <c r="K7991">
        <v>22</v>
      </c>
      <c r="L7991">
        <v>15</v>
      </c>
      <c r="M7991" t="s">
        <v>932</v>
      </c>
      <c r="N7991" t="s">
        <v>933</v>
      </c>
      <c r="O7991" t="s">
        <v>942</v>
      </c>
      <c r="R7991" t="str">
        <f t="shared" si="250"/>
        <v>Weekday</v>
      </c>
      <c r="S7991" s="12">
        <f t="shared" si="249"/>
        <v>40802</v>
      </c>
    </row>
    <row r="7992" spans="1:19" x14ac:dyDescent="0.25">
      <c r="A7992" t="s">
        <v>93</v>
      </c>
      <c r="C7992">
        <v>20120160152</v>
      </c>
      <c r="D7992">
        <v>94</v>
      </c>
      <c r="E7992" t="s">
        <v>62</v>
      </c>
      <c r="F7992" s="12"/>
      <c r="G7992">
        <v>237.04900000000001</v>
      </c>
      <c r="H7992">
        <v>2011</v>
      </c>
      <c r="I7992">
        <v>11</v>
      </c>
      <c r="J7992">
        <v>3</v>
      </c>
      <c r="K7992">
        <v>2</v>
      </c>
      <c r="L7992">
        <v>26</v>
      </c>
      <c r="M7992" t="s">
        <v>935</v>
      </c>
      <c r="N7992" t="s">
        <v>933</v>
      </c>
      <c r="O7992" t="s">
        <v>934</v>
      </c>
      <c r="R7992" t="str">
        <f t="shared" si="250"/>
        <v>Weekday</v>
      </c>
      <c r="S7992" s="12">
        <f t="shared" si="249"/>
        <v>40850</v>
      </c>
    </row>
    <row r="7993" spans="1:19" x14ac:dyDescent="0.25">
      <c r="A7993" t="s">
        <v>93</v>
      </c>
      <c r="C7993">
        <v>20111790048</v>
      </c>
      <c r="D7993">
        <v>94</v>
      </c>
      <c r="E7993" t="s">
        <v>87</v>
      </c>
      <c r="F7993" s="12"/>
      <c r="G7993">
        <v>237.08099999999999</v>
      </c>
      <c r="H7993">
        <v>2011</v>
      </c>
      <c r="I7993">
        <v>6</v>
      </c>
      <c r="J7993">
        <v>13</v>
      </c>
      <c r="K7993">
        <v>17</v>
      </c>
      <c r="L7993">
        <v>44</v>
      </c>
      <c r="M7993" t="s">
        <v>932</v>
      </c>
      <c r="N7993" t="s">
        <v>937</v>
      </c>
      <c r="O7993" t="s">
        <v>934</v>
      </c>
      <c r="R7993" t="str">
        <f t="shared" si="250"/>
        <v>Weekday</v>
      </c>
      <c r="S7993" s="12">
        <f t="shared" si="249"/>
        <v>40707</v>
      </c>
    </row>
    <row r="7994" spans="1:19" x14ac:dyDescent="0.25">
      <c r="A7994" t="s">
        <v>93</v>
      </c>
      <c r="C7994">
        <v>20112030303</v>
      </c>
      <c r="D7994">
        <v>94</v>
      </c>
      <c r="E7994" t="s">
        <v>87</v>
      </c>
      <c r="F7994" s="12"/>
      <c r="G7994">
        <v>237.08099999999999</v>
      </c>
      <c r="H7994">
        <v>2011</v>
      </c>
      <c r="I7994">
        <v>7</v>
      </c>
      <c r="J7994">
        <v>3</v>
      </c>
      <c r="K7994">
        <v>21</v>
      </c>
      <c r="L7994">
        <v>20</v>
      </c>
      <c r="M7994" t="s">
        <v>935</v>
      </c>
      <c r="N7994" t="s">
        <v>937</v>
      </c>
      <c r="O7994" t="s">
        <v>934</v>
      </c>
      <c r="R7994" t="str">
        <f t="shared" si="250"/>
        <v>Weekend</v>
      </c>
      <c r="S7994" s="12">
        <f t="shared" si="249"/>
        <v>40727</v>
      </c>
    </row>
    <row r="7995" spans="1:19" x14ac:dyDescent="0.25">
      <c r="A7995" t="s">
        <v>93</v>
      </c>
      <c r="C7995">
        <v>20112220032</v>
      </c>
      <c r="D7995">
        <v>94</v>
      </c>
      <c r="E7995" t="s">
        <v>87</v>
      </c>
      <c r="F7995" s="12"/>
      <c r="G7995">
        <v>237.08099999999999</v>
      </c>
      <c r="H7995">
        <v>2011</v>
      </c>
      <c r="I7995">
        <v>8</v>
      </c>
      <c r="J7995">
        <v>5</v>
      </c>
      <c r="K7995">
        <v>8</v>
      </c>
      <c r="L7995">
        <v>50</v>
      </c>
      <c r="M7995" t="s">
        <v>932</v>
      </c>
      <c r="N7995" t="s">
        <v>933</v>
      </c>
      <c r="O7995" t="s">
        <v>942</v>
      </c>
      <c r="R7995" t="str">
        <f t="shared" si="250"/>
        <v>Weekday</v>
      </c>
      <c r="S7995" s="12">
        <f t="shared" si="249"/>
        <v>40760</v>
      </c>
    </row>
    <row r="7996" spans="1:19" x14ac:dyDescent="0.25">
      <c r="A7996" t="s">
        <v>93</v>
      </c>
      <c r="C7996">
        <v>20112750008</v>
      </c>
      <c r="D7996">
        <v>94</v>
      </c>
      <c r="E7996" t="s">
        <v>87</v>
      </c>
      <c r="F7996" s="12"/>
      <c r="G7996">
        <v>237.08099999999999</v>
      </c>
      <c r="H7996">
        <v>2011</v>
      </c>
      <c r="I7996">
        <v>9</v>
      </c>
      <c r="J7996">
        <v>30</v>
      </c>
      <c r="K7996">
        <v>10</v>
      </c>
      <c r="L7996">
        <v>43</v>
      </c>
      <c r="M7996" t="s">
        <v>932</v>
      </c>
      <c r="N7996" t="s">
        <v>933</v>
      </c>
      <c r="O7996" t="s">
        <v>942</v>
      </c>
      <c r="R7996" t="str">
        <f t="shared" si="250"/>
        <v>Weekday</v>
      </c>
      <c r="S7996" s="12">
        <f t="shared" si="249"/>
        <v>40816</v>
      </c>
    </row>
    <row r="7997" spans="1:19" x14ac:dyDescent="0.25">
      <c r="A7997" t="s">
        <v>93</v>
      </c>
      <c r="C7997">
        <v>20112790025</v>
      </c>
      <c r="D7997">
        <v>94</v>
      </c>
      <c r="E7997" t="s">
        <v>62</v>
      </c>
      <c r="F7997" s="12"/>
      <c r="G7997">
        <v>237.08099999999999</v>
      </c>
      <c r="H7997">
        <v>2011</v>
      </c>
      <c r="I7997">
        <v>10</v>
      </c>
      <c r="J7997">
        <v>3</v>
      </c>
      <c r="K7997">
        <v>11</v>
      </c>
      <c r="L7997">
        <v>44</v>
      </c>
      <c r="M7997" t="s">
        <v>932</v>
      </c>
      <c r="N7997" t="s">
        <v>933</v>
      </c>
      <c r="O7997" t="s">
        <v>942</v>
      </c>
      <c r="R7997" t="str">
        <f t="shared" si="250"/>
        <v>Weekday</v>
      </c>
      <c r="S7997" s="12">
        <f t="shared" si="249"/>
        <v>40819</v>
      </c>
    </row>
    <row r="7998" spans="1:19" x14ac:dyDescent="0.25">
      <c r="A7998" t="s">
        <v>93</v>
      </c>
      <c r="C7998">
        <v>20112910119</v>
      </c>
      <c r="D7998">
        <v>94</v>
      </c>
      <c r="E7998" t="s">
        <v>87</v>
      </c>
      <c r="F7998" s="12"/>
      <c r="G7998">
        <v>237.08099999999999</v>
      </c>
      <c r="H7998">
        <v>2011</v>
      </c>
      <c r="I7998">
        <v>10</v>
      </c>
      <c r="J7998">
        <v>17</v>
      </c>
      <c r="K7998">
        <v>15</v>
      </c>
      <c r="L7998">
        <v>15</v>
      </c>
      <c r="M7998" t="s">
        <v>932</v>
      </c>
      <c r="N7998" t="s">
        <v>933</v>
      </c>
      <c r="O7998" t="s">
        <v>934</v>
      </c>
      <c r="R7998" t="str">
        <f t="shared" si="250"/>
        <v>Weekday</v>
      </c>
      <c r="S7998" s="12">
        <f t="shared" si="249"/>
        <v>40833</v>
      </c>
    </row>
    <row r="7999" spans="1:19" x14ac:dyDescent="0.25">
      <c r="A7999" t="s">
        <v>93</v>
      </c>
      <c r="C7999">
        <v>20111660037</v>
      </c>
      <c r="D7999">
        <v>94</v>
      </c>
      <c r="E7999" t="s">
        <v>87</v>
      </c>
      <c r="F7999" s="12"/>
      <c r="G7999">
        <v>237.08099999999999</v>
      </c>
      <c r="H7999">
        <v>2011</v>
      </c>
      <c r="I7999">
        <v>6</v>
      </c>
      <c r="J7999">
        <v>3</v>
      </c>
      <c r="K7999">
        <v>13</v>
      </c>
      <c r="L7999">
        <v>58</v>
      </c>
      <c r="M7999" t="s">
        <v>932</v>
      </c>
      <c r="N7999" t="s">
        <v>933</v>
      </c>
      <c r="O7999" t="s">
        <v>942</v>
      </c>
      <c r="R7999" t="str">
        <f t="shared" si="250"/>
        <v>Weekday</v>
      </c>
      <c r="S7999" s="12">
        <f t="shared" si="249"/>
        <v>40697</v>
      </c>
    </row>
    <row r="8000" spans="1:19" x14ac:dyDescent="0.25">
      <c r="A8000" t="s">
        <v>93</v>
      </c>
      <c r="C8000">
        <v>20110170306</v>
      </c>
      <c r="D8000">
        <v>94</v>
      </c>
      <c r="E8000" t="s">
        <v>87</v>
      </c>
      <c r="F8000" s="12"/>
      <c r="G8000">
        <v>237.08099999999999</v>
      </c>
      <c r="H8000">
        <v>2011</v>
      </c>
      <c r="I8000">
        <v>1</v>
      </c>
      <c r="J8000">
        <v>10</v>
      </c>
      <c r="K8000">
        <v>22</v>
      </c>
      <c r="L8000">
        <v>2</v>
      </c>
      <c r="M8000" t="s">
        <v>935</v>
      </c>
      <c r="N8000" t="s">
        <v>933</v>
      </c>
      <c r="O8000" t="s">
        <v>934</v>
      </c>
      <c r="R8000" t="str">
        <f t="shared" si="250"/>
        <v>Weekday</v>
      </c>
      <c r="S8000" s="12">
        <f t="shared" si="249"/>
        <v>40553</v>
      </c>
    </row>
    <row r="8001" spans="1:19" x14ac:dyDescent="0.25">
      <c r="A8001" t="s">
        <v>93</v>
      </c>
      <c r="C8001">
        <v>20110210082</v>
      </c>
      <c r="D8001">
        <v>94</v>
      </c>
      <c r="E8001" t="s">
        <v>62</v>
      </c>
      <c r="F8001" s="12"/>
      <c r="G8001">
        <v>237.08099999999999</v>
      </c>
      <c r="H8001">
        <v>2011</v>
      </c>
      <c r="I8001">
        <v>1</v>
      </c>
      <c r="J8001">
        <v>18</v>
      </c>
      <c r="K8001">
        <v>17</v>
      </c>
      <c r="L8001">
        <v>56</v>
      </c>
      <c r="M8001" t="s">
        <v>932</v>
      </c>
      <c r="N8001" t="s">
        <v>933</v>
      </c>
      <c r="O8001" t="s">
        <v>934</v>
      </c>
      <c r="R8001" t="str">
        <f t="shared" si="250"/>
        <v>Weekday</v>
      </c>
      <c r="S8001" s="12">
        <f t="shared" si="249"/>
        <v>40561</v>
      </c>
    </row>
    <row r="8002" spans="1:19" x14ac:dyDescent="0.25">
      <c r="A8002" t="s">
        <v>93</v>
      </c>
      <c r="C8002">
        <v>20110220324</v>
      </c>
      <c r="D8002">
        <v>94</v>
      </c>
      <c r="E8002" t="s">
        <v>62</v>
      </c>
      <c r="F8002" s="12"/>
      <c r="G8002">
        <v>237.08099999999999</v>
      </c>
      <c r="H8002">
        <v>2011</v>
      </c>
      <c r="I8002">
        <v>1</v>
      </c>
      <c r="J8002">
        <v>20</v>
      </c>
      <c r="K8002">
        <v>14</v>
      </c>
      <c r="L8002">
        <v>57</v>
      </c>
      <c r="M8002" t="s">
        <v>932</v>
      </c>
      <c r="N8002" t="s">
        <v>933</v>
      </c>
      <c r="O8002" t="s">
        <v>934</v>
      </c>
      <c r="R8002" t="str">
        <f t="shared" si="250"/>
        <v>Weekday</v>
      </c>
      <c r="S8002" s="12">
        <f t="shared" si="249"/>
        <v>40563</v>
      </c>
    </row>
    <row r="8003" spans="1:19" x14ac:dyDescent="0.25">
      <c r="A8003" t="s">
        <v>93</v>
      </c>
      <c r="C8003">
        <v>20110310010</v>
      </c>
      <c r="D8003">
        <v>94</v>
      </c>
      <c r="E8003" t="s">
        <v>62</v>
      </c>
      <c r="F8003" s="12"/>
      <c r="G8003">
        <v>237.08099999999999</v>
      </c>
      <c r="H8003">
        <v>2011</v>
      </c>
      <c r="I8003">
        <v>1</v>
      </c>
      <c r="J8003">
        <v>19</v>
      </c>
      <c r="K8003">
        <v>21</v>
      </c>
      <c r="L8003">
        <v>57</v>
      </c>
      <c r="M8003" t="s">
        <v>932</v>
      </c>
      <c r="N8003" t="s">
        <v>933</v>
      </c>
      <c r="O8003" t="s">
        <v>934</v>
      </c>
      <c r="R8003" t="str">
        <f t="shared" si="250"/>
        <v>Weekday</v>
      </c>
      <c r="S8003" s="12">
        <f t="shared" ref="S8003:S8066" si="251">DATE(H8003,I8003,J8003)</f>
        <v>40562</v>
      </c>
    </row>
    <row r="8004" spans="1:19" x14ac:dyDescent="0.25">
      <c r="A8004" t="s">
        <v>93</v>
      </c>
      <c r="C8004">
        <v>20110730212</v>
      </c>
      <c r="D8004">
        <v>94</v>
      </c>
      <c r="E8004" t="s">
        <v>62</v>
      </c>
      <c r="F8004" s="12"/>
      <c r="G8004">
        <v>237.08099999999999</v>
      </c>
      <c r="H8004">
        <v>2011</v>
      </c>
      <c r="I8004">
        <v>3</v>
      </c>
      <c r="J8004">
        <v>9</v>
      </c>
      <c r="K8004">
        <v>10</v>
      </c>
      <c r="L8004">
        <v>24</v>
      </c>
      <c r="M8004" t="s">
        <v>932</v>
      </c>
      <c r="N8004" t="s">
        <v>933</v>
      </c>
      <c r="O8004" t="s">
        <v>934</v>
      </c>
      <c r="R8004" t="str">
        <f t="shared" si="250"/>
        <v>Weekday</v>
      </c>
      <c r="S8004" s="12">
        <f t="shared" si="251"/>
        <v>40611</v>
      </c>
    </row>
    <row r="8005" spans="1:19" x14ac:dyDescent="0.25">
      <c r="A8005" t="s">
        <v>93</v>
      </c>
      <c r="C8005">
        <v>20113630189</v>
      </c>
      <c r="D8005">
        <v>94</v>
      </c>
      <c r="E8005" t="s">
        <v>87</v>
      </c>
      <c r="F8005" s="12"/>
      <c r="G8005">
        <v>237.08099999999999</v>
      </c>
      <c r="H8005">
        <v>2011</v>
      </c>
      <c r="I8005">
        <v>11</v>
      </c>
      <c r="J8005">
        <v>11</v>
      </c>
      <c r="K8005">
        <v>19</v>
      </c>
      <c r="L8005">
        <v>28</v>
      </c>
      <c r="M8005" t="s">
        <v>932</v>
      </c>
      <c r="N8005" t="s">
        <v>933</v>
      </c>
      <c r="O8005" t="s">
        <v>934</v>
      </c>
      <c r="R8005" t="str">
        <f t="shared" ref="R8005:R8068" si="252">IF(WEEKDAY(DATE(H8005,I8005,J8005),2)&lt;6,"Weekday","Weekend")</f>
        <v>Weekday</v>
      </c>
      <c r="S8005" s="12">
        <f t="shared" si="251"/>
        <v>40858</v>
      </c>
    </row>
    <row r="8006" spans="1:19" x14ac:dyDescent="0.25">
      <c r="A8006" t="s">
        <v>93</v>
      </c>
      <c r="C8006">
        <v>20112670022</v>
      </c>
      <c r="D8006">
        <v>94</v>
      </c>
      <c r="E8006" t="s">
        <v>62</v>
      </c>
      <c r="F8006" s="12"/>
      <c r="G8006">
        <v>237.09</v>
      </c>
      <c r="H8006">
        <v>2011</v>
      </c>
      <c r="I8006">
        <v>9</v>
      </c>
      <c r="J8006">
        <v>22</v>
      </c>
      <c r="K8006">
        <v>23</v>
      </c>
      <c r="L8006">
        <v>39</v>
      </c>
      <c r="M8006" t="s">
        <v>932</v>
      </c>
      <c r="N8006" t="s">
        <v>933</v>
      </c>
      <c r="O8006" t="s">
        <v>942</v>
      </c>
      <c r="R8006" t="str">
        <f t="shared" si="252"/>
        <v>Weekday</v>
      </c>
      <c r="S8006" s="12">
        <f t="shared" si="251"/>
        <v>40808</v>
      </c>
    </row>
    <row r="8007" spans="1:19" x14ac:dyDescent="0.25">
      <c r="A8007" t="s">
        <v>93</v>
      </c>
      <c r="C8007">
        <v>20113510171</v>
      </c>
      <c r="D8007">
        <v>94</v>
      </c>
      <c r="E8007" t="s">
        <v>62</v>
      </c>
      <c r="F8007" s="12"/>
      <c r="G8007">
        <v>237.09</v>
      </c>
      <c r="H8007">
        <v>2011</v>
      </c>
      <c r="I8007">
        <v>12</v>
      </c>
      <c r="J8007">
        <v>14</v>
      </c>
      <c r="K8007">
        <v>20</v>
      </c>
      <c r="L8007">
        <v>25</v>
      </c>
      <c r="M8007" t="s">
        <v>932</v>
      </c>
      <c r="N8007" t="s">
        <v>936</v>
      </c>
      <c r="O8007" t="s">
        <v>934</v>
      </c>
      <c r="R8007" t="str">
        <f t="shared" si="252"/>
        <v>Weekday</v>
      </c>
      <c r="S8007" s="12">
        <f t="shared" si="251"/>
        <v>40891</v>
      </c>
    </row>
    <row r="8008" spans="1:19" x14ac:dyDescent="0.25">
      <c r="A8008" t="s">
        <v>93</v>
      </c>
      <c r="C8008">
        <v>20112730003</v>
      </c>
      <c r="D8008">
        <v>94</v>
      </c>
      <c r="E8008" t="s">
        <v>87</v>
      </c>
      <c r="F8008" s="12"/>
      <c r="G8008">
        <v>237.09899999999999</v>
      </c>
      <c r="H8008">
        <v>2011</v>
      </c>
      <c r="I8008">
        <v>9</v>
      </c>
      <c r="J8008">
        <v>24</v>
      </c>
      <c r="K8008">
        <v>18</v>
      </c>
      <c r="L8008">
        <v>3</v>
      </c>
      <c r="M8008" t="s">
        <v>932</v>
      </c>
      <c r="N8008" t="s">
        <v>936</v>
      </c>
      <c r="O8008" t="s">
        <v>934</v>
      </c>
      <c r="R8008" t="str">
        <f t="shared" si="252"/>
        <v>Weekend</v>
      </c>
      <c r="S8008" s="12">
        <f t="shared" si="251"/>
        <v>40810</v>
      </c>
    </row>
    <row r="8009" spans="1:19" x14ac:dyDescent="0.25">
      <c r="A8009" t="s">
        <v>93</v>
      </c>
      <c r="C8009">
        <v>20111790025</v>
      </c>
      <c r="D8009">
        <v>94</v>
      </c>
      <c r="E8009" t="s">
        <v>87</v>
      </c>
      <c r="F8009" s="12"/>
      <c r="G8009">
        <v>237.17400000000001</v>
      </c>
      <c r="H8009">
        <v>2011</v>
      </c>
      <c r="I8009">
        <v>6</v>
      </c>
      <c r="J8009">
        <v>10</v>
      </c>
      <c r="K8009">
        <v>11</v>
      </c>
      <c r="L8009">
        <v>13</v>
      </c>
      <c r="M8009" t="s">
        <v>932</v>
      </c>
      <c r="N8009" t="s">
        <v>933</v>
      </c>
      <c r="O8009" t="s">
        <v>934</v>
      </c>
      <c r="R8009" t="str">
        <f t="shared" si="252"/>
        <v>Weekday</v>
      </c>
      <c r="S8009" s="12">
        <f t="shared" si="251"/>
        <v>40704</v>
      </c>
    </row>
    <row r="8010" spans="1:19" x14ac:dyDescent="0.25">
      <c r="A8010" t="s">
        <v>93</v>
      </c>
      <c r="C8010">
        <v>20111750027</v>
      </c>
      <c r="D8010">
        <v>94</v>
      </c>
      <c r="E8010" t="s">
        <v>87</v>
      </c>
      <c r="F8010" s="12"/>
      <c r="G8010">
        <v>237.17400000000001</v>
      </c>
      <c r="H8010">
        <v>2011</v>
      </c>
      <c r="I8010">
        <v>6</v>
      </c>
      <c r="J8010">
        <v>21</v>
      </c>
      <c r="K8010">
        <v>15</v>
      </c>
      <c r="L8010">
        <v>59</v>
      </c>
      <c r="M8010" t="s">
        <v>932</v>
      </c>
      <c r="N8010" t="s">
        <v>933</v>
      </c>
      <c r="O8010" t="s">
        <v>942</v>
      </c>
      <c r="R8010" t="str">
        <f t="shared" si="252"/>
        <v>Weekday</v>
      </c>
      <c r="S8010" s="12">
        <f t="shared" si="251"/>
        <v>40715</v>
      </c>
    </row>
    <row r="8011" spans="1:19" x14ac:dyDescent="0.25">
      <c r="A8011" t="s">
        <v>93</v>
      </c>
      <c r="C8011">
        <v>20112030267</v>
      </c>
      <c r="D8011">
        <v>94</v>
      </c>
      <c r="E8011" t="s">
        <v>87</v>
      </c>
      <c r="F8011" s="12"/>
      <c r="G8011">
        <v>237.17400000000001</v>
      </c>
      <c r="H8011">
        <v>2011</v>
      </c>
      <c r="I8011">
        <v>7</v>
      </c>
      <c r="J8011">
        <v>7</v>
      </c>
      <c r="K8011">
        <v>15</v>
      </c>
      <c r="L8011">
        <v>11</v>
      </c>
      <c r="M8011" t="s">
        <v>932</v>
      </c>
      <c r="N8011" t="s">
        <v>933</v>
      </c>
      <c r="O8011" t="s">
        <v>934</v>
      </c>
      <c r="R8011" t="str">
        <f t="shared" si="252"/>
        <v>Weekday</v>
      </c>
      <c r="S8011" s="12">
        <f t="shared" si="251"/>
        <v>40731</v>
      </c>
    </row>
    <row r="8012" spans="1:19" x14ac:dyDescent="0.25">
      <c r="A8012" t="s">
        <v>93</v>
      </c>
      <c r="C8012">
        <v>20112030308</v>
      </c>
      <c r="D8012">
        <v>94</v>
      </c>
      <c r="E8012" t="s">
        <v>87</v>
      </c>
      <c r="F8012" s="12"/>
      <c r="G8012">
        <v>237.17400000000001</v>
      </c>
      <c r="H8012">
        <v>2011</v>
      </c>
      <c r="I8012">
        <v>7</v>
      </c>
      <c r="J8012">
        <v>15</v>
      </c>
      <c r="K8012">
        <v>16</v>
      </c>
      <c r="L8012">
        <v>27</v>
      </c>
      <c r="M8012" t="s">
        <v>932</v>
      </c>
      <c r="N8012" t="s">
        <v>937</v>
      </c>
      <c r="O8012" t="s">
        <v>934</v>
      </c>
      <c r="R8012" t="str">
        <f t="shared" si="252"/>
        <v>Weekday</v>
      </c>
      <c r="S8012" s="12">
        <f t="shared" si="251"/>
        <v>40739</v>
      </c>
    </row>
    <row r="8013" spans="1:19" x14ac:dyDescent="0.25">
      <c r="A8013" t="s">
        <v>93</v>
      </c>
      <c r="C8013">
        <v>20112030442</v>
      </c>
      <c r="D8013">
        <v>94</v>
      </c>
      <c r="E8013" t="s">
        <v>62</v>
      </c>
      <c r="F8013" s="12"/>
      <c r="G8013">
        <v>237.17400000000001</v>
      </c>
      <c r="H8013">
        <v>2011</v>
      </c>
      <c r="I8013">
        <v>6</v>
      </c>
      <c r="J8013">
        <v>10</v>
      </c>
      <c r="K8013">
        <v>12</v>
      </c>
      <c r="L8013">
        <v>11</v>
      </c>
      <c r="M8013" t="s">
        <v>932</v>
      </c>
      <c r="N8013" t="s">
        <v>933</v>
      </c>
      <c r="O8013" t="s">
        <v>942</v>
      </c>
      <c r="R8013" t="str">
        <f t="shared" si="252"/>
        <v>Weekday</v>
      </c>
      <c r="S8013" s="12">
        <f t="shared" si="251"/>
        <v>40704</v>
      </c>
    </row>
    <row r="8014" spans="1:19" x14ac:dyDescent="0.25">
      <c r="A8014" t="s">
        <v>93</v>
      </c>
      <c r="C8014">
        <v>20112030476</v>
      </c>
      <c r="D8014">
        <v>94</v>
      </c>
      <c r="E8014" t="s">
        <v>87</v>
      </c>
      <c r="F8014" s="12"/>
      <c r="G8014">
        <v>237.17400000000001</v>
      </c>
      <c r="H8014">
        <v>2011</v>
      </c>
      <c r="I8014">
        <v>6</v>
      </c>
      <c r="J8014">
        <v>9</v>
      </c>
      <c r="K8014">
        <v>7</v>
      </c>
      <c r="L8014">
        <v>8</v>
      </c>
      <c r="M8014" t="s">
        <v>932</v>
      </c>
      <c r="N8014" t="s">
        <v>933</v>
      </c>
      <c r="O8014" t="s">
        <v>942</v>
      </c>
      <c r="R8014" t="str">
        <f t="shared" si="252"/>
        <v>Weekday</v>
      </c>
      <c r="S8014" s="12">
        <f t="shared" si="251"/>
        <v>40703</v>
      </c>
    </row>
    <row r="8015" spans="1:19" x14ac:dyDescent="0.25">
      <c r="A8015" t="s">
        <v>93</v>
      </c>
      <c r="C8015">
        <v>20112050172</v>
      </c>
      <c r="D8015">
        <v>94</v>
      </c>
      <c r="E8015" t="s">
        <v>87</v>
      </c>
      <c r="F8015" s="12"/>
      <c r="G8015">
        <v>237.17400000000001</v>
      </c>
      <c r="H8015">
        <v>2011</v>
      </c>
      <c r="I8015">
        <v>6</v>
      </c>
      <c r="J8015">
        <v>29</v>
      </c>
      <c r="K8015">
        <v>15</v>
      </c>
      <c r="L8015">
        <v>59</v>
      </c>
      <c r="M8015" t="s">
        <v>932</v>
      </c>
      <c r="N8015" t="s">
        <v>933</v>
      </c>
      <c r="O8015" t="s">
        <v>942</v>
      </c>
      <c r="R8015" t="str">
        <f t="shared" si="252"/>
        <v>Weekday</v>
      </c>
      <c r="S8015" s="12">
        <f t="shared" si="251"/>
        <v>40723</v>
      </c>
    </row>
    <row r="8016" spans="1:19" x14ac:dyDescent="0.25">
      <c r="A8016" t="s">
        <v>93</v>
      </c>
      <c r="C8016">
        <v>20112090015</v>
      </c>
      <c r="D8016">
        <v>94</v>
      </c>
      <c r="E8016" t="s">
        <v>62</v>
      </c>
      <c r="F8016" s="12"/>
      <c r="G8016">
        <v>237.17400000000001</v>
      </c>
      <c r="H8016">
        <v>2011</v>
      </c>
      <c r="I8016">
        <v>7</v>
      </c>
      <c r="J8016">
        <v>18</v>
      </c>
      <c r="K8016">
        <v>18</v>
      </c>
      <c r="L8016">
        <v>56</v>
      </c>
      <c r="M8016" t="s">
        <v>935</v>
      </c>
      <c r="N8016" t="s">
        <v>936</v>
      </c>
      <c r="O8016" t="s">
        <v>934</v>
      </c>
      <c r="R8016" t="str">
        <f t="shared" si="252"/>
        <v>Weekday</v>
      </c>
      <c r="S8016" s="12">
        <f t="shared" si="251"/>
        <v>40742</v>
      </c>
    </row>
    <row r="8017" spans="1:19" x14ac:dyDescent="0.25">
      <c r="A8017" t="s">
        <v>93</v>
      </c>
      <c r="C8017">
        <v>20112370071</v>
      </c>
      <c r="D8017">
        <v>94</v>
      </c>
      <c r="E8017" t="s">
        <v>62</v>
      </c>
      <c r="F8017" s="12"/>
      <c r="G8017">
        <v>237.17400000000001</v>
      </c>
      <c r="H8017">
        <v>2011</v>
      </c>
      <c r="I8017">
        <v>8</v>
      </c>
      <c r="J8017">
        <v>7</v>
      </c>
      <c r="K8017">
        <v>23</v>
      </c>
      <c r="L8017">
        <v>18</v>
      </c>
      <c r="M8017" t="s">
        <v>932</v>
      </c>
      <c r="N8017" t="s">
        <v>933</v>
      </c>
      <c r="O8017" t="s">
        <v>942</v>
      </c>
      <c r="R8017" t="str">
        <f t="shared" si="252"/>
        <v>Weekend</v>
      </c>
      <c r="S8017" s="12">
        <f t="shared" si="251"/>
        <v>40762</v>
      </c>
    </row>
    <row r="8018" spans="1:19" x14ac:dyDescent="0.25">
      <c r="A8018" t="s">
        <v>93</v>
      </c>
      <c r="C8018">
        <v>20112380257</v>
      </c>
      <c r="D8018">
        <v>94</v>
      </c>
      <c r="E8018" t="s">
        <v>87</v>
      </c>
      <c r="F8018" s="12"/>
      <c r="G8018">
        <v>237.17400000000001</v>
      </c>
      <c r="H8018">
        <v>2011</v>
      </c>
      <c r="I8018">
        <v>2</v>
      </c>
      <c r="J8018">
        <v>5</v>
      </c>
      <c r="K8018">
        <v>12</v>
      </c>
      <c r="L8018">
        <v>38</v>
      </c>
      <c r="M8018" t="s">
        <v>932</v>
      </c>
      <c r="N8018" t="s">
        <v>933</v>
      </c>
      <c r="O8018" t="s">
        <v>934</v>
      </c>
      <c r="R8018" t="str">
        <f t="shared" si="252"/>
        <v>Weekend</v>
      </c>
      <c r="S8018" s="12">
        <f t="shared" si="251"/>
        <v>40579</v>
      </c>
    </row>
    <row r="8019" spans="1:19" x14ac:dyDescent="0.25">
      <c r="A8019" t="s">
        <v>93</v>
      </c>
      <c r="C8019">
        <v>20112490087</v>
      </c>
      <c r="D8019">
        <v>94</v>
      </c>
      <c r="E8019" t="s">
        <v>87</v>
      </c>
      <c r="F8019" s="12"/>
      <c r="G8019">
        <v>237.17400000000001</v>
      </c>
      <c r="H8019">
        <v>2011</v>
      </c>
      <c r="I8019">
        <v>8</v>
      </c>
      <c r="J8019">
        <v>15</v>
      </c>
      <c r="K8019">
        <v>17</v>
      </c>
      <c r="L8019">
        <v>6</v>
      </c>
      <c r="M8019" t="s">
        <v>932</v>
      </c>
      <c r="N8019" t="s">
        <v>933</v>
      </c>
      <c r="O8019" t="s">
        <v>942</v>
      </c>
      <c r="R8019" t="str">
        <f t="shared" si="252"/>
        <v>Weekday</v>
      </c>
      <c r="S8019" s="12">
        <f t="shared" si="251"/>
        <v>40770</v>
      </c>
    </row>
    <row r="8020" spans="1:19" x14ac:dyDescent="0.25">
      <c r="A8020" t="s">
        <v>93</v>
      </c>
      <c r="C8020">
        <v>20112550012</v>
      </c>
      <c r="D8020">
        <v>94</v>
      </c>
      <c r="E8020" t="s">
        <v>62</v>
      </c>
      <c r="F8020" s="12"/>
      <c r="G8020">
        <v>237.17400000000001</v>
      </c>
      <c r="H8020">
        <v>2011</v>
      </c>
      <c r="I8020">
        <v>9</v>
      </c>
      <c r="J8020">
        <v>3</v>
      </c>
      <c r="K8020">
        <v>18</v>
      </c>
      <c r="L8020">
        <v>23</v>
      </c>
      <c r="M8020" t="s">
        <v>935</v>
      </c>
      <c r="N8020" t="s">
        <v>936</v>
      </c>
      <c r="O8020" t="s">
        <v>942</v>
      </c>
      <c r="R8020" t="str">
        <f t="shared" si="252"/>
        <v>Weekend</v>
      </c>
      <c r="S8020" s="12">
        <f t="shared" si="251"/>
        <v>40789</v>
      </c>
    </row>
    <row r="8021" spans="1:19" x14ac:dyDescent="0.25">
      <c r="A8021" t="s">
        <v>93</v>
      </c>
      <c r="C8021">
        <v>20113000242</v>
      </c>
      <c r="D8021">
        <v>94</v>
      </c>
      <c r="E8021" t="s">
        <v>62</v>
      </c>
      <c r="F8021" s="12"/>
      <c r="G8021">
        <v>237.17400000000001</v>
      </c>
      <c r="H8021">
        <v>2011</v>
      </c>
      <c r="I8021">
        <v>10</v>
      </c>
      <c r="J8021">
        <v>20</v>
      </c>
      <c r="K8021">
        <v>15</v>
      </c>
      <c r="L8021">
        <v>20</v>
      </c>
      <c r="M8021" t="s">
        <v>932</v>
      </c>
      <c r="N8021" t="s">
        <v>937</v>
      </c>
      <c r="O8021" t="s">
        <v>942</v>
      </c>
      <c r="R8021" t="str">
        <f t="shared" si="252"/>
        <v>Weekday</v>
      </c>
      <c r="S8021" s="12">
        <f t="shared" si="251"/>
        <v>40836</v>
      </c>
    </row>
    <row r="8022" spans="1:19" x14ac:dyDescent="0.25">
      <c r="A8022" t="s">
        <v>93</v>
      </c>
      <c r="C8022">
        <v>20113110027</v>
      </c>
      <c r="D8022">
        <v>94</v>
      </c>
      <c r="E8022" t="s">
        <v>62</v>
      </c>
      <c r="F8022" s="12"/>
      <c r="G8022">
        <v>237.17400000000001</v>
      </c>
      <c r="H8022">
        <v>2011</v>
      </c>
      <c r="I8022">
        <v>11</v>
      </c>
      <c r="J8022">
        <v>2</v>
      </c>
      <c r="K8022">
        <v>15</v>
      </c>
      <c r="L8022">
        <v>19</v>
      </c>
      <c r="M8022" t="s">
        <v>932</v>
      </c>
      <c r="N8022" t="s">
        <v>936</v>
      </c>
      <c r="O8022" t="s">
        <v>942</v>
      </c>
      <c r="R8022" t="str">
        <f t="shared" si="252"/>
        <v>Weekday</v>
      </c>
      <c r="S8022" s="12">
        <f t="shared" si="251"/>
        <v>40849</v>
      </c>
    </row>
    <row r="8023" spans="1:19" x14ac:dyDescent="0.25">
      <c r="A8023" t="s">
        <v>93</v>
      </c>
      <c r="C8023">
        <v>20113260240</v>
      </c>
      <c r="D8023">
        <v>94</v>
      </c>
      <c r="E8023" t="s">
        <v>87</v>
      </c>
      <c r="F8023" s="12"/>
      <c r="G8023">
        <v>237.17400000000001</v>
      </c>
      <c r="H8023">
        <v>2011</v>
      </c>
      <c r="I8023">
        <v>11</v>
      </c>
      <c r="J8023">
        <v>17</v>
      </c>
      <c r="K8023">
        <v>20</v>
      </c>
      <c r="L8023">
        <v>53</v>
      </c>
      <c r="M8023" t="s">
        <v>932</v>
      </c>
      <c r="N8023" t="s">
        <v>933</v>
      </c>
      <c r="O8023" t="s">
        <v>942</v>
      </c>
      <c r="R8023" t="str">
        <f t="shared" si="252"/>
        <v>Weekday</v>
      </c>
      <c r="S8023" s="12">
        <f t="shared" si="251"/>
        <v>40864</v>
      </c>
    </row>
    <row r="8024" spans="1:19" x14ac:dyDescent="0.25">
      <c r="A8024" t="s">
        <v>93</v>
      </c>
      <c r="C8024">
        <v>20113260250</v>
      </c>
      <c r="D8024">
        <v>94</v>
      </c>
      <c r="E8024" t="s">
        <v>87</v>
      </c>
      <c r="F8024" s="12"/>
      <c r="G8024">
        <v>237.17400000000001</v>
      </c>
      <c r="H8024">
        <v>2011</v>
      </c>
      <c r="I8024">
        <v>11</v>
      </c>
      <c r="J8024">
        <v>16</v>
      </c>
      <c r="K8024">
        <v>17</v>
      </c>
      <c r="L8024">
        <v>45</v>
      </c>
      <c r="M8024" t="s">
        <v>932</v>
      </c>
      <c r="N8024" t="s">
        <v>933</v>
      </c>
      <c r="O8024" t="s">
        <v>934</v>
      </c>
      <c r="R8024" t="str">
        <f t="shared" si="252"/>
        <v>Weekday</v>
      </c>
      <c r="S8024" s="12">
        <f t="shared" si="251"/>
        <v>40863</v>
      </c>
    </row>
    <row r="8025" spans="1:19" x14ac:dyDescent="0.25">
      <c r="A8025" t="s">
        <v>93</v>
      </c>
      <c r="C8025">
        <v>20113260281</v>
      </c>
      <c r="D8025">
        <v>94</v>
      </c>
      <c r="E8025" t="s">
        <v>87</v>
      </c>
      <c r="F8025" s="12"/>
      <c r="G8025">
        <v>237.17400000000001</v>
      </c>
      <c r="H8025">
        <v>2011</v>
      </c>
      <c r="I8025">
        <v>11</v>
      </c>
      <c r="J8025">
        <v>21</v>
      </c>
      <c r="K8025">
        <v>8</v>
      </c>
      <c r="L8025">
        <v>27</v>
      </c>
      <c r="M8025" t="s">
        <v>932</v>
      </c>
      <c r="N8025" t="s">
        <v>933</v>
      </c>
      <c r="O8025" t="s">
        <v>934</v>
      </c>
      <c r="R8025" t="str">
        <f t="shared" si="252"/>
        <v>Weekday</v>
      </c>
      <c r="S8025" s="12">
        <f t="shared" si="251"/>
        <v>40868</v>
      </c>
    </row>
    <row r="8026" spans="1:19" x14ac:dyDescent="0.25">
      <c r="A8026" t="s">
        <v>93</v>
      </c>
      <c r="C8026">
        <v>20113330189</v>
      </c>
      <c r="D8026">
        <v>94</v>
      </c>
      <c r="E8026" t="s">
        <v>87</v>
      </c>
      <c r="F8026" s="12"/>
      <c r="G8026">
        <v>237.17400000000001</v>
      </c>
      <c r="H8026">
        <v>2011</v>
      </c>
      <c r="I8026">
        <v>11</v>
      </c>
      <c r="J8026">
        <v>23</v>
      </c>
      <c r="K8026">
        <v>14</v>
      </c>
      <c r="L8026">
        <v>58</v>
      </c>
      <c r="M8026" t="s">
        <v>932</v>
      </c>
      <c r="N8026" t="s">
        <v>933</v>
      </c>
      <c r="O8026" t="s">
        <v>934</v>
      </c>
      <c r="R8026" t="str">
        <f t="shared" si="252"/>
        <v>Weekday</v>
      </c>
      <c r="S8026" s="12">
        <f t="shared" si="251"/>
        <v>40870</v>
      </c>
    </row>
    <row r="8027" spans="1:19" x14ac:dyDescent="0.25">
      <c r="A8027" t="s">
        <v>93</v>
      </c>
      <c r="C8027">
        <v>20113400245</v>
      </c>
      <c r="D8027">
        <v>94</v>
      </c>
      <c r="E8027" t="s">
        <v>87</v>
      </c>
      <c r="F8027" s="12"/>
      <c r="G8027">
        <v>237.17400000000001</v>
      </c>
      <c r="H8027">
        <v>2011</v>
      </c>
      <c r="I8027">
        <v>12</v>
      </c>
      <c r="J8027">
        <v>1</v>
      </c>
      <c r="K8027">
        <v>17</v>
      </c>
      <c r="L8027">
        <v>46</v>
      </c>
      <c r="M8027" t="s">
        <v>932</v>
      </c>
      <c r="N8027" t="s">
        <v>933</v>
      </c>
      <c r="O8027" t="s">
        <v>934</v>
      </c>
      <c r="R8027" t="str">
        <f t="shared" si="252"/>
        <v>Weekday</v>
      </c>
      <c r="S8027" s="12">
        <f t="shared" si="251"/>
        <v>40878</v>
      </c>
    </row>
    <row r="8028" spans="1:19" x14ac:dyDescent="0.25">
      <c r="A8028" t="s">
        <v>93</v>
      </c>
      <c r="C8028">
        <v>20113400260</v>
      </c>
      <c r="D8028">
        <v>94</v>
      </c>
      <c r="E8028" t="s">
        <v>62</v>
      </c>
      <c r="F8028" s="12"/>
      <c r="G8028">
        <v>237.17400000000001</v>
      </c>
      <c r="H8028">
        <v>2011</v>
      </c>
      <c r="I8028">
        <v>12</v>
      </c>
      <c r="J8028">
        <v>3</v>
      </c>
      <c r="K8028">
        <v>14</v>
      </c>
      <c r="L8028">
        <v>11</v>
      </c>
      <c r="M8028" t="s">
        <v>932</v>
      </c>
      <c r="N8028" t="s">
        <v>933</v>
      </c>
      <c r="O8028" t="s">
        <v>934</v>
      </c>
      <c r="R8028" t="str">
        <f t="shared" si="252"/>
        <v>Weekend</v>
      </c>
      <c r="S8028" s="12">
        <f t="shared" si="251"/>
        <v>40880</v>
      </c>
    </row>
    <row r="8029" spans="1:19" x14ac:dyDescent="0.25">
      <c r="A8029" t="s">
        <v>93</v>
      </c>
      <c r="C8029">
        <v>20113420192</v>
      </c>
      <c r="D8029">
        <v>94</v>
      </c>
      <c r="E8029" t="s">
        <v>87</v>
      </c>
      <c r="F8029" s="12"/>
      <c r="G8029">
        <v>237.17400000000001</v>
      </c>
      <c r="H8029">
        <v>2011</v>
      </c>
      <c r="I8029">
        <v>11</v>
      </c>
      <c r="J8029">
        <v>23</v>
      </c>
      <c r="K8029">
        <v>5</v>
      </c>
      <c r="L8029">
        <v>43</v>
      </c>
      <c r="M8029" t="s">
        <v>932</v>
      </c>
      <c r="N8029" t="s">
        <v>933</v>
      </c>
      <c r="O8029" t="s">
        <v>934</v>
      </c>
      <c r="R8029" t="str">
        <f t="shared" si="252"/>
        <v>Weekday</v>
      </c>
      <c r="S8029" s="12">
        <f t="shared" si="251"/>
        <v>40870</v>
      </c>
    </row>
    <row r="8030" spans="1:19" x14ac:dyDescent="0.25">
      <c r="A8030" t="s">
        <v>93</v>
      </c>
      <c r="C8030">
        <v>20113430249</v>
      </c>
      <c r="D8030">
        <v>94</v>
      </c>
      <c r="E8030" t="s">
        <v>62</v>
      </c>
      <c r="F8030" s="12"/>
      <c r="G8030">
        <v>237.17400000000001</v>
      </c>
      <c r="H8030">
        <v>2011</v>
      </c>
      <c r="I8030">
        <v>12</v>
      </c>
      <c r="J8030">
        <v>7</v>
      </c>
      <c r="K8030">
        <v>21</v>
      </c>
      <c r="L8030">
        <v>4</v>
      </c>
      <c r="M8030" t="s">
        <v>932</v>
      </c>
      <c r="N8030" t="s">
        <v>933</v>
      </c>
      <c r="O8030" t="s">
        <v>942</v>
      </c>
      <c r="R8030" t="str">
        <f t="shared" si="252"/>
        <v>Weekday</v>
      </c>
      <c r="S8030" s="12">
        <f t="shared" si="251"/>
        <v>40884</v>
      </c>
    </row>
    <row r="8031" spans="1:19" x14ac:dyDescent="0.25">
      <c r="A8031" t="s">
        <v>93</v>
      </c>
      <c r="C8031">
        <v>20113460320</v>
      </c>
      <c r="D8031">
        <v>94</v>
      </c>
      <c r="E8031" t="s">
        <v>62</v>
      </c>
      <c r="F8031" s="12"/>
      <c r="G8031">
        <v>237.17400000000001</v>
      </c>
      <c r="H8031">
        <v>2011</v>
      </c>
      <c r="I8031">
        <v>11</v>
      </c>
      <c r="J8031">
        <v>28</v>
      </c>
      <c r="K8031">
        <v>17</v>
      </c>
      <c r="L8031">
        <v>0</v>
      </c>
      <c r="M8031" t="s">
        <v>932</v>
      </c>
      <c r="N8031" t="s">
        <v>933</v>
      </c>
      <c r="O8031" t="s">
        <v>934</v>
      </c>
      <c r="R8031" t="str">
        <f t="shared" si="252"/>
        <v>Weekday</v>
      </c>
      <c r="S8031" s="12">
        <f t="shared" si="251"/>
        <v>40875</v>
      </c>
    </row>
    <row r="8032" spans="1:19" x14ac:dyDescent="0.25">
      <c r="A8032" t="s">
        <v>93</v>
      </c>
      <c r="C8032">
        <v>20113500279</v>
      </c>
      <c r="D8032">
        <v>94</v>
      </c>
      <c r="E8032" t="s">
        <v>62</v>
      </c>
      <c r="F8032" s="12"/>
      <c r="G8032">
        <v>237.17400000000001</v>
      </c>
      <c r="H8032">
        <v>2011</v>
      </c>
      <c r="I8032">
        <v>12</v>
      </c>
      <c r="J8032">
        <v>1</v>
      </c>
      <c r="K8032">
        <v>17</v>
      </c>
      <c r="L8032">
        <v>47</v>
      </c>
      <c r="M8032" t="s">
        <v>932</v>
      </c>
      <c r="N8032" t="s">
        <v>933</v>
      </c>
      <c r="O8032" t="s">
        <v>934</v>
      </c>
      <c r="R8032" t="str">
        <f t="shared" si="252"/>
        <v>Weekday</v>
      </c>
      <c r="S8032" s="12">
        <f t="shared" si="251"/>
        <v>40878</v>
      </c>
    </row>
    <row r="8033" spans="1:19" x14ac:dyDescent="0.25">
      <c r="A8033" t="s">
        <v>93</v>
      </c>
      <c r="C8033">
        <v>20113500363</v>
      </c>
      <c r="D8033">
        <v>94</v>
      </c>
      <c r="E8033" t="s">
        <v>62</v>
      </c>
      <c r="F8033" s="12"/>
      <c r="G8033">
        <v>237.17400000000001</v>
      </c>
      <c r="H8033">
        <v>2011</v>
      </c>
      <c r="I8033">
        <v>12</v>
      </c>
      <c r="J8033">
        <v>8</v>
      </c>
      <c r="K8033">
        <v>0</v>
      </c>
      <c r="L8033">
        <v>28</v>
      </c>
      <c r="M8033" t="s">
        <v>932</v>
      </c>
      <c r="N8033" t="s">
        <v>936</v>
      </c>
      <c r="O8033" t="s">
        <v>942</v>
      </c>
      <c r="R8033" t="str">
        <f t="shared" si="252"/>
        <v>Weekday</v>
      </c>
      <c r="S8033" s="12">
        <f t="shared" si="251"/>
        <v>40885</v>
      </c>
    </row>
    <row r="8034" spans="1:19" x14ac:dyDescent="0.25">
      <c r="A8034" t="s">
        <v>93</v>
      </c>
      <c r="C8034">
        <v>20113590088</v>
      </c>
      <c r="D8034">
        <v>94</v>
      </c>
      <c r="E8034" t="s">
        <v>62</v>
      </c>
      <c r="F8034" s="12"/>
      <c r="G8034">
        <v>237.17400000000001</v>
      </c>
      <c r="H8034">
        <v>2011</v>
      </c>
      <c r="I8034">
        <v>12</v>
      </c>
      <c r="J8034">
        <v>6</v>
      </c>
      <c r="K8034">
        <v>22</v>
      </c>
      <c r="L8034">
        <v>0</v>
      </c>
      <c r="M8034" t="s">
        <v>932</v>
      </c>
      <c r="N8034" t="s">
        <v>937</v>
      </c>
      <c r="O8034" t="s">
        <v>942</v>
      </c>
      <c r="R8034" t="str">
        <f t="shared" si="252"/>
        <v>Weekday</v>
      </c>
      <c r="S8034" s="12">
        <f t="shared" si="251"/>
        <v>40883</v>
      </c>
    </row>
    <row r="8035" spans="1:19" x14ac:dyDescent="0.25">
      <c r="A8035" t="s">
        <v>93</v>
      </c>
      <c r="C8035">
        <v>20112030222</v>
      </c>
      <c r="D8035">
        <v>94</v>
      </c>
      <c r="E8035" t="s">
        <v>87</v>
      </c>
      <c r="F8035" s="12"/>
      <c r="G8035">
        <v>237.17400000000001</v>
      </c>
      <c r="H8035">
        <v>2011</v>
      </c>
      <c r="I8035">
        <v>6</v>
      </c>
      <c r="J8035">
        <v>30</v>
      </c>
      <c r="K8035">
        <v>16</v>
      </c>
      <c r="L8035">
        <v>15</v>
      </c>
      <c r="M8035" t="s">
        <v>932</v>
      </c>
      <c r="N8035" t="s">
        <v>937</v>
      </c>
      <c r="O8035" t="s">
        <v>934</v>
      </c>
      <c r="R8035" t="str">
        <f t="shared" si="252"/>
        <v>Weekday</v>
      </c>
      <c r="S8035" s="12">
        <f t="shared" si="251"/>
        <v>40724</v>
      </c>
    </row>
    <row r="8036" spans="1:19" x14ac:dyDescent="0.25">
      <c r="A8036" t="s">
        <v>93</v>
      </c>
      <c r="C8036">
        <v>20110120502</v>
      </c>
      <c r="D8036">
        <v>94</v>
      </c>
      <c r="E8036" t="s">
        <v>87</v>
      </c>
      <c r="F8036" s="12"/>
      <c r="G8036">
        <v>237.17400000000001</v>
      </c>
      <c r="H8036">
        <v>2011</v>
      </c>
      <c r="I8036">
        <v>1</v>
      </c>
      <c r="J8036">
        <v>11</v>
      </c>
      <c r="K8036">
        <v>20</v>
      </c>
      <c r="L8036">
        <v>59</v>
      </c>
      <c r="M8036" t="s">
        <v>932</v>
      </c>
      <c r="N8036" t="s">
        <v>933</v>
      </c>
      <c r="O8036" t="s">
        <v>934</v>
      </c>
      <c r="R8036" t="str">
        <f t="shared" si="252"/>
        <v>Weekday</v>
      </c>
      <c r="S8036" s="12">
        <f t="shared" si="251"/>
        <v>40554</v>
      </c>
    </row>
    <row r="8037" spans="1:19" x14ac:dyDescent="0.25">
      <c r="A8037" t="s">
        <v>93</v>
      </c>
      <c r="C8037">
        <v>20110120560</v>
      </c>
      <c r="D8037">
        <v>94</v>
      </c>
      <c r="E8037" t="s">
        <v>87</v>
      </c>
      <c r="F8037" s="12"/>
      <c r="G8037">
        <v>237.17400000000001</v>
      </c>
      <c r="H8037">
        <v>2011</v>
      </c>
      <c r="I8037">
        <v>1</v>
      </c>
      <c r="J8037">
        <v>7</v>
      </c>
      <c r="K8037">
        <v>17</v>
      </c>
      <c r="L8037">
        <v>22</v>
      </c>
      <c r="M8037" t="s">
        <v>932</v>
      </c>
      <c r="N8037" t="s">
        <v>933</v>
      </c>
      <c r="O8037" t="s">
        <v>934</v>
      </c>
      <c r="R8037" t="str">
        <f t="shared" si="252"/>
        <v>Weekday</v>
      </c>
      <c r="S8037" s="12">
        <f t="shared" si="251"/>
        <v>40550</v>
      </c>
    </row>
    <row r="8038" spans="1:19" x14ac:dyDescent="0.25">
      <c r="A8038" t="s">
        <v>93</v>
      </c>
      <c r="C8038">
        <v>20110140435</v>
      </c>
      <c r="D8038">
        <v>94</v>
      </c>
      <c r="E8038" t="s">
        <v>87</v>
      </c>
      <c r="F8038" s="12"/>
      <c r="G8038">
        <v>237.17400000000001</v>
      </c>
      <c r="H8038">
        <v>2011</v>
      </c>
      <c r="I8038">
        <v>1</v>
      </c>
      <c r="J8038">
        <v>7</v>
      </c>
      <c r="K8038">
        <v>18</v>
      </c>
      <c r="L8038">
        <v>34</v>
      </c>
      <c r="M8038" t="s">
        <v>932</v>
      </c>
      <c r="N8038" t="s">
        <v>937</v>
      </c>
      <c r="O8038" t="s">
        <v>934</v>
      </c>
      <c r="R8038" t="str">
        <f t="shared" si="252"/>
        <v>Weekday</v>
      </c>
      <c r="S8038" s="12">
        <f t="shared" si="251"/>
        <v>40550</v>
      </c>
    </row>
    <row r="8039" spans="1:19" x14ac:dyDescent="0.25">
      <c r="A8039" t="s">
        <v>93</v>
      </c>
      <c r="C8039">
        <v>20110180400</v>
      </c>
      <c r="D8039">
        <v>94</v>
      </c>
      <c r="E8039" t="s">
        <v>87</v>
      </c>
      <c r="F8039" s="12"/>
      <c r="G8039">
        <v>237.17400000000001</v>
      </c>
      <c r="H8039">
        <v>2011</v>
      </c>
      <c r="I8039">
        <v>1</v>
      </c>
      <c r="J8039">
        <v>11</v>
      </c>
      <c r="K8039">
        <v>22</v>
      </c>
      <c r="L8039">
        <v>58</v>
      </c>
      <c r="M8039" t="s">
        <v>935</v>
      </c>
      <c r="N8039" t="s">
        <v>933</v>
      </c>
      <c r="O8039" t="s">
        <v>934</v>
      </c>
      <c r="R8039" t="str">
        <f t="shared" si="252"/>
        <v>Weekday</v>
      </c>
      <c r="S8039" s="12">
        <f t="shared" si="251"/>
        <v>40554</v>
      </c>
    </row>
    <row r="8040" spans="1:19" x14ac:dyDescent="0.25">
      <c r="A8040" t="s">
        <v>93</v>
      </c>
      <c r="C8040">
        <v>20110180444</v>
      </c>
      <c r="D8040">
        <v>94</v>
      </c>
      <c r="E8040" t="s">
        <v>87</v>
      </c>
      <c r="F8040" s="12"/>
      <c r="G8040">
        <v>237.17400000000001</v>
      </c>
      <c r="H8040">
        <v>2011</v>
      </c>
      <c r="I8040">
        <v>1</v>
      </c>
      <c r="J8040">
        <v>16</v>
      </c>
      <c r="K8040">
        <v>13</v>
      </c>
      <c r="L8040">
        <v>23</v>
      </c>
      <c r="M8040" t="s">
        <v>932</v>
      </c>
      <c r="N8040" t="s">
        <v>937</v>
      </c>
      <c r="O8040" t="s">
        <v>934</v>
      </c>
      <c r="R8040" t="str">
        <f t="shared" si="252"/>
        <v>Weekend</v>
      </c>
      <c r="S8040" s="12">
        <f t="shared" si="251"/>
        <v>40559</v>
      </c>
    </row>
    <row r="8041" spans="1:19" x14ac:dyDescent="0.25">
      <c r="A8041" t="s">
        <v>93</v>
      </c>
      <c r="C8041">
        <v>20110350399</v>
      </c>
      <c r="D8041">
        <v>94</v>
      </c>
      <c r="E8041" t="s">
        <v>87</v>
      </c>
      <c r="F8041" s="12"/>
      <c r="G8041">
        <v>237.17400000000001</v>
      </c>
      <c r="H8041">
        <v>2011</v>
      </c>
      <c r="I8041">
        <v>2</v>
      </c>
      <c r="J8041">
        <v>4</v>
      </c>
      <c r="K8041">
        <v>16</v>
      </c>
      <c r="L8041">
        <v>30</v>
      </c>
      <c r="M8041" t="s">
        <v>932</v>
      </c>
      <c r="N8041" t="s">
        <v>933</v>
      </c>
      <c r="O8041" t="s">
        <v>934</v>
      </c>
      <c r="R8041" t="str">
        <f t="shared" si="252"/>
        <v>Weekday</v>
      </c>
      <c r="S8041" s="12">
        <f t="shared" si="251"/>
        <v>40578</v>
      </c>
    </row>
    <row r="8042" spans="1:19" x14ac:dyDescent="0.25">
      <c r="A8042" t="s">
        <v>93</v>
      </c>
      <c r="C8042">
        <v>20110410038</v>
      </c>
      <c r="D8042">
        <v>94</v>
      </c>
      <c r="E8042" t="s">
        <v>62</v>
      </c>
      <c r="F8042" s="12"/>
      <c r="G8042">
        <v>237.17400000000001</v>
      </c>
      <c r="H8042">
        <v>2011</v>
      </c>
      <c r="I8042">
        <v>2</v>
      </c>
      <c r="J8042">
        <v>3</v>
      </c>
      <c r="K8042">
        <v>17</v>
      </c>
      <c r="L8042">
        <v>56</v>
      </c>
      <c r="M8042" t="s">
        <v>932</v>
      </c>
      <c r="N8042" t="s">
        <v>937</v>
      </c>
      <c r="O8042" t="s">
        <v>934</v>
      </c>
      <c r="R8042" t="str">
        <f t="shared" si="252"/>
        <v>Weekday</v>
      </c>
      <c r="S8042" s="12">
        <f t="shared" si="251"/>
        <v>40577</v>
      </c>
    </row>
    <row r="8043" spans="1:19" x14ac:dyDescent="0.25">
      <c r="A8043" t="s">
        <v>93</v>
      </c>
      <c r="C8043">
        <v>20110600299</v>
      </c>
      <c r="D8043">
        <v>94</v>
      </c>
      <c r="E8043" t="s">
        <v>87</v>
      </c>
      <c r="F8043" s="12"/>
      <c r="G8043">
        <v>237.17400000000001</v>
      </c>
      <c r="H8043">
        <v>2011</v>
      </c>
      <c r="I8043">
        <v>2</v>
      </c>
      <c r="J8043">
        <v>24</v>
      </c>
      <c r="K8043">
        <v>16</v>
      </c>
      <c r="L8043">
        <v>28</v>
      </c>
      <c r="M8043" t="s">
        <v>932</v>
      </c>
      <c r="N8043" t="s">
        <v>933</v>
      </c>
      <c r="O8043" t="s">
        <v>934</v>
      </c>
      <c r="R8043" t="str">
        <f t="shared" si="252"/>
        <v>Weekday</v>
      </c>
      <c r="S8043" s="12">
        <f t="shared" si="251"/>
        <v>40598</v>
      </c>
    </row>
    <row r="8044" spans="1:19" x14ac:dyDescent="0.25">
      <c r="A8044" t="s">
        <v>93</v>
      </c>
      <c r="C8044">
        <v>20110670238</v>
      </c>
      <c r="D8044">
        <v>94</v>
      </c>
      <c r="E8044" t="s">
        <v>87</v>
      </c>
      <c r="F8044" s="12"/>
      <c r="G8044">
        <v>237.17400000000001</v>
      </c>
      <c r="H8044">
        <v>2011</v>
      </c>
      <c r="I8044">
        <v>3</v>
      </c>
      <c r="J8044">
        <v>7</v>
      </c>
      <c r="K8044">
        <v>5</v>
      </c>
      <c r="L8044">
        <v>28</v>
      </c>
      <c r="M8044" t="s">
        <v>935</v>
      </c>
      <c r="N8044" t="s">
        <v>937</v>
      </c>
      <c r="O8044" t="s">
        <v>934</v>
      </c>
      <c r="R8044" t="str">
        <f t="shared" si="252"/>
        <v>Weekday</v>
      </c>
      <c r="S8044" s="12">
        <f t="shared" si="251"/>
        <v>40609</v>
      </c>
    </row>
    <row r="8045" spans="1:19" x14ac:dyDescent="0.25">
      <c r="A8045" t="s">
        <v>93</v>
      </c>
      <c r="C8045">
        <v>20110750305</v>
      </c>
      <c r="D8045">
        <v>94</v>
      </c>
      <c r="E8045" t="s">
        <v>87</v>
      </c>
      <c r="F8045" s="12"/>
      <c r="G8045">
        <v>237.17400000000001</v>
      </c>
      <c r="H8045">
        <v>2011</v>
      </c>
      <c r="I8045">
        <v>3</v>
      </c>
      <c r="J8045">
        <v>14</v>
      </c>
      <c r="K8045">
        <v>8</v>
      </c>
      <c r="L8045">
        <v>4</v>
      </c>
      <c r="M8045" t="s">
        <v>932</v>
      </c>
      <c r="N8045" t="s">
        <v>933</v>
      </c>
      <c r="O8045" t="s">
        <v>934</v>
      </c>
      <c r="R8045" t="str">
        <f t="shared" si="252"/>
        <v>Weekday</v>
      </c>
      <c r="S8045" s="12">
        <f t="shared" si="251"/>
        <v>40616</v>
      </c>
    </row>
    <row r="8046" spans="1:19" x14ac:dyDescent="0.25">
      <c r="A8046" t="s">
        <v>93</v>
      </c>
      <c r="C8046">
        <v>20110900174</v>
      </c>
      <c r="D8046">
        <v>94</v>
      </c>
      <c r="E8046" t="s">
        <v>62</v>
      </c>
      <c r="F8046" s="12"/>
      <c r="G8046">
        <v>237.17400000000001</v>
      </c>
      <c r="H8046">
        <v>2011</v>
      </c>
      <c r="I8046">
        <v>3</v>
      </c>
      <c r="J8046">
        <v>15</v>
      </c>
      <c r="K8046">
        <v>14</v>
      </c>
      <c r="L8046">
        <v>45</v>
      </c>
      <c r="M8046" t="s">
        <v>932</v>
      </c>
      <c r="N8046" t="s">
        <v>933</v>
      </c>
      <c r="O8046" t="s">
        <v>934</v>
      </c>
      <c r="R8046" t="str">
        <f t="shared" si="252"/>
        <v>Weekday</v>
      </c>
      <c r="S8046" s="12">
        <f t="shared" si="251"/>
        <v>40617</v>
      </c>
    </row>
    <row r="8047" spans="1:19" x14ac:dyDescent="0.25">
      <c r="A8047" t="s">
        <v>93</v>
      </c>
      <c r="C8047">
        <v>20110900178</v>
      </c>
      <c r="D8047">
        <v>94</v>
      </c>
      <c r="E8047" t="s">
        <v>62</v>
      </c>
      <c r="F8047" s="12"/>
      <c r="G8047">
        <v>237.17400000000001</v>
      </c>
      <c r="H8047">
        <v>2011</v>
      </c>
      <c r="I8047">
        <v>3</v>
      </c>
      <c r="J8047">
        <v>24</v>
      </c>
      <c r="K8047">
        <v>16</v>
      </c>
      <c r="L8047">
        <v>28</v>
      </c>
      <c r="M8047" t="s">
        <v>935</v>
      </c>
      <c r="N8047" t="s">
        <v>933</v>
      </c>
      <c r="O8047" t="s">
        <v>934</v>
      </c>
      <c r="R8047" t="str">
        <f t="shared" si="252"/>
        <v>Weekday</v>
      </c>
      <c r="S8047" s="12">
        <f t="shared" si="251"/>
        <v>40626</v>
      </c>
    </row>
    <row r="8048" spans="1:19" x14ac:dyDescent="0.25">
      <c r="A8048" t="s">
        <v>93</v>
      </c>
      <c r="C8048">
        <v>20110900181</v>
      </c>
      <c r="D8048">
        <v>94</v>
      </c>
      <c r="E8048" t="s">
        <v>62</v>
      </c>
      <c r="F8048" s="12"/>
      <c r="G8048">
        <v>237.17400000000001</v>
      </c>
      <c r="H8048">
        <v>2011</v>
      </c>
      <c r="I8048">
        <v>3</v>
      </c>
      <c r="J8048">
        <v>26</v>
      </c>
      <c r="K8048">
        <v>15</v>
      </c>
      <c r="L8048">
        <v>8</v>
      </c>
      <c r="M8048" t="s">
        <v>932</v>
      </c>
      <c r="N8048" t="s">
        <v>937</v>
      </c>
      <c r="O8048" t="s">
        <v>934</v>
      </c>
      <c r="R8048" t="str">
        <f t="shared" si="252"/>
        <v>Weekend</v>
      </c>
      <c r="S8048" s="12">
        <f t="shared" si="251"/>
        <v>40628</v>
      </c>
    </row>
    <row r="8049" spans="1:19" x14ac:dyDescent="0.25">
      <c r="A8049" t="s">
        <v>93</v>
      </c>
      <c r="C8049">
        <v>20111080057</v>
      </c>
      <c r="D8049">
        <v>94</v>
      </c>
      <c r="E8049" t="s">
        <v>62</v>
      </c>
      <c r="F8049" s="12"/>
      <c r="G8049">
        <v>237.17400000000001</v>
      </c>
      <c r="H8049">
        <v>2011</v>
      </c>
      <c r="I8049">
        <v>4</v>
      </c>
      <c r="J8049">
        <v>8</v>
      </c>
      <c r="K8049">
        <v>12</v>
      </c>
      <c r="L8049">
        <v>27</v>
      </c>
      <c r="M8049" t="s">
        <v>932</v>
      </c>
      <c r="N8049" t="s">
        <v>937</v>
      </c>
      <c r="O8049" t="s">
        <v>934</v>
      </c>
      <c r="R8049" t="str">
        <f t="shared" si="252"/>
        <v>Weekday</v>
      </c>
      <c r="S8049" s="12">
        <f t="shared" si="251"/>
        <v>40641</v>
      </c>
    </row>
    <row r="8050" spans="1:19" x14ac:dyDescent="0.25">
      <c r="A8050" t="s">
        <v>93</v>
      </c>
      <c r="C8050">
        <v>20111080090</v>
      </c>
      <c r="D8050">
        <v>94</v>
      </c>
      <c r="E8050" t="s">
        <v>62</v>
      </c>
      <c r="F8050" s="12"/>
      <c r="G8050">
        <v>237.17400000000001</v>
      </c>
      <c r="H8050">
        <v>2011</v>
      </c>
      <c r="I8050">
        <v>4</v>
      </c>
      <c r="J8050">
        <v>11</v>
      </c>
      <c r="K8050">
        <v>12</v>
      </c>
      <c r="L8050">
        <v>50</v>
      </c>
      <c r="M8050" t="s">
        <v>932</v>
      </c>
      <c r="N8050" t="s">
        <v>933</v>
      </c>
      <c r="O8050" t="s">
        <v>934</v>
      </c>
      <c r="R8050" t="str">
        <f t="shared" si="252"/>
        <v>Weekday</v>
      </c>
      <c r="S8050" s="12">
        <f t="shared" si="251"/>
        <v>40644</v>
      </c>
    </row>
    <row r="8051" spans="1:19" x14ac:dyDescent="0.25">
      <c r="A8051" t="s">
        <v>93</v>
      </c>
      <c r="C8051">
        <v>20111100015</v>
      </c>
      <c r="D8051">
        <v>94</v>
      </c>
      <c r="E8051" t="s">
        <v>87</v>
      </c>
      <c r="F8051" s="12"/>
      <c r="G8051">
        <v>237.17400000000001</v>
      </c>
      <c r="H8051">
        <v>2011</v>
      </c>
      <c r="I8051">
        <v>4</v>
      </c>
      <c r="J8051">
        <v>15</v>
      </c>
      <c r="K8051">
        <v>17</v>
      </c>
      <c r="L8051">
        <v>41</v>
      </c>
      <c r="M8051" t="s">
        <v>932</v>
      </c>
      <c r="N8051" t="s">
        <v>937</v>
      </c>
      <c r="O8051" t="s">
        <v>934</v>
      </c>
      <c r="R8051" t="str">
        <f t="shared" si="252"/>
        <v>Weekday</v>
      </c>
      <c r="S8051" s="12">
        <f t="shared" si="251"/>
        <v>40648</v>
      </c>
    </row>
    <row r="8052" spans="1:19" x14ac:dyDescent="0.25">
      <c r="A8052" t="s">
        <v>93</v>
      </c>
      <c r="C8052">
        <v>20111180249</v>
      </c>
      <c r="D8052">
        <v>94</v>
      </c>
      <c r="E8052" t="s">
        <v>62</v>
      </c>
      <c r="F8052" s="12"/>
      <c r="G8052">
        <v>237.17400000000001</v>
      </c>
      <c r="H8052">
        <v>2011</v>
      </c>
      <c r="I8052">
        <v>4</v>
      </c>
      <c r="J8052">
        <v>25</v>
      </c>
      <c r="K8052">
        <v>14</v>
      </c>
      <c r="L8052">
        <v>40</v>
      </c>
      <c r="M8052" t="s">
        <v>932</v>
      </c>
      <c r="N8052" t="s">
        <v>933</v>
      </c>
      <c r="O8052" t="s">
        <v>934</v>
      </c>
      <c r="R8052" t="str">
        <f t="shared" si="252"/>
        <v>Weekday</v>
      </c>
      <c r="S8052" s="12">
        <f t="shared" si="251"/>
        <v>40658</v>
      </c>
    </row>
    <row r="8053" spans="1:19" x14ac:dyDescent="0.25">
      <c r="A8053" t="s">
        <v>93</v>
      </c>
      <c r="C8053">
        <v>20111180261</v>
      </c>
      <c r="D8053">
        <v>94</v>
      </c>
      <c r="E8053" t="s">
        <v>87</v>
      </c>
      <c r="F8053" s="12"/>
      <c r="G8053">
        <v>237.17400000000001</v>
      </c>
      <c r="H8053">
        <v>2011</v>
      </c>
      <c r="I8053">
        <v>4</v>
      </c>
      <c r="J8053">
        <v>24</v>
      </c>
      <c r="K8053">
        <v>5</v>
      </c>
      <c r="L8053">
        <v>56</v>
      </c>
      <c r="M8053" t="s">
        <v>935</v>
      </c>
      <c r="N8053" t="s">
        <v>936</v>
      </c>
      <c r="O8053" t="s">
        <v>934</v>
      </c>
      <c r="R8053" t="str">
        <f t="shared" si="252"/>
        <v>Weekend</v>
      </c>
      <c r="S8053" s="12">
        <f t="shared" si="251"/>
        <v>40657</v>
      </c>
    </row>
    <row r="8054" spans="1:19" x14ac:dyDescent="0.25">
      <c r="A8054" t="s">
        <v>93</v>
      </c>
      <c r="C8054">
        <v>20111290164</v>
      </c>
      <c r="D8054">
        <v>94</v>
      </c>
      <c r="E8054" t="s">
        <v>87</v>
      </c>
      <c r="F8054" s="12"/>
      <c r="G8054">
        <v>237.17400000000001</v>
      </c>
      <c r="H8054">
        <v>2011</v>
      </c>
      <c r="I8054">
        <v>5</v>
      </c>
      <c r="J8054">
        <v>4</v>
      </c>
      <c r="K8054">
        <v>8</v>
      </c>
      <c r="L8054">
        <v>40</v>
      </c>
      <c r="M8054" t="s">
        <v>932</v>
      </c>
      <c r="N8054" t="s">
        <v>933</v>
      </c>
      <c r="O8054" t="s">
        <v>934</v>
      </c>
      <c r="R8054" t="str">
        <f t="shared" si="252"/>
        <v>Weekday</v>
      </c>
      <c r="S8054" s="12">
        <f t="shared" si="251"/>
        <v>40667</v>
      </c>
    </row>
    <row r="8055" spans="1:19" x14ac:dyDescent="0.25">
      <c r="A8055" t="s">
        <v>93</v>
      </c>
      <c r="C8055">
        <v>20111380193</v>
      </c>
      <c r="D8055">
        <v>94</v>
      </c>
      <c r="E8055" t="s">
        <v>87</v>
      </c>
      <c r="F8055" s="12"/>
      <c r="G8055">
        <v>237.17400000000001</v>
      </c>
      <c r="H8055">
        <v>2011</v>
      </c>
      <c r="I8055">
        <v>5</v>
      </c>
      <c r="J8055">
        <v>14</v>
      </c>
      <c r="K8055">
        <v>16</v>
      </c>
      <c r="L8055">
        <v>27</v>
      </c>
      <c r="M8055" t="s">
        <v>932</v>
      </c>
      <c r="N8055" t="s">
        <v>933</v>
      </c>
      <c r="O8055" t="s">
        <v>942</v>
      </c>
      <c r="R8055" t="str">
        <f t="shared" si="252"/>
        <v>Weekend</v>
      </c>
      <c r="S8055" s="12">
        <f t="shared" si="251"/>
        <v>40677</v>
      </c>
    </row>
    <row r="8056" spans="1:19" x14ac:dyDescent="0.25">
      <c r="A8056" t="s">
        <v>93</v>
      </c>
      <c r="C8056">
        <v>20111550013</v>
      </c>
      <c r="D8056">
        <v>94</v>
      </c>
      <c r="E8056" t="s">
        <v>87</v>
      </c>
      <c r="F8056" s="12"/>
      <c r="G8056">
        <v>237.17400000000001</v>
      </c>
      <c r="H8056">
        <v>2011</v>
      </c>
      <c r="I8056">
        <v>6</v>
      </c>
      <c r="J8056">
        <v>2</v>
      </c>
      <c r="K8056">
        <v>7</v>
      </c>
      <c r="L8056">
        <v>5</v>
      </c>
      <c r="M8056" t="s">
        <v>932</v>
      </c>
      <c r="N8056" t="s">
        <v>933</v>
      </c>
      <c r="O8056" t="s">
        <v>934</v>
      </c>
      <c r="R8056" t="str">
        <f t="shared" si="252"/>
        <v>Weekday</v>
      </c>
      <c r="S8056" s="12">
        <f t="shared" si="251"/>
        <v>40696</v>
      </c>
    </row>
    <row r="8057" spans="1:19" x14ac:dyDescent="0.25">
      <c r="A8057" t="s">
        <v>93</v>
      </c>
      <c r="C8057">
        <v>20113470197</v>
      </c>
      <c r="D8057">
        <v>94</v>
      </c>
      <c r="E8057" t="s">
        <v>87</v>
      </c>
      <c r="F8057" s="12"/>
      <c r="G8057">
        <v>237.17500000000001</v>
      </c>
      <c r="H8057">
        <v>2011</v>
      </c>
      <c r="I8057">
        <v>12</v>
      </c>
      <c r="J8057">
        <v>13</v>
      </c>
      <c r="K8057">
        <v>7</v>
      </c>
      <c r="L8057">
        <v>36</v>
      </c>
      <c r="M8057" t="s">
        <v>932</v>
      </c>
      <c r="N8057" t="s">
        <v>937</v>
      </c>
      <c r="O8057" t="s">
        <v>934</v>
      </c>
      <c r="R8057" t="str">
        <f t="shared" si="252"/>
        <v>Weekday</v>
      </c>
      <c r="S8057" s="12">
        <f t="shared" si="251"/>
        <v>40890</v>
      </c>
    </row>
    <row r="8058" spans="1:19" x14ac:dyDescent="0.25">
      <c r="A8058" t="s">
        <v>93</v>
      </c>
      <c r="C8058">
        <v>20110960253</v>
      </c>
      <c r="D8058">
        <v>94</v>
      </c>
      <c r="E8058" t="s">
        <v>62</v>
      </c>
      <c r="F8058" s="12"/>
      <c r="G8058">
        <v>237.18799999999999</v>
      </c>
      <c r="H8058">
        <v>2011</v>
      </c>
      <c r="I8058">
        <v>4</v>
      </c>
      <c r="J8058">
        <v>5</v>
      </c>
      <c r="K8058">
        <v>11</v>
      </c>
      <c r="L8058">
        <v>57</v>
      </c>
      <c r="M8058" t="s">
        <v>932</v>
      </c>
      <c r="N8058" t="s">
        <v>933</v>
      </c>
      <c r="O8058" t="s">
        <v>934</v>
      </c>
      <c r="R8058" t="str">
        <f t="shared" si="252"/>
        <v>Weekday</v>
      </c>
      <c r="S8058" s="12">
        <f t="shared" si="251"/>
        <v>40638</v>
      </c>
    </row>
    <row r="8059" spans="1:19" x14ac:dyDescent="0.25">
      <c r="A8059" t="s">
        <v>93</v>
      </c>
      <c r="C8059">
        <v>20110090241</v>
      </c>
      <c r="D8059">
        <v>94</v>
      </c>
      <c r="E8059" t="s">
        <v>62</v>
      </c>
      <c r="F8059" s="12"/>
      <c r="G8059">
        <v>237.202</v>
      </c>
      <c r="H8059">
        <v>2011</v>
      </c>
      <c r="I8059">
        <v>1</v>
      </c>
      <c r="J8059">
        <v>4</v>
      </c>
      <c r="K8059">
        <v>10</v>
      </c>
      <c r="L8059">
        <v>13</v>
      </c>
      <c r="M8059" t="s">
        <v>932</v>
      </c>
      <c r="N8059" t="s">
        <v>933</v>
      </c>
      <c r="O8059" t="s">
        <v>934</v>
      </c>
      <c r="R8059" t="str">
        <f t="shared" si="252"/>
        <v>Weekday</v>
      </c>
      <c r="S8059" s="12">
        <f t="shared" si="251"/>
        <v>40547</v>
      </c>
    </row>
    <row r="8060" spans="1:19" x14ac:dyDescent="0.25">
      <c r="A8060" t="s">
        <v>93</v>
      </c>
      <c r="C8060">
        <v>20113610192</v>
      </c>
      <c r="D8060">
        <v>94</v>
      </c>
      <c r="E8060" t="s">
        <v>62</v>
      </c>
      <c r="F8060" s="12"/>
      <c r="G8060">
        <v>237.202</v>
      </c>
      <c r="H8060">
        <v>2011</v>
      </c>
      <c r="I8060">
        <v>12</v>
      </c>
      <c r="J8060">
        <v>13</v>
      </c>
      <c r="K8060">
        <v>15</v>
      </c>
      <c r="L8060">
        <v>12</v>
      </c>
      <c r="M8060" t="s">
        <v>932</v>
      </c>
      <c r="N8060" t="s">
        <v>933</v>
      </c>
      <c r="O8060" t="s">
        <v>934</v>
      </c>
      <c r="R8060" t="str">
        <f t="shared" si="252"/>
        <v>Weekday</v>
      </c>
      <c r="S8060" s="12">
        <f t="shared" si="251"/>
        <v>40890</v>
      </c>
    </row>
    <row r="8061" spans="1:19" x14ac:dyDescent="0.25">
      <c r="A8061" t="s">
        <v>93</v>
      </c>
      <c r="C8061">
        <v>20112790018</v>
      </c>
      <c r="D8061">
        <v>94</v>
      </c>
      <c r="E8061" t="s">
        <v>62</v>
      </c>
      <c r="F8061" s="12"/>
      <c r="G8061">
        <v>237.202</v>
      </c>
      <c r="H8061">
        <v>2011</v>
      </c>
      <c r="I8061">
        <v>10</v>
      </c>
      <c r="J8061">
        <v>3</v>
      </c>
      <c r="K8061">
        <v>9</v>
      </c>
      <c r="L8061">
        <v>48</v>
      </c>
      <c r="M8061" t="s">
        <v>932</v>
      </c>
      <c r="N8061" t="s">
        <v>933</v>
      </c>
      <c r="O8061" t="s">
        <v>942</v>
      </c>
      <c r="R8061" t="str">
        <f t="shared" si="252"/>
        <v>Weekday</v>
      </c>
      <c r="S8061" s="12">
        <f t="shared" si="251"/>
        <v>40819</v>
      </c>
    </row>
    <row r="8062" spans="1:19" x14ac:dyDescent="0.25">
      <c r="A8062" t="s">
        <v>93</v>
      </c>
      <c r="C8062">
        <v>20111750034</v>
      </c>
      <c r="D8062">
        <v>94</v>
      </c>
      <c r="E8062" t="s">
        <v>87</v>
      </c>
      <c r="F8062" s="12"/>
      <c r="G8062">
        <v>237.202</v>
      </c>
      <c r="H8062">
        <v>2011</v>
      </c>
      <c r="I8062">
        <v>6</v>
      </c>
      <c r="J8062">
        <v>13</v>
      </c>
      <c r="K8062">
        <v>9</v>
      </c>
      <c r="L8062">
        <v>28</v>
      </c>
      <c r="M8062" t="s">
        <v>932</v>
      </c>
      <c r="N8062" t="s">
        <v>933</v>
      </c>
      <c r="O8062" t="s">
        <v>942</v>
      </c>
      <c r="R8062" t="str">
        <f t="shared" si="252"/>
        <v>Weekday</v>
      </c>
      <c r="S8062" s="12">
        <f t="shared" si="251"/>
        <v>40707</v>
      </c>
    </row>
    <row r="8063" spans="1:19" x14ac:dyDescent="0.25">
      <c r="A8063" t="s">
        <v>93</v>
      </c>
      <c r="C8063">
        <v>20111080046</v>
      </c>
      <c r="D8063">
        <v>94</v>
      </c>
      <c r="E8063" t="s">
        <v>62</v>
      </c>
      <c r="F8063" s="12"/>
      <c r="G8063">
        <v>237.25700000000001</v>
      </c>
      <c r="H8063">
        <v>2011</v>
      </c>
      <c r="I8063">
        <v>4</v>
      </c>
      <c r="J8063">
        <v>7</v>
      </c>
      <c r="K8063">
        <v>14</v>
      </c>
      <c r="L8063">
        <v>5</v>
      </c>
      <c r="M8063" t="s">
        <v>932</v>
      </c>
      <c r="N8063" t="s">
        <v>936</v>
      </c>
      <c r="O8063" t="s">
        <v>934</v>
      </c>
      <c r="R8063" t="str">
        <f t="shared" si="252"/>
        <v>Weekday</v>
      </c>
      <c r="S8063" s="12">
        <f t="shared" si="251"/>
        <v>40640</v>
      </c>
    </row>
    <row r="8064" spans="1:19" x14ac:dyDescent="0.25">
      <c r="A8064" t="s">
        <v>93</v>
      </c>
      <c r="C8064">
        <v>20110310007</v>
      </c>
      <c r="D8064">
        <v>94</v>
      </c>
      <c r="E8064" t="s">
        <v>87</v>
      </c>
      <c r="F8064" s="12"/>
      <c r="G8064">
        <v>237.26499999999999</v>
      </c>
      <c r="H8064">
        <v>2011</v>
      </c>
      <c r="I8064">
        <v>1</v>
      </c>
      <c r="J8064">
        <v>19</v>
      </c>
      <c r="K8064">
        <v>22</v>
      </c>
      <c r="L8064">
        <v>5</v>
      </c>
      <c r="M8064" t="s">
        <v>935</v>
      </c>
      <c r="N8064" t="s">
        <v>933</v>
      </c>
      <c r="O8064" t="s">
        <v>934</v>
      </c>
      <c r="R8064" t="str">
        <f t="shared" si="252"/>
        <v>Weekday</v>
      </c>
      <c r="S8064" s="12">
        <f t="shared" si="251"/>
        <v>40562</v>
      </c>
    </row>
    <row r="8065" spans="1:19" x14ac:dyDescent="0.25">
      <c r="A8065" t="s">
        <v>93</v>
      </c>
      <c r="C8065">
        <v>20110330071</v>
      </c>
      <c r="D8065">
        <v>94</v>
      </c>
      <c r="E8065" t="s">
        <v>62</v>
      </c>
      <c r="F8065" s="12"/>
      <c r="G8065">
        <v>237.3</v>
      </c>
      <c r="H8065">
        <v>2011</v>
      </c>
      <c r="I8065">
        <v>1</v>
      </c>
      <c r="J8065">
        <v>25</v>
      </c>
      <c r="K8065">
        <v>16</v>
      </c>
      <c r="L8065">
        <v>54</v>
      </c>
      <c r="M8065" t="s">
        <v>932</v>
      </c>
      <c r="N8065" t="s">
        <v>933</v>
      </c>
      <c r="O8065" t="s">
        <v>934</v>
      </c>
      <c r="R8065" t="str">
        <f t="shared" si="252"/>
        <v>Weekday</v>
      </c>
      <c r="S8065" s="12">
        <f t="shared" si="251"/>
        <v>40568</v>
      </c>
    </row>
    <row r="8066" spans="1:19" x14ac:dyDescent="0.25">
      <c r="A8066" t="s">
        <v>93</v>
      </c>
      <c r="C8066">
        <v>20113530236</v>
      </c>
      <c r="D8066">
        <v>94</v>
      </c>
      <c r="E8066" t="s">
        <v>62</v>
      </c>
      <c r="F8066" s="12"/>
      <c r="G8066">
        <v>237.31200000000001</v>
      </c>
      <c r="H8066">
        <v>2011</v>
      </c>
      <c r="I8066">
        <v>12</v>
      </c>
      <c r="J8066">
        <v>13</v>
      </c>
      <c r="K8066">
        <v>22</v>
      </c>
      <c r="L8066">
        <v>26</v>
      </c>
      <c r="M8066" t="s">
        <v>932</v>
      </c>
      <c r="N8066" t="s">
        <v>933</v>
      </c>
      <c r="O8066" t="s">
        <v>934</v>
      </c>
      <c r="R8066" t="str">
        <f t="shared" si="252"/>
        <v>Weekday</v>
      </c>
      <c r="S8066" s="12">
        <f t="shared" si="251"/>
        <v>40890</v>
      </c>
    </row>
    <row r="8067" spans="1:19" x14ac:dyDescent="0.25">
      <c r="A8067" t="s">
        <v>93</v>
      </c>
      <c r="C8067">
        <v>20112330019</v>
      </c>
      <c r="D8067">
        <v>94</v>
      </c>
      <c r="E8067" t="s">
        <v>87</v>
      </c>
      <c r="F8067" s="12"/>
      <c r="G8067">
        <v>237.31899999999999</v>
      </c>
      <c r="H8067">
        <v>2011</v>
      </c>
      <c r="I8067">
        <v>8</v>
      </c>
      <c r="J8067">
        <v>5</v>
      </c>
      <c r="K8067">
        <v>7</v>
      </c>
      <c r="L8067">
        <v>24</v>
      </c>
      <c r="M8067" t="s">
        <v>932</v>
      </c>
      <c r="N8067" t="s">
        <v>937</v>
      </c>
      <c r="O8067" t="s">
        <v>934</v>
      </c>
      <c r="R8067" t="str">
        <f t="shared" si="252"/>
        <v>Weekday</v>
      </c>
      <c r="S8067" s="12">
        <f t="shared" ref="S8067:S8130" si="253">DATE(H8067,I8067,J8067)</f>
        <v>40760</v>
      </c>
    </row>
    <row r="8068" spans="1:19" x14ac:dyDescent="0.25">
      <c r="A8068" t="s">
        <v>93</v>
      </c>
      <c r="C8068">
        <v>20112490185</v>
      </c>
      <c r="D8068">
        <v>94</v>
      </c>
      <c r="E8068" t="s">
        <v>87</v>
      </c>
      <c r="F8068" s="12"/>
      <c r="G8068">
        <v>237.322</v>
      </c>
      <c r="H8068">
        <v>2011</v>
      </c>
      <c r="I8068">
        <v>8</v>
      </c>
      <c r="J8068">
        <v>26</v>
      </c>
      <c r="K8068">
        <v>7</v>
      </c>
      <c r="L8068">
        <v>45</v>
      </c>
      <c r="M8068" t="s">
        <v>932</v>
      </c>
      <c r="N8068" t="s">
        <v>936</v>
      </c>
      <c r="O8068" t="s">
        <v>934</v>
      </c>
      <c r="R8068" t="str">
        <f t="shared" si="252"/>
        <v>Weekday</v>
      </c>
      <c r="S8068" s="12">
        <f t="shared" si="253"/>
        <v>40781</v>
      </c>
    </row>
    <row r="8069" spans="1:19" x14ac:dyDescent="0.25">
      <c r="A8069" t="s">
        <v>93</v>
      </c>
      <c r="C8069">
        <v>20110910018</v>
      </c>
      <c r="D8069">
        <v>94</v>
      </c>
      <c r="E8069" t="s">
        <v>62</v>
      </c>
      <c r="F8069" s="12"/>
      <c r="G8069">
        <v>237.322</v>
      </c>
      <c r="H8069">
        <v>2011</v>
      </c>
      <c r="I8069">
        <v>3</v>
      </c>
      <c r="J8069">
        <v>6</v>
      </c>
      <c r="K8069">
        <v>20</v>
      </c>
      <c r="L8069">
        <v>24</v>
      </c>
      <c r="M8069" t="s">
        <v>932</v>
      </c>
      <c r="N8069" t="s">
        <v>933</v>
      </c>
      <c r="O8069" t="s">
        <v>934</v>
      </c>
      <c r="R8069" t="str">
        <f t="shared" ref="R8069:R8132" si="254">IF(WEEKDAY(DATE(H8069,I8069,J8069),2)&lt;6,"Weekday","Weekend")</f>
        <v>Weekend</v>
      </c>
      <c r="S8069" s="12">
        <f t="shared" si="253"/>
        <v>40608</v>
      </c>
    </row>
    <row r="8070" spans="1:19" x14ac:dyDescent="0.25">
      <c r="A8070" t="s">
        <v>93</v>
      </c>
      <c r="C8070">
        <v>20110670276</v>
      </c>
      <c r="D8070">
        <v>94</v>
      </c>
      <c r="E8070" t="s">
        <v>87</v>
      </c>
      <c r="F8070" s="12"/>
      <c r="G8070">
        <v>237.339</v>
      </c>
      <c r="H8070">
        <v>2011</v>
      </c>
      <c r="I8070">
        <v>3</v>
      </c>
      <c r="J8070">
        <v>6</v>
      </c>
      <c r="K8070">
        <v>23</v>
      </c>
      <c r="L8070">
        <v>41</v>
      </c>
      <c r="M8070" t="s">
        <v>935</v>
      </c>
      <c r="N8070" t="s">
        <v>933</v>
      </c>
      <c r="O8070" t="s">
        <v>934</v>
      </c>
      <c r="R8070" t="str">
        <f t="shared" si="254"/>
        <v>Weekend</v>
      </c>
      <c r="S8070" s="12">
        <f t="shared" si="253"/>
        <v>40608</v>
      </c>
    </row>
    <row r="8071" spans="1:19" x14ac:dyDescent="0.25">
      <c r="A8071" t="s">
        <v>93</v>
      </c>
      <c r="C8071">
        <v>20110550244</v>
      </c>
      <c r="D8071">
        <v>94</v>
      </c>
      <c r="E8071" t="s">
        <v>87</v>
      </c>
      <c r="F8071" s="12"/>
      <c r="G8071">
        <v>237.36799999999999</v>
      </c>
      <c r="H8071">
        <v>2011</v>
      </c>
      <c r="I8071">
        <v>2</v>
      </c>
      <c r="J8071">
        <v>11</v>
      </c>
      <c r="K8071">
        <v>8</v>
      </c>
      <c r="L8071">
        <v>41</v>
      </c>
      <c r="M8071" t="s">
        <v>932</v>
      </c>
      <c r="N8071" t="s">
        <v>933</v>
      </c>
      <c r="O8071" t="s">
        <v>934</v>
      </c>
      <c r="R8071" t="str">
        <f t="shared" si="254"/>
        <v>Weekday</v>
      </c>
      <c r="S8071" s="12">
        <f t="shared" si="253"/>
        <v>40585</v>
      </c>
    </row>
    <row r="8072" spans="1:19" x14ac:dyDescent="0.25">
      <c r="A8072" t="s">
        <v>93</v>
      </c>
      <c r="C8072">
        <v>20120020185</v>
      </c>
      <c r="D8072">
        <v>94</v>
      </c>
      <c r="E8072" t="s">
        <v>62</v>
      </c>
      <c r="F8072" s="12"/>
      <c r="G8072">
        <v>237.435</v>
      </c>
      <c r="H8072">
        <v>2011</v>
      </c>
      <c r="I8072">
        <v>12</v>
      </c>
      <c r="J8072">
        <v>22</v>
      </c>
      <c r="K8072">
        <v>17</v>
      </c>
      <c r="L8072">
        <v>29</v>
      </c>
      <c r="M8072" t="s">
        <v>932</v>
      </c>
      <c r="N8072" t="s">
        <v>933</v>
      </c>
      <c r="O8072" t="s">
        <v>934</v>
      </c>
      <c r="R8072" t="str">
        <f t="shared" si="254"/>
        <v>Weekday</v>
      </c>
      <c r="S8072" s="12">
        <f t="shared" si="253"/>
        <v>40899</v>
      </c>
    </row>
    <row r="8073" spans="1:19" x14ac:dyDescent="0.25">
      <c r="A8073" t="s">
        <v>93</v>
      </c>
      <c r="C8073">
        <v>20110270004</v>
      </c>
      <c r="D8073">
        <v>94</v>
      </c>
      <c r="E8073" t="s">
        <v>62</v>
      </c>
      <c r="F8073" s="12"/>
      <c r="G8073">
        <v>237.48</v>
      </c>
      <c r="H8073">
        <v>2011</v>
      </c>
      <c r="I8073">
        <v>1</v>
      </c>
      <c r="J8073">
        <v>5</v>
      </c>
      <c r="K8073">
        <v>17</v>
      </c>
      <c r="L8073">
        <v>53</v>
      </c>
      <c r="M8073" t="s">
        <v>932</v>
      </c>
      <c r="N8073" t="s">
        <v>937</v>
      </c>
      <c r="O8073" t="s">
        <v>934</v>
      </c>
      <c r="R8073" t="str">
        <f t="shared" si="254"/>
        <v>Weekday</v>
      </c>
      <c r="S8073" s="12">
        <f t="shared" si="253"/>
        <v>40548</v>
      </c>
    </row>
    <row r="8074" spans="1:19" x14ac:dyDescent="0.25">
      <c r="A8074" t="s">
        <v>93</v>
      </c>
      <c r="C8074">
        <v>20110170303</v>
      </c>
      <c r="D8074">
        <v>94</v>
      </c>
      <c r="E8074" t="s">
        <v>87</v>
      </c>
      <c r="F8074" s="12"/>
      <c r="G8074">
        <v>237.51499999999999</v>
      </c>
      <c r="H8074">
        <v>2011</v>
      </c>
      <c r="I8074">
        <v>1</v>
      </c>
      <c r="J8074">
        <v>10</v>
      </c>
      <c r="K8074">
        <v>17</v>
      </c>
      <c r="L8074">
        <v>23</v>
      </c>
      <c r="M8074" t="s">
        <v>932</v>
      </c>
      <c r="N8074" t="s">
        <v>933</v>
      </c>
      <c r="O8074" t="s">
        <v>934</v>
      </c>
      <c r="R8074" t="str">
        <f t="shared" si="254"/>
        <v>Weekday</v>
      </c>
      <c r="S8074" s="12">
        <f t="shared" si="253"/>
        <v>40553</v>
      </c>
    </row>
    <row r="8075" spans="1:19" x14ac:dyDescent="0.25">
      <c r="A8075" t="s">
        <v>93</v>
      </c>
      <c r="C8075">
        <v>20110600307</v>
      </c>
      <c r="D8075">
        <v>94</v>
      </c>
      <c r="E8075" t="s">
        <v>87</v>
      </c>
      <c r="F8075" s="12"/>
      <c r="G8075">
        <v>237.51499999999999</v>
      </c>
      <c r="H8075">
        <v>2011</v>
      </c>
      <c r="I8075">
        <v>2</v>
      </c>
      <c r="J8075">
        <v>15</v>
      </c>
      <c r="K8075">
        <v>8</v>
      </c>
      <c r="L8075">
        <v>39</v>
      </c>
      <c r="M8075" t="s">
        <v>932</v>
      </c>
      <c r="N8075" t="s">
        <v>933</v>
      </c>
      <c r="O8075" t="s">
        <v>934</v>
      </c>
      <c r="R8075" t="str">
        <f t="shared" si="254"/>
        <v>Weekday</v>
      </c>
      <c r="S8075" s="12">
        <f t="shared" si="253"/>
        <v>40589</v>
      </c>
    </row>
    <row r="8076" spans="1:19" x14ac:dyDescent="0.25">
      <c r="A8076" t="s">
        <v>93</v>
      </c>
      <c r="C8076">
        <v>20112520030</v>
      </c>
      <c r="D8076">
        <v>94</v>
      </c>
      <c r="E8076" t="s">
        <v>62</v>
      </c>
      <c r="F8076" s="12"/>
      <c r="G8076">
        <v>237.51499999999999</v>
      </c>
      <c r="H8076">
        <v>2011</v>
      </c>
      <c r="I8076">
        <v>9</v>
      </c>
      <c r="J8076">
        <v>6</v>
      </c>
      <c r="K8076">
        <v>14</v>
      </c>
      <c r="L8076">
        <v>32</v>
      </c>
      <c r="M8076" t="s">
        <v>932</v>
      </c>
      <c r="N8076" t="s">
        <v>933</v>
      </c>
      <c r="O8076" t="s">
        <v>934</v>
      </c>
      <c r="R8076" t="str">
        <f t="shared" si="254"/>
        <v>Weekday</v>
      </c>
      <c r="S8076" s="12">
        <f t="shared" si="253"/>
        <v>40792</v>
      </c>
    </row>
    <row r="8077" spans="1:19" x14ac:dyDescent="0.25">
      <c r="A8077" t="s">
        <v>93</v>
      </c>
      <c r="C8077">
        <v>20112050096</v>
      </c>
      <c r="D8077">
        <v>94</v>
      </c>
      <c r="E8077" t="s">
        <v>87</v>
      </c>
      <c r="F8077" s="12"/>
      <c r="G8077">
        <v>237.51499999999999</v>
      </c>
      <c r="H8077">
        <v>2011</v>
      </c>
      <c r="I8077">
        <v>7</v>
      </c>
      <c r="J8077">
        <v>14</v>
      </c>
      <c r="K8077">
        <v>8</v>
      </c>
      <c r="L8077">
        <v>54</v>
      </c>
      <c r="M8077" t="s">
        <v>932</v>
      </c>
      <c r="N8077" t="s">
        <v>933</v>
      </c>
      <c r="O8077" t="s">
        <v>934</v>
      </c>
      <c r="R8077" t="str">
        <f t="shared" si="254"/>
        <v>Weekday</v>
      </c>
      <c r="S8077" s="12">
        <f t="shared" si="253"/>
        <v>40738</v>
      </c>
    </row>
    <row r="8078" spans="1:19" x14ac:dyDescent="0.25">
      <c r="A8078" t="s">
        <v>93</v>
      </c>
      <c r="C8078">
        <v>20112030290</v>
      </c>
      <c r="D8078">
        <v>94</v>
      </c>
      <c r="E8078" t="s">
        <v>87</v>
      </c>
      <c r="F8078" s="12"/>
      <c r="G8078">
        <v>237.51499999999999</v>
      </c>
      <c r="H8078">
        <v>2011</v>
      </c>
      <c r="I8078">
        <v>7</v>
      </c>
      <c r="J8078">
        <v>17</v>
      </c>
      <c r="K8078">
        <v>3</v>
      </c>
      <c r="L8078">
        <v>15</v>
      </c>
      <c r="M8078" t="s">
        <v>935</v>
      </c>
      <c r="N8078" t="s">
        <v>936</v>
      </c>
      <c r="O8078" t="s">
        <v>934</v>
      </c>
      <c r="R8078" t="str">
        <f t="shared" si="254"/>
        <v>Weekend</v>
      </c>
      <c r="S8078" s="12">
        <f t="shared" si="253"/>
        <v>40741</v>
      </c>
    </row>
    <row r="8079" spans="1:19" x14ac:dyDescent="0.25">
      <c r="A8079" t="s">
        <v>93</v>
      </c>
      <c r="C8079">
        <v>20112080087</v>
      </c>
      <c r="D8079">
        <v>94</v>
      </c>
      <c r="E8079" t="s">
        <v>87</v>
      </c>
      <c r="F8079" s="12"/>
      <c r="G8079">
        <v>237.55199999999999</v>
      </c>
      <c r="H8079">
        <v>2011</v>
      </c>
      <c r="I8079">
        <v>7</v>
      </c>
      <c r="J8079">
        <v>19</v>
      </c>
      <c r="K8079">
        <v>13</v>
      </c>
      <c r="L8079">
        <v>16</v>
      </c>
      <c r="M8079" t="s">
        <v>932</v>
      </c>
      <c r="N8079" t="s">
        <v>933</v>
      </c>
      <c r="O8079" t="s">
        <v>934</v>
      </c>
      <c r="R8079" t="str">
        <f t="shared" si="254"/>
        <v>Weekday</v>
      </c>
      <c r="S8079" s="12">
        <f t="shared" si="253"/>
        <v>40743</v>
      </c>
    </row>
    <row r="8080" spans="1:19" x14ac:dyDescent="0.25">
      <c r="A8080" t="s">
        <v>93</v>
      </c>
      <c r="C8080">
        <v>20112280049</v>
      </c>
      <c r="D8080">
        <v>94</v>
      </c>
      <c r="E8080" t="s">
        <v>87</v>
      </c>
      <c r="F8080" s="12"/>
      <c r="G8080">
        <v>237.58099999999999</v>
      </c>
      <c r="H8080">
        <v>2011</v>
      </c>
      <c r="I8080">
        <v>8</v>
      </c>
      <c r="J8080">
        <v>9</v>
      </c>
      <c r="K8080">
        <v>9</v>
      </c>
      <c r="L8080">
        <v>6</v>
      </c>
      <c r="M8080" t="s">
        <v>932</v>
      </c>
      <c r="N8080" t="s">
        <v>933</v>
      </c>
      <c r="O8080" t="s">
        <v>942</v>
      </c>
      <c r="Q8080" t="s">
        <v>215</v>
      </c>
      <c r="R8080" t="str">
        <f t="shared" si="254"/>
        <v>Weekday</v>
      </c>
      <c r="S8080" s="12">
        <f t="shared" si="253"/>
        <v>40764</v>
      </c>
    </row>
    <row r="8081" spans="1:19" x14ac:dyDescent="0.25">
      <c r="A8081" t="s">
        <v>93</v>
      </c>
      <c r="C8081">
        <v>20113510141</v>
      </c>
      <c r="D8081">
        <v>94</v>
      </c>
      <c r="E8081" t="s">
        <v>62</v>
      </c>
      <c r="F8081" s="12"/>
      <c r="G8081">
        <v>237.66</v>
      </c>
      <c r="H8081">
        <v>2011</v>
      </c>
      <c r="I8081">
        <v>12</v>
      </c>
      <c r="J8081">
        <v>15</v>
      </c>
      <c r="K8081">
        <v>6</v>
      </c>
      <c r="L8081">
        <v>59</v>
      </c>
      <c r="M8081" t="s">
        <v>935</v>
      </c>
      <c r="N8081" t="s">
        <v>936</v>
      </c>
      <c r="O8081" t="s">
        <v>934</v>
      </c>
      <c r="R8081" t="str">
        <f t="shared" si="254"/>
        <v>Weekday</v>
      </c>
      <c r="S8081" s="12">
        <f t="shared" si="253"/>
        <v>40892</v>
      </c>
    </row>
    <row r="8082" spans="1:19" x14ac:dyDescent="0.25">
      <c r="A8082" t="s">
        <v>93</v>
      </c>
      <c r="C8082">
        <v>20110900148</v>
      </c>
      <c r="D8082">
        <v>94</v>
      </c>
      <c r="E8082" t="s">
        <v>87</v>
      </c>
      <c r="F8082" s="12"/>
      <c r="G8082">
        <v>237.73</v>
      </c>
      <c r="H8082">
        <v>2011</v>
      </c>
      <c r="I8082">
        <v>3</v>
      </c>
      <c r="J8082">
        <v>16</v>
      </c>
      <c r="K8082">
        <v>8</v>
      </c>
      <c r="L8082">
        <v>22</v>
      </c>
      <c r="M8082" t="s">
        <v>932</v>
      </c>
      <c r="N8082" t="s">
        <v>933</v>
      </c>
      <c r="O8082" t="s">
        <v>934</v>
      </c>
      <c r="Q8082" t="s">
        <v>215</v>
      </c>
      <c r="R8082" t="str">
        <f t="shared" si="254"/>
        <v>Weekday</v>
      </c>
      <c r="S8082" s="12">
        <f t="shared" si="253"/>
        <v>40618</v>
      </c>
    </row>
    <row r="8083" spans="1:19" x14ac:dyDescent="0.25">
      <c r="A8083" t="s">
        <v>93</v>
      </c>
      <c r="C8083">
        <v>20113460234</v>
      </c>
      <c r="D8083">
        <v>94</v>
      </c>
      <c r="E8083" t="s">
        <v>62</v>
      </c>
      <c r="F8083" s="12"/>
      <c r="G8083">
        <v>237.75700000000001</v>
      </c>
      <c r="H8083">
        <v>2011</v>
      </c>
      <c r="I8083">
        <v>12</v>
      </c>
      <c r="J8083">
        <v>8</v>
      </c>
      <c r="K8083">
        <v>21</v>
      </c>
      <c r="L8083">
        <v>48</v>
      </c>
      <c r="M8083" t="s">
        <v>932</v>
      </c>
      <c r="N8083" t="s">
        <v>937</v>
      </c>
      <c r="O8083" t="s">
        <v>942</v>
      </c>
      <c r="R8083" t="str">
        <f t="shared" si="254"/>
        <v>Weekday</v>
      </c>
      <c r="S8083" s="12">
        <f t="shared" si="253"/>
        <v>40885</v>
      </c>
    </row>
    <row r="8084" spans="1:19" x14ac:dyDescent="0.25">
      <c r="A8084" t="s">
        <v>93</v>
      </c>
      <c r="C8084">
        <v>20113460295</v>
      </c>
      <c r="D8084">
        <v>94</v>
      </c>
      <c r="E8084" t="s">
        <v>62</v>
      </c>
      <c r="F8084" s="12"/>
      <c r="G8084">
        <v>237.75700000000001</v>
      </c>
      <c r="H8084">
        <v>2011</v>
      </c>
      <c r="I8084">
        <v>12</v>
      </c>
      <c r="J8084">
        <v>8</v>
      </c>
      <c r="K8084">
        <v>21</v>
      </c>
      <c r="L8084">
        <v>28</v>
      </c>
      <c r="M8084" t="s">
        <v>932</v>
      </c>
      <c r="N8084" t="s">
        <v>933</v>
      </c>
      <c r="O8084" t="s">
        <v>942</v>
      </c>
      <c r="R8084" t="str">
        <f t="shared" si="254"/>
        <v>Weekday</v>
      </c>
      <c r="S8084" s="12">
        <f t="shared" si="253"/>
        <v>40885</v>
      </c>
    </row>
    <row r="8085" spans="1:19" x14ac:dyDescent="0.25">
      <c r="A8085" t="s">
        <v>93</v>
      </c>
      <c r="C8085">
        <v>20113010231</v>
      </c>
      <c r="D8085">
        <v>94</v>
      </c>
      <c r="E8085" t="s">
        <v>62</v>
      </c>
      <c r="F8085" s="12"/>
      <c r="G8085">
        <v>237.75700000000001</v>
      </c>
      <c r="H8085">
        <v>2011</v>
      </c>
      <c r="I8085">
        <v>10</v>
      </c>
      <c r="J8085">
        <v>23</v>
      </c>
      <c r="K8085">
        <v>13</v>
      </c>
      <c r="L8085">
        <v>5</v>
      </c>
      <c r="M8085" t="s">
        <v>932</v>
      </c>
      <c r="N8085" t="s">
        <v>937</v>
      </c>
      <c r="O8085" t="s">
        <v>934</v>
      </c>
      <c r="R8085" t="str">
        <f t="shared" si="254"/>
        <v>Weekend</v>
      </c>
      <c r="S8085" s="12">
        <f t="shared" si="253"/>
        <v>40839</v>
      </c>
    </row>
    <row r="8086" spans="1:19" x14ac:dyDescent="0.25">
      <c r="A8086" t="s">
        <v>93</v>
      </c>
      <c r="C8086">
        <v>20112950009</v>
      </c>
      <c r="D8086">
        <v>94</v>
      </c>
      <c r="E8086" t="s">
        <v>87</v>
      </c>
      <c r="F8086" s="12"/>
      <c r="G8086">
        <v>237.75700000000001</v>
      </c>
      <c r="H8086">
        <v>2011</v>
      </c>
      <c r="I8086">
        <v>10</v>
      </c>
      <c r="J8086">
        <v>18</v>
      </c>
      <c r="K8086">
        <v>21</v>
      </c>
      <c r="L8086">
        <v>56</v>
      </c>
      <c r="M8086" t="s">
        <v>932</v>
      </c>
      <c r="N8086" t="s">
        <v>937</v>
      </c>
      <c r="O8086" t="s">
        <v>934</v>
      </c>
      <c r="Q8086" t="s">
        <v>215</v>
      </c>
      <c r="R8086" t="str">
        <f t="shared" si="254"/>
        <v>Weekday</v>
      </c>
      <c r="S8086" s="12">
        <f t="shared" si="253"/>
        <v>40834</v>
      </c>
    </row>
    <row r="8087" spans="1:19" x14ac:dyDescent="0.25">
      <c r="A8087" t="s">
        <v>93</v>
      </c>
      <c r="C8087">
        <v>20112900221</v>
      </c>
      <c r="D8087">
        <v>94</v>
      </c>
      <c r="E8087" t="s">
        <v>87</v>
      </c>
      <c r="F8087" s="12"/>
      <c r="G8087">
        <v>237.75700000000001</v>
      </c>
      <c r="H8087">
        <v>2011</v>
      </c>
      <c r="I8087">
        <v>9</v>
      </c>
      <c r="J8087">
        <v>26</v>
      </c>
      <c r="K8087">
        <v>17</v>
      </c>
      <c r="L8087">
        <v>36</v>
      </c>
      <c r="M8087" t="s">
        <v>932</v>
      </c>
      <c r="N8087" t="s">
        <v>933</v>
      </c>
      <c r="O8087" t="s">
        <v>934</v>
      </c>
      <c r="Q8087" t="s">
        <v>215</v>
      </c>
      <c r="R8087" t="str">
        <f t="shared" si="254"/>
        <v>Weekday</v>
      </c>
      <c r="S8087" s="12">
        <f t="shared" si="253"/>
        <v>40812</v>
      </c>
    </row>
    <row r="8088" spans="1:19" x14ac:dyDescent="0.25">
      <c r="A8088" t="s">
        <v>93</v>
      </c>
      <c r="C8088">
        <v>20112670179</v>
      </c>
      <c r="D8088">
        <v>94</v>
      </c>
      <c r="E8088" t="s">
        <v>87</v>
      </c>
      <c r="F8088" s="12"/>
      <c r="G8088">
        <v>237.75700000000001</v>
      </c>
      <c r="H8088">
        <v>2011</v>
      </c>
      <c r="I8088">
        <v>9</v>
      </c>
      <c r="J8088">
        <v>16</v>
      </c>
      <c r="K8088">
        <v>21</v>
      </c>
      <c r="L8088">
        <v>52</v>
      </c>
      <c r="M8088" t="s">
        <v>932</v>
      </c>
      <c r="N8088" t="s">
        <v>933</v>
      </c>
      <c r="O8088" t="s">
        <v>942</v>
      </c>
      <c r="Q8088" t="s">
        <v>215</v>
      </c>
      <c r="R8088" t="str">
        <f t="shared" si="254"/>
        <v>Weekday</v>
      </c>
      <c r="S8088" s="12">
        <f t="shared" si="253"/>
        <v>40802</v>
      </c>
    </row>
    <row r="8089" spans="1:19" x14ac:dyDescent="0.25">
      <c r="A8089" t="s">
        <v>93</v>
      </c>
      <c r="C8089">
        <v>20112660207</v>
      </c>
      <c r="D8089">
        <v>94</v>
      </c>
      <c r="E8089" t="s">
        <v>87</v>
      </c>
      <c r="F8089" s="12"/>
      <c r="G8089">
        <v>237.75700000000001</v>
      </c>
      <c r="H8089">
        <v>2011</v>
      </c>
      <c r="I8089">
        <v>8</v>
      </c>
      <c r="J8089">
        <v>22</v>
      </c>
      <c r="K8089">
        <v>14</v>
      </c>
      <c r="L8089">
        <v>57</v>
      </c>
      <c r="M8089" t="s">
        <v>932</v>
      </c>
      <c r="N8089" t="s">
        <v>933</v>
      </c>
      <c r="O8089" t="s">
        <v>934</v>
      </c>
      <c r="Q8089" t="s">
        <v>215</v>
      </c>
      <c r="R8089" t="str">
        <f t="shared" si="254"/>
        <v>Weekday</v>
      </c>
      <c r="S8089" s="12">
        <f t="shared" si="253"/>
        <v>40777</v>
      </c>
    </row>
    <row r="8090" spans="1:19" x14ac:dyDescent="0.25">
      <c r="A8090" t="s">
        <v>93</v>
      </c>
      <c r="C8090">
        <v>20112650229</v>
      </c>
      <c r="D8090">
        <v>94</v>
      </c>
      <c r="E8090" t="s">
        <v>87</v>
      </c>
      <c r="F8090" s="12"/>
      <c r="G8090">
        <v>237.75700000000001</v>
      </c>
      <c r="H8090">
        <v>2011</v>
      </c>
      <c r="I8090">
        <v>9</v>
      </c>
      <c r="J8090">
        <v>16</v>
      </c>
      <c r="K8090">
        <v>22</v>
      </c>
      <c r="L8090">
        <v>13</v>
      </c>
      <c r="M8090" t="s">
        <v>932</v>
      </c>
      <c r="N8090" t="s">
        <v>933</v>
      </c>
      <c r="O8090" t="s">
        <v>942</v>
      </c>
      <c r="Q8090" t="s">
        <v>215</v>
      </c>
      <c r="R8090" t="str">
        <f t="shared" si="254"/>
        <v>Weekday</v>
      </c>
      <c r="S8090" s="12">
        <f t="shared" si="253"/>
        <v>40802</v>
      </c>
    </row>
    <row r="8091" spans="1:19" x14ac:dyDescent="0.25">
      <c r="A8091" t="s">
        <v>93</v>
      </c>
      <c r="C8091">
        <v>20113470203</v>
      </c>
      <c r="D8091">
        <v>94</v>
      </c>
      <c r="E8091" t="s">
        <v>87</v>
      </c>
      <c r="F8091" s="12"/>
      <c r="G8091">
        <v>237.75700000000001</v>
      </c>
      <c r="H8091">
        <v>2011</v>
      </c>
      <c r="I8091">
        <v>12</v>
      </c>
      <c r="J8091">
        <v>3</v>
      </c>
      <c r="K8091">
        <v>23</v>
      </c>
      <c r="L8091">
        <v>35</v>
      </c>
      <c r="M8091" t="s">
        <v>935</v>
      </c>
      <c r="N8091" t="s">
        <v>933</v>
      </c>
      <c r="O8091" t="s">
        <v>934</v>
      </c>
      <c r="Q8091" t="s">
        <v>215</v>
      </c>
      <c r="R8091" t="str">
        <f t="shared" si="254"/>
        <v>Weekend</v>
      </c>
      <c r="S8091" s="12">
        <f t="shared" si="253"/>
        <v>40880</v>
      </c>
    </row>
    <row r="8092" spans="1:19" x14ac:dyDescent="0.25">
      <c r="A8092" t="s">
        <v>93</v>
      </c>
      <c r="C8092">
        <v>20113510154</v>
      </c>
      <c r="D8092">
        <v>94</v>
      </c>
      <c r="E8092" t="s">
        <v>62</v>
      </c>
      <c r="F8092" s="12"/>
      <c r="G8092">
        <v>237.75700000000001</v>
      </c>
      <c r="H8092">
        <v>2011</v>
      </c>
      <c r="I8092">
        <v>12</v>
      </c>
      <c r="J8092">
        <v>2</v>
      </c>
      <c r="K8092">
        <v>17</v>
      </c>
      <c r="L8092">
        <v>19</v>
      </c>
      <c r="M8092" t="s">
        <v>932</v>
      </c>
      <c r="N8092" t="s">
        <v>933</v>
      </c>
      <c r="O8092" t="s">
        <v>934</v>
      </c>
      <c r="R8092" t="str">
        <f t="shared" si="254"/>
        <v>Weekday</v>
      </c>
      <c r="S8092" s="12">
        <f t="shared" si="253"/>
        <v>40879</v>
      </c>
    </row>
    <row r="8093" spans="1:19" x14ac:dyDescent="0.25">
      <c r="A8093" t="s">
        <v>93</v>
      </c>
      <c r="C8093">
        <v>20120110193</v>
      </c>
      <c r="D8093">
        <v>94</v>
      </c>
      <c r="E8093" t="s">
        <v>87</v>
      </c>
      <c r="F8093" s="12"/>
      <c r="G8093">
        <v>237.75700000000001</v>
      </c>
      <c r="H8093">
        <v>2011</v>
      </c>
      <c r="I8093">
        <v>12</v>
      </c>
      <c r="J8093">
        <v>31</v>
      </c>
      <c r="K8093">
        <v>23</v>
      </c>
      <c r="L8093">
        <v>28</v>
      </c>
      <c r="M8093" t="s">
        <v>932</v>
      </c>
      <c r="N8093" t="s">
        <v>939</v>
      </c>
      <c r="O8093" t="s">
        <v>934</v>
      </c>
      <c r="Q8093" t="s">
        <v>215</v>
      </c>
      <c r="R8093" t="str">
        <f t="shared" si="254"/>
        <v>Weekend</v>
      </c>
      <c r="S8093" s="12">
        <f t="shared" si="253"/>
        <v>40908</v>
      </c>
    </row>
    <row r="8094" spans="1:19" x14ac:dyDescent="0.25">
      <c r="A8094" t="s">
        <v>93</v>
      </c>
      <c r="C8094">
        <v>20110100421</v>
      </c>
      <c r="D8094">
        <v>94</v>
      </c>
      <c r="E8094" t="s">
        <v>62</v>
      </c>
      <c r="F8094" s="12"/>
      <c r="G8094">
        <v>237.75700000000001</v>
      </c>
      <c r="H8094">
        <v>2011</v>
      </c>
      <c r="I8094">
        <v>1</v>
      </c>
      <c r="J8094">
        <v>9</v>
      </c>
      <c r="K8094">
        <v>2</v>
      </c>
      <c r="L8094">
        <v>23</v>
      </c>
      <c r="M8094" t="s">
        <v>935</v>
      </c>
      <c r="N8094" t="s">
        <v>933</v>
      </c>
      <c r="O8094" t="s">
        <v>934</v>
      </c>
      <c r="R8094" t="str">
        <f t="shared" si="254"/>
        <v>Weekend</v>
      </c>
      <c r="S8094" s="12">
        <f t="shared" si="253"/>
        <v>40552</v>
      </c>
    </row>
    <row r="8095" spans="1:19" x14ac:dyDescent="0.25">
      <c r="A8095" t="s">
        <v>93</v>
      </c>
      <c r="C8095">
        <v>20110170307</v>
      </c>
      <c r="D8095">
        <v>94</v>
      </c>
      <c r="E8095" t="s">
        <v>87</v>
      </c>
      <c r="F8095" s="12"/>
      <c r="G8095">
        <v>237.75700000000001</v>
      </c>
      <c r="H8095">
        <v>2011</v>
      </c>
      <c r="I8095">
        <v>1</v>
      </c>
      <c r="J8095">
        <v>16</v>
      </c>
      <c r="K8095">
        <v>13</v>
      </c>
      <c r="L8095">
        <v>50</v>
      </c>
      <c r="M8095" t="s">
        <v>932</v>
      </c>
      <c r="N8095" t="s">
        <v>933</v>
      </c>
      <c r="O8095" t="s">
        <v>934</v>
      </c>
      <c r="Q8095" t="s">
        <v>215</v>
      </c>
      <c r="R8095" t="str">
        <f t="shared" si="254"/>
        <v>Weekend</v>
      </c>
      <c r="S8095" s="12">
        <f t="shared" si="253"/>
        <v>40559</v>
      </c>
    </row>
    <row r="8096" spans="1:19" x14ac:dyDescent="0.25">
      <c r="A8096" t="s">
        <v>93</v>
      </c>
      <c r="C8096">
        <v>20110410037</v>
      </c>
      <c r="D8096">
        <v>94</v>
      </c>
      <c r="E8096" t="s">
        <v>87</v>
      </c>
      <c r="F8096" s="12"/>
      <c r="G8096">
        <v>237.75700000000001</v>
      </c>
      <c r="H8096">
        <v>2011</v>
      </c>
      <c r="I8096">
        <v>2</v>
      </c>
      <c r="J8096">
        <v>2</v>
      </c>
      <c r="K8096">
        <v>8</v>
      </c>
      <c r="L8096">
        <v>49</v>
      </c>
      <c r="M8096" t="s">
        <v>932</v>
      </c>
      <c r="N8096" t="s">
        <v>933</v>
      </c>
      <c r="O8096" t="s">
        <v>934</v>
      </c>
      <c r="Q8096" t="s">
        <v>215</v>
      </c>
      <c r="R8096" t="str">
        <f t="shared" si="254"/>
        <v>Weekday</v>
      </c>
      <c r="S8096" s="12">
        <f t="shared" si="253"/>
        <v>40576</v>
      </c>
    </row>
    <row r="8097" spans="1:19" x14ac:dyDescent="0.25">
      <c r="A8097" t="s">
        <v>93</v>
      </c>
      <c r="C8097">
        <v>20110550251</v>
      </c>
      <c r="D8097">
        <v>94</v>
      </c>
      <c r="E8097" t="s">
        <v>87</v>
      </c>
      <c r="F8097" s="12"/>
      <c r="G8097">
        <v>237.75700000000001</v>
      </c>
      <c r="H8097">
        <v>2011</v>
      </c>
      <c r="I8097">
        <v>2</v>
      </c>
      <c r="J8097">
        <v>20</v>
      </c>
      <c r="K8097">
        <v>14</v>
      </c>
      <c r="L8097">
        <v>2</v>
      </c>
      <c r="M8097" t="s">
        <v>932</v>
      </c>
      <c r="N8097" t="s">
        <v>933</v>
      </c>
      <c r="O8097" t="s">
        <v>934</v>
      </c>
      <c r="Q8097" t="s">
        <v>215</v>
      </c>
      <c r="R8097" t="str">
        <f t="shared" si="254"/>
        <v>Weekend</v>
      </c>
      <c r="S8097" s="12">
        <f t="shared" si="253"/>
        <v>40594</v>
      </c>
    </row>
    <row r="8098" spans="1:19" x14ac:dyDescent="0.25">
      <c r="A8098" t="s">
        <v>93</v>
      </c>
      <c r="C8098">
        <v>20110600343</v>
      </c>
      <c r="D8098">
        <v>94</v>
      </c>
      <c r="E8098" t="s">
        <v>62</v>
      </c>
      <c r="F8098" s="12"/>
      <c r="G8098">
        <v>237.75700000000001</v>
      </c>
      <c r="H8098">
        <v>2011</v>
      </c>
      <c r="I8098">
        <v>2</v>
      </c>
      <c r="J8098">
        <v>26</v>
      </c>
      <c r="K8098">
        <v>15</v>
      </c>
      <c r="L8098">
        <v>21</v>
      </c>
      <c r="M8098" t="s">
        <v>932</v>
      </c>
      <c r="N8098" t="s">
        <v>933</v>
      </c>
      <c r="O8098" t="s">
        <v>934</v>
      </c>
      <c r="R8098" t="str">
        <f t="shared" si="254"/>
        <v>Weekend</v>
      </c>
      <c r="S8098" s="12">
        <f t="shared" si="253"/>
        <v>40600</v>
      </c>
    </row>
    <row r="8099" spans="1:19" x14ac:dyDescent="0.25">
      <c r="A8099" t="s">
        <v>93</v>
      </c>
      <c r="C8099">
        <v>20110670237</v>
      </c>
      <c r="D8099">
        <v>94</v>
      </c>
      <c r="E8099" t="s">
        <v>87</v>
      </c>
      <c r="F8099" s="12"/>
      <c r="G8099">
        <v>237.75700000000001</v>
      </c>
      <c r="H8099">
        <v>2011</v>
      </c>
      <c r="I8099">
        <v>3</v>
      </c>
      <c r="J8099">
        <v>7</v>
      </c>
      <c r="K8099">
        <v>5</v>
      </c>
      <c r="L8099">
        <v>37</v>
      </c>
      <c r="M8099" t="s">
        <v>935</v>
      </c>
      <c r="N8099" t="s">
        <v>933</v>
      </c>
      <c r="O8099" t="s">
        <v>934</v>
      </c>
      <c r="Q8099" t="s">
        <v>215</v>
      </c>
      <c r="R8099" t="str">
        <f t="shared" si="254"/>
        <v>Weekday</v>
      </c>
      <c r="S8099" s="12">
        <f t="shared" si="253"/>
        <v>40609</v>
      </c>
    </row>
    <row r="8100" spans="1:19" x14ac:dyDescent="0.25">
      <c r="A8100" t="s">
        <v>93</v>
      </c>
      <c r="C8100">
        <v>20110750281</v>
      </c>
      <c r="D8100">
        <v>94</v>
      </c>
      <c r="E8100" t="s">
        <v>62</v>
      </c>
      <c r="F8100" s="12"/>
      <c r="G8100">
        <v>237.75700000000001</v>
      </c>
      <c r="H8100">
        <v>2011</v>
      </c>
      <c r="I8100">
        <v>3</v>
      </c>
      <c r="J8100">
        <v>7</v>
      </c>
      <c r="K8100">
        <v>6</v>
      </c>
      <c r="L8100">
        <v>58</v>
      </c>
      <c r="M8100" t="s">
        <v>932</v>
      </c>
      <c r="N8100" t="s">
        <v>933</v>
      </c>
      <c r="O8100" t="s">
        <v>934</v>
      </c>
      <c r="R8100" t="str">
        <f t="shared" si="254"/>
        <v>Weekday</v>
      </c>
      <c r="S8100" s="12">
        <f t="shared" si="253"/>
        <v>40609</v>
      </c>
    </row>
    <row r="8101" spans="1:19" x14ac:dyDescent="0.25">
      <c r="A8101" t="s">
        <v>93</v>
      </c>
      <c r="C8101">
        <v>20110910011</v>
      </c>
      <c r="D8101">
        <v>94</v>
      </c>
      <c r="E8101" t="s">
        <v>62</v>
      </c>
      <c r="F8101" s="12"/>
      <c r="G8101">
        <v>237.75700000000001</v>
      </c>
      <c r="H8101">
        <v>2011</v>
      </c>
      <c r="I8101">
        <v>3</v>
      </c>
      <c r="J8101">
        <v>24</v>
      </c>
      <c r="K8101">
        <v>17</v>
      </c>
      <c r="L8101">
        <v>10</v>
      </c>
      <c r="M8101" t="s">
        <v>932</v>
      </c>
      <c r="N8101" t="s">
        <v>933</v>
      </c>
      <c r="O8101" t="s">
        <v>934</v>
      </c>
      <c r="R8101" t="str">
        <f t="shared" si="254"/>
        <v>Weekday</v>
      </c>
      <c r="S8101" s="12">
        <f t="shared" si="253"/>
        <v>40626</v>
      </c>
    </row>
    <row r="8102" spans="1:19" x14ac:dyDescent="0.25">
      <c r="A8102" t="s">
        <v>93</v>
      </c>
      <c r="C8102">
        <v>20113090006</v>
      </c>
      <c r="D8102">
        <v>94</v>
      </c>
      <c r="E8102" t="s">
        <v>62</v>
      </c>
      <c r="F8102" s="12"/>
      <c r="G8102">
        <v>237.75700000000001</v>
      </c>
      <c r="H8102">
        <v>2011</v>
      </c>
      <c r="I8102">
        <v>10</v>
      </c>
      <c r="J8102">
        <v>31</v>
      </c>
      <c r="K8102">
        <v>17</v>
      </c>
      <c r="L8102">
        <v>16</v>
      </c>
      <c r="M8102" t="s">
        <v>932</v>
      </c>
      <c r="N8102" t="s">
        <v>936</v>
      </c>
      <c r="O8102" t="s">
        <v>934</v>
      </c>
      <c r="R8102" t="str">
        <f t="shared" si="254"/>
        <v>Weekday</v>
      </c>
      <c r="S8102" s="12">
        <f t="shared" si="253"/>
        <v>40847</v>
      </c>
    </row>
    <row r="8103" spans="1:19" x14ac:dyDescent="0.25">
      <c r="A8103" t="s">
        <v>93</v>
      </c>
      <c r="C8103">
        <v>20113260258</v>
      </c>
      <c r="D8103">
        <v>94</v>
      </c>
      <c r="E8103" t="s">
        <v>940</v>
      </c>
      <c r="F8103" s="12"/>
      <c r="G8103">
        <v>237.75700000000001</v>
      </c>
      <c r="H8103">
        <v>2011</v>
      </c>
      <c r="I8103">
        <v>11</v>
      </c>
      <c r="J8103">
        <v>10</v>
      </c>
      <c r="K8103">
        <v>17</v>
      </c>
      <c r="L8103">
        <v>4</v>
      </c>
      <c r="M8103" t="s">
        <v>932</v>
      </c>
      <c r="N8103" t="s">
        <v>937</v>
      </c>
      <c r="O8103" t="s">
        <v>934</v>
      </c>
      <c r="R8103" t="str">
        <f t="shared" si="254"/>
        <v>Weekday</v>
      </c>
      <c r="S8103" s="12">
        <f t="shared" si="253"/>
        <v>40857</v>
      </c>
    </row>
    <row r="8104" spans="1:19" x14ac:dyDescent="0.25">
      <c r="A8104" t="s">
        <v>93</v>
      </c>
      <c r="C8104">
        <v>20113280109</v>
      </c>
      <c r="D8104">
        <v>94</v>
      </c>
      <c r="E8104" t="s">
        <v>62</v>
      </c>
      <c r="F8104" s="12"/>
      <c r="G8104">
        <v>237.75700000000001</v>
      </c>
      <c r="H8104">
        <v>2011</v>
      </c>
      <c r="I8104">
        <v>11</v>
      </c>
      <c r="J8104">
        <v>21</v>
      </c>
      <c r="K8104">
        <v>23</v>
      </c>
      <c r="L8104">
        <v>36</v>
      </c>
      <c r="M8104" t="s">
        <v>932</v>
      </c>
      <c r="N8104" t="s">
        <v>933</v>
      </c>
      <c r="O8104" t="s">
        <v>934</v>
      </c>
      <c r="R8104" t="str">
        <f t="shared" si="254"/>
        <v>Weekday</v>
      </c>
      <c r="S8104" s="12">
        <f t="shared" si="253"/>
        <v>40868</v>
      </c>
    </row>
    <row r="8105" spans="1:19" x14ac:dyDescent="0.25">
      <c r="A8105" t="s">
        <v>93</v>
      </c>
      <c r="C8105">
        <v>20113330149</v>
      </c>
      <c r="D8105">
        <v>94</v>
      </c>
      <c r="E8105" t="s">
        <v>87</v>
      </c>
      <c r="F8105" s="12"/>
      <c r="G8105">
        <v>237.75700000000001</v>
      </c>
      <c r="H8105">
        <v>2011</v>
      </c>
      <c r="I8105">
        <v>10</v>
      </c>
      <c r="J8105">
        <v>28</v>
      </c>
      <c r="K8105">
        <v>14</v>
      </c>
      <c r="L8105">
        <v>36</v>
      </c>
      <c r="M8105" t="s">
        <v>932</v>
      </c>
      <c r="N8105" t="s">
        <v>933</v>
      </c>
      <c r="O8105" t="s">
        <v>934</v>
      </c>
      <c r="Q8105" t="s">
        <v>215</v>
      </c>
      <c r="R8105" t="str">
        <f t="shared" si="254"/>
        <v>Weekday</v>
      </c>
      <c r="S8105" s="12">
        <f t="shared" si="253"/>
        <v>40844</v>
      </c>
    </row>
    <row r="8106" spans="1:19" x14ac:dyDescent="0.25">
      <c r="A8106" t="s">
        <v>93</v>
      </c>
      <c r="C8106">
        <v>20113330151</v>
      </c>
      <c r="D8106">
        <v>94</v>
      </c>
      <c r="E8106" t="s">
        <v>87</v>
      </c>
      <c r="F8106" s="12"/>
      <c r="G8106">
        <v>237.75700000000001</v>
      </c>
      <c r="H8106">
        <v>2011</v>
      </c>
      <c r="I8106">
        <v>10</v>
      </c>
      <c r="J8106">
        <v>28</v>
      </c>
      <c r="K8106">
        <v>16</v>
      </c>
      <c r="L8106">
        <v>15</v>
      </c>
      <c r="M8106" t="s">
        <v>932</v>
      </c>
      <c r="N8106" t="s">
        <v>933</v>
      </c>
      <c r="O8106" t="s">
        <v>934</v>
      </c>
      <c r="Q8106" t="s">
        <v>215</v>
      </c>
      <c r="R8106" t="str">
        <f t="shared" si="254"/>
        <v>Weekday</v>
      </c>
      <c r="S8106" s="12">
        <f t="shared" si="253"/>
        <v>40844</v>
      </c>
    </row>
    <row r="8107" spans="1:19" x14ac:dyDescent="0.25">
      <c r="A8107" t="s">
        <v>93</v>
      </c>
      <c r="C8107">
        <v>20113330178</v>
      </c>
      <c r="D8107">
        <v>94</v>
      </c>
      <c r="E8107" t="s">
        <v>87</v>
      </c>
      <c r="F8107" s="12"/>
      <c r="G8107">
        <v>237.75700000000001</v>
      </c>
      <c r="H8107">
        <v>2011</v>
      </c>
      <c r="I8107">
        <v>11</v>
      </c>
      <c r="J8107">
        <v>11</v>
      </c>
      <c r="K8107">
        <v>17</v>
      </c>
      <c r="L8107">
        <v>31</v>
      </c>
      <c r="M8107" t="s">
        <v>932</v>
      </c>
      <c r="N8107" t="s">
        <v>937</v>
      </c>
      <c r="O8107" t="s">
        <v>934</v>
      </c>
      <c r="Q8107" t="s">
        <v>215</v>
      </c>
      <c r="R8107" t="str">
        <f t="shared" si="254"/>
        <v>Weekday</v>
      </c>
      <c r="S8107" s="12">
        <f t="shared" si="253"/>
        <v>40858</v>
      </c>
    </row>
    <row r="8108" spans="1:19" x14ac:dyDescent="0.25">
      <c r="A8108" t="s">
        <v>93</v>
      </c>
      <c r="C8108">
        <v>20113350264</v>
      </c>
      <c r="D8108">
        <v>94</v>
      </c>
      <c r="E8108" t="s">
        <v>87</v>
      </c>
      <c r="F8108" s="12"/>
      <c r="G8108">
        <v>237.75700000000001</v>
      </c>
      <c r="H8108">
        <v>2011</v>
      </c>
      <c r="I8108">
        <v>11</v>
      </c>
      <c r="J8108">
        <v>28</v>
      </c>
      <c r="K8108">
        <v>9</v>
      </c>
      <c r="L8108">
        <v>8</v>
      </c>
      <c r="M8108" t="s">
        <v>932</v>
      </c>
      <c r="N8108" t="s">
        <v>933</v>
      </c>
      <c r="O8108" t="s">
        <v>934</v>
      </c>
      <c r="Q8108" t="s">
        <v>215</v>
      </c>
      <c r="R8108" t="str">
        <f t="shared" si="254"/>
        <v>Weekday</v>
      </c>
      <c r="S8108" s="12">
        <f t="shared" si="253"/>
        <v>40875</v>
      </c>
    </row>
    <row r="8109" spans="1:19" x14ac:dyDescent="0.25">
      <c r="A8109" t="s">
        <v>93</v>
      </c>
      <c r="C8109">
        <v>20113400253</v>
      </c>
      <c r="D8109">
        <v>94</v>
      </c>
      <c r="E8109" t="s">
        <v>62</v>
      </c>
      <c r="F8109" s="12"/>
      <c r="G8109">
        <v>237.75700000000001</v>
      </c>
      <c r="H8109">
        <v>2011</v>
      </c>
      <c r="I8109">
        <v>11</v>
      </c>
      <c r="J8109">
        <v>30</v>
      </c>
      <c r="K8109">
        <v>17</v>
      </c>
      <c r="L8109">
        <v>13</v>
      </c>
      <c r="M8109" t="s">
        <v>932</v>
      </c>
      <c r="N8109" t="s">
        <v>933</v>
      </c>
      <c r="O8109" t="s">
        <v>934</v>
      </c>
      <c r="R8109" t="str">
        <f t="shared" si="254"/>
        <v>Weekday</v>
      </c>
      <c r="S8109" s="12">
        <f t="shared" si="253"/>
        <v>40877</v>
      </c>
    </row>
    <row r="8110" spans="1:19" x14ac:dyDescent="0.25">
      <c r="A8110" t="s">
        <v>93</v>
      </c>
      <c r="C8110">
        <v>20113400257</v>
      </c>
      <c r="D8110">
        <v>94</v>
      </c>
      <c r="E8110" t="s">
        <v>87</v>
      </c>
      <c r="F8110" s="12"/>
      <c r="G8110">
        <v>237.75700000000001</v>
      </c>
      <c r="H8110">
        <v>2011</v>
      </c>
      <c r="I8110">
        <v>12</v>
      </c>
      <c r="J8110">
        <v>2</v>
      </c>
      <c r="K8110">
        <v>17</v>
      </c>
      <c r="L8110">
        <v>34</v>
      </c>
      <c r="M8110" t="s">
        <v>932</v>
      </c>
      <c r="N8110" t="s">
        <v>933</v>
      </c>
      <c r="O8110" t="s">
        <v>934</v>
      </c>
      <c r="Q8110" t="s">
        <v>215</v>
      </c>
      <c r="R8110" t="str">
        <f t="shared" si="254"/>
        <v>Weekday</v>
      </c>
      <c r="S8110" s="12">
        <f t="shared" si="253"/>
        <v>40879</v>
      </c>
    </row>
    <row r="8111" spans="1:19" x14ac:dyDescent="0.25">
      <c r="A8111" t="s">
        <v>93</v>
      </c>
      <c r="C8111">
        <v>20110910031</v>
      </c>
      <c r="D8111">
        <v>94</v>
      </c>
      <c r="E8111" t="s">
        <v>87</v>
      </c>
      <c r="F8111" s="12"/>
      <c r="G8111">
        <v>237.75700000000001</v>
      </c>
      <c r="H8111">
        <v>2011</v>
      </c>
      <c r="I8111">
        <v>3</v>
      </c>
      <c r="J8111">
        <v>16</v>
      </c>
      <c r="K8111">
        <v>17</v>
      </c>
      <c r="L8111">
        <v>40</v>
      </c>
      <c r="M8111" t="s">
        <v>932</v>
      </c>
      <c r="N8111" t="s">
        <v>937</v>
      </c>
      <c r="O8111" t="s">
        <v>934</v>
      </c>
      <c r="Q8111" t="s">
        <v>215</v>
      </c>
      <c r="R8111" t="str">
        <f t="shared" si="254"/>
        <v>Weekday</v>
      </c>
      <c r="S8111" s="12">
        <f t="shared" si="253"/>
        <v>40618</v>
      </c>
    </row>
    <row r="8112" spans="1:19" x14ac:dyDescent="0.25">
      <c r="A8112" t="s">
        <v>93</v>
      </c>
      <c r="C8112">
        <v>20110910060</v>
      </c>
      <c r="D8112">
        <v>94</v>
      </c>
      <c r="E8112" t="s">
        <v>62</v>
      </c>
      <c r="F8112" s="12"/>
      <c r="G8112">
        <v>237.75700000000001</v>
      </c>
      <c r="H8112">
        <v>2011</v>
      </c>
      <c r="I8112">
        <v>3</v>
      </c>
      <c r="J8112">
        <v>12</v>
      </c>
      <c r="K8112">
        <v>2</v>
      </c>
      <c r="L8112">
        <v>26</v>
      </c>
      <c r="M8112" t="s">
        <v>935</v>
      </c>
      <c r="N8112" t="s">
        <v>933</v>
      </c>
      <c r="O8112" t="s">
        <v>934</v>
      </c>
      <c r="R8112" t="str">
        <f t="shared" si="254"/>
        <v>Weekend</v>
      </c>
      <c r="S8112" s="12">
        <f t="shared" si="253"/>
        <v>40614</v>
      </c>
    </row>
    <row r="8113" spans="1:19" x14ac:dyDescent="0.25">
      <c r="A8113" t="s">
        <v>93</v>
      </c>
      <c r="C8113">
        <v>20110910096</v>
      </c>
      <c r="D8113">
        <v>94</v>
      </c>
      <c r="E8113" t="s">
        <v>87</v>
      </c>
      <c r="F8113" s="12"/>
      <c r="G8113">
        <v>237.75700000000001</v>
      </c>
      <c r="H8113">
        <v>2011</v>
      </c>
      <c r="I8113">
        <v>3</v>
      </c>
      <c r="J8113">
        <v>23</v>
      </c>
      <c r="K8113">
        <v>18</v>
      </c>
      <c r="L8113">
        <v>11</v>
      </c>
      <c r="M8113" t="s">
        <v>935</v>
      </c>
      <c r="N8113" t="s">
        <v>933</v>
      </c>
      <c r="O8113" t="s">
        <v>934</v>
      </c>
      <c r="Q8113" t="s">
        <v>215</v>
      </c>
      <c r="R8113" t="str">
        <f t="shared" si="254"/>
        <v>Weekday</v>
      </c>
      <c r="S8113" s="12">
        <f t="shared" si="253"/>
        <v>40625</v>
      </c>
    </row>
    <row r="8114" spans="1:19" x14ac:dyDescent="0.25">
      <c r="A8114" t="s">
        <v>93</v>
      </c>
      <c r="C8114">
        <v>20110960229</v>
      </c>
      <c r="D8114">
        <v>94</v>
      </c>
      <c r="E8114" t="s">
        <v>62</v>
      </c>
      <c r="F8114" s="12"/>
      <c r="G8114">
        <v>237.75700000000001</v>
      </c>
      <c r="H8114">
        <v>2011</v>
      </c>
      <c r="I8114">
        <v>3</v>
      </c>
      <c r="J8114">
        <v>18</v>
      </c>
      <c r="K8114">
        <v>18</v>
      </c>
      <c r="L8114">
        <v>47</v>
      </c>
      <c r="M8114" t="s">
        <v>932</v>
      </c>
      <c r="N8114" t="s">
        <v>933</v>
      </c>
      <c r="O8114" t="s">
        <v>934</v>
      </c>
      <c r="R8114" t="str">
        <f t="shared" si="254"/>
        <v>Weekday</v>
      </c>
      <c r="S8114" s="12">
        <f t="shared" si="253"/>
        <v>40620</v>
      </c>
    </row>
    <row r="8115" spans="1:19" x14ac:dyDescent="0.25">
      <c r="A8115" t="s">
        <v>93</v>
      </c>
      <c r="C8115">
        <v>20111090192</v>
      </c>
      <c r="D8115">
        <v>94</v>
      </c>
      <c r="E8115" t="s">
        <v>87</v>
      </c>
      <c r="F8115" s="12"/>
      <c r="G8115">
        <v>237.75700000000001</v>
      </c>
      <c r="H8115">
        <v>2011</v>
      </c>
      <c r="I8115">
        <v>4</v>
      </c>
      <c r="J8115">
        <v>13</v>
      </c>
      <c r="K8115">
        <v>17</v>
      </c>
      <c r="L8115">
        <v>19</v>
      </c>
      <c r="M8115" t="s">
        <v>932</v>
      </c>
      <c r="N8115" t="s">
        <v>933</v>
      </c>
      <c r="O8115" t="s">
        <v>934</v>
      </c>
      <c r="Q8115" t="s">
        <v>215</v>
      </c>
      <c r="R8115" t="str">
        <f t="shared" si="254"/>
        <v>Weekday</v>
      </c>
      <c r="S8115" s="12">
        <f t="shared" si="253"/>
        <v>40646</v>
      </c>
    </row>
    <row r="8116" spans="1:19" x14ac:dyDescent="0.25">
      <c r="A8116" t="s">
        <v>93</v>
      </c>
      <c r="C8116">
        <v>20111180239</v>
      </c>
      <c r="D8116">
        <v>94</v>
      </c>
      <c r="E8116" t="s">
        <v>87</v>
      </c>
      <c r="F8116" s="12"/>
      <c r="G8116">
        <v>237.75700000000001</v>
      </c>
      <c r="H8116">
        <v>2011</v>
      </c>
      <c r="I8116">
        <v>4</v>
      </c>
      <c r="J8116">
        <v>26</v>
      </c>
      <c r="K8116">
        <v>17</v>
      </c>
      <c r="L8116">
        <v>2</v>
      </c>
      <c r="M8116" t="s">
        <v>932</v>
      </c>
      <c r="N8116" t="s">
        <v>937</v>
      </c>
      <c r="O8116" t="s">
        <v>934</v>
      </c>
      <c r="Q8116" t="s">
        <v>215</v>
      </c>
      <c r="R8116" t="str">
        <f t="shared" si="254"/>
        <v>Weekday</v>
      </c>
      <c r="S8116" s="12">
        <f t="shared" si="253"/>
        <v>40659</v>
      </c>
    </row>
    <row r="8117" spans="1:19" x14ac:dyDescent="0.25">
      <c r="A8117" t="s">
        <v>93</v>
      </c>
      <c r="C8117">
        <v>20111220176</v>
      </c>
      <c r="D8117">
        <v>94</v>
      </c>
      <c r="E8117" t="s">
        <v>62</v>
      </c>
      <c r="F8117" s="12"/>
      <c r="G8117">
        <v>237.75700000000001</v>
      </c>
      <c r="H8117">
        <v>2011</v>
      </c>
      <c r="I8117">
        <v>4</v>
      </c>
      <c r="J8117">
        <v>19</v>
      </c>
      <c r="K8117">
        <v>16</v>
      </c>
      <c r="L8117">
        <v>2</v>
      </c>
      <c r="M8117" t="s">
        <v>932</v>
      </c>
      <c r="N8117" t="s">
        <v>937</v>
      </c>
      <c r="O8117" t="s">
        <v>934</v>
      </c>
      <c r="R8117" t="str">
        <f t="shared" si="254"/>
        <v>Weekday</v>
      </c>
      <c r="S8117" s="12">
        <f t="shared" si="253"/>
        <v>40652</v>
      </c>
    </row>
    <row r="8118" spans="1:19" x14ac:dyDescent="0.25">
      <c r="A8118" t="s">
        <v>93</v>
      </c>
      <c r="C8118">
        <v>20111220191</v>
      </c>
      <c r="D8118">
        <v>94</v>
      </c>
      <c r="E8118" t="s">
        <v>87</v>
      </c>
      <c r="F8118" s="12"/>
      <c r="G8118">
        <v>237.75700000000001</v>
      </c>
      <c r="H8118">
        <v>2011</v>
      </c>
      <c r="I8118">
        <v>4</v>
      </c>
      <c r="J8118">
        <v>29</v>
      </c>
      <c r="K8118">
        <v>15</v>
      </c>
      <c r="L8118">
        <v>29</v>
      </c>
      <c r="M8118" t="s">
        <v>932</v>
      </c>
      <c r="N8118" t="s">
        <v>936</v>
      </c>
      <c r="O8118" t="s">
        <v>934</v>
      </c>
      <c r="Q8118" t="s">
        <v>215</v>
      </c>
      <c r="R8118" t="str">
        <f t="shared" si="254"/>
        <v>Weekday</v>
      </c>
      <c r="S8118" s="12">
        <f t="shared" si="253"/>
        <v>40662</v>
      </c>
    </row>
    <row r="8119" spans="1:19" x14ac:dyDescent="0.25">
      <c r="A8119" t="s">
        <v>93</v>
      </c>
      <c r="C8119">
        <v>20111290211</v>
      </c>
      <c r="D8119">
        <v>94</v>
      </c>
      <c r="E8119" t="s">
        <v>87</v>
      </c>
      <c r="F8119" s="12"/>
      <c r="G8119">
        <v>237.75700000000001</v>
      </c>
      <c r="H8119">
        <v>2011</v>
      </c>
      <c r="I8119">
        <v>5</v>
      </c>
      <c r="J8119">
        <v>5</v>
      </c>
      <c r="K8119">
        <v>16</v>
      </c>
      <c r="L8119">
        <v>31</v>
      </c>
      <c r="M8119" t="s">
        <v>932</v>
      </c>
      <c r="N8119" t="s">
        <v>933</v>
      </c>
      <c r="O8119" t="s">
        <v>934</v>
      </c>
      <c r="Q8119" t="s">
        <v>215</v>
      </c>
      <c r="R8119" t="str">
        <f t="shared" si="254"/>
        <v>Weekday</v>
      </c>
      <c r="S8119" s="12">
        <f t="shared" si="253"/>
        <v>40668</v>
      </c>
    </row>
    <row r="8120" spans="1:19" x14ac:dyDescent="0.25">
      <c r="A8120" t="s">
        <v>93</v>
      </c>
      <c r="C8120">
        <v>20111350108</v>
      </c>
      <c r="D8120">
        <v>94</v>
      </c>
      <c r="E8120" t="s">
        <v>87</v>
      </c>
      <c r="F8120" s="12"/>
      <c r="G8120">
        <v>237.75700000000001</v>
      </c>
      <c r="H8120">
        <v>2011</v>
      </c>
      <c r="I8120">
        <v>5</v>
      </c>
      <c r="J8120">
        <v>6</v>
      </c>
      <c r="K8120">
        <v>2</v>
      </c>
      <c r="L8120">
        <v>41</v>
      </c>
      <c r="M8120" t="s">
        <v>935</v>
      </c>
      <c r="N8120" t="s">
        <v>933</v>
      </c>
      <c r="O8120" t="s">
        <v>934</v>
      </c>
      <c r="Q8120" t="s">
        <v>215</v>
      </c>
      <c r="R8120" t="str">
        <f t="shared" si="254"/>
        <v>Weekday</v>
      </c>
      <c r="S8120" s="12">
        <f t="shared" si="253"/>
        <v>40669</v>
      </c>
    </row>
    <row r="8121" spans="1:19" x14ac:dyDescent="0.25">
      <c r="A8121" t="s">
        <v>93</v>
      </c>
      <c r="C8121">
        <v>20111460200</v>
      </c>
      <c r="D8121">
        <v>94</v>
      </c>
      <c r="E8121" t="s">
        <v>87</v>
      </c>
      <c r="F8121" s="12"/>
      <c r="G8121">
        <v>237.75700000000001</v>
      </c>
      <c r="H8121">
        <v>2011</v>
      </c>
      <c r="I8121">
        <v>5</v>
      </c>
      <c r="J8121">
        <v>18</v>
      </c>
      <c r="K8121">
        <v>17</v>
      </c>
      <c r="L8121">
        <v>39</v>
      </c>
      <c r="M8121" t="s">
        <v>932</v>
      </c>
      <c r="N8121" t="s">
        <v>933</v>
      </c>
      <c r="O8121" t="s">
        <v>934</v>
      </c>
      <c r="Q8121" t="s">
        <v>215</v>
      </c>
      <c r="R8121" t="str">
        <f t="shared" si="254"/>
        <v>Weekday</v>
      </c>
      <c r="S8121" s="12">
        <f t="shared" si="253"/>
        <v>40681</v>
      </c>
    </row>
    <row r="8122" spans="1:19" x14ac:dyDescent="0.25">
      <c r="A8122" t="s">
        <v>93</v>
      </c>
      <c r="C8122">
        <v>20111650049</v>
      </c>
      <c r="D8122">
        <v>94</v>
      </c>
      <c r="E8122" t="s">
        <v>87</v>
      </c>
      <c r="F8122" s="12"/>
      <c r="G8122">
        <v>237.75700000000001</v>
      </c>
      <c r="H8122">
        <v>2011</v>
      </c>
      <c r="I8122">
        <v>6</v>
      </c>
      <c r="J8122">
        <v>2</v>
      </c>
      <c r="K8122">
        <v>7</v>
      </c>
      <c r="L8122">
        <v>40</v>
      </c>
      <c r="M8122" t="s">
        <v>932</v>
      </c>
      <c r="N8122" t="s">
        <v>933</v>
      </c>
      <c r="O8122" t="s">
        <v>934</v>
      </c>
      <c r="Q8122" t="s">
        <v>215</v>
      </c>
      <c r="R8122" t="str">
        <f t="shared" si="254"/>
        <v>Weekday</v>
      </c>
      <c r="S8122" s="12">
        <f t="shared" si="253"/>
        <v>40696</v>
      </c>
    </row>
    <row r="8123" spans="1:19" x14ac:dyDescent="0.25">
      <c r="A8123" t="s">
        <v>93</v>
      </c>
      <c r="C8123">
        <v>20111790005</v>
      </c>
      <c r="D8123">
        <v>94</v>
      </c>
      <c r="E8123" t="s">
        <v>87</v>
      </c>
      <c r="F8123" s="12"/>
      <c r="G8123">
        <v>237.75700000000001</v>
      </c>
      <c r="H8123">
        <v>2011</v>
      </c>
      <c r="I8123">
        <v>5</v>
      </c>
      <c r="J8123">
        <v>24</v>
      </c>
      <c r="K8123">
        <v>10</v>
      </c>
      <c r="L8123">
        <v>41</v>
      </c>
      <c r="M8123" t="s">
        <v>932</v>
      </c>
      <c r="N8123" t="s">
        <v>933</v>
      </c>
      <c r="O8123" t="s">
        <v>934</v>
      </c>
      <c r="Q8123" t="s">
        <v>215</v>
      </c>
      <c r="R8123" t="str">
        <f t="shared" si="254"/>
        <v>Weekday</v>
      </c>
      <c r="S8123" s="12">
        <f t="shared" si="253"/>
        <v>40687</v>
      </c>
    </row>
    <row r="8124" spans="1:19" x14ac:dyDescent="0.25">
      <c r="A8124" t="s">
        <v>93</v>
      </c>
      <c r="C8124">
        <v>20112030220</v>
      </c>
      <c r="D8124">
        <v>94</v>
      </c>
      <c r="E8124" t="s">
        <v>87</v>
      </c>
      <c r="F8124" s="12"/>
      <c r="G8124">
        <v>237.75700000000001</v>
      </c>
      <c r="H8124">
        <v>2011</v>
      </c>
      <c r="I8124">
        <v>7</v>
      </c>
      <c r="J8124">
        <v>15</v>
      </c>
      <c r="K8124">
        <v>15</v>
      </c>
      <c r="L8124">
        <v>56</v>
      </c>
      <c r="M8124" t="s">
        <v>932</v>
      </c>
      <c r="N8124" t="s">
        <v>933</v>
      </c>
      <c r="O8124" t="s">
        <v>934</v>
      </c>
      <c r="Q8124" t="s">
        <v>215</v>
      </c>
      <c r="R8124" t="str">
        <f t="shared" si="254"/>
        <v>Weekday</v>
      </c>
      <c r="S8124" s="12">
        <f t="shared" si="253"/>
        <v>40739</v>
      </c>
    </row>
    <row r="8125" spans="1:19" x14ac:dyDescent="0.25">
      <c r="A8125" t="s">
        <v>93</v>
      </c>
      <c r="C8125">
        <v>20112030286</v>
      </c>
      <c r="D8125">
        <v>94</v>
      </c>
      <c r="E8125" t="s">
        <v>87</v>
      </c>
      <c r="F8125" s="12"/>
      <c r="G8125">
        <v>237.75700000000001</v>
      </c>
      <c r="H8125">
        <v>2011</v>
      </c>
      <c r="I8125">
        <v>7</v>
      </c>
      <c r="J8125">
        <v>11</v>
      </c>
      <c r="K8125">
        <v>15</v>
      </c>
      <c r="L8125">
        <v>20</v>
      </c>
      <c r="M8125" t="s">
        <v>932</v>
      </c>
      <c r="N8125" t="s">
        <v>933</v>
      </c>
      <c r="O8125" t="s">
        <v>942</v>
      </c>
      <c r="Q8125" t="s">
        <v>215</v>
      </c>
      <c r="R8125" t="str">
        <f t="shared" si="254"/>
        <v>Weekday</v>
      </c>
      <c r="S8125" s="12">
        <f t="shared" si="253"/>
        <v>40735</v>
      </c>
    </row>
    <row r="8126" spans="1:19" x14ac:dyDescent="0.25">
      <c r="A8126" t="s">
        <v>93</v>
      </c>
      <c r="C8126">
        <v>20112030287</v>
      </c>
      <c r="D8126">
        <v>94</v>
      </c>
      <c r="E8126" t="s">
        <v>87</v>
      </c>
      <c r="F8126" s="12"/>
      <c r="G8126">
        <v>237.75700000000001</v>
      </c>
      <c r="H8126">
        <v>2011</v>
      </c>
      <c r="I8126">
        <v>7</v>
      </c>
      <c r="J8126">
        <v>11</v>
      </c>
      <c r="K8126">
        <v>16</v>
      </c>
      <c r="L8126">
        <v>8</v>
      </c>
      <c r="M8126" t="s">
        <v>932</v>
      </c>
      <c r="N8126" t="s">
        <v>933</v>
      </c>
      <c r="O8126" t="s">
        <v>942</v>
      </c>
      <c r="Q8126" t="s">
        <v>215</v>
      </c>
      <c r="R8126" t="str">
        <f t="shared" si="254"/>
        <v>Weekday</v>
      </c>
      <c r="S8126" s="12">
        <f t="shared" si="253"/>
        <v>40735</v>
      </c>
    </row>
    <row r="8127" spans="1:19" x14ac:dyDescent="0.25">
      <c r="A8127" t="s">
        <v>93</v>
      </c>
      <c r="C8127">
        <v>20112030301</v>
      </c>
      <c r="D8127">
        <v>94</v>
      </c>
      <c r="E8127" t="s">
        <v>87</v>
      </c>
      <c r="F8127" s="12"/>
      <c r="G8127">
        <v>237.75700000000001</v>
      </c>
      <c r="H8127">
        <v>2011</v>
      </c>
      <c r="I8127">
        <v>7</v>
      </c>
      <c r="J8127">
        <v>11</v>
      </c>
      <c r="K8127">
        <v>15</v>
      </c>
      <c r="L8127">
        <v>6</v>
      </c>
      <c r="M8127" t="s">
        <v>932</v>
      </c>
      <c r="N8127" t="s">
        <v>933</v>
      </c>
      <c r="O8127" t="s">
        <v>934</v>
      </c>
      <c r="Q8127" t="s">
        <v>215</v>
      </c>
      <c r="R8127" t="str">
        <f t="shared" si="254"/>
        <v>Weekday</v>
      </c>
      <c r="S8127" s="12">
        <f t="shared" si="253"/>
        <v>40735</v>
      </c>
    </row>
    <row r="8128" spans="1:19" x14ac:dyDescent="0.25">
      <c r="A8128" t="s">
        <v>93</v>
      </c>
      <c r="C8128">
        <v>20112280040</v>
      </c>
      <c r="D8128">
        <v>94</v>
      </c>
      <c r="E8128" t="s">
        <v>87</v>
      </c>
      <c r="F8128" s="12"/>
      <c r="G8128">
        <v>237.75700000000001</v>
      </c>
      <c r="H8128">
        <v>2011</v>
      </c>
      <c r="I8128">
        <v>8</v>
      </c>
      <c r="J8128">
        <v>12</v>
      </c>
      <c r="K8128">
        <v>15</v>
      </c>
      <c r="L8128">
        <v>59</v>
      </c>
      <c r="M8128" t="s">
        <v>932</v>
      </c>
      <c r="N8128" t="s">
        <v>933</v>
      </c>
      <c r="O8128" t="s">
        <v>934</v>
      </c>
      <c r="Q8128" t="s">
        <v>215</v>
      </c>
      <c r="R8128" t="str">
        <f t="shared" si="254"/>
        <v>Weekday</v>
      </c>
      <c r="S8128" s="12">
        <f t="shared" si="253"/>
        <v>40767</v>
      </c>
    </row>
    <row r="8129" spans="1:19" x14ac:dyDescent="0.25">
      <c r="A8129" t="s">
        <v>93</v>
      </c>
      <c r="C8129">
        <v>20112610006</v>
      </c>
      <c r="D8129">
        <v>94</v>
      </c>
      <c r="E8129" t="s">
        <v>62</v>
      </c>
      <c r="F8129" s="12"/>
      <c r="G8129">
        <v>237.75700000000001</v>
      </c>
      <c r="H8129">
        <v>2011</v>
      </c>
      <c r="I8129">
        <v>9</v>
      </c>
      <c r="J8129">
        <v>14</v>
      </c>
      <c r="K8129">
        <v>22</v>
      </c>
      <c r="L8129">
        <v>0</v>
      </c>
      <c r="M8129" t="s">
        <v>932</v>
      </c>
      <c r="N8129" t="s">
        <v>933</v>
      </c>
      <c r="O8129" t="s">
        <v>934</v>
      </c>
      <c r="R8129" t="str">
        <f t="shared" si="254"/>
        <v>Weekday</v>
      </c>
      <c r="S8129" s="12">
        <f t="shared" si="253"/>
        <v>40800</v>
      </c>
    </row>
    <row r="8130" spans="1:19" x14ac:dyDescent="0.25">
      <c r="A8130" t="s">
        <v>93</v>
      </c>
      <c r="C8130">
        <v>20112550024</v>
      </c>
      <c r="D8130">
        <v>94</v>
      </c>
      <c r="E8130" t="s">
        <v>87</v>
      </c>
      <c r="F8130" s="12"/>
      <c r="G8130">
        <v>237.76499999999999</v>
      </c>
      <c r="H8130">
        <v>2011</v>
      </c>
      <c r="I8130">
        <v>9</v>
      </c>
      <c r="J8130">
        <v>6</v>
      </c>
      <c r="K8130">
        <v>9</v>
      </c>
      <c r="L8130">
        <v>17</v>
      </c>
      <c r="M8130" t="s">
        <v>932</v>
      </c>
      <c r="N8130" t="s">
        <v>933</v>
      </c>
      <c r="O8130" t="s">
        <v>942</v>
      </c>
      <c r="Q8130" t="s">
        <v>215</v>
      </c>
      <c r="R8130" t="str">
        <f t="shared" si="254"/>
        <v>Weekday</v>
      </c>
      <c r="S8130" s="12">
        <f t="shared" si="253"/>
        <v>40792</v>
      </c>
    </row>
    <row r="8131" spans="1:19" x14ac:dyDescent="0.25">
      <c r="A8131" t="s">
        <v>93</v>
      </c>
      <c r="C8131">
        <v>20112030244</v>
      </c>
      <c r="D8131">
        <v>94</v>
      </c>
      <c r="E8131" t="s">
        <v>87</v>
      </c>
      <c r="F8131" s="12"/>
      <c r="G8131">
        <v>237.76499999999999</v>
      </c>
      <c r="H8131">
        <v>2011</v>
      </c>
      <c r="I8131">
        <v>7</v>
      </c>
      <c r="J8131">
        <v>14</v>
      </c>
      <c r="K8131">
        <v>17</v>
      </c>
      <c r="L8131">
        <v>45</v>
      </c>
      <c r="M8131" t="s">
        <v>932</v>
      </c>
      <c r="N8131" t="s">
        <v>933</v>
      </c>
      <c r="O8131" t="s">
        <v>934</v>
      </c>
      <c r="Q8131" t="s">
        <v>215</v>
      </c>
      <c r="R8131" t="str">
        <f t="shared" si="254"/>
        <v>Weekday</v>
      </c>
      <c r="S8131" s="12">
        <f t="shared" ref="S8131:S8194" si="255">DATE(H8131,I8131,J8131)</f>
        <v>40738</v>
      </c>
    </row>
    <row r="8132" spans="1:19" x14ac:dyDescent="0.25">
      <c r="A8132" t="s">
        <v>93</v>
      </c>
      <c r="C8132">
        <v>20113090034</v>
      </c>
      <c r="D8132">
        <v>94</v>
      </c>
      <c r="E8132" t="s">
        <v>87</v>
      </c>
      <c r="F8132" s="12"/>
      <c r="G8132">
        <v>237.80699999999999</v>
      </c>
      <c r="H8132">
        <v>2011</v>
      </c>
      <c r="I8132">
        <v>10</v>
      </c>
      <c r="J8132">
        <v>29</v>
      </c>
      <c r="K8132">
        <v>18</v>
      </c>
      <c r="L8132">
        <v>38</v>
      </c>
      <c r="M8132" t="s">
        <v>932</v>
      </c>
      <c r="N8132" t="s">
        <v>937</v>
      </c>
      <c r="O8132" t="s">
        <v>934</v>
      </c>
      <c r="Q8132" t="s">
        <v>215</v>
      </c>
      <c r="R8132" t="str">
        <f t="shared" si="254"/>
        <v>Weekend</v>
      </c>
      <c r="S8132" s="12">
        <f t="shared" si="255"/>
        <v>40845</v>
      </c>
    </row>
    <row r="8133" spans="1:19" x14ac:dyDescent="0.25">
      <c r="A8133" t="s">
        <v>93</v>
      </c>
      <c r="C8133">
        <v>20112590034</v>
      </c>
      <c r="D8133">
        <v>94</v>
      </c>
      <c r="E8133" t="s">
        <v>87</v>
      </c>
      <c r="F8133" s="12"/>
      <c r="G8133">
        <v>237.81299999999999</v>
      </c>
      <c r="H8133">
        <v>2011</v>
      </c>
      <c r="I8133">
        <v>9</v>
      </c>
      <c r="J8133">
        <v>12</v>
      </c>
      <c r="K8133">
        <v>17</v>
      </c>
      <c r="L8133">
        <v>43</v>
      </c>
      <c r="M8133" t="s">
        <v>932</v>
      </c>
      <c r="N8133" t="s">
        <v>933</v>
      </c>
      <c r="O8133" t="s">
        <v>934</v>
      </c>
      <c r="Q8133" t="s">
        <v>215</v>
      </c>
      <c r="R8133" t="str">
        <f t="shared" ref="R8133:R8196" si="256">IF(WEEKDAY(DATE(H8133,I8133,J8133),2)&lt;6,"Weekday","Weekend")</f>
        <v>Weekday</v>
      </c>
      <c r="S8133" s="12">
        <f t="shared" si="255"/>
        <v>40798</v>
      </c>
    </row>
    <row r="8134" spans="1:19" x14ac:dyDescent="0.25">
      <c r="A8134" t="s">
        <v>93</v>
      </c>
      <c r="C8134">
        <v>20113530239</v>
      </c>
      <c r="D8134">
        <v>94</v>
      </c>
      <c r="E8134" t="s">
        <v>62</v>
      </c>
      <c r="F8134" s="12"/>
      <c r="G8134">
        <v>237.911</v>
      </c>
      <c r="H8134">
        <v>2011</v>
      </c>
      <c r="I8134">
        <v>12</v>
      </c>
      <c r="J8134">
        <v>17</v>
      </c>
      <c r="K8134">
        <v>3</v>
      </c>
      <c r="L8134">
        <v>10</v>
      </c>
      <c r="M8134" t="s">
        <v>932</v>
      </c>
      <c r="N8134" t="s">
        <v>933</v>
      </c>
      <c r="O8134" t="s">
        <v>934</v>
      </c>
      <c r="R8134" t="str">
        <f t="shared" si="256"/>
        <v>Weekend</v>
      </c>
      <c r="S8134" s="12">
        <f t="shared" si="255"/>
        <v>40894</v>
      </c>
    </row>
    <row r="8135" spans="1:19" x14ac:dyDescent="0.25">
      <c r="A8135" t="s">
        <v>93</v>
      </c>
      <c r="C8135">
        <v>20110250065</v>
      </c>
      <c r="D8135">
        <v>94</v>
      </c>
      <c r="E8135" t="s">
        <v>62</v>
      </c>
      <c r="F8135" s="12"/>
      <c r="G8135">
        <v>237.911</v>
      </c>
      <c r="H8135">
        <v>2011</v>
      </c>
      <c r="I8135">
        <v>1</v>
      </c>
      <c r="J8135">
        <v>19</v>
      </c>
      <c r="K8135">
        <v>18</v>
      </c>
      <c r="L8135">
        <v>56</v>
      </c>
      <c r="M8135" t="s">
        <v>935</v>
      </c>
      <c r="N8135" t="s">
        <v>933</v>
      </c>
      <c r="O8135" t="s">
        <v>934</v>
      </c>
      <c r="R8135" t="str">
        <f t="shared" si="256"/>
        <v>Weekday</v>
      </c>
      <c r="S8135" s="12">
        <f t="shared" si="255"/>
        <v>40562</v>
      </c>
    </row>
    <row r="8136" spans="1:19" x14ac:dyDescent="0.25">
      <c r="A8136" t="s">
        <v>93</v>
      </c>
      <c r="C8136">
        <v>20113420186</v>
      </c>
      <c r="D8136">
        <v>94</v>
      </c>
      <c r="E8136" t="s">
        <v>62</v>
      </c>
      <c r="F8136" s="12"/>
      <c r="G8136">
        <v>237.95099999999999</v>
      </c>
      <c r="H8136">
        <v>2011</v>
      </c>
      <c r="I8136">
        <v>10</v>
      </c>
      <c r="J8136">
        <v>19</v>
      </c>
      <c r="K8136">
        <v>20</v>
      </c>
      <c r="L8136">
        <v>20</v>
      </c>
      <c r="M8136" t="s">
        <v>935</v>
      </c>
      <c r="N8136" t="s">
        <v>933</v>
      </c>
      <c r="O8136" t="s">
        <v>934</v>
      </c>
      <c r="R8136" t="str">
        <f t="shared" si="256"/>
        <v>Weekday</v>
      </c>
      <c r="S8136" s="12">
        <f t="shared" si="255"/>
        <v>40835</v>
      </c>
    </row>
    <row r="8137" spans="1:19" x14ac:dyDescent="0.25">
      <c r="A8137" t="s">
        <v>93</v>
      </c>
      <c r="C8137">
        <v>20112280078</v>
      </c>
      <c r="D8137">
        <v>94</v>
      </c>
      <c r="E8137" t="s">
        <v>87</v>
      </c>
      <c r="F8137" s="12"/>
      <c r="G8137">
        <v>238.005</v>
      </c>
      <c r="H8137">
        <v>2011</v>
      </c>
      <c r="I8137">
        <v>8</v>
      </c>
      <c r="J8137">
        <v>9</v>
      </c>
      <c r="K8137">
        <v>17</v>
      </c>
      <c r="L8137">
        <v>53</v>
      </c>
      <c r="M8137" t="s">
        <v>932</v>
      </c>
      <c r="N8137" t="s">
        <v>933</v>
      </c>
      <c r="O8137" t="s">
        <v>934</v>
      </c>
      <c r="Q8137" t="s">
        <v>214</v>
      </c>
      <c r="R8137" t="str">
        <f t="shared" si="256"/>
        <v>Weekday</v>
      </c>
      <c r="S8137" s="12">
        <f t="shared" si="255"/>
        <v>40764</v>
      </c>
    </row>
    <row r="8138" spans="1:19" x14ac:dyDescent="0.25">
      <c r="A8138" t="s">
        <v>93</v>
      </c>
      <c r="C8138">
        <v>20113010013</v>
      </c>
      <c r="D8138">
        <v>94</v>
      </c>
      <c r="E8138" t="s">
        <v>87</v>
      </c>
      <c r="F8138" s="12"/>
      <c r="G8138">
        <v>238.011</v>
      </c>
      <c r="H8138">
        <v>2011</v>
      </c>
      <c r="I8138">
        <v>10</v>
      </c>
      <c r="J8138">
        <v>22</v>
      </c>
      <c r="K8138">
        <v>18</v>
      </c>
      <c r="L8138">
        <v>43</v>
      </c>
      <c r="M8138" t="s">
        <v>932</v>
      </c>
      <c r="N8138" t="s">
        <v>933</v>
      </c>
      <c r="O8138" t="s">
        <v>934</v>
      </c>
      <c r="Q8138" t="s">
        <v>214</v>
      </c>
      <c r="R8138" t="str">
        <f t="shared" si="256"/>
        <v>Weekend</v>
      </c>
      <c r="S8138" s="12">
        <f t="shared" si="255"/>
        <v>40838</v>
      </c>
    </row>
    <row r="8139" spans="1:19" x14ac:dyDescent="0.25">
      <c r="A8139" t="s">
        <v>93</v>
      </c>
      <c r="C8139">
        <v>20113430252</v>
      </c>
      <c r="D8139">
        <v>94</v>
      </c>
      <c r="E8139" t="s">
        <v>62</v>
      </c>
      <c r="F8139" s="12"/>
      <c r="G8139">
        <v>238.03100000000001</v>
      </c>
      <c r="H8139">
        <v>2011</v>
      </c>
      <c r="I8139">
        <v>11</v>
      </c>
      <c r="J8139">
        <v>28</v>
      </c>
      <c r="K8139">
        <v>17</v>
      </c>
      <c r="L8139">
        <v>10</v>
      </c>
      <c r="M8139" t="s">
        <v>932</v>
      </c>
      <c r="N8139" t="s">
        <v>933</v>
      </c>
      <c r="O8139" t="s">
        <v>934</v>
      </c>
      <c r="Q8139" t="s">
        <v>209</v>
      </c>
      <c r="R8139" t="str">
        <f t="shared" si="256"/>
        <v>Weekday</v>
      </c>
      <c r="S8139" s="12">
        <f t="shared" si="255"/>
        <v>40875</v>
      </c>
    </row>
    <row r="8140" spans="1:19" x14ac:dyDescent="0.25">
      <c r="A8140" t="s">
        <v>93</v>
      </c>
      <c r="C8140">
        <v>20110250028</v>
      </c>
      <c r="D8140">
        <v>94</v>
      </c>
      <c r="E8140" t="s">
        <v>62</v>
      </c>
      <c r="F8140" s="12"/>
      <c r="G8140">
        <v>238.03100000000001</v>
      </c>
      <c r="H8140">
        <v>2011</v>
      </c>
      <c r="I8140">
        <v>1</v>
      </c>
      <c r="J8140">
        <v>21</v>
      </c>
      <c r="K8140">
        <v>9</v>
      </c>
      <c r="L8140">
        <v>54</v>
      </c>
      <c r="M8140" t="s">
        <v>932</v>
      </c>
      <c r="N8140" t="s">
        <v>933</v>
      </c>
      <c r="O8140" t="s">
        <v>934</v>
      </c>
      <c r="Q8140" t="s">
        <v>209</v>
      </c>
      <c r="R8140" t="str">
        <f t="shared" si="256"/>
        <v>Weekday</v>
      </c>
      <c r="S8140" s="12">
        <f t="shared" si="255"/>
        <v>40564</v>
      </c>
    </row>
    <row r="8141" spans="1:19" x14ac:dyDescent="0.25">
      <c r="A8141" t="s">
        <v>93</v>
      </c>
      <c r="C8141">
        <v>20110140434</v>
      </c>
      <c r="D8141">
        <v>94</v>
      </c>
      <c r="E8141" t="s">
        <v>87</v>
      </c>
      <c r="F8141" s="12"/>
      <c r="G8141">
        <v>238.03100000000001</v>
      </c>
      <c r="H8141">
        <v>2011</v>
      </c>
      <c r="I8141">
        <v>1</v>
      </c>
      <c r="J8141">
        <v>7</v>
      </c>
      <c r="K8141">
        <v>17</v>
      </c>
      <c r="L8141">
        <v>41</v>
      </c>
      <c r="M8141" t="s">
        <v>932</v>
      </c>
      <c r="N8141" t="s">
        <v>933</v>
      </c>
      <c r="O8141" t="s">
        <v>934</v>
      </c>
      <c r="Q8141" t="s">
        <v>213</v>
      </c>
      <c r="R8141" t="str">
        <f t="shared" si="256"/>
        <v>Weekday</v>
      </c>
      <c r="S8141" s="12">
        <f t="shared" si="255"/>
        <v>40550</v>
      </c>
    </row>
    <row r="8142" spans="1:19" x14ac:dyDescent="0.25">
      <c r="A8142" t="s">
        <v>93</v>
      </c>
      <c r="C8142">
        <v>20112080053</v>
      </c>
      <c r="D8142">
        <v>94</v>
      </c>
      <c r="E8142" t="s">
        <v>87</v>
      </c>
      <c r="F8142" s="12"/>
      <c r="G8142">
        <v>238.03100000000001</v>
      </c>
      <c r="H8142">
        <v>2011</v>
      </c>
      <c r="I8142">
        <v>7</v>
      </c>
      <c r="J8142">
        <v>15</v>
      </c>
      <c r="K8142">
        <v>16</v>
      </c>
      <c r="L8142">
        <v>39</v>
      </c>
      <c r="M8142" t="s">
        <v>932</v>
      </c>
      <c r="N8142" t="s">
        <v>937</v>
      </c>
      <c r="O8142" t="s">
        <v>934</v>
      </c>
      <c r="Q8142" t="s">
        <v>213</v>
      </c>
      <c r="R8142" t="str">
        <f t="shared" si="256"/>
        <v>Weekday</v>
      </c>
      <c r="S8142" s="12">
        <f t="shared" si="255"/>
        <v>40739</v>
      </c>
    </row>
    <row r="8143" spans="1:19" x14ac:dyDescent="0.25">
      <c r="A8143" t="s">
        <v>93</v>
      </c>
      <c r="C8143">
        <v>20112490086</v>
      </c>
      <c r="D8143">
        <v>94</v>
      </c>
      <c r="E8143" t="s">
        <v>87</v>
      </c>
      <c r="F8143" s="12"/>
      <c r="G8143">
        <v>238.03100000000001</v>
      </c>
      <c r="H8143">
        <v>2011</v>
      </c>
      <c r="I8143">
        <v>8</v>
      </c>
      <c r="J8143">
        <v>8</v>
      </c>
      <c r="K8143">
        <v>16</v>
      </c>
      <c r="L8143">
        <v>45</v>
      </c>
      <c r="M8143" t="s">
        <v>932</v>
      </c>
      <c r="N8143" t="s">
        <v>933</v>
      </c>
      <c r="O8143" t="s">
        <v>934</v>
      </c>
      <c r="Q8143" t="s">
        <v>213</v>
      </c>
      <c r="R8143" t="str">
        <f t="shared" si="256"/>
        <v>Weekday</v>
      </c>
      <c r="S8143" s="12">
        <f t="shared" si="255"/>
        <v>40763</v>
      </c>
    </row>
    <row r="8144" spans="1:19" x14ac:dyDescent="0.25">
      <c r="A8144" t="s">
        <v>93</v>
      </c>
      <c r="C8144">
        <v>20110520361</v>
      </c>
      <c r="D8144">
        <v>94</v>
      </c>
      <c r="E8144" t="s">
        <v>87</v>
      </c>
      <c r="F8144" s="12"/>
      <c r="G8144">
        <v>238.03100000000001</v>
      </c>
      <c r="H8144">
        <v>2011</v>
      </c>
      <c r="I8144">
        <v>2</v>
      </c>
      <c r="J8144">
        <v>17</v>
      </c>
      <c r="K8144">
        <v>17</v>
      </c>
      <c r="L8144">
        <v>25</v>
      </c>
      <c r="M8144" t="s">
        <v>932</v>
      </c>
      <c r="N8144" t="s">
        <v>933</v>
      </c>
      <c r="O8144" t="s">
        <v>934</v>
      </c>
      <c r="Q8144" t="s">
        <v>213</v>
      </c>
      <c r="R8144" t="str">
        <f t="shared" si="256"/>
        <v>Weekday</v>
      </c>
      <c r="S8144" s="12">
        <f t="shared" si="255"/>
        <v>40591</v>
      </c>
    </row>
    <row r="8145" spans="1:19" x14ac:dyDescent="0.25">
      <c r="A8145" t="s">
        <v>93</v>
      </c>
      <c r="C8145">
        <v>20110910049</v>
      </c>
      <c r="D8145">
        <v>94</v>
      </c>
      <c r="E8145" t="s">
        <v>62</v>
      </c>
      <c r="F8145" s="12"/>
      <c r="G8145">
        <v>238.042</v>
      </c>
      <c r="H8145">
        <v>2011</v>
      </c>
      <c r="I8145">
        <v>3</v>
      </c>
      <c r="J8145">
        <v>18</v>
      </c>
      <c r="K8145">
        <v>19</v>
      </c>
      <c r="L8145">
        <v>49</v>
      </c>
      <c r="M8145" t="s">
        <v>935</v>
      </c>
      <c r="N8145" t="s">
        <v>933</v>
      </c>
      <c r="O8145" t="s">
        <v>934</v>
      </c>
      <c r="Q8145" t="s">
        <v>209</v>
      </c>
      <c r="R8145" t="str">
        <f t="shared" si="256"/>
        <v>Weekday</v>
      </c>
      <c r="S8145" s="12">
        <f t="shared" si="255"/>
        <v>40620</v>
      </c>
    </row>
    <row r="8146" spans="1:19" x14ac:dyDescent="0.25">
      <c r="A8146" t="s">
        <v>93</v>
      </c>
      <c r="C8146">
        <v>20112050050</v>
      </c>
      <c r="D8146">
        <v>94</v>
      </c>
      <c r="E8146" t="s">
        <v>87</v>
      </c>
      <c r="F8146" s="12"/>
      <c r="G8146">
        <v>238.059</v>
      </c>
      <c r="H8146">
        <v>2011</v>
      </c>
      <c r="I8146">
        <v>6</v>
      </c>
      <c r="J8146">
        <v>17</v>
      </c>
      <c r="K8146">
        <v>18</v>
      </c>
      <c r="L8146">
        <v>24</v>
      </c>
      <c r="M8146" t="s">
        <v>932</v>
      </c>
      <c r="N8146" t="s">
        <v>933</v>
      </c>
      <c r="O8146" t="s">
        <v>934</v>
      </c>
      <c r="Q8146" t="s">
        <v>213</v>
      </c>
      <c r="R8146" t="str">
        <f t="shared" si="256"/>
        <v>Weekday</v>
      </c>
      <c r="S8146" s="12">
        <f t="shared" si="255"/>
        <v>40711</v>
      </c>
    </row>
    <row r="8147" spans="1:19" x14ac:dyDescent="0.25">
      <c r="A8147" t="s">
        <v>93</v>
      </c>
      <c r="C8147">
        <v>20110520332</v>
      </c>
      <c r="D8147">
        <v>94</v>
      </c>
      <c r="E8147" t="s">
        <v>87</v>
      </c>
      <c r="F8147" s="12"/>
      <c r="G8147">
        <v>238.06800000000001</v>
      </c>
      <c r="H8147">
        <v>2011</v>
      </c>
      <c r="I8147">
        <v>2</v>
      </c>
      <c r="J8147">
        <v>15</v>
      </c>
      <c r="K8147">
        <v>17</v>
      </c>
      <c r="L8147">
        <v>39</v>
      </c>
      <c r="M8147" t="s">
        <v>932</v>
      </c>
      <c r="N8147" t="s">
        <v>933</v>
      </c>
      <c r="O8147" t="s">
        <v>934</v>
      </c>
      <c r="Q8147" t="s">
        <v>213</v>
      </c>
      <c r="R8147" t="str">
        <f t="shared" si="256"/>
        <v>Weekday</v>
      </c>
      <c r="S8147" s="12">
        <f t="shared" si="255"/>
        <v>40589</v>
      </c>
    </row>
    <row r="8148" spans="1:19" x14ac:dyDescent="0.25">
      <c r="A8148" t="s">
        <v>93</v>
      </c>
      <c r="C8148">
        <v>20112380260</v>
      </c>
      <c r="D8148">
        <v>94</v>
      </c>
      <c r="E8148" t="s">
        <v>87</v>
      </c>
      <c r="F8148" s="12"/>
      <c r="G8148">
        <v>238.06800000000001</v>
      </c>
      <c r="H8148">
        <v>2011</v>
      </c>
      <c r="I8148">
        <v>2</v>
      </c>
      <c r="J8148">
        <v>20</v>
      </c>
      <c r="K8148">
        <v>14</v>
      </c>
      <c r="L8148">
        <v>47</v>
      </c>
      <c r="M8148" t="s">
        <v>932</v>
      </c>
      <c r="N8148" t="s">
        <v>933</v>
      </c>
      <c r="O8148" t="s">
        <v>934</v>
      </c>
      <c r="Q8148" t="s">
        <v>213</v>
      </c>
      <c r="R8148" t="str">
        <f t="shared" si="256"/>
        <v>Weekend</v>
      </c>
      <c r="S8148" s="12">
        <f t="shared" si="255"/>
        <v>40594</v>
      </c>
    </row>
    <row r="8149" spans="1:19" x14ac:dyDescent="0.25">
      <c r="A8149" t="s">
        <v>93</v>
      </c>
      <c r="C8149">
        <v>20110520350</v>
      </c>
      <c r="D8149">
        <v>94</v>
      </c>
      <c r="E8149" t="s">
        <v>87</v>
      </c>
      <c r="F8149" s="12"/>
      <c r="G8149">
        <v>238.125</v>
      </c>
      <c r="H8149">
        <v>2011</v>
      </c>
      <c r="I8149">
        <v>2</v>
      </c>
      <c r="J8149">
        <v>10</v>
      </c>
      <c r="K8149">
        <v>8</v>
      </c>
      <c r="L8149">
        <v>9</v>
      </c>
      <c r="M8149" t="s">
        <v>932</v>
      </c>
      <c r="N8149" t="s">
        <v>937</v>
      </c>
      <c r="O8149" t="s">
        <v>934</v>
      </c>
      <c r="Q8149" t="s">
        <v>213</v>
      </c>
      <c r="R8149" t="str">
        <f t="shared" si="256"/>
        <v>Weekday</v>
      </c>
      <c r="S8149" s="12">
        <f t="shared" si="255"/>
        <v>40584</v>
      </c>
    </row>
    <row r="8150" spans="1:19" x14ac:dyDescent="0.25">
      <c r="A8150" t="s">
        <v>93</v>
      </c>
      <c r="C8150">
        <v>20120020186</v>
      </c>
      <c r="D8150">
        <v>94</v>
      </c>
      <c r="E8150" t="s">
        <v>62</v>
      </c>
      <c r="F8150" s="12"/>
      <c r="G8150">
        <v>238.21100000000001</v>
      </c>
      <c r="H8150">
        <v>2011</v>
      </c>
      <c r="I8150">
        <v>12</v>
      </c>
      <c r="J8150">
        <v>22</v>
      </c>
      <c r="K8150">
        <v>17</v>
      </c>
      <c r="L8150">
        <v>35</v>
      </c>
      <c r="M8150" t="s">
        <v>932</v>
      </c>
      <c r="N8150" t="s">
        <v>933</v>
      </c>
      <c r="O8150" t="s">
        <v>934</v>
      </c>
      <c r="Q8150" t="s">
        <v>210</v>
      </c>
      <c r="R8150" t="str">
        <f t="shared" si="256"/>
        <v>Weekday</v>
      </c>
      <c r="S8150" s="12">
        <f t="shared" si="255"/>
        <v>40899</v>
      </c>
    </row>
    <row r="8151" spans="1:19" x14ac:dyDescent="0.25">
      <c r="A8151" t="s">
        <v>93</v>
      </c>
      <c r="C8151">
        <v>20113070222</v>
      </c>
      <c r="D8151">
        <v>94</v>
      </c>
      <c r="E8151" t="s">
        <v>62</v>
      </c>
      <c r="F8151" s="12"/>
      <c r="G8151">
        <v>238.292</v>
      </c>
      <c r="H8151">
        <v>2011</v>
      </c>
      <c r="I8151">
        <v>8</v>
      </c>
      <c r="J8151">
        <v>6</v>
      </c>
      <c r="K8151">
        <v>21</v>
      </c>
      <c r="L8151">
        <v>35</v>
      </c>
      <c r="M8151" t="s">
        <v>932</v>
      </c>
      <c r="N8151" t="s">
        <v>933</v>
      </c>
      <c r="O8151" t="s">
        <v>934</v>
      </c>
      <c r="Q8151" t="s">
        <v>210</v>
      </c>
      <c r="R8151" t="str">
        <f t="shared" si="256"/>
        <v>Weekend</v>
      </c>
      <c r="S8151" s="12">
        <f t="shared" si="255"/>
        <v>40761</v>
      </c>
    </row>
    <row r="8152" spans="1:19" x14ac:dyDescent="0.25">
      <c r="A8152" t="s">
        <v>93</v>
      </c>
      <c r="C8152">
        <v>20113260217</v>
      </c>
      <c r="D8152">
        <v>94</v>
      </c>
      <c r="E8152" t="s">
        <v>62</v>
      </c>
      <c r="F8152" s="12"/>
      <c r="G8152">
        <v>238.292</v>
      </c>
      <c r="H8152">
        <v>2011</v>
      </c>
      <c r="I8152">
        <v>11</v>
      </c>
      <c r="J8152">
        <v>14</v>
      </c>
      <c r="K8152">
        <v>17</v>
      </c>
      <c r="L8152">
        <v>41</v>
      </c>
      <c r="M8152" t="s">
        <v>932</v>
      </c>
      <c r="N8152" t="s">
        <v>933</v>
      </c>
      <c r="O8152" t="s">
        <v>934</v>
      </c>
      <c r="Q8152" t="s">
        <v>210</v>
      </c>
      <c r="R8152" t="str">
        <f t="shared" si="256"/>
        <v>Weekday</v>
      </c>
      <c r="S8152" s="12">
        <f t="shared" si="255"/>
        <v>40861</v>
      </c>
    </row>
    <row r="8153" spans="1:19" x14ac:dyDescent="0.25">
      <c r="A8153" t="s">
        <v>93</v>
      </c>
      <c r="C8153">
        <v>20112840013</v>
      </c>
      <c r="D8153">
        <v>94</v>
      </c>
      <c r="E8153" t="s">
        <v>62</v>
      </c>
      <c r="F8153" s="12"/>
      <c r="G8153">
        <v>238.292</v>
      </c>
      <c r="H8153">
        <v>2011</v>
      </c>
      <c r="I8153">
        <v>10</v>
      </c>
      <c r="J8153">
        <v>7</v>
      </c>
      <c r="K8153">
        <v>20</v>
      </c>
      <c r="L8153">
        <v>6</v>
      </c>
      <c r="M8153" t="s">
        <v>932</v>
      </c>
      <c r="N8153" t="s">
        <v>933</v>
      </c>
      <c r="O8153" t="s">
        <v>934</v>
      </c>
      <c r="Q8153" t="s">
        <v>210</v>
      </c>
      <c r="R8153" t="str">
        <f t="shared" si="256"/>
        <v>Weekday</v>
      </c>
      <c r="S8153" s="12">
        <f t="shared" si="255"/>
        <v>40823</v>
      </c>
    </row>
    <row r="8154" spans="1:19" x14ac:dyDescent="0.25">
      <c r="A8154" t="s">
        <v>93</v>
      </c>
      <c r="C8154">
        <v>20112720231</v>
      </c>
      <c r="D8154">
        <v>94</v>
      </c>
      <c r="E8154" t="s">
        <v>87</v>
      </c>
      <c r="F8154" s="12"/>
      <c r="G8154">
        <v>238.292</v>
      </c>
      <c r="H8154">
        <v>2011</v>
      </c>
      <c r="I8154">
        <v>9</v>
      </c>
      <c r="J8154">
        <v>28</v>
      </c>
      <c r="K8154">
        <v>19</v>
      </c>
      <c r="L8154">
        <v>5</v>
      </c>
      <c r="M8154" t="s">
        <v>932</v>
      </c>
      <c r="N8154" t="s">
        <v>937</v>
      </c>
      <c r="O8154" t="s">
        <v>934</v>
      </c>
      <c r="Q8154" t="s">
        <v>213</v>
      </c>
      <c r="R8154" t="str">
        <f t="shared" si="256"/>
        <v>Weekday</v>
      </c>
      <c r="S8154" s="12">
        <f t="shared" si="255"/>
        <v>40814</v>
      </c>
    </row>
    <row r="8155" spans="1:19" x14ac:dyDescent="0.25">
      <c r="A8155" t="s">
        <v>93</v>
      </c>
      <c r="C8155">
        <v>20112640007</v>
      </c>
      <c r="D8155">
        <v>94</v>
      </c>
      <c r="E8155" t="s">
        <v>62</v>
      </c>
      <c r="F8155" s="12"/>
      <c r="G8155">
        <v>238.292</v>
      </c>
      <c r="H8155">
        <v>2011</v>
      </c>
      <c r="I8155">
        <v>9</v>
      </c>
      <c r="J8155">
        <v>8</v>
      </c>
      <c r="K8155">
        <v>11</v>
      </c>
      <c r="L8155">
        <v>53</v>
      </c>
      <c r="M8155" t="s">
        <v>932</v>
      </c>
      <c r="N8155" t="s">
        <v>933</v>
      </c>
      <c r="O8155" t="s">
        <v>934</v>
      </c>
      <c r="Q8155" t="s">
        <v>210</v>
      </c>
      <c r="R8155" t="str">
        <f t="shared" si="256"/>
        <v>Weekday</v>
      </c>
      <c r="S8155" s="12">
        <f t="shared" si="255"/>
        <v>40794</v>
      </c>
    </row>
    <row r="8156" spans="1:19" x14ac:dyDescent="0.25">
      <c r="A8156" t="s">
        <v>93</v>
      </c>
      <c r="C8156">
        <v>20112280042</v>
      </c>
      <c r="D8156">
        <v>94</v>
      </c>
      <c r="E8156" t="s">
        <v>87</v>
      </c>
      <c r="F8156" s="12"/>
      <c r="G8156">
        <v>238.292</v>
      </c>
      <c r="H8156">
        <v>2011</v>
      </c>
      <c r="I8156">
        <v>7</v>
      </c>
      <c r="J8156">
        <v>14</v>
      </c>
      <c r="K8156">
        <v>9</v>
      </c>
      <c r="L8156">
        <v>3</v>
      </c>
      <c r="M8156" t="s">
        <v>932</v>
      </c>
      <c r="N8156" t="s">
        <v>933</v>
      </c>
      <c r="O8156" t="s">
        <v>934</v>
      </c>
      <c r="Q8156" t="s">
        <v>213</v>
      </c>
      <c r="R8156" t="str">
        <f t="shared" si="256"/>
        <v>Weekday</v>
      </c>
      <c r="S8156" s="12">
        <f t="shared" si="255"/>
        <v>40738</v>
      </c>
    </row>
    <row r="8157" spans="1:19" x14ac:dyDescent="0.25">
      <c r="A8157" t="s">
        <v>93</v>
      </c>
      <c r="C8157">
        <v>20112100020</v>
      </c>
      <c r="D8157">
        <v>94</v>
      </c>
      <c r="E8157" t="s">
        <v>62</v>
      </c>
      <c r="F8157" s="12"/>
      <c r="G8157">
        <v>238.292</v>
      </c>
      <c r="H8157">
        <v>2011</v>
      </c>
      <c r="I8157">
        <v>7</v>
      </c>
      <c r="J8157">
        <v>21</v>
      </c>
      <c r="K8157">
        <v>17</v>
      </c>
      <c r="L8157">
        <v>33</v>
      </c>
      <c r="M8157" t="s">
        <v>932</v>
      </c>
      <c r="N8157" t="s">
        <v>933</v>
      </c>
      <c r="O8157" t="s">
        <v>934</v>
      </c>
      <c r="Q8157" t="s">
        <v>210</v>
      </c>
      <c r="R8157" t="str">
        <f t="shared" si="256"/>
        <v>Weekday</v>
      </c>
      <c r="S8157" s="12">
        <f t="shared" si="255"/>
        <v>40745</v>
      </c>
    </row>
    <row r="8158" spans="1:19" x14ac:dyDescent="0.25">
      <c r="A8158" t="s">
        <v>93</v>
      </c>
      <c r="C8158">
        <v>20112080062</v>
      </c>
      <c r="D8158">
        <v>94</v>
      </c>
      <c r="E8158" t="s">
        <v>87</v>
      </c>
      <c r="F8158" s="12"/>
      <c r="G8158">
        <v>238.292</v>
      </c>
      <c r="H8158">
        <v>2011</v>
      </c>
      <c r="I8158">
        <v>7</v>
      </c>
      <c r="J8158">
        <v>7</v>
      </c>
      <c r="K8158">
        <v>8</v>
      </c>
      <c r="L8158">
        <v>0</v>
      </c>
      <c r="M8158" t="s">
        <v>932</v>
      </c>
      <c r="N8158" t="s">
        <v>933</v>
      </c>
      <c r="O8158" t="s">
        <v>934</v>
      </c>
      <c r="Q8158" t="s">
        <v>213</v>
      </c>
      <c r="R8158" t="str">
        <f t="shared" si="256"/>
        <v>Weekday</v>
      </c>
      <c r="S8158" s="12">
        <f t="shared" si="255"/>
        <v>40731</v>
      </c>
    </row>
    <row r="8159" spans="1:19" x14ac:dyDescent="0.25">
      <c r="A8159" t="s">
        <v>93</v>
      </c>
      <c r="C8159">
        <v>20111790029</v>
      </c>
      <c r="D8159">
        <v>94</v>
      </c>
      <c r="E8159" t="s">
        <v>87</v>
      </c>
      <c r="F8159" s="12"/>
      <c r="G8159">
        <v>238.292</v>
      </c>
      <c r="H8159">
        <v>2011</v>
      </c>
      <c r="I8159">
        <v>5</v>
      </c>
      <c r="J8159">
        <v>31</v>
      </c>
      <c r="K8159">
        <v>13</v>
      </c>
      <c r="L8159">
        <v>58</v>
      </c>
      <c r="M8159" t="s">
        <v>932</v>
      </c>
      <c r="N8159" t="s">
        <v>933</v>
      </c>
      <c r="O8159" t="s">
        <v>934</v>
      </c>
      <c r="Q8159" t="s">
        <v>213</v>
      </c>
      <c r="R8159" t="str">
        <f t="shared" si="256"/>
        <v>Weekday</v>
      </c>
      <c r="S8159" s="12">
        <f t="shared" si="255"/>
        <v>40694</v>
      </c>
    </row>
    <row r="8160" spans="1:19" x14ac:dyDescent="0.25">
      <c r="A8160" t="s">
        <v>93</v>
      </c>
      <c r="C8160">
        <v>20110190469</v>
      </c>
      <c r="D8160">
        <v>94</v>
      </c>
      <c r="E8160" t="s">
        <v>87</v>
      </c>
      <c r="F8160" s="12"/>
      <c r="G8160">
        <v>238.292</v>
      </c>
      <c r="H8160">
        <v>2011</v>
      </c>
      <c r="I8160">
        <v>1</v>
      </c>
      <c r="J8160">
        <v>17</v>
      </c>
      <c r="K8160">
        <v>6</v>
      </c>
      <c r="L8160">
        <v>10</v>
      </c>
      <c r="M8160" t="s">
        <v>935</v>
      </c>
      <c r="N8160" t="s">
        <v>937</v>
      </c>
      <c r="O8160" t="s">
        <v>934</v>
      </c>
      <c r="Q8160" t="s">
        <v>213</v>
      </c>
      <c r="R8160" t="str">
        <f t="shared" si="256"/>
        <v>Weekday</v>
      </c>
      <c r="S8160" s="12">
        <f t="shared" si="255"/>
        <v>40560</v>
      </c>
    </row>
    <row r="8161" spans="1:19" x14ac:dyDescent="0.25">
      <c r="A8161" t="s">
        <v>93</v>
      </c>
      <c r="C8161">
        <v>20110750282</v>
      </c>
      <c r="D8161">
        <v>94</v>
      </c>
      <c r="E8161" t="s">
        <v>62</v>
      </c>
      <c r="F8161" s="12"/>
      <c r="G8161">
        <v>238.292</v>
      </c>
      <c r="H8161">
        <v>2011</v>
      </c>
      <c r="I8161">
        <v>3</v>
      </c>
      <c r="J8161">
        <v>7</v>
      </c>
      <c r="K8161">
        <v>6</v>
      </c>
      <c r="L8161">
        <v>35</v>
      </c>
      <c r="M8161" t="s">
        <v>935</v>
      </c>
      <c r="N8161" t="s">
        <v>933</v>
      </c>
      <c r="O8161" t="s">
        <v>934</v>
      </c>
      <c r="Q8161" t="s">
        <v>210</v>
      </c>
      <c r="R8161" t="str">
        <f t="shared" si="256"/>
        <v>Weekday</v>
      </c>
      <c r="S8161" s="12">
        <f t="shared" si="255"/>
        <v>40609</v>
      </c>
    </row>
    <row r="8162" spans="1:19" x14ac:dyDescent="0.25">
      <c r="A8162" t="s">
        <v>93</v>
      </c>
      <c r="C8162">
        <v>20111290170</v>
      </c>
      <c r="D8162">
        <v>94</v>
      </c>
      <c r="E8162" t="s">
        <v>87</v>
      </c>
      <c r="F8162" s="12"/>
      <c r="G8162">
        <v>238.292</v>
      </c>
      <c r="H8162">
        <v>2011</v>
      </c>
      <c r="I8162">
        <v>4</v>
      </c>
      <c r="J8162">
        <v>28</v>
      </c>
      <c r="K8162">
        <v>16</v>
      </c>
      <c r="L8162">
        <v>34</v>
      </c>
      <c r="M8162" t="s">
        <v>932</v>
      </c>
      <c r="N8162" t="s">
        <v>933</v>
      </c>
      <c r="O8162" t="s">
        <v>934</v>
      </c>
      <c r="Q8162" t="s">
        <v>213</v>
      </c>
      <c r="R8162" t="str">
        <f t="shared" si="256"/>
        <v>Weekday</v>
      </c>
      <c r="S8162" s="12">
        <f t="shared" si="255"/>
        <v>40661</v>
      </c>
    </row>
    <row r="8163" spans="1:19" x14ac:dyDescent="0.25">
      <c r="A8163" t="s">
        <v>93</v>
      </c>
      <c r="C8163">
        <v>20110520364</v>
      </c>
      <c r="D8163">
        <v>94</v>
      </c>
      <c r="E8163" t="s">
        <v>62</v>
      </c>
      <c r="F8163" s="12"/>
      <c r="G8163">
        <v>238.29300000000001</v>
      </c>
      <c r="H8163">
        <v>2011</v>
      </c>
      <c r="I8163">
        <v>2</v>
      </c>
      <c r="J8163">
        <v>18</v>
      </c>
      <c r="K8163">
        <v>18</v>
      </c>
      <c r="L8163">
        <v>36</v>
      </c>
      <c r="M8163" t="s">
        <v>932</v>
      </c>
      <c r="N8163" t="s">
        <v>933</v>
      </c>
      <c r="O8163" t="s">
        <v>934</v>
      </c>
      <c r="Q8163" t="s">
        <v>210</v>
      </c>
      <c r="R8163" t="str">
        <f t="shared" si="256"/>
        <v>Weekday</v>
      </c>
      <c r="S8163" s="12">
        <f t="shared" si="255"/>
        <v>40592</v>
      </c>
    </row>
    <row r="8164" spans="1:19" x14ac:dyDescent="0.25">
      <c r="A8164" t="s">
        <v>93</v>
      </c>
      <c r="C8164">
        <v>20110670232</v>
      </c>
      <c r="D8164">
        <v>94</v>
      </c>
      <c r="E8164" t="s">
        <v>87</v>
      </c>
      <c r="F8164" s="12"/>
      <c r="G8164">
        <v>238.31</v>
      </c>
      <c r="H8164">
        <v>2011</v>
      </c>
      <c r="I8164">
        <v>3</v>
      </c>
      <c r="J8164">
        <v>4</v>
      </c>
      <c r="K8164">
        <v>3</v>
      </c>
      <c r="L8164">
        <v>29</v>
      </c>
      <c r="M8164" t="s">
        <v>935</v>
      </c>
      <c r="N8164" t="s">
        <v>936</v>
      </c>
      <c r="O8164" t="s">
        <v>934</v>
      </c>
      <c r="Q8164" t="s">
        <v>213</v>
      </c>
      <c r="R8164" t="str">
        <f t="shared" si="256"/>
        <v>Weekday</v>
      </c>
      <c r="S8164" s="12">
        <f t="shared" si="255"/>
        <v>40606</v>
      </c>
    </row>
    <row r="8165" spans="1:19" x14ac:dyDescent="0.25">
      <c r="A8165" t="s">
        <v>93</v>
      </c>
      <c r="C8165">
        <v>20112550034</v>
      </c>
      <c r="D8165">
        <v>94</v>
      </c>
      <c r="E8165" t="s">
        <v>62</v>
      </c>
      <c r="F8165" s="12"/>
      <c r="G8165">
        <v>238.31</v>
      </c>
      <c r="H8165">
        <v>2011</v>
      </c>
      <c r="I8165">
        <v>9</v>
      </c>
      <c r="J8165">
        <v>7</v>
      </c>
      <c r="K8165">
        <v>17</v>
      </c>
      <c r="L8165">
        <v>34</v>
      </c>
      <c r="M8165" t="s">
        <v>932</v>
      </c>
      <c r="N8165" t="s">
        <v>937</v>
      </c>
      <c r="O8165" t="s">
        <v>934</v>
      </c>
      <c r="Q8165" t="s">
        <v>210</v>
      </c>
      <c r="R8165" t="str">
        <f t="shared" si="256"/>
        <v>Weekday</v>
      </c>
      <c r="S8165" s="12">
        <f t="shared" si="255"/>
        <v>40793</v>
      </c>
    </row>
    <row r="8166" spans="1:19" x14ac:dyDescent="0.25">
      <c r="A8166" t="s">
        <v>93</v>
      </c>
      <c r="C8166">
        <v>20112060228</v>
      </c>
      <c r="D8166">
        <v>94</v>
      </c>
      <c r="E8166" t="s">
        <v>87</v>
      </c>
      <c r="F8166" s="12"/>
      <c r="G8166">
        <v>238.321</v>
      </c>
      <c r="H8166">
        <v>2011</v>
      </c>
      <c r="I8166">
        <v>7</v>
      </c>
      <c r="J8166">
        <v>20</v>
      </c>
      <c r="K8166">
        <v>12</v>
      </c>
      <c r="L8166">
        <v>9</v>
      </c>
      <c r="M8166" t="s">
        <v>932</v>
      </c>
      <c r="N8166" t="s">
        <v>933</v>
      </c>
      <c r="O8166" t="s">
        <v>934</v>
      </c>
      <c r="Q8166" t="s">
        <v>213</v>
      </c>
      <c r="R8166" t="str">
        <f t="shared" si="256"/>
        <v>Weekday</v>
      </c>
      <c r="S8166" s="12">
        <f t="shared" si="255"/>
        <v>40744</v>
      </c>
    </row>
    <row r="8167" spans="1:19" x14ac:dyDescent="0.25">
      <c r="A8167" t="s">
        <v>93</v>
      </c>
      <c r="C8167">
        <v>20110120446</v>
      </c>
      <c r="D8167">
        <v>94</v>
      </c>
      <c r="E8167" t="s">
        <v>87</v>
      </c>
      <c r="F8167" s="12"/>
      <c r="G8167">
        <v>238.32900000000001</v>
      </c>
      <c r="H8167">
        <v>2011</v>
      </c>
      <c r="I8167">
        <v>1</v>
      </c>
      <c r="J8167">
        <v>6</v>
      </c>
      <c r="K8167">
        <v>8</v>
      </c>
      <c r="L8167">
        <v>20</v>
      </c>
      <c r="M8167" t="s">
        <v>932</v>
      </c>
      <c r="N8167" t="s">
        <v>936</v>
      </c>
      <c r="O8167" t="s">
        <v>934</v>
      </c>
      <c r="Q8167" t="s">
        <v>213</v>
      </c>
      <c r="R8167" t="str">
        <f t="shared" si="256"/>
        <v>Weekday</v>
      </c>
      <c r="S8167" s="12">
        <f t="shared" si="255"/>
        <v>40549</v>
      </c>
    </row>
    <row r="8168" spans="1:19" x14ac:dyDescent="0.25">
      <c r="A8168" t="s">
        <v>93</v>
      </c>
      <c r="C8168">
        <v>20112330007</v>
      </c>
      <c r="D8168">
        <v>94</v>
      </c>
      <c r="E8168" t="s">
        <v>62</v>
      </c>
      <c r="F8168" s="12"/>
      <c r="G8168">
        <v>238.33199999999999</v>
      </c>
      <c r="H8168">
        <v>2011</v>
      </c>
      <c r="I8168">
        <v>8</v>
      </c>
      <c r="J8168">
        <v>17</v>
      </c>
      <c r="K8168">
        <v>16</v>
      </c>
      <c r="L8168">
        <v>19</v>
      </c>
      <c r="M8168" t="s">
        <v>932</v>
      </c>
      <c r="N8168" t="s">
        <v>933</v>
      </c>
      <c r="O8168" t="s">
        <v>934</v>
      </c>
      <c r="Q8168" t="s">
        <v>210</v>
      </c>
      <c r="R8168" t="str">
        <f t="shared" si="256"/>
        <v>Weekday</v>
      </c>
      <c r="S8168" s="12">
        <f t="shared" si="255"/>
        <v>40772</v>
      </c>
    </row>
    <row r="8169" spans="1:19" x14ac:dyDescent="0.25">
      <c r="A8169" t="s">
        <v>93</v>
      </c>
      <c r="C8169">
        <v>20112950019</v>
      </c>
      <c r="D8169">
        <v>94</v>
      </c>
      <c r="E8169" t="s">
        <v>87</v>
      </c>
      <c r="F8169" s="12"/>
      <c r="G8169">
        <v>238.386</v>
      </c>
      <c r="H8169">
        <v>2011</v>
      </c>
      <c r="I8169">
        <v>10</v>
      </c>
      <c r="J8169">
        <v>9</v>
      </c>
      <c r="K8169">
        <v>19</v>
      </c>
      <c r="L8169">
        <v>33</v>
      </c>
      <c r="M8169" t="s">
        <v>932</v>
      </c>
      <c r="N8169" t="s">
        <v>933</v>
      </c>
      <c r="O8169" t="s">
        <v>934</v>
      </c>
      <c r="Q8169" t="s">
        <v>212</v>
      </c>
      <c r="R8169" t="str">
        <f t="shared" si="256"/>
        <v>Weekend</v>
      </c>
      <c r="S8169" s="12">
        <f t="shared" si="255"/>
        <v>40825</v>
      </c>
    </row>
    <row r="8170" spans="1:19" x14ac:dyDescent="0.25">
      <c r="A8170" t="s">
        <v>93</v>
      </c>
      <c r="C8170">
        <v>20110750286</v>
      </c>
      <c r="D8170">
        <v>94</v>
      </c>
      <c r="E8170" t="s">
        <v>87</v>
      </c>
      <c r="F8170" s="12"/>
      <c r="G8170">
        <v>238.392</v>
      </c>
      <c r="H8170">
        <v>2011</v>
      </c>
      <c r="I8170">
        <v>3</v>
      </c>
      <c r="J8170">
        <v>11</v>
      </c>
      <c r="K8170">
        <v>7</v>
      </c>
      <c r="L8170">
        <v>24</v>
      </c>
      <c r="M8170" t="s">
        <v>932</v>
      </c>
      <c r="N8170" t="s">
        <v>933</v>
      </c>
      <c r="O8170" t="s">
        <v>934</v>
      </c>
      <c r="Q8170" t="s">
        <v>212</v>
      </c>
      <c r="R8170" t="str">
        <f t="shared" si="256"/>
        <v>Weekday</v>
      </c>
      <c r="S8170" s="12">
        <f t="shared" si="255"/>
        <v>40613</v>
      </c>
    </row>
    <row r="8171" spans="1:19" x14ac:dyDescent="0.25">
      <c r="A8171" t="s">
        <v>93</v>
      </c>
      <c r="C8171">
        <v>20113090010</v>
      </c>
      <c r="D8171">
        <v>94</v>
      </c>
      <c r="E8171" t="s">
        <v>62</v>
      </c>
      <c r="F8171" s="12"/>
      <c r="G8171">
        <v>238.392</v>
      </c>
      <c r="H8171">
        <v>2011</v>
      </c>
      <c r="I8171">
        <v>10</v>
      </c>
      <c r="J8171">
        <v>31</v>
      </c>
      <c r="K8171">
        <v>14</v>
      </c>
      <c r="L8171">
        <v>11</v>
      </c>
      <c r="M8171" t="s">
        <v>932</v>
      </c>
      <c r="N8171" t="s">
        <v>937</v>
      </c>
      <c r="O8171" t="s">
        <v>934</v>
      </c>
      <c r="Q8171" t="s">
        <v>211</v>
      </c>
      <c r="R8171" t="str">
        <f t="shared" si="256"/>
        <v>Weekday</v>
      </c>
      <c r="S8171" s="12">
        <f t="shared" si="255"/>
        <v>40847</v>
      </c>
    </row>
    <row r="8172" spans="1:19" x14ac:dyDescent="0.25">
      <c r="A8172" t="s">
        <v>93</v>
      </c>
      <c r="C8172">
        <v>20112490165</v>
      </c>
      <c r="D8172">
        <v>94</v>
      </c>
      <c r="E8172" t="s">
        <v>62</v>
      </c>
      <c r="F8172" s="12"/>
      <c r="G8172">
        <v>238.49199999999999</v>
      </c>
      <c r="H8172">
        <v>2011</v>
      </c>
      <c r="I8172">
        <v>8</v>
      </c>
      <c r="J8172">
        <v>10</v>
      </c>
      <c r="K8172">
        <v>13</v>
      </c>
      <c r="L8172">
        <v>20</v>
      </c>
      <c r="M8172" t="s">
        <v>932</v>
      </c>
      <c r="N8172" t="s">
        <v>933</v>
      </c>
      <c r="O8172" t="s">
        <v>934</v>
      </c>
      <c r="Q8172" t="s">
        <v>211</v>
      </c>
      <c r="R8172" t="str">
        <f t="shared" si="256"/>
        <v>Weekday</v>
      </c>
      <c r="S8172" s="12">
        <f t="shared" si="255"/>
        <v>40765</v>
      </c>
    </row>
    <row r="8173" spans="1:19" x14ac:dyDescent="0.25">
      <c r="A8173" t="s">
        <v>93</v>
      </c>
      <c r="C8173">
        <v>20111470025</v>
      </c>
      <c r="D8173">
        <v>94</v>
      </c>
      <c r="E8173" t="s">
        <v>62</v>
      </c>
      <c r="F8173" s="12"/>
      <c r="G8173">
        <v>238.51900000000001</v>
      </c>
      <c r="H8173">
        <v>2011</v>
      </c>
      <c r="I8173">
        <v>5</v>
      </c>
      <c r="J8173">
        <v>22</v>
      </c>
      <c r="K8173">
        <v>2</v>
      </c>
      <c r="L8173">
        <v>12</v>
      </c>
      <c r="M8173" t="s">
        <v>935</v>
      </c>
      <c r="N8173" t="s">
        <v>933</v>
      </c>
      <c r="O8173" t="s">
        <v>934</v>
      </c>
      <c r="Q8173" t="s">
        <v>211</v>
      </c>
      <c r="R8173" t="str">
        <f t="shared" si="256"/>
        <v>Weekend</v>
      </c>
      <c r="S8173" s="12">
        <f t="shared" si="255"/>
        <v>40685</v>
      </c>
    </row>
    <row r="8174" spans="1:19" x14ac:dyDescent="0.25">
      <c r="A8174" t="s">
        <v>93</v>
      </c>
      <c r="C8174">
        <v>20111790011</v>
      </c>
      <c r="D8174">
        <v>94</v>
      </c>
      <c r="E8174" t="s">
        <v>87</v>
      </c>
      <c r="F8174" s="12"/>
      <c r="G8174">
        <v>238.57900000000001</v>
      </c>
      <c r="H8174">
        <v>2011</v>
      </c>
      <c r="I8174">
        <v>5</v>
      </c>
      <c r="J8174">
        <v>10</v>
      </c>
      <c r="K8174">
        <v>16</v>
      </c>
      <c r="L8174">
        <v>47</v>
      </c>
      <c r="M8174" t="s">
        <v>932</v>
      </c>
      <c r="N8174" t="s">
        <v>933</v>
      </c>
      <c r="O8174" t="s">
        <v>934</v>
      </c>
      <c r="R8174" t="str">
        <f t="shared" si="256"/>
        <v>Weekday</v>
      </c>
      <c r="S8174" s="12">
        <f t="shared" si="255"/>
        <v>40673</v>
      </c>
    </row>
    <row r="8175" spans="1:19" x14ac:dyDescent="0.25">
      <c r="A8175" t="s">
        <v>93</v>
      </c>
      <c r="C8175">
        <v>20110220325</v>
      </c>
      <c r="D8175">
        <v>94</v>
      </c>
      <c r="E8175" t="s">
        <v>87</v>
      </c>
      <c r="F8175" s="12"/>
      <c r="G8175">
        <v>238.57900000000001</v>
      </c>
      <c r="H8175">
        <v>2011</v>
      </c>
      <c r="I8175">
        <v>1</v>
      </c>
      <c r="J8175">
        <v>19</v>
      </c>
      <c r="K8175">
        <v>17</v>
      </c>
      <c r="L8175">
        <v>38</v>
      </c>
      <c r="M8175" t="s">
        <v>932</v>
      </c>
      <c r="N8175" t="s">
        <v>933</v>
      </c>
      <c r="O8175" t="s">
        <v>934</v>
      </c>
      <c r="R8175" t="str">
        <f t="shared" si="256"/>
        <v>Weekday</v>
      </c>
      <c r="S8175" s="12">
        <f t="shared" si="255"/>
        <v>40562</v>
      </c>
    </row>
    <row r="8176" spans="1:19" x14ac:dyDescent="0.25">
      <c r="A8176" t="s">
        <v>93</v>
      </c>
      <c r="C8176">
        <v>20110190464</v>
      </c>
      <c r="D8176">
        <v>94</v>
      </c>
      <c r="E8176" t="s">
        <v>62</v>
      </c>
      <c r="F8176" s="12"/>
      <c r="G8176">
        <v>238.57900000000001</v>
      </c>
      <c r="H8176">
        <v>2011</v>
      </c>
      <c r="I8176">
        <v>1</v>
      </c>
      <c r="J8176">
        <v>13</v>
      </c>
      <c r="K8176">
        <v>14</v>
      </c>
      <c r="L8176">
        <v>12</v>
      </c>
      <c r="M8176" t="s">
        <v>932</v>
      </c>
      <c r="N8176" t="s">
        <v>937</v>
      </c>
      <c r="O8176" t="s">
        <v>934</v>
      </c>
      <c r="R8176" t="str">
        <f t="shared" si="256"/>
        <v>Weekday</v>
      </c>
      <c r="S8176" s="12">
        <f t="shared" si="255"/>
        <v>40556</v>
      </c>
    </row>
    <row r="8177" spans="1:19" x14ac:dyDescent="0.25">
      <c r="A8177" t="s">
        <v>93</v>
      </c>
      <c r="C8177">
        <v>20110170314</v>
      </c>
      <c r="D8177">
        <v>94</v>
      </c>
      <c r="E8177" t="s">
        <v>87</v>
      </c>
      <c r="F8177" s="12"/>
      <c r="G8177">
        <v>238.57900000000001</v>
      </c>
      <c r="H8177">
        <v>2011</v>
      </c>
      <c r="I8177">
        <v>1</v>
      </c>
      <c r="J8177">
        <v>12</v>
      </c>
      <c r="K8177">
        <v>7</v>
      </c>
      <c r="L8177">
        <v>59</v>
      </c>
      <c r="M8177" t="s">
        <v>932</v>
      </c>
      <c r="N8177" t="s">
        <v>933</v>
      </c>
      <c r="O8177" t="s">
        <v>934</v>
      </c>
      <c r="R8177" t="str">
        <f t="shared" si="256"/>
        <v>Weekday</v>
      </c>
      <c r="S8177" s="12">
        <f t="shared" si="255"/>
        <v>40555</v>
      </c>
    </row>
    <row r="8178" spans="1:19" x14ac:dyDescent="0.25">
      <c r="A8178" t="s">
        <v>93</v>
      </c>
      <c r="C8178">
        <v>20112030226</v>
      </c>
      <c r="D8178">
        <v>94</v>
      </c>
      <c r="E8178" t="s">
        <v>62</v>
      </c>
      <c r="F8178" s="12"/>
      <c r="G8178">
        <v>238.57900000000001</v>
      </c>
      <c r="H8178">
        <v>2011</v>
      </c>
      <c r="I8178">
        <v>7</v>
      </c>
      <c r="J8178">
        <v>11</v>
      </c>
      <c r="K8178">
        <v>16</v>
      </c>
      <c r="L8178">
        <v>17</v>
      </c>
      <c r="M8178" t="s">
        <v>932</v>
      </c>
      <c r="N8178" t="s">
        <v>933</v>
      </c>
      <c r="O8178" t="s">
        <v>934</v>
      </c>
      <c r="R8178" t="str">
        <f t="shared" si="256"/>
        <v>Weekday</v>
      </c>
      <c r="S8178" s="12">
        <f t="shared" si="255"/>
        <v>40735</v>
      </c>
    </row>
    <row r="8179" spans="1:19" x14ac:dyDescent="0.25">
      <c r="A8179" t="s">
        <v>93</v>
      </c>
      <c r="C8179">
        <v>20112910003</v>
      </c>
      <c r="D8179">
        <v>94</v>
      </c>
      <c r="E8179" t="s">
        <v>87</v>
      </c>
      <c r="F8179" s="12"/>
      <c r="G8179">
        <v>238.57900000000001</v>
      </c>
      <c r="H8179">
        <v>2011</v>
      </c>
      <c r="I8179">
        <v>10</v>
      </c>
      <c r="J8179">
        <v>9</v>
      </c>
      <c r="K8179">
        <v>18</v>
      </c>
      <c r="L8179">
        <v>26</v>
      </c>
      <c r="M8179" t="s">
        <v>935</v>
      </c>
      <c r="N8179" t="s">
        <v>933</v>
      </c>
      <c r="O8179" t="s">
        <v>934</v>
      </c>
      <c r="R8179" t="str">
        <f t="shared" si="256"/>
        <v>Weekend</v>
      </c>
      <c r="S8179" s="12">
        <f t="shared" si="255"/>
        <v>40825</v>
      </c>
    </row>
    <row r="8180" spans="1:19" x14ac:dyDescent="0.25">
      <c r="A8180" t="s">
        <v>93</v>
      </c>
      <c r="C8180">
        <v>20112280041</v>
      </c>
      <c r="D8180">
        <v>94</v>
      </c>
      <c r="E8180" t="s">
        <v>87</v>
      </c>
      <c r="F8180" s="12"/>
      <c r="G8180">
        <v>238.59299999999999</v>
      </c>
      <c r="H8180">
        <v>2011</v>
      </c>
      <c r="I8180">
        <v>7</v>
      </c>
      <c r="J8180">
        <v>14</v>
      </c>
      <c r="K8180">
        <v>8</v>
      </c>
      <c r="L8180">
        <v>12</v>
      </c>
      <c r="M8180" t="s">
        <v>932</v>
      </c>
      <c r="N8180" t="s">
        <v>933</v>
      </c>
      <c r="O8180" t="s">
        <v>934</v>
      </c>
      <c r="R8180" t="str">
        <f t="shared" si="256"/>
        <v>Weekday</v>
      </c>
      <c r="S8180" s="12">
        <f t="shared" si="255"/>
        <v>40738</v>
      </c>
    </row>
    <row r="8181" spans="1:19" x14ac:dyDescent="0.25">
      <c r="A8181" t="s">
        <v>93</v>
      </c>
      <c r="C8181">
        <v>20112680009</v>
      </c>
      <c r="D8181">
        <v>94</v>
      </c>
      <c r="E8181" t="s">
        <v>87</v>
      </c>
      <c r="F8181" s="12"/>
      <c r="G8181">
        <v>238.607</v>
      </c>
      <c r="H8181">
        <v>2011</v>
      </c>
      <c r="I8181">
        <v>9</v>
      </c>
      <c r="J8181">
        <v>14</v>
      </c>
      <c r="K8181">
        <v>16</v>
      </c>
      <c r="L8181">
        <v>40</v>
      </c>
      <c r="M8181" t="s">
        <v>932</v>
      </c>
      <c r="N8181" t="s">
        <v>937</v>
      </c>
      <c r="O8181" t="s">
        <v>934</v>
      </c>
      <c r="R8181" t="str">
        <f t="shared" si="256"/>
        <v>Weekday</v>
      </c>
      <c r="S8181" s="12">
        <f t="shared" si="255"/>
        <v>40800</v>
      </c>
    </row>
    <row r="8182" spans="1:19" x14ac:dyDescent="0.25">
      <c r="A8182" t="s">
        <v>93</v>
      </c>
      <c r="C8182">
        <v>20113140035</v>
      </c>
      <c r="D8182">
        <v>94</v>
      </c>
      <c r="E8182" t="s">
        <v>87</v>
      </c>
      <c r="F8182" s="12"/>
      <c r="G8182">
        <v>238.607</v>
      </c>
      <c r="H8182">
        <v>2011</v>
      </c>
      <c r="I8182">
        <v>11</v>
      </c>
      <c r="J8182">
        <v>3</v>
      </c>
      <c r="K8182">
        <v>7</v>
      </c>
      <c r="L8182">
        <v>36</v>
      </c>
      <c r="M8182" t="s">
        <v>932</v>
      </c>
      <c r="N8182" t="s">
        <v>933</v>
      </c>
      <c r="O8182" t="s">
        <v>934</v>
      </c>
      <c r="R8182" t="str">
        <f t="shared" si="256"/>
        <v>Weekday</v>
      </c>
      <c r="S8182" s="12">
        <f t="shared" si="255"/>
        <v>40850</v>
      </c>
    </row>
    <row r="8183" spans="1:19" x14ac:dyDescent="0.25">
      <c r="A8183" t="s">
        <v>93</v>
      </c>
      <c r="C8183">
        <v>20112550036</v>
      </c>
      <c r="D8183">
        <v>94</v>
      </c>
      <c r="E8183" t="s">
        <v>87</v>
      </c>
      <c r="F8183" s="12"/>
      <c r="G8183">
        <v>238.61600000000001</v>
      </c>
      <c r="H8183">
        <v>2011</v>
      </c>
      <c r="I8183">
        <v>9</v>
      </c>
      <c r="J8183">
        <v>7</v>
      </c>
      <c r="K8183">
        <v>17</v>
      </c>
      <c r="L8183">
        <v>58</v>
      </c>
      <c r="M8183" t="s">
        <v>932</v>
      </c>
      <c r="N8183" t="s">
        <v>933</v>
      </c>
      <c r="O8183" t="s">
        <v>934</v>
      </c>
      <c r="R8183" t="str">
        <f t="shared" si="256"/>
        <v>Weekday</v>
      </c>
      <c r="S8183" s="12">
        <f t="shared" si="255"/>
        <v>40793</v>
      </c>
    </row>
    <row r="8184" spans="1:19" x14ac:dyDescent="0.25">
      <c r="A8184" t="s">
        <v>93</v>
      </c>
      <c r="C8184">
        <v>20113260253</v>
      </c>
      <c r="D8184">
        <v>94</v>
      </c>
      <c r="E8184" t="s">
        <v>62</v>
      </c>
      <c r="F8184" s="12"/>
      <c r="G8184">
        <v>238.64699999999999</v>
      </c>
      <c r="H8184">
        <v>2011</v>
      </c>
      <c r="I8184">
        <v>11</v>
      </c>
      <c r="J8184">
        <v>10</v>
      </c>
      <c r="K8184">
        <v>17</v>
      </c>
      <c r="L8184">
        <v>4</v>
      </c>
      <c r="M8184" t="s">
        <v>932</v>
      </c>
      <c r="N8184" t="s">
        <v>937</v>
      </c>
      <c r="O8184" t="s">
        <v>934</v>
      </c>
      <c r="R8184" t="str">
        <f t="shared" si="256"/>
        <v>Weekday</v>
      </c>
      <c r="S8184" s="12">
        <f t="shared" si="255"/>
        <v>40857</v>
      </c>
    </row>
    <row r="8185" spans="1:19" x14ac:dyDescent="0.25">
      <c r="A8185" t="s">
        <v>93</v>
      </c>
      <c r="C8185">
        <v>20113510168</v>
      </c>
      <c r="D8185">
        <v>94</v>
      </c>
      <c r="E8185" t="s">
        <v>62</v>
      </c>
      <c r="F8185" s="12"/>
      <c r="G8185">
        <v>238.70099999999999</v>
      </c>
      <c r="H8185">
        <v>2011</v>
      </c>
      <c r="I8185">
        <v>12</v>
      </c>
      <c r="J8185">
        <v>16</v>
      </c>
      <c r="K8185">
        <v>15</v>
      </c>
      <c r="L8185">
        <v>58</v>
      </c>
      <c r="M8185" t="s">
        <v>932</v>
      </c>
      <c r="N8185" t="s">
        <v>933</v>
      </c>
      <c r="O8185" t="s">
        <v>934</v>
      </c>
      <c r="R8185" t="str">
        <f t="shared" si="256"/>
        <v>Weekday</v>
      </c>
      <c r="S8185" s="12">
        <f t="shared" si="255"/>
        <v>40893</v>
      </c>
    </row>
    <row r="8186" spans="1:19" x14ac:dyDescent="0.25">
      <c r="A8186" t="s">
        <v>93</v>
      </c>
      <c r="C8186">
        <v>20110910053</v>
      </c>
      <c r="D8186">
        <v>94</v>
      </c>
      <c r="E8186" t="s">
        <v>62</v>
      </c>
      <c r="F8186" s="12"/>
      <c r="G8186">
        <v>238.721</v>
      </c>
      <c r="H8186">
        <v>2011</v>
      </c>
      <c r="I8186">
        <v>3</v>
      </c>
      <c r="J8186">
        <v>23</v>
      </c>
      <c r="K8186">
        <v>12</v>
      </c>
      <c r="L8186">
        <v>55</v>
      </c>
      <c r="M8186" t="s">
        <v>932</v>
      </c>
      <c r="N8186" t="s">
        <v>937</v>
      </c>
      <c r="O8186" t="s">
        <v>934</v>
      </c>
      <c r="R8186" t="str">
        <f t="shared" si="256"/>
        <v>Weekday</v>
      </c>
      <c r="S8186" s="12">
        <f t="shared" si="255"/>
        <v>40625</v>
      </c>
    </row>
    <row r="8187" spans="1:19" x14ac:dyDescent="0.25">
      <c r="A8187" t="s">
        <v>93</v>
      </c>
      <c r="C8187">
        <v>20111380184</v>
      </c>
      <c r="D8187">
        <v>94</v>
      </c>
      <c r="E8187" t="s">
        <v>87</v>
      </c>
      <c r="F8187" s="12"/>
      <c r="G8187">
        <v>239.065</v>
      </c>
      <c r="H8187">
        <v>2011</v>
      </c>
      <c r="I8187">
        <v>5</v>
      </c>
      <c r="J8187">
        <v>11</v>
      </c>
      <c r="K8187">
        <v>15</v>
      </c>
      <c r="L8187">
        <v>42</v>
      </c>
      <c r="M8187" t="s">
        <v>932</v>
      </c>
      <c r="N8187" t="s">
        <v>937</v>
      </c>
      <c r="O8187" t="s">
        <v>934</v>
      </c>
      <c r="R8187" t="str">
        <f t="shared" si="256"/>
        <v>Weekday</v>
      </c>
      <c r="S8187" s="12">
        <f t="shared" si="255"/>
        <v>40674</v>
      </c>
    </row>
    <row r="8188" spans="1:19" x14ac:dyDescent="0.25">
      <c r="A8188" t="s">
        <v>93</v>
      </c>
      <c r="C8188">
        <v>20111460197</v>
      </c>
      <c r="D8188">
        <v>94</v>
      </c>
      <c r="E8188" t="s">
        <v>62</v>
      </c>
      <c r="F8188" s="12"/>
      <c r="G8188">
        <v>239.065</v>
      </c>
      <c r="H8188">
        <v>2011</v>
      </c>
      <c r="I8188">
        <v>5</v>
      </c>
      <c r="J8188">
        <v>23</v>
      </c>
      <c r="K8188">
        <v>16</v>
      </c>
      <c r="L8188">
        <v>49</v>
      </c>
      <c r="M8188" t="s">
        <v>932</v>
      </c>
      <c r="N8188" t="s">
        <v>933</v>
      </c>
      <c r="O8188" t="s">
        <v>934</v>
      </c>
      <c r="R8188" t="str">
        <f t="shared" si="256"/>
        <v>Weekday</v>
      </c>
      <c r="S8188" s="12">
        <f t="shared" si="255"/>
        <v>40686</v>
      </c>
    </row>
    <row r="8189" spans="1:19" x14ac:dyDescent="0.25">
      <c r="A8189" t="s">
        <v>93</v>
      </c>
      <c r="C8189">
        <v>20120120085</v>
      </c>
      <c r="D8189">
        <v>94</v>
      </c>
      <c r="E8189" t="s">
        <v>62</v>
      </c>
      <c r="F8189" s="12"/>
      <c r="G8189">
        <v>239.065</v>
      </c>
      <c r="H8189">
        <v>2011</v>
      </c>
      <c r="I8189">
        <v>12</v>
      </c>
      <c r="J8189">
        <v>9</v>
      </c>
      <c r="K8189">
        <v>0</v>
      </c>
      <c r="L8189">
        <v>20</v>
      </c>
      <c r="M8189" t="s">
        <v>932</v>
      </c>
      <c r="N8189" t="s">
        <v>933</v>
      </c>
      <c r="O8189" t="s">
        <v>934</v>
      </c>
      <c r="R8189" t="str">
        <f t="shared" si="256"/>
        <v>Weekday</v>
      </c>
      <c r="S8189" s="12">
        <f t="shared" si="255"/>
        <v>40886</v>
      </c>
    </row>
    <row r="8190" spans="1:19" x14ac:dyDescent="0.25">
      <c r="A8190" t="s">
        <v>93</v>
      </c>
      <c r="C8190">
        <v>20120110195</v>
      </c>
      <c r="D8190">
        <v>94</v>
      </c>
      <c r="E8190" t="s">
        <v>62</v>
      </c>
      <c r="F8190" s="12"/>
      <c r="G8190">
        <v>239.065</v>
      </c>
      <c r="H8190">
        <v>2011</v>
      </c>
      <c r="I8190">
        <v>12</v>
      </c>
      <c r="J8190">
        <v>16</v>
      </c>
      <c r="K8190">
        <v>22</v>
      </c>
      <c r="L8190">
        <v>24</v>
      </c>
      <c r="M8190" t="s">
        <v>935</v>
      </c>
      <c r="N8190" t="s">
        <v>933</v>
      </c>
      <c r="O8190" t="s">
        <v>934</v>
      </c>
      <c r="R8190" t="str">
        <f t="shared" si="256"/>
        <v>Weekday</v>
      </c>
      <c r="S8190" s="12">
        <f t="shared" si="255"/>
        <v>40893</v>
      </c>
    </row>
    <row r="8191" spans="1:19" x14ac:dyDescent="0.25">
      <c r="A8191" t="s">
        <v>93</v>
      </c>
      <c r="C8191">
        <v>20111290189</v>
      </c>
      <c r="D8191">
        <v>94</v>
      </c>
      <c r="E8191" t="s">
        <v>62</v>
      </c>
      <c r="F8191" s="12"/>
      <c r="G8191">
        <v>239.065</v>
      </c>
      <c r="H8191">
        <v>2011</v>
      </c>
      <c r="I8191">
        <v>5</v>
      </c>
      <c r="J8191">
        <v>6</v>
      </c>
      <c r="K8191">
        <v>17</v>
      </c>
      <c r="L8191">
        <v>16</v>
      </c>
      <c r="M8191" t="s">
        <v>932</v>
      </c>
      <c r="N8191" t="s">
        <v>937</v>
      </c>
      <c r="O8191" t="s">
        <v>934</v>
      </c>
      <c r="R8191" t="str">
        <f t="shared" si="256"/>
        <v>Weekday</v>
      </c>
      <c r="S8191" s="12">
        <f t="shared" si="255"/>
        <v>40669</v>
      </c>
    </row>
    <row r="8192" spans="1:19" x14ac:dyDescent="0.25">
      <c r="A8192" t="s">
        <v>93</v>
      </c>
      <c r="C8192">
        <v>20111290174</v>
      </c>
      <c r="D8192">
        <v>94</v>
      </c>
      <c r="E8192" t="s">
        <v>87</v>
      </c>
      <c r="F8192" s="12"/>
      <c r="G8192">
        <v>239.065</v>
      </c>
      <c r="H8192">
        <v>2011</v>
      </c>
      <c r="I8192">
        <v>4</v>
      </c>
      <c r="J8192">
        <v>27</v>
      </c>
      <c r="K8192">
        <v>16</v>
      </c>
      <c r="L8192">
        <v>55</v>
      </c>
      <c r="M8192" t="s">
        <v>932</v>
      </c>
      <c r="N8192" t="s">
        <v>933</v>
      </c>
      <c r="O8192" t="s">
        <v>934</v>
      </c>
      <c r="R8192" t="str">
        <f t="shared" si="256"/>
        <v>Weekday</v>
      </c>
      <c r="S8192" s="12">
        <f t="shared" si="255"/>
        <v>40660</v>
      </c>
    </row>
    <row r="8193" spans="1:19" x14ac:dyDescent="0.25">
      <c r="A8193" t="s">
        <v>93</v>
      </c>
      <c r="C8193">
        <v>20111280137</v>
      </c>
      <c r="D8193">
        <v>94</v>
      </c>
      <c r="E8193" t="s">
        <v>62</v>
      </c>
      <c r="F8193" s="12"/>
      <c r="G8193">
        <v>239.065</v>
      </c>
      <c r="H8193">
        <v>2011</v>
      </c>
      <c r="I8193">
        <v>4</v>
      </c>
      <c r="J8193">
        <v>28</v>
      </c>
      <c r="K8193">
        <v>22</v>
      </c>
      <c r="L8193">
        <v>38</v>
      </c>
      <c r="M8193" t="s">
        <v>932</v>
      </c>
      <c r="N8193" t="s">
        <v>933</v>
      </c>
      <c r="O8193" t="s">
        <v>934</v>
      </c>
      <c r="R8193" t="str">
        <f t="shared" si="256"/>
        <v>Weekday</v>
      </c>
      <c r="S8193" s="12">
        <f t="shared" si="255"/>
        <v>40661</v>
      </c>
    </row>
    <row r="8194" spans="1:19" x14ac:dyDescent="0.25">
      <c r="A8194" t="s">
        <v>93</v>
      </c>
      <c r="C8194">
        <v>20111090179</v>
      </c>
      <c r="D8194">
        <v>94</v>
      </c>
      <c r="E8194" t="s">
        <v>62</v>
      </c>
      <c r="F8194" s="12"/>
      <c r="G8194">
        <v>239.065</v>
      </c>
      <c r="H8194">
        <v>2011</v>
      </c>
      <c r="I8194">
        <v>4</v>
      </c>
      <c r="J8194">
        <v>14</v>
      </c>
      <c r="K8194">
        <v>16</v>
      </c>
      <c r="L8194">
        <v>40</v>
      </c>
      <c r="M8194" t="s">
        <v>932</v>
      </c>
      <c r="N8194" t="s">
        <v>937</v>
      </c>
      <c r="O8194" t="s">
        <v>934</v>
      </c>
      <c r="R8194" t="str">
        <f t="shared" si="256"/>
        <v>Weekday</v>
      </c>
      <c r="S8194" s="12">
        <f t="shared" si="255"/>
        <v>40647</v>
      </c>
    </row>
    <row r="8195" spans="1:19" x14ac:dyDescent="0.25">
      <c r="A8195" t="s">
        <v>93</v>
      </c>
      <c r="C8195">
        <v>20110910061</v>
      </c>
      <c r="D8195">
        <v>94</v>
      </c>
      <c r="E8195" t="s">
        <v>62</v>
      </c>
      <c r="F8195" s="12"/>
      <c r="G8195">
        <v>239.065</v>
      </c>
      <c r="H8195">
        <v>2011</v>
      </c>
      <c r="I8195">
        <v>3</v>
      </c>
      <c r="J8195">
        <v>13</v>
      </c>
      <c r="K8195">
        <v>3</v>
      </c>
      <c r="L8195">
        <v>31</v>
      </c>
      <c r="M8195" t="s">
        <v>932</v>
      </c>
      <c r="N8195" t="s">
        <v>936</v>
      </c>
      <c r="O8195" t="s">
        <v>934</v>
      </c>
      <c r="R8195" t="str">
        <f t="shared" si="256"/>
        <v>Weekend</v>
      </c>
      <c r="S8195" s="12">
        <f t="shared" ref="S8195:S8258" si="257">DATE(H8195,I8195,J8195)</f>
        <v>40615</v>
      </c>
    </row>
    <row r="8196" spans="1:19" x14ac:dyDescent="0.25">
      <c r="A8196" t="s">
        <v>93</v>
      </c>
      <c r="C8196">
        <v>20110750261</v>
      </c>
      <c r="D8196">
        <v>94</v>
      </c>
      <c r="E8196" t="s">
        <v>62</v>
      </c>
      <c r="F8196" s="12"/>
      <c r="G8196">
        <v>239.065</v>
      </c>
      <c r="H8196">
        <v>2011</v>
      </c>
      <c r="I8196">
        <v>2</v>
      </c>
      <c r="J8196">
        <v>26</v>
      </c>
      <c r="K8196">
        <v>12</v>
      </c>
      <c r="L8196">
        <v>30</v>
      </c>
      <c r="M8196" t="s">
        <v>932</v>
      </c>
      <c r="N8196" t="s">
        <v>937</v>
      </c>
      <c r="O8196" t="s">
        <v>934</v>
      </c>
      <c r="R8196" t="str">
        <f t="shared" si="256"/>
        <v>Weekend</v>
      </c>
      <c r="S8196" s="12">
        <f t="shared" si="257"/>
        <v>40600</v>
      </c>
    </row>
    <row r="8197" spans="1:19" x14ac:dyDescent="0.25">
      <c r="A8197" t="s">
        <v>93</v>
      </c>
      <c r="C8197">
        <v>20110750259</v>
      </c>
      <c r="D8197">
        <v>94</v>
      </c>
      <c r="E8197" t="s">
        <v>87</v>
      </c>
      <c r="F8197" s="12"/>
      <c r="G8197">
        <v>239.065</v>
      </c>
      <c r="H8197">
        <v>2011</v>
      </c>
      <c r="I8197">
        <v>2</v>
      </c>
      <c r="J8197">
        <v>26</v>
      </c>
      <c r="K8197">
        <v>17</v>
      </c>
      <c r="L8197">
        <v>11</v>
      </c>
      <c r="M8197" t="s">
        <v>932</v>
      </c>
      <c r="N8197" t="s">
        <v>933</v>
      </c>
      <c r="O8197" t="s">
        <v>934</v>
      </c>
      <c r="R8197" t="str">
        <f t="shared" ref="R8197:R8260" si="258">IF(WEEKDAY(DATE(H8197,I8197,J8197),2)&lt;6,"Weekday","Weekend")</f>
        <v>Weekend</v>
      </c>
      <c r="S8197" s="12">
        <f t="shared" si="257"/>
        <v>40600</v>
      </c>
    </row>
    <row r="8198" spans="1:19" x14ac:dyDescent="0.25">
      <c r="A8198" t="s">
        <v>93</v>
      </c>
      <c r="C8198">
        <v>20110690032</v>
      </c>
      <c r="D8198">
        <v>94</v>
      </c>
      <c r="E8198" t="s">
        <v>62</v>
      </c>
      <c r="F8198" s="12"/>
      <c r="G8198">
        <v>239.065</v>
      </c>
      <c r="H8198">
        <v>2011</v>
      </c>
      <c r="I8198">
        <v>1</v>
      </c>
      <c r="J8198">
        <v>18</v>
      </c>
      <c r="K8198">
        <v>16</v>
      </c>
      <c r="L8198">
        <v>26</v>
      </c>
      <c r="M8198" t="s">
        <v>932</v>
      </c>
      <c r="N8198" t="s">
        <v>933</v>
      </c>
      <c r="O8198" t="s">
        <v>934</v>
      </c>
      <c r="R8198" t="str">
        <f t="shared" si="258"/>
        <v>Weekday</v>
      </c>
      <c r="S8198" s="12">
        <f t="shared" si="257"/>
        <v>40561</v>
      </c>
    </row>
    <row r="8199" spans="1:19" x14ac:dyDescent="0.25">
      <c r="A8199" t="s">
        <v>93</v>
      </c>
      <c r="C8199">
        <v>20110600366</v>
      </c>
      <c r="D8199">
        <v>94</v>
      </c>
      <c r="E8199" t="s">
        <v>62</v>
      </c>
      <c r="F8199" s="12"/>
      <c r="G8199">
        <v>239.065</v>
      </c>
      <c r="H8199">
        <v>2011</v>
      </c>
      <c r="I8199">
        <v>2</v>
      </c>
      <c r="J8199">
        <v>25</v>
      </c>
      <c r="K8199">
        <v>16</v>
      </c>
      <c r="L8199">
        <v>41</v>
      </c>
      <c r="M8199" t="s">
        <v>932</v>
      </c>
      <c r="N8199" t="s">
        <v>937</v>
      </c>
      <c r="O8199" t="s">
        <v>934</v>
      </c>
      <c r="R8199" t="str">
        <f t="shared" si="258"/>
        <v>Weekday</v>
      </c>
      <c r="S8199" s="12">
        <f t="shared" si="257"/>
        <v>40599</v>
      </c>
    </row>
    <row r="8200" spans="1:19" x14ac:dyDescent="0.25">
      <c r="A8200" t="s">
        <v>93</v>
      </c>
      <c r="C8200">
        <v>20110600323</v>
      </c>
      <c r="D8200">
        <v>94</v>
      </c>
      <c r="E8200" t="s">
        <v>62</v>
      </c>
      <c r="F8200" s="12"/>
      <c r="G8200">
        <v>239.065</v>
      </c>
      <c r="H8200">
        <v>2011</v>
      </c>
      <c r="I8200">
        <v>2</v>
      </c>
      <c r="J8200">
        <v>26</v>
      </c>
      <c r="K8200">
        <v>17</v>
      </c>
      <c r="L8200">
        <v>5</v>
      </c>
      <c r="M8200" t="s">
        <v>935</v>
      </c>
      <c r="N8200" t="s">
        <v>933</v>
      </c>
      <c r="O8200" t="s">
        <v>934</v>
      </c>
      <c r="R8200" t="str">
        <f t="shared" si="258"/>
        <v>Weekend</v>
      </c>
      <c r="S8200" s="12">
        <f t="shared" si="257"/>
        <v>40600</v>
      </c>
    </row>
    <row r="8201" spans="1:19" x14ac:dyDescent="0.25">
      <c r="A8201" t="s">
        <v>93</v>
      </c>
      <c r="C8201">
        <v>20110600289</v>
      </c>
      <c r="D8201">
        <v>94</v>
      </c>
      <c r="E8201" t="s">
        <v>87</v>
      </c>
      <c r="F8201" s="12"/>
      <c r="G8201">
        <v>239.065</v>
      </c>
      <c r="H8201">
        <v>2011</v>
      </c>
      <c r="I8201">
        <v>2</v>
      </c>
      <c r="J8201">
        <v>26</v>
      </c>
      <c r="K8201">
        <v>16</v>
      </c>
      <c r="L8201">
        <v>39</v>
      </c>
      <c r="M8201" t="s">
        <v>935</v>
      </c>
      <c r="N8201" t="s">
        <v>933</v>
      </c>
      <c r="O8201" t="s">
        <v>934</v>
      </c>
      <c r="R8201" t="str">
        <f t="shared" si="258"/>
        <v>Weekend</v>
      </c>
      <c r="S8201" s="12">
        <f t="shared" si="257"/>
        <v>40600</v>
      </c>
    </row>
    <row r="8202" spans="1:19" x14ac:dyDescent="0.25">
      <c r="A8202" t="s">
        <v>93</v>
      </c>
      <c r="C8202">
        <v>20110520354</v>
      </c>
      <c r="D8202">
        <v>94</v>
      </c>
      <c r="E8202" t="s">
        <v>62</v>
      </c>
      <c r="F8202" s="12"/>
      <c r="G8202">
        <v>239.065</v>
      </c>
      <c r="H8202">
        <v>2011</v>
      </c>
      <c r="I8202">
        <v>2</v>
      </c>
      <c r="J8202">
        <v>9</v>
      </c>
      <c r="K8202">
        <v>15</v>
      </c>
      <c r="L8202">
        <v>36</v>
      </c>
      <c r="M8202" t="s">
        <v>932</v>
      </c>
      <c r="N8202" t="s">
        <v>933</v>
      </c>
      <c r="O8202" t="s">
        <v>934</v>
      </c>
      <c r="R8202" t="str">
        <f t="shared" si="258"/>
        <v>Weekday</v>
      </c>
      <c r="S8202" s="12">
        <f t="shared" si="257"/>
        <v>40583</v>
      </c>
    </row>
    <row r="8203" spans="1:19" x14ac:dyDescent="0.25">
      <c r="A8203" t="s">
        <v>93</v>
      </c>
      <c r="C8203">
        <v>20112030195</v>
      </c>
      <c r="D8203">
        <v>94</v>
      </c>
      <c r="E8203" t="s">
        <v>87</v>
      </c>
      <c r="F8203" s="12"/>
      <c r="G8203">
        <v>239.065</v>
      </c>
      <c r="H8203">
        <v>2011</v>
      </c>
      <c r="I8203">
        <v>7</v>
      </c>
      <c r="J8203">
        <v>13</v>
      </c>
      <c r="K8203">
        <v>17</v>
      </c>
      <c r="L8203">
        <v>1</v>
      </c>
      <c r="M8203" t="s">
        <v>932</v>
      </c>
      <c r="N8203" t="s">
        <v>937</v>
      </c>
      <c r="O8203" t="s">
        <v>934</v>
      </c>
      <c r="R8203" t="str">
        <f t="shared" si="258"/>
        <v>Weekday</v>
      </c>
      <c r="S8203" s="12">
        <f t="shared" si="257"/>
        <v>40737</v>
      </c>
    </row>
    <row r="8204" spans="1:19" x14ac:dyDescent="0.25">
      <c r="A8204" t="s">
        <v>93</v>
      </c>
      <c r="C8204">
        <v>20112280013</v>
      </c>
      <c r="D8204">
        <v>94</v>
      </c>
      <c r="E8204" t="s">
        <v>87</v>
      </c>
      <c r="F8204" s="12"/>
      <c r="G8204">
        <v>239.065</v>
      </c>
      <c r="H8204">
        <v>2011</v>
      </c>
      <c r="I8204">
        <v>7</v>
      </c>
      <c r="J8204">
        <v>18</v>
      </c>
      <c r="K8204">
        <v>8</v>
      </c>
      <c r="L8204">
        <v>55</v>
      </c>
      <c r="M8204" t="s">
        <v>932</v>
      </c>
      <c r="N8204" t="s">
        <v>933</v>
      </c>
      <c r="O8204" t="s">
        <v>934</v>
      </c>
      <c r="R8204" t="str">
        <f t="shared" si="258"/>
        <v>Weekday</v>
      </c>
      <c r="S8204" s="12">
        <f t="shared" si="257"/>
        <v>40742</v>
      </c>
    </row>
    <row r="8205" spans="1:19" x14ac:dyDescent="0.25">
      <c r="A8205" t="s">
        <v>93</v>
      </c>
      <c r="C8205">
        <v>20112350009</v>
      </c>
      <c r="D8205">
        <v>94</v>
      </c>
      <c r="E8205" t="s">
        <v>87</v>
      </c>
      <c r="F8205" s="12"/>
      <c r="G8205">
        <v>239.065</v>
      </c>
      <c r="H8205">
        <v>2011</v>
      </c>
      <c r="I8205">
        <v>8</v>
      </c>
      <c r="J8205">
        <v>9</v>
      </c>
      <c r="K8205">
        <v>0</v>
      </c>
      <c r="L8205">
        <v>18</v>
      </c>
      <c r="M8205" t="s">
        <v>935</v>
      </c>
      <c r="N8205" t="s">
        <v>933</v>
      </c>
      <c r="O8205" t="s">
        <v>934</v>
      </c>
      <c r="R8205" t="str">
        <f t="shared" si="258"/>
        <v>Weekday</v>
      </c>
      <c r="S8205" s="12">
        <f t="shared" si="257"/>
        <v>40764</v>
      </c>
    </row>
    <row r="8206" spans="1:19" x14ac:dyDescent="0.25">
      <c r="A8206" t="s">
        <v>93</v>
      </c>
      <c r="C8206">
        <v>20112590031</v>
      </c>
      <c r="D8206">
        <v>94</v>
      </c>
      <c r="E8206" t="s">
        <v>62</v>
      </c>
      <c r="F8206" s="12"/>
      <c r="G8206">
        <v>239.065</v>
      </c>
      <c r="H8206">
        <v>2011</v>
      </c>
      <c r="I8206">
        <v>9</v>
      </c>
      <c r="J8206">
        <v>12</v>
      </c>
      <c r="K8206">
        <v>17</v>
      </c>
      <c r="L8206">
        <v>34</v>
      </c>
      <c r="M8206" t="s">
        <v>932</v>
      </c>
      <c r="N8206" t="s">
        <v>937</v>
      </c>
      <c r="O8206" t="s">
        <v>934</v>
      </c>
      <c r="R8206" t="str">
        <f t="shared" si="258"/>
        <v>Weekday</v>
      </c>
      <c r="S8206" s="12">
        <f t="shared" si="257"/>
        <v>40798</v>
      </c>
    </row>
    <row r="8207" spans="1:19" x14ac:dyDescent="0.25">
      <c r="A8207" t="s">
        <v>93</v>
      </c>
      <c r="C8207">
        <v>20112590032</v>
      </c>
      <c r="D8207">
        <v>94</v>
      </c>
      <c r="E8207" t="s">
        <v>62</v>
      </c>
      <c r="F8207" s="12"/>
      <c r="G8207">
        <v>239.065</v>
      </c>
      <c r="H8207">
        <v>2011</v>
      </c>
      <c r="I8207">
        <v>9</v>
      </c>
      <c r="J8207">
        <v>12</v>
      </c>
      <c r="K8207">
        <v>20</v>
      </c>
      <c r="L8207">
        <v>4</v>
      </c>
      <c r="M8207" t="s">
        <v>935</v>
      </c>
      <c r="N8207" t="s">
        <v>933</v>
      </c>
      <c r="O8207" t="s">
        <v>942</v>
      </c>
      <c r="R8207" t="str">
        <f t="shared" si="258"/>
        <v>Weekday</v>
      </c>
      <c r="S8207" s="12">
        <f t="shared" si="257"/>
        <v>40798</v>
      </c>
    </row>
    <row r="8208" spans="1:19" x14ac:dyDescent="0.25">
      <c r="A8208" t="s">
        <v>93</v>
      </c>
      <c r="C8208">
        <v>20113160005</v>
      </c>
      <c r="D8208">
        <v>94</v>
      </c>
      <c r="E8208" t="s">
        <v>940</v>
      </c>
      <c r="F8208" s="12"/>
      <c r="G8208">
        <v>239.065</v>
      </c>
      <c r="H8208">
        <v>2011</v>
      </c>
      <c r="I8208">
        <v>11</v>
      </c>
      <c r="J8208">
        <v>3</v>
      </c>
      <c r="K8208">
        <v>8</v>
      </c>
      <c r="L8208">
        <v>3</v>
      </c>
      <c r="M8208" t="s">
        <v>932</v>
      </c>
      <c r="N8208" t="s">
        <v>936</v>
      </c>
      <c r="O8208" t="s">
        <v>934</v>
      </c>
      <c r="R8208" t="str">
        <f t="shared" si="258"/>
        <v>Weekday</v>
      </c>
      <c r="S8208" s="12">
        <f t="shared" si="257"/>
        <v>40850</v>
      </c>
    </row>
    <row r="8209" spans="1:19" x14ac:dyDescent="0.25">
      <c r="A8209" t="s">
        <v>93</v>
      </c>
      <c r="C8209">
        <v>20113260280</v>
      </c>
      <c r="D8209">
        <v>94</v>
      </c>
      <c r="E8209" t="s">
        <v>87</v>
      </c>
      <c r="F8209" s="12"/>
      <c r="G8209">
        <v>239.065</v>
      </c>
      <c r="H8209">
        <v>2011</v>
      </c>
      <c r="I8209">
        <v>11</v>
      </c>
      <c r="J8209">
        <v>18</v>
      </c>
      <c r="K8209">
        <v>17</v>
      </c>
      <c r="L8209">
        <v>0</v>
      </c>
      <c r="M8209" t="s">
        <v>932</v>
      </c>
      <c r="N8209" t="s">
        <v>937</v>
      </c>
      <c r="O8209" t="s">
        <v>934</v>
      </c>
      <c r="R8209" t="str">
        <f t="shared" si="258"/>
        <v>Weekday</v>
      </c>
      <c r="S8209" s="12">
        <f t="shared" si="257"/>
        <v>40865</v>
      </c>
    </row>
    <row r="8210" spans="1:19" x14ac:dyDescent="0.25">
      <c r="A8210" t="s">
        <v>93</v>
      </c>
      <c r="C8210">
        <v>20113330165</v>
      </c>
      <c r="D8210">
        <v>94</v>
      </c>
      <c r="E8210" t="s">
        <v>87</v>
      </c>
      <c r="F8210" s="12"/>
      <c r="G8210">
        <v>239.065</v>
      </c>
      <c r="H8210">
        <v>2011</v>
      </c>
      <c r="I8210">
        <v>11</v>
      </c>
      <c r="J8210">
        <v>16</v>
      </c>
      <c r="K8210">
        <v>13</v>
      </c>
      <c r="L8210">
        <v>37</v>
      </c>
      <c r="M8210" t="s">
        <v>932</v>
      </c>
      <c r="N8210" t="s">
        <v>933</v>
      </c>
      <c r="O8210" t="s">
        <v>934</v>
      </c>
      <c r="R8210" t="str">
        <f t="shared" si="258"/>
        <v>Weekday</v>
      </c>
      <c r="S8210" s="12">
        <f t="shared" si="257"/>
        <v>40863</v>
      </c>
    </row>
    <row r="8211" spans="1:19" x14ac:dyDescent="0.25">
      <c r="A8211" t="s">
        <v>93</v>
      </c>
      <c r="C8211">
        <v>20113400243</v>
      </c>
      <c r="D8211">
        <v>94</v>
      </c>
      <c r="E8211" t="s">
        <v>62</v>
      </c>
      <c r="F8211" s="12"/>
      <c r="G8211">
        <v>239.065</v>
      </c>
      <c r="H8211">
        <v>2011</v>
      </c>
      <c r="I8211">
        <v>11</v>
      </c>
      <c r="J8211">
        <v>19</v>
      </c>
      <c r="K8211">
        <v>12</v>
      </c>
      <c r="L8211">
        <v>58</v>
      </c>
      <c r="M8211" t="s">
        <v>932</v>
      </c>
      <c r="N8211" t="s">
        <v>933</v>
      </c>
      <c r="O8211" t="s">
        <v>934</v>
      </c>
      <c r="R8211" t="str">
        <f t="shared" si="258"/>
        <v>Weekend</v>
      </c>
      <c r="S8211" s="12">
        <f t="shared" si="257"/>
        <v>40866</v>
      </c>
    </row>
    <row r="8212" spans="1:19" x14ac:dyDescent="0.25">
      <c r="A8212" t="s">
        <v>93</v>
      </c>
      <c r="C8212">
        <v>20113460242</v>
      </c>
      <c r="D8212">
        <v>94</v>
      </c>
      <c r="E8212" t="s">
        <v>62</v>
      </c>
      <c r="F8212" s="12"/>
      <c r="G8212">
        <v>239.065</v>
      </c>
      <c r="H8212">
        <v>2011</v>
      </c>
      <c r="I8212">
        <v>12</v>
      </c>
      <c r="J8212">
        <v>8</v>
      </c>
      <c r="K8212">
        <v>22</v>
      </c>
      <c r="L8212">
        <v>29</v>
      </c>
      <c r="M8212" t="s">
        <v>932</v>
      </c>
      <c r="N8212" t="s">
        <v>933</v>
      </c>
      <c r="O8212" t="s">
        <v>942</v>
      </c>
      <c r="R8212" t="str">
        <f t="shared" si="258"/>
        <v>Weekday</v>
      </c>
      <c r="S8212" s="12">
        <f t="shared" si="257"/>
        <v>40885</v>
      </c>
    </row>
    <row r="8213" spans="1:19" x14ac:dyDescent="0.25">
      <c r="A8213" t="s">
        <v>93</v>
      </c>
      <c r="C8213">
        <v>20113460275</v>
      </c>
      <c r="D8213">
        <v>94</v>
      </c>
      <c r="E8213" t="s">
        <v>87</v>
      </c>
      <c r="F8213" s="12"/>
      <c r="G8213">
        <v>239.065</v>
      </c>
      <c r="H8213">
        <v>2011</v>
      </c>
      <c r="I8213">
        <v>12</v>
      </c>
      <c r="J8213">
        <v>6</v>
      </c>
      <c r="K8213">
        <v>20</v>
      </c>
      <c r="L8213">
        <v>26</v>
      </c>
      <c r="M8213" t="s">
        <v>932</v>
      </c>
      <c r="N8213" t="s">
        <v>933</v>
      </c>
      <c r="O8213" t="s">
        <v>942</v>
      </c>
      <c r="R8213" t="str">
        <f t="shared" si="258"/>
        <v>Weekday</v>
      </c>
      <c r="S8213" s="12">
        <f t="shared" si="257"/>
        <v>40883</v>
      </c>
    </row>
    <row r="8214" spans="1:19" x14ac:dyDescent="0.25">
      <c r="A8214" t="s">
        <v>93</v>
      </c>
      <c r="C8214">
        <v>20113510159</v>
      </c>
      <c r="D8214">
        <v>94</v>
      </c>
      <c r="E8214" t="s">
        <v>62</v>
      </c>
      <c r="F8214" s="12"/>
      <c r="G8214">
        <v>239.065</v>
      </c>
      <c r="H8214">
        <v>2011</v>
      </c>
      <c r="I8214">
        <v>12</v>
      </c>
      <c r="J8214">
        <v>5</v>
      </c>
      <c r="K8214">
        <v>18</v>
      </c>
      <c r="L8214">
        <v>1</v>
      </c>
      <c r="M8214" t="s">
        <v>932</v>
      </c>
      <c r="N8214" t="s">
        <v>933</v>
      </c>
      <c r="O8214" t="s">
        <v>934</v>
      </c>
      <c r="R8214" t="str">
        <f t="shared" si="258"/>
        <v>Weekday</v>
      </c>
      <c r="S8214" s="12">
        <f t="shared" si="257"/>
        <v>40882</v>
      </c>
    </row>
    <row r="8215" spans="1:19" x14ac:dyDescent="0.25">
      <c r="A8215" t="s">
        <v>93</v>
      </c>
      <c r="C8215">
        <v>20110170327</v>
      </c>
      <c r="D8215">
        <v>94</v>
      </c>
      <c r="E8215" t="s">
        <v>62</v>
      </c>
      <c r="F8215" s="12"/>
      <c r="G8215">
        <v>239.065</v>
      </c>
      <c r="H8215">
        <v>2011</v>
      </c>
      <c r="I8215">
        <v>1</v>
      </c>
      <c r="J8215">
        <v>13</v>
      </c>
      <c r="K8215">
        <v>13</v>
      </c>
      <c r="L8215">
        <v>34</v>
      </c>
      <c r="M8215" t="s">
        <v>932</v>
      </c>
      <c r="N8215" t="s">
        <v>937</v>
      </c>
      <c r="O8215" t="s">
        <v>934</v>
      </c>
      <c r="R8215" t="str">
        <f t="shared" si="258"/>
        <v>Weekday</v>
      </c>
      <c r="S8215" s="12">
        <f t="shared" si="257"/>
        <v>40556</v>
      </c>
    </row>
    <row r="8216" spans="1:19" x14ac:dyDescent="0.25">
      <c r="A8216" t="s">
        <v>93</v>
      </c>
      <c r="C8216">
        <v>20110250435</v>
      </c>
      <c r="D8216">
        <v>94</v>
      </c>
      <c r="E8216" t="s">
        <v>62</v>
      </c>
      <c r="F8216" s="12"/>
      <c r="G8216">
        <v>239.065</v>
      </c>
      <c r="H8216">
        <v>2011</v>
      </c>
      <c r="I8216">
        <v>1</v>
      </c>
      <c r="J8216">
        <v>19</v>
      </c>
      <c r="K8216">
        <v>18</v>
      </c>
      <c r="L8216">
        <v>21</v>
      </c>
      <c r="M8216" t="s">
        <v>932</v>
      </c>
      <c r="N8216" t="s">
        <v>933</v>
      </c>
      <c r="O8216" t="s">
        <v>934</v>
      </c>
      <c r="R8216" t="str">
        <f t="shared" si="258"/>
        <v>Weekday</v>
      </c>
      <c r="S8216" s="12">
        <f t="shared" si="257"/>
        <v>40562</v>
      </c>
    </row>
    <row r="8217" spans="1:19" x14ac:dyDescent="0.25">
      <c r="A8217" t="s">
        <v>93</v>
      </c>
      <c r="C8217">
        <v>20110410073</v>
      </c>
      <c r="D8217">
        <v>94</v>
      </c>
      <c r="E8217" t="s">
        <v>87</v>
      </c>
      <c r="F8217" s="12"/>
      <c r="G8217">
        <v>239.065</v>
      </c>
      <c r="H8217">
        <v>2011</v>
      </c>
      <c r="I8217">
        <v>2</v>
      </c>
      <c r="J8217">
        <v>4</v>
      </c>
      <c r="K8217">
        <v>16</v>
      </c>
      <c r="L8217">
        <v>50</v>
      </c>
      <c r="M8217" t="s">
        <v>932</v>
      </c>
      <c r="N8217" t="s">
        <v>933</v>
      </c>
      <c r="O8217" t="s">
        <v>934</v>
      </c>
      <c r="R8217" t="str">
        <f t="shared" si="258"/>
        <v>Weekday</v>
      </c>
      <c r="S8217" s="12">
        <f t="shared" si="257"/>
        <v>40578</v>
      </c>
    </row>
    <row r="8218" spans="1:19" x14ac:dyDescent="0.25">
      <c r="A8218" t="s">
        <v>93</v>
      </c>
      <c r="C8218">
        <v>20110520318</v>
      </c>
      <c r="D8218">
        <v>94</v>
      </c>
      <c r="E8218" t="s">
        <v>87</v>
      </c>
      <c r="F8218" s="12"/>
      <c r="G8218">
        <v>239.065</v>
      </c>
      <c r="H8218">
        <v>2011</v>
      </c>
      <c r="I8218">
        <v>1</v>
      </c>
      <c r="J8218">
        <v>31</v>
      </c>
      <c r="K8218">
        <v>12</v>
      </c>
      <c r="L8218">
        <v>53</v>
      </c>
      <c r="M8218" t="s">
        <v>935</v>
      </c>
      <c r="N8218" t="s">
        <v>933</v>
      </c>
      <c r="O8218" t="s">
        <v>934</v>
      </c>
      <c r="R8218" t="str">
        <f t="shared" si="258"/>
        <v>Weekday</v>
      </c>
      <c r="S8218" s="12">
        <f t="shared" si="257"/>
        <v>40574</v>
      </c>
    </row>
    <row r="8219" spans="1:19" x14ac:dyDescent="0.25">
      <c r="A8219" t="s">
        <v>93</v>
      </c>
      <c r="C8219">
        <v>20112600008</v>
      </c>
      <c r="D8219">
        <v>94</v>
      </c>
      <c r="E8219" t="s">
        <v>62</v>
      </c>
      <c r="F8219" s="12"/>
      <c r="G8219">
        <v>239.554</v>
      </c>
      <c r="H8219">
        <v>2011</v>
      </c>
      <c r="I8219">
        <v>9</v>
      </c>
      <c r="J8219">
        <v>6</v>
      </c>
      <c r="K8219">
        <v>17</v>
      </c>
      <c r="L8219">
        <v>1</v>
      </c>
      <c r="M8219" t="s">
        <v>932</v>
      </c>
      <c r="N8219" t="s">
        <v>936</v>
      </c>
      <c r="O8219" t="s">
        <v>934</v>
      </c>
      <c r="R8219" t="str">
        <f t="shared" si="258"/>
        <v>Weekday</v>
      </c>
      <c r="S8219" s="12">
        <f t="shared" si="257"/>
        <v>40792</v>
      </c>
    </row>
    <row r="8220" spans="1:19" x14ac:dyDescent="0.25">
      <c r="A8220" t="s">
        <v>93</v>
      </c>
      <c r="C8220">
        <v>20110330119</v>
      </c>
      <c r="D8220">
        <v>94</v>
      </c>
      <c r="E8220" t="s">
        <v>87</v>
      </c>
      <c r="F8220" s="12"/>
      <c r="G8220">
        <v>239.56399999999999</v>
      </c>
      <c r="H8220">
        <v>2011</v>
      </c>
      <c r="I8220">
        <v>1</v>
      </c>
      <c r="J8220">
        <v>31</v>
      </c>
      <c r="K8220">
        <v>12</v>
      </c>
      <c r="L8220">
        <v>14</v>
      </c>
      <c r="M8220" t="s">
        <v>935</v>
      </c>
      <c r="N8220" t="s">
        <v>933</v>
      </c>
      <c r="O8220" t="s">
        <v>934</v>
      </c>
      <c r="R8220" t="str">
        <f t="shared" si="258"/>
        <v>Weekday</v>
      </c>
      <c r="S8220" s="12">
        <f t="shared" si="257"/>
        <v>40574</v>
      </c>
    </row>
    <row r="8221" spans="1:19" x14ac:dyDescent="0.25">
      <c r="A8221" t="s">
        <v>93</v>
      </c>
      <c r="C8221">
        <v>20113260212</v>
      </c>
      <c r="D8221">
        <v>94</v>
      </c>
      <c r="E8221" t="s">
        <v>87</v>
      </c>
      <c r="F8221" s="12"/>
      <c r="G8221">
        <v>239.56399999999999</v>
      </c>
      <c r="H8221">
        <v>2011</v>
      </c>
      <c r="I8221">
        <v>9</v>
      </c>
      <c r="J8221">
        <v>23</v>
      </c>
      <c r="K8221">
        <v>8</v>
      </c>
      <c r="L8221">
        <v>8</v>
      </c>
      <c r="M8221" t="s">
        <v>932</v>
      </c>
      <c r="N8221" t="s">
        <v>937</v>
      </c>
      <c r="O8221" t="s">
        <v>934</v>
      </c>
      <c r="R8221" t="str">
        <f t="shared" si="258"/>
        <v>Weekday</v>
      </c>
      <c r="S8221" s="12">
        <f t="shared" si="257"/>
        <v>40809</v>
      </c>
    </row>
    <row r="8222" spans="1:19" x14ac:dyDescent="0.25">
      <c r="A8222" t="s">
        <v>93</v>
      </c>
      <c r="C8222">
        <v>20112570015</v>
      </c>
      <c r="D8222">
        <v>94</v>
      </c>
      <c r="E8222" t="s">
        <v>87</v>
      </c>
      <c r="F8222" s="12"/>
      <c r="G8222">
        <v>239.56399999999999</v>
      </c>
      <c r="H8222">
        <v>2011</v>
      </c>
      <c r="I8222">
        <v>9</v>
      </c>
      <c r="J8222">
        <v>6</v>
      </c>
      <c r="K8222">
        <v>21</v>
      </c>
      <c r="L8222">
        <v>57</v>
      </c>
      <c r="M8222" t="s">
        <v>932</v>
      </c>
      <c r="N8222" t="s">
        <v>936</v>
      </c>
      <c r="O8222" t="s">
        <v>934</v>
      </c>
      <c r="R8222" t="str">
        <f t="shared" si="258"/>
        <v>Weekday</v>
      </c>
      <c r="S8222" s="12">
        <f t="shared" si="257"/>
        <v>40792</v>
      </c>
    </row>
    <row r="8223" spans="1:19" x14ac:dyDescent="0.25">
      <c r="A8223" t="s">
        <v>93</v>
      </c>
      <c r="C8223">
        <v>20112110007</v>
      </c>
      <c r="D8223">
        <v>94</v>
      </c>
      <c r="E8223" t="s">
        <v>87</v>
      </c>
      <c r="F8223" s="12"/>
      <c r="G8223">
        <v>239.56399999999999</v>
      </c>
      <c r="H8223">
        <v>2011</v>
      </c>
      <c r="I8223">
        <v>7</v>
      </c>
      <c r="J8223">
        <v>22</v>
      </c>
      <c r="K8223">
        <v>18</v>
      </c>
      <c r="L8223">
        <v>14</v>
      </c>
      <c r="M8223" t="s">
        <v>935</v>
      </c>
      <c r="N8223" t="s">
        <v>933</v>
      </c>
      <c r="O8223" t="s">
        <v>942</v>
      </c>
      <c r="R8223" t="str">
        <f t="shared" si="258"/>
        <v>Weekday</v>
      </c>
      <c r="S8223" s="12">
        <f t="shared" si="257"/>
        <v>40746</v>
      </c>
    </row>
    <row r="8224" spans="1:19" x14ac:dyDescent="0.25">
      <c r="A8224" t="s">
        <v>93</v>
      </c>
      <c r="C8224">
        <v>20111440202</v>
      </c>
      <c r="D8224">
        <v>94</v>
      </c>
      <c r="E8224" t="s">
        <v>87</v>
      </c>
      <c r="F8224" s="12"/>
      <c r="G8224">
        <v>239.56399999999999</v>
      </c>
      <c r="H8224">
        <v>2011</v>
      </c>
      <c r="I8224">
        <v>5</v>
      </c>
      <c r="J8224">
        <v>19</v>
      </c>
      <c r="K8224">
        <v>8</v>
      </c>
      <c r="L8224">
        <v>22</v>
      </c>
      <c r="M8224" t="s">
        <v>932</v>
      </c>
      <c r="N8224" t="s">
        <v>937</v>
      </c>
      <c r="O8224" t="s">
        <v>934</v>
      </c>
      <c r="R8224" t="str">
        <f t="shared" si="258"/>
        <v>Weekday</v>
      </c>
      <c r="S8224" s="12">
        <f t="shared" si="257"/>
        <v>40682</v>
      </c>
    </row>
    <row r="8225" spans="1:19" x14ac:dyDescent="0.25">
      <c r="A8225" t="s">
        <v>93</v>
      </c>
      <c r="C8225">
        <v>20111090214</v>
      </c>
      <c r="D8225">
        <v>94</v>
      </c>
      <c r="E8225" t="s">
        <v>87</v>
      </c>
      <c r="F8225" s="12"/>
      <c r="G8225">
        <v>239.56399999999999</v>
      </c>
      <c r="H8225">
        <v>2011</v>
      </c>
      <c r="I8225">
        <v>4</v>
      </c>
      <c r="J8225">
        <v>13</v>
      </c>
      <c r="K8225">
        <v>8</v>
      </c>
      <c r="L8225">
        <v>20</v>
      </c>
      <c r="M8225" t="s">
        <v>932</v>
      </c>
      <c r="N8225" t="s">
        <v>933</v>
      </c>
      <c r="O8225" t="s">
        <v>934</v>
      </c>
      <c r="R8225" t="str">
        <f t="shared" si="258"/>
        <v>Weekday</v>
      </c>
      <c r="S8225" s="12">
        <f t="shared" si="257"/>
        <v>40646</v>
      </c>
    </row>
    <row r="8226" spans="1:19" x14ac:dyDescent="0.25">
      <c r="A8226" t="s">
        <v>93</v>
      </c>
      <c r="C8226">
        <v>20110750288</v>
      </c>
      <c r="D8226">
        <v>94</v>
      </c>
      <c r="E8226" t="s">
        <v>87</v>
      </c>
      <c r="F8226" s="12"/>
      <c r="G8226">
        <v>239.56399999999999</v>
      </c>
      <c r="H8226">
        <v>2011</v>
      </c>
      <c r="I8226">
        <v>3</v>
      </c>
      <c r="J8226">
        <v>8</v>
      </c>
      <c r="K8226">
        <v>7</v>
      </c>
      <c r="L8226">
        <v>49</v>
      </c>
      <c r="M8226" t="s">
        <v>932</v>
      </c>
      <c r="N8226" t="s">
        <v>933</v>
      </c>
      <c r="O8226" t="s">
        <v>934</v>
      </c>
      <c r="R8226" t="str">
        <f t="shared" si="258"/>
        <v>Weekday</v>
      </c>
      <c r="S8226" s="12">
        <f t="shared" si="257"/>
        <v>40610</v>
      </c>
    </row>
    <row r="8227" spans="1:19" x14ac:dyDescent="0.25">
      <c r="A8227" t="s">
        <v>93</v>
      </c>
      <c r="C8227">
        <v>20110670255</v>
      </c>
      <c r="D8227">
        <v>94</v>
      </c>
      <c r="E8227" t="s">
        <v>87</v>
      </c>
      <c r="F8227" s="12"/>
      <c r="G8227">
        <v>239.56399999999999</v>
      </c>
      <c r="H8227">
        <v>2011</v>
      </c>
      <c r="I8227">
        <v>3</v>
      </c>
      <c r="J8227">
        <v>2</v>
      </c>
      <c r="K8227">
        <v>7</v>
      </c>
      <c r="L8227">
        <v>34</v>
      </c>
      <c r="M8227" t="s">
        <v>932</v>
      </c>
      <c r="N8227" t="s">
        <v>933</v>
      </c>
      <c r="O8227" t="s">
        <v>934</v>
      </c>
      <c r="R8227" t="str">
        <f t="shared" si="258"/>
        <v>Weekday</v>
      </c>
      <c r="S8227" s="12">
        <f t="shared" si="257"/>
        <v>40604</v>
      </c>
    </row>
    <row r="8228" spans="1:19" x14ac:dyDescent="0.25">
      <c r="A8228" t="s">
        <v>93</v>
      </c>
      <c r="C8228">
        <v>20110670249</v>
      </c>
      <c r="D8228">
        <v>94</v>
      </c>
      <c r="E8228" t="s">
        <v>87</v>
      </c>
      <c r="F8228" s="12"/>
      <c r="G8228">
        <v>239.56399999999999</v>
      </c>
      <c r="H8228">
        <v>2011</v>
      </c>
      <c r="I8228">
        <v>3</v>
      </c>
      <c r="J8228">
        <v>7</v>
      </c>
      <c r="K8228">
        <v>5</v>
      </c>
      <c r="L8228">
        <v>25</v>
      </c>
      <c r="M8228" t="s">
        <v>932</v>
      </c>
      <c r="N8228" t="s">
        <v>933</v>
      </c>
      <c r="O8228" t="s">
        <v>934</v>
      </c>
      <c r="R8228" t="str">
        <f t="shared" si="258"/>
        <v>Weekday</v>
      </c>
      <c r="S8228" s="12">
        <f t="shared" si="257"/>
        <v>40609</v>
      </c>
    </row>
    <row r="8229" spans="1:19" x14ac:dyDescent="0.25">
      <c r="A8229" t="s">
        <v>93</v>
      </c>
      <c r="C8229">
        <v>20110600346</v>
      </c>
      <c r="D8229">
        <v>94</v>
      </c>
      <c r="E8229" t="s">
        <v>87</v>
      </c>
      <c r="F8229" s="12"/>
      <c r="G8229">
        <v>239.56399999999999</v>
      </c>
      <c r="H8229">
        <v>2011</v>
      </c>
      <c r="I8229">
        <v>2</v>
      </c>
      <c r="J8229">
        <v>25</v>
      </c>
      <c r="K8229">
        <v>6</v>
      </c>
      <c r="L8229">
        <v>52</v>
      </c>
      <c r="M8229" t="s">
        <v>935</v>
      </c>
      <c r="N8229" t="s">
        <v>937</v>
      </c>
      <c r="O8229" t="s">
        <v>934</v>
      </c>
      <c r="R8229" t="str">
        <f t="shared" si="258"/>
        <v>Weekday</v>
      </c>
      <c r="S8229" s="12">
        <f t="shared" si="257"/>
        <v>40599</v>
      </c>
    </row>
    <row r="8230" spans="1:19" x14ac:dyDescent="0.25">
      <c r="A8230" t="s">
        <v>93</v>
      </c>
      <c r="C8230">
        <v>20110440157</v>
      </c>
      <c r="D8230">
        <v>94</v>
      </c>
      <c r="E8230" t="s">
        <v>62</v>
      </c>
      <c r="F8230" s="12"/>
      <c r="G8230">
        <v>239.56399999999999</v>
      </c>
      <c r="H8230">
        <v>2011</v>
      </c>
      <c r="I8230">
        <v>2</v>
      </c>
      <c r="J8230">
        <v>9</v>
      </c>
      <c r="K8230">
        <v>15</v>
      </c>
      <c r="L8230">
        <v>17</v>
      </c>
      <c r="M8230" t="s">
        <v>932</v>
      </c>
      <c r="N8230" t="s">
        <v>933</v>
      </c>
      <c r="O8230" t="s">
        <v>934</v>
      </c>
      <c r="R8230" t="str">
        <f t="shared" si="258"/>
        <v>Weekday</v>
      </c>
      <c r="S8230" s="12">
        <f t="shared" si="257"/>
        <v>40583</v>
      </c>
    </row>
    <row r="8231" spans="1:19" x14ac:dyDescent="0.25">
      <c r="A8231" t="s">
        <v>93</v>
      </c>
      <c r="C8231">
        <v>20111290167</v>
      </c>
      <c r="D8231">
        <v>94</v>
      </c>
      <c r="E8231" t="s">
        <v>62</v>
      </c>
      <c r="F8231" s="12"/>
      <c r="G8231">
        <v>239.59200000000001</v>
      </c>
      <c r="H8231">
        <v>2011</v>
      </c>
      <c r="I8231">
        <v>4</v>
      </c>
      <c r="J8231">
        <v>19</v>
      </c>
      <c r="K8231">
        <v>15</v>
      </c>
      <c r="L8231">
        <v>47</v>
      </c>
      <c r="M8231" t="s">
        <v>932</v>
      </c>
      <c r="N8231" t="s">
        <v>933</v>
      </c>
      <c r="O8231" t="s">
        <v>934</v>
      </c>
      <c r="R8231" t="str">
        <f t="shared" si="258"/>
        <v>Weekday</v>
      </c>
      <c r="S8231" s="12">
        <f t="shared" si="257"/>
        <v>40652</v>
      </c>
    </row>
    <row r="8232" spans="1:19" x14ac:dyDescent="0.25">
      <c r="A8232" t="s">
        <v>93</v>
      </c>
      <c r="C8232">
        <v>20111660034</v>
      </c>
      <c r="D8232">
        <v>94</v>
      </c>
      <c r="E8232" t="s">
        <v>87</v>
      </c>
      <c r="F8232" s="12"/>
      <c r="G8232">
        <v>239.839</v>
      </c>
      <c r="H8232">
        <v>2011</v>
      </c>
      <c r="I8232">
        <v>6</v>
      </c>
      <c r="J8232">
        <v>1</v>
      </c>
      <c r="K8232">
        <v>9</v>
      </c>
      <c r="L8232">
        <v>21</v>
      </c>
      <c r="M8232" t="s">
        <v>932</v>
      </c>
      <c r="N8232" t="s">
        <v>937</v>
      </c>
      <c r="O8232" t="s">
        <v>934</v>
      </c>
      <c r="Q8232" t="s">
        <v>234</v>
      </c>
      <c r="R8232" t="str">
        <f t="shared" si="258"/>
        <v>Weekday</v>
      </c>
      <c r="S8232" s="12">
        <f t="shared" si="257"/>
        <v>40695</v>
      </c>
    </row>
    <row r="8233" spans="1:19" x14ac:dyDescent="0.25">
      <c r="A8233" t="s">
        <v>93</v>
      </c>
      <c r="C8233">
        <v>20112030187</v>
      </c>
      <c r="D8233">
        <v>94</v>
      </c>
      <c r="E8233" t="s">
        <v>87</v>
      </c>
      <c r="F8233" s="12"/>
      <c r="G8233">
        <v>239.922</v>
      </c>
      <c r="H8233">
        <v>2011</v>
      </c>
      <c r="I8233">
        <v>6</v>
      </c>
      <c r="J8233">
        <v>17</v>
      </c>
      <c r="K8233">
        <v>13</v>
      </c>
      <c r="L8233">
        <v>20</v>
      </c>
      <c r="M8233" t="s">
        <v>932</v>
      </c>
      <c r="N8233" t="s">
        <v>937</v>
      </c>
      <c r="O8233" t="s">
        <v>934</v>
      </c>
      <c r="Q8233" t="s">
        <v>233</v>
      </c>
      <c r="R8233" t="str">
        <f t="shared" si="258"/>
        <v>Weekday</v>
      </c>
      <c r="S8233" s="12">
        <f t="shared" si="257"/>
        <v>40711</v>
      </c>
    </row>
    <row r="8234" spans="1:19" x14ac:dyDescent="0.25">
      <c r="A8234" t="s">
        <v>93</v>
      </c>
      <c r="C8234">
        <v>20110910027</v>
      </c>
      <c r="D8234">
        <v>94</v>
      </c>
      <c r="E8234" t="s">
        <v>87</v>
      </c>
      <c r="F8234" s="12"/>
      <c r="G8234">
        <v>240.06299999999999</v>
      </c>
      <c r="H8234">
        <v>2011</v>
      </c>
      <c r="I8234">
        <v>3</v>
      </c>
      <c r="J8234">
        <v>28</v>
      </c>
      <c r="K8234">
        <v>7</v>
      </c>
      <c r="L8234">
        <v>37</v>
      </c>
      <c r="M8234" t="s">
        <v>932</v>
      </c>
      <c r="N8234" t="s">
        <v>933</v>
      </c>
      <c r="O8234" t="s">
        <v>934</v>
      </c>
      <c r="Q8234" t="s">
        <v>233</v>
      </c>
      <c r="R8234" t="str">
        <f t="shared" si="258"/>
        <v>Weekday</v>
      </c>
      <c r="S8234" s="12">
        <f t="shared" si="257"/>
        <v>40630</v>
      </c>
    </row>
    <row r="8235" spans="1:19" x14ac:dyDescent="0.25">
      <c r="A8235" t="s">
        <v>93</v>
      </c>
      <c r="C8235">
        <v>20110750292</v>
      </c>
      <c r="D8235">
        <v>94</v>
      </c>
      <c r="E8235" t="s">
        <v>62</v>
      </c>
      <c r="F8235" s="12"/>
      <c r="G8235">
        <v>240.06299999999999</v>
      </c>
      <c r="H8235">
        <v>2011</v>
      </c>
      <c r="I8235">
        <v>3</v>
      </c>
      <c r="J8235">
        <v>11</v>
      </c>
      <c r="K8235">
        <v>9</v>
      </c>
      <c r="L8235">
        <v>38</v>
      </c>
      <c r="M8235" t="s">
        <v>932</v>
      </c>
      <c r="N8235" t="s">
        <v>936</v>
      </c>
      <c r="O8235" t="s">
        <v>934</v>
      </c>
      <c r="Q8235" t="s">
        <v>217</v>
      </c>
      <c r="R8235" t="str">
        <f t="shared" si="258"/>
        <v>Weekday</v>
      </c>
      <c r="S8235" s="12">
        <f t="shared" si="257"/>
        <v>40613</v>
      </c>
    </row>
    <row r="8236" spans="1:19" x14ac:dyDescent="0.25">
      <c r="A8236" t="s">
        <v>93</v>
      </c>
      <c r="C8236">
        <v>20111080070</v>
      </c>
      <c r="D8236">
        <v>94</v>
      </c>
      <c r="E8236" t="s">
        <v>62</v>
      </c>
      <c r="F8236" s="12"/>
      <c r="G8236">
        <v>240.06299999999999</v>
      </c>
      <c r="H8236">
        <v>2011</v>
      </c>
      <c r="I8236">
        <v>3</v>
      </c>
      <c r="J8236">
        <v>29</v>
      </c>
      <c r="K8236">
        <v>17</v>
      </c>
      <c r="L8236">
        <v>5</v>
      </c>
      <c r="M8236" t="s">
        <v>932</v>
      </c>
      <c r="N8236" t="s">
        <v>937</v>
      </c>
      <c r="O8236" t="s">
        <v>934</v>
      </c>
      <c r="Q8236" t="s">
        <v>217</v>
      </c>
      <c r="R8236" t="str">
        <f t="shared" si="258"/>
        <v>Weekday</v>
      </c>
      <c r="S8236" s="12">
        <f t="shared" si="257"/>
        <v>40631</v>
      </c>
    </row>
    <row r="8237" spans="1:19" x14ac:dyDescent="0.25">
      <c r="A8237" t="s">
        <v>93</v>
      </c>
      <c r="C8237">
        <v>20111180242</v>
      </c>
      <c r="D8237">
        <v>94</v>
      </c>
      <c r="E8237" t="s">
        <v>62</v>
      </c>
      <c r="F8237" s="12"/>
      <c r="G8237">
        <v>240.06299999999999</v>
      </c>
      <c r="H8237">
        <v>2011</v>
      </c>
      <c r="I8237">
        <v>4</v>
      </c>
      <c r="J8237">
        <v>19</v>
      </c>
      <c r="K8237">
        <v>16</v>
      </c>
      <c r="L8237">
        <v>24</v>
      </c>
      <c r="M8237" t="s">
        <v>932</v>
      </c>
      <c r="N8237" t="s">
        <v>933</v>
      </c>
      <c r="O8237" t="s">
        <v>934</v>
      </c>
      <c r="Q8237" t="s">
        <v>217</v>
      </c>
      <c r="R8237" t="str">
        <f t="shared" si="258"/>
        <v>Weekday</v>
      </c>
      <c r="S8237" s="12">
        <f t="shared" si="257"/>
        <v>40652</v>
      </c>
    </row>
    <row r="8238" spans="1:19" x14ac:dyDescent="0.25">
      <c r="A8238" t="s">
        <v>93</v>
      </c>
      <c r="C8238">
        <v>20111180243</v>
      </c>
      <c r="D8238">
        <v>94</v>
      </c>
      <c r="E8238" t="s">
        <v>62</v>
      </c>
      <c r="F8238" s="12"/>
      <c r="G8238">
        <v>240.06299999999999</v>
      </c>
      <c r="H8238">
        <v>2011</v>
      </c>
      <c r="I8238">
        <v>4</v>
      </c>
      <c r="J8238">
        <v>20</v>
      </c>
      <c r="K8238">
        <v>17</v>
      </c>
      <c r="L8238">
        <v>41</v>
      </c>
      <c r="M8238" t="s">
        <v>932</v>
      </c>
      <c r="N8238" t="s">
        <v>933</v>
      </c>
      <c r="O8238" t="s">
        <v>934</v>
      </c>
      <c r="Q8238" t="s">
        <v>217</v>
      </c>
      <c r="R8238" t="str">
        <f t="shared" si="258"/>
        <v>Weekday</v>
      </c>
      <c r="S8238" s="12">
        <f t="shared" si="257"/>
        <v>40653</v>
      </c>
    </row>
    <row r="8239" spans="1:19" x14ac:dyDescent="0.25">
      <c r="A8239" t="s">
        <v>93</v>
      </c>
      <c r="C8239">
        <v>20111080063</v>
      </c>
      <c r="D8239">
        <v>94</v>
      </c>
      <c r="E8239" t="s">
        <v>87</v>
      </c>
      <c r="F8239" s="12"/>
      <c r="G8239">
        <v>240.06299999999999</v>
      </c>
      <c r="H8239">
        <v>2011</v>
      </c>
      <c r="I8239">
        <v>4</v>
      </c>
      <c r="J8239">
        <v>1</v>
      </c>
      <c r="K8239">
        <v>8</v>
      </c>
      <c r="L8239">
        <v>16</v>
      </c>
      <c r="M8239" t="s">
        <v>932</v>
      </c>
      <c r="N8239" t="s">
        <v>933</v>
      </c>
      <c r="O8239" t="s">
        <v>934</v>
      </c>
      <c r="Q8239" t="s">
        <v>233</v>
      </c>
      <c r="R8239" t="str">
        <f t="shared" si="258"/>
        <v>Weekday</v>
      </c>
      <c r="S8239" s="12">
        <f t="shared" si="257"/>
        <v>40634</v>
      </c>
    </row>
    <row r="8240" spans="1:19" x14ac:dyDescent="0.25">
      <c r="A8240" t="s">
        <v>93</v>
      </c>
      <c r="C8240">
        <v>20110670273</v>
      </c>
      <c r="D8240">
        <v>94</v>
      </c>
      <c r="E8240" t="s">
        <v>62</v>
      </c>
      <c r="F8240" s="12"/>
      <c r="G8240">
        <v>240.06299999999999</v>
      </c>
      <c r="H8240">
        <v>2011</v>
      </c>
      <c r="I8240">
        <v>3</v>
      </c>
      <c r="J8240">
        <v>6</v>
      </c>
      <c r="K8240">
        <v>19</v>
      </c>
      <c r="L8240">
        <v>23</v>
      </c>
      <c r="M8240" t="s">
        <v>932</v>
      </c>
      <c r="N8240" t="s">
        <v>937</v>
      </c>
      <c r="O8240" t="s">
        <v>934</v>
      </c>
      <c r="Q8240" t="s">
        <v>217</v>
      </c>
      <c r="R8240" t="str">
        <f t="shared" si="258"/>
        <v>Weekend</v>
      </c>
      <c r="S8240" s="12">
        <f t="shared" si="257"/>
        <v>40608</v>
      </c>
    </row>
    <row r="8241" spans="1:19" x14ac:dyDescent="0.25">
      <c r="A8241" t="s">
        <v>93</v>
      </c>
      <c r="C8241">
        <v>20110410028</v>
      </c>
      <c r="D8241">
        <v>94</v>
      </c>
      <c r="E8241" t="s">
        <v>62</v>
      </c>
      <c r="F8241" s="12"/>
      <c r="G8241">
        <v>240.06299999999999</v>
      </c>
      <c r="H8241">
        <v>2011</v>
      </c>
      <c r="I8241">
        <v>2</v>
      </c>
      <c r="J8241">
        <v>5</v>
      </c>
      <c r="K8241">
        <v>1</v>
      </c>
      <c r="L8241">
        <v>1</v>
      </c>
      <c r="M8241" t="s">
        <v>935</v>
      </c>
      <c r="N8241" t="s">
        <v>933</v>
      </c>
      <c r="O8241" t="s">
        <v>934</v>
      </c>
      <c r="Q8241" t="s">
        <v>217</v>
      </c>
      <c r="R8241" t="str">
        <f t="shared" si="258"/>
        <v>Weekend</v>
      </c>
      <c r="S8241" s="12">
        <f t="shared" si="257"/>
        <v>40579</v>
      </c>
    </row>
    <row r="8242" spans="1:19" x14ac:dyDescent="0.25">
      <c r="A8242" t="s">
        <v>93</v>
      </c>
      <c r="C8242">
        <v>20110120466</v>
      </c>
      <c r="D8242">
        <v>94</v>
      </c>
      <c r="E8242" t="s">
        <v>62</v>
      </c>
      <c r="F8242" s="12"/>
      <c r="G8242">
        <v>240.06299999999999</v>
      </c>
      <c r="H8242">
        <v>2011</v>
      </c>
      <c r="I8242">
        <v>1</v>
      </c>
      <c r="J8242">
        <v>11</v>
      </c>
      <c r="K8242">
        <v>6</v>
      </c>
      <c r="L8242">
        <v>41</v>
      </c>
      <c r="M8242" t="s">
        <v>932</v>
      </c>
      <c r="N8242" t="s">
        <v>933</v>
      </c>
      <c r="O8242" t="s">
        <v>934</v>
      </c>
      <c r="Q8242" t="s">
        <v>217</v>
      </c>
      <c r="R8242" t="str">
        <f t="shared" si="258"/>
        <v>Weekday</v>
      </c>
      <c r="S8242" s="12">
        <f t="shared" si="257"/>
        <v>40554</v>
      </c>
    </row>
    <row r="8243" spans="1:19" x14ac:dyDescent="0.25">
      <c r="A8243" t="s">
        <v>93</v>
      </c>
      <c r="C8243">
        <v>20113510156</v>
      </c>
      <c r="D8243">
        <v>94</v>
      </c>
      <c r="E8243" t="s">
        <v>87</v>
      </c>
      <c r="F8243" s="12"/>
      <c r="G8243">
        <v>240.06299999999999</v>
      </c>
      <c r="H8243">
        <v>2011</v>
      </c>
      <c r="I8243">
        <v>12</v>
      </c>
      <c r="J8243">
        <v>7</v>
      </c>
      <c r="K8243">
        <v>20</v>
      </c>
      <c r="L8243">
        <v>46</v>
      </c>
      <c r="M8243" t="s">
        <v>932</v>
      </c>
      <c r="N8243" t="s">
        <v>933</v>
      </c>
      <c r="O8243" t="s">
        <v>934</v>
      </c>
      <c r="Q8243" t="s">
        <v>233</v>
      </c>
      <c r="R8243" t="str">
        <f t="shared" si="258"/>
        <v>Weekday</v>
      </c>
      <c r="S8243" s="12">
        <f t="shared" si="257"/>
        <v>40884</v>
      </c>
    </row>
    <row r="8244" spans="1:19" x14ac:dyDescent="0.25">
      <c r="A8244" t="s">
        <v>93</v>
      </c>
      <c r="C8244">
        <v>20113280110</v>
      </c>
      <c r="D8244">
        <v>94</v>
      </c>
      <c r="E8244" t="s">
        <v>940</v>
      </c>
      <c r="F8244" s="12"/>
      <c r="G8244">
        <v>240.06299999999999</v>
      </c>
      <c r="H8244">
        <v>2011</v>
      </c>
      <c r="I8244">
        <v>11</v>
      </c>
      <c r="J8244">
        <v>19</v>
      </c>
      <c r="K8244">
        <v>17</v>
      </c>
      <c r="L8244">
        <v>40</v>
      </c>
      <c r="M8244" t="s">
        <v>935</v>
      </c>
      <c r="N8244" t="s">
        <v>933</v>
      </c>
      <c r="O8244" t="s">
        <v>934</v>
      </c>
      <c r="R8244" t="str">
        <f t="shared" si="258"/>
        <v>Weekend</v>
      </c>
      <c r="S8244" s="12">
        <f t="shared" si="257"/>
        <v>40866</v>
      </c>
    </row>
    <row r="8245" spans="1:19" x14ac:dyDescent="0.25">
      <c r="A8245" t="s">
        <v>93</v>
      </c>
      <c r="C8245">
        <v>20113260252</v>
      </c>
      <c r="D8245">
        <v>94</v>
      </c>
      <c r="E8245" t="s">
        <v>62</v>
      </c>
      <c r="F8245" s="12"/>
      <c r="G8245">
        <v>240.06299999999999</v>
      </c>
      <c r="H8245">
        <v>2011</v>
      </c>
      <c r="I8245">
        <v>11</v>
      </c>
      <c r="J8245">
        <v>10</v>
      </c>
      <c r="K8245">
        <v>15</v>
      </c>
      <c r="L8245">
        <v>28</v>
      </c>
      <c r="M8245" t="s">
        <v>932</v>
      </c>
      <c r="N8245" t="s">
        <v>937</v>
      </c>
      <c r="O8245" t="s">
        <v>934</v>
      </c>
      <c r="Q8245" t="s">
        <v>217</v>
      </c>
      <c r="R8245" t="str">
        <f t="shared" si="258"/>
        <v>Weekday</v>
      </c>
      <c r="S8245" s="12">
        <f t="shared" si="257"/>
        <v>40857</v>
      </c>
    </row>
    <row r="8246" spans="1:19" x14ac:dyDescent="0.25">
      <c r="A8246" t="s">
        <v>93</v>
      </c>
      <c r="C8246">
        <v>20112960007</v>
      </c>
      <c r="D8246">
        <v>94</v>
      </c>
      <c r="E8246" t="s">
        <v>87</v>
      </c>
      <c r="F8246" s="12"/>
      <c r="G8246">
        <v>240.06299999999999</v>
      </c>
      <c r="H8246">
        <v>2011</v>
      </c>
      <c r="I8246">
        <v>10</v>
      </c>
      <c r="J8246">
        <v>20</v>
      </c>
      <c r="K8246">
        <v>17</v>
      </c>
      <c r="L8246">
        <v>1</v>
      </c>
      <c r="M8246" t="s">
        <v>932</v>
      </c>
      <c r="N8246" t="s">
        <v>937</v>
      </c>
      <c r="O8246" t="s">
        <v>934</v>
      </c>
      <c r="Q8246" t="s">
        <v>233</v>
      </c>
      <c r="R8246" t="str">
        <f t="shared" si="258"/>
        <v>Weekday</v>
      </c>
      <c r="S8246" s="12">
        <f t="shared" si="257"/>
        <v>40836</v>
      </c>
    </row>
    <row r="8247" spans="1:19" x14ac:dyDescent="0.25">
      <c r="A8247" t="s">
        <v>93</v>
      </c>
      <c r="C8247">
        <v>20112900236</v>
      </c>
      <c r="D8247">
        <v>94</v>
      </c>
      <c r="E8247" t="s">
        <v>62</v>
      </c>
      <c r="F8247" s="12"/>
      <c r="G8247">
        <v>240.06299999999999</v>
      </c>
      <c r="H8247">
        <v>2011</v>
      </c>
      <c r="I8247">
        <v>10</v>
      </c>
      <c r="J8247">
        <v>14</v>
      </c>
      <c r="K8247">
        <v>15</v>
      </c>
      <c r="L8247">
        <v>40</v>
      </c>
      <c r="M8247" t="s">
        <v>932</v>
      </c>
      <c r="N8247" t="s">
        <v>933</v>
      </c>
      <c r="O8247" t="s">
        <v>934</v>
      </c>
      <c r="Q8247" t="s">
        <v>217</v>
      </c>
      <c r="R8247" t="str">
        <f t="shared" si="258"/>
        <v>Weekday</v>
      </c>
      <c r="S8247" s="12">
        <f t="shared" si="257"/>
        <v>40830</v>
      </c>
    </row>
    <row r="8248" spans="1:19" x14ac:dyDescent="0.25">
      <c r="A8248" t="s">
        <v>93</v>
      </c>
      <c r="C8248">
        <v>20112640009</v>
      </c>
      <c r="D8248">
        <v>94</v>
      </c>
      <c r="E8248" t="s">
        <v>87</v>
      </c>
      <c r="F8248" s="12"/>
      <c r="G8248">
        <v>240.06299999999999</v>
      </c>
      <c r="H8248">
        <v>2011</v>
      </c>
      <c r="I8248">
        <v>9</v>
      </c>
      <c r="J8248">
        <v>9</v>
      </c>
      <c r="K8248">
        <v>10</v>
      </c>
      <c r="L8248">
        <v>0</v>
      </c>
      <c r="M8248" t="s">
        <v>932</v>
      </c>
      <c r="N8248" t="s">
        <v>937</v>
      </c>
      <c r="O8248" t="s">
        <v>934</v>
      </c>
      <c r="Q8248" t="s">
        <v>233</v>
      </c>
      <c r="R8248" t="str">
        <f t="shared" si="258"/>
        <v>Weekday</v>
      </c>
      <c r="S8248" s="12">
        <f t="shared" si="257"/>
        <v>40795</v>
      </c>
    </row>
    <row r="8249" spans="1:19" x14ac:dyDescent="0.25">
      <c r="A8249" t="s">
        <v>93</v>
      </c>
      <c r="C8249">
        <v>20111790068</v>
      </c>
      <c r="D8249">
        <v>94</v>
      </c>
      <c r="E8249" t="s">
        <v>87</v>
      </c>
      <c r="F8249" s="12"/>
      <c r="G8249">
        <v>240.06299999999999</v>
      </c>
      <c r="H8249">
        <v>2011</v>
      </c>
      <c r="I8249">
        <v>6</v>
      </c>
      <c r="J8249">
        <v>15</v>
      </c>
      <c r="K8249">
        <v>8</v>
      </c>
      <c r="L8249">
        <v>0</v>
      </c>
      <c r="M8249" t="s">
        <v>932</v>
      </c>
      <c r="N8249" t="s">
        <v>933</v>
      </c>
      <c r="O8249" t="s">
        <v>934</v>
      </c>
      <c r="Q8249" t="s">
        <v>233</v>
      </c>
      <c r="R8249" t="str">
        <f t="shared" si="258"/>
        <v>Weekday</v>
      </c>
      <c r="S8249" s="12">
        <f t="shared" si="257"/>
        <v>40709</v>
      </c>
    </row>
    <row r="8250" spans="1:19" x14ac:dyDescent="0.25">
      <c r="A8250" t="s">
        <v>93</v>
      </c>
      <c r="C8250">
        <v>20111660075</v>
      </c>
      <c r="D8250">
        <v>94</v>
      </c>
      <c r="E8250" t="s">
        <v>62</v>
      </c>
      <c r="F8250" s="12"/>
      <c r="G8250">
        <v>240.06299999999999</v>
      </c>
      <c r="H8250">
        <v>2011</v>
      </c>
      <c r="I8250">
        <v>6</v>
      </c>
      <c r="J8250">
        <v>3</v>
      </c>
      <c r="K8250">
        <v>19</v>
      </c>
      <c r="L8250">
        <v>8</v>
      </c>
      <c r="M8250" t="s">
        <v>935</v>
      </c>
      <c r="N8250" t="s">
        <v>937</v>
      </c>
      <c r="O8250" t="s">
        <v>934</v>
      </c>
      <c r="Q8250" t="s">
        <v>217</v>
      </c>
      <c r="R8250" t="str">
        <f t="shared" si="258"/>
        <v>Weekday</v>
      </c>
      <c r="S8250" s="12">
        <f t="shared" si="257"/>
        <v>40697</v>
      </c>
    </row>
    <row r="8251" spans="1:19" x14ac:dyDescent="0.25">
      <c r="A8251" t="s">
        <v>93</v>
      </c>
      <c r="C8251">
        <v>20111660003</v>
      </c>
      <c r="D8251">
        <v>94</v>
      </c>
      <c r="E8251" t="s">
        <v>62</v>
      </c>
      <c r="F8251" s="12"/>
      <c r="G8251">
        <v>240.06299999999999</v>
      </c>
      <c r="H8251">
        <v>2011</v>
      </c>
      <c r="I8251">
        <v>5</v>
      </c>
      <c r="J8251">
        <v>7</v>
      </c>
      <c r="K8251">
        <v>12</v>
      </c>
      <c r="L8251">
        <v>32</v>
      </c>
      <c r="M8251" t="s">
        <v>932</v>
      </c>
      <c r="N8251" t="s">
        <v>936</v>
      </c>
      <c r="O8251" t="s">
        <v>934</v>
      </c>
      <c r="Q8251" t="s">
        <v>217</v>
      </c>
      <c r="R8251" t="str">
        <f t="shared" si="258"/>
        <v>Weekend</v>
      </c>
      <c r="S8251" s="12">
        <f t="shared" si="257"/>
        <v>40670</v>
      </c>
    </row>
    <row r="8252" spans="1:19" x14ac:dyDescent="0.25">
      <c r="A8252" t="s">
        <v>93</v>
      </c>
      <c r="C8252">
        <v>20111290210</v>
      </c>
      <c r="D8252">
        <v>94</v>
      </c>
      <c r="E8252" t="s">
        <v>62</v>
      </c>
      <c r="F8252" s="12"/>
      <c r="G8252">
        <v>240.06299999999999</v>
      </c>
      <c r="H8252">
        <v>2011</v>
      </c>
      <c r="I8252">
        <v>5</v>
      </c>
      <c r="J8252">
        <v>7</v>
      </c>
      <c r="K8252">
        <v>12</v>
      </c>
      <c r="L8252">
        <v>39</v>
      </c>
      <c r="M8252" t="s">
        <v>932</v>
      </c>
      <c r="N8252" t="s">
        <v>933</v>
      </c>
      <c r="O8252" t="s">
        <v>934</v>
      </c>
      <c r="Q8252" t="s">
        <v>217</v>
      </c>
      <c r="R8252" t="str">
        <f t="shared" si="258"/>
        <v>Weekend</v>
      </c>
      <c r="S8252" s="12">
        <f t="shared" si="257"/>
        <v>40670</v>
      </c>
    </row>
    <row r="8253" spans="1:19" x14ac:dyDescent="0.25">
      <c r="A8253" t="s">
        <v>93</v>
      </c>
      <c r="C8253">
        <v>20111290207</v>
      </c>
      <c r="D8253">
        <v>94</v>
      </c>
      <c r="E8253" t="s">
        <v>87</v>
      </c>
      <c r="F8253" s="12"/>
      <c r="G8253">
        <v>240.06299999999999</v>
      </c>
      <c r="H8253">
        <v>2011</v>
      </c>
      <c r="I8253">
        <v>5</v>
      </c>
      <c r="J8253">
        <v>7</v>
      </c>
      <c r="K8253">
        <v>9</v>
      </c>
      <c r="L8253">
        <v>48</v>
      </c>
      <c r="M8253" t="s">
        <v>932</v>
      </c>
      <c r="N8253" t="s">
        <v>933</v>
      </c>
      <c r="O8253" t="s">
        <v>934</v>
      </c>
      <c r="Q8253" t="s">
        <v>233</v>
      </c>
      <c r="R8253" t="str">
        <f t="shared" si="258"/>
        <v>Weekend</v>
      </c>
      <c r="S8253" s="12">
        <f t="shared" si="257"/>
        <v>40670</v>
      </c>
    </row>
    <row r="8254" spans="1:19" x14ac:dyDescent="0.25">
      <c r="A8254" t="s">
        <v>93</v>
      </c>
      <c r="C8254">
        <v>20111290195</v>
      </c>
      <c r="D8254">
        <v>94</v>
      </c>
      <c r="E8254" t="s">
        <v>87</v>
      </c>
      <c r="F8254" s="12"/>
      <c r="G8254">
        <v>240.06299999999999</v>
      </c>
      <c r="H8254">
        <v>2011</v>
      </c>
      <c r="I8254">
        <v>5</v>
      </c>
      <c r="J8254">
        <v>4</v>
      </c>
      <c r="K8254">
        <v>7</v>
      </c>
      <c r="L8254">
        <v>32</v>
      </c>
      <c r="M8254" t="s">
        <v>932</v>
      </c>
      <c r="N8254" t="s">
        <v>937</v>
      </c>
      <c r="O8254" t="s">
        <v>934</v>
      </c>
      <c r="Q8254" t="s">
        <v>233</v>
      </c>
      <c r="R8254" t="str">
        <f t="shared" si="258"/>
        <v>Weekday</v>
      </c>
      <c r="S8254" s="12">
        <f t="shared" si="257"/>
        <v>40667</v>
      </c>
    </row>
    <row r="8255" spans="1:19" x14ac:dyDescent="0.25">
      <c r="A8255" t="s">
        <v>93</v>
      </c>
      <c r="C8255">
        <v>20112490076</v>
      </c>
      <c r="D8255">
        <v>94</v>
      </c>
      <c r="E8255" t="s">
        <v>62</v>
      </c>
      <c r="F8255" s="12"/>
      <c r="G8255">
        <v>240.25299999999999</v>
      </c>
      <c r="H8255">
        <v>2011</v>
      </c>
      <c r="I8255">
        <v>8</v>
      </c>
      <c r="J8255">
        <v>13</v>
      </c>
      <c r="K8255">
        <v>16</v>
      </c>
      <c r="L8255">
        <v>9</v>
      </c>
      <c r="M8255" t="s">
        <v>932</v>
      </c>
      <c r="N8255" t="s">
        <v>933</v>
      </c>
      <c r="O8255" t="s">
        <v>934</v>
      </c>
      <c r="Q8255" t="s">
        <v>217</v>
      </c>
      <c r="R8255" t="str">
        <f t="shared" si="258"/>
        <v>Weekend</v>
      </c>
      <c r="S8255" s="12">
        <f t="shared" si="257"/>
        <v>40768</v>
      </c>
    </row>
    <row r="8256" spans="1:19" x14ac:dyDescent="0.25">
      <c r="A8256" t="s">
        <v>93</v>
      </c>
      <c r="C8256">
        <v>20112060030</v>
      </c>
      <c r="D8256">
        <v>94</v>
      </c>
      <c r="E8256" t="s">
        <v>62</v>
      </c>
      <c r="F8256" s="12"/>
      <c r="G8256">
        <v>240.25299999999999</v>
      </c>
      <c r="H8256">
        <v>2011</v>
      </c>
      <c r="I8256">
        <v>6</v>
      </c>
      <c r="J8256">
        <v>19</v>
      </c>
      <c r="K8256">
        <v>22</v>
      </c>
      <c r="L8256">
        <v>55</v>
      </c>
      <c r="M8256" t="s">
        <v>935</v>
      </c>
      <c r="N8256" t="s">
        <v>936</v>
      </c>
      <c r="O8256" t="s">
        <v>934</v>
      </c>
      <c r="Q8256" t="s">
        <v>217</v>
      </c>
      <c r="R8256" t="str">
        <f t="shared" si="258"/>
        <v>Weekend</v>
      </c>
      <c r="S8256" s="12">
        <f t="shared" si="257"/>
        <v>40713</v>
      </c>
    </row>
    <row r="8257" spans="1:19" x14ac:dyDescent="0.25">
      <c r="A8257" t="s">
        <v>93</v>
      </c>
      <c r="C8257">
        <v>20120040039</v>
      </c>
      <c r="D8257">
        <v>94</v>
      </c>
      <c r="E8257" t="s">
        <v>87</v>
      </c>
      <c r="F8257" s="12"/>
      <c r="G8257">
        <v>240.27</v>
      </c>
      <c r="H8257">
        <v>2011</v>
      </c>
      <c r="I8257">
        <v>12</v>
      </c>
      <c r="J8257">
        <v>18</v>
      </c>
      <c r="K8257">
        <v>22</v>
      </c>
      <c r="L8257">
        <v>54</v>
      </c>
      <c r="M8257" t="s">
        <v>932</v>
      </c>
      <c r="N8257" t="s">
        <v>941</v>
      </c>
      <c r="O8257" t="s">
        <v>934</v>
      </c>
      <c r="Q8257" t="s">
        <v>232</v>
      </c>
      <c r="R8257" t="str">
        <f t="shared" si="258"/>
        <v>Weekend</v>
      </c>
      <c r="S8257" s="12">
        <f t="shared" si="257"/>
        <v>40895</v>
      </c>
    </row>
    <row r="8258" spans="1:19" x14ac:dyDescent="0.25">
      <c r="A8258" t="s">
        <v>93</v>
      </c>
      <c r="C8258">
        <v>20120040036</v>
      </c>
      <c r="D8258">
        <v>94</v>
      </c>
      <c r="E8258" t="s">
        <v>87</v>
      </c>
      <c r="F8258" s="12"/>
      <c r="G8258">
        <v>240.28899999999999</v>
      </c>
      <c r="H8258">
        <v>2011</v>
      </c>
      <c r="I8258">
        <v>12</v>
      </c>
      <c r="J8258">
        <v>18</v>
      </c>
      <c r="K8258">
        <v>22</v>
      </c>
      <c r="L8258">
        <v>54</v>
      </c>
      <c r="M8258" t="s">
        <v>932</v>
      </c>
      <c r="N8258" t="s">
        <v>937</v>
      </c>
      <c r="O8258" t="s">
        <v>934</v>
      </c>
      <c r="Q8258" t="s">
        <v>232</v>
      </c>
      <c r="R8258" t="str">
        <f t="shared" si="258"/>
        <v>Weekend</v>
      </c>
      <c r="S8258" s="12">
        <f t="shared" si="257"/>
        <v>40895</v>
      </c>
    </row>
    <row r="8259" spans="1:19" x14ac:dyDescent="0.25">
      <c r="A8259" t="s">
        <v>93</v>
      </c>
      <c r="C8259">
        <v>20111450005</v>
      </c>
      <c r="D8259">
        <v>94</v>
      </c>
      <c r="E8259" t="s">
        <v>62</v>
      </c>
      <c r="F8259" s="12"/>
      <c r="G8259">
        <v>240.31299999999999</v>
      </c>
      <c r="H8259">
        <v>2011</v>
      </c>
      <c r="I8259">
        <v>5</v>
      </c>
      <c r="J8259">
        <v>18</v>
      </c>
      <c r="K8259">
        <v>9</v>
      </c>
      <c r="L8259">
        <v>49</v>
      </c>
      <c r="M8259" t="s">
        <v>932</v>
      </c>
      <c r="N8259" t="s">
        <v>937</v>
      </c>
      <c r="O8259" t="s">
        <v>934</v>
      </c>
      <c r="Q8259" t="s">
        <v>218</v>
      </c>
      <c r="R8259" t="str">
        <f t="shared" si="258"/>
        <v>Weekday</v>
      </c>
      <c r="S8259" s="12">
        <f t="shared" ref="S8259:S8322" si="259">DATE(H8259,I8259,J8259)</f>
        <v>40681</v>
      </c>
    </row>
    <row r="8260" spans="1:19" x14ac:dyDescent="0.25">
      <c r="A8260" t="s">
        <v>93</v>
      </c>
      <c r="C8260">
        <v>20112050086</v>
      </c>
      <c r="D8260">
        <v>94</v>
      </c>
      <c r="E8260" t="s">
        <v>87</v>
      </c>
      <c r="F8260" s="12"/>
      <c r="G8260">
        <v>240.327</v>
      </c>
      <c r="H8260">
        <v>2011</v>
      </c>
      <c r="I8260">
        <v>7</v>
      </c>
      <c r="J8260">
        <v>9</v>
      </c>
      <c r="K8260">
        <v>16</v>
      </c>
      <c r="L8260">
        <v>27</v>
      </c>
      <c r="M8260" t="s">
        <v>932</v>
      </c>
      <c r="N8260" t="s">
        <v>933</v>
      </c>
      <c r="O8260" t="s">
        <v>934</v>
      </c>
      <c r="Q8260" t="s">
        <v>231</v>
      </c>
      <c r="R8260" t="str">
        <f t="shared" si="258"/>
        <v>Weekend</v>
      </c>
      <c r="S8260" s="12">
        <f t="shared" si="259"/>
        <v>40733</v>
      </c>
    </row>
    <row r="8261" spans="1:19" x14ac:dyDescent="0.25">
      <c r="A8261" t="s">
        <v>93</v>
      </c>
      <c r="C8261">
        <v>20112820011</v>
      </c>
      <c r="D8261">
        <v>94</v>
      </c>
      <c r="E8261" t="s">
        <v>87</v>
      </c>
      <c r="F8261" s="12"/>
      <c r="G8261">
        <v>240.35</v>
      </c>
      <c r="H8261">
        <v>2011</v>
      </c>
      <c r="I8261">
        <v>10</v>
      </c>
      <c r="J8261">
        <v>5</v>
      </c>
      <c r="K8261">
        <v>18</v>
      </c>
      <c r="L8261">
        <v>9</v>
      </c>
      <c r="M8261" t="s">
        <v>932</v>
      </c>
      <c r="N8261" t="s">
        <v>933</v>
      </c>
      <c r="O8261" t="s">
        <v>934</v>
      </c>
      <c r="Q8261" t="s">
        <v>231</v>
      </c>
      <c r="R8261" t="str">
        <f t="shared" ref="R8261:R8324" si="260">IF(WEEKDAY(DATE(H8261,I8261,J8261),2)&lt;6,"Weekday","Weekend")</f>
        <v>Weekday</v>
      </c>
      <c r="S8261" s="12">
        <f t="shared" si="259"/>
        <v>40821</v>
      </c>
    </row>
    <row r="8262" spans="1:19" x14ac:dyDescent="0.25">
      <c r="A8262" t="s">
        <v>93</v>
      </c>
      <c r="C8262">
        <v>20110180418</v>
      </c>
      <c r="D8262">
        <v>94</v>
      </c>
      <c r="E8262" t="s">
        <v>87</v>
      </c>
      <c r="F8262" s="12"/>
      <c r="G8262">
        <v>240.53299999999999</v>
      </c>
      <c r="H8262">
        <v>2011</v>
      </c>
      <c r="I8262">
        <v>1</v>
      </c>
      <c r="J8262">
        <v>10</v>
      </c>
      <c r="K8262">
        <v>22</v>
      </c>
      <c r="L8262">
        <v>44</v>
      </c>
      <c r="M8262" t="s">
        <v>932</v>
      </c>
      <c r="N8262" t="s">
        <v>933</v>
      </c>
      <c r="O8262" t="s">
        <v>934</v>
      </c>
      <c r="Q8262" t="s">
        <v>231</v>
      </c>
      <c r="R8262" t="str">
        <f t="shared" si="260"/>
        <v>Weekday</v>
      </c>
      <c r="S8262" s="12">
        <f t="shared" si="259"/>
        <v>40553</v>
      </c>
    </row>
    <row r="8263" spans="1:19" x14ac:dyDescent="0.25">
      <c r="A8263" t="s">
        <v>93</v>
      </c>
      <c r="C8263">
        <v>20110630217</v>
      </c>
      <c r="D8263">
        <v>94</v>
      </c>
      <c r="E8263" t="s">
        <v>62</v>
      </c>
      <c r="F8263" s="12"/>
      <c r="G8263">
        <v>240.55099999999999</v>
      </c>
      <c r="H8263">
        <v>2011</v>
      </c>
      <c r="I8263">
        <v>2</v>
      </c>
      <c r="J8263">
        <v>24</v>
      </c>
      <c r="K8263">
        <v>10</v>
      </c>
      <c r="L8263">
        <v>4</v>
      </c>
      <c r="M8263" t="s">
        <v>932</v>
      </c>
      <c r="N8263" t="s">
        <v>937</v>
      </c>
      <c r="O8263" t="s">
        <v>934</v>
      </c>
      <c r="Q8263" t="s">
        <v>219</v>
      </c>
      <c r="R8263" t="str">
        <f t="shared" si="260"/>
        <v>Weekday</v>
      </c>
      <c r="S8263" s="12">
        <f t="shared" si="259"/>
        <v>40598</v>
      </c>
    </row>
    <row r="8264" spans="1:19" x14ac:dyDescent="0.25">
      <c r="A8264" t="s">
        <v>93</v>
      </c>
      <c r="C8264">
        <v>20112280052</v>
      </c>
      <c r="D8264">
        <v>94</v>
      </c>
      <c r="E8264" t="s">
        <v>87</v>
      </c>
      <c r="F8264" s="12"/>
      <c r="G8264">
        <v>240.56100000000001</v>
      </c>
      <c r="H8264">
        <v>2011</v>
      </c>
      <c r="I8264">
        <v>7</v>
      </c>
      <c r="J8264">
        <v>19</v>
      </c>
      <c r="K8264">
        <v>12</v>
      </c>
      <c r="L8264">
        <v>32</v>
      </c>
      <c r="M8264" t="s">
        <v>932</v>
      </c>
      <c r="N8264" t="s">
        <v>937</v>
      </c>
      <c r="O8264" t="s">
        <v>934</v>
      </c>
      <c r="Q8264" t="s">
        <v>231</v>
      </c>
      <c r="R8264" t="str">
        <f t="shared" si="260"/>
        <v>Weekday</v>
      </c>
      <c r="S8264" s="12">
        <f t="shared" si="259"/>
        <v>40743</v>
      </c>
    </row>
    <row r="8265" spans="1:19" x14ac:dyDescent="0.25">
      <c r="A8265" t="s">
        <v>93</v>
      </c>
      <c r="C8265">
        <v>20112920002</v>
      </c>
      <c r="D8265">
        <v>94</v>
      </c>
      <c r="E8265" t="s">
        <v>87</v>
      </c>
      <c r="F8265" s="12"/>
      <c r="G8265">
        <v>240.56100000000001</v>
      </c>
      <c r="H8265">
        <v>2011</v>
      </c>
      <c r="I8265">
        <v>10</v>
      </c>
      <c r="J8265">
        <v>13</v>
      </c>
      <c r="K8265">
        <v>7</v>
      </c>
      <c r="L8265">
        <v>23</v>
      </c>
      <c r="M8265" t="s">
        <v>932</v>
      </c>
      <c r="N8265" t="s">
        <v>933</v>
      </c>
      <c r="O8265" t="s">
        <v>934</v>
      </c>
      <c r="Q8265" t="s">
        <v>231</v>
      </c>
      <c r="R8265" t="str">
        <f t="shared" si="260"/>
        <v>Weekday</v>
      </c>
      <c r="S8265" s="12">
        <f t="shared" si="259"/>
        <v>40829</v>
      </c>
    </row>
    <row r="8266" spans="1:19" x14ac:dyDescent="0.25">
      <c r="A8266" t="s">
        <v>93</v>
      </c>
      <c r="C8266">
        <v>20113260208</v>
      </c>
      <c r="D8266">
        <v>94</v>
      </c>
      <c r="E8266" t="s">
        <v>87</v>
      </c>
      <c r="F8266" s="12"/>
      <c r="G8266">
        <v>240.56100000000001</v>
      </c>
      <c r="H8266">
        <v>2011</v>
      </c>
      <c r="I8266">
        <v>9</v>
      </c>
      <c r="J8266">
        <v>14</v>
      </c>
      <c r="K8266">
        <v>8</v>
      </c>
      <c r="L8266">
        <v>52</v>
      </c>
      <c r="M8266" t="s">
        <v>932</v>
      </c>
      <c r="N8266" t="s">
        <v>937</v>
      </c>
      <c r="O8266" t="s">
        <v>934</v>
      </c>
      <c r="Q8266" t="s">
        <v>231</v>
      </c>
      <c r="R8266" t="str">
        <f t="shared" si="260"/>
        <v>Weekday</v>
      </c>
      <c r="S8266" s="12">
        <f t="shared" si="259"/>
        <v>40800</v>
      </c>
    </row>
    <row r="8267" spans="1:19" x14ac:dyDescent="0.25">
      <c r="A8267" t="s">
        <v>93</v>
      </c>
      <c r="C8267">
        <v>20120250216</v>
      </c>
      <c r="D8267">
        <v>94</v>
      </c>
      <c r="E8267" t="s">
        <v>62</v>
      </c>
      <c r="F8267" s="12"/>
      <c r="G8267">
        <v>240.56100000000001</v>
      </c>
      <c r="H8267">
        <v>2011</v>
      </c>
      <c r="I8267">
        <v>12</v>
      </c>
      <c r="J8267">
        <v>15</v>
      </c>
      <c r="K8267">
        <v>22</v>
      </c>
      <c r="L8267">
        <v>44</v>
      </c>
      <c r="M8267" t="s">
        <v>932</v>
      </c>
      <c r="N8267" t="s">
        <v>933</v>
      </c>
      <c r="O8267" t="s">
        <v>942</v>
      </c>
      <c r="Q8267" t="s">
        <v>219</v>
      </c>
      <c r="R8267" t="str">
        <f t="shared" si="260"/>
        <v>Weekday</v>
      </c>
      <c r="S8267" s="12">
        <f t="shared" si="259"/>
        <v>40892</v>
      </c>
    </row>
    <row r="8268" spans="1:19" x14ac:dyDescent="0.25">
      <c r="A8268" t="s">
        <v>93</v>
      </c>
      <c r="C8268">
        <v>20110910078</v>
      </c>
      <c r="D8268">
        <v>94</v>
      </c>
      <c r="E8268" t="s">
        <v>62</v>
      </c>
      <c r="F8268" s="12"/>
      <c r="G8268">
        <v>240.56100000000001</v>
      </c>
      <c r="H8268">
        <v>2011</v>
      </c>
      <c r="I8268">
        <v>3</v>
      </c>
      <c r="J8268">
        <v>25</v>
      </c>
      <c r="K8268">
        <v>10</v>
      </c>
      <c r="L8268">
        <v>57</v>
      </c>
      <c r="M8268" t="s">
        <v>932</v>
      </c>
      <c r="N8268" t="s">
        <v>937</v>
      </c>
      <c r="O8268" t="s">
        <v>934</v>
      </c>
      <c r="Q8268" t="s">
        <v>219</v>
      </c>
      <c r="R8268" t="str">
        <f t="shared" si="260"/>
        <v>Weekday</v>
      </c>
      <c r="S8268" s="12">
        <f t="shared" si="259"/>
        <v>40627</v>
      </c>
    </row>
    <row r="8269" spans="1:19" x14ac:dyDescent="0.25">
      <c r="A8269" t="s">
        <v>93</v>
      </c>
      <c r="C8269">
        <v>20110900194</v>
      </c>
      <c r="D8269">
        <v>94</v>
      </c>
      <c r="E8269" t="s">
        <v>87</v>
      </c>
      <c r="F8269" s="12"/>
      <c r="G8269">
        <v>240.59299999999999</v>
      </c>
      <c r="H8269">
        <v>2011</v>
      </c>
      <c r="I8269">
        <v>3</v>
      </c>
      <c r="J8269">
        <v>23</v>
      </c>
      <c r="K8269">
        <v>6</v>
      </c>
      <c r="L8269">
        <v>51</v>
      </c>
      <c r="M8269" t="s">
        <v>932</v>
      </c>
      <c r="N8269" t="s">
        <v>933</v>
      </c>
      <c r="O8269" t="s">
        <v>934</v>
      </c>
      <c r="Q8269" t="s">
        <v>231</v>
      </c>
      <c r="R8269" t="str">
        <f t="shared" si="260"/>
        <v>Weekday</v>
      </c>
      <c r="S8269" s="12">
        <f t="shared" si="259"/>
        <v>40625</v>
      </c>
    </row>
    <row r="8270" spans="1:19" x14ac:dyDescent="0.25">
      <c r="A8270" t="s">
        <v>93</v>
      </c>
      <c r="C8270">
        <v>20112520016</v>
      </c>
      <c r="D8270">
        <v>94</v>
      </c>
      <c r="E8270" t="s">
        <v>87</v>
      </c>
      <c r="F8270" s="12"/>
      <c r="G8270">
        <v>240.59800000000001</v>
      </c>
      <c r="H8270">
        <v>2011</v>
      </c>
      <c r="I8270">
        <v>8</v>
      </c>
      <c r="J8270">
        <v>24</v>
      </c>
      <c r="K8270">
        <v>7</v>
      </c>
      <c r="L8270">
        <v>33</v>
      </c>
      <c r="M8270" t="s">
        <v>932</v>
      </c>
      <c r="N8270" t="s">
        <v>933</v>
      </c>
      <c r="O8270" t="s">
        <v>934</v>
      </c>
      <c r="Q8270" t="s">
        <v>231</v>
      </c>
      <c r="R8270" t="str">
        <f t="shared" si="260"/>
        <v>Weekday</v>
      </c>
      <c r="S8270" s="12">
        <f t="shared" si="259"/>
        <v>40779</v>
      </c>
    </row>
    <row r="8271" spans="1:19" x14ac:dyDescent="0.25">
      <c r="A8271" t="s">
        <v>93</v>
      </c>
      <c r="C8271">
        <v>20110120459</v>
      </c>
      <c r="D8271">
        <v>94</v>
      </c>
      <c r="E8271" t="s">
        <v>87</v>
      </c>
      <c r="F8271" s="12"/>
      <c r="G8271">
        <v>240.77600000000001</v>
      </c>
      <c r="H8271">
        <v>2011</v>
      </c>
      <c r="I8271">
        <v>1</v>
      </c>
      <c r="J8271">
        <v>10</v>
      </c>
      <c r="K8271">
        <v>20</v>
      </c>
      <c r="L8271">
        <v>23</v>
      </c>
      <c r="M8271" t="s">
        <v>935</v>
      </c>
      <c r="N8271" t="s">
        <v>937</v>
      </c>
      <c r="O8271" t="s">
        <v>934</v>
      </c>
      <c r="Q8271" t="s">
        <v>229</v>
      </c>
      <c r="R8271" t="str">
        <f t="shared" si="260"/>
        <v>Weekday</v>
      </c>
      <c r="S8271" s="12">
        <f t="shared" si="259"/>
        <v>40553</v>
      </c>
    </row>
    <row r="8272" spans="1:19" x14ac:dyDescent="0.25">
      <c r="A8272" t="s">
        <v>93</v>
      </c>
      <c r="C8272">
        <v>20111660062</v>
      </c>
      <c r="D8272">
        <v>94</v>
      </c>
      <c r="E8272" t="s">
        <v>62</v>
      </c>
      <c r="F8272" s="12"/>
      <c r="G8272">
        <v>240.79300000000001</v>
      </c>
      <c r="H8272">
        <v>2011</v>
      </c>
      <c r="I8272">
        <v>5</v>
      </c>
      <c r="J8272">
        <v>31</v>
      </c>
      <c r="K8272">
        <v>16</v>
      </c>
      <c r="L8272">
        <v>38</v>
      </c>
      <c r="M8272" t="s">
        <v>932</v>
      </c>
      <c r="N8272" t="s">
        <v>933</v>
      </c>
      <c r="O8272" t="s">
        <v>934</v>
      </c>
      <c r="Q8272" t="s">
        <v>221</v>
      </c>
      <c r="R8272" t="str">
        <f t="shared" si="260"/>
        <v>Weekday</v>
      </c>
      <c r="S8272" s="12">
        <f t="shared" si="259"/>
        <v>40694</v>
      </c>
    </row>
    <row r="8273" spans="1:19" x14ac:dyDescent="0.25">
      <c r="A8273" t="s">
        <v>93</v>
      </c>
      <c r="C8273">
        <v>20110190463</v>
      </c>
      <c r="D8273">
        <v>94</v>
      </c>
      <c r="E8273" t="s">
        <v>87</v>
      </c>
      <c r="F8273" s="12"/>
      <c r="G8273">
        <v>241.01900000000001</v>
      </c>
      <c r="H8273">
        <v>2011</v>
      </c>
      <c r="I8273">
        <v>1</v>
      </c>
      <c r="J8273">
        <v>19</v>
      </c>
      <c r="K8273">
        <v>10</v>
      </c>
      <c r="L8273">
        <v>31</v>
      </c>
      <c r="M8273" t="s">
        <v>935</v>
      </c>
      <c r="N8273" t="s">
        <v>933</v>
      </c>
      <c r="O8273" t="s">
        <v>934</v>
      </c>
      <c r="Q8273" t="s">
        <v>229</v>
      </c>
      <c r="R8273" t="str">
        <f t="shared" si="260"/>
        <v>Weekday</v>
      </c>
      <c r="S8273" s="12">
        <f t="shared" si="259"/>
        <v>40562</v>
      </c>
    </row>
    <row r="8274" spans="1:19" x14ac:dyDescent="0.25">
      <c r="A8274" t="s">
        <v>93</v>
      </c>
      <c r="C8274">
        <v>20110910113</v>
      </c>
      <c r="D8274">
        <v>94</v>
      </c>
      <c r="E8274" t="s">
        <v>87</v>
      </c>
      <c r="F8274" s="12"/>
      <c r="G8274">
        <v>241.059</v>
      </c>
      <c r="H8274">
        <v>2011</v>
      </c>
      <c r="I8274">
        <v>3</v>
      </c>
      <c r="J8274">
        <v>23</v>
      </c>
      <c r="K8274">
        <v>9</v>
      </c>
      <c r="L8274">
        <v>33</v>
      </c>
      <c r="M8274" t="s">
        <v>932</v>
      </c>
      <c r="N8274" t="s">
        <v>933</v>
      </c>
      <c r="O8274" t="s">
        <v>934</v>
      </c>
      <c r="Q8274" t="s">
        <v>229</v>
      </c>
      <c r="R8274" t="str">
        <f t="shared" si="260"/>
        <v>Weekday</v>
      </c>
      <c r="S8274" s="12">
        <f t="shared" si="259"/>
        <v>40625</v>
      </c>
    </row>
    <row r="8275" spans="1:19" x14ac:dyDescent="0.25">
      <c r="A8275" t="s">
        <v>93</v>
      </c>
      <c r="C8275">
        <v>20112650235</v>
      </c>
      <c r="D8275">
        <v>94</v>
      </c>
      <c r="E8275" t="s">
        <v>87</v>
      </c>
      <c r="F8275" s="12"/>
      <c r="G8275">
        <v>241.059</v>
      </c>
      <c r="H8275">
        <v>2011</v>
      </c>
      <c r="I8275">
        <v>9</v>
      </c>
      <c r="J8275">
        <v>9</v>
      </c>
      <c r="K8275">
        <v>9</v>
      </c>
      <c r="L8275">
        <v>36</v>
      </c>
      <c r="M8275" t="s">
        <v>932</v>
      </c>
      <c r="N8275" t="s">
        <v>933</v>
      </c>
      <c r="O8275" t="s">
        <v>942</v>
      </c>
      <c r="Q8275" t="s">
        <v>229</v>
      </c>
      <c r="R8275" t="str">
        <f t="shared" si="260"/>
        <v>Weekday</v>
      </c>
      <c r="S8275" s="12">
        <f t="shared" si="259"/>
        <v>40795</v>
      </c>
    </row>
    <row r="8276" spans="1:19" x14ac:dyDescent="0.25">
      <c r="A8276" t="s">
        <v>93</v>
      </c>
      <c r="C8276">
        <v>20113010004</v>
      </c>
      <c r="D8276">
        <v>94</v>
      </c>
      <c r="E8276" t="s">
        <v>62</v>
      </c>
      <c r="F8276" s="12"/>
      <c r="G8276">
        <v>241.059</v>
      </c>
      <c r="H8276">
        <v>2011</v>
      </c>
      <c r="I8276">
        <v>10</v>
      </c>
      <c r="J8276">
        <v>21</v>
      </c>
      <c r="K8276">
        <v>16</v>
      </c>
      <c r="L8276">
        <v>34</v>
      </c>
      <c r="M8276" t="s">
        <v>932</v>
      </c>
      <c r="N8276" t="s">
        <v>937</v>
      </c>
      <c r="O8276" t="s">
        <v>934</v>
      </c>
      <c r="Q8276" t="s">
        <v>221</v>
      </c>
      <c r="R8276" t="str">
        <f t="shared" si="260"/>
        <v>Weekday</v>
      </c>
      <c r="S8276" s="12">
        <f t="shared" si="259"/>
        <v>40837</v>
      </c>
    </row>
    <row r="8277" spans="1:19" x14ac:dyDescent="0.25">
      <c r="A8277" t="s">
        <v>93</v>
      </c>
      <c r="C8277">
        <v>20113090009</v>
      </c>
      <c r="D8277">
        <v>94</v>
      </c>
      <c r="E8277" t="s">
        <v>87</v>
      </c>
      <c r="F8277" s="12"/>
      <c r="G8277">
        <v>241.059</v>
      </c>
      <c r="H8277">
        <v>2011</v>
      </c>
      <c r="I8277">
        <v>10</v>
      </c>
      <c r="J8277">
        <v>28</v>
      </c>
      <c r="K8277">
        <v>11</v>
      </c>
      <c r="L8277">
        <v>3</v>
      </c>
      <c r="M8277" t="s">
        <v>932</v>
      </c>
      <c r="N8277" t="s">
        <v>933</v>
      </c>
      <c r="O8277" t="s">
        <v>942</v>
      </c>
      <c r="Q8277" t="s">
        <v>229</v>
      </c>
      <c r="R8277" t="str">
        <f t="shared" si="260"/>
        <v>Weekday</v>
      </c>
      <c r="S8277" s="12">
        <f t="shared" si="259"/>
        <v>40844</v>
      </c>
    </row>
    <row r="8278" spans="1:19" x14ac:dyDescent="0.25">
      <c r="A8278" t="s">
        <v>93</v>
      </c>
      <c r="C8278">
        <v>20113260245</v>
      </c>
      <c r="D8278">
        <v>94</v>
      </c>
      <c r="E8278" t="s">
        <v>62</v>
      </c>
      <c r="F8278" s="12"/>
      <c r="G8278">
        <v>241.059</v>
      </c>
      <c r="H8278">
        <v>2011</v>
      </c>
      <c r="I8278">
        <v>11</v>
      </c>
      <c r="J8278">
        <v>3</v>
      </c>
      <c r="K8278">
        <v>18</v>
      </c>
      <c r="L8278">
        <v>55</v>
      </c>
      <c r="M8278" t="s">
        <v>932</v>
      </c>
      <c r="N8278" t="s">
        <v>937</v>
      </c>
      <c r="O8278" t="s">
        <v>934</v>
      </c>
      <c r="Q8278" t="s">
        <v>221</v>
      </c>
      <c r="R8278" t="str">
        <f t="shared" si="260"/>
        <v>Weekday</v>
      </c>
      <c r="S8278" s="12">
        <f t="shared" si="259"/>
        <v>40850</v>
      </c>
    </row>
    <row r="8279" spans="1:19" x14ac:dyDescent="0.25">
      <c r="A8279" t="s">
        <v>93</v>
      </c>
      <c r="C8279">
        <v>20113330159</v>
      </c>
      <c r="D8279">
        <v>94</v>
      </c>
      <c r="E8279" t="s">
        <v>62</v>
      </c>
      <c r="F8279" s="12"/>
      <c r="G8279">
        <v>241.059</v>
      </c>
      <c r="H8279">
        <v>2011</v>
      </c>
      <c r="I8279">
        <v>11</v>
      </c>
      <c r="J8279">
        <v>22</v>
      </c>
      <c r="K8279">
        <v>17</v>
      </c>
      <c r="L8279">
        <v>2</v>
      </c>
      <c r="M8279" t="s">
        <v>932</v>
      </c>
      <c r="N8279" t="s">
        <v>933</v>
      </c>
      <c r="O8279" t="s">
        <v>934</v>
      </c>
      <c r="Q8279" t="s">
        <v>221</v>
      </c>
      <c r="R8279" t="str">
        <f t="shared" si="260"/>
        <v>Weekday</v>
      </c>
      <c r="S8279" s="12">
        <f t="shared" si="259"/>
        <v>40869</v>
      </c>
    </row>
    <row r="8280" spans="1:19" x14ac:dyDescent="0.25">
      <c r="A8280" t="s">
        <v>93</v>
      </c>
      <c r="C8280">
        <v>20113350268</v>
      </c>
      <c r="D8280">
        <v>94</v>
      </c>
      <c r="E8280" t="s">
        <v>87</v>
      </c>
      <c r="F8280" s="12"/>
      <c r="G8280">
        <v>241.059</v>
      </c>
      <c r="H8280">
        <v>2011</v>
      </c>
      <c r="I8280">
        <v>11</v>
      </c>
      <c r="J8280">
        <v>23</v>
      </c>
      <c r="K8280">
        <v>13</v>
      </c>
      <c r="L8280">
        <v>58</v>
      </c>
      <c r="M8280" t="s">
        <v>935</v>
      </c>
      <c r="N8280" t="s">
        <v>937</v>
      </c>
      <c r="O8280" t="s">
        <v>934</v>
      </c>
      <c r="Q8280" t="s">
        <v>229</v>
      </c>
      <c r="R8280" t="str">
        <f t="shared" si="260"/>
        <v>Weekday</v>
      </c>
      <c r="S8280" s="12">
        <f t="shared" si="259"/>
        <v>40870</v>
      </c>
    </row>
    <row r="8281" spans="1:19" x14ac:dyDescent="0.25">
      <c r="A8281" t="s">
        <v>93</v>
      </c>
      <c r="C8281">
        <v>20113360231</v>
      </c>
      <c r="D8281">
        <v>94</v>
      </c>
      <c r="E8281" t="s">
        <v>62</v>
      </c>
      <c r="F8281" s="12"/>
      <c r="G8281">
        <v>241.059</v>
      </c>
      <c r="H8281">
        <v>2011</v>
      </c>
      <c r="I8281">
        <v>12</v>
      </c>
      <c r="J8281">
        <v>1</v>
      </c>
      <c r="K8281">
        <v>17</v>
      </c>
      <c r="L8281">
        <v>4</v>
      </c>
      <c r="M8281" t="s">
        <v>932</v>
      </c>
      <c r="N8281" t="s">
        <v>937</v>
      </c>
      <c r="O8281" t="s">
        <v>934</v>
      </c>
      <c r="Q8281" t="s">
        <v>221</v>
      </c>
      <c r="R8281" t="str">
        <f t="shared" si="260"/>
        <v>Weekday</v>
      </c>
      <c r="S8281" s="12">
        <f t="shared" si="259"/>
        <v>40878</v>
      </c>
    </row>
    <row r="8282" spans="1:19" x14ac:dyDescent="0.25">
      <c r="A8282" t="s">
        <v>93</v>
      </c>
      <c r="C8282">
        <v>20113460249</v>
      </c>
      <c r="D8282">
        <v>94</v>
      </c>
      <c r="E8282" t="s">
        <v>87</v>
      </c>
      <c r="F8282" s="12"/>
      <c r="G8282">
        <v>241.059</v>
      </c>
      <c r="H8282">
        <v>2011</v>
      </c>
      <c r="I8282">
        <v>12</v>
      </c>
      <c r="J8282">
        <v>9</v>
      </c>
      <c r="K8282">
        <v>15</v>
      </c>
      <c r="L8282">
        <v>50</v>
      </c>
      <c r="M8282" t="s">
        <v>935</v>
      </c>
      <c r="N8282" t="s">
        <v>933</v>
      </c>
      <c r="O8282" t="s">
        <v>934</v>
      </c>
      <c r="Q8282" t="s">
        <v>229</v>
      </c>
      <c r="R8282" t="str">
        <f t="shared" si="260"/>
        <v>Weekday</v>
      </c>
      <c r="S8282" s="12">
        <f t="shared" si="259"/>
        <v>40886</v>
      </c>
    </row>
    <row r="8283" spans="1:19" x14ac:dyDescent="0.25">
      <c r="A8283" t="s">
        <v>93</v>
      </c>
      <c r="C8283">
        <v>20112640025</v>
      </c>
      <c r="D8283">
        <v>94</v>
      </c>
      <c r="E8283" t="s">
        <v>62</v>
      </c>
      <c r="F8283" s="12"/>
      <c r="G8283">
        <v>241.059</v>
      </c>
      <c r="H8283">
        <v>2011</v>
      </c>
      <c r="I8283">
        <v>9</v>
      </c>
      <c r="J8283">
        <v>14</v>
      </c>
      <c r="K8283">
        <v>17</v>
      </c>
      <c r="L8283">
        <v>58</v>
      </c>
      <c r="M8283" t="s">
        <v>932</v>
      </c>
      <c r="N8283" t="s">
        <v>933</v>
      </c>
      <c r="O8283" t="s">
        <v>934</v>
      </c>
      <c r="Q8283" t="s">
        <v>221</v>
      </c>
      <c r="R8283" t="str">
        <f t="shared" si="260"/>
        <v>Weekday</v>
      </c>
      <c r="S8283" s="12">
        <f t="shared" si="259"/>
        <v>40800</v>
      </c>
    </row>
    <row r="8284" spans="1:19" x14ac:dyDescent="0.25">
      <c r="A8284" t="s">
        <v>93</v>
      </c>
      <c r="C8284">
        <v>20112640297</v>
      </c>
      <c r="D8284">
        <v>94</v>
      </c>
      <c r="E8284" t="s">
        <v>87</v>
      </c>
      <c r="F8284" s="12"/>
      <c r="G8284">
        <v>241.059</v>
      </c>
      <c r="H8284">
        <v>2011</v>
      </c>
      <c r="I8284">
        <v>9</v>
      </c>
      <c r="J8284">
        <v>13</v>
      </c>
      <c r="K8284">
        <v>8</v>
      </c>
      <c r="L8284">
        <v>12</v>
      </c>
      <c r="M8284" t="s">
        <v>932</v>
      </c>
      <c r="N8284" t="s">
        <v>933</v>
      </c>
      <c r="O8284" t="s">
        <v>934</v>
      </c>
      <c r="Q8284" t="s">
        <v>229</v>
      </c>
      <c r="R8284" t="str">
        <f t="shared" si="260"/>
        <v>Weekday</v>
      </c>
      <c r="S8284" s="12">
        <f t="shared" si="259"/>
        <v>40799</v>
      </c>
    </row>
    <row r="8285" spans="1:19" x14ac:dyDescent="0.25">
      <c r="A8285" t="s">
        <v>93</v>
      </c>
      <c r="C8285">
        <v>20110830297</v>
      </c>
      <c r="D8285">
        <v>94</v>
      </c>
      <c r="E8285" t="s">
        <v>87</v>
      </c>
      <c r="F8285" s="12"/>
      <c r="G8285">
        <v>241.059</v>
      </c>
      <c r="H8285">
        <v>2011</v>
      </c>
      <c r="I8285">
        <v>3</v>
      </c>
      <c r="J8285">
        <v>23</v>
      </c>
      <c r="K8285">
        <v>1</v>
      </c>
      <c r="L8285">
        <v>0</v>
      </c>
      <c r="M8285" t="s">
        <v>935</v>
      </c>
      <c r="N8285" t="s">
        <v>933</v>
      </c>
      <c r="O8285" t="s">
        <v>934</v>
      </c>
      <c r="Q8285" t="s">
        <v>229</v>
      </c>
      <c r="R8285" t="str">
        <f t="shared" si="260"/>
        <v>Weekday</v>
      </c>
      <c r="S8285" s="12">
        <f t="shared" si="259"/>
        <v>40625</v>
      </c>
    </row>
    <row r="8286" spans="1:19" x14ac:dyDescent="0.25">
      <c r="A8286" t="s">
        <v>93</v>
      </c>
      <c r="C8286">
        <v>20110780131</v>
      </c>
      <c r="D8286">
        <v>94</v>
      </c>
      <c r="E8286" t="s">
        <v>87</v>
      </c>
      <c r="F8286" s="12"/>
      <c r="G8286">
        <v>241.059</v>
      </c>
      <c r="H8286">
        <v>2011</v>
      </c>
      <c r="I8286">
        <v>3</v>
      </c>
      <c r="J8286">
        <v>12</v>
      </c>
      <c r="K8286">
        <v>5</v>
      </c>
      <c r="L8286">
        <v>48</v>
      </c>
      <c r="M8286" t="s">
        <v>935</v>
      </c>
      <c r="N8286" t="s">
        <v>933</v>
      </c>
      <c r="O8286" t="s">
        <v>934</v>
      </c>
      <c r="Q8286" t="s">
        <v>229</v>
      </c>
      <c r="R8286" t="str">
        <f t="shared" si="260"/>
        <v>Weekend</v>
      </c>
      <c r="S8286" s="12">
        <f t="shared" si="259"/>
        <v>40614</v>
      </c>
    </row>
    <row r="8287" spans="1:19" x14ac:dyDescent="0.25">
      <c r="A8287" t="s">
        <v>93</v>
      </c>
      <c r="C8287">
        <v>20110750264</v>
      </c>
      <c r="D8287">
        <v>94</v>
      </c>
      <c r="E8287" t="s">
        <v>87</v>
      </c>
      <c r="F8287" s="12"/>
      <c r="G8287">
        <v>241.059</v>
      </c>
      <c r="H8287">
        <v>2011</v>
      </c>
      <c r="I8287">
        <v>2</v>
      </c>
      <c r="J8287">
        <v>26</v>
      </c>
      <c r="K8287">
        <v>13</v>
      </c>
      <c r="L8287">
        <v>42</v>
      </c>
      <c r="M8287" t="s">
        <v>935</v>
      </c>
      <c r="N8287" t="s">
        <v>933</v>
      </c>
      <c r="O8287" t="s">
        <v>934</v>
      </c>
      <c r="Q8287" t="s">
        <v>229</v>
      </c>
      <c r="R8287" t="str">
        <f t="shared" si="260"/>
        <v>Weekend</v>
      </c>
      <c r="S8287" s="12">
        <f t="shared" si="259"/>
        <v>40600</v>
      </c>
    </row>
    <row r="8288" spans="1:19" x14ac:dyDescent="0.25">
      <c r="A8288" t="s">
        <v>93</v>
      </c>
      <c r="C8288">
        <v>20110600305</v>
      </c>
      <c r="D8288">
        <v>94</v>
      </c>
      <c r="E8288" t="s">
        <v>87</v>
      </c>
      <c r="F8288" s="12"/>
      <c r="G8288">
        <v>241.059</v>
      </c>
      <c r="H8288">
        <v>2011</v>
      </c>
      <c r="I8288">
        <v>2</v>
      </c>
      <c r="J8288">
        <v>23</v>
      </c>
      <c r="K8288">
        <v>17</v>
      </c>
      <c r="L8288">
        <v>58</v>
      </c>
      <c r="M8288" t="s">
        <v>932</v>
      </c>
      <c r="N8288" t="s">
        <v>933</v>
      </c>
      <c r="O8288" t="s">
        <v>934</v>
      </c>
      <c r="Q8288" t="s">
        <v>229</v>
      </c>
      <c r="R8288" t="str">
        <f t="shared" si="260"/>
        <v>Weekday</v>
      </c>
      <c r="S8288" s="12">
        <f t="shared" si="259"/>
        <v>40597</v>
      </c>
    </row>
    <row r="8289" spans="1:19" x14ac:dyDescent="0.25">
      <c r="A8289" t="s">
        <v>93</v>
      </c>
      <c r="C8289">
        <v>20110490213</v>
      </c>
      <c r="D8289">
        <v>94</v>
      </c>
      <c r="E8289" t="s">
        <v>62</v>
      </c>
      <c r="F8289" s="12"/>
      <c r="G8289">
        <v>241.059</v>
      </c>
      <c r="H8289">
        <v>2011</v>
      </c>
      <c r="I8289">
        <v>1</v>
      </c>
      <c r="J8289">
        <v>11</v>
      </c>
      <c r="K8289">
        <v>18</v>
      </c>
      <c r="L8289">
        <v>0</v>
      </c>
      <c r="M8289" t="s">
        <v>932</v>
      </c>
      <c r="N8289" t="s">
        <v>933</v>
      </c>
      <c r="O8289" t="s">
        <v>934</v>
      </c>
      <c r="Q8289" t="s">
        <v>221</v>
      </c>
      <c r="R8289" t="str">
        <f t="shared" si="260"/>
        <v>Weekday</v>
      </c>
      <c r="S8289" s="12">
        <f t="shared" si="259"/>
        <v>40554</v>
      </c>
    </row>
    <row r="8290" spans="1:19" x14ac:dyDescent="0.25">
      <c r="A8290" t="s">
        <v>93</v>
      </c>
      <c r="C8290">
        <v>20110440159</v>
      </c>
      <c r="D8290">
        <v>94</v>
      </c>
      <c r="E8290" t="s">
        <v>62</v>
      </c>
      <c r="F8290" s="12"/>
      <c r="G8290">
        <v>241.059</v>
      </c>
      <c r="H8290">
        <v>2011</v>
      </c>
      <c r="I8290">
        <v>2</v>
      </c>
      <c r="J8290">
        <v>9</v>
      </c>
      <c r="K8290">
        <v>20</v>
      </c>
      <c r="L8290">
        <v>27</v>
      </c>
      <c r="M8290" t="s">
        <v>935</v>
      </c>
      <c r="N8290" t="s">
        <v>937</v>
      </c>
      <c r="O8290" t="s">
        <v>934</v>
      </c>
      <c r="Q8290" t="s">
        <v>221</v>
      </c>
      <c r="R8290" t="str">
        <f t="shared" si="260"/>
        <v>Weekday</v>
      </c>
      <c r="S8290" s="12">
        <f t="shared" si="259"/>
        <v>40583</v>
      </c>
    </row>
    <row r="8291" spans="1:19" x14ac:dyDescent="0.25">
      <c r="A8291" t="s">
        <v>93</v>
      </c>
      <c r="C8291">
        <v>20110410007</v>
      </c>
      <c r="D8291">
        <v>94</v>
      </c>
      <c r="E8291" t="s">
        <v>62</v>
      </c>
      <c r="F8291" s="12"/>
      <c r="G8291">
        <v>241.059</v>
      </c>
      <c r="H8291">
        <v>2011</v>
      </c>
      <c r="I8291">
        <v>1</v>
      </c>
      <c r="J8291">
        <v>30</v>
      </c>
      <c r="K8291">
        <v>22</v>
      </c>
      <c r="L8291">
        <v>44</v>
      </c>
      <c r="M8291" t="s">
        <v>932</v>
      </c>
      <c r="N8291" t="s">
        <v>933</v>
      </c>
      <c r="O8291" t="s">
        <v>934</v>
      </c>
      <c r="Q8291" t="s">
        <v>221</v>
      </c>
      <c r="R8291" t="str">
        <f t="shared" si="260"/>
        <v>Weekend</v>
      </c>
      <c r="S8291" s="12">
        <f t="shared" si="259"/>
        <v>40573</v>
      </c>
    </row>
    <row r="8292" spans="1:19" x14ac:dyDescent="0.25">
      <c r="A8292" t="s">
        <v>93</v>
      </c>
      <c r="C8292">
        <v>20110220321</v>
      </c>
      <c r="D8292">
        <v>94</v>
      </c>
      <c r="E8292" t="s">
        <v>87</v>
      </c>
      <c r="F8292" s="12"/>
      <c r="G8292">
        <v>241.059</v>
      </c>
      <c r="H8292">
        <v>2011</v>
      </c>
      <c r="I8292">
        <v>1</v>
      </c>
      <c r="J8292">
        <v>15</v>
      </c>
      <c r="K8292">
        <v>11</v>
      </c>
      <c r="L8292">
        <v>7</v>
      </c>
      <c r="M8292" t="s">
        <v>932</v>
      </c>
      <c r="N8292" t="s">
        <v>933</v>
      </c>
      <c r="O8292" t="s">
        <v>934</v>
      </c>
      <c r="Q8292" t="s">
        <v>229</v>
      </c>
      <c r="R8292" t="str">
        <f t="shared" si="260"/>
        <v>Weekend</v>
      </c>
      <c r="S8292" s="12">
        <f t="shared" si="259"/>
        <v>40558</v>
      </c>
    </row>
    <row r="8293" spans="1:19" x14ac:dyDescent="0.25">
      <c r="A8293" t="s">
        <v>93</v>
      </c>
      <c r="C8293">
        <v>20110180404</v>
      </c>
      <c r="D8293">
        <v>94</v>
      </c>
      <c r="E8293" t="s">
        <v>87</v>
      </c>
      <c r="F8293" s="12"/>
      <c r="G8293">
        <v>241.059</v>
      </c>
      <c r="H8293">
        <v>2011</v>
      </c>
      <c r="I8293">
        <v>1</v>
      </c>
      <c r="J8293">
        <v>10</v>
      </c>
      <c r="K8293">
        <v>23</v>
      </c>
      <c r="L8293">
        <v>51</v>
      </c>
      <c r="M8293" t="s">
        <v>932</v>
      </c>
      <c r="N8293" t="s">
        <v>933</v>
      </c>
      <c r="O8293" t="s">
        <v>934</v>
      </c>
      <c r="Q8293" t="s">
        <v>229</v>
      </c>
      <c r="R8293" t="str">
        <f t="shared" si="260"/>
        <v>Weekday</v>
      </c>
      <c r="S8293" s="12">
        <f t="shared" si="259"/>
        <v>40553</v>
      </c>
    </row>
    <row r="8294" spans="1:19" x14ac:dyDescent="0.25">
      <c r="A8294" t="s">
        <v>93</v>
      </c>
      <c r="C8294">
        <v>20112550009</v>
      </c>
      <c r="D8294">
        <v>94</v>
      </c>
      <c r="E8294" t="s">
        <v>62</v>
      </c>
      <c r="F8294" s="12"/>
      <c r="G8294">
        <v>241.059</v>
      </c>
      <c r="H8294">
        <v>2011</v>
      </c>
      <c r="I8294">
        <v>8</v>
      </c>
      <c r="J8294">
        <v>30</v>
      </c>
      <c r="K8294">
        <v>17</v>
      </c>
      <c r="L8294">
        <v>6</v>
      </c>
      <c r="M8294" t="s">
        <v>932</v>
      </c>
      <c r="N8294" t="s">
        <v>933</v>
      </c>
      <c r="O8294" t="s">
        <v>934</v>
      </c>
      <c r="Q8294" t="s">
        <v>221</v>
      </c>
      <c r="R8294" t="str">
        <f t="shared" si="260"/>
        <v>Weekday</v>
      </c>
      <c r="S8294" s="12">
        <f t="shared" si="259"/>
        <v>40785</v>
      </c>
    </row>
    <row r="8295" spans="1:19" x14ac:dyDescent="0.25">
      <c r="A8295" t="s">
        <v>93</v>
      </c>
      <c r="C8295">
        <v>20111090191</v>
      </c>
      <c r="D8295">
        <v>94</v>
      </c>
      <c r="E8295" t="s">
        <v>87</v>
      </c>
      <c r="F8295" s="12"/>
      <c r="G8295">
        <v>241.059</v>
      </c>
      <c r="H8295">
        <v>2011</v>
      </c>
      <c r="I8295">
        <v>4</v>
      </c>
      <c r="J8295">
        <v>13</v>
      </c>
      <c r="K8295">
        <v>15</v>
      </c>
      <c r="L8295">
        <v>30</v>
      </c>
      <c r="M8295" t="s">
        <v>932</v>
      </c>
      <c r="N8295" t="s">
        <v>933</v>
      </c>
      <c r="O8295" t="s">
        <v>934</v>
      </c>
      <c r="Q8295" t="s">
        <v>229</v>
      </c>
      <c r="R8295" t="str">
        <f t="shared" si="260"/>
        <v>Weekday</v>
      </c>
      <c r="S8295" s="12">
        <f t="shared" si="259"/>
        <v>40646</v>
      </c>
    </row>
    <row r="8296" spans="1:19" x14ac:dyDescent="0.25">
      <c r="A8296" t="s">
        <v>93</v>
      </c>
      <c r="C8296">
        <v>20111380187</v>
      </c>
      <c r="D8296">
        <v>94</v>
      </c>
      <c r="E8296" t="s">
        <v>87</v>
      </c>
      <c r="F8296" s="12"/>
      <c r="G8296">
        <v>241.059</v>
      </c>
      <c r="H8296">
        <v>2011</v>
      </c>
      <c r="I8296">
        <v>5</v>
      </c>
      <c r="J8296">
        <v>11</v>
      </c>
      <c r="K8296">
        <v>16</v>
      </c>
      <c r="L8296">
        <v>28</v>
      </c>
      <c r="M8296" t="s">
        <v>932</v>
      </c>
      <c r="N8296" t="s">
        <v>937</v>
      </c>
      <c r="O8296" t="s">
        <v>934</v>
      </c>
      <c r="Q8296" t="s">
        <v>229</v>
      </c>
      <c r="R8296" t="str">
        <f t="shared" si="260"/>
        <v>Weekday</v>
      </c>
      <c r="S8296" s="12">
        <f t="shared" si="259"/>
        <v>40674</v>
      </c>
    </row>
    <row r="8297" spans="1:19" x14ac:dyDescent="0.25">
      <c r="A8297" t="s">
        <v>93</v>
      </c>
      <c r="C8297">
        <v>20112080046</v>
      </c>
      <c r="D8297">
        <v>94</v>
      </c>
      <c r="E8297" t="s">
        <v>62</v>
      </c>
      <c r="F8297" s="12"/>
      <c r="G8297">
        <v>241.059</v>
      </c>
      <c r="H8297">
        <v>2011</v>
      </c>
      <c r="I8297">
        <v>7</v>
      </c>
      <c r="J8297">
        <v>21</v>
      </c>
      <c r="K8297">
        <v>18</v>
      </c>
      <c r="L8297">
        <v>17</v>
      </c>
      <c r="M8297" t="s">
        <v>932</v>
      </c>
      <c r="N8297" t="s">
        <v>933</v>
      </c>
      <c r="O8297" t="s">
        <v>934</v>
      </c>
      <c r="Q8297" t="s">
        <v>221</v>
      </c>
      <c r="R8297" t="str">
        <f t="shared" si="260"/>
        <v>Weekday</v>
      </c>
      <c r="S8297" s="12">
        <f t="shared" si="259"/>
        <v>40745</v>
      </c>
    </row>
    <row r="8298" spans="1:19" x14ac:dyDescent="0.25">
      <c r="A8298" t="s">
        <v>93</v>
      </c>
      <c r="C8298">
        <v>20111670047</v>
      </c>
      <c r="D8298">
        <v>94</v>
      </c>
      <c r="E8298" t="s">
        <v>62</v>
      </c>
      <c r="F8298" s="12"/>
      <c r="G8298">
        <v>241.077</v>
      </c>
      <c r="H8298">
        <v>2011</v>
      </c>
      <c r="I8298">
        <v>6</v>
      </c>
      <c r="J8298">
        <v>5</v>
      </c>
      <c r="K8298">
        <v>17</v>
      </c>
      <c r="L8298">
        <v>45</v>
      </c>
      <c r="M8298" t="s">
        <v>932</v>
      </c>
      <c r="N8298" t="s">
        <v>933</v>
      </c>
      <c r="O8298" t="s">
        <v>934</v>
      </c>
      <c r="Q8298" t="s">
        <v>221</v>
      </c>
      <c r="R8298" t="str">
        <f t="shared" si="260"/>
        <v>Weekend</v>
      </c>
      <c r="S8298" s="12">
        <f t="shared" si="259"/>
        <v>40699</v>
      </c>
    </row>
    <row r="8299" spans="1:19" x14ac:dyDescent="0.25">
      <c r="A8299" t="s">
        <v>93</v>
      </c>
      <c r="C8299">
        <v>20112900219</v>
      </c>
      <c r="D8299">
        <v>94</v>
      </c>
      <c r="E8299" t="s">
        <v>87</v>
      </c>
      <c r="F8299" s="12"/>
      <c r="G8299">
        <v>241.20699999999999</v>
      </c>
      <c r="H8299">
        <v>2011</v>
      </c>
      <c r="I8299">
        <v>9</v>
      </c>
      <c r="J8299">
        <v>29</v>
      </c>
      <c r="K8299">
        <v>7</v>
      </c>
      <c r="L8299">
        <v>53</v>
      </c>
      <c r="M8299" t="s">
        <v>932</v>
      </c>
      <c r="N8299" t="s">
        <v>933</v>
      </c>
      <c r="O8299" t="s">
        <v>934</v>
      </c>
      <c r="Q8299" t="s">
        <v>227</v>
      </c>
      <c r="R8299" t="str">
        <f t="shared" si="260"/>
        <v>Weekday</v>
      </c>
      <c r="S8299" s="12">
        <f t="shared" si="259"/>
        <v>40815</v>
      </c>
    </row>
    <row r="8300" spans="1:19" x14ac:dyDescent="0.25">
      <c r="A8300" t="s">
        <v>93</v>
      </c>
      <c r="C8300">
        <v>20112070058</v>
      </c>
      <c r="D8300">
        <v>94</v>
      </c>
      <c r="E8300" t="s">
        <v>87</v>
      </c>
      <c r="F8300" s="12"/>
      <c r="G8300">
        <v>241.22499999999999</v>
      </c>
      <c r="H8300">
        <v>2011</v>
      </c>
      <c r="I8300">
        <v>7</v>
      </c>
      <c r="J8300">
        <v>22</v>
      </c>
      <c r="K8300">
        <v>13</v>
      </c>
      <c r="L8300">
        <v>40</v>
      </c>
      <c r="M8300" t="s">
        <v>932</v>
      </c>
      <c r="N8300" t="s">
        <v>937</v>
      </c>
      <c r="O8300" t="s">
        <v>934</v>
      </c>
      <c r="Q8300" t="s">
        <v>227</v>
      </c>
      <c r="R8300" t="str">
        <f t="shared" si="260"/>
        <v>Weekday</v>
      </c>
      <c r="S8300" s="12">
        <f t="shared" si="259"/>
        <v>40746</v>
      </c>
    </row>
    <row r="8301" spans="1:19" x14ac:dyDescent="0.25">
      <c r="A8301" t="s">
        <v>93</v>
      </c>
      <c r="C8301">
        <v>20113340140</v>
      </c>
      <c r="D8301">
        <v>94</v>
      </c>
      <c r="E8301" t="s">
        <v>940</v>
      </c>
      <c r="F8301" s="12"/>
      <c r="G8301">
        <v>241.309</v>
      </c>
      <c r="H8301">
        <v>2011</v>
      </c>
      <c r="I8301">
        <v>11</v>
      </c>
      <c r="J8301">
        <v>19</v>
      </c>
      <c r="K8301">
        <v>17</v>
      </c>
      <c r="L8301">
        <v>10</v>
      </c>
      <c r="M8301" t="s">
        <v>932</v>
      </c>
      <c r="N8301" t="s">
        <v>933</v>
      </c>
      <c r="O8301" t="s">
        <v>934</v>
      </c>
      <c r="R8301" t="str">
        <f t="shared" si="260"/>
        <v>Weekend</v>
      </c>
      <c r="S8301" s="12">
        <f t="shared" si="259"/>
        <v>40866</v>
      </c>
    </row>
    <row r="8302" spans="1:19" x14ac:dyDescent="0.25">
      <c r="A8302" t="s">
        <v>93</v>
      </c>
      <c r="C8302">
        <v>20112830227</v>
      </c>
      <c r="D8302">
        <v>94</v>
      </c>
      <c r="E8302" t="s">
        <v>62</v>
      </c>
      <c r="F8302" s="12"/>
      <c r="G8302">
        <v>241.328</v>
      </c>
      <c r="H8302">
        <v>2011</v>
      </c>
      <c r="I8302">
        <v>9</v>
      </c>
      <c r="J8302">
        <v>30</v>
      </c>
      <c r="K8302">
        <v>16</v>
      </c>
      <c r="L8302">
        <v>8</v>
      </c>
      <c r="M8302" t="s">
        <v>932</v>
      </c>
      <c r="N8302" t="s">
        <v>937</v>
      </c>
      <c r="O8302" t="s">
        <v>934</v>
      </c>
      <c r="Q8302" t="s">
        <v>223</v>
      </c>
      <c r="R8302" t="str">
        <f t="shared" si="260"/>
        <v>Weekday</v>
      </c>
      <c r="S8302" s="12">
        <f t="shared" si="259"/>
        <v>40816</v>
      </c>
    </row>
    <row r="8303" spans="1:19" x14ac:dyDescent="0.25">
      <c r="A8303" t="s">
        <v>93</v>
      </c>
      <c r="C8303">
        <v>20110750271</v>
      </c>
      <c r="D8303">
        <v>94</v>
      </c>
      <c r="E8303" t="s">
        <v>87</v>
      </c>
      <c r="F8303" s="12"/>
      <c r="G8303">
        <v>241.46700000000001</v>
      </c>
      <c r="H8303">
        <v>2011</v>
      </c>
      <c r="I8303">
        <v>3</v>
      </c>
      <c r="J8303">
        <v>7</v>
      </c>
      <c r="K8303">
        <v>16</v>
      </c>
      <c r="L8303">
        <v>27</v>
      </c>
      <c r="M8303" t="s">
        <v>932</v>
      </c>
      <c r="N8303" t="s">
        <v>933</v>
      </c>
      <c r="O8303" t="s">
        <v>934</v>
      </c>
      <c r="Q8303" t="s">
        <v>225</v>
      </c>
      <c r="R8303" t="str">
        <f t="shared" si="260"/>
        <v>Weekday</v>
      </c>
      <c r="S8303" s="12">
        <f t="shared" si="259"/>
        <v>40609</v>
      </c>
    </row>
    <row r="8304" spans="1:19" x14ac:dyDescent="0.25">
      <c r="A8304" t="s">
        <v>93</v>
      </c>
      <c r="C8304">
        <v>20112080068</v>
      </c>
      <c r="D8304">
        <v>94</v>
      </c>
      <c r="E8304" t="s">
        <v>62</v>
      </c>
      <c r="F8304" s="12"/>
      <c r="G8304">
        <v>241.50700000000001</v>
      </c>
      <c r="H8304">
        <v>2011</v>
      </c>
      <c r="I8304">
        <v>7</v>
      </c>
      <c r="J8304">
        <v>15</v>
      </c>
      <c r="K8304">
        <v>13</v>
      </c>
      <c r="L8304">
        <v>5</v>
      </c>
      <c r="M8304" t="s">
        <v>932</v>
      </c>
      <c r="N8304" t="s">
        <v>933</v>
      </c>
      <c r="O8304" t="s">
        <v>934</v>
      </c>
      <c r="R8304" t="str">
        <f t="shared" si="260"/>
        <v>Weekday</v>
      </c>
      <c r="S8304" s="12">
        <f t="shared" si="259"/>
        <v>40739</v>
      </c>
    </row>
    <row r="8305" spans="1:19" x14ac:dyDescent="0.25">
      <c r="A8305" t="s">
        <v>93</v>
      </c>
      <c r="C8305">
        <v>20110120460</v>
      </c>
      <c r="D8305">
        <v>94</v>
      </c>
      <c r="E8305" t="s">
        <v>940</v>
      </c>
      <c r="F8305" s="12"/>
      <c r="G8305">
        <v>241.50700000000001</v>
      </c>
      <c r="H8305">
        <v>2011</v>
      </c>
      <c r="I8305">
        <v>1</v>
      </c>
      <c r="J8305">
        <v>10</v>
      </c>
      <c r="K8305">
        <v>22</v>
      </c>
      <c r="L8305">
        <v>25</v>
      </c>
      <c r="M8305" t="s">
        <v>932</v>
      </c>
      <c r="N8305" t="s">
        <v>933</v>
      </c>
      <c r="O8305" t="s">
        <v>934</v>
      </c>
      <c r="R8305" t="str">
        <f t="shared" si="260"/>
        <v>Weekday</v>
      </c>
      <c r="S8305" s="12">
        <f t="shared" si="259"/>
        <v>40553</v>
      </c>
    </row>
    <row r="8306" spans="1:19" x14ac:dyDescent="0.25">
      <c r="A8306" t="s">
        <v>93</v>
      </c>
      <c r="C8306">
        <v>20113260282</v>
      </c>
      <c r="D8306">
        <v>94</v>
      </c>
      <c r="E8306" t="s">
        <v>87</v>
      </c>
      <c r="F8306" s="12"/>
      <c r="G8306">
        <v>241.56200000000001</v>
      </c>
      <c r="H8306">
        <v>2011</v>
      </c>
      <c r="I8306">
        <v>11</v>
      </c>
      <c r="J8306">
        <v>21</v>
      </c>
      <c r="K8306">
        <v>10</v>
      </c>
      <c r="L8306">
        <v>34</v>
      </c>
      <c r="M8306" t="s">
        <v>932</v>
      </c>
      <c r="N8306" t="s">
        <v>933</v>
      </c>
      <c r="O8306" t="s">
        <v>934</v>
      </c>
      <c r="R8306" t="str">
        <f t="shared" si="260"/>
        <v>Weekday</v>
      </c>
      <c r="S8306" s="12">
        <f t="shared" si="259"/>
        <v>40868</v>
      </c>
    </row>
    <row r="8307" spans="1:19" x14ac:dyDescent="0.25">
      <c r="A8307" t="s">
        <v>93</v>
      </c>
      <c r="C8307">
        <v>20111800021</v>
      </c>
      <c r="D8307">
        <v>94</v>
      </c>
      <c r="E8307" t="s">
        <v>62</v>
      </c>
      <c r="F8307" s="12"/>
      <c r="G8307">
        <v>241.56200000000001</v>
      </c>
      <c r="H8307">
        <v>2011</v>
      </c>
      <c r="I8307">
        <v>6</v>
      </c>
      <c r="J8307">
        <v>13</v>
      </c>
      <c r="K8307">
        <v>17</v>
      </c>
      <c r="L8307">
        <v>45</v>
      </c>
      <c r="M8307" t="s">
        <v>935</v>
      </c>
      <c r="N8307" t="s">
        <v>933</v>
      </c>
      <c r="O8307" t="s">
        <v>934</v>
      </c>
      <c r="R8307" t="str">
        <f t="shared" si="260"/>
        <v>Weekday</v>
      </c>
      <c r="S8307" s="12">
        <f t="shared" si="259"/>
        <v>40707</v>
      </c>
    </row>
    <row r="8308" spans="1:19" x14ac:dyDescent="0.25">
      <c r="A8308" t="s">
        <v>93</v>
      </c>
      <c r="C8308">
        <v>20112750006</v>
      </c>
      <c r="D8308">
        <v>94</v>
      </c>
      <c r="E8308" t="s">
        <v>87</v>
      </c>
      <c r="F8308" s="12"/>
      <c r="G8308">
        <v>241.66200000000001</v>
      </c>
      <c r="H8308">
        <v>2011</v>
      </c>
      <c r="I8308">
        <v>9</v>
      </c>
      <c r="J8308">
        <v>30</v>
      </c>
      <c r="K8308">
        <v>6</v>
      </c>
      <c r="L8308">
        <v>45</v>
      </c>
      <c r="M8308" t="s">
        <v>932</v>
      </c>
      <c r="N8308" t="s">
        <v>933</v>
      </c>
      <c r="O8308" t="s">
        <v>934</v>
      </c>
      <c r="R8308" t="str">
        <f t="shared" si="260"/>
        <v>Weekday</v>
      </c>
      <c r="S8308" s="12">
        <f t="shared" si="259"/>
        <v>40816</v>
      </c>
    </row>
    <row r="8309" spans="1:19" x14ac:dyDescent="0.25">
      <c r="A8309" t="s">
        <v>93</v>
      </c>
      <c r="C8309">
        <v>20110220329</v>
      </c>
      <c r="D8309">
        <v>94</v>
      </c>
      <c r="E8309" t="s">
        <v>87</v>
      </c>
      <c r="F8309" s="12"/>
      <c r="G8309">
        <v>241.86799999999999</v>
      </c>
      <c r="H8309">
        <v>2011</v>
      </c>
      <c r="I8309">
        <v>1</v>
      </c>
      <c r="J8309">
        <v>20</v>
      </c>
      <c r="K8309">
        <v>12</v>
      </c>
      <c r="L8309">
        <v>28</v>
      </c>
      <c r="M8309" t="s">
        <v>935</v>
      </c>
      <c r="N8309" t="s">
        <v>933</v>
      </c>
      <c r="O8309" t="s">
        <v>934</v>
      </c>
      <c r="R8309" t="str">
        <f t="shared" si="260"/>
        <v>Weekday</v>
      </c>
      <c r="S8309" s="12">
        <f t="shared" si="259"/>
        <v>40563</v>
      </c>
    </row>
    <row r="8310" spans="1:19" x14ac:dyDescent="0.25">
      <c r="A8310" t="s">
        <v>93</v>
      </c>
      <c r="C8310">
        <v>20110330082</v>
      </c>
      <c r="D8310">
        <v>94</v>
      </c>
      <c r="E8310" t="s">
        <v>87</v>
      </c>
      <c r="F8310" s="12"/>
      <c r="G8310">
        <v>241.86799999999999</v>
      </c>
      <c r="H8310">
        <v>2011</v>
      </c>
      <c r="I8310">
        <v>1</v>
      </c>
      <c r="J8310">
        <v>31</v>
      </c>
      <c r="K8310">
        <v>18</v>
      </c>
      <c r="L8310">
        <v>3</v>
      </c>
      <c r="M8310" t="s">
        <v>932</v>
      </c>
      <c r="N8310" t="s">
        <v>933</v>
      </c>
      <c r="O8310" t="s">
        <v>934</v>
      </c>
      <c r="R8310" t="str">
        <f t="shared" si="260"/>
        <v>Weekday</v>
      </c>
      <c r="S8310" s="12">
        <f t="shared" si="259"/>
        <v>40574</v>
      </c>
    </row>
    <row r="8311" spans="1:19" x14ac:dyDescent="0.25">
      <c r="A8311" t="s">
        <v>93</v>
      </c>
      <c r="C8311">
        <v>20110330106</v>
      </c>
      <c r="D8311">
        <v>94</v>
      </c>
      <c r="E8311" t="s">
        <v>87</v>
      </c>
      <c r="F8311" s="12"/>
      <c r="G8311">
        <v>241.86799999999999</v>
      </c>
      <c r="H8311">
        <v>2011</v>
      </c>
      <c r="I8311">
        <v>1</v>
      </c>
      <c r="J8311">
        <v>31</v>
      </c>
      <c r="K8311">
        <v>16</v>
      </c>
      <c r="L8311">
        <v>16</v>
      </c>
      <c r="M8311" t="s">
        <v>935</v>
      </c>
      <c r="N8311" t="s">
        <v>933</v>
      </c>
      <c r="O8311" t="s">
        <v>934</v>
      </c>
      <c r="R8311" t="str">
        <f t="shared" si="260"/>
        <v>Weekday</v>
      </c>
      <c r="S8311" s="12">
        <f t="shared" si="259"/>
        <v>40574</v>
      </c>
    </row>
    <row r="8312" spans="1:19" x14ac:dyDescent="0.25">
      <c r="A8312" t="s">
        <v>93</v>
      </c>
      <c r="C8312">
        <v>20110330107</v>
      </c>
      <c r="D8312">
        <v>94</v>
      </c>
      <c r="E8312" t="s">
        <v>62</v>
      </c>
      <c r="F8312" s="12"/>
      <c r="G8312">
        <v>241.86799999999999</v>
      </c>
      <c r="H8312">
        <v>2011</v>
      </c>
      <c r="I8312">
        <v>1</v>
      </c>
      <c r="J8312">
        <v>28</v>
      </c>
      <c r="K8312">
        <v>15</v>
      </c>
      <c r="L8312">
        <v>8</v>
      </c>
      <c r="M8312" t="s">
        <v>932</v>
      </c>
      <c r="N8312" t="s">
        <v>937</v>
      </c>
      <c r="O8312" t="s">
        <v>934</v>
      </c>
      <c r="R8312" t="str">
        <f t="shared" si="260"/>
        <v>Weekday</v>
      </c>
      <c r="S8312" s="12">
        <f t="shared" si="259"/>
        <v>40571</v>
      </c>
    </row>
    <row r="8313" spans="1:19" x14ac:dyDescent="0.25">
      <c r="A8313" t="s">
        <v>93</v>
      </c>
      <c r="C8313">
        <v>20110330114</v>
      </c>
      <c r="D8313">
        <v>94</v>
      </c>
      <c r="E8313" t="s">
        <v>87</v>
      </c>
      <c r="F8313" s="12"/>
      <c r="G8313">
        <v>241.86799999999999</v>
      </c>
      <c r="H8313">
        <v>2011</v>
      </c>
      <c r="I8313">
        <v>1</v>
      </c>
      <c r="J8313">
        <v>31</v>
      </c>
      <c r="K8313">
        <v>16</v>
      </c>
      <c r="L8313">
        <v>46</v>
      </c>
      <c r="M8313" t="s">
        <v>932</v>
      </c>
      <c r="N8313" t="s">
        <v>937</v>
      </c>
      <c r="O8313" t="s">
        <v>934</v>
      </c>
      <c r="R8313" t="str">
        <f t="shared" si="260"/>
        <v>Weekday</v>
      </c>
      <c r="S8313" s="12">
        <f t="shared" si="259"/>
        <v>40574</v>
      </c>
    </row>
    <row r="8314" spans="1:19" x14ac:dyDescent="0.25">
      <c r="A8314" t="s">
        <v>93</v>
      </c>
      <c r="C8314">
        <v>20110330126</v>
      </c>
      <c r="D8314">
        <v>94</v>
      </c>
      <c r="E8314" t="s">
        <v>940</v>
      </c>
      <c r="F8314" s="12"/>
      <c r="G8314">
        <v>241.86799999999999</v>
      </c>
      <c r="H8314">
        <v>2011</v>
      </c>
      <c r="I8314">
        <v>1</v>
      </c>
      <c r="J8314">
        <v>31</v>
      </c>
      <c r="K8314">
        <v>9</v>
      </c>
      <c r="L8314">
        <v>18</v>
      </c>
      <c r="M8314" t="s">
        <v>932</v>
      </c>
      <c r="N8314" t="s">
        <v>936</v>
      </c>
      <c r="O8314" t="s">
        <v>934</v>
      </c>
      <c r="R8314" t="str">
        <f t="shared" si="260"/>
        <v>Weekday</v>
      </c>
      <c r="S8314" s="12">
        <f t="shared" si="259"/>
        <v>40574</v>
      </c>
    </row>
    <row r="8315" spans="1:19" x14ac:dyDescent="0.25">
      <c r="A8315" t="s">
        <v>93</v>
      </c>
      <c r="C8315">
        <v>20110330127</v>
      </c>
      <c r="D8315">
        <v>94</v>
      </c>
      <c r="E8315" t="s">
        <v>62</v>
      </c>
      <c r="F8315" s="12"/>
      <c r="G8315">
        <v>241.86799999999999</v>
      </c>
      <c r="H8315">
        <v>2011</v>
      </c>
      <c r="I8315">
        <v>1</v>
      </c>
      <c r="J8315">
        <v>31</v>
      </c>
      <c r="K8315">
        <v>12</v>
      </c>
      <c r="L8315">
        <v>32</v>
      </c>
      <c r="M8315" t="s">
        <v>932</v>
      </c>
      <c r="N8315" t="s">
        <v>933</v>
      </c>
      <c r="O8315" t="s">
        <v>934</v>
      </c>
      <c r="R8315" t="str">
        <f t="shared" si="260"/>
        <v>Weekday</v>
      </c>
      <c r="S8315" s="12">
        <f t="shared" si="259"/>
        <v>40574</v>
      </c>
    </row>
    <row r="8316" spans="1:19" x14ac:dyDescent="0.25">
      <c r="A8316" t="s">
        <v>93</v>
      </c>
      <c r="C8316">
        <v>20110410055</v>
      </c>
      <c r="D8316">
        <v>94</v>
      </c>
      <c r="E8316" t="s">
        <v>87</v>
      </c>
      <c r="F8316" s="12"/>
      <c r="G8316">
        <v>241.86799999999999</v>
      </c>
      <c r="H8316">
        <v>2011</v>
      </c>
      <c r="I8316">
        <v>1</v>
      </c>
      <c r="J8316">
        <v>31</v>
      </c>
      <c r="K8316">
        <v>18</v>
      </c>
      <c r="L8316">
        <v>57</v>
      </c>
      <c r="M8316" t="s">
        <v>932</v>
      </c>
      <c r="N8316" t="s">
        <v>933</v>
      </c>
      <c r="O8316" t="s">
        <v>934</v>
      </c>
      <c r="R8316" t="str">
        <f t="shared" si="260"/>
        <v>Weekday</v>
      </c>
      <c r="S8316" s="12">
        <f t="shared" si="259"/>
        <v>40574</v>
      </c>
    </row>
    <row r="8317" spans="1:19" x14ac:dyDescent="0.25">
      <c r="A8317" t="s">
        <v>93</v>
      </c>
      <c r="C8317">
        <v>20110420020</v>
      </c>
      <c r="D8317">
        <v>94</v>
      </c>
      <c r="E8317" t="s">
        <v>62</v>
      </c>
      <c r="F8317" s="12"/>
      <c r="G8317">
        <v>241.86799999999999</v>
      </c>
      <c r="H8317">
        <v>2011</v>
      </c>
      <c r="I8317">
        <v>2</v>
      </c>
      <c r="J8317">
        <v>6</v>
      </c>
      <c r="K8317">
        <v>0</v>
      </c>
      <c r="L8317">
        <v>19</v>
      </c>
      <c r="M8317" t="s">
        <v>932</v>
      </c>
      <c r="N8317" t="s">
        <v>933</v>
      </c>
      <c r="O8317" t="s">
        <v>934</v>
      </c>
      <c r="R8317" t="str">
        <f t="shared" si="260"/>
        <v>Weekend</v>
      </c>
      <c r="S8317" s="12">
        <f t="shared" si="259"/>
        <v>40580</v>
      </c>
    </row>
    <row r="8318" spans="1:19" x14ac:dyDescent="0.25">
      <c r="A8318" t="s">
        <v>93</v>
      </c>
      <c r="C8318">
        <v>20110520320</v>
      </c>
      <c r="D8318">
        <v>94</v>
      </c>
      <c r="E8318" t="s">
        <v>62</v>
      </c>
      <c r="F8318" s="12"/>
      <c r="G8318">
        <v>241.86799999999999</v>
      </c>
      <c r="H8318">
        <v>2011</v>
      </c>
      <c r="I8318">
        <v>1</v>
      </c>
      <c r="J8318">
        <v>31</v>
      </c>
      <c r="K8318">
        <v>11</v>
      </c>
      <c r="L8318">
        <v>50</v>
      </c>
      <c r="M8318" t="s">
        <v>935</v>
      </c>
      <c r="N8318" t="s">
        <v>937</v>
      </c>
      <c r="O8318" t="s">
        <v>934</v>
      </c>
      <c r="R8318" t="str">
        <f t="shared" si="260"/>
        <v>Weekday</v>
      </c>
      <c r="S8318" s="12">
        <f t="shared" si="259"/>
        <v>40574</v>
      </c>
    </row>
    <row r="8319" spans="1:19" x14ac:dyDescent="0.25">
      <c r="A8319" t="s">
        <v>93</v>
      </c>
      <c r="C8319">
        <v>20111090209</v>
      </c>
      <c r="D8319">
        <v>94</v>
      </c>
      <c r="E8319" t="s">
        <v>62</v>
      </c>
      <c r="F8319" s="12"/>
      <c r="G8319">
        <v>241.86799999999999</v>
      </c>
      <c r="H8319">
        <v>2011</v>
      </c>
      <c r="I8319">
        <v>3</v>
      </c>
      <c r="J8319">
        <v>21</v>
      </c>
      <c r="K8319">
        <v>12</v>
      </c>
      <c r="L8319">
        <v>59</v>
      </c>
      <c r="M8319" t="s">
        <v>932</v>
      </c>
      <c r="N8319" t="s">
        <v>933</v>
      </c>
      <c r="O8319" t="s">
        <v>934</v>
      </c>
      <c r="R8319" t="str">
        <f t="shared" si="260"/>
        <v>Weekday</v>
      </c>
      <c r="S8319" s="12">
        <f t="shared" si="259"/>
        <v>40623</v>
      </c>
    </row>
    <row r="8320" spans="1:19" x14ac:dyDescent="0.25">
      <c r="A8320" t="s">
        <v>93</v>
      </c>
      <c r="C8320">
        <v>20111160193</v>
      </c>
      <c r="D8320">
        <v>94</v>
      </c>
      <c r="E8320" t="s">
        <v>62</v>
      </c>
      <c r="F8320" s="12"/>
      <c r="G8320">
        <v>241.86799999999999</v>
      </c>
      <c r="H8320">
        <v>2011</v>
      </c>
      <c r="I8320">
        <v>4</v>
      </c>
      <c r="J8320">
        <v>20</v>
      </c>
      <c r="K8320">
        <v>2</v>
      </c>
      <c r="L8320">
        <v>25</v>
      </c>
      <c r="M8320" t="s">
        <v>935</v>
      </c>
      <c r="N8320" t="s">
        <v>936</v>
      </c>
      <c r="O8320" t="s">
        <v>934</v>
      </c>
      <c r="R8320" t="str">
        <f t="shared" si="260"/>
        <v>Weekday</v>
      </c>
      <c r="S8320" s="12">
        <f t="shared" si="259"/>
        <v>40653</v>
      </c>
    </row>
    <row r="8321" spans="1:19" x14ac:dyDescent="0.25">
      <c r="A8321" t="s">
        <v>93</v>
      </c>
      <c r="C8321">
        <v>20111180248</v>
      </c>
      <c r="D8321">
        <v>94</v>
      </c>
      <c r="E8321" t="s">
        <v>87</v>
      </c>
      <c r="F8321" s="12"/>
      <c r="G8321">
        <v>241.86799999999999</v>
      </c>
      <c r="H8321">
        <v>2011</v>
      </c>
      <c r="I8321">
        <v>4</v>
      </c>
      <c r="J8321">
        <v>26</v>
      </c>
      <c r="K8321">
        <v>17</v>
      </c>
      <c r="L8321">
        <v>24</v>
      </c>
      <c r="M8321" t="s">
        <v>932</v>
      </c>
      <c r="N8321" t="s">
        <v>933</v>
      </c>
      <c r="O8321" t="s">
        <v>934</v>
      </c>
      <c r="R8321" t="str">
        <f t="shared" si="260"/>
        <v>Weekday</v>
      </c>
      <c r="S8321" s="12">
        <f t="shared" si="259"/>
        <v>40659</v>
      </c>
    </row>
    <row r="8322" spans="1:19" x14ac:dyDescent="0.25">
      <c r="A8322" t="s">
        <v>93</v>
      </c>
      <c r="C8322">
        <v>20111220172</v>
      </c>
      <c r="D8322">
        <v>94</v>
      </c>
      <c r="E8322" t="s">
        <v>62</v>
      </c>
      <c r="F8322" s="12"/>
      <c r="G8322">
        <v>241.86799999999999</v>
      </c>
      <c r="H8322">
        <v>2011</v>
      </c>
      <c r="I8322">
        <v>4</v>
      </c>
      <c r="J8322">
        <v>28</v>
      </c>
      <c r="K8322">
        <v>8</v>
      </c>
      <c r="L8322">
        <v>10</v>
      </c>
      <c r="M8322" t="s">
        <v>932</v>
      </c>
      <c r="N8322" t="s">
        <v>933</v>
      </c>
      <c r="O8322" t="s">
        <v>934</v>
      </c>
      <c r="R8322" t="str">
        <f t="shared" si="260"/>
        <v>Weekday</v>
      </c>
      <c r="S8322" s="12">
        <f t="shared" si="259"/>
        <v>40661</v>
      </c>
    </row>
    <row r="8323" spans="1:19" x14ac:dyDescent="0.25">
      <c r="A8323" t="s">
        <v>93</v>
      </c>
      <c r="C8323">
        <v>20111380186</v>
      </c>
      <c r="D8323">
        <v>94</v>
      </c>
      <c r="E8323" t="s">
        <v>62</v>
      </c>
      <c r="F8323" s="12"/>
      <c r="G8323">
        <v>241.86799999999999</v>
      </c>
      <c r="H8323">
        <v>2011</v>
      </c>
      <c r="I8323">
        <v>5</v>
      </c>
      <c r="J8323">
        <v>12</v>
      </c>
      <c r="K8323">
        <v>16</v>
      </c>
      <c r="L8323">
        <v>48</v>
      </c>
      <c r="M8323" t="s">
        <v>932</v>
      </c>
      <c r="N8323" t="s">
        <v>933</v>
      </c>
      <c r="O8323" t="s">
        <v>934</v>
      </c>
      <c r="R8323" t="str">
        <f t="shared" si="260"/>
        <v>Weekday</v>
      </c>
      <c r="S8323" s="12">
        <f t="shared" ref="S8323:S8386" si="261">DATE(H8323,I8323,J8323)</f>
        <v>40675</v>
      </c>
    </row>
    <row r="8324" spans="1:19" x14ac:dyDescent="0.25">
      <c r="A8324" t="s">
        <v>93</v>
      </c>
      <c r="C8324">
        <v>20111790007</v>
      </c>
      <c r="D8324">
        <v>94</v>
      </c>
      <c r="E8324" t="s">
        <v>62</v>
      </c>
      <c r="F8324" s="12"/>
      <c r="G8324">
        <v>241.86799999999999</v>
      </c>
      <c r="H8324">
        <v>2011</v>
      </c>
      <c r="I8324">
        <v>5</v>
      </c>
      <c r="J8324">
        <v>20</v>
      </c>
      <c r="K8324">
        <v>15</v>
      </c>
      <c r="L8324">
        <v>18</v>
      </c>
      <c r="M8324" t="s">
        <v>932</v>
      </c>
      <c r="N8324" t="s">
        <v>937</v>
      </c>
      <c r="O8324" t="s">
        <v>934</v>
      </c>
      <c r="R8324" t="str">
        <f t="shared" si="260"/>
        <v>Weekday</v>
      </c>
      <c r="S8324" s="12">
        <f t="shared" si="261"/>
        <v>40683</v>
      </c>
    </row>
    <row r="8325" spans="1:19" x14ac:dyDescent="0.25">
      <c r="A8325" t="s">
        <v>93</v>
      </c>
      <c r="C8325">
        <v>20112030399</v>
      </c>
      <c r="D8325">
        <v>94</v>
      </c>
      <c r="E8325" t="s">
        <v>87</v>
      </c>
      <c r="F8325" s="12"/>
      <c r="G8325">
        <v>241.86799999999999</v>
      </c>
      <c r="H8325">
        <v>2011</v>
      </c>
      <c r="I8325">
        <v>7</v>
      </c>
      <c r="J8325">
        <v>3</v>
      </c>
      <c r="K8325">
        <v>5</v>
      </c>
      <c r="L8325">
        <v>16</v>
      </c>
      <c r="M8325" t="s">
        <v>935</v>
      </c>
      <c r="N8325" t="s">
        <v>933</v>
      </c>
      <c r="O8325" t="s">
        <v>934</v>
      </c>
      <c r="R8325" t="str">
        <f t="shared" ref="R8325:R8388" si="262">IF(WEEKDAY(DATE(H8325,I8325,J8325),2)&lt;6,"Weekday","Weekend")</f>
        <v>Weekend</v>
      </c>
      <c r="S8325" s="12">
        <f t="shared" si="261"/>
        <v>40727</v>
      </c>
    </row>
    <row r="8326" spans="1:19" x14ac:dyDescent="0.25">
      <c r="A8326" t="s">
        <v>93</v>
      </c>
      <c r="C8326">
        <v>20112490178</v>
      </c>
      <c r="D8326">
        <v>94</v>
      </c>
      <c r="E8326" t="s">
        <v>62</v>
      </c>
      <c r="F8326" s="12"/>
      <c r="G8326">
        <v>241.86799999999999</v>
      </c>
      <c r="H8326">
        <v>2011</v>
      </c>
      <c r="I8326">
        <v>8</v>
      </c>
      <c r="J8326">
        <v>26</v>
      </c>
      <c r="K8326">
        <v>15</v>
      </c>
      <c r="L8326">
        <v>25</v>
      </c>
      <c r="M8326" t="s">
        <v>932</v>
      </c>
      <c r="N8326" t="s">
        <v>937</v>
      </c>
      <c r="O8326" t="s">
        <v>934</v>
      </c>
      <c r="R8326" t="str">
        <f t="shared" si="262"/>
        <v>Weekday</v>
      </c>
      <c r="S8326" s="12">
        <f t="shared" si="261"/>
        <v>40781</v>
      </c>
    </row>
    <row r="8327" spans="1:19" x14ac:dyDescent="0.25">
      <c r="A8327" t="s">
        <v>93</v>
      </c>
      <c r="C8327">
        <v>20112500005</v>
      </c>
      <c r="D8327">
        <v>94</v>
      </c>
      <c r="E8327" t="s">
        <v>62</v>
      </c>
      <c r="F8327" s="12"/>
      <c r="G8327">
        <v>241.86799999999999</v>
      </c>
      <c r="H8327">
        <v>2011</v>
      </c>
      <c r="I8327">
        <v>8</v>
      </c>
      <c r="J8327">
        <v>17</v>
      </c>
      <c r="K8327">
        <v>7</v>
      </c>
      <c r="L8327">
        <v>35</v>
      </c>
      <c r="M8327" t="s">
        <v>935</v>
      </c>
      <c r="N8327" t="s">
        <v>937</v>
      </c>
      <c r="O8327" t="s">
        <v>934</v>
      </c>
      <c r="R8327" t="str">
        <f t="shared" si="262"/>
        <v>Weekday</v>
      </c>
      <c r="S8327" s="12">
        <f t="shared" si="261"/>
        <v>40772</v>
      </c>
    </row>
    <row r="8328" spans="1:19" x14ac:dyDescent="0.25">
      <c r="A8328" t="s">
        <v>93</v>
      </c>
      <c r="C8328">
        <v>20112550038</v>
      </c>
      <c r="D8328">
        <v>94</v>
      </c>
      <c r="E8328" t="s">
        <v>62</v>
      </c>
      <c r="F8328" s="12"/>
      <c r="G8328">
        <v>241.86799999999999</v>
      </c>
      <c r="H8328">
        <v>2011</v>
      </c>
      <c r="I8328">
        <v>9</v>
      </c>
      <c r="J8328">
        <v>7</v>
      </c>
      <c r="K8328">
        <v>16</v>
      </c>
      <c r="L8328">
        <v>59</v>
      </c>
      <c r="M8328" t="s">
        <v>932</v>
      </c>
      <c r="N8328" t="s">
        <v>937</v>
      </c>
      <c r="O8328" t="s">
        <v>934</v>
      </c>
      <c r="R8328" t="str">
        <f t="shared" si="262"/>
        <v>Weekday</v>
      </c>
      <c r="S8328" s="12">
        <f t="shared" si="261"/>
        <v>40793</v>
      </c>
    </row>
    <row r="8329" spans="1:19" x14ac:dyDescent="0.25">
      <c r="A8329" t="s">
        <v>93</v>
      </c>
      <c r="C8329">
        <v>20112640005</v>
      </c>
      <c r="D8329">
        <v>94</v>
      </c>
      <c r="E8329" t="s">
        <v>87</v>
      </c>
      <c r="F8329" s="12"/>
      <c r="G8329">
        <v>241.86799999999999</v>
      </c>
      <c r="H8329">
        <v>2011</v>
      </c>
      <c r="I8329">
        <v>9</v>
      </c>
      <c r="J8329">
        <v>8</v>
      </c>
      <c r="K8329">
        <v>8</v>
      </c>
      <c r="L8329">
        <v>36</v>
      </c>
      <c r="M8329" t="s">
        <v>932</v>
      </c>
      <c r="N8329" t="s">
        <v>933</v>
      </c>
      <c r="O8329" t="s">
        <v>934</v>
      </c>
      <c r="R8329" t="str">
        <f t="shared" si="262"/>
        <v>Weekday</v>
      </c>
      <c r="S8329" s="12">
        <f t="shared" si="261"/>
        <v>40794</v>
      </c>
    </row>
    <row r="8330" spans="1:19" x14ac:dyDescent="0.25">
      <c r="A8330" t="s">
        <v>93</v>
      </c>
      <c r="C8330">
        <v>20110580251</v>
      </c>
      <c r="D8330">
        <v>94</v>
      </c>
      <c r="E8330" t="s">
        <v>87</v>
      </c>
      <c r="F8330" s="12"/>
      <c r="G8330">
        <v>241.86799999999999</v>
      </c>
      <c r="H8330">
        <v>2011</v>
      </c>
      <c r="I8330">
        <v>2</v>
      </c>
      <c r="J8330">
        <v>26</v>
      </c>
      <c r="K8330">
        <v>15</v>
      </c>
      <c r="L8330">
        <v>29</v>
      </c>
      <c r="M8330" t="s">
        <v>932</v>
      </c>
      <c r="N8330" t="s">
        <v>937</v>
      </c>
      <c r="O8330" t="s">
        <v>934</v>
      </c>
      <c r="R8330" t="str">
        <f t="shared" si="262"/>
        <v>Weekend</v>
      </c>
      <c r="S8330" s="12">
        <f t="shared" si="261"/>
        <v>40600</v>
      </c>
    </row>
    <row r="8331" spans="1:19" x14ac:dyDescent="0.25">
      <c r="A8331" t="s">
        <v>93</v>
      </c>
      <c r="C8331">
        <v>20110580252</v>
      </c>
      <c r="D8331">
        <v>94</v>
      </c>
      <c r="E8331" t="s">
        <v>62</v>
      </c>
      <c r="F8331" s="12"/>
      <c r="G8331">
        <v>241.86799999999999</v>
      </c>
      <c r="H8331">
        <v>2011</v>
      </c>
      <c r="I8331">
        <v>2</v>
      </c>
      <c r="J8331">
        <v>26</v>
      </c>
      <c r="K8331">
        <v>16</v>
      </c>
      <c r="L8331">
        <v>19</v>
      </c>
      <c r="M8331" t="s">
        <v>932</v>
      </c>
      <c r="N8331" t="s">
        <v>933</v>
      </c>
      <c r="O8331" t="s">
        <v>934</v>
      </c>
      <c r="R8331" t="str">
        <f t="shared" si="262"/>
        <v>Weekend</v>
      </c>
      <c r="S8331" s="12">
        <f t="shared" si="261"/>
        <v>40600</v>
      </c>
    </row>
    <row r="8332" spans="1:19" x14ac:dyDescent="0.25">
      <c r="A8332" t="s">
        <v>93</v>
      </c>
      <c r="C8332">
        <v>20110590307</v>
      </c>
      <c r="D8332">
        <v>94</v>
      </c>
      <c r="E8332" t="s">
        <v>62</v>
      </c>
      <c r="F8332" s="12"/>
      <c r="G8332">
        <v>241.86799999999999</v>
      </c>
      <c r="H8332">
        <v>2011</v>
      </c>
      <c r="I8332">
        <v>2</v>
      </c>
      <c r="J8332">
        <v>23</v>
      </c>
      <c r="K8332">
        <v>22</v>
      </c>
      <c r="L8332">
        <v>39</v>
      </c>
      <c r="M8332" t="s">
        <v>935</v>
      </c>
      <c r="N8332" t="s">
        <v>933</v>
      </c>
      <c r="O8332" t="s">
        <v>934</v>
      </c>
      <c r="R8332" t="str">
        <f t="shared" si="262"/>
        <v>Weekday</v>
      </c>
      <c r="S8332" s="12">
        <f t="shared" si="261"/>
        <v>40597</v>
      </c>
    </row>
    <row r="8333" spans="1:19" x14ac:dyDescent="0.25">
      <c r="A8333" t="s">
        <v>93</v>
      </c>
      <c r="C8333">
        <v>20110600288</v>
      </c>
      <c r="D8333">
        <v>94</v>
      </c>
      <c r="E8333" t="s">
        <v>62</v>
      </c>
      <c r="F8333" s="12"/>
      <c r="G8333">
        <v>241.86799999999999</v>
      </c>
      <c r="H8333">
        <v>2011</v>
      </c>
      <c r="I8333">
        <v>2</v>
      </c>
      <c r="J8333">
        <v>26</v>
      </c>
      <c r="K8333">
        <v>14</v>
      </c>
      <c r="L8333">
        <v>16</v>
      </c>
      <c r="M8333" t="s">
        <v>932</v>
      </c>
      <c r="N8333" t="s">
        <v>936</v>
      </c>
      <c r="O8333" t="s">
        <v>934</v>
      </c>
      <c r="R8333" t="str">
        <f t="shared" si="262"/>
        <v>Weekend</v>
      </c>
      <c r="S8333" s="12">
        <f t="shared" si="261"/>
        <v>40600</v>
      </c>
    </row>
    <row r="8334" spans="1:19" x14ac:dyDescent="0.25">
      <c r="A8334" t="s">
        <v>93</v>
      </c>
      <c r="C8334">
        <v>20112640020</v>
      </c>
      <c r="D8334">
        <v>94</v>
      </c>
      <c r="E8334" t="s">
        <v>62</v>
      </c>
      <c r="F8334" s="12"/>
      <c r="G8334">
        <v>241.86799999999999</v>
      </c>
      <c r="H8334">
        <v>2011</v>
      </c>
      <c r="I8334">
        <v>9</v>
      </c>
      <c r="J8334">
        <v>16</v>
      </c>
      <c r="K8334">
        <v>17</v>
      </c>
      <c r="L8334">
        <v>1</v>
      </c>
      <c r="M8334" t="s">
        <v>932</v>
      </c>
      <c r="N8334" t="s">
        <v>933</v>
      </c>
      <c r="O8334" t="s">
        <v>934</v>
      </c>
      <c r="R8334" t="str">
        <f t="shared" si="262"/>
        <v>Weekday</v>
      </c>
      <c r="S8334" s="12">
        <f t="shared" si="261"/>
        <v>40802</v>
      </c>
    </row>
    <row r="8335" spans="1:19" x14ac:dyDescent="0.25">
      <c r="A8335" t="s">
        <v>93</v>
      </c>
      <c r="C8335">
        <v>20112770233</v>
      </c>
      <c r="D8335">
        <v>94</v>
      </c>
      <c r="E8335" t="s">
        <v>87</v>
      </c>
      <c r="F8335" s="12"/>
      <c r="G8335">
        <v>241.86799999999999</v>
      </c>
      <c r="H8335">
        <v>2011</v>
      </c>
      <c r="I8335">
        <v>10</v>
      </c>
      <c r="J8335">
        <v>2</v>
      </c>
      <c r="K8335">
        <v>11</v>
      </c>
      <c r="L8335">
        <v>2</v>
      </c>
      <c r="M8335" t="s">
        <v>932</v>
      </c>
      <c r="N8335" t="s">
        <v>933</v>
      </c>
      <c r="O8335" t="s">
        <v>934</v>
      </c>
      <c r="R8335" t="str">
        <f t="shared" si="262"/>
        <v>Weekend</v>
      </c>
      <c r="S8335" s="12">
        <f t="shared" si="261"/>
        <v>40818</v>
      </c>
    </row>
    <row r="8336" spans="1:19" x14ac:dyDescent="0.25">
      <c r="A8336" t="s">
        <v>93</v>
      </c>
      <c r="C8336">
        <v>20110900172</v>
      </c>
      <c r="D8336">
        <v>94</v>
      </c>
      <c r="E8336" t="s">
        <v>62</v>
      </c>
      <c r="F8336" s="12"/>
      <c r="G8336">
        <v>241.86799999999999</v>
      </c>
      <c r="H8336">
        <v>2011</v>
      </c>
      <c r="I8336">
        <v>3</v>
      </c>
      <c r="J8336">
        <v>16</v>
      </c>
      <c r="K8336">
        <v>6</v>
      </c>
      <c r="L8336">
        <v>31</v>
      </c>
      <c r="M8336" t="s">
        <v>932</v>
      </c>
      <c r="N8336" t="s">
        <v>933</v>
      </c>
      <c r="O8336" t="s">
        <v>934</v>
      </c>
      <c r="R8336" t="str">
        <f t="shared" si="262"/>
        <v>Weekday</v>
      </c>
      <c r="S8336" s="12">
        <f t="shared" si="261"/>
        <v>40618</v>
      </c>
    </row>
    <row r="8337" spans="1:19" x14ac:dyDescent="0.25">
      <c r="A8337" t="s">
        <v>93</v>
      </c>
      <c r="C8337">
        <v>20110900180</v>
      </c>
      <c r="D8337">
        <v>94</v>
      </c>
      <c r="E8337" t="s">
        <v>87</v>
      </c>
      <c r="F8337" s="12"/>
      <c r="G8337">
        <v>241.86799999999999</v>
      </c>
      <c r="H8337">
        <v>2011</v>
      </c>
      <c r="I8337">
        <v>3</v>
      </c>
      <c r="J8337">
        <v>24</v>
      </c>
      <c r="K8337">
        <v>19</v>
      </c>
      <c r="L8337">
        <v>13</v>
      </c>
      <c r="M8337" t="s">
        <v>932</v>
      </c>
      <c r="N8337" t="s">
        <v>933</v>
      </c>
      <c r="O8337" t="s">
        <v>934</v>
      </c>
      <c r="R8337" t="str">
        <f t="shared" si="262"/>
        <v>Weekday</v>
      </c>
      <c r="S8337" s="12">
        <f t="shared" si="261"/>
        <v>40626</v>
      </c>
    </row>
    <row r="8338" spans="1:19" x14ac:dyDescent="0.25">
      <c r="A8338" t="s">
        <v>93</v>
      </c>
      <c r="C8338">
        <v>20110910007</v>
      </c>
      <c r="D8338">
        <v>94</v>
      </c>
      <c r="E8338" t="s">
        <v>62</v>
      </c>
      <c r="F8338" s="12"/>
      <c r="G8338">
        <v>241.86799999999999</v>
      </c>
      <c r="H8338">
        <v>2011</v>
      </c>
      <c r="I8338">
        <v>3</v>
      </c>
      <c r="J8338">
        <v>23</v>
      </c>
      <c r="K8338">
        <v>8</v>
      </c>
      <c r="L8338">
        <v>36</v>
      </c>
      <c r="M8338" t="s">
        <v>932</v>
      </c>
      <c r="N8338" t="s">
        <v>933</v>
      </c>
      <c r="O8338" t="s">
        <v>934</v>
      </c>
      <c r="R8338" t="str">
        <f t="shared" si="262"/>
        <v>Weekday</v>
      </c>
      <c r="S8338" s="12">
        <f t="shared" si="261"/>
        <v>40625</v>
      </c>
    </row>
    <row r="8339" spans="1:19" x14ac:dyDescent="0.25">
      <c r="A8339" t="s">
        <v>93</v>
      </c>
      <c r="C8339">
        <v>20110910042</v>
      </c>
      <c r="D8339">
        <v>94</v>
      </c>
      <c r="E8339" t="s">
        <v>62</v>
      </c>
      <c r="F8339" s="12"/>
      <c r="G8339">
        <v>241.86799999999999</v>
      </c>
      <c r="H8339">
        <v>2011</v>
      </c>
      <c r="I8339">
        <v>3</v>
      </c>
      <c r="J8339">
        <v>12</v>
      </c>
      <c r="K8339">
        <v>7</v>
      </c>
      <c r="L8339">
        <v>34</v>
      </c>
      <c r="M8339" t="s">
        <v>935</v>
      </c>
      <c r="N8339" t="s">
        <v>933</v>
      </c>
      <c r="O8339" t="s">
        <v>934</v>
      </c>
      <c r="R8339" t="str">
        <f t="shared" si="262"/>
        <v>Weekend</v>
      </c>
      <c r="S8339" s="12">
        <f t="shared" si="261"/>
        <v>40614</v>
      </c>
    </row>
    <row r="8340" spans="1:19" x14ac:dyDescent="0.25">
      <c r="A8340" t="s">
        <v>93</v>
      </c>
      <c r="C8340">
        <v>20110910068</v>
      </c>
      <c r="D8340">
        <v>94</v>
      </c>
      <c r="E8340" t="s">
        <v>62</v>
      </c>
      <c r="F8340" s="12"/>
      <c r="G8340">
        <v>241.86799999999999</v>
      </c>
      <c r="H8340">
        <v>2011</v>
      </c>
      <c r="I8340">
        <v>3</v>
      </c>
      <c r="J8340">
        <v>24</v>
      </c>
      <c r="K8340">
        <v>11</v>
      </c>
      <c r="L8340">
        <v>41</v>
      </c>
      <c r="M8340" t="s">
        <v>932</v>
      </c>
      <c r="N8340" t="s">
        <v>937</v>
      </c>
      <c r="O8340" t="s">
        <v>934</v>
      </c>
      <c r="R8340" t="str">
        <f t="shared" si="262"/>
        <v>Weekday</v>
      </c>
      <c r="S8340" s="12">
        <f t="shared" si="261"/>
        <v>40626</v>
      </c>
    </row>
    <row r="8341" spans="1:19" x14ac:dyDescent="0.25">
      <c r="A8341" t="s">
        <v>93</v>
      </c>
      <c r="C8341">
        <v>20110600298</v>
      </c>
      <c r="D8341">
        <v>94</v>
      </c>
      <c r="E8341" t="s">
        <v>62</v>
      </c>
      <c r="F8341" s="12"/>
      <c r="G8341">
        <v>241.86799999999999</v>
      </c>
      <c r="H8341">
        <v>2011</v>
      </c>
      <c r="I8341">
        <v>2</v>
      </c>
      <c r="J8341">
        <v>24</v>
      </c>
      <c r="K8341">
        <v>15</v>
      </c>
      <c r="L8341">
        <v>51</v>
      </c>
      <c r="M8341" t="s">
        <v>932</v>
      </c>
      <c r="N8341" t="s">
        <v>933</v>
      </c>
      <c r="O8341" t="s">
        <v>934</v>
      </c>
      <c r="R8341" t="str">
        <f t="shared" si="262"/>
        <v>Weekday</v>
      </c>
      <c r="S8341" s="12">
        <f t="shared" si="261"/>
        <v>40598</v>
      </c>
    </row>
    <row r="8342" spans="1:19" x14ac:dyDescent="0.25">
      <c r="A8342" t="s">
        <v>93</v>
      </c>
      <c r="C8342">
        <v>20110600344</v>
      </c>
      <c r="D8342">
        <v>94</v>
      </c>
      <c r="E8342" t="s">
        <v>62</v>
      </c>
      <c r="F8342" s="12"/>
      <c r="G8342">
        <v>241.86799999999999</v>
      </c>
      <c r="H8342">
        <v>2011</v>
      </c>
      <c r="I8342">
        <v>2</v>
      </c>
      <c r="J8342">
        <v>26</v>
      </c>
      <c r="K8342">
        <v>17</v>
      </c>
      <c r="L8342">
        <v>28</v>
      </c>
      <c r="M8342" t="s">
        <v>932</v>
      </c>
      <c r="N8342" t="s">
        <v>933</v>
      </c>
      <c r="O8342" t="s">
        <v>934</v>
      </c>
      <c r="R8342" t="str">
        <f t="shared" si="262"/>
        <v>Weekend</v>
      </c>
      <c r="S8342" s="12">
        <f t="shared" si="261"/>
        <v>40600</v>
      </c>
    </row>
    <row r="8343" spans="1:19" x14ac:dyDescent="0.25">
      <c r="A8343" t="s">
        <v>93</v>
      </c>
      <c r="C8343">
        <v>20110600355</v>
      </c>
      <c r="D8343">
        <v>94</v>
      </c>
      <c r="E8343" t="s">
        <v>87</v>
      </c>
      <c r="F8343" s="12"/>
      <c r="G8343">
        <v>241.86799999999999</v>
      </c>
      <c r="H8343">
        <v>2011</v>
      </c>
      <c r="I8343">
        <v>2</v>
      </c>
      <c r="J8343">
        <v>26</v>
      </c>
      <c r="K8343">
        <v>9</v>
      </c>
      <c r="L8343">
        <v>55</v>
      </c>
      <c r="M8343" t="s">
        <v>932</v>
      </c>
      <c r="N8343" t="s">
        <v>933</v>
      </c>
      <c r="O8343" t="s">
        <v>934</v>
      </c>
      <c r="R8343" t="str">
        <f t="shared" si="262"/>
        <v>Weekend</v>
      </c>
      <c r="S8343" s="12">
        <f t="shared" si="261"/>
        <v>40600</v>
      </c>
    </row>
    <row r="8344" spans="1:19" x14ac:dyDescent="0.25">
      <c r="A8344" t="s">
        <v>93</v>
      </c>
      <c r="C8344">
        <v>20110600378</v>
      </c>
      <c r="D8344">
        <v>94</v>
      </c>
      <c r="E8344" t="s">
        <v>62</v>
      </c>
      <c r="F8344" s="12"/>
      <c r="G8344">
        <v>241.86799999999999</v>
      </c>
      <c r="H8344">
        <v>2011</v>
      </c>
      <c r="I8344">
        <v>2</v>
      </c>
      <c r="J8344">
        <v>26</v>
      </c>
      <c r="K8344">
        <v>10</v>
      </c>
      <c r="L8344">
        <v>57</v>
      </c>
      <c r="M8344" t="s">
        <v>932</v>
      </c>
      <c r="N8344" t="s">
        <v>933</v>
      </c>
      <c r="O8344" t="s">
        <v>934</v>
      </c>
      <c r="R8344" t="str">
        <f t="shared" si="262"/>
        <v>Weekend</v>
      </c>
      <c r="S8344" s="12">
        <f t="shared" si="261"/>
        <v>40600</v>
      </c>
    </row>
    <row r="8345" spans="1:19" x14ac:dyDescent="0.25">
      <c r="A8345" t="s">
        <v>93</v>
      </c>
      <c r="C8345">
        <v>20110630221</v>
      </c>
      <c r="D8345">
        <v>94</v>
      </c>
      <c r="E8345" t="s">
        <v>87</v>
      </c>
      <c r="F8345" s="12"/>
      <c r="G8345">
        <v>241.86799999999999</v>
      </c>
      <c r="H8345">
        <v>2011</v>
      </c>
      <c r="I8345">
        <v>3</v>
      </c>
      <c r="J8345">
        <v>2</v>
      </c>
      <c r="K8345">
        <v>19</v>
      </c>
      <c r="L8345">
        <v>42</v>
      </c>
      <c r="M8345" t="s">
        <v>932</v>
      </c>
      <c r="N8345" t="s">
        <v>937</v>
      </c>
      <c r="O8345" t="s">
        <v>934</v>
      </c>
      <c r="R8345" t="str">
        <f t="shared" si="262"/>
        <v>Weekday</v>
      </c>
      <c r="S8345" s="12">
        <f t="shared" si="261"/>
        <v>40604</v>
      </c>
    </row>
    <row r="8346" spans="1:19" x14ac:dyDescent="0.25">
      <c r="A8346" t="s">
        <v>93</v>
      </c>
      <c r="C8346">
        <v>20110670278</v>
      </c>
      <c r="D8346">
        <v>94</v>
      </c>
      <c r="E8346" t="s">
        <v>62</v>
      </c>
      <c r="F8346" s="12"/>
      <c r="G8346">
        <v>241.86799999999999</v>
      </c>
      <c r="H8346">
        <v>2011</v>
      </c>
      <c r="I8346">
        <v>3</v>
      </c>
      <c r="J8346">
        <v>6</v>
      </c>
      <c r="K8346">
        <v>23</v>
      </c>
      <c r="L8346">
        <v>40</v>
      </c>
      <c r="M8346" t="s">
        <v>935</v>
      </c>
      <c r="N8346" t="s">
        <v>933</v>
      </c>
      <c r="O8346" t="s">
        <v>934</v>
      </c>
      <c r="R8346" t="str">
        <f t="shared" si="262"/>
        <v>Weekend</v>
      </c>
      <c r="S8346" s="12">
        <f t="shared" si="261"/>
        <v>40608</v>
      </c>
    </row>
    <row r="8347" spans="1:19" x14ac:dyDescent="0.25">
      <c r="A8347" t="s">
        <v>93</v>
      </c>
      <c r="C8347">
        <v>20112910017</v>
      </c>
      <c r="D8347">
        <v>94</v>
      </c>
      <c r="E8347" t="s">
        <v>87</v>
      </c>
      <c r="F8347" s="12"/>
      <c r="G8347">
        <v>241.86799999999999</v>
      </c>
      <c r="H8347">
        <v>2011</v>
      </c>
      <c r="I8347">
        <v>10</v>
      </c>
      <c r="J8347">
        <v>13</v>
      </c>
      <c r="K8347">
        <v>8</v>
      </c>
      <c r="L8347">
        <v>5</v>
      </c>
      <c r="M8347" t="s">
        <v>932</v>
      </c>
      <c r="N8347" t="s">
        <v>937</v>
      </c>
      <c r="O8347" t="s">
        <v>934</v>
      </c>
      <c r="R8347" t="str">
        <f t="shared" si="262"/>
        <v>Weekday</v>
      </c>
      <c r="S8347" s="12">
        <f t="shared" si="261"/>
        <v>40829</v>
      </c>
    </row>
    <row r="8348" spans="1:19" x14ac:dyDescent="0.25">
      <c r="A8348" t="s">
        <v>93</v>
      </c>
      <c r="C8348">
        <v>20113250322</v>
      </c>
      <c r="D8348">
        <v>94</v>
      </c>
      <c r="E8348" t="s">
        <v>62</v>
      </c>
      <c r="F8348" s="12"/>
      <c r="G8348">
        <v>241.86799999999999</v>
      </c>
      <c r="H8348">
        <v>2011</v>
      </c>
      <c r="I8348">
        <v>10</v>
      </c>
      <c r="J8348">
        <v>4</v>
      </c>
      <c r="K8348">
        <v>15</v>
      </c>
      <c r="L8348">
        <v>55</v>
      </c>
      <c r="M8348" t="s">
        <v>932</v>
      </c>
      <c r="N8348" t="s">
        <v>937</v>
      </c>
      <c r="O8348" t="s">
        <v>934</v>
      </c>
      <c r="R8348" t="str">
        <f t="shared" si="262"/>
        <v>Weekday</v>
      </c>
      <c r="S8348" s="12">
        <f t="shared" si="261"/>
        <v>40820</v>
      </c>
    </row>
    <row r="8349" spans="1:19" x14ac:dyDescent="0.25">
      <c r="A8349" t="s">
        <v>93</v>
      </c>
      <c r="C8349">
        <v>20113260209</v>
      </c>
      <c r="D8349">
        <v>94</v>
      </c>
      <c r="E8349" t="s">
        <v>62</v>
      </c>
      <c r="F8349" s="12"/>
      <c r="G8349">
        <v>241.86799999999999</v>
      </c>
      <c r="H8349">
        <v>2011</v>
      </c>
      <c r="I8349">
        <v>8</v>
      </c>
      <c r="J8349">
        <v>14</v>
      </c>
      <c r="K8349">
        <v>13</v>
      </c>
      <c r="L8349">
        <v>30</v>
      </c>
      <c r="M8349" t="s">
        <v>932</v>
      </c>
      <c r="N8349" t="s">
        <v>933</v>
      </c>
      <c r="O8349" t="s">
        <v>934</v>
      </c>
      <c r="R8349" t="str">
        <f t="shared" si="262"/>
        <v>Weekend</v>
      </c>
      <c r="S8349" s="12">
        <f t="shared" si="261"/>
        <v>40769</v>
      </c>
    </row>
    <row r="8350" spans="1:19" x14ac:dyDescent="0.25">
      <c r="A8350" t="s">
        <v>93</v>
      </c>
      <c r="C8350">
        <v>20113260229</v>
      </c>
      <c r="D8350">
        <v>94</v>
      </c>
      <c r="E8350" t="s">
        <v>62</v>
      </c>
      <c r="F8350" s="12"/>
      <c r="G8350">
        <v>241.86799999999999</v>
      </c>
      <c r="H8350">
        <v>2011</v>
      </c>
      <c r="I8350">
        <v>11</v>
      </c>
      <c r="J8350">
        <v>19</v>
      </c>
      <c r="K8350">
        <v>17</v>
      </c>
      <c r="L8350">
        <v>57</v>
      </c>
      <c r="M8350" t="s">
        <v>932</v>
      </c>
      <c r="N8350" t="s">
        <v>933</v>
      </c>
      <c r="O8350" t="s">
        <v>934</v>
      </c>
      <c r="R8350" t="str">
        <f t="shared" si="262"/>
        <v>Weekend</v>
      </c>
      <c r="S8350" s="12">
        <f t="shared" si="261"/>
        <v>40866</v>
      </c>
    </row>
    <row r="8351" spans="1:19" x14ac:dyDescent="0.25">
      <c r="A8351" t="s">
        <v>93</v>
      </c>
      <c r="C8351">
        <v>20113330148</v>
      </c>
      <c r="D8351">
        <v>94</v>
      </c>
      <c r="E8351" t="s">
        <v>62</v>
      </c>
      <c r="F8351" s="12"/>
      <c r="G8351">
        <v>241.86799999999999</v>
      </c>
      <c r="H8351">
        <v>2011</v>
      </c>
      <c r="I8351">
        <v>10</v>
      </c>
      <c r="J8351">
        <v>5</v>
      </c>
      <c r="K8351">
        <v>16</v>
      </c>
      <c r="L8351">
        <v>29</v>
      </c>
      <c r="M8351" t="s">
        <v>932</v>
      </c>
      <c r="N8351" t="s">
        <v>937</v>
      </c>
      <c r="O8351" t="s">
        <v>934</v>
      </c>
      <c r="R8351" t="str">
        <f t="shared" si="262"/>
        <v>Weekday</v>
      </c>
      <c r="S8351" s="12">
        <f t="shared" si="261"/>
        <v>40821</v>
      </c>
    </row>
    <row r="8352" spans="1:19" x14ac:dyDescent="0.25">
      <c r="A8352" t="s">
        <v>93</v>
      </c>
      <c r="C8352">
        <v>20113330173</v>
      </c>
      <c r="D8352">
        <v>94</v>
      </c>
      <c r="E8352" t="s">
        <v>62</v>
      </c>
      <c r="F8352" s="12"/>
      <c r="G8352">
        <v>241.86799999999999</v>
      </c>
      <c r="H8352">
        <v>2011</v>
      </c>
      <c r="I8352">
        <v>11</v>
      </c>
      <c r="J8352">
        <v>19</v>
      </c>
      <c r="K8352">
        <v>17</v>
      </c>
      <c r="L8352">
        <v>10</v>
      </c>
      <c r="M8352" t="s">
        <v>932</v>
      </c>
      <c r="N8352" t="s">
        <v>933</v>
      </c>
      <c r="O8352" t="s">
        <v>934</v>
      </c>
      <c r="R8352" t="str">
        <f t="shared" si="262"/>
        <v>Weekend</v>
      </c>
      <c r="S8352" s="12">
        <f t="shared" si="261"/>
        <v>40866</v>
      </c>
    </row>
    <row r="8353" spans="1:19" x14ac:dyDescent="0.25">
      <c r="A8353" t="s">
        <v>93</v>
      </c>
      <c r="C8353">
        <v>20113330174</v>
      </c>
      <c r="D8353">
        <v>94</v>
      </c>
      <c r="E8353" t="s">
        <v>62</v>
      </c>
      <c r="F8353" s="12"/>
      <c r="G8353">
        <v>241.86799999999999</v>
      </c>
      <c r="H8353">
        <v>2011</v>
      </c>
      <c r="I8353">
        <v>11</v>
      </c>
      <c r="J8353">
        <v>19</v>
      </c>
      <c r="K8353">
        <v>18</v>
      </c>
      <c r="L8353">
        <v>8</v>
      </c>
      <c r="M8353" t="s">
        <v>932</v>
      </c>
      <c r="N8353" t="s">
        <v>933</v>
      </c>
      <c r="O8353" t="s">
        <v>934</v>
      </c>
      <c r="R8353" t="str">
        <f t="shared" si="262"/>
        <v>Weekend</v>
      </c>
      <c r="S8353" s="12">
        <f t="shared" si="261"/>
        <v>40866</v>
      </c>
    </row>
    <row r="8354" spans="1:19" x14ac:dyDescent="0.25">
      <c r="A8354" t="s">
        <v>93</v>
      </c>
      <c r="C8354">
        <v>20113330175</v>
      </c>
      <c r="D8354">
        <v>94</v>
      </c>
      <c r="E8354" t="s">
        <v>62</v>
      </c>
      <c r="F8354" s="12"/>
      <c r="G8354">
        <v>241.86799999999999</v>
      </c>
      <c r="H8354">
        <v>2011</v>
      </c>
      <c r="I8354">
        <v>11</v>
      </c>
      <c r="J8354">
        <v>19</v>
      </c>
      <c r="K8354">
        <v>18</v>
      </c>
      <c r="L8354">
        <v>16</v>
      </c>
      <c r="M8354" t="s">
        <v>932</v>
      </c>
      <c r="N8354" t="s">
        <v>933</v>
      </c>
      <c r="O8354" t="s">
        <v>934</v>
      </c>
      <c r="R8354" t="str">
        <f t="shared" si="262"/>
        <v>Weekend</v>
      </c>
      <c r="S8354" s="12">
        <f t="shared" si="261"/>
        <v>40866</v>
      </c>
    </row>
    <row r="8355" spans="1:19" x14ac:dyDescent="0.25">
      <c r="A8355" t="s">
        <v>93</v>
      </c>
      <c r="C8355">
        <v>20113330176</v>
      </c>
      <c r="D8355">
        <v>94</v>
      </c>
      <c r="E8355" t="s">
        <v>62</v>
      </c>
      <c r="F8355" s="12"/>
      <c r="G8355">
        <v>241.86799999999999</v>
      </c>
      <c r="H8355">
        <v>2011</v>
      </c>
      <c r="I8355">
        <v>11</v>
      </c>
      <c r="J8355">
        <v>19</v>
      </c>
      <c r="K8355">
        <v>18</v>
      </c>
      <c r="L8355">
        <v>30</v>
      </c>
      <c r="M8355" t="s">
        <v>932</v>
      </c>
      <c r="N8355" t="s">
        <v>933</v>
      </c>
      <c r="O8355" t="s">
        <v>934</v>
      </c>
      <c r="R8355" t="str">
        <f t="shared" si="262"/>
        <v>Weekend</v>
      </c>
      <c r="S8355" s="12">
        <f t="shared" si="261"/>
        <v>40866</v>
      </c>
    </row>
    <row r="8356" spans="1:19" x14ac:dyDescent="0.25">
      <c r="A8356" t="s">
        <v>93</v>
      </c>
      <c r="C8356">
        <v>20113350263</v>
      </c>
      <c r="D8356">
        <v>94</v>
      </c>
      <c r="E8356" t="s">
        <v>87</v>
      </c>
      <c r="F8356" s="12"/>
      <c r="G8356">
        <v>241.86799999999999</v>
      </c>
      <c r="H8356">
        <v>2011</v>
      </c>
      <c r="I8356">
        <v>11</v>
      </c>
      <c r="J8356">
        <v>25</v>
      </c>
      <c r="K8356">
        <v>12</v>
      </c>
      <c r="L8356">
        <v>49</v>
      </c>
      <c r="M8356" t="s">
        <v>932</v>
      </c>
      <c r="N8356" t="s">
        <v>933</v>
      </c>
      <c r="O8356" t="s">
        <v>934</v>
      </c>
      <c r="R8356" t="str">
        <f t="shared" si="262"/>
        <v>Weekday</v>
      </c>
      <c r="S8356" s="12">
        <f t="shared" si="261"/>
        <v>40872</v>
      </c>
    </row>
    <row r="8357" spans="1:19" x14ac:dyDescent="0.25">
      <c r="A8357" t="s">
        <v>93</v>
      </c>
      <c r="C8357">
        <v>20113460231</v>
      </c>
      <c r="D8357">
        <v>94</v>
      </c>
      <c r="E8357" t="s">
        <v>62</v>
      </c>
      <c r="F8357" s="12"/>
      <c r="G8357">
        <v>241.86799999999999</v>
      </c>
      <c r="H8357">
        <v>2011</v>
      </c>
      <c r="I8357">
        <v>11</v>
      </c>
      <c r="J8357">
        <v>28</v>
      </c>
      <c r="K8357">
        <v>18</v>
      </c>
      <c r="L8357">
        <v>3</v>
      </c>
      <c r="M8357" t="s">
        <v>932</v>
      </c>
      <c r="N8357" t="s">
        <v>937</v>
      </c>
      <c r="O8357" t="s">
        <v>934</v>
      </c>
      <c r="R8357" t="str">
        <f t="shared" si="262"/>
        <v>Weekday</v>
      </c>
      <c r="S8357" s="12">
        <f t="shared" si="261"/>
        <v>40875</v>
      </c>
    </row>
    <row r="8358" spans="1:19" x14ac:dyDescent="0.25">
      <c r="A8358" t="s">
        <v>93</v>
      </c>
      <c r="C8358">
        <v>20110910128</v>
      </c>
      <c r="D8358">
        <v>94</v>
      </c>
      <c r="E8358" t="s">
        <v>87</v>
      </c>
      <c r="F8358" s="12"/>
      <c r="G8358">
        <v>241.86799999999999</v>
      </c>
      <c r="H8358">
        <v>2011</v>
      </c>
      <c r="I8358">
        <v>3</v>
      </c>
      <c r="J8358">
        <v>23</v>
      </c>
      <c r="K8358">
        <v>3</v>
      </c>
      <c r="L8358">
        <v>2</v>
      </c>
      <c r="M8358" t="s">
        <v>935</v>
      </c>
      <c r="N8358" t="s">
        <v>933</v>
      </c>
      <c r="O8358" t="s">
        <v>934</v>
      </c>
      <c r="R8358" t="str">
        <f t="shared" si="262"/>
        <v>Weekday</v>
      </c>
      <c r="S8358" s="12">
        <f t="shared" si="261"/>
        <v>40625</v>
      </c>
    </row>
    <row r="8359" spans="1:19" x14ac:dyDescent="0.25">
      <c r="A8359" t="s">
        <v>93</v>
      </c>
      <c r="C8359">
        <v>20110960237</v>
      </c>
      <c r="D8359">
        <v>94</v>
      </c>
      <c r="E8359" t="s">
        <v>62</v>
      </c>
      <c r="F8359" s="12"/>
      <c r="G8359">
        <v>241.86799999999999</v>
      </c>
      <c r="H8359">
        <v>2011</v>
      </c>
      <c r="I8359">
        <v>3</v>
      </c>
      <c r="J8359">
        <v>31</v>
      </c>
      <c r="K8359">
        <v>16</v>
      </c>
      <c r="L8359">
        <v>2</v>
      </c>
      <c r="M8359" t="s">
        <v>932</v>
      </c>
      <c r="N8359" t="s">
        <v>937</v>
      </c>
      <c r="O8359" t="s">
        <v>934</v>
      </c>
      <c r="R8359" t="str">
        <f t="shared" si="262"/>
        <v>Weekday</v>
      </c>
      <c r="S8359" s="12">
        <f t="shared" si="261"/>
        <v>40633</v>
      </c>
    </row>
    <row r="8360" spans="1:19" x14ac:dyDescent="0.25">
      <c r="A8360" t="s">
        <v>93</v>
      </c>
      <c r="C8360">
        <v>20110170321</v>
      </c>
      <c r="D8360">
        <v>94</v>
      </c>
      <c r="E8360" t="s">
        <v>87</v>
      </c>
      <c r="F8360" s="12"/>
      <c r="G8360">
        <v>241.86799999999999</v>
      </c>
      <c r="H8360">
        <v>2011</v>
      </c>
      <c r="I8360">
        <v>1</v>
      </c>
      <c r="J8360">
        <v>13</v>
      </c>
      <c r="K8360">
        <v>14</v>
      </c>
      <c r="L8360">
        <v>2</v>
      </c>
      <c r="M8360" t="s">
        <v>935</v>
      </c>
      <c r="N8360" t="s">
        <v>937</v>
      </c>
      <c r="O8360" t="s">
        <v>934</v>
      </c>
      <c r="R8360" t="str">
        <f t="shared" si="262"/>
        <v>Weekday</v>
      </c>
      <c r="S8360" s="12">
        <f t="shared" si="261"/>
        <v>40556</v>
      </c>
    </row>
    <row r="8361" spans="1:19" x14ac:dyDescent="0.25">
      <c r="A8361" t="s">
        <v>93</v>
      </c>
      <c r="C8361">
        <v>20110170326</v>
      </c>
      <c r="D8361">
        <v>94</v>
      </c>
      <c r="E8361" t="s">
        <v>87</v>
      </c>
      <c r="F8361" s="12"/>
      <c r="G8361">
        <v>241.86799999999999</v>
      </c>
      <c r="H8361">
        <v>2011</v>
      </c>
      <c r="I8361">
        <v>1</v>
      </c>
      <c r="J8361">
        <v>13</v>
      </c>
      <c r="K8361">
        <v>12</v>
      </c>
      <c r="L8361">
        <v>49</v>
      </c>
      <c r="M8361" t="s">
        <v>932</v>
      </c>
      <c r="N8361" t="s">
        <v>937</v>
      </c>
      <c r="O8361" t="s">
        <v>934</v>
      </c>
      <c r="R8361" t="str">
        <f t="shared" si="262"/>
        <v>Weekday</v>
      </c>
      <c r="S8361" s="12">
        <f t="shared" si="261"/>
        <v>40556</v>
      </c>
    </row>
    <row r="8362" spans="1:19" x14ac:dyDescent="0.25">
      <c r="A8362" t="s">
        <v>93</v>
      </c>
      <c r="C8362">
        <v>20110330086</v>
      </c>
      <c r="D8362">
        <v>52</v>
      </c>
      <c r="E8362" t="s">
        <v>87</v>
      </c>
      <c r="F8362" s="12"/>
      <c r="G8362">
        <v>121.15</v>
      </c>
      <c r="H8362">
        <v>2011</v>
      </c>
      <c r="I8362">
        <v>1</v>
      </c>
      <c r="J8362">
        <v>31</v>
      </c>
      <c r="K8362">
        <v>8</v>
      </c>
      <c r="L8362">
        <v>48</v>
      </c>
      <c r="M8362" t="s">
        <v>935</v>
      </c>
      <c r="N8362" t="s">
        <v>933</v>
      </c>
      <c r="O8362" t="s">
        <v>934</v>
      </c>
      <c r="R8362" t="str">
        <f t="shared" si="262"/>
        <v>Weekday</v>
      </c>
      <c r="S8362" s="12">
        <f t="shared" si="261"/>
        <v>40574</v>
      </c>
    </row>
    <row r="8363" spans="1:19" x14ac:dyDescent="0.25">
      <c r="A8363" t="s">
        <v>93</v>
      </c>
      <c r="C8363">
        <v>20110170332</v>
      </c>
      <c r="D8363">
        <v>52</v>
      </c>
      <c r="E8363" t="s">
        <v>87</v>
      </c>
      <c r="F8363" s="12"/>
      <c r="G8363">
        <v>121.33</v>
      </c>
      <c r="H8363">
        <v>2011</v>
      </c>
      <c r="I8363">
        <v>1</v>
      </c>
      <c r="J8363">
        <v>15</v>
      </c>
      <c r="K8363">
        <v>7</v>
      </c>
      <c r="L8363">
        <v>49</v>
      </c>
      <c r="M8363" t="s">
        <v>935</v>
      </c>
      <c r="N8363" t="s">
        <v>933</v>
      </c>
      <c r="O8363" t="s">
        <v>934</v>
      </c>
      <c r="R8363" t="str">
        <f t="shared" si="262"/>
        <v>Weekend</v>
      </c>
      <c r="S8363" s="12">
        <f t="shared" si="261"/>
        <v>40558</v>
      </c>
    </row>
    <row r="8364" spans="1:19" x14ac:dyDescent="0.25">
      <c r="A8364" t="s">
        <v>93</v>
      </c>
      <c r="C8364">
        <v>20110340074</v>
      </c>
      <c r="D8364">
        <v>52</v>
      </c>
      <c r="E8364" t="s">
        <v>940</v>
      </c>
      <c r="F8364" s="12"/>
      <c r="G8364">
        <v>121.33</v>
      </c>
      <c r="H8364">
        <v>2011</v>
      </c>
      <c r="I8364">
        <v>1</v>
      </c>
      <c r="J8364">
        <v>31</v>
      </c>
      <c r="K8364">
        <v>7</v>
      </c>
      <c r="L8364">
        <v>9</v>
      </c>
      <c r="M8364" t="s">
        <v>932</v>
      </c>
      <c r="N8364" t="s">
        <v>933</v>
      </c>
      <c r="O8364" t="s">
        <v>934</v>
      </c>
      <c r="R8364" t="str">
        <f t="shared" si="262"/>
        <v>Weekday</v>
      </c>
      <c r="S8364" s="12">
        <f t="shared" si="261"/>
        <v>40574</v>
      </c>
    </row>
    <row r="8365" spans="1:19" x14ac:dyDescent="0.25">
      <c r="A8365" t="s">
        <v>93</v>
      </c>
      <c r="C8365">
        <v>20112410247</v>
      </c>
      <c r="D8365">
        <v>52</v>
      </c>
      <c r="E8365" t="s">
        <v>62</v>
      </c>
      <c r="F8365" s="12"/>
      <c r="G8365">
        <v>121.33</v>
      </c>
      <c r="H8365">
        <v>2011</v>
      </c>
      <c r="I8365">
        <v>3</v>
      </c>
      <c r="J8365">
        <v>23</v>
      </c>
      <c r="K8365">
        <v>14</v>
      </c>
      <c r="L8365">
        <v>32</v>
      </c>
      <c r="M8365" t="s">
        <v>932</v>
      </c>
      <c r="N8365" t="s">
        <v>933</v>
      </c>
      <c r="O8365" t="s">
        <v>934</v>
      </c>
      <c r="R8365" t="str">
        <f t="shared" si="262"/>
        <v>Weekday</v>
      </c>
      <c r="S8365" s="12">
        <f t="shared" si="261"/>
        <v>40625</v>
      </c>
    </row>
    <row r="8366" spans="1:19" x14ac:dyDescent="0.25">
      <c r="A8366" t="s">
        <v>93</v>
      </c>
      <c r="C8366">
        <v>20111230156</v>
      </c>
      <c r="D8366">
        <v>52</v>
      </c>
      <c r="E8366" t="s">
        <v>62</v>
      </c>
      <c r="F8366" s="12"/>
      <c r="G8366">
        <v>121.401</v>
      </c>
      <c r="H8366">
        <v>2011</v>
      </c>
      <c r="I8366">
        <v>4</v>
      </c>
      <c r="J8366">
        <v>2</v>
      </c>
      <c r="K8366">
        <v>10</v>
      </c>
      <c r="L8366">
        <v>18</v>
      </c>
      <c r="M8366" t="s">
        <v>935</v>
      </c>
      <c r="N8366" t="s">
        <v>933</v>
      </c>
      <c r="O8366" t="s">
        <v>934</v>
      </c>
      <c r="R8366" t="str">
        <f t="shared" si="262"/>
        <v>Weekend</v>
      </c>
      <c r="S8366" s="12">
        <f t="shared" si="261"/>
        <v>40635</v>
      </c>
    </row>
    <row r="8367" spans="1:19" x14ac:dyDescent="0.25">
      <c r="A8367" t="s">
        <v>93</v>
      </c>
      <c r="C8367">
        <v>20110340077</v>
      </c>
      <c r="D8367">
        <v>52</v>
      </c>
      <c r="E8367" t="s">
        <v>87</v>
      </c>
      <c r="F8367" s="12"/>
      <c r="G8367">
        <v>121.557</v>
      </c>
      <c r="H8367">
        <v>2011</v>
      </c>
      <c r="I8367">
        <v>2</v>
      </c>
      <c r="J8367">
        <v>1</v>
      </c>
      <c r="K8367">
        <v>18</v>
      </c>
      <c r="L8367">
        <v>27</v>
      </c>
      <c r="M8367" t="s">
        <v>932</v>
      </c>
      <c r="N8367" t="s">
        <v>933</v>
      </c>
      <c r="O8367" t="s">
        <v>934</v>
      </c>
      <c r="R8367" t="str">
        <f t="shared" si="262"/>
        <v>Weekday</v>
      </c>
      <c r="S8367" s="12">
        <f t="shared" si="261"/>
        <v>40575</v>
      </c>
    </row>
    <row r="8368" spans="1:19" x14ac:dyDescent="0.25">
      <c r="A8368" t="s">
        <v>93</v>
      </c>
      <c r="C8368">
        <v>20110910134</v>
      </c>
      <c r="D8368">
        <v>52</v>
      </c>
      <c r="E8368" t="s">
        <v>62</v>
      </c>
      <c r="F8368" s="12"/>
      <c r="G8368">
        <v>122.017</v>
      </c>
      <c r="H8368">
        <v>2011</v>
      </c>
      <c r="I8368">
        <v>3</v>
      </c>
      <c r="J8368">
        <v>27</v>
      </c>
      <c r="K8368">
        <v>7</v>
      </c>
      <c r="L8368">
        <v>25</v>
      </c>
      <c r="M8368" t="s">
        <v>935</v>
      </c>
      <c r="N8368" t="s">
        <v>936</v>
      </c>
      <c r="O8368" t="s">
        <v>934</v>
      </c>
      <c r="R8368" t="str">
        <f t="shared" si="262"/>
        <v>Weekend</v>
      </c>
      <c r="S8368" s="12">
        <f t="shared" si="261"/>
        <v>40629</v>
      </c>
    </row>
    <row r="8369" spans="1:19" x14ac:dyDescent="0.25">
      <c r="A8369" t="s">
        <v>93</v>
      </c>
      <c r="C8369">
        <v>20113600108</v>
      </c>
      <c r="D8369">
        <v>52</v>
      </c>
      <c r="E8369" t="s">
        <v>62</v>
      </c>
      <c r="F8369" s="12"/>
      <c r="G8369">
        <v>122.017</v>
      </c>
      <c r="H8369">
        <v>2011</v>
      </c>
      <c r="I8369">
        <v>12</v>
      </c>
      <c r="J8369">
        <v>22</v>
      </c>
      <c r="K8369">
        <v>20</v>
      </c>
      <c r="L8369">
        <v>17</v>
      </c>
      <c r="M8369" t="s">
        <v>935</v>
      </c>
      <c r="N8369" t="s">
        <v>933</v>
      </c>
      <c r="O8369" t="s">
        <v>934</v>
      </c>
      <c r="R8369" t="str">
        <f t="shared" si="262"/>
        <v>Weekday</v>
      </c>
      <c r="S8369" s="12">
        <f t="shared" si="261"/>
        <v>40899</v>
      </c>
    </row>
    <row r="8370" spans="1:19" x14ac:dyDescent="0.25">
      <c r="A8370" t="s">
        <v>93</v>
      </c>
      <c r="C8370">
        <v>20113630186</v>
      </c>
      <c r="D8370">
        <v>52</v>
      </c>
      <c r="E8370" t="s">
        <v>62</v>
      </c>
      <c r="F8370" s="12"/>
      <c r="G8370">
        <v>122.017</v>
      </c>
      <c r="H8370">
        <v>2011</v>
      </c>
      <c r="I8370">
        <v>11</v>
      </c>
      <c r="J8370">
        <v>19</v>
      </c>
      <c r="K8370">
        <v>11</v>
      </c>
      <c r="L8370">
        <v>34</v>
      </c>
      <c r="M8370" t="s">
        <v>932</v>
      </c>
      <c r="N8370" t="s">
        <v>936</v>
      </c>
      <c r="O8370" t="s">
        <v>934</v>
      </c>
      <c r="R8370" t="str">
        <f t="shared" si="262"/>
        <v>Weekend</v>
      </c>
      <c r="S8370" s="12">
        <f t="shared" si="261"/>
        <v>40866</v>
      </c>
    </row>
    <row r="8371" spans="1:19" x14ac:dyDescent="0.25">
      <c r="A8371" t="s">
        <v>93</v>
      </c>
      <c r="C8371">
        <v>20112030305</v>
      </c>
      <c r="D8371">
        <v>52</v>
      </c>
      <c r="E8371" t="s">
        <v>87</v>
      </c>
      <c r="F8371" s="12"/>
      <c r="G8371">
        <v>122.384</v>
      </c>
      <c r="H8371">
        <v>2011</v>
      </c>
      <c r="I8371">
        <v>7</v>
      </c>
      <c r="J8371">
        <v>9</v>
      </c>
      <c r="K8371">
        <v>2</v>
      </c>
      <c r="L8371">
        <v>39</v>
      </c>
      <c r="M8371" t="s">
        <v>935</v>
      </c>
      <c r="N8371" t="s">
        <v>933</v>
      </c>
      <c r="O8371" t="s">
        <v>934</v>
      </c>
      <c r="R8371" t="str">
        <f t="shared" si="262"/>
        <v>Weekend</v>
      </c>
      <c r="S8371" s="12">
        <f t="shared" si="261"/>
        <v>40733</v>
      </c>
    </row>
    <row r="8372" spans="1:19" x14ac:dyDescent="0.25">
      <c r="A8372" t="s">
        <v>93</v>
      </c>
      <c r="C8372">
        <v>20110110212</v>
      </c>
      <c r="D8372">
        <v>52</v>
      </c>
      <c r="E8372" t="s">
        <v>62</v>
      </c>
      <c r="F8372" s="12"/>
      <c r="G8372">
        <v>122.854</v>
      </c>
      <c r="H8372">
        <v>2011</v>
      </c>
      <c r="I8372">
        <v>1</v>
      </c>
      <c r="J8372">
        <v>11</v>
      </c>
      <c r="K8372">
        <v>13</v>
      </c>
      <c r="L8372">
        <v>45</v>
      </c>
      <c r="M8372" t="s">
        <v>935</v>
      </c>
      <c r="N8372" t="s">
        <v>933</v>
      </c>
      <c r="O8372" t="s">
        <v>934</v>
      </c>
      <c r="R8372" t="str">
        <f t="shared" si="262"/>
        <v>Weekday</v>
      </c>
      <c r="S8372" s="12">
        <f t="shared" si="261"/>
        <v>40554</v>
      </c>
    </row>
    <row r="8373" spans="1:19" x14ac:dyDescent="0.25">
      <c r="A8373" t="s">
        <v>93</v>
      </c>
      <c r="C8373">
        <v>20110610101</v>
      </c>
      <c r="D8373">
        <v>52</v>
      </c>
      <c r="E8373" t="s">
        <v>87</v>
      </c>
      <c r="F8373" s="12"/>
      <c r="G8373">
        <v>123.31100000000001</v>
      </c>
      <c r="H8373">
        <v>2011</v>
      </c>
      <c r="I8373">
        <v>3</v>
      </c>
      <c r="J8373">
        <v>2</v>
      </c>
      <c r="K8373">
        <v>9</v>
      </c>
      <c r="L8373">
        <v>43</v>
      </c>
      <c r="M8373" t="s">
        <v>935</v>
      </c>
      <c r="N8373" t="s">
        <v>933</v>
      </c>
      <c r="O8373" t="s">
        <v>934</v>
      </c>
      <c r="Q8373" t="s">
        <v>115</v>
      </c>
      <c r="R8373" t="str">
        <f t="shared" si="262"/>
        <v>Weekday</v>
      </c>
      <c r="S8373" s="12">
        <f t="shared" si="261"/>
        <v>40604</v>
      </c>
    </row>
    <row r="8374" spans="1:19" x14ac:dyDescent="0.25">
      <c r="A8374" t="s">
        <v>93</v>
      </c>
      <c r="C8374">
        <v>20110330136</v>
      </c>
      <c r="D8374">
        <v>52</v>
      </c>
      <c r="E8374" t="s">
        <v>87</v>
      </c>
      <c r="F8374" s="12"/>
      <c r="G8374">
        <v>123.354</v>
      </c>
      <c r="H8374">
        <v>2011</v>
      </c>
      <c r="I8374">
        <v>2</v>
      </c>
      <c r="J8374">
        <v>1</v>
      </c>
      <c r="K8374">
        <v>7</v>
      </c>
      <c r="L8374">
        <v>48</v>
      </c>
      <c r="M8374" t="s">
        <v>935</v>
      </c>
      <c r="N8374" t="s">
        <v>933</v>
      </c>
      <c r="O8374" t="s">
        <v>934</v>
      </c>
      <c r="Q8374" t="s">
        <v>114</v>
      </c>
      <c r="R8374" t="str">
        <f t="shared" si="262"/>
        <v>Weekday</v>
      </c>
      <c r="S8374" s="12">
        <f t="shared" si="261"/>
        <v>40575</v>
      </c>
    </row>
    <row r="8375" spans="1:19" x14ac:dyDescent="0.25">
      <c r="A8375" t="s">
        <v>93</v>
      </c>
      <c r="C8375">
        <v>20112070052</v>
      </c>
      <c r="D8375">
        <v>52</v>
      </c>
      <c r="E8375" t="s">
        <v>87</v>
      </c>
      <c r="F8375" s="12"/>
      <c r="G8375">
        <v>123.411</v>
      </c>
      <c r="H8375">
        <v>2011</v>
      </c>
      <c r="I8375">
        <v>7</v>
      </c>
      <c r="J8375">
        <v>23</v>
      </c>
      <c r="K8375">
        <v>14</v>
      </c>
      <c r="L8375">
        <v>47</v>
      </c>
      <c r="M8375" t="s">
        <v>935</v>
      </c>
      <c r="N8375" t="s">
        <v>933</v>
      </c>
      <c r="O8375" t="s">
        <v>934</v>
      </c>
      <c r="Q8375" t="s">
        <v>114</v>
      </c>
      <c r="R8375" t="str">
        <f t="shared" si="262"/>
        <v>Weekend</v>
      </c>
      <c r="S8375" s="12">
        <f t="shared" si="261"/>
        <v>40747</v>
      </c>
    </row>
    <row r="8376" spans="1:19" x14ac:dyDescent="0.25">
      <c r="A8376" t="s">
        <v>93</v>
      </c>
      <c r="C8376">
        <v>20112790011</v>
      </c>
      <c r="D8376">
        <v>52</v>
      </c>
      <c r="E8376" t="s">
        <v>62</v>
      </c>
      <c r="F8376" s="12"/>
      <c r="G8376">
        <v>123.411</v>
      </c>
      <c r="H8376">
        <v>2011</v>
      </c>
      <c r="I8376">
        <v>10</v>
      </c>
      <c r="J8376">
        <v>5</v>
      </c>
      <c r="K8376">
        <v>6</v>
      </c>
      <c r="L8376">
        <v>41</v>
      </c>
      <c r="M8376" t="s">
        <v>935</v>
      </c>
      <c r="N8376" t="s">
        <v>933</v>
      </c>
      <c r="O8376" t="s">
        <v>942</v>
      </c>
      <c r="Q8376" t="s">
        <v>98</v>
      </c>
      <c r="R8376" t="str">
        <f t="shared" si="262"/>
        <v>Weekday</v>
      </c>
      <c r="S8376" s="12">
        <f t="shared" si="261"/>
        <v>40821</v>
      </c>
    </row>
    <row r="8377" spans="1:19" x14ac:dyDescent="0.25">
      <c r="A8377" t="s">
        <v>93</v>
      </c>
      <c r="C8377">
        <v>20112770200</v>
      </c>
      <c r="D8377">
        <v>52</v>
      </c>
      <c r="E8377" t="s">
        <v>62</v>
      </c>
      <c r="F8377" s="12"/>
      <c r="G8377">
        <v>123.425</v>
      </c>
      <c r="H8377">
        <v>2011</v>
      </c>
      <c r="I8377">
        <v>10</v>
      </c>
      <c r="J8377">
        <v>4</v>
      </c>
      <c r="K8377">
        <v>18</v>
      </c>
      <c r="L8377">
        <v>30</v>
      </c>
      <c r="M8377" t="s">
        <v>932</v>
      </c>
      <c r="N8377" t="s">
        <v>937</v>
      </c>
      <c r="O8377" t="s">
        <v>942</v>
      </c>
      <c r="Q8377" t="s">
        <v>98</v>
      </c>
      <c r="R8377" t="str">
        <f t="shared" si="262"/>
        <v>Weekday</v>
      </c>
      <c r="S8377" s="12">
        <f t="shared" si="261"/>
        <v>40820</v>
      </c>
    </row>
    <row r="8378" spans="1:19" x14ac:dyDescent="0.25">
      <c r="A8378" t="s">
        <v>93</v>
      </c>
      <c r="C8378">
        <v>20110620269</v>
      </c>
      <c r="D8378">
        <v>52</v>
      </c>
      <c r="E8378" t="s">
        <v>940</v>
      </c>
      <c r="F8378" s="12"/>
      <c r="G8378">
        <v>123.843</v>
      </c>
      <c r="H8378">
        <v>2011</v>
      </c>
      <c r="I8378">
        <v>2</v>
      </c>
      <c r="J8378">
        <v>22</v>
      </c>
      <c r="K8378">
        <v>10</v>
      </c>
      <c r="L8378">
        <v>42</v>
      </c>
      <c r="M8378" t="s">
        <v>935</v>
      </c>
      <c r="N8378" t="s">
        <v>937</v>
      </c>
      <c r="O8378" t="s">
        <v>934</v>
      </c>
      <c r="R8378" t="str">
        <f t="shared" si="262"/>
        <v>Weekday</v>
      </c>
      <c r="S8378" s="12">
        <f t="shared" si="261"/>
        <v>40596</v>
      </c>
    </row>
    <row r="8379" spans="1:19" x14ac:dyDescent="0.25">
      <c r="A8379" t="s">
        <v>93</v>
      </c>
      <c r="C8379">
        <v>20110870284</v>
      </c>
      <c r="D8379">
        <v>52</v>
      </c>
      <c r="E8379" t="s">
        <v>62</v>
      </c>
      <c r="F8379" s="12"/>
      <c r="G8379">
        <v>123.843</v>
      </c>
      <c r="H8379">
        <v>2011</v>
      </c>
      <c r="I8379">
        <v>3</v>
      </c>
      <c r="J8379">
        <v>23</v>
      </c>
      <c r="K8379">
        <v>9</v>
      </c>
      <c r="L8379">
        <v>40</v>
      </c>
      <c r="M8379" t="s">
        <v>932</v>
      </c>
      <c r="N8379" t="s">
        <v>933</v>
      </c>
      <c r="O8379" t="s">
        <v>934</v>
      </c>
      <c r="Q8379" t="s">
        <v>100</v>
      </c>
      <c r="R8379" t="str">
        <f t="shared" si="262"/>
        <v>Weekday</v>
      </c>
      <c r="S8379" s="12">
        <f t="shared" si="261"/>
        <v>40625</v>
      </c>
    </row>
    <row r="8380" spans="1:19" x14ac:dyDescent="0.25">
      <c r="A8380" t="s">
        <v>93</v>
      </c>
      <c r="C8380">
        <v>20111790090</v>
      </c>
      <c r="D8380">
        <v>52</v>
      </c>
      <c r="E8380" t="s">
        <v>940</v>
      </c>
      <c r="F8380" s="12"/>
      <c r="G8380">
        <v>123.843</v>
      </c>
      <c r="H8380">
        <v>2011</v>
      </c>
      <c r="I8380">
        <v>6</v>
      </c>
      <c r="J8380">
        <v>21</v>
      </c>
      <c r="K8380">
        <v>7</v>
      </c>
      <c r="L8380">
        <v>44</v>
      </c>
      <c r="M8380" t="s">
        <v>932</v>
      </c>
      <c r="N8380" t="s">
        <v>933</v>
      </c>
      <c r="O8380" t="s">
        <v>942</v>
      </c>
      <c r="R8380" t="str">
        <f t="shared" si="262"/>
        <v>Weekday</v>
      </c>
      <c r="S8380" s="12">
        <f t="shared" si="261"/>
        <v>40715</v>
      </c>
    </row>
    <row r="8381" spans="1:19" x14ac:dyDescent="0.25">
      <c r="A8381" t="s">
        <v>93</v>
      </c>
      <c r="C8381">
        <v>20112710008</v>
      </c>
      <c r="D8381">
        <v>52</v>
      </c>
      <c r="E8381" t="s">
        <v>87</v>
      </c>
      <c r="F8381" s="12"/>
      <c r="G8381">
        <v>123.843</v>
      </c>
      <c r="H8381">
        <v>2011</v>
      </c>
      <c r="I8381">
        <v>9</v>
      </c>
      <c r="J8381">
        <v>26</v>
      </c>
      <c r="K8381">
        <v>15</v>
      </c>
      <c r="L8381">
        <v>39</v>
      </c>
      <c r="M8381" t="s">
        <v>932</v>
      </c>
      <c r="N8381" t="s">
        <v>933</v>
      </c>
      <c r="O8381" t="s">
        <v>934</v>
      </c>
      <c r="Q8381" t="s">
        <v>112</v>
      </c>
      <c r="R8381" t="str">
        <f t="shared" si="262"/>
        <v>Weekday</v>
      </c>
      <c r="S8381" s="12">
        <f t="shared" si="261"/>
        <v>40812</v>
      </c>
    </row>
    <row r="8382" spans="1:19" x14ac:dyDescent="0.25">
      <c r="A8382" t="s">
        <v>93</v>
      </c>
      <c r="C8382">
        <v>20113350270</v>
      </c>
      <c r="D8382">
        <v>52</v>
      </c>
      <c r="E8382" t="s">
        <v>62</v>
      </c>
      <c r="F8382" s="12"/>
      <c r="G8382">
        <v>124.27</v>
      </c>
      <c r="H8382">
        <v>2011</v>
      </c>
      <c r="I8382">
        <v>12</v>
      </c>
      <c r="J8382">
        <v>1</v>
      </c>
      <c r="K8382">
        <v>11</v>
      </c>
      <c r="L8382">
        <v>0</v>
      </c>
      <c r="M8382" t="s">
        <v>935</v>
      </c>
      <c r="N8382" t="s">
        <v>933</v>
      </c>
      <c r="O8382" t="s">
        <v>942</v>
      </c>
      <c r="Q8382" t="s">
        <v>101</v>
      </c>
      <c r="R8382" t="str">
        <f t="shared" si="262"/>
        <v>Weekday</v>
      </c>
      <c r="S8382" s="12">
        <f t="shared" si="261"/>
        <v>40878</v>
      </c>
    </row>
    <row r="8383" spans="1:19" x14ac:dyDescent="0.25">
      <c r="A8383" t="s">
        <v>93</v>
      </c>
      <c r="C8383">
        <v>20112750203</v>
      </c>
      <c r="D8383">
        <v>52</v>
      </c>
      <c r="E8383" t="s">
        <v>87</v>
      </c>
      <c r="F8383" s="12"/>
      <c r="G8383">
        <v>124.28</v>
      </c>
      <c r="H8383">
        <v>2011</v>
      </c>
      <c r="I8383">
        <v>8</v>
      </c>
      <c r="J8383">
        <v>18</v>
      </c>
      <c r="K8383">
        <v>7</v>
      </c>
      <c r="L8383">
        <v>1</v>
      </c>
      <c r="M8383" t="s">
        <v>932</v>
      </c>
      <c r="N8383" t="s">
        <v>937</v>
      </c>
      <c r="O8383" t="s">
        <v>934</v>
      </c>
      <c r="Q8383" t="s">
        <v>110</v>
      </c>
      <c r="R8383" t="str">
        <f t="shared" si="262"/>
        <v>Weekday</v>
      </c>
      <c r="S8383" s="12">
        <f t="shared" si="261"/>
        <v>40773</v>
      </c>
    </row>
    <row r="8384" spans="1:19" x14ac:dyDescent="0.25">
      <c r="A8384" t="s">
        <v>93</v>
      </c>
      <c r="C8384">
        <v>20111400226</v>
      </c>
      <c r="D8384">
        <v>52</v>
      </c>
      <c r="E8384" t="s">
        <v>87</v>
      </c>
      <c r="F8384" s="12"/>
      <c r="G8384">
        <v>124.389</v>
      </c>
      <c r="H8384">
        <v>2011</v>
      </c>
      <c r="I8384">
        <v>5</v>
      </c>
      <c r="J8384">
        <v>12</v>
      </c>
      <c r="K8384">
        <v>14</v>
      </c>
      <c r="L8384">
        <v>38</v>
      </c>
      <c r="M8384" t="s">
        <v>932</v>
      </c>
      <c r="N8384" t="s">
        <v>933</v>
      </c>
      <c r="O8384" t="s">
        <v>934</v>
      </c>
      <c r="Q8384" t="s">
        <v>110</v>
      </c>
      <c r="R8384" t="str">
        <f t="shared" si="262"/>
        <v>Weekday</v>
      </c>
      <c r="S8384" s="12">
        <f t="shared" si="261"/>
        <v>40675</v>
      </c>
    </row>
    <row r="8385" spans="1:19" x14ac:dyDescent="0.25">
      <c r="A8385" t="s">
        <v>93</v>
      </c>
      <c r="C8385">
        <v>20110030281</v>
      </c>
      <c r="D8385">
        <v>52</v>
      </c>
      <c r="E8385" t="s">
        <v>62</v>
      </c>
      <c r="F8385" s="12"/>
      <c r="G8385">
        <v>124.739</v>
      </c>
      <c r="H8385">
        <v>2011</v>
      </c>
      <c r="I8385">
        <v>1</v>
      </c>
      <c r="J8385">
        <v>1</v>
      </c>
      <c r="K8385">
        <v>13</v>
      </c>
      <c r="L8385">
        <v>51</v>
      </c>
      <c r="M8385" t="s">
        <v>932</v>
      </c>
      <c r="N8385" t="s">
        <v>933</v>
      </c>
      <c r="O8385" t="s">
        <v>934</v>
      </c>
      <c r="R8385" t="str">
        <f t="shared" si="262"/>
        <v>Weekend</v>
      </c>
      <c r="S8385" s="12">
        <f t="shared" si="261"/>
        <v>40544</v>
      </c>
    </row>
    <row r="8386" spans="1:19" x14ac:dyDescent="0.25">
      <c r="A8386" t="s">
        <v>93</v>
      </c>
      <c r="C8386">
        <v>20110620255</v>
      </c>
      <c r="D8386">
        <v>52</v>
      </c>
      <c r="E8386" t="s">
        <v>87</v>
      </c>
      <c r="F8386" s="12"/>
      <c r="G8386">
        <v>125.02</v>
      </c>
      <c r="H8386">
        <v>2011</v>
      </c>
      <c r="I8386">
        <v>2</v>
      </c>
      <c r="J8386">
        <v>21</v>
      </c>
      <c r="K8386">
        <v>13</v>
      </c>
      <c r="L8386">
        <v>50</v>
      </c>
      <c r="M8386" t="s">
        <v>932</v>
      </c>
      <c r="N8386" t="s">
        <v>933</v>
      </c>
      <c r="O8386" t="s">
        <v>934</v>
      </c>
      <c r="R8386" t="str">
        <f t="shared" si="262"/>
        <v>Weekday</v>
      </c>
      <c r="S8386" s="12">
        <f t="shared" si="261"/>
        <v>40595</v>
      </c>
    </row>
    <row r="8387" spans="1:19" x14ac:dyDescent="0.25">
      <c r="A8387" t="s">
        <v>93</v>
      </c>
      <c r="C8387">
        <v>20112540017</v>
      </c>
      <c r="D8387">
        <v>52</v>
      </c>
      <c r="E8387" t="s">
        <v>87</v>
      </c>
      <c r="F8387" s="12"/>
      <c r="G8387">
        <v>125.02</v>
      </c>
      <c r="H8387">
        <v>2011</v>
      </c>
      <c r="I8387">
        <v>9</v>
      </c>
      <c r="J8387">
        <v>7</v>
      </c>
      <c r="K8387">
        <v>15</v>
      </c>
      <c r="L8387">
        <v>8</v>
      </c>
      <c r="M8387" t="s">
        <v>932</v>
      </c>
      <c r="N8387" t="s">
        <v>933</v>
      </c>
      <c r="O8387" t="s">
        <v>934</v>
      </c>
      <c r="R8387" t="str">
        <f t="shared" si="262"/>
        <v>Weekday</v>
      </c>
      <c r="S8387" s="12">
        <f t="shared" ref="S8387:S8450" si="263">DATE(H8387,I8387,J8387)</f>
        <v>40793</v>
      </c>
    </row>
    <row r="8388" spans="1:19" x14ac:dyDescent="0.25">
      <c r="A8388" t="s">
        <v>93</v>
      </c>
      <c r="C8388">
        <v>20113270273</v>
      </c>
      <c r="D8388">
        <v>52</v>
      </c>
      <c r="E8388" t="s">
        <v>87</v>
      </c>
      <c r="F8388" s="12"/>
      <c r="G8388">
        <v>125.07299999999999</v>
      </c>
      <c r="H8388">
        <v>2011</v>
      </c>
      <c r="I8388">
        <v>11</v>
      </c>
      <c r="J8388">
        <v>20</v>
      </c>
      <c r="K8388">
        <v>13</v>
      </c>
      <c r="L8388">
        <v>4</v>
      </c>
      <c r="M8388" t="s">
        <v>935</v>
      </c>
      <c r="N8388" t="s">
        <v>933</v>
      </c>
      <c r="O8388" t="s">
        <v>934</v>
      </c>
      <c r="R8388" t="str">
        <f t="shared" si="262"/>
        <v>Weekend</v>
      </c>
      <c r="S8388" s="12">
        <f t="shared" si="263"/>
        <v>40867</v>
      </c>
    </row>
    <row r="8389" spans="1:19" x14ac:dyDescent="0.25">
      <c r="A8389" t="s">
        <v>93</v>
      </c>
      <c r="C8389">
        <v>20110900199</v>
      </c>
      <c r="D8389">
        <v>52</v>
      </c>
      <c r="E8389" t="s">
        <v>62</v>
      </c>
      <c r="F8389" s="12"/>
      <c r="G8389">
        <v>125.44199999999999</v>
      </c>
      <c r="H8389">
        <v>2011</v>
      </c>
      <c r="I8389">
        <v>3</v>
      </c>
      <c r="J8389">
        <v>23</v>
      </c>
      <c r="K8389">
        <v>6</v>
      </c>
      <c r="L8389">
        <v>29</v>
      </c>
      <c r="M8389" t="s">
        <v>935</v>
      </c>
      <c r="N8389" t="s">
        <v>933</v>
      </c>
      <c r="O8389" t="s">
        <v>934</v>
      </c>
      <c r="R8389" t="str">
        <f t="shared" ref="R8389:R8452" si="264">IF(WEEKDAY(DATE(H8389,I8389,J8389),2)&lt;6,"Weekday","Weekend")</f>
        <v>Weekday</v>
      </c>
      <c r="S8389" s="12">
        <f t="shared" si="263"/>
        <v>40625</v>
      </c>
    </row>
    <row r="8390" spans="1:19" x14ac:dyDescent="0.25">
      <c r="A8390" t="s">
        <v>93</v>
      </c>
      <c r="C8390">
        <v>20113250320</v>
      </c>
      <c r="D8390">
        <v>52</v>
      </c>
      <c r="E8390" t="s">
        <v>62</v>
      </c>
      <c r="F8390" s="12"/>
      <c r="G8390">
        <v>125.461</v>
      </c>
      <c r="H8390">
        <v>2011</v>
      </c>
      <c r="I8390">
        <v>11</v>
      </c>
      <c r="J8390">
        <v>3</v>
      </c>
      <c r="K8390">
        <v>21</v>
      </c>
      <c r="L8390">
        <v>4</v>
      </c>
      <c r="M8390" t="s">
        <v>932</v>
      </c>
      <c r="N8390" t="s">
        <v>933</v>
      </c>
      <c r="O8390" t="s">
        <v>934</v>
      </c>
      <c r="R8390" t="str">
        <f t="shared" si="264"/>
        <v>Weekday</v>
      </c>
      <c r="S8390" s="12">
        <f t="shared" si="263"/>
        <v>40850</v>
      </c>
    </row>
    <row r="8391" spans="1:19" x14ac:dyDescent="0.25">
      <c r="A8391" t="s">
        <v>93</v>
      </c>
      <c r="C8391">
        <v>20110180435</v>
      </c>
      <c r="D8391">
        <v>52</v>
      </c>
      <c r="E8391" t="s">
        <v>87</v>
      </c>
      <c r="F8391" s="12"/>
      <c r="G8391">
        <v>125.717</v>
      </c>
      <c r="H8391">
        <v>2011</v>
      </c>
      <c r="I8391">
        <v>1</v>
      </c>
      <c r="J8391">
        <v>17</v>
      </c>
      <c r="K8391">
        <v>9</v>
      </c>
      <c r="L8391">
        <v>6</v>
      </c>
      <c r="M8391" t="s">
        <v>935</v>
      </c>
      <c r="N8391" t="s">
        <v>937</v>
      </c>
      <c r="O8391" t="s">
        <v>934</v>
      </c>
      <c r="R8391" t="str">
        <f t="shared" si="264"/>
        <v>Weekday</v>
      </c>
      <c r="S8391" s="12">
        <f t="shared" si="263"/>
        <v>40560</v>
      </c>
    </row>
    <row r="8392" spans="1:19" x14ac:dyDescent="0.25">
      <c r="A8392" t="s">
        <v>93</v>
      </c>
      <c r="C8392">
        <v>20111320191</v>
      </c>
      <c r="D8392">
        <v>52</v>
      </c>
      <c r="E8392" t="s">
        <v>62</v>
      </c>
      <c r="F8392" s="12"/>
      <c r="G8392">
        <v>125.717</v>
      </c>
      <c r="H8392">
        <v>2011</v>
      </c>
      <c r="I8392">
        <v>5</v>
      </c>
      <c r="J8392">
        <v>9</v>
      </c>
      <c r="K8392">
        <v>6</v>
      </c>
      <c r="L8392">
        <v>35</v>
      </c>
      <c r="M8392" t="s">
        <v>932</v>
      </c>
      <c r="N8392" t="s">
        <v>933</v>
      </c>
      <c r="O8392" t="s">
        <v>934</v>
      </c>
      <c r="R8392" t="str">
        <f t="shared" si="264"/>
        <v>Weekday</v>
      </c>
      <c r="S8392" s="12">
        <f t="shared" si="263"/>
        <v>40672</v>
      </c>
    </row>
    <row r="8393" spans="1:19" x14ac:dyDescent="0.25">
      <c r="A8393" t="s">
        <v>93</v>
      </c>
      <c r="C8393">
        <v>20113470187</v>
      </c>
      <c r="D8393">
        <v>52</v>
      </c>
      <c r="E8393" t="s">
        <v>62</v>
      </c>
      <c r="F8393" s="12"/>
      <c r="G8393">
        <v>125.717</v>
      </c>
      <c r="H8393">
        <v>2011</v>
      </c>
      <c r="I8393">
        <v>12</v>
      </c>
      <c r="J8393">
        <v>12</v>
      </c>
      <c r="K8393">
        <v>10</v>
      </c>
      <c r="L8393">
        <v>20</v>
      </c>
      <c r="M8393" t="s">
        <v>935</v>
      </c>
      <c r="N8393" t="s">
        <v>933</v>
      </c>
      <c r="O8393" t="s">
        <v>934</v>
      </c>
      <c r="R8393" t="str">
        <f t="shared" si="264"/>
        <v>Weekday</v>
      </c>
      <c r="S8393" s="12">
        <f t="shared" si="263"/>
        <v>40889</v>
      </c>
    </row>
    <row r="8394" spans="1:19" x14ac:dyDescent="0.25">
      <c r="A8394" t="s">
        <v>93</v>
      </c>
      <c r="C8394">
        <v>20110080222</v>
      </c>
      <c r="D8394">
        <v>52</v>
      </c>
      <c r="E8394" t="s">
        <v>87</v>
      </c>
      <c r="F8394" s="12"/>
      <c r="G8394">
        <v>125.717</v>
      </c>
      <c r="H8394">
        <v>2011</v>
      </c>
      <c r="I8394">
        <v>1</v>
      </c>
      <c r="J8394">
        <v>8</v>
      </c>
      <c r="K8394">
        <v>2</v>
      </c>
      <c r="L8394">
        <v>22</v>
      </c>
      <c r="M8394" t="s">
        <v>932</v>
      </c>
      <c r="N8394" t="s">
        <v>933</v>
      </c>
      <c r="O8394" t="s">
        <v>934</v>
      </c>
      <c r="R8394" t="str">
        <f t="shared" si="264"/>
        <v>Weekend</v>
      </c>
      <c r="S8394" s="12">
        <f t="shared" si="263"/>
        <v>40551</v>
      </c>
    </row>
    <row r="8395" spans="1:19" x14ac:dyDescent="0.25">
      <c r="A8395" t="s">
        <v>93</v>
      </c>
      <c r="C8395">
        <v>20110390074</v>
      </c>
      <c r="D8395">
        <v>52</v>
      </c>
      <c r="E8395" t="s">
        <v>87</v>
      </c>
      <c r="F8395" s="12"/>
      <c r="G8395">
        <v>125.717</v>
      </c>
      <c r="H8395">
        <v>2011</v>
      </c>
      <c r="I8395">
        <v>1</v>
      </c>
      <c r="J8395">
        <v>12</v>
      </c>
      <c r="K8395">
        <v>8</v>
      </c>
      <c r="L8395">
        <v>8</v>
      </c>
      <c r="M8395" t="s">
        <v>932</v>
      </c>
      <c r="N8395" t="s">
        <v>933</v>
      </c>
      <c r="O8395" t="s">
        <v>934</v>
      </c>
      <c r="R8395" t="str">
        <f t="shared" si="264"/>
        <v>Weekday</v>
      </c>
      <c r="S8395" s="12">
        <f t="shared" si="263"/>
        <v>40555</v>
      </c>
    </row>
    <row r="8396" spans="1:19" x14ac:dyDescent="0.25">
      <c r="A8396" t="s">
        <v>93</v>
      </c>
      <c r="C8396">
        <v>20113140032</v>
      </c>
      <c r="D8396">
        <v>52</v>
      </c>
      <c r="E8396" t="s">
        <v>62</v>
      </c>
      <c r="F8396" s="12"/>
      <c r="G8396">
        <v>126.20399999999999</v>
      </c>
      <c r="H8396">
        <v>2011</v>
      </c>
      <c r="I8396">
        <v>11</v>
      </c>
      <c r="J8396">
        <v>5</v>
      </c>
      <c r="K8396">
        <v>19</v>
      </c>
      <c r="L8396">
        <v>11</v>
      </c>
      <c r="M8396" t="s">
        <v>935</v>
      </c>
      <c r="N8396" t="s">
        <v>933</v>
      </c>
      <c r="O8396" t="s">
        <v>934</v>
      </c>
      <c r="R8396" t="str">
        <f t="shared" si="264"/>
        <v>Weekend</v>
      </c>
      <c r="S8396" s="12">
        <f t="shared" si="263"/>
        <v>40852</v>
      </c>
    </row>
    <row r="8397" spans="1:19" x14ac:dyDescent="0.25">
      <c r="A8397" t="s">
        <v>93</v>
      </c>
      <c r="C8397">
        <v>20112920009</v>
      </c>
      <c r="D8397">
        <v>52</v>
      </c>
      <c r="E8397" t="s">
        <v>87</v>
      </c>
      <c r="F8397" s="12"/>
      <c r="G8397">
        <v>126.3</v>
      </c>
      <c r="H8397">
        <v>2011</v>
      </c>
      <c r="I8397">
        <v>10</v>
      </c>
      <c r="J8397">
        <v>14</v>
      </c>
      <c r="K8397">
        <v>11</v>
      </c>
      <c r="L8397">
        <v>47</v>
      </c>
      <c r="M8397" t="s">
        <v>932</v>
      </c>
      <c r="N8397" t="s">
        <v>933</v>
      </c>
      <c r="O8397" t="s">
        <v>942</v>
      </c>
      <c r="R8397" t="str">
        <f t="shared" si="264"/>
        <v>Weekday</v>
      </c>
      <c r="S8397" s="12">
        <f t="shared" si="263"/>
        <v>40830</v>
      </c>
    </row>
    <row r="8398" spans="1:19" x14ac:dyDescent="0.25">
      <c r="A8398" t="s">
        <v>93</v>
      </c>
      <c r="C8398">
        <v>20112050115</v>
      </c>
      <c r="D8398">
        <v>52</v>
      </c>
      <c r="E8398" t="s">
        <v>87</v>
      </c>
      <c r="F8398" s="12"/>
      <c r="G8398">
        <v>126.3</v>
      </c>
      <c r="H8398">
        <v>2011</v>
      </c>
      <c r="I8398">
        <v>7</v>
      </c>
      <c r="J8398">
        <v>4</v>
      </c>
      <c r="K8398">
        <v>2</v>
      </c>
      <c r="L8398">
        <v>30</v>
      </c>
      <c r="M8398" t="s">
        <v>935</v>
      </c>
      <c r="N8398" t="s">
        <v>933</v>
      </c>
      <c r="O8398" t="s">
        <v>934</v>
      </c>
      <c r="R8398" t="str">
        <f t="shared" si="264"/>
        <v>Weekday</v>
      </c>
      <c r="S8398" s="12">
        <f t="shared" si="263"/>
        <v>40728</v>
      </c>
    </row>
    <row r="8399" spans="1:19" x14ac:dyDescent="0.25">
      <c r="A8399" t="s">
        <v>93</v>
      </c>
      <c r="C8399">
        <v>20113420181</v>
      </c>
      <c r="D8399">
        <v>52</v>
      </c>
      <c r="E8399" t="s">
        <v>87</v>
      </c>
      <c r="F8399" s="12"/>
      <c r="G8399">
        <v>126.43899999999999</v>
      </c>
      <c r="H8399">
        <v>2011</v>
      </c>
      <c r="I8399">
        <v>12</v>
      </c>
      <c r="J8399">
        <v>4</v>
      </c>
      <c r="K8399">
        <v>23</v>
      </c>
      <c r="L8399">
        <v>7</v>
      </c>
      <c r="M8399" t="s">
        <v>935</v>
      </c>
      <c r="N8399" t="s">
        <v>936</v>
      </c>
      <c r="O8399" t="s">
        <v>934</v>
      </c>
      <c r="R8399" t="str">
        <f t="shared" si="264"/>
        <v>Weekend</v>
      </c>
      <c r="S8399" s="12">
        <f t="shared" si="263"/>
        <v>40881</v>
      </c>
    </row>
    <row r="8400" spans="1:19" x14ac:dyDescent="0.25">
      <c r="A8400" t="s">
        <v>93</v>
      </c>
      <c r="C8400">
        <v>20110410068</v>
      </c>
      <c r="D8400">
        <v>52</v>
      </c>
      <c r="E8400" t="s">
        <v>87</v>
      </c>
      <c r="F8400" s="12"/>
      <c r="G8400">
        <v>126.43899999999999</v>
      </c>
      <c r="H8400">
        <v>2011</v>
      </c>
      <c r="I8400">
        <v>2</v>
      </c>
      <c r="J8400">
        <v>1</v>
      </c>
      <c r="K8400">
        <v>9</v>
      </c>
      <c r="L8400">
        <v>43</v>
      </c>
      <c r="M8400" t="s">
        <v>932</v>
      </c>
      <c r="N8400" t="s">
        <v>933</v>
      </c>
      <c r="O8400" t="s">
        <v>934</v>
      </c>
      <c r="R8400" t="str">
        <f t="shared" si="264"/>
        <v>Weekday</v>
      </c>
      <c r="S8400" s="12">
        <f t="shared" si="263"/>
        <v>40575</v>
      </c>
    </row>
    <row r="8401" spans="1:19" x14ac:dyDescent="0.25">
      <c r="A8401" t="s">
        <v>93</v>
      </c>
      <c r="C8401">
        <v>20110910021</v>
      </c>
      <c r="D8401">
        <v>52</v>
      </c>
      <c r="E8401" t="s">
        <v>87</v>
      </c>
      <c r="F8401" s="12"/>
      <c r="G8401">
        <v>126.44199999999999</v>
      </c>
      <c r="H8401">
        <v>2011</v>
      </c>
      <c r="I8401">
        <v>3</v>
      </c>
      <c r="J8401">
        <v>22</v>
      </c>
      <c r="K8401">
        <v>21</v>
      </c>
      <c r="L8401">
        <v>36</v>
      </c>
      <c r="M8401" t="s">
        <v>935</v>
      </c>
      <c r="N8401" t="s">
        <v>933</v>
      </c>
      <c r="O8401" t="s">
        <v>934</v>
      </c>
      <c r="R8401" t="str">
        <f t="shared" si="264"/>
        <v>Weekday</v>
      </c>
      <c r="S8401" s="12">
        <f t="shared" si="263"/>
        <v>40624</v>
      </c>
    </row>
    <row r="8402" spans="1:19" x14ac:dyDescent="0.25">
      <c r="A8402" t="s">
        <v>93</v>
      </c>
      <c r="C8402">
        <v>20112080064</v>
      </c>
      <c r="D8402">
        <v>52</v>
      </c>
      <c r="E8402" t="s">
        <v>87</v>
      </c>
      <c r="F8402" s="12"/>
      <c r="G8402">
        <v>126.453</v>
      </c>
      <c r="H8402">
        <v>2011</v>
      </c>
      <c r="I8402">
        <v>7</v>
      </c>
      <c r="J8402">
        <v>12</v>
      </c>
      <c r="K8402">
        <v>13</v>
      </c>
      <c r="L8402">
        <v>6</v>
      </c>
      <c r="M8402" t="s">
        <v>935</v>
      </c>
      <c r="N8402" t="s">
        <v>933</v>
      </c>
      <c r="O8402" t="s">
        <v>934</v>
      </c>
      <c r="R8402" t="str">
        <f t="shared" si="264"/>
        <v>Weekday</v>
      </c>
      <c r="S8402" s="12">
        <f t="shared" si="263"/>
        <v>40736</v>
      </c>
    </row>
    <row r="8403" spans="1:19" x14ac:dyDescent="0.25">
      <c r="A8403" t="s">
        <v>93</v>
      </c>
      <c r="C8403">
        <v>20112150017</v>
      </c>
      <c r="D8403">
        <v>52</v>
      </c>
      <c r="E8403" t="s">
        <v>87</v>
      </c>
      <c r="F8403" s="12"/>
      <c r="G8403">
        <v>126.453</v>
      </c>
      <c r="H8403">
        <v>2011</v>
      </c>
      <c r="I8403">
        <v>7</v>
      </c>
      <c r="J8403">
        <v>31</v>
      </c>
      <c r="K8403">
        <v>17</v>
      </c>
      <c r="L8403">
        <v>36</v>
      </c>
      <c r="M8403" t="s">
        <v>935</v>
      </c>
      <c r="N8403" t="s">
        <v>933</v>
      </c>
      <c r="O8403" t="s">
        <v>934</v>
      </c>
      <c r="R8403" t="str">
        <f t="shared" si="264"/>
        <v>Weekend</v>
      </c>
      <c r="S8403" s="12">
        <f t="shared" si="263"/>
        <v>40755</v>
      </c>
    </row>
    <row r="8404" spans="1:19" x14ac:dyDescent="0.25">
      <c r="A8404" t="s">
        <v>93</v>
      </c>
      <c r="C8404">
        <v>20111800016</v>
      </c>
      <c r="D8404">
        <v>52</v>
      </c>
      <c r="E8404" t="s">
        <v>87</v>
      </c>
      <c r="F8404" s="12"/>
      <c r="G8404">
        <v>126.453</v>
      </c>
      <c r="H8404">
        <v>2011</v>
      </c>
      <c r="I8404">
        <v>6</v>
      </c>
      <c r="J8404">
        <v>18</v>
      </c>
      <c r="K8404">
        <v>12</v>
      </c>
      <c r="L8404">
        <v>20</v>
      </c>
      <c r="M8404" t="s">
        <v>935</v>
      </c>
      <c r="N8404" t="s">
        <v>937</v>
      </c>
      <c r="O8404" t="s">
        <v>934</v>
      </c>
      <c r="R8404" t="str">
        <f t="shared" si="264"/>
        <v>Weekend</v>
      </c>
      <c r="S8404" s="12">
        <f t="shared" si="263"/>
        <v>40712</v>
      </c>
    </row>
    <row r="8405" spans="1:19" x14ac:dyDescent="0.25">
      <c r="A8405" t="s">
        <v>93</v>
      </c>
      <c r="C8405">
        <v>20112360010</v>
      </c>
      <c r="D8405">
        <v>52</v>
      </c>
      <c r="E8405" t="s">
        <v>62</v>
      </c>
      <c r="F8405" s="12"/>
      <c r="G8405">
        <v>126.453</v>
      </c>
      <c r="H8405">
        <v>2011</v>
      </c>
      <c r="I8405">
        <v>8</v>
      </c>
      <c r="J8405">
        <v>17</v>
      </c>
      <c r="K8405">
        <v>3</v>
      </c>
      <c r="L8405">
        <v>51</v>
      </c>
      <c r="M8405" t="s">
        <v>935</v>
      </c>
      <c r="N8405" t="s">
        <v>939</v>
      </c>
      <c r="O8405" t="s">
        <v>934</v>
      </c>
      <c r="R8405" t="str">
        <f t="shared" si="264"/>
        <v>Weekday</v>
      </c>
      <c r="S8405" s="12">
        <f t="shared" si="263"/>
        <v>40772</v>
      </c>
    </row>
    <row r="8406" spans="1:19" x14ac:dyDescent="0.25">
      <c r="A8406" t="s">
        <v>93</v>
      </c>
      <c r="C8406">
        <v>20112400157</v>
      </c>
      <c r="D8406">
        <v>52</v>
      </c>
      <c r="E8406" t="s">
        <v>62</v>
      </c>
      <c r="F8406" s="12"/>
      <c r="G8406">
        <v>126.453</v>
      </c>
      <c r="H8406">
        <v>2011</v>
      </c>
      <c r="I8406">
        <v>4</v>
      </c>
      <c r="J8406">
        <v>20</v>
      </c>
      <c r="K8406">
        <v>21</v>
      </c>
      <c r="L8406">
        <v>50</v>
      </c>
      <c r="M8406" t="s">
        <v>932</v>
      </c>
      <c r="N8406" t="s">
        <v>936</v>
      </c>
      <c r="O8406" t="s">
        <v>942</v>
      </c>
      <c r="R8406" t="str">
        <f t="shared" si="264"/>
        <v>Weekday</v>
      </c>
      <c r="S8406" s="12">
        <f t="shared" si="263"/>
        <v>40653</v>
      </c>
    </row>
    <row r="8407" spans="1:19" x14ac:dyDescent="0.25">
      <c r="A8407" t="s">
        <v>93</v>
      </c>
      <c r="C8407">
        <v>20112590030</v>
      </c>
      <c r="D8407">
        <v>52</v>
      </c>
      <c r="E8407" t="s">
        <v>87</v>
      </c>
      <c r="F8407" s="12"/>
      <c r="G8407">
        <v>126.453</v>
      </c>
      <c r="H8407">
        <v>2011</v>
      </c>
      <c r="I8407">
        <v>9</v>
      </c>
      <c r="J8407">
        <v>13</v>
      </c>
      <c r="K8407">
        <v>4</v>
      </c>
      <c r="L8407">
        <v>44</v>
      </c>
      <c r="M8407" t="s">
        <v>935</v>
      </c>
      <c r="N8407" t="s">
        <v>933</v>
      </c>
      <c r="O8407" t="s">
        <v>934</v>
      </c>
      <c r="R8407" t="str">
        <f t="shared" si="264"/>
        <v>Weekday</v>
      </c>
      <c r="S8407" s="12">
        <f t="shared" si="263"/>
        <v>40799</v>
      </c>
    </row>
    <row r="8408" spans="1:19" x14ac:dyDescent="0.25">
      <c r="A8408" t="s">
        <v>93</v>
      </c>
      <c r="C8408">
        <v>20112620261</v>
      </c>
      <c r="D8408">
        <v>52</v>
      </c>
      <c r="E8408" t="s">
        <v>62</v>
      </c>
      <c r="F8408" s="12"/>
      <c r="G8408">
        <v>126.453</v>
      </c>
      <c r="H8408">
        <v>2011</v>
      </c>
      <c r="I8408">
        <v>9</v>
      </c>
      <c r="J8408">
        <v>13</v>
      </c>
      <c r="K8408">
        <v>17</v>
      </c>
      <c r="L8408">
        <v>41</v>
      </c>
      <c r="M8408" t="s">
        <v>935</v>
      </c>
      <c r="N8408" t="s">
        <v>936</v>
      </c>
      <c r="O8408" t="s">
        <v>934</v>
      </c>
      <c r="R8408" t="str">
        <f t="shared" si="264"/>
        <v>Weekday</v>
      </c>
      <c r="S8408" s="12">
        <f t="shared" si="263"/>
        <v>40799</v>
      </c>
    </row>
    <row r="8409" spans="1:19" x14ac:dyDescent="0.25">
      <c r="A8409" t="s">
        <v>93</v>
      </c>
      <c r="C8409">
        <v>20112730246</v>
      </c>
      <c r="D8409">
        <v>52</v>
      </c>
      <c r="E8409" t="s">
        <v>87</v>
      </c>
      <c r="F8409" s="12"/>
      <c r="G8409">
        <v>126.453</v>
      </c>
      <c r="H8409">
        <v>2011</v>
      </c>
      <c r="I8409">
        <v>9</v>
      </c>
      <c r="J8409">
        <v>27</v>
      </c>
      <c r="K8409">
        <v>13</v>
      </c>
      <c r="L8409">
        <v>11</v>
      </c>
      <c r="M8409" t="s">
        <v>932</v>
      </c>
      <c r="N8409" t="s">
        <v>937</v>
      </c>
      <c r="O8409" t="s">
        <v>934</v>
      </c>
      <c r="R8409" t="str">
        <f t="shared" si="264"/>
        <v>Weekday</v>
      </c>
      <c r="S8409" s="12">
        <f t="shared" si="263"/>
        <v>40813</v>
      </c>
    </row>
    <row r="8410" spans="1:19" x14ac:dyDescent="0.25">
      <c r="A8410" t="s">
        <v>93</v>
      </c>
      <c r="C8410">
        <v>20112730247</v>
      </c>
      <c r="D8410">
        <v>52</v>
      </c>
      <c r="E8410" t="s">
        <v>87</v>
      </c>
      <c r="F8410" s="12"/>
      <c r="G8410">
        <v>126.453</v>
      </c>
      <c r="H8410">
        <v>2011</v>
      </c>
      <c r="I8410">
        <v>9</v>
      </c>
      <c r="J8410">
        <v>26</v>
      </c>
      <c r="K8410">
        <v>13</v>
      </c>
      <c r="L8410">
        <v>12</v>
      </c>
      <c r="M8410" t="s">
        <v>935</v>
      </c>
      <c r="N8410" t="s">
        <v>936</v>
      </c>
      <c r="O8410" t="s">
        <v>934</v>
      </c>
      <c r="R8410" t="str">
        <f t="shared" si="264"/>
        <v>Weekday</v>
      </c>
      <c r="S8410" s="12">
        <f t="shared" si="263"/>
        <v>40812</v>
      </c>
    </row>
    <row r="8411" spans="1:19" x14ac:dyDescent="0.25">
      <c r="A8411" t="s">
        <v>93</v>
      </c>
      <c r="C8411">
        <v>20113340146</v>
      </c>
      <c r="D8411">
        <v>52</v>
      </c>
      <c r="E8411" t="s">
        <v>62</v>
      </c>
      <c r="F8411" s="12"/>
      <c r="G8411">
        <v>126.453</v>
      </c>
      <c r="H8411">
        <v>2011</v>
      </c>
      <c r="I8411">
        <v>11</v>
      </c>
      <c r="J8411">
        <v>19</v>
      </c>
      <c r="K8411">
        <v>14</v>
      </c>
      <c r="L8411">
        <v>37</v>
      </c>
      <c r="M8411" t="s">
        <v>932</v>
      </c>
      <c r="N8411" t="s">
        <v>933</v>
      </c>
      <c r="O8411" t="s">
        <v>934</v>
      </c>
      <c r="R8411" t="str">
        <f t="shared" si="264"/>
        <v>Weekend</v>
      </c>
      <c r="S8411" s="12">
        <f t="shared" si="263"/>
        <v>40866</v>
      </c>
    </row>
    <row r="8412" spans="1:19" x14ac:dyDescent="0.25">
      <c r="A8412" t="s">
        <v>93</v>
      </c>
      <c r="C8412">
        <v>20113460253</v>
      </c>
      <c r="D8412">
        <v>52</v>
      </c>
      <c r="E8412" t="s">
        <v>62</v>
      </c>
      <c r="F8412" s="12"/>
      <c r="G8412">
        <v>126.453</v>
      </c>
      <c r="H8412">
        <v>2011</v>
      </c>
      <c r="I8412">
        <v>12</v>
      </c>
      <c r="J8412">
        <v>10</v>
      </c>
      <c r="K8412">
        <v>14</v>
      </c>
      <c r="L8412">
        <v>43</v>
      </c>
      <c r="M8412" t="s">
        <v>935</v>
      </c>
      <c r="N8412" t="s">
        <v>937</v>
      </c>
      <c r="O8412" t="s">
        <v>934</v>
      </c>
      <c r="R8412" t="str">
        <f t="shared" si="264"/>
        <v>Weekend</v>
      </c>
      <c r="S8412" s="12">
        <f t="shared" si="263"/>
        <v>40887</v>
      </c>
    </row>
    <row r="8413" spans="1:19" x14ac:dyDescent="0.25">
      <c r="A8413" t="s">
        <v>93</v>
      </c>
      <c r="C8413">
        <v>20110170299</v>
      </c>
      <c r="D8413">
        <v>52</v>
      </c>
      <c r="E8413" t="s">
        <v>62</v>
      </c>
      <c r="F8413" s="12"/>
      <c r="G8413">
        <v>126.453</v>
      </c>
      <c r="H8413">
        <v>2011</v>
      </c>
      <c r="I8413">
        <v>1</v>
      </c>
      <c r="J8413">
        <v>13</v>
      </c>
      <c r="K8413">
        <v>14</v>
      </c>
      <c r="L8413">
        <v>30</v>
      </c>
      <c r="M8413" t="s">
        <v>935</v>
      </c>
      <c r="N8413" t="s">
        <v>933</v>
      </c>
      <c r="O8413" t="s">
        <v>934</v>
      </c>
      <c r="R8413" t="str">
        <f t="shared" si="264"/>
        <v>Weekday</v>
      </c>
      <c r="S8413" s="12">
        <f t="shared" si="263"/>
        <v>40556</v>
      </c>
    </row>
    <row r="8414" spans="1:19" x14ac:dyDescent="0.25">
      <c r="A8414" t="s">
        <v>93</v>
      </c>
      <c r="C8414">
        <v>20110830284</v>
      </c>
      <c r="D8414">
        <v>52</v>
      </c>
      <c r="E8414" t="s">
        <v>87</v>
      </c>
      <c r="F8414" s="12"/>
      <c r="G8414">
        <v>126.453</v>
      </c>
      <c r="H8414">
        <v>2011</v>
      </c>
      <c r="I8414">
        <v>3</v>
      </c>
      <c r="J8414">
        <v>9</v>
      </c>
      <c r="K8414">
        <v>1</v>
      </c>
      <c r="L8414">
        <v>7</v>
      </c>
      <c r="M8414" t="s">
        <v>935</v>
      </c>
      <c r="N8414" t="s">
        <v>933</v>
      </c>
      <c r="O8414" t="s">
        <v>934</v>
      </c>
      <c r="R8414" t="str">
        <f t="shared" si="264"/>
        <v>Weekday</v>
      </c>
      <c r="S8414" s="12">
        <f t="shared" si="263"/>
        <v>40611</v>
      </c>
    </row>
    <row r="8415" spans="1:19" x14ac:dyDescent="0.25">
      <c r="A8415" t="s">
        <v>93</v>
      </c>
      <c r="C8415">
        <v>20111220165</v>
      </c>
      <c r="D8415">
        <v>52</v>
      </c>
      <c r="E8415" t="s">
        <v>62</v>
      </c>
      <c r="F8415" s="12"/>
      <c r="G8415">
        <v>126.453</v>
      </c>
      <c r="H8415">
        <v>2011</v>
      </c>
      <c r="I8415">
        <v>4</v>
      </c>
      <c r="J8415">
        <v>27</v>
      </c>
      <c r="K8415">
        <v>11</v>
      </c>
      <c r="L8415">
        <v>25</v>
      </c>
      <c r="M8415" t="s">
        <v>932</v>
      </c>
      <c r="N8415" t="s">
        <v>937</v>
      </c>
      <c r="O8415" t="s">
        <v>942</v>
      </c>
      <c r="R8415" t="str">
        <f t="shared" si="264"/>
        <v>Weekday</v>
      </c>
      <c r="S8415" s="12">
        <f t="shared" si="263"/>
        <v>40660</v>
      </c>
    </row>
    <row r="8416" spans="1:19" x14ac:dyDescent="0.25">
      <c r="A8416" t="s">
        <v>93</v>
      </c>
      <c r="C8416">
        <v>20111380198</v>
      </c>
      <c r="D8416">
        <v>52</v>
      </c>
      <c r="E8416" t="s">
        <v>62</v>
      </c>
      <c r="F8416" s="12"/>
      <c r="G8416">
        <v>126.453</v>
      </c>
      <c r="H8416">
        <v>2011</v>
      </c>
      <c r="I8416">
        <v>5</v>
      </c>
      <c r="J8416">
        <v>11</v>
      </c>
      <c r="K8416">
        <v>7</v>
      </c>
      <c r="L8416">
        <v>3</v>
      </c>
      <c r="M8416" t="s">
        <v>932</v>
      </c>
      <c r="N8416" t="s">
        <v>933</v>
      </c>
      <c r="O8416" t="s">
        <v>942</v>
      </c>
      <c r="R8416" t="str">
        <f t="shared" si="264"/>
        <v>Weekday</v>
      </c>
      <c r="S8416" s="12">
        <f t="shared" si="263"/>
        <v>40674</v>
      </c>
    </row>
    <row r="8417" spans="1:19" x14ac:dyDescent="0.25">
      <c r="A8417" t="s">
        <v>93</v>
      </c>
      <c r="C8417">
        <v>20111380192</v>
      </c>
      <c r="D8417">
        <v>52</v>
      </c>
      <c r="E8417" t="s">
        <v>87</v>
      </c>
      <c r="F8417" s="12"/>
      <c r="G8417">
        <v>126.471</v>
      </c>
      <c r="H8417">
        <v>2011</v>
      </c>
      <c r="I8417">
        <v>5</v>
      </c>
      <c r="J8417">
        <v>10</v>
      </c>
      <c r="K8417">
        <v>21</v>
      </c>
      <c r="L8417">
        <v>50</v>
      </c>
      <c r="M8417" t="s">
        <v>932</v>
      </c>
      <c r="N8417" t="s">
        <v>937</v>
      </c>
      <c r="O8417" t="s">
        <v>942</v>
      </c>
      <c r="R8417" t="str">
        <f t="shared" si="264"/>
        <v>Weekday</v>
      </c>
      <c r="S8417" s="12">
        <f t="shared" si="263"/>
        <v>40673</v>
      </c>
    </row>
    <row r="8418" spans="1:19" x14ac:dyDescent="0.25">
      <c r="A8418" t="s">
        <v>93</v>
      </c>
      <c r="C8418">
        <v>20110750050</v>
      </c>
      <c r="D8418">
        <v>52</v>
      </c>
      <c r="E8418" t="s">
        <v>87</v>
      </c>
      <c r="F8418" s="12"/>
      <c r="G8418">
        <v>126.504</v>
      </c>
      <c r="H8418">
        <v>2011</v>
      </c>
      <c r="I8418">
        <v>3</v>
      </c>
      <c r="J8418">
        <v>16</v>
      </c>
      <c r="K8418">
        <v>6</v>
      </c>
      <c r="L8418">
        <v>44</v>
      </c>
      <c r="M8418" t="s">
        <v>935</v>
      </c>
      <c r="N8418" t="s">
        <v>933</v>
      </c>
      <c r="O8418" t="s">
        <v>934</v>
      </c>
      <c r="R8418" t="str">
        <f t="shared" si="264"/>
        <v>Weekday</v>
      </c>
      <c r="S8418" s="12">
        <f t="shared" si="263"/>
        <v>40618</v>
      </c>
    </row>
    <row r="8419" spans="1:19" x14ac:dyDescent="0.25">
      <c r="A8419" t="s">
        <v>93</v>
      </c>
      <c r="C8419">
        <v>20110750294</v>
      </c>
      <c r="D8419">
        <v>52</v>
      </c>
      <c r="E8419" t="s">
        <v>87</v>
      </c>
      <c r="F8419" s="12"/>
      <c r="G8419">
        <v>126.599</v>
      </c>
      <c r="H8419">
        <v>2011</v>
      </c>
      <c r="I8419">
        <v>3</v>
      </c>
      <c r="J8419">
        <v>12</v>
      </c>
      <c r="K8419">
        <v>6</v>
      </c>
      <c r="L8419">
        <v>50</v>
      </c>
      <c r="M8419" t="s">
        <v>935</v>
      </c>
      <c r="N8419" t="s">
        <v>936</v>
      </c>
      <c r="O8419" t="s">
        <v>934</v>
      </c>
      <c r="R8419" t="str">
        <f t="shared" si="264"/>
        <v>Weekend</v>
      </c>
      <c r="S8419" s="12">
        <f t="shared" si="263"/>
        <v>40614</v>
      </c>
    </row>
    <row r="8420" spans="1:19" x14ac:dyDescent="0.25">
      <c r="A8420" t="s">
        <v>93</v>
      </c>
      <c r="C8420">
        <v>20111290209</v>
      </c>
      <c r="D8420">
        <v>52</v>
      </c>
      <c r="E8420" t="s">
        <v>62</v>
      </c>
      <c r="F8420" s="12"/>
      <c r="G8420">
        <v>126.642</v>
      </c>
      <c r="H8420">
        <v>2011</v>
      </c>
      <c r="I8420">
        <v>5</v>
      </c>
      <c r="J8420">
        <v>7</v>
      </c>
      <c r="K8420">
        <v>13</v>
      </c>
      <c r="L8420">
        <v>43</v>
      </c>
      <c r="M8420" t="s">
        <v>932</v>
      </c>
      <c r="N8420" t="s">
        <v>933</v>
      </c>
      <c r="O8420" t="s">
        <v>942</v>
      </c>
      <c r="R8420" t="str">
        <f t="shared" si="264"/>
        <v>Weekend</v>
      </c>
      <c r="S8420" s="12">
        <f t="shared" si="263"/>
        <v>40670</v>
      </c>
    </row>
    <row r="8421" spans="1:19" x14ac:dyDescent="0.25">
      <c r="A8421" t="s">
        <v>93</v>
      </c>
      <c r="C8421">
        <v>20110910025</v>
      </c>
      <c r="D8421">
        <v>52</v>
      </c>
      <c r="E8421" t="s">
        <v>87</v>
      </c>
      <c r="F8421" s="12"/>
      <c r="G8421">
        <v>126.693</v>
      </c>
      <c r="H8421">
        <v>2011</v>
      </c>
      <c r="I8421">
        <v>3</v>
      </c>
      <c r="J8421">
        <v>10</v>
      </c>
      <c r="K8421">
        <v>10</v>
      </c>
      <c r="L8421">
        <v>47</v>
      </c>
      <c r="M8421" t="s">
        <v>932</v>
      </c>
      <c r="N8421" t="s">
        <v>933</v>
      </c>
      <c r="O8421" t="s">
        <v>934</v>
      </c>
      <c r="Q8421" t="s">
        <v>134</v>
      </c>
      <c r="R8421" t="str">
        <f t="shared" si="264"/>
        <v>Weekday</v>
      </c>
      <c r="S8421" s="12">
        <f t="shared" si="263"/>
        <v>40612</v>
      </c>
    </row>
    <row r="8422" spans="1:19" x14ac:dyDescent="0.25">
      <c r="A8422" t="s">
        <v>93</v>
      </c>
      <c r="C8422">
        <v>20110600285</v>
      </c>
      <c r="D8422">
        <v>52</v>
      </c>
      <c r="E8422" t="s">
        <v>87</v>
      </c>
      <c r="F8422" s="12"/>
      <c r="G8422">
        <v>126.703</v>
      </c>
      <c r="H8422">
        <v>2011</v>
      </c>
      <c r="I8422">
        <v>2</v>
      </c>
      <c r="J8422">
        <v>22</v>
      </c>
      <c r="K8422">
        <v>8</v>
      </c>
      <c r="L8422">
        <v>30</v>
      </c>
      <c r="M8422" t="s">
        <v>932</v>
      </c>
      <c r="N8422" t="s">
        <v>936</v>
      </c>
      <c r="O8422" t="s">
        <v>934</v>
      </c>
      <c r="Q8422" t="s">
        <v>134</v>
      </c>
      <c r="R8422" t="str">
        <f t="shared" si="264"/>
        <v>Weekday</v>
      </c>
      <c r="S8422" s="12">
        <f t="shared" si="263"/>
        <v>40596</v>
      </c>
    </row>
    <row r="8423" spans="1:19" x14ac:dyDescent="0.25">
      <c r="A8423" t="s">
        <v>93</v>
      </c>
      <c r="C8423">
        <v>20111180273</v>
      </c>
      <c r="D8423">
        <v>52</v>
      </c>
      <c r="E8423" t="s">
        <v>87</v>
      </c>
      <c r="F8423" s="12"/>
      <c r="G8423">
        <v>126.959</v>
      </c>
      <c r="H8423">
        <v>2011</v>
      </c>
      <c r="I8423">
        <v>4</v>
      </c>
      <c r="J8423">
        <v>23</v>
      </c>
      <c r="K8423">
        <v>18</v>
      </c>
      <c r="L8423">
        <v>54</v>
      </c>
      <c r="M8423" t="s">
        <v>932</v>
      </c>
      <c r="N8423" t="s">
        <v>937</v>
      </c>
      <c r="O8423" t="s">
        <v>942</v>
      </c>
      <c r="Q8423" t="s">
        <v>133</v>
      </c>
      <c r="R8423" t="str">
        <f t="shared" si="264"/>
        <v>Weekend</v>
      </c>
      <c r="S8423" s="12">
        <f t="shared" si="263"/>
        <v>40656</v>
      </c>
    </row>
    <row r="8424" spans="1:19" x14ac:dyDescent="0.25">
      <c r="A8424" t="s">
        <v>93</v>
      </c>
      <c r="C8424">
        <v>20113460267</v>
      </c>
      <c r="D8424">
        <v>52</v>
      </c>
      <c r="E8424" t="s">
        <v>87</v>
      </c>
      <c r="F8424" s="12"/>
      <c r="G8424">
        <v>127.384</v>
      </c>
      <c r="H8424">
        <v>2011</v>
      </c>
      <c r="I8424">
        <v>11</v>
      </c>
      <c r="J8424">
        <v>5</v>
      </c>
      <c r="K8424">
        <v>15</v>
      </c>
      <c r="L8424">
        <v>57</v>
      </c>
      <c r="M8424" t="s">
        <v>935</v>
      </c>
      <c r="N8424" t="s">
        <v>933</v>
      </c>
      <c r="O8424" t="s">
        <v>934</v>
      </c>
      <c r="Q8424" t="s">
        <v>129</v>
      </c>
      <c r="R8424" t="str">
        <f t="shared" si="264"/>
        <v>Weekend</v>
      </c>
      <c r="S8424" s="12">
        <f t="shared" si="263"/>
        <v>40852</v>
      </c>
    </row>
    <row r="8425" spans="1:19" x14ac:dyDescent="0.25">
      <c r="A8425" t="s">
        <v>93</v>
      </c>
      <c r="C8425">
        <v>20112540006</v>
      </c>
      <c r="D8425">
        <v>52</v>
      </c>
      <c r="E8425" t="s">
        <v>62</v>
      </c>
      <c r="F8425" s="12"/>
      <c r="G8425">
        <v>127.384</v>
      </c>
      <c r="H8425">
        <v>2011</v>
      </c>
      <c r="I8425">
        <v>9</v>
      </c>
      <c r="J8425">
        <v>5</v>
      </c>
      <c r="K8425">
        <v>2</v>
      </c>
      <c r="L8425">
        <v>27</v>
      </c>
      <c r="M8425" t="s">
        <v>935</v>
      </c>
      <c r="N8425" t="s">
        <v>933</v>
      </c>
      <c r="O8425" t="s">
        <v>934</v>
      </c>
      <c r="Q8425" t="s">
        <v>123</v>
      </c>
      <c r="R8425" t="str">
        <f t="shared" si="264"/>
        <v>Weekday</v>
      </c>
      <c r="S8425" s="12">
        <f t="shared" si="263"/>
        <v>40791</v>
      </c>
    </row>
    <row r="8426" spans="1:19" x14ac:dyDescent="0.25">
      <c r="A8426" t="s">
        <v>93</v>
      </c>
      <c r="C8426">
        <v>20112030230</v>
      </c>
      <c r="D8426">
        <v>52</v>
      </c>
      <c r="E8426" t="s">
        <v>87</v>
      </c>
      <c r="F8426" s="12"/>
      <c r="G8426">
        <v>127.384</v>
      </c>
      <c r="H8426">
        <v>2011</v>
      </c>
      <c r="I8426">
        <v>7</v>
      </c>
      <c r="J8426">
        <v>16</v>
      </c>
      <c r="K8426">
        <v>5</v>
      </c>
      <c r="L8426">
        <v>36</v>
      </c>
      <c r="M8426" t="s">
        <v>935</v>
      </c>
      <c r="N8426" t="s">
        <v>933</v>
      </c>
      <c r="O8426" t="s">
        <v>934</v>
      </c>
      <c r="Q8426" t="s">
        <v>129</v>
      </c>
      <c r="R8426" t="str">
        <f t="shared" si="264"/>
        <v>Weekend</v>
      </c>
      <c r="S8426" s="12">
        <f t="shared" si="263"/>
        <v>40740</v>
      </c>
    </row>
    <row r="8427" spans="1:19" x14ac:dyDescent="0.25">
      <c r="A8427" t="s">
        <v>93</v>
      </c>
      <c r="C8427">
        <v>20110820048</v>
      </c>
      <c r="D8427">
        <v>52</v>
      </c>
      <c r="E8427" t="s">
        <v>62</v>
      </c>
      <c r="F8427" s="12"/>
      <c r="G8427">
        <v>127.384</v>
      </c>
      <c r="H8427">
        <v>2011</v>
      </c>
      <c r="I8427">
        <v>3</v>
      </c>
      <c r="J8427">
        <v>22</v>
      </c>
      <c r="K8427">
        <v>21</v>
      </c>
      <c r="L8427">
        <v>44</v>
      </c>
      <c r="M8427" t="s">
        <v>935</v>
      </c>
      <c r="N8427" t="s">
        <v>933</v>
      </c>
      <c r="O8427" t="s">
        <v>934</v>
      </c>
      <c r="Q8427" t="s">
        <v>123</v>
      </c>
      <c r="R8427" t="str">
        <f t="shared" si="264"/>
        <v>Weekday</v>
      </c>
      <c r="S8427" s="12">
        <f t="shared" si="263"/>
        <v>40624</v>
      </c>
    </row>
    <row r="8428" spans="1:19" x14ac:dyDescent="0.25">
      <c r="A8428" t="s">
        <v>93</v>
      </c>
      <c r="C8428">
        <v>20113120007</v>
      </c>
      <c r="D8428">
        <v>52</v>
      </c>
      <c r="E8428" t="s">
        <v>62</v>
      </c>
      <c r="F8428" s="12"/>
      <c r="G8428">
        <v>127.44</v>
      </c>
      <c r="H8428">
        <v>2011</v>
      </c>
      <c r="I8428">
        <v>11</v>
      </c>
      <c r="J8428">
        <v>5</v>
      </c>
      <c r="K8428">
        <v>15</v>
      </c>
      <c r="L8428">
        <v>25</v>
      </c>
      <c r="M8428" t="s">
        <v>935</v>
      </c>
      <c r="N8428" t="s">
        <v>933</v>
      </c>
      <c r="O8428" t="s">
        <v>934</v>
      </c>
      <c r="Q8428" t="s">
        <v>123</v>
      </c>
      <c r="R8428" t="str">
        <f t="shared" si="264"/>
        <v>Weekend</v>
      </c>
      <c r="S8428" s="12">
        <f t="shared" si="263"/>
        <v>40852</v>
      </c>
    </row>
    <row r="8429" spans="1:19" x14ac:dyDescent="0.25">
      <c r="A8429" t="s">
        <v>93</v>
      </c>
      <c r="C8429">
        <v>20110620284</v>
      </c>
      <c r="D8429">
        <v>52</v>
      </c>
      <c r="E8429" t="s">
        <v>62</v>
      </c>
      <c r="F8429" s="12"/>
      <c r="G8429">
        <v>127.633</v>
      </c>
      <c r="H8429">
        <v>2011</v>
      </c>
      <c r="I8429">
        <v>3</v>
      </c>
      <c r="J8429">
        <v>1</v>
      </c>
      <c r="K8429">
        <v>15</v>
      </c>
      <c r="L8429">
        <v>34</v>
      </c>
      <c r="M8429" t="s">
        <v>932</v>
      </c>
      <c r="N8429" t="s">
        <v>933</v>
      </c>
      <c r="O8429" t="s">
        <v>934</v>
      </c>
      <c r="Q8429" t="s">
        <v>123</v>
      </c>
      <c r="R8429" t="str">
        <f t="shared" si="264"/>
        <v>Weekday</v>
      </c>
      <c r="S8429" s="12">
        <f t="shared" si="263"/>
        <v>40603</v>
      </c>
    </row>
    <row r="8430" spans="1:19" x14ac:dyDescent="0.25">
      <c r="A8430" t="s">
        <v>93</v>
      </c>
      <c r="C8430">
        <v>20111180247</v>
      </c>
      <c r="D8430">
        <v>52</v>
      </c>
      <c r="E8430" t="s">
        <v>87</v>
      </c>
      <c r="F8430" s="12"/>
      <c r="G8430">
        <v>127.633</v>
      </c>
      <c r="H8430">
        <v>2011</v>
      </c>
      <c r="I8430">
        <v>4</v>
      </c>
      <c r="J8430">
        <v>25</v>
      </c>
      <c r="K8430">
        <v>15</v>
      </c>
      <c r="L8430">
        <v>26</v>
      </c>
      <c r="M8430" t="s">
        <v>932</v>
      </c>
      <c r="N8430" t="s">
        <v>933</v>
      </c>
      <c r="O8430" t="s">
        <v>934</v>
      </c>
      <c r="Q8430" t="s">
        <v>129</v>
      </c>
      <c r="R8430" t="str">
        <f t="shared" si="264"/>
        <v>Weekday</v>
      </c>
      <c r="S8430" s="12">
        <f t="shared" si="263"/>
        <v>40658</v>
      </c>
    </row>
    <row r="8431" spans="1:19" x14ac:dyDescent="0.25">
      <c r="A8431" t="s">
        <v>93</v>
      </c>
      <c r="C8431">
        <v>20111180270</v>
      </c>
      <c r="D8431">
        <v>52</v>
      </c>
      <c r="E8431" t="s">
        <v>62</v>
      </c>
      <c r="F8431" s="12"/>
      <c r="G8431">
        <v>127.633</v>
      </c>
      <c r="H8431">
        <v>2011</v>
      </c>
      <c r="I8431">
        <v>4</v>
      </c>
      <c r="J8431">
        <v>21</v>
      </c>
      <c r="K8431">
        <v>17</v>
      </c>
      <c r="L8431">
        <v>54</v>
      </c>
      <c r="M8431" t="s">
        <v>935</v>
      </c>
      <c r="N8431" t="s">
        <v>933</v>
      </c>
      <c r="O8431" t="s">
        <v>942</v>
      </c>
      <c r="Q8431" t="s">
        <v>123</v>
      </c>
      <c r="R8431" t="str">
        <f t="shared" si="264"/>
        <v>Weekday</v>
      </c>
      <c r="S8431" s="12">
        <f t="shared" si="263"/>
        <v>40654</v>
      </c>
    </row>
    <row r="8432" spans="1:19" x14ac:dyDescent="0.25">
      <c r="A8432" t="s">
        <v>93</v>
      </c>
      <c r="C8432">
        <v>20111220186</v>
      </c>
      <c r="D8432">
        <v>52</v>
      </c>
      <c r="E8432" t="s">
        <v>87</v>
      </c>
      <c r="F8432" s="12"/>
      <c r="G8432">
        <v>127.633</v>
      </c>
      <c r="H8432">
        <v>2011</v>
      </c>
      <c r="I8432">
        <v>4</v>
      </c>
      <c r="J8432">
        <v>28</v>
      </c>
      <c r="K8432">
        <v>8</v>
      </c>
      <c r="L8432">
        <v>21</v>
      </c>
      <c r="M8432" t="s">
        <v>932</v>
      </c>
      <c r="N8432" t="s">
        <v>933</v>
      </c>
      <c r="O8432" t="s">
        <v>942</v>
      </c>
      <c r="Q8432" t="s">
        <v>129</v>
      </c>
      <c r="R8432" t="str">
        <f t="shared" si="264"/>
        <v>Weekday</v>
      </c>
      <c r="S8432" s="12">
        <f t="shared" si="263"/>
        <v>40661</v>
      </c>
    </row>
    <row r="8433" spans="1:19" x14ac:dyDescent="0.25">
      <c r="A8433" t="s">
        <v>93</v>
      </c>
      <c r="C8433">
        <v>20112280081</v>
      </c>
      <c r="D8433">
        <v>52</v>
      </c>
      <c r="E8433" t="s">
        <v>62</v>
      </c>
      <c r="F8433" s="12"/>
      <c r="G8433">
        <v>127.633</v>
      </c>
      <c r="H8433">
        <v>2011</v>
      </c>
      <c r="I8433">
        <v>8</v>
      </c>
      <c r="J8433">
        <v>1</v>
      </c>
      <c r="K8433">
        <v>13</v>
      </c>
      <c r="L8433">
        <v>45</v>
      </c>
      <c r="M8433" t="s">
        <v>935</v>
      </c>
      <c r="N8433" t="s">
        <v>936</v>
      </c>
      <c r="O8433" t="s">
        <v>934</v>
      </c>
      <c r="Q8433" t="s">
        <v>123</v>
      </c>
      <c r="R8433" t="str">
        <f t="shared" si="264"/>
        <v>Weekday</v>
      </c>
      <c r="S8433" s="12">
        <f t="shared" si="263"/>
        <v>40756</v>
      </c>
    </row>
    <row r="8434" spans="1:19" x14ac:dyDescent="0.25">
      <c r="A8434" t="s">
        <v>93</v>
      </c>
      <c r="C8434">
        <v>20110410059</v>
      </c>
      <c r="D8434">
        <v>52</v>
      </c>
      <c r="E8434" t="s">
        <v>87</v>
      </c>
      <c r="F8434" s="12"/>
      <c r="G8434">
        <v>127.633</v>
      </c>
      <c r="H8434">
        <v>2011</v>
      </c>
      <c r="I8434">
        <v>2</v>
      </c>
      <c r="J8434">
        <v>1</v>
      </c>
      <c r="K8434">
        <v>7</v>
      </c>
      <c r="L8434">
        <v>51</v>
      </c>
      <c r="M8434" t="s">
        <v>935</v>
      </c>
      <c r="N8434" t="s">
        <v>936</v>
      </c>
      <c r="O8434" t="s">
        <v>934</v>
      </c>
      <c r="Q8434" t="s">
        <v>129</v>
      </c>
      <c r="R8434" t="str">
        <f t="shared" si="264"/>
        <v>Weekday</v>
      </c>
      <c r="S8434" s="12">
        <f t="shared" si="263"/>
        <v>40575</v>
      </c>
    </row>
    <row r="8435" spans="1:19" x14ac:dyDescent="0.25">
      <c r="A8435" t="s">
        <v>93</v>
      </c>
      <c r="C8435">
        <v>20110310003</v>
      </c>
      <c r="D8435">
        <v>52</v>
      </c>
      <c r="E8435" t="s">
        <v>87</v>
      </c>
      <c r="F8435" s="12"/>
      <c r="G8435">
        <v>127.633</v>
      </c>
      <c r="H8435">
        <v>2011</v>
      </c>
      <c r="I8435">
        <v>1</v>
      </c>
      <c r="J8435">
        <v>22</v>
      </c>
      <c r="K8435">
        <v>1</v>
      </c>
      <c r="L8435">
        <v>29</v>
      </c>
      <c r="M8435" t="s">
        <v>935</v>
      </c>
      <c r="N8435" t="s">
        <v>933</v>
      </c>
      <c r="O8435" t="s">
        <v>934</v>
      </c>
      <c r="Q8435" t="s">
        <v>129</v>
      </c>
      <c r="R8435" t="str">
        <f t="shared" si="264"/>
        <v>Weekend</v>
      </c>
      <c r="S8435" s="12">
        <f t="shared" si="263"/>
        <v>40565</v>
      </c>
    </row>
    <row r="8436" spans="1:19" x14ac:dyDescent="0.25">
      <c r="A8436" t="s">
        <v>93</v>
      </c>
      <c r="C8436">
        <v>20112910005</v>
      </c>
      <c r="D8436">
        <v>52</v>
      </c>
      <c r="E8436" t="s">
        <v>87</v>
      </c>
      <c r="F8436" s="12"/>
      <c r="G8436">
        <v>127.633</v>
      </c>
      <c r="H8436">
        <v>2011</v>
      </c>
      <c r="I8436">
        <v>10</v>
      </c>
      <c r="J8436">
        <v>12</v>
      </c>
      <c r="K8436">
        <v>7</v>
      </c>
      <c r="L8436">
        <v>59</v>
      </c>
      <c r="M8436" t="s">
        <v>932</v>
      </c>
      <c r="N8436" t="s">
        <v>933</v>
      </c>
      <c r="O8436" t="s">
        <v>934</v>
      </c>
      <c r="Q8436" t="s">
        <v>129</v>
      </c>
      <c r="R8436" t="str">
        <f t="shared" si="264"/>
        <v>Weekday</v>
      </c>
      <c r="S8436" s="12">
        <f t="shared" si="263"/>
        <v>40828</v>
      </c>
    </row>
    <row r="8437" spans="1:19" x14ac:dyDescent="0.25">
      <c r="A8437" t="s">
        <v>93</v>
      </c>
      <c r="C8437">
        <v>20110220323</v>
      </c>
      <c r="D8437">
        <v>52</v>
      </c>
      <c r="E8437" t="s">
        <v>87</v>
      </c>
      <c r="F8437" s="12"/>
      <c r="G8437">
        <v>127.633</v>
      </c>
      <c r="H8437">
        <v>2011</v>
      </c>
      <c r="I8437">
        <v>1</v>
      </c>
      <c r="J8437">
        <v>22</v>
      </c>
      <c r="K8437">
        <v>8</v>
      </c>
      <c r="L8437">
        <v>49</v>
      </c>
      <c r="M8437" t="s">
        <v>935</v>
      </c>
      <c r="N8437" t="s">
        <v>933</v>
      </c>
      <c r="O8437" t="s">
        <v>934</v>
      </c>
      <c r="Q8437" t="s">
        <v>129</v>
      </c>
      <c r="R8437" t="str">
        <f t="shared" si="264"/>
        <v>Weekend</v>
      </c>
      <c r="S8437" s="12">
        <f t="shared" si="263"/>
        <v>40565</v>
      </c>
    </row>
    <row r="8438" spans="1:19" x14ac:dyDescent="0.25">
      <c r="A8438" t="s">
        <v>93</v>
      </c>
      <c r="C8438">
        <v>20110220319</v>
      </c>
      <c r="D8438">
        <v>52</v>
      </c>
      <c r="E8438" t="s">
        <v>87</v>
      </c>
      <c r="F8438" s="12"/>
      <c r="G8438">
        <v>127.633</v>
      </c>
      <c r="H8438">
        <v>2011</v>
      </c>
      <c r="I8438">
        <v>1</v>
      </c>
      <c r="J8438">
        <v>22</v>
      </c>
      <c r="K8438">
        <v>8</v>
      </c>
      <c r="L8438">
        <v>18</v>
      </c>
      <c r="M8438" t="s">
        <v>935</v>
      </c>
      <c r="N8438" t="s">
        <v>937</v>
      </c>
      <c r="O8438" t="s">
        <v>934</v>
      </c>
      <c r="Q8438" t="s">
        <v>129</v>
      </c>
      <c r="R8438" t="str">
        <f t="shared" si="264"/>
        <v>Weekend</v>
      </c>
      <c r="S8438" s="12">
        <f t="shared" si="263"/>
        <v>40565</v>
      </c>
    </row>
    <row r="8439" spans="1:19" x14ac:dyDescent="0.25">
      <c r="A8439" t="s">
        <v>93</v>
      </c>
      <c r="C8439">
        <v>20110300187</v>
      </c>
      <c r="D8439">
        <v>52</v>
      </c>
      <c r="E8439" t="s">
        <v>87</v>
      </c>
      <c r="F8439" s="12"/>
      <c r="G8439">
        <v>127.633</v>
      </c>
      <c r="H8439">
        <v>2011</v>
      </c>
      <c r="I8439">
        <v>1</v>
      </c>
      <c r="J8439">
        <v>21</v>
      </c>
      <c r="K8439">
        <v>23</v>
      </c>
      <c r="L8439">
        <v>36</v>
      </c>
      <c r="M8439" t="s">
        <v>935</v>
      </c>
      <c r="N8439" t="s">
        <v>933</v>
      </c>
      <c r="O8439" t="s">
        <v>934</v>
      </c>
      <c r="Q8439" t="s">
        <v>129</v>
      </c>
      <c r="R8439" t="str">
        <f t="shared" si="264"/>
        <v>Weekday</v>
      </c>
      <c r="S8439" s="12">
        <f t="shared" si="263"/>
        <v>40564</v>
      </c>
    </row>
    <row r="8440" spans="1:19" x14ac:dyDescent="0.25">
      <c r="A8440" t="s">
        <v>93</v>
      </c>
      <c r="C8440">
        <v>20112030140</v>
      </c>
      <c r="D8440">
        <v>52</v>
      </c>
      <c r="E8440" t="s">
        <v>62</v>
      </c>
      <c r="F8440" s="12"/>
      <c r="G8440">
        <v>128.083</v>
      </c>
      <c r="H8440">
        <v>2011</v>
      </c>
      <c r="I8440">
        <v>6</v>
      </c>
      <c r="J8440">
        <v>22</v>
      </c>
      <c r="K8440">
        <v>15</v>
      </c>
      <c r="L8440">
        <v>16</v>
      </c>
      <c r="M8440" t="s">
        <v>932</v>
      </c>
      <c r="N8440" t="s">
        <v>933</v>
      </c>
      <c r="O8440" t="s">
        <v>934</v>
      </c>
      <c r="Q8440" t="s">
        <v>128</v>
      </c>
      <c r="R8440" t="str">
        <f t="shared" si="264"/>
        <v>Weekday</v>
      </c>
      <c r="S8440" s="12">
        <f t="shared" si="263"/>
        <v>40716</v>
      </c>
    </row>
    <row r="8441" spans="1:19" x14ac:dyDescent="0.25">
      <c r="A8441" t="s">
        <v>93</v>
      </c>
      <c r="C8441">
        <v>20112640026</v>
      </c>
      <c r="D8441">
        <v>52</v>
      </c>
      <c r="E8441" t="s">
        <v>62</v>
      </c>
      <c r="F8441" s="12"/>
      <c r="G8441">
        <v>128.18299999999999</v>
      </c>
      <c r="H8441">
        <v>2011</v>
      </c>
      <c r="I8441">
        <v>9</v>
      </c>
      <c r="J8441">
        <v>18</v>
      </c>
      <c r="K8441">
        <v>16</v>
      </c>
      <c r="L8441">
        <v>22</v>
      </c>
      <c r="M8441" t="s">
        <v>932</v>
      </c>
      <c r="N8441" t="s">
        <v>933</v>
      </c>
      <c r="O8441" t="s">
        <v>942</v>
      </c>
      <c r="Q8441" t="s">
        <v>128</v>
      </c>
      <c r="R8441" t="str">
        <f t="shared" si="264"/>
        <v>Weekend</v>
      </c>
      <c r="S8441" s="12">
        <f t="shared" si="263"/>
        <v>40804</v>
      </c>
    </row>
    <row r="8442" spans="1:19" x14ac:dyDescent="0.25">
      <c r="A8442" t="s">
        <v>93</v>
      </c>
      <c r="C8442">
        <v>20112510256</v>
      </c>
      <c r="D8442">
        <v>52</v>
      </c>
      <c r="E8442" t="s">
        <v>62</v>
      </c>
      <c r="F8442" s="12"/>
      <c r="G8442">
        <v>128.18299999999999</v>
      </c>
      <c r="H8442">
        <v>2011</v>
      </c>
      <c r="I8442">
        <v>8</v>
      </c>
      <c r="J8442">
        <v>24</v>
      </c>
      <c r="K8442">
        <v>9</v>
      </c>
      <c r="L8442">
        <v>40</v>
      </c>
      <c r="M8442" t="s">
        <v>932</v>
      </c>
      <c r="N8442" t="s">
        <v>933</v>
      </c>
      <c r="O8442" t="s">
        <v>942</v>
      </c>
      <c r="Q8442" t="s">
        <v>128</v>
      </c>
      <c r="R8442" t="str">
        <f t="shared" si="264"/>
        <v>Weekday</v>
      </c>
      <c r="S8442" s="12">
        <f t="shared" si="263"/>
        <v>40779</v>
      </c>
    </row>
    <row r="8443" spans="1:19" x14ac:dyDescent="0.25">
      <c r="A8443" t="s">
        <v>93</v>
      </c>
      <c r="C8443">
        <v>20112430034</v>
      </c>
      <c r="D8443">
        <v>52</v>
      </c>
      <c r="E8443" t="s">
        <v>87</v>
      </c>
      <c r="F8443" s="12"/>
      <c r="G8443">
        <v>128.18299999999999</v>
      </c>
      <c r="H8443">
        <v>2011</v>
      </c>
      <c r="I8443">
        <v>8</v>
      </c>
      <c r="J8443">
        <v>23</v>
      </c>
      <c r="K8443">
        <v>9</v>
      </c>
      <c r="L8443">
        <v>51</v>
      </c>
      <c r="M8443" t="s">
        <v>932</v>
      </c>
      <c r="N8443" t="s">
        <v>936</v>
      </c>
      <c r="O8443" t="s">
        <v>942</v>
      </c>
      <c r="R8443" t="str">
        <f t="shared" si="264"/>
        <v>Weekday</v>
      </c>
      <c r="S8443" s="12">
        <f t="shared" si="263"/>
        <v>40778</v>
      </c>
    </row>
    <row r="8444" spans="1:19" x14ac:dyDescent="0.25">
      <c r="A8444" t="s">
        <v>93</v>
      </c>
      <c r="C8444">
        <v>20111790042</v>
      </c>
      <c r="D8444">
        <v>52</v>
      </c>
      <c r="E8444" t="s">
        <v>62</v>
      </c>
      <c r="F8444" s="12"/>
      <c r="G8444">
        <v>128.18299999999999</v>
      </c>
      <c r="H8444">
        <v>2011</v>
      </c>
      <c r="I8444">
        <v>6</v>
      </c>
      <c r="J8444">
        <v>18</v>
      </c>
      <c r="K8444">
        <v>13</v>
      </c>
      <c r="L8444">
        <v>51</v>
      </c>
      <c r="M8444" t="s">
        <v>932</v>
      </c>
      <c r="N8444" t="s">
        <v>933</v>
      </c>
      <c r="O8444" t="s">
        <v>942</v>
      </c>
      <c r="Q8444" t="s">
        <v>128</v>
      </c>
      <c r="R8444" t="str">
        <f t="shared" si="264"/>
        <v>Weekend</v>
      </c>
      <c r="S8444" s="12">
        <f t="shared" si="263"/>
        <v>40712</v>
      </c>
    </row>
    <row r="8445" spans="1:19" x14ac:dyDescent="0.25">
      <c r="A8445" t="s">
        <v>93</v>
      </c>
      <c r="C8445">
        <v>20112670012</v>
      </c>
      <c r="D8445">
        <v>52</v>
      </c>
      <c r="E8445" t="s">
        <v>62</v>
      </c>
      <c r="F8445" s="12"/>
      <c r="G8445">
        <v>128.386</v>
      </c>
      <c r="H8445">
        <v>2011</v>
      </c>
      <c r="I8445">
        <v>9</v>
      </c>
      <c r="J8445">
        <v>18</v>
      </c>
      <c r="K8445">
        <v>16</v>
      </c>
      <c r="L8445">
        <v>4</v>
      </c>
      <c r="M8445" t="s">
        <v>932</v>
      </c>
      <c r="N8445" t="s">
        <v>933</v>
      </c>
      <c r="O8445" t="s">
        <v>942</v>
      </c>
      <c r="R8445" t="str">
        <f t="shared" si="264"/>
        <v>Weekend</v>
      </c>
      <c r="S8445" s="12">
        <f t="shared" si="263"/>
        <v>40804</v>
      </c>
    </row>
    <row r="8446" spans="1:19" x14ac:dyDescent="0.25">
      <c r="A8446" t="s">
        <v>93</v>
      </c>
      <c r="C8446">
        <v>20112030197</v>
      </c>
      <c r="D8446">
        <v>52</v>
      </c>
      <c r="E8446" t="s">
        <v>62</v>
      </c>
      <c r="F8446" s="12"/>
      <c r="G8446">
        <v>128.386</v>
      </c>
      <c r="H8446">
        <v>2011</v>
      </c>
      <c r="I8446">
        <v>7</v>
      </c>
      <c r="J8446">
        <v>15</v>
      </c>
      <c r="K8446">
        <v>18</v>
      </c>
      <c r="L8446">
        <v>50</v>
      </c>
      <c r="M8446" t="s">
        <v>932</v>
      </c>
      <c r="N8446" t="s">
        <v>937</v>
      </c>
      <c r="O8446" t="s">
        <v>942</v>
      </c>
      <c r="R8446" t="str">
        <f t="shared" si="264"/>
        <v>Weekday</v>
      </c>
      <c r="S8446" s="12">
        <f t="shared" si="263"/>
        <v>40739</v>
      </c>
    </row>
    <row r="8447" spans="1:19" x14ac:dyDescent="0.25">
      <c r="A8447" t="s">
        <v>93</v>
      </c>
      <c r="C8447">
        <v>20111800022</v>
      </c>
      <c r="D8447">
        <v>52</v>
      </c>
      <c r="E8447" t="s">
        <v>62</v>
      </c>
      <c r="F8447" s="12"/>
      <c r="G8447">
        <v>128.386</v>
      </c>
      <c r="H8447">
        <v>2011</v>
      </c>
      <c r="I8447">
        <v>6</v>
      </c>
      <c r="J8447">
        <v>23</v>
      </c>
      <c r="K8447">
        <v>11</v>
      </c>
      <c r="L8447">
        <v>3</v>
      </c>
      <c r="M8447" t="s">
        <v>932</v>
      </c>
      <c r="N8447" t="s">
        <v>933</v>
      </c>
      <c r="O8447" t="s">
        <v>942</v>
      </c>
      <c r="R8447" t="str">
        <f t="shared" si="264"/>
        <v>Weekday</v>
      </c>
      <c r="S8447" s="12">
        <f t="shared" si="263"/>
        <v>40717</v>
      </c>
    </row>
    <row r="8448" spans="1:19" x14ac:dyDescent="0.25">
      <c r="A8448" t="s">
        <v>93</v>
      </c>
      <c r="C8448">
        <v>20111790052</v>
      </c>
      <c r="D8448">
        <v>52</v>
      </c>
      <c r="E8448" t="s">
        <v>62</v>
      </c>
      <c r="F8448" s="12"/>
      <c r="G8448">
        <v>128.386</v>
      </c>
      <c r="H8448">
        <v>2011</v>
      </c>
      <c r="I8448">
        <v>6</v>
      </c>
      <c r="J8448">
        <v>23</v>
      </c>
      <c r="K8448">
        <v>8</v>
      </c>
      <c r="L8448">
        <v>27</v>
      </c>
      <c r="M8448" t="s">
        <v>932</v>
      </c>
      <c r="N8448" t="s">
        <v>937</v>
      </c>
      <c r="O8448" t="s">
        <v>942</v>
      </c>
      <c r="R8448" t="str">
        <f t="shared" si="264"/>
        <v>Weekday</v>
      </c>
      <c r="S8448" s="12">
        <f t="shared" si="263"/>
        <v>40717</v>
      </c>
    </row>
    <row r="8449" spans="1:19" x14ac:dyDescent="0.25">
      <c r="A8449" t="s">
        <v>93</v>
      </c>
      <c r="C8449">
        <v>20111790045</v>
      </c>
      <c r="D8449">
        <v>52</v>
      </c>
      <c r="E8449" t="s">
        <v>62</v>
      </c>
      <c r="F8449" s="12"/>
      <c r="G8449">
        <v>128.386</v>
      </c>
      <c r="H8449">
        <v>2011</v>
      </c>
      <c r="I8449">
        <v>6</v>
      </c>
      <c r="J8449">
        <v>18</v>
      </c>
      <c r="K8449">
        <v>14</v>
      </c>
      <c r="L8449">
        <v>14</v>
      </c>
      <c r="M8449" t="s">
        <v>932</v>
      </c>
      <c r="N8449" t="s">
        <v>937</v>
      </c>
      <c r="O8449" t="s">
        <v>942</v>
      </c>
      <c r="R8449" t="str">
        <f t="shared" si="264"/>
        <v>Weekend</v>
      </c>
      <c r="S8449" s="12">
        <f t="shared" si="263"/>
        <v>40712</v>
      </c>
    </row>
    <row r="8450" spans="1:19" x14ac:dyDescent="0.25">
      <c r="A8450" t="s">
        <v>93</v>
      </c>
      <c r="C8450">
        <v>20111670033</v>
      </c>
      <c r="D8450">
        <v>52</v>
      </c>
      <c r="E8450" t="s">
        <v>62</v>
      </c>
      <c r="F8450" s="12"/>
      <c r="G8450">
        <v>128.386</v>
      </c>
      <c r="H8450">
        <v>2011</v>
      </c>
      <c r="I8450">
        <v>6</v>
      </c>
      <c r="J8450">
        <v>2</v>
      </c>
      <c r="K8450">
        <v>6</v>
      </c>
      <c r="L8450">
        <v>37</v>
      </c>
      <c r="M8450" t="s">
        <v>932</v>
      </c>
      <c r="N8450" t="s">
        <v>933</v>
      </c>
      <c r="O8450" t="s">
        <v>942</v>
      </c>
      <c r="R8450" t="str">
        <f t="shared" si="264"/>
        <v>Weekday</v>
      </c>
      <c r="S8450" s="12">
        <f t="shared" si="263"/>
        <v>40696</v>
      </c>
    </row>
    <row r="8451" spans="1:19" x14ac:dyDescent="0.25">
      <c r="A8451" t="s">
        <v>93</v>
      </c>
      <c r="C8451">
        <v>20112750009</v>
      </c>
      <c r="D8451">
        <v>52</v>
      </c>
      <c r="E8451" t="s">
        <v>87</v>
      </c>
      <c r="F8451" s="12"/>
      <c r="G8451">
        <v>128.386</v>
      </c>
      <c r="H8451">
        <v>2011</v>
      </c>
      <c r="I8451">
        <v>9</v>
      </c>
      <c r="J8451">
        <v>25</v>
      </c>
      <c r="K8451">
        <v>1</v>
      </c>
      <c r="L8451">
        <v>42</v>
      </c>
      <c r="M8451" t="s">
        <v>935</v>
      </c>
      <c r="N8451" t="s">
        <v>936</v>
      </c>
      <c r="O8451" t="s">
        <v>942</v>
      </c>
      <c r="R8451" t="str">
        <f t="shared" si="264"/>
        <v>Weekend</v>
      </c>
      <c r="S8451" s="12">
        <f t="shared" ref="S8451:S8514" si="265">DATE(H8451,I8451,J8451)</f>
        <v>40811</v>
      </c>
    </row>
    <row r="8452" spans="1:19" x14ac:dyDescent="0.25">
      <c r="A8452" t="s">
        <v>93</v>
      </c>
      <c r="C8452">
        <v>20111440198</v>
      </c>
      <c r="D8452">
        <v>52</v>
      </c>
      <c r="E8452" t="s">
        <v>87</v>
      </c>
      <c r="F8452" s="12"/>
      <c r="G8452">
        <v>128.386</v>
      </c>
      <c r="H8452">
        <v>2011</v>
      </c>
      <c r="I8452">
        <v>5</v>
      </c>
      <c r="J8452">
        <v>20</v>
      </c>
      <c r="K8452">
        <v>17</v>
      </c>
      <c r="L8452">
        <v>28</v>
      </c>
      <c r="M8452" t="s">
        <v>932</v>
      </c>
      <c r="N8452" t="s">
        <v>933</v>
      </c>
      <c r="O8452" t="s">
        <v>934</v>
      </c>
      <c r="R8452" t="str">
        <f t="shared" si="264"/>
        <v>Weekday</v>
      </c>
      <c r="S8452" s="12">
        <f t="shared" si="265"/>
        <v>40683</v>
      </c>
    </row>
    <row r="8453" spans="1:19" x14ac:dyDescent="0.25">
      <c r="A8453" t="s">
        <v>93</v>
      </c>
      <c r="C8453">
        <v>20111080051</v>
      </c>
      <c r="D8453">
        <v>52</v>
      </c>
      <c r="E8453" t="s">
        <v>62</v>
      </c>
      <c r="F8453" s="12"/>
      <c r="G8453">
        <v>128.386</v>
      </c>
      <c r="H8453">
        <v>2011</v>
      </c>
      <c r="I8453">
        <v>4</v>
      </c>
      <c r="J8453">
        <v>3</v>
      </c>
      <c r="K8453">
        <v>2</v>
      </c>
      <c r="L8453">
        <v>54</v>
      </c>
      <c r="M8453" t="s">
        <v>932</v>
      </c>
      <c r="N8453" t="s">
        <v>933</v>
      </c>
      <c r="O8453" t="s">
        <v>934</v>
      </c>
      <c r="R8453" t="str">
        <f t="shared" ref="R8453:R8516" si="266">IF(WEEKDAY(DATE(H8453,I8453,J8453),2)&lt;6,"Weekday","Weekend")</f>
        <v>Weekend</v>
      </c>
      <c r="S8453" s="12">
        <f t="shared" si="265"/>
        <v>40636</v>
      </c>
    </row>
    <row r="8454" spans="1:19" x14ac:dyDescent="0.25">
      <c r="A8454" t="s">
        <v>93</v>
      </c>
      <c r="C8454">
        <v>20110910050</v>
      </c>
      <c r="D8454">
        <v>52</v>
      </c>
      <c r="E8454" t="s">
        <v>87</v>
      </c>
      <c r="F8454" s="12"/>
      <c r="G8454">
        <v>128.386</v>
      </c>
      <c r="H8454">
        <v>2011</v>
      </c>
      <c r="I8454">
        <v>3</v>
      </c>
      <c r="J8454">
        <v>23</v>
      </c>
      <c r="K8454">
        <v>15</v>
      </c>
      <c r="L8454">
        <v>31</v>
      </c>
      <c r="M8454" t="s">
        <v>935</v>
      </c>
      <c r="N8454" t="s">
        <v>937</v>
      </c>
      <c r="O8454" t="s">
        <v>934</v>
      </c>
      <c r="R8454" t="str">
        <f t="shared" si="266"/>
        <v>Weekday</v>
      </c>
      <c r="S8454" s="12">
        <f t="shared" si="265"/>
        <v>40625</v>
      </c>
    </row>
    <row r="8455" spans="1:19" x14ac:dyDescent="0.25">
      <c r="A8455" t="s">
        <v>93</v>
      </c>
      <c r="C8455">
        <v>20110910024</v>
      </c>
      <c r="D8455">
        <v>52</v>
      </c>
      <c r="E8455" t="s">
        <v>87</v>
      </c>
      <c r="F8455" s="12"/>
      <c r="G8455">
        <v>128.386</v>
      </c>
      <c r="H8455">
        <v>2011</v>
      </c>
      <c r="I8455">
        <v>3</v>
      </c>
      <c r="J8455">
        <v>23</v>
      </c>
      <c r="K8455">
        <v>18</v>
      </c>
      <c r="L8455">
        <v>29</v>
      </c>
      <c r="M8455" t="s">
        <v>932</v>
      </c>
      <c r="N8455" t="s">
        <v>936</v>
      </c>
      <c r="O8455" t="s">
        <v>934</v>
      </c>
      <c r="R8455" t="str">
        <f t="shared" si="266"/>
        <v>Weekday</v>
      </c>
      <c r="S8455" s="12">
        <f t="shared" si="265"/>
        <v>40625</v>
      </c>
    </row>
    <row r="8456" spans="1:19" x14ac:dyDescent="0.25">
      <c r="A8456" t="s">
        <v>93</v>
      </c>
      <c r="C8456">
        <v>20113510157</v>
      </c>
      <c r="D8456">
        <v>52</v>
      </c>
      <c r="E8456" t="s">
        <v>87</v>
      </c>
      <c r="F8456" s="12"/>
      <c r="G8456">
        <v>128.386</v>
      </c>
      <c r="H8456">
        <v>2011</v>
      </c>
      <c r="I8456">
        <v>12</v>
      </c>
      <c r="J8456">
        <v>3</v>
      </c>
      <c r="K8456">
        <v>16</v>
      </c>
      <c r="L8456">
        <v>16</v>
      </c>
      <c r="M8456" t="s">
        <v>932</v>
      </c>
      <c r="N8456" t="s">
        <v>933</v>
      </c>
      <c r="O8456" t="s">
        <v>934</v>
      </c>
      <c r="R8456" t="str">
        <f t="shared" si="266"/>
        <v>Weekend</v>
      </c>
      <c r="S8456" s="12">
        <f t="shared" si="265"/>
        <v>40880</v>
      </c>
    </row>
    <row r="8457" spans="1:19" x14ac:dyDescent="0.25">
      <c r="A8457" t="s">
        <v>93</v>
      </c>
      <c r="C8457">
        <v>20113100096</v>
      </c>
      <c r="D8457">
        <v>52</v>
      </c>
      <c r="E8457" t="s">
        <v>87</v>
      </c>
      <c r="F8457" s="12"/>
      <c r="G8457">
        <v>128.386</v>
      </c>
      <c r="H8457">
        <v>2011</v>
      </c>
      <c r="I8457">
        <v>11</v>
      </c>
      <c r="J8457">
        <v>3</v>
      </c>
      <c r="K8457">
        <v>18</v>
      </c>
      <c r="L8457">
        <v>33</v>
      </c>
      <c r="M8457" t="s">
        <v>935</v>
      </c>
      <c r="N8457" t="s">
        <v>936</v>
      </c>
      <c r="O8457" t="s">
        <v>934</v>
      </c>
      <c r="R8457" t="str">
        <f t="shared" si="266"/>
        <v>Weekday</v>
      </c>
      <c r="S8457" s="12">
        <f t="shared" si="265"/>
        <v>40850</v>
      </c>
    </row>
    <row r="8458" spans="1:19" x14ac:dyDescent="0.25">
      <c r="A8458" t="s">
        <v>93</v>
      </c>
      <c r="C8458">
        <v>20112490113</v>
      </c>
      <c r="D8458">
        <v>52</v>
      </c>
      <c r="E8458" t="s">
        <v>62</v>
      </c>
      <c r="F8458" s="12"/>
      <c r="G8458">
        <v>128.56700000000001</v>
      </c>
      <c r="H8458">
        <v>2011</v>
      </c>
      <c r="I8458">
        <v>8</v>
      </c>
      <c r="J8458">
        <v>16</v>
      </c>
      <c r="K8458">
        <v>8</v>
      </c>
      <c r="L8458">
        <v>52</v>
      </c>
      <c r="M8458" t="s">
        <v>932</v>
      </c>
      <c r="N8458" t="s">
        <v>937</v>
      </c>
      <c r="O8458" t="s">
        <v>934</v>
      </c>
      <c r="R8458" t="str">
        <f t="shared" si="266"/>
        <v>Weekday</v>
      </c>
      <c r="S8458" s="12">
        <f t="shared" si="265"/>
        <v>40771</v>
      </c>
    </row>
    <row r="8459" spans="1:19" x14ac:dyDescent="0.25">
      <c r="A8459" t="s">
        <v>93</v>
      </c>
      <c r="C8459">
        <v>20112290013</v>
      </c>
      <c r="D8459">
        <v>52</v>
      </c>
      <c r="E8459" t="s">
        <v>62</v>
      </c>
      <c r="F8459" s="12"/>
      <c r="G8459">
        <v>128.56700000000001</v>
      </c>
      <c r="H8459">
        <v>2011</v>
      </c>
      <c r="I8459">
        <v>7</v>
      </c>
      <c r="J8459">
        <v>14</v>
      </c>
      <c r="K8459">
        <v>11</v>
      </c>
      <c r="L8459">
        <v>4</v>
      </c>
      <c r="M8459" t="s">
        <v>932</v>
      </c>
      <c r="N8459" t="s">
        <v>937</v>
      </c>
      <c r="O8459" t="s">
        <v>942</v>
      </c>
      <c r="R8459" t="str">
        <f t="shared" si="266"/>
        <v>Weekday</v>
      </c>
      <c r="S8459" s="12">
        <f t="shared" si="265"/>
        <v>40738</v>
      </c>
    </row>
    <row r="8460" spans="1:19" x14ac:dyDescent="0.25">
      <c r="A8460" t="s">
        <v>93</v>
      </c>
      <c r="C8460">
        <v>20110820305</v>
      </c>
      <c r="D8460">
        <v>52</v>
      </c>
      <c r="E8460" t="s">
        <v>62</v>
      </c>
      <c r="F8460" s="12"/>
      <c r="G8460">
        <v>128.56800000000001</v>
      </c>
      <c r="H8460">
        <v>2011</v>
      </c>
      <c r="I8460">
        <v>3</v>
      </c>
      <c r="J8460">
        <v>23</v>
      </c>
      <c r="K8460">
        <v>13</v>
      </c>
      <c r="L8460">
        <v>26</v>
      </c>
      <c r="M8460" t="s">
        <v>932</v>
      </c>
      <c r="N8460" t="s">
        <v>933</v>
      </c>
      <c r="O8460" t="s">
        <v>934</v>
      </c>
      <c r="R8460" t="str">
        <f t="shared" si="266"/>
        <v>Weekday</v>
      </c>
      <c r="S8460" s="12">
        <f t="shared" si="265"/>
        <v>40625</v>
      </c>
    </row>
    <row r="8461" spans="1:19" x14ac:dyDescent="0.25">
      <c r="A8461" t="s">
        <v>93</v>
      </c>
      <c r="C8461">
        <v>20111800007</v>
      </c>
      <c r="D8461">
        <v>52</v>
      </c>
      <c r="E8461" t="s">
        <v>62</v>
      </c>
      <c r="F8461" s="12"/>
      <c r="G8461">
        <v>128.68600000000001</v>
      </c>
      <c r="H8461">
        <v>2011</v>
      </c>
      <c r="I8461">
        <v>6</v>
      </c>
      <c r="J8461">
        <v>10</v>
      </c>
      <c r="K8461">
        <v>13</v>
      </c>
      <c r="L8461">
        <v>14</v>
      </c>
      <c r="M8461" t="s">
        <v>932</v>
      </c>
      <c r="N8461" t="s">
        <v>937</v>
      </c>
      <c r="O8461" t="s">
        <v>942</v>
      </c>
      <c r="R8461" t="str">
        <f t="shared" si="266"/>
        <v>Weekday</v>
      </c>
      <c r="S8461" s="12">
        <f t="shared" si="265"/>
        <v>40704</v>
      </c>
    </row>
    <row r="8462" spans="1:19" x14ac:dyDescent="0.25">
      <c r="A8462" t="s">
        <v>93</v>
      </c>
      <c r="C8462">
        <v>20112030172</v>
      </c>
      <c r="D8462">
        <v>52</v>
      </c>
      <c r="E8462" t="s">
        <v>62</v>
      </c>
      <c r="F8462" s="12"/>
      <c r="G8462">
        <v>128.81299999999999</v>
      </c>
      <c r="H8462">
        <v>2011</v>
      </c>
      <c r="I8462">
        <v>6</v>
      </c>
      <c r="J8462">
        <v>17</v>
      </c>
      <c r="K8462">
        <v>8</v>
      </c>
      <c r="L8462">
        <v>58</v>
      </c>
      <c r="M8462" t="s">
        <v>932</v>
      </c>
      <c r="N8462" t="s">
        <v>933</v>
      </c>
      <c r="O8462" t="s">
        <v>942</v>
      </c>
      <c r="R8462" t="str">
        <f t="shared" si="266"/>
        <v>Weekday</v>
      </c>
      <c r="S8462" s="12">
        <f t="shared" si="265"/>
        <v>40711</v>
      </c>
    </row>
    <row r="8463" spans="1:19" x14ac:dyDescent="0.25">
      <c r="A8463" t="s">
        <v>93</v>
      </c>
      <c r="C8463">
        <v>20111350107</v>
      </c>
      <c r="D8463">
        <v>52</v>
      </c>
      <c r="E8463" t="s">
        <v>62</v>
      </c>
      <c r="F8463" s="12"/>
      <c r="G8463">
        <v>128.898</v>
      </c>
      <c r="H8463">
        <v>2011</v>
      </c>
      <c r="I8463">
        <v>5</v>
      </c>
      <c r="J8463">
        <v>6</v>
      </c>
      <c r="K8463">
        <v>21</v>
      </c>
      <c r="L8463">
        <v>59</v>
      </c>
      <c r="M8463" t="s">
        <v>935</v>
      </c>
      <c r="N8463" t="s">
        <v>933</v>
      </c>
      <c r="O8463" t="s">
        <v>942</v>
      </c>
      <c r="R8463" t="str">
        <f t="shared" si="266"/>
        <v>Weekday</v>
      </c>
      <c r="S8463" s="12">
        <f t="shared" si="265"/>
        <v>40669</v>
      </c>
    </row>
    <row r="8464" spans="1:19" x14ac:dyDescent="0.25">
      <c r="A8464" t="s">
        <v>93</v>
      </c>
      <c r="C8464">
        <v>20113190126</v>
      </c>
      <c r="D8464">
        <v>169</v>
      </c>
      <c r="E8464" t="s">
        <v>87</v>
      </c>
      <c r="F8464" s="12"/>
      <c r="G8464">
        <v>123.105</v>
      </c>
      <c r="H8464">
        <v>2011</v>
      </c>
      <c r="I8464">
        <v>11</v>
      </c>
      <c r="J8464">
        <v>10</v>
      </c>
      <c r="K8464">
        <v>7</v>
      </c>
      <c r="L8464">
        <v>40</v>
      </c>
      <c r="M8464" t="s">
        <v>932</v>
      </c>
      <c r="N8464" t="s">
        <v>933</v>
      </c>
      <c r="O8464" t="s">
        <v>934</v>
      </c>
      <c r="R8464" t="str">
        <f t="shared" si="266"/>
        <v>Weekday</v>
      </c>
      <c r="S8464" s="12">
        <f t="shared" si="265"/>
        <v>40857</v>
      </c>
    </row>
    <row r="8465" spans="1:19" x14ac:dyDescent="0.25">
      <c r="A8465" t="s">
        <v>93</v>
      </c>
      <c r="C8465">
        <v>20111000132</v>
      </c>
      <c r="D8465">
        <v>169</v>
      </c>
      <c r="E8465" t="s">
        <v>87</v>
      </c>
      <c r="F8465" s="12"/>
      <c r="G8465">
        <v>123.15</v>
      </c>
      <c r="H8465">
        <v>2011</v>
      </c>
      <c r="I8465">
        <v>4</v>
      </c>
      <c r="J8465">
        <v>8</v>
      </c>
      <c r="K8465">
        <v>16</v>
      </c>
      <c r="L8465">
        <v>15</v>
      </c>
      <c r="M8465" t="s">
        <v>932</v>
      </c>
      <c r="N8465" t="s">
        <v>933</v>
      </c>
      <c r="O8465" t="s">
        <v>934</v>
      </c>
      <c r="R8465" t="str">
        <f t="shared" si="266"/>
        <v>Weekday</v>
      </c>
      <c r="S8465" s="12">
        <f t="shared" si="265"/>
        <v>40641</v>
      </c>
    </row>
    <row r="8466" spans="1:19" x14ac:dyDescent="0.25">
      <c r="A8466" t="s">
        <v>93</v>
      </c>
      <c r="C8466">
        <v>20112340028</v>
      </c>
      <c r="D8466">
        <v>169</v>
      </c>
      <c r="E8466" t="s">
        <v>62</v>
      </c>
      <c r="F8466" s="12"/>
      <c r="G8466">
        <v>123.66</v>
      </c>
      <c r="H8466">
        <v>2011</v>
      </c>
      <c r="I8466">
        <v>8</v>
      </c>
      <c r="J8466">
        <v>18</v>
      </c>
      <c r="K8466">
        <v>10</v>
      </c>
      <c r="L8466">
        <v>31</v>
      </c>
      <c r="M8466" t="s">
        <v>935</v>
      </c>
      <c r="N8466" t="s">
        <v>933</v>
      </c>
      <c r="O8466" t="s">
        <v>934</v>
      </c>
      <c r="R8466" t="str">
        <f t="shared" si="266"/>
        <v>Weekday</v>
      </c>
      <c r="S8466" s="12">
        <f t="shared" si="265"/>
        <v>40773</v>
      </c>
    </row>
    <row r="8467" spans="1:19" x14ac:dyDescent="0.25">
      <c r="A8467" t="s">
        <v>93</v>
      </c>
      <c r="C8467">
        <v>20111150210</v>
      </c>
      <c r="D8467">
        <v>169</v>
      </c>
      <c r="E8467" t="s">
        <v>62</v>
      </c>
      <c r="F8467" s="12"/>
      <c r="G8467">
        <v>123.67</v>
      </c>
      <c r="H8467">
        <v>2011</v>
      </c>
      <c r="I8467">
        <v>4</v>
      </c>
      <c r="J8467">
        <v>21</v>
      </c>
      <c r="K8467">
        <v>18</v>
      </c>
      <c r="L8467">
        <v>0</v>
      </c>
      <c r="M8467" t="s">
        <v>932</v>
      </c>
      <c r="N8467" t="s">
        <v>933</v>
      </c>
      <c r="O8467" t="s">
        <v>934</v>
      </c>
      <c r="R8467" t="str">
        <f t="shared" si="266"/>
        <v>Weekday</v>
      </c>
      <c r="S8467" s="12">
        <f t="shared" si="265"/>
        <v>40654</v>
      </c>
    </row>
    <row r="8468" spans="1:19" x14ac:dyDescent="0.25">
      <c r="A8468" t="s">
        <v>93</v>
      </c>
      <c r="C8468">
        <v>20112380036</v>
      </c>
      <c r="D8468">
        <v>169</v>
      </c>
      <c r="E8468" t="s">
        <v>87</v>
      </c>
      <c r="F8468" s="12"/>
      <c r="G8468">
        <v>123.789</v>
      </c>
      <c r="H8468">
        <v>2011</v>
      </c>
      <c r="I8468">
        <v>8</v>
      </c>
      <c r="J8468">
        <v>22</v>
      </c>
      <c r="K8468">
        <v>21</v>
      </c>
      <c r="L8468">
        <v>33</v>
      </c>
      <c r="M8468" t="s">
        <v>932</v>
      </c>
      <c r="N8468" t="s">
        <v>933</v>
      </c>
      <c r="O8468" t="s">
        <v>942</v>
      </c>
      <c r="R8468" t="str">
        <f t="shared" si="266"/>
        <v>Weekday</v>
      </c>
      <c r="S8468" s="12">
        <f t="shared" si="265"/>
        <v>40777</v>
      </c>
    </row>
    <row r="8469" spans="1:19" x14ac:dyDescent="0.25">
      <c r="A8469" t="s">
        <v>93</v>
      </c>
      <c r="C8469">
        <v>20112030579</v>
      </c>
      <c r="D8469">
        <v>169</v>
      </c>
      <c r="E8469" t="s">
        <v>87</v>
      </c>
      <c r="F8469" s="12"/>
      <c r="G8469">
        <v>123.789</v>
      </c>
      <c r="H8469">
        <v>2011</v>
      </c>
      <c r="I8469">
        <v>6</v>
      </c>
      <c r="J8469">
        <v>29</v>
      </c>
      <c r="K8469">
        <v>7</v>
      </c>
      <c r="L8469">
        <v>49</v>
      </c>
      <c r="M8469" t="s">
        <v>932</v>
      </c>
      <c r="N8469" t="s">
        <v>933</v>
      </c>
      <c r="O8469" t="s">
        <v>934</v>
      </c>
      <c r="R8469" t="str">
        <f t="shared" si="266"/>
        <v>Weekday</v>
      </c>
      <c r="S8469" s="12">
        <f t="shared" si="265"/>
        <v>40723</v>
      </c>
    </row>
    <row r="8470" spans="1:19" x14ac:dyDescent="0.25">
      <c r="A8470" t="s">
        <v>93</v>
      </c>
      <c r="C8470">
        <v>20111150211</v>
      </c>
      <c r="D8470">
        <v>169</v>
      </c>
      <c r="E8470" t="s">
        <v>62</v>
      </c>
      <c r="F8470" s="12"/>
      <c r="G8470">
        <v>123.789</v>
      </c>
      <c r="H8470">
        <v>2011</v>
      </c>
      <c r="I8470">
        <v>4</v>
      </c>
      <c r="J8470">
        <v>21</v>
      </c>
      <c r="K8470">
        <v>21</v>
      </c>
      <c r="L8470">
        <v>14</v>
      </c>
      <c r="M8470" t="s">
        <v>935</v>
      </c>
      <c r="N8470" t="s">
        <v>933</v>
      </c>
      <c r="O8470" t="s">
        <v>934</v>
      </c>
      <c r="R8470" t="str">
        <f t="shared" si="266"/>
        <v>Weekday</v>
      </c>
      <c r="S8470" s="12">
        <f t="shared" si="265"/>
        <v>40654</v>
      </c>
    </row>
    <row r="8471" spans="1:19" x14ac:dyDescent="0.25">
      <c r="A8471" t="s">
        <v>93</v>
      </c>
      <c r="C8471">
        <v>20110140450</v>
      </c>
      <c r="D8471">
        <v>169</v>
      </c>
      <c r="E8471" t="s">
        <v>87</v>
      </c>
      <c r="F8471" s="12"/>
      <c r="G8471">
        <v>123.789</v>
      </c>
      <c r="H8471">
        <v>2011</v>
      </c>
      <c r="I8471">
        <v>1</v>
      </c>
      <c r="J8471">
        <v>10</v>
      </c>
      <c r="K8471">
        <v>10</v>
      </c>
      <c r="L8471">
        <v>38</v>
      </c>
      <c r="M8471" t="s">
        <v>935</v>
      </c>
      <c r="N8471" t="s">
        <v>937</v>
      </c>
      <c r="O8471" t="s">
        <v>934</v>
      </c>
      <c r="R8471" t="str">
        <f t="shared" si="266"/>
        <v>Weekday</v>
      </c>
      <c r="S8471" s="12">
        <f t="shared" si="265"/>
        <v>40553</v>
      </c>
    </row>
    <row r="8472" spans="1:19" x14ac:dyDescent="0.25">
      <c r="A8472" t="s">
        <v>93</v>
      </c>
      <c r="C8472">
        <v>20120190221</v>
      </c>
      <c r="D8472">
        <v>169</v>
      </c>
      <c r="E8472" t="s">
        <v>87</v>
      </c>
      <c r="F8472" s="12"/>
      <c r="G8472">
        <v>123.789</v>
      </c>
      <c r="H8472">
        <v>2011</v>
      </c>
      <c r="I8472">
        <v>12</v>
      </c>
      <c r="J8472">
        <v>27</v>
      </c>
      <c r="K8472">
        <v>20</v>
      </c>
      <c r="L8472">
        <v>34</v>
      </c>
      <c r="M8472" t="s">
        <v>935</v>
      </c>
      <c r="N8472" t="s">
        <v>936</v>
      </c>
      <c r="O8472" t="s">
        <v>934</v>
      </c>
      <c r="R8472" t="str">
        <f t="shared" si="266"/>
        <v>Weekday</v>
      </c>
      <c r="S8472" s="12">
        <f t="shared" si="265"/>
        <v>40904</v>
      </c>
    </row>
    <row r="8473" spans="1:19" x14ac:dyDescent="0.25">
      <c r="A8473" t="s">
        <v>93</v>
      </c>
      <c r="C8473">
        <v>20110130437</v>
      </c>
      <c r="D8473">
        <v>169</v>
      </c>
      <c r="E8473" t="s">
        <v>62</v>
      </c>
      <c r="F8473" s="12"/>
      <c r="G8473">
        <v>123.789</v>
      </c>
      <c r="H8473">
        <v>2011</v>
      </c>
      <c r="I8473">
        <v>1</v>
      </c>
      <c r="J8473">
        <v>13</v>
      </c>
      <c r="K8473">
        <v>15</v>
      </c>
      <c r="L8473">
        <v>18</v>
      </c>
      <c r="M8473" t="s">
        <v>935</v>
      </c>
      <c r="N8473" t="s">
        <v>933</v>
      </c>
      <c r="O8473" t="s">
        <v>934</v>
      </c>
      <c r="R8473" t="str">
        <f t="shared" si="266"/>
        <v>Weekday</v>
      </c>
      <c r="S8473" s="12">
        <f t="shared" si="265"/>
        <v>40556</v>
      </c>
    </row>
    <row r="8474" spans="1:19" x14ac:dyDescent="0.25">
      <c r="A8474" t="s">
        <v>93</v>
      </c>
      <c r="C8474">
        <v>20110680324</v>
      </c>
      <c r="D8474">
        <v>169</v>
      </c>
      <c r="E8474" t="s">
        <v>62</v>
      </c>
      <c r="F8474" s="12"/>
      <c r="G8474">
        <v>124.03</v>
      </c>
      <c r="H8474">
        <v>2011</v>
      </c>
      <c r="I8474">
        <v>3</v>
      </c>
      <c r="J8474">
        <v>4</v>
      </c>
      <c r="K8474">
        <v>7</v>
      </c>
      <c r="L8474">
        <v>33</v>
      </c>
      <c r="M8474" t="s">
        <v>932</v>
      </c>
      <c r="N8474" t="s">
        <v>933</v>
      </c>
      <c r="O8474" t="s">
        <v>934</v>
      </c>
      <c r="R8474" t="str">
        <f t="shared" si="266"/>
        <v>Weekday</v>
      </c>
      <c r="S8474" s="12">
        <f t="shared" si="265"/>
        <v>40606</v>
      </c>
    </row>
    <row r="8475" spans="1:19" x14ac:dyDescent="0.25">
      <c r="A8475" t="s">
        <v>93</v>
      </c>
      <c r="C8475">
        <v>20112780012</v>
      </c>
      <c r="D8475">
        <v>169</v>
      </c>
      <c r="E8475" t="s">
        <v>87</v>
      </c>
      <c r="F8475" s="12"/>
      <c r="G8475">
        <v>124.246</v>
      </c>
      <c r="H8475">
        <v>2011</v>
      </c>
      <c r="I8475">
        <v>9</v>
      </c>
      <c r="J8475">
        <v>19</v>
      </c>
      <c r="K8475">
        <v>8</v>
      </c>
      <c r="L8475">
        <v>52</v>
      </c>
      <c r="M8475" t="s">
        <v>932</v>
      </c>
      <c r="N8475" t="s">
        <v>933</v>
      </c>
      <c r="O8475" t="s">
        <v>934</v>
      </c>
      <c r="R8475" t="str">
        <f t="shared" si="266"/>
        <v>Weekday</v>
      </c>
      <c r="S8475" s="12">
        <f t="shared" si="265"/>
        <v>40805</v>
      </c>
    </row>
    <row r="8476" spans="1:19" x14ac:dyDescent="0.25">
      <c r="A8476" t="s">
        <v>93</v>
      </c>
      <c r="C8476">
        <v>20111810022</v>
      </c>
      <c r="D8476">
        <v>169</v>
      </c>
      <c r="E8476" t="s">
        <v>87</v>
      </c>
      <c r="F8476" s="12"/>
      <c r="G8476">
        <v>124.384</v>
      </c>
      <c r="H8476">
        <v>2011</v>
      </c>
      <c r="I8476">
        <v>6</v>
      </c>
      <c r="J8476">
        <v>7</v>
      </c>
      <c r="K8476">
        <v>9</v>
      </c>
      <c r="L8476">
        <v>48</v>
      </c>
      <c r="M8476" t="s">
        <v>932</v>
      </c>
      <c r="N8476" t="s">
        <v>937</v>
      </c>
      <c r="O8476" t="s">
        <v>934</v>
      </c>
      <c r="R8476" t="str">
        <f t="shared" si="266"/>
        <v>Weekday</v>
      </c>
      <c r="S8476" s="12">
        <f t="shared" si="265"/>
        <v>40701</v>
      </c>
    </row>
    <row r="8477" spans="1:19" x14ac:dyDescent="0.25">
      <c r="A8477" t="s">
        <v>93</v>
      </c>
      <c r="C8477">
        <v>20112050201</v>
      </c>
      <c r="D8477">
        <v>169</v>
      </c>
      <c r="E8477" t="s">
        <v>62</v>
      </c>
      <c r="F8477" s="12"/>
      <c r="G8477">
        <v>124.384</v>
      </c>
      <c r="H8477">
        <v>2011</v>
      </c>
      <c r="I8477">
        <v>7</v>
      </c>
      <c r="J8477">
        <v>20</v>
      </c>
      <c r="K8477">
        <v>15</v>
      </c>
      <c r="L8477">
        <v>51</v>
      </c>
      <c r="M8477" t="s">
        <v>932</v>
      </c>
      <c r="N8477" t="s">
        <v>933</v>
      </c>
      <c r="O8477" t="s">
        <v>934</v>
      </c>
      <c r="R8477" t="str">
        <f t="shared" si="266"/>
        <v>Weekday</v>
      </c>
      <c r="S8477" s="12">
        <f t="shared" si="265"/>
        <v>40744</v>
      </c>
    </row>
    <row r="8478" spans="1:19" x14ac:dyDescent="0.25">
      <c r="A8478" t="s">
        <v>93</v>
      </c>
      <c r="C8478">
        <v>20112910051</v>
      </c>
      <c r="D8478">
        <v>169</v>
      </c>
      <c r="E8478" t="s">
        <v>62</v>
      </c>
      <c r="F8478" s="12"/>
      <c r="G8478">
        <v>124.384</v>
      </c>
      <c r="H8478">
        <v>2011</v>
      </c>
      <c r="I8478">
        <v>10</v>
      </c>
      <c r="J8478">
        <v>6</v>
      </c>
      <c r="K8478">
        <v>17</v>
      </c>
      <c r="L8478">
        <v>3</v>
      </c>
      <c r="M8478" t="s">
        <v>932</v>
      </c>
      <c r="N8478" t="s">
        <v>933</v>
      </c>
      <c r="O8478" t="s">
        <v>934</v>
      </c>
      <c r="R8478" t="str">
        <f t="shared" si="266"/>
        <v>Weekday</v>
      </c>
      <c r="S8478" s="12">
        <f t="shared" si="265"/>
        <v>40822</v>
      </c>
    </row>
    <row r="8479" spans="1:19" x14ac:dyDescent="0.25">
      <c r="A8479" t="s">
        <v>93</v>
      </c>
      <c r="C8479">
        <v>20112060179</v>
      </c>
      <c r="D8479">
        <v>169</v>
      </c>
      <c r="E8479" t="s">
        <v>62</v>
      </c>
      <c r="F8479" s="12"/>
      <c r="G8479">
        <v>124.544</v>
      </c>
      <c r="H8479">
        <v>2011</v>
      </c>
      <c r="I8479">
        <v>7</v>
      </c>
      <c r="J8479">
        <v>22</v>
      </c>
      <c r="K8479">
        <v>10</v>
      </c>
      <c r="L8479">
        <v>40</v>
      </c>
      <c r="M8479" t="s">
        <v>932</v>
      </c>
      <c r="N8479" t="s">
        <v>933</v>
      </c>
      <c r="O8479" t="s">
        <v>934</v>
      </c>
      <c r="Q8479" t="s">
        <v>278</v>
      </c>
      <c r="R8479" t="str">
        <f t="shared" si="266"/>
        <v>Weekday</v>
      </c>
      <c r="S8479" s="12">
        <f t="shared" si="265"/>
        <v>40746</v>
      </c>
    </row>
    <row r="8480" spans="1:19" x14ac:dyDescent="0.25">
      <c r="A8480" t="s">
        <v>93</v>
      </c>
      <c r="C8480">
        <v>20113470200</v>
      </c>
      <c r="D8480">
        <v>169</v>
      </c>
      <c r="E8480" t="s">
        <v>87</v>
      </c>
      <c r="F8480" s="12"/>
      <c r="G8480">
        <v>124.86</v>
      </c>
      <c r="H8480">
        <v>2011</v>
      </c>
      <c r="I8480">
        <v>12</v>
      </c>
      <c r="J8480">
        <v>3</v>
      </c>
      <c r="K8480">
        <v>18</v>
      </c>
      <c r="L8480">
        <v>42</v>
      </c>
      <c r="M8480" t="s">
        <v>935</v>
      </c>
      <c r="N8480" t="s">
        <v>933</v>
      </c>
      <c r="O8480" t="s">
        <v>934</v>
      </c>
      <c r="Q8480" t="s">
        <v>297</v>
      </c>
      <c r="R8480" t="str">
        <f t="shared" si="266"/>
        <v>Weekend</v>
      </c>
      <c r="S8480" s="12">
        <f t="shared" si="265"/>
        <v>40880</v>
      </c>
    </row>
    <row r="8481" spans="1:19" x14ac:dyDescent="0.25">
      <c r="A8481" t="s">
        <v>93</v>
      </c>
      <c r="C8481">
        <v>20110150331</v>
      </c>
      <c r="D8481">
        <v>169</v>
      </c>
      <c r="E8481" t="s">
        <v>62</v>
      </c>
      <c r="F8481" s="12"/>
      <c r="G8481">
        <v>125.105</v>
      </c>
      <c r="H8481">
        <v>2011</v>
      </c>
      <c r="I8481">
        <v>1</v>
      </c>
      <c r="J8481">
        <v>12</v>
      </c>
      <c r="K8481">
        <v>6</v>
      </c>
      <c r="L8481">
        <v>21</v>
      </c>
      <c r="M8481" t="s">
        <v>935</v>
      </c>
      <c r="N8481" t="s">
        <v>933</v>
      </c>
      <c r="O8481" t="s">
        <v>934</v>
      </c>
      <c r="Q8481" t="s">
        <v>283</v>
      </c>
      <c r="R8481" t="str">
        <f t="shared" si="266"/>
        <v>Weekday</v>
      </c>
      <c r="S8481" s="12">
        <f t="shared" si="265"/>
        <v>40555</v>
      </c>
    </row>
    <row r="8482" spans="1:19" x14ac:dyDescent="0.25">
      <c r="A8482" t="s">
        <v>93</v>
      </c>
      <c r="C8482">
        <v>20110150330</v>
      </c>
      <c r="D8482">
        <v>169</v>
      </c>
      <c r="E8482" t="s">
        <v>62</v>
      </c>
      <c r="F8482" s="12"/>
      <c r="G8482">
        <v>125.289</v>
      </c>
      <c r="H8482">
        <v>2011</v>
      </c>
      <c r="I8482">
        <v>1</v>
      </c>
      <c r="J8482">
        <v>7</v>
      </c>
      <c r="K8482">
        <v>18</v>
      </c>
      <c r="L8482">
        <v>7</v>
      </c>
      <c r="M8482" t="s">
        <v>932</v>
      </c>
      <c r="N8482" t="s">
        <v>933</v>
      </c>
      <c r="O8482" t="s">
        <v>934</v>
      </c>
      <c r="Q8482" t="s">
        <v>284</v>
      </c>
      <c r="R8482" t="str">
        <f t="shared" si="266"/>
        <v>Weekday</v>
      </c>
      <c r="S8482" s="12">
        <f t="shared" si="265"/>
        <v>40550</v>
      </c>
    </row>
    <row r="8483" spans="1:19" x14ac:dyDescent="0.25">
      <c r="A8483" t="s">
        <v>93</v>
      </c>
      <c r="C8483">
        <v>20113500274</v>
      </c>
      <c r="D8483">
        <v>169</v>
      </c>
      <c r="E8483" t="s">
        <v>87</v>
      </c>
      <c r="F8483" s="12"/>
      <c r="G8483">
        <v>125.289</v>
      </c>
      <c r="H8483">
        <v>2011</v>
      </c>
      <c r="I8483">
        <v>3</v>
      </c>
      <c r="J8483">
        <v>16</v>
      </c>
      <c r="K8483">
        <v>17</v>
      </c>
      <c r="L8483">
        <v>45</v>
      </c>
      <c r="M8483" t="s">
        <v>935</v>
      </c>
      <c r="N8483" t="s">
        <v>933</v>
      </c>
      <c r="O8483" t="s">
        <v>934</v>
      </c>
      <c r="Q8483" t="s">
        <v>294</v>
      </c>
      <c r="R8483" t="str">
        <f t="shared" si="266"/>
        <v>Weekday</v>
      </c>
      <c r="S8483" s="12">
        <f t="shared" si="265"/>
        <v>40618</v>
      </c>
    </row>
    <row r="8484" spans="1:19" x14ac:dyDescent="0.25">
      <c r="A8484" t="s">
        <v>93</v>
      </c>
      <c r="C8484">
        <v>20113250428</v>
      </c>
      <c r="D8484">
        <v>169</v>
      </c>
      <c r="E8484" t="s">
        <v>87</v>
      </c>
      <c r="F8484" s="12"/>
      <c r="G8484">
        <v>125.289</v>
      </c>
      <c r="H8484">
        <v>2011</v>
      </c>
      <c r="I8484">
        <v>11</v>
      </c>
      <c r="J8484">
        <v>19</v>
      </c>
      <c r="K8484">
        <v>15</v>
      </c>
      <c r="L8484">
        <v>29</v>
      </c>
      <c r="M8484" t="s">
        <v>935</v>
      </c>
      <c r="N8484" t="s">
        <v>936</v>
      </c>
      <c r="O8484" t="s">
        <v>934</v>
      </c>
      <c r="Q8484" t="s">
        <v>294</v>
      </c>
      <c r="R8484" t="str">
        <f t="shared" si="266"/>
        <v>Weekend</v>
      </c>
      <c r="S8484" s="12">
        <f t="shared" si="265"/>
        <v>40866</v>
      </c>
    </row>
    <row r="8485" spans="1:19" x14ac:dyDescent="0.25">
      <c r="A8485" t="s">
        <v>93</v>
      </c>
      <c r="C8485">
        <v>20112500039</v>
      </c>
      <c r="D8485">
        <v>169</v>
      </c>
      <c r="E8485" t="s">
        <v>62</v>
      </c>
      <c r="F8485" s="12"/>
      <c r="G8485">
        <v>125.289</v>
      </c>
      <c r="H8485">
        <v>2011</v>
      </c>
      <c r="I8485">
        <v>9</v>
      </c>
      <c r="J8485">
        <v>5</v>
      </c>
      <c r="K8485">
        <v>14</v>
      </c>
      <c r="L8485">
        <v>57</v>
      </c>
      <c r="M8485" t="s">
        <v>932</v>
      </c>
      <c r="N8485" t="s">
        <v>933</v>
      </c>
      <c r="O8485" t="s">
        <v>934</v>
      </c>
      <c r="Q8485" t="s">
        <v>284</v>
      </c>
      <c r="R8485" t="str">
        <f t="shared" si="266"/>
        <v>Weekday</v>
      </c>
      <c r="S8485" s="12">
        <f t="shared" si="265"/>
        <v>40791</v>
      </c>
    </row>
    <row r="8486" spans="1:19" x14ac:dyDescent="0.25">
      <c r="A8486" t="s">
        <v>93</v>
      </c>
      <c r="C8486">
        <v>20112280091</v>
      </c>
      <c r="D8486">
        <v>169</v>
      </c>
      <c r="E8486" t="s">
        <v>87</v>
      </c>
      <c r="F8486" s="12"/>
      <c r="G8486">
        <v>125.289</v>
      </c>
      <c r="H8486">
        <v>2011</v>
      </c>
      <c r="I8486">
        <v>8</v>
      </c>
      <c r="J8486">
        <v>10</v>
      </c>
      <c r="K8486">
        <v>11</v>
      </c>
      <c r="L8486">
        <v>53</v>
      </c>
      <c r="M8486" t="s">
        <v>932</v>
      </c>
      <c r="N8486" t="s">
        <v>933</v>
      </c>
      <c r="O8486" t="s">
        <v>934</v>
      </c>
      <c r="Q8486" t="s">
        <v>294</v>
      </c>
      <c r="R8486" t="str">
        <f t="shared" si="266"/>
        <v>Weekday</v>
      </c>
      <c r="S8486" s="12">
        <f t="shared" si="265"/>
        <v>40765</v>
      </c>
    </row>
    <row r="8487" spans="1:19" x14ac:dyDescent="0.25">
      <c r="A8487" t="s">
        <v>93</v>
      </c>
      <c r="C8487">
        <v>20111690036</v>
      </c>
      <c r="D8487">
        <v>169</v>
      </c>
      <c r="E8487" t="s">
        <v>87</v>
      </c>
      <c r="F8487" s="12"/>
      <c r="G8487">
        <v>125.289</v>
      </c>
      <c r="H8487">
        <v>2011</v>
      </c>
      <c r="I8487">
        <v>4</v>
      </c>
      <c r="J8487">
        <v>28</v>
      </c>
      <c r="K8487">
        <v>8</v>
      </c>
      <c r="L8487">
        <v>2</v>
      </c>
      <c r="M8487" t="s">
        <v>932</v>
      </c>
      <c r="N8487" t="s">
        <v>937</v>
      </c>
      <c r="O8487" t="s">
        <v>934</v>
      </c>
      <c r="Q8487" t="s">
        <v>294</v>
      </c>
      <c r="R8487" t="str">
        <f t="shared" si="266"/>
        <v>Weekday</v>
      </c>
      <c r="S8487" s="12">
        <f t="shared" si="265"/>
        <v>40661</v>
      </c>
    </row>
    <row r="8488" spans="1:19" x14ac:dyDescent="0.25">
      <c r="A8488" t="s">
        <v>93</v>
      </c>
      <c r="C8488">
        <v>20110170344</v>
      </c>
      <c r="D8488">
        <v>169</v>
      </c>
      <c r="E8488" t="s">
        <v>87</v>
      </c>
      <c r="F8488" s="12"/>
      <c r="G8488">
        <v>125.289</v>
      </c>
      <c r="H8488">
        <v>2011</v>
      </c>
      <c r="I8488">
        <v>1</v>
      </c>
      <c r="J8488">
        <v>15</v>
      </c>
      <c r="K8488">
        <v>8</v>
      </c>
      <c r="L8488">
        <v>24</v>
      </c>
      <c r="M8488" t="s">
        <v>935</v>
      </c>
      <c r="N8488" t="s">
        <v>936</v>
      </c>
      <c r="O8488" t="s">
        <v>934</v>
      </c>
      <c r="Q8488" t="s">
        <v>294</v>
      </c>
      <c r="R8488" t="str">
        <f t="shared" si="266"/>
        <v>Weekend</v>
      </c>
      <c r="S8488" s="12">
        <f t="shared" si="265"/>
        <v>40558</v>
      </c>
    </row>
    <row r="8489" spans="1:19" x14ac:dyDescent="0.25">
      <c r="A8489" t="s">
        <v>93</v>
      </c>
      <c r="C8489">
        <v>20110170339</v>
      </c>
      <c r="D8489">
        <v>169</v>
      </c>
      <c r="E8489" t="s">
        <v>87</v>
      </c>
      <c r="F8489" s="12"/>
      <c r="G8489">
        <v>125.289</v>
      </c>
      <c r="H8489">
        <v>2011</v>
      </c>
      <c r="I8489">
        <v>1</v>
      </c>
      <c r="J8489">
        <v>15</v>
      </c>
      <c r="K8489">
        <v>7</v>
      </c>
      <c r="L8489">
        <v>48</v>
      </c>
      <c r="M8489" t="s">
        <v>932</v>
      </c>
      <c r="N8489" t="s">
        <v>933</v>
      </c>
      <c r="O8489" t="s">
        <v>934</v>
      </c>
      <c r="Q8489" t="s">
        <v>294</v>
      </c>
      <c r="R8489" t="str">
        <f t="shared" si="266"/>
        <v>Weekend</v>
      </c>
      <c r="S8489" s="12">
        <f t="shared" si="265"/>
        <v>40558</v>
      </c>
    </row>
    <row r="8490" spans="1:19" x14ac:dyDescent="0.25">
      <c r="A8490" t="s">
        <v>93</v>
      </c>
      <c r="C8490">
        <v>20110160247</v>
      </c>
      <c r="D8490">
        <v>169</v>
      </c>
      <c r="E8490" t="s">
        <v>87</v>
      </c>
      <c r="F8490" s="12"/>
      <c r="G8490">
        <v>125.289</v>
      </c>
      <c r="H8490">
        <v>2011</v>
      </c>
      <c r="I8490">
        <v>1</v>
      </c>
      <c r="J8490">
        <v>15</v>
      </c>
      <c r="K8490">
        <v>5</v>
      </c>
      <c r="L8490">
        <v>23</v>
      </c>
      <c r="M8490" t="s">
        <v>932</v>
      </c>
      <c r="N8490" t="s">
        <v>933</v>
      </c>
      <c r="O8490" t="s">
        <v>934</v>
      </c>
      <c r="Q8490" t="s">
        <v>294</v>
      </c>
      <c r="R8490" t="str">
        <f t="shared" si="266"/>
        <v>Weekend</v>
      </c>
      <c r="S8490" s="12">
        <f t="shared" si="265"/>
        <v>40558</v>
      </c>
    </row>
    <row r="8491" spans="1:19" x14ac:dyDescent="0.25">
      <c r="A8491" t="s">
        <v>93</v>
      </c>
      <c r="C8491">
        <v>20110060395</v>
      </c>
      <c r="D8491">
        <v>169</v>
      </c>
      <c r="E8491" t="s">
        <v>87</v>
      </c>
      <c r="F8491" s="12"/>
      <c r="G8491">
        <v>125.383</v>
      </c>
      <c r="H8491">
        <v>2011</v>
      </c>
      <c r="I8491">
        <v>1</v>
      </c>
      <c r="J8491">
        <v>3</v>
      </c>
      <c r="K8491">
        <v>18</v>
      </c>
      <c r="L8491">
        <v>47</v>
      </c>
      <c r="M8491" t="s">
        <v>935</v>
      </c>
      <c r="N8491" t="s">
        <v>933</v>
      </c>
      <c r="O8491" t="s">
        <v>934</v>
      </c>
      <c r="Q8491" t="s">
        <v>293</v>
      </c>
      <c r="R8491" t="str">
        <f t="shared" si="266"/>
        <v>Weekday</v>
      </c>
      <c r="S8491" s="12">
        <f t="shared" si="265"/>
        <v>40546</v>
      </c>
    </row>
    <row r="8492" spans="1:19" x14ac:dyDescent="0.25">
      <c r="A8492" t="s">
        <v>93</v>
      </c>
      <c r="C8492">
        <v>20110530558</v>
      </c>
      <c r="D8492">
        <v>169</v>
      </c>
      <c r="E8492" t="s">
        <v>62</v>
      </c>
      <c r="F8492" s="12"/>
      <c r="G8492">
        <v>125.414</v>
      </c>
      <c r="H8492">
        <v>2011</v>
      </c>
      <c r="I8492">
        <v>2</v>
      </c>
      <c r="J8492">
        <v>21</v>
      </c>
      <c r="K8492">
        <v>8</v>
      </c>
      <c r="L8492">
        <v>26</v>
      </c>
      <c r="M8492" t="s">
        <v>932</v>
      </c>
      <c r="N8492" t="s">
        <v>933</v>
      </c>
      <c r="O8492" t="s">
        <v>934</v>
      </c>
      <c r="Q8492" t="s">
        <v>284</v>
      </c>
      <c r="R8492" t="str">
        <f t="shared" si="266"/>
        <v>Weekday</v>
      </c>
      <c r="S8492" s="12">
        <f t="shared" si="265"/>
        <v>40595</v>
      </c>
    </row>
    <row r="8493" spans="1:19" x14ac:dyDescent="0.25">
      <c r="A8493" t="s">
        <v>93</v>
      </c>
      <c r="C8493">
        <v>20110660429</v>
      </c>
      <c r="D8493">
        <v>169</v>
      </c>
      <c r="E8493" t="s">
        <v>87</v>
      </c>
      <c r="F8493" s="12"/>
      <c r="G8493">
        <v>125.512</v>
      </c>
      <c r="H8493">
        <v>2011</v>
      </c>
      <c r="I8493">
        <v>2</v>
      </c>
      <c r="J8493">
        <v>28</v>
      </c>
      <c r="K8493">
        <v>9</v>
      </c>
      <c r="L8493">
        <v>16</v>
      </c>
      <c r="M8493" t="s">
        <v>932</v>
      </c>
      <c r="N8493" t="s">
        <v>937</v>
      </c>
      <c r="O8493" t="s">
        <v>934</v>
      </c>
      <c r="Q8493" t="s">
        <v>293</v>
      </c>
      <c r="R8493" t="str">
        <f t="shared" si="266"/>
        <v>Weekday</v>
      </c>
      <c r="S8493" s="12">
        <f t="shared" si="265"/>
        <v>40602</v>
      </c>
    </row>
    <row r="8494" spans="1:19" x14ac:dyDescent="0.25">
      <c r="A8494" t="s">
        <v>93</v>
      </c>
      <c r="C8494">
        <v>20110150342</v>
      </c>
      <c r="D8494">
        <v>169</v>
      </c>
      <c r="E8494" t="s">
        <v>87</v>
      </c>
      <c r="F8494" s="12"/>
      <c r="G8494">
        <v>125.619</v>
      </c>
      <c r="H8494">
        <v>2011</v>
      </c>
      <c r="I8494">
        <v>1</v>
      </c>
      <c r="J8494">
        <v>14</v>
      </c>
      <c r="K8494">
        <v>23</v>
      </c>
      <c r="L8494">
        <v>21</v>
      </c>
      <c r="M8494" t="s">
        <v>935</v>
      </c>
      <c r="N8494" t="s">
        <v>936</v>
      </c>
      <c r="O8494" t="s">
        <v>934</v>
      </c>
      <c r="Q8494" t="s">
        <v>292</v>
      </c>
      <c r="R8494" t="str">
        <f t="shared" si="266"/>
        <v>Weekday</v>
      </c>
      <c r="S8494" s="12">
        <f t="shared" si="265"/>
        <v>40557</v>
      </c>
    </row>
    <row r="8495" spans="1:19" x14ac:dyDescent="0.25">
      <c r="A8495" t="s">
        <v>93</v>
      </c>
      <c r="C8495">
        <v>20113280153</v>
      </c>
      <c r="D8495">
        <v>169</v>
      </c>
      <c r="E8495" t="s">
        <v>62</v>
      </c>
      <c r="F8495" s="12"/>
      <c r="G8495">
        <v>125.65300000000001</v>
      </c>
      <c r="H8495">
        <v>2011</v>
      </c>
      <c r="I8495">
        <v>11</v>
      </c>
      <c r="J8495">
        <v>17</v>
      </c>
      <c r="K8495">
        <v>18</v>
      </c>
      <c r="L8495">
        <v>17</v>
      </c>
      <c r="M8495" t="s">
        <v>932</v>
      </c>
      <c r="N8495" t="s">
        <v>933</v>
      </c>
      <c r="O8495" t="s">
        <v>934</v>
      </c>
      <c r="Q8495" t="s">
        <v>286</v>
      </c>
      <c r="R8495" t="str">
        <f t="shared" si="266"/>
        <v>Weekday</v>
      </c>
      <c r="S8495" s="12">
        <f t="shared" si="265"/>
        <v>40864</v>
      </c>
    </row>
    <row r="8496" spans="1:19" x14ac:dyDescent="0.25">
      <c r="A8496" t="s">
        <v>93</v>
      </c>
      <c r="C8496">
        <v>20111000103</v>
      </c>
      <c r="D8496">
        <v>169</v>
      </c>
      <c r="E8496" t="s">
        <v>62</v>
      </c>
      <c r="F8496" s="12"/>
      <c r="G8496">
        <v>125.81399999999999</v>
      </c>
      <c r="H8496">
        <v>2011</v>
      </c>
      <c r="I8496">
        <v>3</v>
      </c>
      <c r="J8496">
        <v>15</v>
      </c>
      <c r="K8496">
        <v>0</v>
      </c>
      <c r="L8496">
        <v>47</v>
      </c>
      <c r="M8496" t="s">
        <v>935</v>
      </c>
      <c r="N8496" t="s">
        <v>933</v>
      </c>
      <c r="O8496" t="s">
        <v>934</v>
      </c>
      <c r="Q8496" t="s">
        <v>288</v>
      </c>
      <c r="R8496" t="str">
        <f t="shared" si="266"/>
        <v>Weekday</v>
      </c>
      <c r="S8496" s="12">
        <f t="shared" si="265"/>
        <v>40617</v>
      </c>
    </row>
    <row r="8497" spans="1:19" x14ac:dyDescent="0.25">
      <c r="A8497" t="s">
        <v>93</v>
      </c>
      <c r="C8497">
        <v>20112920045</v>
      </c>
      <c r="D8497">
        <v>169</v>
      </c>
      <c r="E8497" t="s">
        <v>62</v>
      </c>
      <c r="F8497" s="12"/>
      <c r="G8497">
        <v>125.81399999999999</v>
      </c>
      <c r="H8497">
        <v>2011</v>
      </c>
      <c r="I8497">
        <v>10</v>
      </c>
      <c r="J8497">
        <v>18</v>
      </c>
      <c r="K8497">
        <v>17</v>
      </c>
      <c r="L8497">
        <v>18</v>
      </c>
      <c r="M8497" t="s">
        <v>932</v>
      </c>
      <c r="N8497" t="s">
        <v>933</v>
      </c>
      <c r="O8497" t="s">
        <v>934</v>
      </c>
      <c r="Q8497" t="s">
        <v>288</v>
      </c>
      <c r="R8497" t="str">
        <f t="shared" si="266"/>
        <v>Weekday</v>
      </c>
      <c r="S8497" s="12">
        <f t="shared" si="265"/>
        <v>40834</v>
      </c>
    </row>
    <row r="8498" spans="1:19" x14ac:dyDescent="0.25">
      <c r="A8498" t="s">
        <v>93</v>
      </c>
      <c r="C8498">
        <v>20113190145</v>
      </c>
      <c r="D8498">
        <v>169</v>
      </c>
      <c r="E8498" t="s">
        <v>62</v>
      </c>
      <c r="F8498" s="12"/>
      <c r="G8498">
        <v>125.87</v>
      </c>
      <c r="H8498">
        <v>2011</v>
      </c>
      <c r="I8498">
        <v>11</v>
      </c>
      <c r="J8498">
        <v>4</v>
      </c>
      <c r="K8498">
        <v>7</v>
      </c>
      <c r="L8498">
        <v>56</v>
      </c>
      <c r="M8498" t="s">
        <v>932</v>
      </c>
      <c r="N8498" t="s">
        <v>933</v>
      </c>
      <c r="O8498" t="s">
        <v>934</v>
      </c>
      <c r="Q8498" t="s">
        <v>288</v>
      </c>
      <c r="R8498" t="str">
        <f t="shared" si="266"/>
        <v>Weekday</v>
      </c>
      <c r="S8498" s="12">
        <f t="shared" si="265"/>
        <v>40851</v>
      </c>
    </row>
    <row r="8499" spans="1:19" x14ac:dyDescent="0.25">
      <c r="A8499" t="s">
        <v>93</v>
      </c>
      <c r="C8499">
        <v>20110670326</v>
      </c>
      <c r="D8499">
        <v>169</v>
      </c>
      <c r="E8499" t="s">
        <v>62</v>
      </c>
      <c r="F8499" s="12"/>
      <c r="G8499">
        <v>125.90300000000001</v>
      </c>
      <c r="H8499">
        <v>2011</v>
      </c>
      <c r="I8499">
        <v>3</v>
      </c>
      <c r="J8499">
        <v>6</v>
      </c>
      <c r="K8499">
        <v>21</v>
      </c>
      <c r="L8499">
        <v>20</v>
      </c>
      <c r="M8499" t="s">
        <v>935</v>
      </c>
      <c r="N8499" t="s">
        <v>933</v>
      </c>
      <c r="O8499" t="s">
        <v>934</v>
      </c>
      <c r="Q8499" t="s">
        <v>289</v>
      </c>
      <c r="R8499" t="str">
        <f t="shared" si="266"/>
        <v>Weekend</v>
      </c>
      <c r="S8499" s="12">
        <f t="shared" si="265"/>
        <v>40608</v>
      </c>
    </row>
    <row r="8500" spans="1:19" x14ac:dyDescent="0.25">
      <c r="A8500" t="s">
        <v>93</v>
      </c>
      <c r="C8500">
        <v>20111660110</v>
      </c>
      <c r="D8500">
        <v>169</v>
      </c>
      <c r="E8500" t="s">
        <v>87</v>
      </c>
      <c r="F8500" s="12"/>
      <c r="G8500">
        <v>126.039</v>
      </c>
      <c r="H8500">
        <v>2011</v>
      </c>
      <c r="I8500">
        <v>6</v>
      </c>
      <c r="J8500">
        <v>2</v>
      </c>
      <c r="K8500">
        <v>8</v>
      </c>
      <c r="L8500">
        <v>2</v>
      </c>
      <c r="M8500" t="s">
        <v>932</v>
      </c>
      <c r="N8500" t="s">
        <v>933</v>
      </c>
      <c r="O8500" t="s">
        <v>934</v>
      </c>
      <c r="R8500" t="str">
        <f t="shared" si="266"/>
        <v>Weekday</v>
      </c>
      <c r="S8500" s="12">
        <f t="shared" si="265"/>
        <v>40696</v>
      </c>
    </row>
    <row r="8501" spans="1:19" x14ac:dyDescent="0.25">
      <c r="A8501" t="s">
        <v>93</v>
      </c>
      <c r="C8501">
        <v>20110120482</v>
      </c>
      <c r="D8501">
        <v>169</v>
      </c>
      <c r="E8501" t="s">
        <v>62</v>
      </c>
      <c r="F8501" s="12"/>
      <c r="G8501">
        <v>126.039</v>
      </c>
      <c r="H8501">
        <v>2011</v>
      </c>
      <c r="I8501">
        <v>1</v>
      </c>
      <c r="J8501">
        <v>4</v>
      </c>
      <c r="K8501">
        <v>17</v>
      </c>
      <c r="L8501">
        <v>24</v>
      </c>
      <c r="M8501" t="s">
        <v>932</v>
      </c>
      <c r="N8501" t="s">
        <v>933</v>
      </c>
      <c r="O8501" t="s">
        <v>934</v>
      </c>
      <c r="Q8501" t="s">
        <v>291</v>
      </c>
      <c r="R8501" t="str">
        <f t="shared" si="266"/>
        <v>Weekday</v>
      </c>
      <c r="S8501" s="12">
        <f t="shared" si="265"/>
        <v>40547</v>
      </c>
    </row>
    <row r="8502" spans="1:19" x14ac:dyDescent="0.25">
      <c r="A8502" t="s">
        <v>93</v>
      </c>
      <c r="C8502">
        <v>20112050221</v>
      </c>
      <c r="D8502">
        <v>169</v>
      </c>
      <c r="E8502" t="s">
        <v>87</v>
      </c>
      <c r="F8502" s="12"/>
      <c r="G8502">
        <v>126.04</v>
      </c>
      <c r="H8502">
        <v>2011</v>
      </c>
      <c r="I8502">
        <v>6</v>
      </c>
      <c r="J8502">
        <v>28</v>
      </c>
      <c r="K8502">
        <v>12</v>
      </c>
      <c r="L8502">
        <v>46</v>
      </c>
      <c r="M8502" t="s">
        <v>935</v>
      </c>
      <c r="N8502" t="s">
        <v>933</v>
      </c>
      <c r="O8502" t="s">
        <v>934</v>
      </c>
      <c r="R8502" t="str">
        <f t="shared" si="266"/>
        <v>Weekday</v>
      </c>
      <c r="S8502" s="12">
        <f t="shared" si="265"/>
        <v>40722</v>
      </c>
    </row>
    <row r="8503" spans="1:19" x14ac:dyDescent="0.25">
      <c r="A8503" t="s">
        <v>93</v>
      </c>
      <c r="C8503">
        <v>20111270184</v>
      </c>
      <c r="D8503">
        <v>169</v>
      </c>
      <c r="E8503" t="s">
        <v>87</v>
      </c>
      <c r="F8503" s="12"/>
      <c r="G8503">
        <v>126.042</v>
      </c>
      <c r="H8503">
        <v>2011</v>
      </c>
      <c r="I8503">
        <v>5</v>
      </c>
      <c r="J8503">
        <v>5</v>
      </c>
      <c r="K8503">
        <v>11</v>
      </c>
      <c r="L8503">
        <v>27</v>
      </c>
      <c r="M8503" t="s">
        <v>935</v>
      </c>
      <c r="N8503" t="s">
        <v>937</v>
      </c>
      <c r="O8503" t="s">
        <v>934</v>
      </c>
      <c r="R8503" t="str">
        <f t="shared" si="266"/>
        <v>Weekday</v>
      </c>
      <c r="S8503" s="12">
        <f t="shared" si="265"/>
        <v>40668</v>
      </c>
    </row>
    <row r="8504" spans="1:19" x14ac:dyDescent="0.25">
      <c r="A8504" t="s">
        <v>93</v>
      </c>
      <c r="C8504">
        <v>20110810275</v>
      </c>
      <c r="D8504">
        <v>169</v>
      </c>
      <c r="E8504" t="s">
        <v>62</v>
      </c>
      <c r="F8504" s="12"/>
      <c r="G8504">
        <v>126.11199999999999</v>
      </c>
      <c r="H8504">
        <v>2011</v>
      </c>
      <c r="I8504">
        <v>3</v>
      </c>
      <c r="J8504">
        <v>4</v>
      </c>
      <c r="K8504">
        <v>7</v>
      </c>
      <c r="L8504">
        <v>45</v>
      </c>
      <c r="M8504" t="s">
        <v>932</v>
      </c>
      <c r="N8504" t="s">
        <v>933</v>
      </c>
      <c r="O8504" t="s">
        <v>934</v>
      </c>
      <c r="Q8504" t="s">
        <v>291</v>
      </c>
      <c r="R8504" t="str">
        <f t="shared" si="266"/>
        <v>Weekday</v>
      </c>
      <c r="S8504" s="12">
        <f t="shared" si="265"/>
        <v>40606</v>
      </c>
    </row>
    <row r="8505" spans="1:19" x14ac:dyDescent="0.25">
      <c r="A8505" t="s">
        <v>93</v>
      </c>
      <c r="C8505">
        <v>20111330001</v>
      </c>
      <c r="D8505">
        <v>169</v>
      </c>
      <c r="E8505" t="s">
        <v>62</v>
      </c>
      <c r="F8505" s="12"/>
      <c r="G8505">
        <v>126.11199999999999</v>
      </c>
      <c r="H8505">
        <v>2011</v>
      </c>
      <c r="I8505">
        <v>5</v>
      </c>
      <c r="J8505">
        <v>3</v>
      </c>
      <c r="K8505">
        <v>17</v>
      </c>
      <c r="L8505">
        <v>38</v>
      </c>
      <c r="M8505" t="s">
        <v>932</v>
      </c>
      <c r="N8505" t="s">
        <v>933</v>
      </c>
      <c r="O8505" t="s">
        <v>934</v>
      </c>
      <c r="Q8505" t="s">
        <v>291</v>
      </c>
      <c r="R8505" t="str">
        <f t="shared" si="266"/>
        <v>Weekday</v>
      </c>
      <c r="S8505" s="12">
        <f t="shared" si="265"/>
        <v>40666</v>
      </c>
    </row>
    <row r="8506" spans="1:19" x14ac:dyDescent="0.25">
      <c r="A8506" t="s">
        <v>93</v>
      </c>
      <c r="C8506">
        <v>20111270161</v>
      </c>
      <c r="D8506">
        <v>169</v>
      </c>
      <c r="E8506" t="s">
        <v>87</v>
      </c>
      <c r="F8506" s="12"/>
      <c r="G8506">
        <v>126.11199999999999</v>
      </c>
      <c r="H8506">
        <v>2011</v>
      </c>
      <c r="I8506">
        <v>4</v>
      </c>
      <c r="J8506">
        <v>25</v>
      </c>
      <c r="K8506">
        <v>7</v>
      </c>
      <c r="L8506">
        <v>55</v>
      </c>
      <c r="M8506" t="s">
        <v>932</v>
      </c>
      <c r="N8506" t="s">
        <v>933</v>
      </c>
      <c r="O8506" t="s">
        <v>934</v>
      </c>
      <c r="R8506" t="str">
        <f t="shared" si="266"/>
        <v>Weekday</v>
      </c>
      <c r="S8506" s="12">
        <f t="shared" si="265"/>
        <v>40658</v>
      </c>
    </row>
    <row r="8507" spans="1:19" x14ac:dyDescent="0.25">
      <c r="A8507" t="s">
        <v>93</v>
      </c>
      <c r="C8507">
        <v>20110170367</v>
      </c>
      <c r="D8507">
        <v>169</v>
      </c>
      <c r="E8507" t="s">
        <v>62</v>
      </c>
      <c r="F8507" s="12"/>
      <c r="G8507">
        <v>126.128</v>
      </c>
      <c r="H8507">
        <v>2011</v>
      </c>
      <c r="I8507">
        <v>1</v>
      </c>
      <c r="J8507">
        <v>16</v>
      </c>
      <c r="K8507">
        <v>4</v>
      </c>
      <c r="L8507">
        <v>2</v>
      </c>
      <c r="M8507" t="s">
        <v>935</v>
      </c>
      <c r="N8507" t="s">
        <v>933</v>
      </c>
      <c r="O8507" t="s">
        <v>934</v>
      </c>
      <c r="Q8507" t="s">
        <v>291</v>
      </c>
      <c r="R8507" t="str">
        <f t="shared" si="266"/>
        <v>Weekend</v>
      </c>
      <c r="S8507" s="12">
        <f t="shared" si="265"/>
        <v>40559</v>
      </c>
    </row>
    <row r="8508" spans="1:19" x14ac:dyDescent="0.25">
      <c r="A8508" t="s">
        <v>93</v>
      </c>
      <c r="C8508">
        <v>20113360292</v>
      </c>
      <c r="D8508">
        <v>169</v>
      </c>
      <c r="E8508" t="s">
        <v>62</v>
      </c>
      <c r="F8508" s="12"/>
      <c r="G8508">
        <v>126.128</v>
      </c>
      <c r="H8508">
        <v>2011</v>
      </c>
      <c r="I8508">
        <v>12</v>
      </c>
      <c r="J8508">
        <v>1</v>
      </c>
      <c r="K8508">
        <v>10</v>
      </c>
      <c r="L8508">
        <v>48</v>
      </c>
      <c r="M8508" t="s">
        <v>932</v>
      </c>
      <c r="N8508" t="s">
        <v>933</v>
      </c>
      <c r="O8508" t="s">
        <v>934</v>
      </c>
      <c r="Q8508" t="s">
        <v>291</v>
      </c>
      <c r="R8508" t="str">
        <f t="shared" si="266"/>
        <v>Weekday</v>
      </c>
      <c r="S8508" s="12">
        <f t="shared" si="265"/>
        <v>40878</v>
      </c>
    </row>
    <row r="8509" spans="1:19" x14ac:dyDescent="0.25">
      <c r="A8509" t="s">
        <v>93</v>
      </c>
      <c r="C8509">
        <v>20113550274</v>
      </c>
      <c r="D8509">
        <v>169</v>
      </c>
      <c r="E8509" t="s">
        <v>62</v>
      </c>
      <c r="F8509" s="12"/>
      <c r="G8509">
        <v>126.143</v>
      </c>
      <c r="H8509">
        <v>2011</v>
      </c>
      <c r="I8509">
        <v>12</v>
      </c>
      <c r="J8509">
        <v>15</v>
      </c>
      <c r="K8509">
        <v>17</v>
      </c>
      <c r="L8509">
        <v>2</v>
      </c>
      <c r="M8509" t="s">
        <v>932</v>
      </c>
      <c r="N8509" t="s">
        <v>937</v>
      </c>
      <c r="O8509" t="s">
        <v>934</v>
      </c>
      <c r="Q8509" t="s">
        <v>291</v>
      </c>
      <c r="R8509" t="str">
        <f t="shared" si="266"/>
        <v>Weekday</v>
      </c>
      <c r="S8509" s="12">
        <f t="shared" si="265"/>
        <v>40892</v>
      </c>
    </row>
    <row r="8510" spans="1:19" x14ac:dyDescent="0.25">
      <c r="A8510" t="s">
        <v>93</v>
      </c>
      <c r="C8510">
        <v>20112610035</v>
      </c>
      <c r="D8510">
        <v>169</v>
      </c>
      <c r="E8510" t="s">
        <v>87</v>
      </c>
      <c r="F8510" s="12"/>
      <c r="G8510">
        <v>126.288</v>
      </c>
      <c r="H8510">
        <v>2011</v>
      </c>
      <c r="I8510">
        <v>9</v>
      </c>
      <c r="J8510">
        <v>17</v>
      </c>
      <c r="K8510">
        <v>14</v>
      </c>
      <c r="L8510">
        <v>55</v>
      </c>
      <c r="M8510" t="s">
        <v>932</v>
      </c>
      <c r="N8510" t="s">
        <v>933</v>
      </c>
      <c r="O8510" t="s">
        <v>934</v>
      </c>
      <c r="R8510" t="str">
        <f t="shared" si="266"/>
        <v>Weekend</v>
      </c>
      <c r="S8510" s="12">
        <f t="shared" si="265"/>
        <v>40803</v>
      </c>
    </row>
    <row r="8511" spans="1:19" x14ac:dyDescent="0.25">
      <c r="A8511" t="s">
        <v>93</v>
      </c>
      <c r="C8511">
        <v>20110530618</v>
      </c>
      <c r="D8511">
        <v>169</v>
      </c>
      <c r="E8511" t="s">
        <v>87</v>
      </c>
      <c r="F8511" s="12"/>
      <c r="G8511">
        <v>126.36199999999999</v>
      </c>
      <c r="H8511">
        <v>2011</v>
      </c>
      <c r="I8511">
        <v>2</v>
      </c>
      <c r="J8511">
        <v>21</v>
      </c>
      <c r="K8511">
        <v>22</v>
      </c>
      <c r="L8511">
        <v>38</v>
      </c>
      <c r="M8511" t="s">
        <v>935</v>
      </c>
      <c r="N8511" t="s">
        <v>933</v>
      </c>
      <c r="O8511" t="s">
        <v>934</v>
      </c>
      <c r="Q8511" t="s">
        <v>315</v>
      </c>
      <c r="R8511" t="str">
        <f t="shared" si="266"/>
        <v>Weekday</v>
      </c>
      <c r="S8511" s="12">
        <f t="shared" si="265"/>
        <v>40595</v>
      </c>
    </row>
    <row r="8512" spans="1:19" x14ac:dyDescent="0.25">
      <c r="A8512" t="s">
        <v>93</v>
      </c>
      <c r="C8512">
        <v>20110330292</v>
      </c>
      <c r="D8512">
        <v>169</v>
      </c>
      <c r="E8512" t="s">
        <v>62</v>
      </c>
      <c r="F8512" s="12"/>
      <c r="G8512">
        <v>126.39400000000001</v>
      </c>
      <c r="H8512">
        <v>2011</v>
      </c>
      <c r="I8512">
        <v>2</v>
      </c>
      <c r="J8512">
        <v>1</v>
      </c>
      <c r="K8512">
        <v>17</v>
      </c>
      <c r="L8512">
        <v>27</v>
      </c>
      <c r="M8512" t="s">
        <v>932</v>
      </c>
      <c r="N8512" t="s">
        <v>933</v>
      </c>
      <c r="O8512" t="s">
        <v>934</v>
      </c>
      <c r="Q8512" t="s">
        <v>301</v>
      </c>
      <c r="R8512" t="str">
        <f t="shared" si="266"/>
        <v>Weekday</v>
      </c>
      <c r="S8512" s="12">
        <f t="shared" si="265"/>
        <v>40575</v>
      </c>
    </row>
    <row r="8513" spans="1:19" x14ac:dyDescent="0.25">
      <c r="A8513" t="s">
        <v>93</v>
      </c>
      <c r="C8513">
        <v>20110550258</v>
      </c>
      <c r="D8513">
        <v>169</v>
      </c>
      <c r="E8513" t="s">
        <v>87</v>
      </c>
      <c r="F8513" s="12"/>
      <c r="G8513">
        <v>126.40900000000001</v>
      </c>
      <c r="H8513">
        <v>2011</v>
      </c>
      <c r="I8513">
        <v>2</v>
      </c>
      <c r="J8513">
        <v>20</v>
      </c>
      <c r="K8513">
        <v>14</v>
      </c>
      <c r="L8513">
        <v>40</v>
      </c>
      <c r="M8513" t="s">
        <v>932</v>
      </c>
      <c r="N8513" t="s">
        <v>933</v>
      </c>
      <c r="O8513" t="s">
        <v>934</v>
      </c>
      <c r="Q8513" t="s">
        <v>315</v>
      </c>
      <c r="R8513" t="str">
        <f t="shared" si="266"/>
        <v>Weekend</v>
      </c>
      <c r="S8513" s="12">
        <f t="shared" si="265"/>
        <v>40594</v>
      </c>
    </row>
    <row r="8514" spans="1:19" x14ac:dyDescent="0.25">
      <c r="A8514" t="s">
        <v>93</v>
      </c>
      <c r="C8514">
        <v>20111470099</v>
      </c>
      <c r="D8514">
        <v>169</v>
      </c>
      <c r="E8514" t="s">
        <v>62</v>
      </c>
      <c r="F8514" s="12"/>
      <c r="G8514">
        <v>126.456</v>
      </c>
      <c r="H8514">
        <v>2011</v>
      </c>
      <c r="I8514">
        <v>5</v>
      </c>
      <c r="J8514">
        <v>10</v>
      </c>
      <c r="K8514">
        <v>15</v>
      </c>
      <c r="L8514">
        <v>36</v>
      </c>
      <c r="M8514" t="s">
        <v>932</v>
      </c>
      <c r="N8514" t="s">
        <v>937</v>
      </c>
      <c r="O8514" t="s">
        <v>934</v>
      </c>
      <c r="Q8514" t="s">
        <v>301</v>
      </c>
      <c r="R8514" t="str">
        <f t="shared" si="266"/>
        <v>Weekday</v>
      </c>
      <c r="S8514" s="12">
        <f t="shared" si="265"/>
        <v>40673</v>
      </c>
    </row>
    <row r="8515" spans="1:19" x14ac:dyDescent="0.25">
      <c r="A8515" t="s">
        <v>93</v>
      </c>
      <c r="C8515">
        <v>20111750045</v>
      </c>
      <c r="D8515">
        <v>169</v>
      </c>
      <c r="E8515" t="s">
        <v>87</v>
      </c>
      <c r="F8515" s="12"/>
      <c r="G8515">
        <v>126.669</v>
      </c>
      <c r="H8515">
        <v>2011</v>
      </c>
      <c r="I8515">
        <v>6</v>
      </c>
      <c r="J8515">
        <v>21</v>
      </c>
      <c r="K8515">
        <v>18</v>
      </c>
      <c r="L8515">
        <v>13</v>
      </c>
      <c r="M8515" t="s">
        <v>932</v>
      </c>
      <c r="N8515" t="s">
        <v>933</v>
      </c>
      <c r="O8515" t="s">
        <v>934</v>
      </c>
      <c r="Q8515" t="s">
        <v>313</v>
      </c>
      <c r="R8515" t="str">
        <f t="shared" si="266"/>
        <v>Weekday</v>
      </c>
      <c r="S8515" s="12">
        <f t="shared" ref="S8515:S8578" si="267">DATE(H8515,I8515,J8515)</f>
        <v>40715</v>
      </c>
    </row>
    <row r="8516" spans="1:19" x14ac:dyDescent="0.25">
      <c r="A8516" t="s">
        <v>93</v>
      </c>
      <c r="C8516">
        <v>20110850158</v>
      </c>
      <c r="D8516">
        <v>169</v>
      </c>
      <c r="E8516" t="s">
        <v>62</v>
      </c>
      <c r="F8516" s="12"/>
      <c r="G8516">
        <v>126.706</v>
      </c>
      <c r="H8516">
        <v>2011</v>
      </c>
      <c r="I8516">
        <v>3</v>
      </c>
      <c r="J8516">
        <v>22</v>
      </c>
      <c r="K8516">
        <v>17</v>
      </c>
      <c r="L8516">
        <v>22</v>
      </c>
      <c r="M8516" t="s">
        <v>932</v>
      </c>
      <c r="N8516" t="s">
        <v>933</v>
      </c>
      <c r="O8516" t="s">
        <v>934</v>
      </c>
      <c r="Q8516" t="s">
        <v>304</v>
      </c>
      <c r="R8516" t="str">
        <f t="shared" si="266"/>
        <v>Weekday</v>
      </c>
      <c r="S8516" s="12">
        <f t="shared" si="267"/>
        <v>40624</v>
      </c>
    </row>
    <row r="8517" spans="1:19" x14ac:dyDescent="0.25">
      <c r="A8517" t="s">
        <v>93</v>
      </c>
      <c r="C8517">
        <v>20112050179</v>
      </c>
      <c r="D8517">
        <v>169</v>
      </c>
      <c r="E8517" t="s">
        <v>62</v>
      </c>
      <c r="F8517" s="12"/>
      <c r="G8517">
        <v>126.706</v>
      </c>
      <c r="H8517">
        <v>2011</v>
      </c>
      <c r="I8517">
        <v>6</v>
      </c>
      <c r="J8517">
        <v>29</v>
      </c>
      <c r="K8517">
        <v>7</v>
      </c>
      <c r="L8517">
        <v>27</v>
      </c>
      <c r="M8517" t="s">
        <v>935</v>
      </c>
      <c r="N8517" t="s">
        <v>933</v>
      </c>
      <c r="O8517" t="s">
        <v>934</v>
      </c>
      <c r="Q8517" t="s">
        <v>304</v>
      </c>
      <c r="R8517" t="str">
        <f t="shared" ref="R8517:R8580" si="268">IF(WEEKDAY(DATE(H8517,I8517,J8517),2)&lt;6,"Weekday","Weekend")</f>
        <v>Weekday</v>
      </c>
      <c r="S8517" s="12">
        <f t="shared" si="267"/>
        <v>40723</v>
      </c>
    </row>
    <row r="8518" spans="1:19" x14ac:dyDescent="0.25">
      <c r="A8518" t="s">
        <v>93</v>
      </c>
      <c r="C8518">
        <v>20112060133</v>
      </c>
      <c r="D8518">
        <v>169</v>
      </c>
      <c r="E8518" t="s">
        <v>62</v>
      </c>
      <c r="F8518" s="12"/>
      <c r="G8518">
        <v>126.706</v>
      </c>
      <c r="H8518">
        <v>2011</v>
      </c>
      <c r="I8518">
        <v>6</v>
      </c>
      <c r="J8518">
        <v>30</v>
      </c>
      <c r="K8518">
        <v>11</v>
      </c>
      <c r="L8518">
        <v>16</v>
      </c>
      <c r="M8518" t="s">
        <v>932</v>
      </c>
      <c r="N8518" t="s">
        <v>933</v>
      </c>
      <c r="O8518" t="s">
        <v>942</v>
      </c>
      <c r="Q8518" t="s">
        <v>304</v>
      </c>
      <c r="R8518" t="str">
        <f t="shared" si="268"/>
        <v>Weekday</v>
      </c>
      <c r="S8518" s="12">
        <f t="shared" si="267"/>
        <v>40724</v>
      </c>
    </row>
    <row r="8519" spans="1:19" x14ac:dyDescent="0.25">
      <c r="A8519" t="s">
        <v>93</v>
      </c>
      <c r="C8519">
        <v>20112130040</v>
      </c>
      <c r="D8519">
        <v>169</v>
      </c>
      <c r="E8519" t="s">
        <v>62</v>
      </c>
      <c r="F8519" s="12"/>
      <c r="G8519">
        <v>126.706</v>
      </c>
      <c r="H8519">
        <v>2011</v>
      </c>
      <c r="I8519">
        <v>7</v>
      </c>
      <c r="J8519">
        <v>28</v>
      </c>
      <c r="K8519">
        <v>15</v>
      </c>
      <c r="L8519">
        <v>54</v>
      </c>
      <c r="M8519" t="s">
        <v>932</v>
      </c>
      <c r="N8519" t="s">
        <v>933</v>
      </c>
      <c r="O8519" t="s">
        <v>934</v>
      </c>
      <c r="Q8519" t="s">
        <v>304</v>
      </c>
      <c r="R8519" t="str">
        <f t="shared" si="268"/>
        <v>Weekday</v>
      </c>
      <c r="S8519" s="12">
        <f t="shared" si="267"/>
        <v>40752</v>
      </c>
    </row>
    <row r="8520" spans="1:19" x14ac:dyDescent="0.25">
      <c r="A8520" t="s">
        <v>93</v>
      </c>
      <c r="C8520">
        <v>20110420036</v>
      </c>
      <c r="D8520">
        <v>169</v>
      </c>
      <c r="E8520" t="s">
        <v>87</v>
      </c>
      <c r="F8520" s="12"/>
      <c r="G8520">
        <v>126.706</v>
      </c>
      <c r="H8520">
        <v>2011</v>
      </c>
      <c r="I8520">
        <v>1</v>
      </c>
      <c r="J8520">
        <v>31</v>
      </c>
      <c r="K8520">
        <v>6</v>
      </c>
      <c r="L8520">
        <v>23</v>
      </c>
      <c r="M8520" t="s">
        <v>935</v>
      </c>
      <c r="N8520" t="s">
        <v>933</v>
      </c>
      <c r="O8520" t="s">
        <v>934</v>
      </c>
      <c r="Q8520" t="s">
        <v>312</v>
      </c>
      <c r="R8520" t="str">
        <f t="shared" si="268"/>
        <v>Weekday</v>
      </c>
      <c r="S8520" s="12">
        <f t="shared" si="267"/>
        <v>40574</v>
      </c>
    </row>
    <row r="8521" spans="1:19" x14ac:dyDescent="0.25">
      <c r="A8521" t="s">
        <v>93</v>
      </c>
      <c r="C8521">
        <v>20110270042</v>
      </c>
      <c r="D8521">
        <v>169</v>
      </c>
      <c r="E8521" t="s">
        <v>87</v>
      </c>
      <c r="F8521" s="12"/>
      <c r="G8521">
        <v>126.706</v>
      </c>
      <c r="H8521">
        <v>2011</v>
      </c>
      <c r="I8521">
        <v>1</v>
      </c>
      <c r="J8521">
        <v>25</v>
      </c>
      <c r="K8521">
        <v>15</v>
      </c>
      <c r="L8521">
        <v>12</v>
      </c>
      <c r="M8521" t="s">
        <v>932</v>
      </c>
      <c r="N8521" t="s">
        <v>933</v>
      </c>
      <c r="O8521" t="s">
        <v>934</v>
      </c>
      <c r="Q8521" t="s">
        <v>312</v>
      </c>
      <c r="R8521" t="str">
        <f t="shared" si="268"/>
        <v>Weekday</v>
      </c>
      <c r="S8521" s="12">
        <f t="shared" si="267"/>
        <v>40568</v>
      </c>
    </row>
    <row r="8522" spans="1:19" x14ac:dyDescent="0.25">
      <c r="A8522" t="s">
        <v>93</v>
      </c>
      <c r="C8522">
        <v>20112410036</v>
      </c>
      <c r="D8522">
        <v>169</v>
      </c>
      <c r="E8522" t="s">
        <v>62</v>
      </c>
      <c r="F8522" s="12"/>
      <c r="G8522">
        <v>126.706</v>
      </c>
      <c r="H8522">
        <v>2011</v>
      </c>
      <c r="I8522">
        <v>8</v>
      </c>
      <c r="J8522">
        <v>22</v>
      </c>
      <c r="K8522">
        <v>17</v>
      </c>
      <c r="L8522">
        <v>49</v>
      </c>
      <c r="M8522" t="s">
        <v>932</v>
      </c>
      <c r="N8522" t="s">
        <v>933</v>
      </c>
      <c r="O8522" t="s">
        <v>934</v>
      </c>
      <c r="Q8522" t="s">
        <v>304</v>
      </c>
      <c r="R8522" t="str">
        <f t="shared" si="268"/>
        <v>Weekday</v>
      </c>
      <c r="S8522" s="12">
        <f t="shared" si="267"/>
        <v>40777</v>
      </c>
    </row>
    <row r="8523" spans="1:19" x14ac:dyDescent="0.25">
      <c r="A8523" t="s">
        <v>93</v>
      </c>
      <c r="C8523">
        <v>20113380239</v>
      </c>
      <c r="D8523">
        <v>169</v>
      </c>
      <c r="E8523" t="s">
        <v>87</v>
      </c>
      <c r="F8523" s="12"/>
      <c r="G8523">
        <v>126.706</v>
      </c>
      <c r="H8523">
        <v>2011</v>
      </c>
      <c r="I8523">
        <v>12</v>
      </c>
      <c r="J8523">
        <v>4</v>
      </c>
      <c r="K8523">
        <v>13</v>
      </c>
      <c r="L8523">
        <v>48</v>
      </c>
      <c r="M8523" t="s">
        <v>935</v>
      </c>
      <c r="N8523" t="s">
        <v>933</v>
      </c>
      <c r="O8523" t="s">
        <v>934</v>
      </c>
      <c r="Q8523" t="s">
        <v>312</v>
      </c>
      <c r="R8523" t="str">
        <f t="shared" si="268"/>
        <v>Weekend</v>
      </c>
      <c r="S8523" s="12">
        <f t="shared" si="267"/>
        <v>40881</v>
      </c>
    </row>
    <row r="8524" spans="1:19" x14ac:dyDescent="0.25">
      <c r="A8524" t="s">
        <v>93</v>
      </c>
      <c r="C8524">
        <v>20113360256</v>
      </c>
      <c r="D8524">
        <v>169</v>
      </c>
      <c r="E8524" t="s">
        <v>62</v>
      </c>
      <c r="F8524" s="12"/>
      <c r="G8524">
        <v>126.706</v>
      </c>
      <c r="H8524">
        <v>2011</v>
      </c>
      <c r="I8524">
        <v>12</v>
      </c>
      <c r="J8524">
        <v>1</v>
      </c>
      <c r="K8524">
        <v>17</v>
      </c>
      <c r="L8524">
        <v>12</v>
      </c>
      <c r="M8524" t="s">
        <v>932</v>
      </c>
      <c r="N8524" t="s">
        <v>937</v>
      </c>
      <c r="O8524" t="s">
        <v>934</v>
      </c>
      <c r="Q8524" t="s">
        <v>304</v>
      </c>
      <c r="R8524" t="str">
        <f t="shared" si="268"/>
        <v>Weekday</v>
      </c>
      <c r="S8524" s="12">
        <f t="shared" si="267"/>
        <v>40878</v>
      </c>
    </row>
    <row r="8525" spans="1:19" x14ac:dyDescent="0.25">
      <c r="A8525" t="s">
        <v>93</v>
      </c>
      <c r="C8525">
        <v>20112900020</v>
      </c>
      <c r="D8525">
        <v>169</v>
      </c>
      <c r="E8525" t="s">
        <v>62</v>
      </c>
      <c r="F8525" s="12"/>
      <c r="G8525">
        <v>126.706</v>
      </c>
      <c r="H8525">
        <v>2011</v>
      </c>
      <c r="I8525">
        <v>10</v>
      </c>
      <c r="J8525">
        <v>10</v>
      </c>
      <c r="K8525">
        <v>17</v>
      </c>
      <c r="L8525">
        <v>11</v>
      </c>
      <c r="M8525" t="s">
        <v>932</v>
      </c>
      <c r="N8525" t="s">
        <v>933</v>
      </c>
      <c r="O8525" t="s">
        <v>934</v>
      </c>
      <c r="Q8525" t="s">
        <v>304</v>
      </c>
      <c r="R8525" t="str">
        <f t="shared" si="268"/>
        <v>Weekday</v>
      </c>
      <c r="S8525" s="12">
        <f t="shared" si="267"/>
        <v>40826</v>
      </c>
    </row>
    <row r="8526" spans="1:19" x14ac:dyDescent="0.25">
      <c r="A8526" t="s">
        <v>93</v>
      </c>
      <c r="C8526">
        <v>20112970024</v>
      </c>
      <c r="D8526">
        <v>169</v>
      </c>
      <c r="E8526" t="s">
        <v>62</v>
      </c>
      <c r="F8526" s="12"/>
      <c r="G8526">
        <v>126.706</v>
      </c>
      <c r="H8526">
        <v>2011</v>
      </c>
      <c r="I8526">
        <v>10</v>
      </c>
      <c r="J8526">
        <v>20</v>
      </c>
      <c r="K8526">
        <v>15</v>
      </c>
      <c r="L8526">
        <v>34</v>
      </c>
      <c r="M8526" t="s">
        <v>932</v>
      </c>
      <c r="N8526" t="s">
        <v>933</v>
      </c>
      <c r="O8526" t="s">
        <v>934</v>
      </c>
      <c r="Q8526" t="s">
        <v>304</v>
      </c>
      <c r="R8526" t="str">
        <f t="shared" si="268"/>
        <v>Weekday</v>
      </c>
      <c r="S8526" s="12">
        <f t="shared" si="267"/>
        <v>40836</v>
      </c>
    </row>
    <row r="8527" spans="1:19" x14ac:dyDescent="0.25">
      <c r="A8527" t="s">
        <v>93</v>
      </c>
      <c r="C8527">
        <v>20113200001</v>
      </c>
      <c r="D8527">
        <v>169</v>
      </c>
      <c r="E8527" t="s">
        <v>62</v>
      </c>
      <c r="F8527" s="12"/>
      <c r="G8527">
        <v>126.706</v>
      </c>
      <c r="H8527">
        <v>2011</v>
      </c>
      <c r="I8527">
        <v>8</v>
      </c>
      <c r="J8527">
        <v>26</v>
      </c>
      <c r="K8527">
        <v>18</v>
      </c>
      <c r="L8527">
        <v>4</v>
      </c>
      <c r="M8527" t="s">
        <v>932</v>
      </c>
      <c r="N8527" t="s">
        <v>933</v>
      </c>
      <c r="O8527" t="s">
        <v>934</v>
      </c>
      <c r="Q8527" t="s">
        <v>304</v>
      </c>
      <c r="R8527" t="str">
        <f t="shared" si="268"/>
        <v>Weekday</v>
      </c>
      <c r="S8527" s="12">
        <f t="shared" si="267"/>
        <v>40781</v>
      </c>
    </row>
    <row r="8528" spans="1:19" x14ac:dyDescent="0.25">
      <c r="A8528" t="s">
        <v>93</v>
      </c>
      <c r="C8528">
        <v>20113360252</v>
      </c>
      <c r="D8528">
        <v>169</v>
      </c>
      <c r="E8528" t="s">
        <v>62</v>
      </c>
      <c r="F8528" s="12"/>
      <c r="G8528">
        <v>126.706</v>
      </c>
      <c r="H8528">
        <v>2011</v>
      </c>
      <c r="I8528">
        <v>11</v>
      </c>
      <c r="J8528">
        <v>30</v>
      </c>
      <c r="K8528">
        <v>16</v>
      </c>
      <c r="L8528">
        <v>37</v>
      </c>
      <c r="M8528" t="s">
        <v>932</v>
      </c>
      <c r="N8528" t="s">
        <v>933</v>
      </c>
      <c r="O8528" t="s">
        <v>934</v>
      </c>
      <c r="Q8528" t="s">
        <v>304</v>
      </c>
      <c r="R8528" t="str">
        <f t="shared" si="268"/>
        <v>Weekday</v>
      </c>
      <c r="S8528" s="12">
        <f t="shared" si="267"/>
        <v>40877</v>
      </c>
    </row>
    <row r="8529" spans="1:19" x14ac:dyDescent="0.25">
      <c r="A8529" t="s">
        <v>93</v>
      </c>
      <c r="C8529">
        <v>20110570341</v>
      </c>
      <c r="D8529">
        <v>169</v>
      </c>
      <c r="E8529" t="s">
        <v>62</v>
      </c>
      <c r="F8529" s="12"/>
      <c r="G8529">
        <v>126.724</v>
      </c>
      <c r="H8529">
        <v>2011</v>
      </c>
      <c r="I8529">
        <v>2</v>
      </c>
      <c r="J8529">
        <v>15</v>
      </c>
      <c r="K8529">
        <v>17</v>
      </c>
      <c r="L8529">
        <v>20</v>
      </c>
      <c r="M8529" t="s">
        <v>932</v>
      </c>
      <c r="N8529" t="s">
        <v>937</v>
      </c>
      <c r="O8529" t="s">
        <v>934</v>
      </c>
      <c r="Q8529" t="s">
        <v>304</v>
      </c>
      <c r="R8529" t="str">
        <f t="shared" si="268"/>
        <v>Weekday</v>
      </c>
      <c r="S8529" s="12">
        <f t="shared" si="267"/>
        <v>40589</v>
      </c>
    </row>
    <row r="8530" spans="1:19" x14ac:dyDescent="0.25">
      <c r="A8530" t="s">
        <v>93</v>
      </c>
      <c r="C8530">
        <v>20111170179</v>
      </c>
      <c r="D8530">
        <v>169</v>
      </c>
      <c r="E8530" t="s">
        <v>62</v>
      </c>
      <c r="F8530" s="12"/>
      <c r="G8530">
        <v>126.956</v>
      </c>
      <c r="H8530">
        <v>2011</v>
      </c>
      <c r="I8530">
        <v>4</v>
      </c>
      <c r="J8530">
        <v>24</v>
      </c>
      <c r="K8530">
        <v>15</v>
      </c>
      <c r="L8530">
        <v>14</v>
      </c>
      <c r="M8530" t="s">
        <v>932</v>
      </c>
      <c r="N8530" t="s">
        <v>937</v>
      </c>
      <c r="O8530" t="s">
        <v>934</v>
      </c>
      <c r="Q8530" t="s">
        <v>305</v>
      </c>
      <c r="R8530" t="str">
        <f t="shared" si="268"/>
        <v>Weekend</v>
      </c>
      <c r="S8530" s="12">
        <f t="shared" si="267"/>
        <v>40657</v>
      </c>
    </row>
    <row r="8531" spans="1:19" x14ac:dyDescent="0.25">
      <c r="A8531" t="s">
        <v>93</v>
      </c>
      <c r="C8531">
        <v>20112840030</v>
      </c>
      <c r="D8531">
        <v>169</v>
      </c>
      <c r="E8531" t="s">
        <v>62</v>
      </c>
      <c r="F8531" s="12"/>
      <c r="G8531">
        <v>126.956</v>
      </c>
      <c r="H8531">
        <v>2011</v>
      </c>
      <c r="I8531">
        <v>10</v>
      </c>
      <c r="J8531">
        <v>7</v>
      </c>
      <c r="K8531">
        <v>6</v>
      </c>
      <c r="L8531">
        <v>37</v>
      </c>
      <c r="M8531" t="s">
        <v>932</v>
      </c>
      <c r="N8531" t="s">
        <v>933</v>
      </c>
      <c r="O8531" t="s">
        <v>934</v>
      </c>
      <c r="Q8531" t="s">
        <v>305</v>
      </c>
      <c r="R8531" t="str">
        <f t="shared" si="268"/>
        <v>Weekday</v>
      </c>
      <c r="S8531" s="12">
        <f t="shared" si="267"/>
        <v>40823</v>
      </c>
    </row>
    <row r="8532" spans="1:19" x14ac:dyDescent="0.25">
      <c r="A8532" t="s">
        <v>93</v>
      </c>
      <c r="C8532">
        <v>20112320050</v>
      </c>
      <c r="D8532">
        <v>169</v>
      </c>
      <c r="E8532" t="s">
        <v>62</v>
      </c>
      <c r="F8532" s="12"/>
      <c r="G8532">
        <v>127.021</v>
      </c>
      <c r="H8532">
        <v>2011</v>
      </c>
      <c r="I8532">
        <v>8</v>
      </c>
      <c r="J8532">
        <v>19</v>
      </c>
      <c r="K8532">
        <v>11</v>
      </c>
      <c r="L8532">
        <v>47</v>
      </c>
      <c r="M8532" t="s">
        <v>932</v>
      </c>
      <c r="N8532" t="s">
        <v>933</v>
      </c>
      <c r="O8532" t="s">
        <v>934</v>
      </c>
      <c r="Q8532" t="s">
        <v>305</v>
      </c>
      <c r="R8532" t="str">
        <f t="shared" si="268"/>
        <v>Weekday</v>
      </c>
      <c r="S8532" s="12">
        <f t="shared" si="267"/>
        <v>40774</v>
      </c>
    </row>
    <row r="8533" spans="1:19" x14ac:dyDescent="0.25">
      <c r="A8533" t="s">
        <v>93</v>
      </c>
      <c r="C8533">
        <v>20110450281</v>
      </c>
      <c r="D8533">
        <v>169</v>
      </c>
      <c r="E8533" t="s">
        <v>87</v>
      </c>
      <c r="F8533" s="12"/>
      <c r="G8533">
        <v>127.206</v>
      </c>
      <c r="H8533">
        <v>2011</v>
      </c>
      <c r="I8533">
        <v>2</v>
      </c>
      <c r="J8533">
        <v>14</v>
      </c>
      <c r="K8533">
        <v>9</v>
      </c>
      <c r="L8533">
        <v>12</v>
      </c>
      <c r="M8533" t="s">
        <v>935</v>
      </c>
      <c r="N8533" t="s">
        <v>933</v>
      </c>
      <c r="O8533" t="s">
        <v>934</v>
      </c>
      <c r="Q8533" t="s">
        <v>311</v>
      </c>
      <c r="R8533" t="str">
        <f t="shared" si="268"/>
        <v>Weekday</v>
      </c>
      <c r="S8533" s="12">
        <f t="shared" si="267"/>
        <v>40588</v>
      </c>
    </row>
    <row r="8534" spans="1:19" x14ac:dyDescent="0.25">
      <c r="A8534" t="s">
        <v>93</v>
      </c>
      <c r="C8534">
        <v>20111470060</v>
      </c>
      <c r="D8534">
        <v>169</v>
      </c>
      <c r="E8534" t="s">
        <v>62</v>
      </c>
      <c r="F8534" s="12"/>
      <c r="G8534">
        <v>127.23099999999999</v>
      </c>
      <c r="H8534">
        <v>2011</v>
      </c>
      <c r="I8534">
        <v>5</v>
      </c>
      <c r="J8534">
        <v>13</v>
      </c>
      <c r="K8534">
        <v>15</v>
      </c>
      <c r="L8534">
        <v>54</v>
      </c>
      <c r="M8534" t="s">
        <v>932</v>
      </c>
      <c r="N8534" t="s">
        <v>937</v>
      </c>
      <c r="O8534" t="s">
        <v>934</v>
      </c>
      <c r="Q8534" t="s">
        <v>305</v>
      </c>
      <c r="R8534" t="str">
        <f t="shared" si="268"/>
        <v>Weekday</v>
      </c>
      <c r="S8534" s="12">
        <f t="shared" si="267"/>
        <v>40676</v>
      </c>
    </row>
    <row r="8535" spans="1:19" x14ac:dyDescent="0.25">
      <c r="A8535" t="s">
        <v>93</v>
      </c>
      <c r="C8535">
        <v>20113480253</v>
      </c>
      <c r="D8535">
        <v>169</v>
      </c>
      <c r="E8535" t="s">
        <v>62</v>
      </c>
      <c r="F8535" s="12"/>
      <c r="G8535">
        <v>127.346</v>
      </c>
      <c r="H8535">
        <v>2011</v>
      </c>
      <c r="I8535">
        <v>12</v>
      </c>
      <c r="J8535">
        <v>13</v>
      </c>
      <c r="K8535">
        <v>16</v>
      </c>
      <c r="L8535">
        <v>7</v>
      </c>
      <c r="M8535" t="s">
        <v>932</v>
      </c>
      <c r="N8535" t="s">
        <v>933</v>
      </c>
      <c r="O8535" t="s">
        <v>934</v>
      </c>
      <c r="Q8535" t="s">
        <v>305</v>
      </c>
      <c r="R8535" t="str">
        <f t="shared" si="268"/>
        <v>Weekday</v>
      </c>
      <c r="S8535" s="12">
        <f t="shared" si="267"/>
        <v>40890</v>
      </c>
    </row>
    <row r="8536" spans="1:19" x14ac:dyDescent="0.25">
      <c r="A8536" t="s">
        <v>93</v>
      </c>
      <c r="C8536">
        <v>20112050259</v>
      </c>
      <c r="D8536">
        <v>169</v>
      </c>
      <c r="E8536" t="s">
        <v>62</v>
      </c>
      <c r="F8536" s="12"/>
      <c r="G8536">
        <v>127.596</v>
      </c>
      <c r="H8536">
        <v>2011</v>
      </c>
      <c r="I8536">
        <v>7</v>
      </c>
      <c r="J8536">
        <v>22</v>
      </c>
      <c r="K8536">
        <v>12</v>
      </c>
      <c r="L8536">
        <v>59</v>
      </c>
      <c r="M8536" t="s">
        <v>932</v>
      </c>
      <c r="N8536" t="s">
        <v>933</v>
      </c>
      <c r="O8536" t="s">
        <v>934</v>
      </c>
      <c r="R8536" t="str">
        <f t="shared" si="268"/>
        <v>Weekday</v>
      </c>
      <c r="S8536" s="12">
        <f t="shared" si="267"/>
        <v>40746</v>
      </c>
    </row>
    <row r="8537" spans="1:19" x14ac:dyDescent="0.25">
      <c r="A8537" t="s">
        <v>93</v>
      </c>
      <c r="C8537">
        <v>20112270049</v>
      </c>
      <c r="D8537">
        <v>169</v>
      </c>
      <c r="E8537" t="s">
        <v>62</v>
      </c>
      <c r="F8537" s="12"/>
      <c r="G8537">
        <v>127.596</v>
      </c>
      <c r="H8537">
        <v>2011</v>
      </c>
      <c r="I8537">
        <v>8</v>
      </c>
      <c r="J8537">
        <v>6</v>
      </c>
      <c r="K8537">
        <v>6</v>
      </c>
      <c r="L8537">
        <v>24</v>
      </c>
      <c r="M8537" t="s">
        <v>935</v>
      </c>
      <c r="N8537" t="s">
        <v>937</v>
      </c>
      <c r="O8537" t="s">
        <v>934</v>
      </c>
      <c r="R8537" t="str">
        <f t="shared" si="268"/>
        <v>Weekend</v>
      </c>
      <c r="S8537" s="12">
        <f t="shared" si="267"/>
        <v>40761</v>
      </c>
    </row>
    <row r="8538" spans="1:19" x14ac:dyDescent="0.25">
      <c r="A8538" t="s">
        <v>93</v>
      </c>
      <c r="C8538">
        <v>20113180050</v>
      </c>
      <c r="D8538">
        <v>169</v>
      </c>
      <c r="E8538" t="s">
        <v>62</v>
      </c>
      <c r="F8538" s="12"/>
      <c r="G8538">
        <v>127.61</v>
      </c>
      <c r="H8538">
        <v>2011</v>
      </c>
      <c r="I8538">
        <v>11</v>
      </c>
      <c r="J8538">
        <v>8</v>
      </c>
      <c r="K8538">
        <v>17</v>
      </c>
      <c r="L8538">
        <v>7</v>
      </c>
      <c r="M8538" t="s">
        <v>932</v>
      </c>
      <c r="N8538" t="s">
        <v>933</v>
      </c>
      <c r="O8538" t="s">
        <v>934</v>
      </c>
      <c r="R8538" t="str">
        <f t="shared" si="268"/>
        <v>Weekday</v>
      </c>
      <c r="S8538" s="12">
        <f t="shared" si="267"/>
        <v>40855</v>
      </c>
    </row>
    <row r="8539" spans="1:19" x14ac:dyDescent="0.25">
      <c r="A8539" t="s">
        <v>93</v>
      </c>
      <c r="C8539">
        <v>20111000106</v>
      </c>
      <c r="D8539">
        <v>169</v>
      </c>
      <c r="E8539" t="s">
        <v>87</v>
      </c>
      <c r="F8539" s="12"/>
      <c r="G8539">
        <v>127.62</v>
      </c>
      <c r="H8539">
        <v>2011</v>
      </c>
      <c r="I8539">
        <v>4</v>
      </c>
      <c r="J8539">
        <v>10</v>
      </c>
      <c r="K8539">
        <v>14</v>
      </c>
      <c r="L8539">
        <v>17</v>
      </c>
      <c r="M8539" t="s">
        <v>932</v>
      </c>
      <c r="N8539" t="s">
        <v>933</v>
      </c>
      <c r="O8539" t="s">
        <v>934</v>
      </c>
      <c r="Q8539" t="s">
        <v>308</v>
      </c>
      <c r="R8539" t="str">
        <f t="shared" si="268"/>
        <v>Weekend</v>
      </c>
      <c r="S8539" s="12">
        <f t="shared" si="267"/>
        <v>40643</v>
      </c>
    </row>
    <row r="8540" spans="1:19" x14ac:dyDescent="0.25">
      <c r="A8540" t="s">
        <v>93</v>
      </c>
      <c r="C8540">
        <v>20112900024</v>
      </c>
      <c r="D8540">
        <v>169</v>
      </c>
      <c r="E8540" t="s">
        <v>62</v>
      </c>
      <c r="F8540" s="12"/>
      <c r="G8540">
        <v>127.62</v>
      </c>
      <c r="H8540">
        <v>2011</v>
      </c>
      <c r="I8540">
        <v>10</v>
      </c>
      <c r="J8540">
        <v>10</v>
      </c>
      <c r="K8540">
        <v>17</v>
      </c>
      <c r="L8540">
        <v>43</v>
      </c>
      <c r="M8540" t="s">
        <v>932</v>
      </c>
      <c r="N8540" t="s">
        <v>933</v>
      </c>
      <c r="O8540" t="s">
        <v>934</v>
      </c>
      <c r="R8540" t="str">
        <f t="shared" si="268"/>
        <v>Weekday</v>
      </c>
      <c r="S8540" s="12">
        <f t="shared" si="267"/>
        <v>40826</v>
      </c>
    </row>
    <row r="8541" spans="1:19" x14ac:dyDescent="0.25">
      <c r="A8541" t="s">
        <v>93</v>
      </c>
      <c r="C8541">
        <v>20113210219</v>
      </c>
      <c r="D8541">
        <v>169</v>
      </c>
      <c r="E8541" t="s">
        <v>87</v>
      </c>
      <c r="F8541" s="12"/>
      <c r="G8541">
        <v>127.77200000000001</v>
      </c>
      <c r="H8541">
        <v>2011</v>
      </c>
      <c r="I8541">
        <v>11</v>
      </c>
      <c r="J8541">
        <v>16</v>
      </c>
      <c r="K8541">
        <v>15</v>
      </c>
      <c r="L8541">
        <v>42</v>
      </c>
      <c r="M8541" t="s">
        <v>932</v>
      </c>
      <c r="N8541" t="s">
        <v>933</v>
      </c>
      <c r="O8541" t="s">
        <v>934</v>
      </c>
      <c r="R8541" t="str">
        <f t="shared" si="268"/>
        <v>Weekday</v>
      </c>
      <c r="S8541" s="12">
        <f t="shared" si="267"/>
        <v>40863</v>
      </c>
    </row>
    <row r="8542" spans="1:19" x14ac:dyDescent="0.25">
      <c r="A8542" t="s">
        <v>93</v>
      </c>
      <c r="C8542">
        <v>20113210236</v>
      </c>
      <c r="D8542">
        <v>169</v>
      </c>
      <c r="E8542" t="s">
        <v>87</v>
      </c>
      <c r="F8542" s="12"/>
      <c r="G8542">
        <v>127.77200000000001</v>
      </c>
      <c r="H8542">
        <v>2011</v>
      </c>
      <c r="I8542">
        <v>11</v>
      </c>
      <c r="J8542">
        <v>16</v>
      </c>
      <c r="K8542">
        <v>18</v>
      </c>
      <c r="L8542">
        <v>15</v>
      </c>
      <c r="M8542" t="s">
        <v>932</v>
      </c>
      <c r="N8542" t="s">
        <v>933</v>
      </c>
      <c r="O8542" t="s">
        <v>934</v>
      </c>
      <c r="R8542" t="str">
        <f t="shared" si="268"/>
        <v>Weekday</v>
      </c>
      <c r="S8542" s="12">
        <f t="shared" si="267"/>
        <v>40863</v>
      </c>
    </row>
    <row r="8543" spans="1:19" x14ac:dyDescent="0.25">
      <c r="A8543" t="s">
        <v>93</v>
      </c>
      <c r="C8543">
        <v>20113190147</v>
      </c>
      <c r="D8543">
        <v>169</v>
      </c>
      <c r="E8543" t="s">
        <v>87</v>
      </c>
      <c r="F8543" s="12"/>
      <c r="G8543">
        <v>127.773</v>
      </c>
      <c r="H8543">
        <v>2011</v>
      </c>
      <c r="I8543">
        <v>11</v>
      </c>
      <c r="J8543">
        <v>11</v>
      </c>
      <c r="K8543">
        <v>17</v>
      </c>
      <c r="L8543">
        <v>27</v>
      </c>
      <c r="M8543" t="s">
        <v>932</v>
      </c>
      <c r="N8543" t="s">
        <v>933</v>
      </c>
      <c r="O8543" t="s">
        <v>934</v>
      </c>
      <c r="R8543" t="str">
        <f t="shared" si="268"/>
        <v>Weekday</v>
      </c>
      <c r="S8543" s="12">
        <f t="shared" si="267"/>
        <v>40858</v>
      </c>
    </row>
    <row r="8544" spans="1:19" x14ac:dyDescent="0.25">
      <c r="A8544" t="s">
        <v>93</v>
      </c>
      <c r="C8544">
        <v>20113610209</v>
      </c>
      <c r="D8544">
        <v>169</v>
      </c>
      <c r="E8544" t="s">
        <v>87</v>
      </c>
      <c r="F8544" s="12"/>
      <c r="G8544">
        <v>127.773</v>
      </c>
      <c r="H8544">
        <v>2011</v>
      </c>
      <c r="I8544">
        <v>12</v>
      </c>
      <c r="J8544">
        <v>22</v>
      </c>
      <c r="K8544">
        <v>7</v>
      </c>
      <c r="L8544">
        <v>37</v>
      </c>
      <c r="M8544" t="s">
        <v>932</v>
      </c>
      <c r="N8544" t="s">
        <v>933</v>
      </c>
      <c r="O8544" t="s">
        <v>934</v>
      </c>
      <c r="R8544" t="str">
        <f t="shared" si="268"/>
        <v>Weekday</v>
      </c>
      <c r="S8544" s="12">
        <f t="shared" si="267"/>
        <v>40899</v>
      </c>
    </row>
    <row r="8545" spans="1:19" x14ac:dyDescent="0.25">
      <c r="A8545" t="s">
        <v>93</v>
      </c>
      <c r="C8545">
        <v>20113640217</v>
      </c>
      <c r="D8545">
        <v>169</v>
      </c>
      <c r="E8545" t="s">
        <v>62</v>
      </c>
      <c r="F8545" s="12"/>
      <c r="G8545">
        <v>127.83499999999999</v>
      </c>
      <c r="H8545">
        <v>2011</v>
      </c>
      <c r="I8545">
        <v>12</v>
      </c>
      <c r="J8545">
        <v>30</v>
      </c>
      <c r="K8545">
        <v>9</v>
      </c>
      <c r="L8545">
        <v>39</v>
      </c>
      <c r="M8545" t="s">
        <v>932</v>
      </c>
      <c r="N8545" t="s">
        <v>936</v>
      </c>
      <c r="O8545" t="s">
        <v>934</v>
      </c>
      <c r="R8545" t="str">
        <f t="shared" si="268"/>
        <v>Weekday</v>
      </c>
      <c r="S8545" s="12">
        <f t="shared" si="267"/>
        <v>40907</v>
      </c>
    </row>
    <row r="8546" spans="1:19" x14ac:dyDescent="0.25">
      <c r="A8546" t="s">
        <v>93</v>
      </c>
      <c r="C8546">
        <v>20112060214</v>
      </c>
      <c r="D8546">
        <v>169</v>
      </c>
      <c r="E8546" t="s">
        <v>62</v>
      </c>
      <c r="F8546" s="12"/>
      <c r="G8546">
        <v>127.88</v>
      </c>
      <c r="H8546">
        <v>2011</v>
      </c>
      <c r="I8546">
        <v>7</v>
      </c>
      <c r="J8546">
        <v>24</v>
      </c>
      <c r="K8546">
        <v>12</v>
      </c>
      <c r="L8546">
        <v>17</v>
      </c>
      <c r="M8546" t="s">
        <v>932</v>
      </c>
      <c r="N8546" t="s">
        <v>933</v>
      </c>
      <c r="O8546" t="s">
        <v>934</v>
      </c>
      <c r="R8546" t="str">
        <f t="shared" si="268"/>
        <v>Weekend</v>
      </c>
      <c r="S8546" s="12">
        <f t="shared" si="267"/>
        <v>40748</v>
      </c>
    </row>
    <row r="8547" spans="1:19" x14ac:dyDescent="0.25">
      <c r="A8547" t="s">
        <v>93</v>
      </c>
      <c r="C8547">
        <v>20110060428</v>
      </c>
      <c r="D8547">
        <v>169</v>
      </c>
      <c r="E8547" t="s">
        <v>87</v>
      </c>
      <c r="F8547" s="12"/>
      <c r="G8547">
        <v>127.96</v>
      </c>
      <c r="H8547">
        <v>2011</v>
      </c>
      <c r="I8547">
        <v>1</v>
      </c>
      <c r="J8547">
        <v>4</v>
      </c>
      <c r="K8547">
        <v>18</v>
      </c>
      <c r="L8547">
        <v>29</v>
      </c>
      <c r="M8547" t="s">
        <v>935</v>
      </c>
      <c r="N8547" t="s">
        <v>933</v>
      </c>
      <c r="O8547" t="s">
        <v>934</v>
      </c>
      <c r="R8547" t="str">
        <f t="shared" si="268"/>
        <v>Weekday</v>
      </c>
      <c r="S8547" s="12">
        <f t="shared" si="267"/>
        <v>40547</v>
      </c>
    </row>
    <row r="8548" spans="1:19" x14ac:dyDescent="0.25">
      <c r="A8548" t="s">
        <v>93</v>
      </c>
      <c r="C8548">
        <v>20110890209</v>
      </c>
      <c r="D8548">
        <v>169</v>
      </c>
      <c r="E8548" t="s">
        <v>87</v>
      </c>
      <c r="F8548" s="12"/>
      <c r="G8548">
        <v>127.96</v>
      </c>
      <c r="H8548">
        <v>2011</v>
      </c>
      <c r="I8548">
        <v>3</v>
      </c>
      <c r="J8548">
        <v>10</v>
      </c>
      <c r="K8548">
        <v>17</v>
      </c>
      <c r="L8548">
        <v>31</v>
      </c>
      <c r="M8548" t="s">
        <v>932</v>
      </c>
      <c r="N8548" t="s">
        <v>933</v>
      </c>
      <c r="O8548" t="s">
        <v>934</v>
      </c>
      <c r="R8548" t="str">
        <f t="shared" si="268"/>
        <v>Weekday</v>
      </c>
      <c r="S8548" s="12">
        <f t="shared" si="267"/>
        <v>40612</v>
      </c>
    </row>
    <row r="8549" spans="1:19" x14ac:dyDescent="0.25">
      <c r="A8549" t="s">
        <v>93</v>
      </c>
      <c r="C8549">
        <v>20110660441</v>
      </c>
      <c r="D8549">
        <v>169</v>
      </c>
      <c r="E8549" t="s">
        <v>62</v>
      </c>
      <c r="F8549" s="12"/>
      <c r="G8549">
        <v>128.02199999999999</v>
      </c>
      <c r="H8549">
        <v>2011</v>
      </c>
      <c r="I8549">
        <v>2</v>
      </c>
      <c r="J8549">
        <v>3</v>
      </c>
      <c r="K8549">
        <v>18</v>
      </c>
      <c r="L8549">
        <v>3</v>
      </c>
      <c r="M8549" t="s">
        <v>932</v>
      </c>
      <c r="N8549" t="s">
        <v>933</v>
      </c>
      <c r="O8549" t="s">
        <v>934</v>
      </c>
      <c r="R8549" t="str">
        <f t="shared" si="268"/>
        <v>Weekday</v>
      </c>
      <c r="S8549" s="12">
        <f t="shared" si="267"/>
        <v>40577</v>
      </c>
    </row>
    <row r="8550" spans="1:19" x14ac:dyDescent="0.25">
      <c r="A8550" t="s">
        <v>93</v>
      </c>
      <c r="C8550">
        <v>20111080161</v>
      </c>
      <c r="D8550">
        <v>169</v>
      </c>
      <c r="E8550" t="s">
        <v>62</v>
      </c>
      <c r="F8550" s="12"/>
      <c r="G8550">
        <v>128.02199999999999</v>
      </c>
      <c r="H8550">
        <v>2011</v>
      </c>
      <c r="I8550">
        <v>4</v>
      </c>
      <c r="J8550">
        <v>7</v>
      </c>
      <c r="K8550">
        <v>16</v>
      </c>
      <c r="L8550">
        <v>0</v>
      </c>
      <c r="M8550" t="s">
        <v>932</v>
      </c>
      <c r="N8550" t="s">
        <v>933</v>
      </c>
      <c r="O8550" t="s">
        <v>934</v>
      </c>
      <c r="R8550" t="str">
        <f t="shared" si="268"/>
        <v>Weekday</v>
      </c>
      <c r="S8550" s="12">
        <f t="shared" si="267"/>
        <v>40640</v>
      </c>
    </row>
    <row r="8551" spans="1:19" x14ac:dyDescent="0.25">
      <c r="A8551" t="s">
        <v>93</v>
      </c>
      <c r="C8551">
        <v>20120030252</v>
      </c>
      <c r="D8551">
        <v>169</v>
      </c>
      <c r="E8551" t="s">
        <v>62</v>
      </c>
      <c r="F8551" s="12"/>
      <c r="G8551">
        <v>128.02199999999999</v>
      </c>
      <c r="H8551">
        <v>2011</v>
      </c>
      <c r="I8551">
        <v>12</v>
      </c>
      <c r="J8551">
        <v>31</v>
      </c>
      <c r="K8551">
        <v>23</v>
      </c>
      <c r="L8551">
        <v>6</v>
      </c>
      <c r="M8551" t="s">
        <v>935</v>
      </c>
      <c r="N8551" t="s">
        <v>933</v>
      </c>
      <c r="O8551" t="s">
        <v>934</v>
      </c>
      <c r="R8551" t="str">
        <f t="shared" si="268"/>
        <v>Weekend</v>
      </c>
      <c r="S8551" s="12">
        <f t="shared" si="267"/>
        <v>40908</v>
      </c>
    </row>
    <row r="8552" spans="1:19" x14ac:dyDescent="0.25">
      <c r="A8552" t="s">
        <v>93</v>
      </c>
      <c r="C8552">
        <v>20113500334</v>
      </c>
      <c r="D8552">
        <v>169</v>
      </c>
      <c r="E8552" t="s">
        <v>87</v>
      </c>
      <c r="F8552" s="12"/>
      <c r="G8552">
        <v>128.02199999999999</v>
      </c>
      <c r="H8552">
        <v>2011</v>
      </c>
      <c r="I8552">
        <v>12</v>
      </c>
      <c r="J8552">
        <v>6</v>
      </c>
      <c r="K8552">
        <v>12</v>
      </c>
      <c r="L8552">
        <v>5</v>
      </c>
      <c r="M8552" t="s">
        <v>932</v>
      </c>
      <c r="N8552" t="s">
        <v>933</v>
      </c>
      <c r="O8552" t="s">
        <v>934</v>
      </c>
      <c r="R8552" t="str">
        <f t="shared" si="268"/>
        <v>Weekday</v>
      </c>
      <c r="S8552" s="12">
        <f t="shared" si="267"/>
        <v>40883</v>
      </c>
    </row>
    <row r="8553" spans="1:19" x14ac:dyDescent="0.25">
      <c r="A8553" t="s">
        <v>93</v>
      </c>
      <c r="C8553">
        <v>20113230439</v>
      </c>
      <c r="D8553">
        <v>169</v>
      </c>
      <c r="E8553" t="s">
        <v>62</v>
      </c>
      <c r="F8553" s="12"/>
      <c r="G8553">
        <v>128.02199999999999</v>
      </c>
      <c r="H8553">
        <v>2011</v>
      </c>
      <c r="I8553">
        <v>11</v>
      </c>
      <c r="J8553">
        <v>2</v>
      </c>
      <c r="K8553">
        <v>18</v>
      </c>
      <c r="L8553">
        <v>20</v>
      </c>
      <c r="M8553" t="s">
        <v>932</v>
      </c>
      <c r="N8553" t="s">
        <v>933</v>
      </c>
      <c r="O8553" t="s">
        <v>934</v>
      </c>
      <c r="R8553" t="str">
        <f t="shared" si="268"/>
        <v>Weekday</v>
      </c>
      <c r="S8553" s="12">
        <f t="shared" si="267"/>
        <v>40849</v>
      </c>
    </row>
    <row r="8554" spans="1:19" x14ac:dyDescent="0.25">
      <c r="A8554" t="s">
        <v>93</v>
      </c>
      <c r="C8554">
        <v>20110350049</v>
      </c>
      <c r="D8554">
        <v>169</v>
      </c>
      <c r="E8554" t="s">
        <v>87</v>
      </c>
      <c r="F8554" s="12"/>
      <c r="G8554">
        <v>128.02199999999999</v>
      </c>
      <c r="H8554">
        <v>2011</v>
      </c>
      <c r="I8554">
        <v>1</v>
      </c>
      <c r="J8554">
        <v>30</v>
      </c>
      <c r="K8554">
        <v>12</v>
      </c>
      <c r="L8554">
        <v>49</v>
      </c>
      <c r="M8554" t="s">
        <v>935</v>
      </c>
      <c r="N8554" t="s">
        <v>933</v>
      </c>
      <c r="O8554" t="s">
        <v>934</v>
      </c>
      <c r="R8554" t="str">
        <f t="shared" si="268"/>
        <v>Weekend</v>
      </c>
      <c r="S8554" s="12">
        <f t="shared" si="267"/>
        <v>40573</v>
      </c>
    </row>
    <row r="8555" spans="1:19" x14ac:dyDescent="0.25">
      <c r="A8555" t="s">
        <v>93</v>
      </c>
      <c r="C8555">
        <v>20112070118</v>
      </c>
      <c r="D8555">
        <v>169</v>
      </c>
      <c r="E8555" t="s">
        <v>62</v>
      </c>
      <c r="F8555" s="12"/>
      <c r="G8555">
        <v>128.02199999999999</v>
      </c>
      <c r="H8555">
        <v>2011</v>
      </c>
      <c r="I8555">
        <v>7</v>
      </c>
      <c r="J8555">
        <v>5</v>
      </c>
      <c r="K8555">
        <v>16</v>
      </c>
      <c r="L8555">
        <v>35</v>
      </c>
      <c r="M8555" t="s">
        <v>932</v>
      </c>
      <c r="N8555" t="s">
        <v>933</v>
      </c>
      <c r="O8555" t="s">
        <v>934</v>
      </c>
      <c r="R8555" t="str">
        <f t="shared" si="268"/>
        <v>Weekday</v>
      </c>
      <c r="S8555" s="12">
        <f t="shared" si="267"/>
        <v>40729</v>
      </c>
    </row>
    <row r="8556" spans="1:19" x14ac:dyDescent="0.25">
      <c r="A8556" t="s">
        <v>93</v>
      </c>
      <c r="C8556">
        <v>20110670340</v>
      </c>
      <c r="D8556">
        <v>169</v>
      </c>
      <c r="E8556" t="s">
        <v>62</v>
      </c>
      <c r="F8556" s="12"/>
      <c r="G8556">
        <v>128.02199999999999</v>
      </c>
      <c r="H8556">
        <v>2011</v>
      </c>
      <c r="I8556">
        <v>3</v>
      </c>
      <c r="J8556">
        <v>7</v>
      </c>
      <c r="K8556">
        <v>16</v>
      </c>
      <c r="L8556">
        <v>51</v>
      </c>
      <c r="M8556" t="s">
        <v>932</v>
      </c>
      <c r="N8556" t="s">
        <v>933</v>
      </c>
      <c r="O8556" t="s">
        <v>934</v>
      </c>
      <c r="R8556" t="str">
        <f t="shared" si="268"/>
        <v>Weekday</v>
      </c>
      <c r="S8556" s="12">
        <f t="shared" si="267"/>
        <v>40609</v>
      </c>
    </row>
    <row r="8557" spans="1:19" x14ac:dyDescent="0.25">
      <c r="A8557" t="s">
        <v>93</v>
      </c>
      <c r="C8557">
        <v>20110720188</v>
      </c>
      <c r="D8557">
        <v>169</v>
      </c>
      <c r="E8557" t="s">
        <v>62</v>
      </c>
      <c r="F8557" s="12"/>
      <c r="G8557">
        <v>128.02199999999999</v>
      </c>
      <c r="H8557">
        <v>2011</v>
      </c>
      <c r="I8557">
        <v>3</v>
      </c>
      <c r="J8557">
        <v>11</v>
      </c>
      <c r="K8557">
        <v>13</v>
      </c>
      <c r="L8557">
        <v>14</v>
      </c>
      <c r="M8557" t="s">
        <v>932</v>
      </c>
      <c r="N8557" t="s">
        <v>933</v>
      </c>
      <c r="O8557" t="s">
        <v>942</v>
      </c>
      <c r="R8557" t="str">
        <f t="shared" si="268"/>
        <v>Weekday</v>
      </c>
      <c r="S8557" s="12">
        <f t="shared" si="267"/>
        <v>40613</v>
      </c>
    </row>
    <row r="8558" spans="1:19" x14ac:dyDescent="0.25">
      <c r="A8558" t="s">
        <v>93</v>
      </c>
      <c r="C8558">
        <v>20111080107</v>
      </c>
      <c r="D8558">
        <v>169</v>
      </c>
      <c r="E8558" t="s">
        <v>87</v>
      </c>
      <c r="F8558" s="12"/>
      <c r="G8558">
        <v>128.02199999999999</v>
      </c>
      <c r="H8558">
        <v>2011</v>
      </c>
      <c r="I8558">
        <v>4</v>
      </c>
      <c r="J8558">
        <v>12</v>
      </c>
      <c r="K8558">
        <v>16</v>
      </c>
      <c r="L8558">
        <v>13</v>
      </c>
      <c r="M8558" t="s">
        <v>932</v>
      </c>
      <c r="N8558" t="s">
        <v>933</v>
      </c>
      <c r="O8558" t="s">
        <v>934</v>
      </c>
      <c r="R8558" t="str">
        <f t="shared" si="268"/>
        <v>Weekday</v>
      </c>
      <c r="S8558" s="12">
        <f t="shared" si="267"/>
        <v>40645</v>
      </c>
    </row>
    <row r="8559" spans="1:19" x14ac:dyDescent="0.25">
      <c r="A8559" t="s">
        <v>93</v>
      </c>
      <c r="C8559">
        <v>20111080109</v>
      </c>
      <c r="D8559">
        <v>169</v>
      </c>
      <c r="E8559" t="s">
        <v>62</v>
      </c>
      <c r="F8559" s="12"/>
      <c r="G8559">
        <v>128.02199999999999</v>
      </c>
      <c r="H8559">
        <v>2011</v>
      </c>
      <c r="I8559">
        <v>4</v>
      </c>
      <c r="J8559">
        <v>12</v>
      </c>
      <c r="K8559">
        <v>15</v>
      </c>
      <c r="L8559">
        <v>32</v>
      </c>
      <c r="M8559" t="s">
        <v>932</v>
      </c>
      <c r="N8559" t="s">
        <v>937</v>
      </c>
      <c r="O8559" t="s">
        <v>934</v>
      </c>
      <c r="R8559" t="str">
        <f t="shared" si="268"/>
        <v>Weekday</v>
      </c>
      <c r="S8559" s="12">
        <f t="shared" si="267"/>
        <v>40645</v>
      </c>
    </row>
    <row r="8560" spans="1:19" x14ac:dyDescent="0.25">
      <c r="A8560" t="s">
        <v>93</v>
      </c>
      <c r="C8560">
        <v>20113460331</v>
      </c>
      <c r="D8560">
        <v>169</v>
      </c>
      <c r="E8560" t="s">
        <v>87</v>
      </c>
      <c r="F8560" s="12"/>
      <c r="G8560">
        <v>128.07</v>
      </c>
      <c r="H8560">
        <v>2011</v>
      </c>
      <c r="I8560">
        <v>12</v>
      </c>
      <c r="J8560">
        <v>11</v>
      </c>
      <c r="K8560">
        <v>3</v>
      </c>
      <c r="L8560">
        <v>22</v>
      </c>
      <c r="M8560" t="s">
        <v>932</v>
      </c>
      <c r="N8560" t="s">
        <v>936</v>
      </c>
      <c r="O8560" t="s">
        <v>934</v>
      </c>
      <c r="R8560" t="str">
        <f t="shared" si="268"/>
        <v>Weekend</v>
      </c>
      <c r="S8560" s="12">
        <f t="shared" si="267"/>
        <v>40888</v>
      </c>
    </row>
    <row r="8561" spans="1:19" x14ac:dyDescent="0.25">
      <c r="A8561" t="s">
        <v>93</v>
      </c>
      <c r="C8561">
        <v>20112400008</v>
      </c>
      <c r="D8561">
        <v>169</v>
      </c>
      <c r="E8561" t="s">
        <v>62</v>
      </c>
      <c r="F8561" s="12"/>
      <c r="G8561">
        <v>128.08099999999999</v>
      </c>
      <c r="H8561">
        <v>2011</v>
      </c>
      <c r="I8561">
        <v>8</v>
      </c>
      <c r="J8561">
        <v>4</v>
      </c>
      <c r="K8561">
        <v>17</v>
      </c>
      <c r="L8561">
        <v>59</v>
      </c>
      <c r="M8561" t="s">
        <v>932</v>
      </c>
      <c r="N8561" t="s">
        <v>933</v>
      </c>
      <c r="O8561" t="s">
        <v>934</v>
      </c>
      <c r="R8561" t="str">
        <f t="shared" si="268"/>
        <v>Weekday</v>
      </c>
      <c r="S8561" s="12">
        <f t="shared" si="267"/>
        <v>40759</v>
      </c>
    </row>
    <row r="8562" spans="1:19" x14ac:dyDescent="0.25">
      <c r="A8562" t="s">
        <v>93</v>
      </c>
      <c r="C8562">
        <v>20111810062</v>
      </c>
      <c r="D8562">
        <v>169</v>
      </c>
      <c r="E8562" t="s">
        <v>87</v>
      </c>
      <c r="F8562" s="12"/>
      <c r="G8562">
        <v>128.119</v>
      </c>
      <c r="H8562">
        <v>2011</v>
      </c>
      <c r="I8562">
        <v>6</v>
      </c>
      <c r="J8562">
        <v>25</v>
      </c>
      <c r="K8562">
        <v>12</v>
      </c>
      <c r="L8562">
        <v>40</v>
      </c>
      <c r="M8562" t="s">
        <v>932</v>
      </c>
      <c r="N8562" t="s">
        <v>937</v>
      </c>
      <c r="O8562" t="s">
        <v>934</v>
      </c>
      <c r="R8562" t="str">
        <f t="shared" si="268"/>
        <v>Weekend</v>
      </c>
      <c r="S8562" s="12">
        <f t="shared" si="267"/>
        <v>40719</v>
      </c>
    </row>
    <row r="8563" spans="1:19" x14ac:dyDescent="0.25">
      <c r="A8563" t="s">
        <v>93</v>
      </c>
      <c r="C8563">
        <v>20112330129</v>
      </c>
      <c r="D8563">
        <v>169</v>
      </c>
      <c r="E8563" t="s">
        <v>87</v>
      </c>
      <c r="F8563" s="12"/>
      <c r="G8563">
        <v>128.15600000000001</v>
      </c>
      <c r="H8563">
        <v>2011</v>
      </c>
      <c r="I8563">
        <v>8</v>
      </c>
      <c r="J8563">
        <v>21</v>
      </c>
      <c r="K8563">
        <v>11</v>
      </c>
      <c r="L8563">
        <v>36</v>
      </c>
      <c r="M8563" t="s">
        <v>932</v>
      </c>
      <c r="N8563" t="s">
        <v>936</v>
      </c>
      <c r="O8563" t="s">
        <v>934</v>
      </c>
      <c r="R8563" t="str">
        <f t="shared" si="268"/>
        <v>Weekend</v>
      </c>
      <c r="S8563" s="12">
        <f t="shared" si="267"/>
        <v>40776</v>
      </c>
    </row>
    <row r="8564" spans="1:19" x14ac:dyDescent="0.25">
      <c r="A8564" t="s">
        <v>93</v>
      </c>
      <c r="C8564">
        <v>20110390154</v>
      </c>
      <c r="D8564">
        <v>169</v>
      </c>
      <c r="E8564" t="s">
        <v>87</v>
      </c>
      <c r="F8564" s="12"/>
      <c r="G8564">
        <v>128.29599999999999</v>
      </c>
      <c r="H8564">
        <v>2011</v>
      </c>
      <c r="I8564">
        <v>1</v>
      </c>
      <c r="J8564">
        <v>27</v>
      </c>
      <c r="K8564">
        <v>22</v>
      </c>
      <c r="L8564">
        <v>5</v>
      </c>
      <c r="M8564" t="s">
        <v>932</v>
      </c>
      <c r="N8564" t="s">
        <v>933</v>
      </c>
      <c r="O8564" t="s">
        <v>934</v>
      </c>
      <c r="R8564" t="str">
        <f t="shared" si="268"/>
        <v>Weekday</v>
      </c>
      <c r="S8564" s="12">
        <f t="shared" si="267"/>
        <v>40570</v>
      </c>
    </row>
    <row r="8565" spans="1:19" x14ac:dyDescent="0.25">
      <c r="A8565" t="s">
        <v>93</v>
      </c>
      <c r="C8565">
        <v>20113110015</v>
      </c>
      <c r="D8565">
        <v>169</v>
      </c>
      <c r="E8565" t="s">
        <v>62</v>
      </c>
      <c r="F8565" s="12"/>
      <c r="G8565">
        <v>128.315</v>
      </c>
      <c r="H8565">
        <v>2011</v>
      </c>
      <c r="I8565">
        <v>11</v>
      </c>
      <c r="J8565">
        <v>3</v>
      </c>
      <c r="K8565">
        <v>14</v>
      </c>
      <c r="L8565">
        <v>22</v>
      </c>
      <c r="M8565" t="s">
        <v>932</v>
      </c>
      <c r="N8565" t="s">
        <v>937</v>
      </c>
      <c r="O8565" t="s">
        <v>934</v>
      </c>
      <c r="R8565" t="str">
        <f t="shared" si="268"/>
        <v>Weekday</v>
      </c>
      <c r="S8565" s="12">
        <f t="shared" si="267"/>
        <v>40850</v>
      </c>
    </row>
    <row r="8566" spans="1:19" x14ac:dyDescent="0.25">
      <c r="A8566" t="s">
        <v>93</v>
      </c>
      <c r="C8566">
        <v>20110990168</v>
      </c>
      <c r="D8566">
        <v>169</v>
      </c>
      <c r="E8566" t="s">
        <v>62</v>
      </c>
      <c r="F8566" s="12"/>
      <c r="G8566">
        <v>128.33500000000001</v>
      </c>
      <c r="H8566">
        <v>2011</v>
      </c>
      <c r="I8566">
        <v>4</v>
      </c>
      <c r="J8566">
        <v>6</v>
      </c>
      <c r="K8566">
        <v>15</v>
      </c>
      <c r="L8566">
        <v>28</v>
      </c>
      <c r="M8566" t="s">
        <v>932</v>
      </c>
      <c r="N8566" t="s">
        <v>937</v>
      </c>
      <c r="O8566" t="s">
        <v>934</v>
      </c>
      <c r="R8566" t="str">
        <f t="shared" si="268"/>
        <v>Weekday</v>
      </c>
      <c r="S8566" s="12">
        <f t="shared" si="267"/>
        <v>40639</v>
      </c>
    </row>
    <row r="8567" spans="1:19" x14ac:dyDescent="0.25">
      <c r="A8567" t="s">
        <v>93</v>
      </c>
      <c r="C8567">
        <v>20112710058</v>
      </c>
      <c r="D8567">
        <v>169</v>
      </c>
      <c r="E8567" t="s">
        <v>87</v>
      </c>
      <c r="F8567" s="12"/>
      <c r="G8567">
        <v>128.33500000000001</v>
      </c>
      <c r="H8567">
        <v>2011</v>
      </c>
      <c r="I8567">
        <v>9</v>
      </c>
      <c r="J8567">
        <v>22</v>
      </c>
      <c r="K8567">
        <v>17</v>
      </c>
      <c r="L8567">
        <v>24</v>
      </c>
      <c r="M8567" t="s">
        <v>932</v>
      </c>
      <c r="N8567" t="s">
        <v>937</v>
      </c>
      <c r="O8567" t="s">
        <v>934</v>
      </c>
      <c r="R8567" t="str">
        <f t="shared" si="268"/>
        <v>Weekday</v>
      </c>
      <c r="S8567" s="12">
        <f t="shared" si="267"/>
        <v>40808</v>
      </c>
    </row>
    <row r="8568" spans="1:19" x14ac:dyDescent="0.25">
      <c r="A8568" t="s">
        <v>93</v>
      </c>
      <c r="C8568">
        <v>20113520144</v>
      </c>
      <c r="D8568">
        <v>169</v>
      </c>
      <c r="E8568" t="s">
        <v>87</v>
      </c>
      <c r="F8568" s="12"/>
      <c r="G8568">
        <v>128.33500000000001</v>
      </c>
      <c r="H8568">
        <v>2011</v>
      </c>
      <c r="I8568">
        <v>12</v>
      </c>
      <c r="J8568">
        <v>12</v>
      </c>
      <c r="K8568">
        <v>11</v>
      </c>
      <c r="L8568">
        <v>37</v>
      </c>
      <c r="M8568" t="s">
        <v>935</v>
      </c>
      <c r="N8568" t="s">
        <v>933</v>
      </c>
      <c r="O8568" t="s">
        <v>934</v>
      </c>
      <c r="R8568" t="str">
        <f t="shared" si="268"/>
        <v>Weekday</v>
      </c>
      <c r="S8568" s="12">
        <f t="shared" si="267"/>
        <v>40889</v>
      </c>
    </row>
    <row r="8569" spans="1:19" x14ac:dyDescent="0.25">
      <c r="A8569" t="s">
        <v>93</v>
      </c>
      <c r="C8569">
        <v>20111720064</v>
      </c>
      <c r="D8569">
        <v>169</v>
      </c>
      <c r="E8569" t="s">
        <v>87</v>
      </c>
      <c r="F8569" s="12"/>
      <c r="G8569">
        <v>128.38999999999999</v>
      </c>
      <c r="H8569">
        <v>2011</v>
      </c>
      <c r="I8569">
        <v>6</v>
      </c>
      <c r="J8569">
        <v>6</v>
      </c>
      <c r="K8569">
        <v>1</v>
      </c>
      <c r="L8569">
        <v>8</v>
      </c>
      <c r="M8569" t="s">
        <v>935</v>
      </c>
      <c r="N8569" t="s">
        <v>933</v>
      </c>
      <c r="O8569" t="s">
        <v>934</v>
      </c>
      <c r="R8569" t="str">
        <f t="shared" si="268"/>
        <v>Weekday</v>
      </c>
      <c r="S8569" s="12">
        <f t="shared" si="267"/>
        <v>40700</v>
      </c>
    </row>
    <row r="8570" spans="1:19" x14ac:dyDescent="0.25">
      <c r="A8570" t="s">
        <v>93</v>
      </c>
      <c r="C8570">
        <v>20111320231</v>
      </c>
      <c r="D8570">
        <v>169</v>
      </c>
      <c r="E8570" t="s">
        <v>87</v>
      </c>
      <c r="F8570" s="12"/>
      <c r="G8570">
        <v>128.417</v>
      </c>
      <c r="H8570">
        <v>2011</v>
      </c>
      <c r="I8570">
        <v>5</v>
      </c>
      <c r="J8570">
        <v>12</v>
      </c>
      <c r="K8570">
        <v>10</v>
      </c>
      <c r="L8570">
        <v>52</v>
      </c>
      <c r="M8570" t="s">
        <v>932</v>
      </c>
      <c r="N8570" t="s">
        <v>933</v>
      </c>
      <c r="O8570" t="s">
        <v>934</v>
      </c>
      <c r="R8570" t="str">
        <f t="shared" si="268"/>
        <v>Weekday</v>
      </c>
      <c r="S8570" s="12">
        <f t="shared" si="267"/>
        <v>40675</v>
      </c>
    </row>
    <row r="8571" spans="1:19" x14ac:dyDescent="0.25">
      <c r="A8571" t="s">
        <v>93</v>
      </c>
      <c r="C8571">
        <v>20111670104</v>
      </c>
      <c r="D8571">
        <v>169</v>
      </c>
      <c r="E8571" t="s">
        <v>62</v>
      </c>
      <c r="F8571" s="12"/>
      <c r="G8571">
        <v>128.417</v>
      </c>
      <c r="H8571">
        <v>2011</v>
      </c>
      <c r="I8571">
        <v>6</v>
      </c>
      <c r="J8571">
        <v>13</v>
      </c>
      <c r="K8571">
        <v>18</v>
      </c>
      <c r="L8571">
        <v>0</v>
      </c>
      <c r="M8571" t="s">
        <v>932</v>
      </c>
      <c r="N8571" t="s">
        <v>937</v>
      </c>
      <c r="O8571" t="s">
        <v>934</v>
      </c>
      <c r="R8571" t="str">
        <f t="shared" si="268"/>
        <v>Weekday</v>
      </c>
      <c r="S8571" s="12">
        <f t="shared" si="267"/>
        <v>40707</v>
      </c>
    </row>
    <row r="8572" spans="1:19" x14ac:dyDescent="0.25">
      <c r="A8572" t="s">
        <v>93</v>
      </c>
      <c r="C8572">
        <v>20111310232</v>
      </c>
      <c r="D8572">
        <v>169</v>
      </c>
      <c r="E8572" t="s">
        <v>62</v>
      </c>
      <c r="F8572" s="12"/>
      <c r="G8572">
        <v>128.417</v>
      </c>
      <c r="H8572">
        <v>2011</v>
      </c>
      <c r="I8572">
        <v>5</v>
      </c>
      <c r="J8572">
        <v>11</v>
      </c>
      <c r="K8572">
        <v>16</v>
      </c>
      <c r="L8572">
        <v>53</v>
      </c>
      <c r="M8572" t="s">
        <v>932</v>
      </c>
      <c r="N8572" t="s">
        <v>933</v>
      </c>
      <c r="O8572" t="s">
        <v>934</v>
      </c>
      <c r="R8572" t="str">
        <f t="shared" si="268"/>
        <v>Weekday</v>
      </c>
      <c r="S8572" s="12">
        <f t="shared" si="267"/>
        <v>40674</v>
      </c>
    </row>
    <row r="8573" spans="1:19" x14ac:dyDescent="0.25">
      <c r="A8573" t="s">
        <v>93</v>
      </c>
      <c r="C8573">
        <v>20111720123</v>
      </c>
      <c r="D8573">
        <v>169</v>
      </c>
      <c r="E8573" t="s">
        <v>87</v>
      </c>
      <c r="F8573" s="12"/>
      <c r="G8573">
        <v>128.417</v>
      </c>
      <c r="H8573">
        <v>2011</v>
      </c>
      <c r="I8573">
        <v>6</v>
      </c>
      <c r="J8573">
        <v>18</v>
      </c>
      <c r="K8573">
        <v>9</v>
      </c>
      <c r="L8573">
        <v>46</v>
      </c>
      <c r="M8573" t="s">
        <v>932</v>
      </c>
      <c r="N8573" t="s">
        <v>933</v>
      </c>
      <c r="O8573" t="s">
        <v>934</v>
      </c>
      <c r="R8573" t="str">
        <f t="shared" si="268"/>
        <v>Weekend</v>
      </c>
      <c r="S8573" s="12">
        <f t="shared" si="267"/>
        <v>40712</v>
      </c>
    </row>
    <row r="8574" spans="1:19" x14ac:dyDescent="0.25">
      <c r="A8574" t="s">
        <v>93</v>
      </c>
      <c r="C8574">
        <v>20110810350</v>
      </c>
      <c r="D8574">
        <v>169</v>
      </c>
      <c r="E8574" t="s">
        <v>940</v>
      </c>
      <c r="F8574" s="12"/>
      <c r="G8574">
        <v>128.53</v>
      </c>
      <c r="H8574">
        <v>2011</v>
      </c>
      <c r="I8574">
        <v>3</v>
      </c>
      <c r="J8574">
        <v>22</v>
      </c>
      <c r="K8574">
        <v>22</v>
      </c>
      <c r="L8574">
        <v>35</v>
      </c>
      <c r="M8574" t="s">
        <v>935</v>
      </c>
      <c r="N8574" t="s">
        <v>933</v>
      </c>
      <c r="O8574" t="s">
        <v>934</v>
      </c>
      <c r="R8574" t="str">
        <f t="shared" si="268"/>
        <v>Weekday</v>
      </c>
      <c r="S8574" s="12">
        <f t="shared" si="267"/>
        <v>40624</v>
      </c>
    </row>
    <row r="8575" spans="1:19" x14ac:dyDescent="0.25">
      <c r="A8575" t="s">
        <v>93</v>
      </c>
      <c r="C8575">
        <v>20112700008</v>
      </c>
      <c r="D8575">
        <v>169</v>
      </c>
      <c r="E8575" t="s">
        <v>87</v>
      </c>
      <c r="F8575" s="12"/>
      <c r="G8575">
        <v>128.53</v>
      </c>
      <c r="H8575">
        <v>2011</v>
      </c>
      <c r="I8575">
        <v>9</v>
      </c>
      <c r="J8575">
        <v>12</v>
      </c>
      <c r="K8575">
        <v>15</v>
      </c>
      <c r="L8575">
        <v>31</v>
      </c>
      <c r="M8575" t="s">
        <v>932</v>
      </c>
      <c r="N8575" t="s">
        <v>933</v>
      </c>
      <c r="O8575" t="s">
        <v>934</v>
      </c>
      <c r="R8575" t="str">
        <f t="shared" si="268"/>
        <v>Weekday</v>
      </c>
      <c r="S8575" s="12">
        <f t="shared" si="267"/>
        <v>40798</v>
      </c>
    </row>
    <row r="8576" spans="1:19" x14ac:dyDescent="0.25">
      <c r="A8576" t="s">
        <v>93</v>
      </c>
      <c r="C8576">
        <v>20113360249</v>
      </c>
      <c r="D8576">
        <v>169</v>
      </c>
      <c r="E8576" t="s">
        <v>62</v>
      </c>
      <c r="F8576" s="12"/>
      <c r="G8576">
        <v>128.69</v>
      </c>
      <c r="H8576">
        <v>2011</v>
      </c>
      <c r="I8576">
        <v>11</v>
      </c>
      <c r="J8576">
        <v>30</v>
      </c>
      <c r="K8576">
        <v>18</v>
      </c>
      <c r="L8576">
        <v>0</v>
      </c>
      <c r="M8576" t="s">
        <v>932</v>
      </c>
      <c r="N8576" t="s">
        <v>933</v>
      </c>
      <c r="O8576" t="s">
        <v>934</v>
      </c>
      <c r="R8576" t="str">
        <f t="shared" si="268"/>
        <v>Weekday</v>
      </c>
      <c r="S8576" s="12">
        <f t="shared" si="267"/>
        <v>40877</v>
      </c>
    </row>
    <row r="8577" spans="1:19" x14ac:dyDescent="0.25">
      <c r="A8577" t="s">
        <v>93</v>
      </c>
      <c r="C8577">
        <v>20113440152</v>
      </c>
      <c r="D8577">
        <v>169</v>
      </c>
      <c r="E8577" t="s">
        <v>87</v>
      </c>
      <c r="F8577" s="12"/>
      <c r="G8577">
        <v>128.69</v>
      </c>
      <c r="H8577">
        <v>2011</v>
      </c>
      <c r="I8577">
        <v>12</v>
      </c>
      <c r="J8577">
        <v>10</v>
      </c>
      <c r="K8577">
        <v>13</v>
      </c>
      <c r="L8577">
        <v>26</v>
      </c>
      <c r="M8577" t="s">
        <v>932</v>
      </c>
      <c r="N8577" t="s">
        <v>933</v>
      </c>
      <c r="O8577" t="s">
        <v>934</v>
      </c>
      <c r="R8577" t="str">
        <f t="shared" si="268"/>
        <v>Weekend</v>
      </c>
      <c r="S8577" s="12">
        <f t="shared" si="267"/>
        <v>40887</v>
      </c>
    </row>
    <row r="8578" spans="1:19" x14ac:dyDescent="0.25">
      <c r="A8578" t="s">
        <v>93</v>
      </c>
      <c r="C8578">
        <v>20113590145</v>
      </c>
      <c r="D8578">
        <v>169</v>
      </c>
      <c r="E8578" t="s">
        <v>62</v>
      </c>
      <c r="F8578" s="12"/>
      <c r="G8578">
        <v>128.69</v>
      </c>
      <c r="H8578">
        <v>2011</v>
      </c>
      <c r="I8578">
        <v>12</v>
      </c>
      <c r="J8578">
        <v>23</v>
      </c>
      <c r="K8578">
        <v>11</v>
      </c>
      <c r="L8578">
        <v>43</v>
      </c>
      <c r="M8578" t="s">
        <v>935</v>
      </c>
      <c r="N8578" t="s">
        <v>933</v>
      </c>
      <c r="O8578" t="s">
        <v>934</v>
      </c>
      <c r="R8578" t="str">
        <f t="shared" si="268"/>
        <v>Weekday</v>
      </c>
      <c r="S8578" s="12">
        <f t="shared" si="267"/>
        <v>40900</v>
      </c>
    </row>
    <row r="8579" spans="1:19" x14ac:dyDescent="0.25">
      <c r="A8579" t="s">
        <v>93</v>
      </c>
      <c r="C8579">
        <v>20113240476</v>
      </c>
      <c r="D8579">
        <v>169</v>
      </c>
      <c r="E8579" t="s">
        <v>62</v>
      </c>
      <c r="F8579" s="12"/>
      <c r="G8579">
        <v>128.69</v>
      </c>
      <c r="H8579">
        <v>2011</v>
      </c>
      <c r="I8579">
        <v>11</v>
      </c>
      <c r="J8579">
        <v>18</v>
      </c>
      <c r="K8579">
        <v>17</v>
      </c>
      <c r="L8579">
        <v>13</v>
      </c>
      <c r="M8579" t="s">
        <v>932</v>
      </c>
      <c r="N8579" t="s">
        <v>933</v>
      </c>
      <c r="O8579" t="s">
        <v>934</v>
      </c>
      <c r="R8579" t="str">
        <f t="shared" si="268"/>
        <v>Weekday</v>
      </c>
      <c r="S8579" s="12">
        <f t="shared" ref="S8579:S8642" si="269">DATE(H8579,I8579,J8579)</f>
        <v>40865</v>
      </c>
    </row>
    <row r="8580" spans="1:19" x14ac:dyDescent="0.25">
      <c r="A8580" t="s">
        <v>93</v>
      </c>
      <c r="C8580">
        <v>20113240454</v>
      </c>
      <c r="D8580">
        <v>169</v>
      </c>
      <c r="E8580" t="s">
        <v>62</v>
      </c>
      <c r="F8580" s="12"/>
      <c r="G8580">
        <v>128.69</v>
      </c>
      <c r="H8580">
        <v>2011</v>
      </c>
      <c r="I8580">
        <v>11</v>
      </c>
      <c r="J8580">
        <v>18</v>
      </c>
      <c r="K8580">
        <v>16</v>
      </c>
      <c r="L8580">
        <v>58</v>
      </c>
      <c r="M8580" t="s">
        <v>932</v>
      </c>
      <c r="N8580" t="s">
        <v>933</v>
      </c>
      <c r="O8580" t="s">
        <v>934</v>
      </c>
      <c r="R8580" t="str">
        <f t="shared" si="268"/>
        <v>Weekday</v>
      </c>
      <c r="S8580" s="12">
        <f t="shared" si="269"/>
        <v>40865</v>
      </c>
    </row>
    <row r="8581" spans="1:19" x14ac:dyDescent="0.25">
      <c r="A8581" t="s">
        <v>93</v>
      </c>
      <c r="C8581">
        <v>20110350126</v>
      </c>
      <c r="D8581">
        <v>169</v>
      </c>
      <c r="E8581" t="s">
        <v>62</v>
      </c>
      <c r="F8581" s="12"/>
      <c r="G8581">
        <v>128.69</v>
      </c>
      <c r="H8581">
        <v>2011</v>
      </c>
      <c r="I8581">
        <v>2</v>
      </c>
      <c r="J8581">
        <v>2</v>
      </c>
      <c r="K8581">
        <v>17</v>
      </c>
      <c r="L8581">
        <v>58</v>
      </c>
      <c r="M8581" t="s">
        <v>932</v>
      </c>
      <c r="N8581" t="s">
        <v>933</v>
      </c>
      <c r="O8581" t="s">
        <v>934</v>
      </c>
      <c r="R8581" t="str">
        <f t="shared" ref="R8581:R8644" si="270">IF(WEEKDAY(DATE(H8581,I8581,J8581),2)&lt;6,"Weekday","Weekend")</f>
        <v>Weekday</v>
      </c>
      <c r="S8581" s="12">
        <f t="shared" si="269"/>
        <v>40576</v>
      </c>
    </row>
    <row r="8582" spans="1:19" x14ac:dyDescent="0.25">
      <c r="A8582" t="s">
        <v>93</v>
      </c>
      <c r="C8582">
        <v>20111080288</v>
      </c>
      <c r="D8582">
        <v>169</v>
      </c>
      <c r="E8582" t="s">
        <v>62</v>
      </c>
      <c r="F8582" s="12"/>
      <c r="G8582">
        <v>128.69</v>
      </c>
      <c r="H8582">
        <v>2011</v>
      </c>
      <c r="I8582">
        <v>4</v>
      </c>
      <c r="J8582">
        <v>18</v>
      </c>
      <c r="K8582">
        <v>15</v>
      </c>
      <c r="L8582">
        <v>23</v>
      </c>
      <c r="M8582" t="s">
        <v>932</v>
      </c>
      <c r="N8582" t="s">
        <v>933</v>
      </c>
      <c r="O8582" t="s">
        <v>934</v>
      </c>
      <c r="R8582" t="str">
        <f t="shared" si="270"/>
        <v>Weekday</v>
      </c>
      <c r="S8582" s="12">
        <f t="shared" si="269"/>
        <v>40651</v>
      </c>
    </row>
    <row r="8583" spans="1:19" x14ac:dyDescent="0.25">
      <c r="A8583" t="s">
        <v>93</v>
      </c>
      <c r="C8583">
        <v>20111890111</v>
      </c>
      <c r="D8583">
        <v>169</v>
      </c>
      <c r="E8583" t="s">
        <v>87</v>
      </c>
      <c r="F8583" s="12"/>
      <c r="G8583">
        <v>128.69</v>
      </c>
      <c r="H8583">
        <v>2011</v>
      </c>
      <c r="I8583">
        <v>7</v>
      </c>
      <c r="J8583">
        <v>8</v>
      </c>
      <c r="K8583">
        <v>9</v>
      </c>
      <c r="L8583">
        <v>45</v>
      </c>
      <c r="M8583" t="s">
        <v>932</v>
      </c>
      <c r="N8583" t="s">
        <v>937</v>
      </c>
      <c r="O8583" t="s">
        <v>934</v>
      </c>
      <c r="R8583" t="str">
        <f t="shared" si="270"/>
        <v>Weekday</v>
      </c>
      <c r="S8583" s="12">
        <f t="shared" si="269"/>
        <v>40732</v>
      </c>
    </row>
    <row r="8584" spans="1:19" x14ac:dyDescent="0.25">
      <c r="A8584" t="s">
        <v>93</v>
      </c>
      <c r="C8584">
        <v>20112030474</v>
      </c>
      <c r="D8584">
        <v>169</v>
      </c>
      <c r="E8584" t="s">
        <v>62</v>
      </c>
      <c r="F8584" s="12"/>
      <c r="G8584">
        <v>128.69</v>
      </c>
      <c r="H8584">
        <v>2011</v>
      </c>
      <c r="I8584">
        <v>6</v>
      </c>
      <c r="J8584">
        <v>20</v>
      </c>
      <c r="K8584">
        <v>21</v>
      </c>
      <c r="L8584">
        <v>16</v>
      </c>
      <c r="M8584" t="s">
        <v>932</v>
      </c>
      <c r="N8584" t="s">
        <v>933</v>
      </c>
      <c r="O8584" t="s">
        <v>934</v>
      </c>
      <c r="R8584" t="str">
        <f t="shared" si="270"/>
        <v>Weekday</v>
      </c>
      <c r="S8584" s="12">
        <f t="shared" si="269"/>
        <v>40714</v>
      </c>
    </row>
    <row r="8585" spans="1:19" x14ac:dyDescent="0.25">
      <c r="A8585" t="s">
        <v>93</v>
      </c>
      <c r="C8585">
        <v>20112030612</v>
      </c>
      <c r="D8585">
        <v>169</v>
      </c>
      <c r="E8585" t="s">
        <v>62</v>
      </c>
      <c r="F8585" s="12"/>
      <c r="G8585">
        <v>128.69</v>
      </c>
      <c r="H8585">
        <v>2011</v>
      </c>
      <c r="I8585">
        <v>7</v>
      </c>
      <c r="J8585">
        <v>8</v>
      </c>
      <c r="K8585">
        <v>14</v>
      </c>
      <c r="L8585">
        <v>10</v>
      </c>
      <c r="M8585" t="s">
        <v>932</v>
      </c>
      <c r="N8585" t="s">
        <v>933</v>
      </c>
      <c r="O8585" t="s">
        <v>934</v>
      </c>
      <c r="R8585" t="str">
        <f t="shared" si="270"/>
        <v>Weekday</v>
      </c>
      <c r="S8585" s="12">
        <f t="shared" si="269"/>
        <v>40732</v>
      </c>
    </row>
    <row r="8586" spans="1:19" x14ac:dyDescent="0.25">
      <c r="A8586" t="s">
        <v>93</v>
      </c>
      <c r="C8586">
        <v>20112040005</v>
      </c>
      <c r="D8586">
        <v>169</v>
      </c>
      <c r="E8586" t="s">
        <v>87</v>
      </c>
      <c r="F8586" s="12"/>
      <c r="G8586">
        <v>128.69</v>
      </c>
      <c r="H8586">
        <v>2011</v>
      </c>
      <c r="I8586">
        <v>7</v>
      </c>
      <c r="J8586">
        <v>12</v>
      </c>
      <c r="K8586">
        <v>17</v>
      </c>
      <c r="L8586">
        <v>59</v>
      </c>
      <c r="M8586" t="s">
        <v>935</v>
      </c>
      <c r="N8586" t="s">
        <v>936</v>
      </c>
      <c r="O8586" t="s">
        <v>934</v>
      </c>
      <c r="R8586" t="str">
        <f t="shared" si="270"/>
        <v>Weekday</v>
      </c>
      <c r="S8586" s="12">
        <f t="shared" si="269"/>
        <v>40736</v>
      </c>
    </row>
    <row r="8587" spans="1:19" x14ac:dyDescent="0.25">
      <c r="A8587" t="s">
        <v>93</v>
      </c>
      <c r="C8587">
        <v>20112370096</v>
      </c>
      <c r="D8587">
        <v>169</v>
      </c>
      <c r="E8587" t="s">
        <v>62</v>
      </c>
      <c r="F8587" s="12"/>
      <c r="G8587">
        <v>128.69</v>
      </c>
      <c r="H8587">
        <v>2011</v>
      </c>
      <c r="I8587">
        <v>8</v>
      </c>
      <c r="J8587">
        <v>19</v>
      </c>
      <c r="K8587">
        <v>14</v>
      </c>
      <c r="L8587">
        <v>47</v>
      </c>
      <c r="M8587" t="s">
        <v>932</v>
      </c>
      <c r="N8587" t="s">
        <v>937</v>
      </c>
      <c r="O8587" t="s">
        <v>934</v>
      </c>
      <c r="R8587" t="str">
        <f t="shared" si="270"/>
        <v>Weekday</v>
      </c>
      <c r="S8587" s="12">
        <f t="shared" si="269"/>
        <v>40774</v>
      </c>
    </row>
    <row r="8588" spans="1:19" x14ac:dyDescent="0.25">
      <c r="A8588" t="s">
        <v>93</v>
      </c>
      <c r="C8588">
        <v>20112600027</v>
      </c>
      <c r="D8588">
        <v>169</v>
      </c>
      <c r="E8588" t="s">
        <v>87</v>
      </c>
      <c r="F8588" s="12"/>
      <c r="G8588">
        <v>128.69</v>
      </c>
      <c r="H8588">
        <v>2011</v>
      </c>
      <c r="I8588">
        <v>9</v>
      </c>
      <c r="J8588">
        <v>12</v>
      </c>
      <c r="K8588">
        <v>15</v>
      </c>
      <c r="L8588">
        <v>55</v>
      </c>
      <c r="M8588" t="s">
        <v>935</v>
      </c>
      <c r="N8588" t="s">
        <v>937</v>
      </c>
      <c r="O8588" t="s">
        <v>934</v>
      </c>
      <c r="R8588" t="str">
        <f t="shared" si="270"/>
        <v>Weekday</v>
      </c>
      <c r="S8588" s="12">
        <f t="shared" si="269"/>
        <v>40798</v>
      </c>
    </row>
    <row r="8589" spans="1:19" x14ac:dyDescent="0.25">
      <c r="A8589" t="s">
        <v>93</v>
      </c>
      <c r="C8589">
        <v>20112890038</v>
      </c>
      <c r="D8589">
        <v>169</v>
      </c>
      <c r="E8589" t="s">
        <v>62</v>
      </c>
      <c r="F8589" s="12"/>
      <c r="G8589">
        <v>128.69</v>
      </c>
      <c r="H8589">
        <v>2011</v>
      </c>
      <c r="I8589">
        <v>10</v>
      </c>
      <c r="J8589">
        <v>12</v>
      </c>
      <c r="K8589">
        <v>12</v>
      </c>
      <c r="L8589">
        <v>29</v>
      </c>
      <c r="M8589" t="s">
        <v>935</v>
      </c>
      <c r="N8589" t="s">
        <v>933</v>
      </c>
      <c r="O8589" t="s">
        <v>934</v>
      </c>
      <c r="R8589" t="str">
        <f t="shared" si="270"/>
        <v>Weekday</v>
      </c>
      <c r="S8589" s="12">
        <f t="shared" si="269"/>
        <v>40828</v>
      </c>
    </row>
    <row r="8590" spans="1:19" x14ac:dyDescent="0.25">
      <c r="A8590" t="s">
        <v>93</v>
      </c>
      <c r="C8590">
        <v>20110320126</v>
      </c>
      <c r="D8590">
        <v>169</v>
      </c>
      <c r="E8590" t="s">
        <v>87</v>
      </c>
      <c r="F8590" s="12"/>
      <c r="G8590">
        <v>128.71</v>
      </c>
      <c r="H8590">
        <v>2011</v>
      </c>
      <c r="I8590">
        <v>1</v>
      </c>
      <c r="J8590">
        <v>30</v>
      </c>
      <c r="K8590">
        <v>13</v>
      </c>
      <c r="L8590">
        <v>2</v>
      </c>
      <c r="M8590" t="s">
        <v>932</v>
      </c>
      <c r="N8590" t="s">
        <v>933</v>
      </c>
      <c r="O8590" t="s">
        <v>934</v>
      </c>
      <c r="R8590" t="str">
        <f t="shared" si="270"/>
        <v>Weekend</v>
      </c>
      <c r="S8590" s="12">
        <f t="shared" si="269"/>
        <v>40573</v>
      </c>
    </row>
    <row r="8591" spans="1:19" x14ac:dyDescent="0.25">
      <c r="A8591" t="s">
        <v>93</v>
      </c>
      <c r="C8591">
        <v>20110670297</v>
      </c>
      <c r="D8591">
        <v>169</v>
      </c>
      <c r="E8591" t="s">
        <v>62</v>
      </c>
      <c r="F8591" s="12"/>
      <c r="G8591">
        <v>128.815</v>
      </c>
      <c r="H8591">
        <v>2011</v>
      </c>
      <c r="I8591">
        <v>2</v>
      </c>
      <c r="J8591">
        <v>28</v>
      </c>
      <c r="K8591">
        <v>12</v>
      </c>
      <c r="L8591">
        <v>44</v>
      </c>
      <c r="M8591" t="s">
        <v>932</v>
      </c>
      <c r="N8591" t="s">
        <v>937</v>
      </c>
      <c r="O8591" t="s">
        <v>934</v>
      </c>
      <c r="R8591" t="str">
        <f t="shared" si="270"/>
        <v>Weekday</v>
      </c>
      <c r="S8591" s="12">
        <f t="shared" si="269"/>
        <v>40602</v>
      </c>
    </row>
    <row r="8592" spans="1:19" x14ac:dyDescent="0.25">
      <c r="A8592" t="s">
        <v>93</v>
      </c>
      <c r="C8592">
        <v>20110690239</v>
      </c>
      <c r="D8592">
        <v>169</v>
      </c>
      <c r="E8592" t="s">
        <v>62</v>
      </c>
      <c r="F8592" s="12"/>
      <c r="G8592">
        <v>128.88999999999999</v>
      </c>
      <c r="H8592">
        <v>2011</v>
      </c>
      <c r="I8592">
        <v>3</v>
      </c>
      <c r="J8592">
        <v>6</v>
      </c>
      <c r="K8592">
        <v>21</v>
      </c>
      <c r="L8592">
        <v>24</v>
      </c>
      <c r="M8592" t="s">
        <v>935</v>
      </c>
      <c r="N8592" t="s">
        <v>933</v>
      </c>
      <c r="O8592" t="s">
        <v>934</v>
      </c>
      <c r="R8592" t="str">
        <f t="shared" si="270"/>
        <v>Weekend</v>
      </c>
      <c r="S8592" s="12">
        <f t="shared" si="269"/>
        <v>40608</v>
      </c>
    </row>
    <row r="8593" spans="1:19" x14ac:dyDescent="0.25">
      <c r="A8593" t="s">
        <v>93</v>
      </c>
      <c r="C8593">
        <v>20111120170</v>
      </c>
      <c r="D8593">
        <v>169</v>
      </c>
      <c r="E8593" t="s">
        <v>87</v>
      </c>
      <c r="F8593" s="12"/>
      <c r="G8593">
        <v>129.05099999999999</v>
      </c>
      <c r="H8593">
        <v>2011</v>
      </c>
      <c r="I8593">
        <v>4</v>
      </c>
      <c r="J8593">
        <v>20</v>
      </c>
      <c r="K8593">
        <v>16</v>
      </c>
      <c r="L8593">
        <v>22</v>
      </c>
      <c r="M8593" t="s">
        <v>932</v>
      </c>
      <c r="N8593" t="s">
        <v>937</v>
      </c>
      <c r="O8593" t="s">
        <v>934</v>
      </c>
      <c r="Q8593" t="s">
        <v>464</v>
      </c>
      <c r="R8593" t="str">
        <f t="shared" si="270"/>
        <v>Weekday</v>
      </c>
      <c r="S8593" s="12">
        <f t="shared" si="269"/>
        <v>40653</v>
      </c>
    </row>
    <row r="8594" spans="1:19" x14ac:dyDescent="0.25">
      <c r="A8594" t="s">
        <v>93</v>
      </c>
      <c r="C8594">
        <v>20110690106</v>
      </c>
      <c r="D8594">
        <v>169</v>
      </c>
      <c r="E8594" t="s">
        <v>87</v>
      </c>
      <c r="F8594" s="12"/>
      <c r="G8594">
        <v>129.16999999999999</v>
      </c>
      <c r="H8594">
        <v>2011</v>
      </c>
      <c r="I8594">
        <v>3</v>
      </c>
      <c r="J8594">
        <v>10</v>
      </c>
      <c r="K8594">
        <v>11</v>
      </c>
      <c r="L8594">
        <v>26</v>
      </c>
      <c r="M8594" t="s">
        <v>932</v>
      </c>
      <c r="N8594" t="s">
        <v>933</v>
      </c>
      <c r="O8594" t="s">
        <v>934</v>
      </c>
      <c r="Q8594" t="s">
        <v>371</v>
      </c>
      <c r="R8594" t="str">
        <f t="shared" si="270"/>
        <v>Weekday</v>
      </c>
      <c r="S8594" s="12">
        <f t="shared" si="269"/>
        <v>40612</v>
      </c>
    </row>
    <row r="8595" spans="1:19" x14ac:dyDescent="0.25">
      <c r="A8595" t="s">
        <v>93</v>
      </c>
      <c r="C8595">
        <v>20110600417</v>
      </c>
      <c r="D8595">
        <v>169</v>
      </c>
      <c r="E8595" t="s">
        <v>87</v>
      </c>
      <c r="F8595" s="12"/>
      <c r="G8595">
        <v>129.16999999999999</v>
      </c>
      <c r="H8595">
        <v>2011</v>
      </c>
      <c r="I8595">
        <v>2</v>
      </c>
      <c r="J8595">
        <v>26</v>
      </c>
      <c r="K8595">
        <v>14</v>
      </c>
      <c r="L8595">
        <v>28</v>
      </c>
      <c r="M8595" t="s">
        <v>935</v>
      </c>
      <c r="N8595" t="s">
        <v>933</v>
      </c>
      <c r="O8595" t="s">
        <v>934</v>
      </c>
      <c r="Q8595" t="s">
        <v>371</v>
      </c>
      <c r="R8595" t="str">
        <f t="shared" si="270"/>
        <v>Weekend</v>
      </c>
      <c r="S8595" s="12">
        <f t="shared" si="269"/>
        <v>40600</v>
      </c>
    </row>
    <row r="8596" spans="1:19" x14ac:dyDescent="0.25">
      <c r="A8596" t="s">
        <v>93</v>
      </c>
      <c r="C8596">
        <v>20110990114</v>
      </c>
      <c r="D8596">
        <v>169</v>
      </c>
      <c r="E8596" t="s">
        <v>62</v>
      </c>
      <c r="F8596" s="12"/>
      <c r="G8596">
        <v>129.29900000000001</v>
      </c>
      <c r="H8596">
        <v>2011</v>
      </c>
      <c r="I8596">
        <v>4</v>
      </c>
      <c r="J8596">
        <v>6</v>
      </c>
      <c r="K8596">
        <v>17</v>
      </c>
      <c r="L8596">
        <v>23</v>
      </c>
      <c r="M8596" t="s">
        <v>932</v>
      </c>
      <c r="N8596" t="s">
        <v>933</v>
      </c>
      <c r="O8596" t="s">
        <v>934</v>
      </c>
      <c r="Q8596" t="s">
        <v>317</v>
      </c>
      <c r="R8596" t="str">
        <f t="shared" si="270"/>
        <v>Weekday</v>
      </c>
      <c r="S8596" s="12">
        <f t="shared" si="269"/>
        <v>40639</v>
      </c>
    </row>
    <row r="8597" spans="1:19" x14ac:dyDescent="0.25">
      <c r="A8597" t="s">
        <v>93</v>
      </c>
      <c r="C8597">
        <v>20110810313</v>
      </c>
      <c r="D8597">
        <v>169</v>
      </c>
      <c r="E8597" t="s">
        <v>62</v>
      </c>
      <c r="F8597" s="12"/>
      <c r="G8597">
        <v>129.33000000000001</v>
      </c>
      <c r="H8597">
        <v>2011</v>
      </c>
      <c r="I8597">
        <v>3</v>
      </c>
      <c r="J8597">
        <v>20</v>
      </c>
      <c r="K8597">
        <v>0</v>
      </c>
      <c r="L8597">
        <v>14</v>
      </c>
      <c r="M8597" t="s">
        <v>935</v>
      </c>
      <c r="N8597" t="s">
        <v>933</v>
      </c>
      <c r="O8597" t="s">
        <v>934</v>
      </c>
      <c r="Q8597" t="s">
        <v>317</v>
      </c>
      <c r="R8597" t="str">
        <f t="shared" si="270"/>
        <v>Weekend</v>
      </c>
      <c r="S8597" s="12">
        <f t="shared" si="269"/>
        <v>40622</v>
      </c>
    </row>
    <row r="8598" spans="1:19" x14ac:dyDescent="0.25">
      <c r="A8598" t="s">
        <v>93</v>
      </c>
      <c r="C8598">
        <v>20112960012</v>
      </c>
      <c r="D8598">
        <v>169</v>
      </c>
      <c r="E8598" t="s">
        <v>87</v>
      </c>
      <c r="F8598" s="12"/>
      <c r="G8598">
        <v>129.358</v>
      </c>
      <c r="H8598">
        <v>2011</v>
      </c>
      <c r="I8598">
        <v>10</v>
      </c>
      <c r="J8598">
        <v>20</v>
      </c>
      <c r="K8598">
        <v>7</v>
      </c>
      <c r="L8598">
        <v>58</v>
      </c>
      <c r="M8598" t="s">
        <v>932</v>
      </c>
      <c r="N8598" t="s">
        <v>933</v>
      </c>
      <c r="O8598" t="s">
        <v>934</v>
      </c>
      <c r="Q8598" t="s">
        <v>371</v>
      </c>
      <c r="R8598" t="str">
        <f t="shared" si="270"/>
        <v>Weekday</v>
      </c>
      <c r="S8598" s="12">
        <f t="shared" si="269"/>
        <v>40836</v>
      </c>
    </row>
    <row r="8599" spans="1:19" x14ac:dyDescent="0.25">
      <c r="A8599" t="s">
        <v>93</v>
      </c>
      <c r="C8599">
        <v>20113210220</v>
      </c>
      <c r="D8599">
        <v>169</v>
      </c>
      <c r="E8599" t="s">
        <v>62</v>
      </c>
      <c r="F8599" s="12"/>
      <c r="G8599">
        <v>129.369</v>
      </c>
      <c r="H8599">
        <v>2011</v>
      </c>
      <c r="I8599">
        <v>11</v>
      </c>
      <c r="J8599">
        <v>15</v>
      </c>
      <c r="K8599">
        <v>12</v>
      </c>
      <c r="L8599">
        <v>54</v>
      </c>
      <c r="M8599" t="s">
        <v>932</v>
      </c>
      <c r="N8599" t="s">
        <v>937</v>
      </c>
      <c r="O8599" t="s">
        <v>934</v>
      </c>
      <c r="Q8599" t="s">
        <v>317</v>
      </c>
      <c r="R8599" t="str">
        <f t="shared" si="270"/>
        <v>Weekday</v>
      </c>
      <c r="S8599" s="12">
        <f t="shared" si="269"/>
        <v>40862</v>
      </c>
    </row>
    <row r="8600" spans="1:19" x14ac:dyDescent="0.25">
      <c r="A8600" t="s">
        <v>93</v>
      </c>
      <c r="C8600">
        <v>20113360250</v>
      </c>
      <c r="D8600">
        <v>169</v>
      </c>
      <c r="E8600" t="s">
        <v>62</v>
      </c>
      <c r="F8600" s="12"/>
      <c r="G8600">
        <v>129.369</v>
      </c>
      <c r="H8600">
        <v>2011</v>
      </c>
      <c r="I8600">
        <v>11</v>
      </c>
      <c r="J8600">
        <v>30</v>
      </c>
      <c r="K8600">
        <v>17</v>
      </c>
      <c r="L8600">
        <v>2</v>
      </c>
      <c r="M8600" t="s">
        <v>932</v>
      </c>
      <c r="N8600" t="s">
        <v>933</v>
      </c>
      <c r="O8600" t="s">
        <v>934</v>
      </c>
      <c r="Q8600" t="s">
        <v>317</v>
      </c>
      <c r="R8600" t="str">
        <f t="shared" si="270"/>
        <v>Weekday</v>
      </c>
      <c r="S8600" s="12">
        <f t="shared" si="269"/>
        <v>40877</v>
      </c>
    </row>
    <row r="8601" spans="1:19" x14ac:dyDescent="0.25">
      <c r="A8601" t="s">
        <v>93</v>
      </c>
      <c r="C8601">
        <v>20112630031</v>
      </c>
      <c r="D8601">
        <v>169</v>
      </c>
      <c r="E8601" t="s">
        <v>87</v>
      </c>
      <c r="F8601" s="12"/>
      <c r="G8601">
        <v>129.369</v>
      </c>
      <c r="H8601">
        <v>2011</v>
      </c>
      <c r="I8601">
        <v>9</v>
      </c>
      <c r="J8601">
        <v>1</v>
      </c>
      <c r="K8601">
        <v>21</v>
      </c>
      <c r="L8601">
        <v>38</v>
      </c>
      <c r="M8601" t="s">
        <v>935</v>
      </c>
      <c r="N8601" t="s">
        <v>939</v>
      </c>
      <c r="O8601" t="s">
        <v>934</v>
      </c>
      <c r="Q8601" t="s">
        <v>371</v>
      </c>
      <c r="R8601" t="str">
        <f t="shared" si="270"/>
        <v>Weekday</v>
      </c>
      <c r="S8601" s="12">
        <f t="shared" si="269"/>
        <v>40787</v>
      </c>
    </row>
    <row r="8602" spans="1:19" x14ac:dyDescent="0.25">
      <c r="A8602" t="s">
        <v>93</v>
      </c>
      <c r="C8602">
        <v>20111770017</v>
      </c>
      <c r="D8602">
        <v>169</v>
      </c>
      <c r="E8602" t="s">
        <v>87</v>
      </c>
      <c r="F8602" s="12"/>
      <c r="G8602">
        <v>129.369</v>
      </c>
      <c r="H8602">
        <v>2011</v>
      </c>
      <c r="I8602">
        <v>6</v>
      </c>
      <c r="J8602">
        <v>25</v>
      </c>
      <c r="K8602">
        <v>12</v>
      </c>
      <c r="L8602">
        <v>29</v>
      </c>
      <c r="M8602" t="s">
        <v>932</v>
      </c>
      <c r="N8602" t="s">
        <v>937</v>
      </c>
      <c r="O8602" t="s">
        <v>934</v>
      </c>
      <c r="Q8602" t="s">
        <v>371</v>
      </c>
      <c r="R8602" t="str">
        <f t="shared" si="270"/>
        <v>Weekend</v>
      </c>
      <c r="S8602" s="12">
        <f t="shared" si="269"/>
        <v>40719</v>
      </c>
    </row>
    <row r="8603" spans="1:19" x14ac:dyDescent="0.25">
      <c r="A8603" t="s">
        <v>93</v>
      </c>
      <c r="C8603">
        <v>20111480015</v>
      </c>
      <c r="D8603">
        <v>169</v>
      </c>
      <c r="E8603" t="s">
        <v>940</v>
      </c>
      <c r="F8603" s="12"/>
      <c r="G8603">
        <v>129.369</v>
      </c>
      <c r="H8603">
        <v>2011</v>
      </c>
      <c r="I8603">
        <v>5</v>
      </c>
      <c r="J8603">
        <v>9</v>
      </c>
      <c r="K8603">
        <v>14</v>
      </c>
      <c r="L8603">
        <v>10</v>
      </c>
      <c r="M8603" t="s">
        <v>932</v>
      </c>
      <c r="N8603" t="s">
        <v>933</v>
      </c>
      <c r="O8603" t="s">
        <v>934</v>
      </c>
      <c r="R8603" t="str">
        <f t="shared" si="270"/>
        <v>Weekday</v>
      </c>
      <c r="S8603" s="12">
        <f t="shared" si="269"/>
        <v>40672</v>
      </c>
    </row>
    <row r="8604" spans="1:19" x14ac:dyDescent="0.25">
      <c r="A8604" t="s">
        <v>93</v>
      </c>
      <c r="C8604">
        <v>20111470045</v>
      </c>
      <c r="D8604">
        <v>169</v>
      </c>
      <c r="E8604" t="s">
        <v>87</v>
      </c>
      <c r="F8604" s="12"/>
      <c r="G8604">
        <v>129.369</v>
      </c>
      <c r="H8604">
        <v>2011</v>
      </c>
      <c r="I8604">
        <v>5</v>
      </c>
      <c r="J8604">
        <v>9</v>
      </c>
      <c r="K8604">
        <v>13</v>
      </c>
      <c r="L8604">
        <v>29</v>
      </c>
      <c r="M8604" t="s">
        <v>932</v>
      </c>
      <c r="N8604" t="s">
        <v>933</v>
      </c>
      <c r="O8604" t="s">
        <v>934</v>
      </c>
      <c r="Q8604" t="s">
        <v>371</v>
      </c>
      <c r="R8604" t="str">
        <f t="shared" si="270"/>
        <v>Weekday</v>
      </c>
      <c r="S8604" s="12">
        <f t="shared" si="269"/>
        <v>40672</v>
      </c>
    </row>
    <row r="8605" spans="1:19" x14ac:dyDescent="0.25">
      <c r="A8605" t="s">
        <v>93</v>
      </c>
      <c r="C8605">
        <v>20111120187</v>
      </c>
      <c r="D8605">
        <v>169</v>
      </c>
      <c r="E8605" t="s">
        <v>62</v>
      </c>
      <c r="F8605" s="12"/>
      <c r="G8605">
        <v>129.369</v>
      </c>
      <c r="H8605">
        <v>2011</v>
      </c>
      <c r="I8605">
        <v>4</v>
      </c>
      <c r="J8605">
        <v>19</v>
      </c>
      <c r="K8605">
        <v>17</v>
      </c>
      <c r="L8605">
        <v>15</v>
      </c>
      <c r="M8605" t="s">
        <v>932</v>
      </c>
      <c r="N8605" t="s">
        <v>933</v>
      </c>
      <c r="O8605" t="s">
        <v>934</v>
      </c>
      <c r="Q8605" t="s">
        <v>317</v>
      </c>
      <c r="R8605" t="str">
        <f t="shared" si="270"/>
        <v>Weekday</v>
      </c>
      <c r="S8605" s="12">
        <f t="shared" si="269"/>
        <v>40652</v>
      </c>
    </row>
    <row r="8606" spans="1:19" x14ac:dyDescent="0.25">
      <c r="A8606" t="s">
        <v>93</v>
      </c>
      <c r="C8606">
        <v>20110120562</v>
      </c>
      <c r="D8606">
        <v>169</v>
      </c>
      <c r="E8606" t="s">
        <v>62</v>
      </c>
      <c r="F8606" s="12"/>
      <c r="G8606">
        <v>129.369</v>
      </c>
      <c r="H8606">
        <v>2011</v>
      </c>
      <c r="I8606">
        <v>1</v>
      </c>
      <c r="J8606">
        <v>7</v>
      </c>
      <c r="K8606">
        <v>17</v>
      </c>
      <c r="L8606">
        <v>42</v>
      </c>
      <c r="M8606" t="s">
        <v>932</v>
      </c>
      <c r="N8606" t="s">
        <v>933</v>
      </c>
      <c r="O8606" t="s">
        <v>934</v>
      </c>
      <c r="Q8606" t="s">
        <v>317</v>
      </c>
      <c r="R8606" t="str">
        <f t="shared" si="270"/>
        <v>Weekday</v>
      </c>
      <c r="S8606" s="12">
        <f t="shared" si="269"/>
        <v>40550</v>
      </c>
    </row>
    <row r="8607" spans="1:19" x14ac:dyDescent="0.25">
      <c r="A8607" t="s">
        <v>93</v>
      </c>
      <c r="C8607">
        <v>20110460315</v>
      </c>
      <c r="D8607">
        <v>169</v>
      </c>
      <c r="E8607" t="s">
        <v>87</v>
      </c>
      <c r="F8607" s="12"/>
      <c r="G8607">
        <v>129.369</v>
      </c>
      <c r="H8607">
        <v>2011</v>
      </c>
      <c r="I8607">
        <v>2</v>
      </c>
      <c r="J8607">
        <v>7</v>
      </c>
      <c r="K8607">
        <v>7</v>
      </c>
      <c r="L8607">
        <v>58</v>
      </c>
      <c r="M8607" t="s">
        <v>932</v>
      </c>
      <c r="N8607" t="s">
        <v>933</v>
      </c>
      <c r="O8607" t="s">
        <v>934</v>
      </c>
      <c r="Q8607" t="s">
        <v>371</v>
      </c>
      <c r="R8607" t="str">
        <f t="shared" si="270"/>
        <v>Weekday</v>
      </c>
      <c r="S8607" s="12">
        <f t="shared" si="269"/>
        <v>40581</v>
      </c>
    </row>
    <row r="8608" spans="1:19" x14ac:dyDescent="0.25">
      <c r="A8608" t="s">
        <v>93</v>
      </c>
      <c r="C8608">
        <v>20110670334</v>
      </c>
      <c r="D8608">
        <v>169</v>
      </c>
      <c r="E8608" t="s">
        <v>62</v>
      </c>
      <c r="F8608" s="12"/>
      <c r="G8608">
        <v>129.38</v>
      </c>
      <c r="H8608">
        <v>2011</v>
      </c>
      <c r="I8608">
        <v>2</v>
      </c>
      <c r="J8608">
        <v>28</v>
      </c>
      <c r="K8608">
        <v>13</v>
      </c>
      <c r="L8608">
        <v>39</v>
      </c>
      <c r="M8608" t="s">
        <v>932</v>
      </c>
      <c r="N8608" t="s">
        <v>937</v>
      </c>
      <c r="O8608" t="s">
        <v>934</v>
      </c>
      <c r="Q8608" t="s">
        <v>317</v>
      </c>
      <c r="R8608" t="str">
        <f t="shared" si="270"/>
        <v>Weekday</v>
      </c>
      <c r="S8608" s="12">
        <f t="shared" si="269"/>
        <v>40602</v>
      </c>
    </row>
    <row r="8609" spans="1:19" x14ac:dyDescent="0.25">
      <c r="A8609" t="s">
        <v>93</v>
      </c>
      <c r="C8609">
        <v>20112040011</v>
      </c>
      <c r="D8609">
        <v>169</v>
      </c>
      <c r="E8609" t="s">
        <v>62</v>
      </c>
      <c r="F8609" s="12"/>
      <c r="G8609">
        <v>129.38</v>
      </c>
      <c r="H8609">
        <v>2011</v>
      </c>
      <c r="I8609">
        <v>7</v>
      </c>
      <c r="J8609">
        <v>15</v>
      </c>
      <c r="K8609">
        <v>9</v>
      </c>
      <c r="L8609">
        <v>50</v>
      </c>
      <c r="M8609" t="s">
        <v>932</v>
      </c>
      <c r="N8609" t="s">
        <v>933</v>
      </c>
      <c r="O8609" t="s">
        <v>934</v>
      </c>
      <c r="Q8609" t="s">
        <v>317</v>
      </c>
      <c r="R8609" t="str">
        <f t="shared" si="270"/>
        <v>Weekday</v>
      </c>
      <c r="S8609" s="12">
        <f t="shared" si="269"/>
        <v>40739</v>
      </c>
    </row>
    <row r="8610" spans="1:19" x14ac:dyDescent="0.25">
      <c r="A8610" t="s">
        <v>93</v>
      </c>
      <c r="C8610">
        <v>20110250119</v>
      </c>
      <c r="D8610">
        <v>169</v>
      </c>
      <c r="E8610" t="s">
        <v>87</v>
      </c>
      <c r="F8610" s="12"/>
      <c r="G8610">
        <v>129.505</v>
      </c>
      <c r="H8610">
        <v>2011</v>
      </c>
      <c r="I8610">
        <v>1</v>
      </c>
      <c r="J8610">
        <v>13</v>
      </c>
      <c r="K8610">
        <v>13</v>
      </c>
      <c r="L8610">
        <v>54</v>
      </c>
      <c r="M8610" t="s">
        <v>932</v>
      </c>
      <c r="N8610" t="s">
        <v>933</v>
      </c>
      <c r="O8610" t="s">
        <v>934</v>
      </c>
      <c r="Q8610" t="s">
        <v>371</v>
      </c>
      <c r="R8610" t="str">
        <f t="shared" si="270"/>
        <v>Weekday</v>
      </c>
      <c r="S8610" s="12">
        <f t="shared" si="269"/>
        <v>40556</v>
      </c>
    </row>
    <row r="8611" spans="1:19" x14ac:dyDescent="0.25">
      <c r="A8611" t="s">
        <v>93</v>
      </c>
      <c r="C8611">
        <v>20110590318</v>
      </c>
      <c r="D8611">
        <v>169</v>
      </c>
      <c r="E8611" t="s">
        <v>87</v>
      </c>
      <c r="F8611" s="12"/>
      <c r="G8611">
        <v>129.51</v>
      </c>
      <c r="H8611">
        <v>2011</v>
      </c>
      <c r="I8611">
        <v>2</v>
      </c>
      <c r="J8611">
        <v>26</v>
      </c>
      <c r="K8611">
        <v>14</v>
      </c>
      <c r="L8611">
        <v>14</v>
      </c>
      <c r="M8611" t="s">
        <v>935</v>
      </c>
      <c r="N8611" t="s">
        <v>933</v>
      </c>
      <c r="O8611" t="s">
        <v>934</v>
      </c>
      <c r="Q8611" t="s">
        <v>371</v>
      </c>
      <c r="R8611" t="str">
        <f t="shared" si="270"/>
        <v>Weekend</v>
      </c>
      <c r="S8611" s="12">
        <f t="shared" si="269"/>
        <v>40600</v>
      </c>
    </row>
    <row r="8612" spans="1:19" x14ac:dyDescent="0.25">
      <c r="A8612" t="s">
        <v>93</v>
      </c>
      <c r="C8612">
        <v>20111530030</v>
      </c>
      <c r="D8612">
        <v>169</v>
      </c>
      <c r="E8612" t="s">
        <v>62</v>
      </c>
      <c r="F8612" s="12"/>
      <c r="G8612">
        <v>129.608</v>
      </c>
      <c r="H8612">
        <v>2011</v>
      </c>
      <c r="I8612">
        <v>5</v>
      </c>
      <c r="J8612">
        <v>31</v>
      </c>
      <c r="K8612">
        <v>15</v>
      </c>
      <c r="L8612">
        <v>21</v>
      </c>
      <c r="M8612" t="s">
        <v>932</v>
      </c>
      <c r="N8612" t="s">
        <v>937</v>
      </c>
      <c r="O8612" t="s">
        <v>934</v>
      </c>
      <c r="Q8612" t="s">
        <v>318</v>
      </c>
      <c r="R8612" t="str">
        <f t="shared" si="270"/>
        <v>Weekday</v>
      </c>
      <c r="S8612" s="12">
        <f t="shared" si="269"/>
        <v>40694</v>
      </c>
    </row>
    <row r="8613" spans="1:19" x14ac:dyDescent="0.25">
      <c r="A8613" t="s">
        <v>93</v>
      </c>
      <c r="C8613">
        <v>20113240429</v>
      </c>
      <c r="D8613">
        <v>169</v>
      </c>
      <c r="E8613" t="s">
        <v>62</v>
      </c>
      <c r="F8613" s="12"/>
      <c r="G8613">
        <v>129.608</v>
      </c>
      <c r="H8613">
        <v>2011</v>
      </c>
      <c r="I8613">
        <v>11</v>
      </c>
      <c r="J8613">
        <v>18</v>
      </c>
      <c r="K8613">
        <v>15</v>
      </c>
      <c r="L8613">
        <v>14</v>
      </c>
      <c r="M8613" t="s">
        <v>932</v>
      </c>
      <c r="N8613" t="s">
        <v>933</v>
      </c>
      <c r="O8613" t="s">
        <v>934</v>
      </c>
      <c r="Q8613" t="s">
        <v>318</v>
      </c>
      <c r="R8613" t="str">
        <f t="shared" si="270"/>
        <v>Weekday</v>
      </c>
      <c r="S8613" s="12">
        <f t="shared" si="269"/>
        <v>40865</v>
      </c>
    </row>
    <row r="8614" spans="1:19" x14ac:dyDescent="0.25">
      <c r="A8614" t="s">
        <v>93</v>
      </c>
      <c r="C8614">
        <v>20113570232</v>
      </c>
      <c r="D8614">
        <v>169</v>
      </c>
      <c r="E8614" t="s">
        <v>62</v>
      </c>
      <c r="F8614" s="12"/>
      <c r="G8614">
        <v>129.89099999999999</v>
      </c>
      <c r="H8614">
        <v>2011</v>
      </c>
      <c r="I8614">
        <v>12</v>
      </c>
      <c r="J8614">
        <v>22</v>
      </c>
      <c r="K8614">
        <v>15</v>
      </c>
      <c r="L8614">
        <v>53</v>
      </c>
      <c r="M8614" t="s">
        <v>932</v>
      </c>
      <c r="N8614" t="s">
        <v>933</v>
      </c>
      <c r="O8614" t="s">
        <v>934</v>
      </c>
      <c r="Q8614" t="s">
        <v>319</v>
      </c>
      <c r="R8614" t="str">
        <f t="shared" si="270"/>
        <v>Weekday</v>
      </c>
      <c r="S8614" s="12">
        <f t="shared" si="269"/>
        <v>40899</v>
      </c>
    </row>
    <row r="8615" spans="1:19" x14ac:dyDescent="0.25">
      <c r="A8615" t="s">
        <v>93</v>
      </c>
      <c r="C8615">
        <v>20110810310</v>
      </c>
      <c r="D8615">
        <v>169</v>
      </c>
      <c r="E8615" t="s">
        <v>62</v>
      </c>
      <c r="F8615" s="12"/>
      <c r="G8615">
        <v>130.08500000000001</v>
      </c>
      <c r="H8615">
        <v>2011</v>
      </c>
      <c r="I8615">
        <v>3</v>
      </c>
      <c r="J8615">
        <v>20</v>
      </c>
      <c r="K8615">
        <v>0</v>
      </c>
      <c r="L8615">
        <v>27</v>
      </c>
      <c r="M8615" t="s">
        <v>932</v>
      </c>
      <c r="N8615" t="s">
        <v>933</v>
      </c>
      <c r="O8615" t="s">
        <v>934</v>
      </c>
      <c r="Q8615" t="s">
        <v>320</v>
      </c>
      <c r="R8615" t="str">
        <f t="shared" si="270"/>
        <v>Weekend</v>
      </c>
      <c r="S8615" s="12">
        <f t="shared" si="269"/>
        <v>40622</v>
      </c>
    </row>
    <row r="8616" spans="1:19" x14ac:dyDescent="0.25">
      <c r="A8616" t="s">
        <v>93</v>
      </c>
      <c r="C8616">
        <v>20112270048</v>
      </c>
      <c r="D8616">
        <v>169</v>
      </c>
      <c r="E8616" t="s">
        <v>87</v>
      </c>
      <c r="F8616" s="12"/>
      <c r="G8616">
        <v>130.12100000000001</v>
      </c>
      <c r="H8616">
        <v>2011</v>
      </c>
      <c r="I8616">
        <v>8</v>
      </c>
      <c r="J8616">
        <v>11</v>
      </c>
      <c r="K8616">
        <v>10</v>
      </c>
      <c r="L8616">
        <v>23</v>
      </c>
      <c r="M8616" t="s">
        <v>932</v>
      </c>
      <c r="N8616" t="s">
        <v>937</v>
      </c>
      <c r="O8616" t="s">
        <v>934</v>
      </c>
      <c r="Q8616" t="s">
        <v>369</v>
      </c>
      <c r="R8616" t="str">
        <f t="shared" si="270"/>
        <v>Weekday</v>
      </c>
      <c r="S8616" s="12">
        <f t="shared" si="269"/>
        <v>40766</v>
      </c>
    </row>
    <row r="8617" spans="1:19" x14ac:dyDescent="0.25">
      <c r="A8617" t="s">
        <v>93</v>
      </c>
      <c r="C8617">
        <v>20113110055</v>
      </c>
      <c r="D8617">
        <v>169</v>
      </c>
      <c r="E8617" t="s">
        <v>62</v>
      </c>
      <c r="F8617" s="12"/>
      <c r="G8617">
        <v>130.12100000000001</v>
      </c>
      <c r="H8617">
        <v>2011</v>
      </c>
      <c r="I8617">
        <v>11</v>
      </c>
      <c r="J8617">
        <v>2</v>
      </c>
      <c r="K8617">
        <v>18</v>
      </c>
      <c r="L8617">
        <v>3</v>
      </c>
      <c r="M8617" t="s">
        <v>932</v>
      </c>
      <c r="N8617" t="s">
        <v>933</v>
      </c>
      <c r="O8617" t="s">
        <v>934</v>
      </c>
      <c r="Q8617" t="s">
        <v>320</v>
      </c>
      <c r="R8617" t="str">
        <f t="shared" si="270"/>
        <v>Weekday</v>
      </c>
      <c r="S8617" s="12">
        <f t="shared" si="269"/>
        <v>40849</v>
      </c>
    </row>
    <row r="8618" spans="1:19" x14ac:dyDescent="0.25">
      <c r="A8618" t="s">
        <v>93</v>
      </c>
      <c r="C8618">
        <v>20113030118</v>
      </c>
      <c r="D8618">
        <v>169</v>
      </c>
      <c r="E8618" t="s">
        <v>87</v>
      </c>
      <c r="F8618" s="12"/>
      <c r="G8618">
        <v>130.15</v>
      </c>
      <c r="H8618">
        <v>2011</v>
      </c>
      <c r="I8618">
        <v>10</v>
      </c>
      <c r="J8618">
        <v>30</v>
      </c>
      <c r="K8618">
        <v>17</v>
      </c>
      <c r="L8618">
        <v>16</v>
      </c>
      <c r="M8618" t="s">
        <v>932</v>
      </c>
      <c r="N8618" t="s">
        <v>933</v>
      </c>
      <c r="O8618" t="s">
        <v>934</v>
      </c>
      <c r="Q8618" t="s">
        <v>369</v>
      </c>
      <c r="R8618" t="str">
        <f t="shared" si="270"/>
        <v>Weekend</v>
      </c>
      <c r="S8618" s="12">
        <f t="shared" si="269"/>
        <v>40846</v>
      </c>
    </row>
    <row r="8619" spans="1:19" x14ac:dyDescent="0.25">
      <c r="A8619" t="s">
        <v>93</v>
      </c>
      <c r="C8619">
        <v>20110230055</v>
      </c>
      <c r="D8619">
        <v>169</v>
      </c>
      <c r="E8619" t="s">
        <v>87</v>
      </c>
      <c r="F8619" s="12"/>
      <c r="G8619">
        <v>130.16999999999999</v>
      </c>
      <c r="H8619">
        <v>2011</v>
      </c>
      <c r="I8619">
        <v>1</v>
      </c>
      <c r="J8619">
        <v>21</v>
      </c>
      <c r="K8619">
        <v>13</v>
      </c>
      <c r="L8619">
        <v>6</v>
      </c>
      <c r="M8619" t="s">
        <v>935</v>
      </c>
      <c r="N8619" t="s">
        <v>933</v>
      </c>
      <c r="O8619" t="s">
        <v>934</v>
      </c>
      <c r="Q8619" t="s">
        <v>369</v>
      </c>
      <c r="R8619" t="str">
        <f t="shared" si="270"/>
        <v>Weekday</v>
      </c>
      <c r="S8619" s="12">
        <f t="shared" si="269"/>
        <v>40564</v>
      </c>
    </row>
    <row r="8620" spans="1:19" x14ac:dyDescent="0.25">
      <c r="A8620" t="s">
        <v>93</v>
      </c>
      <c r="C8620">
        <v>20111660107</v>
      </c>
      <c r="D8620">
        <v>169</v>
      </c>
      <c r="E8620" t="s">
        <v>87</v>
      </c>
      <c r="F8620" s="12"/>
      <c r="G8620">
        <v>130.18</v>
      </c>
      <c r="H8620">
        <v>2011</v>
      </c>
      <c r="I8620">
        <v>6</v>
      </c>
      <c r="J8620">
        <v>11</v>
      </c>
      <c r="K8620">
        <v>9</v>
      </c>
      <c r="L8620">
        <v>24</v>
      </c>
      <c r="M8620" t="s">
        <v>932</v>
      </c>
      <c r="N8620" t="s">
        <v>937</v>
      </c>
      <c r="O8620" t="s">
        <v>934</v>
      </c>
      <c r="Q8620" t="s">
        <v>369</v>
      </c>
      <c r="R8620" t="str">
        <f t="shared" si="270"/>
        <v>Weekend</v>
      </c>
      <c r="S8620" s="12">
        <f t="shared" si="269"/>
        <v>40705</v>
      </c>
    </row>
    <row r="8621" spans="1:19" x14ac:dyDescent="0.25">
      <c r="A8621" t="s">
        <v>93</v>
      </c>
      <c r="C8621">
        <v>20112050239</v>
      </c>
      <c r="D8621">
        <v>169</v>
      </c>
      <c r="E8621" t="s">
        <v>62</v>
      </c>
      <c r="F8621" s="12"/>
      <c r="G8621">
        <v>130.18</v>
      </c>
      <c r="H8621">
        <v>2011</v>
      </c>
      <c r="I8621">
        <v>7</v>
      </c>
      <c r="J8621">
        <v>23</v>
      </c>
      <c r="K8621">
        <v>15</v>
      </c>
      <c r="L8621">
        <v>34</v>
      </c>
      <c r="M8621" t="s">
        <v>932</v>
      </c>
      <c r="N8621" t="s">
        <v>933</v>
      </c>
      <c r="O8621" t="s">
        <v>934</v>
      </c>
      <c r="Q8621" t="s">
        <v>321</v>
      </c>
      <c r="R8621" t="str">
        <f t="shared" si="270"/>
        <v>Weekend</v>
      </c>
      <c r="S8621" s="12">
        <f t="shared" si="269"/>
        <v>40747</v>
      </c>
    </row>
    <row r="8622" spans="1:19" x14ac:dyDescent="0.25">
      <c r="A8622" t="s">
        <v>93</v>
      </c>
      <c r="C8622">
        <v>20113500351</v>
      </c>
      <c r="D8622">
        <v>169</v>
      </c>
      <c r="E8622" t="s">
        <v>62</v>
      </c>
      <c r="F8622" s="12"/>
      <c r="G8622">
        <v>130.18</v>
      </c>
      <c r="H8622">
        <v>2011</v>
      </c>
      <c r="I8622">
        <v>12</v>
      </c>
      <c r="J8622">
        <v>15</v>
      </c>
      <c r="K8622">
        <v>17</v>
      </c>
      <c r="L8622">
        <v>34</v>
      </c>
      <c r="M8622" t="s">
        <v>932</v>
      </c>
      <c r="N8622" t="s">
        <v>937</v>
      </c>
      <c r="O8622" t="s">
        <v>934</v>
      </c>
      <c r="Q8622" t="s">
        <v>321</v>
      </c>
      <c r="R8622" t="str">
        <f t="shared" si="270"/>
        <v>Weekday</v>
      </c>
      <c r="S8622" s="12">
        <f t="shared" si="269"/>
        <v>40892</v>
      </c>
    </row>
    <row r="8623" spans="1:19" x14ac:dyDescent="0.25">
      <c r="A8623" t="s">
        <v>93</v>
      </c>
      <c r="C8623">
        <v>20110660484</v>
      </c>
      <c r="D8623">
        <v>169</v>
      </c>
      <c r="E8623" t="s">
        <v>87</v>
      </c>
      <c r="F8623" s="12"/>
      <c r="G8623">
        <v>130.27600000000001</v>
      </c>
      <c r="H8623">
        <v>2011</v>
      </c>
      <c r="I8623">
        <v>2</v>
      </c>
      <c r="J8623">
        <v>28</v>
      </c>
      <c r="K8623">
        <v>8</v>
      </c>
      <c r="L8623">
        <v>11</v>
      </c>
      <c r="M8623" t="s">
        <v>932</v>
      </c>
      <c r="N8623" t="s">
        <v>933</v>
      </c>
      <c r="O8623" t="s">
        <v>934</v>
      </c>
      <c r="Q8623" t="s">
        <v>368</v>
      </c>
      <c r="R8623" t="str">
        <f t="shared" si="270"/>
        <v>Weekday</v>
      </c>
      <c r="S8623" s="12">
        <f t="shared" si="269"/>
        <v>40602</v>
      </c>
    </row>
    <row r="8624" spans="1:19" x14ac:dyDescent="0.25">
      <c r="A8624" t="s">
        <v>93</v>
      </c>
      <c r="C8624">
        <v>20111260253</v>
      </c>
      <c r="D8624">
        <v>169</v>
      </c>
      <c r="E8624" t="s">
        <v>87</v>
      </c>
      <c r="F8624" s="12"/>
      <c r="G8624">
        <v>130.37100000000001</v>
      </c>
      <c r="H8624">
        <v>2011</v>
      </c>
      <c r="I8624">
        <v>1</v>
      </c>
      <c r="J8624">
        <v>31</v>
      </c>
      <c r="K8624">
        <v>11</v>
      </c>
      <c r="L8624">
        <v>48</v>
      </c>
      <c r="M8624" t="s">
        <v>935</v>
      </c>
      <c r="N8624" t="s">
        <v>933</v>
      </c>
      <c r="O8624" t="s">
        <v>934</v>
      </c>
      <c r="Q8624" t="s">
        <v>368</v>
      </c>
      <c r="R8624" t="str">
        <f t="shared" si="270"/>
        <v>Weekday</v>
      </c>
      <c r="S8624" s="12">
        <f t="shared" si="269"/>
        <v>40574</v>
      </c>
    </row>
    <row r="8625" spans="1:19" x14ac:dyDescent="0.25">
      <c r="A8625" t="s">
        <v>93</v>
      </c>
      <c r="C8625">
        <v>20112800040</v>
      </c>
      <c r="D8625">
        <v>169</v>
      </c>
      <c r="E8625" t="s">
        <v>62</v>
      </c>
      <c r="F8625" s="12"/>
      <c r="G8625">
        <v>130.37100000000001</v>
      </c>
      <c r="H8625">
        <v>2011</v>
      </c>
      <c r="I8625">
        <v>10</v>
      </c>
      <c r="J8625">
        <v>6</v>
      </c>
      <c r="K8625">
        <v>14</v>
      </c>
      <c r="L8625">
        <v>14</v>
      </c>
      <c r="M8625" t="s">
        <v>932</v>
      </c>
      <c r="N8625" t="s">
        <v>933</v>
      </c>
      <c r="O8625" t="s">
        <v>934</v>
      </c>
      <c r="Q8625" t="s">
        <v>322</v>
      </c>
      <c r="R8625" t="str">
        <f t="shared" si="270"/>
        <v>Weekday</v>
      </c>
      <c r="S8625" s="12">
        <f t="shared" si="269"/>
        <v>40822</v>
      </c>
    </row>
    <row r="8626" spans="1:19" x14ac:dyDescent="0.25">
      <c r="A8626" t="s">
        <v>93</v>
      </c>
      <c r="C8626">
        <v>20112960018</v>
      </c>
      <c r="D8626">
        <v>169</v>
      </c>
      <c r="E8626" t="s">
        <v>62</v>
      </c>
      <c r="F8626" s="12"/>
      <c r="G8626">
        <v>130.37100000000001</v>
      </c>
      <c r="H8626">
        <v>2011</v>
      </c>
      <c r="I8626">
        <v>10</v>
      </c>
      <c r="J8626">
        <v>20</v>
      </c>
      <c r="K8626">
        <v>17</v>
      </c>
      <c r="L8626">
        <v>39</v>
      </c>
      <c r="M8626" t="s">
        <v>932</v>
      </c>
      <c r="N8626" t="s">
        <v>933</v>
      </c>
      <c r="O8626" t="s">
        <v>934</v>
      </c>
      <c r="Q8626" t="s">
        <v>322</v>
      </c>
      <c r="R8626" t="str">
        <f t="shared" si="270"/>
        <v>Weekday</v>
      </c>
      <c r="S8626" s="12">
        <f t="shared" si="269"/>
        <v>40836</v>
      </c>
    </row>
    <row r="8627" spans="1:19" x14ac:dyDescent="0.25">
      <c r="A8627" t="s">
        <v>93</v>
      </c>
      <c r="C8627">
        <v>20113510184</v>
      </c>
      <c r="D8627">
        <v>169</v>
      </c>
      <c r="E8627" t="s">
        <v>87</v>
      </c>
      <c r="F8627" s="12"/>
      <c r="G8627">
        <v>130.37100000000001</v>
      </c>
      <c r="H8627">
        <v>2011</v>
      </c>
      <c r="I8627">
        <v>12</v>
      </c>
      <c r="J8627">
        <v>6</v>
      </c>
      <c r="K8627">
        <v>9</v>
      </c>
      <c r="L8627">
        <v>27</v>
      </c>
      <c r="M8627" t="s">
        <v>932</v>
      </c>
      <c r="N8627" t="s">
        <v>933</v>
      </c>
      <c r="O8627" t="s">
        <v>934</v>
      </c>
      <c r="Q8627" t="s">
        <v>368</v>
      </c>
      <c r="R8627" t="str">
        <f t="shared" si="270"/>
        <v>Weekday</v>
      </c>
      <c r="S8627" s="12">
        <f t="shared" si="269"/>
        <v>40883</v>
      </c>
    </row>
    <row r="8628" spans="1:19" x14ac:dyDescent="0.25">
      <c r="A8628" t="s">
        <v>93</v>
      </c>
      <c r="C8628">
        <v>20110590338</v>
      </c>
      <c r="D8628">
        <v>169</v>
      </c>
      <c r="E8628" t="s">
        <v>62</v>
      </c>
      <c r="F8628" s="12"/>
      <c r="G8628">
        <v>130.37100000000001</v>
      </c>
      <c r="H8628">
        <v>2011</v>
      </c>
      <c r="I8628">
        <v>2</v>
      </c>
      <c r="J8628">
        <v>25</v>
      </c>
      <c r="K8628">
        <v>17</v>
      </c>
      <c r="L8628">
        <v>45</v>
      </c>
      <c r="M8628" t="s">
        <v>932</v>
      </c>
      <c r="N8628" t="s">
        <v>933</v>
      </c>
      <c r="O8628" t="s">
        <v>934</v>
      </c>
      <c r="Q8628" t="s">
        <v>322</v>
      </c>
      <c r="R8628" t="str">
        <f t="shared" si="270"/>
        <v>Weekday</v>
      </c>
      <c r="S8628" s="12">
        <f t="shared" si="269"/>
        <v>40599</v>
      </c>
    </row>
    <row r="8629" spans="1:19" x14ac:dyDescent="0.25">
      <c r="A8629" t="s">
        <v>93</v>
      </c>
      <c r="C8629">
        <v>20110600419</v>
      </c>
      <c r="D8629">
        <v>169</v>
      </c>
      <c r="E8629" t="s">
        <v>87</v>
      </c>
      <c r="F8629" s="12"/>
      <c r="G8629">
        <v>130.37100000000001</v>
      </c>
      <c r="H8629">
        <v>2011</v>
      </c>
      <c r="I8629">
        <v>2</v>
      </c>
      <c r="J8629">
        <v>26</v>
      </c>
      <c r="K8629">
        <v>15</v>
      </c>
      <c r="L8629">
        <v>27</v>
      </c>
      <c r="M8629" t="s">
        <v>932</v>
      </c>
      <c r="N8629" t="s">
        <v>937</v>
      </c>
      <c r="O8629" t="s">
        <v>934</v>
      </c>
      <c r="Q8629" t="s">
        <v>368</v>
      </c>
      <c r="R8629" t="str">
        <f t="shared" si="270"/>
        <v>Weekend</v>
      </c>
      <c r="S8629" s="12">
        <f t="shared" si="269"/>
        <v>40600</v>
      </c>
    </row>
    <row r="8630" spans="1:19" x14ac:dyDescent="0.25">
      <c r="A8630" t="s">
        <v>93</v>
      </c>
      <c r="C8630">
        <v>20112030585</v>
      </c>
      <c r="D8630">
        <v>169</v>
      </c>
      <c r="E8630" t="s">
        <v>87</v>
      </c>
      <c r="F8630" s="12"/>
      <c r="G8630">
        <v>130.37100000000001</v>
      </c>
      <c r="H8630">
        <v>2011</v>
      </c>
      <c r="I8630">
        <v>6</v>
      </c>
      <c r="J8630">
        <v>21</v>
      </c>
      <c r="K8630">
        <v>13</v>
      </c>
      <c r="L8630">
        <v>37</v>
      </c>
      <c r="M8630" t="s">
        <v>932</v>
      </c>
      <c r="N8630" t="s">
        <v>937</v>
      </c>
      <c r="O8630" t="s">
        <v>934</v>
      </c>
      <c r="Q8630" t="s">
        <v>368</v>
      </c>
      <c r="R8630" t="str">
        <f t="shared" si="270"/>
        <v>Weekday</v>
      </c>
      <c r="S8630" s="12">
        <f t="shared" si="269"/>
        <v>40715</v>
      </c>
    </row>
    <row r="8631" spans="1:19" x14ac:dyDescent="0.25">
      <c r="A8631" t="s">
        <v>93</v>
      </c>
      <c r="C8631">
        <v>20112540031</v>
      </c>
      <c r="D8631">
        <v>169</v>
      </c>
      <c r="E8631" t="s">
        <v>87</v>
      </c>
      <c r="F8631" s="12"/>
      <c r="G8631">
        <v>130.37100000000001</v>
      </c>
      <c r="H8631">
        <v>2011</v>
      </c>
      <c r="I8631">
        <v>9</v>
      </c>
      <c r="J8631">
        <v>6</v>
      </c>
      <c r="K8631">
        <v>7</v>
      </c>
      <c r="L8631">
        <v>4</v>
      </c>
      <c r="M8631" t="s">
        <v>932</v>
      </c>
      <c r="N8631" t="s">
        <v>933</v>
      </c>
      <c r="O8631" t="s">
        <v>934</v>
      </c>
      <c r="Q8631" t="s">
        <v>368</v>
      </c>
      <c r="R8631" t="str">
        <f t="shared" si="270"/>
        <v>Weekday</v>
      </c>
      <c r="S8631" s="12">
        <f t="shared" si="269"/>
        <v>40792</v>
      </c>
    </row>
    <row r="8632" spans="1:19" x14ac:dyDescent="0.25">
      <c r="A8632" t="s">
        <v>93</v>
      </c>
      <c r="C8632">
        <v>20111470083</v>
      </c>
      <c r="D8632">
        <v>169</v>
      </c>
      <c r="E8632" t="s">
        <v>62</v>
      </c>
      <c r="F8632" s="12"/>
      <c r="G8632">
        <v>130.52000000000001</v>
      </c>
      <c r="H8632">
        <v>2011</v>
      </c>
      <c r="I8632">
        <v>5</v>
      </c>
      <c r="J8632">
        <v>4</v>
      </c>
      <c r="K8632">
        <v>19</v>
      </c>
      <c r="L8632">
        <v>8</v>
      </c>
      <c r="M8632" t="s">
        <v>932</v>
      </c>
      <c r="N8632" t="s">
        <v>933</v>
      </c>
      <c r="O8632" t="s">
        <v>934</v>
      </c>
      <c r="Q8632" t="s">
        <v>323</v>
      </c>
      <c r="R8632" t="str">
        <f t="shared" si="270"/>
        <v>Weekday</v>
      </c>
      <c r="S8632" s="12">
        <f t="shared" si="269"/>
        <v>40667</v>
      </c>
    </row>
    <row r="8633" spans="1:19" x14ac:dyDescent="0.25">
      <c r="A8633" t="s">
        <v>93</v>
      </c>
      <c r="C8633">
        <v>20110930022</v>
      </c>
      <c r="D8633">
        <v>169</v>
      </c>
      <c r="E8633" t="s">
        <v>62</v>
      </c>
      <c r="F8633" s="12"/>
      <c r="G8633">
        <v>130.52000000000001</v>
      </c>
      <c r="H8633">
        <v>2011</v>
      </c>
      <c r="I8633">
        <v>4</v>
      </c>
      <c r="J8633">
        <v>3</v>
      </c>
      <c r="K8633">
        <v>4</v>
      </c>
      <c r="L8633">
        <v>31</v>
      </c>
      <c r="M8633" t="s">
        <v>935</v>
      </c>
      <c r="N8633" t="s">
        <v>933</v>
      </c>
      <c r="O8633" t="s">
        <v>934</v>
      </c>
      <c r="Q8633" t="s">
        <v>323</v>
      </c>
      <c r="R8633" t="str">
        <f t="shared" si="270"/>
        <v>Weekend</v>
      </c>
      <c r="S8633" s="12">
        <f t="shared" si="269"/>
        <v>40636</v>
      </c>
    </row>
    <row r="8634" spans="1:19" x14ac:dyDescent="0.25">
      <c r="A8634" t="s">
        <v>93</v>
      </c>
      <c r="C8634">
        <v>20111800213</v>
      </c>
      <c r="D8634">
        <v>169</v>
      </c>
      <c r="E8634" t="s">
        <v>87</v>
      </c>
      <c r="F8634" s="12"/>
      <c r="G8634">
        <v>130.62100000000001</v>
      </c>
      <c r="H8634">
        <v>2011</v>
      </c>
      <c r="I8634">
        <v>6</v>
      </c>
      <c r="J8634">
        <v>29</v>
      </c>
      <c r="K8634">
        <v>19</v>
      </c>
      <c r="L8634">
        <v>29</v>
      </c>
      <c r="M8634" t="s">
        <v>935</v>
      </c>
      <c r="N8634" t="s">
        <v>936</v>
      </c>
      <c r="O8634" t="s">
        <v>934</v>
      </c>
      <c r="Q8634" t="s">
        <v>366</v>
      </c>
      <c r="R8634" t="str">
        <f t="shared" si="270"/>
        <v>Weekday</v>
      </c>
      <c r="S8634" s="12">
        <f t="shared" si="269"/>
        <v>40723</v>
      </c>
    </row>
    <row r="8635" spans="1:19" x14ac:dyDescent="0.25">
      <c r="A8635" t="s">
        <v>93</v>
      </c>
      <c r="C8635">
        <v>20112030515</v>
      </c>
      <c r="D8635">
        <v>169</v>
      </c>
      <c r="E8635" t="s">
        <v>87</v>
      </c>
      <c r="F8635" s="12"/>
      <c r="G8635">
        <v>130.68199999999999</v>
      </c>
      <c r="H8635">
        <v>2011</v>
      </c>
      <c r="I8635">
        <v>6</v>
      </c>
      <c r="J8635">
        <v>27</v>
      </c>
      <c r="K8635">
        <v>8</v>
      </c>
      <c r="L8635">
        <v>30</v>
      </c>
      <c r="M8635" t="s">
        <v>935</v>
      </c>
      <c r="N8635" t="s">
        <v>933</v>
      </c>
      <c r="O8635" t="s">
        <v>934</v>
      </c>
      <c r="Q8635" t="s">
        <v>364</v>
      </c>
      <c r="R8635" t="str">
        <f t="shared" si="270"/>
        <v>Weekday</v>
      </c>
      <c r="S8635" s="12">
        <f t="shared" si="269"/>
        <v>40721</v>
      </c>
    </row>
    <row r="8636" spans="1:19" x14ac:dyDescent="0.25">
      <c r="A8636" t="s">
        <v>93</v>
      </c>
      <c r="C8636">
        <v>20110060027</v>
      </c>
      <c r="D8636">
        <v>169</v>
      </c>
      <c r="E8636" t="s">
        <v>87</v>
      </c>
      <c r="F8636" s="12"/>
      <c r="G8636">
        <v>130.77000000000001</v>
      </c>
      <c r="H8636">
        <v>2011</v>
      </c>
      <c r="I8636">
        <v>1</v>
      </c>
      <c r="J8636">
        <v>4</v>
      </c>
      <c r="K8636">
        <v>21</v>
      </c>
      <c r="L8636">
        <v>12</v>
      </c>
      <c r="M8636" t="s">
        <v>932</v>
      </c>
      <c r="N8636" t="s">
        <v>933</v>
      </c>
      <c r="O8636" t="s">
        <v>934</v>
      </c>
      <c r="Q8636" t="s">
        <v>364</v>
      </c>
      <c r="R8636" t="str">
        <f t="shared" si="270"/>
        <v>Weekday</v>
      </c>
      <c r="S8636" s="12">
        <f t="shared" si="269"/>
        <v>40547</v>
      </c>
    </row>
    <row r="8637" spans="1:19" x14ac:dyDescent="0.25">
      <c r="A8637" t="s">
        <v>93</v>
      </c>
      <c r="C8637">
        <v>20112790095</v>
      </c>
      <c r="D8637">
        <v>169</v>
      </c>
      <c r="E8637" t="s">
        <v>87</v>
      </c>
      <c r="F8637" s="12"/>
      <c r="G8637">
        <v>131.126</v>
      </c>
      <c r="H8637">
        <v>2011</v>
      </c>
      <c r="I8637">
        <v>10</v>
      </c>
      <c r="J8637">
        <v>6</v>
      </c>
      <c r="K8637">
        <v>6</v>
      </c>
      <c r="L8637">
        <v>46</v>
      </c>
      <c r="M8637" t="s">
        <v>932</v>
      </c>
      <c r="N8637" t="s">
        <v>933</v>
      </c>
      <c r="O8637" t="s">
        <v>934</v>
      </c>
      <c r="Q8637" t="s">
        <v>363</v>
      </c>
      <c r="R8637" t="str">
        <f t="shared" si="270"/>
        <v>Weekday</v>
      </c>
      <c r="S8637" s="12">
        <f t="shared" si="269"/>
        <v>40822</v>
      </c>
    </row>
    <row r="8638" spans="1:19" x14ac:dyDescent="0.25">
      <c r="A8638" t="s">
        <v>93</v>
      </c>
      <c r="C8638">
        <v>20111670105</v>
      </c>
      <c r="D8638">
        <v>169</v>
      </c>
      <c r="E8638" t="s">
        <v>62</v>
      </c>
      <c r="F8638" s="12"/>
      <c r="G8638">
        <v>131.126</v>
      </c>
      <c r="H8638">
        <v>2011</v>
      </c>
      <c r="I8638">
        <v>6</v>
      </c>
      <c r="J8638">
        <v>13</v>
      </c>
      <c r="K8638">
        <v>17</v>
      </c>
      <c r="L8638">
        <v>22</v>
      </c>
      <c r="M8638" t="s">
        <v>932</v>
      </c>
      <c r="N8638" t="s">
        <v>933</v>
      </c>
      <c r="O8638" t="s">
        <v>934</v>
      </c>
      <c r="Q8638" t="s">
        <v>326</v>
      </c>
      <c r="R8638" t="str">
        <f t="shared" si="270"/>
        <v>Weekday</v>
      </c>
      <c r="S8638" s="12">
        <f t="shared" si="269"/>
        <v>40707</v>
      </c>
    </row>
    <row r="8639" spans="1:19" x14ac:dyDescent="0.25">
      <c r="A8639" t="s">
        <v>93</v>
      </c>
      <c r="C8639">
        <v>20113590159</v>
      </c>
      <c r="D8639">
        <v>169</v>
      </c>
      <c r="E8639" t="s">
        <v>62</v>
      </c>
      <c r="F8639" s="12"/>
      <c r="G8639">
        <v>131.376</v>
      </c>
      <c r="H8639">
        <v>2011</v>
      </c>
      <c r="I8639">
        <v>12</v>
      </c>
      <c r="J8639">
        <v>23</v>
      </c>
      <c r="K8639">
        <v>0</v>
      </c>
      <c r="L8639">
        <v>29</v>
      </c>
      <c r="M8639" t="s">
        <v>935</v>
      </c>
      <c r="N8639" t="s">
        <v>937</v>
      </c>
      <c r="O8639" t="s">
        <v>934</v>
      </c>
      <c r="Q8639" t="s">
        <v>327</v>
      </c>
      <c r="R8639" t="str">
        <f t="shared" si="270"/>
        <v>Weekday</v>
      </c>
      <c r="S8639" s="12">
        <f t="shared" si="269"/>
        <v>40900</v>
      </c>
    </row>
    <row r="8640" spans="1:19" x14ac:dyDescent="0.25">
      <c r="A8640" t="s">
        <v>93</v>
      </c>
      <c r="C8640">
        <v>20112690010</v>
      </c>
      <c r="D8640">
        <v>169</v>
      </c>
      <c r="E8640" t="s">
        <v>62</v>
      </c>
      <c r="F8640" s="12"/>
      <c r="G8640">
        <v>131.376</v>
      </c>
      <c r="H8640">
        <v>2011</v>
      </c>
      <c r="I8640">
        <v>9</v>
      </c>
      <c r="J8640">
        <v>13</v>
      </c>
      <c r="K8640">
        <v>16</v>
      </c>
      <c r="L8640">
        <v>21</v>
      </c>
      <c r="M8640" t="s">
        <v>932</v>
      </c>
      <c r="N8640" t="s">
        <v>937</v>
      </c>
      <c r="O8640" t="s">
        <v>934</v>
      </c>
      <c r="Q8640" t="s">
        <v>327</v>
      </c>
      <c r="R8640" t="str">
        <f t="shared" si="270"/>
        <v>Weekday</v>
      </c>
      <c r="S8640" s="12">
        <f t="shared" si="269"/>
        <v>40799</v>
      </c>
    </row>
    <row r="8641" spans="1:19" x14ac:dyDescent="0.25">
      <c r="A8641" t="s">
        <v>93</v>
      </c>
      <c r="C8641">
        <v>20113560176</v>
      </c>
      <c r="D8641">
        <v>169</v>
      </c>
      <c r="E8641" t="s">
        <v>87</v>
      </c>
      <c r="F8641" s="12"/>
      <c r="G8641">
        <v>131.376</v>
      </c>
      <c r="H8641">
        <v>2011</v>
      </c>
      <c r="I8641">
        <v>12</v>
      </c>
      <c r="J8641">
        <v>22</v>
      </c>
      <c r="K8641">
        <v>6</v>
      </c>
      <c r="L8641">
        <v>35</v>
      </c>
      <c r="M8641" t="s">
        <v>932</v>
      </c>
      <c r="N8641" t="s">
        <v>937</v>
      </c>
      <c r="O8641" t="s">
        <v>934</v>
      </c>
      <c r="Q8641" t="s">
        <v>362</v>
      </c>
      <c r="R8641" t="str">
        <f t="shared" si="270"/>
        <v>Weekday</v>
      </c>
      <c r="S8641" s="12">
        <f t="shared" si="269"/>
        <v>40899</v>
      </c>
    </row>
    <row r="8642" spans="1:19" x14ac:dyDescent="0.25">
      <c r="A8642" t="s">
        <v>93</v>
      </c>
      <c r="C8642">
        <v>20110460293</v>
      </c>
      <c r="D8642">
        <v>169</v>
      </c>
      <c r="E8642" t="s">
        <v>62</v>
      </c>
      <c r="F8642" s="12"/>
      <c r="G8642">
        <v>131.376</v>
      </c>
      <c r="H8642">
        <v>2011</v>
      </c>
      <c r="I8642">
        <v>1</v>
      </c>
      <c r="J8642">
        <v>28</v>
      </c>
      <c r="K8642">
        <v>13</v>
      </c>
      <c r="L8642">
        <v>8</v>
      </c>
      <c r="M8642" t="s">
        <v>932</v>
      </c>
      <c r="N8642" t="s">
        <v>933</v>
      </c>
      <c r="O8642" t="s">
        <v>934</v>
      </c>
      <c r="Q8642" t="s">
        <v>327</v>
      </c>
      <c r="R8642" t="str">
        <f t="shared" si="270"/>
        <v>Weekday</v>
      </c>
      <c r="S8642" s="12">
        <f t="shared" si="269"/>
        <v>40571</v>
      </c>
    </row>
    <row r="8643" spans="1:19" x14ac:dyDescent="0.25">
      <c r="A8643" t="s">
        <v>93</v>
      </c>
      <c r="C8643">
        <v>20111730071</v>
      </c>
      <c r="D8643">
        <v>169</v>
      </c>
      <c r="E8643" t="s">
        <v>87</v>
      </c>
      <c r="F8643" s="12"/>
      <c r="G8643">
        <v>131.376</v>
      </c>
      <c r="H8643">
        <v>2011</v>
      </c>
      <c r="I8643">
        <v>6</v>
      </c>
      <c r="J8643">
        <v>15</v>
      </c>
      <c r="K8643">
        <v>15</v>
      </c>
      <c r="L8643">
        <v>52</v>
      </c>
      <c r="M8643" t="s">
        <v>932</v>
      </c>
      <c r="N8643" t="s">
        <v>933</v>
      </c>
      <c r="O8643" t="s">
        <v>934</v>
      </c>
      <c r="Q8643" t="s">
        <v>362</v>
      </c>
      <c r="R8643" t="str">
        <f t="shared" si="270"/>
        <v>Weekday</v>
      </c>
      <c r="S8643" s="12">
        <f t="shared" ref="S8643:S8706" si="271">DATE(H8643,I8643,J8643)</f>
        <v>40709</v>
      </c>
    </row>
    <row r="8644" spans="1:19" x14ac:dyDescent="0.25">
      <c r="A8644" t="s">
        <v>93</v>
      </c>
      <c r="C8644">
        <v>20112200161</v>
      </c>
      <c r="D8644">
        <v>169</v>
      </c>
      <c r="E8644" t="s">
        <v>940</v>
      </c>
      <c r="F8644" s="12"/>
      <c r="G8644">
        <v>131.376</v>
      </c>
      <c r="H8644">
        <v>2011</v>
      </c>
      <c r="I8644">
        <v>8</v>
      </c>
      <c r="J8644">
        <v>8</v>
      </c>
      <c r="K8644">
        <v>18</v>
      </c>
      <c r="L8644">
        <v>57</v>
      </c>
      <c r="M8644" t="s">
        <v>935</v>
      </c>
      <c r="N8644" t="s">
        <v>933</v>
      </c>
      <c r="O8644" t="s">
        <v>934</v>
      </c>
      <c r="R8644" t="str">
        <f t="shared" si="270"/>
        <v>Weekday</v>
      </c>
      <c r="S8644" s="12">
        <f t="shared" si="271"/>
        <v>40763</v>
      </c>
    </row>
    <row r="8645" spans="1:19" x14ac:dyDescent="0.25">
      <c r="A8645" t="s">
        <v>93</v>
      </c>
      <c r="C8645">
        <v>20110220249</v>
      </c>
      <c r="D8645">
        <v>169</v>
      </c>
      <c r="E8645" t="s">
        <v>62</v>
      </c>
      <c r="F8645" s="12"/>
      <c r="G8645">
        <v>131.41999999999999</v>
      </c>
      <c r="H8645">
        <v>2011</v>
      </c>
      <c r="I8645">
        <v>1</v>
      </c>
      <c r="J8645">
        <v>22</v>
      </c>
      <c r="K8645">
        <v>0</v>
      </c>
      <c r="L8645">
        <v>24</v>
      </c>
      <c r="M8645" t="s">
        <v>935</v>
      </c>
      <c r="N8645" t="s">
        <v>937</v>
      </c>
      <c r="O8645" t="s">
        <v>934</v>
      </c>
      <c r="Q8645" t="s">
        <v>327</v>
      </c>
      <c r="R8645" t="str">
        <f t="shared" ref="R8645:R8708" si="272">IF(WEEKDAY(DATE(H8645,I8645,J8645),2)&lt;6,"Weekday","Weekend")</f>
        <v>Weekend</v>
      </c>
      <c r="S8645" s="12">
        <f t="shared" si="271"/>
        <v>40565</v>
      </c>
    </row>
    <row r="8646" spans="1:19" x14ac:dyDescent="0.25">
      <c r="A8646" t="s">
        <v>93</v>
      </c>
      <c r="C8646">
        <v>20112030689</v>
      </c>
      <c r="D8646">
        <v>169</v>
      </c>
      <c r="E8646" t="s">
        <v>87</v>
      </c>
      <c r="F8646" s="12"/>
      <c r="G8646">
        <v>131.61000000000001</v>
      </c>
      <c r="H8646">
        <v>2011</v>
      </c>
      <c r="I8646">
        <v>7</v>
      </c>
      <c r="J8646">
        <v>18</v>
      </c>
      <c r="K8646">
        <v>7</v>
      </c>
      <c r="L8646">
        <v>3</v>
      </c>
      <c r="M8646" t="s">
        <v>935</v>
      </c>
      <c r="N8646" t="s">
        <v>936</v>
      </c>
      <c r="O8646" t="s">
        <v>934</v>
      </c>
      <c r="Q8646" t="s">
        <v>361</v>
      </c>
      <c r="R8646" t="str">
        <f t="shared" si="272"/>
        <v>Weekday</v>
      </c>
      <c r="S8646" s="12">
        <f t="shared" si="271"/>
        <v>40742</v>
      </c>
    </row>
    <row r="8647" spans="1:19" x14ac:dyDescent="0.25">
      <c r="A8647" t="s">
        <v>93</v>
      </c>
      <c r="C8647">
        <v>20110560286</v>
      </c>
      <c r="D8647">
        <v>169</v>
      </c>
      <c r="E8647" t="s">
        <v>62</v>
      </c>
      <c r="F8647" s="12"/>
      <c r="G8647">
        <v>131.65799999999999</v>
      </c>
      <c r="H8647">
        <v>2011</v>
      </c>
      <c r="I8647">
        <v>2</v>
      </c>
      <c r="J8647">
        <v>22</v>
      </c>
      <c r="K8647">
        <v>18</v>
      </c>
      <c r="L8647">
        <v>15</v>
      </c>
      <c r="M8647" t="s">
        <v>932</v>
      </c>
      <c r="N8647" t="s">
        <v>933</v>
      </c>
      <c r="O8647" t="s">
        <v>934</v>
      </c>
      <c r="Q8647" t="s">
        <v>328</v>
      </c>
      <c r="R8647" t="str">
        <f t="shared" si="272"/>
        <v>Weekday</v>
      </c>
      <c r="S8647" s="12">
        <f t="shared" si="271"/>
        <v>40596</v>
      </c>
    </row>
    <row r="8648" spans="1:19" x14ac:dyDescent="0.25">
      <c r="A8648" t="s">
        <v>93</v>
      </c>
      <c r="C8648">
        <v>20110530578</v>
      </c>
      <c r="D8648">
        <v>169</v>
      </c>
      <c r="E8648" t="s">
        <v>62</v>
      </c>
      <c r="F8648" s="12"/>
      <c r="G8648">
        <v>131.69</v>
      </c>
      <c r="H8648">
        <v>2011</v>
      </c>
      <c r="I8648">
        <v>2</v>
      </c>
      <c r="J8648">
        <v>20</v>
      </c>
      <c r="K8648">
        <v>5</v>
      </c>
      <c r="L8648">
        <v>55</v>
      </c>
      <c r="M8648" t="s">
        <v>935</v>
      </c>
      <c r="N8648" t="s">
        <v>933</v>
      </c>
      <c r="O8648" t="s">
        <v>934</v>
      </c>
      <c r="Q8648" t="s">
        <v>328</v>
      </c>
      <c r="R8648" t="str">
        <f t="shared" si="272"/>
        <v>Weekend</v>
      </c>
      <c r="S8648" s="12">
        <f t="shared" si="271"/>
        <v>40594</v>
      </c>
    </row>
    <row r="8649" spans="1:19" x14ac:dyDescent="0.25">
      <c r="A8649" t="s">
        <v>93</v>
      </c>
      <c r="C8649">
        <v>20112220036</v>
      </c>
      <c r="D8649">
        <v>169</v>
      </c>
      <c r="E8649" t="s">
        <v>62</v>
      </c>
      <c r="F8649" s="12"/>
      <c r="G8649">
        <v>131.72999999999999</v>
      </c>
      <c r="H8649">
        <v>2011</v>
      </c>
      <c r="I8649">
        <v>8</v>
      </c>
      <c r="J8649">
        <v>5</v>
      </c>
      <c r="K8649">
        <v>10</v>
      </c>
      <c r="L8649">
        <v>10</v>
      </c>
      <c r="M8649" t="s">
        <v>932</v>
      </c>
      <c r="N8649" t="s">
        <v>933</v>
      </c>
      <c r="O8649" t="s">
        <v>934</v>
      </c>
      <c r="Q8649" t="s">
        <v>328</v>
      </c>
      <c r="R8649" t="str">
        <f t="shared" si="272"/>
        <v>Weekday</v>
      </c>
      <c r="S8649" s="12">
        <f t="shared" si="271"/>
        <v>40760</v>
      </c>
    </row>
    <row r="8650" spans="1:19" x14ac:dyDescent="0.25">
      <c r="A8650" t="s">
        <v>93</v>
      </c>
      <c r="C8650">
        <v>20111110206</v>
      </c>
      <c r="D8650">
        <v>169</v>
      </c>
      <c r="E8650" t="s">
        <v>87</v>
      </c>
      <c r="F8650" s="12"/>
      <c r="G8650">
        <v>131.76900000000001</v>
      </c>
      <c r="H8650">
        <v>2011</v>
      </c>
      <c r="I8650">
        <v>4</v>
      </c>
      <c r="J8650">
        <v>20</v>
      </c>
      <c r="K8650">
        <v>7</v>
      </c>
      <c r="L8650">
        <v>5</v>
      </c>
      <c r="M8650" t="s">
        <v>932</v>
      </c>
      <c r="N8650" t="s">
        <v>933</v>
      </c>
      <c r="O8650" t="s">
        <v>934</v>
      </c>
      <c r="Q8650" t="s">
        <v>361</v>
      </c>
      <c r="R8650" t="str">
        <f t="shared" si="272"/>
        <v>Weekday</v>
      </c>
      <c r="S8650" s="12">
        <f t="shared" si="271"/>
        <v>40653</v>
      </c>
    </row>
    <row r="8651" spans="1:19" x14ac:dyDescent="0.25">
      <c r="A8651" t="s">
        <v>93</v>
      </c>
      <c r="C8651">
        <v>20111100018</v>
      </c>
      <c r="D8651">
        <v>169</v>
      </c>
      <c r="E8651" t="s">
        <v>87</v>
      </c>
      <c r="F8651" s="12"/>
      <c r="G8651">
        <v>131.83000000000001</v>
      </c>
      <c r="H8651">
        <v>2011</v>
      </c>
      <c r="I8651">
        <v>4</v>
      </c>
      <c r="J8651">
        <v>18</v>
      </c>
      <c r="K8651">
        <v>7</v>
      </c>
      <c r="L8651">
        <v>51</v>
      </c>
      <c r="M8651" t="s">
        <v>932</v>
      </c>
      <c r="N8651" t="s">
        <v>937</v>
      </c>
      <c r="O8651" t="s">
        <v>934</v>
      </c>
      <c r="Q8651" t="s">
        <v>361</v>
      </c>
      <c r="R8651" t="str">
        <f t="shared" si="272"/>
        <v>Weekday</v>
      </c>
      <c r="S8651" s="12">
        <f t="shared" si="271"/>
        <v>40651</v>
      </c>
    </row>
    <row r="8652" spans="1:19" x14ac:dyDescent="0.25">
      <c r="A8652" t="s">
        <v>93</v>
      </c>
      <c r="C8652">
        <v>20111650084</v>
      </c>
      <c r="D8652">
        <v>169</v>
      </c>
      <c r="E8652" t="s">
        <v>62</v>
      </c>
      <c r="F8652" s="12"/>
      <c r="G8652">
        <v>131.85</v>
      </c>
      <c r="H8652">
        <v>2011</v>
      </c>
      <c r="I8652">
        <v>6</v>
      </c>
      <c r="J8652">
        <v>9</v>
      </c>
      <c r="K8652">
        <v>16</v>
      </c>
      <c r="L8652">
        <v>15</v>
      </c>
      <c r="M8652" t="s">
        <v>932</v>
      </c>
      <c r="N8652" t="s">
        <v>933</v>
      </c>
      <c r="O8652" t="s">
        <v>934</v>
      </c>
      <c r="Q8652" t="s">
        <v>328</v>
      </c>
      <c r="R8652" t="str">
        <f t="shared" si="272"/>
        <v>Weekday</v>
      </c>
      <c r="S8652" s="12">
        <f t="shared" si="271"/>
        <v>40703</v>
      </c>
    </row>
    <row r="8653" spans="1:19" x14ac:dyDescent="0.25">
      <c r="A8653" t="s">
        <v>93</v>
      </c>
      <c r="C8653">
        <v>20110810218</v>
      </c>
      <c r="D8653">
        <v>169</v>
      </c>
      <c r="E8653" t="s">
        <v>87</v>
      </c>
      <c r="F8653" s="12"/>
      <c r="G8653">
        <v>131.88300000000001</v>
      </c>
      <c r="H8653">
        <v>2011</v>
      </c>
      <c r="I8653">
        <v>3</v>
      </c>
      <c r="J8653">
        <v>22</v>
      </c>
      <c r="K8653">
        <v>22</v>
      </c>
      <c r="L8653">
        <v>12</v>
      </c>
      <c r="M8653" t="s">
        <v>935</v>
      </c>
      <c r="N8653" t="s">
        <v>933</v>
      </c>
      <c r="O8653" t="s">
        <v>934</v>
      </c>
      <c r="Q8653" t="s">
        <v>361</v>
      </c>
      <c r="R8653" t="str">
        <f t="shared" si="272"/>
        <v>Weekday</v>
      </c>
      <c r="S8653" s="12">
        <f t="shared" si="271"/>
        <v>40624</v>
      </c>
    </row>
    <row r="8654" spans="1:19" x14ac:dyDescent="0.25">
      <c r="A8654" t="s">
        <v>93</v>
      </c>
      <c r="C8654">
        <v>20112850034</v>
      </c>
      <c r="D8654">
        <v>169</v>
      </c>
      <c r="E8654" t="s">
        <v>87</v>
      </c>
      <c r="F8654" s="12"/>
      <c r="G8654">
        <v>131.892</v>
      </c>
      <c r="H8654">
        <v>2011</v>
      </c>
      <c r="I8654">
        <v>10</v>
      </c>
      <c r="J8654">
        <v>10</v>
      </c>
      <c r="K8654">
        <v>15</v>
      </c>
      <c r="L8654">
        <v>37</v>
      </c>
      <c r="M8654" t="s">
        <v>935</v>
      </c>
      <c r="N8654" t="s">
        <v>933</v>
      </c>
      <c r="O8654" t="s">
        <v>934</v>
      </c>
      <c r="Q8654" t="s">
        <v>361</v>
      </c>
      <c r="R8654" t="str">
        <f t="shared" si="272"/>
        <v>Weekday</v>
      </c>
      <c r="S8654" s="12">
        <f t="shared" si="271"/>
        <v>40826</v>
      </c>
    </row>
    <row r="8655" spans="1:19" x14ac:dyDescent="0.25">
      <c r="A8655" t="s">
        <v>93</v>
      </c>
      <c r="C8655">
        <v>20111390067</v>
      </c>
      <c r="D8655">
        <v>169</v>
      </c>
      <c r="E8655" t="s">
        <v>62</v>
      </c>
      <c r="F8655" s="12"/>
      <c r="G8655">
        <v>131.91499999999999</v>
      </c>
      <c r="H8655">
        <v>2011</v>
      </c>
      <c r="I8655">
        <v>5</v>
      </c>
      <c r="J8655">
        <v>18</v>
      </c>
      <c r="K8655">
        <v>15</v>
      </c>
      <c r="L8655">
        <v>54</v>
      </c>
      <c r="M8655" t="s">
        <v>932</v>
      </c>
      <c r="N8655" t="s">
        <v>933</v>
      </c>
      <c r="O8655" t="s">
        <v>934</v>
      </c>
      <c r="Q8655" t="s">
        <v>329</v>
      </c>
      <c r="R8655" t="str">
        <f t="shared" si="272"/>
        <v>Weekday</v>
      </c>
      <c r="S8655" s="12">
        <f t="shared" si="271"/>
        <v>40681</v>
      </c>
    </row>
    <row r="8656" spans="1:19" x14ac:dyDescent="0.25">
      <c r="A8656" t="s">
        <v>93</v>
      </c>
      <c r="C8656">
        <v>20110890204</v>
      </c>
      <c r="D8656">
        <v>169</v>
      </c>
      <c r="E8656" t="s">
        <v>87</v>
      </c>
      <c r="F8656" s="12"/>
      <c r="G8656">
        <v>131.94</v>
      </c>
      <c r="H8656">
        <v>2011</v>
      </c>
      <c r="I8656">
        <v>3</v>
      </c>
      <c r="J8656">
        <v>29</v>
      </c>
      <c r="K8656">
        <v>6</v>
      </c>
      <c r="L8656">
        <v>25</v>
      </c>
      <c r="M8656" t="s">
        <v>932</v>
      </c>
      <c r="N8656" t="s">
        <v>933</v>
      </c>
      <c r="O8656" t="s">
        <v>934</v>
      </c>
      <c r="Q8656" t="s">
        <v>360</v>
      </c>
      <c r="R8656" t="str">
        <f t="shared" si="272"/>
        <v>Weekday</v>
      </c>
      <c r="S8656" s="12">
        <f t="shared" si="271"/>
        <v>40631</v>
      </c>
    </row>
    <row r="8657" spans="1:19" x14ac:dyDescent="0.25">
      <c r="A8657" t="s">
        <v>93</v>
      </c>
      <c r="C8657">
        <v>20110810349</v>
      </c>
      <c r="D8657">
        <v>169</v>
      </c>
      <c r="E8657" t="s">
        <v>62</v>
      </c>
      <c r="F8657" s="12"/>
      <c r="G8657">
        <v>131.94</v>
      </c>
      <c r="H8657">
        <v>2011</v>
      </c>
      <c r="I8657">
        <v>3</v>
      </c>
      <c r="J8657">
        <v>22</v>
      </c>
      <c r="K8657">
        <v>21</v>
      </c>
      <c r="L8657">
        <v>53</v>
      </c>
      <c r="M8657" t="s">
        <v>935</v>
      </c>
      <c r="N8657" t="s">
        <v>933</v>
      </c>
      <c r="O8657" t="s">
        <v>934</v>
      </c>
      <c r="Q8657" t="s">
        <v>329</v>
      </c>
      <c r="R8657" t="str">
        <f t="shared" si="272"/>
        <v>Weekday</v>
      </c>
      <c r="S8657" s="12">
        <f t="shared" si="271"/>
        <v>40624</v>
      </c>
    </row>
    <row r="8658" spans="1:19" x14ac:dyDescent="0.25">
      <c r="A8658" t="s">
        <v>93</v>
      </c>
      <c r="C8658">
        <v>20112450044</v>
      </c>
      <c r="D8658">
        <v>169</v>
      </c>
      <c r="E8658" t="s">
        <v>87</v>
      </c>
      <c r="F8658" s="12"/>
      <c r="G8658">
        <v>131.96100000000001</v>
      </c>
      <c r="H8658">
        <v>2011</v>
      </c>
      <c r="I8658">
        <v>8</v>
      </c>
      <c r="J8658">
        <v>24</v>
      </c>
      <c r="K8658">
        <v>15</v>
      </c>
      <c r="L8658">
        <v>30</v>
      </c>
      <c r="M8658" t="s">
        <v>932</v>
      </c>
      <c r="N8658" t="s">
        <v>933</v>
      </c>
      <c r="O8658" t="s">
        <v>934</v>
      </c>
      <c r="Q8658" t="s">
        <v>360</v>
      </c>
      <c r="R8658" t="str">
        <f t="shared" si="272"/>
        <v>Weekday</v>
      </c>
      <c r="S8658" s="12">
        <f t="shared" si="271"/>
        <v>40779</v>
      </c>
    </row>
    <row r="8659" spans="1:19" x14ac:dyDescent="0.25">
      <c r="A8659" t="s">
        <v>93</v>
      </c>
      <c r="C8659">
        <v>20111660217</v>
      </c>
      <c r="D8659">
        <v>169</v>
      </c>
      <c r="E8659" t="s">
        <v>62</v>
      </c>
      <c r="F8659" s="12"/>
      <c r="G8659">
        <v>132.1</v>
      </c>
      <c r="H8659">
        <v>2011</v>
      </c>
      <c r="I8659">
        <v>6</v>
      </c>
      <c r="J8659">
        <v>15</v>
      </c>
      <c r="K8659">
        <v>7</v>
      </c>
      <c r="L8659">
        <v>0</v>
      </c>
      <c r="M8659" t="s">
        <v>935</v>
      </c>
      <c r="N8659" t="s">
        <v>933</v>
      </c>
      <c r="O8659" t="s">
        <v>934</v>
      </c>
      <c r="Q8659" t="s">
        <v>329</v>
      </c>
      <c r="R8659" t="str">
        <f t="shared" si="272"/>
        <v>Weekday</v>
      </c>
      <c r="S8659" s="12">
        <f t="shared" si="271"/>
        <v>40709</v>
      </c>
    </row>
    <row r="8660" spans="1:19" x14ac:dyDescent="0.25">
      <c r="A8660" t="s">
        <v>93</v>
      </c>
      <c r="C8660">
        <v>20113470210</v>
      </c>
      <c r="D8660">
        <v>169</v>
      </c>
      <c r="E8660" t="s">
        <v>87</v>
      </c>
      <c r="F8660" s="12"/>
      <c r="G8660">
        <v>132.11000000000001</v>
      </c>
      <c r="H8660">
        <v>2011</v>
      </c>
      <c r="I8660">
        <v>12</v>
      </c>
      <c r="J8660">
        <v>13</v>
      </c>
      <c r="K8660">
        <v>14</v>
      </c>
      <c r="L8660">
        <v>53</v>
      </c>
      <c r="M8660" t="s">
        <v>932</v>
      </c>
      <c r="N8660" t="s">
        <v>933</v>
      </c>
      <c r="O8660" t="s">
        <v>934</v>
      </c>
      <c r="R8660" t="str">
        <f t="shared" si="272"/>
        <v>Weekday</v>
      </c>
      <c r="S8660" s="12">
        <f t="shared" si="271"/>
        <v>40890</v>
      </c>
    </row>
    <row r="8661" spans="1:19" x14ac:dyDescent="0.25">
      <c r="A8661" t="s">
        <v>93</v>
      </c>
      <c r="C8661">
        <v>20112590205</v>
      </c>
      <c r="D8661">
        <v>169</v>
      </c>
      <c r="E8661" t="s">
        <v>62</v>
      </c>
      <c r="F8661" s="12"/>
      <c r="G8661">
        <v>132.13999999999999</v>
      </c>
      <c r="H8661">
        <v>2011</v>
      </c>
      <c r="I8661">
        <v>9</v>
      </c>
      <c r="J8661">
        <v>16</v>
      </c>
      <c r="K8661">
        <v>16</v>
      </c>
      <c r="L8661">
        <v>59</v>
      </c>
      <c r="M8661" t="s">
        <v>932</v>
      </c>
      <c r="N8661" t="s">
        <v>933</v>
      </c>
      <c r="O8661" t="s">
        <v>934</v>
      </c>
      <c r="R8661" t="str">
        <f t="shared" si="272"/>
        <v>Weekday</v>
      </c>
      <c r="S8661" s="12">
        <f t="shared" si="271"/>
        <v>40802</v>
      </c>
    </row>
    <row r="8662" spans="1:19" x14ac:dyDescent="0.25">
      <c r="A8662" t="s">
        <v>93</v>
      </c>
      <c r="C8662">
        <v>20111650107</v>
      </c>
      <c r="D8662">
        <v>169</v>
      </c>
      <c r="E8662" t="s">
        <v>62</v>
      </c>
      <c r="F8662" s="12"/>
      <c r="G8662">
        <v>132.13999999999999</v>
      </c>
      <c r="H8662">
        <v>2011</v>
      </c>
      <c r="I8662">
        <v>6</v>
      </c>
      <c r="J8662">
        <v>9</v>
      </c>
      <c r="K8662">
        <v>15</v>
      </c>
      <c r="L8662">
        <v>34</v>
      </c>
      <c r="M8662" t="s">
        <v>932</v>
      </c>
      <c r="N8662" t="s">
        <v>933</v>
      </c>
      <c r="O8662" t="s">
        <v>934</v>
      </c>
      <c r="R8662" t="str">
        <f t="shared" si="272"/>
        <v>Weekday</v>
      </c>
      <c r="S8662" s="12">
        <f t="shared" si="271"/>
        <v>40703</v>
      </c>
    </row>
    <row r="8663" spans="1:19" x14ac:dyDescent="0.25">
      <c r="A8663" t="s">
        <v>93</v>
      </c>
      <c r="C8663">
        <v>20112110035</v>
      </c>
      <c r="D8663">
        <v>169</v>
      </c>
      <c r="E8663" t="s">
        <v>87</v>
      </c>
      <c r="F8663" s="12"/>
      <c r="G8663">
        <v>132.15799999999999</v>
      </c>
      <c r="H8663">
        <v>2011</v>
      </c>
      <c r="I8663">
        <v>7</v>
      </c>
      <c r="J8663">
        <v>20</v>
      </c>
      <c r="K8663">
        <v>15</v>
      </c>
      <c r="L8663">
        <v>7</v>
      </c>
      <c r="M8663" t="s">
        <v>932</v>
      </c>
      <c r="N8663" t="s">
        <v>933</v>
      </c>
      <c r="O8663" t="s">
        <v>934</v>
      </c>
      <c r="R8663" t="str">
        <f t="shared" si="272"/>
        <v>Weekday</v>
      </c>
      <c r="S8663" s="12">
        <f t="shared" si="271"/>
        <v>40744</v>
      </c>
    </row>
    <row r="8664" spans="1:19" x14ac:dyDescent="0.25">
      <c r="A8664" t="s">
        <v>93</v>
      </c>
      <c r="C8664">
        <v>20110530548</v>
      </c>
      <c r="D8664">
        <v>169</v>
      </c>
      <c r="E8664" t="s">
        <v>87</v>
      </c>
      <c r="F8664" s="12"/>
      <c r="G8664">
        <v>132.15799999999999</v>
      </c>
      <c r="H8664">
        <v>2011</v>
      </c>
      <c r="I8664">
        <v>2</v>
      </c>
      <c r="J8664">
        <v>20</v>
      </c>
      <c r="K8664">
        <v>18</v>
      </c>
      <c r="L8664">
        <v>5</v>
      </c>
      <c r="M8664" t="s">
        <v>935</v>
      </c>
      <c r="N8664" t="s">
        <v>933</v>
      </c>
      <c r="O8664" t="s">
        <v>934</v>
      </c>
      <c r="R8664" t="str">
        <f t="shared" si="272"/>
        <v>Weekend</v>
      </c>
      <c r="S8664" s="12">
        <f t="shared" si="271"/>
        <v>40594</v>
      </c>
    </row>
    <row r="8665" spans="1:19" x14ac:dyDescent="0.25">
      <c r="A8665" t="s">
        <v>93</v>
      </c>
      <c r="C8665">
        <v>20111740044</v>
      </c>
      <c r="D8665">
        <v>169</v>
      </c>
      <c r="E8665" t="s">
        <v>62</v>
      </c>
      <c r="F8665" s="12"/>
      <c r="G8665">
        <v>132.15799999999999</v>
      </c>
      <c r="H8665">
        <v>2011</v>
      </c>
      <c r="I8665">
        <v>6</v>
      </c>
      <c r="J8665">
        <v>22</v>
      </c>
      <c r="K8665">
        <v>16</v>
      </c>
      <c r="L8665">
        <v>56</v>
      </c>
      <c r="M8665" t="s">
        <v>932</v>
      </c>
      <c r="N8665" t="s">
        <v>937</v>
      </c>
      <c r="O8665" t="s">
        <v>934</v>
      </c>
      <c r="R8665" t="str">
        <f t="shared" si="272"/>
        <v>Weekday</v>
      </c>
      <c r="S8665" s="12">
        <f t="shared" si="271"/>
        <v>40716</v>
      </c>
    </row>
    <row r="8666" spans="1:19" x14ac:dyDescent="0.25">
      <c r="A8666" t="s">
        <v>93</v>
      </c>
      <c r="C8666">
        <v>20111690042</v>
      </c>
      <c r="D8666">
        <v>169</v>
      </c>
      <c r="E8666" t="s">
        <v>87</v>
      </c>
      <c r="F8666" s="12"/>
      <c r="G8666">
        <v>132.15799999999999</v>
      </c>
      <c r="H8666">
        <v>2011</v>
      </c>
      <c r="I8666">
        <v>6</v>
      </c>
      <c r="J8666">
        <v>7</v>
      </c>
      <c r="K8666">
        <v>13</v>
      </c>
      <c r="L8666">
        <v>11</v>
      </c>
      <c r="M8666" t="s">
        <v>932</v>
      </c>
      <c r="N8666" t="s">
        <v>937</v>
      </c>
      <c r="O8666" t="s">
        <v>934</v>
      </c>
      <c r="R8666" t="str">
        <f t="shared" si="272"/>
        <v>Weekday</v>
      </c>
      <c r="S8666" s="12">
        <f t="shared" si="271"/>
        <v>40701</v>
      </c>
    </row>
    <row r="8667" spans="1:19" x14ac:dyDescent="0.25">
      <c r="A8667" t="s">
        <v>93</v>
      </c>
      <c r="C8667">
        <v>20110660458</v>
      </c>
      <c r="D8667">
        <v>169</v>
      </c>
      <c r="E8667" t="s">
        <v>87</v>
      </c>
      <c r="F8667" s="12"/>
      <c r="G8667">
        <v>132.15799999999999</v>
      </c>
      <c r="H8667">
        <v>2011</v>
      </c>
      <c r="I8667">
        <v>3</v>
      </c>
      <c r="J8667">
        <v>4</v>
      </c>
      <c r="K8667">
        <v>6</v>
      </c>
      <c r="L8667">
        <v>44</v>
      </c>
      <c r="M8667" t="s">
        <v>932</v>
      </c>
      <c r="N8667" t="s">
        <v>933</v>
      </c>
      <c r="O8667" t="s">
        <v>934</v>
      </c>
      <c r="R8667" t="str">
        <f t="shared" si="272"/>
        <v>Weekday</v>
      </c>
      <c r="S8667" s="12">
        <f t="shared" si="271"/>
        <v>40606</v>
      </c>
    </row>
    <row r="8668" spans="1:19" x14ac:dyDescent="0.25">
      <c r="A8668" t="s">
        <v>93</v>
      </c>
      <c r="C8668">
        <v>20110530562</v>
      </c>
      <c r="D8668">
        <v>169</v>
      </c>
      <c r="E8668" t="s">
        <v>62</v>
      </c>
      <c r="F8668" s="12"/>
      <c r="G8668">
        <v>132.15799999999999</v>
      </c>
      <c r="H8668">
        <v>2011</v>
      </c>
      <c r="I8668">
        <v>2</v>
      </c>
      <c r="J8668">
        <v>11</v>
      </c>
      <c r="K8668">
        <v>15</v>
      </c>
      <c r="L8668">
        <v>51</v>
      </c>
      <c r="M8668" t="s">
        <v>932</v>
      </c>
      <c r="N8668" t="s">
        <v>933</v>
      </c>
      <c r="O8668" t="s">
        <v>934</v>
      </c>
      <c r="R8668" t="str">
        <f t="shared" si="272"/>
        <v>Weekday</v>
      </c>
      <c r="S8668" s="12">
        <f t="shared" si="271"/>
        <v>40585</v>
      </c>
    </row>
    <row r="8669" spans="1:19" x14ac:dyDescent="0.25">
      <c r="A8669" t="s">
        <v>93</v>
      </c>
      <c r="C8669">
        <v>20112030656</v>
      </c>
      <c r="D8669">
        <v>169</v>
      </c>
      <c r="E8669" t="s">
        <v>87</v>
      </c>
      <c r="F8669" s="12"/>
      <c r="G8669">
        <v>132.40799999999999</v>
      </c>
      <c r="H8669">
        <v>2011</v>
      </c>
      <c r="I8669">
        <v>7</v>
      </c>
      <c r="J8669">
        <v>6</v>
      </c>
      <c r="K8669">
        <v>8</v>
      </c>
      <c r="L8669">
        <v>13</v>
      </c>
      <c r="M8669" t="s">
        <v>932</v>
      </c>
      <c r="N8669" t="s">
        <v>933</v>
      </c>
      <c r="O8669" t="s">
        <v>934</v>
      </c>
      <c r="Q8669" t="s">
        <v>359</v>
      </c>
      <c r="R8669" t="str">
        <f t="shared" si="272"/>
        <v>Weekday</v>
      </c>
      <c r="S8669" s="12">
        <f t="shared" si="271"/>
        <v>40730</v>
      </c>
    </row>
    <row r="8670" spans="1:19" x14ac:dyDescent="0.25">
      <c r="A8670" t="s">
        <v>93</v>
      </c>
      <c r="C8670">
        <v>20112840034</v>
      </c>
      <c r="D8670">
        <v>169</v>
      </c>
      <c r="E8670" t="s">
        <v>62</v>
      </c>
      <c r="F8670" s="12"/>
      <c r="G8670">
        <v>132.40799999999999</v>
      </c>
      <c r="H8670">
        <v>2011</v>
      </c>
      <c r="I8670">
        <v>10</v>
      </c>
      <c r="J8670">
        <v>7</v>
      </c>
      <c r="K8670">
        <v>13</v>
      </c>
      <c r="L8670">
        <v>31</v>
      </c>
      <c r="M8670" t="s">
        <v>932</v>
      </c>
      <c r="N8670" t="s">
        <v>937</v>
      </c>
      <c r="O8670" t="s">
        <v>934</v>
      </c>
      <c r="Q8670" t="s">
        <v>330</v>
      </c>
      <c r="R8670" t="str">
        <f t="shared" si="272"/>
        <v>Weekday</v>
      </c>
      <c r="S8670" s="12">
        <f t="shared" si="271"/>
        <v>40823</v>
      </c>
    </row>
    <row r="8671" spans="1:19" x14ac:dyDescent="0.25">
      <c r="A8671" t="s">
        <v>93</v>
      </c>
      <c r="C8671">
        <v>20110200128</v>
      </c>
      <c r="D8671">
        <v>169</v>
      </c>
      <c r="E8671" t="s">
        <v>62</v>
      </c>
      <c r="F8671" s="12"/>
      <c r="G8671">
        <v>132.65600000000001</v>
      </c>
      <c r="H8671">
        <v>2011</v>
      </c>
      <c r="I8671">
        <v>1</v>
      </c>
      <c r="J8671">
        <v>18</v>
      </c>
      <c r="K8671">
        <v>16</v>
      </c>
      <c r="L8671">
        <v>22</v>
      </c>
      <c r="M8671" t="s">
        <v>932</v>
      </c>
      <c r="N8671" t="s">
        <v>936</v>
      </c>
      <c r="O8671" t="s">
        <v>934</v>
      </c>
      <c r="Q8671" t="s">
        <v>331</v>
      </c>
      <c r="R8671" t="str">
        <f t="shared" si="272"/>
        <v>Weekday</v>
      </c>
      <c r="S8671" s="12">
        <f t="shared" si="271"/>
        <v>40561</v>
      </c>
    </row>
    <row r="8672" spans="1:19" x14ac:dyDescent="0.25">
      <c r="A8672" t="s">
        <v>93</v>
      </c>
      <c r="C8672">
        <v>20111330014</v>
      </c>
      <c r="D8672">
        <v>169</v>
      </c>
      <c r="E8672" t="s">
        <v>62</v>
      </c>
      <c r="F8672" s="12"/>
      <c r="G8672">
        <v>132.75</v>
      </c>
      <c r="H8672">
        <v>2011</v>
      </c>
      <c r="I8672">
        <v>5</v>
      </c>
      <c r="J8672">
        <v>12</v>
      </c>
      <c r="K8672">
        <v>16</v>
      </c>
      <c r="L8672">
        <v>8</v>
      </c>
      <c r="M8672" t="s">
        <v>932</v>
      </c>
      <c r="N8672" t="s">
        <v>937</v>
      </c>
      <c r="O8672" t="s">
        <v>934</v>
      </c>
      <c r="Q8672" t="s">
        <v>332</v>
      </c>
      <c r="R8672" t="str">
        <f t="shared" si="272"/>
        <v>Weekday</v>
      </c>
      <c r="S8672" s="12">
        <f t="shared" si="271"/>
        <v>40675</v>
      </c>
    </row>
    <row r="8673" spans="1:19" x14ac:dyDescent="0.25">
      <c r="A8673" t="s">
        <v>93</v>
      </c>
      <c r="C8673">
        <v>20111840022</v>
      </c>
      <c r="D8673">
        <v>169</v>
      </c>
      <c r="E8673" t="s">
        <v>62</v>
      </c>
      <c r="F8673" s="12"/>
      <c r="G8673">
        <v>132.75</v>
      </c>
      <c r="H8673">
        <v>2011</v>
      </c>
      <c r="I8673">
        <v>7</v>
      </c>
      <c r="J8673">
        <v>3</v>
      </c>
      <c r="K8673">
        <v>4</v>
      </c>
      <c r="L8673">
        <v>33</v>
      </c>
      <c r="M8673" t="s">
        <v>935</v>
      </c>
      <c r="N8673" t="s">
        <v>933</v>
      </c>
      <c r="O8673" t="s">
        <v>934</v>
      </c>
      <c r="Q8673" t="s">
        <v>332</v>
      </c>
      <c r="R8673" t="str">
        <f t="shared" si="272"/>
        <v>Weekend</v>
      </c>
      <c r="S8673" s="12">
        <f t="shared" si="271"/>
        <v>40727</v>
      </c>
    </row>
    <row r="8674" spans="1:19" x14ac:dyDescent="0.25">
      <c r="A8674" t="s">
        <v>93</v>
      </c>
      <c r="C8674">
        <v>20111670100</v>
      </c>
      <c r="D8674">
        <v>169</v>
      </c>
      <c r="E8674" t="s">
        <v>87</v>
      </c>
      <c r="F8674" s="12"/>
      <c r="G8674">
        <v>132.75</v>
      </c>
      <c r="H8674">
        <v>2011</v>
      </c>
      <c r="I8674">
        <v>6</v>
      </c>
      <c r="J8674">
        <v>13</v>
      </c>
      <c r="K8674">
        <v>15</v>
      </c>
      <c r="L8674">
        <v>56</v>
      </c>
      <c r="M8674" t="s">
        <v>935</v>
      </c>
      <c r="N8674" t="s">
        <v>933</v>
      </c>
      <c r="O8674" t="s">
        <v>934</v>
      </c>
      <c r="Q8674" t="s">
        <v>357</v>
      </c>
      <c r="R8674" t="str">
        <f t="shared" si="272"/>
        <v>Weekday</v>
      </c>
      <c r="S8674" s="12">
        <f t="shared" si="271"/>
        <v>40707</v>
      </c>
    </row>
    <row r="8675" spans="1:19" x14ac:dyDescent="0.25">
      <c r="A8675" t="s">
        <v>93</v>
      </c>
      <c r="C8675">
        <v>20113470212</v>
      </c>
      <c r="D8675">
        <v>169</v>
      </c>
      <c r="E8675" t="s">
        <v>62</v>
      </c>
      <c r="F8675" s="12"/>
      <c r="G8675">
        <v>132.79599999999999</v>
      </c>
      <c r="H8675">
        <v>2011</v>
      </c>
      <c r="I8675">
        <v>12</v>
      </c>
      <c r="J8675">
        <v>12</v>
      </c>
      <c r="K8675">
        <v>16</v>
      </c>
      <c r="L8675">
        <v>51</v>
      </c>
      <c r="M8675" t="s">
        <v>932</v>
      </c>
      <c r="N8675" t="s">
        <v>937</v>
      </c>
      <c r="O8675" t="s">
        <v>934</v>
      </c>
      <c r="Q8675" t="s">
        <v>332</v>
      </c>
      <c r="R8675" t="str">
        <f t="shared" si="272"/>
        <v>Weekday</v>
      </c>
      <c r="S8675" s="12">
        <f t="shared" si="271"/>
        <v>40889</v>
      </c>
    </row>
    <row r="8676" spans="1:19" x14ac:dyDescent="0.25">
      <c r="A8676" t="s">
        <v>93</v>
      </c>
      <c r="C8676">
        <v>20110530540</v>
      </c>
      <c r="D8676">
        <v>169</v>
      </c>
      <c r="E8676" t="s">
        <v>87</v>
      </c>
      <c r="F8676" s="12"/>
      <c r="G8676">
        <v>132.89099999999999</v>
      </c>
      <c r="H8676">
        <v>2011</v>
      </c>
      <c r="I8676">
        <v>2</v>
      </c>
      <c r="J8676">
        <v>20</v>
      </c>
      <c r="K8676">
        <v>17</v>
      </c>
      <c r="L8676">
        <v>38</v>
      </c>
      <c r="M8676" t="s">
        <v>935</v>
      </c>
      <c r="N8676" t="s">
        <v>933</v>
      </c>
      <c r="O8676" t="s">
        <v>934</v>
      </c>
      <c r="Q8676" t="s">
        <v>357</v>
      </c>
      <c r="R8676" t="str">
        <f t="shared" si="272"/>
        <v>Weekend</v>
      </c>
      <c r="S8676" s="12">
        <f t="shared" si="271"/>
        <v>40594</v>
      </c>
    </row>
    <row r="8677" spans="1:19" x14ac:dyDescent="0.25">
      <c r="A8677" t="s">
        <v>93</v>
      </c>
      <c r="C8677">
        <v>20112840045</v>
      </c>
      <c r="D8677">
        <v>169</v>
      </c>
      <c r="E8677" t="s">
        <v>87</v>
      </c>
      <c r="F8677" s="12"/>
      <c r="G8677">
        <v>132.89099999999999</v>
      </c>
      <c r="H8677">
        <v>2011</v>
      </c>
      <c r="I8677">
        <v>10</v>
      </c>
      <c r="J8677">
        <v>7</v>
      </c>
      <c r="K8677">
        <v>8</v>
      </c>
      <c r="L8677">
        <v>25</v>
      </c>
      <c r="M8677" t="s">
        <v>932</v>
      </c>
      <c r="N8677" t="s">
        <v>933</v>
      </c>
      <c r="O8677" t="s">
        <v>934</v>
      </c>
      <c r="Q8677" t="s">
        <v>357</v>
      </c>
      <c r="R8677" t="str">
        <f t="shared" si="272"/>
        <v>Weekday</v>
      </c>
      <c r="S8677" s="12">
        <f t="shared" si="271"/>
        <v>40823</v>
      </c>
    </row>
    <row r="8678" spans="1:19" x14ac:dyDescent="0.25">
      <c r="A8678" t="s">
        <v>93</v>
      </c>
      <c r="C8678">
        <v>20113640194</v>
      </c>
      <c r="D8678">
        <v>169</v>
      </c>
      <c r="E8678" t="s">
        <v>62</v>
      </c>
      <c r="F8678" s="12"/>
      <c r="G8678">
        <v>132.89099999999999</v>
      </c>
      <c r="H8678">
        <v>2011</v>
      </c>
      <c r="I8678">
        <v>12</v>
      </c>
      <c r="J8678">
        <v>27</v>
      </c>
      <c r="K8678">
        <v>22</v>
      </c>
      <c r="L8678">
        <v>47</v>
      </c>
      <c r="M8678" t="s">
        <v>932</v>
      </c>
      <c r="N8678" t="s">
        <v>933</v>
      </c>
      <c r="O8678" t="s">
        <v>934</v>
      </c>
      <c r="Q8678" t="s">
        <v>332</v>
      </c>
      <c r="R8678" t="str">
        <f t="shared" si="272"/>
        <v>Weekday</v>
      </c>
      <c r="S8678" s="12">
        <f t="shared" si="271"/>
        <v>40904</v>
      </c>
    </row>
    <row r="8679" spans="1:19" x14ac:dyDescent="0.25">
      <c r="A8679" t="s">
        <v>93</v>
      </c>
      <c r="C8679">
        <v>20112780011</v>
      </c>
      <c r="D8679">
        <v>169</v>
      </c>
      <c r="E8679" t="s">
        <v>62</v>
      </c>
      <c r="F8679" s="12"/>
      <c r="G8679">
        <v>133.02199999999999</v>
      </c>
      <c r="H8679">
        <v>2011</v>
      </c>
      <c r="I8679">
        <v>10</v>
      </c>
      <c r="J8679">
        <v>3</v>
      </c>
      <c r="K8679">
        <v>17</v>
      </c>
      <c r="L8679">
        <v>22</v>
      </c>
      <c r="M8679" t="s">
        <v>932</v>
      </c>
      <c r="N8679" t="s">
        <v>933</v>
      </c>
      <c r="O8679" t="s">
        <v>934</v>
      </c>
      <c r="Q8679" t="s">
        <v>332</v>
      </c>
      <c r="R8679" t="str">
        <f t="shared" si="272"/>
        <v>Weekday</v>
      </c>
      <c r="S8679" s="12">
        <f t="shared" si="271"/>
        <v>40819</v>
      </c>
    </row>
    <row r="8680" spans="1:19" x14ac:dyDescent="0.25">
      <c r="A8680" t="s">
        <v>93</v>
      </c>
      <c r="C8680">
        <v>20110450147</v>
      </c>
      <c r="D8680">
        <v>169</v>
      </c>
      <c r="E8680" t="s">
        <v>940</v>
      </c>
      <c r="F8680" s="12"/>
      <c r="G8680">
        <v>133.39099999999999</v>
      </c>
      <c r="H8680">
        <v>2011</v>
      </c>
      <c r="I8680">
        <v>2</v>
      </c>
      <c r="J8680">
        <v>11</v>
      </c>
      <c r="K8680">
        <v>12</v>
      </c>
      <c r="L8680">
        <v>54</v>
      </c>
      <c r="M8680" t="s">
        <v>932</v>
      </c>
      <c r="N8680" t="s">
        <v>937</v>
      </c>
      <c r="O8680" t="s">
        <v>934</v>
      </c>
      <c r="R8680" t="str">
        <f t="shared" si="272"/>
        <v>Weekday</v>
      </c>
      <c r="S8680" s="12">
        <f t="shared" si="271"/>
        <v>40585</v>
      </c>
    </row>
    <row r="8681" spans="1:19" x14ac:dyDescent="0.25">
      <c r="A8681" t="s">
        <v>93</v>
      </c>
      <c r="C8681">
        <v>20111000113</v>
      </c>
      <c r="D8681">
        <v>169</v>
      </c>
      <c r="E8681" t="s">
        <v>62</v>
      </c>
      <c r="F8681" s="12"/>
      <c r="G8681">
        <v>133.47</v>
      </c>
      <c r="H8681">
        <v>2011</v>
      </c>
      <c r="I8681">
        <v>4</v>
      </c>
      <c r="J8681">
        <v>9</v>
      </c>
      <c r="K8681">
        <v>8</v>
      </c>
      <c r="L8681">
        <v>23</v>
      </c>
      <c r="M8681" t="s">
        <v>935</v>
      </c>
      <c r="N8681" t="s">
        <v>933</v>
      </c>
      <c r="O8681" t="s">
        <v>934</v>
      </c>
      <c r="Q8681" t="s">
        <v>334</v>
      </c>
      <c r="R8681" t="str">
        <f t="shared" si="272"/>
        <v>Weekend</v>
      </c>
      <c r="S8681" s="12">
        <f t="shared" si="271"/>
        <v>40642</v>
      </c>
    </row>
    <row r="8682" spans="1:19" x14ac:dyDescent="0.25">
      <c r="A8682" t="s">
        <v>93</v>
      </c>
      <c r="C8682">
        <v>20112540022</v>
      </c>
      <c r="D8682">
        <v>169</v>
      </c>
      <c r="E8682" t="s">
        <v>87</v>
      </c>
      <c r="F8682" s="12"/>
      <c r="G8682">
        <v>133.48699999999999</v>
      </c>
      <c r="H8682">
        <v>2011</v>
      </c>
      <c r="I8682">
        <v>9</v>
      </c>
      <c r="J8682">
        <v>7</v>
      </c>
      <c r="K8682">
        <v>19</v>
      </c>
      <c r="L8682">
        <v>17</v>
      </c>
      <c r="M8682" t="s">
        <v>932</v>
      </c>
      <c r="N8682" t="s">
        <v>937</v>
      </c>
      <c r="O8682" t="s">
        <v>934</v>
      </c>
      <c r="Q8682" t="s">
        <v>354</v>
      </c>
      <c r="R8682" t="str">
        <f t="shared" si="272"/>
        <v>Weekday</v>
      </c>
      <c r="S8682" s="12">
        <f t="shared" si="271"/>
        <v>40793</v>
      </c>
    </row>
    <row r="8683" spans="1:19" x14ac:dyDescent="0.25">
      <c r="A8683" t="s">
        <v>93</v>
      </c>
      <c r="C8683">
        <v>20113280142</v>
      </c>
      <c r="D8683">
        <v>169</v>
      </c>
      <c r="E8683" t="s">
        <v>87</v>
      </c>
      <c r="F8683" s="12"/>
      <c r="G8683">
        <v>133.61099999999999</v>
      </c>
      <c r="H8683">
        <v>2011</v>
      </c>
      <c r="I8683">
        <v>11</v>
      </c>
      <c r="J8683">
        <v>23</v>
      </c>
      <c r="K8683">
        <v>0</v>
      </c>
      <c r="L8683">
        <v>31</v>
      </c>
      <c r="M8683" t="s">
        <v>935</v>
      </c>
      <c r="N8683" t="s">
        <v>933</v>
      </c>
      <c r="O8683" t="s">
        <v>934</v>
      </c>
      <c r="Q8683" t="s">
        <v>354</v>
      </c>
      <c r="R8683" t="str">
        <f t="shared" si="272"/>
        <v>Weekday</v>
      </c>
      <c r="S8683" s="12">
        <f t="shared" si="271"/>
        <v>40870</v>
      </c>
    </row>
    <row r="8684" spans="1:19" x14ac:dyDescent="0.25">
      <c r="A8684" t="s">
        <v>93</v>
      </c>
      <c r="C8684">
        <v>20112170028</v>
      </c>
      <c r="D8684">
        <v>169</v>
      </c>
      <c r="E8684" t="s">
        <v>62</v>
      </c>
      <c r="F8684" s="12"/>
      <c r="G8684">
        <v>133.61199999999999</v>
      </c>
      <c r="H8684">
        <v>2011</v>
      </c>
      <c r="I8684">
        <v>8</v>
      </c>
      <c r="J8684">
        <v>3</v>
      </c>
      <c r="K8684">
        <v>15</v>
      </c>
      <c r="L8684">
        <v>48</v>
      </c>
      <c r="M8684" t="s">
        <v>932</v>
      </c>
      <c r="N8684" t="s">
        <v>933</v>
      </c>
      <c r="O8684" t="s">
        <v>934</v>
      </c>
      <c r="Q8684" t="s">
        <v>336</v>
      </c>
      <c r="R8684" t="str">
        <f t="shared" si="272"/>
        <v>Weekday</v>
      </c>
      <c r="S8684" s="12">
        <f t="shared" si="271"/>
        <v>40758</v>
      </c>
    </row>
    <row r="8685" spans="1:19" x14ac:dyDescent="0.25">
      <c r="A8685" t="s">
        <v>93</v>
      </c>
      <c r="C8685">
        <v>20113180030</v>
      </c>
      <c r="D8685">
        <v>169</v>
      </c>
      <c r="E8685" t="s">
        <v>87</v>
      </c>
      <c r="F8685" s="12"/>
      <c r="G8685">
        <v>133.65</v>
      </c>
      <c r="H8685">
        <v>2011</v>
      </c>
      <c r="I8685">
        <v>11</v>
      </c>
      <c r="J8685">
        <v>9</v>
      </c>
      <c r="K8685">
        <v>13</v>
      </c>
      <c r="L8685">
        <v>20</v>
      </c>
      <c r="M8685" t="s">
        <v>932</v>
      </c>
      <c r="N8685" t="s">
        <v>933</v>
      </c>
      <c r="O8685" t="s">
        <v>934</v>
      </c>
      <c r="Q8685" t="s">
        <v>353</v>
      </c>
      <c r="R8685" t="str">
        <f t="shared" si="272"/>
        <v>Weekday</v>
      </c>
      <c r="S8685" s="12">
        <f t="shared" si="271"/>
        <v>40856</v>
      </c>
    </row>
    <row r="8686" spans="1:19" x14ac:dyDescent="0.25">
      <c r="A8686" t="s">
        <v>93</v>
      </c>
      <c r="C8686">
        <v>20110400032</v>
      </c>
      <c r="D8686">
        <v>169</v>
      </c>
      <c r="E8686" t="s">
        <v>87</v>
      </c>
      <c r="F8686" s="12"/>
      <c r="G8686">
        <v>133.86099999999999</v>
      </c>
      <c r="H8686">
        <v>2011</v>
      </c>
      <c r="I8686">
        <v>2</v>
      </c>
      <c r="J8686">
        <v>7</v>
      </c>
      <c r="K8686">
        <v>11</v>
      </c>
      <c r="L8686">
        <v>52</v>
      </c>
      <c r="M8686" t="s">
        <v>932</v>
      </c>
      <c r="N8686" t="s">
        <v>933</v>
      </c>
      <c r="O8686" t="s">
        <v>934</v>
      </c>
      <c r="R8686" t="str">
        <f t="shared" si="272"/>
        <v>Weekday</v>
      </c>
      <c r="S8686" s="12">
        <f t="shared" si="271"/>
        <v>40581</v>
      </c>
    </row>
    <row r="8687" spans="1:19" x14ac:dyDescent="0.25">
      <c r="A8687" t="s">
        <v>93</v>
      </c>
      <c r="C8687">
        <v>20111170200</v>
      </c>
      <c r="D8687">
        <v>169</v>
      </c>
      <c r="E8687" t="s">
        <v>62</v>
      </c>
      <c r="F8687" s="12"/>
      <c r="G8687">
        <v>133.86099999999999</v>
      </c>
      <c r="H8687">
        <v>2011</v>
      </c>
      <c r="I8687">
        <v>4</v>
      </c>
      <c r="J8687">
        <v>25</v>
      </c>
      <c r="K8687">
        <v>12</v>
      </c>
      <c r="L8687">
        <v>11</v>
      </c>
      <c r="M8687" t="s">
        <v>932</v>
      </c>
      <c r="N8687" t="s">
        <v>933</v>
      </c>
      <c r="O8687" t="s">
        <v>934</v>
      </c>
      <c r="R8687" t="str">
        <f t="shared" si="272"/>
        <v>Weekday</v>
      </c>
      <c r="S8687" s="12">
        <f t="shared" si="271"/>
        <v>40658</v>
      </c>
    </row>
    <row r="8688" spans="1:19" x14ac:dyDescent="0.25">
      <c r="A8688" t="s">
        <v>93</v>
      </c>
      <c r="C8688">
        <v>20111600103</v>
      </c>
      <c r="D8688">
        <v>169</v>
      </c>
      <c r="E8688" t="s">
        <v>62</v>
      </c>
      <c r="F8688" s="12"/>
      <c r="G8688">
        <v>133.86099999999999</v>
      </c>
      <c r="H8688">
        <v>2011</v>
      </c>
      <c r="I8688">
        <v>6</v>
      </c>
      <c r="J8688">
        <v>7</v>
      </c>
      <c r="K8688">
        <v>15</v>
      </c>
      <c r="L8688">
        <v>0</v>
      </c>
      <c r="M8688" t="s">
        <v>935</v>
      </c>
      <c r="N8688" t="s">
        <v>937</v>
      </c>
      <c r="O8688" t="s">
        <v>934</v>
      </c>
      <c r="R8688" t="str">
        <f t="shared" si="272"/>
        <v>Weekday</v>
      </c>
      <c r="S8688" s="12">
        <f t="shared" si="271"/>
        <v>40701</v>
      </c>
    </row>
    <row r="8689" spans="1:19" x14ac:dyDescent="0.25">
      <c r="A8689" t="s">
        <v>93</v>
      </c>
      <c r="C8689">
        <v>20113330031</v>
      </c>
      <c r="D8689">
        <v>169</v>
      </c>
      <c r="E8689" t="s">
        <v>940</v>
      </c>
      <c r="F8689" s="12"/>
      <c r="G8689">
        <v>133.86099999999999</v>
      </c>
      <c r="H8689">
        <v>2011</v>
      </c>
      <c r="I8689">
        <v>11</v>
      </c>
      <c r="J8689">
        <v>19</v>
      </c>
      <c r="K8689">
        <v>16</v>
      </c>
      <c r="L8689">
        <v>30</v>
      </c>
      <c r="M8689" t="s">
        <v>932</v>
      </c>
      <c r="N8689" t="s">
        <v>937</v>
      </c>
      <c r="O8689" t="s">
        <v>934</v>
      </c>
      <c r="R8689" t="str">
        <f t="shared" si="272"/>
        <v>Weekend</v>
      </c>
      <c r="S8689" s="12">
        <f t="shared" si="271"/>
        <v>40866</v>
      </c>
    </row>
    <row r="8690" spans="1:19" x14ac:dyDescent="0.25">
      <c r="A8690" t="s">
        <v>93</v>
      </c>
      <c r="C8690">
        <v>20113430304</v>
      </c>
      <c r="D8690">
        <v>169</v>
      </c>
      <c r="E8690" t="s">
        <v>87</v>
      </c>
      <c r="F8690" s="12"/>
      <c r="G8690">
        <v>133.86099999999999</v>
      </c>
      <c r="H8690">
        <v>2011</v>
      </c>
      <c r="I8690">
        <v>11</v>
      </c>
      <c r="J8690">
        <v>29</v>
      </c>
      <c r="K8690">
        <v>6</v>
      </c>
      <c r="L8690">
        <v>37</v>
      </c>
      <c r="M8690" t="s">
        <v>935</v>
      </c>
      <c r="N8690" t="s">
        <v>933</v>
      </c>
      <c r="O8690" t="s">
        <v>934</v>
      </c>
      <c r="R8690" t="str">
        <f t="shared" si="272"/>
        <v>Weekday</v>
      </c>
      <c r="S8690" s="12">
        <f t="shared" si="271"/>
        <v>40876</v>
      </c>
    </row>
    <row r="8691" spans="1:19" x14ac:dyDescent="0.25">
      <c r="A8691" t="s">
        <v>93</v>
      </c>
      <c r="C8691">
        <v>20113440148</v>
      </c>
      <c r="D8691">
        <v>169</v>
      </c>
      <c r="E8691" t="s">
        <v>62</v>
      </c>
      <c r="F8691" s="12"/>
      <c r="G8691">
        <v>133.86099999999999</v>
      </c>
      <c r="H8691">
        <v>2011</v>
      </c>
      <c r="I8691">
        <v>12</v>
      </c>
      <c r="J8691">
        <v>8</v>
      </c>
      <c r="K8691">
        <v>7</v>
      </c>
      <c r="L8691">
        <v>27</v>
      </c>
      <c r="M8691" t="s">
        <v>932</v>
      </c>
      <c r="N8691" t="s">
        <v>933</v>
      </c>
      <c r="O8691" t="s">
        <v>934</v>
      </c>
      <c r="R8691" t="str">
        <f t="shared" si="272"/>
        <v>Weekday</v>
      </c>
      <c r="S8691" s="12">
        <f t="shared" si="271"/>
        <v>40885</v>
      </c>
    </row>
    <row r="8692" spans="1:19" x14ac:dyDescent="0.25">
      <c r="A8692" t="s">
        <v>93</v>
      </c>
      <c r="C8692">
        <v>20112370234</v>
      </c>
      <c r="D8692">
        <v>169</v>
      </c>
      <c r="E8692" t="s">
        <v>87</v>
      </c>
      <c r="F8692" s="12"/>
      <c r="G8692">
        <v>133.91999999999999</v>
      </c>
      <c r="H8692">
        <v>2011</v>
      </c>
      <c r="I8692">
        <v>8</v>
      </c>
      <c r="J8692">
        <v>25</v>
      </c>
      <c r="K8692">
        <v>8</v>
      </c>
      <c r="L8692">
        <v>49</v>
      </c>
      <c r="M8692" t="s">
        <v>935</v>
      </c>
      <c r="N8692" t="s">
        <v>933</v>
      </c>
      <c r="O8692" t="s">
        <v>934</v>
      </c>
      <c r="Q8692" t="s">
        <v>352</v>
      </c>
      <c r="R8692" t="str">
        <f t="shared" si="272"/>
        <v>Weekday</v>
      </c>
      <c r="S8692" s="12">
        <f t="shared" si="271"/>
        <v>40780</v>
      </c>
    </row>
    <row r="8693" spans="1:19" x14ac:dyDescent="0.25">
      <c r="A8693" t="s">
        <v>93</v>
      </c>
      <c r="C8693">
        <v>20110680321</v>
      </c>
      <c r="D8693">
        <v>169</v>
      </c>
      <c r="E8693" t="s">
        <v>87</v>
      </c>
      <c r="F8693" s="12"/>
      <c r="G8693">
        <v>134.184</v>
      </c>
      <c r="H8693">
        <v>2011</v>
      </c>
      <c r="I8693">
        <v>3</v>
      </c>
      <c r="J8693">
        <v>6</v>
      </c>
      <c r="K8693">
        <v>22</v>
      </c>
      <c r="L8693">
        <v>53</v>
      </c>
      <c r="M8693" t="s">
        <v>935</v>
      </c>
      <c r="N8693" t="s">
        <v>933</v>
      </c>
      <c r="O8693" t="s">
        <v>934</v>
      </c>
      <c r="Q8693" t="s">
        <v>350</v>
      </c>
      <c r="R8693" t="str">
        <f t="shared" si="272"/>
        <v>Weekend</v>
      </c>
      <c r="S8693" s="12">
        <f t="shared" si="271"/>
        <v>40608</v>
      </c>
    </row>
    <row r="8694" spans="1:19" x14ac:dyDescent="0.25">
      <c r="A8694" t="s">
        <v>93</v>
      </c>
      <c r="C8694">
        <v>20110930151</v>
      </c>
      <c r="D8694">
        <v>169</v>
      </c>
      <c r="E8694" t="s">
        <v>62</v>
      </c>
      <c r="F8694" s="12"/>
      <c r="G8694">
        <v>134.404</v>
      </c>
      <c r="H8694">
        <v>2011</v>
      </c>
      <c r="I8694">
        <v>4</v>
      </c>
      <c r="J8694">
        <v>1</v>
      </c>
      <c r="K8694">
        <v>15</v>
      </c>
      <c r="L8694">
        <v>14</v>
      </c>
      <c r="M8694" t="s">
        <v>932</v>
      </c>
      <c r="N8694" t="s">
        <v>933</v>
      </c>
      <c r="O8694" t="s">
        <v>934</v>
      </c>
      <c r="Q8694" t="s">
        <v>340</v>
      </c>
      <c r="R8694" t="str">
        <f t="shared" si="272"/>
        <v>Weekday</v>
      </c>
      <c r="S8694" s="12">
        <f t="shared" si="271"/>
        <v>40634</v>
      </c>
    </row>
    <row r="8695" spans="1:19" x14ac:dyDescent="0.25">
      <c r="A8695" t="s">
        <v>93</v>
      </c>
      <c r="C8695">
        <v>20113640205</v>
      </c>
      <c r="D8695">
        <v>169</v>
      </c>
      <c r="E8695" t="s">
        <v>62</v>
      </c>
      <c r="F8695" s="12"/>
      <c r="G8695">
        <v>134.435</v>
      </c>
      <c r="H8695">
        <v>2011</v>
      </c>
      <c r="I8695">
        <v>12</v>
      </c>
      <c r="J8695">
        <v>20</v>
      </c>
      <c r="K8695">
        <v>17</v>
      </c>
      <c r="L8695">
        <v>1</v>
      </c>
      <c r="M8695" t="s">
        <v>932</v>
      </c>
      <c r="N8695" t="s">
        <v>933</v>
      </c>
      <c r="O8695" t="s">
        <v>934</v>
      </c>
      <c r="Q8695" t="s">
        <v>340</v>
      </c>
      <c r="R8695" t="str">
        <f t="shared" si="272"/>
        <v>Weekday</v>
      </c>
      <c r="S8695" s="12">
        <f t="shared" si="271"/>
        <v>40897</v>
      </c>
    </row>
    <row r="8696" spans="1:19" x14ac:dyDescent="0.25">
      <c r="A8696" t="s">
        <v>93</v>
      </c>
      <c r="C8696">
        <v>20112060186</v>
      </c>
      <c r="D8696">
        <v>169</v>
      </c>
      <c r="E8696" t="s">
        <v>87</v>
      </c>
      <c r="F8696" s="12"/>
      <c r="G8696">
        <v>134.47399999999999</v>
      </c>
      <c r="H8696">
        <v>2011</v>
      </c>
      <c r="I8696">
        <v>7</v>
      </c>
      <c r="J8696">
        <v>11</v>
      </c>
      <c r="K8696">
        <v>8</v>
      </c>
      <c r="L8696">
        <v>7</v>
      </c>
      <c r="M8696" t="s">
        <v>932</v>
      </c>
      <c r="N8696" t="s">
        <v>933</v>
      </c>
      <c r="O8696" t="s">
        <v>934</v>
      </c>
      <c r="Q8696" t="s">
        <v>349</v>
      </c>
      <c r="R8696" t="str">
        <f t="shared" si="272"/>
        <v>Weekday</v>
      </c>
      <c r="S8696" s="12">
        <f t="shared" si="271"/>
        <v>40735</v>
      </c>
    </row>
    <row r="8697" spans="1:19" x14ac:dyDescent="0.25">
      <c r="A8697" t="s">
        <v>93</v>
      </c>
      <c r="C8697">
        <v>20111720050</v>
      </c>
      <c r="D8697">
        <v>169</v>
      </c>
      <c r="E8697" t="s">
        <v>62</v>
      </c>
      <c r="F8697" s="12"/>
      <c r="G8697">
        <v>134.56399999999999</v>
      </c>
      <c r="H8697">
        <v>2011</v>
      </c>
      <c r="I8697">
        <v>6</v>
      </c>
      <c r="J8697">
        <v>20</v>
      </c>
      <c r="K8697">
        <v>0</v>
      </c>
      <c r="L8697">
        <v>57</v>
      </c>
      <c r="M8697" t="s">
        <v>935</v>
      </c>
      <c r="N8697" t="s">
        <v>933</v>
      </c>
      <c r="O8697" t="s">
        <v>934</v>
      </c>
      <c r="Q8697" t="s">
        <v>343</v>
      </c>
      <c r="R8697" t="str">
        <f t="shared" si="272"/>
        <v>Weekday</v>
      </c>
      <c r="S8697" s="12">
        <f t="shared" si="271"/>
        <v>40714</v>
      </c>
    </row>
    <row r="8698" spans="1:19" x14ac:dyDescent="0.25">
      <c r="A8698" t="s">
        <v>93</v>
      </c>
      <c r="C8698">
        <v>20110240058</v>
      </c>
      <c r="D8698">
        <v>169</v>
      </c>
      <c r="E8698" t="s">
        <v>87</v>
      </c>
      <c r="F8698" s="12"/>
      <c r="G8698">
        <v>134.61600000000001</v>
      </c>
      <c r="H8698">
        <v>2011</v>
      </c>
      <c r="I8698">
        <v>1</v>
      </c>
      <c r="J8698">
        <v>20</v>
      </c>
      <c r="K8698">
        <v>7</v>
      </c>
      <c r="L8698">
        <v>45</v>
      </c>
      <c r="M8698" t="s">
        <v>932</v>
      </c>
      <c r="N8698" t="s">
        <v>933</v>
      </c>
      <c r="O8698" t="s">
        <v>934</v>
      </c>
      <c r="Q8698" t="s">
        <v>347</v>
      </c>
      <c r="R8698" t="str">
        <f t="shared" si="272"/>
        <v>Weekday</v>
      </c>
      <c r="S8698" s="12">
        <f t="shared" si="271"/>
        <v>40563</v>
      </c>
    </row>
    <row r="8699" spans="1:19" x14ac:dyDescent="0.25">
      <c r="A8699" t="s">
        <v>93</v>
      </c>
      <c r="C8699">
        <v>20113640204</v>
      </c>
      <c r="D8699">
        <v>169</v>
      </c>
      <c r="E8699" t="s">
        <v>62</v>
      </c>
      <c r="F8699" s="12"/>
      <c r="G8699">
        <v>134.65</v>
      </c>
      <c r="H8699">
        <v>2011</v>
      </c>
      <c r="I8699">
        <v>12</v>
      </c>
      <c r="J8699">
        <v>15</v>
      </c>
      <c r="K8699">
        <v>17</v>
      </c>
      <c r="L8699">
        <v>58</v>
      </c>
      <c r="M8699" t="s">
        <v>932</v>
      </c>
      <c r="N8699" t="s">
        <v>933</v>
      </c>
      <c r="O8699" t="s">
        <v>934</v>
      </c>
      <c r="Q8699" t="s">
        <v>344</v>
      </c>
      <c r="R8699" t="str">
        <f t="shared" si="272"/>
        <v>Weekday</v>
      </c>
      <c r="S8699" s="12">
        <f t="shared" si="271"/>
        <v>40892</v>
      </c>
    </row>
    <row r="8700" spans="1:19" x14ac:dyDescent="0.25">
      <c r="A8700" t="s">
        <v>93</v>
      </c>
      <c r="C8700">
        <v>20112380143</v>
      </c>
      <c r="D8700">
        <v>169</v>
      </c>
      <c r="E8700" t="s">
        <v>87</v>
      </c>
      <c r="F8700" s="12"/>
      <c r="G8700">
        <v>134.654</v>
      </c>
      <c r="H8700">
        <v>2011</v>
      </c>
      <c r="I8700">
        <v>8</v>
      </c>
      <c r="J8700">
        <v>26</v>
      </c>
      <c r="K8700">
        <v>12</v>
      </c>
      <c r="L8700">
        <v>5</v>
      </c>
      <c r="M8700" t="s">
        <v>935</v>
      </c>
      <c r="N8700" t="s">
        <v>936</v>
      </c>
      <c r="O8700" t="s">
        <v>934</v>
      </c>
      <c r="Q8700" t="s">
        <v>347</v>
      </c>
      <c r="R8700" t="str">
        <f t="shared" si="272"/>
        <v>Weekday</v>
      </c>
      <c r="S8700" s="12">
        <f t="shared" si="271"/>
        <v>40781</v>
      </c>
    </row>
    <row r="8701" spans="1:19" x14ac:dyDescent="0.25">
      <c r="A8701" t="s">
        <v>93</v>
      </c>
      <c r="C8701">
        <v>20110660392</v>
      </c>
      <c r="D8701">
        <v>169</v>
      </c>
      <c r="E8701" t="s">
        <v>87</v>
      </c>
      <c r="F8701" s="12"/>
      <c r="G8701">
        <v>134.654</v>
      </c>
      <c r="H8701">
        <v>2011</v>
      </c>
      <c r="I8701">
        <v>2</v>
      </c>
      <c r="J8701">
        <v>23</v>
      </c>
      <c r="K8701">
        <v>20</v>
      </c>
      <c r="L8701">
        <v>52</v>
      </c>
      <c r="M8701" t="s">
        <v>932</v>
      </c>
      <c r="N8701" t="s">
        <v>933</v>
      </c>
      <c r="O8701" t="s">
        <v>934</v>
      </c>
      <c r="Q8701" t="s">
        <v>347</v>
      </c>
      <c r="R8701" t="str">
        <f t="shared" si="272"/>
        <v>Weekday</v>
      </c>
      <c r="S8701" s="12">
        <f t="shared" si="271"/>
        <v>40597</v>
      </c>
    </row>
    <row r="8702" spans="1:19" x14ac:dyDescent="0.25">
      <c r="A8702" t="s">
        <v>93</v>
      </c>
      <c r="C8702">
        <v>20110460314</v>
      </c>
      <c r="D8702">
        <v>169</v>
      </c>
      <c r="E8702" t="s">
        <v>87</v>
      </c>
      <c r="F8702" s="12"/>
      <c r="G8702">
        <v>134.654</v>
      </c>
      <c r="H8702">
        <v>2011</v>
      </c>
      <c r="I8702">
        <v>2</v>
      </c>
      <c r="J8702">
        <v>7</v>
      </c>
      <c r="K8702">
        <v>7</v>
      </c>
      <c r="L8702">
        <v>19</v>
      </c>
      <c r="M8702" t="s">
        <v>935</v>
      </c>
      <c r="N8702" t="s">
        <v>933</v>
      </c>
      <c r="O8702" t="s">
        <v>934</v>
      </c>
      <c r="Q8702" t="s">
        <v>347</v>
      </c>
      <c r="R8702" t="str">
        <f t="shared" si="272"/>
        <v>Weekday</v>
      </c>
      <c r="S8702" s="12">
        <f t="shared" si="271"/>
        <v>40581</v>
      </c>
    </row>
    <row r="8703" spans="1:19" x14ac:dyDescent="0.25">
      <c r="A8703" t="s">
        <v>93</v>
      </c>
      <c r="C8703">
        <v>20110170363</v>
      </c>
      <c r="D8703">
        <v>169</v>
      </c>
      <c r="E8703" t="s">
        <v>87</v>
      </c>
      <c r="F8703" s="12"/>
      <c r="G8703">
        <v>134.654</v>
      </c>
      <c r="H8703">
        <v>2011</v>
      </c>
      <c r="I8703">
        <v>1</v>
      </c>
      <c r="J8703">
        <v>16</v>
      </c>
      <c r="K8703">
        <v>22</v>
      </c>
      <c r="L8703">
        <v>36</v>
      </c>
      <c r="M8703" t="s">
        <v>935</v>
      </c>
      <c r="N8703" t="s">
        <v>933</v>
      </c>
      <c r="O8703" t="s">
        <v>934</v>
      </c>
      <c r="Q8703" t="s">
        <v>347</v>
      </c>
      <c r="R8703" t="str">
        <f t="shared" si="272"/>
        <v>Weekend</v>
      </c>
      <c r="S8703" s="12">
        <f t="shared" si="271"/>
        <v>40559</v>
      </c>
    </row>
    <row r="8704" spans="1:19" x14ac:dyDescent="0.25">
      <c r="A8704" t="s">
        <v>93</v>
      </c>
      <c r="C8704">
        <v>20110570040</v>
      </c>
      <c r="D8704">
        <v>169</v>
      </c>
      <c r="E8704" t="s">
        <v>87</v>
      </c>
      <c r="F8704" s="12"/>
      <c r="G8704">
        <v>134.69999999999999</v>
      </c>
      <c r="H8704">
        <v>2011</v>
      </c>
      <c r="I8704">
        <v>2</v>
      </c>
      <c r="J8704">
        <v>26</v>
      </c>
      <c r="K8704">
        <v>9</v>
      </c>
      <c r="L8704">
        <v>40</v>
      </c>
      <c r="M8704" t="s">
        <v>935</v>
      </c>
      <c r="N8704" t="s">
        <v>933</v>
      </c>
      <c r="O8704" t="s">
        <v>934</v>
      </c>
      <c r="Q8704" t="s">
        <v>346</v>
      </c>
      <c r="R8704" t="str">
        <f t="shared" si="272"/>
        <v>Weekend</v>
      </c>
      <c r="S8704" s="12">
        <f t="shared" si="271"/>
        <v>40600</v>
      </c>
    </row>
    <row r="8705" spans="1:19" x14ac:dyDescent="0.25">
      <c r="A8705" t="s">
        <v>93</v>
      </c>
      <c r="C8705">
        <v>20111470097</v>
      </c>
      <c r="D8705">
        <v>610</v>
      </c>
      <c r="E8705" t="s">
        <v>62</v>
      </c>
      <c r="F8705" s="12"/>
      <c r="G8705">
        <v>5.3120000000000003</v>
      </c>
      <c r="H8705">
        <v>2011</v>
      </c>
      <c r="I8705">
        <v>5</v>
      </c>
      <c r="J8705">
        <v>21</v>
      </c>
      <c r="K8705">
        <v>20</v>
      </c>
      <c r="L8705">
        <v>19</v>
      </c>
      <c r="M8705" t="s">
        <v>935</v>
      </c>
      <c r="N8705" t="s">
        <v>933</v>
      </c>
      <c r="O8705" t="s">
        <v>934</v>
      </c>
      <c r="R8705" t="str">
        <f t="shared" si="272"/>
        <v>Weekend</v>
      </c>
      <c r="S8705" s="12">
        <f t="shared" si="271"/>
        <v>40684</v>
      </c>
    </row>
    <row r="8706" spans="1:19" x14ac:dyDescent="0.25">
      <c r="A8706" t="s">
        <v>93</v>
      </c>
      <c r="C8706">
        <v>20113430307</v>
      </c>
      <c r="D8706">
        <v>610</v>
      </c>
      <c r="E8706" t="s">
        <v>62</v>
      </c>
      <c r="F8706" s="12"/>
      <c r="G8706">
        <v>5.7119999999999997</v>
      </c>
      <c r="H8706">
        <v>2011</v>
      </c>
      <c r="I8706">
        <v>12</v>
      </c>
      <c r="J8706">
        <v>3</v>
      </c>
      <c r="K8706">
        <v>17</v>
      </c>
      <c r="L8706">
        <v>1</v>
      </c>
      <c r="M8706" t="s">
        <v>932</v>
      </c>
      <c r="N8706" t="s">
        <v>933</v>
      </c>
      <c r="O8706" t="s">
        <v>934</v>
      </c>
      <c r="R8706" t="str">
        <f t="shared" si="272"/>
        <v>Weekend</v>
      </c>
      <c r="S8706" s="12">
        <f t="shared" si="271"/>
        <v>40880</v>
      </c>
    </row>
    <row r="8707" spans="1:19" x14ac:dyDescent="0.25">
      <c r="A8707" t="s">
        <v>93</v>
      </c>
      <c r="C8707">
        <v>20110050246</v>
      </c>
      <c r="D8707">
        <v>610</v>
      </c>
      <c r="E8707" t="s">
        <v>87</v>
      </c>
      <c r="F8707" s="12"/>
      <c r="G8707">
        <v>5.8010000000000002</v>
      </c>
      <c r="H8707">
        <v>2011</v>
      </c>
      <c r="I8707">
        <v>1</v>
      </c>
      <c r="J8707">
        <v>5</v>
      </c>
      <c r="K8707">
        <v>16</v>
      </c>
      <c r="L8707">
        <v>20</v>
      </c>
      <c r="M8707" t="s">
        <v>935</v>
      </c>
      <c r="N8707" t="s">
        <v>933</v>
      </c>
      <c r="O8707" t="s">
        <v>942</v>
      </c>
      <c r="R8707" t="str">
        <f t="shared" si="272"/>
        <v>Weekday</v>
      </c>
      <c r="S8707" s="12">
        <f t="shared" ref="S8707:S8770" si="273">DATE(H8707,I8707,J8707)</f>
        <v>40548</v>
      </c>
    </row>
    <row r="8708" spans="1:19" x14ac:dyDescent="0.25">
      <c r="A8708" t="s">
        <v>93</v>
      </c>
      <c r="C8708">
        <v>20110550069</v>
      </c>
      <c r="D8708">
        <v>610</v>
      </c>
      <c r="E8708" t="s">
        <v>940</v>
      </c>
      <c r="F8708" s="12"/>
      <c r="G8708">
        <v>5.8120000000000003</v>
      </c>
      <c r="H8708">
        <v>2011</v>
      </c>
      <c r="I8708">
        <v>2</v>
      </c>
      <c r="J8708">
        <v>1</v>
      </c>
      <c r="K8708">
        <v>9</v>
      </c>
      <c r="L8708">
        <v>29</v>
      </c>
      <c r="M8708" t="s">
        <v>935</v>
      </c>
      <c r="N8708" t="s">
        <v>937</v>
      </c>
      <c r="O8708" t="s">
        <v>934</v>
      </c>
      <c r="R8708" t="str">
        <f t="shared" si="272"/>
        <v>Weekday</v>
      </c>
      <c r="S8708" s="12">
        <f t="shared" si="273"/>
        <v>40575</v>
      </c>
    </row>
    <row r="8709" spans="1:19" x14ac:dyDescent="0.25">
      <c r="A8709" t="s">
        <v>93</v>
      </c>
      <c r="C8709">
        <v>20112030582</v>
      </c>
      <c r="D8709">
        <v>610</v>
      </c>
      <c r="E8709" t="s">
        <v>87</v>
      </c>
      <c r="F8709" s="12"/>
      <c r="G8709">
        <v>5.8120000000000003</v>
      </c>
      <c r="H8709">
        <v>2011</v>
      </c>
      <c r="I8709">
        <v>6</v>
      </c>
      <c r="J8709">
        <v>26</v>
      </c>
      <c r="K8709">
        <v>13</v>
      </c>
      <c r="L8709">
        <v>39</v>
      </c>
      <c r="M8709" t="s">
        <v>932</v>
      </c>
      <c r="N8709" t="s">
        <v>937</v>
      </c>
      <c r="O8709" t="s">
        <v>934</v>
      </c>
      <c r="R8709" t="str">
        <f t="shared" ref="R8709:R8772" si="274">IF(WEEKDAY(DATE(H8709,I8709,J8709),2)&lt;6,"Weekday","Weekend")</f>
        <v>Weekend</v>
      </c>
      <c r="S8709" s="12">
        <f t="shared" si="273"/>
        <v>40720</v>
      </c>
    </row>
    <row r="8710" spans="1:19" x14ac:dyDescent="0.25">
      <c r="A8710" t="s">
        <v>93</v>
      </c>
      <c r="C8710">
        <v>20110060132</v>
      </c>
      <c r="D8710">
        <v>610</v>
      </c>
      <c r="E8710" t="s">
        <v>87</v>
      </c>
      <c r="F8710" s="12"/>
      <c r="G8710">
        <v>6.8109999999999999</v>
      </c>
      <c r="H8710">
        <v>2011</v>
      </c>
      <c r="I8710">
        <v>1</v>
      </c>
      <c r="J8710">
        <v>6</v>
      </c>
      <c r="K8710">
        <v>10</v>
      </c>
      <c r="L8710">
        <v>15</v>
      </c>
      <c r="M8710" t="s">
        <v>935</v>
      </c>
      <c r="N8710" t="s">
        <v>933</v>
      </c>
      <c r="O8710" t="s">
        <v>934</v>
      </c>
      <c r="Q8710" t="s">
        <v>152</v>
      </c>
      <c r="R8710" t="str">
        <f t="shared" si="274"/>
        <v>Weekday</v>
      </c>
      <c r="S8710" s="12">
        <f t="shared" si="273"/>
        <v>40549</v>
      </c>
    </row>
    <row r="8711" spans="1:19" x14ac:dyDescent="0.25">
      <c r="A8711" t="s">
        <v>93</v>
      </c>
      <c r="C8711">
        <v>20113240063</v>
      </c>
      <c r="D8711">
        <v>610</v>
      </c>
      <c r="E8711" t="s">
        <v>62</v>
      </c>
      <c r="F8711" s="12"/>
      <c r="G8711">
        <v>6.8230000000000004</v>
      </c>
      <c r="H8711">
        <v>2011</v>
      </c>
      <c r="I8711">
        <v>11</v>
      </c>
      <c r="J8711">
        <v>19</v>
      </c>
      <c r="K8711">
        <v>18</v>
      </c>
      <c r="L8711">
        <v>49</v>
      </c>
      <c r="M8711" t="s">
        <v>935</v>
      </c>
      <c r="N8711" t="s">
        <v>933</v>
      </c>
      <c r="O8711" t="s">
        <v>934</v>
      </c>
      <c r="Q8711" t="s">
        <v>139</v>
      </c>
      <c r="R8711" t="str">
        <f t="shared" si="274"/>
        <v>Weekend</v>
      </c>
      <c r="S8711" s="12">
        <f t="shared" si="273"/>
        <v>40866</v>
      </c>
    </row>
    <row r="8712" spans="1:19" x14ac:dyDescent="0.25">
      <c r="A8712" t="s">
        <v>93</v>
      </c>
      <c r="C8712">
        <v>20111410011</v>
      </c>
      <c r="D8712">
        <v>610</v>
      </c>
      <c r="E8712" t="s">
        <v>87</v>
      </c>
      <c r="F8712" s="12"/>
      <c r="G8712">
        <v>7.556</v>
      </c>
      <c r="H8712">
        <v>2011</v>
      </c>
      <c r="I8712">
        <v>5</v>
      </c>
      <c r="J8712">
        <v>20</v>
      </c>
      <c r="K8712">
        <v>20</v>
      </c>
      <c r="L8712">
        <v>16</v>
      </c>
      <c r="M8712" t="s">
        <v>932</v>
      </c>
      <c r="N8712" t="s">
        <v>933</v>
      </c>
      <c r="O8712" t="s">
        <v>934</v>
      </c>
      <c r="Q8712" t="s">
        <v>147</v>
      </c>
      <c r="R8712" t="str">
        <f t="shared" si="274"/>
        <v>Weekday</v>
      </c>
      <c r="S8712" s="12">
        <f t="shared" si="273"/>
        <v>40683</v>
      </c>
    </row>
    <row r="8713" spans="1:19" x14ac:dyDescent="0.25">
      <c r="A8713" t="s">
        <v>93</v>
      </c>
      <c r="C8713">
        <v>20110330267</v>
      </c>
      <c r="D8713">
        <v>610</v>
      </c>
      <c r="E8713" t="s">
        <v>62</v>
      </c>
      <c r="F8713" s="12"/>
      <c r="G8713">
        <v>7.8550000000000004</v>
      </c>
      <c r="H8713">
        <v>2011</v>
      </c>
      <c r="I8713">
        <v>1</v>
      </c>
      <c r="J8713">
        <v>31</v>
      </c>
      <c r="K8713">
        <v>10</v>
      </c>
      <c r="L8713">
        <v>24</v>
      </c>
      <c r="M8713" t="s">
        <v>935</v>
      </c>
      <c r="N8713" t="s">
        <v>933</v>
      </c>
      <c r="O8713" t="s">
        <v>934</v>
      </c>
      <c r="Q8713" t="s">
        <v>143</v>
      </c>
      <c r="R8713" t="str">
        <f t="shared" si="274"/>
        <v>Weekday</v>
      </c>
      <c r="S8713" s="12">
        <f t="shared" si="273"/>
        <v>40574</v>
      </c>
    </row>
    <row r="8714" spans="1:19" x14ac:dyDescent="0.25">
      <c r="A8714" t="s">
        <v>93</v>
      </c>
      <c r="C8714">
        <v>20110330514</v>
      </c>
      <c r="D8714">
        <v>610</v>
      </c>
      <c r="E8714" t="s">
        <v>62</v>
      </c>
      <c r="F8714" s="12"/>
      <c r="G8714">
        <v>7.8550000000000004</v>
      </c>
      <c r="H8714">
        <v>2011</v>
      </c>
      <c r="I8714">
        <v>1</v>
      </c>
      <c r="J8714">
        <v>31</v>
      </c>
      <c r="K8714">
        <v>9</v>
      </c>
      <c r="L8714">
        <v>46</v>
      </c>
      <c r="M8714" t="s">
        <v>935</v>
      </c>
      <c r="N8714" t="s">
        <v>937</v>
      </c>
      <c r="O8714" t="s">
        <v>934</v>
      </c>
      <c r="Q8714" t="s">
        <v>143</v>
      </c>
      <c r="R8714" t="str">
        <f t="shared" si="274"/>
        <v>Weekday</v>
      </c>
      <c r="S8714" s="12">
        <f t="shared" si="273"/>
        <v>40574</v>
      </c>
    </row>
    <row r="8715" spans="1:19" x14ac:dyDescent="0.25">
      <c r="A8715" t="s">
        <v>93</v>
      </c>
      <c r="C8715">
        <v>20112030506</v>
      </c>
      <c r="D8715">
        <v>610</v>
      </c>
      <c r="E8715" t="s">
        <v>87</v>
      </c>
      <c r="F8715" s="12"/>
      <c r="G8715">
        <v>7.8550000000000004</v>
      </c>
      <c r="H8715">
        <v>2011</v>
      </c>
      <c r="I8715">
        <v>6</v>
      </c>
      <c r="J8715">
        <v>24</v>
      </c>
      <c r="K8715">
        <v>13</v>
      </c>
      <c r="L8715">
        <v>58</v>
      </c>
      <c r="M8715" t="s">
        <v>935</v>
      </c>
      <c r="N8715" t="s">
        <v>933</v>
      </c>
      <c r="O8715" t="s">
        <v>934</v>
      </c>
      <c r="Q8715" t="s">
        <v>147</v>
      </c>
      <c r="R8715" t="str">
        <f t="shared" si="274"/>
        <v>Weekday</v>
      </c>
      <c r="S8715" s="12">
        <f t="shared" si="273"/>
        <v>40718</v>
      </c>
    </row>
    <row r="8716" spans="1:19" x14ac:dyDescent="0.25">
      <c r="A8716" t="s">
        <v>93</v>
      </c>
      <c r="C8716">
        <v>20113400157</v>
      </c>
      <c r="D8716">
        <v>610</v>
      </c>
      <c r="E8716" t="s">
        <v>62</v>
      </c>
      <c r="F8716" s="12"/>
      <c r="G8716">
        <v>7.8550000000000004</v>
      </c>
      <c r="H8716">
        <v>2011</v>
      </c>
      <c r="I8716">
        <v>12</v>
      </c>
      <c r="J8716">
        <v>6</v>
      </c>
      <c r="K8716">
        <v>16</v>
      </c>
      <c r="L8716">
        <v>1</v>
      </c>
      <c r="M8716" t="s">
        <v>932</v>
      </c>
      <c r="N8716" t="s">
        <v>933</v>
      </c>
      <c r="O8716" t="s">
        <v>934</v>
      </c>
      <c r="Q8716" t="s">
        <v>143</v>
      </c>
      <c r="R8716" t="str">
        <f t="shared" si="274"/>
        <v>Weekday</v>
      </c>
      <c r="S8716" s="12">
        <f t="shared" si="273"/>
        <v>40883</v>
      </c>
    </row>
    <row r="8717" spans="1:19" x14ac:dyDescent="0.25">
      <c r="A8717" t="s">
        <v>93</v>
      </c>
      <c r="C8717">
        <v>20113200301</v>
      </c>
      <c r="D8717">
        <v>610</v>
      </c>
      <c r="E8717" t="s">
        <v>62</v>
      </c>
      <c r="F8717" s="12"/>
      <c r="G8717">
        <v>8.7789999999999999</v>
      </c>
      <c r="H8717">
        <v>2011</v>
      </c>
      <c r="I8717">
        <v>11</v>
      </c>
      <c r="J8717">
        <v>7</v>
      </c>
      <c r="K8717">
        <v>17</v>
      </c>
      <c r="L8717">
        <v>34</v>
      </c>
      <c r="M8717" t="s">
        <v>935</v>
      </c>
      <c r="N8717" t="s">
        <v>933</v>
      </c>
      <c r="O8717" t="s">
        <v>934</v>
      </c>
      <c r="R8717" t="str">
        <f t="shared" si="274"/>
        <v>Weekday</v>
      </c>
      <c r="S8717" s="12">
        <f t="shared" si="273"/>
        <v>40854</v>
      </c>
    </row>
    <row r="8718" spans="1:19" x14ac:dyDescent="0.25">
      <c r="A8718" t="s">
        <v>93</v>
      </c>
      <c r="C8718">
        <v>20110390159</v>
      </c>
      <c r="D8718">
        <v>610</v>
      </c>
      <c r="E8718" t="s">
        <v>87</v>
      </c>
      <c r="F8718" s="12"/>
      <c r="G8718">
        <v>9.2899999999999991</v>
      </c>
      <c r="H8718">
        <v>2011</v>
      </c>
      <c r="I8718">
        <v>1</v>
      </c>
      <c r="J8718">
        <v>31</v>
      </c>
      <c r="K8718">
        <v>7</v>
      </c>
      <c r="L8718">
        <v>12</v>
      </c>
      <c r="M8718" t="s">
        <v>932</v>
      </c>
      <c r="N8718" t="s">
        <v>937</v>
      </c>
      <c r="O8718" t="s">
        <v>934</v>
      </c>
      <c r="R8718" t="str">
        <f t="shared" si="274"/>
        <v>Weekday</v>
      </c>
      <c r="S8718" s="12">
        <f t="shared" si="273"/>
        <v>40574</v>
      </c>
    </row>
    <row r="8719" spans="1:19" x14ac:dyDescent="0.25">
      <c r="A8719" t="s">
        <v>93</v>
      </c>
      <c r="C8719">
        <v>20110570361</v>
      </c>
      <c r="D8719">
        <v>610</v>
      </c>
      <c r="E8719" t="s">
        <v>940</v>
      </c>
      <c r="F8719" s="12"/>
      <c r="G8719">
        <v>9.2899999999999991</v>
      </c>
      <c r="H8719">
        <v>2011</v>
      </c>
      <c r="I8719">
        <v>2</v>
      </c>
      <c r="J8719">
        <v>25</v>
      </c>
      <c r="K8719">
        <v>7</v>
      </c>
      <c r="L8719">
        <v>52</v>
      </c>
      <c r="M8719" t="s">
        <v>932</v>
      </c>
      <c r="N8719" t="s">
        <v>933</v>
      </c>
      <c r="O8719" t="s">
        <v>934</v>
      </c>
      <c r="R8719" t="str">
        <f t="shared" si="274"/>
        <v>Weekday</v>
      </c>
      <c r="S8719" s="12">
        <f t="shared" si="273"/>
        <v>40599</v>
      </c>
    </row>
    <row r="8720" spans="1:19" x14ac:dyDescent="0.25">
      <c r="A8720" t="s">
        <v>93</v>
      </c>
      <c r="C8720">
        <v>20112280087</v>
      </c>
      <c r="D8720">
        <v>610</v>
      </c>
      <c r="E8720" t="s">
        <v>87</v>
      </c>
      <c r="F8720" s="12"/>
      <c r="G8720">
        <v>9.2899999999999991</v>
      </c>
      <c r="H8720">
        <v>2011</v>
      </c>
      <c r="I8720">
        <v>8</v>
      </c>
      <c r="J8720">
        <v>14</v>
      </c>
      <c r="K8720">
        <v>12</v>
      </c>
      <c r="L8720">
        <v>29</v>
      </c>
      <c r="M8720" t="s">
        <v>935</v>
      </c>
      <c r="N8720" t="s">
        <v>933</v>
      </c>
      <c r="O8720" t="s">
        <v>934</v>
      </c>
      <c r="R8720" t="str">
        <f t="shared" si="274"/>
        <v>Weekend</v>
      </c>
      <c r="S8720" s="12">
        <f t="shared" si="273"/>
        <v>40769</v>
      </c>
    </row>
    <row r="8721" spans="1:19" x14ac:dyDescent="0.25">
      <c r="A8721" t="s">
        <v>93</v>
      </c>
      <c r="C8721">
        <v>20112690044</v>
      </c>
      <c r="D8721">
        <v>610</v>
      </c>
      <c r="E8721" t="s">
        <v>62</v>
      </c>
      <c r="F8721" s="12"/>
      <c r="G8721">
        <v>9.2899999999999991</v>
      </c>
      <c r="H8721">
        <v>2011</v>
      </c>
      <c r="I8721">
        <v>9</v>
      </c>
      <c r="J8721">
        <v>24</v>
      </c>
      <c r="K8721">
        <v>20</v>
      </c>
      <c r="L8721">
        <v>2</v>
      </c>
      <c r="M8721" t="s">
        <v>932</v>
      </c>
      <c r="N8721" t="s">
        <v>937</v>
      </c>
      <c r="O8721" t="s">
        <v>934</v>
      </c>
      <c r="R8721" t="str">
        <f t="shared" si="274"/>
        <v>Weekend</v>
      </c>
      <c r="S8721" s="12">
        <f t="shared" si="273"/>
        <v>40810</v>
      </c>
    </row>
    <row r="8722" spans="1:19" x14ac:dyDescent="0.25">
      <c r="A8722" t="s">
        <v>93</v>
      </c>
      <c r="C8722">
        <v>20113590155</v>
      </c>
      <c r="D8722">
        <v>610</v>
      </c>
      <c r="E8722" t="s">
        <v>62</v>
      </c>
      <c r="F8722" s="12"/>
      <c r="G8722">
        <v>9.2899999999999991</v>
      </c>
      <c r="H8722">
        <v>2011</v>
      </c>
      <c r="I8722">
        <v>12</v>
      </c>
      <c r="J8722">
        <v>23</v>
      </c>
      <c r="K8722">
        <v>10</v>
      </c>
      <c r="L8722">
        <v>49</v>
      </c>
      <c r="M8722" t="s">
        <v>932</v>
      </c>
      <c r="N8722" t="s">
        <v>933</v>
      </c>
      <c r="O8722" t="s">
        <v>934</v>
      </c>
      <c r="R8722" t="str">
        <f t="shared" si="274"/>
        <v>Weekday</v>
      </c>
      <c r="S8722" s="12">
        <f t="shared" si="273"/>
        <v>40900</v>
      </c>
    </row>
    <row r="8723" spans="1:19" x14ac:dyDescent="0.25">
      <c r="A8723" t="s">
        <v>93</v>
      </c>
      <c r="C8723">
        <v>20110120511</v>
      </c>
      <c r="D8723">
        <v>610</v>
      </c>
      <c r="E8723" t="s">
        <v>62</v>
      </c>
      <c r="F8723" s="12"/>
      <c r="G8723">
        <v>9.2899999999999991</v>
      </c>
      <c r="H8723">
        <v>2011</v>
      </c>
      <c r="I8723">
        <v>1</v>
      </c>
      <c r="J8723">
        <v>11</v>
      </c>
      <c r="K8723">
        <v>0</v>
      </c>
      <c r="L8723">
        <v>20</v>
      </c>
      <c r="M8723" t="s">
        <v>935</v>
      </c>
      <c r="N8723" t="s">
        <v>933</v>
      </c>
      <c r="O8723" t="s">
        <v>934</v>
      </c>
      <c r="R8723" t="str">
        <f t="shared" si="274"/>
        <v>Weekday</v>
      </c>
      <c r="S8723" s="12">
        <f t="shared" si="273"/>
        <v>40554</v>
      </c>
    </row>
    <row r="8724" spans="1:19" x14ac:dyDescent="0.25">
      <c r="A8724" t="s">
        <v>93</v>
      </c>
      <c r="C8724">
        <v>20113190148</v>
      </c>
      <c r="D8724">
        <v>610</v>
      </c>
      <c r="E8724" t="s">
        <v>87</v>
      </c>
      <c r="F8724" s="12"/>
      <c r="G8724">
        <v>9.5909999999999993</v>
      </c>
      <c r="H8724">
        <v>2011</v>
      </c>
      <c r="I8724">
        <v>11</v>
      </c>
      <c r="J8724">
        <v>3</v>
      </c>
      <c r="K8724">
        <v>8</v>
      </c>
      <c r="L8724">
        <v>7</v>
      </c>
      <c r="M8724" t="s">
        <v>932</v>
      </c>
      <c r="N8724" t="s">
        <v>933</v>
      </c>
      <c r="O8724" t="s">
        <v>934</v>
      </c>
      <c r="R8724" t="str">
        <f t="shared" si="274"/>
        <v>Weekday</v>
      </c>
      <c r="S8724" s="12">
        <f t="shared" si="273"/>
        <v>40850</v>
      </c>
    </row>
    <row r="8725" spans="1:19" x14ac:dyDescent="0.25">
      <c r="A8725" t="s">
        <v>93</v>
      </c>
      <c r="C8725">
        <v>20112670025</v>
      </c>
      <c r="D8725">
        <v>610</v>
      </c>
      <c r="E8725" t="s">
        <v>87</v>
      </c>
      <c r="F8725" s="12"/>
      <c r="G8725">
        <v>9.6820000000000004</v>
      </c>
      <c r="H8725">
        <v>2011</v>
      </c>
      <c r="I8725">
        <v>9</v>
      </c>
      <c r="J8725">
        <v>21</v>
      </c>
      <c r="K8725">
        <v>20</v>
      </c>
      <c r="L8725">
        <v>50</v>
      </c>
      <c r="M8725" t="s">
        <v>932</v>
      </c>
      <c r="N8725" t="s">
        <v>933</v>
      </c>
      <c r="O8725" t="s">
        <v>934</v>
      </c>
      <c r="R8725" t="str">
        <f t="shared" si="274"/>
        <v>Weekday</v>
      </c>
      <c r="S8725" s="12">
        <f t="shared" si="273"/>
        <v>40807</v>
      </c>
    </row>
    <row r="8726" spans="1:19" x14ac:dyDescent="0.25">
      <c r="A8726" t="s">
        <v>93</v>
      </c>
      <c r="C8726">
        <v>20110850155</v>
      </c>
      <c r="D8726">
        <v>610</v>
      </c>
      <c r="E8726" t="s">
        <v>62</v>
      </c>
      <c r="F8726" s="12"/>
      <c r="G8726">
        <v>9.7710000000000008</v>
      </c>
      <c r="H8726">
        <v>2011</v>
      </c>
      <c r="I8726">
        <v>3</v>
      </c>
      <c r="J8726">
        <v>17</v>
      </c>
      <c r="K8726">
        <v>22</v>
      </c>
      <c r="L8726">
        <v>52</v>
      </c>
      <c r="M8726" t="s">
        <v>935</v>
      </c>
      <c r="N8726" t="s">
        <v>933</v>
      </c>
      <c r="O8726" t="s">
        <v>934</v>
      </c>
      <c r="R8726" t="str">
        <f t="shared" si="274"/>
        <v>Weekday</v>
      </c>
      <c r="S8726" s="12">
        <f t="shared" si="273"/>
        <v>40619</v>
      </c>
    </row>
    <row r="8727" spans="1:19" x14ac:dyDescent="0.25">
      <c r="A8727" t="s">
        <v>93</v>
      </c>
      <c r="C8727">
        <v>20112450053</v>
      </c>
      <c r="D8727">
        <v>610</v>
      </c>
      <c r="E8727" t="s">
        <v>87</v>
      </c>
      <c r="F8727" s="12"/>
      <c r="G8727">
        <v>9.7899999999999991</v>
      </c>
      <c r="H8727">
        <v>2011</v>
      </c>
      <c r="I8727">
        <v>9</v>
      </c>
      <c r="J8727">
        <v>1</v>
      </c>
      <c r="K8727">
        <v>8</v>
      </c>
      <c r="L8727">
        <v>4</v>
      </c>
      <c r="M8727" t="s">
        <v>932</v>
      </c>
      <c r="N8727" t="s">
        <v>937</v>
      </c>
      <c r="O8727" t="s">
        <v>934</v>
      </c>
      <c r="R8727" t="str">
        <f t="shared" si="274"/>
        <v>Weekday</v>
      </c>
      <c r="S8727" s="12">
        <f t="shared" si="273"/>
        <v>40787</v>
      </c>
    </row>
    <row r="8728" spans="1:19" x14ac:dyDescent="0.25">
      <c r="A8728" t="s">
        <v>93</v>
      </c>
      <c r="C8728">
        <v>20121780187</v>
      </c>
      <c r="D8728" t="s">
        <v>261</v>
      </c>
      <c r="E8728" t="s">
        <v>87</v>
      </c>
      <c r="F8728" s="12"/>
      <c r="G8728">
        <v>11.000999999999999</v>
      </c>
      <c r="H8728">
        <v>2012</v>
      </c>
      <c r="I8728">
        <v>6</v>
      </c>
      <c r="J8728">
        <v>22</v>
      </c>
      <c r="K8728">
        <v>7</v>
      </c>
      <c r="L8728">
        <v>56</v>
      </c>
      <c r="M8728" t="s">
        <v>932</v>
      </c>
      <c r="N8728" t="s">
        <v>933</v>
      </c>
      <c r="O8728" t="s">
        <v>934</v>
      </c>
      <c r="R8728" t="str">
        <f t="shared" si="274"/>
        <v>Weekday</v>
      </c>
      <c r="S8728" s="12">
        <f t="shared" si="273"/>
        <v>41082</v>
      </c>
    </row>
    <row r="8729" spans="1:19" x14ac:dyDescent="0.25">
      <c r="A8729" t="s">
        <v>93</v>
      </c>
      <c r="C8729">
        <v>20120850145</v>
      </c>
      <c r="D8729" t="s">
        <v>261</v>
      </c>
      <c r="E8729" t="s">
        <v>87</v>
      </c>
      <c r="F8729" s="12"/>
      <c r="G8729">
        <v>11.007</v>
      </c>
      <c r="H8729">
        <v>2012</v>
      </c>
      <c r="I8729">
        <v>3</v>
      </c>
      <c r="J8729">
        <v>22</v>
      </c>
      <c r="K8729">
        <v>8</v>
      </c>
      <c r="L8729">
        <v>7</v>
      </c>
      <c r="M8729" t="s">
        <v>932</v>
      </c>
      <c r="N8729" t="s">
        <v>933</v>
      </c>
      <c r="O8729" t="s">
        <v>934</v>
      </c>
      <c r="R8729" t="str">
        <f t="shared" si="274"/>
        <v>Weekday</v>
      </c>
      <c r="S8729" s="12">
        <f t="shared" si="273"/>
        <v>40990</v>
      </c>
    </row>
    <row r="8730" spans="1:19" x14ac:dyDescent="0.25">
      <c r="A8730" t="s">
        <v>93</v>
      </c>
      <c r="C8730">
        <v>20121100145</v>
      </c>
      <c r="D8730" t="s">
        <v>261</v>
      </c>
      <c r="E8730" t="s">
        <v>87</v>
      </c>
      <c r="F8730" s="12"/>
      <c r="G8730">
        <v>11.007</v>
      </c>
      <c r="H8730">
        <v>2012</v>
      </c>
      <c r="I8730">
        <v>4</v>
      </c>
      <c r="J8730">
        <v>18</v>
      </c>
      <c r="K8730">
        <v>6</v>
      </c>
      <c r="L8730">
        <v>39</v>
      </c>
      <c r="M8730" t="s">
        <v>932</v>
      </c>
      <c r="N8730" t="s">
        <v>933</v>
      </c>
      <c r="O8730" t="s">
        <v>934</v>
      </c>
      <c r="R8730" t="str">
        <f t="shared" si="274"/>
        <v>Weekday</v>
      </c>
      <c r="S8730" s="12">
        <f t="shared" si="273"/>
        <v>41017</v>
      </c>
    </row>
    <row r="8731" spans="1:19" x14ac:dyDescent="0.25">
      <c r="A8731" t="s">
        <v>93</v>
      </c>
      <c r="C8731">
        <v>20121210185</v>
      </c>
      <c r="D8731" t="s">
        <v>261</v>
      </c>
      <c r="E8731" t="s">
        <v>87</v>
      </c>
      <c r="F8731" s="12"/>
      <c r="G8731">
        <v>11.007</v>
      </c>
      <c r="H8731">
        <v>2012</v>
      </c>
      <c r="I8731">
        <v>4</v>
      </c>
      <c r="J8731">
        <v>27</v>
      </c>
      <c r="K8731">
        <v>6</v>
      </c>
      <c r="L8731">
        <v>28</v>
      </c>
      <c r="M8731" t="s">
        <v>932</v>
      </c>
      <c r="N8731" t="s">
        <v>937</v>
      </c>
      <c r="O8731" t="s">
        <v>934</v>
      </c>
      <c r="R8731" t="str">
        <f t="shared" si="274"/>
        <v>Weekday</v>
      </c>
      <c r="S8731" s="12">
        <f t="shared" si="273"/>
        <v>41026</v>
      </c>
    </row>
    <row r="8732" spans="1:19" x14ac:dyDescent="0.25">
      <c r="A8732" t="s">
        <v>93</v>
      </c>
      <c r="C8732">
        <v>20121300198</v>
      </c>
      <c r="D8732" t="s">
        <v>261</v>
      </c>
      <c r="E8732" t="s">
        <v>87</v>
      </c>
      <c r="F8732" s="12"/>
      <c r="G8732">
        <v>11.007</v>
      </c>
      <c r="H8732">
        <v>2012</v>
      </c>
      <c r="I8732">
        <v>5</v>
      </c>
      <c r="J8732">
        <v>2</v>
      </c>
      <c r="K8732">
        <v>8</v>
      </c>
      <c r="L8732">
        <v>3</v>
      </c>
      <c r="M8732" t="s">
        <v>932</v>
      </c>
      <c r="N8732" t="s">
        <v>933</v>
      </c>
      <c r="O8732" t="s">
        <v>934</v>
      </c>
      <c r="R8732" t="str">
        <f t="shared" si="274"/>
        <v>Weekday</v>
      </c>
      <c r="S8732" s="12">
        <f t="shared" si="273"/>
        <v>41031</v>
      </c>
    </row>
    <row r="8733" spans="1:19" x14ac:dyDescent="0.25">
      <c r="A8733" t="s">
        <v>93</v>
      </c>
      <c r="C8733">
        <v>20122020211</v>
      </c>
      <c r="D8733" t="s">
        <v>261</v>
      </c>
      <c r="E8733" t="s">
        <v>87</v>
      </c>
      <c r="F8733" s="12"/>
      <c r="G8733">
        <v>11.007</v>
      </c>
      <c r="H8733">
        <v>2012</v>
      </c>
      <c r="I8733">
        <v>7</v>
      </c>
      <c r="J8733">
        <v>18</v>
      </c>
      <c r="K8733">
        <v>8</v>
      </c>
      <c r="L8733">
        <v>15</v>
      </c>
      <c r="M8733" t="s">
        <v>932</v>
      </c>
      <c r="N8733" t="s">
        <v>933</v>
      </c>
      <c r="O8733" t="s">
        <v>934</v>
      </c>
      <c r="R8733" t="str">
        <f t="shared" si="274"/>
        <v>Weekday</v>
      </c>
      <c r="S8733" s="12">
        <f t="shared" si="273"/>
        <v>41108</v>
      </c>
    </row>
    <row r="8734" spans="1:19" x14ac:dyDescent="0.25">
      <c r="A8734" t="s">
        <v>93</v>
      </c>
      <c r="C8734">
        <v>20122120224</v>
      </c>
      <c r="D8734" t="s">
        <v>261</v>
      </c>
      <c r="E8734" t="s">
        <v>87</v>
      </c>
      <c r="F8734" s="12"/>
      <c r="G8734">
        <v>11.007</v>
      </c>
      <c r="H8734">
        <v>2012</v>
      </c>
      <c r="I8734">
        <v>7</v>
      </c>
      <c r="J8734">
        <v>25</v>
      </c>
      <c r="K8734">
        <v>16</v>
      </c>
      <c r="L8734">
        <v>25</v>
      </c>
      <c r="M8734" t="s">
        <v>932</v>
      </c>
      <c r="N8734" t="s">
        <v>937</v>
      </c>
      <c r="O8734" t="s">
        <v>934</v>
      </c>
      <c r="R8734" t="str">
        <f t="shared" si="274"/>
        <v>Weekday</v>
      </c>
      <c r="S8734" s="12">
        <f t="shared" si="273"/>
        <v>41115</v>
      </c>
    </row>
    <row r="8735" spans="1:19" x14ac:dyDescent="0.25">
      <c r="A8735" t="s">
        <v>93</v>
      </c>
      <c r="C8735">
        <v>20130070202</v>
      </c>
      <c r="D8735" t="s">
        <v>261</v>
      </c>
      <c r="E8735" t="s">
        <v>940</v>
      </c>
      <c r="F8735" s="12"/>
      <c r="G8735">
        <v>11.007</v>
      </c>
      <c r="H8735">
        <v>2012</v>
      </c>
      <c r="I8735">
        <v>12</v>
      </c>
      <c r="J8735">
        <v>28</v>
      </c>
      <c r="K8735">
        <v>16</v>
      </c>
      <c r="L8735">
        <v>48</v>
      </c>
      <c r="M8735" t="s">
        <v>932</v>
      </c>
      <c r="N8735" t="s">
        <v>933</v>
      </c>
      <c r="O8735" t="s">
        <v>934</v>
      </c>
      <c r="R8735" t="str">
        <f t="shared" si="274"/>
        <v>Weekday</v>
      </c>
      <c r="S8735" s="12">
        <f t="shared" si="273"/>
        <v>41271</v>
      </c>
    </row>
    <row r="8736" spans="1:19" x14ac:dyDescent="0.25">
      <c r="A8736" t="s">
        <v>93</v>
      </c>
      <c r="C8736">
        <v>20120320200</v>
      </c>
      <c r="D8736" t="s">
        <v>261</v>
      </c>
      <c r="E8736" t="s">
        <v>87</v>
      </c>
      <c r="F8736" s="12"/>
      <c r="G8736">
        <v>11.103999999999999</v>
      </c>
      <c r="H8736">
        <v>2012</v>
      </c>
      <c r="I8736">
        <v>1</v>
      </c>
      <c r="J8736">
        <v>29</v>
      </c>
      <c r="K8736">
        <v>1</v>
      </c>
      <c r="L8736">
        <v>4</v>
      </c>
      <c r="M8736" t="s">
        <v>932</v>
      </c>
      <c r="N8736" t="s">
        <v>933</v>
      </c>
      <c r="O8736" t="s">
        <v>934</v>
      </c>
      <c r="R8736" t="str">
        <f t="shared" si="274"/>
        <v>Weekend</v>
      </c>
      <c r="S8736" s="12">
        <f t="shared" si="273"/>
        <v>40937</v>
      </c>
    </row>
    <row r="8737" spans="1:19" x14ac:dyDescent="0.25">
      <c r="A8737" t="s">
        <v>93</v>
      </c>
      <c r="C8737">
        <v>20120190258</v>
      </c>
      <c r="D8737" t="s">
        <v>261</v>
      </c>
      <c r="E8737" t="s">
        <v>87</v>
      </c>
      <c r="F8737" s="12"/>
      <c r="G8737">
        <v>11.257</v>
      </c>
      <c r="H8737">
        <v>2012</v>
      </c>
      <c r="I8737">
        <v>1</v>
      </c>
      <c r="J8737">
        <v>18</v>
      </c>
      <c r="K8737">
        <v>20</v>
      </c>
      <c r="L8737">
        <v>14</v>
      </c>
      <c r="M8737" t="s">
        <v>935</v>
      </c>
      <c r="N8737" t="s">
        <v>937</v>
      </c>
      <c r="O8737" t="s">
        <v>934</v>
      </c>
      <c r="R8737" t="str">
        <f t="shared" si="274"/>
        <v>Weekday</v>
      </c>
      <c r="S8737" s="12">
        <f t="shared" si="273"/>
        <v>40926</v>
      </c>
    </row>
    <row r="8738" spans="1:19" x14ac:dyDescent="0.25">
      <c r="A8738" t="s">
        <v>93</v>
      </c>
      <c r="C8738">
        <v>20120230531</v>
      </c>
      <c r="D8738" t="s">
        <v>261</v>
      </c>
      <c r="E8738" t="s">
        <v>87</v>
      </c>
      <c r="F8738" s="12"/>
      <c r="G8738">
        <v>11.629</v>
      </c>
      <c r="H8738">
        <v>2012</v>
      </c>
      <c r="I8738">
        <v>1</v>
      </c>
      <c r="J8738">
        <v>22</v>
      </c>
      <c r="K8738">
        <v>20</v>
      </c>
      <c r="L8738">
        <v>31</v>
      </c>
      <c r="M8738" t="s">
        <v>935</v>
      </c>
      <c r="N8738" t="s">
        <v>933</v>
      </c>
      <c r="O8738" t="s">
        <v>934</v>
      </c>
      <c r="R8738" t="str">
        <f t="shared" si="274"/>
        <v>Weekend</v>
      </c>
      <c r="S8738" s="12">
        <f t="shared" si="273"/>
        <v>40930</v>
      </c>
    </row>
    <row r="8739" spans="1:19" x14ac:dyDescent="0.25">
      <c r="A8739" t="s">
        <v>93</v>
      </c>
      <c r="C8739">
        <v>20120210248</v>
      </c>
      <c r="D8739" t="s">
        <v>261</v>
      </c>
      <c r="E8739" t="s">
        <v>87</v>
      </c>
      <c r="F8739" s="12"/>
      <c r="G8739">
        <v>11.632</v>
      </c>
      <c r="H8739">
        <v>2012</v>
      </c>
      <c r="I8739">
        <v>1</v>
      </c>
      <c r="J8739">
        <v>20</v>
      </c>
      <c r="K8739">
        <v>11</v>
      </c>
      <c r="L8739">
        <v>9</v>
      </c>
      <c r="M8739" t="s">
        <v>935</v>
      </c>
      <c r="N8739" t="s">
        <v>937</v>
      </c>
      <c r="O8739" t="s">
        <v>934</v>
      </c>
      <c r="R8739" t="str">
        <f t="shared" si="274"/>
        <v>Weekday</v>
      </c>
      <c r="S8739" s="12">
        <f t="shared" si="273"/>
        <v>40928</v>
      </c>
    </row>
    <row r="8740" spans="1:19" x14ac:dyDescent="0.25">
      <c r="A8740" t="s">
        <v>93</v>
      </c>
      <c r="C8740">
        <v>20122050266</v>
      </c>
      <c r="D8740" t="s">
        <v>261</v>
      </c>
      <c r="E8740" t="s">
        <v>87</v>
      </c>
      <c r="F8740" s="12"/>
      <c r="G8740">
        <v>11.632</v>
      </c>
      <c r="H8740">
        <v>2012</v>
      </c>
      <c r="I8740">
        <v>7</v>
      </c>
      <c r="J8740">
        <v>9</v>
      </c>
      <c r="K8740">
        <v>22</v>
      </c>
      <c r="L8740">
        <v>34</v>
      </c>
      <c r="M8740" t="s">
        <v>935</v>
      </c>
      <c r="N8740" t="s">
        <v>936</v>
      </c>
      <c r="O8740" t="s">
        <v>934</v>
      </c>
      <c r="R8740" t="str">
        <f t="shared" si="274"/>
        <v>Weekday</v>
      </c>
      <c r="S8740" s="12">
        <f t="shared" si="273"/>
        <v>41099</v>
      </c>
    </row>
    <row r="8741" spans="1:19" x14ac:dyDescent="0.25">
      <c r="A8741" t="s">
        <v>93</v>
      </c>
      <c r="C8741">
        <v>20122510211</v>
      </c>
      <c r="D8741" t="s">
        <v>261</v>
      </c>
      <c r="E8741" t="s">
        <v>87</v>
      </c>
      <c r="F8741" s="12"/>
      <c r="G8741">
        <v>11.632</v>
      </c>
      <c r="H8741">
        <v>2012</v>
      </c>
      <c r="I8741">
        <v>8</v>
      </c>
      <c r="J8741">
        <v>27</v>
      </c>
      <c r="K8741">
        <v>7</v>
      </c>
      <c r="L8741">
        <v>4</v>
      </c>
      <c r="M8741" t="s">
        <v>935</v>
      </c>
      <c r="N8741" t="s">
        <v>933</v>
      </c>
      <c r="O8741" t="s">
        <v>934</v>
      </c>
      <c r="R8741" t="str">
        <f t="shared" si="274"/>
        <v>Weekday</v>
      </c>
      <c r="S8741" s="12">
        <f t="shared" si="273"/>
        <v>41148</v>
      </c>
    </row>
    <row r="8742" spans="1:19" x14ac:dyDescent="0.25">
      <c r="A8742" t="s">
        <v>93</v>
      </c>
      <c r="C8742">
        <v>20122830289</v>
      </c>
      <c r="D8742" t="s">
        <v>261</v>
      </c>
      <c r="E8742" t="s">
        <v>87</v>
      </c>
      <c r="F8742" s="12"/>
      <c r="G8742">
        <v>11.632</v>
      </c>
      <c r="H8742">
        <v>2012</v>
      </c>
      <c r="I8742">
        <v>10</v>
      </c>
      <c r="J8742">
        <v>6</v>
      </c>
      <c r="K8742">
        <v>3</v>
      </c>
      <c r="L8742">
        <v>13</v>
      </c>
      <c r="M8742" t="s">
        <v>932</v>
      </c>
      <c r="N8742" t="s">
        <v>933</v>
      </c>
      <c r="O8742" t="s">
        <v>934</v>
      </c>
      <c r="R8742" t="str">
        <f t="shared" si="274"/>
        <v>Weekend</v>
      </c>
      <c r="S8742" s="12">
        <f t="shared" si="273"/>
        <v>41188</v>
      </c>
    </row>
    <row r="8743" spans="1:19" x14ac:dyDescent="0.25">
      <c r="A8743" t="s">
        <v>93</v>
      </c>
      <c r="C8743">
        <v>20123190217</v>
      </c>
      <c r="D8743" t="s">
        <v>261</v>
      </c>
      <c r="E8743" t="s">
        <v>87</v>
      </c>
      <c r="F8743" s="12"/>
      <c r="G8743">
        <v>11.632</v>
      </c>
      <c r="H8743">
        <v>2012</v>
      </c>
      <c r="I8743">
        <v>11</v>
      </c>
      <c r="J8743">
        <v>14</v>
      </c>
      <c r="K8743">
        <v>10</v>
      </c>
      <c r="L8743">
        <v>45</v>
      </c>
      <c r="M8743" t="s">
        <v>932</v>
      </c>
      <c r="N8743" t="s">
        <v>933</v>
      </c>
      <c r="O8743" t="s">
        <v>934</v>
      </c>
      <c r="R8743" t="str">
        <f t="shared" si="274"/>
        <v>Weekday</v>
      </c>
      <c r="S8743" s="12">
        <f t="shared" si="273"/>
        <v>41227</v>
      </c>
    </row>
    <row r="8744" spans="1:19" x14ac:dyDescent="0.25">
      <c r="A8744" t="s">
        <v>93</v>
      </c>
      <c r="C8744">
        <v>20123380270</v>
      </c>
      <c r="D8744" t="s">
        <v>261</v>
      </c>
      <c r="E8744" t="s">
        <v>940</v>
      </c>
      <c r="F8744" s="12"/>
      <c r="G8744">
        <v>11.632</v>
      </c>
      <c r="H8744">
        <v>2012</v>
      </c>
      <c r="I8744">
        <v>11</v>
      </c>
      <c r="J8744">
        <v>29</v>
      </c>
      <c r="K8744">
        <v>13</v>
      </c>
      <c r="L8744">
        <v>23</v>
      </c>
      <c r="M8744" t="s">
        <v>935</v>
      </c>
      <c r="N8744" t="s">
        <v>933</v>
      </c>
      <c r="O8744" t="s">
        <v>934</v>
      </c>
      <c r="R8744" t="str">
        <f t="shared" si="274"/>
        <v>Weekday</v>
      </c>
      <c r="S8744" s="12">
        <f t="shared" si="273"/>
        <v>41242</v>
      </c>
    </row>
    <row r="8745" spans="1:19" x14ac:dyDescent="0.25">
      <c r="A8745" t="s">
        <v>93</v>
      </c>
      <c r="C8745">
        <v>20123390225</v>
      </c>
      <c r="D8745" t="s">
        <v>261</v>
      </c>
      <c r="E8745" t="s">
        <v>87</v>
      </c>
      <c r="F8745" s="12"/>
      <c r="G8745">
        <v>11.632</v>
      </c>
      <c r="H8745">
        <v>2012</v>
      </c>
      <c r="I8745">
        <v>12</v>
      </c>
      <c r="J8745">
        <v>3</v>
      </c>
      <c r="K8745">
        <v>15</v>
      </c>
      <c r="L8745">
        <v>27</v>
      </c>
      <c r="M8745" t="s">
        <v>935</v>
      </c>
      <c r="N8745" t="s">
        <v>933</v>
      </c>
      <c r="O8745" t="s">
        <v>934</v>
      </c>
      <c r="R8745" t="str">
        <f t="shared" si="274"/>
        <v>Weekday</v>
      </c>
      <c r="S8745" s="12">
        <f t="shared" si="273"/>
        <v>41246</v>
      </c>
    </row>
    <row r="8746" spans="1:19" x14ac:dyDescent="0.25">
      <c r="A8746" t="s">
        <v>93</v>
      </c>
      <c r="C8746">
        <v>20121360171</v>
      </c>
      <c r="D8746" t="s">
        <v>261</v>
      </c>
      <c r="E8746" t="s">
        <v>87</v>
      </c>
      <c r="F8746" s="12"/>
      <c r="G8746">
        <v>11.755000000000001</v>
      </c>
      <c r="H8746">
        <v>2012</v>
      </c>
      <c r="I8746">
        <v>5</v>
      </c>
      <c r="J8746">
        <v>11</v>
      </c>
      <c r="K8746">
        <v>18</v>
      </c>
      <c r="L8746">
        <v>5</v>
      </c>
      <c r="M8746" t="s">
        <v>932</v>
      </c>
      <c r="N8746" t="s">
        <v>936</v>
      </c>
      <c r="O8746" t="s">
        <v>934</v>
      </c>
      <c r="R8746" t="str">
        <f t="shared" si="274"/>
        <v>Weekday</v>
      </c>
      <c r="S8746" s="12">
        <f t="shared" si="273"/>
        <v>41040</v>
      </c>
    </row>
    <row r="8747" spans="1:19" x14ac:dyDescent="0.25">
      <c r="A8747" t="s">
        <v>93</v>
      </c>
      <c r="C8747">
        <v>20120320204</v>
      </c>
      <c r="D8747" t="s">
        <v>261</v>
      </c>
      <c r="E8747" t="s">
        <v>87</v>
      </c>
      <c r="F8747" s="12"/>
      <c r="G8747">
        <v>11.771000000000001</v>
      </c>
      <c r="H8747">
        <v>2012</v>
      </c>
      <c r="I8747">
        <v>1</v>
      </c>
      <c r="J8747">
        <v>29</v>
      </c>
      <c r="K8747">
        <v>1</v>
      </c>
      <c r="L8747">
        <v>57</v>
      </c>
      <c r="M8747" t="s">
        <v>932</v>
      </c>
      <c r="N8747" t="s">
        <v>933</v>
      </c>
      <c r="O8747" t="s">
        <v>934</v>
      </c>
      <c r="R8747" t="str">
        <f t="shared" si="274"/>
        <v>Weekend</v>
      </c>
      <c r="S8747" s="12">
        <f t="shared" si="273"/>
        <v>40937</v>
      </c>
    </row>
    <row r="8748" spans="1:19" x14ac:dyDescent="0.25">
      <c r="A8748" t="s">
        <v>93</v>
      </c>
      <c r="C8748">
        <v>20120070105</v>
      </c>
      <c r="D8748" t="s">
        <v>261</v>
      </c>
      <c r="E8748" t="s">
        <v>87</v>
      </c>
      <c r="F8748" s="12"/>
      <c r="G8748">
        <v>11.867000000000001</v>
      </c>
      <c r="H8748">
        <v>2012</v>
      </c>
      <c r="I8748">
        <v>1</v>
      </c>
      <c r="J8748">
        <v>4</v>
      </c>
      <c r="K8748">
        <v>22</v>
      </c>
      <c r="L8748">
        <v>37</v>
      </c>
      <c r="M8748" t="s">
        <v>935</v>
      </c>
      <c r="N8748" t="s">
        <v>933</v>
      </c>
      <c r="O8748" t="s">
        <v>934</v>
      </c>
      <c r="R8748" t="str">
        <f t="shared" si="274"/>
        <v>Weekday</v>
      </c>
      <c r="S8748" s="12">
        <f t="shared" si="273"/>
        <v>40912</v>
      </c>
    </row>
    <row r="8749" spans="1:19" x14ac:dyDescent="0.25">
      <c r="A8749" t="s">
        <v>93</v>
      </c>
      <c r="C8749">
        <v>20123200224</v>
      </c>
      <c r="D8749" t="s">
        <v>261</v>
      </c>
      <c r="E8749" t="s">
        <v>87</v>
      </c>
      <c r="F8749" s="12"/>
      <c r="G8749">
        <v>11.867000000000001</v>
      </c>
      <c r="H8749">
        <v>2012</v>
      </c>
      <c r="I8749">
        <v>11</v>
      </c>
      <c r="J8749">
        <v>15</v>
      </c>
      <c r="K8749">
        <v>18</v>
      </c>
      <c r="L8749">
        <v>4</v>
      </c>
      <c r="M8749" t="s">
        <v>932</v>
      </c>
      <c r="N8749" t="s">
        <v>933</v>
      </c>
      <c r="O8749" t="s">
        <v>934</v>
      </c>
      <c r="R8749" t="str">
        <f t="shared" si="274"/>
        <v>Weekday</v>
      </c>
      <c r="S8749" s="12">
        <f t="shared" si="273"/>
        <v>41228</v>
      </c>
    </row>
    <row r="8750" spans="1:19" x14ac:dyDescent="0.25">
      <c r="A8750" t="s">
        <v>93</v>
      </c>
      <c r="C8750">
        <v>20120550261</v>
      </c>
      <c r="D8750" t="s">
        <v>261</v>
      </c>
      <c r="E8750" t="s">
        <v>87</v>
      </c>
      <c r="F8750" s="12"/>
      <c r="G8750">
        <v>11.874000000000001</v>
      </c>
      <c r="H8750">
        <v>2012</v>
      </c>
      <c r="I8750">
        <v>2</v>
      </c>
      <c r="J8750">
        <v>15</v>
      </c>
      <c r="K8750">
        <v>8</v>
      </c>
      <c r="L8750">
        <v>43</v>
      </c>
      <c r="M8750" t="s">
        <v>932</v>
      </c>
      <c r="N8750" t="s">
        <v>933</v>
      </c>
      <c r="O8750" t="s">
        <v>934</v>
      </c>
      <c r="R8750" t="str">
        <f t="shared" si="274"/>
        <v>Weekday</v>
      </c>
      <c r="S8750" s="12">
        <f t="shared" si="273"/>
        <v>40954</v>
      </c>
    </row>
    <row r="8751" spans="1:19" x14ac:dyDescent="0.25">
      <c r="A8751" t="s">
        <v>93</v>
      </c>
      <c r="C8751">
        <v>20120510205</v>
      </c>
      <c r="D8751" t="s">
        <v>261</v>
      </c>
      <c r="E8751" t="s">
        <v>87</v>
      </c>
      <c r="F8751" s="12"/>
      <c r="G8751">
        <v>11.879</v>
      </c>
      <c r="H8751">
        <v>2012</v>
      </c>
      <c r="I8751">
        <v>2</v>
      </c>
      <c r="J8751">
        <v>10</v>
      </c>
      <c r="K8751">
        <v>17</v>
      </c>
      <c r="L8751">
        <v>1</v>
      </c>
      <c r="M8751" t="s">
        <v>932</v>
      </c>
      <c r="N8751" t="s">
        <v>933</v>
      </c>
      <c r="O8751" t="s">
        <v>934</v>
      </c>
      <c r="R8751" t="str">
        <f t="shared" si="274"/>
        <v>Weekday</v>
      </c>
      <c r="S8751" s="12">
        <f t="shared" si="273"/>
        <v>40949</v>
      </c>
    </row>
    <row r="8752" spans="1:19" x14ac:dyDescent="0.25">
      <c r="A8752" t="s">
        <v>93</v>
      </c>
      <c r="C8752">
        <v>20120910119</v>
      </c>
      <c r="D8752" t="s">
        <v>261</v>
      </c>
      <c r="E8752" t="s">
        <v>87</v>
      </c>
      <c r="F8752" s="12"/>
      <c r="G8752">
        <v>11.879</v>
      </c>
      <c r="H8752">
        <v>2012</v>
      </c>
      <c r="I8752">
        <v>3</v>
      </c>
      <c r="J8752">
        <v>22</v>
      </c>
      <c r="K8752">
        <v>16</v>
      </c>
      <c r="L8752">
        <v>0</v>
      </c>
      <c r="M8752" t="s">
        <v>932</v>
      </c>
      <c r="N8752" t="s">
        <v>933</v>
      </c>
      <c r="O8752" t="s">
        <v>934</v>
      </c>
      <c r="R8752" t="str">
        <f t="shared" si="274"/>
        <v>Weekday</v>
      </c>
      <c r="S8752" s="12">
        <f t="shared" si="273"/>
        <v>40990</v>
      </c>
    </row>
    <row r="8753" spans="1:19" x14ac:dyDescent="0.25">
      <c r="A8753" t="s">
        <v>93</v>
      </c>
      <c r="C8753">
        <v>20120910118</v>
      </c>
      <c r="D8753" t="s">
        <v>261</v>
      </c>
      <c r="E8753" t="s">
        <v>87</v>
      </c>
      <c r="F8753" s="12"/>
      <c r="G8753">
        <v>11.879</v>
      </c>
      <c r="H8753">
        <v>2012</v>
      </c>
      <c r="I8753">
        <v>3</v>
      </c>
      <c r="J8753">
        <v>29</v>
      </c>
      <c r="K8753">
        <v>7</v>
      </c>
      <c r="L8753">
        <v>57</v>
      </c>
      <c r="M8753" t="s">
        <v>932</v>
      </c>
      <c r="N8753" t="s">
        <v>933</v>
      </c>
      <c r="O8753" t="s">
        <v>934</v>
      </c>
      <c r="R8753" t="str">
        <f t="shared" si="274"/>
        <v>Weekday</v>
      </c>
      <c r="S8753" s="12">
        <f t="shared" si="273"/>
        <v>40997</v>
      </c>
    </row>
    <row r="8754" spans="1:19" x14ac:dyDescent="0.25">
      <c r="A8754" t="s">
        <v>93</v>
      </c>
      <c r="C8754">
        <v>20121160225</v>
      </c>
      <c r="D8754" t="s">
        <v>261</v>
      </c>
      <c r="E8754" t="s">
        <v>87</v>
      </c>
      <c r="F8754" s="12"/>
      <c r="G8754">
        <v>11.879</v>
      </c>
      <c r="H8754">
        <v>2012</v>
      </c>
      <c r="I8754">
        <v>4</v>
      </c>
      <c r="J8754">
        <v>24</v>
      </c>
      <c r="K8754">
        <v>17</v>
      </c>
      <c r="L8754">
        <v>1</v>
      </c>
      <c r="M8754" t="s">
        <v>932</v>
      </c>
      <c r="N8754" t="s">
        <v>933</v>
      </c>
      <c r="O8754" t="s">
        <v>934</v>
      </c>
      <c r="R8754" t="str">
        <f t="shared" si="274"/>
        <v>Weekday</v>
      </c>
      <c r="S8754" s="12">
        <f t="shared" si="273"/>
        <v>41023</v>
      </c>
    </row>
    <row r="8755" spans="1:19" x14ac:dyDescent="0.25">
      <c r="A8755" t="s">
        <v>93</v>
      </c>
      <c r="C8755">
        <v>20121440256</v>
      </c>
      <c r="D8755" t="s">
        <v>261</v>
      </c>
      <c r="E8755" t="s">
        <v>87</v>
      </c>
      <c r="F8755" s="12"/>
      <c r="G8755">
        <v>11.879</v>
      </c>
      <c r="H8755">
        <v>2012</v>
      </c>
      <c r="I8755">
        <v>5</v>
      </c>
      <c r="J8755">
        <v>16</v>
      </c>
      <c r="K8755">
        <v>18</v>
      </c>
      <c r="L8755">
        <v>38</v>
      </c>
      <c r="M8755" t="s">
        <v>932</v>
      </c>
      <c r="N8755" t="s">
        <v>933</v>
      </c>
      <c r="O8755" t="s">
        <v>934</v>
      </c>
      <c r="R8755" t="str">
        <f t="shared" si="274"/>
        <v>Weekday</v>
      </c>
      <c r="S8755" s="12">
        <f t="shared" si="273"/>
        <v>41045</v>
      </c>
    </row>
    <row r="8756" spans="1:19" x14ac:dyDescent="0.25">
      <c r="A8756" t="s">
        <v>93</v>
      </c>
      <c r="C8756">
        <v>20121720233</v>
      </c>
      <c r="D8756" t="s">
        <v>261</v>
      </c>
      <c r="E8756" t="s">
        <v>87</v>
      </c>
      <c r="F8756" s="12"/>
      <c r="G8756">
        <v>11.879</v>
      </c>
      <c r="H8756">
        <v>2012</v>
      </c>
      <c r="I8756">
        <v>6</v>
      </c>
      <c r="J8756">
        <v>18</v>
      </c>
      <c r="K8756">
        <v>17</v>
      </c>
      <c r="L8756">
        <v>33</v>
      </c>
      <c r="M8756" t="s">
        <v>932</v>
      </c>
      <c r="N8756" t="s">
        <v>937</v>
      </c>
      <c r="O8756" t="s">
        <v>934</v>
      </c>
      <c r="R8756" t="str">
        <f t="shared" si="274"/>
        <v>Weekday</v>
      </c>
      <c r="S8756" s="12">
        <f t="shared" si="273"/>
        <v>41078</v>
      </c>
    </row>
    <row r="8757" spans="1:19" x14ac:dyDescent="0.25">
      <c r="A8757" t="s">
        <v>93</v>
      </c>
      <c r="C8757">
        <v>20121900162</v>
      </c>
      <c r="D8757" t="s">
        <v>261</v>
      </c>
      <c r="E8757" t="s">
        <v>87</v>
      </c>
      <c r="F8757" s="12"/>
      <c r="G8757">
        <v>11.879</v>
      </c>
      <c r="H8757">
        <v>2012</v>
      </c>
      <c r="I8757">
        <v>7</v>
      </c>
      <c r="J8757">
        <v>6</v>
      </c>
      <c r="K8757">
        <v>15</v>
      </c>
      <c r="L8757">
        <v>31</v>
      </c>
      <c r="M8757" t="s">
        <v>932</v>
      </c>
      <c r="N8757" t="s">
        <v>937</v>
      </c>
      <c r="O8757" t="s">
        <v>934</v>
      </c>
      <c r="R8757" t="str">
        <f t="shared" si="274"/>
        <v>Weekday</v>
      </c>
      <c r="S8757" s="12">
        <f t="shared" si="273"/>
        <v>41096</v>
      </c>
    </row>
    <row r="8758" spans="1:19" x14ac:dyDescent="0.25">
      <c r="A8758" t="s">
        <v>93</v>
      </c>
      <c r="C8758">
        <v>20122000250</v>
      </c>
      <c r="D8758" t="s">
        <v>261</v>
      </c>
      <c r="E8758" t="s">
        <v>87</v>
      </c>
      <c r="F8758" s="12"/>
      <c r="G8758">
        <v>11.879</v>
      </c>
      <c r="H8758">
        <v>2012</v>
      </c>
      <c r="I8758">
        <v>7</v>
      </c>
      <c r="J8758">
        <v>16</v>
      </c>
      <c r="K8758">
        <v>8</v>
      </c>
      <c r="L8758">
        <v>4</v>
      </c>
      <c r="M8758" t="s">
        <v>932</v>
      </c>
      <c r="N8758" t="s">
        <v>933</v>
      </c>
      <c r="O8758" t="s">
        <v>934</v>
      </c>
      <c r="R8758" t="str">
        <f t="shared" si="274"/>
        <v>Weekday</v>
      </c>
      <c r="S8758" s="12">
        <f t="shared" si="273"/>
        <v>41106</v>
      </c>
    </row>
    <row r="8759" spans="1:19" x14ac:dyDescent="0.25">
      <c r="A8759" t="s">
        <v>93</v>
      </c>
      <c r="C8759">
        <v>20122020197</v>
      </c>
      <c r="D8759" t="s">
        <v>261</v>
      </c>
      <c r="E8759" t="s">
        <v>87</v>
      </c>
      <c r="F8759" s="12"/>
      <c r="G8759">
        <v>11.879</v>
      </c>
      <c r="H8759">
        <v>2012</v>
      </c>
      <c r="I8759">
        <v>7</v>
      </c>
      <c r="J8759">
        <v>19</v>
      </c>
      <c r="K8759">
        <v>7</v>
      </c>
      <c r="L8759">
        <v>22</v>
      </c>
      <c r="M8759" t="s">
        <v>935</v>
      </c>
      <c r="N8759" t="s">
        <v>933</v>
      </c>
      <c r="O8759" t="s">
        <v>934</v>
      </c>
      <c r="R8759" t="str">
        <f t="shared" si="274"/>
        <v>Weekday</v>
      </c>
      <c r="S8759" s="12">
        <f t="shared" si="273"/>
        <v>41109</v>
      </c>
    </row>
    <row r="8760" spans="1:19" x14ac:dyDescent="0.25">
      <c r="A8760" t="s">
        <v>93</v>
      </c>
      <c r="C8760">
        <v>20122050283</v>
      </c>
      <c r="D8760" t="s">
        <v>261</v>
      </c>
      <c r="E8760" t="s">
        <v>87</v>
      </c>
      <c r="F8760" s="12"/>
      <c r="G8760">
        <v>11.879</v>
      </c>
      <c r="H8760">
        <v>2012</v>
      </c>
      <c r="I8760">
        <v>7</v>
      </c>
      <c r="J8760">
        <v>22</v>
      </c>
      <c r="K8760">
        <v>11</v>
      </c>
      <c r="L8760">
        <v>40</v>
      </c>
      <c r="M8760" t="s">
        <v>935</v>
      </c>
      <c r="N8760" t="s">
        <v>937</v>
      </c>
      <c r="O8760" t="s">
        <v>934</v>
      </c>
      <c r="R8760" t="str">
        <f t="shared" si="274"/>
        <v>Weekend</v>
      </c>
      <c r="S8760" s="12">
        <f t="shared" si="273"/>
        <v>41112</v>
      </c>
    </row>
    <row r="8761" spans="1:19" x14ac:dyDescent="0.25">
      <c r="A8761" t="s">
        <v>93</v>
      </c>
      <c r="C8761">
        <v>20122150206</v>
      </c>
      <c r="D8761" t="s">
        <v>261</v>
      </c>
      <c r="E8761" t="s">
        <v>87</v>
      </c>
      <c r="F8761" s="12"/>
      <c r="G8761">
        <v>11.879</v>
      </c>
      <c r="H8761">
        <v>2012</v>
      </c>
      <c r="I8761">
        <v>7</v>
      </c>
      <c r="J8761">
        <v>28</v>
      </c>
      <c r="K8761">
        <v>13</v>
      </c>
      <c r="L8761">
        <v>28</v>
      </c>
      <c r="M8761" t="s">
        <v>932</v>
      </c>
      <c r="N8761" t="s">
        <v>933</v>
      </c>
      <c r="O8761" t="s">
        <v>934</v>
      </c>
      <c r="R8761" t="str">
        <f t="shared" si="274"/>
        <v>Weekend</v>
      </c>
      <c r="S8761" s="12">
        <f t="shared" si="273"/>
        <v>41118</v>
      </c>
    </row>
    <row r="8762" spans="1:19" x14ac:dyDescent="0.25">
      <c r="A8762" t="s">
        <v>93</v>
      </c>
      <c r="C8762">
        <v>20122190236</v>
      </c>
      <c r="D8762" t="s">
        <v>261</v>
      </c>
      <c r="E8762" t="s">
        <v>87</v>
      </c>
      <c r="F8762" s="12"/>
      <c r="G8762">
        <v>11.879</v>
      </c>
      <c r="H8762">
        <v>2012</v>
      </c>
      <c r="I8762">
        <v>8</v>
      </c>
      <c r="J8762">
        <v>2</v>
      </c>
      <c r="K8762">
        <v>7</v>
      </c>
      <c r="L8762">
        <v>51</v>
      </c>
      <c r="M8762" t="s">
        <v>932</v>
      </c>
      <c r="N8762" t="s">
        <v>933</v>
      </c>
      <c r="O8762" t="s">
        <v>934</v>
      </c>
      <c r="R8762" t="str">
        <f t="shared" si="274"/>
        <v>Weekday</v>
      </c>
      <c r="S8762" s="12">
        <f t="shared" si="273"/>
        <v>41123</v>
      </c>
    </row>
    <row r="8763" spans="1:19" x14ac:dyDescent="0.25">
      <c r="A8763" t="s">
        <v>93</v>
      </c>
      <c r="C8763">
        <v>20122890268</v>
      </c>
      <c r="D8763" t="s">
        <v>261</v>
      </c>
      <c r="E8763" t="s">
        <v>87</v>
      </c>
      <c r="F8763" s="12"/>
      <c r="G8763">
        <v>11.879</v>
      </c>
      <c r="H8763">
        <v>2012</v>
      </c>
      <c r="I8763">
        <v>10</v>
      </c>
      <c r="J8763">
        <v>11</v>
      </c>
      <c r="K8763">
        <v>16</v>
      </c>
      <c r="L8763">
        <v>15</v>
      </c>
      <c r="M8763" t="s">
        <v>932</v>
      </c>
      <c r="N8763" t="s">
        <v>937</v>
      </c>
      <c r="O8763" t="s">
        <v>934</v>
      </c>
      <c r="R8763" t="str">
        <f t="shared" si="274"/>
        <v>Weekday</v>
      </c>
      <c r="S8763" s="12">
        <f t="shared" si="273"/>
        <v>41193</v>
      </c>
    </row>
    <row r="8764" spans="1:19" x14ac:dyDescent="0.25">
      <c r="A8764" t="s">
        <v>93</v>
      </c>
      <c r="C8764">
        <v>20122930262</v>
      </c>
      <c r="D8764" t="s">
        <v>261</v>
      </c>
      <c r="E8764" t="s">
        <v>87</v>
      </c>
      <c r="F8764" s="12"/>
      <c r="G8764">
        <v>11.879</v>
      </c>
      <c r="H8764">
        <v>2012</v>
      </c>
      <c r="I8764">
        <v>10</v>
      </c>
      <c r="J8764">
        <v>13</v>
      </c>
      <c r="K8764">
        <v>14</v>
      </c>
      <c r="L8764">
        <v>25</v>
      </c>
      <c r="M8764" t="s">
        <v>932</v>
      </c>
      <c r="N8764" t="s">
        <v>937</v>
      </c>
      <c r="O8764" t="s">
        <v>934</v>
      </c>
      <c r="R8764" t="str">
        <f t="shared" si="274"/>
        <v>Weekend</v>
      </c>
      <c r="S8764" s="12">
        <f t="shared" si="273"/>
        <v>41195</v>
      </c>
    </row>
    <row r="8765" spans="1:19" x14ac:dyDescent="0.25">
      <c r="A8765" t="s">
        <v>93</v>
      </c>
      <c r="C8765">
        <v>20123170257</v>
      </c>
      <c r="D8765" t="s">
        <v>261</v>
      </c>
      <c r="E8765" t="s">
        <v>87</v>
      </c>
      <c r="F8765" s="12"/>
      <c r="G8765">
        <v>11.879</v>
      </c>
      <c r="H8765">
        <v>2012</v>
      </c>
      <c r="I8765">
        <v>10</v>
      </c>
      <c r="J8765">
        <v>16</v>
      </c>
      <c r="K8765">
        <v>16</v>
      </c>
      <c r="L8765">
        <v>18</v>
      </c>
      <c r="M8765" t="s">
        <v>932</v>
      </c>
      <c r="N8765" t="s">
        <v>933</v>
      </c>
      <c r="O8765" t="s">
        <v>934</v>
      </c>
      <c r="R8765" t="str">
        <f t="shared" si="274"/>
        <v>Weekday</v>
      </c>
      <c r="S8765" s="12">
        <f t="shared" si="273"/>
        <v>41198</v>
      </c>
    </row>
    <row r="8766" spans="1:19" x14ac:dyDescent="0.25">
      <c r="A8766" t="s">
        <v>93</v>
      </c>
      <c r="C8766">
        <v>20123500213</v>
      </c>
      <c r="D8766" t="s">
        <v>261</v>
      </c>
      <c r="E8766" t="s">
        <v>87</v>
      </c>
      <c r="F8766" s="12"/>
      <c r="G8766">
        <v>11.879</v>
      </c>
      <c r="H8766">
        <v>2012</v>
      </c>
      <c r="I8766">
        <v>12</v>
      </c>
      <c r="J8766">
        <v>15</v>
      </c>
      <c r="K8766">
        <v>14</v>
      </c>
      <c r="L8766">
        <v>52</v>
      </c>
      <c r="M8766" t="s">
        <v>932</v>
      </c>
      <c r="N8766" t="s">
        <v>933</v>
      </c>
      <c r="O8766" t="s">
        <v>934</v>
      </c>
      <c r="R8766" t="str">
        <f t="shared" si="274"/>
        <v>Weekend</v>
      </c>
      <c r="S8766" s="12">
        <f t="shared" si="273"/>
        <v>41258</v>
      </c>
    </row>
    <row r="8767" spans="1:19" x14ac:dyDescent="0.25">
      <c r="A8767" t="s">
        <v>93</v>
      </c>
      <c r="C8767">
        <v>20130070218</v>
      </c>
      <c r="D8767" t="s">
        <v>261</v>
      </c>
      <c r="E8767" t="s">
        <v>87</v>
      </c>
      <c r="F8767" s="12"/>
      <c r="G8767">
        <v>11.879</v>
      </c>
      <c r="H8767">
        <v>2012</v>
      </c>
      <c r="I8767">
        <v>12</v>
      </c>
      <c r="J8767">
        <v>30</v>
      </c>
      <c r="K8767">
        <v>20</v>
      </c>
      <c r="L8767">
        <v>58</v>
      </c>
      <c r="M8767" t="s">
        <v>935</v>
      </c>
      <c r="N8767" t="s">
        <v>933</v>
      </c>
      <c r="O8767" t="s">
        <v>934</v>
      </c>
      <c r="R8767" t="str">
        <f t="shared" si="274"/>
        <v>Weekend</v>
      </c>
      <c r="S8767" s="12">
        <f t="shared" si="273"/>
        <v>41273</v>
      </c>
    </row>
    <row r="8768" spans="1:19" x14ac:dyDescent="0.25">
      <c r="A8768" t="s">
        <v>93</v>
      </c>
      <c r="C8768">
        <v>20122390154</v>
      </c>
      <c r="D8768" t="s">
        <v>261</v>
      </c>
      <c r="E8768" t="s">
        <v>87</v>
      </c>
      <c r="F8768" s="12"/>
      <c r="G8768">
        <v>12.005000000000001</v>
      </c>
      <c r="H8768">
        <v>2012</v>
      </c>
      <c r="I8768">
        <v>8</v>
      </c>
      <c r="J8768">
        <v>25</v>
      </c>
      <c r="K8768">
        <v>13</v>
      </c>
      <c r="L8768">
        <v>11</v>
      </c>
      <c r="M8768" t="s">
        <v>932</v>
      </c>
      <c r="N8768" t="s">
        <v>933</v>
      </c>
      <c r="O8768" t="s">
        <v>934</v>
      </c>
      <c r="R8768" t="str">
        <f t="shared" si="274"/>
        <v>Weekend</v>
      </c>
      <c r="S8768" s="12">
        <f t="shared" si="273"/>
        <v>41146</v>
      </c>
    </row>
    <row r="8769" spans="1:19" x14ac:dyDescent="0.25">
      <c r="A8769" t="s">
        <v>93</v>
      </c>
      <c r="C8769">
        <v>20122290297</v>
      </c>
      <c r="D8769" t="s">
        <v>261</v>
      </c>
      <c r="E8769" t="s">
        <v>87</v>
      </c>
      <c r="F8769" s="12"/>
      <c r="G8769">
        <v>12.045999999999999</v>
      </c>
      <c r="H8769">
        <v>2012</v>
      </c>
      <c r="I8769">
        <v>8</v>
      </c>
      <c r="J8769">
        <v>15</v>
      </c>
      <c r="K8769">
        <v>8</v>
      </c>
      <c r="L8769">
        <v>26</v>
      </c>
      <c r="M8769" t="s">
        <v>932</v>
      </c>
      <c r="N8769" t="s">
        <v>933</v>
      </c>
      <c r="O8769" t="s">
        <v>934</v>
      </c>
      <c r="R8769" t="str">
        <f t="shared" si="274"/>
        <v>Weekday</v>
      </c>
      <c r="S8769" s="12">
        <f t="shared" si="273"/>
        <v>41136</v>
      </c>
    </row>
    <row r="8770" spans="1:19" x14ac:dyDescent="0.25">
      <c r="A8770" t="s">
        <v>93</v>
      </c>
      <c r="C8770">
        <v>20123200229</v>
      </c>
      <c r="D8770" t="s">
        <v>261</v>
      </c>
      <c r="E8770" t="s">
        <v>87</v>
      </c>
      <c r="F8770" s="12"/>
      <c r="G8770">
        <v>12.116</v>
      </c>
      <c r="H8770">
        <v>2012</v>
      </c>
      <c r="I8770">
        <v>11</v>
      </c>
      <c r="J8770">
        <v>15</v>
      </c>
      <c r="K8770">
        <v>17</v>
      </c>
      <c r="L8770">
        <v>14</v>
      </c>
      <c r="M8770" t="s">
        <v>932</v>
      </c>
      <c r="N8770" t="s">
        <v>937</v>
      </c>
      <c r="O8770" t="s">
        <v>934</v>
      </c>
      <c r="R8770" t="str">
        <f t="shared" si="274"/>
        <v>Weekday</v>
      </c>
      <c r="S8770" s="12">
        <f t="shared" si="273"/>
        <v>41228</v>
      </c>
    </row>
    <row r="8771" spans="1:19" x14ac:dyDescent="0.25">
      <c r="A8771" t="s">
        <v>93</v>
      </c>
      <c r="C8771">
        <v>20123550336</v>
      </c>
      <c r="D8771" t="s">
        <v>261</v>
      </c>
      <c r="E8771" t="s">
        <v>87</v>
      </c>
      <c r="F8771" s="12"/>
      <c r="G8771">
        <v>12.132</v>
      </c>
      <c r="H8771">
        <v>2012</v>
      </c>
      <c r="I8771">
        <v>12</v>
      </c>
      <c r="J8771">
        <v>9</v>
      </c>
      <c r="K8771">
        <v>20</v>
      </c>
      <c r="L8771">
        <v>13</v>
      </c>
      <c r="M8771" t="s">
        <v>932</v>
      </c>
      <c r="N8771" t="s">
        <v>933</v>
      </c>
      <c r="O8771" t="s">
        <v>934</v>
      </c>
      <c r="R8771" t="str">
        <f t="shared" si="274"/>
        <v>Weekend</v>
      </c>
      <c r="S8771" s="12">
        <f t="shared" ref="S8771:S8834" si="275">DATE(H8771,I8771,J8771)</f>
        <v>41252</v>
      </c>
    </row>
    <row r="8772" spans="1:19" x14ac:dyDescent="0.25">
      <c r="A8772" t="s">
        <v>93</v>
      </c>
      <c r="C8772">
        <v>20122320147</v>
      </c>
      <c r="D8772" t="s">
        <v>261</v>
      </c>
      <c r="E8772" t="s">
        <v>87</v>
      </c>
      <c r="F8772" s="12"/>
      <c r="G8772">
        <v>12.134</v>
      </c>
      <c r="H8772">
        <v>2012</v>
      </c>
      <c r="I8772">
        <v>8</v>
      </c>
      <c r="J8772">
        <v>17</v>
      </c>
      <c r="K8772">
        <v>15</v>
      </c>
      <c r="L8772">
        <v>41</v>
      </c>
      <c r="M8772" t="s">
        <v>932</v>
      </c>
      <c r="N8772" t="s">
        <v>933</v>
      </c>
      <c r="O8772" t="s">
        <v>934</v>
      </c>
      <c r="R8772" t="str">
        <f t="shared" si="274"/>
        <v>Weekday</v>
      </c>
      <c r="S8772" s="12">
        <f t="shared" si="275"/>
        <v>41138</v>
      </c>
    </row>
    <row r="8773" spans="1:19" x14ac:dyDescent="0.25">
      <c r="A8773" t="s">
        <v>93</v>
      </c>
      <c r="C8773">
        <v>20122480199</v>
      </c>
      <c r="D8773" t="s">
        <v>261</v>
      </c>
      <c r="E8773" t="s">
        <v>87</v>
      </c>
      <c r="F8773" s="12"/>
      <c r="G8773">
        <v>12.134</v>
      </c>
      <c r="H8773">
        <v>2012</v>
      </c>
      <c r="I8773">
        <v>8</v>
      </c>
      <c r="J8773">
        <v>24</v>
      </c>
      <c r="K8773">
        <v>16</v>
      </c>
      <c r="L8773">
        <v>17</v>
      </c>
      <c r="M8773" t="s">
        <v>932</v>
      </c>
      <c r="N8773" t="s">
        <v>937</v>
      </c>
      <c r="O8773" t="s">
        <v>934</v>
      </c>
      <c r="R8773" t="str">
        <f t="shared" ref="R8773:R8836" si="276">IF(WEEKDAY(DATE(H8773,I8773,J8773),2)&lt;6,"Weekday","Weekend")</f>
        <v>Weekday</v>
      </c>
      <c r="S8773" s="12">
        <f t="shared" si="275"/>
        <v>41145</v>
      </c>
    </row>
    <row r="8774" spans="1:19" x14ac:dyDescent="0.25">
      <c r="A8774" t="s">
        <v>93</v>
      </c>
      <c r="C8774">
        <v>20122630188</v>
      </c>
      <c r="D8774" t="s">
        <v>261</v>
      </c>
      <c r="E8774" t="s">
        <v>87</v>
      </c>
      <c r="F8774" s="12"/>
      <c r="G8774">
        <v>12.228999999999999</v>
      </c>
      <c r="H8774">
        <v>2012</v>
      </c>
      <c r="I8774">
        <v>9</v>
      </c>
      <c r="J8774">
        <v>16</v>
      </c>
      <c r="K8774">
        <v>21</v>
      </c>
      <c r="L8774">
        <v>37</v>
      </c>
      <c r="M8774" t="s">
        <v>935</v>
      </c>
      <c r="N8774" t="s">
        <v>937</v>
      </c>
      <c r="O8774" t="s">
        <v>934</v>
      </c>
      <c r="R8774" t="str">
        <f t="shared" si="276"/>
        <v>Weekend</v>
      </c>
      <c r="S8774" s="12">
        <f t="shared" si="275"/>
        <v>41168</v>
      </c>
    </row>
    <row r="8775" spans="1:19" x14ac:dyDescent="0.25">
      <c r="A8775" t="s">
        <v>93</v>
      </c>
      <c r="C8775">
        <v>20120230574</v>
      </c>
      <c r="D8775" t="s">
        <v>261</v>
      </c>
      <c r="E8775" t="s">
        <v>87</v>
      </c>
      <c r="F8775" s="12"/>
      <c r="G8775">
        <v>12.518000000000001</v>
      </c>
      <c r="H8775">
        <v>2012</v>
      </c>
      <c r="I8775">
        <v>1</v>
      </c>
      <c r="J8775">
        <v>20</v>
      </c>
      <c r="K8775">
        <v>22</v>
      </c>
      <c r="L8775">
        <v>9</v>
      </c>
      <c r="M8775" t="s">
        <v>932</v>
      </c>
      <c r="N8775" t="s">
        <v>933</v>
      </c>
      <c r="O8775" t="s">
        <v>934</v>
      </c>
      <c r="Q8775" t="s">
        <v>268</v>
      </c>
      <c r="R8775" t="str">
        <f t="shared" si="276"/>
        <v>Weekday</v>
      </c>
      <c r="S8775" s="12">
        <f t="shared" si="275"/>
        <v>40928</v>
      </c>
    </row>
    <row r="8776" spans="1:19" x14ac:dyDescent="0.25">
      <c r="A8776" t="s">
        <v>93</v>
      </c>
      <c r="C8776">
        <v>20120750140</v>
      </c>
      <c r="D8776" t="s">
        <v>261</v>
      </c>
      <c r="E8776" t="s">
        <v>87</v>
      </c>
      <c r="F8776" s="12"/>
      <c r="G8776">
        <v>12.518000000000001</v>
      </c>
      <c r="H8776">
        <v>2012</v>
      </c>
      <c r="I8776">
        <v>3</v>
      </c>
      <c r="J8776">
        <v>13</v>
      </c>
      <c r="K8776">
        <v>19</v>
      </c>
      <c r="L8776">
        <v>49</v>
      </c>
      <c r="M8776" t="s">
        <v>932</v>
      </c>
      <c r="N8776" t="s">
        <v>933</v>
      </c>
      <c r="O8776" t="s">
        <v>934</v>
      </c>
      <c r="Q8776" t="s">
        <v>268</v>
      </c>
      <c r="R8776" t="str">
        <f t="shared" si="276"/>
        <v>Weekday</v>
      </c>
      <c r="S8776" s="12">
        <f t="shared" si="275"/>
        <v>40981</v>
      </c>
    </row>
    <row r="8777" spans="1:19" x14ac:dyDescent="0.25">
      <c r="A8777" t="s">
        <v>93</v>
      </c>
      <c r="C8777">
        <v>20121030193</v>
      </c>
      <c r="D8777" t="s">
        <v>261</v>
      </c>
      <c r="E8777" t="s">
        <v>87</v>
      </c>
      <c r="F8777" s="12"/>
      <c r="G8777">
        <v>12.518000000000001</v>
      </c>
      <c r="H8777">
        <v>2012</v>
      </c>
      <c r="I8777">
        <v>3</v>
      </c>
      <c r="J8777">
        <v>30</v>
      </c>
      <c r="K8777">
        <v>15</v>
      </c>
      <c r="L8777">
        <v>46</v>
      </c>
      <c r="M8777" t="s">
        <v>932</v>
      </c>
      <c r="N8777" t="s">
        <v>937</v>
      </c>
      <c r="O8777" t="s">
        <v>934</v>
      </c>
      <c r="Q8777" t="s">
        <v>268</v>
      </c>
      <c r="R8777" t="str">
        <f t="shared" si="276"/>
        <v>Weekday</v>
      </c>
      <c r="S8777" s="12">
        <f t="shared" si="275"/>
        <v>40998</v>
      </c>
    </row>
    <row r="8778" spans="1:19" x14ac:dyDescent="0.25">
      <c r="A8778" t="s">
        <v>93</v>
      </c>
      <c r="C8778">
        <v>20121430229</v>
      </c>
      <c r="D8778" t="s">
        <v>261</v>
      </c>
      <c r="E8778" t="s">
        <v>87</v>
      </c>
      <c r="F8778" s="12"/>
      <c r="G8778">
        <v>12.518000000000001</v>
      </c>
      <c r="H8778">
        <v>2012</v>
      </c>
      <c r="I8778">
        <v>5</v>
      </c>
      <c r="J8778">
        <v>18</v>
      </c>
      <c r="K8778">
        <v>19</v>
      </c>
      <c r="L8778">
        <v>36</v>
      </c>
      <c r="M8778" t="s">
        <v>935</v>
      </c>
      <c r="N8778" t="s">
        <v>933</v>
      </c>
      <c r="O8778" t="s">
        <v>934</v>
      </c>
      <c r="Q8778" t="s">
        <v>268</v>
      </c>
      <c r="R8778" t="str">
        <f t="shared" si="276"/>
        <v>Weekday</v>
      </c>
      <c r="S8778" s="12">
        <f t="shared" si="275"/>
        <v>41047</v>
      </c>
    </row>
    <row r="8779" spans="1:19" x14ac:dyDescent="0.25">
      <c r="A8779" t="s">
        <v>93</v>
      </c>
      <c r="C8779">
        <v>20122340212</v>
      </c>
      <c r="D8779" t="s">
        <v>261</v>
      </c>
      <c r="E8779" t="s">
        <v>940</v>
      </c>
      <c r="F8779" s="12"/>
      <c r="G8779">
        <v>12.518000000000001</v>
      </c>
      <c r="H8779">
        <v>2012</v>
      </c>
      <c r="I8779">
        <v>7</v>
      </c>
      <c r="J8779">
        <v>12</v>
      </c>
      <c r="K8779">
        <v>17</v>
      </c>
      <c r="L8779">
        <v>40</v>
      </c>
      <c r="M8779" t="s">
        <v>932</v>
      </c>
      <c r="N8779" t="s">
        <v>937</v>
      </c>
      <c r="O8779" t="s">
        <v>934</v>
      </c>
      <c r="R8779" t="str">
        <f t="shared" si="276"/>
        <v>Weekday</v>
      </c>
      <c r="S8779" s="12">
        <f t="shared" si="275"/>
        <v>41102</v>
      </c>
    </row>
    <row r="8780" spans="1:19" x14ac:dyDescent="0.25">
      <c r="A8780" t="s">
        <v>93</v>
      </c>
      <c r="C8780">
        <v>20122290199</v>
      </c>
      <c r="D8780" t="s">
        <v>261</v>
      </c>
      <c r="E8780" t="s">
        <v>87</v>
      </c>
      <c r="F8780" s="12"/>
      <c r="G8780">
        <v>12.518000000000001</v>
      </c>
      <c r="H8780">
        <v>2012</v>
      </c>
      <c r="I8780">
        <v>8</v>
      </c>
      <c r="J8780">
        <v>9</v>
      </c>
      <c r="K8780">
        <v>17</v>
      </c>
      <c r="L8780">
        <v>52</v>
      </c>
      <c r="M8780" t="s">
        <v>932</v>
      </c>
      <c r="N8780" t="s">
        <v>937</v>
      </c>
      <c r="O8780" t="s">
        <v>934</v>
      </c>
      <c r="Q8780" t="s">
        <v>268</v>
      </c>
      <c r="R8780" t="str">
        <f t="shared" si="276"/>
        <v>Weekday</v>
      </c>
      <c r="S8780" s="12">
        <f t="shared" si="275"/>
        <v>41130</v>
      </c>
    </row>
    <row r="8781" spans="1:19" x14ac:dyDescent="0.25">
      <c r="A8781" t="s">
        <v>93</v>
      </c>
      <c r="C8781">
        <v>20122600157</v>
      </c>
      <c r="D8781" t="s">
        <v>261</v>
      </c>
      <c r="E8781" t="s">
        <v>87</v>
      </c>
      <c r="F8781" s="12"/>
      <c r="G8781">
        <v>12.518000000000001</v>
      </c>
      <c r="H8781">
        <v>2012</v>
      </c>
      <c r="I8781">
        <v>9</v>
      </c>
      <c r="J8781">
        <v>14</v>
      </c>
      <c r="K8781">
        <v>13</v>
      </c>
      <c r="L8781">
        <v>26</v>
      </c>
      <c r="M8781" t="s">
        <v>935</v>
      </c>
      <c r="N8781" t="s">
        <v>933</v>
      </c>
      <c r="O8781" t="s">
        <v>934</v>
      </c>
      <c r="Q8781" t="s">
        <v>268</v>
      </c>
      <c r="R8781" t="str">
        <f t="shared" si="276"/>
        <v>Weekday</v>
      </c>
      <c r="S8781" s="12">
        <f t="shared" si="275"/>
        <v>41166</v>
      </c>
    </row>
    <row r="8782" spans="1:19" x14ac:dyDescent="0.25">
      <c r="A8782" t="s">
        <v>93</v>
      </c>
      <c r="C8782">
        <v>20122890272</v>
      </c>
      <c r="D8782" t="s">
        <v>261</v>
      </c>
      <c r="E8782" t="s">
        <v>87</v>
      </c>
      <c r="F8782" s="12"/>
      <c r="G8782">
        <v>12.518000000000001</v>
      </c>
      <c r="H8782">
        <v>2012</v>
      </c>
      <c r="I8782">
        <v>10</v>
      </c>
      <c r="J8782">
        <v>11</v>
      </c>
      <c r="K8782">
        <v>16</v>
      </c>
      <c r="L8782">
        <v>37</v>
      </c>
      <c r="M8782" t="s">
        <v>932</v>
      </c>
      <c r="N8782" t="s">
        <v>933</v>
      </c>
      <c r="O8782" t="s">
        <v>934</v>
      </c>
      <c r="Q8782" t="s">
        <v>268</v>
      </c>
      <c r="R8782" t="str">
        <f t="shared" si="276"/>
        <v>Weekday</v>
      </c>
      <c r="S8782" s="12">
        <f t="shared" si="275"/>
        <v>41193</v>
      </c>
    </row>
    <row r="8783" spans="1:19" x14ac:dyDescent="0.25">
      <c r="A8783" t="s">
        <v>93</v>
      </c>
      <c r="C8783">
        <v>20123440378</v>
      </c>
      <c r="D8783" t="s">
        <v>261</v>
      </c>
      <c r="E8783" t="s">
        <v>87</v>
      </c>
      <c r="F8783" s="12"/>
      <c r="G8783">
        <v>12.518000000000001</v>
      </c>
      <c r="H8783">
        <v>2012</v>
      </c>
      <c r="I8783">
        <v>11</v>
      </c>
      <c r="J8783">
        <v>20</v>
      </c>
      <c r="K8783">
        <v>18</v>
      </c>
      <c r="L8783">
        <v>24</v>
      </c>
      <c r="M8783" t="s">
        <v>932</v>
      </c>
      <c r="N8783" t="s">
        <v>933</v>
      </c>
      <c r="O8783" t="s">
        <v>934</v>
      </c>
      <c r="Q8783" t="s">
        <v>268</v>
      </c>
      <c r="R8783" t="str">
        <f t="shared" si="276"/>
        <v>Weekday</v>
      </c>
      <c r="S8783" s="12">
        <f t="shared" si="275"/>
        <v>41233</v>
      </c>
    </row>
    <row r="8784" spans="1:19" x14ac:dyDescent="0.25">
      <c r="A8784" t="s">
        <v>93</v>
      </c>
      <c r="C8784">
        <v>20123470368</v>
      </c>
      <c r="D8784" t="s">
        <v>261</v>
      </c>
      <c r="E8784" t="s">
        <v>87</v>
      </c>
      <c r="F8784" s="12"/>
      <c r="G8784">
        <v>12.518000000000001</v>
      </c>
      <c r="H8784">
        <v>2012</v>
      </c>
      <c r="I8784">
        <v>12</v>
      </c>
      <c r="J8784">
        <v>9</v>
      </c>
      <c r="K8784">
        <v>18</v>
      </c>
      <c r="L8784">
        <v>2</v>
      </c>
      <c r="M8784" t="s">
        <v>932</v>
      </c>
      <c r="N8784" t="s">
        <v>933</v>
      </c>
      <c r="O8784" t="s">
        <v>934</v>
      </c>
      <c r="Q8784" t="s">
        <v>268</v>
      </c>
      <c r="R8784" t="str">
        <f t="shared" si="276"/>
        <v>Weekend</v>
      </c>
      <c r="S8784" s="12">
        <f t="shared" si="275"/>
        <v>41252</v>
      </c>
    </row>
    <row r="8785" spans="1:19" x14ac:dyDescent="0.25">
      <c r="A8785" t="s">
        <v>93</v>
      </c>
      <c r="C8785">
        <v>20123520203</v>
      </c>
      <c r="D8785" t="s">
        <v>261</v>
      </c>
      <c r="E8785" t="s">
        <v>87</v>
      </c>
      <c r="F8785" s="12"/>
      <c r="G8785">
        <v>12.518000000000001</v>
      </c>
      <c r="H8785">
        <v>2012</v>
      </c>
      <c r="I8785">
        <v>12</v>
      </c>
      <c r="J8785">
        <v>14</v>
      </c>
      <c r="K8785">
        <v>17</v>
      </c>
      <c r="L8785">
        <v>19</v>
      </c>
      <c r="M8785" t="s">
        <v>932</v>
      </c>
      <c r="N8785" t="s">
        <v>933</v>
      </c>
      <c r="O8785" t="s">
        <v>934</v>
      </c>
      <c r="Q8785" t="s">
        <v>268</v>
      </c>
      <c r="R8785" t="str">
        <f t="shared" si="276"/>
        <v>Weekday</v>
      </c>
      <c r="S8785" s="12">
        <f t="shared" si="275"/>
        <v>41257</v>
      </c>
    </row>
    <row r="8786" spans="1:19" x14ac:dyDescent="0.25">
      <c r="A8786" t="s">
        <v>93</v>
      </c>
      <c r="C8786">
        <v>20123620278</v>
      </c>
      <c r="D8786" t="s">
        <v>261</v>
      </c>
      <c r="E8786" t="s">
        <v>87</v>
      </c>
      <c r="F8786" s="12"/>
      <c r="G8786">
        <v>12.518000000000001</v>
      </c>
      <c r="H8786">
        <v>2012</v>
      </c>
      <c r="I8786">
        <v>12</v>
      </c>
      <c r="J8786">
        <v>19</v>
      </c>
      <c r="K8786">
        <v>14</v>
      </c>
      <c r="L8786">
        <v>40</v>
      </c>
      <c r="M8786" t="s">
        <v>932</v>
      </c>
      <c r="N8786" t="s">
        <v>933</v>
      </c>
      <c r="O8786" t="s">
        <v>934</v>
      </c>
      <c r="Q8786" t="s">
        <v>268</v>
      </c>
      <c r="R8786" t="str">
        <f t="shared" si="276"/>
        <v>Weekday</v>
      </c>
      <c r="S8786" s="12">
        <f t="shared" si="275"/>
        <v>41262</v>
      </c>
    </row>
    <row r="8787" spans="1:19" x14ac:dyDescent="0.25">
      <c r="A8787" t="s">
        <v>93</v>
      </c>
      <c r="C8787">
        <v>20123620279</v>
      </c>
      <c r="D8787" t="s">
        <v>261</v>
      </c>
      <c r="E8787" t="s">
        <v>87</v>
      </c>
      <c r="F8787" s="12"/>
      <c r="G8787">
        <v>12.518000000000001</v>
      </c>
      <c r="H8787">
        <v>2012</v>
      </c>
      <c r="I8787">
        <v>12</v>
      </c>
      <c r="J8787">
        <v>21</v>
      </c>
      <c r="K8787">
        <v>17</v>
      </c>
      <c r="L8787">
        <v>13</v>
      </c>
      <c r="M8787" t="s">
        <v>932</v>
      </c>
      <c r="N8787" t="s">
        <v>933</v>
      </c>
      <c r="O8787" t="s">
        <v>934</v>
      </c>
      <c r="Q8787" t="s">
        <v>268</v>
      </c>
      <c r="R8787" t="str">
        <f t="shared" si="276"/>
        <v>Weekday</v>
      </c>
      <c r="S8787" s="12">
        <f t="shared" si="275"/>
        <v>41264</v>
      </c>
    </row>
    <row r="8788" spans="1:19" x14ac:dyDescent="0.25">
      <c r="A8788" t="s">
        <v>93</v>
      </c>
      <c r="C8788">
        <v>20123620284</v>
      </c>
      <c r="D8788" t="s">
        <v>261</v>
      </c>
      <c r="E8788" t="s">
        <v>87</v>
      </c>
      <c r="F8788" s="12"/>
      <c r="G8788">
        <v>12.518000000000001</v>
      </c>
      <c r="H8788">
        <v>2012</v>
      </c>
      <c r="I8788">
        <v>12</v>
      </c>
      <c r="J8788">
        <v>21</v>
      </c>
      <c r="K8788">
        <v>14</v>
      </c>
      <c r="L8788">
        <v>38</v>
      </c>
      <c r="M8788" t="s">
        <v>932</v>
      </c>
      <c r="N8788" t="s">
        <v>933</v>
      </c>
      <c r="O8788" t="s">
        <v>934</v>
      </c>
      <c r="Q8788" t="s">
        <v>268</v>
      </c>
      <c r="R8788" t="str">
        <f t="shared" si="276"/>
        <v>Weekday</v>
      </c>
      <c r="S8788" s="12">
        <f t="shared" si="275"/>
        <v>41264</v>
      </c>
    </row>
    <row r="8789" spans="1:19" x14ac:dyDescent="0.25">
      <c r="A8789" t="s">
        <v>93</v>
      </c>
      <c r="C8789">
        <v>20130010146</v>
      </c>
      <c r="D8789" t="s">
        <v>261</v>
      </c>
      <c r="E8789" t="s">
        <v>87</v>
      </c>
      <c r="F8789" s="12"/>
      <c r="G8789">
        <v>12.518000000000001</v>
      </c>
      <c r="H8789">
        <v>2012</v>
      </c>
      <c r="I8789">
        <v>12</v>
      </c>
      <c r="J8789">
        <v>31</v>
      </c>
      <c r="K8789">
        <v>5</v>
      </c>
      <c r="L8789">
        <v>59</v>
      </c>
      <c r="M8789" t="s">
        <v>932</v>
      </c>
      <c r="N8789" t="s">
        <v>937</v>
      </c>
      <c r="O8789" t="s">
        <v>934</v>
      </c>
      <c r="Q8789" t="s">
        <v>268</v>
      </c>
      <c r="R8789" t="str">
        <f t="shared" si="276"/>
        <v>Weekday</v>
      </c>
      <c r="S8789" s="12">
        <f t="shared" si="275"/>
        <v>41274</v>
      </c>
    </row>
    <row r="8790" spans="1:19" x14ac:dyDescent="0.25">
      <c r="A8790" t="s">
        <v>93</v>
      </c>
      <c r="C8790">
        <v>20123310219</v>
      </c>
      <c r="D8790" t="s">
        <v>261</v>
      </c>
      <c r="E8790" t="s">
        <v>87</v>
      </c>
      <c r="F8790" s="12"/>
      <c r="G8790">
        <v>12.663</v>
      </c>
      <c r="H8790">
        <v>2012</v>
      </c>
      <c r="I8790">
        <v>11</v>
      </c>
      <c r="J8790">
        <v>23</v>
      </c>
      <c r="K8790">
        <v>22</v>
      </c>
      <c r="L8790">
        <v>49</v>
      </c>
      <c r="M8790" t="s">
        <v>935</v>
      </c>
      <c r="N8790" t="s">
        <v>936</v>
      </c>
      <c r="O8790" t="s">
        <v>934</v>
      </c>
      <c r="Q8790" t="s">
        <v>268</v>
      </c>
      <c r="R8790" t="str">
        <f t="shared" si="276"/>
        <v>Weekday</v>
      </c>
      <c r="S8790" s="12">
        <f t="shared" si="275"/>
        <v>41236</v>
      </c>
    </row>
    <row r="8791" spans="1:19" x14ac:dyDescent="0.25">
      <c r="A8791" t="s">
        <v>93</v>
      </c>
      <c r="C8791">
        <v>20120580282</v>
      </c>
      <c r="D8791" t="s">
        <v>261</v>
      </c>
      <c r="E8791" t="s">
        <v>87</v>
      </c>
      <c r="F8791" s="12"/>
      <c r="G8791">
        <v>12.702</v>
      </c>
      <c r="H8791">
        <v>2012</v>
      </c>
      <c r="I8791">
        <v>2</v>
      </c>
      <c r="J8791">
        <v>24</v>
      </c>
      <c r="K8791">
        <v>17</v>
      </c>
      <c r="L8791">
        <v>56</v>
      </c>
      <c r="M8791" t="s">
        <v>932</v>
      </c>
      <c r="N8791" t="s">
        <v>933</v>
      </c>
      <c r="O8791" t="s">
        <v>934</v>
      </c>
      <c r="Q8791" t="s">
        <v>268</v>
      </c>
      <c r="R8791" t="str">
        <f t="shared" si="276"/>
        <v>Weekday</v>
      </c>
      <c r="S8791" s="12">
        <f t="shared" si="275"/>
        <v>40963</v>
      </c>
    </row>
    <row r="8792" spans="1:19" x14ac:dyDescent="0.25">
      <c r="A8792" t="s">
        <v>93</v>
      </c>
      <c r="C8792">
        <v>20121230183</v>
      </c>
      <c r="D8792" t="s">
        <v>261</v>
      </c>
      <c r="E8792" t="s">
        <v>87</v>
      </c>
      <c r="F8792" s="12"/>
      <c r="G8792">
        <v>12.702</v>
      </c>
      <c r="H8792">
        <v>2012</v>
      </c>
      <c r="I8792">
        <v>4</v>
      </c>
      <c r="J8792">
        <v>21</v>
      </c>
      <c r="K8792">
        <v>4</v>
      </c>
      <c r="L8792">
        <v>24</v>
      </c>
      <c r="M8792" t="s">
        <v>932</v>
      </c>
      <c r="N8792" t="s">
        <v>937</v>
      </c>
      <c r="O8792" t="s">
        <v>934</v>
      </c>
      <c r="Q8792" t="s">
        <v>268</v>
      </c>
      <c r="R8792" t="str">
        <f t="shared" si="276"/>
        <v>Weekend</v>
      </c>
      <c r="S8792" s="12">
        <f t="shared" si="275"/>
        <v>41020</v>
      </c>
    </row>
    <row r="8793" spans="1:19" x14ac:dyDescent="0.25">
      <c r="A8793" t="s">
        <v>93</v>
      </c>
      <c r="C8793">
        <v>20120650218</v>
      </c>
      <c r="D8793" t="s">
        <v>261</v>
      </c>
      <c r="E8793" t="s">
        <v>87</v>
      </c>
      <c r="F8793" s="12"/>
      <c r="G8793">
        <v>12.864000000000001</v>
      </c>
      <c r="H8793">
        <v>2012</v>
      </c>
      <c r="I8793">
        <v>2</v>
      </c>
      <c r="J8793">
        <v>28</v>
      </c>
      <c r="K8793">
        <v>9</v>
      </c>
      <c r="L8793">
        <v>3</v>
      </c>
      <c r="M8793" t="s">
        <v>932</v>
      </c>
      <c r="N8793" t="s">
        <v>933</v>
      </c>
      <c r="O8793" t="s">
        <v>934</v>
      </c>
      <c r="Q8793" t="s">
        <v>266</v>
      </c>
      <c r="R8793" t="str">
        <f t="shared" si="276"/>
        <v>Weekday</v>
      </c>
      <c r="S8793" s="12">
        <f t="shared" si="275"/>
        <v>40967</v>
      </c>
    </row>
    <row r="8794" spans="1:19" x14ac:dyDescent="0.25">
      <c r="A8794" t="s">
        <v>93</v>
      </c>
      <c r="C8794">
        <v>20123470418</v>
      </c>
      <c r="D8794" t="s">
        <v>261</v>
      </c>
      <c r="E8794" t="s">
        <v>87</v>
      </c>
      <c r="F8794" s="12"/>
      <c r="G8794">
        <v>12.864000000000001</v>
      </c>
      <c r="H8794">
        <v>2012</v>
      </c>
      <c r="I8794">
        <v>12</v>
      </c>
      <c r="J8794">
        <v>9</v>
      </c>
      <c r="K8794">
        <v>17</v>
      </c>
      <c r="L8794">
        <v>4</v>
      </c>
      <c r="M8794" t="s">
        <v>932</v>
      </c>
      <c r="N8794" t="s">
        <v>933</v>
      </c>
      <c r="O8794" t="s">
        <v>934</v>
      </c>
      <c r="Q8794" t="s">
        <v>266</v>
      </c>
      <c r="R8794" t="str">
        <f t="shared" si="276"/>
        <v>Weekend</v>
      </c>
      <c r="S8794" s="12">
        <f t="shared" si="275"/>
        <v>41252</v>
      </c>
    </row>
    <row r="8795" spans="1:19" x14ac:dyDescent="0.25">
      <c r="A8795" t="s">
        <v>93</v>
      </c>
      <c r="C8795">
        <v>20123620252</v>
      </c>
      <c r="D8795" t="s">
        <v>261</v>
      </c>
      <c r="E8795" t="s">
        <v>87</v>
      </c>
      <c r="F8795" s="12"/>
      <c r="G8795">
        <v>12.864000000000001</v>
      </c>
      <c r="H8795">
        <v>2012</v>
      </c>
      <c r="I8795">
        <v>12</v>
      </c>
      <c r="J8795">
        <v>21</v>
      </c>
      <c r="K8795">
        <v>15</v>
      </c>
      <c r="L8795">
        <v>27</v>
      </c>
      <c r="M8795" t="s">
        <v>932</v>
      </c>
      <c r="N8795" t="s">
        <v>933</v>
      </c>
      <c r="O8795" t="s">
        <v>934</v>
      </c>
      <c r="Q8795" t="s">
        <v>266</v>
      </c>
      <c r="R8795" t="str">
        <f t="shared" si="276"/>
        <v>Weekday</v>
      </c>
      <c r="S8795" s="12">
        <f t="shared" si="275"/>
        <v>41264</v>
      </c>
    </row>
    <row r="8796" spans="1:19" x14ac:dyDescent="0.25">
      <c r="A8796" t="s">
        <v>93</v>
      </c>
      <c r="C8796">
        <v>20122860222</v>
      </c>
      <c r="D8796" t="s">
        <v>261</v>
      </c>
      <c r="E8796" t="s">
        <v>87</v>
      </c>
      <c r="F8796" s="12"/>
      <c r="G8796">
        <v>13.095000000000001</v>
      </c>
      <c r="H8796">
        <v>2012</v>
      </c>
      <c r="I8796">
        <v>10</v>
      </c>
      <c r="J8796">
        <v>4</v>
      </c>
      <c r="K8796">
        <v>7</v>
      </c>
      <c r="L8796">
        <v>22</v>
      </c>
      <c r="M8796" t="s">
        <v>932</v>
      </c>
      <c r="N8796" t="s">
        <v>933</v>
      </c>
      <c r="O8796" t="s">
        <v>934</v>
      </c>
      <c r="Q8796" t="s">
        <v>266</v>
      </c>
      <c r="R8796" t="str">
        <f t="shared" si="276"/>
        <v>Weekday</v>
      </c>
      <c r="S8796" s="12">
        <f t="shared" si="275"/>
        <v>41186</v>
      </c>
    </row>
    <row r="8797" spans="1:19" x14ac:dyDescent="0.25">
      <c r="A8797" t="s">
        <v>93</v>
      </c>
      <c r="C8797">
        <v>20120240346</v>
      </c>
      <c r="D8797" t="s">
        <v>261</v>
      </c>
      <c r="E8797" t="s">
        <v>87</v>
      </c>
      <c r="F8797" s="12"/>
      <c r="G8797">
        <v>13.132999999999999</v>
      </c>
      <c r="H8797">
        <v>2012</v>
      </c>
      <c r="I8797">
        <v>1</v>
      </c>
      <c r="J8797">
        <v>20</v>
      </c>
      <c r="K8797">
        <v>7</v>
      </c>
      <c r="L8797">
        <v>9</v>
      </c>
      <c r="M8797" t="s">
        <v>932</v>
      </c>
      <c r="N8797" t="s">
        <v>933</v>
      </c>
      <c r="O8797" t="s">
        <v>934</v>
      </c>
      <c r="Q8797" t="s">
        <v>266</v>
      </c>
      <c r="R8797" t="str">
        <f t="shared" si="276"/>
        <v>Weekday</v>
      </c>
      <c r="S8797" s="12">
        <f t="shared" si="275"/>
        <v>40928</v>
      </c>
    </row>
    <row r="8798" spans="1:19" x14ac:dyDescent="0.25">
      <c r="A8798" t="s">
        <v>93</v>
      </c>
      <c r="C8798">
        <v>20120650207</v>
      </c>
      <c r="D8798" t="s">
        <v>261</v>
      </c>
      <c r="E8798" t="s">
        <v>87</v>
      </c>
      <c r="F8798" s="12"/>
      <c r="G8798">
        <v>13.132999999999999</v>
      </c>
      <c r="H8798">
        <v>2012</v>
      </c>
      <c r="I8798">
        <v>2</v>
      </c>
      <c r="J8798">
        <v>28</v>
      </c>
      <c r="K8798">
        <v>5</v>
      </c>
      <c r="L8798">
        <v>4</v>
      </c>
      <c r="M8798" t="s">
        <v>932</v>
      </c>
      <c r="N8798" t="s">
        <v>933</v>
      </c>
      <c r="O8798" t="s">
        <v>934</v>
      </c>
      <c r="Q8798" t="s">
        <v>266</v>
      </c>
      <c r="R8798" t="str">
        <f t="shared" si="276"/>
        <v>Weekday</v>
      </c>
      <c r="S8798" s="12">
        <f t="shared" si="275"/>
        <v>40967</v>
      </c>
    </row>
    <row r="8799" spans="1:19" x14ac:dyDescent="0.25">
      <c r="A8799" t="s">
        <v>93</v>
      </c>
      <c r="C8799">
        <v>20120230561</v>
      </c>
      <c r="D8799" t="s">
        <v>261</v>
      </c>
      <c r="E8799" t="s">
        <v>940</v>
      </c>
      <c r="F8799" s="12"/>
      <c r="G8799">
        <v>13.15</v>
      </c>
      <c r="H8799">
        <v>2012</v>
      </c>
      <c r="I8799">
        <v>1</v>
      </c>
      <c r="J8799">
        <v>20</v>
      </c>
      <c r="K8799">
        <v>14</v>
      </c>
      <c r="L8799">
        <v>38</v>
      </c>
      <c r="M8799" t="s">
        <v>932</v>
      </c>
      <c r="N8799" t="s">
        <v>933</v>
      </c>
      <c r="O8799" t="s">
        <v>934</v>
      </c>
      <c r="R8799" t="str">
        <f t="shared" si="276"/>
        <v>Weekday</v>
      </c>
      <c r="S8799" s="12">
        <f t="shared" si="275"/>
        <v>40928</v>
      </c>
    </row>
    <row r="8800" spans="1:19" x14ac:dyDescent="0.25">
      <c r="A8800" t="s">
        <v>93</v>
      </c>
      <c r="C8800">
        <v>20122290252</v>
      </c>
      <c r="D8800" t="s">
        <v>261</v>
      </c>
      <c r="E8800" t="s">
        <v>87</v>
      </c>
      <c r="F8800" s="12"/>
      <c r="G8800">
        <v>13.15</v>
      </c>
      <c r="H8800">
        <v>2012</v>
      </c>
      <c r="I8800">
        <v>8</v>
      </c>
      <c r="J8800">
        <v>11</v>
      </c>
      <c r="K8800">
        <v>12</v>
      </c>
      <c r="L8800">
        <v>37</v>
      </c>
      <c r="M8800" t="s">
        <v>932</v>
      </c>
      <c r="N8800" t="s">
        <v>933</v>
      </c>
      <c r="O8800" t="s">
        <v>934</v>
      </c>
      <c r="R8800" t="str">
        <f t="shared" si="276"/>
        <v>Weekend</v>
      </c>
      <c r="S8800" s="12">
        <f t="shared" si="275"/>
        <v>41132</v>
      </c>
    </row>
    <row r="8801" spans="1:19" x14ac:dyDescent="0.25">
      <c r="A8801" t="s">
        <v>93</v>
      </c>
      <c r="C8801">
        <v>20130020277</v>
      </c>
      <c r="D8801" t="s">
        <v>261</v>
      </c>
      <c r="E8801" t="s">
        <v>87</v>
      </c>
      <c r="F8801" s="12"/>
      <c r="G8801">
        <v>13.196999999999999</v>
      </c>
      <c r="H8801">
        <v>2012</v>
      </c>
      <c r="I8801">
        <v>12</v>
      </c>
      <c r="J8801">
        <v>26</v>
      </c>
      <c r="K8801">
        <v>17</v>
      </c>
      <c r="L8801">
        <v>42</v>
      </c>
      <c r="M8801" t="s">
        <v>935</v>
      </c>
      <c r="N8801" t="s">
        <v>937</v>
      </c>
      <c r="O8801" t="s">
        <v>934</v>
      </c>
      <c r="R8801" t="str">
        <f t="shared" si="276"/>
        <v>Weekday</v>
      </c>
      <c r="S8801" s="12">
        <f t="shared" si="275"/>
        <v>41269</v>
      </c>
    </row>
    <row r="8802" spans="1:19" x14ac:dyDescent="0.25">
      <c r="A8802" t="s">
        <v>93</v>
      </c>
      <c r="C8802">
        <v>20120320196</v>
      </c>
      <c r="D8802" t="s">
        <v>261</v>
      </c>
      <c r="E8802" t="s">
        <v>87</v>
      </c>
      <c r="F8802" s="12"/>
      <c r="G8802">
        <v>13.420999999999999</v>
      </c>
      <c r="H8802">
        <v>2012</v>
      </c>
      <c r="I8802">
        <v>1</v>
      </c>
      <c r="J8802">
        <v>29</v>
      </c>
      <c r="K8802">
        <v>0</v>
      </c>
      <c r="L8802">
        <v>19</v>
      </c>
      <c r="M8802" t="s">
        <v>932</v>
      </c>
      <c r="N8802" t="s">
        <v>937</v>
      </c>
      <c r="O8802" t="s">
        <v>934</v>
      </c>
      <c r="R8802" t="str">
        <f t="shared" si="276"/>
        <v>Weekend</v>
      </c>
      <c r="S8802" s="12">
        <f t="shared" si="275"/>
        <v>40937</v>
      </c>
    </row>
    <row r="8803" spans="1:19" x14ac:dyDescent="0.25">
      <c r="A8803" t="s">
        <v>93</v>
      </c>
      <c r="C8803">
        <v>20120320199</v>
      </c>
      <c r="D8803" t="s">
        <v>261</v>
      </c>
      <c r="E8803" t="s">
        <v>87</v>
      </c>
      <c r="F8803" s="12"/>
      <c r="G8803">
        <v>13.613</v>
      </c>
      <c r="H8803">
        <v>2012</v>
      </c>
      <c r="I8803">
        <v>1</v>
      </c>
      <c r="J8803">
        <v>29</v>
      </c>
      <c r="K8803">
        <v>0</v>
      </c>
      <c r="L8803">
        <v>33</v>
      </c>
      <c r="M8803" t="s">
        <v>932</v>
      </c>
      <c r="N8803" t="s">
        <v>933</v>
      </c>
      <c r="O8803" t="s">
        <v>934</v>
      </c>
      <c r="R8803" t="str">
        <f t="shared" si="276"/>
        <v>Weekend</v>
      </c>
      <c r="S8803" s="12">
        <f t="shared" si="275"/>
        <v>40937</v>
      </c>
    </row>
    <row r="8804" spans="1:19" x14ac:dyDescent="0.25">
      <c r="A8804" t="s">
        <v>93</v>
      </c>
      <c r="C8804">
        <v>20120330194</v>
      </c>
      <c r="D8804" t="s">
        <v>261</v>
      </c>
      <c r="E8804" t="s">
        <v>940</v>
      </c>
      <c r="F8804" s="12"/>
      <c r="G8804">
        <v>13.632</v>
      </c>
      <c r="H8804">
        <v>2012</v>
      </c>
      <c r="I8804">
        <v>1</v>
      </c>
      <c r="J8804">
        <v>28</v>
      </c>
      <c r="K8804">
        <v>23</v>
      </c>
      <c r="L8804">
        <v>55</v>
      </c>
      <c r="M8804" t="s">
        <v>935</v>
      </c>
      <c r="N8804" t="s">
        <v>933</v>
      </c>
      <c r="O8804" t="s">
        <v>934</v>
      </c>
      <c r="R8804" t="str">
        <f t="shared" si="276"/>
        <v>Weekend</v>
      </c>
      <c r="S8804" s="12">
        <f t="shared" si="275"/>
        <v>40936</v>
      </c>
    </row>
    <row r="8805" spans="1:19" x14ac:dyDescent="0.25">
      <c r="A8805" t="s">
        <v>93</v>
      </c>
      <c r="C8805">
        <v>20120650216</v>
      </c>
      <c r="D8805" t="s">
        <v>261</v>
      </c>
      <c r="E8805" t="s">
        <v>87</v>
      </c>
      <c r="F8805" s="12"/>
      <c r="G8805">
        <v>13.632</v>
      </c>
      <c r="H8805">
        <v>2012</v>
      </c>
      <c r="I8805">
        <v>2</v>
      </c>
      <c r="J8805">
        <v>27</v>
      </c>
      <c r="K8805">
        <v>20</v>
      </c>
      <c r="L8805">
        <v>11</v>
      </c>
      <c r="M8805" t="s">
        <v>932</v>
      </c>
      <c r="N8805" t="s">
        <v>933</v>
      </c>
      <c r="O8805" t="s">
        <v>934</v>
      </c>
      <c r="R8805" t="str">
        <f t="shared" si="276"/>
        <v>Weekday</v>
      </c>
      <c r="S8805" s="12">
        <f t="shared" si="275"/>
        <v>40966</v>
      </c>
    </row>
    <row r="8806" spans="1:19" x14ac:dyDescent="0.25">
      <c r="A8806" t="s">
        <v>93</v>
      </c>
      <c r="C8806">
        <v>20120920124</v>
      </c>
      <c r="D8806" t="s">
        <v>261</v>
      </c>
      <c r="E8806" t="s">
        <v>87</v>
      </c>
      <c r="F8806" s="12"/>
      <c r="G8806">
        <v>13.632</v>
      </c>
      <c r="H8806">
        <v>2012</v>
      </c>
      <c r="I8806">
        <v>3</v>
      </c>
      <c r="J8806">
        <v>29</v>
      </c>
      <c r="K8806">
        <v>17</v>
      </c>
      <c r="L8806">
        <v>49</v>
      </c>
      <c r="M8806" t="s">
        <v>932</v>
      </c>
      <c r="N8806" t="s">
        <v>933</v>
      </c>
      <c r="O8806" t="s">
        <v>934</v>
      </c>
      <c r="R8806" t="str">
        <f t="shared" si="276"/>
        <v>Weekday</v>
      </c>
      <c r="S8806" s="12">
        <f t="shared" si="275"/>
        <v>40997</v>
      </c>
    </row>
    <row r="8807" spans="1:19" x14ac:dyDescent="0.25">
      <c r="A8807" t="s">
        <v>93</v>
      </c>
      <c r="C8807">
        <v>20121220201</v>
      </c>
      <c r="D8807" t="s">
        <v>261</v>
      </c>
      <c r="E8807" t="s">
        <v>87</v>
      </c>
      <c r="F8807" s="12"/>
      <c r="G8807">
        <v>13.632</v>
      </c>
      <c r="H8807">
        <v>2012</v>
      </c>
      <c r="I8807">
        <v>4</v>
      </c>
      <c r="J8807">
        <v>27</v>
      </c>
      <c r="K8807">
        <v>10</v>
      </c>
      <c r="L8807">
        <v>13</v>
      </c>
      <c r="M8807" t="s">
        <v>932</v>
      </c>
      <c r="N8807" t="s">
        <v>933</v>
      </c>
      <c r="O8807" t="s">
        <v>934</v>
      </c>
      <c r="R8807" t="str">
        <f t="shared" si="276"/>
        <v>Weekday</v>
      </c>
      <c r="S8807" s="12">
        <f t="shared" si="275"/>
        <v>41026</v>
      </c>
    </row>
    <row r="8808" spans="1:19" x14ac:dyDescent="0.25">
      <c r="A8808" t="s">
        <v>93</v>
      </c>
      <c r="C8808">
        <v>20121210175</v>
      </c>
      <c r="D8808" t="s">
        <v>261</v>
      </c>
      <c r="E8808" t="s">
        <v>87</v>
      </c>
      <c r="F8808" s="12"/>
      <c r="G8808">
        <v>13.632</v>
      </c>
      <c r="H8808">
        <v>2012</v>
      </c>
      <c r="I8808">
        <v>4</v>
      </c>
      <c r="J8808">
        <v>27</v>
      </c>
      <c r="K8808">
        <v>10</v>
      </c>
      <c r="L8808">
        <v>11</v>
      </c>
      <c r="M8808" t="s">
        <v>932</v>
      </c>
      <c r="N8808" t="s">
        <v>933</v>
      </c>
      <c r="O8808" t="s">
        <v>934</v>
      </c>
      <c r="R8808" t="str">
        <f t="shared" si="276"/>
        <v>Weekday</v>
      </c>
      <c r="S8808" s="12">
        <f t="shared" si="275"/>
        <v>41026</v>
      </c>
    </row>
    <row r="8809" spans="1:19" x14ac:dyDescent="0.25">
      <c r="A8809" t="s">
        <v>93</v>
      </c>
      <c r="C8809">
        <v>20121670281</v>
      </c>
      <c r="D8809" t="s">
        <v>261</v>
      </c>
      <c r="E8809" t="s">
        <v>87</v>
      </c>
      <c r="F8809" s="12"/>
      <c r="G8809">
        <v>13.632</v>
      </c>
      <c r="H8809">
        <v>2012</v>
      </c>
      <c r="I8809">
        <v>6</v>
      </c>
      <c r="J8809">
        <v>5</v>
      </c>
      <c r="K8809">
        <v>16</v>
      </c>
      <c r="L8809">
        <v>33</v>
      </c>
      <c r="M8809" t="s">
        <v>932</v>
      </c>
      <c r="N8809" t="s">
        <v>937</v>
      </c>
      <c r="O8809" t="s">
        <v>934</v>
      </c>
      <c r="R8809" t="str">
        <f t="shared" si="276"/>
        <v>Weekday</v>
      </c>
      <c r="S8809" s="12">
        <f t="shared" si="275"/>
        <v>41065</v>
      </c>
    </row>
    <row r="8810" spans="1:19" x14ac:dyDescent="0.25">
      <c r="A8810" t="s">
        <v>93</v>
      </c>
      <c r="C8810">
        <v>20121670122</v>
      </c>
      <c r="D8810" t="s">
        <v>261</v>
      </c>
      <c r="E8810" t="s">
        <v>940</v>
      </c>
      <c r="F8810" s="12"/>
      <c r="G8810">
        <v>13.632</v>
      </c>
      <c r="H8810">
        <v>2012</v>
      </c>
      <c r="I8810">
        <v>6</v>
      </c>
      <c r="J8810">
        <v>15</v>
      </c>
      <c r="K8810">
        <v>14</v>
      </c>
      <c r="L8810">
        <v>35</v>
      </c>
      <c r="M8810" t="s">
        <v>932</v>
      </c>
      <c r="N8810" t="s">
        <v>933</v>
      </c>
      <c r="O8810" t="s">
        <v>934</v>
      </c>
      <c r="R8810" t="str">
        <f t="shared" si="276"/>
        <v>Weekday</v>
      </c>
      <c r="S8810" s="12">
        <f t="shared" si="275"/>
        <v>41075</v>
      </c>
    </row>
    <row r="8811" spans="1:19" x14ac:dyDescent="0.25">
      <c r="A8811" t="s">
        <v>93</v>
      </c>
      <c r="C8811">
        <v>20121780225</v>
      </c>
      <c r="D8811" t="s">
        <v>261</v>
      </c>
      <c r="E8811" t="s">
        <v>87</v>
      </c>
      <c r="F8811" s="12"/>
      <c r="G8811">
        <v>13.632</v>
      </c>
      <c r="H8811">
        <v>2012</v>
      </c>
      <c r="I8811">
        <v>6</v>
      </c>
      <c r="J8811">
        <v>23</v>
      </c>
      <c r="K8811">
        <v>16</v>
      </c>
      <c r="L8811">
        <v>46</v>
      </c>
      <c r="M8811" t="s">
        <v>935</v>
      </c>
      <c r="N8811" t="s">
        <v>933</v>
      </c>
      <c r="O8811" t="s">
        <v>934</v>
      </c>
      <c r="R8811" t="str">
        <f t="shared" si="276"/>
        <v>Weekend</v>
      </c>
      <c r="S8811" s="12">
        <f t="shared" si="275"/>
        <v>41083</v>
      </c>
    </row>
    <row r="8812" spans="1:19" x14ac:dyDescent="0.25">
      <c r="A8812" t="s">
        <v>93</v>
      </c>
      <c r="C8812">
        <v>20122000049</v>
      </c>
      <c r="D8812" t="s">
        <v>261</v>
      </c>
      <c r="E8812" t="s">
        <v>940</v>
      </c>
      <c r="F8812" s="12"/>
      <c r="G8812">
        <v>13.632</v>
      </c>
      <c r="H8812">
        <v>2012</v>
      </c>
      <c r="I8812">
        <v>7</v>
      </c>
      <c r="J8812">
        <v>13</v>
      </c>
      <c r="K8812">
        <v>16</v>
      </c>
      <c r="L8812">
        <v>20</v>
      </c>
      <c r="M8812" t="s">
        <v>932</v>
      </c>
      <c r="N8812" t="s">
        <v>933</v>
      </c>
      <c r="O8812" t="s">
        <v>934</v>
      </c>
      <c r="R8812" t="str">
        <f t="shared" si="276"/>
        <v>Weekday</v>
      </c>
      <c r="S8812" s="12">
        <f t="shared" si="275"/>
        <v>41103</v>
      </c>
    </row>
    <row r="8813" spans="1:19" x14ac:dyDescent="0.25">
      <c r="A8813" t="s">
        <v>93</v>
      </c>
      <c r="C8813">
        <v>20121930261</v>
      </c>
      <c r="D8813" t="s">
        <v>261</v>
      </c>
      <c r="E8813" t="s">
        <v>87</v>
      </c>
      <c r="F8813" s="12"/>
      <c r="G8813">
        <v>13.632</v>
      </c>
      <c r="H8813">
        <v>2012</v>
      </c>
      <c r="I8813">
        <v>7</v>
      </c>
      <c r="J8813">
        <v>10</v>
      </c>
      <c r="K8813">
        <v>8</v>
      </c>
      <c r="L8813">
        <v>7</v>
      </c>
      <c r="M8813" t="s">
        <v>932</v>
      </c>
      <c r="N8813" t="s">
        <v>933</v>
      </c>
      <c r="O8813" t="s">
        <v>934</v>
      </c>
      <c r="R8813" t="str">
        <f t="shared" si="276"/>
        <v>Weekday</v>
      </c>
      <c r="S8813" s="12">
        <f t="shared" si="275"/>
        <v>41100</v>
      </c>
    </row>
    <row r="8814" spans="1:19" x14ac:dyDescent="0.25">
      <c r="A8814" t="s">
        <v>93</v>
      </c>
      <c r="C8814">
        <v>20122310155</v>
      </c>
      <c r="D8814" t="s">
        <v>261</v>
      </c>
      <c r="E8814" t="s">
        <v>87</v>
      </c>
      <c r="F8814" s="12"/>
      <c r="G8814">
        <v>13.632</v>
      </c>
      <c r="H8814">
        <v>2012</v>
      </c>
      <c r="I8814">
        <v>8</v>
      </c>
      <c r="J8814">
        <v>17</v>
      </c>
      <c r="K8814">
        <v>16</v>
      </c>
      <c r="L8814">
        <v>47</v>
      </c>
      <c r="M8814" t="s">
        <v>932</v>
      </c>
      <c r="N8814" t="s">
        <v>933</v>
      </c>
      <c r="O8814" t="s">
        <v>934</v>
      </c>
      <c r="R8814" t="str">
        <f t="shared" si="276"/>
        <v>Weekday</v>
      </c>
      <c r="S8814" s="12">
        <f t="shared" si="275"/>
        <v>41138</v>
      </c>
    </row>
    <row r="8815" spans="1:19" x14ac:dyDescent="0.25">
      <c r="A8815" t="s">
        <v>93</v>
      </c>
      <c r="C8815">
        <v>20122630193</v>
      </c>
      <c r="D8815" t="s">
        <v>261</v>
      </c>
      <c r="E8815" t="s">
        <v>87</v>
      </c>
      <c r="F8815" s="12"/>
      <c r="G8815">
        <v>13.632</v>
      </c>
      <c r="H8815">
        <v>2012</v>
      </c>
      <c r="I8815">
        <v>8</v>
      </c>
      <c r="J8815">
        <v>31</v>
      </c>
      <c r="K8815">
        <v>16</v>
      </c>
      <c r="L8815">
        <v>48</v>
      </c>
      <c r="M8815" t="s">
        <v>932</v>
      </c>
      <c r="N8815" t="s">
        <v>933</v>
      </c>
      <c r="O8815" t="s">
        <v>934</v>
      </c>
      <c r="R8815" t="str">
        <f t="shared" si="276"/>
        <v>Weekday</v>
      </c>
      <c r="S8815" s="12">
        <f t="shared" si="275"/>
        <v>41152</v>
      </c>
    </row>
    <row r="8816" spans="1:19" x14ac:dyDescent="0.25">
      <c r="A8816" t="s">
        <v>93</v>
      </c>
      <c r="C8816">
        <v>20122620209</v>
      </c>
      <c r="D8816" t="s">
        <v>261</v>
      </c>
      <c r="E8816" t="s">
        <v>87</v>
      </c>
      <c r="F8816" s="12"/>
      <c r="G8816">
        <v>13.632</v>
      </c>
      <c r="H8816">
        <v>2012</v>
      </c>
      <c r="I8816">
        <v>9</v>
      </c>
      <c r="J8816">
        <v>17</v>
      </c>
      <c r="K8816">
        <v>17</v>
      </c>
      <c r="L8816">
        <v>16</v>
      </c>
      <c r="M8816" t="s">
        <v>932</v>
      </c>
      <c r="N8816" t="s">
        <v>933</v>
      </c>
      <c r="O8816" t="s">
        <v>934</v>
      </c>
      <c r="R8816" t="str">
        <f t="shared" si="276"/>
        <v>Weekday</v>
      </c>
      <c r="S8816" s="12">
        <f t="shared" si="275"/>
        <v>41169</v>
      </c>
    </row>
    <row r="8817" spans="1:19" x14ac:dyDescent="0.25">
      <c r="A8817" t="s">
        <v>93</v>
      </c>
      <c r="C8817">
        <v>20123040178</v>
      </c>
      <c r="D8817" t="s">
        <v>261</v>
      </c>
      <c r="E8817" t="s">
        <v>87</v>
      </c>
      <c r="F8817" s="12"/>
      <c r="G8817">
        <v>13.632</v>
      </c>
      <c r="H8817">
        <v>2012</v>
      </c>
      <c r="I8817">
        <v>10</v>
      </c>
      <c r="J8817">
        <v>25</v>
      </c>
      <c r="K8817">
        <v>7</v>
      </c>
      <c r="L8817">
        <v>49</v>
      </c>
      <c r="M8817" t="s">
        <v>932</v>
      </c>
      <c r="N8817" t="s">
        <v>933</v>
      </c>
      <c r="O8817" t="s">
        <v>934</v>
      </c>
      <c r="R8817" t="str">
        <f t="shared" si="276"/>
        <v>Weekday</v>
      </c>
      <c r="S8817" s="12">
        <f t="shared" si="275"/>
        <v>41207</v>
      </c>
    </row>
    <row r="8818" spans="1:19" x14ac:dyDescent="0.25">
      <c r="A8818" t="s">
        <v>93</v>
      </c>
      <c r="C8818">
        <v>20123520274</v>
      </c>
      <c r="D8818" t="s">
        <v>261</v>
      </c>
      <c r="E8818" t="s">
        <v>87</v>
      </c>
      <c r="F8818" s="12"/>
      <c r="G8818">
        <v>13.632</v>
      </c>
      <c r="H8818">
        <v>2012</v>
      </c>
      <c r="I8818">
        <v>12</v>
      </c>
      <c r="J8818">
        <v>9</v>
      </c>
      <c r="K8818">
        <v>14</v>
      </c>
      <c r="L8818">
        <v>33</v>
      </c>
      <c r="M8818" t="s">
        <v>932</v>
      </c>
      <c r="N8818" t="s">
        <v>933</v>
      </c>
      <c r="O8818" t="s">
        <v>934</v>
      </c>
      <c r="R8818" t="str">
        <f t="shared" si="276"/>
        <v>Weekend</v>
      </c>
      <c r="S8818" s="12">
        <f t="shared" si="275"/>
        <v>41252</v>
      </c>
    </row>
    <row r="8819" spans="1:19" x14ac:dyDescent="0.25">
      <c r="A8819" t="s">
        <v>93</v>
      </c>
      <c r="C8819">
        <v>20130020306</v>
      </c>
      <c r="D8819" t="s">
        <v>261</v>
      </c>
      <c r="E8819" t="s">
        <v>87</v>
      </c>
      <c r="F8819" s="12"/>
      <c r="G8819">
        <v>13.632</v>
      </c>
      <c r="H8819">
        <v>2012</v>
      </c>
      <c r="I8819">
        <v>12</v>
      </c>
      <c r="J8819">
        <v>21</v>
      </c>
      <c r="K8819">
        <v>16</v>
      </c>
      <c r="L8819">
        <v>57</v>
      </c>
      <c r="M8819" t="s">
        <v>932</v>
      </c>
      <c r="N8819" t="s">
        <v>933</v>
      </c>
      <c r="O8819" t="s">
        <v>934</v>
      </c>
      <c r="R8819" t="str">
        <f t="shared" si="276"/>
        <v>Weekday</v>
      </c>
      <c r="S8819" s="12">
        <f t="shared" si="275"/>
        <v>41264</v>
      </c>
    </row>
    <row r="8820" spans="1:19" x14ac:dyDescent="0.25">
      <c r="A8820" t="s">
        <v>93</v>
      </c>
      <c r="C8820">
        <v>20123620288</v>
      </c>
      <c r="D8820" t="s">
        <v>261</v>
      </c>
      <c r="E8820" t="s">
        <v>87</v>
      </c>
      <c r="F8820" s="12"/>
      <c r="G8820">
        <v>13.632</v>
      </c>
      <c r="H8820">
        <v>2012</v>
      </c>
      <c r="I8820">
        <v>12</v>
      </c>
      <c r="J8820">
        <v>26</v>
      </c>
      <c r="K8820">
        <v>18</v>
      </c>
      <c r="L8820">
        <v>15</v>
      </c>
      <c r="M8820" t="s">
        <v>932</v>
      </c>
      <c r="N8820" t="s">
        <v>933</v>
      </c>
      <c r="O8820" t="s">
        <v>934</v>
      </c>
      <c r="R8820" t="str">
        <f t="shared" si="276"/>
        <v>Weekday</v>
      </c>
      <c r="S8820" s="12">
        <f t="shared" si="275"/>
        <v>41269</v>
      </c>
    </row>
    <row r="8821" spans="1:19" x14ac:dyDescent="0.25">
      <c r="A8821" t="s">
        <v>93</v>
      </c>
      <c r="C8821">
        <v>20121620192</v>
      </c>
      <c r="D8821" t="s">
        <v>261</v>
      </c>
      <c r="E8821" t="s">
        <v>87</v>
      </c>
      <c r="F8821" s="12"/>
      <c r="G8821">
        <v>13.731999999999999</v>
      </c>
      <c r="H8821">
        <v>2012</v>
      </c>
      <c r="I8821">
        <v>6</v>
      </c>
      <c r="J8821">
        <v>8</v>
      </c>
      <c r="K8821">
        <v>5</v>
      </c>
      <c r="L8821">
        <v>38</v>
      </c>
      <c r="M8821" t="s">
        <v>935</v>
      </c>
      <c r="N8821" t="s">
        <v>933</v>
      </c>
      <c r="O8821" t="s">
        <v>934</v>
      </c>
      <c r="R8821" t="str">
        <f t="shared" si="276"/>
        <v>Weekday</v>
      </c>
      <c r="S8821" s="12">
        <f t="shared" si="275"/>
        <v>41068</v>
      </c>
    </row>
    <row r="8822" spans="1:19" x14ac:dyDescent="0.25">
      <c r="A8822" t="s">
        <v>93</v>
      </c>
      <c r="C8822">
        <v>20120330186</v>
      </c>
      <c r="D8822" t="s">
        <v>261</v>
      </c>
      <c r="E8822" t="s">
        <v>87</v>
      </c>
      <c r="F8822" s="12"/>
      <c r="G8822">
        <v>13.733000000000001</v>
      </c>
      <c r="H8822">
        <v>2012</v>
      </c>
      <c r="I8822">
        <v>1</v>
      </c>
      <c r="J8822">
        <v>29</v>
      </c>
      <c r="K8822">
        <v>0</v>
      </c>
      <c r="L8822">
        <v>19</v>
      </c>
      <c r="M8822" t="s">
        <v>935</v>
      </c>
      <c r="N8822" t="s">
        <v>933</v>
      </c>
      <c r="O8822" t="s">
        <v>934</v>
      </c>
      <c r="R8822" t="str">
        <f t="shared" si="276"/>
        <v>Weekend</v>
      </c>
      <c r="S8822" s="12">
        <f t="shared" si="275"/>
        <v>40937</v>
      </c>
    </row>
    <row r="8823" spans="1:19" x14ac:dyDescent="0.25">
      <c r="A8823" t="s">
        <v>93</v>
      </c>
      <c r="C8823">
        <v>20123340208</v>
      </c>
      <c r="D8823" t="s">
        <v>261</v>
      </c>
      <c r="E8823" t="s">
        <v>87</v>
      </c>
      <c r="F8823" s="12"/>
      <c r="G8823">
        <v>13.901</v>
      </c>
      <c r="H8823">
        <v>2012</v>
      </c>
      <c r="I8823">
        <v>11</v>
      </c>
      <c r="J8823">
        <v>21</v>
      </c>
      <c r="K8823">
        <v>16</v>
      </c>
      <c r="L8823">
        <v>16</v>
      </c>
      <c r="M8823" t="s">
        <v>932</v>
      </c>
      <c r="N8823" t="s">
        <v>933</v>
      </c>
      <c r="O8823" t="s">
        <v>934</v>
      </c>
      <c r="R8823" t="str">
        <f t="shared" si="276"/>
        <v>Weekday</v>
      </c>
      <c r="S8823" s="12">
        <f t="shared" si="275"/>
        <v>41234</v>
      </c>
    </row>
    <row r="8824" spans="1:19" x14ac:dyDescent="0.25">
      <c r="A8824" t="s">
        <v>93</v>
      </c>
      <c r="C8824">
        <v>20123200231</v>
      </c>
      <c r="D8824" t="s">
        <v>261</v>
      </c>
      <c r="E8824" t="s">
        <v>87</v>
      </c>
      <c r="F8824" s="12"/>
      <c r="G8824">
        <v>13.901999999999999</v>
      </c>
      <c r="H8824">
        <v>2012</v>
      </c>
      <c r="I8824">
        <v>11</v>
      </c>
      <c r="J8824">
        <v>15</v>
      </c>
      <c r="K8824">
        <v>19</v>
      </c>
      <c r="L8824">
        <v>3</v>
      </c>
      <c r="M8824" t="s">
        <v>932</v>
      </c>
      <c r="N8824" t="s">
        <v>933</v>
      </c>
      <c r="O8824" t="s">
        <v>934</v>
      </c>
      <c r="R8824" t="str">
        <f t="shared" si="276"/>
        <v>Weekday</v>
      </c>
      <c r="S8824" s="12">
        <f t="shared" si="275"/>
        <v>41228</v>
      </c>
    </row>
    <row r="8825" spans="1:19" x14ac:dyDescent="0.25">
      <c r="A8825" t="s">
        <v>93</v>
      </c>
      <c r="C8825">
        <v>20120230522</v>
      </c>
      <c r="D8825" t="s">
        <v>261</v>
      </c>
      <c r="E8825" t="s">
        <v>87</v>
      </c>
      <c r="F8825" s="12"/>
      <c r="G8825">
        <v>13.919</v>
      </c>
      <c r="H8825">
        <v>2012</v>
      </c>
      <c r="I8825">
        <v>1</v>
      </c>
      <c r="J8825">
        <v>20</v>
      </c>
      <c r="K8825">
        <v>14</v>
      </c>
      <c r="L8825">
        <v>54</v>
      </c>
      <c r="M8825" t="s">
        <v>932</v>
      </c>
      <c r="N8825" t="s">
        <v>933</v>
      </c>
      <c r="O8825" t="s">
        <v>934</v>
      </c>
      <c r="R8825" t="str">
        <f t="shared" si="276"/>
        <v>Weekday</v>
      </c>
      <c r="S8825" s="12">
        <f t="shared" si="275"/>
        <v>40928</v>
      </c>
    </row>
    <row r="8826" spans="1:19" x14ac:dyDescent="0.25">
      <c r="A8826" t="s">
        <v>93</v>
      </c>
      <c r="C8826">
        <v>20120640143</v>
      </c>
      <c r="D8826" t="s">
        <v>261</v>
      </c>
      <c r="E8826" t="s">
        <v>940</v>
      </c>
      <c r="F8826" s="12"/>
      <c r="G8826">
        <v>14.131</v>
      </c>
      <c r="H8826">
        <v>2012</v>
      </c>
      <c r="I8826">
        <v>2</v>
      </c>
      <c r="J8826">
        <v>28</v>
      </c>
      <c r="K8826">
        <v>12</v>
      </c>
      <c r="L8826">
        <v>8</v>
      </c>
      <c r="M8826" t="s">
        <v>932</v>
      </c>
      <c r="N8826" t="s">
        <v>933</v>
      </c>
      <c r="O8826" t="s">
        <v>934</v>
      </c>
      <c r="R8826" t="str">
        <f t="shared" si="276"/>
        <v>Weekday</v>
      </c>
      <c r="S8826" s="12">
        <f t="shared" si="275"/>
        <v>40967</v>
      </c>
    </row>
    <row r="8827" spans="1:19" x14ac:dyDescent="0.25">
      <c r="A8827" t="s">
        <v>93</v>
      </c>
      <c r="C8827">
        <v>20123620269</v>
      </c>
      <c r="D8827" t="s">
        <v>261</v>
      </c>
      <c r="E8827" t="s">
        <v>87</v>
      </c>
      <c r="F8827" s="12"/>
      <c r="G8827">
        <v>14.131</v>
      </c>
      <c r="H8827">
        <v>2012</v>
      </c>
      <c r="I8827">
        <v>12</v>
      </c>
      <c r="J8827">
        <v>21</v>
      </c>
      <c r="K8827">
        <v>11</v>
      </c>
      <c r="L8827">
        <v>9</v>
      </c>
      <c r="M8827" t="s">
        <v>932</v>
      </c>
      <c r="N8827" t="s">
        <v>936</v>
      </c>
      <c r="O8827" t="s">
        <v>934</v>
      </c>
      <c r="Q8827" t="s">
        <v>264</v>
      </c>
      <c r="R8827" t="str">
        <f t="shared" si="276"/>
        <v>Weekday</v>
      </c>
      <c r="S8827" s="12">
        <f t="shared" si="275"/>
        <v>41264</v>
      </c>
    </row>
    <row r="8828" spans="1:19" x14ac:dyDescent="0.25">
      <c r="A8828" t="s">
        <v>93</v>
      </c>
      <c r="C8828">
        <v>20120230558</v>
      </c>
      <c r="D8828" t="s">
        <v>261</v>
      </c>
      <c r="E8828" t="s">
        <v>87</v>
      </c>
      <c r="F8828" s="12"/>
      <c r="G8828">
        <v>14.132</v>
      </c>
      <c r="H8828">
        <v>2012</v>
      </c>
      <c r="I8828">
        <v>1</v>
      </c>
      <c r="J8828">
        <v>23</v>
      </c>
      <c r="K8828">
        <v>10</v>
      </c>
      <c r="L8828">
        <v>56</v>
      </c>
      <c r="M8828" t="s">
        <v>932</v>
      </c>
      <c r="N8828" t="s">
        <v>933</v>
      </c>
      <c r="O8828" t="s">
        <v>934</v>
      </c>
      <c r="Q8828" t="s">
        <v>264</v>
      </c>
      <c r="R8828" t="str">
        <f t="shared" si="276"/>
        <v>Weekday</v>
      </c>
      <c r="S8828" s="12">
        <f t="shared" si="275"/>
        <v>40931</v>
      </c>
    </row>
    <row r="8829" spans="1:19" x14ac:dyDescent="0.25">
      <c r="A8829" t="s">
        <v>93</v>
      </c>
      <c r="C8829">
        <v>20123560297</v>
      </c>
      <c r="D8829" t="s">
        <v>261</v>
      </c>
      <c r="E8829" t="s">
        <v>87</v>
      </c>
      <c r="F8829" s="12"/>
      <c r="G8829">
        <v>14.159000000000001</v>
      </c>
      <c r="H8829">
        <v>2012</v>
      </c>
      <c r="I8829">
        <v>12</v>
      </c>
      <c r="J8829">
        <v>20</v>
      </c>
      <c r="K8829">
        <v>15</v>
      </c>
      <c r="L8829">
        <v>28</v>
      </c>
      <c r="M8829" t="s">
        <v>932</v>
      </c>
      <c r="N8829" t="s">
        <v>933</v>
      </c>
      <c r="O8829" t="s">
        <v>934</v>
      </c>
      <c r="Q8829" t="s">
        <v>264</v>
      </c>
      <c r="R8829" t="str">
        <f t="shared" si="276"/>
        <v>Weekday</v>
      </c>
      <c r="S8829" s="12">
        <f t="shared" si="275"/>
        <v>41263</v>
      </c>
    </row>
    <row r="8830" spans="1:19" x14ac:dyDescent="0.25">
      <c r="A8830" t="s">
        <v>93</v>
      </c>
      <c r="C8830">
        <v>20121070213</v>
      </c>
      <c r="D8830" t="s">
        <v>261</v>
      </c>
      <c r="E8830" t="s">
        <v>87</v>
      </c>
      <c r="F8830" s="12"/>
      <c r="G8830">
        <v>14.536</v>
      </c>
      <c r="H8830">
        <v>2012</v>
      </c>
      <c r="I8830">
        <v>4</v>
      </c>
      <c r="J8830">
        <v>15</v>
      </c>
      <c r="K8830">
        <v>19</v>
      </c>
      <c r="L8830">
        <v>27</v>
      </c>
      <c r="M8830" t="s">
        <v>932</v>
      </c>
      <c r="N8830" t="s">
        <v>933</v>
      </c>
      <c r="O8830" t="s">
        <v>934</v>
      </c>
      <c r="Q8830" t="s">
        <v>263</v>
      </c>
      <c r="R8830" t="str">
        <f t="shared" si="276"/>
        <v>Weekend</v>
      </c>
      <c r="S8830" s="12">
        <f t="shared" si="275"/>
        <v>41014</v>
      </c>
    </row>
    <row r="8831" spans="1:19" x14ac:dyDescent="0.25">
      <c r="A8831" t="s">
        <v>93</v>
      </c>
      <c r="C8831">
        <v>20120240345</v>
      </c>
      <c r="D8831" t="s">
        <v>261</v>
      </c>
      <c r="E8831" t="s">
        <v>87</v>
      </c>
      <c r="F8831" s="12"/>
      <c r="G8831">
        <v>14.631</v>
      </c>
      <c r="H8831">
        <v>2012</v>
      </c>
      <c r="I8831">
        <v>1</v>
      </c>
      <c r="J8831">
        <v>20</v>
      </c>
      <c r="K8831">
        <v>6</v>
      </c>
      <c r="L8831">
        <v>45</v>
      </c>
      <c r="M8831" t="s">
        <v>932</v>
      </c>
      <c r="N8831" t="s">
        <v>933</v>
      </c>
      <c r="O8831" t="s">
        <v>934</v>
      </c>
      <c r="Q8831" t="s">
        <v>263</v>
      </c>
      <c r="R8831" t="str">
        <f t="shared" si="276"/>
        <v>Weekday</v>
      </c>
      <c r="S8831" s="12">
        <f t="shared" si="275"/>
        <v>40928</v>
      </c>
    </row>
    <row r="8832" spans="1:19" x14ac:dyDescent="0.25">
      <c r="A8832" t="s">
        <v>93</v>
      </c>
      <c r="C8832">
        <v>20121620197</v>
      </c>
      <c r="D8832" t="s">
        <v>261</v>
      </c>
      <c r="E8832" t="s">
        <v>87</v>
      </c>
      <c r="F8832" s="12"/>
      <c r="G8832">
        <v>14.631</v>
      </c>
      <c r="H8832">
        <v>2012</v>
      </c>
      <c r="I8832">
        <v>6</v>
      </c>
      <c r="J8832">
        <v>7</v>
      </c>
      <c r="K8832">
        <v>16</v>
      </c>
      <c r="L8832">
        <v>44</v>
      </c>
      <c r="M8832" t="s">
        <v>932</v>
      </c>
      <c r="N8832" t="s">
        <v>933</v>
      </c>
      <c r="O8832" t="s">
        <v>934</v>
      </c>
      <c r="Q8832" t="s">
        <v>263</v>
      </c>
      <c r="R8832" t="str">
        <f t="shared" si="276"/>
        <v>Weekday</v>
      </c>
      <c r="S8832" s="12">
        <f t="shared" si="275"/>
        <v>41067</v>
      </c>
    </row>
    <row r="8833" spans="1:19" x14ac:dyDescent="0.25">
      <c r="A8833" t="s">
        <v>93</v>
      </c>
      <c r="C8833">
        <v>20122600134</v>
      </c>
      <c r="D8833" t="s">
        <v>261</v>
      </c>
      <c r="E8833" t="s">
        <v>87</v>
      </c>
      <c r="F8833" s="12"/>
      <c r="G8833">
        <v>14.631</v>
      </c>
      <c r="H8833">
        <v>2012</v>
      </c>
      <c r="I8833">
        <v>9</v>
      </c>
      <c r="J8833">
        <v>10</v>
      </c>
      <c r="K8833">
        <v>15</v>
      </c>
      <c r="L8833">
        <v>54</v>
      </c>
      <c r="M8833" t="s">
        <v>932</v>
      </c>
      <c r="N8833" t="s">
        <v>937</v>
      </c>
      <c r="O8833" t="s">
        <v>934</v>
      </c>
      <c r="Q8833" t="s">
        <v>263</v>
      </c>
      <c r="R8833" t="str">
        <f t="shared" si="276"/>
        <v>Weekday</v>
      </c>
      <c r="S8833" s="12">
        <f t="shared" si="275"/>
        <v>41162</v>
      </c>
    </row>
    <row r="8834" spans="1:19" x14ac:dyDescent="0.25">
      <c r="A8834" t="s">
        <v>93</v>
      </c>
      <c r="C8834">
        <v>20122880154</v>
      </c>
      <c r="D8834" t="s">
        <v>261</v>
      </c>
      <c r="E8834" t="s">
        <v>87</v>
      </c>
      <c r="F8834" s="12"/>
      <c r="G8834">
        <v>14.631</v>
      </c>
      <c r="H8834">
        <v>2012</v>
      </c>
      <c r="I8834">
        <v>10</v>
      </c>
      <c r="J8834">
        <v>10</v>
      </c>
      <c r="K8834">
        <v>18</v>
      </c>
      <c r="L8834">
        <v>4</v>
      </c>
      <c r="M8834" t="s">
        <v>932</v>
      </c>
      <c r="N8834" t="s">
        <v>937</v>
      </c>
      <c r="O8834" t="s">
        <v>934</v>
      </c>
      <c r="Q8834" t="s">
        <v>263</v>
      </c>
      <c r="R8834" t="str">
        <f t="shared" si="276"/>
        <v>Weekday</v>
      </c>
      <c r="S8834" s="12">
        <f t="shared" si="275"/>
        <v>41192</v>
      </c>
    </row>
    <row r="8835" spans="1:19" x14ac:dyDescent="0.25">
      <c r="A8835" t="s">
        <v>93</v>
      </c>
      <c r="C8835">
        <v>20120100171</v>
      </c>
      <c r="D8835" t="s">
        <v>261</v>
      </c>
      <c r="E8835" t="s">
        <v>87</v>
      </c>
      <c r="F8835" s="12"/>
      <c r="G8835">
        <v>14.648999999999999</v>
      </c>
      <c r="H8835">
        <v>2012</v>
      </c>
      <c r="I8835">
        <v>1</v>
      </c>
      <c r="J8835">
        <v>6</v>
      </c>
      <c r="K8835">
        <v>18</v>
      </c>
      <c r="L8835">
        <v>22</v>
      </c>
      <c r="M8835" t="s">
        <v>932</v>
      </c>
      <c r="N8835" t="s">
        <v>933</v>
      </c>
      <c r="O8835" t="s">
        <v>934</v>
      </c>
      <c r="Q8835" t="s">
        <v>262</v>
      </c>
      <c r="R8835" t="str">
        <f t="shared" si="276"/>
        <v>Weekday</v>
      </c>
      <c r="S8835" s="12">
        <f t="shared" ref="S8835:S8898" si="277">DATE(H8835,I8835,J8835)</f>
        <v>40914</v>
      </c>
    </row>
    <row r="8836" spans="1:19" x14ac:dyDescent="0.25">
      <c r="A8836" t="s">
        <v>93</v>
      </c>
      <c r="C8836">
        <v>20122010228</v>
      </c>
      <c r="D8836" t="s">
        <v>261</v>
      </c>
      <c r="E8836" t="s">
        <v>87</v>
      </c>
      <c r="F8836" s="12"/>
      <c r="G8836">
        <v>14.731</v>
      </c>
      <c r="H8836">
        <v>2012</v>
      </c>
      <c r="I8836">
        <v>7</v>
      </c>
      <c r="J8836">
        <v>17</v>
      </c>
      <c r="K8836">
        <v>10</v>
      </c>
      <c r="L8836">
        <v>56</v>
      </c>
      <c r="M8836" t="s">
        <v>935</v>
      </c>
      <c r="N8836" t="s">
        <v>933</v>
      </c>
      <c r="O8836" t="s">
        <v>934</v>
      </c>
      <c r="Q8836" t="s">
        <v>262</v>
      </c>
      <c r="R8836" t="str">
        <f t="shared" si="276"/>
        <v>Weekday</v>
      </c>
      <c r="S8836" s="12">
        <f t="shared" si="277"/>
        <v>41107</v>
      </c>
    </row>
    <row r="8837" spans="1:19" x14ac:dyDescent="0.25">
      <c r="A8837" t="s">
        <v>93</v>
      </c>
      <c r="C8837">
        <v>20121090175</v>
      </c>
      <c r="D8837" t="s">
        <v>261</v>
      </c>
      <c r="E8837" t="s">
        <v>940</v>
      </c>
      <c r="F8837" s="12"/>
      <c r="G8837">
        <v>14.88</v>
      </c>
      <c r="H8837">
        <v>2012</v>
      </c>
      <c r="I8837">
        <v>4</v>
      </c>
      <c r="J8837">
        <v>5</v>
      </c>
      <c r="K8837">
        <v>17</v>
      </c>
      <c r="L8837">
        <v>15</v>
      </c>
      <c r="M8837" t="s">
        <v>932</v>
      </c>
      <c r="N8837" t="s">
        <v>937</v>
      </c>
      <c r="O8837" t="s">
        <v>934</v>
      </c>
      <c r="R8837" t="str">
        <f t="shared" ref="R8837:R8900" si="278">IF(WEEKDAY(DATE(H8837,I8837,J8837),2)&lt;6,"Weekday","Weekend")</f>
        <v>Weekday</v>
      </c>
      <c r="S8837" s="12">
        <f t="shared" si="277"/>
        <v>41004</v>
      </c>
    </row>
    <row r="8838" spans="1:19" x14ac:dyDescent="0.25">
      <c r="A8838" t="s">
        <v>93</v>
      </c>
      <c r="C8838">
        <v>20121910253</v>
      </c>
      <c r="D8838" t="s">
        <v>261</v>
      </c>
      <c r="E8838" t="s">
        <v>87</v>
      </c>
      <c r="F8838" s="12"/>
      <c r="G8838">
        <v>14.88</v>
      </c>
      <c r="H8838">
        <v>2012</v>
      </c>
      <c r="I8838">
        <v>7</v>
      </c>
      <c r="J8838">
        <v>7</v>
      </c>
      <c r="K8838">
        <v>12</v>
      </c>
      <c r="L8838">
        <v>47</v>
      </c>
      <c r="M8838" t="s">
        <v>935</v>
      </c>
      <c r="N8838" t="s">
        <v>936</v>
      </c>
      <c r="O8838" t="s">
        <v>934</v>
      </c>
      <c r="Q8838" t="s">
        <v>262</v>
      </c>
      <c r="R8838" t="str">
        <f t="shared" si="278"/>
        <v>Weekend</v>
      </c>
      <c r="S8838" s="12">
        <f t="shared" si="277"/>
        <v>41097</v>
      </c>
    </row>
    <row r="8839" spans="1:19" x14ac:dyDescent="0.25">
      <c r="A8839" t="s">
        <v>93</v>
      </c>
      <c r="C8839">
        <v>20122120222</v>
      </c>
      <c r="D8839" t="s">
        <v>261</v>
      </c>
      <c r="E8839" t="s">
        <v>87</v>
      </c>
      <c r="F8839" s="12"/>
      <c r="G8839">
        <v>14.88</v>
      </c>
      <c r="H8839">
        <v>2012</v>
      </c>
      <c r="I8839">
        <v>7</v>
      </c>
      <c r="J8839">
        <v>20</v>
      </c>
      <c r="K8839">
        <v>9</v>
      </c>
      <c r="L8839">
        <v>55</v>
      </c>
      <c r="M8839" t="s">
        <v>935</v>
      </c>
      <c r="N8839" t="s">
        <v>937</v>
      </c>
      <c r="O8839" t="s">
        <v>934</v>
      </c>
      <c r="Q8839" t="s">
        <v>262</v>
      </c>
      <c r="R8839" t="str">
        <f t="shared" si="278"/>
        <v>Weekday</v>
      </c>
      <c r="S8839" s="12">
        <f t="shared" si="277"/>
        <v>41110</v>
      </c>
    </row>
    <row r="8840" spans="1:19" x14ac:dyDescent="0.25">
      <c r="A8840" t="s">
        <v>93</v>
      </c>
      <c r="C8840">
        <v>20122490223</v>
      </c>
      <c r="D8840" t="s">
        <v>261</v>
      </c>
      <c r="E8840" t="s">
        <v>87</v>
      </c>
      <c r="F8840" s="12"/>
      <c r="G8840">
        <v>14.88</v>
      </c>
      <c r="H8840">
        <v>2012</v>
      </c>
      <c r="I8840">
        <v>8</v>
      </c>
      <c r="J8840">
        <v>29</v>
      </c>
      <c r="K8840">
        <v>17</v>
      </c>
      <c r="L8840">
        <v>12</v>
      </c>
      <c r="M8840" t="s">
        <v>932</v>
      </c>
      <c r="N8840" t="s">
        <v>933</v>
      </c>
      <c r="O8840" t="s">
        <v>934</v>
      </c>
      <c r="Q8840" t="s">
        <v>262</v>
      </c>
      <c r="R8840" t="str">
        <f t="shared" si="278"/>
        <v>Weekday</v>
      </c>
      <c r="S8840" s="12">
        <f t="shared" si="277"/>
        <v>41150</v>
      </c>
    </row>
    <row r="8841" spans="1:19" x14ac:dyDescent="0.25">
      <c r="A8841" t="s">
        <v>93</v>
      </c>
      <c r="C8841">
        <v>20122860233</v>
      </c>
      <c r="D8841" t="s">
        <v>261</v>
      </c>
      <c r="E8841" t="s">
        <v>87</v>
      </c>
      <c r="F8841" s="12"/>
      <c r="G8841">
        <v>14.88</v>
      </c>
      <c r="H8841">
        <v>2012</v>
      </c>
      <c r="I8841">
        <v>10</v>
      </c>
      <c r="J8841">
        <v>5</v>
      </c>
      <c r="K8841">
        <v>21</v>
      </c>
      <c r="L8841">
        <v>13</v>
      </c>
      <c r="M8841" t="s">
        <v>932</v>
      </c>
      <c r="N8841" t="s">
        <v>933</v>
      </c>
      <c r="O8841" t="s">
        <v>934</v>
      </c>
      <c r="Q8841" t="s">
        <v>262</v>
      </c>
      <c r="R8841" t="str">
        <f t="shared" si="278"/>
        <v>Weekday</v>
      </c>
      <c r="S8841" s="12">
        <f t="shared" si="277"/>
        <v>41187</v>
      </c>
    </row>
    <row r="8842" spans="1:19" x14ac:dyDescent="0.25">
      <c r="A8842" t="s">
        <v>93</v>
      </c>
      <c r="C8842">
        <v>20122860229</v>
      </c>
      <c r="D8842" t="s">
        <v>261</v>
      </c>
      <c r="E8842" t="s">
        <v>87</v>
      </c>
      <c r="F8842" s="12"/>
      <c r="G8842">
        <v>14.88</v>
      </c>
      <c r="H8842">
        <v>2012</v>
      </c>
      <c r="I8842">
        <v>10</v>
      </c>
      <c r="J8842">
        <v>5</v>
      </c>
      <c r="K8842">
        <v>20</v>
      </c>
      <c r="L8842">
        <v>40</v>
      </c>
      <c r="M8842" t="s">
        <v>932</v>
      </c>
      <c r="N8842" t="s">
        <v>937</v>
      </c>
      <c r="O8842" t="s">
        <v>934</v>
      </c>
      <c r="Q8842" t="s">
        <v>262</v>
      </c>
      <c r="R8842" t="str">
        <f t="shared" si="278"/>
        <v>Weekday</v>
      </c>
      <c r="S8842" s="12">
        <f t="shared" si="277"/>
        <v>41187</v>
      </c>
    </row>
    <row r="8843" spans="1:19" x14ac:dyDescent="0.25">
      <c r="A8843" t="s">
        <v>93</v>
      </c>
      <c r="C8843">
        <v>20122980247</v>
      </c>
      <c r="D8843" t="s">
        <v>261</v>
      </c>
      <c r="E8843" t="s">
        <v>87</v>
      </c>
      <c r="F8843" s="12"/>
      <c r="G8843">
        <v>14.88</v>
      </c>
      <c r="H8843">
        <v>2012</v>
      </c>
      <c r="I8843">
        <v>10</v>
      </c>
      <c r="J8843">
        <v>21</v>
      </c>
      <c r="K8843">
        <v>15</v>
      </c>
      <c r="L8843">
        <v>50</v>
      </c>
      <c r="M8843" t="s">
        <v>932</v>
      </c>
      <c r="N8843" t="s">
        <v>933</v>
      </c>
      <c r="O8843" t="s">
        <v>934</v>
      </c>
      <c r="Q8843" t="s">
        <v>262</v>
      </c>
      <c r="R8843" t="str">
        <f t="shared" si="278"/>
        <v>Weekend</v>
      </c>
      <c r="S8843" s="12">
        <f t="shared" si="277"/>
        <v>41203</v>
      </c>
    </row>
    <row r="8844" spans="1:19" x14ac:dyDescent="0.25">
      <c r="A8844" t="s">
        <v>93</v>
      </c>
      <c r="C8844">
        <v>20123280239</v>
      </c>
      <c r="D8844" t="s">
        <v>261</v>
      </c>
      <c r="E8844" t="s">
        <v>87</v>
      </c>
      <c r="F8844" s="12"/>
      <c r="G8844">
        <v>14.88</v>
      </c>
      <c r="H8844">
        <v>2012</v>
      </c>
      <c r="I8844">
        <v>11</v>
      </c>
      <c r="J8844">
        <v>23</v>
      </c>
      <c r="K8844">
        <v>2</v>
      </c>
      <c r="L8844">
        <v>49</v>
      </c>
      <c r="M8844" t="s">
        <v>932</v>
      </c>
      <c r="N8844" t="s">
        <v>933</v>
      </c>
      <c r="O8844" t="s">
        <v>934</v>
      </c>
      <c r="Q8844" t="s">
        <v>262</v>
      </c>
      <c r="R8844" t="str">
        <f t="shared" si="278"/>
        <v>Weekday</v>
      </c>
      <c r="S8844" s="12">
        <f t="shared" si="277"/>
        <v>41236</v>
      </c>
    </row>
    <row r="8845" spans="1:19" x14ac:dyDescent="0.25">
      <c r="A8845" t="s">
        <v>93</v>
      </c>
      <c r="C8845">
        <v>20123360161</v>
      </c>
      <c r="D8845" t="s">
        <v>261</v>
      </c>
      <c r="E8845" t="s">
        <v>87</v>
      </c>
      <c r="F8845" s="12"/>
      <c r="G8845">
        <v>14.88</v>
      </c>
      <c r="H8845">
        <v>2012</v>
      </c>
      <c r="I8845">
        <v>11</v>
      </c>
      <c r="J8845">
        <v>29</v>
      </c>
      <c r="K8845">
        <v>17</v>
      </c>
      <c r="L8845">
        <v>32</v>
      </c>
      <c r="M8845" t="s">
        <v>932</v>
      </c>
      <c r="N8845" t="s">
        <v>933</v>
      </c>
      <c r="O8845" t="s">
        <v>934</v>
      </c>
      <c r="Q8845" t="s">
        <v>262</v>
      </c>
      <c r="R8845" t="str">
        <f t="shared" si="278"/>
        <v>Weekday</v>
      </c>
      <c r="S8845" s="12">
        <f t="shared" si="277"/>
        <v>41242</v>
      </c>
    </row>
    <row r="8846" spans="1:19" x14ac:dyDescent="0.25">
      <c r="A8846" t="s">
        <v>93</v>
      </c>
      <c r="C8846">
        <v>20123540208</v>
      </c>
      <c r="D8846" t="s">
        <v>261</v>
      </c>
      <c r="E8846" t="s">
        <v>87</v>
      </c>
      <c r="F8846" s="12"/>
      <c r="G8846">
        <v>14.88</v>
      </c>
      <c r="H8846">
        <v>2012</v>
      </c>
      <c r="I8846">
        <v>12</v>
      </c>
      <c r="J8846">
        <v>18</v>
      </c>
      <c r="K8846">
        <v>6</v>
      </c>
      <c r="L8846">
        <v>55</v>
      </c>
      <c r="M8846" t="s">
        <v>932</v>
      </c>
      <c r="N8846" t="s">
        <v>933</v>
      </c>
      <c r="O8846" t="s">
        <v>934</v>
      </c>
      <c r="Q8846" t="s">
        <v>262</v>
      </c>
      <c r="R8846" t="str">
        <f t="shared" si="278"/>
        <v>Weekday</v>
      </c>
      <c r="S8846" s="12">
        <f t="shared" si="277"/>
        <v>41261</v>
      </c>
    </row>
    <row r="8847" spans="1:19" x14ac:dyDescent="0.25">
      <c r="A8847" t="s">
        <v>93</v>
      </c>
      <c r="C8847">
        <v>20120240342</v>
      </c>
      <c r="D8847" t="s">
        <v>261</v>
      </c>
      <c r="E8847" t="s">
        <v>87</v>
      </c>
      <c r="F8847" s="12"/>
      <c r="G8847">
        <v>15.005000000000001</v>
      </c>
      <c r="H8847">
        <v>2012</v>
      </c>
      <c r="I8847">
        <v>1</v>
      </c>
      <c r="J8847">
        <v>20</v>
      </c>
      <c r="K8847">
        <v>22</v>
      </c>
      <c r="L8847">
        <v>19</v>
      </c>
      <c r="M8847" t="s">
        <v>932</v>
      </c>
      <c r="N8847" t="s">
        <v>933</v>
      </c>
      <c r="O8847" t="s">
        <v>934</v>
      </c>
      <c r="Q8847" t="s">
        <v>262</v>
      </c>
      <c r="R8847" t="str">
        <f t="shared" si="278"/>
        <v>Weekday</v>
      </c>
      <c r="S8847" s="12">
        <f t="shared" si="277"/>
        <v>40928</v>
      </c>
    </row>
    <row r="8848" spans="1:19" x14ac:dyDescent="0.25">
      <c r="A8848" t="s">
        <v>93</v>
      </c>
      <c r="C8848">
        <v>20120590179</v>
      </c>
      <c r="D8848" t="s">
        <v>261</v>
      </c>
      <c r="E8848" t="s">
        <v>87</v>
      </c>
      <c r="F8848" s="12"/>
      <c r="G8848">
        <v>15.005000000000001</v>
      </c>
      <c r="H8848">
        <v>2012</v>
      </c>
      <c r="I8848">
        <v>2</v>
      </c>
      <c r="J8848">
        <v>19</v>
      </c>
      <c r="K8848">
        <v>18</v>
      </c>
      <c r="L8848">
        <v>15</v>
      </c>
      <c r="M8848" t="s">
        <v>932</v>
      </c>
      <c r="N8848" t="s">
        <v>933</v>
      </c>
      <c r="O8848" t="s">
        <v>934</v>
      </c>
      <c r="Q8848" t="s">
        <v>262</v>
      </c>
      <c r="R8848" t="str">
        <f t="shared" si="278"/>
        <v>Weekend</v>
      </c>
      <c r="S8848" s="12">
        <f t="shared" si="277"/>
        <v>40958</v>
      </c>
    </row>
    <row r="8849" spans="1:19" x14ac:dyDescent="0.25">
      <c r="A8849" t="s">
        <v>93</v>
      </c>
      <c r="C8849">
        <v>20120510200</v>
      </c>
      <c r="D8849" t="s">
        <v>261</v>
      </c>
      <c r="E8849" t="s">
        <v>87</v>
      </c>
      <c r="F8849" s="12"/>
      <c r="G8849">
        <v>15.005000000000001</v>
      </c>
      <c r="H8849">
        <v>2012</v>
      </c>
      <c r="I8849">
        <v>2</v>
      </c>
      <c r="J8849">
        <v>18</v>
      </c>
      <c r="K8849">
        <v>19</v>
      </c>
      <c r="L8849">
        <v>8</v>
      </c>
      <c r="M8849" t="s">
        <v>932</v>
      </c>
      <c r="N8849" t="s">
        <v>936</v>
      </c>
      <c r="O8849" t="s">
        <v>934</v>
      </c>
      <c r="Q8849" t="s">
        <v>262</v>
      </c>
      <c r="R8849" t="str">
        <f t="shared" si="278"/>
        <v>Weekend</v>
      </c>
      <c r="S8849" s="12">
        <f t="shared" si="277"/>
        <v>40957</v>
      </c>
    </row>
    <row r="8850" spans="1:19" x14ac:dyDescent="0.25">
      <c r="A8850" t="s">
        <v>93</v>
      </c>
      <c r="C8850">
        <v>20120510198</v>
      </c>
      <c r="D8850" t="s">
        <v>261</v>
      </c>
      <c r="E8850" t="s">
        <v>87</v>
      </c>
      <c r="F8850" s="12"/>
      <c r="G8850">
        <v>15.005000000000001</v>
      </c>
      <c r="H8850">
        <v>2012</v>
      </c>
      <c r="I8850">
        <v>2</v>
      </c>
      <c r="J8850">
        <v>18</v>
      </c>
      <c r="K8850">
        <v>15</v>
      </c>
      <c r="L8850">
        <v>47</v>
      </c>
      <c r="M8850" t="s">
        <v>932</v>
      </c>
      <c r="N8850" t="s">
        <v>937</v>
      </c>
      <c r="O8850" t="s">
        <v>934</v>
      </c>
      <c r="Q8850" t="s">
        <v>262</v>
      </c>
      <c r="R8850" t="str">
        <f t="shared" si="278"/>
        <v>Weekend</v>
      </c>
      <c r="S8850" s="12">
        <f t="shared" si="277"/>
        <v>40957</v>
      </c>
    </row>
    <row r="8851" spans="1:19" x14ac:dyDescent="0.25">
      <c r="A8851" t="s">
        <v>93</v>
      </c>
      <c r="C8851">
        <v>20120630194</v>
      </c>
      <c r="D8851" t="s">
        <v>261</v>
      </c>
      <c r="E8851" t="s">
        <v>87</v>
      </c>
      <c r="F8851" s="12"/>
      <c r="G8851">
        <v>15.005000000000001</v>
      </c>
      <c r="H8851">
        <v>2012</v>
      </c>
      <c r="I8851">
        <v>2</v>
      </c>
      <c r="J8851">
        <v>28</v>
      </c>
      <c r="K8851">
        <v>5</v>
      </c>
      <c r="L8851">
        <v>36</v>
      </c>
      <c r="M8851" t="s">
        <v>932</v>
      </c>
      <c r="N8851" t="s">
        <v>933</v>
      </c>
      <c r="O8851" t="s">
        <v>934</v>
      </c>
      <c r="Q8851" t="s">
        <v>262</v>
      </c>
      <c r="R8851" t="str">
        <f t="shared" si="278"/>
        <v>Weekday</v>
      </c>
      <c r="S8851" s="12">
        <f t="shared" si="277"/>
        <v>40967</v>
      </c>
    </row>
    <row r="8852" spans="1:19" x14ac:dyDescent="0.25">
      <c r="A8852" t="s">
        <v>93</v>
      </c>
      <c r="C8852">
        <v>20120860222</v>
      </c>
      <c r="D8852" t="s">
        <v>261</v>
      </c>
      <c r="E8852" t="s">
        <v>87</v>
      </c>
      <c r="F8852" s="12"/>
      <c r="G8852">
        <v>15.005000000000001</v>
      </c>
      <c r="H8852">
        <v>2012</v>
      </c>
      <c r="I8852">
        <v>3</v>
      </c>
      <c r="J8852">
        <v>16</v>
      </c>
      <c r="K8852">
        <v>17</v>
      </c>
      <c r="L8852">
        <v>43</v>
      </c>
      <c r="M8852" t="s">
        <v>932</v>
      </c>
      <c r="N8852" t="s">
        <v>933</v>
      </c>
      <c r="O8852" t="s">
        <v>934</v>
      </c>
      <c r="Q8852" t="s">
        <v>262</v>
      </c>
      <c r="R8852" t="str">
        <f t="shared" si="278"/>
        <v>Weekday</v>
      </c>
      <c r="S8852" s="12">
        <f t="shared" si="277"/>
        <v>40984</v>
      </c>
    </row>
    <row r="8853" spans="1:19" x14ac:dyDescent="0.25">
      <c r="A8853" t="s">
        <v>93</v>
      </c>
      <c r="C8853">
        <v>20121540170</v>
      </c>
      <c r="D8853" t="s">
        <v>261</v>
      </c>
      <c r="E8853" t="s">
        <v>87</v>
      </c>
      <c r="F8853" s="12"/>
      <c r="G8853">
        <v>15.005000000000001</v>
      </c>
      <c r="H8853">
        <v>2012</v>
      </c>
      <c r="I8853">
        <v>6</v>
      </c>
      <c r="J8853">
        <v>1</v>
      </c>
      <c r="K8853">
        <v>17</v>
      </c>
      <c r="L8853">
        <v>2</v>
      </c>
      <c r="M8853" t="s">
        <v>932</v>
      </c>
      <c r="N8853" t="s">
        <v>933</v>
      </c>
      <c r="O8853" t="s">
        <v>934</v>
      </c>
      <c r="Q8853" t="s">
        <v>262</v>
      </c>
      <c r="R8853" t="str">
        <f t="shared" si="278"/>
        <v>Weekday</v>
      </c>
      <c r="S8853" s="12">
        <f t="shared" si="277"/>
        <v>41061</v>
      </c>
    </row>
    <row r="8854" spans="1:19" x14ac:dyDescent="0.25">
      <c r="A8854" t="s">
        <v>93</v>
      </c>
      <c r="C8854">
        <v>20122930256</v>
      </c>
      <c r="D8854" t="s">
        <v>261</v>
      </c>
      <c r="E8854" t="s">
        <v>87</v>
      </c>
      <c r="F8854" s="12"/>
      <c r="G8854">
        <v>15.005000000000001</v>
      </c>
      <c r="H8854">
        <v>2012</v>
      </c>
      <c r="I8854">
        <v>10</v>
      </c>
      <c r="J8854">
        <v>12</v>
      </c>
      <c r="K8854">
        <v>18</v>
      </c>
      <c r="L8854">
        <v>54</v>
      </c>
      <c r="M8854" t="s">
        <v>932</v>
      </c>
      <c r="N8854" t="s">
        <v>933</v>
      </c>
      <c r="O8854" t="s">
        <v>934</v>
      </c>
      <c r="Q8854" t="s">
        <v>262</v>
      </c>
      <c r="R8854" t="str">
        <f t="shared" si="278"/>
        <v>Weekday</v>
      </c>
      <c r="S8854" s="12">
        <f t="shared" si="277"/>
        <v>41194</v>
      </c>
    </row>
    <row r="8855" spans="1:19" x14ac:dyDescent="0.25">
      <c r="A8855" t="s">
        <v>93</v>
      </c>
      <c r="C8855">
        <v>20123030188</v>
      </c>
      <c r="D8855" t="s">
        <v>261</v>
      </c>
      <c r="E8855" t="s">
        <v>87</v>
      </c>
      <c r="F8855" s="12"/>
      <c r="G8855">
        <v>15.005000000000001</v>
      </c>
      <c r="H8855">
        <v>2012</v>
      </c>
      <c r="I8855">
        <v>10</v>
      </c>
      <c r="J8855">
        <v>23</v>
      </c>
      <c r="K8855">
        <v>18</v>
      </c>
      <c r="L8855">
        <v>45</v>
      </c>
      <c r="M8855" t="s">
        <v>932</v>
      </c>
      <c r="N8855" t="s">
        <v>933</v>
      </c>
      <c r="O8855" t="s">
        <v>934</v>
      </c>
      <c r="Q8855" t="s">
        <v>262</v>
      </c>
      <c r="R8855" t="str">
        <f t="shared" si="278"/>
        <v>Weekday</v>
      </c>
      <c r="S8855" s="12">
        <f t="shared" si="277"/>
        <v>41205</v>
      </c>
    </row>
    <row r="8856" spans="1:19" x14ac:dyDescent="0.25">
      <c r="A8856" t="s">
        <v>93</v>
      </c>
      <c r="C8856">
        <v>20122390158</v>
      </c>
      <c r="D8856" t="s">
        <v>261</v>
      </c>
      <c r="E8856" t="s">
        <v>87</v>
      </c>
      <c r="F8856" s="12"/>
      <c r="G8856">
        <v>15.201000000000001</v>
      </c>
      <c r="H8856">
        <v>2012</v>
      </c>
      <c r="I8856">
        <v>8</v>
      </c>
      <c r="J8856">
        <v>22</v>
      </c>
      <c r="K8856">
        <v>15</v>
      </c>
      <c r="L8856">
        <v>49</v>
      </c>
      <c r="M8856" t="s">
        <v>932</v>
      </c>
      <c r="N8856" t="s">
        <v>937</v>
      </c>
      <c r="O8856" t="s">
        <v>934</v>
      </c>
      <c r="R8856" t="str">
        <f t="shared" si="278"/>
        <v>Weekday</v>
      </c>
      <c r="S8856" s="12">
        <f t="shared" si="277"/>
        <v>41143</v>
      </c>
    </row>
    <row r="8857" spans="1:19" x14ac:dyDescent="0.25">
      <c r="A8857" t="s">
        <v>93</v>
      </c>
      <c r="C8857">
        <v>20122430237</v>
      </c>
      <c r="D8857" t="s">
        <v>261</v>
      </c>
      <c r="E8857" t="s">
        <v>87</v>
      </c>
      <c r="F8857" s="12"/>
      <c r="G8857">
        <v>15.222</v>
      </c>
      <c r="H8857">
        <v>2012</v>
      </c>
      <c r="I8857">
        <v>8</v>
      </c>
      <c r="J8857">
        <v>19</v>
      </c>
      <c r="K8857">
        <v>21</v>
      </c>
      <c r="L8857">
        <v>30</v>
      </c>
      <c r="M8857" t="s">
        <v>932</v>
      </c>
      <c r="N8857" t="s">
        <v>933</v>
      </c>
      <c r="O8857" t="s">
        <v>934</v>
      </c>
      <c r="R8857" t="str">
        <f t="shared" si="278"/>
        <v>Weekend</v>
      </c>
      <c r="S8857" s="12">
        <f t="shared" si="277"/>
        <v>41140</v>
      </c>
    </row>
    <row r="8858" spans="1:19" x14ac:dyDescent="0.25">
      <c r="A8858" t="s">
        <v>93</v>
      </c>
      <c r="C8858">
        <v>20120410169</v>
      </c>
      <c r="D8858" t="s">
        <v>261</v>
      </c>
      <c r="E8858" t="s">
        <v>940</v>
      </c>
      <c r="F8858" s="12"/>
      <c r="G8858">
        <v>15.327</v>
      </c>
      <c r="H8858">
        <v>2012</v>
      </c>
      <c r="I8858">
        <v>2</v>
      </c>
      <c r="J8858">
        <v>10</v>
      </c>
      <c r="K8858">
        <v>17</v>
      </c>
      <c r="L8858">
        <v>55</v>
      </c>
      <c r="M8858" t="s">
        <v>932</v>
      </c>
      <c r="N8858" t="s">
        <v>933</v>
      </c>
      <c r="O8858" t="s">
        <v>934</v>
      </c>
      <c r="R8858" t="str">
        <f t="shared" si="278"/>
        <v>Weekday</v>
      </c>
      <c r="S8858" s="12">
        <f t="shared" si="277"/>
        <v>40949</v>
      </c>
    </row>
    <row r="8859" spans="1:19" x14ac:dyDescent="0.25">
      <c r="A8859" t="s">
        <v>93</v>
      </c>
      <c r="C8859">
        <v>20121810242</v>
      </c>
      <c r="D8859" t="s">
        <v>261</v>
      </c>
      <c r="E8859" t="s">
        <v>87</v>
      </c>
      <c r="F8859" s="12"/>
      <c r="G8859">
        <v>15.472</v>
      </c>
      <c r="H8859">
        <v>2012</v>
      </c>
      <c r="I8859">
        <v>6</v>
      </c>
      <c r="J8859">
        <v>22</v>
      </c>
      <c r="K8859">
        <v>17</v>
      </c>
      <c r="L8859">
        <v>2</v>
      </c>
      <c r="M8859" t="s">
        <v>932</v>
      </c>
      <c r="N8859" t="s">
        <v>937</v>
      </c>
      <c r="O8859" t="s">
        <v>934</v>
      </c>
      <c r="R8859" t="str">
        <f t="shared" si="278"/>
        <v>Weekday</v>
      </c>
      <c r="S8859" s="12">
        <f t="shared" si="277"/>
        <v>41082</v>
      </c>
    </row>
    <row r="8860" spans="1:19" x14ac:dyDescent="0.25">
      <c r="A8860" t="s">
        <v>93</v>
      </c>
      <c r="C8860">
        <v>20121860133</v>
      </c>
      <c r="D8860" t="s">
        <v>261</v>
      </c>
      <c r="E8860" t="s">
        <v>87</v>
      </c>
      <c r="F8860" s="12"/>
      <c r="G8860">
        <v>15.484</v>
      </c>
      <c r="H8860">
        <v>2012</v>
      </c>
      <c r="I8860">
        <v>6</v>
      </c>
      <c r="J8860">
        <v>23</v>
      </c>
      <c r="K8860">
        <v>16</v>
      </c>
      <c r="L8860">
        <v>28</v>
      </c>
      <c r="M8860" t="s">
        <v>932</v>
      </c>
      <c r="N8860" t="s">
        <v>933</v>
      </c>
      <c r="O8860" t="s">
        <v>934</v>
      </c>
      <c r="R8860" t="str">
        <f t="shared" si="278"/>
        <v>Weekend</v>
      </c>
      <c r="S8860" s="12">
        <f t="shared" si="277"/>
        <v>41083</v>
      </c>
    </row>
    <row r="8861" spans="1:19" x14ac:dyDescent="0.25">
      <c r="A8861" t="s">
        <v>93</v>
      </c>
      <c r="C8861">
        <v>20120590180</v>
      </c>
      <c r="D8861" t="s">
        <v>261</v>
      </c>
      <c r="E8861" t="s">
        <v>87</v>
      </c>
      <c r="F8861" s="12"/>
      <c r="G8861">
        <v>15.496</v>
      </c>
      <c r="H8861">
        <v>2012</v>
      </c>
      <c r="I8861">
        <v>2</v>
      </c>
      <c r="J8861">
        <v>16</v>
      </c>
      <c r="K8861">
        <v>10</v>
      </c>
      <c r="L8861">
        <v>42</v>
      </c>
      <c r="M8861" t="s">
        <v>932</v>
      </c>
      <c r="N8861" t="s">
        <v>933</v>
      </c>
      <c r="O8861" t="s">
        <v>934</v>
      </c>
      <c r="R8861" t="str">
        <f t="shared" si="278"/>
        <v>Weekday</v>
      </c>
      <c r="S8861" s="12">
        <f t="shared" si="277"/>
        <v>40955</v>
      </c>
    </row>
    <row r="8862" spans="1:19" x14ac:dyDescent="0.25">
      <c r="A8862" t="s">
        <v>93</v>
      </c>
      <c r="C8862">
        <v>20121260179</v>
      </c>
      <c r="D8862" t="s">
        <v>261</v>
      </c>
      <c r="E8862" t="s">
        <v>87</v>
      </c>
      <c r="F8862" s="12"/>
      <c r="G8862">
        <v>15.496</v>
      </c>
      <c r="H8862">
        <v>2012</v>
      </c>
      <c r="I8862">
        <v>5</v>
      </c>
      <c r="J8862">
        <v>4</v>
      </c>
      <c r="K8862">
        <v>19</v>
      </c>
      <c r="L8862">
        <v>1</v>
      </c>
      <c r="M8862" t="s">
        <v>932</v>
      </c>
      <c r="N8862" t="s">
        <v>933</v>
      </c>
      <c r="O8862" t="s">
        <v>934</v>
      </c>
      <c r="R8862" t="str">
        <f t="shared" si="278"/>
        <v>Weekday</v>
      </c>
      <c r="S8862" s="12">
        <f t="shared" si="277"/>
        <v>41033</v>
      </c>
    </row>
    <row r="8863" spans="1:19" x14ac:dyDescent="0.25">
      <c r="A8863" t="s">
        <v>93</v>
      </c>
      <c r="C8863">
        <v>20122150201</v>
      </c>
      <c r="D8863" t="s">
        <v>261</v>
      </c>
      <c r="E8863" t="s">
        <v>87</v>
      </c>
      <c r="F8863" s="12"/>
      <c r="G8863">
        <v>15.58</v>
      </c>
      <c r="H8863">
        <v>2012</v>
      </c>
      <c r="I8863">
        <v>7</v>
      </c>
      <c r="J8863">
        <v>31</v>
      </c>
      <c r="K8863">
        <v>19</v>
      </c>
      <c r="L8863">
        <v>42</v>
      </c>
      <c r="M8863" t="s">
        <v>935</v>
      </c>
      <c r="N8863" t="s">
        <v>933</v>
      </c>
      <c r="O8863" t="s">
        <v>934</v>
      </c>
      <c r="R8863" t="str">
        <f t="shared" si="278"/>
        <v>Weekday</v>
      </c>
      <c r="S8863" s="12">
        <f t="shared" si="277"/>
        <v>41121</v>
      </c>
    </row>
    <row r="8864" spans="1:19" x14ac:dyDescent="0.25">
      <c r="A8864" t="s">
        <v>93</v>
      </c>
      <c r="C8864">
        <v>20120210240</v>
      </c>
      <c r="D8864" t="s">
        <v>261</v>
      </c>
      <c r="E8864" t="s">
        <v>87</v>
      </c>
      <c r="F8864" s="12"/>
      <c r="G8864">
        <v>15.613</v>
      </c>
      <c r="H8864">
        <v>2012</v>
      </c>
      <c r="I8864">
        <v>1</v>
      </c>
      <c r="J8864">
        <v>20</v>
      </c>
      <c r="K8864">
        <v>10</v>
      </c>
      <c r="L8864">
        <v>34</v>
      </c>
      <c r="M8864" t="s">
        <v>932</v>
      </c>
      <c r="N8864" t="s">
        <v>933</v>
      </c>
      <c r="O8864" t="s">
        <v>934</v>
      </c>
      <c r="R8864" t="str">
        <f t="shared" si="278"/>
        <v>Weekday</v>
      </c>
      <c r="S8864" s="12">
        <f t="shared" si="277"/>
        <v>40928</v>
      </c>
    </row>
    <row r="8865" spans="1:19" x14ac:dyDescent="0.25">
      <c r="A8865" t="s">
        <v>93</v>
      </c>
      <c r="C8865">
        <v>20123190213</v>
      </c>
      <c r="D8865" t="s">
        <v>261</v>
      </c>
      <c r="E8865" t="s">
        <v>87</v>
      </c>
      <c r="F8865" s="12"/>
      <c r="G8865">
        <v>15.613</v>
      </c>
      <c r="H8865">
        <v>2012</v>
      </c>
      <c r="I8865">
        <v>11</v>
      </c>
      <c r="J8865">
        <v>12</v>
      </c>
      <c r="K8865">
        <v>7</v>
      </c>
      <c r="L8865">
        <v>35</v>
      </c>
      <c r="M8865" t="s">
        <v>932</v>
      </c>
      <c r="N8865" t="s">
        <v>933</v>
      </c>
      <c r="O8865" t="s">
        <v>934</v>
      </c>
      <c r="R8865" t="str">
        <f t="shared" si="278"/>
        <v>Weekday</v>
      </c>
      <c r="S8865" s="12">
        <f t="shared" si="277"/>
        <v>41225</v>
      </c>
    </row>
    <row r="8866" spans="1:19" x14ac:dyDescent="0.25">
      <c r="A8866" t="s">
        <v>93</v>
      </c>
      <c r="C8866">
        <v>20120660169</v>
      </c>
      <c r="D8866" t="s">
        <v>261</v>
      </c>
      <c r="E8866" t="s">
        <v>87</v>
      </c>
      <c r="F8866" s="12"/>
      <c r="G8866">
        <v>15.647</v>
      </c>
      <c r="H8866">
        <v>2012</v>
      </c>
      <c r="I8866">
        <v>2</v>
      </c>
      <c r="J8866">
        <v>7</v>
      </c>
      <c r="K8866">
        <v>18</v>
      </c>
      <c r="L8866">
        <v>53</v>
      </c>
      <c r="M8866" t="s">
        <v>932</v>
      </c>
      <c r="N8866" t="s">
        <v>933</v>
      </c>
      <c r="O8866" t="s">
        <v>934</v>
      </c>
      <c r="R8866" t="str">
        <f t="shared" si="278"/>
        <v>Weekday</v>
      </c>
      <c r="S8866" s="12">
        <f t="shared" si="277"/>
        <v>40946</v>
      </c>
    </row>
    <row r="8867" spans="1:19" x14ac:dyDescent="0.25">
      <c r="A8867" t="s">
        <v>93</v>
      </c>
      <c r="C8867">
        <v>20121840275</v>
      </c>
      <c r="D8867" t="s">
        <v>261</v>
      </c>
      <c r="E8867" t="s">
        <v>87</v>
      </c>
      <c r="F8867" s="12"/>
      <c r="G8867">
        <v>15.785</v>
      </c>
      <c r="H8867">
        <v>2012</v>
      </c>
      <c r="I8867">
        <v>6</v>
      </c>
      <c r="J8867">
        <v>28</v>
      </c>
      <c r="K8867">
        <v>18</v>
      </c>
      <c r="L8867">
        <v>48</v>
      </c>
      <c r="M8867" t="s">
        <v>932</v>
      </c>
      <c r="N8867" t="s">
        <v>936</v>
      </c>
      <c r="O8867" t="s">
        <v>934</v>
      </c>
      <c r="R8867" t="str">
        <f t="shared" si="278"/>
        <v>Weekday</v>
      </c>
      <c r="S8867" s="12">
        <f t="shared" si="277"/>
        <v>41088</v>
      </c>
    </row>
    <row r="8868" spans="1:19" x14ac:dyDescent="0.25">
      <c r="A8868" t="s">
        <v>93</v>
      </c>
      <c r="C8868">
        <v>20123280238</v>
      </c>
      <c r="D8868" t="s">
        <v>261</v>
      </c>
      <c r="E8868" t="s">
        <v>940</v>
      </c>
      <c r="F8868" s="12"/>
      <c r="G8868">
        <v>15.785</v>
      </c>
      <c r="H8868">
        <v>2012</v>
      </c>
      <c r="I8868">
        <v>11</v>
      </c>
      <c r="J8868">
        <v>23</v>
      </c>
      <c r="K8868">
        <v>3</v>
      </c>
      <c r="L8868">
        <v>27</v>
      </c>
      <c r="M8868" t="s">
        <v>935</v>
      </c>
      <c r="N8868" t="s">
        <v>933</v>
      </c>
      <c r="O8868" t="s">
        <v>934</v>
      </c>
      <c r="R8868" t="str">
        <f t="shared" si="278"/>
        <v>Weekday</v>
      </c>
      <c r="S8868" s="12">
        <f t="shared" si="277"/>
        <v>41236</v>
      </c>
    </row>
    <row r="8869" spans="1:19" x14ac:dyDescent="0.25">
      <c r="A8869" t="s">
        <v>93</v>
      </c>
      <c r="C8869">
        <v>20120230578</v>
      </c>
      <c r="D8869" t="s">
        <v>261</v>
      </c>
      <c r="E8869" t="s">
        <v>87</v>
      </c>
      <c r="F8869" s="12"/>
      <c r="G8869">
        <v>15.875</v>
      </c>
      <c r="H8869">
        <v>2012</v>
      </c>
      <c r="I8869">
        <v>1</v>
      </c>
      <c r="J8869">
        <v>19</v>
      </c>
      <c r="K8869">
        <v>15</v>
      </c>
      <c r="L8869">
        <v>34</v>
      </c>
      <c r="M8869" t="s">
        <v>932</v>
      </c>
      <c r="N8869" t="s">
        <v>933</v>
      </c>
      <c r="O8869" t="s">
        <v>934</v>
      </c>
      <c r="R8869" t="str">
        <f t="shared" si="278"/>
        <v>Weekday</v>
      </c>
      <c r="S8869" s="12">
        <f t="shared" si="277"/>
        <v>40927</v>
      </c>
    </row>
    <row r="8870" spans="1:19" x14ac:dyDescent="0.25">
      <c r="A8870" t="s">
        <v>93</v>
      </c>
      <c r="C8870">
        <v>20120800158</v>
      </c>
      <c r="D8870" t="s">
        <v>261</v>
      </c>
      <c r="E8870" t="s">
        <v>87</v>
      </c>
      <c r="F8870" s="12"/>
      <c r="G8870">
        <v>15.875</v>
      </c>
      <c r="H8870">
        <v>2012</v>
      </c>
      <c r="I8870">
        <v>3</v>
      </c>
      <c r="J8870">
        <v>7</v>
      </c>
      <c r="K8870">
        <v>13</v>
      </c>
      <c r="L8870">
        <v>33</v>
      </c>
      <c r="M8870" t="s">
        <v>932</v>
      </c>
      <c r="N8870" t="s">
        <v>933</v>
      </c>
      <c r="O8870" t="s">
        <v>934</v>
      </c>
      <c r="R8870" t="str">
        <f t="shared" si="278"/>
        <v>Weekday</v>
      </c>
      <c r="S8870" s="12">
        <f t="shared" si="277"/>
        <v>40975</v>
      </c>
    </row>
    <row r="8871" spans="1:19" x14ac:dyDescent="0.25">
      <c r="A8871" t="s">
        <v>93</v>
      </c>
      <c r="C8871">
        <v>20122190252</v>
      </c>
      <c r="D8871" t="s">
        <v>261</v>
      </c>
      <c r="E8871" t="s">
        <v>87</v>
      </c>
      <c r="F8871" s="12"/>
      <c r="G8871">
        <v>15.875</v>
      </c>
      <c r="H8871">
        <v>2012</v>
      </c>
      <c r="I8871">
        <v>8</v>
      </c>
      <c r="J8871">
        <v>3</v>
      </c>
      <c r="K8871">
        <v>16</v>
      </c>
      <c r="L8871">
        <v>51</v>
      </c>
      <c r="M8871" t="s">
        <v>932</v>
      </c>
      <c r="N8871" t="s">
        <v>933</v>
      </c>
      <c r="O8871" t="s">
        <v>934</v>
      </c>
      <c r="R8871" t="str">
        <f t="shared" si="278"/>
        <v>Weekday</v>
      </c>
      <c r="S8871" s="12">
        <f t="shared" si="277"/>
        <v>41124</v>
      </c>
    </row>
    <row r="8872" spans="1:19" x14ac:dyDescent="0.25">
      <c r="A8872" t="s">
        <v>93</v>
      </c>
      <c r="C8872">
        <v>20121860120</v>
      </c>
      <c r="D8872" t="s">
        <v>261</v>
      </c>
      <c r="E8872" t="s">
        <v>87</v>
      </c>
      <c r="F8872" s="12"/>
      <c r="G8872">
        <v>15.885999999999999</v>
      </c>
      <c r="H8872">
        <v>2012</v>
      </c>
      <c r="I8872">
        <v>6</v>
      </c>
      <c r="J8872">
        <v>29</v>
      </c>
      <c r="K8872">
        <v>16</v>
      </c>
      <c r="L8872">
        <v>57</v>
      </c>
      <c r="M8872" t="s">
        <v>932</v>
      </c>
      <c r="N8872" t="s">
        <v>933</v>
      </c>
      <c r="O8872" t="s">
        <v>934</v>
      </c>
      <c r="R8872" t="str">
        <f t="shared" si="278"/>
        <v>Weekday</v>
      </c>
      <c r="S8872" s="12">
        <f t="shared" si="277"/>
        <v>41089</v>
      </c>
    </row>
    <row r="8873" spans="1:19" x14ac:dyDescent="0.25">
      <c r="A8873" t="s">
        <v>93</v>
      </c>
      <c r="C8873">
        <v>20120600122</v>
      </c>
      <c r="D8873" t="s">
        <v>261</v>
      </c>
      <c r="E8873" t="s">
        <v>87</v>
      </c>
      <c r="F8873" s="12"/>
      <c r="G8873">
        <v>16.167999999999999</v>
      </c>
      <c r="H8873">
        <v>2012</v>
      </c>
      <c r="I8873">
        <v>2</v>
      </c>
      <c r="J8873">
        <v>28</v>
      </c>
      <c r="K8873">
        <v>12</v>
      </c>
      <c r="L8873">
        <v>5</v>
      </c>
      <c r="M8873" t="s">
        <v>932</v>
      </c>
      <c r="N8873" t="s">
        <v>933</v>
      </c>
      <c r="O8873" t="s">
        <v>934</v>
      </c>
      <c r="R8873" t="str">
        <f t="shared" si="278"/>
        <v>Weekday</v>
      </c>
      <c r="S8873" s="12">
        <f t="shared" si="277"/>
        <v>40967</v>
      </c>
    </row>
    <row r="8874" spans="1:19" x14ac:dyDescent="0.25">
      <c r="A8874" t="s">
        <v>93</v>
      </c>
      <c r="C8874">
        <v>20120850113</v>
      </c>
      <c r="D8874" t="s">
        <v>261</v>
      </c>
      <c r="E8874" t="s">
        <v>87</v>
      </c>
      <c r="F8874" s="12"/>
      <c r="G8874">
        <v>16.167999999999999</v>
      </c>
      <c r="H8874">
        <v>2012</v>
      </c>
      <c r="I8874">
        <v>3</v>
      </c>
      <c r="J8874">
        <v>16</v>
      </c>
      <c r="K8874">
        <v>21</v>
      </c>
      <c r="L8874">
        <v>4</v>
      </c>
      <c r="M8874" t="s">
        <v>932</v>
      </c>
      <c r="N8874" t="s">
        <v>933</v>
      </c>
      <c r="O8874" t="s">
        <v>934</v>
      </c>
      <c r="R8874" t="str">
        <f t="shared" si="278"/>
        <v>Weekday</v>
      </c>
      <c r="S8874" s="12">
        <f t="shared" si="277"/>
        <v>40984</v>
      </c>
    </row>
    <row r="8875" spans="1:19" x14ac:dyDescent="0.25">
      <c r="A8875" t="s">
        <v>93</v>
      </c>
      <c r="C8875">
        <v>20121450233</v>
      </c>
      <c r="D8875" t="s">
        <v>261</v>
      </c>
      <c r="E8875" t="s">
        <v>87</v>
      </c>
      <c r="F8875" s="12"/>
      <c r="G8875">
        <v>16.167999999999999</v>
      </c>
      <c r="H8875">
        <v>2012</v>
      </c>
      <c r="I8875">
        <v>5</v>
      </c>
      <c r="J8875">
        <v>24</v>
      </c>
      <c r="K8875">
        <v>0</v>
      </c>
      <c r="L8875">
        <v>45</v>
      </c>
      <c r="M8875" t="s">
        <v>935</v>
      </c>
      <c r="N8875" t="s">
        <v>933</v>
      </c>
      <c r="O8875" t="s">
        <v>934</v>
      </c>
      <c r="R8875" t="str">
        <f t="shared" si="278"/>
        <v>Weekday</v>
      </c>
      <c r="S8875" s="12">
        <f t="shared" si="277"/>
        <v>41053</v>
      </c>
    </row>
    <row r="8876" spans="1:19" x14ac:dyDescent="0.25">
      <c r="A8876" t="s">
        <v>93</v>
      </c>
      <c r="C8876">
        <v>20122340214</v>
      </c>
      <c r="D8876" t="s">
        <v>261</v>
      </c>
      <c r="E8876" t="s">
        <v>87</v>
      </c>
      <c r="F8876" s="12"/>
      <c r="G8876">
        <v>16.167999999999999</v>
      </c>
      <c r="H8876">
        <v>2012</v>
      </c>
      <c r="I8876">
        <v>8</v>
      </c>
      <c r="J8876">
        <v>21</v>
      </c>
      <c r="K8876">
        <v>7</v>
      </c>
      <c r="L8876">
        <v>35</v>
      </c>
      <c r="M8876" t="s">
        <v>935</v>
      </c>
      <c r="N8876" t="s">
        <v>933</v>
      </c>
      <c r="O8876" t="s">
        <v>934</v>
      </c>
      <c r="R8876" t="str">
        <f t="shared" si="278"/>
        <v>Weekday</v>
      </c>
      <c r="S8876" s="12">
        <f t="shared" si="277"/>
        <v>41142</v>
      </c>
    </row>
    <row r="8877" spans="1:19" x14ac:dyDescent="0.25">
      <c r="A8877" t="s">
        <v>93</v>
      </c>
      <c r="C8877">
        <v>20122510256</v>
      </c>
      <c r="D8877" t="s">
        <v>261</v>
      </c>
      <c r="E8877" t="s">
        <v>87</v>
      </c>
      <c r="F8877" s="12"/>
      <c r="G8877">
        <v>16.167999999999999</v>
      </c>
      <c r="H8877">
        <v>2012</v>
      </c>
      <c r="I8877">
        <v>9</v>
      </c>
      <c r="J8877">
        <v>6</v>
      </c>
      <c r="K8877">
        <v>16</v>
      </c>
      <c r="L8877">
        <v>49</v>
      </c>
      <c r="M8877" t="s">
        <v>932</v>
      </c>
      <c r="N8877" t="s">
        <v>937</v>
      </c>
      <c r="O8877" t="s">
        <v>934</v>
      </c>
      <c r="R8877" t="str">
        <f t="shared" si="278"/>
        <v>Weekday</v>
      </c>
      <c r="S8877" s="12">
        <f t="shared" si="277"/>
        <v>41158</v>
      </c>
    </row>
    <row r="8878" spans="1:19" x14ac:dyDescent="0.25">
      <c r="A8878" t="s">
        <v>93</v>
      </c>
      <c r="C8878">
        <v>20123020147</v>
      </c>
      <c r="D8878" t="s">
        <v>261</v>
      </c>
      <c r="E8878" t="s">
        <v>87</v>
      </c>
      <c r="F8878" s="12"/>
      <c r="G8878">
        <v>16.167999999999999</v>
      </c>
      <c r="H8878">
        <v>2012</v>
      </c>
      <c r="I8878">
        <v>10</v>
      </c>
      <c r="J8878">
        <v>27</v>
      </c>
      <c r="K8878">
        <v>2</v>
      </c>
      <c r="L8878">
        <v>14</v>
      </c>
      <c r="M8878" t="s">
        <v>932</v>
      </c>
      <c r="N8878" t="s">
        <v>933</v>
      </c>
      <c r="O8878" t="s">
        <v>934</v>
      </c>
      <c r="R8878" t="str">
        <f t="shared" si="278"/>
        <v>Weekend</v>
      </c>
      <c r="S8878" s="12">
        <f t="shared" si="277"/>
        <v>41209</v>
      </c>
    </row>
    <row r="8879" spans="1:19" x14ac:dyDescent="0.25">
      <c r="A8879" t="s">
        <v>93</v>
      </c>
      <c r="C8879">
        <v>20123120200</v>
      </c>
      <c r="D8879" t="s">
        <v>261</v>
      </c>
      <c r="E8879" t="s">
        <v>87</v>
      </c>
      <c r="F8879" s="12"/>
      <c r="G8879">
        <v>16.167999999999999</v>
      </c>
      <c r="H8879">
        <v>2012</v>
      </c>
      <c r="I8879">
        <v>11</v>
      </c>
      <c r="J8879">
        <v>1</v>
      </c>
      <c r="K8879">
        <v>18</v>
      </c>
      <c r="L8879">
        <v>58</v>
      </c>
      <c r="M8879" t="s">
        <v>932</v>
      </c>
      <c r="N8879" t="s">
        <v>933</v>
      </c>
      <c r="O8879" t="s">
        <v>934</v>
      </c>
      <c r="R8879" t="str">
        <f t="shared" si="278"/>
        <v>Weekday</v>
      </c>
      <c r="S8879" s="12">
        <f t="shared" si="277"/>
        <v>41214</v>
      </c>
    </row>
    <row r="8880" spans="1:19" x14ac:dyDescent="0.25">
      <c r="A8880" t="s">
        <v>93</v>
      </c>
      <c r="C8880">
        <v>20123470410</v>
      </c>
      <c r="D8880" t="s">
        <v>261</v>
      </c>
      <c r="E8880" t="s">
        <v>87</v>
      </c>
      <c r="F8880" s="12"/>
      <c r="G8880">
        <v>16.167999999999999</v>
      </c>
      <c r="H8880">
        <v>2012</v>
      </c>
      <c r="I8880">
        <v>12</v>
      </c>
      <c r="J8880">
        <v>9</v>
      </c>
      <c r="K8880">
        <v>5</v>
      </c>
      <c r="L8880">
        <v>33</v>
      </c>
      <c r="M8880" t="s">
        <v>935</v>
      </c>
      <c r="N8880" t="s">
        <v>933</v>
      </c>
      <c r="O8880" t="s">
        <v>934</v>
      </c>
      <c r="R8880" t="str">
        <f t="shared" si="278"/>
        <v>Weekend</v>
      </c>
      <c r="S8880" s="12">
        <f t="shared" si="277"/>
        <v>41252</v>
      </c>
    </row>
    <row r="8881" spans="1:19" x14ac:dyDescent="0.25">
      <c r="A8881" t="s">
        <v>93</v>
      </c>
      <c r="C8881">
        <v>20130060141</v>
      </c>
      <c r="D8881" t="s">
        <v>261</v>
      </c>
      <c r="E8881" t="s">
        <v>87</v>
      </c>
      <c r="F8881" s="12"/>
      <c r="G8881">
        <v>16.167999999999999</v>
      </c>
      <c r="H8881">
        <v>2012</v>
      </c>
      <c r="I8881">
        <v>12</v>
      </c>
      <c r="J8881">
        <v>27</v>
      </c>
      <c r="K8881">
        <v>16</v>
      </c>
      <c r="L8881">
        <v>18</v>
      </c>
      <c r="M8881" t="s">
        <v>932</v>
      </c>
      <c r="N8881" t="s">
        <v>937</v>
      </c>
      <c r="O8881" t="s">
        <v>934</v>
      </c>
      <c r="R8881" t="str">
        <f t="shared" si="278"/>
        <v>Weekday</v>
      </c>
      <c r="S8881" s="12">
        <f t="shared" si="277"/>
        <v>41270</v>
      </c>
    </row>
    <row r="8882" spans="1:19" x14ac:dyDescent="0.25">
      <c r="A8882" t="s">
        <v>93</v>
      </c>
      <c r="C8882">
        <v>20122050275</v>
      </c>
      <c r="D8882" t="s">
        <v>261</v>
      </c>
      <c r="E8882" t="s">
        <v>87</v>
      </c>
      <c r="F8882" s="12"/>
      <c r="G8882">
        <v>16.177</v>
      </c>
      <c r="H8882">
        <v>2012</v>
      </c>
      <c r="I8882">
        <v>7</v>
      </c>
      <c r="J8882">
        <v>21</v>
      </c>
      <c r="K8882">
        <v>6</v>
      </c>
      <c r="L8882">
        <v>47</v>
      </c>
      <c r="M8882" t="s">
        <v>935</v>
      </c>
      <c r="N8882" t="s">
        <v>933</v>
      </c>
      <c r="O8882" t="s">
        <v>934</v>
      </c>
      <c r="R8882" t="str">
        <f t="shared" si="278"/>
        <v>Weekend</v>
      </c>
      <c r="S8882" s="12">
        <f t="shared" si="277"/>
        <v>41111</v>
      </c>
    </row>
    <row r="8883" spans="1:19" x14ac:dyDescent="0.25">
      <c r="A8883" t="s">
        <v>93</v>
      </c>
      <c r="C8883">
        <v>20123410254</v>
      </c>
      <c r="D8883" t="s">
        <v>261</v>
      </c>
      <c r="E8883" t="s">
        <v>87</v>
      </c>
      <c r="F8883" s="12"/>
      <c r="G8883">
        <v>16.231000000000002</v>
      </c>
      <c r="H8883">
        <v>2012</v>
      </c>
      <c r="I8883">
        <v>11</v>
      </c>
      <c r="J8883">
        <v>22</v>
      </c>
      <c r="K8883">
        <v>21</v>
      </c>
      <c r="L8883">
        <v>17</v>
      </c>
      <c r="M8883" t="s">
        <v>932</v>
      </c>
      <c r="N8883" t="s">
        <v>933</v>
      </c>
      <c r="O8883" t="s">
        <v>934</v>
      </c>
      <c r="R8883" t="str">
        <f t="shared" si="278"/>
        <v>Weekday</v>
      </c>
      <c r="S8883" s="12">
        <f t="shared" si="277"/>
        <v>41235</v>
      </c>
    </row>
    <row r="8884" spans="1:19" x14ac:dyDescent="0.25">
      <c r="A8884" t="s">
        <v>93</v>
      </c>
      <c r="C8884">
        <v>20120250256</v>
      </c>
      <c r="D8884" t="s">
        <v>261</v>
      </c>
      <c r="E8884" t="s">
        <v>87</v>
      </c>
      <c r="F8884" s="12"/>
      <c r="G8884">
        <v>16.292999999999999</v>
      </c>
      <c r="H8884">
        <v>2012</v>
      </c>
      <c r="I8884">
        <v>1</v>
      </c>
      <c r="J8884">
        <v>23</v>
      </c>
      <c r="K8884">
        <v>16</v>
      </c>
      <c r="L8884">
        <v>1</v>
      </c>
      <c r="M8884" t="s">
        <v>932</v>
      </c>
      <c r="N8884" t="s">
        <v>933</v>
      </c>
      <c r="O8884" t="s">
        <v>934</v>
      </c>
      <c r="R8884" t="str">
        <f t="shared" si="278"/>
        <v>Weekday</v>
      </c>
      <c r="S8884" s="12">
        <f t="shared" si="277"/>
        <v>40931</v>
      </c>
    </row>
    <row r="8885" spans="1:19" x14ac:dyDescent="0.25">
      <c r="A8885" t="s">
        <v>93</v>
      </c>
      <c r="C8885">
        <v>20123140239</v>
      </c>
      <c r="D8885" t="s">
        <v>261</v>
      </c>
      <c r="E8885" t="s">
        <v>87</v>
      </c>
      <c r="F8885" s="12"/>
      <c r="G8885">
        <v>16.431999999999999</v>
      </c>
      <c r="H8885">
        <v>2012</v>
      </c>
      <c r="I8885">
        <v>11</v>
      </c>
      <c r="J8885">
        <v>2</v>
      </c>
      <c r="K8885">
        <v>6</v>
      </c>
      <c r="L8885">
        <v>50</v>
      </c>
      <c r="M8885" t="s">
        <v>932</v>
      </c>
      <c r="N8885" t="s">
        <v>933</v>
      </c>
      <c r="O8885" t="s">
        <v>934</v>
      </c>
      <c r="R8885" t="str">
        <f t="shared" si="278"/>
        <v>Weekday</v>
      </c>
      <c r="S8885" s="12">
        <f t="shared" si="277"/>
        <v>41215</v>
      </c>
    </row>
    <row r="8886" spans="1:19" x14ac:dyDescent="0.25">
      <c r="A8886" t="s">
        <v>93</v>
      </c>
      <c r="C8886">
        <v>20120880209</v>
      </c>
      <c r="D8886" t="s">
        <v>261</v>
      </c>
      <c r="E8886" t="s">
        <v>87</v>
      </c>
      <c r="F8886" s="12"/>
      <c r="G8886">
        <v>16.632000000000001</v>
      </c>
      <c r="H8886">
        <v>2012</v>
      </c>
      <c r="I8886">
        <v>3</v>
      </c>
      <c r="J8886">
        <v>27</v>
      </c>
      <c r="K8886">
        <v>20</v>
      </c>
      <c r="L8886">
        <v>53</v>
      </c>
      <c r="M8886" t="s">
        <v>932</v>
      </c>
      <c r="N8886" t="s">
        <v>933</v>
      </c>
      <c r="O8886" t="s">
        <v>934</v>
      </c>
      <c r="R8886" t="str">
        <f t="shared" si="278"/>
        <v>Weekday</v>
      </c>
      <c r="S8886" s="12">
        <f t="shared" si="277"/>
        <v>40995</v>
      </c>
    </row>
    <row r="8887" spans="1:19" x14ac:dyDescent="0.25">
      <c r="A8887" t="s">
        <v>93</v>
      </c>
      <c r="C8887">
        <v>20122600151</v>
      </c>
      <c r="D8887" t="s">
        <v>261</v>
      </c>
      <c r="E8887" t="s">
        <v>87</v>
      </c>
      <c r="F8887" s="12"/>
      <c r="G8887">
        <v>16.632000000000001</v>
      </c>
      <c r="H8887">
        <v>2012</v>
      </c>
      <c r="I8887">
        <v>9</v>
      </c>
      <c r="J8887">
        <v>14</v>
      </c>
      <c r="K8887">
        <v>8</v>
      </c>
      <c r="L8887">
        <v>33</v>
      </c>
      <c r="M8887" t="s">
        <v>935</v>
      </c>
      <c r="N8887" t="s">
        <v>933</v>
      </c>
      <c r="O8887" t="s">
        <v>934</v>
      </c>
      <c r="R8887" t="str">
        <f t="shared" si="278"/>
        <v>Weekday</v>
      </c>
      <c r="S8887" s="12">
        <f t="shared" si="277"/>
        <v>41166</v>
      </c>
    </row>
    <row r="8888" spans="1:19" x14ac:dyDescent="0.25">
      <c r="A8888" t="s">
        <v>93</v>
      </c>
      <c r="C8888">
        <v>20121720225</v>
      </c>
      <c r="D8888" t="s">
        <v>261</v>
      </c>
      <c r="E8888" t="s">
        <v>87</v>
      </c>
      <c r="F8888" s="12"/>
      <c r="G8888">
        <v>16.651</v>
      </c>
      <c r="H8888">
        <v>2012</v>
      </c>
      <c r="I8888">
        <v>6</v>
      </c>
      <c r="J8888">
        <v>20</v>
      </c>
      <c r="K8888">
        <v>5</v>
      </c>
      <c r="L8888">
        <v>39</v>
      </c>
      <c r="M8888" t="s">
        <v>935</v>
      </c>
      <c r="N8888" t="s">
        <v>933</v>
      </c>
      <c r="O8888" t="s">
        <v>934</v>
      </c>
      <c r="R8888" t="str">
        <f t="shared" si="278"/>
        <v>Weekday</v>
      </c>
      <c r="S8888" s="12">
        <f t="shared" si="277"/>
        <v>41080</v>
      </c>
    </row>
    <row r="8889" spans="1:19" x14ac:dyDescent="0.25">
      <c r="A8889" t="s">
        <v>93</v>
      </c>
      <c r="C8889">
        <v>20122700294</v>
      </c>
      <c r="D8889" t="s">
        <v>261</v>
      </c>
      <c r="E8889" t="s">
        <v>87</v>
      </c>
      <c r="F8889" s="12"/>
      <c r="G8889">
        <v>16.664999999999999</v>
      </c>
      <c r="H8889">
        <v>2012</v>
      </c>
      <c r="I8889">
        <v>9</v>
      </c>
      <c r="J8889">
        <v>25</v>
      </c>
      <c r="K8889">
        <v>3</v>
      </c>
      <c r="L8889">
        <v>1</v>
      </c>
      <c r="M8889" t="s">
        <v>935</v>
      </c>
      <c r="N8889" t="s">
        <v>933</v>
      </c>
      <c r="O8889" t="s">
        <v>934</v>
      </c>
      <c r="R8889" t="str">
        <f t="shared" si="278"/>
        <v>Weekday</v>
      </c>
      <c r="S8889" s="12">
        <f t="shared" si="277"/>
        <v>41177</v>
      </c>
    </row>
    <row r="8890" spans="1:19" x14ac:dyDescent="0.25">
      <c r="A8890" t="s">
        <v>93</v>
      </c>
      <c r="C8890">
        <v>20120160177</v>
      </c>
      <c r="D8890" t="s">
        <v>261</v>
      </c>
      <c r="E8890" t="s">
        <v>87</v>
      </c>
      <c r="F8890" s="12"/>
      <c r="G8890">
        <v>16.670000000000002</v>
      </c>
      <c r="H8890">
        <v>2012</v>
      </c>
      <c r="I8890">
        <v>1</v>
      </c>
      <c r="J8890">
        <v>14</v>
      </c>
      <c r="K8890">
        <v>14</v>
      </c>
      <c r="L8890">
        <v>12</v>
      </c>
      <c r="M8890" t="s">
        <v>932</v>
      </c>
      <c r="N8890" t="s">
        <v>933</v>
      </c>
      <c r="O8890" t="s">
        <v>934</v>
      </c>
      <c r="R8890" t="str">
        <f t="shared" si="278"/>
        <v>Weekend</v>
      </c>
      <c r="S8890" s="12">
        <f t="shared" si="277"/>
        <v>40922</v>
      </c>
    </row>
    <row r="8891" spans="1:19" x14ac:dyDescent="0.25">
      <c r="A8891" t="s">
        <v>93</v>
      </c>
      <c r="C8891">
        <v>20120300147</v>
      </c>
      <c r="D8891" t="s">
        <v>261</v>
      </c>
      <c r="E8891" t="s">
        <v>87</v>
      </c>
      <c r="F8891" s="12"/>
      <c r="G8891">
        <v>16.670000000000002</v>
      </c>
      <c r="H8891">
        <v>2012</v>
      </c>
      <c r="I8891">
        <v>1</v>
      </c>
      <c r="J8891">
        <v>22</v>
      </c>
      <c r="K8891">
        <v>7</v>
      </c>
      <c r="L8891">
        <v>47</v>
      </c>
      <c r="M8891" t="s">
        <v>935</v>
      </c>
      <c r="N8891" t="s">
        <v>937</v>
      </c>
      <c r="O8891" t="s">
        <v>934</v>
      </c>
      <c r="R8891" t="str">
        <f t="shared" si="278"/>
        <v>Weekend</v>
      </c>
      <c r="S8891" s="12">
        <f t="shared" si="277"/>
        <v>40930</v>
      </c>
    </row>
    <row r="8892" spans="1:19" x14ac:dyDescent="0.25">
      <c r="A8892" t="s">
        <v>93</v>
      </c>
      <c r="C8892">
        <v>20120680130</v>
      </c>
      <c r="D8892" t="s">
        <v>261</v>
      </c>
      <c r="E8892" t="s">
        <v>87</v>
      </c>
      <c r="F8892" s="12"/>
      <c r="G8892">
        <v>16.670000000000002</v>
      </c>
      <c r="H8892">
        <v>2012</v>
      </c>
      <c r="I8892">
        <v>3</v>
      </c>
      <c r="J8892">
        <v>1</v>
      </c>
      <c r="K8892">
        <v>10</v>
      </c>
      <c r="L8892">
        <v>12</v>
      </c>
      <c r="M8892" t="s">
        <v>935</v>
      </c>
      <c r="N8892" t="s">
        <v>933</v>
      </c>
      <c r="O8892" t="s">
        <v>934</v>
      </c>
      <c r="R8892" t="str">
        <f t="shared" si="278"/>
        <v>Weekday</v>
      </c>
      <c r="S8892" s="12">
        <f t="shared" si="277"/>
        <v>40969</v>
      </c>
    </row>
    <row r="8893" spans="1:19" x14ac:dyDescent="0.25">
      <c r="A8893" t="s">
        <v>93</v>
      </c>
      <c r="C8893">
        <v>20120670276</v>
      </c>
      <c r="D8893" t="s">
        <v>261</v>
      </c>
      <c r="E8893" t="s">
        <v>940</v>
      </c>
      <c r="F8893" s="12"/>
      <c r="G8893">
        <v>16.670000000000002</v>
      </c>
      <c r="H8893">
        <v>2012</v>
      </c>
      <c r="I8893">
        <v>3</v>
      </c>
      <c r="J8893">
        <v>6</v>
      </c>
      <c r="K8893">
        <v>15</v>
      </c>
      <c r="L8893">
        <v>43</v>
      </c>
      <c r="M8893" t="s">
        <v>932</v>
      </c>
      <c r="N8893" t="s">
        <v>933</v>
      </c>
      <c r="O8893" t="s">
        <v>934</v>
      </c>
      <c r="R8893" t="str">
        <f t="shared" si="278"/>
        <v>Weekday</v>
      </c>
      <c r="S8893" s="12">
        <f t="shared" si="277"/>
        <v>40974</v>
      </c>
    </row>
    <row r="8894" spans="1:19" x14ac:dyDescent="0.25">
      <c r="A8894" t="s">
        <v>93</v>
      </c>
      <c r="C8894">
        <v>20121290206</v>
      </c>
      <c r="D8894" t="s">
        <v>261</v>
      </c>
      <c r="E8894" t="s">
        <v>87</v>
      </c>
      <c r="F8894" s="12"/>
      <c r="G8894">
        <v>16.670000000000002</v>
      </c>
      <c r="H8894">
        <v>2012</v>
      </c>
      <c r="I8894">
        <v>4</v>
      </c>
      <c r="J8894">
        <v>16</v>
      </c>
      <c r="K8894">
        <v>5</v>
      </c>
      <c r="L8894">
        <v>48</v>
      </c>
      <c r="M8894" t="s">
        <v>935</v>
      </c>
      <c r="N8894" t="s">
        <v>933</v>
      </c>
      <c r="O8894" t="s">
        <v>934</v>
      </c>
      <c r="R8894" t="str">
        <f t="shared" si="278"/>
        <v>Weekday</v>
      </c>
      <c r="S8894" s="12">
        <f t="shared" si="277"/>
        <v>41015</v>
      </c>
    </row>
    <row r="8895" spans="1:19" x14ac:dyDescent="0.25">
      <c r="A8895" t="s">
        <v>93</v>
      </c>
      <c r="C8895">
        <v>20121860117</v>
      </c>
      <c r="D8895" t="s">
        <v>261</v>
      </c>
      <c r="E8895" t="s">
        <v>87</v>
      </c>
      <c r="F8895" s="12"/>
      <c r="G8895">
        <v>16.670000000000002</v>
      </c>
      <c r="H8895">
        <v>2012</v>
      </c>
      <c r="I8895">
        <v>7</v>
      </c>
      <c r="J8895">
        <v>1</v>
      </c>
      <c r="K8895">
        <v>4</v>
      </c>
      <c r="L8895">
        <v>15</v>
      </c>
      <c r="M8895" t="s">
        <v>935</v>
      </c>
      <c r="N8895" t="s">
        <v>933</v>
      </c>
      <c r="O8895" t="s">
        <v>934</v>
      </c>
      <c r="R8895" t="str">
        <f t="shared" si="278"/>
        <v>Weekend</v>
      </c>
      <c r="S8895" s="12">
        <f t="shared" si="277"/>
        <v>41091</v>
      </c>
    </row>
    <row r="8896" spans="1:19" x14ac:dyDescent="0.25">
      <c r="A8896" t="s">
        <v>93</v>
      </c>
      <c r="C8896">
        <v>20122480315</v>
      </c>
      <c r="D8896" t="s">
        <v>261</v>
      </c>
      <c r="E8896" t="s">
        <v>87</v>
      </c>
      <c r="F8896" s="12"/>
      <c r="G8896">
        <v>16.670000000000002</v>
      </c>
      <c r="H8896">
        <v>2012</v>
      </c>
      <c r="I8896">
        <v>9</v>
      </c>
      <c r="J8896">
        <v>2</v>
      </c>
      <c r="K8896">
        <v>22</v>
      </c>
      <c r="L8896">
        <v>55</v>
      </c>
      <c r="M8896" t="s">
        <v>935</v>
      </c>
      <c r="N8896" t="s">
        <v>933</v>
      </c>
      <c r="O8896" t="s">
        <v>934</v>
      </c>
      <c r="R8896" t="str">
        <f t="shared" si="278"/>
        <v>Weekend</v>
      </c>
      <c r="S8896" s="12">
        <f t="shared" si="277"/>
        <v>41154</v>
      </c>
    </row>
    <row r="8897" spans="1:19" x14ac:dyDescent="0.25">
      <c r="A8897" t="s">
        <v>93</v>
      </c>
      <c r="C8897">
        <v>20123500214</v>
      </c>
      <c r="D8897" t="s">
        <v>261</v>
      </c>
      <c r="E8897" t="s">
        <v>87</v>
      </c>
      <c r="F8897" s="12"/>
      <c r="G8897">
        <v>16.670000000000002</v>
      </c>
      <c r="H8897">
        <v>2012</v>
      </c>
      <c r="I8897">
        <v>12</v>
      </c>
      <c r="J8897">
        <v>15</v>
      </c>
      <c r="K8897">
        <v>15</v>
      </c>
      <c r="L8897">
        <v>31</v>
      </c>
      <c r="M8897" t="s">
        <v>932</v>
      </c>
      <c r="N8897" t="s">
        <v>933</v>
      </c>
      <c r="O8897" t="s">
        <v>934</v>
      </c>
      <c r="R8897" t="str">
        <f t="shared" si="278"/>
        <v>Weekend</v>
      </c>
      <c r="S8897" s="12">
        <f t="shared" si="277"/>
        <v>41258</v>
      </c>
    </row>
    <row r="8898" spans="1:19" x14ac:dyDescent="0.25">
      <c r="A8898" t="s">
        <v>93</v>
      </c>
      <c r="C8898">
        <v>20123620273</v>
      </c>
      <c r="D8898" t="s">
        <v>261</v>
      </c>
      <c r="E8898" t="s">
        <v>87</v>
      </c>
      <c r="F8898" s="12"/>
      <c r="G8898">
        <v>16.670000000000002</v>
      </c>
      <c r="H8898">
        <v>2012</v>
      </c>
      <c r="I8898">
        <v>12</v>
      </c>
      <c r="J8898">
        <v>26</v>
      </c>
      <c r="K8898">
        <v>11</v>
      </c>
      <c r="L8898">
        <v>40</v>
      </c>
      <c r="M8898" t="s">
        <v>935</v>
      </c>
      <c r="N8898" t="s">
        <v>933</v>
      </c>
      <c r="O8898" t="s">
        <v>934</v>
      </c>
      <c r="R8898" t="str">
        <f t="shared" si="278"/>
        <v>Weekday</v>
      </c>
      <c r="S8898" s="12">
        <f t="shared" si="277"/>
        <v>41269</v>
      </c>
    </row>
    <row r="8899" spans="1:19" x14ac:dyDescent="0.25">
      <c r="A8899" t="s">
        <v>93</v>
      </c>
      <c r="C8899">
        <v>20121210172</v>
      </c>
      <c r="D8899" t="s">
        <v>261</v>
      </c>
      <c r="E8899" t="s">
        <v>87</v>
      </c>
      <c r="F8899" s="12"/>
      <c r="G8899">
        <v>16.686</v>
      </c>
      <c r="H8899">
        <v>2012</v>
      </c>
      <c r="I8899">
        <v>4</v>
      </c>
      <c r="J8899">
        <v>23</v>
      </c>
      <c r="K8899">
        <v>13</v>
      </c>
      <c r="L8899">
        <v>45</v>
      </c>
      <c r="M8899" t="s">
        <v>935</v>
      </c>
      <c r="N8899" t="s">
        <v>939</v>
      </c>
      <c r="O8899" t="s">
        <v>934</v>
      </c>
      <c r="R8899" t="str">
        <f t="shared" si="278"/>
        <v>Weekday</v>
      </c>
      <c r="S8899" s="12">
        <f t="shared" ref="S8899:S8962" si="279">DATE(H8899,I8899,J8899)</f>
        <v>41022</v>
      </c>
    </row>
    <row r="8900" spans="1:19" x14ac:dyDescent="0.25">
      <c r="A8900" t="s">
        <v>93</v>
      </c>
      <c r="C8900">
        <v>20123520244</v>
      </c>
      <c r="D8900" t="s">
        <v>261</v>
      </c>
      <c r="E8900" t="s">
        <v>87</v>
      </c>
      <c r="F8900" s="12"/>
      <c r="G8900">
        <v>16.887</v>
      </c>
      <c r="H8900">
        <v>2012</v>
      </c>
      <c r="I8900">
        <v>11</v>
      </c>
      <c r="J8900">
        <v>30</v>
      </c>
      <c r="K8900">
        <v>5</v>
      </c>
      <c r="L8900">
        <v>41</v>
      </c>
      <c r="M8900" t="s">
        <v>935</v>
      </c>
      <c r="N8900" t="s">
        <v>933</v>
      </c>
      <c r="O8900" t="s">
        <v>934</v>
      </c>
      <c r="R8900" t="str">
        <f t="shared" si="278"/>
        <v>Weekday</v>
      </c>
      <c r="S8900" s="12">
        <f t="shared" si="279"/>
        <v>41243</v>
      </c>
    </row>
    <row r="8901" spans="1:19" x14ac:dyDescent="0.25">
      <c r="A8901" t="s">
        <v>93</v>
      </c>
      <c r="C8901">
        <v>20123160162</v>
      </c>
      <c r="D8901" t="s">
        <v>261</v>
      </c>
      <c r="E8901" t="s">
        <v>87</v>
      </c>
      <c r="F8901" s="12"/>
      <c r="G8901">
        <v>16.891999999999999</v>
      </c>
      <c r="H8901">
        <v>2012</v>
      </c>
      <c r="I8901">
        <v>11</v>
      </c>
      <c r="J8901">
        <v>11</v>
      </c>
      <c r="K8901">
        <v>8</v>
      </c>
      <c r="L8901">
        <v>50</v>
      </c>
      <c r="M8901" t="s">
        <v>935</v>
      </c>
      <c r="N8901" t="s">
        <v>933</v>
      </c>
      <c r="O8901" t="s">
        <v>934</v>
      </c>
      <c r="R8901" t="str">
        <f t="shared" ref="R8901:R8964" si="280">IF(WEEKDAY(DATE(H8901,I8901,J8901),2)&lt;6,"Weekday","Weekend")</f>
        <v>Weekend</v>
      </c>
      <c r="S8901" s="12">
        <f t="shared" si="279"/>
        <v>41224</v>
      </c>
    </row>
    <row r="8902" spans="1:19" x14ac:dyDescent="0.25">
      <c r="A8902" t="s">
        <v>93</v>
      </c>
      <c r="C8902">
        <v>20123430387</v>
      </c>
      <c r="D8902" t="s">
        <v>261</v>
      </c>
      <c r="E8902" t="s">
        <v>87</v>
      </c>
      <c r="F8902" s="12"/>
      <c r="G8902">
        <v>16.891999999999999</v>
      </c>
      <c r="H8902">
        <v>2012</v>
      </c>
      <c r="I8902">
        <v>11</v>
      </c>
      <c r="J8902">
        <v>28</v>
      </c>
      <c r="K8902">
        <v>0</v>
      </c>
      <c r="L8902">
        <v>33</v>
      </c>
      <c r="M8902" t="s">
        <v>935</v>
      </c>
      <c r="N8902" t="s">
        <v>937</v>
      </c>
      <c r="O8902" t="s">
        <v>934</v>
      </c>
      <c r="R8902" t="str">
        <f t="shared" si="280"/>
        <v>Weekday</v>
      </c>
      <c r="S8902" s="12">
        <f t="shared" si="279"/>
        <v>41241</v>
      </c>
    </row>
    <row r="8903" spans="1:19" x14ac:dyDescent="0.25">
      <c r="A8903" t="s">
        <v>93</v>
      </c>
      <c r="C8903">
        <v>20120110241</v>
      </c>
      <c r="D8903" t="s">
        <v>261</v>
      </c>
      <c r="E8903" t="s">
        <v>87</v>
      </c>
      <c r="F8903" s="12"/>
      <c r="G8903">
        <v>16.895</v>
      </c>
      <c r="H8903">
        <v>2012</v>
      </c>
      <c r="I8903">
        <v>1</v>
      </c>
      <c r="J8903">
        <v>5</v>
      </c>
      <c r="K8903">
        <v>20</v>
      </c>
      <c r="L8903">
        <v>13</v>
      </c>
      <c r="M8903" t="s">
        <v>935</v>
      </c>
      <c r="N8903" t="s">
        <v>937</v>
      </c>
      <c r="O8903" t="s">
        <v>934</v>
      </c>
      <c r="R8903" t="str">
        <f t="shared" si="280"/>
        <v>Weekday</v>
      </c>
      <c r="S8903" s="12">
        <f t="shared" si="279"/>
        <v>40913</v>
      </c>
    </row>
    <row r="8904" spans="1:19" x14ac:dyDescent="0.25">
      <c r="A8904" t="s">
        <v>93</v>
      </c>
      <c r="C8904">
        <v>20120930164</v>
      </c>
      <c r="D8904" t="s">
        <v>261</v>
      </c>
      <c r="E8904" t="s">
        <v>87</v>
      </c>
      <c r="F8904" s="12"/>
      <c r="G8904">
        <v>16.904</v>
      </c>
      <c r="H8904">
        <v>2012</v>
      </c>
      <c r="I8904">
        <v>4</v>
      </c>
      <c r="J8904">
        <v>2</v>
      </c>
      <c r="K8904">
        <v>11</v>
      </c>
      <c r="L8904">
        <v>58</v>
      </c>
      <c r="M8904" t="s">
        <v>932</v>
      </c>
      <c r="N8904" t="s">
        <v>933</v>
      </c>
      <c r="O8904" t="s">
        <v>934</v>
      </c>
      <c r="R8904" t="str">
        <f t="shared" si="280"/>
        <v>Weekday</v>
      </c>
      <c r="S8904" s="12">
        <f t="shared" si="279"/>
        <v>41001</v>
      </c>
    </row>
    <row r="8905" spans="1:19" x14ac:dyDescent="0.25">
      <c r="A8905" t="s">
        <v>93</v>
      </c>
      <c r="C8905">
        <v>20120160150</v>
      </c>
      <c r="D8905" t="s">
        <v>261</v>
      </c>
      <c r="E8905" t="s">
        <v>87</v>
      </c>
      <c r="F8905" s="12"/>
      <c r="G8905">
        <v>16.914000000000001</v>
      </c>
      <c r="H8905">
        <v>2012</v>
      </c>
      <c r="I8905">
        <v>1</v>
      </c>
      <c r="J8905">
        <v>12</v>
      </c>
      <c r="K8905">
        <v>3</v>
      </c>
      <c r="L8905">
        <v>18</v>
      </c>
      <c r="M8905" t="s">
        <v>935</v>
      </c>
      <c r="N8905" t="s">
        <v>933</v>
      </c>
      <c r="O8905" t="s">
        <v>934</v>
      </c>
      <c r="R8905" t="str">
        <f t="shared" si="280"/>
        <v>Weekday</v>
      </c>
      <c r="S8905" s="12">
        <f t="shared" si="279"/>
        <v>40920</v>
      </c>
    </row>
    <row r="8906" spans="1:19" x14ac:dyDescent="0.25">
      <c r="A8906" t="s">
        <v>93</v>
      </c>
      <c r="C8906">
        <v>20120160167</v>
      </c>
      <c r="D8906" t="s">
        <v>261</v>
      </c>
      <c r="E8906" t="s">
        <v>87</v>
      </c>
      <c r="F8906" s="12"/>
      <c r="G8906">
        <v>16.914000000000001</v>
      </c>
      <c r="H8906">
        <v>2012</v>
      </c>
      <c r="I8906">
        <v>1</v>
      </c>
      <c r="J8906">
        <v>14</v>
      </c>
      <c r="K8906">
        <v>13</v>
      </c>
      <c r="L8906">
        <v>59</v>
      </c>
      <c r="M8906" t="s">
        <v>935</v>
      </c>
      <c r="N8906" t="s">
        <v>933</v>
      </c>
      <c r="O8906" t="s">
        <v>934</v>
      </c>
      <c r="R8906" t="str">
        <f t="shared" si="280"/>
        <v>Weekend</v>
      </c>
      <c r="S8906" s="12">
        <f t="shared" si="279"/>
        <v>40922</v>
      </c>
    </row>
    <row r="8907" spans="1:19" x14ac:dyDescent="0.25">
      <c r="A8907" t="s">
        <v>93</v>
      </c>
      <c r="C8907">
        <v>20120540431</v>
      </c>
      <c r="D8907" t="s">
        <v>261</v>
      </c>
      <c r="E8907" t="s">
        <v>87</v>
      </c>
      <c r="F8907" s="12"/>
      <c r="G8907">
        <v>16.914000000000001</v>
      </c>
      <c r="H8907">
        <v>2012</v>
      </c>
      <c r="I8907">
        <v>2</v>
      </c>
      <c r="J8907">
        <v>19</v>
      </c>
      <c r="K8907">
        <v>17</v>
      </c>
      <c r="L8907">
        <v>17</v>
      </c>
      <c r="M8907" t="s">
        <v>935</v>
      </c>
      <c r="N8907" t="s">
        <v>937</v>
      </c>
      <c r="O8907" t="s">
        <v>934</v>
      </c>
      <c r="R8907" t="str">
        <f t="shared" si="280"/>
        <v>Weekend</v>
      </c>
      <c r="S8907" s="12">
        <f t="shared" si="279"/>
        <v>40958</v>
      </c>
    </row>
    <row r="8908" spans="1:19" x14ac:dyDescent="0.25">
      <c r="A8908" t="s">
        <v>93</v>
      </c>
      <c r="C8908">
        <v>20120580280</v>
      </c>
      <c r="D8908" t="s">
        <v>261</v>
      </c>
      <c r="E8908" t="s">
        <v>87</v>
      </c>
      <c r="F8908" s="12"/>
      <c r="G8908">
        <v>16.914000000000001</v>
      </c>
      <c r="H8908">
        <v>2012</v>
      </c>
      <c r="I8908">
        <v>2</v>
      </c>
      <c r="J8908">
        <v>24</v>
      </c>
      <c r="K8908">
        <v>15</v>
      </c>
      <c r="L8908">
        <v>42</v>
      </c>
      <c r="M8908" t="s">
        <v>935</v>
      </c>
      <c r="N8908" t="s">
        <v>933</v>
      </c>
      <c r="O8908" t="s">
        <v>934</v>
      </c>
      <c r="R8908" t="str">
        <f t="shared" si="280"/>
        <v>Weekday</v>
      </c>
      <c r="S8908" s="12">
        <f t="shared" si="279"/>
        <v>40963</v>
      </c>
    </row>
    <row r="8909" spans="1:19" x14ac:dyDescent="0.25">
      <c r="A8909" t="s">
        <v>93</v>
      </c>
      <c r="C8909">
        <v>20120630199</v>
      </c>
      <c r="D8909" t="s">
        <v>261</v>
      </c>
      <c r="E8909" t="s">
        <v>87</v>
      </c>
      <c r="F8909" s="12"/>
      <c r="G8909">
        <v>16.914000000000001</v>
      </c>
      <c r="H8909">
        <v>2012</v>
      </c>
      <c r="I8909">
        <v>3</v>
      </c>
      <c r="J8909">
        <v>2</v>
      </c>
      <c r="K8909">
        <v>1</v>
      </c>
      <c r="L8909">
        <v>18</v>
      </c>
      <c r="M8909" t="s">
        <v>935</v>
      </c>
      <c r="N8909" t="s">
        <v>933</v>
      </c>
      <c r="O8909" t="s">
        <v>934</v>
      </c>
      <c r="R8909" t="str">
        <f t="shared" si="280"/>
        <v>Weekday</v>
      </c>
      <c r="S8909" s="12">
        <f t="shared" si="279"/>
        <v>40970</v>
      </c>
    </row>
    <row r="8910" spans="1:19" x14ac:dyDescent="0.25">
      <c r="A8910" t="s">
        <v>93</v>
      </c>
      <c r="C8910">
        <v>20120740222</v>
      </c>
      <c r="D8910" t="s">
        <v>261</v>
      </c>
      <c r="E8910" t="s">
        <v>87</v>
      </c>
      <c r="F8910" s="12"/>
      <c r="G8910">
        <v>16.914000000000001</v>
      </c>
      <c r="H8910">
        <v>2012</v>
      </c>
      <c r="I8910">
        <v>3</v>
      </c>
      <c r="J8910">
        <v>7</v>
      </c>
      <c r="K8910">
        <v>12</v>
      </c>
      <c r="L8910">
        <v>40</v>
      </c>
      <c r="M8910" t="s">
        <v>932</v>
      </c>
      <c r="N8910" t="s">
        <v>933</v>
      </c>
      <c r="O8910" t="s">
        <v>934</v>
      </c>
      <c r="R8910" t="str">
        <f t="shared" si="280"/>
        <v>Weekday</v>
      </c>
      <c r="S8910" s="12">
        <f t="shared" si="279"/>
        <v>40975</v>
      </c>
    </row>
    <row r="8911" spans="1:19" x14ac:dyDescent="0.25">
      <c r="A8911" t="s">
        <v>93</v>
      </c>
      <c r="C8911">
        <v>20120850154</v>
      </c>
      <c r="D8911" t="s">
        <v>261</v>
      </c>
      <c r="E8911" t="s">
        <v>87</v>
      </c>
      <c r="F8911" s="12"/>
      <c r="G8911">
        <v>16.914000000000001</v>
      </c>
      <c r="H8911">
        <v>2012</v>
      </c>
      <c r="I8911">
        <v>3</v>
      </c>
      <c r="J8911">
        <v>22</v>
      </c>
      <c r="K8911">
        <v>5</v>
      </c>
      <c r="L8911">
        <v>54</v>
      </c>
      <c r="M8911" t="s">
        <v>932</v>
      </c>
      <c r="N8911" t="s">
        <v>933</v>
      </c>
      <c r="O8911" t="s">
        <v>934</v>
      </c>
      <c r="R8911" t="str">
        <f t="shared" si="280"/>
        <v>Weekday</v>
      </c>
      <c r="S8911" s="12">
        <f t="shared" si="279"/>
        <v>40990</v>
      </c>
    </row>
    <row r="8912" spans="1:19" x14ac:dyDescent="0.25">
      <c r="A8912" t="s">
        <v>93</v>
      </c>
      <c r="C8912">
        <v>20121050140</v>
      </c>
      <c r="D8912" t="s">
        <v>261</v>
      </c>
      <c r="E8912" t="s">
        <v>87</v>
      </c>
      <c r="F8912" s="12"/>
      <c r="G8912">
        <v>16.914000000000001</v>
      </c>
      <c r="H8912">
        <v>2012</v>
      </c>
      <c r="I8912">
        <v>4</v>
      </c>
      <c r="J8912">
        <v>7</v>
      </c>
      <c r="K8912">
        <v>10</v>
      </c>
      <c r="L8912">
        <v>15</v>
      </c>
      <c r="M8912" t="s">
        <v>935</v>
      </c>
      <c r="N8912" t="s">
        <v>933</v>
      </c>
      <c r="O8912" t="s">
        <v>934</v>
      </c>
      <c r="R8912" t="str">
        <f t="shared" si="280"/>
        <v>Weekend</v>
      </c>
      <c r="S8912" s="12">
        <f t="shared" si="279"/>
        <v>41006</v>
      </c>
    </row>
    <row r="8913" spans="1:19" x14ac:dyDescent="0.25">
      <c r="A8913" t="s">
        <v>93</v>
      </c>
      <c r="C8913">
        <v>20121180198</v>
      </c>
      <c r="D8913" t="s">
        <v>261</v>
      </c>
      <c r="E8913" t="s">
        <v>87</v>
      </c>
      <c r="F8913" s="12"/>
      <c r="G8913">
        <v>16.914000000000001</v>
      </c>
      <c r="H8913">
        <v>2012</v>
      </c>
      <c r="I8913">
        <v>4</v>
      </c>
      <c r="J8913">
        <v>22</v>
      </c>
      <c r="K8913">
        <v>6</v>
      </c>
      <c r="L8913">
        <v>54</v>
      </c>
      <c r="M8913" t="s">
        <v>935</v>
      </c>
      <c r="N8913" t="s">
        <v>933</v>
      </c>
      <c r="O8913" t="s">
        <v>934</v>
      </c>
      <c r="R8913" t="str">
        <f t="shared" si="280"/>
        <v>Weekend</v>
      </c>
      <c r="S8913" s="12">
        <f t="shared" si="279"/>
        <v>41021</v>
      </c>
    </row>
    <row r="8914" spans="1:19" x14ac:dyDescent="0.25">
      <c r="A8914" t="s">
        <v>93</v>
      </c>
      <c r="C8914">
        <v>20121480100</v>
      </c>
      <c r="D8914" t="s">
        <v>261</v>
      </c>
      <c r="E8914" t="s">
        <v>87</v>
      </c>
      <c r="F8914" s="12"/>
      <c r="G8914">
        <v>16.914000000000001</v>
      </c>
      <c r="H8914">
        <v>2012</v>
      </c>
      <c r="I8914">
        <v>5</v>
      </c>
      <c r="J8914">
        <v>26</v>
      </c>
      <c r="K8914">
        <v>18</v>
      </c>
      <c r="L8914">
        <v>58</v>
      </c>
      <c r="M8914" t="s">
        <v>935</v>
      </c>
      <c r="N8914" t="s">
        <v>933</v>
      </c>
      <c r="O8914" t="s">
        <v>934</v>
      </c>
      <c r="R8914" t="str">
        <f t="shared" si="280"/>
        <v>Weekend</v>
      </c>
      <c r="S8914" s="12">
        <f t="shared" si="279"/>
        <v>41055</v>
      </c>
    </row>
    <row r="8915" spans="1:19" x14ac:dyDescent="0.25">
      <c r="A8915" t="s">
        <v>93</v>
      </c>
      <c r="C8915">
        <v>20121620212</v>
      </c>
      <c r="D8915" t="s">
        <v>261</v>
      </c>
      <c r="E8915" t="s">
        <v>87</v>
      </c>
      <c r="F8915" s="12"/>
      <c r="G8915">
        <v>16.914000000000001</v>
      </c>
      <c r="H8915">
        <v>2012</v>
      </c>
      <c r="I8915">
        <v>5</v>
      </c>
      <c r="J8915">
        <v>26</v>
      </c>
      <c r="K8915">
        <v>20</v>
      </c>
      <c r="L8915">
        <v>4</v>
      </c>
      <c r="M8915" t="s">
        <v>935</v>
      </c>
      <c r="N8915" t="s">
        <v>933</v>
      </c>
      <c r="O8915" t="s">
        <v>934</v>
      </c>
      <c r="R8915" t="str">
        <f t="shared" si="280"/>
        <v>Weekend</v>
      </c>
      <c r="S8915" s="12">
        <f t="shared" si="279"/>
        <v>41055</v>
      </c>
    </row>
    <row r="8916" spans="1:19" x14ac:dyDescent="0.25">
      <c r="A8916" t="s">
        <v>93</v>
      </c>
      <c r="C8916">
        <v>20121580200</v>
      </c>
      <c r="D8916" t="s">
        <v>261</v>
      </c>
      <c r="E8916" t="s">
        <v>87</v>
      </c>
      <c r="F8916" s="12"/>
      <c r="G8916">
        <v>16.914000000000001</v>
      </c>
      <c r="H8916">
        <v>2012</v>
      </c>
      <c r="I8916">
        <v>5</v>
      </c>
      <c r="J8916">
        <v>28</v>
      </c>
      <c r="K8916">
        <v>6</v>
      </c>
      <c r="L8916">
        <v>45</v>
      </c>
      <c r="M8916" t="s">
        <v>935</v>
      </c>
      <c r="N8916" t="s">
        <v>933</v>
      </c>
      <c r="O8916" t="s">
        <v>934</v>
      </c>
      <c r="R8916" t="str">
        <f t="shared" si="280"/>
        <v>Weekday</v>
      </c>
      <c r="S8916" s="12">
        <f t="shared" si="279"/>
        <v>41057</v>
      </c>
    </row>
    <row r="8917" spans="1:19" x14ac:dyDescent="0.25">
      <c r="A8917" t="s">
        <v>93</v>
      </c>
      <c r="C8917">
        <v>20121570239</v>
      </c>
      <c r="D8917" t="s">
        <v>261</v>
      </c>
      <c r="E8917" t="s">
        <v>87</v>
      </c>
      <c r="F8917" s="12"/>
      <c r="G8917">
        <v>16.914000000000001</v>
      </c>
      <c r="H8917">
        <v>2012</v>
      </c>
      <c r="I8917">
        <v>6</v>
      </c>
      <c r="J8917">
        <v>1</v>
      </c>
      <c r="K8917">
        <v>17</v>
      </c>
      <c r="L8917">
        <v>17</v>
      </c>
      <c r="M8917" t="s">
        <v>932</v>
      </c>
      <c r="N8917" t="s">
        <v>933</v>
      </c>
      <c r="O8917" t="s">
        <v>934</v>
      </c>
      <c r="R8917" t="str">
        <f t="shared" si="280"/>
        <v>Weekday</v>
      </c>
      <c r="S8917" s="12">
        <f t="shared" si="279"/>
        <v>41061</v>
      </c>
    </row>
    <row r="8918" spans="1:19" x14ac:dyDescent="0.25">
      <c r="A8918" t="s">
        <v>93</v>
      </c>
      <c r="C8918">
        <v>20122080202</v>
      </c>
      <c r="D8918" t="s">
        <v>261</v>
      </c>
      <c r="E8918" t="s">
        <v>87</v>
      </c>
      <c r="F8918" s="12"/>
      <c r="G8918">
        <v>16.914000000000001</v>
      </c>
      <c r="H8918">
        <v>2012</v>
      </c>
      <c r="I8918">
        <v>7</v>
      </c>
      <c r="J8918">
        <v>21</v>
      </c>
      <c r="K8918">
        <v>9</v>
      </c>
      <c r="L8918">
        <v>46</v>
      </c>
      <c r="M8918" t="s">
        <v>932</v>
      </c>
      <c r="N8918" t="s">
        <v>933</v>
      </c>
      <c r="O8918" t="s">
        <v>934</v>
      </c>
      <c r="R8918" t="str">
        <f t="shared" si="280"/>
        <v>Weekend</v>
      </c>
      <c r="S8918" s="12">
        <f t="shared" si="279"/>
        <v>41111</v>
      </c>
    </row>
    <row r="8919" spans="1:19" x14ac:dyDescent="0.25">
      <c r="A8919" t="s">
        <v>93</v>
      </c>
      <c r="C8919">
        <v>20122960209</v>
      </c>
      <c r="D8919" t="s">
        <v>261</v>
      </c>
      <c r="E8919" t="s">
        <v>87</v>
      </c>
      <c r="F8919" s="12"/>
      <c r="G8919">
        <v>16.914000000000001</v>
      </c>
      <c r="H8919">
        <v>2012</v>
      </c>
      <c r="I8919">
        <v>9</v>
      </c>
      <c r="J8919">
        <v>14</v>
      </c>
      <c r="K8919">
        <v>22</v>
      </c>
      <c r="L8919">
        <v>56</v>
      </c>
      <c r="M8919" t="s">
        <v>935</v>
      </c>
      <c r="N8919" t="s">
        <v>933</v>
      </c>
      <c r="O8919" t="s">
        <v>934</v>
      </c>
      <c r="R8919" t="str">
        <f t="shared" si="280"/>
        <v>Weekday</v>
      </c>
      <c r="S8919" s="12">
        <f t="shared" si="279"/>
        <v>41166</v>
      </c>
    </row>
    <row r="8920" spans="1:19" x14ac:dyDescent="0.25">
      <c r="A8920" t="s">
        <v>93</v>
      </c>
      <c r="C8920">
        <v>20122870176</v>
      </c>
      <c r="D8920" t="s">
        <v>261</v>
      </c>
      <c r="E8920" t="s">
        <v>87</v>
      </c>
      <c r="F8920" s="12"/>
      <c r="G8920">
        <v>16.914000000000001</v>
      </c>
      <c r="H8920">
        <v>2012</v>
      </c>
      <c r="I8920">
        <v>10</v>
      </c>
      <c r="J8920">
        <v>5</v>
      </c>
      <c r="K8920">
        <v>9</v>
      </c>
      <c r="L8920">
        <v>1</v>
      </c>
      <c r="M8920" t="s">
        <v>935</v>
      </c>
      <c r="N8920" t="s">
        <v>937</v>
      </c>
      <c r="O8920" t="s">
        <v>934</v>
      </c>
      <c r="R8920" t="str">
        <f t="shared" si="280"/>
        <v>Weekday</v>
      </c>
      <c r="S8920" s="12">
        <f t="shared" si="279"/>
        <v>41187</v>
      </c>
    </row>
    <row r="8921" spans="1:19" x14ac:dyDescent="0.25">
      <c r="A8921" t="s">
        <v>93</v>
      </c>
      <c r="C8921">
        <v>20122950170</v>
      </c>
      <c r="D8921" t="s">
        <v>261</v>
      </c>
      <c r="E8921" t="s">
        <v>87</v>
      </c>
      <c r="F8921" s="12"/>
      <c r="G8921">
        <v>16.914000000000001</v>
      </c>
      <c r="H8921">
        <v>2012</v>
      </c>
      <c r="I8921">
        <v>10</v>
      </c>
      <c r="J8921">
        <v>19</v>
      </c>
      <c r="K8921">
        <v>5</v>
      </c>
      <c r="L8921">
        <v>47</v>
      </c>
      <c r="M8921" t="s">
        <v>935</v>
      </c>
      <c r="N8921" t="s">
        <v>933</v>
      </c>
      <c r="O8921" t="s">
        <v>934</v>
      </c>
      <c r="R8921" t="str">
        <f t="shared" si="280"/>
        <v>Weekday</v>
      </c>
      <c r="S8921" s="12">
        <f t="shared" si="279"/>
        <v>41201</v>
      </c>
    </row>
    <row r="8922" spans="1:19" x14ac:dyDescent="0.25">
      <c r="A8922" t="s">
        <v>93</v>
      </c>
      <c r="C8922">
        <v>20123080147</v>
      </c>
      <c r="D8922" t="s">
        <v>261</v>
      </c>
      <c r="E8922" t="s">
        <v>87</v>
      </c>
      <c r="F8922" s="12"/>
      <c r="G8922">
        <v>16.914000000000001</v>
      </c>
      <c r="H8922">
        <v>2012</v>
      </c>
      <c r="I8922">
        <v>11</v>
      </c>
      <c r="J8922">
        <v>1</v>
      </c>
      <c r="K8922">
        <v>17</v>
      </c>
      <c r="L8922">
        <v>43</v>
      </c>
      <c r="M8922" t="s">
        <v>932</v>
      </c>
      <c r="N8922" t="s">
        <v>933</v>
      </c>
      <c r="O8922" t="s">
        <v>934</v>
      </c>
      <c r="R8922" t="str">
        <f t="shared" si="280"/>
        <v>Weekday</v>
      </c>
      <c r="S8922" s="12">
        <f t="shared" si="279"/>
        <v>41214</v>
      </c>
    </row>
    <row r="8923" spans="1:19" x14ac:dyDescent="0.25">
      <c r="A8923" t="s">
        <v>93</v>
      </c>
      <c r="C8923">
        <v>20123460485</v>
      </c>
      <c r="D8923" t="s">
        <v>261</v>
      </c>
      <c r="E8923" t="s">
        <v>87</v>
      </c>
      <c r="F8923" s="12"/>
      <c r="G8923">
        <v>16.914000000000001</v>
      </c>
      <c r="H8923">
        <v>2012</v>
      </c>
      <c r="I8923">
        <v>11</v>
      </c>
      <c r="J8923">
        <v>11</v>
      </c>
      <c r="K8923">
        <v>9</v>
      </c>
      <c r="L8923">
        <v>51</v>
      </c>
      <c r="M8923" t="s">
        <v>932</v>
      </c>
      <c r="N8923" t="s">
        <v>937</v>
      </c>
      <c r="O8923" t="s">
        <v>934</v>
      </c>
      <c r="R8923" t="str">
        <f t="shared" si="280"/>
        <v>Weekend</v>
      </c>
      <c r="S8923" s="12">
        <f t="shared" si="279"/>
        <v>41224</v>
      </c>
    </row>
    <row r="8924" spans="1:19" x14ac:dyDescent="0.25">
      <c r="A8924" t="s">
        <v>93</v>
      </c>
      <c r="C8924">
        <v>20123170276</v>
      </c>
      <c r="D8924" t="s">
        <v>261</v>
      </c>
      <c r="E8924" t="s">
        <v>87</v>
      </c>
      <c r="F8924" s="12"/>
      <c r="G8924">
        <v>16.914000000000001</v>
      </c>
      <c r="H8924">
        <v>2012</v>
      </c>
      <c r="I8924">
        <v>11</v>
      </c>
      <c r="J8924">
        <v>11</v>
      </c>
      <c r="K8924">
        <v>0</v>
      </c>
      <c r="L8924">
        <v>45</v>
      </c>
      <c r="M8924" t="s">
        <v>932</v>
      </c>
      <c r="N8924" t="s">
        <v>933</v>
      </c>
      <c r="O8924" t="s">
        <v>934</v>
      </c>
      <c r="R8924" t="str">
        <f t="shared" si="280"/>
        <v>Weekend</v>
      </c>
      <c r="S8924" s="12">
        <f t="shared" si="279"/>
        <v>41224</v>
      </c>
    </row>
    <row r="8925" spans="1:19" x14ac:dyDescent="0.25">
      <c r="A8925" t="s">
        <v>93</v>
      </c>
      <c r="C8925">
        <v>20123360163</v>
      </c>
      <c r="D8925" t="s">
        <v>261</v>
      </c>
      <c r="E8925" t="s">
        <v>87</v>
      </c>
      <c r="F8925" s="12"/>
      <c r="G8925">
        <v>16.914000000000001</v>
      </c>
      <c r="H8925">
        <v>2012</v>
      </c>
      <c r="I8925">
        <v>12</v>
      </c>
      <c r="J8925">
        <v>1</v>
      </c>
      <c r="K8925">
        <v>8</v>
      </c>
      <c r="L8925">
        <v>3</v>
      </c>
      <c r="M8925" t="s">
        <v>932</v>
      </c>
      <c r="N8925" t="s">
        <v>933</v>
      </c>
      <c r="O8925" t="s">
        <v>934</v>
      </c>
      <c r="R8925" t="str">
        <f t="shared" si="280"/>
        <v>Weekend</v>
      </c>
      <c r="S8925" s="12">
        <f t="shared" si="279"/>
        <v>41244</v>
      </c>
    </row>
    <row r="8926" spans="1:19" x14ac:dyDescent="0.25">
      <c r="A8926" t="s">
        <v>93</v>
      </c>
      <c r="C8926">
        <v>20123390229</v>
      </c>
      <c r="D8926" t="s">
        <v>261</v>
      </c>
      <c r="E8926" t="s">
        <v>87</v>
      </c>
      <c r="F8926" s="12"/>
      <c r="G8926">
        <v>16.914000000000001</v>
      </c>
      <c r="H8926">
        <v>2012</v>
      </c>
      <c r="I8926">
        <v>12</v>
      </c>
      <c r="J8926">
        <v>4</v>
      </c>
      <c r="K8926">
        <v>15</v>
      </c>
      <c r="L8926">
        <v>58</v>
      </c>
      <c r="M8926" t="s">
        <v>932</v>
      </c>
      <c r="N8926" t="s">
        <v>933</v>
      </c>
      <c r="O8926" t="s">
        <v>934</v>
      </c>
      <c r="R8926" t="str">
        <f t="shared" si="280"/>
        <v>Weekday</v>
      </c>
      <c r="S8926" s="12">
        <f t="shared" si="279"/>
        <v>41247</v>
      </c>
    </row>
    <row r="8927" spans="1:19" x14ac:dyDescent="0.25">
      <c r="A8927" t="s">
        <v>93</v>
      </c>
      <c r="C8927">
        <v>20123440389</v>
      </c>
      <c r="D8927" t="s">
        <v>261</v>
      </c>
      <c r="E8927" t="s">
        <v>87</v>
      </c>
      <c r="F8927" s="12"/>
      <c r="G8927">
        <v>16.914000000000001</v>
      </c>
      <c r="H8927">
        <v>2012</v>
      </c>
      <c r="I8927">
        <v>12</v>
      </c>
      <c r="J8927">
        <v>8</v>
      </c>
      <c r="K8927">
        <v>9</v>
      </c>
      <c r="L8927">
        <v>39</v>
      </c>
      <c r="M8927" t="s">
        <v>935</v>
      </c>
      <c r="N8927" t="s">
        <v>933</v>
      </c>
      <c r="O8927" t="s">
        <v>934</v>
      </c>
      <c r="R8927" t="str">
        <f t="shared" si="280"/>
        <v>Weekend</v>
      </c>
      <c r="S8927" s="12">
        <f t="shared" si="279"/>
        <v>41251</v>
      </c>
    </row>
    <row r="8928" spans="1:19" x14ac:dyDescent="0.25">
      <c r="A8928" t="s">
        <v>93</v>
      </c>
      <c r="C8928">
        <v>20120320226</v>
      </c>
      <c r="D8928" t="s">
        <v>261</v>
      </c>
      <c r="E8928" t="s">
        <v>87</v>
      </c>
      <c r="F8928" s="12"/>
      <c r="G8928">
        <v>16.914999999999999</v>
      </c>
      <c r="H8928">
        <v>2012</v>
      </c>
      <c r="I8928">
        <v>2</v>
      </c>
      <c r="J8928">
        <v>1</v>
      </c>
      <c r="K8928">
        <v>11</v>
      </c>
      <c r="L8928">
        <v>5</v>
      </c>
      <c r="M8928" t="s">
        <v>935</v>
      </c>
      <c r="N8928" t="s">
        <v>937</v>
      </c>
      <c r="O8928" t="s">
        <v>934</v>
      </c>
      <c r="R8928" t="str">
        <f t="shared" si="280"/>
        <v>Weekday</v>
      </c>
      <c r="S8928" s="12">
        <f t="shared" si="279"/>
        <v>40940</v>
      </c>
    </row>
    <row r="8929" spans="1:19" x14ac:dyDescent="0.25">
      <c r="A8929" t="s">
        <v>93</v>
      </c>
      <c r="C8929">
        <v>20123100009</v>
      </c>
      <c r="D8929" t="s">
        <v>261</v>
      </c>
      <c r="E8929" t="s">
        <v>87</v>
      </c>
      <c r="F8929" s="12"/>
      <c r="G8929">
        <v>27.094000000000001</v>
      </c>
      <c r="H8929">
        <v>2012</v>
      </c>
      <c r="I8929">
        <v>11</v>
      </c>
      <c r="J8929">
        <v>4</v>
      </c>
      <c r="K8929">
        <v>23</v>
      </c>
      <c r="L8929">
        <v>49</v>
      </c>
      <c r="M8929" t="s">
        <v>935</v>
      </c>
      <c r="N8929" t="s">
        <v>933</v>
      </c>
      <c r="O8929" t="s">
        <v>934</v>
      </c>
      <c r="R8929" t="str">
        <f t="shared" si="280"/>
        <v>Weekend</v>
      </c>
      <c r="S8929" s="12">
        <f t="shared" si="279"/>
        <v>41217</v>
      </c>
    </row>
    <row r="8930" spans="1:19" x14ac:dyDescent="0.25">
      <c r="A8930" t="s">
        <v>93</v>
      </c>
      <c r="C8930">
        <v>20120510226</v>
      </c>
      <c r="D8930" t="s">
        <v>261</v>
      </c>
      <c r="E8930" t="s">
        <v>87</v>
      </c>
      <c r="F8930" s="12"/>
      <c r="G8930">
        <v>27.26</v>
      </c>
      <c r="H8930">
        <v>2012</v>
      </c>
      <c r="I8930">
        <v>2</v>
      </c>
      <c r="J8930">
        <v>17</v>
      </c>
      <c r="K8930">
        <v>5</v>
      </c>
      <c r="L8930">
        <v>0</v>
      </c>
      <c r="M8930" t="s">
        <v>935</v>
      </c>
      <c r="N8930" t="s">
        <v>933</v>
      </c>
      <c r="O8930" t="s">
        <v>934</v>
      </c>
      <c r="R8930" t="str">
        <f t="shared" si="280"/>
        <v>Weekday</v>
      </c>
      <c r="S8930" s="12">
        <f t="shared" si="279"/>
        <v>40956</v>
      </c>
    </row>
    <row r="8931" spans="1:19" x14ac:dyDescent="0.25">
      <c r="A8931" t="s">
        <v>93</v>
      </c>
      <c r="C8931">
        <v>20122750261</v>
      </c>
      <c r="D8931" t="s">
        <v>261</v>
      </c>
      <c r="E8931" t="s">
        <v>62</v>
      </c>
      <c r="F8931" s="12"/>
      <c r="G8931">
        <v>27.402000000000001</v>
      </c>
      <c r="H8931">
        <v>2012</v>
      </c>
      <c r="I8931">
        <v>9</v>
      </c>
      <c r="J8931">
        <v>10</v>
      </c>
      <c r="K8931">
        <v>7</v>
      </c>
      <c r="L8931">
        <v>13</v>
      </c>
      <c r="M8931" t="s">
        <v>932</v>
      </c>
      <c r="N8931" t="s">
        <v>933</v>
      </c>
      <c r="O8931" t="s">
        <v>942</v>
      </c>
      <c r="R8931" t="str">
        <f t="shared" si="280"/>
        <v>Weekday</v>
      </c>
      <c r="S8931" s="12">
        <f t="shared" si="279"/>
        <v>41162</v>
      </c>
    </row>
    <row r="8932" spans="1:19" x14ac:dyDescent="0.25">
      <c r="A8932" t="s">
        <v>93</v>
      </c>
      <c r="C8932">
        <v>20121500228</v>
      </c>
      <c r="D8932" t="s">
        <v>261</v>
      </c>
      <c r="E8932" t="s">
        <v>87</v>
      </c>
      <c r="F8932" s="12"/>
      <c r="G8932">
        <v>27.422999999999998</v>
      </c>
      <c r="H8932">
        <v>2012</v>
      </c>
      <c r="I8932">
        <v>5</v>
      </c>
      <c r="J8932">
        <v>29</v>
      </c>
      <c r="K8932">
        <v>6</v>
      </c>
      <c r="L8932">
        <v>57</v>
      </c>
      <c r="M8932" t="s">
        <v>932</v>
      </c>
      <c r="N8932" t="s">
        <v>933</v>
      </c>
      <c r="O8932" t="s">
        <v>934</v>
      </c>
      <c r="R8932" t="str">
        <f t="shared" si="280"/>
        <v>Weekday</v>
      </c>
      <c r="S8932" s="12">
        <f t="shared" si="279"/>
        <v>41058</v>
      </c>
    </row>
    <row r="8933" spans="1:19" x14ac:dyDescent="0.25">
      <c r="A8933" t="s">
        <v>93</v>
      </c>
      <c r="C8933">
        <v>20122960211</v>
      </c>
      <c r="D8933" t="s">
        <v>261</v>
      </c>
      <c r="E8933" t="s">
        <v>87</v>
      </c>
      <c r="F8933" s="12"/>
      <c r="G8933">
        <v>27.422999999999998</v>
      </c>
      <c r="H8933">
        <v>2012</v>
      </c>
      <c r="I8933">
        <v>10</v>
      </c>
      <c r="J8933">
        <v>21</v>
      </c>
      <c r="K8933">
        <v>3</v>
      </c>
      <c r="L8933">
        <v>8</v>
      </c>
      <c r="M8933" t="s">
        <v>935</v>
      </c>
      <c r="N8933" t="s">
        <v>933</v>
      </c>
      <c r="O8933" t="s">
        <v>934</v>
      </c>
      <c r="R8933" t="str">
        <f t="shared" si="280"/>
        <v>Weekend</v>
      </c>
      <c r="S8933" s="12">
        <f t="shared" si="279"/>
        <v>41203</v>
      </c>
    </row>
    <row r="8934" spans="1:19" x14ac:dyDescent="0.25">
      <c r="A8934" t="s">
        <v>93</v>
      </c>
      <c r="C8934">
        <v>20121700261</v>
      </c>
      <c r="D8934" t="s">
        <v>261</v>
      </c>
      <c r="E8934" t="s">
        <v>87</v>
      </c>
      <c r="F8934" s="12"/>
      <c r="G8934">
        <v>27.469000000000001</v>
      </c>
      <c r="H8934">
        <v>2012</v>
      </c>
      <c r="I8934">
        <v>6</v>
      </c>
      <c r="J8934">
        <v>17</v>
      </c>
      <c r="K8934">
        <v>17</v>
      </c>
      <c r="L8934">
        <v>46</v>
      </c>
      <c r="M8934" t="s">
        <v>935</v>
      </c>
      <c r="N8934" t="s">
        <v>933</v>
      </c>
      <c r="O8934" t="s">
        <v>934</v>
      </c>
      <c r="R8934" t="str">
        <f t="shared" si="280"/>
        <v>Weekend</v>
      </c>
      <c r="S8934" s="12">
        <f t="shared" si="279"/>
        <v>41077</v>
      </c>
    </row>
    <row r="8935" spans="1:19" x14ac:dyDescent="0.25">
      <c r="A8935" t="s">
        <v>93</v>
      </c>
      <c r="C8935">
        <v>20123430352</v>
      </c>
      <c r="D8935" t="s">
        <v>261</v>
      </c>
      <c r="E8935" t="s">
        <v>87</v>
      </c>
      <c r="F8935" s="12"/>
      <c r="G8935">
        <v>27.556000000000001</v>
      </c>
      <c r="H8935">
        <v>2012</v>
      </c>
      <c r="I8935">
        <v>12</v>
      </c>
      <c r="J8935">
        <v>6</v>
      </c>
      <c r="K8935">
        <v>17</v>
      </c>
      <c r="L8935">
        <v>10</v>
      </c>
      <c r="M8935" t="s">
        <v>932</v>
      </c>
      <c r="N8935" t="s">
        <v>933</v>
      </c>
      <c r="O8935" t="s">
        <v>934</v>
      </c>
      <c r="R8935" t="str">
        <f t="shared" si="280"/>
        <v>Weekday</v>
      </c>
      <c r="S8935" s="12">
        <f t="shared" si="279"/>
        <v>41249</v>
      </c>
    </row>
    <row r="8936" spans="1:19" x14ac:dyDescent="0.25">
      <c r="A8936" t="s">
        <v>93</v>
      </c>
      <c r="C8936">
        <v>20120160148</v>
      </c>
      <c r="D8936" t="s">
        <v>261</v>
      </c>
      <c r="E8936" t="s">
        <v>87</v>
      </c>
      <c r="F8936" s="12"/>
      <c r="G8936">
        <v>27.594000000000001</v>
      </c>
      <c r="H8936">
        <v>2012</v>
      </c>
      <c r="I8936">
        <v>1</v>
      </c>
      <c r="J8936">
        <v>12</v>
      </c>
      <c r="K8936">
        <v>7</v>
      </c>
      <c r="L8936">
        <v>28</v>
      </c>
      <c r="M8936" t="s">
        <v>932</v>
      </c>
      <c r="N8936" t="s">
        <v>933</v>
      </c>
      <c r="O8936" t="s">
        <v>934</v>
      </c>
      <c r="R8936" t="str">
        <f t="shared" si="280"/>
        <v>Weekday</v>
      </c>
      <c r="S8936" s="12">
        <f t="shared" si="279"/>
        <v>40920</v>
      </c>
    </row>
    <row r="8937" spans="1:19" x14ac:dyDescent="0.25">
      <c r="A8937" t="s">
        <v>93</v>
      </c>
      <c r="C8937">
        <v>20120160143</v>
      </c>
      <c r="D8937" t="s">
        <v>261</v>
      </c>
      <c r="E8937" t="s">
        <v>87</v>
      </c>
      <c r="F8937" s="12"/>
      <c r="G8937">
        <v>27.594000000000001</v>
      </c>
      <c r="H8937">
        <v>2012</v>
      </c>
      <c r="I8937">
        <v>1</v>
      </c>
      <c r="J8937">
        <v>13</v>
      </c>
      <c r="K8937">
        <v>3</v>
      </c>
      <c r="L8937">
        <v>20</v>
      </c>
      <c r="M8937" t="s">
        <v>935</v>
      </c>
      <c r="N8937" t="s">
        <v>933</v>
      </c>
      <c r="O8937" t="s">
        <v>934</v>
      </c>
      <c r="R8937" t="str">
        <f t="shared" si="280"/>
        <v>Weekday</v>
      </c>
      <c r="S8937" s="12">
        <f t="shared" si="279"/>
        <v>40921</v>
      </c>
    </row>
    <row r="8938" spans="1:19" x14ac:dyDescent="0.25">
      <c r="A8938" t="s">
        <v>93</v>
      </c>
      <c r="C8938">
        <v>20120520378</v>
      </c>
      <c r="D8938" t="s">
        <v>261</v>
      </c>
      <c r="E8938" t="s">
        <v>87</v>
      </c>
      <c r="F8938" s="12"/>
      <c r="G8938">
        <v>27.594000000000001</v>
      </c>
      <c r="H8938">
        <v>2012</v>
      </c>
      <c r="I8938">
        <v>2</v>
      </c>
      <c r="J8938">
        <v>21</v>
      </c>
      <c r="K8938">
        <v>7</v>
      </c>
      <c r="L8938">
        <v>16</v>
      </c>
      <c r="M8938" t="s">
        <v>932</v>
      </c>
      <c r="N8938" t="s">
        <v>933</v>
      </c>
      <c r="O8938" t="s">
        <v>934</v>
      </c>
      <c r="R8938" t="str">
        <f t="shared" si="280"/>
        <v>Weekday</v>
      </c>
      <c r="S8938" s="12">
        <f t="shared" si="279"/>
        <v>40960</v>
      </c>
    </row>
    <row r="8939" spans="1:19" x14ac:dyDescent="0.25">
      <c r="A8939" t="s">
        <v>93</v>
      </c>
      <c r="C8939">
        <v>20120610234</v>
      </c>
      <c r="D8939" t="s">
        <v>261</v>
      </c>
      <c r="E8939" t="s">
        <v>87</v>
      </c>
      <c r="F8939" s="12"/>
      <c r="G8939">
        <v>27.594000000000001</v>
      </c>
      <c r="H8939">
        <v>2012</v>
      </c>
      <c r="I8939">
        <v>2</v>
      </c>
      <c r="J8939">
        <v>28</v>
      </c>
      <c r="K8939">
        <v>0</v>
      </c>
      <c r="L8939">
        <v>15</v>
      </c>
      <c r="M8939" t="s">
        <v>935</v>
      </c>
      <c r="N8939" t="s">
        <v>933</v>
      </c>
      <c r="O8939" t="s">
        <v>934</v>
      </c>
      <c r="R8939" t="str">
        <f t="shared" si="280"/>
        <v>Weekday</v>
      </c>
      <c r="S8939" s="12">
        <f t="shared" si="279"/>
        <v>40967</v>
      </c>
    </row>
    <row r="8940" spans="1:19" x14ac:dyDescent="0.25">
      <c r="A8940" t="s">
        <v>93</v>
      </c>
      <c r="C8940">
        <v>20120850156</v>
      </c>
      <c r="D8940" t="s">
        <v>261</v>
      </c>
      <c r="E8940" t="s">
        <v>87</v>
      </c>
      <c r="F8940" s="12"/>
      <c r="G8940">
        <v>27.594000000000001</v>
      </c>
      <c r="H8940">
        <v>2012</v>
      </c>
      <c r="I8940">
        <v>3</v>
      </c>
      <c r="J8940">
        <v>24</v>
      </c>
      <c r="K8940">
        <v>9</v>
      </c>
      <c r="L8940">
        <v>5</v>
      </c>
      <c r="M8940" t="s">
        <v>935</v>
      </c>
      <c r="N8940" t="s">
        <v>933</v>
      </c>
      <c r="O8940" t="s">
        <v>934</v>
      </c>
      <c r="R8940" t="str">
        <f t="shared" si="280"/>
        <v>Weekend</v>
      </c>
      <c r="S8940" s="12">
        <f t="shared" si="279"/>
        <v>40992</v>
      </c>
    </row>
    <row r="8941" spans="1:19" x14ac:dyDescent="0.25">
      <c r="A8941" t="s">
        <v>93</v>
      </c>
      <c r="C8941">
        <v>20120880203</v>
      </c>
      <c r="D8941" t="s">
        <v>261</v>
      </c>
      <c r="E8941" t="s">
        <v>87</v>
      </c>
      <c r="F8941" s="12"/>
      <c r="G8941">
        <v>27.594000000000001</v>
      </c>
      <c r="H8941">
        <v>2012</v>
      </c>
      <c r="I8941">
        <v>3</v>
      </c>
      <c r="J8941">
        <v>28</v>
      </c>
      <c r="K8941">
        <v>7</v>
      </c>
      <c r="L8941">
        <v>50</v>
      </c>
      <c r="M8941" t="s">
        <v>932</v>
      </c>
      <c r="N8941" t="s">
        <v>933</v>
      </c>
      <c r="O8941" t="s">
        <v>934</v>
      </c>
      <c r="R8941" t="str">
        <f t="shared" si="280"/>
        <v>Weekday</v>
      </c>
      <c r="S8941" s="12">
        <f t="shared" si="279"/>
        <v>40996</v>
      </c>
    </row>
    <row r="8942" spans="1:19" x14ac:dyDescent="0.25">
      <c r="A8942" t="s">
        <v>93</v>
      </c>
      <c r="C8942">
        <v>20121170142</v>
      </c>
      <c r="D8942" t="s">
        <v>261</v>
      </c>
      <c r="E8942" t="s">
        <v>62</v>
      </c>
      <c r="F8942" s="12"/>
      <c r="G8942">
        <v>27.594000000000001</v>
      </c>
      <c r="H8942">
        <v>2012</v>
      </c>
      <c r="I8942">
        <v>4</v>
      </c>
      <c r="J8942">
        <v>26</v>
      </c>
      <c r="K8942">
        <v>17</v>
      </c>
      <c r="L8942">
        <v>41</v>
      </c>
      <c r="M8942" t="s">
        <v>932</v>
      </c>
      <c r="N8942" t="s">
        <v>937</v>
      </c>
      <c r="O8942" t="s">
        <v>934</v>
      </c>
      <c r="R8942" t="str">
        <f t="shared" si="280"/>
        <v>Weekday</v>
      </c>
      <c r="S8942" s="12">
        <f t="shared" si="279"/>
        <v>41025</v>
      </c>
    </row>
    <row r="8943" spans="1:19" x14ac:dyDescent="0.25">
      <c r="A8943" t="s">
        <v>93</v>
      </c>
      <c r="C8943">
        <v>20121290215</v>
      </c>
      <c r="D8943" t="s">
        <v>261</v>
      </c>
      <c r="E8943" t="s">
        <v>87</v>
      </c>
      <c r="F8943" s="12"/>
      <c r="G8943">
        <v>27.594000000000001</v>
      </c>
      <c r="H8943">
        <v>2012</v>
      </c>
      <c r="I8943">
        <v>5</v>
      </c>
      <c r="J8943">
        <v>3</v>
      </c>
      <c r="K8943">
        <v>23</v>
      </c>
      <c r="L8943">
        <v>20</v>
      </c>
      <c r="M8943" t="s">
        <v>932</v>
      </c>
      <c r="N8943" t="s">
        <v>933</v>
      </c>
      <c r="O8943" t="s">
        <v>934</v>
      </c>
      <c r="R8943" t="str">
        <f t="shared" si="280"/>
        <v>Weekday</v>
      </c>
      <c r="S8943" s="12">
        <f t="shared" si="279"/>
        <v>41032</v>
      </c>
    </row>
    <row r="8944" spans="1:19" x14ac:dyDescent="0.25">
      <c r="A8944" t="s">
        <v>93</v>
      </c>
      <c r="C8944">
        <v>20121470222</v>
      </c>
      <c r="D8944" t="s">
        <v>261</v>
      </c>
      <c r="E8944" t="s">
        <v>87</v>
      </c>
      <c r="F8944" s="12"/>
      <c r="G8944">
        <v>27.594000000000001</v>
      </c>
      <c r="H8944">
        <v>2012</v>
      </c>
      <c r="I8944">
        <v>5</v>
      </c>
      <c r="J8944">
        <v>18</v>
      </c>
      <c r="K8944">
        <v>7</v>
      </c>
      <c r="L8944">
        <v>20</v>
      </c>
      <c r="M8944" t="s">
        <v>932</v>
      </c>
      <c r="N8944" t="s">
        <v>933</v>
      </c>
      <c r="O8944" t="s">
        <v>934</v>
      </c>
      <c r="R8944" t="str">
        <f t="shared" si="280"/>
        <v>Weekday</v>
      </c>
      <c r="S8944" s="12">
        <f t="shared" si="279"/>
        <v>41047</v>
      </c>
    </row>
    <row r="8945" spans="1:19" x14ac:dyDescent="0.25">
      <c r="A8945" t="s">
        <v>93</v>
      </c>
      <c r="C8945">
        <v>20121700260</v>
      </c>
      <c r="D8945" t="s">
        <v>261</v>
      </c>
      <c r="E8945" t="s">
        <v>87</v>
      </c>
      <c r="F8945" s="12"/>
      <c r="G8945">
        <v>27.594000000000001</v>
      </c>
      <c r="H8945">
        <v>2012</v>
      </c>
      <c r="I8945">
        <v>6</v>
      </c>
      <c r="J8945">
        <v>17</v>
      </c>
      <c r="K8945">
        <v>18</v>
      </c>
      <c r="L8945">
        <v>13</v>
      </c>
      <c r="M8945" t="s">
        <v>932</v>
      </c>
      <c r="N8945" t="s">
        <v>937</v>
      </c>
      <c r="O8945" t="s">
        <v>942</v>
      </c>
      <c r="R8945" t="str">
        <f t="shared" si="280"/>
        <v>Weekend</v>
      </c>
      <c r="S8945" s="12">
        <f t="shared" si="279"/>
        <v>41077</v>
      </c>
    </row>
    <row r="8946" spans="1:19" x14ac:dyDescent="0.25">
      <c r="A8946" t="s">
        <v>93</v>
      </c>
      <c r="C8946">
        <v>20121750174</v>
      </c>
      <c r="D8946" t="s">
        <v>261</v>
      </c>
      <c r="E8946" t="s">
        <v>87</v>
      </c>
      <c r="F8946" s="12"/>
      <c r="G8946">
        <v>27.594000000000001</v>
      </c>
      <c r="H8946">
        <v>2012</v>
      </c>
      <c r="I8946">
        <v>6</v>
      </c>
      <c r="J8946">
        <v>21</v>
      </c>
      <c r="K8946">
        <v>17</v>
      </c>
      <c r="L8946">
        <v>45</v>
      </c>
      <c r="M8946" t="s">
        <v>932</v>
      </c>
      <c r="N8946" t="s">
        <v>933</v>
      </c>
      <c r="O8946" t="s">
        <v>934</v>
      </c>
      <c r="R8946" t="str">
        <f t="shared" si="280"/>
        <v>Weekday</v>
      </c>
      <c r="S8946" s="12">
        <f t="shared" si="279"/>
        <v>41081</v>
      </c>
    </row>
    <row r="8947" spans="1:19" x14ac:dyDescent="0.25">
      <c r="A8947" t="s">
        <v>93</v>
      </c>
      <c r="C8947">
        <v>20122230212</v>
      </c>
      <c r="D8947" t="s">
        <v>261</v>
      </c>
      <c r="E8947" t="s">
        <v>87</v>
      </c>
      <c r="F8947" s="12"/>
      <c r="G8947">
        <v>27.594000000000001</v>
      </c>
      <c r="H8947">
        <v>2012</v>
      </c>
      <c r="I8947">
        <v>8</v>
      </c>
      <c r="J8947">
        <v>9</v>
      </c>
      <c r="K8947">
        <v>22</v>
      </c>
      <c r="L8947">
        <v>22</v>
      </c>
      <c r="M8947" t="s">
        <v>935</v>
      </c>
      <c r="N8947" t="s">
        <v>933</v>
      </c>
      <c r="O8947" t="s">
        <v>942</v>
      </c>
      <c r="R8947" t="str">
        <f t="shared" si="280"/>
        <v>Weekday</v>
      </c>
      <c r="S8947" s="12">
        <f t="shared" si="279"/>
        <v>41130</v>
      </c>
    </row>
    <row r="8948" spans="1:19" x14ac:dyDescent="0.25">
      <c r="A8948" t="s">
        <v>93</v>
      </c>
      <c r="C8948">
        <v>20122290287</v>
      </c>
      <c r="D8948" t="s">
        <v>261</v>
      </c>
      <c r="E8948" t="s">
        <v>87</v>
      </c>
      <c r="F8948" s="12"/>
      <c r="G8948">
        <v>27.594000000000001</v>
      </c>
      <c r="H8948">
        <v>2012</v>
      </c>
      <c r="I8948">
        <v>8</v>
      </c>
      <c r="J8948">
        <v>13</v>
      </c>
      <c r="K8948">
        <v>16</v>
      </c>
      <c r="L8948">
        <v>9</v>
      </c>
      <c r="M8948" t="s">
        <v>932</v>
      </c>
      <c r="N8948" t="s">
        <v>933</v>
      </c>
      <c r="O8948" t="s">
        <v>934</v>
      </c>
      <c r="R8948" t="str">
        <f t="shared" si="280"/>
        <v>Weekday</v>
      </c>
      <c r="S8948" s="12">
        <f t="shared" si="279"/>
        <v>41134</v>
      </c>
    </row>
    <row r="8949" spans="1:19" x14ac:dyDescent="0.25">
      <c r="A8949" t="s">
        <v>93</v>
      </c>
      <c r="C8949">
        <v>20122420208</v>
      </c>
      <c r="D8949" t="s">
        <v>261</v>
      </c>
      <c r="E8949" t="s">
        <v>87</v>
      </c>
      <c r="F8949" s="12"/>
      <c r="G8949">
        <v>27.594000000000001</v>
      </c>
      <c r="H8949">
        <v>2012</v>
      </c>
      <c r="I8949">
        <v>8</v>
      </c>
      <c r="J8949">
        <v>17</v>
      </c>
      <c r="K8949">
        <v>17</v>
      </c>
      <c r="L8949">
        <v>2</v>
      </c>
      <c r="M8949" t="s">
        <v>932</v>
      </c>
      <c r="N8949" t="s">
        <v>933</v>
      </c>
      <c r="O8949" t="s">
        <v>934</v>
      </c>
      <c r="R8949" t="str">
        <f t="shared" si="280"/>
        <v>Weekday</v>
      </c>
      <c r="S8949" s="12">
        <f t="shared" si="279"/>
        <v>41138</v>
      </c>
    </row>
    <row r="8950" spans="1:19" x14ac:dyDescent="0.25">
      <c r="A8950" t="s">
        <v>93</v>
      </c>
      <c r="C8950">
        <v>20122510262</v>
      </c>
      <c r="D8950" t="s">
        <v>261</v>
      </c>
      <c r="E8950" t="s">
        <v>62</v>
      </c>
      <c r="F8950" s="12"/>
      <c r="G8950">
        <v>27.594000000000001</v>
      </c>
      <c r="H8950">
        <v>2012</v>
      </c>
      <c r="I8950">
        <v>9</v>
      </c>
      <c r="J8950">
        <v>6</v>
      </c>
      <c r="K8950">
        <v>22</v>
      </c>
      <c r="L8950">
        <v>31</v>
      </c>
      <c r="M8950" t="s">
        <v>932</v>
      </c>
      <c r="N8950" t="s">
        <v>933</v>
      </c>
      <c r="O8950" t="s">
        <v>942</v>
      </c>
      <c r="R8950" t="str">
        <f t="shared" si="280"/>
        <v>Weekday</v>
      </c>
      <c r="S8950" s="12">
        <f t="shared" si="279"/>
        <v>41158</v>
      </c>
    </row>
    <row r="8951" spans="1:19" x14ac:dyDescent="0.25">
      <c r="A8951" t="s">
        <v>93</v>
      </c>
      <c r="C8951">
        <v>20122750312</v>
      </c>
      <c r="D8951" t="s">
        <v>261</v>
      </c>
      <c r="E8951" t="s">
        <v>87</v>
      </c>
      <c r="F8951" s="12"/>
      <c r="G8951">
        <v>27.594000000000001</v>
      </c>
      <c r="H8951">
        <v>2012</v>
      </c>
      <c r="I8951">
        <v>9</v>
      </c>
      <c r="J8951">
        <v>27</v>
      </c>
      <c r="K8951">
        <v>9</v>
      </c>
      <c r="L8951">
        <v>0</v>
      </c>
      <c r="M8951" t="s">
        <v>932</v>
      </c>
      <c r="N8951" t="s">
        <v>933</v>
      </c>
      <c r="O8951" t="s">
        <v>934</v>
      </c>
      <c r="R8951" t="str">
        <f t="shared" si="280"/>
        <v>Weekday</v>
      </c>
      <c r="S8951" s="12">
        <f t="shared" si="279"/>
        <v>41179</v>
      </c>
    </row>
    <row r="8952" spans="1:19" x14ac:dyDescent="0.25">
      <c r="A8952" t="s">
        <v>93</v>
      </c>
      <c r="C8952">
        <v>20123120226</v>
      </c>
      <c r="D8952" t="s">
        <v>261</v>
      </c>
      <c r="E8952" t="s">
        <v>87</v>
      </c>
      <c r="F8952" s="12"/>
      <c r="G8952">
        <v>27.594000000000001</v>
      </c>
      <c r="H8952">
        <v>2012</v>
      </c>
      <c r="I8952">
        <v>11</v>
      </c>
      <c r="J8952">
        <v>6</v>
      </c>
      <c r="K8952">
        <v>9</v>
      </c>
      <c r="L8952">
        <v>25</v>
      </c>
      <c r="M8952" t="s">
        <v>932</v>
      </c>
      <c r="N8952" t="s">
        <v>933</v>
      </c>
      <c r="O8952" t="s">
        <v>934</v>
      </c>
      <c r="R8952" t="str">
        <f t="shared" si="280"/>
        <v>Weekday</v>
      </c>
      <c r="S8952" s="12">
        <f t="shared" si="279"/>
        <v>41219</v>
      </c>
    </row>
    <row r="8953" spans="1:19" x14ac:dyDescent="0.25">
      <c r="A8953" t="s">
        <v>93</v>
      </c>
      <c r="C8953">
        <v>20123150157</v>
      </c>
      <c r="D8953" t="s">
        <v>261</v>
      </c>
      <c r="E8953" t="s">
        <v>87</v>
      </c>
      <c r="F8953" s="12"/>
      <c r="G8953">
        <v>27.594000000000001</v>
      </c>
      <c r="H8953">
        <v>2012</v>
      </c>
      <c r="I8953">
        <v>11</v>
      </c>
      <c r="J8953">
        <v>9</v>
      </c>
      <c r="K8953">
        <v>6</v>
      </c>
      <c r="L8953">
        <v>13</v>
      </c>
      <c r="M8953" t="s">
        <v>932</v>
      </c>
      <c r="N8953" t="s">
        <v>933</v>
      </c>
      <c r="O8953" t="s">
        <v>934</v>
      </c>
      <c r="R8953" t="str">
        <f t="shared" si="280"/>
        <v>Weekday</v>
      </c>
      <c r="S8953" s="12">
        <f t="shared" si="279"/>
        <v>41222</v>
      </c>
    </row>
    <row r="8954" spans="1:19" x14ac:dyDescent="0.25">
      <c r="A8954" t="s">
        <v>93</v>
      </c>
      <c r="C8954">
        <v>20123520202</v>
      </c>
      <c r="D8954" t="s">
        <v>261</v>
      </c>
      <c r="E8954" t="s">
        <v>87</v>
      </c>
      <c r="F8954" s="12"/>
      <c r="G8954">
        <v>27.594000000000001</v>
      </c>
      <c r="H8954">
        <v>2012</v>
      </c>
      <c r="I8954">
        <v>12</v>
      </c>
      <c r="J8954">
        <v>9</v>
      </c>
      <c r="K8954">
        <v>15</v>
      </c>
      <c r="L8954">
        <v>53</v>
      </c>
      <c r="M8954" t="s">
        <v>932</v>
      </c>
      <c r="N8954" t="s">
        <v>933</v>
      </c>
      <c r="O8954" t="s">
        <v>934</v>
      </c>
      <c r="R8954" t="str">
        <f t="shared" si="280"/>
        <v>Weekend</v>
      </c>
      <c r="S8954" s="12">
        <f t="shared" si="279"/>
        <v>41252</v>
      </c>
    </row>
    <row r="8955" spans="1:19" x14ac:dyDescent="0.25">
      <c r="A8955" t="s">
        <v>93</v>
      </c>
      <c r="C8955">
        <v>20123470446</v>
      </c>
      <c r="D8955" t="s">
        <v>261</v>
      </c>
      <c r="E8955" t="s">
        <v>87</v>
      </c>
      <c r="F8955" s="12"/>
      <c r="G8955">
        <v>27.594000000000001</v>
      </c>
      <c r="H8955">
        <v>2012</v>
      </c>
      <c r="I8955">
        <v>12</v>
      </c>
      <c r="J8955">
        <v>9</v>
      </c>
      <c r="K8955">
        <v>6</v>
      </c>
      <c r="L8955">
        <v>23</v>
      </c>
      <c r="M8955" t="s">
        <v>935</v>
      </c>
      <c r="N8955" t="s">
        <v>937</v>
      </c>
      <c r="O8955" t="s">
        <v>934</v>
      </c>
      <c r="R8955" t="str">
        <f t="shared" si="280"/>
        <v>Weekend</v>
      </c>
      <c r="S8955" s="12">
        <f t="shared" si="279"/>
        <v>41252</v>
      </c>
    </row>
    <row r="8956" spans="1:19" x14ac:dyDescent="0.25">
      <c r="A8956" t="s">
        <v>93</v>
      </c>
      <c r="C8956">
        <v>20123650146</v>
      </c>
      <c r="D8956" t="s">
        <v>261</v>
      </c>
      <c r="E8956" t="s">
        <v>87</v>
      </c>
      <c r="F8956" s="12"/>
      <c r="G8956">
        <v>27.594000000000001</v>
      </c>
      <c r="H8956">
        <v>2012</v>
      </c>
      <c r="I8956">
        <v>12</v>
      </c>
      <c r="J8956">
        <v>20</v>
      </c>
      <c r="K8956">
        <v>8</v>
      </c>
      <c r="L8956">
        <v>37</v>
      </c>
      <c r="M8956" t="s">
        <v>932</v>
      </c>
      <c r="N8956" t="s">
        <v>933</v>
      </c>
      <c r="O8956" t="s">
        <v>934</v>
      </c>
      <c r="R8956" t="str">
        <f t="shared" si="280"/>
        <v>Weekday</v>
      </c>
      <c r="S8956" s="12">
        <f t="shared" si="279"/>
        <v>41263</v>
      </c>
    </row>
    <row r="8957" spans="1:19" x14ac:dyDescent="0.25">
      <c r="A8957" t="s">
        <v>93</v>
      </c>
      <c r="C8957">
        <v>20130030251</v>
      </c>
      <c r="D8957" t="s">
        <v>261</v>
      </c>
      <c r="E8957" t="s">
        <v>87</v>
      </c>
      <c r="F8957" s="12"/>
      <c r="G8957">
        <v>27.594000000000001</v>
      </c>
      <c r="H8957">
        <v>2012</v>
      </c>
      <c r="I8957">
        <v>12</v>
      </c>
      <c r="J8957">
        <v>22</v>
      </c>
      <c r="K8957">
        <v>11</v>
      </c>
      <c r="L8957">
        <v>15</v>
      </c>
      <c r="M8957" t="s">
        <v>932</v>
      </c>
      <c r="N8957" t="s">
        <v>933</v>
      </c>
      <c r="O8957" t="s">
        <v>934</v>
      </c>
      <c r="R8957" t="str">
        <f t="shared" si="280"/>
        <v>Weekend</v>
      </c>
      <c r="S8957" s="12">
        <f t="shared" si="279"/>
        <v>41265</v>
      </c>
    </row>
    <row r="8958" spans="1:19" x14ac:dyDescent="0.25">
      <c r="A8958" t="s">
        <v>93</v>
      </c>
      <c r="C8958">
        <v>20122190245</v>
      </c>
      <c r="D8958" t="s">
        <v>261</v>
      </c>
      <c r="E8958" t="s">
        <v>62</v>
      </c>
      <c r="F8958" s="12"/>
      <c r="G8958">
        <v>27.634</v>
      </c>
      <c r="H8958">
        <v>2012</v>
      </c>
      <c r="I8958">
        <v>8</v>
      </c>
      <c r="J8958">
        <v>6</v>
      </c>
      <c r="K8958">
        <v>12</v>
      </c>
      <c r="L8958">
        <v>39</v>
      </c>
      <c r="M8958" t="s">
        <v>932</v>
      </c>
      <c r="N8958" t="s">
        <v>933</v>
      </c>
      <c r="O8958" t="s">
        <v>942</v>
      </c>
      <c r="R8958" t="str">
        <f t="shared" si="280"/>
        <v>Weekday</v>
      </c>
      <c r="S8958" s="12">
        <f t="shared" si="279"/>
        <v>41127</v>
      </c>
    </row>
    <row r="8959" spans="1:19" x14ac:dyDescent="0.25">
      <c r="A8959" t="s">
        <v>93</v>
      </c>
      <c r="C8959">
        <v>20122150176</v>
      </c>
      <c r="D8959" t="s">
        <v>261</v>
      </c>
      <c r="E8959" t="s">
        <v>62</v>
      </c>
      <c r="F8959" s="12"/>
      <c r="G8959">
        <v>27.687999999999999</v>
      </c>
      <c r="H8959">
        <v>2012</v>
      </c>
      <c r="I8959">
        <v>7</v>
      </c>
      <c r="J8959">
        <v>31</v>
      </c>
      <c r="K8959">
        <v>6</v>
      </c>
      <c r="L8959">
        <v>22</v>
      </c>
      <c r="M8959" t="s">
        <v>932</v>
      </c>
      <c r="N8959" t="s">
        <v>933</v>
      </c>
      <c r="O8959" t="s">
        <v>942</v>
      </c>
      <c r="R8959" t="str">
        <f t="shared" si="280"/>
        <v>Weekday</v>
      </c>
      <c r="S8959" s="12">
        <f t="shared" si="279"/>
        <v>41121</v>
      </c>
    </row>
    <row r="8960" spans="1:19" x14ac:dyDescent="0.25">
      <c r="A8960" t="s">
        <v>93</v>
      </c>
      <c r="C8960">
        <v>20123530272</v>
      </c>
      <c r="D8960" t="s">
        <v>261</v>
      </c>
      <c r="E8960" t="s">
        <v>87</v>
      </c>
      <c r="F8960" s="12"/>
      <c r="G8960">
        <v>27.719000000000001</v>
      </c>
      <c r="H8960">
        <v>2012</v>
      </c>
      <c r="I8960">
        <v>12</v>
      </c>
      <c r="J8960">
        <v>17</v>
      </c>
      <c r="K8960">
        <v>17</v>
      </c>
      <c r="L8960">
        <v>43</v>
      </c>
      <c r="M8960" t="s">
        <v>932</v>
      </c>
      <c r="N8960" t="s">
        <v>933</v>
      </c>
      <c r="O8960" t="s">
        <v>934</v>
      </c>
      <c r="R8960" t="str">
        <f t="shared" si="280"/>
        <v>Weekday</v>
      </c>
      <c r="S8960" s="12">
        <f t="shared" si="279"/>
        <v>41260</v>
      </c>
    </row>
    <row r="8961" spans="1:19" x14ac:dyDescent="0.25">
      <c r="A8961" t="s">
        <v>93</v>
      </c>
      <c r="C8961">
        <v>20122830266</v>
      </c>
      <c r="D8961" t="s">
        <v>261</v>
      </c>
      <c r="E8961" t="s">
        <v>87</v>
      </c>
      <c r="F8961" s="12"/>
      <c r="G8961">
        <v>27.774999999999999</v>
      </c>
      <c r="H8961">
        <v>2012</v>
      </c>
      <c r="I8961">
        <v>10</v>
      </c>
      <c r="J8961">
        <v>9</v>
      </c>
      <c r="K8961">
        <v>9</v>
      </c>
      <c r="L8961">
        <v>40</v>
      </c>
      <c r="M8961" t="s">
        <v>932</v>
      </c>
      <c r="N8961" t="s">
        <v>933</v>
      </c>
      <c r="O8961" t="s">
        <v>934</v>
      </c>
      <c r="R8961" t="str">
        <f t="shared" si="280"/>
        <v>Weekday</v>
      </c>
      <c r="S8961" s="12">
        <f t="shared" si="279"/>
        <v>41191</v>
      </c>
    </row>
    <row r="8962" spans="1:19" x14ac:dyDescent="0.25">
      <c r="A8962" t="s">
        <v>93</v>
      </c>
      <c r="C8962">
        <v>20121780227</v>
      </c>
      <c r="D8962" t="s">
        <v>261</v>
      </c>
      <c r="E8962" t="s">
        <v>87</v>
      </c>
      <c r="F8962" s="12"/>
      <c r="G8962">
        <v>27.789000000000001</v>
      </c>
      <c r="H8962">
        <v>2012</v>
      </c>
      <c r="I8962">
        <v>6</v>
      </c>
      <c r="J8962">
        <v>23</v>
      </c>
      <c r="K8962">
        <v>21</v>
      </c>
      <c r="L8962">
        <v>2</v>
      </c>
      <c r="M8962" t="s">
        <v>932</v>
      </c>
      <c r="N8962" t="s">
        <v>937</v>
      </c>
      <c r="O8962" t="s">
        <v>942</v>
      </c>
      <c r="R8962" t="str">
        <f t="shared" si="280"/>
        <v>Weekend</v>
      </c>
      <c r="S8962" s="12">
        <f t="shared" si="279"/>
        <v>41083</v>
      </c>
    </row>
    <row r="8963" spans="1:19" x14ac:dyDescent="0.25">
      <c r="A8963" t="s">
        <v>93</v>
      </c>
      <c r="C8963">
        <v>20122000232</v>
      </c>
      <c r="D8963" t="s">
        <v>261</v>
      </c>
      <c r="E8963" t="s">
        <v>62</v>
      </c>
      <c r="F8963" s="12"/>
      <c r="G8963">
        <v>27.800999999999998</v>
      </c>
      <c r="H8963">
        <v>2012</v>
      </c>
      <c r="I8963">
        <v>6</v>
      </c>
      <c r="J8963">
        <v>21</v>
      </c>
      <c r="K8963">
        <v>18</v>
      </c>
      <c r="L8963">
        <v>2</v>
      </c>
      <c r="M8963" t="s">
        <v>935</v>
      </c>
      <c r="N8963" t="s">
        <v>936</v>
      </c>
      <c r="O8963" t="s">
        <v>934</v>
      </c>
      <c r="R8963" t="str">
        <f t="shared" si="280"/>
        <v>Weekday</v>
      </c>
      <c r="S8963" s="12">
        <f t="shared" ref="S8963:S9026" si="281">DATE(H8963,I8963,J8963)</f>
        <v>41081</v>
      </c>
    </row>
    <row r="8964" spans="1:19" x14ac:dyDescent="0.25">
      <c r="A8964" t="s">
        <v>93</v>
      </c>
      <c r="C8964">
        <v>20121780202</v>
      </c>
      <c r="D8964" t="s">
        <v>261</v>
      </c>
      <c r="E8964" t="s">
        <v>62</v>
      </c>
      <c r="F8964" s="12"/>
      <c r="G8964">
        <v>27.800999999999998</v>
      </c>
      <c r="H8964">
        <v>2012</v>
      </c>
      <c r="I8964">
        <v>6</v>
      </c>
      <c r="J8964">
        <v>25</v>
      </c>
      <c r="K8964">
        <v>16</v>
      </c>
      <c r="L8964">
        <v>45</v>
      </c>
      <c r="M8964" t="s">
        <v>932</v>
      </c>
      <c r="N8964" t="s">
        <v>933</v>
      </c>
      <c r="O8964" t="s">
        <v>934</v>
      </c>
      <c r="R8964" t="str">
        <f t="shared" si="280"/>
        <v>Weekday</v>
      </c>
      <c r="S8964" s="12">
        <f t="shared" si="281"/>
        <v>41085</v>
      </c>
    </row>
    <row r="8965" spans="1:19" x14ac:dyDescent="0.25">
      <c r="A8965" t="s">
        <v>93</v>
      </c>
      <c r="C8965">
        <v>20123530260</v>
      </c>
      <c r="D8965" t="s">
        <v>261</v>
      </c>
      <c r="E8965" t="s">
        <v>62</v>
      </c>
      <c r="F8965" s="12"/>
      <c r="G8965">
        <v>27.800999999999998</v>
      </c>
      <c r="H8965">
        <v>2012</v>
      </c>
      <c r="I8965">
        <v>12</v>
      </c>
      <c r="J8965">
        <v>13</v>
      </c>
      <c r="K8965">
        <v>17</v>
      </c>
      <c r="L8965">
        <v>16</v>
      </c>
      <c r="M8965" t="s">
        <v>932</v>
      </c>
      <c r="N8965" t="s">
        <v>936</v>
      </c>
      <c r="O8965" t="s">
        <v>934</v>
      </c>
      <c r="R8965" t="str">
        <f t="shared" ref="R8965:R9028" si="282">IF(WEEKDAY(DATE(H8965,I8965,J8965),2)&lt;6,"Weekday","Weekend")</f>
        <v>Weekday</v>
      </c>
      <c r="S8965" s="12">
        <f t="shared" si="281"/>
        <v>41256</v>
      </c>
    </row>
    <row r="8966" spans="1:19" x14ac:dyDescent="0.25">
      <c r="A8966" t="s">
        <v>93</v>
      </c>
      <c r="C8966">
        <v>20130120148</v>
      </c>
      <c r="D8966" t="s">
        <v>261</v>
      </c>
      <c r="E8966" t="s">
        <v>62</v>
      </c>
      <c r="F8966" s="12"/>
      <c r="G8966">
        <v>28</v>
      </c>
      <c r="H8966">
        <v>2012</v>
      </c>
      <c r="I8966">
        <v>12</v>
      </c>
      <c r="J8966">
        <v>30</v>
      </c>
      <c r="K8966">
        <v>10</v>
      </c>
      <c r="L8966">
        <v>27</v>
      </c>
      <c r="M8966" t="s">
        <v>932</v>
      </c>
      <c r="N8966" t="s">
        <v>937</v>
      </c>
      <c r="O8966" t="s">
        <v>934</v>
      </c>
      <c r="R8966" t="str">
        <f t="shared" si="282"/>
        <v>Weekend</v>
      </c>
      <c r="S8966" s="12">
        <f t="shared" si="281"/>
        <v>41273</v>
      </c>
    </row>
    <row r="8967" spans="1:19" x14ac:dyDescent="0.25">
      <c r="A8967" t="s">
        <v>93</v>
      </c>
      <c r="C8967">
        <v>20123470373</v>
      </c>
      <c r="D8967" t="s">
        <v>261</v>
      </c>
      <c r="E8967" t="s">
        <v>62</v>
      </c>
      <c r="F8967" s="12"/>
      <c r="G8967">
        <v>28.145</v>
      </c>
      <c r="H8967">
        <v>2012</v>
      </c>
      <c r="I8967">
        <v>12</v>
      </c>
      <c r="J8967">
        <v>9</v>
      </c>
      <c r="K8967">
        <v>12</v>
      </c>
      <c r="L8967">
        <v>33</v>
      </c>
      <c r="M8967" t="s">
        <v>932</v>
      </c>
      <c r="N8967" t="s">
        <v>933</v>
      </c>
      <c r="O8967" t="s">
        <v>934</v>
      </c>
      <c r="R8967" t="str">
        <f t="shared" si="282"/>
        <v>Weekend</v>
      </c>
      <c r="S8967" s="12">
        <f t="shared" si="281"/>
        <v>41252</v>
      </c>
    </row>
    <row r="8968" spans="1:19" x14ac:dyDescent="0.25">
      <c r="A8968" t="s">
        <v>93</v>
      </c>
      <c r="C8968">
        <v>20121070205</v>
      </c>
      <c r="D8968" t="s">
        <v>261</v>
      </c>
      <c r="E8968" t="s">
        <v>62</v>
      </c>
      <c r="F8968" s="12"/>
      <c r="G8968">
        <v>28.19</v>
      </c>
      <c r="H8968">
        <v>2012</v>
      </c>
      <c r="I8968">
        <v>4</v>
      </c>
      <c r="J8968">
        <v>15</v>
      </c>
      <c r="K8968">
        <v>9</v>
      </c>
      <c r="L8968">
        <v>45</v>
      </c>
      <c r="M8968" t="s">
        <v>935</v>
      </c>
      <c r="N8968" t="s">
        <v>933</v>
      </c>
      <c r="O8968" t="s">
        <v>934</v>
      </c>
      <c r="R8968" t="str">
        <f t="shared" si="282"/>
        <v>Weekend</v>
      </c>
      <c r="S8968" s="12">
        <f t="shared" si="281"/>
        <v>41014</v>
      </c>
    </row>
    <row r="8969" spans="1:19" x14ac:dyDescent="0.25">
      <c r="A8969" t="s">
        <v>93</v>
      </c>
      <c r="C8969">
        <v>20121620162</v>
      </c>
      <c r="D8969" t="s">
        <v>261</v>
      </c>
      <c r="E8969" t="s">
        <v>87</v>
      </c>
      <c r="F8969" s="12"/>
      <c r="G8969">
        <v>28.19</v>
      </c>
      <c r="H8969">
        <v>2012</v>
      </c>
      <c r="I8969">
        <v>6</v>
      </c>
      <c r="J8969">
        <v>7</v>
      </c>
      <c r="K8969">
        <v>12</v>
      </c>
      <c r="L8969">
        <v>19</v>
      </c>
      <c r="M8969" t="s">
        <v>932</v>
      </c>
      <c r="N8969" t="s">
        <v>933</v>
      </c>
      <c r="O8969" t="s">
        <v>942</v>
      </c>
      <c r="R8969" t="str">
        <f t="shared" si="282"/>
        <v>Weekday</v>
      </c>
      <c r="S8969" s="12">
        <f t="shared" si="281"/>
        <v>41067</v>
      </c>
    </row>
    <row r="8970" spans="1:19" x14ac:dyDescent="0.25">
      <c r="A8970" t="s">
        <v>93</v>
      </c>
      <c r="C8970">
        <v>20121800194</v>
      </c>
      <c r="D8970" t="s">
        <v>261</v>
      </c>
      <c r="E8970" t="s">
        <v>62</v>
      </c>
      <c r="F8970" s="12"/>
      <c r="G8970">
        <v>28.212</v>
      </c>
      <c r="H8970">
        <v>2012</v>
      </c>
      <c r="I8970">
        <v>6</v>
      </c>
      <c r="J8970">
        <v>27</v>
      </c>
      <c r="K8970">
        <v>18</v>
      </c>
      <c r="L8970">
        <v>20</v>
      </c>
      <c r="M8970" t="s">
        <v>932</v>
      </c>
      <c r="N8970" t="s">
        <v>933</v>
      </c>
      <c r="O8970" t="s">
        <v>934</v>
      </c>
      <c r="R8970" t="str">
        <f t="shared" si="282"/>
        <v>Weekday</v>
      </c>
      <c r="S8970" s="12">
        <f t="shared" si="281"/>
        <v>41087</v>
      </c>
    </row>
    <row r="8971" spans="1:19" x14ac:dyDescent="0.25">
      <c r="A8971" t="s">
        <v>93</v>
      </c>
      <c r="C8971">
        <v>20120220293</v>
      </c>
      <c r="D8971" t="s">
        <v>261</v>
      </c>
      <c r="E8971" t="s">
        <v>87</v>
      </c>
      <c r="F8971" s="12"/>
      <c r="G8971">
        <v>28.25</v>
      </c>
      <c r="H8971">
        <v>2012</v>
      </c>
      <c r="I8971">
        <v>1</v>
      </c>
      <c r="J8971">
        <v>15</v>
      </c>
      <c r="K8971">
        <v>14</v>
      </c>
      <c r="L8971">
        <v>1</v>
      </c>
      <c r="M8971" t="s">
        <v>935</v>
      </c>
      <c r="N8971" t="s">
        <v>933</v>
      </c>
      <c r="O8971" t="s">
        <v>934</v>
      </c>
      <c r="R8971" t="str">
        <f t="shared" si="282"/>
        <v>Weekend</v>
      </c>
      <c r="S8971" s="12">
        <f t="shared" si="281"/>
        <v>40923</v>
      </c>
    </row>
    <row r="8972" spans="1:19" x14ac:dyDescent="0.25">
      <c r="A8972" t="s">
        <v>93</v>
      </c>
      <c r="C8972">
        <v>20120160171</v>
      </c>
      <c r="D8972" t="s">
        <v>261</v>
      </c>
      <c r="E8972" t="s">
        <v>87</v>
      </c>
      <c r="F8972" s="12"/>
      <c r="G8972">
        <v>28.25</v>
      </c>
      <c r="H8972">
        <v>2012</v>
      </c>
      <c r="I8972">
        <v>1</v>
      </c>
      <c r="J8972">
        <v>14</v>
      </c>
      <c r="K8972">
        <v>17</v>
      </c>
      <c r="L8972">
        <v>11</v>
      </c>
      <c r="M8972" t="s">
        <v>932</v>
      </c>
      <c r="N8972" t="s">
        <v>933</v>
      </c>
      <c r="O8972" t="s">
        <v>934</v>
      </c>
      <c r="R8972" t="str">
        <f t="shared" si="282"/>
        <v>Weekend</v>
      </c>
      <c r="S8972" s="12">
        <f t="shared" si="281"/>
        <v>40922</v>
      </c>
    </row>
    <row r="8973" spans="1:19" x14ac:dyDescent="0.25">
      <c r="A8973" t="s">
        <v>93</v>
      </c>
      <c r="C8973">
        <v>20120260182</v>
      </c>
      <c r="D8973" t="s">
        <v>261</v>
      </c>
      <c r="E8973" t="s">
        <v>87</v>
      </c>
      <c r="F8973" s="12"/>
      <c r="G8973">
        <v>28.25</v>
      </c>
      <c r="H8973">
        <v>2012</v>
      </c>
      <c r="I8973">
        <v>1</v>
      </c>
      <c r="J8973">
        <v>19</v>
      </c>
      <c r="K8973">
        <v>6</v>
      </c>
      <c r="L8973">
        <v>58</v>
      </c>
      <c r="M8973" t="s">
        <v>932</v>
      </c>
      <c r="N8973" t="s">
        <v>933</v>
      </c>
      <c r="O8973" t="s">
        <v>934</v>
      </c>
      <c r="R8973" t="str">
        <f t="shared" si="282"/>
        <v>Weekday</v>
      </c>
      <c r="S8973" s="12">
        <f t="shared" si="281"/>
        <v>40927</v>
      </c>
    </row>
    <row r="8974" spans="1:19" x14ac:dyDescent="0.25">
      <c r="A8974" t="s">
        <v>93</v>
      </c>
      <c r="C8974">
        <v>20120230523</v>
      </c>
      <c r="D8974" t="s">
        <v>261</v>
      </c>
      <c r="E8974" t="s">
        <v>62</v>
      </c>
      <c r="F8974" s="12"/>
      <c r="G8974">
        <v>28.25</v>
      </c>
      <c r="H8974">
        <v>2012</v>
      </c>
      <c r="I8974">
        <v>1</v>
      </c>
      <c r="J8974">
        <v>20</v>
      </c>
      <c r="K8974">
        <v>15</v>
      </c>
      <c r="L8974">
        <v>50</v>
      </c>
      <c r="M8974" t="s">
        <v>932</v>
      </c>
      <c r="N8974" t="s">
        <v>937</v>
      </c>
      <c r="O8974" t="s">
        <v>934</v>
      </c>
      <c r="R8974" t="str">
        <f t="shared" si="282"/>
        <v>Weekday</v>
      </c>
      <c r="S8974" s="12">
        <f t="shared" si="281"/>
        <v>40928</v>
      </c>
    </row>
    <row r="8975" spans="1:19" x14ac:dyDescent="0.25">
      <c r="A8975" t="s">
        <v>93</v>
      </c>
      <c r="C8975">
        <v>20120230510</v>
      </c>
      <c r="D8975" t="s">
        <v>261</v>
      </c>
      <c r="E8975" t="s">
        <v>62</v>
      </c>
      <c r="F8975" s="12"/>
      <c r="G8975">
        <v>28.25</v>
      </c>
      <c r="H8975">
        <v>2012</v>
      </c>
      <c r="I8975">
        <v>1</v>
      </c>
      <c r="J8975">
        <v>20</v>
      </c>
      <c r="K8975">
        <v>12</v>
      </c>
      <c r="L8975">
        <v>40</v>
      </c>
      <c r="M8975" t="s">
        <v>935</v>
      </c>
      <c r="N8975" t="s">
        <v>933</v>
      </c>
      <c r="O8975" t="s">
        <v>934</v>
      </c>
      <c r="R8975" t="str">
        <f t="shared" si="282"/>
        <v>Weekday</v>
      </c>
      <c r="S8975" s="12">
        <f t="shared" si="281"/>
        <v>40928</v>
      </c>
    </row>
    <row r="8976" spans="1:19" x14ac:dyDescent="0.25">
      <c r="A8976" t="s">
        <v>93</v>
      </c>
      <c r="C8976">
        <v>20120230579</v>
      </c>
      <c r="D8976" t="s">
        <v>261</v>
      </c>
      <c r="E8976" t="s">
        <v>87</v>
      </c>
      <c r="F8976" s="12"/>
      <c r="G8976">
        <v>28.25</v>
      </c>
      <c r="H8976">
        <v>2012</v>
      </c>
      <c r="I8976">
        <v>1</v>
      </c>
      <c r="J8976">
        <v>20</v>
      </c>
      <c r="K8976">
        <v>12</v>
      </c>
      <c r="L8976">
        <v>31</v>
      </c>
      <c r="M8976" t="s">
        <v>932</v>
      </c>
      <c r="N8976" t="s">
        <v>933</v>
      </c>
      <c r="O8976" t="s">
        <v>934</v>
      </c>
      <c r="R8976" t="str">
        <f t="shared" si="282"/>
        <v>Weekday</v>
      </c>
      <c r="S8976" s="12">
        <f t="shared" si="281"/>
        <v>40928</v>
      </c>
    </row>
    <row r="8977" spans="1:19" x14ac:dyDescent="0.25">
      <c r="A8977" t="s">
        <v>93</v>
      </c>
      <c r="C8977">
        <v>20120330213</v>
      </c>
      <c r="D8977" t="s">
        <v>261</v>
      </c>
      <c r="E8977" t="s">
        <v>62</v>
      </c>
      <c r="F8977" s="12"/>
      <c r="G8977">
        <v>28.25</v>
      </c>
      <c r="H8977">
        <v>2012</v>
      </c>
      <c r="I8977">
        <v>2</v>
      </c>
      <c r="J8977">
        <v>1</v>
      </c>
      <c r="K8977">
        <v>20</v>
      </c>
      <c r="L8977">
        <v>40</v>
      </c>
      <c r="M8977" t="s">
        <v>932</v>
      </c>
      <c r="N8977" t="s">
        <v>933</v>
      </c>
      <c r="O8977" t="s">
        <v>934</v>
      </c>
      <c r="R8977" t="str">
        <f t="shared" si="282"/>
        <v>Weekday</v>
      </c>
      <c r="S8977" s="12">
        <f t="shared" si="281"/>
        <v>40940</v>
      </c>
    </row>
    <row r="8978" spans="1:19" x14ac:dyDescent="0.25">
      <c r="A8978" t="s">
        <v>93</v>
      </c>
      <c r="C8978">
        <v>20120510237</v>
      </c>
      <c r="D8978" t="s">
        <v>261</v>
      </c>
      <c r="E8978" t="s">
        <v>87</v>
      </c>
      <c r="F8978" s="12"/>
      <c r="G8978">
        <v>28.25</v>
      </c>
      <c r="H8978">
        <v>2012</v>
      </c>
      <c r="I8978">
        <v>2</v>
      </c>
      <c r="J8978">
        <v>19</v>
      </c>
      <c r="K8978">
        <v>22</v>
      </c>
      <c r="L8978">
        <v>15</v>
      </c>
      <c r="M8978" t="s">
        <v>932</v>
      </c>
      <c r="N8978" t="s">
        <v>937</v>
      </c>
      <c r="O8978" t="s">
        <v>934</v>
      </c>
      <c r="R8978" t="str">
        <f t="shared" si="282"/>
        <v>Weekend</v>
      </c>
      <c r="S8978" s="12">
        <f t="shared" si="281"/>
        <v>40958</v>
      </c>
    </row>
    <row r="8979" spans="1:19" x14ac:dyDescent="0.25">
      <c r="A8979" t="s">
        <v>93</v>
      </c>
      <c r="C8979">
        <v>20121100150</v>
      </c>
      <c r="D8979" t="s">
        <v>261</v>
      </c>
      <c r="E8979" t="s">
        <v>87</v>
      </c>
      <c r="F8979" s="12"/>
      <c r="G8979">
        <v>28.25</v>
      </c>
      <c r="H8979">
        <v>2012</v>
      </c>
      <c r="I8979">
        <v>4</v>
      </c>
      <c r="J8979">
        <v>18</v>
      </c>
      <c r="K8979">
        <v>22</v>
      </c>
      <c r="L8979">
        <v>4</v>
      </c>
      <c r="M8979" t="s">
        <v>935</v>
      </c>
      <c r="N8979" t="s">
        <v>933</v>
      </c>
      <c r="O8979" t="s">
        <v>934</v>
      </c>
      <c r="R8979" t="str">
        <f t="shared" si="282"/>
        <v>Weekday</v>
      </c>
      <c r="S8979" s="12">
        <f t="shared" si="281"/>
        <v>41017</v>
      </c>
    </row>
    <row r="8980" spans="1:19" x14ac:dyDescent="0.25">
      <c r="A8980" t="s">
        <v>93</v>
      </c>
      <c r="C8980">
        <v>20121530220</v>
      </c>
      <c r="D8980" t="s">
        <v>261</v>
      </c>
      <c r="E8980" t="s">
        <v>87</v>
      </c>
      <c r="F8980" s="12"/>
      <c r="G8980">
        <v>28.25</v>
      </c>
      <c r="H8980">
        <v>2012</v>
      </c>
      <c r="I8980">
        <v>5</v>
      </c>
      <c r="J8980">
        <v>24</v>
      </c>
      <c r="K8980">
        <v>12</v>
      </c>
      <c r="L8980">
        <v>54</v>
      </c>
      <c r="M8980" t="s">
        <v>932</v>
      </c>
      <c r="N8980" t="s">
        <v>933</v>
      </c>
      <c r="O8980" t="s">
        <v>934</v>
      </c>
      <c r="R8980" t="str">
        <f t="shared" si="282"/>
        <v>Weekday</v>
      </c>
      <c r="S8980" s="12">
        <f t="shared" si="281"/>
        <v>41053</v>
      </c>
    </row>
    <row r="8981" spans="1:19" x14ac:dyDescent="0.25">
      <c r="A8981" t="s">
        <v>93</v>
      </c>
      <c r="C8981">
        <v>20121810224</v>
      </c>
      <c r="D8981" t="s">
        <v>261</v>
      </c>
      <c r="E8981" t="s">
        <v>87</v>
      </c>
      <c r="F8981" s="12"/>
      <c r="G8981">
        <v>28.25</v>
      </c>
      <c r="H8981">
        <v>2012</v>
      </c>
      <c r="I8981">
        <v>6</v>
      </c>
      <c r="J8981">
        <v>28</v>
      </c>
      <c r="K8981">
        <v>7</v>
      </c>
      <c r="L8981">
        <v>11</v>
      </c>
      <c r="M8981" t="s">
        <v>932</v>
      </c>
      <c r="N8981" t="s">
        <v>933</v>
      </c>
      <c r="O8981" t="s">
        <v>942</v>
      </c>
      <c r="R8981" t="str">
        <f t="shared" si="282"/>
        <v>Weekday</v>
      </c>
      <c r="S8981" s="12">
        <f t="shared" si="281"/>
        <v>41088</v>
      </c>
    </row>
    <row r="8982" spans="1:19" x14ac:dyDescent="0.25">
      <c r="A8982" t="s">
        <v>93</v>
      </c>
      <c r="C8982">
        <v>20122290275</v>
      </c>
      <c r="D8982" t="s">
        <v>261</v>
      </c>
      <c r="E8982" t="s">
        <v>87</v>
      </c>
      <c r="F8982" s="12"/>
      <c r="G8982">
        <v>28.25</v>
      </c>
      <c r="H8982">
        <v>2012</v>
      </c>
      <c r="I8982">
        <v>8</v>
      </c>
      <c r="J8982">
        <v>13</v>
      </c>
      <c r="K8982">
        <v>7</v>
      </c>
      <c r="L8982">
        <v>22</v>
      </c>
      <c r="M8982" t="s">
        <v>932</v>
      </c>
      <c r="N8982" t="s">
        <v>937</v>
      </c>
      <c r="O8982" t="s">
        <v>934</v>
      </c>
      <c r="R8982" t="str">
        <f t="shared" si="282"/>
        <v>Weekday</v>
      </c>
      <c r="S8982" s="12">
        <f t="shared" si="281"/>
        <v>41134</v>
      </c>
    </row>
    <row r="8983" spans="1:19" x14ac:dyDescent="0.25">
      <c r="A8983" t="s">
        <v>93</v>
      </c>
      <c r="C8983">
        <v>20122480274</v>
      </c>
      <c r="D8983" t="s">
        <v>261</v>
      </c>
      <c r="E8983" t="s">
        <v>87</v>
      </c>
      <c r="F8983" s="12"/>
      <c r="G8983">
        <v>28.25</v>
      </c>
      <c r="H8983">
        <v>2012</v>
      </c>
      <c r="I8983">
        <v>8</v>
      </c>
      <c r="J8983">
        <v>22</v>
      </c>
      <c r="K8983">
        <v>8</v>
      </c>
      <c r="L8983">
        <v>31</v>
      </c>
      <c r="M8983" t="s">
        <v>932</v>
      </c>
      <c r="N8983" t="s">
        <v>933</v>
      </c>
      <c r="O8983" t="s">
        <v>934</v>
      </c>
      <c r="R8983" t="str">
        <f t="shared" si="282"/>
        <v>Weekday</v>
      </c>
      <c r="S8983" s="12">
        <f t="shared" si="281"/>
        <v>41143</v>
      </c>
    </row>
    <row r="8984" spans="1:19" x14ac:dyDescent="0.25">
      <c r="A8984" t="s">
        <v>93</v>
      </c>
      <c r="C8984">
        <v>20122880140</v>
      </c>
      <c r="D8984" t="s">
        <v>261</v>
      </c>
      <c r="E8984" t="s">
        <v>87</v>
      </c>
      <c r="F8984" s="12"/>
      <c r="G8984">
        <v>28.25</v>
      </c>
      <c r="H8984">
        <v>2012</v>
      </c>
      <c r="I8984">
        <v>9</v>
      </c>
      <c r="J8984">
        <v>25</v>
      </c>
      <c r="K8984">
        <v>5</v>
      </c>
      <c r="L8984">
        <v>24</v>
      </c>
      <c r="M8984" t="s">
        <v>932</v>
      </c>
      <c r="N8984" t="s">
        <v>933</v>
      </c>
      <c r="O8984" t="s">
        <v>934</v>
      </c>
      <c r="R8984" t="str">
        <f t="shared" si="282"/>
        <v>Weekday</v>
      </c>
      <c r="S8984" s="12">
        <f t="shared" si="281"/>
        <v>41177</v>
      </c>
    </row>
    <row r="8985" spans="1:19" x14ac:dyDescent="0.25">
      <c r="A8985" t="s">
        <v>93</v>
      </c>
      <c r="C8985">
        <v>20123100198</v>
      </c>
      <c r="D8985" t="s">
        <v>261</v>
      </c>
      <c r="E8985" t="s">
        <v>87</v>
      </c>
      <c r="F8985" s="12"/>
      <c r="G8985">
        <v>28.25</v>
      </c>
      <c r="H8985">
        <v>2012</v>
      </c>
      <c r="I8985">
        <v>11</v>
      </c>
      <c r="J8985">
        <v>2</v>
      </c>
      <c r="K8985">
        <v>6</v>
      </c>
      <c r="L8985">
        <v>26</v>
      </c>
      <c r="M8985" t="s">
        <v>932</v>
      </c>
      <c r="N8985" t="s">
        <v>933</v>
      </c>
      <c r="O8985" t="s">
        <v>934</v>
      </c>
      <c r="R8985" t="str">
        <f t="shared" si="282"/>
        <v>Weekday</v>
      </c>
      <c r="S8985" s="12">
        <f t="shared" si="281"/>
        <v>41215</v>
      </c>
    </row>
    <row r="8986" spans="1:19" x14ac:dyDescent="0.25">
      <c r="A8986" t="s">
        <v>93</v>
      </c>
      <c r="C8986">
        <v>20123310230</v>
      </c>
      <c r="D8986" t="s">
        <v>261</v>
      </c>
      <c r="E8986" t="s">
        <v>87</v>
      </c>
      <c r="F8986" s="12"/>
      <c r="G8986">
        <v>28.25</v>
      </c>
      <c r="H8986">
        <v>2012</v>
      </c>
      <c r="I8986">
        <v>11</v>
      </c>
      <c r="J8986">
        <v>26</v>
      </c>
      <c r="K8986">
        <v>6</v>
      </c>
      <c r="L8986">
        <v>45</v>
      </c>
      <c r="M8986" t="s">
        <v>932</v>
      </c>
      <c r="N8986" t="s">
        <v>933</v>
      </c>
      <c r="O8986" t="s">
        <v>934</v>
      </c>
      <c r="R8986" t="str">
        <f t="shared" si="282"/>
        <v>Weekday</v>
      </c>
      <c r="S8986" s="12">
        <f t="shared" si="281"/>
        <v>41239</v>
      </c>
    </row>
    <row r="8987" spans="1:19" x14ac:dyDescent="0.25">
      <c r="A8987" t="s">
        <v>93</v>
      </c>
      <c r="C8987">
        <v>20123310215</v>
      </c>
      <c r="D8987" t="s">
        <v>261</v>
      </c>
      <c r="E8987" t="s">
        <v>87</v>
      </c>
      <c r="F8987" s="12"/>
      <c r="G8987">
        <v>28.25</v>
      </c>
      <c r="H8987">
        <v>2012</v>
      </c>
      <c r="I8987">
        <v>11</v>
      </c>
      <c r="J8987">
        <v>26</v>
      </c>
      <c r="K8987">
        <v>8</v>
      </c>
      <c r="L8987">
        <v>2</v>
      </c>
      <c r="M8987" t="s">
        <v>932</v>
      </c>
      <c r="N8987" t="s">
        <v>933</v>
      </c>
      <c r="O8987" t="s">
        <v>934</v>
      </c>
      <c r="R8987" t="str">
        <f t="shared" si="282"/>
        <v>Weekday</v>
      </c>
      <c r="S8987" s="12">
        <f t="shared" si="281"/>
        <v>41239</v>
      </c>
    </row>
    <row r="8988" spans="1:19" x14ac:dyDescent="0.25">
      <c r="A8988" t="s">
        <v>93</v>
      </c>
      <c r="C8988">
        <v>20120030276</v>
      </c>
      <c r="D8988" t="s">
        <v>261</v>
      </c>
      <c r="E8988" t="s">
        <v>87</v>
      </c>
      <c r="F8988" s="12"/>
      <c r="G8988">
        <v>28.498999999999999</v>
      </c>
      <c r="H8988">
        <v>2012</v>
      </c>
      <c r="I8988">
        <v>1</v>
      </c>
      <c r="J8988">
        <v>3</v>
      </c>
      <c r="K8988">
        <v>7</v>
      </c>
      <c r="L8988">
        <v>20</v>
      </c>
      <c r="M8988" t="s">
        <v>932</v>
      </c>
      <c r="N8988" t="s">
        <v>933</v>
      </c>
      <c r="O8988" t="s">
        <v>934</v>
      </c>
      <c r="R8988" t="str">
        <f t="shared" si="282"/>
        <v>Weekday</v>
      </c>
      <c r="S8988" s="12">
        <f t="shared" si="281"/>
        <v>40911</v>
      </c>
    </row>
    <row r="8989" spans="1:19" x14ac:dyDescent="0.25">
      <c r="A8989" t="s">
        <v>93</v>
      </c>
      <c r="C8989">
        <v>20122360289</v>
      </c>
      <c r="D8989" t="s">
        <v>261</v>
      </c>
      <c r="E8989" t="s">
        <v>87</v>
      </c>
      <c r="F8989" s="12"/>
      <c r="G8989">
        <v>28.513000000000002</v>
      </c>
      <c r="H8989">
        <v>2012</v>
      </c>
      <c r="I8989">
        <v>8</v>
      </c>
      <c r="J8989">
        <v>22</v>
      </c>
      <c r="K8989">
        <v>9</v>
      </c>
      <c r="L8989">
        <v>25</v>
      </c>
      <c r="M8989" t="s">
        <v>932</v>
      </c>
      <c r="N8989" t="s">
        <v>933</v>
      </c>
      <c r="O8989" t="s">
        <v>942</v>
      </c>
      <c r="R8989" t="str">
        <f t="shared" si="282"/>
        <v>Weekday</v>
      </c>
      <c r="S8989" s="12">
        <f t="shared" si="281"/>
        <v>41143</v>
      </c>
    </row>
    <row r="8990" spans="1:19" x14ac:dyDescent="0.25">
      <c r="A8990" t="s">
        <v>93</v>
      </c>
      <c r="C8990">
        <v>20123180261</v>
      </c>
      <c r="D8990" t="s">
        <v>261</v>
      </c>
      <c r="E8990" t="s">
        <v>62</v>
      </c>
      <c r="F8990" s="12"/>
      <c r="G8990">
        <v>28.561</v>
      </c>
      <c r="H8990">
        <v>2012</v>
      </c>
      <c r="I8990">
        <v>11</v>
      </c>
      <c r="J8990">
        <v>10</v>
      </c>
      <c r="K8990">
        <v>23</v>
      </c>
      <c r="L8990">
        <v>28</v>
      </c>
      <c r="M8990" t="s">
        <v>932</v>
      </c>
      <c r="N8990" t="s">
        <v>933</v>
      </c>
      <c r="O8990" t="s">
        <v>934</v>
      </c>
      <c r="R8990" t="str">
        <f t="shared" si="282"/>
        <v>Weekend</v>
      </c>
      <c r="S8990" s="12">
        <f t="shared" si="281"/>
        <v>41223</v>
      </c>
    </row>
    <row r="8991" spans="1:19" x14ac:dyDescent="0.25">
      <c r="A8991" t="s">
        <v>93</v>
      </c>
      <c r="C8991">
        <v>20122120232</v>
      </c>
      <c r="D8991" t="s">
        <v>261</v>
      </c>
      <c r="E8991" t="s">
        <v>87</v>
      </c>
      <c r="F8991" s="12"/>
      <c r="G8991">
        <v>28.634</v>
      </c>
      <c r="H8991">
        <v>2012</v>
      </c>
      <c r="I8991">
        <v>7</v>
      </c>
      <c r="J8991">
        <v>25</v>
      </c>
      <c r="K8991">
        <v>8</v>
      </c>
      <c r="L8991">
        <v>40</v>
      </c>
      <c r="M8991" t="s">
        <v>932</v>
      </c>
      <c r="N8991" t="s">
        <v>933</v>
      </c>
      <c r="O8991" t="s">
        <v>942</v>
      </c>
      <c r="R8991" t="str">
        <f t="shared" si="282"/>
        <v>Weekday</v>
      </c>
      <c r="S8991" s="12">
        <f t="shared" si="281"/>
        <v>41115</v>
      </c>
    </row>
    <row r="8992" spans="1:19" x14ac:dyDescent="0.25">
      <c r="A8992" t="s">
        <v>93</v>
      </c>
      <c r="C8992">
        <v>20123500226</v>
      </c>
      <c r="D8992" t="s">
        <v>261</v>
      </c>
      <c r="E8992" t="s">
        <v>62</v>
      </c>
      <c r="F8992" s="12"/>
      <c r="G8992">
        <v>28.643999999999998</v>
      </c>
      <c r="H8992">
        <v>2012</v>
      </c>
      <c r="I8992">
        <v>12</v>
      </c>
      <c r="J8992">
        <v>9</v>
      </c>
      <c r="K8992">
        <v>9</v>
      </c>
      <c r="L8992">
        <v>41</v>
      </c>
      <c r="M8992" t="s">
        <v>932</v>
      </c>
      <c r="N8992" t="s">
        <v>933</v>
      </c>
      <c r="O8992" t="s">
        <v>934</v>
      </c>
      <c r="R8992" t="str">
        <f t="shared" si="282"/>
        <v>Weekend</v>
      </c>
      <c r="S8992" s="12">
        <f t="shared" si="281"/>
        <v>41252</v>
      </c>
    </row>
    <row r="8993" spans="1:19" x14ac:dyDescent="0.25">
      <c r="A8993" t="s">
        <v>93</v>
      </c>
      <c r="C8993">
        <v>20121790170</v>
      </c>
      <c r="D8993" t="s">
        <v>261</v>
      </c>
      <c r="E8993" t="s">
        <v>87</v>
      </c>
      <c r="F8993" s="12"/>
      <c r="G8993">
        <v>28.698</v>
      </c>
      <c r="H8993">
        <v>2012</v>
      </c>
      <c r="I8993">
        <v>6</v>
      </c>
      <c r="J8993">
        <v>25</v>
      </c>
      <c r="K8993">
        <v>15</v>
      </c>
      <c r="L8993">
        <v>3</v>
      </c>
      <c r="M8993" t="s">
        <v>935</v>
      </c>
      <c r="N8993" t="s">
        <v>937</v>
      </c>
      <c r="O8993" t="s">
        <v>942</v>
      </c>
      <c r="R8993" t="str">
        <f t="shared" si="282"/>
        <v>Weekday</v>
      </c>
      <c r="S8993" s="12">
        <f t="shared" si="281"/>
        <v>41085</v>
      </c>
    </row>
    <row r="8994" spans="1:19" x14ac:dyDescent="0.25">
      <c r="A8994" t="s">
        <v>93</v>
      </c>
      <c r="C8994">
        <v>20120400170</v>
      </c>
      <c r="D8994" t="s">
        <v>261</v>
      </c>
      <c r="E8994" t="s">
        <v>87</v>
      </c>
      <c r="F8994" s="12"/>
      <c r="G8994">
        <v>28.734000000000002</v>
      </c>
      <c r="H8994">
        <v>2012</v>
      </c>
      <c r="I8994">
        <v>2</v>
      </c>
      <c r="J8994">
        <v>2</v>
      </c>
      <c r="K8994">
        <v>7</v>
      </c>
      <c r="L8994">
        <v>40</v>
      </c>
      <c r="M8994" t="s">
        <v>932</v>
      </c>
      <c r="N8994" t="s">
        <v>933</v>
      </c>
      <c r="O8994" t="s">
        <v>934</v>
      </c>
      <c r="R8994" t="str">
        <f t="shared" si="282"/>
        <v>Weekday</v>
      </c>
      <c r="S8994" s="12">
        <f t="shared" si="281"/>
        <v>40941</v>
      </c>
    </row>
    <row r="8995" spans="1:19" x14ac:dyDescent="0.25">
      <c r="A8995" t="s">
        <v>93</v>
      </c>
      <c r="C8995">
        <v>20120540414</v>
      </c>
      <c r="D8995" t="s">
        <v>261</v>
      </c>
      <c r="E8995" t="s">
        <v>87</v>
      </c>
      <c r="F8995" s="12"/>
      <c r="G8995">
        <v>28.734000000000002</v>
      </c>
      <c r="H8995">
        <v>2012</v>
      </c>
      <c r="I8995">
        <v>2</v>
      </c>
      <c r="J8995">
        <v>22</v>
      </c>
      <c r="K8995">
        <v>6</v>
      </c>
      <c r="L8995">
        <v>34</v>
      </c>
      <c r="M8995" t="s">
        <v>932</v>
      </c>
      <c r="N8995" t="s">
        <v>937</v>
      </c>
      <c r="O8995" t="s">
        <v>934</v>
      </c>
      <c r="R8995" t="str">
        <f t="shared" si="282"/>
        <v>Weekday</v>
      </c>
      <c r="S8995" s="12">
        <f t="shared" si="281"/>
        <v>40961</v>
      </c>
    </row>
    <row r="8996" spans="1:19" x14ac:dyDescent="0.25">
      <c r="A8996" t="s">
        <v>93</v>
      </c>
      <c r="C8996">
        <v>20120620199</v>
      </c>
      <c r="D8996" t="s">
        <v>261</v>
      </c>
      <c r="E8996" t="s">
        <v>62</v>
      </c>
      <c r="F8996" s="12"/>
      <c r="G8996">
        <v>28.734000000000002</v>
      </c>
      <c r="H8996">
        <v>2012</v>
      </c>
      <c r="I8996">
        <v>2</v>
      </c>
      <c r="J8996">
        <v>20</v>
      </c>
      <c r="K8996">
        <v>21</v>
      </c>
      <c r="L8996">
        <v>44</v>
      </c>
      <c r="M8996" t="s">
        <v>935</v>
      </c>
      <c r="N8996" t="s">
        <v>933</v>
      </c>
      <c r="O8996" t="s">
        <v>934</v>
      </c>
      <c r="R8996" t="str">
        <f t="shared" si="282"/>
        <v>Weekday</v>
      </c>
      <c r="S8996" s="12">
        <f t="shared" si="281"/>
        <v>40959</v>
      </c>
    </row>
    <row r="8997" spans="1:19" x14ac:dyDescent="0.25">
      <c r="A8997" t="s">
        <v>93</v>
      </c>
      <c r="C8997">
        <v>20120610222</v>
      </c>
      <c r="D8997" t="s">
        <v>261</v>
      </c>
      <c r="E8997" t="s">
        <v>62</v>
      </c>
      <c r="F8997" s="12"/>
      <c r="G8997">
        <v>28.734000000000002</v>
      </c>
      <c r="H8997">
        <v>2012</v>
      </c>
      <c r="I8997">
        <v>2</v>
      </c>
      <c r="J8997">
        <v>28</v>
      </c>
      <c r="K8997">
        <v>9</v>
      </c>
      <c r="L8997">
        <v>19</v>
      </c>
      <c r="M8997" t="s">
        <v>935</v>
      </c>
      <c r="N8997" t="s">
        <v>933</v>
      </c>
      <c r="O8997" t="s">
        <v>934</v>
      </c>
      <c r="R8997" t="str">
        <f t="shared" si="282"/>
        <v>Weekday</v>
      </c>
      <c r="S8997" s="12">
        <f t="shared" si="281"/>
        <v>40967</v>
      </c>
    </row>
    <row r="8998" spans="1:19" x14ac:dyDescent="0.25">
      <c r="A8998" t="s">
        <v>93</v>
      </c>
      <c r="C8998">
        <v>20122000238</v>
      </c>
      <c r="D8998" t="s">
        <v>261</v>
      </c>
      <c r="E8998" t="s">
        <v>62</v>
      </c>
      <c r="F8998" s="12"/>
      <c r="G8998">
        <v>28.734000000000002</v>
      </c>
      <c r="H8998">
        <v>2012</v>
      </c>
      <c r="I8998">
        <v>7</v>
      </c>
      <c r="J8998">
        <v>4</v>
      </c>
      <c r="K8998">
        <v>22</v>
      </c>
      <c r="L8998">
        <v>47</v>
      </c>
      <c r="M8998" t="s">
        <v>932</v>
      </c>
      <c r="N8998" t="s">
        <v>933</v>
      </c>
      <c r="O8998" t="s">
        <v>934</v>
      </c>
      <c r="R8998" t="str">
        <f t="shared" si="282"/>
        <v>Weekday</v>
      </c>
      <c r="S8998" s="12">
        <f t="shared" si="281"/>
        <v>41094</v>
      </c>
    </row>
    <row r="8999" spans="1:19" x14ac:dyDescent="0.25">
      <c r="A8999" t="s">
        <v>93</v>
      </c>
      <c r="C8999">
        <v>20122190224</v>
      </c>
      <c r="D8999" t="s">
        <v>261</v>
      </c>
      <c r="E8999" t="s">
        <v>87</v>
      </c>
      <c r="F8999" s="12"/>
      <c r="G8999">
        <v>28.734000000000002</v>
      </c>
      <c r="H8999">
        <v>2012</v>
      </c>
      <c r="I8999">
        <v>8</v>
      </c>
      <c r="J8999">
        <v>6</v>
      </c>
      <c r="K8999">
        <v>7</v>
      </c>
      <c r="L8999">
        <v>36</v>
      </c>
      <c r="M8999" t="s">
        <v>932</v>
      </c>
      <c r="N8999" t="s">
        <v>933</v>
      </c>
      <c r="O8999" t="s">
        <v>934</v>
      </c>
      <c r="R8999" t="str">
        <f t="shared" si="282"/>
        <v>Weekday</v>
      </c>
      <c r="S8999" s="12">
        <f t="shared" si="281"/>
        <v>41127</v>
      </c>
    </row>
    <row r="9000" spans="1:19" x14ac:dyDescent="0.25">
      <c r="A9000" t="s">
        <v>93</v>
      </c>
      <c r="C9000">
        <v>20122490229</v>
      </c>
      <c r="D9000" t="s">
        <v>261</v>
      </c>
      <c r="E9000" t="s">
        <v>62</v>
      </c>
      <c r="F9000" s="12"/>
      <c r="G9000">
        <v>28.734000000000002</v>
      </c>
      <c r="H9000">
        <v>2012</v>
      </c>
      <c r="I9000">
        <v>9</v>
      </c>
      <c r="J9000">
        <v>4</v>
      </c>
      <c r="K9000">
        <v>7</v>
      </c>
      <c r="L9000">
        <v>14</v>
      </c>
      <c r="M9000" t="s">
        <v>932</v>
      </c>
      <c r="N9000" t="s">
        <v>933</v>
      </c>
      <c r="O9000" t="s">
        <v>934</v>
      </c>
      <c r="R9000" t="str">
        <f t="shared" si="282"/>
        <v>Weekday</v>
      </c>
      <c r="S9000" s="12">
        <f t="shared" si="281"/>
        <v>41156</v>
      </c>
    </row>
    <row r="9001" spans="1:19" x14ac:dyDescent="0.25">
      <c r="A9001" t="s">
        <v>93</v>
      </c>
      <c r="C9001">
        <v>20122560254</v>
      </c>
      <c r="D9001" t="s">
        <v>261</v>
      </c>
      <c r="E9001" t="s">
        <v>87</v>
      </c>
      <c r="F9001" s="12"/>
      <c r="G9001">
        <v>28.734000000000002</v>
      </c>
      <c r="H9001">
        <v>2012</v>
      </c>
      <c r="I9001">
        <v>9</v>
      </c>
      <c r="J9001">
        <v>11</v>
      </c>
      <c r="K9001">
        <v>23</v>
      </c>
      <c r="L9001">
        <v>21</v>
      </c>
      <c r="M9001" t="s">
        <v>932</v>
      </c>
      <c r="N9001" t="s">
        <v>933</v>
      </c>
      <c r="O9001" t="s">
        <v>942</v>
      </c>
      <c r="R9001" t="str">
        <f t="shared" si="282"/>
        <v>Weekday</v>
      </c>
      <c r="S9001" s="12">
        <f t="shared" si="281"/>
        <v>41163</v>
      </c>
    </row>
    <row r="9002" spans="1:19" x14ac:dyDescent="0.25">
      <c r="A9002" t="s">
        <v>93</v>
      </c>
      <c r="C9002">
        <v>20123120238</v>
      </c>
      <c r="D9002" t="s">
        <v>261</v>
      </c>
      <c r="E9002" t="s">
        <v>62</v>
      </c>
      <c r="F9002" s="12"/>
      <c r="G9002">
        <v>28.734000000000002</v>
      </c>
      <c r="H9002">
        <v>2012</v>
      </c>
      <c r="I9002">
        <v>11</v>
      </c>
      <c r="J9002">
        <v>6</v>
      </c>
      <c r="K9002">
        <v>18</v>
      </c>
      <c r="L9002">
        <v>25</v>
      </c>
      <c r="M9002" t="s">
        <v>932</v>
      </c>
      <c r="N9002" t="s">
        <v>937</v>
      </c>
      <c r="O9002" t="s">
        <v>934</v>
      </c>
      <c r="R9002" t="str">
        <f t="shared" si="282"/>
        <v>Weekday</v>
      </c>
      <c r="S9002" s="12">
        <f t="shared" si="281"/>
        <v>41219</v>
      </c>
    </row>
    <row r="9003" spans="1:19" x14ac:dyDescent="0.25">
      <c r="A9003" t="s">
        <v>93</v>
      </c>
      <c r="C9003">
        <v>20123560294</v>
      </c>
      <c r="D9003" t="s">
        <v>261</v>
      </c>
      <c r="E9003" t="s">
        <v>940</v>
      </c>
      <c r="F9003" s="12"/>
      <c r="G9003">
        <v>28.734000000000002</v>
      </c>
      <c r="H9003">
        <v>2012</v>
      </c>
      <c r="I9003">
        <v>12</v>
      </c>
      <c r="J9003">
        <v>10</v>
      </c>
      <c r="K9003">
        <v>11</v>
      </c>
      <c r="L9003">
        <v>19</v>
      </c>
      <c r="M9003" t="s">
        <v>932</v>
      </c>
      <c r="N9003" t="s">
        <v>933</v>
      </c>
      <c r="O9003" t="s">
        <v>934</v>
      </c>
      <c r="R9003" t="str">
        <f t="shared" si="282"/>
        <v>Weekday</v>
      </c>
      <c r="S9003" s="12">
        <f t="shared" si="281"/>
        <v>41253</v>
      </c>
    </row>
    <row r="9004" spans="1:19" x14ac:dyDescent="0.25">
      <c r="A9004" t="s">
        <v>93</v>
      </c>
      <c r="C9004">
        <v>20120040258</v>
      </c>
      <c r="D9004" t="s">
        <v>261</v>
      </c>
      <c r="E9004" t="s">
        <v>87</v>
      </c>
      <c r="F9004" s="12"/>
      <c r="G9004">
        <v>28.922999999999998</v>
      </c>
      <c r="H9004">
        <v>2012</v>
      </c>
      <c r="I9004">
        <v>1</v>
      </c>
      <c r="J9004">
        <v>4</v>
      </c>
      <c r="K9004">
        <v>8</v>
      </c>
      <c r="L9004">
        <v>9</v>
      </c>
      <c r="M9004" t="s">
        <v>932</v>
      </c>
      <c r="N9004" t="s">
        <v>933</v>
      </c>
      <c r="O9004" t="s">
        <v>934</v>
      </c>
      <c r="R9004" t="str">
        <f t="shared" si="282"/>
        <v>Weekday</v>
      </c>
      <c r="S9004" s="12">
        <f t="shared" si="281"/>
        <v>40912</v>
      </c>
    </row>
    <row r="9005" spans="1:19" x14ac:dyDescent="0.25">
      <c r="A9005" t="s">
        <v>93</v>
      </c>
      <c r="C9005">
        <v>20122420209</v>
      </c>
      <c r="D9005" t="s">
        <v>261</v>
      </c>
      <c r="E9005" t="s">
        <v>87</v>
      </c>
      <c r="F9005" s="12"/>
      <c r="G9005">
        <v>28.945</v>
      </c>
      <c r="H9005">
        <v>2012</v>
      </c>
      <c r="I9005">
        <v>8</v>
      </c>
      <c r="J9005">
        <v>29</v>
      </c>
      <c r="K9005">
        <v>6</v>
      </c>
      <c r="L9005">
        <v>6</v>
      </c>
      <c r="M9005" t="s">
        <v>932</v>
      </c>
      <c r="N9005" t="s">
        <v>933</v>
      </c>
      <c r="O9005" t="s">
        <v>934</v>
      </c>
      <c r="R9005" t="str">
        <f t="shared" si="282"/>
        <v>Weekday</v>
      </c>
      <c r="S9005" s="12">
        <f t="shared" si="281"/>
        <v>41150</v>
      </c>
    </row>
    <row r="9006" spans="1:19" x14ac:dyDescent="0.25">
      <c r="A9006" t="s">
        <v>93</v>
      </c>
      <c r="C9006">
        <v>20123210203</v>
      </c>
      <c r="D9006" t="s">
        <v>261</v>
      </c>
      <c r="E9006" t="s">
        <v>62</v>
      </c>
      <c r="F9006" s="12"/>
      <c r="G9006">
        <v>29.276</v>
      </c>
      <c r="H9006">
        <v>2012</v>
      </c>
      <c r="I9006">
        <v>11</v>
      </c>
      <c r="J9006">
        <v>16</v>
      </c>
      <c r="K9006">
        <v>16</v>
      </c>
      <c r="L9006">
        <v>48</v>
      </c>
      <c r="M9006" t="s">
        <v>932</v>
      </c>
      <c r="N9006" t="s">
        <v>933</v>
      </c>
      <c r="O9006" t="s">
        <v>934</v>
      </c>
      <c r="Q9006" t="s">
        <v>480</v>
      </c>
      <c r="R9006" t="str">
        <f t="shared" si="282"/>
        <v>Weekday</v>
      </c>
      <c r="S9006" s="12">
        <f t="shared" si="281"/>
        <v>41229</v>
      </c>
    </row>
    <row r="9007" spans="1:19" x14ac:dyDescent="0.25">
      <c r="A9007" t="s">
        <v>93</v>
      </c>
      <c r="C9007">
        <v>20122000262</v>
      </c>
      <c r="D9007" t="s">
        <v>261</v>
      </c>
      <c r="E9007" t="s">
        <v>87</v>
      </c>
      <c r="F9007" s="12"/>
      <c r="G9007">
        <v>29.308</v>
      </c>
      <c r="H9007">
        <v>2012</v>
      </c>
      <c r="I9007">
        <v>7</v>
      </c>
      <c r="J9007">
        <v>16</v>
      </c>
      <c r="K9007">
        <v>16</v>
      </c>
      <c r="L9007">
        <v>1</v>
      </c>
      <c r="M9007" t="s">
        <v>932</v>
      </c>
      <c r="N9007" t="s">
        <v>933</v>
      </c>
      <c r="O9007" t="s">
        <v>942</v>
      </c>
      <c r="Q9007" t="s">
        <v>536</v>
      </c>
      <c r="R9007" t="str">
        <f t="shared" si="282"/>
        <v>Weekday</v>
      </c>
      <c r="S9007" s="12">
        <f t="shared" si="281"/>
        <v>41106</v>
      </c>
    </row>
    <row r="9008" spans="1:19" x14ac:dyDescent="0.25">
      <c r="A9008" t="s">
        <v>93</v>
      </c>
      <c r="C9008">
        <v>20120520369</v>
      </c>
      <c r="D9008" t="s">
        <v>261</v>
      </c>
      <c r="E9008" t="s">
        <v>62</v>
      </c>
      <c r="F9008" s="12"/>
      <c r="G9008">
        <v>29.358000000000001</v>
      </c>
      <c r="H9008">
        <v>2012</v>
      </c>
      <c r="I9008">
        <v>2</v>
      </c>
      <c r="J9008">
        <v>21</v>
      </c>
      <c r="K9008">
        <v>4</v>
      </c>
      <c r="L9008">
        <v>9</v>
      </c>
      <c r="M9008" t="s">
        <v>935</v>
      </c>
      <c r="N9008" t="s">
        <v>933</v>
      </c>
      <c r="O9008" t="s">
        <v>934</v>
      </c>
      <c r="Q9008" t="s">
        <v>481</v>
      </c>
      <c r="R9008" t="str">
        <f t="shared" si="282"/>
        <v>Weekday</v>
      </c>
      <c r="S9008" s="12">
        <f t="shared" si="281"/>
        <v>40960</v>
      </c>
    </row>
    <row r="9009" spans="1:19" x14ac:dyDescent="0.25">
      <c r="A9009" t="s">
        <v>93</v>
      </c>
      <c r="C9009">
        <v>20120170195</v>
      </c>
      <c r="D9009" t="s">
        <v>261</v>
      </c>
      <c r="E9009" t="s">
        <v>62</v>
      </c>
      <c r="F9009" s="12"/>
      <c r="G9009">
        <v>29.366</v>
      </c>
      <c r="H9009">
        <v>2012</v>
      </c>
      <c r="I9009">
        <v>1</v>
      </c>
      <c r="J9009">
        <v>14</v>
      </c>
      <c r="K9009">
        <v>8</v>
      </c>
      <c r="L9009">
        <v>54</v>
      </c>
      <c r="M9009" t="s">
        <v>932</v>
      </c>
      <c r="N9009" t="s">
        <v>933</v>
      </c>
      <c r="O9009" t="s">
        <v>934</v>
      </c>
      <c r="Q9009" t="s">
        <v>481</v>
      </c>
      <c r="R9009" t="str">
        <f t="shared" si="282"/>
        <v>Weekend</v>
      </c>
      <c r="S9009" s="12">
        <f t="shared" si="281"/>
        <v>40922</v>
      </c>
    </row>
    <row r="9010" spans="1:19" x14ac:dyDescent="0.25">
      <c r="A9010" t="s">
        <v>93</v>
      </c>
      <c r="C9010">
        <v>20123520248</v>
      </c>
      <c r="D9010" t="s">
        <v>261</v>
      </c>
      <c r="E9010" t="s">
        <v>62</v>
      </c>
      <c r="F9010" s="12"/>
      <c r="G9010">
        <v>29.366</v>
      </c>
      <c r="H9010">
        <v>2012</v>
      </c>
      <c r="I9010">
        <v>12</v>
      </c>
      <c r="J9010">
        <v>14</v>
      </c>
      <c r="K9010">
        <v>9</v>
      </c>
      <c r="L9010">
        <v>5</v>
      </c>
      <c r="M9010" t="s">
        <v>935</v>
      </c>
      <c r="N9010" t="s">
        <v>937</v>
      </c>
      <c r="O9010" t="s">
        <v>934</v>
      </c>
      <c r="Q9010" t="s">
        <v>481</v>
      </c>
      <c r="R9010" t="str">
        <f t="shared" si="282"/>
        <v>Weekday</v>
      </c>
      <c r="S9010" s="12">
        <f t="shared" si="281"/>
        <v>41257</v>
      </c>
    </row>
    <row r="9011" spans="1:19" x14ac:dyDescent="0.25">
      <c r="A9011" t="s">
        <v>93</v>
      </c>
      <c r="C9011">
        <v>20122290278</v>
      </c>
      <c r="D9011" t="s">
        <v>261</v>
      </c>
      <c r="E9011" t="s">
        <v>87</v>
      </c>
      <c r="F9011" s="12"/>
      <c r="G9011">
        <v>29.373999999999999</v>
      </c>
      <c r="H9011">
        <v>2012</v>
      </c>
      <c r="I9011">
        <v>8</v>
      </c>
      <c r="J9011">
        <v>15</v>
      </c>
      <c r="K9011">
        <v>13</v>
      </c>
      <c r="L9011">
        <v>41</v>
      </c>
      <c r="M9011" t="s">
        <v>932</v>
      </c>
      <c r="N9011" t="s">
        <v>933</v>
      </c>
      <c r="O9011" t="s">
        <v>942</v>
      </c>
      <c r="Q9011" t="s">
        <v>535</v>
      </c>
      <c r="R9011" t="str">
        <f t="shared" si="282"/>
        <v>Weekday</v>
      </c>
      <c r="S9011" s="12">
        <f t="shared" si="281"/>
        <v>41136</v>
      </c>
    </row>
    <row r="9012" spans="1:19" x14ac:dyDescent="0.25">
      <c r="A9012" t="s">
        <v>93</v>
      </c>
      <c r="C9012">
        <v>20123000197</v>
      </c>
      <c r="D9012" t="s">
        <v>261</v>
      </c>
      <c r="E9012" t="s">
        <v>87</v>
      </c>
      <c r="F9012" s="12"/>
      <c r="G9012">
        <v>29.452999999999999</v>
      </c>
      <c r="H9012">
        <v>2012</v>
      </c>
      <c r="I9012">
        <v>10</v>
      </c>
      <c r="J9012">
        <v>23</v>
      </c>
      <c r="K9012">
        <v>9</v>
      </c>
      <c r="L9012">
        <v>14</v>
      </c>
      <c r="M9012" t="s">
        <v>932</v>
      </c>
      <c r="N9012" t="s">
        <v>933</v>
      </c>
      <c r="O9012" t="s">
        <v>942</v>
      </c>
      <c r="Q9012" t="s">
        <v>535</v>
      </c>
      <c r="R9012" t="str">
        <f t="shared" si="282"/>
        <v>Weekday</v>
      </c>
      <c r="S9012" s="12">
        <f t="shared" si="281"/>
        <v>41205</v>
      </c>
    </row>
    <row r="9013" spans="1:19" x14ac:dyDescent="0.25">
      <c r="A9013" t="s">
        <v>93</v>
      </c>
      <c r="C9013">
        <v>20122190164</v>
      </c>
      <c r="D9013" t="s">
        <v>261</v>
      </c>
      <c r="E9013" t="s">
        <v>940</v>
      </c>
      <c r="F9013" s="12"/>
      <c r="G9013">
        <v>29.588000000000001</v>
      </c>
      <c r="H9013">
        <v>2012</v>
      </c>
      <c r="I9013">
        <v>7</v>
      </c>
      <c r="J9013">
        <v>13</v>
      </c>
      <c r="K9013">
        <v>10</v>
      </c>
      <c r="L9013">
        <v>33</v>
      </c>
      <c r="M9013" t="s">
        <v>932</v>
      </c>
      <c r="N9013" t="s">
        <v>933</v>
      </c>
      <c r="O9013" t="s">
        <v>934</v>
      </c>
      <c r="R9013" t="str">
        <f t="shared" si="282"/>
        <v>Weekday</v>
      </c>
      <c r="S9013" s="12">
        <f t="shared" si="281"/>
        <v>41103</v>
      </c>
    </row>
    <row r="9014" spans="1:19" x14ac:dyDescent="0.25">
      <c r="A9014" t="s">
        <v>93</v>
      </c>
      <c r="C9014">
        <v>20120540410</v>
      </c>
      <c r="D9014" t="s">
        <v>261</v>
      </c>
      <c r="E9014" t="s">
        <v>87</v>
      </c>
      <c r="F9014" s="12"/>
      <c r="G9014">
        <v>29.608000000000001</v>
      </c>
      <c r="H9014">
        <v>2012</v>
      </c>
      <c r="I9014">
        <v>2</v>
      </c>
      <c r="J9014">
        <v>22</v>
      </c>
      <c r="K9014">
        <v>8</v>
      </c>
      <c r="L9014">
        <v>0</v>
      </c>
      <c r="M9014" t="s">
        <v>932</v>
      </c>
      <c r="N9014" t="s">
        <v>933</v>
      </c>
      <c r="O9014" t="s">
        <v>934</v>
      </c>
      <c r="Q9014" t="s">
        <v>534</v>
      </c>
      <c r="R9014" t="str">
        <f t="shared" si="282"/>
        <v>Weekday</v>
      </c>
      <c r="S9014" s="12">
        <f t="shared" si="281"/>
        <v>40961</v>
      </c>
    </row>
    <row r="9015" spans="1:19" x14ac:dyDescent="0.25">
      <c r="A9015" t="s">
        <v>93</v>
      </c>
      <c r="C9015">
        <v>20120610231</v>
      </c>
      <c r="D9015" t="s">
        <v>261</v>
      </c>
      <c r="E9015" t="s">
        <v>62</v>
      </c>
      <c r="F9015" s="12"/>
      <c r="G9015">
        <v>29.608000000000001</v>
      </c>
      <c r="H9015">
        <v>2012</v>
      </c>
      <c r="I9015">
        <v>2</v>
      </c>
      <c r="J9015">
        <v>28</v>
      </c>
      <c r="K9015">
        <v>10</v>
      </c>
      <c r="L9015">
        <v>57</v>
      </c>
      <c r="M9015" t="s">
        <v>935</v>
      </c>
      <c r="N9015" t="s">
        <v>933</v>
      </c>
      <c r="O9015" t="s">
        <v>934</v>
      </c>
      <c r="Q9015" t="s">
        <v>482</v>
      </c>
      <c r="R9015" t="str">
        <f t="shared" si="282"/>
        <v>Weekday</v>
      </c>
      <c r="S9015" s="12">
        <f t="shared" si="281"/>
        <v>40967</v>
      </c>
    </row>
    <row r="9016" spans="1:19" x14ac:dyDescent="0.25">
      <c r="A9016" t="s">
        <v>93</v>
      </c>
      <c r="C9016">
        <v>20120600266</v>
      </c>
      <c r="D9016" t="s">
        <v>261</v>
      </c>
      <c r="E9016" t="s">
        <v>62</v>
      </c>
      <c r="F9016" s="12"/>
      <c r="G9016">
        <v>29.608000000000001</v>
      </c>
      <c r="H9016">
        <v>2012</v>
      </c>
      <c r="I9016">
        <v>2</v>
      </c>
      <c r="J9016">
        <v>28</v>
      </c>
      <c r="K9016">
        <v>17</v>
      </c>
      <c r="L9016">
        <v>5</v>
      </c>
      <c r="M9016" t="s">
        <v>932</v>
      </c>
      <c r="N9016" t="s">
        <v>937</v>
      </c>
      <c r="O9016" t="s">
        <v>934</v>
      </c>
      <c r="Q9016" t="s">
        <v>482</v>
      </c>
      <c r="R9016" t="str">
        <f t="shared" si="282"/>
        <v>Weekday</v>
      </c>
      <c r="S9016" s="12">
        <f t="shared" si="281"/>
        <v>40967</v>
      </c>
    </row>
    <row r="9017" spans="1:19" x14ac:dyDescent="0.25">
      <c r="A9017" t="s">
        <v>93</v>
      </c>
      <c r="C9017">
        <v>20121580197</v>
      </c>
      <c r="D9017" t="s">
        <v>261</v>
      </c>
      <c r="E9017" t="s">
        <v>87</v>
      </c>
      <c r="F9017" s="12"/>
      <c r="G9017">
        <v>29.608000000000001</v>
      </c>
      <c r="H9017">
        <v>2012</v>
      </c>
      <c r="I9017">
        <v>6</v>
      </c>
      <c r="J9017">
        <v>5</v>
      </c>
      <c r="K9017">
        <v>6</v>
      </c>
      <c r="L9017">
        <v>2</v>
      </c>
      <c r="M9017" t="s">
        <v>932</v>
      </c>
      <c r="N9017" t="s">
        <v>933</v>
      </c>
      <c r="O9017" t="s">
        <v>934</v>
      </c>
      <c r="Q9017" t="s">
        <v>534</v>
      </c>
      <c r="R9017" t="str">
        <f t="shared" si="282"/>
        <v>Weekday</v>
      </c>
      <c r="S9017" s="12">
        <f t="shared" si="281"/>
        <v>41065</v>
      </c>
    </row>
    <row r="9018" spans="1:19" x14ac:dyDescent="0.25">
      <c r="A9018" t="s">
        <v>93</v>
      </c>
      <c r="C9018">
        <v>20121940196</v>
      </c>
      <c r="D9018" t="s">
        <v>261</v>
      </c>
      <c r="E9018" t="s">
        <v>62</v>
      </c>
      <c r="F9018" s="12"/>
      <c r="G9018">
        <v>29.608000000000001</v>
      </c>
      <c r="H9018">
        <v>2012</v>
      </c>
      <c r="I9018">
        <v>7</v>
      </c>
      <c r="J9018">
        <v>11</v>
      </c>
      <c r="K9018">
        <v>17</v>
      </c>
      <c r="L9018">
        <v>48</v>
      </c>
      <c r="M9018" t="s">
        <v>932</v>
      </c>
      <c r="N9018" t="s">
        <v>937</v>
      </c>
      <c r="O9018" t="s">
        <v>934</v>
      </c>
      <c r="Q9018" t="s">
        <v>482</v>
      </c>
      <c r="R9018" t="str">
        <f t="shared" si="282"/>
        <v>Weekday</v>
      </c>
      <c r="S9018" s="12">
        <f t="shared" si="281"/>
        <v>41101</v>
      </c>
    </row>
    <row r="9019" spans="1:19" x14ac:dyDescent="0.25">
      <c r="A9019" t="s">
        <v>93</v>
      </c>
      <c r="C9019">
        <v>20122000230</v>
      </c>
      <c r="D9019" t="s">
        <v>261</v>
      </c>
      <c r="E9019" t="s">
        <v>87</v>
      </c>
      <c r="F9019" s="12"/>
      <c r="G9019">
        <v>29.608000000000001</v>
      </c>
      <c r="H9019">
        <v>2012</v>
      </c>
      <c r="I9019">
        <v>7</v>
      </c>
      <c r="J9019">
        <v>10</v>
      </c>
      <c r="K9019">
        <v>10</v>
      </c>
      <c r="L9019">
        <v>29</v>
      </c>
      <c r="M9019" t="s">
        <v>932</v>
      </c>
      <c r="N9019" t="s">
        <v>933</v>
      </c>
      <c r="O9019" t="s">
        <v>942</v>
      </c>
      <c r="Q9019" t="s">
        <v>534</v>
      </c>
      <c r="R9019" t="str">
        <f t="shared" si="282"/>
        <v>Weekday</v>
      </c>
      <c r="S9019" s="12">
        <f t="shared" si="281"/>
        <v>41100</v>
      </c>
    </row>
    <row r="9020" spans="1:19" x14ac:dyDescent="0.25">
      <c r="A9020" t="s">
        <v>93</v>
      </c>
      <c r="C9020">
        <v>20122030148</v>
      </c>
      <c r="D9020" t="s">
        <v>261</v>
      </c>
      <c r="E9020" t="s">
        <v>62</v>
      </c>
      <c r="F9020" s="12"/>
      <c r="G9020">
        <v>29.608000000000001</v>
      </c>
      <c r="H9020">
        <v>2012</v>
      </c>
      <c r="I9020">
        <v>7</v>
      </c>
      <c r="J9020">
        <v>20</v>
      </c>
      <c r="K9020">
        <v>13</v>
      </c>
      <c r="L9020">
        <v>49</v>
      </c>
      <c r="M9020" t="s">
        <v>935</v>
      </c>
      <c r="N9020" t="s">
        <v>936</v>
      </c>
      <c r="O9020" t="s">
        <v>934</v>
      </c>
      <c r="Q9020" t="s">
        <v>482</v>
      </c>
      <c r="R9020" t="str">
        <f t="shared" si="282"/>
        <v>Weekday</v>
      </c>
      <c r="S9020" s="12">
        <f t="shared" si="281"/>
        <v>41110</v>
      </c>
    </row>
    <row r="9021" spans="1:19" x14ac:dyDescent="0.25">
      <c r="A9021" t="s">
        <v>93</v>
      </c>
      <c r="C9021">
        <v>20122290273</v>
      </c>
      <c r="D9021" t="s">
        <v>261</v>
      </c>
      <c r="E9021" t="s">
        <v>87</v>
      </c>
      <c r="F9021" s="12"/>
      <c r="G9021">
        <v>29.608000000000001</v>
      </c>
      <c r="H9021">
        <v>2012</v>
      </c>
      <c r="I9021">
        <v>8</v>
      </c>
      <c r="J9021">
        <v>13</v>
      </c>
      <c r="K9021">
        <v>7</v>
      </c>
      <c r="L9021">
        <v>25</v>
      </c>
      <c r="M9021" t="s">
        <v>932</v>
      </c>
      <c r="N9021" t="s">
        <v>933</v>
      </c>
      <c r="O9021" t="s">
        <v>934</v>
      </c>
      <c r="Q9021" t="s">
        <v>534</v>
      </c>
      <c r="R9021" t="str">
        <f t="shared" si="282"/>
        <v>Weekday</v>
      </c>
      <c r="S9021" s="12">
        <f t="shared" si="281"/>
        <v>41134</v>
      </c>
    </row>
    <row r="9022" spans="1:19" x14ac:dyDescent="0.25">
      <c r="A9022" t="s">
        <v>93</v>
      </c>
      <c r="C9022">
        <v>20122420215</v>
      </c>
      <c r="D9022" t="s">
        <v>261</v>
      </c>
      <c r="E9022" t="s">
        <v>87</v>
      </c>
      <c r="F9022" s="12"/>
      <c r="G9022">
        <v>29.608000000000001</v>
      </c>
      <c r="H9022">
        <v>2012</v>
      </c>
      <c r="I9022">
        <v>8</v>
      </c>
      <c r="J9022">
        <v>23</v>
      </c>
      <c r="K9022">
        <v>20</v>
      </c>
      <c r="L9022">
        <v>25</v>
      </c>
      <c r="M9022" t="s">
        <v>932</v>
      </c>
      <c r="N9022" t="s">
        <v>933</v>
      </c>
      <c r="O9022" t="s">
        <v>934</v>
      </c>
      <c r="Q9022" t="s">
        <v>534</v>
      </c>
      <c r="R9022" t="str">
        <f t="shared" si="282"/>
        <v>Weekday</v>
      </c>
      <c r="S9022" s="12">
        <f t="shared" si="281"/>
        <v>41144</v>
      </c>
    </row>
    <row r="9023" spans="1:19" x14ac:dyDescent="0.25">
      <c r="A9023" t="s">
        <v>93</v>
      </c>
      <c r="C9023">
        <v>20122440210</v>
      </c>
      <c r="D9023" t="s">
        <v>261</v>
      </c>
      <c r="E9023" t="s">
        <v>87</v>
      </c>
      <c r="F9023" s="12"/>
      <c r="G9023">
        <v>29.608000000000001</v>
      </c>
      <c r="H9023">
        <v>2012</v>
      </c>
      <c r="I9023">
        <v>8</v>
      </c>
      <c r="J9023">
        <v>29</v>
      </c>
      <c r="K9023">
        <v>22</v>
      </c>
      <c r="L9023">
        <v>8</v>
      </c>
      <c r="M9023" t="s">
        <v>932</v>
      </c>
      <c r="N9023" t="s">
        <v>933</v>
      </c>
      <c r="O9023" t="s">
        <v>934</v>
      </c>
      <c r="Q9023" t="s">
        <v>534</v>
      </c>
      <c r="R9023" t="str">
        <f t="shared" si="282"/>
        <v>Weekday</v>
      </c>
      <c r="S9023" s="12">
        <f t="shared" si="281"/>
        <v>41150</v>
      </c>
    </row>
    <row r="9024" spans="1:19" x14ac:dyDescent="0.25">
      <c r="A9024" t="s">
        <v>93</v>
      </c>
      <c r="C9024">
        <v>20122480322</v>
      </c>
      <c r="D9024" t="s">
        <v>261</v>
      </c>
      <c r="E9024" t="s">
        <v>87</v>
      </c>
      <c r="F9024" s="12"/>
      <c r="G9024">
        <v>29.608000000000001</v>
      </c>
      <c r="H9024">
        <v>2012</v>
      </c>
      <c r="I9024">
        <v>8</v>
      </c>
      <c r="J9024">
        <v>31</v>
      </c>
      <c r="K9024">
        <v>7</v>
      </c>
      <c r="L9024">
        <v>29</v>
      </c>
      <c r="M9024" t="s">
        <v>932</v>
      </c>
      <c r="N9024" t="s">
        <v>933</v>
      </c>
      <c r="O9024" t="s">
        <v>934</v>
      </c>
      <c r="Q9024" t="s">
        <v>534</v>
      </c>
      <c r="R9024" t="str">
        <f t="shared" si="282"/>
        <v>Weekday</v>
      </c>
      <c r="S9024" s="12">
        <f t="shared" si="281"/>
        <v>41152</v>
      </c>
    </row>
    <row r="9025" spans="1:19" x14ac:dyDescent="0.25">
      <c r="A9025" t="s">
        <v>93</v>
      </c>
      <c r="C9025">
        <v>20122540232</v>
      </c>
      <c r="D9025" t="s">
        <v>261</v>
      </c>
      <c r="E9025" t="s">
        <v>62</v>
      </c>
      <c r="F9025" s="12"/>
      <c r="G9025">
        <v>29.608000000000001</v>
      </c>
      <c r="H9025">
        <v>2012</v>
      </c>
      <c r="I9025">
        <v>9</v>
      </c>
      <c r="J9025">
        <v>10</v>
      </c>
      <c r="K9025">
        <v>8</v>
      </c>
      <c r="L9025">
        <v>48</v>
      </c>
      <c r="M9025" t="s">
        <v>932</v>
      </c>
      <c r="N9025" t="s">
        <v>933</v>
      </c>
      <c r="O9025" t="s">
        <v>934</v>
      </c>
      <c r="Q9025" t="s">
        <v>482</v>
      </c>
      <c r="R9025" t="str">
        <f t="shared" si="282"/>
        <v>Weekday</v>
      </c>
      <c r="S9025" s="12">
        <f t="shared" si="281"/>
        <v>41162</v>
      </c>
    </row>
    <row r="9026" spans="1:19" x14ac:dyDescent="0.25">
      <c r="A9026" t="s">
        <v>93</v>
      </c>
      <c r="C9026">
        <v>20122560251</v>
      </c>
      <c r="D9026" t="s">
        <v>261</v>
      </c>
      <c r="E9026" t="s">
        <v>62</v>
      </c>
      <c r="F9026" s="12"/>
      <c r="G9026">
        <v>29.608000000000001</v>
      </c>
      <c r="H9026">
        <v>2012</v>
      </c>
      <c r="I9026">
        <v>9</v>
      </c>
      <c r="J9026">
        <v>11</v>
      </c>
      <c r="K9026">
        <v>18</v>
      </c>
      <c r="L9026">
        <v>42</v>
      </c>
      <c r="M9026" t="s">
        <v>932</v>
      </c>
      <c r="N9026" t="s">
        <v>933</v>
      </c>
      <c r="O9026" t="s">
        <v>934</v>
      </c>
      <c r="Q9026" t="s">
        <v>482</v>
      </c>
      <c r="R9026" t="str">
        <f t="shared" si="282"/>
        <v>Weekday</v>
      </c>
      <c r="S9026" s="12">
        <f t="shared" si="281"/>
        <v>41163</v>
      </c>
    </row>
    <row r="9027" spans="1:19" x14ac:dyDescent="0.25">
      <c r="A9027" t="s">
        <v>93</v>
      </c>
      <c r="C9027">
        <v>20122770204</v>
      </c>
      <c r="D9027" t="s">
        <v>261</v>
      </c>
      <c r="E9027" t="s">
        <v>87</v>
      </c>
      <c r="F9027" s="12"/>
      <c r="G9027">
        <v>29.608000000000001</v>
      </c>
      <c r="H9027">
        <v>2012</v>
      </c>
      <c r="I9027">
        <v>10</v>
      </c>
      <c r="J9027">
        <v>3</v>
      </c>
      <c r="K9027">
        <v>8</v>
      </c>
      <c r="L9027">
        <v>54</v>
      </c>
      <c r="M9027" t="s">
        <v>932</v>
      </c>
      <c r="N9027" t="s">
        <v>933</v>
      </c>
      <c r="O9027" t="s">
        <v>942</v>
      </c>
      <c r="Q9027" t="s">
        <v>534</v>
      </c>
      <c r="R9027" t="str">
        <f t="shared" si="282"/>
        <v>Weekday</v>
      </c>
      <c r="S9027" s="12">
        <f t="shared" ref="S9027:S9090" si="283">DATE(H9027,I9027,J9027)</f>
        <v>41185</v>
      </c>
    </row>
    <row r="9028" spans="1:19" x14ac:dyDescent="0.25">
      <c r="A9028" t="s">
        <v>93</v>
      </c>
      <c r="C9028">
        <v>20123470443</v>
      </c>
      <c r="D9028" t="s">
        <v>261</v>
      </c>
      <c r="E9028" t="s">
        <v>62</v>
      </c>
      <c r="F9028" s="12"/>
      <c r="G9028">
        <v>29.608000000000001</v>
      </c>
      <c r="H9028">
        <v>2012</v>
      </c>
      <c r="I9028">
        <v>12</v>
      </c>
      <c r="J9028">
        <v>9</v>
      </c>
      <c r="K9028">
        <v>14</v>
      </c>
      <c r="L9028">
        <v>17</v>
      </c>
      <c r="M9028" t="s">
        <v>935</v>
      </c>
      <c r="N9028" t="s">
        <v>933</v>
      </c>
      <c r="O9028" t="s">
        <v>934</v>
      </c>
      <c r="Q9028" t="s">
        <v>482</v>
      </c>
      <c r="R9028" t="str">
        <f t="shared" si="282"/>
        <v>Weekend</v>
      </c>
      <c r="S9028" s="12">
        <f t="shared" si="283"/>
        <v>41252</v>
      </c>
    </row>
    <row r="9029" spans="1:19" x14ac:dyDescent="0.25">
      <c r="A9029" t="s">
        <v>93</v>
      </c>
      <c r="C9029">
        <v>20123470414</v>
      </c>
      <c r="D9029" t="s">
        <v>261</v>
      </c>
      <c r="E9029" t="s">
        <v>87</v>
      </c>
      <c r="F9029" s="12"/>
      <c r="G9029">
        <v>29.608000000000001</v>
      </c>
      <c r="H9029">
        <v>2012</v>
      </c>
      <c r="I9029">
        <v>12</v>
      </c>
      <c r="J9029">
        <v>9</v>
      </c>
      <c r="K9029">
        <v>7</v>
      </c>
      <c r="L9029">
        <v>53</v>
      </c>
      <c r="M9029" t="s">
        <v>935</v>
      </c>
      <c r="N9029" t="s">
        <v>933</v>
      </c>
      <c r="O9029" t="s">
        <v>934</v>
      </c>
      <c r="Q9029" t="s">
        <v>534</v>
      </c>
      <c r="R9029" t="str">
        <f t="shared" ref="R9029:R9092" si="284">IF(WEEKDAY(DATE(H9029,I9029,J9029),2)&lt;6,"Weekday","Weekend")</f>
        <v>Weekend</v>
      </c>
      <c r="S9029" s="12">
        <f t="shared" si="283"/>
        <v>41252</v>
      </c>
    </row>
    <row r="9030" spans="1:19" x14ac:dyDescent="0.25">
      <c r="A9030" t="s">
        <v>93</v>
      </c>
      <c r="C9030">
        <v>20123560295</v>
      </c>
      <c r="D9030" t="s">
        <v>261</v>
      </c>
      <c r="E9030" t="s">
        <v>62</v>
      </c>
      <c r="F9030" s="12"/>
      <c r="G9030">
        <v>29.608000000000001</v>
      </c>
      <c r="H9030">
        <v>2012</v>
      </c>
      <c r="I9030">
        <v>12</v>
      </c>
      <c r="J9030">
        <v>10</v>
      </c>
      <c r="K9030">
        <v>18</v>
      </c>
      <c r="L9030">
        <v>50</v>
      </c>
      <c r="M9030" t="s">
        <v>932</v>
      </c>
      <c r="N9030" t="s">
        <v>933</v>
      </c>
      <c r="O9030" t="s">
        <v>934</v>
      </c>
      <c r="Q9030" t="s">
        <v>482</v>
      </c>
      <c r="R9030" t="str">
        <f t="shared" si="284"/>
        <v>Weekday</v>
      </c>
      <c r="S9030" s="12">
        <f t="shared" si="283"/>
        <v>41253</v>
      </c>
    </row>
    <row r="9031" spans="1:19" x14ac:dyDescent="0.25">
      <c r="A9031" t="s">
        <v>93</v>
      </c>
      <c r="C9031">
        <v>20123590180</v>
      </c>
      <c r="D9031" t="s">
        <v>261</v>
      </c>
      <c r="E9031" t="s">
        <v>62</v>
      </c>
      <c r="F9031" s="12"/>
      <c r="G9031">
        <v>29.608000000000001</v>
      </c>
      <c r="H9031">
        <v>2012</v>
      </c>
      <c r="I9031">
        <v>12</v>
      </c>
      <c r="J9031">
        <v>10</v>
      </c>
      <c r="K9031">
        <v>20</v>
      </c>
      <c r="L9031">
        <v>36</v>
      </c>
      <c r="M9031" t="s">
        <v>932</v>
      </c>
      <c r="N9031" t="s">
        <v>933</v>
      </c>
      <c r="O9031" t="s">
        <v>934</v>
      </c>
      <c r="Q9031" t="s">
        <v>482</v>
      </c>
      <c r="R9031" t="str">
        <f t="shared" si="284"/>
        <v>Weekday</v>
      </c>
      <c r="S9031" s="12">
        <f t="shared" si="283"/>
        <v>41253</v>
      </c>
    </row>
    <row r="9032" spans="1:19" x14ac:dyDescent="0.25">
      <c r="A9032" t="s">
        <v>93</v>
      </c>
      <c r="C9032">
        <v>20123500222</v>
      </c>
      <c r="D9032" t="s">
        <v>261</v>
      </c>
      <c r="E9032" t="s">
        <v>87</v>
      </c>
      <c r="F9032" s="12"/>
      <c r="G9032">
        <v>29.608000000000001</v>
      </c>
      <c r="H9032">
        <v>2012</v>
      </c>
      <c r="I9032">
        <v>12</v>
      </c>
      <c r="J9032">
        <v>9</v>
      </c>
      <c r="K9032">
        <v>9</v>
      </c>
      <c r="L9032">
        <v>30</v>
      </c>
      <c r="M9032" t="s">
        <v>935</v>
      </c>
      <c r="N9032" t="s">
        <v>933</v>
      </c>
      <c r="O9032" t="s">
        <v>934</v>
      </c>
      <c r="Q9032" t="s">
        <v>534</v>
      </c>
      <c r="R9032" t="str">
        <f t="shared" si="284"/>
        <v>Weekend</v>
      </c>
      <c r="S9032" s="12">
        <f t="shared" si="283"/>
        <v>41252</v>
      </c>
    </row>
    <row r="9033" spans="1:19" x14ac:dyDescent="0.25">
      <c r="A9033" t="s">
        <v>93</v>
      </c>
      <c r="C9033">
        <v>20121570227</v>
      </c>
      <c r="D9033" t="s">
        <v>261</v>
      </c>
      <c r="E9033" t="s">
        <v>62</v>
      </c>
      <c r="F9033" s="12"/>
      <c r="G9033">
        <v>29.808</v>
      </c>
      <c r="H9033">
        <v>2012</v>
      </c>
      <c r="I9033">
        <v>6</v>
      </c>
      <c r="J9033">
        <v>2</v>
      </c>
      <c r="K9033">
        <v>6</v>
      </c>
      <c r="L9033">
        <v>27</v>
      </c>
      <c r="M9033" t="s">
        <v>935</v>
      </c>
      <c r="N9033" t="s">
        <v>933</v>
      </c>
      <c r="O9033" t="s">
        <v>934</v>
      </c>
      <c r="Q9033" t="s">
        <v>484</v>
      </c>
      <c r="R9033" t="str">
        <f t="shared" si="284"/>
        <v>Weekend</v>
      </c>
      <c r="S9033" s="12">
        <f t="shared" si="283"/>
        <v>41062</v>
      </c>
    </row>
    <row r="9034" spans="1:19" x14ac:dyDescent="0.25">
      <c r="A9034" t="s">
        <v>93</v>
      </c>
      <c r="C9034">
        <v>20121260167</v>
      </c>
      <c r="D9034" t="s">
        <v>261</v>
      </c>
      <c r="E9034" t="s">
        <v>62</v>
      </c>
      <c r="F9034" s="12"/>
      <c r="G9034">
        <v>30.012</v>
      </c>
      <c r="H9034">
        <v>2012</v>
      </c>
      <c r="I9034">
        <v>5</v>
      </c>
      <c r="J9034">
        <v>3</v>
      </c>
      <c r="K9034">
        <v>10</v>
      </c>
      <c r="L9034">
        <v>21</v>
      </c>
      <c r="M9034" t="s">
        <v>932</v>
      </c>
      <c r="N9034" t="s">
        <v>933</v>
      </c>
      <c r="O9034" t="s">
        <v>934</v>
      </c>
      <c r="Q9034" t="s">
        <v>485</v>
      </c>
      <c r="R9034" t="str">
        <f t="shared" si="284"/>
        <v>Weekday</v>
      </c>
      <c r="S9034" s="12">
        <f t="shared" si="283"/>
        <v>41032</v>
      </c>
    </row>
    <row r="9035" spans="1:19" x14ac:dyDescent="0.25">
      <c r="A9035" t="s">
        <v>93</v>
      </c>
      <c r="C9035">
        <v>20122000266</v>
      </c>
      <c r="D9035" t="s">
        <v>261</v>
      </c>
      <c r="E9035" t="s">
        <v>62</v>
      </c>
      <c r="F9035" s="12"/>
      <c r="G9035">
        <v>30.033999999999999</v>
      </c>
      <c r="H9035">
        <v>2012</v>
      </c>
      <c r="I9035">
        <v>7</v>
      </c>
      <c r="J9035">
        <v>12</v>
      </c>
      <c r="K9035">
        <v>17</v>
      </c>
      <c r="L9035">
        <v>44</v>
      </c>
      <c r="M9035" t="s">
        <v>932</v>
      </c>
      <c r="N9035" t="s">
        <v>937</v>
      </c>
      <c r="O9035" t="s">
        <v>934</v>
      </c>
      <c r="Q9035" t="s">
        <v>485</v>
      </c>
      <c r="R9035" t="str">
        <f t="shared" si="284"/>
        <v>Weekday</v>
      </c>
      <c r="S9035" s="12">
        <f t="shared" si="283"/>
        <v>41102</v>
      </c>
    </row>
    <row r="9036" spans="1:19" x14ac:dyDescent="0.25">
      <c r="A9036" t="s">
        <v>93</v>
      </c>
      <c r="C9036">
        <v>20120470225</v>
      </c>
      <c r="D9036" t="s">
        <v>261</v>
      </c>
      <c r="E9036" t="s">
        <v>62</v>
      </c>
      <c r="F9036" s="12"/>
      <c r="G9036">
        <v>30.036999999999999</v>
      </c>
      <c r="H9036">
        <v>2012</v>
      </c>
      <c r="I9036">
        <v>2</v>
      </c>
      <c r="J9036">
        <v>10</v>
      </c>
      <c r="K9036">
        <v>16</v>
      </c>
      <c r="L9036">
        <v>10</v>
      </c>
      <c r="M9036" t="s">
        <v>935</v>
      </c>
      <c r="N9036" t="s">
        <v>933</v>
      </c>
      <c r="O9036" t="s">
        <v>934</v>
      </c>
      <c r="Q9036" t="s">
        <v>485</v>
      </c>
      <c r="R9036" t="str">
        <f t="shared" si="284"/>
        <v>Weekday</v>
      </c>
      <c r="S9036" s="12">
        <f t="shared" si="283"/>
        <v>40949</v>
      </c>
    </row>
    <row r="9037" spans="1:19" x14ac:dyDescent="0.25">
      <c r="A9037" t="s">
        <v>93</v>
      </c>
      <c r="C9037">
        <v>20120280089</v>
      </c>
      <c r="D9037" t="s">
        <v>261</v>
      </c>
      <c r="E9037" t="s">
        <v>87</v>
      </c>
      <c r="F9037" s="12"/>
      <c r="G9037">
        <v>30.134</v>
      </c>
      <c r="H9037">
        <v>2012</v>
      </c>
      <c r="I9037">
        <v>1</v>
      </c>
      <c r="J9037">
        <v>28</v>
      </c>
      <c r="K9037">
        <v>12</v>
      </c>
      <c r="L9037">
        <v>35</v>
      </c>
      <c r="M9037" t="s">
        <v>935</v>
      </c>
      <c r="N9037" t="s">
        <v>937</v>
      </c>
      <c r="O9037" t="s">
        <v>934</v>
      </c>
      <c r="Q9037" t="s">
        <v>532</v>
      </c>
      <c r="R9037" t="str">
        <f t="shared" si="284"/>
        <v>Weekend</v>
      </c>
      <c r="S9037" s="12">
        <f t="shared" si="283"/>
        <v>40936</v>
      </c>
    </row>
    <row r="9038" spans="1:19" x14ac:dyDescent="0.25">
      <c r="A9038" t="s">
        <v>93</v>
      </c>
      <c r="C9038">
        <v>20120270159</v>
      </c>
      <c r="D9038" t="s">
        <v>261</v>
      </c>
      <c r="E9038" t="s">
        <v>62</v>
      </c>
      <c r="F9038" s="12"/>
      <c r="G9038">
        <v>30.134</v>
      </c>
      <c r="H9038">
        <v>2012</v>
      </c>
      <c r="I9038">
        <v>1</v>
      </c>
      <c r="J9038">
        <v>27</v>
      </c>
      <c r="K9038">
        <v>18</v>
      </c>
      <c r="L9038">
        <v>39</v>
      </c>
      <c r="M9038" t="s">
        <v>932</v>
      </c>
      <c r="N9038" t="s">
        <v>933</v>
      </c>
      <c r="O9038" t="s">
        <v>934</v>
      </c>
      <c r="Q9038" t="s">
        <v>486</v>
      </c>
      <c r="R9038" t="str">
        <f t="shared" si="284"/>
        <v>Weekday</v>
      </c>
      <c r="S9038" s="12">
        <f t="shared" si="283"/>
        <v>40935</v>
      </c>
    </row>
    <row r="9039" spans="1:19" x14ac:dyDescent="0.25">
      <c r="A9039" t="s">
        <v>93</v>
      </c>
      <c r="C9039">
        <v>20120450295</v>
      </c>
      <c r="D9039" t="s">
        <v>261</v>
      </c>
      <c r="E9039" t="s">
        <v>62</v>
      </c>
      <c r="F9039" s="12"/>
      <c r="G9039">
        <v>30.134</v>
      </c>
      <c r="H9039">
        <v>2012</v>
      </c>
      <c r="I9039">
        <v>2</v>
      </c>
      <c r="J9039">
        <v>12</v>
      </c>
      <c r="K9039">
        <v>16</v>
      </c>
      <c r="L9039">
        <v>36</v>
      </c>
      <c r="M9039" t="s">
        <v>932</v>
      </c>
      <c r="N9039" t="s">
        <v>933</v>
      </c>
      <c r="O9039" t="s">
        <v>934</v>
      </c>
      <c r="Q9039" t="s">
        <v>486</v>
      </c>
      <c r="R9039" t="str">
        <f t="shared" si="284"/>
        <v>Weekend</v>
      </c>
      <c r="S9039" s="12">
        <f t="shared" si="283"/>
        <v>40951</v>
      </c>
    </row>
    <row r="9040" spans="1:19" x14ac:dyDescent="0.25">
      <c r="A9040" t="s">
        <v>93</v>
      </c>
      <c r="C9040">
        <v>20120610214</v>
      </c>
      <c r="D9040" t="s">
        <v>261</v>
      </c>
      <c r="E9040" t="s">
        <v>87</v>
      </c>
      <c r="F9040" s="12"/>
      <c r="G9040">
        <v>30.134</v>
      </c>
      <c r="H9040">
        <v>2012</v>
      </c>
      <c r="I9040">
        <v>2</v>
      </c>
      <c r="J9040">
        <v>28</v>
      </c>
      <c r="K9040">
        <v>23</v>
      </c>
      <c r="L9040">
        <v>54</v>
      </c>
      <c r="M9040" t="s">
        <v>935</v>
      </c>
      <c r="N9040" t="s">
        <v>936</v>
      </c>
      <c r="O9040" t="s">
        <v>934</v>
      </c>
      <c r="Q9040" t="s">
        <v>532</v>
      </c>
      <c r="R9040" t="str">
        <f t="shared" si="284"/>
        <v>Weekday</v>
      </c>
      <c r="S9040" s="12">
        <f t="shared" si="283"/>
        <v>40967</v>
      </c>
    </row>
    <row r="9041" spans="1:19" x14ac:dyDescent="0.25">
      <c r="A9041" t="s">
        <v>93</v>
      </c>
      <c r="C9041">
        <v>20120610241</v>
      </c>
      <c r="D9041" t="s">
        <v>261</v>
      </c>
      <c r="E9041" t="s">
        <v>62</v>
      </c>
      <c r="F9041" s="12"/>
      <c r="G9041">
        <v>30.134</v>
      </c>
      <c r="H9041">
        <v>2012</v>
      </c>
      <c r="I9041">
        <v>2</v>
      </c>
      <c r="J9041">
        <v>28</v>
      </c>
      <c r="K9041">
        <v>11</v>
      </c>
      <c r="L9041">
        <v>18</v>
      </c>
      <c r="M9041" t="s">
        <v>935</v>
      </c>
      <c r="N9041" t="s">
        <v>937</v>
      </c>
      <c r="O9041" t="s">
        <v>934</v>
      </c>
      <c r="Q9041" t="s">
        <v>486</v>
      </c>
      <c r="R9041" t="str">
        <f t="shared" si="284"/>
        <v>Weekday</v>
      </c>
      <c r="S9041" s="12">
        <f t="shared" si="283"/>
        <v>40967</v>
      </c>
    </row>
    <row r="9042" spans="1:19" x14ac:dyDescent="0.25">
      <c r="A9042" t="s">
        <v>93</v>
      </c>
      <c r="C9042">
        <v>20120660194</v>
      </c>
      <c r="D9042" t="s">
        <v>261</v>
      </c>
      <c r="E9042" t="s">
        <v>87</v>
      </c>
      <c r="F9042" s="12"/>
      <c r="G9042">
        <v>30.134</v>
      </c>
      <c r="H9042">
        <v>2012</v>
      </c>
      <c r="I9042">
        <v>3</v>
      </c>
      <c r="J9042">
        <v>6</v>
      </c>
      <c r="K9042">
        <v>6</v>
      </c>
      <c r="L9042">
        <v>26</v>
      </c>
      <c r="M9042" t="s">
        <v>932</v>
      </c>
      <c r="N9042" t="s">
        <v>937</v>
      </c>
      <c r="O9042" t="s">
        <v>934</v>
      </c>
      <c r="Q9042" t="s">
        <v>532</v>
      </c>
      <c r="R9042" t="str">
        <f t="shared" si="284"/>
        <v>Weekday</v>
      </c>
      <c r="S9042" s="12">
        <f t="shared" si="283"/>
        <v>40974</v>
      </c>
    </row>
    <row r="9043" spans="1:19" x14ac:dyDescent="0.25">
      <c r="A9043" t="s">
        <v>93</v>
      </c>
      <c r="C9043">
        <v>20123120207</v>
      </c>
      <c r="D9043" t="s">
        <v>261</v>
      </c>
      <c r="E9043" t="s">
        <v>62</v>
      </c>
      <c r="F9043" s="12"/>
      <c r="G9043">
        <v>30.134</v>
      </c>
      <c r="H9043">
        <v>2012</v>
      </c>
      <c r="I9043">
        <v>11</v>
      </c>
      <c r="J9043">
        <v>6</v>
      </c>
      <c r="K9043">
        <v>17</v>
      </c>
      <c r="L9043">
        <v>42</v>
      </c>
      <c r="M9043" t="s">
        <v>932</v>
      </c>
      <c r="N9043" t="s">
        <v>933</v>
      </c>
      <c r="O9043" t="s">
        <v>934</v>
      </c>
      <c r="Q9043" t="s">
        <v>486</v>
      </c>
      <c r="R9043" t="str">
        <f t="shared" si="284"/>
        <v>Weekday</v>
      </c>
      <c r="S9043" s="12">
        <f t="shared" si="283"/>
        <v>41219</v>
      </c>
    </row>
    <row r="9044" spans="1:19" x14ac:dyDescent="0.25">
      <c r="A9044" t="s">
        <v>93</v>
      </c>
      <c r="C9044">
        <v>20123240207</v>
      </c>
      <c r="D9044" t="s">
        <v>261</v>
      </c>
      <c r="E9044" t="s">
        <v>87</v>
      </c>
      <c r="F9044" s="12"/>
      <c r="G9044">
        <v>30.134</v>
      </c>
      <c r="H9044">
        <v>2012</v>
      </c>
      <c r="I9044">
        <v>11</v>
      </c>
      <c r="J9044">
        <v>16</v>
      </c>
      <c r="K9044">
        <v>7</v>
      </c>
      <c r="L9044">
        <v>35</v>
      </c>
      <c r="M9044" t="s">
        <v>932</v>
      </c>
      <c r="N9044" t="s">
        <v>933</v>
      </c>
      <c r="O9044" t="s">
        <v>934</v>
      </c>
      <c r="Q9044" t="s">
        <v>532</v>
      </c>
      <c r="R9044" t="str">
        <f t="shared" si="284"/>
        <v>Weekday</v>
      </c>
      <c r="S9044" s="12">
        <f t="shared" si="283"/>
        <v>41229</v>
      </c>
    </row>
    <row r="9045" spans="1:19" x14ac:dyDescent="0.25">
      <c r="A9045" t="s">
        <v>93</v>
      </c>
      <c r="C9045">
        <v>20123620295</v>
      </c>
      <c r="D9045" t="s">
        <v>261</v>
      </c>
      <c r="E9045" t="s">
        <v>87</v>
      </c>
      <c r="F9045" s="12"/>
      <c r="G9045">
        <v>30.134</v>
      </c>
      <c r="H9045">
        <v>2012</v>
      </c>
      <c r="I9045">
        <v>12</v>
      </c>
      <c r="J9045">
        <v>27</v>
      </c>
      <c r="K9045">
        <v>4</v>
      </c>
      <c r="L9045">
        <v>41</v>
      </c>
      <c r="M9045" t="s">
        <v>932</v>
      </c>
      <c r="N9045" t="s">
        <v>933</v>
      </c>
      <c r="O9045" t="s">
        <v>934</v>
      </c>
      <c r="Q9045" t="s">
        <v>532</v>
      </c>
      <c r="R9045" t="str">
        <f t="shared" si="284"/>
        <v>Weekday</v>
      </c>
      <c r="S9045" s="12">
        <f t="shared" si="283"/>
        <v>41270</v>
      </c>
    </row>
    <row r="9046" spans="1:19" x14ac:dyDescent="0.25">
      <c r="A9046" t="s">
        <v>93</v>
      </c>
      <c r="C9046">
        <v>20120260188</v>
      </c>
      <c r="D9046" t="s">
        <v>261</v>
      </c>
      <c r="E9046" t="s">
        <v>87</v>
      </c>
      <c r="F9046" s="12"/>
      <c r="G9046">
        <v>30.338000000000001</v>
      </c>
      <c r="H9046">
        <v>2012</v>
      </c>
      <c r="I9046">
        <v>1</v>
      </c>
      <c r="J9046">
        <v>20</v>
      </c>
      <c r="K9046">
        <v>14</v>
      </c>
      <c r="L9046">
        <v>0</v>
      </c>
      <c r="M9046" t="s">
        <v>932</v>
      </c>
      <c r="N9046" t="s">
        <v>933</v>
      </c>
      <c r="O9046" t="s">
        <v>934</v>
      </c>
      <c r="Q9046" t="s">
        <v>532</v>
      </c>
      <c r="R9046" t="str">
        <f t="shared" si="284"/>
        <v>Weekday</v>
      </c>
      <c r="S9046" s="12">
        <f t="shared" si="283"/>
        <v>40928</v>
      </c>
    </row>
    <row r="9047" spans="1:19" x14ac:dyDescent="0.25">
      <c r="A9047" t="s">
        <v>93</v>
      </c>
      <c r="C9047">
        <v>20122400206</v>
      </c>
      <c r="D9047" t="s">
        <v>261</v>
      </c>
      <c r="E9047" t="s">
        <v>87</v>
      </c>
      <c r="F9047" s="12"/>
      <c r="G9047">
        <v>30.384</v>
      </c>
      <c r="H9047">
        <v>2012</v>
      </c>
      <c r="I9047">
        <v>8</v>
      </c>
      <c r="J9047">
        <v>27</v>
      </c>
      <c r="K9047">
        <v>8</v>
      </c>
      <c r="L9047">
        <v>43</v>
      </c>
      <c r="M9047" t="s">
        <v>932</v>
      </c>
      <c r="N9047" t="s">
        <v>933</v>
      </c>
      <c r="O9047" t="s">
        <v>934</v>
      </c>
      <c r="Q9047" t="s">
        <v>532</v>
      </c>
      <c r="R9047" t="str">
        <f t="shared" si="284"/>
        <v>Weekday</v>
      </c>
      <c r="S9047" s="12">
        <f t="shared" si="283"/>
        <v>41148</v>
      </c>
    </row>
    <row r="9048" spans="1:19" x14ac:dyDescent="0.25">
      <c r="A9048" t="s">
        <v>93</v>
      </c>
      <c r="C9048">
        <v>20123620256</v>
      </c>
      <c r="D9048" t="s">
        <v>261</v>
      </c>
      <c r="E9048" t="s">
        <v>87</v>
      </c>
      <c r="F9048" s="12"/>
      <c r="G9048">
        <v>30.428000000000001</v>
      </c>
      <c r="H9048">
        <v>2012</v>
      </c>
      <c r="I9048">
        <v>12</v>
      </c>
      <c r="J9048">
        <v>9</v>
      </c>
      <c r="K9048">
        <v>7</v>
      </c>
      <c r="L9048">
        <v>49</v>
      </c>
      <c r="M9048" t="s">
        <v>932</v>
      </c>
      <c r="N9048" t="s">
        <v>933</v>
      </c>
      <c r="O9048" t="s">
        <v>934</v>
      </c>
      <c r="Q9048" t="s">
        <v>531</v>
      </c>
      <c r="R9048" t="str">
        <f t="shared" si="284"/>
        <v>Weekend</v>
      </c>
      <c r="S9048" s="12">
        <f t="shared" si="283"/>
        <v>41252</v>
      </c>
    </row>
    <row r="9049" spans="1:19" x14ac:dyDescent="0.25">
      <c r="A9049" t="s">
        <v>93</v>
      </c>
      <c r="C9049">
        <v>20120750136</v>
      </c>
      <c r="D9049" t="s">
        <v>261</v>
      </c>
      <c r="E9049" t="s">
        <v>62</v>
      </c>
      <c r="F9049" s="12"/>
      <c r="G9049">
        <v>30.524999999999999</v>
      </c>
      <c r="H9049">
        <v>2012</v>
      </c>
      <c r="I9049">
        <v>3</v>
      </c>
      <c r="J9049">
        <v>15</v>
      </c>
      <c r="K9049">
        <v>7</v>
      </c>
      <c r="L9049">
        <v>28</v>
      </c>
      <c r="M9049" t="s">
        <v>935</v>
      </c>
      <c r="N9049" t="s">
        <v>937</v>
      </c>
      <c r="O9049" t="s">
        <v>934</v>
      </c>
      <c r="Q9049" t="s">
        <v>488</v>
      </c>
      <c r="R9049" t="str">
        <f t="shared" si="284"/>
        <v>Weekday</v>
      </c>
      <c r="S9049" s="12">
        <f t="shared" si="283"/>
        <v>40983</v>
      </c>
    </row>
    <row r="9050" spans="1:19" x14ac:dyDescent="0.25">
      <c r="A9050" t="s">
        <v>93</v>
      </c>
      <c r="C9050">
        <v>20121360159</v>
      </c>
      <c r="D9050" t="s">
        <v>261</v>
      </c>
      <c r="E9050" t="s">
        <v>87</v>
      </c>
      <c r="F9050" s="12"/>
      <c r="G9050">
        <v>30.573</v>
      </c>
      <c r="H9050">
        <v>2012</v>
      </c>
      <c r="I9050">
        <v>5</v>
      </c>
      <c r="J9050">
        <v>14</v>
      </c>
      <c r="K9050">
        <v>15</v>
      </c>
      <c r="L9050">
        <v>2</v>
      </c>
      <c r="M9050" t="s">
        <v>932</v>
      </c>
      <c r="N9050" t="s">
        <v>933</v>
      </c>
      <c r="O9050" t="s">
        <v>934</v>
      </c>
      <c r="Q9050" t="s">
        <v>531</v>
      </c>
      <c r="R9050" t="str">
        <f t="shared" si="284"/>
        <v>Weekday</v>
      </c>
      <c r="S9050" s="12">
        <f t="shared" si="283"/>
        <v>41043</v>
      </c>
    </row>
    <row r="9051" spans="1:19" x14ac:dyDescent="0.25">
      <c r="A9051" t="s">
        <v>93</v>
      </c>
      <c r="C9051">
        <v>20122400204</v>
      </c>
      <c r="D9051" t="s">
        <v>261</v>
      </c>
      <c r="E9051" t="s">
        <v>62</v>
      </c>
      <c r="F9051" s="12"/>
      <c r="G9051">
        <v>30.573</v>
      </c>
      <c r="H9051">
        <v>2012</v>
      </c>
      <c r="I9051">
        <v>8</v>
      </c>
      <c r="J9051">
        <v>25</v>
      </c>
      <c r="K9051">
        <v>12</v>
      </c>
      <c r="L9051">
        <v>1</v>
      </c>
      <c r="M9051" t="s">
        <v>932</v>
      </c>
      <c r="N9051" t="s">
        <v>936</v>
      </c>
      <c r="O9051" t="s">
        <v>934</v>
      </c>
      <c r="Q9051" t="s">
        <v>489</v>
      </c>
      <c r="R9051" t="str">
        <f t="shared" si="284"/>
        <v>Weekend</v>
      </c>
      <c r="S9051" s="12">
        <f t="shared" si="283"/>
        <v>41146</v>
      </c>
    </row>
    <row r="9052" spans="1:19" x14ac:dyDescent="0.25">
      <c r="A9052" t="s">
        <v>93</v>
      </c>
      <c r="C9052">
        <v>20120100169</v>
      </c>
      <c r="D9052" t="s">
        <v>261</v>
      </c>
      <c r="E9052" t="s">
        <v>87</v>
      </c>
      <c r="F9052" s="12"/>
      <c r="G9052">
        <v>30.754999999999999</v>
      </c>
      <c r="H9052">
        <v>2012</v>
      </c>
      <c r="I9052">
        <v>1</v>
      </c>
      <c r="J9052">
        <v>6</v>
      </c>
      <c r="K9052">
        <v>12</v>
      </c>
      <c r="L9052">
        <v>54</v>
      </c>
      <c r="M9052" t="s">
        <v>932</v>
      </c>
      <c r="N9052" t="s">
        <v>933</v>
      </c>
      <c r="O9052" t="s">
        <v>934</v>
      </c>
      <c r="Q9052" t="s">
        <v>530</v>
      </c>
      <c r="R9052" t="str">
        <f t="shared" si="284"/>
        <v>Weekday</v>
      </c>
      <c r="S9052" s="12">
        <f t="shared" si="283"/>
        <v>40914</v>
      </c>
    </row>
    <row r="9053" spans="1:19" x14ac:dyDescent="0.25">
      <c r="A9053" t="s">
        <v>93</v>
      </c>
      <c r="C9053">
        <v>20122430236</v>
      </c>
      <c r="D9053" t="s">
        <v>261</v>
      </c>
      <c r="E9053" t="s">
        <v>87</v>
      </c>
      <c r="F9053" s="12"/>
      <c r="G9053">
        <v>30.754999999999999</v>
      </c>
      <c r="H9053">
        <v>2012</v>
      </c>
      <c r="I9053">
        <v>8</v>
      </c>
      <c r="J9053">
        <v>28</v>
      </c>
      <c r="K9053">
        <v>7</v>
      </c>
      <c r="L9053">
        <v>11</v>
      </c>
      <c r="M9053" t="s">
        <v>932</v>
      </c>
      <c r="N9053" t="s">
        <v>933</v>
      </c>
      <c r="O9053" t="s">
        <v>934</v>
      </c>
      <c r="Q9053" t="s">
        <v>530</v>
      </c>
      <c r="R9053" t="str">
        <f t="shared" si="284"/>
        <v>Weekday</v>
      </c>
      <c r="S9053" s="12">
        <f t="shared" si="283"/>
        <v>41149</v>
      </c>
    </row>
    <row r="9054" spans="1:19" x14ac:dyDescent="0.25">
      <c r="A9054" t="s">
        <v>93</v>
      </c>
      <c r="C9054">
        <v>20122930250</v>
      </c>
      <c r="D9054" t="s">
        <v>261</v>
      </c>
      <c r="E9054" t="s">
        <v>87</v>
      </c>
      <c r="F9054" s="12"/>
      <c r="G9054">
        <v>30.754999999999999</v>
      </c>
      <c r="H9054">
        <v>2012</v>
      </c>
      <c r="I9054">
        <v>10</v>
      </c>
      <c r="J9054">
        <v>18</v>
      </c>
      <c r="K9054">
        <v>6</v>
      </c>
      <c r="L9054">
        <v>43</v>
      </c>
      <c r="M9054" t="s">
        <v>932</v>
      </c>
      <c r="N9054" t="s">
        <v>937</v>
      </c>
      <c r="O9054" t="s">
        <v>934</v>
      </c>
      <c r="Q9054" t="s">
        <v>530</v>
      </c>
      <c r="R9054" t="str">
        <f t="shared" si="284"/>
        <v>Weekday</v>
      </c>
      <c r="S9054" s="12">
        <f t="shared" si="283"/>
        <v>41200</v>
      </c>
    </row>
    <row r="9055" spans="1:19" x14ac:dyDescent="0.25">
      <c r="A9055" t="s">
        <v>93</v>
      </c>
      <c r="C9055">
        <v>20121900152</v>
      </c>
      <c r="D9055" t="s">
        <v>261</v>
      </c>
      <c r="E9055" t="s">
        <v>62</v>
      </c>
      <c r="F9055" s="12"/>
      <c r="G9055">
        <v>30.795999999999999</v>
      </c>
      <c r="H9055">
        <v>2012</v>
      </c>
      <c r="I9055">
        <v>7</v>
      </c>
      <c r="J9055">
        <v>6</v>
      </c>
      <c r="K9055">
        <v>15</v>
      </c>
      <c r="L9055">
        <v>20</v>
      </c>
      <c r="M9055" t="s">
        <v>932</v>
      </c>
      <c r="N9055" t="s">
        <v>933</v>
      </c>
      <c r="O9055" t="s">
        <v>934</v>
      </c>
      <c r="Q9055" t="s">
        <v>490</v>
      </c>
      <c r="R9055" t="str">
        <f t="shared" si="284"/>
        <v>Weekday</v>
      </c>
      <c r="S9055" s="12">
        <f t="shared" si="283"/>
        <v>41096</v>
      </c>
    </row>
    <row r="9056" spans="1:19" x14ac:dyDescent="0.25">
      <c r="A9056" t="s">
        <v>93</v>
      </c>
      <c r="C9056">
        <v>20121700017</v>
      </c>
      <c r="D9056" t="s">
        <v>261</v>
      </c>
      <c r="E9056" t="s">
        <v>62</v>
      </c>
      <c r="F9056" s="12"/>
      <c r="G9056">
        <v>30.919</v>
      </c>
      <c r="H9056">
        <v>2012</v>
      </c>
      <c r="I9056">
        <v>6</v>
      </c>
      <c r="J9056">
        <v>17</v>
      </c>
      <c r="K9056">
        <v>18</v>
      </c>
      <c r="L9056">
        <v>4</v>
      </c>
      <c r="M9056" t="s">
        <v>935</v>
      </c>
      <c r="N9056" t="s">
        <v>933</v>
      </c>
      <c r="O9056" t="s">
        <v>934</v>
      </c>
      <c r="Q9056" t="s">
        <v>490</v>
      </c>
      <c r="R9056" t="str">
        <f t="shared" si="284"/>
        <v>Weekend</v>
      </c>
      <c r="S9056" s="12">
        <f t="shared" si="283"/>
        <v>41077</v>
      </c>
    </row>
    <row r="9057" spans="1:19" x14ac:dyDescent="0.25">
      <c r="A9057" t="s">
        <v>93</v>
      </c>
      <c r="C9057">
        <v>20121220212</v>
      </c>
      <c r="D9057" t="s">
        <v>261</v>
      </c>
      <c r="E9057" t="s">
        <v>62</v>
      </c>
      <c r="F9057" s="12"/>
      <c r="G9057">
        <v>31.006</v>
      </c>
      <c r="H9057">
        <v>2012</v>
      </c>
      <c r="I9057">
        <v>4</v>
      </c>
      <c r="J9057">
        <v>27</v>
      </c>
      <c r="K9057">
        <v>15</v>
      </c>
      <c r="L9057">
        <v>50</v>
      </c>
      <c r="M9057" t="s">
        <v>935</v>
      </c>
      <c r="N9057" t="s">
        <v>933</v>
      </c>
      <c r="O9057" t="s">
        <v>934</v>
      </c>
      <c r="Q9057" t="s">
        <v>490</v>
      </c>
      <c r="R9057" t="str">
        <f t="shared" si="284"/>
        <v>Weekday</v>
      </c>
      <c r="S9057" s="12">
        <f t="shared" si="283"/>
        <v>41026</v>
      </c>
    </row>
    <row r="9058" spans="1:19" x14ac:dyDescent="0.25">
      <c r="A9058" t="s">
        <v>93</v>
      </c>
      <c r="C9058">
        <v>20121310184</v>
      </c>
      <c r="D9058" t="s">
        <v>261</v>
      </c>
      <c r="E9058" t="s">
        <v>940</v>
      </c>
      <c r="F9058" s="12"/>
      <c r="G9058">
        <v>31.006</v>
      </c>
      <c r="H9058">
        <v>2012</v>
      </c>
      <c r="I9058">
        <v>5</v>
      </c>
      <c r="J9058">
        <v>10</v>
      </c>
      <c r="K9058">
        <v>21</v>
      </c>
      <c r="L9058">
        <v>17</v>
      </c>
      <c r="M9058" t="s">
        <v>932</v>
      </c>
      <c r="N9058" t="s">
        <v>933</v>
      </c>
      <c r="O9058" t="s">
        <v>934</v>
      </c>
      <c r="R9058" t="str">
        <f t="shared" si="284"/>
        <v>Weekday</v>
      </c>
      <c r="S9058" s="12">
        <f t="shared" si="283"/>
        <v>41039</v>
      </c>
    </row>
    <row r="9059" spans="1:19" x14ac:dyDescent="0.25">
      <c r="A9059" t="s">
        <v>93</v>
      </c>
      <c r="C9059">
        <v>20121780084</v>
      </c>
      <c r="D9059" t="s">
        <v>261</v>
      </c>
      <c r="E9059" t="s">
        <v>940</v>
      </c>
      <c r="F9059" s="12"/>
      <c r="G9059">
        <v>31.006</v>
      </c>
      <c r="H9059">
        <v>2012</v>
      </c>
      <c r="I9059">
        <v>6</v>
      </c>
      <c r="J9059">
        <v>23</v>
      </c>
      <c r="K9059">
        <v>12</v>
      </c>
      <c r="L9059">
        <v>45</v>
      </c>
      <c r="M9059" t="s">
        <v>932</v>
      </c>
      <c r="N9059" t="s">
        <v>933</v>
      </c>
      <c r="O9059" t="s">
        <v>934</v>
      </c>
      <c r="R9059" t="str">
        <f t="shared" si="284"/>
        <v>Weekend</v>
      </c>
      <c r="S9059" s="12">
        <f t="shared" si="283"/>
        <v>41083</v>
      </c>
    </row>
    <row r="9060" spans="1:19" x14ac:dyDescent="0.25">
      <c r="A9060" t="s">
        <v>93</v>
      </c>
      <c r="C9060">
        <v>20121780192</v>
      </c>
      <c r="D9060" t="s">
        <v>261</v>
      </c>
      <c r="E9060" t="s">
        <v>62</v>
      </c>
      <c r="F9060" s="12"/>
      <c r="G9060">
        <v>31.006</v>
      </c>
      <c r="H9060">
        <v>2012</v>
      </c>
      <c r="I9060">
        <v>6</v>
      </c>
      <c r="J9060">
        <v>25</v>
      </c>
      <c r="K9060">
        <v>15</v>
      </c>
      <c r="L9060">
        <v>30</v>
      </c>
      <c r="M9060" t="s">
        <v>932</v>
      </c>
      <c r="N9060" t="s">
        <v>933</v>
      </c>
      <c r="O9060" t="s">
        <v>934</v>
      </c>
      <c r="Q9060" t="s">
        <v>490</v>
      </c>
      <c r="R9060" t="str">
        <f t="shared" si="284"/>
        <v>Weekday</v>
      </c>
      <c r="S9060" s="12">
        <f t="shared" si="283"/>
        <v>41085</v>
      </c>
    </row>
    <row r="9061" spans="1:19" x14ac:dyDescent="0.25">
      <c r="A9061" t="s">
        <v>93</v>
      </c>
      <c r="C9061">
        <v>20121420241</v>
      </c>
      <c r="D9061" t="s">
        <v>261</v>
      </c>
      <c r="E9061" t="s">
        <v>62</v>
      </c>
      <c r="F9061" s="12"/>
      <c r="G9061">
        <v>31.073</v>
      </c>
      <c r="H9061">
        <v>2012</v>
      </c>
      <c r="I9061">
        <v>5</v>
      </c>
      <c r="J9061">
        <v>15</v>
      </c>
      <c r="K9061">
        <v>1</v>
      </c>
      <c r="L9061">
        <v>20</v>
      </c>
      <c r="M9061" t="s">
        <v>935</v>
      </c>
      <c r="N9061" t="s">
        <v>933</v>
      </c>
      <c r="O9061" t="s">
        <v>934</v>
      </c>
      <c r="Q9061" t="s">
        <v>490</v>
      </c>
      <c r="R9061" t="str">
        <f t="shared" si="284"/>
        <v>Weekday</v>
      </c>
      <c r="S9061" s="12">
        <f t="shared" si="283"/>
        <v>41044</v>
      </c>
    </row>
    <row r="9062" spans="1:19" x14ac:dyDescent="0.25">
      <c r="A9062" t="s">
        <v>93</v>
      </c>
      <c r="C9062">
        <v>20120320222</v>
      </c>
      <c r="D9062" t="s">
        <v>261</v>
      </c>
      <c r="E9062" t="s">
        <v>62</v>
      </c>
      <c r="F9062" s="12"/>
      <c r="G9062">
        <v>31.783999999999999</v>
      </c>
      <c r="H9062">
        <v>2012</v>
      </c>
      <c r="I9062">
        <v>1</v>
      </c>
      <c r="J9062">
        <v>22</v>
      </c>
      <c r="K9062">
        <v>12</v>
      </c>
      <c r="L9062">
        <v>54</v>
      </c>
      <c r="M9062" t="s">
        <v>932</v>
      </c>
      <c r="N9062" t="s">
        <v>936</v>
      </c>
      <c r="O9062" t="s">
        <v>934</v>
      </c>
      <c r="Q9062" t="s">
        <v>491</v>
      </c>
      <c r="R9062" t="str">
        <f t="shared" si="284"/>
        <v>Weekend</v>
      </c>
      <c r="S9062" s="12">
        <f t="shared" si="283"/>
        <v>40930</v>
      </c>
    </row>
    <row r="9063" spans="1:19" x14ac:dyDescent="0.25">
      <c r="A9063" t="s">
        <v>93</v>
      </c>
      <c r="C9063">
        <v>20122700240</v>
      </c>
      <c r="D9063" t="s">
        <v>261</v>
      </c>
      <c r="E9063" t="s">
        <v>87</v>
      </c>
      <c r="F9063" s="12"/>
      <c r="G9063">
        <v>31.962</v>
      </c>
      <c r="H9063">
        <v>2012</v>
      </c>
      <c r="I9063">
        <v>9</v>
      </c>
      <c r="J9063">
        <v>21</v>
      </c>
      <c r="K9063">
        <v>6</v>
      </c>
      <c r="L9063">
        <v>48</v>
      </c>
      <c r="M9063" t="s">
        <v>932</v>
      </c>
      <c r="N9063" t="s">
        <v>933</v>
      </c>
      <c r="O9063" t="s">
        <v>934</v>
      </c>
      <c r="Q9063" t="s">
        <v>527</v>
      </c>
      <c r="R9063" t="str">
        <f t="shared" si="284"/>
        <v>Weekday</v>
      </c>
      <c r="S9063" s="12">
        <f t="shared" si="283"/>
        <v>41173</v>
      </c>
    </row>
    <row r="9064" spans="1:19" x14ac:dyDescent="0.25">
      <c r="A9064" t="s">
        <v>93</v>
      </c>
      <c r="C9064">
        <v>20121720238</v>
      </c>
      <c r="D9064" t="s">
        <v>261</v>
      </c>
      <c r="E9064" t="s">
        <v>87</v>
      </c>
      <c r="F9064" s="12"/>
      <c r="G9064">
        <v>32.014000000000003</v>
      </c>
      <c r="H9064">
        <v>2012</v>
      </c>
      <c r="I9064">
        <v>6</v>
      </c>
      <c r="J9064">
        <v>19</v>
      </c>
      <c r="K9064">
        <v>4</v>
      </c>
      <c r="L9064">
        <v>32</v>
      </c>
      <c r="M9064" t="s">
        <v>932</v>
      </c>
      <c r="N9064" t="s">
        <v>936</v>
      </c>
      <c r="O9064" t="s">
        <v>934</v>
      </c>
      <c r="Q9064" t="s">
        <v>527</v>
      </c>
      <c r="R9064" t="str">
        <f t="shared" si="284"/>
        <v>Weekday</v>
      </c>
      <c r="S9064" s="12">
        <f t="shared" si="283"/>
        <v>41079</v>
      </c>
    </row>
    <row r="9065" spans="1:19" x14ac:dyDescent="0.25">
      <c r="A9065" t="s">
        <v>93</v>
      </c>
      <c r="C9065">
        <v>20122270222</v>
      </c>
      <c r="D9065" t="s">
        <v>261</v>
      </c>
      <c r="E9065" t="s">
        <v>87</v>
      </c>
      <c r="F9065" s="12"/>
      <c r="G9065">
        <v>32.014000000000003</v>
      </c>
      <c r="H9065">
        <v>2012</v>
      </c>
      <c r="I9065">
        <v>8</v>
      </c>
      <c r="J9065">
        <v>14</v>
      </c>
      <c r="K9065">
        <v>5</v>
      </c>
      <c r="L9065">
        <v>52</v>
      </c>
      <c r="M9065" t="s">
        <v>932</v>
      </c>
      <c r="N9065" t="s">
        <v>933</v>
      </c>
      <c r="O9065" t="s">
        <v>934</v>
      </c>
      <c r="Q9065" t="s">
        <v>527</v>
      </c>
      <c r="R9065" t="str">
        <f t="shared" si="284"/>
        <v>Weekday</v>
      </c>
      <c r="S9065" s="12">
        <f t="shared" si="283"/>
        <v>41135</v>
      </c>
    </row>
    <row r="9066" spans="1:19" x14ac:dyDescent="0.25">
      <c r="A9066" t="s">
        <v>93</v>
      </c>
      <c r="C9066">
        <v>20121720235</v>
      </c>
      <c r="D9066" t="s">
        <v>261</v>
      </c>
      <c r="E9066" t="s">
        <v>62</v>
      </c>
      <c r="F9066" s="12"/>
      <c r="G9066">
        <v>32.023000000000003</v>
      </c>
      <c r="H9066">
        <v>2012</v>
      </c>
      <c r="I9066">
        <v>6</v>
      </c>
      <c r="J9066">
        <v>17</v>
      </c>
      <c r="K9066">
        <v>3</v>
      </c>
      <c r="L9066">
        <v>40</v>
      </c>
      <c r="M9066" t="s">
        <v>935</v>
      </c>
      <c r="N9066" t="s">
        <v>937</v>
      </c>
      <c r="O9066" t="s">
        <v>934</v>
      </c>
      <c r="Q9066" t="s">
        <v>493</v>
      </c>
      <c r="R9066" t="str">
        <f t="shared" si="284"/>
        <v>Weekend</v>
      </c>
      <c r="S9066" s="12">
        <f t="shared" si="283"/>
        <v>41077</v>
      </c>
    </row>
    <row r="9067" spans="1:19" x14ac:dyDescent="0.25">
      <c r="A9067" t="s">
        <v>93</v>
      </c>
      <c r="C9067">
        <v>20121560018</v>
      </c>
      <c r="D9067" t="s">
        <v>261</v>
      </c>
      <c r="E9067" t="s">
        <v>87</v>
      </c>
      <c r="F9067" s="12"/>
      <c r="G9067">
        <v>32.093000000000004</v>
      </c>
      <c r="H9067">
        <v>2012</v>
      </c>
      <c r="I9067">
        <v>6</v>
      </c>
      <c r="J9067">
        <v>4</v>
      </c>
      <c r="K9067">
        <v>2</v>
      </c>
      <c r="L9067">
        <v>0</v>
      </c>
      <c r="M9067" t="s">
        <v>935</v>
      </c>
      <c r="N9067" t="s">
        <v>933</v>
      </c>
      <c r="O9067" t="s">
        <v>934</v>
      </c>
      <c r="Q9067" t="s">
        <v>527</v>
      </c>
      <c r="R9067" t="str">
        <f t="shared" si="284"/>
        <v>Weekday</v>
      </c>
      <c r="S9067" s="12">
        <f t="shared" si="283"/>
        <v>41064</v>
      </c>
    </row>
    <row r="9068" spans="1:19" x14ac:dyDescent="0.25">
      <c r="A9068" t="s">
        <v>93</v>
      </c>
      <c r="C9068">
        <v>20121220211</v>
      </c>
      <c r="D9068" t="s">
        <v>261</v>
      </c>
      <c r="E9068" t="s">
        <v>87</v>
      </c>
      <c r="F9068" s="12"/>
      <c r="G9068">
        <v>32.107999999999997</v>
      </c>
      <c r="H9068">
        <v>2012</v>
      </c>
      <c r="I9068">
        <v>4</v>
      </c>
      <c r="J9068">
        <v>26</v>
      </c>
      <c r="K9068">
        <v>16</v>
      </c>
      <c r="L9068">
        <v>21</v>
      </c>
      <c r="M9068" t="s">
        <v>932</v>
      </c>
      <c r="N9068" t="s">
        <v>933</v>
      </c>
      <c r="O9068" t="s">
        <v>934</v>
      </c>
      <c r="Q9068" t="s">
        <v>527</v>
      </c>
      <c r="R9068" t="str">
        <f t="shared" si="284"/>
        <v>Weekday</v>
      </c>
      <c r="S9068" s="12">
        <f t="shared" si="283"/>
        <v>41025</v>
      </c>
    </row>
    <row r="9069" spans="1:19" x14ac:dyDescent="0.25">
      <c r="A9069" t="s">
        <v>93</v>
      </c>
      <c r="C9069">
        <v>20122000246</v>
      </c>
      <c r="D9069" t="s">
        <v>261</v>
      </c>
      <c r="E9069" t="s">
        <v>940</v>
      </c>
      <c r="F9069" s="12"/>
      <c r="G9069">
        <v>32.177999999999997</v>
      </c>
      <c r="H9069">
        <v>2012</v>
      </c>
      <c r="I9069">
        <v>7</v>
      </c>
      <c r="J9069">
        <v>16</v>
      </c>
      <c r="K9069">
        <v>6</v>
      </c>
      <c r="L9069">
        <v>37</v>
      </c>
      <c r="M9069" t="s">
        <v>932</v>
      </c>
      <c r="N9069" t="s">
        <v>933</v>
      </c>
      <c r="O9069" t="s">
        <v>934</v>
      </c>
      <c r="R9069" t="str">
        <f t="shared" si="284"/>
        <v>Weekday</v>
      </c>
      <c r="S9069" s="12">
        <f t="shared" si="283"/>
        <v>41106</v>
      </c>
    </row>
    <row r="9070" spans="1:19" x14ac:dyDescent="0.25">
      <c r="A9070" t="s">
        <v>93</v>
      </c>
      <c r="C9070">
        <v>20120140090</v>
      </c>
      <c r="D9070" t="s">
        <v>261</v>
      </c>
      <c r="E9070" t="s">
        <v>87</v>
      </c>
      <c r="F9070" s="12"/>
      <c r="G9070">
        <v>33.034999999999997</v>
      </c>
      <c r="H9070">
        <v>2012</v>
      </c>
      <c r="I9070">
        <v>1</v>
      </c>
      <c r="J9070">
        <v>14</v>
      </c>
      <c r="K9070">
        <v>14</v>
      </c>
      <c r="L9070">
        <v>47</v>
      </c>
      <c r="M9070" t="s">
        <v>935</v>
      </c>
      <c r="N9070" t="s">
        <v>936</v>
      </c>
      <c r="O9070" t="s">
        <v>934</v>
      </c>
      <c r="Q9070" t="s">
        <v>525</v>
      </c>
      <c r="R9070" t="str">
        <f t="shared" si="284"/>
        <v>Weekend</v>
      </c>
      <c r="S9070" s="12">
        <f t="shared" si="283"/>
        <v>40922</v>
      </c>
    </row>
    <row r="9071" spans="1:19" x14ac:dyDescent="0.25">
      <c r="A9071" t="s">
        <v>93</v>
      </c>
      <c r="C9071">
        <v>20120360033</v>
      </c>
      <c r="D9071" t="s">
        <v>261</v>
      </c>
      <c r="E9071" t="s">
        <v>87</v>
      </c>
      <c r="F9071" s="12"/>
      <c r="G9071">
        <v>33.435000000000002</v>
      </c>
      <c r="H9071">
        <v>2012</v>
      </c>
      <c r="I9071">
        <v>2</v>
      </c>
      <c r="J9071">
        <v>4</v>
      </c>
      <c r="K9071">
        <v>13</v>
      </c>
      <c r="L9071">
        <v>49</v>
      </c>
      <c r="M9071" t="s">
        <v>932</v>
      </c>
      <c r="N9071" t="s">
        <v>936</v>
      </c>
      <c r="O9071" t="s">
        <v>934</v>
      </c>
      <c r="Q9071" t="s">
        <v>523</v>
      </c>
      <c r="R9071" t="str">
        <f t="shared" si="284"/>
        <v>Weekend</v>
      </c>
      <c r="S9071" s="12">
        <f t="shared" si="283"/>
        <v>40943</v>
      </c>
    </row>
    <row r="9072" spans="1:19" x14ac:dyDescent="0.25">
      <c r="A9072" t="s">
        <v>93</v>
      </c>
      <c r="C9072">
        <v>20120750054</v>
      </c>
      <c r="D9072" t="s">
        <v>261</v>
      </c>
      <c r="E9072" t="s">
        <v>87</v>
      </c>
      <c r="F9072" s="12"/>
      <c r="G9072">
        <v>33.435000000000002</v>
      </c>
      <c r="H9072">
        <v>2012</v>
      </c>
      <c r="I9072">
        <v>3</v>
      </c>
      <c r="J9072">
        <v>15</v>
      </c>
      <c r="K9072">
        <v>10</v>
      </c>
      <c r="L9072">
        <v>59</v>
      </c>
      <c r="M9072" t="s">
        <v>932</v>
      </c>
      <c r="N9072" t="s">
        <v>933</v>
      </c>
      <c r="O9072" t="s">
        <v>934</v>
      </c>
      <c r="Q9072" t="s">
        <v>523</v>
      </c>
      <c r="R9072" t="str">
        <f t="shared" si="284"/>
        <v>Weekday</v>
      </c>
      <c r="S9072" s="12">
        <f t="shared" si="283"/>
        <v>40983</v>
      </c>
    </row>
    <row r="9073" spans="1:19" x14ac:dyDescent="0.25">
      <c r="A9073" t="s">
        <v>93</v>
      </c>
      <c r="C9073">
        <v>20122840012</v>
      </c>
      <c r="D9073" t="s">
        <v>261</v>
      </c>
      <c r="E9073" t="s">
        <v>940</v>
      </c>
      <c r="F9073" s="12"/>
      <c r="G9073">
        <v>33.435000000000002</v>
      </c>
      <c r="H9073">
        <v>2012</v>
      </c>
      <c r="I9073">
        <v>10</v>
      </c>
      <c r="J9073">
        <v>9</v>
      </c>
      <c r="K9073">
        <v>22</v>
      </c>
      <c r="L9073">
        <v>36</v>
      </c>
      <c r="M9073" t="s">
        <v>932</v>
      </c>
      <c r="N9073" t="s">
        <v>933</v>
      </c>
      <c r="O9073" t="s">
        <v>934</v>
      </c>
      <c r="R9073" t="str">
        <f t="shared" si="284"/>
        <v>Weekday</v>
      </c>
      <c r="S9073" s="12">
        <f t="shared" si="283"/>
        <v>41191</v>
      </c>
    </row>
    <row r="9074" spans="1:19" x14ac:dyDescent="0.25">
      <c r="A9074" t="s">
        <v>93</v>
      </c>
      <c r="C9074">
        <v>20122150182</v>
      </c>
      <c r="D9074" t="s">
        <v>261</v>
      </c>
      <c r="E9074" t="s">
        <v>62</v>
      </c>
      <c r="F9074" s="12"/>
      <c r="G9074">
        <v>33.484000000000002</v>
      </c>
      <c r="H9074">
        <v>2012</v>
      </c>
      <c r="I9074">
        <v>7</v>
      </c>
      <c r="J9074">
        <v>20</v>
      </c>
      <c r="K9074">
        <v>6</v>
      </c>
      <c r="L9074">
        <v>2</v>
      </c>
      <c r="M9074" t="s">
        <v>935</v>
      </c>
      <c r="N9074" t="s">
        <v>933</v>
      </c>
      <c r="O9074" t="s">
        <v>934</v>
      </c>
      <c r="Q9074" t="s">
        <v>498</v>
      </c>
      <c r="R9074" t="str">
        <f t="shared" si="284"/>
        <v>Weekday</v>
      </c>
      <c r="S9074" s="12">
        <f t="shared" si="283"/>
        <v>41110</v>
      </c>
    </row>
    <row r="9075" spans="1:19" x14ac:dyDescent="0.25">
      <c r="A9075" t="s">
        <v>93</v>
      </c>
      <c r="C9075">
        <v>20123520250</v>
      </c>
      <c r="D9075" t="s">
        <v>261</v>
      </c>
      <c r="E9075" t="s">
        <v>62</v>
      </c>
      <c r="F9075" s="12"/>
      <c r="G9075">
        <v>33.506999999999998</v>
      </c>
      <c r="H9075">
        <v>2012</v>
      </c>
      <c r="I9075">
        <v>12</v>
      </c>
      <c r="J9075">
        <v>16</v>
      </c>
      <c r="K9075">
        <v>17</v>
      </c>
      <c r="L9075">
        <v>23</v>
      </c>
      <c r="M9075" t="s">
        <v>932</v>
      </c>
      <c r="N9075" t="s">
        <v>937</v>
      </c>
      <c r="O9075" t="s">
        <v>934</v>
      </c>
      <c r="Q9075" t="s">
        <v>498</v>
      </c>
      <c r="R9075" t="str">
        <f t="shared" si="284"/>
        <v>Weekend</v>
      </c>
      <c r="S9075" s="12">
        <f t="shared" si="283"/>
        <v>41259</v>
      </c>
    </row>
    <row r="9076" spans="1:19" x14ac:dyDescent="0.25">
      <c r="A9076" t="s">
        <v>93</v>
      </c>
      <c r="C9076">
        <v>20120660190</v>
      </c>
      <c r="D9076" t="s">
        <v>261</v>
      </c>
      <c r="E9076" t="s">
        <v>62</v>
      </c>
      <c r="F9076" s="12"/>
      <c r="G9076">
        <v>33.601999999999997</v>
      </c>
      <c r="H9076">
        <v>2012</v>
      </c>
      <c r="I9076">
        <v>2</v>
      </c>
      <c r="J9076">
        <v>28</v>
      </c>
      <c r="K9076">
        <v>21</v>
      </c>
      <c r="L9076">
        <v>50</v>
      </c>
      <c r="M9076" t="s">
        <v>935</v>
      </c>
      <c r="N9076" t="s">
        <v>933</v>
      </c>
      <c r="O9076" t="s">
        <v>934</v>
      </c>
      <c r="Q9076" t="s">
        <v>498</v>
      </c>
      <c r="R9076" t="str">
        <f t="shared" si="284"/>
        <v>Weekday</v>
      </c>
      <c r="S9076" s="12">
        <f t="shared" si="283"/>
        <v>40967</v>
      </c>
    </row>
    <row r="9077" spans="1:19" x14ac:dyDescent="0.25">
      <c r="A9077" t="s">
        <v>93</v>
      </c>
      <c r="C9077">
        <v>20120610237</v>
      </c>
      <c r="D9077" t="s">
        <v>261</v>
      </c>
      <c r="E9077" t="s">
        <v>62</v>
      </c>
      <c r="F9077" s="12"/>
      <c r="G9077">
        <v>33.601999999999997</v>
      </c>
      <c r="H9077">
        <v>2012</v>
      </c>
      <c r="I9077">
        <v>2</v>
      </c>
      <c r="J9077">
        <v>28</v>
      </c>
      <c r="K9077">
        <v>9</v>
      </c>
      <c r="L9077">
        <v>40</v>
      </c>
      <c r="M9077" t="s">
        <v>935</v>
      </c>
      <c r="N9077" t="s">
        <v>933</v>
      </c>
      <c r="O9077" t="s">
        <v>934</v>
      </c>
      <c r="Q9077" t="s">
        <v>498</v>
      </c>
      <c r="R9077" t="str">
        <f t="shared" si="284"/>
        <v>Weekday</v>
      </c>
      <c r="S9077" s="12">
        <f t="shared" si="283"/>
        <v>40967</v>
      </c>
    </row>
    <row r="9078" spans="1:19" x14ac:dyDescent="0.25">
      <c r="A9078" t="s">
        <v>93</v>
      </c>
      <c r="C9078">
        <v>20122700277</v>
      </c>
      <c r="D9078" t="s">
        <v>261</v>
      </c>
      <c r="E9078" t="s">
        <v>87</v>
      </c>
      <c r="F9078" s="12"/>
      <c r="G9078">
        <v>33.601999999999997</v>
      </c>
      <c r="H9078">
        <v>2012</v>
      </c>
      <c r="I9078">
        <v>9</v>
      </c>
      <c r="J9078">
        <v>23</v>
      </c>
      <c r="K9078">
        <v>23</v>
      </c>
      <c r="L9078">
        <v>12</v>
      </c>
      <c r="M9078" t="s">
        <v>935</v>
      </c>
      <c r="N9078" t="s">
        <v>937</v>
      </c>
      <c r="O9078" t="s">
        <v>934</v>
      </c>
      <c r="Q9078" t="s">
        <v>523</v>
      </c>
      <c r="R9078" t="str">
        <f t="shared" si="284"/>
        <v>Weekend</v>
      </c>
      <c r="S9078" s="12">
        <f t="shared" si="283"/>
        <v>41175</v>
      </c>
    </row>
    <row r="9079" spans="1:19" x14ac:dyDescent="0.25">
      <c r="A9079" t="s">
        <v>93</v>
      </c>
      <c r="C9079">
        <v>20122970253</v>
      </c>
      <c r="D9079" t="s">
        <v>261</v>
      </c>
      <c r="E9079" t="s">
        <v>62</v>
      </c>
      <c r="F9079" s="12"/>
      <c r="G9079">
        <v>33.601999999999997</v>
      </c>
      <c r="H9079">
        <v>2012</v>
      </c>
      <c r="I9079">
        <v>10</v>
      </c>
      <c r="J9079">
        <v>20</v>
      </c>
      <c r="K9079">
        <v>3</v>
      </c>
      <c r="L9079">
        <v>22</v>
      </c>
      <c r="M9079" t="s">
        <v>935</v>
      </c>
      <c r="N9079" t="s">
        <v>933</v>
      </c>
      <c r="O9079" t="s">
        <v>934</v>
      </c>
      <c r="Q9079" t="s">
        <v>498</v>
      </c>
      <c r="R9079" t="str">
        <f t="shared" si="284"/>
        <v>Weekend</v>
      </c>
      <c r="S9079" s="12">
        <f t="shared" si="283"/>
        <v>41202</v>
      </c>
    </row>
    <row r="9080" spans="1:19" x14ac:dyDescent="0.25">
      <c r="A9080" t="s">
        <v>93</v>
      </c>
      <c r="C9080">
        <v>20121090168</v>
      </c>
      <c r="D9080" t="s">
        <v>261</v>
      </c>
      <c r="E9080" t="s">
        <v>87</v>
      </c>
      <c r="F9080" s="12"/>
      <c r="G9080">
        <v>33.838000000000001</v>
      </c>
      <c r="H9080">
        <v>2012</v>
      </c>
      <c r="I9080">
        <v>4</v>
      </c>
      <c r="J9080">
        <v>18</v>
      </c>
      <c r="K9080">
        <v>7</v>
      </c>
      <c r="L9080">
        <v>10</v>
      </c>
      <c r="M9080" t="s">
        <v>932</v>
      </c>
      <c r="N9080" t="s">
        <v>933</v>
      </c>
      <c r="O9080" t="s">
        <v>934</v>
      </c>
      <c r="Q9080" t="s">
        <v>522</v>
      </c>
      <c r="R9080" t="str">
        <f t="shared" si="284"/>
        <v>Weekday</v>
      </c>
      <c r="S9080" s="12">
        <f t="shared" si="283"/>
        <v>41017</v>
      </c>
    </row>
    <row r="9081" spans="1:19" x14ac:dyDescent="0.25">
      <c r="A9081" t="s">
        <v>93</v>
      </c>
      <c r="C9081">
        <v>20122880142</v>
      </c>
      <c r="D9081" t="s">
        <v>261</v>
      </c>
      <c r="E9081" t="s">
        <v>87</v>
      </c>
      <c r="F9081" s="12"/>
      <c r="G9081">
        <v>34.087000000000003</v>
      </c>
      <c r="H9081">
        <v>2012</v>
      </c>
      <c r="I9081">
        <v>9</v>
      </c>
      <c r="J9081">
        <v>29</v>
      </c>
      <c r="K9081">
        <v>23</v>
      </c>
      <c r="L9081">
        <v>6</v>
      </c>
      <c r="M9081" t="s">
        <v>935</v>
      </c>
      <c r="N9081" t="s">
        <v>936</v>
      </c>
      <c r="O9081" t="s">
        <v>934</v>
      </c>
      <c r="Q9081" t="s">
        <v>520</v>
      </c>
      <c r="R9081" t="str">
        <f t="shared" si="284"/>
        <v>Weekend</v>
      </c>
      <c r="S9081" s="12">
        <f t="shared" si="283"/>
        <v>41181</v>
      </c>
    </row>
    <row r="9082" spans="1:19" x14ac:dyDescent="0.25">
      <c r="A9082" t="s">
        <v>93</v>
      </c>
      <c r="C9082">
        <v>20123580039</v>
      </c>
      <c r="D9082" t="s">
        <v>261</v>
      </c>
      <c r="E9082" t="s">
        <v>87</v>
      </c>
      <c r="F9082" s="12"/>
      <c r="G9082">
        <v>34.573999999999998</v>
      </c>
      <c r="H9082">
        <v>2012</v>
      </c>
      <c r="I9082">
        <v>12</v>
      </c>
      <c r="J9082">
        <v>23</v>
      </c>
      <c r="K9082">
        <v>8</v>
      </c>
      <c r="L9082">
        <v>52</v>
      </c>
      <c r="M9082" t="s">
        <v>935</v>
      </c>
      <c r="N9082" t="s">
        <v>937</v>
      </c>
      <c r="O9082" t="s">
        <v>934</v>
      </c>
      <c r="Q9082" t="s">
        <v>516</v>
      </c>
      <c r="R9082" t="str">
        <f t="shared" si="284"/>
        <v>Weekend</v>
      </c>
      <c r="S9082" s="12">
        <f t="shared" si="283"/>
        <v>41266</v>
      </c>
    </row>
    <row r="9083" spans="1:19" x14ac:dyDescent="0.25">
      <c r="A9083" t="s">
        <v>93</v>
      </c>
      <c r="C9083">
        <v>20120920125</v>
      </c>
      <c r="D9083" t="s">
        <v>261</v>
      </c>
      <c r="E9083" t="s">
        <v>62</v>
      </c>
      <c r="F9083" s="12"/>
      <c r="G9083">
        <v>34.784999999999997</v>
      </c>
      <c r="H9083">
        <v>2012</v>
      </c>
      <c r="I9083">
        <v>3</v>
      </c>
      <c r="J9083">
        <v>30</v>
      </c>
      <c r="K9083">
        <v>8</v>
      </c>
      <c r="L9083">
        <v>1</v>
      </c>
      <c r="M9083" t="s">
        <v>935</v>
      </c>
      <c r="N9083" t="s">
        <v>933</v>
      </c>
      <c r="O9083" t="s">
        <v>934</v>
      </c>
      <c r="Q9083" t="s">
        <v>501</v>
      </c>
      <c r="R9083" t="str">
        <f t="shared" si="284"/>
        <v>Weekday</v>
      </c>
      <c r="S9083" s="12">
        <f t="shared" si="283"/>
        <v>40998</v>
      </c>
    </row>
    <row r="9084" spans="1:19" x14ac:dyDescent="0.25">
      <c r="A9084" t="s">
        <v>93</v>
      </c>
      <c r="C9084">
        <v>20120270210</v>
      </c>
      <c r="D9084" t="s">
        <v>261</v>
      </c>
      <c r="E9084" t="s">
        <v>62</v>
      </c>
      <c r="F9084" s="12"/>
      <c r="G9084">
        <v>34.795999999999999</v>
      </c>
      <c r="H9084">
        <v>2012</v>
      </c>
      <c r="I9084">
        <v>1</v>
      </c>
      <c r="J9084">
        <v>27</v>
      </c>
      <c r="K9084">
        <v>14</v>
      </c>
      <c r="L9084">
        <v>20</v>
      </c>
      <c r="M9084" t="s">
        <v>935</v>
      </c>
      <c r="N9084" t="s">
        <v>933</v>
      </c>
      <c r="O9084" t="s">
        <v>934</v>
      </c>
      <c r="Q9084" t="s">
        <v>501</v>
      </c>
      <c r="R9084" t="str">
        <f t="shared" si="284"/>
        <v>Weekday</v>
      </c>
      <c r="S9084" s="12">
        <f t="shared" si="283"/>
        <v>40935</v>
      </c>
    </row>
    <row r="9085" spans="1:19" x14ac:dyDescent="0.25">
      <c r="A9085" t="s">
        <v>93</v>
      </c>
      <c r="C9085">
        <v>20122520153</v>
      </c>
      <c r="D9085" t="s">
        <v>261</v>
      </c>
      <c r="E9085" t="s">
        <v>62</v>
      </c>
      <c r="F9085" s="12"/>
      <c r="G9085">
        <v>34.823999999999998</v>
      </c>
      <c r="H9085">
        <v>2012</v>
      </c>
      <c r="I9085">
        <v>9</v>
      </c>
      <c r="J9085">
        <v>8</v>
      </c>
      <c r="K9085">
        <v>9</v>
      </c>
      <c r="L9085">
        <v>14</v>
      </c>
      <c r="M9085" t="s">
        <v>935</v>
      </c>
      <c r="N9085" t="s">
        <v>933</v>
      </c>
      <c r="O9085" t="s">
        <v>934</v>
      </c>
      <c r="Q9085" t="s">
        <v>501</v>
      </c>
      <c r="R9085" t="str">
        <f t="shared" si="284"/>
        <v>Weekend</v>
      </c>
      <c r="S9085" s="12">
        <f t="shared" si="283"/>
        <v>41160</v>
      </c>
    </row>
    <row r="9086" spans="1:19" x14ac:dyDescent="0.25">
      <c r="A9086" t="s">
        <v>93</v>
      </c>
      <c r="C9086">
        <v>20120610236</v>
      </c>
      <c r="D9086" t="s">
        <v>261</v>
      </c>
      <c r="E9086" t="s">
        <v>87</v>
      </c>
      <c r="F9086" s="12"/>
      <c r="G9086">
        <v>35.012</v>
      </c>
      <c r="H9086">
        <v>2012</v>
      </c>
      <c r="I9086">
        <v>2</v>
      </c>
      <c r="J9086">
        <v>28</v>
      </c>
      <c r="K9086">
        <v>8</v>
      </c>
      <c r="L9086">
        <v>6</v>
      </c>
      <c r="M9086" t="s">
        <v>935</v>
      </c>
      <c r="N9086" t="s">
        <v>933</v>
      </c>
      <c r="O9086" t="s">
        <v>934</v>
      </c>
      <c r="Q9086" t="s">
        <v>516</v>
      </c>
      <c r="R9086" t="str">
        <f t="shared" si="284"/>
        <v>Weekday</v>
      </c>
      <c r="S9086" s="12">
        <f t="shared" si="283"/>
        <v>40967</v>
      </c>
    </row>
    <row r="9087" spans="1:19" x14ac:dyDescent="0.25">
      <c r="A9087" t="s">
        <v>93</v>
      </c>
      <c r="C9087">
        <v>20121340127</v>
      </c>
      <c r="D9087" t="s">
        <v>261</v>
      </c>
      <c r="E9087" t="s">
        <v>62</v>
      </c>
      <c r="F9087" s="12"/>
      <c r="G9087">
        <v>35.012</v>
      </c>
      <c r="H9087">
        <v>2012</v>
      </c>
      <c r="I9087">
        <v>4</v>
      </c>
      <c r="J9087">
        <v>5</v>
      </c>
      <c r="K9087">
        <v>13</v>
      </c>
      <c r="L9087">
        <v>30</v>
      </c>
      <c r="M9087" t="s">
        <v>935</v>
      </c>
      <c r="N9087" t="s">
        <v>937</v>
      </c>
      <c r="O9087" t="s">
        <v>934</v>
      </c>
      <c r="Q9087" t="s">
        <v>501</v>
      </c>
      <c r="R9087" t="str">
        <f t="shared" si="284"/>
        <v>Weekday</v>
      </c>
      <c r="S9087" s="12">
        <f t="shared" si="283"/>
        <v>41004</v>
      </c>
    </row>
    <row r="9088" spans="1:19" x14ac:dyDescent="0.25">
      <c r="A9088" t="s">
        <v>93</v>
      </c>
      <c r="C9088">
        <v>20122050313</v>
      </c>
      <c r="D9088" t="s">
        <v>261</v>
      </c>
      <c r="E9088" t="s">
        <v>62</v>
      </c>
      <c r="F9088" s="12"/>
      <c r="G9088">
        <v>35.012</v>
      </c>
      <c r="H9088">
        <v>2012</v>
      </c>
      <c r="I9088">
        <v>7</v>
      </c>
      <c r="J9088">
        <v>19</v>
      </c>
      <c r="K9088">
        <v>15</v>
      </c>
      <c r="L9088">
        <v>29</v>
      </c>
      <c r="M9088" t="s">
        <v>932</v>
      </c>
      <c r="N9088" t="s">
        <v>936</v>
      </c>
      <c r="O9088" t="s">
        <v>934</v>
      </c>
      <c r="Q9088" t="s">
        <v>501</v>
      </c>
      <c r="R9088" t="str">
        <f t="shared" si="284"/>
        <v>Weekday</v>
      </c>
      <c r="S9088" s="12">
        <f t="shared" si="283"/>
        <v>41109</v>
      </c>
    </row>
    <row r="9089" spans="1:19" x14ac:dyDescent="0.25">
      <c r="A9089" t="s">
        <v>93</v>
      </c>
      <c r="C9089">
        <v>20122890278</v>
      </c>
      <c r="D9089" t="s">
        <v>261</v>
      </c>
      <c r="E9089" t="s">
        <v>62</v>
      </c>
      <c r="F9089" s="12"/>
      <c r="G9089">
        <v>35.012</v>
      </c>
      <c r="H9089">
        <v>2012</v>
      </c>
      <c r="I9089">
        <v>10</v>
      </c>
      <c r="J9089">
        <v>14</v>
      </c>
      <c r="K9089">
        <v>15</v>
      </c>
      <c r="L9089">
        <v>41</v>
      </c>
      <c r="M9089" t="s">
        <v>935</v>
      </c>
      <c r="N9089" t="s">
        <v>933</v>
      </c>
      <c r="O9089" t="s">
        <v>934</v>
      </c>
      <c r="Q9089" t="s">
        <v>501</v>
      </c>
      <c r="R9089" t="str">
        <f t="shared" si="284"/>
        <v>Weekend</v>
      </c>
      <c r="S9089" s="12">
        <f t="shared" si="283"/>
        <v>41196</v>
      </c>
    </row>
    <row r="9090" spans="1:19" x14ac:dyDescent="0.25">
      <c r="A9090" t="s">
        <v>93</v>
      </c>
      <c r="C9090">
        <v>20120330184</v>
      </c>
      <c r="D9090" t="s">
        <v>261</v>
      </c>
      <c r="E9090" t="s">
        <v>87</v>
      </c>
      <c r="F9090" s="12"/>
      <c r="G9090">
        <v>35.262</v>
      </c>
      <c r="H9090">
        <v>2012</v>
      </c>
      <c r="I9090">
        <v>1</v>
      </c>
      <c r="J9090">
        <v>25</v>
      </c>
      <c r="K9090">
        <v>2</v>
      </c>
      <c r="L9090">
        <v>44</v>
      </c>
      <c r="M9090" t="s">
        <v>935</v>
      </c>
      <c r="N9090" t="s">
        <v>936</v>
      </c>
      <c r="O9090" t="s">
        <v>934</v>
      </c>
      <c r="Q9090" t="s">
        <v>516</v>
      </c>
      <c r="R9090" t="str">
        <f t="shared" si="284"/>
        <v>Weekday</v>
      </c>
      <c r="S9090" s="12">
        <f t="shared" si="283"/>
        <v>40933</v>
      </c>
    </row>
    <row r="9091" spans="1:19" x14ac:dyDescent="0.25">
      <c r="A9091" t="s">
        <v>93</v>
      </c>
      <c r="C9091">
        <v>20123220191</v>
      </c>
      <c r="D9091" t="s">
        <v>261</v>
      </c>
      <c r="E9091" t="s">
        <v>62</v>
      </c>
      <c r="F9091" s="12"/>
      <c r="G9091">
        <v>35.512</v>
      </c>
      <c r="H9091">
        <v>2012</v>
      </c>
      <c r="I9091">
        <v>11</v>
      </c>
      <c r="J9091">
        <v>15</v>
      </c>
      <c r="K9091">
        <v>20</v>
      </c>
      <c r="L9091">
        <v>36</v>
      </c>
      <c r="M9091" t="s">
        <v>932</v>
      </c>
      <c r="N9091" t="s">
        <v>939</v>
      </c>
      <c r="O9091" t="s">
        <v>934</v>
      </c>
      <c r="Q9091" t="s">
        <v>501</v>
      </c>
      <c r="R9091" t="str">
        <f t="shared" si="284"/>
        <v>Weekday</v>
      </c>
      <c r="S9091" s="12">
        <f t="shared" ref="S9091:S9154" si="285">DATE(H9091,I9091,J9091)</f>
        <v>41228</v>
      </c>
    </row>
    <row r="9092" spans="1:19" x14ac:dyDescent="0.25">
      <c r="A9092" t="s">
        <v>93</v>
      </c>
      <c r="C9092">
        <v>20122700280</v>
      </c>
      <c r="D9092" t="s">
        <v>261</v>
      </c>
      <c r="E9092" t="s">
        <v>87</v>
      </c>
      <c r="F9092" s="12"/>
      <c r="G9092">
        <v>35.866999999999997</v>
      </c>
      <c r="H9092">
        <v>2012</v>
      </c>
      <c r="I9092">
        <v>9</v>
      </c>
      <c r="J9092">
        <v>24</v>
      </c>
      <c r="K9092">
        <v>10</v>
      </c>
      <c r="L9092">
        <v>28</v>
      </c>
      <c r="M9092" t="s">
        <v>935</v>
      </c>
      <c r="N9092" t="s">
        <v>933</v>
      </c>
      <c r="O9092" t="s">
        <v>934</v>
      </c>
      <c r="Q9092" t="s">
        <v>515</v>
      </c>
      <c r="R9092" t="str">
        <f t="shared" si="284"/>
        <v>Weekday</v>
      </c>
      <c r="S9092" s="12">
        <f t="shared" si="285"/>
        <v>41176</v>
      </c>
    </row>
    <row r="9093" spans="1:19" x14ac:dyDescent="0.25">
      <c r="A9093" t="s">
        <v>93</v>
      </c>
      <c r="C9093">
        <v>20122200235</v>
      </c>
      <c r="D9093" t="s">
        <v>261</v>
      </c>
      <c r="E9093" t="s">
        <v>62</v>
      </c>
      <c r="F9093" s="12"/>
      <c r="G9093">
        <v>36.012</v>
      </c>
      <c r="H9093">
        <v>2012</v>
      </c>
      <c r="I9093">
        <v>8</v>
      </c>
      <c r="J9093">
        <v>6</v>
      </c>
      <c r="K9093">
        <v>16</v>
      </c>
      <c r="L9093">
        <v>43</v>
      </c>
      <c r="M9093" t="s">
        <v>935</v>
      </c>
      <c r="N9093" t="s">
        <v>933</v>
      </c>
      <c r="O9093" t="s">
        <v>934</v>
      </c>
      <c r="Q9093" t="s">
        <v>503</v>
      </c>
      <c r="R9093" t="str">
        <f t="shared" ref="R9093:R9156" si="286">IF(WEEKDAY(DATE(H9093,I9093,J9093),2)&lt;6,"Weekday","Weekend")</f>
        <v>Weekday</v>
      </c>
      <c r="S9093" s="12">
        <f t="shared" si="285"/>
        <v>41127</v>
      </c>
    </row>
    <row r="9094" spans="1:19" x14ac:dyDescent="0.25">
      <c r="A9094" t="s">
        <v>93</v>
      </c>
      <c r="C9094">
        <v>20122750328</v>
      </c>
      <c r="D9094" t="s">
        <v>261</v>
      </c>
      <c r="E9094" t="s">
        <v>62</v>
      </c>
      <c r="F9094" s="12"/>
      <c r="G9094">
        <v>36.133000000000003</v>
      </c>
      <c r="H9094">
        <v>2012</v>
      </c>
      <c r="I9094">
        <v>9</v>
      </c>
      <c r="J9094">
        <v>29</v>
      </c>
      <c r="K9094">
        <v>14</v>
      </c>
      <c r="L9094">
        <v>44</v>
      </c>
      <c r="M9094" t="s">
        <v>935</v>
      </c>
      <c r="N9094" t="s">
        <v>933</v>
      </c>
      <c r="O9094" t="s">
        <v>934</v>
      </c>
      <c r="Q9094" t="s">
        <v>504</v>
      </c>
      <c r="R9094" t="str">
        <f t="shared" si="286"/>
        <v>Weekend</v>
      </c>
      <c r="S9094" s="12">
        <f t="shared" si="285"/>
        <v>41181</v>
      </c>
    </row>
    <row r="9095" spans="1:19" x14ac:dyDescent="0.25">
      <c r="A9095" t="s">
        <v>93</v>
      </c>
      <c r="C9095">
        <v>20122620215</v>
      </c>
      <c r="D9095" t="s">
        <v>261</v>
      </c>
      <c r="E9095" t="s">
        <v>62</v>
      </c>
      <c r="F9095" s="12"/>
      <c r="G9095">
        <v>36.262</v>
      </c>
      <c r="H9095">
        <v>2012</v>
      </c>
      <c r="I9095">
        <v>9</v>
      </c>
      <c r="J9095">
        <v>16</v>
      </c>
      <c r="K9095">
        <v>0</v>
      </c>
      <c r="L9095">
        <v>37</v>
      </c>
      <c r="M9095" t="s">
        <v>935</v>
      </c>
      <c r="N9095" t="s">
        <v>937</v>
      </c>
      <c r="O9095" t="s">
        <v>934</v>
      </c>
      <c r="Q9095" t="s">
        <v>506</v>
      </c>
      <c r="R9095" t="str">
        <f t="shared" si="286"/>
        <v>Weekend</v>
      </c>
      <c r="S9095" s="12">
        <f t="shared" si="285"/>
        <v>41168</v>
      </c>
    </row>
    <row r="9096" spans="1:19" x14ac:dyDescent="0.25">
      <c r="A9096" t="s">
        <v>93</v>
      </c>
      <c r="C9096">
        <v>20120420149</v>
      </c>
      <c r="D9096" t="s">
        <v>261</v>
      </c>
      <c r="E9096" t="s">
        <v>62</v>
      </c>
      <c r="F9096" s="12"/>
      <c r="G9096">
        <v>36.308999999999997</v>
      </c>
      <c r="H9096">
        <v>2012</v>
      </c>
      <c r="I9096">
        <v>2</v>
      </c>
      <c r="J9096">
        <v>9</v>
      </c>
      <c r="K9096">
        <v>20</v>
      </c>
      <c r="L9096">
        <v>11</v>
      </c>
      <c r="M9096" t="s">
        <v>935</v>
      </c>
      <c r="N9096" t="s">
        <v>933</v>
      </c>
      <c r="O9096" t="s">
        <v>934</v>
      </c>
      <c r="Q9096" t="s">
        <v>506</v>
      </c>
      <c r="R9096" t="str">
        <f t="shared" si="286"/>
        <v>Weekday</v>
      </c>
      <c r="S9096" s="12">
        <f t="shared" si="285"/>
        <v>40948</v>
      </c>
    </row>
    <row r="9097" spans="1:19" x14ac:dyDescent="0.25">
      <c r="A9097" t="s">
        <v>93</v>
      </c>
      <c r="C9097">
        <v>20122990047</v>
      </c>
      <c r="D9097" t="s">
        <v>261</v>
      </c>
      <c r="E9097" t="s">
        <v>62</v>
      </c>
      <c r="F9097" s="12"/>
      <c r="G9097">
        <v>36.378</v>
      </c>
      <c r="H9097">
        <v>2012</v>
      </c>
      <c r="I9097">
        <v>10</v>
      </c>
      <c r="J9097">
        <v>24</v>
      </c>
      <c r="K9097">
        <v>6</v>
      </c>
      <c r="L9097">
        <v>57</v>
      </c>
      <c r="M9097" t="s">
        <v>935</v>
      </c>
      <c r="N9097" t="s">
        <v>933</v>
      </c>
      <c r="O9097" t="s">
        <v>934</v>
      </c>
      <c r="Q9097" t="s">
        <v>507</v>
      </c>
      <c r="R9097" t="str">
        <f t="shared" si="286"/>
        <v>Weekday</v>
      </c>
      <c r="S9097" s="12">
        <f t="shared" si="285"/>
        <v>41206</v>
      </c>
    </row>
    <row r="9098" spans="1:19" x14ac:dyDescent="0.25">
      <c r="A9098" t="s">
        <v>93</v>
      </c>
      <c r="C9098">
        <v>20120160202</v>
      </c>
      <c r="D9098" t="s">
        <v>261</v>
      </c>
      <c r="E9098" t="s">
        <v>62</v>
      </c>
      <c r="F9098" s="12"/>
      <c r="G9098">
        <v>36.512</v>
      </c>
      <c r="H9098">
        <v>2012</v>
      </c>
      <c r="I9098">
        <v>1</v>
      </c>
      <c r="J9098">
        <v>14</v>
      </c>
      <c r="K9098">
        <v>15</v>
      </c>
      <c r="L9098">
        <v>58</v>
      </c>
      <c r="M9098" t="s">
        <v>935</v>
      </c>
      <c r="N9098" t="s">
        <v>933</v>
      </c>
      <c r="O9098" t="s">
        <v>934</v>
      </c>
      <c r="Q9098" t="s">
        <v>507</v>
      </c>
      <c r="R9098" t="str">
        <f t="shared" si="286"/>
        <v>Weekend</v>
      </c>
      <c r="S9098" s="12">
        <f t="shared" si="285"/>
        <v>40922</v>
      </c>
    </row>
    <row r="9099" spans="1:19" x14ac:dyDescent="0.25">
      <c r="A9099" t="s">
        <v>93</v>
      </c>
      <c r="C9099">
        <v>20120220295</v>
      </c>
      <c r="D9099" t="s">
        <v>261</v>
      </c>
      <c r="E9099" t="s">
        <v>62</v>
      </c>
      <c r="F9099" s="12"/>
      <c r="G9099">
        <v>36.512</v>
      </c>
      <c r="H9099">
        <v>2012</v>
      </c>
      <c r="I9099">
        <v>1</v>
      </c>
      <c r="J9099">
        <v>20</v>
      </c>
      <c r="K9099">
        <v>8</v>
      </c>
      <c r="L9099">
        <v>55</v>
      </c>
      <c r="M9099" t="s">
        <v>935</v>
      </c>
      <c r="N9099" t="s">
        <v>933</v>
      </c>
      <c r="O9099" t="s">
        <v>934</v>
      </c>
      <c r="Q9099" t="s">
        <v>507</v>
      </c>
      <c r="R9099" t="str">
        <f t="shared" si="286"/>
        <v>Weekday</v>
      </c>
      <c r="S9099" s="12">
        <f t="shared" si="285"/>
        <v>40928</v>
      </c>
    </row>
    <row r="9100" spans="1:19" x14ac:dyDescent="0.25">
      <c r="A9100" t="s">
        <v>93</v>
      </c>
      <c r="C9100">
        <v>20120610227</v>
      </c>
      <c r="D9100" t="s">
        <v>261</v>
      </c>
      <c r="E9100" t="s">
        <v>87</v>
      </c>
      <c r="F9100" s="12"/>
      <c r="G9100">
        <v>36.512</v>
      </c>
      <c r="H9100">
        <v>2012</v>
      </c>
      <c r="I9100">
        <v>2</v>
      </c>
      <c r="J9100">
        <v>28</v>
      </c>
      <c r="K9100">
        <v>8</v>
      </c>
      <c r="L9100">
        <v>40</v>
      </c>
      <c r="M9100" t="s">
        <v>935</v>
      </c>
      <c r="N9100" t="s">
        <v>933</v>
      </c>
      <c r="O9100" t="s">
        <v>934</v>
      </c>
      <c r="Q9100" t="s">
        <v>510</v>
      </c>
      <c r="R9100" t="str">
        <f t="shared" si="286"/>
        <v>Weekday</v>
      </c>
      <c r="S9100" s="12">
        <f t="shared" si="285"/>
        <v>40967</v>
      </c>
    </row>
    <row r="9101" spans="1:19" x14ac:dyDescent="0.25">
      <c r="A9101" t="s">
        <v>93</v>
      </c>
      <c r="C9101">
        <v>20120680154</v>
      </c>
      <c r="D9101" t="s">
        <v>261</v>
      </c>
      <c r="E9101" t="s">
        <v>62</v>
      </c>
      <c r="F9101" s="12"/>
      <c r="G9101">
        <v>36.512</v>
      </c>
      <c r="H9101">
        <v>2012</v>
      </c>
      <c r="I9101">
        <v>3</v>
      </c>
      <c r="J9101">
        <v>7</v>
      </c>
      <c r="K9101">
        <v>10</v>
      </c>
      <c r="L9101">
        <v>17</v>
      </c>
      <c r="M9101" t="s">
        <v>935</v>
      </c>
      <c r="N9101" t="s">
        <v>933</v>
      </c>
      <c r="O9101" t="s">
        <v>934</v>
      </c>
      <c r="Q9101" t="s">
        <v>507</v>
      </c>
      <c r="R9101" t="str">
        <f t="shared" si="286"/>
        <v>Weekday</v>
      </c>
      <c r="S9101" s="12">
        <f t="shared" si="285"/>
        <v>40975</v>
      </c>
    </row>
    <row r="9102" spans="1:19" x14ac:dyDescent="0.25">
      <c r="A9102" t="s">
        <v>93</v>
      </c>
      <c r="C9102">
        <v>20120930163</v>
      </c>
      <c r="D9102" t="s">
        <v>261</v>
      </c>
      <c r="E9102" t="s">
        <v>62</v>
      </c>
      <c r="F9102" s="12"/>
      <c r="G9102">
        <v>36.512</v>
      </c>
      <c r="H9102">
        <v>2012</v>
      </c>
      <c r="I9102">
        <v>3</v>
      </c>
      <c r="J9102">
        <v>29</v>
      </c>
      <c r="K9102">
        <v>13</v>
      </c>
      <c r="L9102">
        <v>41</v>
      </c>
      <c r="M9102" t="s">
        <v>932</v>
      </c>
      <c r="N9102" t="s">
        <v>936</v>
      </c>
      <c r="O9102" t="s">
        <v>934</v>
      </c>
      <c r="Q9102" t="s">
        <v>507</v>
      </c>
      <c r="R9102" t="str">
        <f t="shared" si="286"/>
        <v>Weekday</v>
      </c>
      <c r="S9102" s="12">
        <f t="shared" si="285"/>
        <v>40997</v>
      </c>
    </row>
    <row r="9103" spans="1:19" x14ac:dyDescent="0.25">
      <c r="A9103" t="s">
        <v>93</v>
      </c>
      <c r="C9103">
        <v>20122480306</v>
      </c>
      <c r="D9103" t="s">
        <v>261</v>
      </c>
      <c r="E9103" t="s">
        <v>87</v>
      </c>
      <c r="F9103" s="12"/>
      <c r="G9103">
        <v>36.512</v>
      </c>
      <c r="H9103">
        <v>2012</v>
      </c>
      <c r="I9103">
        <v>9</v>
      </c>
      <c r="J9103">
        <v>2</v>
      </c>
      <c r="K9103">
        <v>16</v>
      </c>
      <c r="L9103">
        <v>42</v>
      </c>
      <c r="M9103" t="s">
        <v>935</v>
      </c>
      <c r="N9103" t="s">
        <v>937</v>
      </c>
      <c r="O9103" t="s">
        <v>934</v>
      </c>
      <c r="Q9103" t="s">
        <v>510</v>
      </c>
      <c r="R9103" t="str">
        <f t="shared" si="286"/>
        <v>Weekend</v>
      </c>
      <c r="S9103" s="12">
        <f t="shared" si="285"/>
        <v>41154</v>
      </c>
    </row>
    <row r="9104" spans="1:19" x14ac:dyDescent="0.25">
      <c r="A9104" t="s">
        <v>93</v>
      </c>
      <c r="C9104">
        <v>20122930224</v>
      </c>
      <c r="D9104" t="s">
        <v>261</v>
      </c>
      <c r="E9104" t="s">
        <v>62</v>
      </c>
      <c r="F9104" s="12"/>
      <c r="G9104">
        <v>36.512</v>
      </c>
      <c r="H9104">
        <v>2012</v>
      </c>
      <c r="I9104">
        <v>10</v>
      </c>
      <c r="J9104">
        <v>17</v>
      </c>
      <c r="K9104">
        <v>17</v>
      </c>
      <c r="L9104">
        <v>28</v>
      </c>
      <c r="M9104" t="s">
        <v>932</v>
      </c>
      <c r="N9104" t="s">
        <v>933</v>
      </c>
      <c r="O9104" t="s">
        <v>934</v>
      </c>
      <c r="Q9104" t="s">
        <v>507</v>
      </c>
      <c r="R9104" t="str">
        <f t="shared" si="286"/>
        <v>Weekday</v>
      </c>
      <c r="S9104" s="12">
        <f t="shared" si="285"/>
        <v>41199</v>
      </c>
    </row>
    <row r="9105" spans="1:19" x14ac:dyDescent="0.25">
      <c r="A9105" t="s">
        <v>93</v>
      </c>
      <c r="C9105">
        <v>20122890229</v>
      </c>
      <c r="D9105" t="s">
        <v>261</v>
      </c>
      <c r="E9105" t="s">
        <v>87</v>
      </c>
      <c r="F9105" s="12"/>
      <c r="G9105">
        <v>36.512</v>
      </c>
      <c r="H9105">
        <v>2012</v>
      </c>
      <c r="I9105">
        <v>10</v>
      </c>
      <c r="J9105">
        <v>15</v>
      </c>
      <c r="K9105">
        <v>5</v>
      </c>
      <c r="L9105">
        <v>54</v>
      </c>
      <c r="M9105" t="s">
        <v>935</v>
      </c>
      <c r="N9105" t="s">
        <v>933</v>
      </c>
      <c r="O9105" t="s">
        <v>934</v>
      </c>
      <c r="Q9105" t="s">
        <v>510</v>
      </c>
      <c r="R9105" t="str">
        <f t="shared" si="286"/>
        <v>Weekday</v>
      </c>
      <c r="S9105" s="12">
        <f t="shared" si="285"/>
        <v>41197</v>
      </c>
    </row>
    <row r="9106" spans="1:19" x14ac:dyDescent="0.25">
      <c r="A9106" t="s">
        <v>93</v>
      </c>
      <c r="C9106">
        <v>20123370146</v>
      </c>
      <c r="D9106" t="s">
        <v>261</v>
      </c>
      <c r="E9106" t="s">
        <v>940</v>
      </c>
      <c r="F9106" s="12"/>
      <c r="G9106">
        <v>36.512</v>
      </c>
      <c r="H9106">
        <v>2012</v>
      </c>
      <c r="I9106">
        <v>12</v>
      </c>
      <c r="J9106">
        <v>2</v>
      </c>
      <c r="K9106">
        <v>4</v>
      </c>
      <c r="L9106">
        <v>22</v>
      </c>
      <c r="M9106" t="s">
        <v>935</v>
      </c>
      <c r="N9106" t="s">
        <v>933</v>
      </c>
      <c r="O9106" t="s">
        <v>934</v>
      </c>
      <c r="R9106" t="str">
        <f t="shared" si="286"/>
        <v>Weekend</v>
      </c>
      <c r="S9106" s="12">
        <f t="shared" si="285"/>
        <v>41245</v>
      </c>
    </row>
    <row r="9107" spans="1:19" x14ac:dyDescent="0.25">
      <c r="A9107" t="s">
        <v>93</v>
      </c>
      <c r="C9107">
        <v>20123470395</v>
      </c>
      <c r="D9107" t="s">
        <v>261</v>
      </c>
      <c r="E9107" t="s">
        <v>62</v>
      </c>
      <c r="F9107" s="12"/>
      <c r="G9107">
        <v>36.512</v>
      </c>
      <c r="H9107">
        <v>2012</v>
      </c>
      <c r="I9107">
        <v>12</v>
      </c>
      <c r="J9107">
        <v>9</v>
      </c>
      <c r="K9107">
        <v>21</v>
      </c>
      <c r="L9107">
        <v>18</v>
      </c>
      <c r="M9107" t="s">
        <v>935</v>
      </c>
      <c r="N9107" t="s">
        <v>933</v>
      </c>
      <c r="O9107" t="s">
        <v>934</v>
      </c>
      <c r="Q9107" t="s">
        <v>507</v>
      </c>
      <c r="R9107" t="str">
        <f t="shared" si="286"/>
        <v>Weekend</v>
      </c>
      <c r="S9107" s="12">
        <f t="shared" si="285"/>
        <v>41252</v>
      </c>
    </row>
    <row r="9108" spans="1:19" x14ac:dyDescent="0.25">
      <c r="A9108" t="s">
        <v>93</v>
      </c>
      <c r="C9108">
        <v>20123610215</v>
      </c>
      <c r="D9108" t="s">
        <v>261</v>
      </c>
      <c r="E9108" t="s">
        <v>62</v>
      </c>
      <c r="F9108" s="12"/>
      <c r="G9108">
        <v>36.512</v>
      </c>
      <c r="H9108">
        <v>2012</v>
      </c>
      <c r="I9108">
        <v>12</v>
      </c>
      <c r="J9108">
        <v>26</v>
      </c>
      <c r="K9108">
        <v>4</v>
      </c>
      <c r="L9108">
        <v>29</v>
      </c>
      <c r="M9108" t="s">
        <v>935</v>
      </c>
      <c r="N9108" t="s">
        <v>933</v>
      </c>
      <c r="O9108" t="s">
        <v>934</v>
      </c>
      <c r="Q9108" t="s">
        <v>507</v>
      </c>
      <c r="R9108" t="str">
        <f t="shared" si="286"/>
        <v>Weekday</v>
      </c>
      <c r="S9108" s="12">
        <f t="shared" si="285"/>
        <v>41269</v>
      </c>
    </row>
    <row r="9109" spans="1:19" x14ac:dyDescent="0.25">
      <c r="A9109" t="s">
        <v>93</v>
      </c>
      <c r="C9109">
        <v>20122930229</v>
      </c>
      <c r="D9109" t="s">
        <v>261</v>
      </c>
      <c r="E9109" t="s">
        <v>62</v>
      </c>
      <c r="F9109" s="12"/>
      <c r="G9109">
        <v>36.531999999999996</v>
      </c>
      <c r="H9109">
        <v>2012</v>
      </c>
      <c r="I9109">
        <v>10</v>
      </c>
      <c r="J9109">
        <v>17</v>
      </c>
      <c r="K9109">
        <v>16</v>
      </c>
      <c r="L9109">
        <v>52</v>
      </c>
      <c r="M9109" t="s">
        <v>935</v>
      </c>
      <c r="N9109" t="s">
        <v>933</v>
      </c>
      <c r="O9109" t="s">
        <v>934</v>
      </c>
      <c r="Q9109" t="s">
        <v>507</v>
      </c>
      <c r="R9109" t="str">
        <f t="shared" si="286"/>
        <v>Weekday</v>
      </c>
      <c r="S9109" s="12">
        <f t="shared" si="285"/>
        <v>41199</v>
      </c>
    </row>
    <row r="9110" spans="1:19" x14ac:dyDescent="0.25">
      <c r="A9110" t="s">
        <v>93</v>
      </c>
      <c r="C9110">
        <v>20123060264</v>
      </c>
      <c r="D9110" t="s">
        <v>261</v>
      </c>
      <c r="E9110" t="s">
        <v>62</v>
      </c>
      <c r="F9110" s="12"/>
      <c r="G9110">
        <v>36.692999999999998</v>
      </c>
      <c r="H9110">
        <v>2012</v>
      </c>
      <c r="I9110">
        <v>10</v>
      </c>
      <c r="J9110">
        <v>31</v>
      </c>
      <c r="K9110">
        <v>17</v>
      </c>
      <c r="L9110">
        <v>2</v>
      </c>
      <c r="M9110" t="s">
        <v>932</v>
      </c>
      <c r="N9110" t="s">
        <v>933</v>
      </c>
      <c r="O9110" t="s">
        <v>934</v>
      </c>
      <c r="Q9110" t="s">
        <v>507</v>
      </c>
      <c r="R9110" t="str">
        <f t="shared" si="286"/>
        <v>Weekday</v>
      </c>
      <c r="S9110" s="12">
        <f t="shared" si="285"/>
        <v>41213</v>
      </c>
    </row>
    <row r="9111" spans="1:19" x14ac:dyDescent="0.25">
      <c r="A9111" t="s">
        <v>93</v>
      </c>
      <c r="C9111">
        <v>20120080005</v>
      </c>
      <c r="D9111" t="s">
        <v>261</v>
      </c>
      <c r="E9111" t="s">
        <v>62</v>
      </c>
      <c r="F9111" s="12"/>
      <c r="G9111">
        <v>37.012</v>
      </c>
      <c r="H9111">
        <v>2012</v>
      </c>
      <c r="I9111">
        <v>1</v>
      </c>
      <c r="J9111">
        <v>8</v>
      </c>
      <c r="K9111">
        <v>1</v>
      </c>
      <c r="L9111">
        <v>31</v>
      </c>
      <c r="M9111" t="s">
        <v>935</v>
      </c>
      <c r="N9111" t="s">
        <v>937</v>
      </c>
      <c r="O9111" t="s">
        <v>934</v>
      </c>
      <c r="R9111" t="str">
        <f t="shared" si="286"/>
        <v>Weekend</v>
      </c>
      <c r="S9111" s="12">
        <f t="shared" si="285"/>
        <v>40916</v>
      </c>
    </row>
    <row r="9112" spans="1:19" x14ac:dyDescent="0.25">
      <c r="A9112" t="s">
        <v>93</v>
      </c>
      <c r="C9112">
        <v>20121720229</v>
      </c>
      <c r="D9112" t="s">
        <v>261</v>
      </c>
      <c r="E9112" t="s">
        <v>62</v>
      </c>
      <c r="F9112" s="12"/>
      <c r="G9112">
        <v>37.155000000000001</v>
      </c>
      <c r="H9112">
        <v>2012</v>
      </c>
      <c r="I9112">
        <v>6</v>
      </c>
      <c r="J9112">
        <v>20</v>
      </c>
      <c r="K9112">
        <v>14</v>
      </c>
      <c r="L9112">
        <v>39</v>
      </c>
      <c r="M9112" t="s">
        <v>932</v>
      </c>
      <c r="N9112" t="s">
        <v>933</v>
      </c>
      <c r="O9112" t="s">
        <v>934</v>
      </c>
      <c r="R9112" t="str">
        <f t="shared" si="286"/>
        <v>Weekday</v>
      </c>
      <c r="S9112" s="12">
        <f t="shared" si="285"/>
        <v>41080</v>
      </c>
    </row>
    <row r="9113" spans="1:19" x14ac:dyDescent="0.25">
      <c r="A9113" t="s">
        <v>93</v>
      </c>
      <c r="C9113">
        <v>20120520363</v>
      </c>
      <c r="D9113" t="s">
        <v>261</v>
      </c>
      <c r="E9113" t="s">
        <v>62</v>
      </c>
      <c r="F9113" s="12"/>
      <c r="G9113">
        <v>37.262</v>
      </c>
      <c r="H9113">
        <v>2012</v>
      </c>
      <c r="I9113">
        <v>2</v>
      </c>
      <c r="J9113">
        <v>20</v>
      </c>
      <c r="K9113">
        <v>22</v>
      </c>
      <c r="L9113">
        <v>23</v>
      </c>
      <c r="M9113" t="s">
        <v>935</v>
      </c>
      <c r="N9113" t="s">
        <v>933</v>
      </c>
      <c r="O9113" t="s">
        <v>934</v>
      </c>
      <c r="R9113" t="str">
        <f t="shared" si="286"/>
        <v>Weekday</v>
      </c>
      <c r="S9113" s="12">
        <f t="shared" si="285"/>
        <v>40959</v>
      </c>
    </row>
    <row r="9114" spans="1:19" x14ac:dyDescent="0.25">
      <c r="A9114" t="s">
        <v>93</v>
      </c>
      <c r="C9114">
        <v>20120650199</v>
      </c>
      <c r="D9114">
        <v>94</v>
      </c>
      <c r="E9114" t="s">
        <v>87</v>
      </c>
      <c r="F9114" s="12"/>
      <c r="G9114">
        <v>236.01900000000001</v>
      </c>
      <c r="H9114">
        <v>2012</v>
      </c>
      <c r="I9114">
        <v>2</v>
      </c>
      <c r="J9114">
        <v>15</v>
      </c>
      <c r="K9114">
        <v>16</v>
      </c>
      <c r="L9114">
        <v>2</v>
      </c>
      <c r="M9114" t="s">
        <v>935</v>
      </c>
      <c r="N9114" t="s">
        <v>936</v>
      </c>
      <c r="O9114" t="s">
        <v>934</v>
      </c>
      <c r="R9114" t="str">
        <f t="shared" si="286"/>
        <v>Weekday</v>
      </c>
      <c r="S9114" s="12">
        <f t="shared" si="285"/>
        <v>40954</v>
      </c>
    </row>
    <row r="9115" spans="1:19" x14ac:dyDescent="0.25">
      <c r="A9115" t="s">
        <v>93</v>
      </c>
      <c r="C9115">
        <v>20122440197</v>
      </c>
      <c r="D9115">
        <v>94</v>
      </c>
      <c r="E9115" t="s">
        <v>62</v>
      </c>
      <c r="F9115" s="12"/>
      <c r="G9115">
        <v>236.035</v>
      </c>
      <c r="H9115">
        <v>2012</v>
      </c>
      <c r="I9115">
        <v>8</v>
      </c>
      <c r="J9115">
        <v>29</v>
      </c>
      <c r="K9115">
        <v>15</v>
      </c>
      <c r="L9115">
        <v>41</v>
      </c>
      <c r="M9115" t="s">
        <v>935</v>
      </c>
      <c r="N9115" t="s">
        <v>936</v>
      </c>
      <c r="O9115" t="s">
        <v>934</v>
      </c>
      <c r="R9115" t="str">
        <f t="shared" si="286"/>
        <v>Weekday</v>
      </c>
      <c r="S9115" s="12">
        <f t="shared" si="285"/>
        <v>41150</v>
      </c>
    </row>
    <row r="9116" spans="1:19" x14ac:dyDescent="0.25">
      <c r="A9116" t="s">
        <v>93</v>
      </c>
      <c r="C9116">
        <v>20120110245</v>
      </c>
      <c r="D9116">
        <v>94</v>
      </c>
      <c r="E9116" t="s">
        <v>87</v>
      </c>
      <c r="F9116" s="12"/>
      <c r="G9116">
        <v>236.066</v>
      </c>
      <c r="H9116">
        <v>2012</v>
      </c>
      <c r="I9116">
        <v>1</v>
      </c>
      <c r="J9116">
        <v>4</v>
      </c>
      <c r="K9116">
        <v>8</v>
      </c>
      <c r="L9116">
        <v>19</v>
      </c>
      <c r="M9116" t="s">
        <v>932</v>
      </c>
      <c r="N9116" t="s">
        <v>933</v>
      </c>
      <c r="O9116" t="s">
        <v>934</v>
      </c>
      <c r="R9116" t="str">
        <f t="shared" si="286"/>
        <v>Weekday</v>
      </c>
      <c r="S9116" s="12">
        <f t="shared" si="285"/>
        <v>40912</v>
      </c>
    </row>
    <row r="9117" spans="1:19" x14ac:dyDescent="0.25">
      <c r="A9117" t="s">
        <v>93</v>
      </c>
      <c r="C9117">
        <v>20122710241</v>
      </c>
      <c r="D9117">
        <v>94</v>
      </c>
      <c r="E9117" t="s">
        <v>87</v>
      </c>
      <c r="F9117" s="12"/>
      <c r="G9117">
        <v>236.066</v>
      </c>
      <c r="H9117">
        <v>2012</v>
      </c>
      <c r="I9117">
        <v>9</v>
      </c>
      <c r="J9117">
        <v>26</v>
      </c>
      <c r="K9117">
        <v>7</v>
      </c>
      <c r="L9117">
        <v>57</v>
      </c>
      <c r="M9117" t="s">
        <v>932</v>
      </c>
      <c r="N9117" t="s">
        <v>933</v>
      </c>
      <c r="O9117" t="s">
        <v>934</v>
      </c>
      <c r="R9117" t="str">
        <f t="shared" si="286"/>
        <v>Weekday</v>
      </c>
      <c r="S9117" s="12">
        <f t="shared" si="285"/>
        <v>41178</v>
      </c>
    </row>
    <row r="9118" spans="1:19" x14ac:dyDescent="0.25">
      <c r="A9118" t="s">
        <v>93</v>
      </c>
      <c r="C9118">
        <v>20122970258</v>
      </c>
      <c r="D9118">
        <v>94</v>
      </c>
      <c r="E9118" t="s">
        <v>87</v>
      </c>
      <c r="F9118" s="12"/>
      <c r="G9118">
        <v>236.084</v>
      </c>
      <c r="H9118">
        <v>2012</v>
      </c>
      <c r="I9118">
        <v>10</v>
      </c>
      <c r="J9118">
        <v>23</v>
      </c>
      <c r="K9118">
        <v>8</v>
      </c>
      <c r="L9118">
        <v>29</v>
      </c>
      <c r="M9118" t="s">
        <v>932</v>
      </c>
      <c r="N9118" t="s">
        <v>933</v>
      </c>
      <c r="O9118" t="s">
        <v>934</v>
      </c>
      <c r="R9118" t="str">
        <f t="shared" si="286"/>
        <v>Weekday</v>
      </c>
      <c r="S9118" s="12">
        <f t="shared" si="285"/>
        <v>41205</v>
      </c>
    </row>
    <row r="9119" spans="1:19" x14ac:dyDescent="0.25">
      <c r="A9119" t="s">
        <v>93</v>
      </c>
      <c r="C9119">
        <v>20120360101</v>
      </c>
      <c r="D9119">
        <v>94</v>
      </c>
      <c r="E9119" t="s">
        <v>62</v>
      </c>
      <c r="F9119" s="12"/>
      <c r="G9119">
        <v>236.08500000000001</v>
      </c>
      <c r="H9119">
        <v>2012</v>
      </c>
      <c r="I9119">
        <v>2</v>
      </c>
      <c r="J9119">
        <v>4</v>
      </c>
      <c r="K9119">
        <v>6</v>
      </c>
      <c r="L9119">
        <v>57</v>
      </c>
      <c r="M9119" t="s">
        <v>935</v>
      </c>
      <c r="N9119" t="s">
        <v>933</v>
      </c>
      <c r="O9119" t="s">
        <v>934</v>
      </c>
      <c r="R9119" t="str">
        <f t="shared" si="286"/>
        <v>Weekend</v>
      </c>
      <c r="S9119" s="12">
        <f t="shared" si="285"/>
        <v>40943</v>
      </c>
    </row>
    <row r="9120" spans="1:19" x14ac:dyDescent="0.25">
      <c r="A9120" t="s">
        <v>93</v>
      </c>
      <c r="C9120">
        <v>20120320197</v>
      </c>
      <c r="D9120">
        <v>94</v>
      </c>
      <c r="E9120" t="s">
        <v>87</v>
      </c>
      <c r="F9120" s="12"/>
      <c r="G9120">
        <v>236.10599999999999</v>
      </c>
      <c r="H9120">
        <v>2012</v>
      </c>
      <c r="I9120">
        <v>1</v>
      </c>
      <c r="J9120">
        <v>23</v>
      </c>
      <c r="K9120">
        <v>6</v>
      </c>
      <c r="L9120">
        <v>58</v>
      </c>
      <c r="M9120" t="s">
        <v>932</v>
      </c>
      <c r="N9120" t="s">
        <v>933</v>
      </c>
      <c r="O9120" t="s">
        <v>934</v>
      </c>
      <c r="R9120" t="str">
        <f t="shared" si="286"/>
        <v>Weekday</v>
      </c>
      <c r="S9120" s="12">
        <f t="shared" si="285"/>
        <v>40931</v>
      </c>
    </row>
    <row r="9121" spans="1:19" x14ac:dyDescent="0.25">
      <c r="A9121" t="s">
        <v>93</v>
      </c>
      <c r="C9121">
        <v>20121750160</v>
      </c>
      <c r="D9121">
        <v>94</v>
      </c>
      <c r="E9121" t="s">
        <v>87</v>
      </c>
      <c r="F9121" s="12"/>
      <c r="G9121">
        <v>236.12200000000001</v>
      </c>
      <c r="H9121">
        <v>2012</v>
      </c>
      <c r="I9121">
        <v>6</v>
      </c>
      <c r="J9121">
        <v>20</v>
      </c>
      <c r="K9121">
        <v>19</v>
      </c>
      <c r="L9121">
        <v>21</v>
      </c>
      <c r="M9121" t="s">
        <v>932</v>
      </c>
      <c r="N9121" t="s">
        <v>933</v>
      </c>
      <c r="O9121" t="s">
        <v>934</v>
      </c>
      <c r="R9121" t="str">
        <f t="shared" si="286"/>
        <v>Weekday</v>
      </c>
      <c r="S9121" s="12">
        <f t="shared" si="285"/>
        <v>41080</v>
      </c>
    </row>
    <row r="9122" spans="1:19" x14ac:dyDescent="0.25">
      <c r="A9122" t="s">
        <v>93</v>
      </c>
      <c r="C9122">
        <v>20120070117</v>
      </c>
      <c r="D9122">
        <v>94</v>
      </c>
      <c r="E9122" t="s">
        <v>62</v>
      </c>
      <c r="F9122" s="12"/>
      <c r="G9122">
        <v>236.136</v>
      </c>
      <c r="H9122">
        <v>2012</v>
      </c>
      <c r="I9122">
        <v>1</v>
      </c>
      <c r="J9122">
        <v>7</v>
      </c>
      <c r="K9122">
        <v>8</v>
      </c>
      <c r="L9122">
        <v>23</v>
      </c>
      <c r="M9122" t="s">
        <v>932</v>
      </c>
      <c r="N9122" t="s">
        <v>933</v>
      </c>
      <c r="O9122" t="s">
        <v>934</v>
      </c>
      <c r="R9122" t="str">
        <f t="shared" si="286"/>
        <v>Weekend</v>
      </c>
      <c r="S9122" s="12">
        <f t="shared" si="285"/>
        <v>40915</v>
      </c>
    </row>
    <row r="9123" spans="1:19" x14ac:dyDescent="0.25">
      <c r="A9123" t="s">
        <v>93</v>
      </c>
      <c r="C9123">
        <v>20121620198</v>
      </c>
      <c r="D9123">
        <v>94</v>
      </c>
      <c r="E9123" t="s">
        <v>940</v>
      </c>
      <c r="F9123" s="12"/>
      <c r="G9123">
        <v>236.136</v>
      </c>
      <c r="H9123">
        <v>2012</v>
      </c>
      <c r="I9123">
        <v>6</v>
      </c>
      <c r="J9123">
        <v>7</v>
      </c>
      <c r="K9123">
        <v>18</v>
      </c>
      <c r="L9123">
        <v>10</v>
      </c>
      <c r="M9123" t="s">
        <v>932</v>
      </c>
      <c r="N9123" t="s">
        <v>933</v>
      </c>
      <c r="O9123" t="s">
        <v>934</v>
      </c>
      <c r="R9123" t="str">
        <f t="shared" si="286"/>
        <v>Weekday</v>
      </c>
      <c r="S9123" s="12">
        <f t="shared" si="285"/>
        <v>41067</v>
      </c>
    </row>
    <row r="9124" spans="1:19" x14ac:dyDescent="0.25">
      <c r="A9124" t="s">
        <v>93</v>
      </c>
      <c r="C9124">
        <v>20122330210</v>
      </c>
      <c r="D9124">
        <v>94</v>
      </c>
      <c r="E9124" t="s">
        <v>62</v>
      </c>
      <c r="F9124" s="12"/>
      <c r="G9124">
        <v>236.136</v>
      </c>
      <c r="H9124">
        <v>2012</v>
      </c>
      <c r="I9124">
        <v>8</v>
      </c>
      <c r="J9124">
        <v>17</v>
      </c>
      <c r="K9124">
        <v>15</v>
      </c>
      <c r="L9124">
        <v>40</v>
      </c>
      <c r="M9124" t="s">
        <v>932</v>
      </c>
      <c r="N9124" t="s">
        <v>933</v>
      </c>
      <c r="O9124" t="s">
        <v>934</v>
      </c>
      <c r="R9124" t="str">
        <f t="shared" si="286"/>
        <v>Weekday</v>
      </c>
      <c r="S9124" s="12">
        <f t="shared" si="285"/>
        <v>41138</v>
      </c>
    </row>
    <row r="9125" spans="1:19" x14ac:dyDescent="0.25">
      <c r="A9125" t="s">
        <v>93</v>
      </c>
      <c r="C9125">
        <v>20122910207</v>
      </c>
      <c r="D9125">
        <v>94</v>
      </c>
      <c r="E9125" t="s">
        <v>940</v>
      </c>
      <c r="F9125" s="12"/>
      <c r="G9125">
        <v>236.136</v>
      </c>
      <c r="H9125">
        <v>2012</v>
      </c>
      <c r="I9125">
        <v>10</v>
      </c>
      <c r="J9125">
        <v>16</v>
      </c>
      <c r="K9125">
        <v>12</v>
      </c>
      <c r="L9125">
        <v>39</v>
      </c>
      <c r="M9125" t="s">
        <v>932</v>
      </c>
      <c r="N9125" t="s">
        <v>933</v>
      </c>
      <c r="O9125" t="s">
        <v>934</v>
      </c>
      <c r="R9125" t="str">
        <f t="shared" si="286"/>
        <v>Weekday</v>
      </c>
      <c r="S9125" s="12">
        <f t="shared" si="285"/>
        <v>41198</v>
      </c>
    </row>
    <row r="9126" spans="1:19" x14ac:dyDescent="0.25">
      <c r="A9126" t="s">
        <v>93</v>
      </c>
      <c r="C9126">
        <v>20120650220</v>
      </c>
      <c r="D9126">
        <v>94</v>
      </c>
      <c r="E9126" t="s">
        <v>62</v>
      </c>
      <c r="F9126" s="12"/>
      <c r="G9126">
        <v>236.227</v>
      </c>
      <c r="H9126">
        <v>2012</v>
      </c>
      <c r="I9126">
        <v>2</v>
      </c>
      <c r="J9126">
        <v>16</v>
      </c>
      <c r="K9126">
        <v>19</v>
      </c>
      <c r="L9126">
        <v>0</v>
      </c>
      <c r="M9126" t="s">
        <v>932</v>
      </c>
      <c r="N9126" t="s">
        <v>933</v>
      </c>
      <c r="O9126" t="s">
        <v>934</v>
      </c>
      <c r="R9126" t="str">
        <f t="shared" si="286"/>
        <v>Weekday</v>
      </c>
      <c r="S9126" s="12">
        <f t="shared" si="285"/>
        <v>40955</v>
      </c>
    </row>
    <row r="9127" spans="1:19" x14ac:dyDescent="0.25">
      <c r="A9127" t="s">
        <v>93</v>
      </c>
      <c r="C9127">
        <v>20121090181</v>
      </c>
      <c r="D9127">
        <v>94</v>
      </c>
      <c r="E9127" t="s">
        <v>940</v>
      </c>
      <c r="F9127" s="12"/>
      <c r="G9127">
        <v>236.26599999999999</v>
      </c>
      <c r="H9127">
        <v>2012</v>
      </c>
      <c r="I9127">
        <v>4</v>
      </c>
      <c r="J9127">
        <v>5</v>
      </c>
      <c r="K9127">
        <v>16</v>
      </c>
      <c r="L9127">
        <v>38</v>
      </c>
      <c r="M9127" t="s">
        <v>932</v>
      </c>
      <c r="N9127" t="s">
        <v>933</v>
      </c>
      <c r="O9127" t="s">
        <v>942</v>
      </c>
      <c r="R9127" t="str">
        <f t="shared" si="286"/>
        <v>Weekday</v>
      </c>
      <c r="S9127" s="12">
        <f t="shared" si="285"/>
        <v>41004</v>
      </c>
    </row>
    <row r="9128" spans="1:19" x14ac:dyDescent="0.25">
      <c r="A9128" t="s">
        <v>93</v>
      </c>
      <c r="C9128">
        <v>20120910116</v>
      </c>
      <c r="D9128">
        <v>94</v>
      </c>
      <c r="E9128" t="s">
        <v>87</v>
      </c>
      <c r="F9128" s="12"/>
      <c r="G9128">
        <v>236.29599999999999</v>
      </c>
      <c r="H9128">
        <v>2012</v>
      </c>
      <c r="I9128">
        <v>3</v>
      </c>
      <c r="J9128">
        <v>23</v>
      </c>
      <c r="K9128">
        <v>16</v>
      </c>
      <c r="L9128">
        <v>42</v>
      </c>
      <c r="M9128" t="s">
        <v>932</v>
      </c>
      <c r="N9128" t="s">
        <v>937</v>
      </c>
      <c r="O9128" t="s">
        <v>934</v>
      </c>
      <c r="R9128" t="str">
        <f t="shared" si="286"/>
        <v>Weekday</v>
      </c>
      <c r="S9128" s="12">
        <f t="shared" si="285"/>
        <v>40991</v>
      </c>
    </row>
    <row r="9129" spans="1:19" x14ac:dyDescent="0.25">
      <c r="A9129" t="s">
        <v>93</v>
      </c>
      <c r="C9129">
        <v>20122700239</v>
      </c>
      <c r="D9129">
        <v>94</v>
      </c>
      <c r="E9129" t="s">
        <v>62</v>
      </c>
      <c r="F9129" s="12"/>
      <c r="G9129">
        <v>236.352</v>
      </c>
      <c r="H9129">
        <v>2012</v>
      </c>
      <c r="I9129">
        <v>9</v>
      </c>
      <c r="J9129">
        <v>21</v>
      </c>
      <c r="K9129">
        <v>0</v>
      </c>
      <c r="L9129">
        <v>58</v>
      </c>
      <c r="M9129" t="s">
        <v>935</v>
      </c>
      <c r="N9129" t="s">
        <v>933</v>
      </c>
      <c r="O9129" t="s">
        <v>934</v>
      </c>
      <c r="R9129" t="str">
        <f t="shared" si="286"/>
        <v>Weekday</v>
      </c>
      <c r="S9129" s="12">
        <f t="shared" si="285"/>
        <v>41173</v>
      </c>
    </row>
    <row r="9130" spans="1:19" x14ac:dyDescent="0.25">
      <c r="A9130" t="s">
        <v>93</v>
      </c>
      <c r="C9130">
        <v>20130010139</v>
      </c>
      <c r="D9130">
        <v>94</v>
      </c>
      <c r="E9130" t="s">
        <v>87</v>
      </c>
      <c r="F9130" s="12"/>
      <c r="G9130">
        <v>236.38300000000001</v>
      </c>
      <c r="H9130">
        <v>2012</v>
      </c>
      <c r="I9130">
        <v>11</v>
      </c>
      <c r="J9130">
        <v>24</v>
      </c>
      <c r="K9130">
        <v>18</v>
      </c>
      <c r="L9130">
        <v>39</v>
      </c>
      <c r="M9130" t="s">
        <v>932</v>
      </c>
      <c r="N9130" t="s">
        <v>933</v>
      </c>
      <c r="O9130" t="s">
        <v>934</v>
      </c>
      <c r="R9130" t="str">
        <f t="shared" si="286"/>
        <v>Weekend</v>
      </c>
      <c r="S9130" s="12">
        <f t="shared" si="285"/>
        <v>41237</v>
      </c>
    </row>
    <row r="9131" spans="1:19" x14ac:dyDescent="0.25">
      <c r="A9131" t="s">
        <v>93</v>
      </c>
      <c r="C9131">
        <v>20120320207</v>
      </c>
      <c r="D9131">
        <v>94</v>
      </c>
      <c r="E9131" t="s">
        <v>62</v>
      </c>
      <c r="F9131" s="12"/>
      <c r="G9131">
        <v>236.40700000000001</v>
      </c>
      <c r="H9131">
        <v>2012</v>
      </c>
      <c r="I9131">
        <v>1</v>
      </c>
      <c r="J9131">
        <v>21</v>
      </c>
      <c r="K9131">
        <v>9</v>
      </c>
      <c r="L9131">
        <v>3</v>
      </c>
      <c r="M9131" t="s">
        <v>932</v>
      </c>
      <c r="N9131" t="s">
        <v>933</v>
      </c>
      <c r="O9131" t="s">
        <v>934</v>
      </c>
      <c r="R9131" t="str">
        <f t="shared" si="286"/>
        <v>Weekend</v>
      </c>
      <c r="S9131" s="12">
        <f t="shared" si="285"/>
        <v>40929</v>
      </c>
    </row>
    <row r="9132" spans="1:19" x14ac:dyDescent="0.25">
      <c r="A9132" t="s">
        <v>93</v>
      </c>
      <c r="C9132">
        <v>20120320191</v>
      </c>
      <c r="D9132">
        <v>94</v>
      </c>
      <c r="E9132" t="s">
        <v>62</v>
      </c>
      <c r="F9132" s="12"/>
      <c r="G9132">
        <v>236.40700000000001</v>
      </c>
      <c r="H9132">
        <v>2012</v>
      </c>
      <c r="I9132">
        <v>1</v>
      </c>
      <c r="J9132">
        <v>21</v>
      </c>
      <c r="K9132">
        <v>9</v>
      </c>
      <c r="L9132">
        <v>9</v>
      </c>
      <c r="M9132" t="s">
        <v>935</v>
      </c>
      <c r="N9132" t="s">
        <v>933</v>
      </c>
      <c r="O9132" t="s">
        <v>934</v>
      </c>
      <c r="R9132" t="str">
        <f t="shared" si="286"/>
        <v>Weekend</v>
      </c>
      <c r="S9132" s="12">
        <f t="shared" si="285"/>
        <v>40929</v>
      </c>
    </row>
    <row r="9133" spans="1:19" x14ac:dyDescent="0.25">
      <c r="A9133" t="s">
        <v>93</v>
      </c>
      <c r="C9133">
        <v>20120340176</v>
      </c>
      <c r="D9133">
        <v>94</v>
      </c>
      <c r="E9133" t="s">
        <v>87</v>
      </c>
      <c r="F9133" s="12"/>
      <c r="G9133">
        <v>236.40700000000001</v>
      </c>
      <c r="H9133">
        <v>2012</v>
      </c>
      <c r="I9133">
        <v>1</v>
      </c>
      <c r="J9133">
        <v>21</v>
      </c>
      <c r="K9133">
        <v>2</v>
      </c>
      <c r="L9133">
        <v>59</v>
      </c>
      <c r="M9133" t="s">
        <v>935</v>
      </c>
      <c r="N9133" t="s">
        <v>933</v>
      </c>
      <c r="O9133" t="s">
        <v>934</v>
      </c>
      <c r="R9133" t="str">
        <f t="shared" si="286"/>
        <v>Weekend</v>
      </c>
      <c r="S9133" s="12">
        <f t="shared" si="285"/>
        <v>40929</v>
      </c>
    </row>
    <row r="9134" spans="1:19" x14ac:dyDescent="0.25">
      <c r="A9134" t="s">
        <v>93</v>
      </c>
      <c r="C9134">
        <v>20120320208</v>
      </c>
      <c r="D9134">
        <v>94</v>
      </c>
      <c r="E9134" t="s">
        <v>62</v>
      </c>
      <c r="F9134" s="12"/>
      <c r="G9134">
        <v>236.40700000000001</v>
      </c>
      <c r="H9134">
        <v>2012</v>
      </c>
      <c r="I9134">
        <v>1</v>
      </c>
      <c r="J9134">
        <v>21</v>
      </c>
      <c r="K9134">
        <v>9</v>
      </c>
      <c r="L9134">
        <v>24</v>
      </c>
      <c r="M9134" t="s">
        <v>932</v>
      </c>
      <c r="N9134" t="s">
        <v>933</v>
      </c>
      <c r="O9134" t="s">
        <v>934</v>
      </c>
      <c r="R9134" t="str">
        <f t="shared" si="286"/>
        <v>Weekend</v>
      </c>
      <c r="S9134" s="12">
        <f t="shared" si="285"/>
        <v>40929</v>
      </c>
    </row>
    <row r="9135" spans="1:19" x14ac:dyDescent="0.25">
      <c r="A9135" t="s">
        <v>93</v>
      </c>
      <c r="C9135">
        <v>20120280151</v>
      </c>
      <c r="D9135">
        <v>94</v>
      </c>
      <c r="E9135" t="s">
        <v>62</v>
      </c>
      <c r="F9135" s="12"/>
      <c r="G9135">
        <v>236.40700000000001</v>
      </c>
      <c r="H9135">
        <v>2012</v>
      </c>
      <c r="I9135">
        <v>1</v>
      </c>
      <c r="J9135">
        <v>25</v>
      </c>
      <c r="K9135">
        <v>17</v>
      </c>
      <c r="L9135">
        <v>32</v>
      </c>
      <c r="M9135" t="s">
        <v>932</v>
      </c>
      <c r="N9135" t="s">
        <v>937</v>
      </c>
      <c r="O9135" t="s">
        <v>934</v>
      </c>
      <c r="R9135" t="str">
        <f t="shared" si="286"/>
        <v>Weekday</v>
      </c>
      <c r="S9135" s="12">
        <f t="shared" si="285"/>
        <v>40933</v>
      </c>
    </row>
    <row r="9136" spans="1:19" x14ac:dyDescent="0.25">
      <c r="A9136" t="s">
        <v>93</v>
      </c>
      <c r="C9136">
        <v>20120450289</v>
      </c>
      <c r="D9136">
        <v>94</v>
      </c>
      <c r="E9136" t="s">
        <v>62</v>
      </c>
      <c r="F9136" s="12"/>
      <c r="G9136">
        <v>236.40700000000001</v>
      </c>
      <c r="H9136">
        <v>2012</v>
      </c>
      <c r="I9136">
        <v>2</v>
      </c>
      <c r="J9136">
        <v>9</v>
      </c>
      <c r="K9136">
        <v>16</v>
      </c>
      <c r="L9136">
        <v>57</v>
      </c>
      <c r="M9136" t="s">
        <v>932</v>
      </c>
      <c r="N9136" t="s">
        <v>937</v>
      </c>
      <c r="O9136" t="s">
        <v>934</v>
      </c>
      <c r="R9136" t="str">
        <f t="shared" si="286"/>
        <v>Weekday</v>
      </c>
      <c r="S9136" s="12">
        <f t="shared" si="285"/>
        <v>40948</v>
      </c>
    </row>
    <row r="9137" spans="1:19" x14ac:dyDescent="0.25">
      <c r="A9137" t="s">
        <v>93</v>
      </c>
      <c r="C9137">
        <v>20120650198</v>
      </c>
      <c r="D9137">
        <v>94</v>
      </c>
      <c r="E9137" t="s">
        <v>62</v>
      </c>
      <c r="F9137" s="12"/>
      <c r="G9137">
        <v>236.40700000000001</v>
      </c>
      <c r="H9137">
        <v>2012</v>
      </c>
      <c r="I9137">
        <v>2</v>
      </c>
      <c r="J9137">
        <v>14</v>
      </c>
      <c r="K9137">
        <v>16</v>
      </c>
      <c r="L9137">
        <v>43</v>
      </c>
      <c r="M9137" t="s">
        <v>932</v>
      </c>
      <c r="N9137" t="s">
        <v>933</v>
      </c>
      <c r="O9137" t="s">
        <v>934</v>
      </c>
      <c r="R9137" t="str">
        <f t="shared" si="286"/>
        <v>Weekday</v>
      </c>
      <c r="S9137" s="12">
        <f t="shared" si="285"/>
        <v>40953</v>
      </c>
    </row>
    <row r="9138" spans="1:19" x14ac:dyDescent="0.25">
      <c r="A9138" t="s">
        <v>93</v>
      </c>
      <c r="C9138">
        <v>20120860209</v>
      </c>
      <c r="D9138">
        <v>94</v>
      </c>
      <c r="E9138" t="s">
        <v>87</v>
      </c>
      <c r="F9138" s="12"/>
      <c r="G9138">
        <v>236.40700000000001</v>
      </c>
      <c r="H9138">
        <v>2012</v>
      </c>
      <c r="I9138">
        <v>3</v>
      </c>
      <c r="J9138">
        <v>26</v>
      </c>
      <c r="K9138">
        <v>13</v>
      </c>
      <c r="L9138">
        <v>9</v>
      </c>
      <c r="M9138" t="s">
        <v>932</v>
      </c>
      <c r="N9138" t="s">
        <v>933</v>
      </c>
      <c r="O9138" t="s">
        <v>942</v>
      </c>
      <c r="R9138" t="str">
        <f t="shared" si="286"/>
        <v>Weekday</v>
      </c>
      <c r="S9138" s="12">
        <f t="shared" si="285"/>
        <v>40994</v>
      </c>
    </row>
    <row r="9139" spans="1:19" x14ac:dyDescent="0.25">
      <c r="A9139" t="s">
        <v>93</v>
      </c>
      <c r="C9139">
        <v>20120960138</v>
      </c>
      <c r="D9139">
        <v>94</v>
      </c>
      <c r="E9139" t="s">
        <v>62</v>
      </c>
      <c r="F9139" s="12"/>
      <c r="G9139">
        <v>236.40700000000001</v>
      </c>
      <c r="H9139">
        <v>2012</v>
      </c>
      <c r="I9139">
        <v>4</v>
      </c>
      <c r="J9139">
        <v>3</v>
      </c>
      <c r="K9139">
        <v>21</v>
      </c>
      <c r="L9139">
        <v>57</v>
      </c>
      <c r="M9139" t="s">
        <v>932</v>
      </c>
      <c r="N9139" t="s">
        <v>933</v>
      </c>
      <c r="O9139" t="s">
        <v>942</v>
      </c>
      <c r="R9139" t="str">
        <f t="shared" si="286"/>
        <v>Weekday</v>
      </c>
      <c r="S9139" s="12">
        <f t="shared" si="285"/>
        <v>41002</v>
      </c>
    </row>
    <row r="9140" spans="1:19" x14ac:dyDescent="0.25">
      <c r="A9140" t="s">
        <v>93</v>
      </c>
      <c r="C9140">
        <v>20121160206</v>
      </c>
      <c r="D9140">
        <v>94</v>
      </c>
      <c r="E9140" t="s">
        <v>87</v>
      </c>
      <c r="F9140" s="12"/>
      <c r="G9140">
        <v>236.40700000000001</v>
      </c>
      <c r="H9140">
        <v>2012</v>
      </c>
      <c r="I9140">
        <v>4</v>
      </c>
      <c r="J9140">
        <v>5</v>
      </c>
      <c r="K9140">
        <v>15</v>
      </c>
      <c r="L9140">
        <v>52</v>
      </c>
      <c r="M9140" t="s">
        <v>932</v>
      </c>
      <c r="N9140" t="s">
        <v>933</v>
      </c>
      <c r="O9140" t="s">
        <v>934</v>
      </c>
      <c r="R9140" t="str">
        <f t="shared" si="286"/>
        <v>Weekday</v>
      </c>
      <c r="S9140" s="12">
        <f t="shared" si="285"/>
        <v>41004</v>
      </c>
    </row>
    <row r="9141" spans="1:19" x14ac:dyDescent="0.25">
      <c r="A9141" t="s">
        <v>93</v>
      </c>
      <c r="C9141">
        <v>20121040138</v>
      </c>
      <c r="D9141">
        <v>94</v>
      </c>
      <c r="E9141" t="s">
        <v>62</v>
      </c>
      <c r="F9141" s="12"/>
      <c r="G9141">
        <v>236.40700000000001</v>
      </c>
      <c r="H9141">
        <v>2012</v>
      </c>
      <c r="I9141">
        <v>4</v>
      </c>
      <c r="J9141">
        <v>12</v>
      </c>
      <c r="K9141">
        <v>9</v>
      </c>
      <c r="L9141">
        <v>40</v>
      </c>
      <c r="M9141" t="s">
        <v>932</v>
      </c>
      <c r="N9141" t="s">
        <v>933</v>
      </c>
      <c r="O9141" t="s">
        <v>942</v>
      </c>
      <c r="R9141" t="str">
        <f t="shared" si="286"/>
        <v>Weekday</v>
      </c>
      <c r="S9141" s="12">
        <f t="shared" si="285"/>
        <v>41011</v>
      </c>
    </row>
    <row r="9142" spans="1:19" x14ac:dyDescent="0.25">
      <c r="A9142" t="s">
        <v>93</v>
      </c>
      <c r="C9142">
        <v>20121160226</v>
      </c>
      <c r="D9142">
        <v>94</v>
      </c>
      <c r="E9142" t="s">
        <v>87</v>
      </c>
      <c r="F9142" s="12"/>
      <c r="G9142">
        <v>236.40700000000001</v>
      </c>
      <c r="H9142">
        <v>2012</v>
      </c>
      <c r="I9142">
        <v>4</v>
      </c>
      <c r="J9142">
        <v>24</v>
      </c>
      <c r="K9142">
        <v>16</v>
      </c>
      <c r="L9142">
        <v>42</v>
      </c>
      <c r="M9142" t="s">
        <v>932</v>
      </c>
      <c r="N9142" t="s">
        <v>937</v>
      </c>
      <c r="O9142" t="s">
        <v>942</v>
      </c>
      <c r="R9142" t="str">
        <f t="shared" si="286"/>
        <v>Weekday</v>
      </c>
      <c r="S9142" s="12">
        <f t="shared" si="285"/>
        <v>41023</v>
      </c>
    </row>
    <row r="9143" spans="1:19" x14ac:dyDescent="0.25">
      <c r="A9143" t="s">
        <v>93</v>
      </c>
      <c r="C9143">
        <v>20121240183</v>
      </c>
      <c r="D9143">
        <v>94</v>
      </c>
      <c r="E9143" t="s">
        <v>87</v>
      </c>
      <c r="F9143" s="12"/>
      <c r="G9143">
        <v>236.40700000000001</v>
      </c>
      <c r="H9143">
        <v>2012</v>
      </c>
      <c r="I9143">
        <v>5</v>
      </c>
      <c r="J9143">
        <v>2</v>
      </c>
      <c r="K9143">
        <v>18</v>
      </c>
      <c r="L9143">
        <v>7</v>
      </c>
      <c r="M9143" t="s">
        <v>932</v>
      </c>
      <c r="N9143" t="s">
        <v>933</v>
      </c>
      <c r="O9143" t="s">
        <v>942</v>
      </c>
      <c r="R9143" t="str">
        <f t="shared" si="286"/>
        <v>Weekday</v>
      </c>
      <c r="S9143" s="12">
        <f t="shared" si="285"/>
        <v>41031</v>
      </c>
    </row>
    <row r="9144" spans="1:19" x14ac:dyDescent="0.25">
      <c r="A9144" t="s">
        <v>93</v>
      </c>
      <c r="C9144">
        <v>20121360167</v>
      </c>
      <c r="D9144">
        <v>94</v>
      </c>
      <c r="E9144" t="s">
        <v>87</v>
      </c>
      <c r="F9144" s="12"/>
      <c r="G9144">
        <v>236.40700000000001</v>
      </c>
      <c r="H9144">
        <v>2012</v>
      </c>
      <c r="I9144">
        <v>5</v>
      </c>
      <c r="J9144">
        <v>3</v>
      </c>
      <c r="K9144">
        <v>17</v>
      </c>
      <c r="L9144">
        <v>57</v>
      </c>
      <c r="M9144" t="s">
        <v>932</v>
      </c>
      <c r="N9144" t="s">
        <v>933</v>
      </c>
      <c r="O9144" t="s">
        <v>934</v>
      </c>
      <c r="R9144" t="str">
        <f t="shared" si="286"/>
        <v>Weekday</v>
      </c>
      <c r="S9144" s="12">
        <f t="shared" si="285"/>
        <v>41032</v>
      </c>
    </row>
    <row r="9145" spans="1:19" x14ac:dyDescent="0.25">
      <c r="A9145" t="s">
        <v>93</v>
      </c>
      <c r="C9145">
        <v>20121480098</v>
      </c>
      <c r="D9145">
        <v>94</v>
      </c>
      <c r="E9145" t="s">
        <v>87</v>
      </c>
      <c r="F9145" s="12"/>
      <c r="G9145">
        <v>236.40700000000001</v>
      </c>
      <c r="H9145">
        <v>2012</v>
      </c>
      <c r="I9145">
        <v>5</v>
      </c>
      <c r="J9145">
        <v>8</v>
      </c>
      <c r="K9145">
        <v>16</v>
      </c>
      <c r="L9145">
        <v>50</v>
      </c>
      <c r="M9145" t="s">
        <v>932</v>
      </c>
      <c r="N9145" t="s">
        <v>937</v>
      </c>
      <c r="O9145" t="s">
        <v>942</v>
      </c>
      <c r="R9145" t="str">
        <f t="shared" si="286"/>
        <v>Weekday</v>
      </c>
      <c r="S9145" s="12">
        <f t="shared" si="285"/>
        <v>41037</v>
      </c>
    </row>
    <row r="9146" spans="1:19" x14ac:dyDescent="0.25">
      <c r="A9146" t="s">
        <v>93</v>
      </c>
      <c r="C9146">
        <v>20121470213</v>
      </c>
      <c r="D9146">
        <v>94</v>
      </c>
      <c r="E9146" t="s">
        <v>87</v>
      </c>
      <c r="F9146" s="12"/>
      <c r="G9146">
        <v>236.40700000000001</v>
      </c>
      <c r="H9146">
        <v>2012</v>
      </c>
      <c r="I9146">
        <v>5</v>
      </c>
      <c r="J9146">
        <v>24</v>
      </c>
      <c r="K9146">
        <v>16</v>
      </c>
      <c r="L9146">
        <v>0</v>
      </c>
      <c r="M9146" t="s">
        <v>932</v>
      </c>
      <c r="N9146" t="s">
        <v>937</v>
      </c>
      <c r="O9146" t="s">
        <v>942</v>
      </c>
      <c r="R9146" t="str">
        <f t="shared" si="286"/>
        <v>Weekday</v>
      </c>
      <c r="S9146" s="12">
        <f t="shared" si="285"/>
        <v>41053</v>
      </c>
    </row>
    <row r="9147" spans="1:19" x14ac:dyDescent="0.25">
      <c r="A9147" t="s">
        <v>93</v>
      </c>
      <c r="C9147">
        <v>20121470212</v>
      </c>
      <c r="D9147">
        <v>94</v>
      </c>
      <c r="E9147" t="s">
        <v>87</v>
      </c>
      <c r="F9147" s="12"/>
      <c r="G9147">
        <v>236.40700000000001</v>
      </c>
      <c r="H9147">
        <v>2012</v>
      </c>
      <c r="I9147">
        <v>5</v>
      </c>
      <c r="J9147">
        <v>24</v>
      </c>
      <c r="K9147">
        <v>15</v>
      </c>
      <c r="L9147">
        <v>15</v>
      </c>
      <c r="M9147" t="s">
        <v>932</v>
      </c>
      <c r="N9147" t="s">
        <v>933</v>
      </c>
      <c r="O9147" t="s">
        <v>942</v>
      </c>
      <c r="R9147" t="str">
        <f t="shared" si="286"/>
        <v>Weekday</v>
      </c>
      <c r="S9147" s="12">
        <f t="shared" si="285"/>
        <v>41053</v>
      </c>
    </row>
    <row r="9148" spans="1:19" x14ac:dyDescent="0.25">
      <c r="A9148" t="s">
        <v>93</v>
      </c>
      <c r="C9148">
        <v>20121450241</v>
      </c>
      <c r="D9148">
        <v>94</v>
      </c>
      <c r="E9148" t="s">
        <v>87</v>
      </c>
      <c r="F9148" s="12"/>
      <c r="G9148">
        <v>236.40700000000001</v>
      </c>
      <c r="H9148">
        <v>2012</v>
      </c>
      <c r="I9148">
        <v>5</v>
      </c>
      <c r="J9148">
        <v>23</v>
      </c>
      <c r="K9148">
        <v>4</v>
      </c>
      <c r="L9148">
        <v>38</v>
      </c>
      <c r="M9148" t="s">
        <v>935</v>
      </c>
      <c r="N9148" t="s">
        <v>937</v>
      </c>
      <c r="O9148" t="s">
        <v>942</v>
      </c>
      <c r="R9148" t="str">
        <f t="shared" si="286"/>
        <v>Weekday</v>
      </c>
      <c r="S9148" s="12">
        <f t="shared" si="285"/>
        <v>41052</v>
      </c>
    </row>
    <row r="9149" spans="1:19" x14ac:dyDescent="0.25">
      <c r="A9149" t="s">
        <v>93</v>
      </c>
      <c r="C9149">
        <v>20121540168</v>
      </c>
      <c r="D9149">
        <v>94</v>
      </c>
      <c r="E9149" t="s">
        <v>87</v>
      </c>
      <c r="F9149" s="12"/>
      <c r="G9149">
        <v>236.40700000000001</v>
      </c>
      <c r="H9149">
        <v>2012</v>
      </c>
      <c r="I9149">
        <v>6</v>
      </c>
      <c r="J9149">
        <v>1</v>
      </c>
      <c r="K9149">
        <v>14</v>
      </c>
      <c r="L9149">
        <v>27</v>
      </c>
      <c r="M9149" t="s">
        <v>932</v>
      </c>
      <c r="N9149" t="s">
        <v>933</v>
      </c>
      <c r="O9149" t="s">
        <v>942</v>
      </c>
      <c r="R9149" t="str">
        <f t="shared" si="286"/>
        <v>Weekday</v>
      </c>
      <c r="S9149" s="12">
        <f t="shared" si="285"/>
        <v>41061</v>
      </c>
    </row>
    <row r="9150" spans="1:19" x14ac:dyDescent="0.25">
      <c r="A9150" t="s">
        <v>93</v>
      </c>
      <c r="C9150">
        <v>20121720252</v>
      </c>
      <c r="D9150">
        <v>94</v>
      </c>
      <c r="E9150" t="s">
        <v>87</v>
      </c>
      <c r="F9150" s="12"/>
      <c r="G9150">
        <v>236.40700000000001</v>
      </c>
      <c r="H9150">
        <v>2012</v>
      </c>
      <c r="I9150">
        <v>6</v>
      </c>
      <c r="J9150">
        <v>11</v>
      </c>
      <c r="K9150">
        <v>13</v>
      </c>
      <c r="L9150">
        <v>56</v>
      </c>
      <c r="M9150" t="s">
        <v>935</v>
      </c>
      <c r="N9150" t="s">
        <v>933</v>
      </c>
      <c r="O9150" t="s">
        <v>934</v>
      </c>
      <c r="R9150" t="str">
        <f t="shared" si="286"/>
        <v>Weekday</v>
      </c>
      <c r="S9150" s="12">
        <f t="shared" si="285"/>
        <v>41071</v>
      </c>
    </row>
    <row r="9151" spans="1:19" x14ac:dyDescent="0.25">
      <c r="A9151" t="s">
        <v>93</v>
      </c>
      <c r="C9151">
        <v>20121720251</v>
      </c>
      <c r="D9151">
        <v>94</v>
      </c>
      <c r="E9151" t="s">
        <v>87</v>
      </c>
      <c r="F9151" s="12"/>
      <c r="G9151">
        <v>236.40700000000001</v>
      </c>
      <c r="H9151">
        <v>2012</v>
      </c>
      <c r="I9151">
        <v>6</v>
      </c>
      <c r="J9151">
        <v>11</v>
      </c>
      <c r="K9151">
        <v>13</v>
      </c>
      <c r="L9151">
        <v>57</v>
      </c>
      <c r="M9151" t="s">
        <v>932</v>
      </c>
      <c r="N9151" t="s">
        <v>936</v>
      </c>
      <c r="O9151" t="s">
        <v>934</v>
      </c>
      <c r="R9151" t="str">
        <f t="shared" si="286"/>
        <v>Weekday</v>
      </c>
      <c r="S9151" s="12">
        <f t="shared" si="285"/>
        <v>41071</v>
      </c>
    </row>
    <row r="9152" spans="1:19" x14ac:dyDescent="0.25">
      <c r="A9152" t="s">
        <v>93</v>
      </c>
      <c r="C9152">
        <v>20121910261</v>
      </c>
      <c r="D9152">
        <v>94</v>
      </c>
      <c r="E9152" t="s">
        <v>62</v>
      </c>
      <c r="F9152" s="12"/>
      <c r="G9152">
        <v>236.40700000000001</v>
      </c>
      <c r="H9152">
        <v>2012</v>
      </c>
      <c r="I9152">
        <v>6</v>
      </c>
      <c r="J9152">
        <v>21</v>
      </c>
      <c r="K9152">
        <v>20</v>
      </c>
      <c r="L9152">
        <v>17</v>
      </c>
      <c r="M9152" t="s">
        <v>935</v>
      </c>
      <c r="N9152" t="s">
        <v>933</v>
      </c>
      <c r="O9152" t="s">
        <v>934</v>
      </c>
      <c r="R9152" t="str">
        <f t="shared" si="286"/>
        <v>Weekday</v>
      </c>
      <c r="S9152" s="12">
        <f t="shared" si="285"/>
        <v>41081</v>
      </c>
    </row>
    <row r="9153" spans="1:19" x14ac:dyDescent="0.25">
      <c r="A9153" t="s">
        <v>93</v>
      </c>
      <c r="C9153">
        <v>20121750161</v>
      </c>
      <c r="D9153">
        <v>94</v>
      </c>
      <c r="E9153" t="s">
        <v>87</v>
      </c>
      <c r="F9153" s="12"/>
      <c r="G9153">
        <v>236.40700000000001</v>
      </c>
      <c r="H9153">
        <v>2012</v>
      </c>
      <c r="I9153">
        <v>6</v>
      </c>
      <c r="J9153">
        <v>22</v>
      </c>
      <c r="K9153">
        <v>15</v>
      </c>
      <c r="L9153">
        <v>40</v>
      </c>
      <c r="M9153" t="s">
        <v>932</v>
      </c>
      <c r="N9153" t="s">
        <v>933</v>
      </c>
      <c r="O9153" t="s">
        <v>934</v>
      </c>
      <c r="R9153" t="str">
        <f t="shared" si="286"/>
        <v>Weekday</v>
      </c>
      <c r="S9153" s="12">
        <f t="shared" si="285"/>
        <v>41082</v>
      </c>
    </row>
    <row r="9154" spans="1:19" x14ac:dyDescent="0.25">
      <c r="A9154" t="s">
        <v>93</v>
      </c>
      <c r="C9154">
        <v>20121910263</v>
      </c>
      <c r="D9154">
        <v>94</v>
      </c>
      <c r="E9154" t="s">
        <v>62</v>
      </c>
      <c r="F9154" s="12"/>
      <c r="G9154">
        <v>236.40700000000001</v>
      </c>
      <c r="H9154">
        <v>2012</v>
      </c>
      <c r="I9154">
        <v>6</v>
      </c>
      <c r="J9154">
        <v>30</v>
      </c>
      <c r="K9154">
        <v>11</v>
      </c>
      <c r="L9154">
        <v>55</v>
      </c>
      <c r="M9154" t="s">
        <v>932</v>
      </c>
      <c r="N9154" t="s">
        <v>933</v>
      </c>
      <c r="O9154" t="s">
        <v>934</v>
      </c>
      <c r="R9154" t="str">
        <f t="shared" si="286"/>
        <v>Weekend</v>
      </c>
      <c r="S9154" s="12">
        <f t="shared" si="285"/>
        <v>41090</v>
      </c>
    </row>
    <row r="9155" spans="1:19" x14ac:dyDescent="0.25">
      <c r="A9155" t="s">
        <v>93</v>
      </c>
      <c r="C9155">
        <v>20122050265</v>
      </c>
      <c r="D9155">
        <v>94</v>
      </c>
      <c r="E9155" t="s">
        <v>87</v>
      </c>
      <c r="F9155" s="12"/>
      <c r="G9155">
        <v>236.40700000000001</v>
      </c>
      <c r="H9155">
        <v>2012</v>
      </c>
      <c r="I9155">
        <v>7</v>
      </c>
      <c r="J9155">
        <v>9</v>
      </c>
      <c r="K9155">
        <v>17</v>
      </c>
      <c r="L9155">
        <v>58</v>
      </c>
      <c r="M9155" t="s">
        <v>932</v>
      </c>
      <c r="N9155" t="s">
        <v>937</v>
      </c>
      <c r="O9155" t="s">
        <v>934</v>
      </c>
      <c r="R9155" t="str">
        <f t="shared" si="286"/>
        <v>Weekday</v>
      </c>
      <c r="S9155" s="12">
        <f t="shared" ref="S9155:S9218" si="287">DATE(H9155,I9155,J9155)</f>
        <v>41099</v>
      </c>
    </row>
    <row r="9156" spans="1:19" x14ac:dyDescent="0.25">
      <c r="A9156" t="s">
        <v>93</v>
      </c>
      <c r="C9156">
        <v>20122290214</v>
      </c>
      <c r="D9156">
        <v>94</v>
      </c>
      <c r="E9156" t="s">
        <v>62</v>
      </c>
      <c r="F9156" s="12"/>
      <c r="G9156">
        <v>236.40700000000001</v>
      </c>
      <c r="H9156">
        <v>2012</v>
      </c>
      <c r="I9156">
        <v>8</v>
      </c>
      <c r="J9156">
        <v>1</v>
      </c>
      <c r="K9156">
        <v>7</v>
      </c>
      <c r="L9156">
        <v>39</v>
      </c>
      <c r="M9156" t="s">
        <v>932</v>
      </c>
      <c r="N9156" t="s">
        <v>936</v>
      </c>
      <c r="O9156" t="s">
        <v>934</v>
      </c>
      <c r="R9156" t="str">
        <f t="shared" si="286"/>
        <v>Weekday</v>
      </c>
      <c r="S9156" s="12">
        <f t="shared" si="287"/>
        <v>41122</v>
      </c>
    </row>
    <row r="9157" spans="1:19" x14ac:dyDescent="0.25">
      <c r="A9157" t="s">
        <v>93</v>
      </c>
      <c r="C9157">
        <v>20122290202</v>
      </c>
      <c r="D9157">
        <v>94</v>
      </c>
      <c r="E9157" t="s">
        <v>62</v>
      </c>
      <c r="F9157" s="12"/>
      <c r="G9157">
        <v>236.40700000000001</v>
      </c>
      <c r="H9157">
        <v>2012</v>
      </c>
      <c r="I9157">
        <v>8</v>
      </c>
      <c r="J9157">
        <v>10</v>
      </c>
      <c r="K9157">
        <v>17</v>
      </c>
      <c r="L9157">
        <v>22</v>
      </c>
      <c r="M9157" t="s">
        <v>932</v>
      </c>
      <c r="N9157" t="s">
        <v>933</v>
      </c>
      <c r="O9157" t="s">
        <v>934</v>
      </c>
      <c r="R9157" t="str">
        <f t="shared" ref="R9157:R9220" si="288">IF(WEEKDAY(DATE(H9157,I9157,J9157),2)&lt;6,"Weekday","Weekend")</f>
        <v>Weekday</v>
      </c>
      <c r="S9157" s="12">
        <f t="shared" si="287"/>
        <v>41131</v>
      </c>
    </row>
    <row r="9158" spans="1:19" x14ac:dyDescent="0.25">
      <c r="A9158" t="s">
        <v>93</v>
      </c>
      <c r="C9158">
        <v>20122490222</v>
      </c>
      <c r="D9158">
        <v>94</v>
      </c>
      <c r="E9158" t="s">
        <v>87</v>
      </c>
      <c r="F9158" s="12"/>
      <c r="G9158">
        <v>236.40700000000001</v>
      </c>
      <c r="H9158">
        <v>2012</v>
      </c>
      <c r="I9158">
        <v>8</v>
      </c>
      <c r="J9158">
        <v>27</v>
      </c>
      <c r="K9158">
        <v>16</v>
      </c>
      <c r="L9158">
        <v>22</v>
      </c>
      <c r="M9158" t="s">
        <v>932</v>
      </c>
      <c r="N9158" t="s">
        <v>933</v>
      </c>
      <c r="O9158" t="s">
        <v>934</v>
      </c>
      <c r="R9158" t="str">
        <f t="shared" si="288"/>
        <v>Weekday</v>
      </c>
      <c r="S9158" s="12">
        <f t="shared" si="287"/>
        <v>41148</v>
      </c>
    </row>
    <row r="9159" spans="1:19" x14ac:dyDescent="0.25">
      <c r="A9159" t="s">
        <v>93</v>
      </c>
      <c r="C9159">
        <v>20122930254</v>
      </c>
      <c r="D9159">
        <v>94</v>
      </c>
      <c r="E9159" t="s">
        <v>87</v>
      </c>
      <c r="F9159" s="12"/>
      <c r="G9159">
        <v>236.40700000000001</v>
      </c>
      <c r="H9159">
        <v>2012</v>
      </c>
      <c r="I9159">
        <v>10</v>
      </c>
      <c r="J9159">
        <v>10</v>
      </c>
      <c r="K9159">
        <v>14</v>
      </c>
      <c r="L9159">
        <v>21</v>
      </c>
      <c r="M9159" t="s">
        <v>932</v>
      </c>
      <c r="N9159" t="s">
        <v>933</v>
      </c>
      <c r="O9159" t="s">
        <v>934</v>
      </c>
      <c r="R9159" t="str">
        <f t="shared" si="288"/>
        <v>Weekday</v>
      </c>
      <c r="S9159" s="12">
        <f t="shared" si="287"/>
        <v>41192</v>
      </c>
    </row>
    <row r="9160" spans="1:19" x14ac:dyDescent="0.25">
      <c r="A9160" t="s">
        <v>93</v>
      </c>
      <c r="C9160">
        <v>20123100199</v>
      </c>
      <c r="D9160">
        <v>94</v>
      </c>
      <c r="E9160" t="s">
        <v>62</v>
      </c>
      <c r="F9160" s="12"/>
      <c r="G9160">
        <v>236.40700000000001</v>
      </c>
      <c r="H9160">
        <v>2012</v>
      </c>
      <c r="I9160">
        <v>10</v>
      </c>
      <c r="J9160">
        <v>23</v>
      </c>
      <c r="K9160">
        <v>17</v>
      </c>
      <c r="L9160">
        <v>45</v>
      </c>
      <c r="M9160" t="s">
        <v>935</v>
      </c>
      <c r="N9160" t="s">
        <v>933</v>
      </c>
      <c r="O9160" t="s">
        <v>934</v>
      </c>
      <c r="R9160" t="str">
        <f t="shared" si="288"/>
        <v>Weekday</v>
      </c>
      <c r="S9160" s="12">
        <f t="shared" si="287"/>
        <v>41205</v>
      </c>
    </row>
    <row r="9161" spans="1:19" x14ac:dyDescent="0.25">
      <c r="A9161" t="s">
        <v>93</v>
      </c>
      <c r="C9161">
        <v>20123060258</v>
      </c>
      <c r="D9161">
        <v>94</v>
      </c>
      <c r="E9161" t="s">
        <v>87</v>
      </c>
      <c r="F9161" s="12"/>
      <c r="G9161">
        <v>236.40700000000001</v>
      </c>
      <c r="H9161">
        <v>2012</v>
      </c>
      <c r="I9161">
        <v>10</v>
      </c>
      <c r="J9161">
        <v>26</v>
      </c>
      <c r="K9161">
        <v>17</v>
      </c>
      <c r="L9161">
        <v>26</v>
      </c>
      <c r="M9161" t="s">
        <v>932</v>
      </c>
      <c r="N9161" t="s">
        <v>933</v>
      </c>
      <c r="O9161" t="s">
        <v>934</v>
      </c>
      <c r="R9161" t="str">
        <f t="shared" si="288"/>
        <v>Weekday</v>
      </c>
      <c r="S9161" s="12">
        <f t="shared" si="287"/>
        <v>41208</v>
      </c>
    </row>
    <row r="9162" spans="1:19" x14ac:dyDescent="0.25">
      <c r="A9162" t="s">
        <v>93</v>
      </c>
      <c r="C9162">
        <v>20123430355</v>
      </c>
      <c r="D9162">
        <v>94</v>
      </c>
      <c r="E9162" t="s">
        <v>62</v>
      </c>
      <c r="F9162" s="12"/>
      <c r="G9162">
        <v>236.40700000000001</v>
      </c>
      <c r="H9162">
        <v>2012</v>
      </c>
      <c r="I9162">
        <v>11</v>
      </c>
      <c r="J9162">
        <v>29</v>
      </c>
      <c r="K9162">
        <v>18</v>
      </c>
      <c r="L9162">
        <v>39</v>
      </c>
      <c r="M9162" t="s">
        <v>932</v>
      </c>
      <c r="N9162" t="s">
        <v>933</v>
      </c>
      <c r="O9162" t="s">
        <v>934</v>
      </c>
      <c r="R9162" t="str">
        <f t="shared" si="288"/>
        <v>Weekday</v>
      </c>
      <c r="S9162" s="12">
        <f t="shared" si="287"/>
        <v>41242</v>
      </c>
    </row>
    <row r="9163" spans="1:19" x14ac:dyDescent="0.25">
      <c r="A9163" t="s">
        <v>93</v>
      </c>
      <c r="C9163">
        <v>20123440386</v>
      </c>
      <c r="D9163">
        <v>94</v>
      </c>
      <c r="E9163" t="s">
        <v>87</v>
      </c>
      <c r="F9163" s="12"/>
      <c r="G9163">
        <v>236.40700000000001</v>
      </c>
      <c r="H9163">
        <v>2012</v>
      </c>
      <c r="I9163">
        <v>11</v>
      </c>
      <c r="J9163">
        <v>30</v>
      </c>
      <c r="K9163">
        <v>19</v>
      </c>
      <c r="L9163">
        <v>1</v>
      </c>
      <c r="M9163" t="s">
        <v>932</v>
      </c>
      <c r="N9163" t="s">
        <v>933</v>
      </c>
      <c r="O9163" t="s">
        <v>934</v>
      </c>
      <c r="R9163" t="str">
        <f t="shared" si="288"/>
        <v>Weekday</v>
      </c>
      <c r="S9163" s="12">
        <f t="shared" si="287"/>
        <v>41243</v>
      </c>
    </row>
    <row r="9164" spans="1:19" x14ac:dyDescent="0.25">
      <c r="A9164" t="s">
        <v>93</v>
      </c>
      <c r="C9164">
        <v>20123470399</v>
      </c>
      <c r="D9164">
        <v>94</v>
      </c>
      <c r="E9164" t="s">
        <v>87</v>
      </c>
      <c r="F9164" s="12"/>
      <c r="G9164">
        <v>236.40700000000001</v>
      </c>
      <c r="H9164">
        <v>2012</v>
      </c>
      <c r="I9164">
        <v>12</v>
      </c>
      <c r="J9164">
        <v>10</v>
      </c>
      <c r="K9164">
        <v>14</v>
      </c>
      <c r="L9164">
        <v>37</v>
      </c>
      <c r="M9164" t="s">
        <v>932</v>
      </c>
      <c r="N9164" t="s">
        <v>933</v>
      </c>
      <c r="O9164" t="s">
        <v>934</v>
      </c>
      <c r="R9164" t="str">
        <f t="shared" si="288"/>
        <v>Weekday</v>
      </c>
      <c r="S9164" s="12">
        <f t="shared" si="287"/>
        <v>41253</v>
      </c>
    </row>
    <row r="9165" spans="1:19" x14ac:dyDescent="0.25">
      <c r="A9165" t="s">
        <v>93</v>
      </c>
      <c r="C9165">
        <v>20123520257</v>
      </c>
      <c r="D9165">
        <v>94</v>
      </c>
      <c r="E9165" t="s">
        <v>87</v>
      </c>
      <c r="F9165" s="12"/>
      <c r="G9165">
        <v>236.40700000000001</v>
      </c>
      <c r="H9165">
        <v>2012</v>
      </c>
      <c r="I9165">
        <v>12</v>
      </c>
      <c r="J9165">
        <v>11</v>
      </c>
      <c r="K9165">
        <v>8</v>
      </c>
      <c r="L9165">
        <v>25</v>
      </c>
      <c r="M9165" t="s">
        <v>932</v>
      </c>
      <c r="N9165" t="s">
        <v>933</v>
      </c>
      <c r="O9165" t="s">
        <v>934</v>
      </c>
      <c r="R9165" t="str">
        <f t="shared" si="288"/>
        <v>Weekday</v>
      </c>
      <c r="S9165" s="12">
        <f t="shared" si="287"/>
        <v>41254</v>
      </c>
    </row>
    <row r="9166" spans="1:19" x14ac:dyDescent="0.25">
      <c r="A9166" t="s">
        <v>93</v>
      </c>
      <c r="C9166">
        <v>20120070119</v>
      </c>
      <c r="D9166">
        <v>94</v>
      </c>
      <c r="E9166" t="s">
        <v>62</v>
      </c>
      <c r="F9166" s="12"/>
      <c r="G9166">
        <v>236.44399999999999</v>
      </c>
      <c r="H9166">
        <v>2012</v>
      </c>
      <c r="I9166">
        <v>1</v>
      </c>
      <c r="J9166">
        <v>7</v>
      </c>
      <c r="K9166">
        <v>8</v>
      </c>
      <c r="L9166">
        <v>21</v>
      </c>
      <c r="M9166" t="s">
        <v>932</v>
      </c>
      <c r="N9166" t="s">
        <v>937</v>
      </c>
      <c r="O9166" t="s">
        <v>942</v>
      </c>
      <c r="R9166" t="str">
        <f t="shared" si="288"/>
        <v>Weekend</v>
      </c>
      <c r="S9166" s="12">
        <f t="shared" si="287"/>
        <v>40915</v>
      </c>
    </row>
    <row r="9167" spans="1:19" x14ac:dyDescent="0.25">
      <c r="A9167" t="s">
        <v>93</v>
      </c>
      <c r="C9167">
        <v>20120320188</v>
      </c>
      <c r="D9167">
        <v>94</v>
      </c>
      <c r="E9167" t="s">
        <v>62</v>
      </c>
      <c r="F9167" s="12"/>
      <c r="G9167">
        <v>236.44399999999999</v>
      </c>
      <c r="H9167">
        <v>2012</v>
      </c>
      <c r="I9167">
        <v>1</v>
      </c>
      <c r="J9167">
        <v>26</v>
      </c>
      <c r="K9167">
        <v>17</v>
      </c>
      <c r="L9167">
        <v>46</v>
      </c>
      <c r="M9167" t="s">
        <v>932</v>
      </c>
      <c r="N9167" t="s">
        <v>933</v>
      </c>
      <c r="O9167" t="s">
        <v>934</v>
      </c>
      <c r="R9167" t="str">
        <f t="shared" si="288"/>
        <v>Weekday</v>
      </c>
      <c r="S9167" s="12">
        <f t="shared" si="287"/>
        <v>40934</v>
      </c>
    </row>
    <row r="9168" spans="1:19" x14ac:dyDescent="0.25">
      <c r="A9168" t="s">
        <v>93</v>
      </c>
      <c r="C9168">
        <v>20121030154</v>
      </c>
      <c r="D9168">
        <v>94</v>
      </c>
      <c r="E9168" t="s">
        <v>62</v>
      </c>
      <c r="F9168" s="12"/>
      <c r="G9168">
        <v>236.482</v>
      </c>
      <c r="H9168">
        <v>2012</v>
      </c>
      <c r="I9168">
        <v>4</v>
      </c>
      <c r="J9168">
        <v>9</v>
      </c>
      <c r="K9168">
        <v>9</v>
      </c>
      <c r="L9168">
        <v>3</v>
      </c>
      <c r="M9168" t="s">
        <v>932</v>
      </c>
      <c r="N9168" t="s">
        <v>933</v>
      </c>
      <c r="O9168" t="s">
        <v>934</v>
      </c>
      <c r="R9168" t="str">
        <f t="shared" si="288"/>
        <v>Weekday</v>
      </c>
      <c r="S9168" s="12">
        <f t="shared" si="287"/>
        <v>41008</v>
      </c>
    </row>
    <row r="9169" spans="1:19" x14ac:dyDescent="0.25">
      <c r="A9169" t="s">
        <v>93</v>
      </c>
      <c r="C9169">
        <v>20121750151</v>
      </c>
      <c r="D9169">
        <v>94</v>
      </c>
      <c r="E9169" t="s">
        <v>62</v>
      </c>
      <c r="F9169" s="12"/>
      <c r="G9169">
        <v>236.501</v>
      </c>
      <c r="H9169">
        <v>2012</v>
      </c>
      <c r="I9169">
        <v>6</v>
      </c>
      <c r="J9169">
        <v>21</v>
      </c>
      <c r="K9169">
        <v>9</v>
      </c>
      <c r="L9169">
        <v>46</v>
      </c>
      <c r="M9169" t="s">
        <v>932</v>
      </c>
      <c r="N9169" t="s">
        <v>933</v>
      </c>
      <c r="O9169" t="s">
        <v>934</v>
      </c>
      <c r="R9169" t="str">
        <f t="shared" si="288"/>
        <v>Weekday</v>
      </c>
      <c r="S9169" s="12">
        <f t="shared" si="287"/>
        <v>41081</v>
      </c>
    </row>
    <row r="9170" spans="1:19" x14ac:dyDescent="0.25">
      <c r="A9170" t="s">
        <v>93</v>
      </c>
      <c r="C9170">
        <v>20123320244</v>
      </c>
      <c r="D9170">
        <v>94</v>
      </c>
      <c r="E9170" t="s">
        <v>62</v>
      </c>
      <c r="F9170" s="12"/>
      <c r="G9170">
        <v>236.58699999999999</v>
      </c>
      <c r="H9170">
        <v>2012</v>
      </c>
      <c r="I9170">
        <v>11</v>
      </c>
      <c r="J9170">
        <v>21</v>
      </c>
      <c r="K9170">
        <v>14</v>
      </c>
      <c r="L9170">
        <v>16</v>
      </c>
      <c r="M9170" t="s">
        <v>932</v>
      </c>
      <c r="N9170" t="s">
        <v>933</v>
      </c>
      <c r="O9170" t="s">
        <v>934</v>
      </c>
      <c r="R9170" t="str">
        <f t="shared" si="288"/>
        <v>Weekday</v>
      </c>
      <c r="S9170" s="12">
        <f t="shared" si="287"/>
        <v>41234</v>
      </c>
    </row>
    <row r="9171" spans="1:19" x14ac:dyDescent="0.25">
      <c r="A9171" t="s">
        <v>93</v>
      </c>
      <c r="C9171">
        <v>20122390174</v>
      </c>
      <c r="D9171">
        <v>94</v>
      </c>
      <c r="E9171" t="s">
        <v>940</v>
      </c>
      <c r="F9171" s="12"/>
      <c r="G9171">
        <v>236.59899999999999</v>
      </c>
      <c r="H9171">
        <v>2012</v>
      </c>
      <c r="I9171">
        <v>8</v>
      </c>
      <c r="J9171">
        <v>24</v>
      </c>
      <c r="K9171">
        <v>17</v>
      </c>
      <c r="L9171">
        <v>8</v>
      </c>
      <c r="M9171" t="s">
        <v>932</v>
      </c>
      <c r="N9171" t="s">
        <v>933</v>
      </c>
      <c r="O9171" t="s">
        <v>934</v>
      </c>
      <c r="R9171" t="str">
        <f t="shared" si="288"/>
        <v>Weekday</v>
      </c>
      <c r="S9171" s="12">
        <f t="shared" si="287"/>
        <v>41145</v>
      </c>
    </row>
    <row r="9172" spans="1:19" x14ac:dyDescent="0.25">
      <c r="A9172" t="s">
        <v>93</v>
      </c>
      <c r="C9172">
        <v>20121380175</v>
      </c>
      <c r="D9172">
        <v>94</v>
      </c>
      <c r="E9172" t="s">
        <v>87</v>
      </c>
      <c r="F9172" s="12"/>
      <c r="G9172">
        <v>236.65700000000001</v>
      </c>
      <c r="H9172">
        <v>2012</v>
      </c>
      <c r="I9172">
        <v>5</v>
      </c>
      <c r="J9172">
        <v>10</v>
      </c>
      <c r="K9172">
        <v>18</v>
      </c>
      <c r="L9172">
        <v>35</v>
      </c>
      <c r="M9172" t="s">
        <v>932</v>
      </c>
      <c r="N9172" t="s">
        <v>933</v>
      </c>
      <c r="O9172" t="s">
        <v>942</v>
      </c>
      <c r="R9172" t="str">
        <f t="shared" si="288"/>
        <v>Weekday</v>
      </c>
      <c r="S9172" s="12">
        <f t="shared" si="287"/>
        <v>41039</v>
      </c>
    </row>
    <row r="9173" spans="1:19" x14ac:dyDescent="0.25">
      <c r="A9173" t="s">
        <v>93</v>
      </c>
      <c r="C9173">
        <v>20122100124</v>
      </c>
      <c r="D9173">
        <v>94</v>
      </c>
      <c r="E9173" t="s">
        <v>87</v>
      </c>
      <c r="F9173" s="12"/>
      <c r="G9173">
        <v>236.685</v>
      </c>
      <c r="H9173">
        <v>2012</v>
      </c>
      <c r="I9173">
        <v>7</v>
      </c>
      <c r="J9173">
        <v>21</v>
      </c>
      <c r="K9173">
        <v>15</v>
      </c>
      <c r="L9173">
        <v>40</v>
      </c>
      <c r="M9173" t="s">
        <v>935</v>
      </c>
      <c r="N9173" t="s">
        <v>936</v>
      </c>
      <c r="O9173" t="s">
        <v>934</v>
      </c>
      <c r="R9173" t="str">
        <f t="shared" si="288"/>
        <v>Weekend</v>
      </c>
      <c r="S9173" s="12">
        <f t="shared" si="287"/>
        <v>41111</v>
      </c>
    </row>
    <row r="9174" spans="1:19" x14ac:dyDescent="0.25">
      <c r="A9174" t="s">
        <v>93</v>
      </c>
      <c r="C9174">
        <v>20120650200</v>
      </c>
      <c r="D9174">
        <v>94</v>
      </c>
      <c r="E9174" t="s">
        <v>62</v>
      </c>
      <c r="F9174" s="12"/>
      <c r="G9174">
        <v>236.76900000000001</v>
      </c>
      <c r="H9174">
        <v>2012</v>
      </c>
      <c r="I9174">
        <v>2</v>
      </c>
      <c r="J9174">
        <v>6</v>
      </c>
      <c r="K9174">
        <v>17</v>
      </c>
      <c r="L9174">
        <v>8</v>
      </c>
      <c r="M9174" t="s">
        <v>932</v>
      </c>
      <c r="N9174" t="s">
        <v>933</v>
      </c>
      <c r="O9174" t="s">
        <v>934</v>
      </c>
      <c r="R9174" t="str">
        <f t="shared" si="288"/>
        <v>Weekday</v>
      </c>
      <c r="S9174" s="12">
        <f t="shared" si="287"/>
        <v>40945</v>
      </c>
    </row>
    <row r="9175" spans="1:19" x14ac:dyDescent="0.25">
      <c r="A9175" t="s">
        <v>93</v>
      </c>
      <c r="C9175">
        <v>20121660161</v>
      </c>
      <c r="D9175">
        <v>94</v>
      </c>
      <c r="E9175" t="s">
        <v>62</v>
      </c>
      <c r="F9175" s="12"/>
      <c r="G9175">
        <v>236.78899999999999</v>
      </c>
      <c r="H9175">
        <v>2012</v>
      </c>
      <c r="I9175">
        <v>6</v>
      </c>
      <c r="J9175">
        <v>7</v>
      </c>
      <c r="K9175">
        <v>14</v>
      </c>
      <c r="L9175">
        <v>38</v>
      </c>
      <c r="M9175" t="s">
        <v>935</v>
      </c>
      <c r="N9175" t="s">
        <v>936</v>
      </c>
      <c r="O9175" t="s">
        <v>934</v>
      </c>
      <c r="R9175" t="str">
        <f t="shared" si="288"/>
        <v>Weekday</v>
      </c>
      <c r="S9175" s="12">
        <f t="shared" si="287"/>
        <v>41067</v>
      </c>
    </row>
    <row r="9176" spans="1:19" x14ac:dyDescent="0.25">
      <c r="A9176" t="s">
        <v>93</v>
      </c>
      <c r="C9176">
        <v>20121240171</v>
      </c>
      <c r="D9176">
        <v>94</v>
      </c>
      <c r="E9176" t="s">
        <v>87</v>
      </c>
      <c r="F9176" s="12"/>
      <c r="G9176">
        <v>236.83199999999999</v>
      </c>
      <c r="H9176">
        <v>2012</v>
      </c>
      <c r="I9176">
        <v>4</v>
      </c>
      <c r="J9176">
        <v>6</v>
      </c>
      <c r="K9176">
        <v>11</v>
      </c>
      <c r="L9176">
        <v>9</v>
      </c>
      <c r="M9176" t="s">
        <v>932</v>
      </c>
      <c r="N9176" t="s">
        <v>933</v>
      </c>
      <c r="O9176" t="s">
        <v>942</v>
      </c>
      <c r="R9176" t="str">
        <f t="shared" si="288"/>
        <v>Weekday</v>
      </c>
      <c r="S9176" s="12">
        <f t="shared" si="287"/>
        <v>41005</v>
      </c>
    </row>
    <row r="9177" spans="1:19" x14ac:dyDescent="0.25">
      <c r="A9177" t="s">
        <v>93</v>
      </c>
      <c r="C9177">
        <v>20123620229</v>
      </c>
      <c r="D9177">
        <v>94</v>
      </c>
      <c r="E9177" t="s">
        <v>87</v>
      </c>
      <c r="F9177" s="12"/>
      <c r="G9177">
        <v>236.84299999999999</v>
      </c>
      <c r="H9177">
        <v>2012</v>
      </c>
      <c r="I9177">
        <v>12</v>
      </c>
      <c r="J9177">
        <v>27</v>
      </c>
      <c r="K9177">
        <v>20</v>
      </c>
      <c r="L9177">
        <v>41</v>
      </c>
      <c r="M9177" t="s">
        <v>935</v>
      </c>
      <c r="N9177" t="s">
        <v>933</v>
      </c>
      <c r="O9177" t="s">
        <v>934</v>
      </c>
      <c r="R9177" t="str">
        <f t="shared" si="288"/>
        <v>Weekday</v>
      </c>
      <c r="S9177" s="12">
        <f t="shared" si="287"/>
        <v>41270</v>
      </c>
    </row>
    <row r="9178" spans="1:19" x14ac:dyDescent="0.25">
      <c r="A9178" t="s">
        <v>93</v>
      </c>
      <c r="C9178">
        <v>20122930263</v>
      </c>
      <c r="D9178">
        <v>94</v>
      </c>
      <c r="E9178" t="s">
        <v>87</v>
      </c>
      <c r="F9178" s="12"/>
      <c r="G9178">
        <v>236.85900000000001</v>
      </c>
      <c r="H9178">
        <v>2012</v>
      </c>
      <c r="I9178">
        <v>10</v>
      </c>
      <c r="J9178">
        <v>17</v>
      </c>
      <c r="K9178">
        <v>15</v>
      </c>
      <c r="L9178">
        <v>31</v>
      </c>
      <c r="M9178" t="s">
        <v>932</v>
      </c>
      <c r="N9178" t="s">
        <v>933</v>
      </c>
      <c r="O9178" t="s">
        <v>934</v>
      </c>
      <c r="R9178" t="str">
        <f t="shared" si="288"/>
        <v>Weekday</v>
      </c>
      <c r="S9178" s="12">
        <f t="shared" si="287"/>
        <v>41199</v>
      </c>
    </row>
    <row r="9179" spans="1:19" x14ac:dyDescent="0.25">
      <c r="A9179" t="s">
        <v>93</v>
      </c>
      <c r="C9179">
        <v>20122100122</v>
      </c>
      <c r="D9179">
        <v>94</v>
      </c>
      <c r="E9179" t="s">
        <v>940</v>
      </c>
      <c r="F9179" s="12"/>
      <c r="G9179">
        <v>236.90700000000001</v>
      </c>
      <c r="H9179">
        <v>2012</v>
      </c>
      <c r="I9179">
        <v>7</v>
      </c>
      <c r="J9179">
        <v>20</v>
      </c>
      <c r="K9179">
        <v>16</v>
      </c>
      <c r="L9179">
        <v>2</v>
      </c>
      <c r="M9179" t="s">
        <v>932</v>
      </c>
      <c r="N9179" t="s">
        <v>933</v>
      </c>
      <c r="O9179" t="s">
        <v>934</v>
      </c>
      <c r="R9179" t="str">
        <f t="shared" si="288"/>
        <v>Weekday</v>
      </c>
      <c r="S9179" s="12">
        <f t="shared" si="287"/>
        <v>41110</v>
      </c>
    </row>
    <row r="9180" spans="1:19" x14ac:dyDescent="0.25">
      <c r="A9180" t="s">
        <v>93</v>
      </c>
      <c r="C9180">
        <v>20121380209</v>
      </c>
      <c r="D9180">
        <v>94</v>
      </c>
      <c r="E9180" t="s">
        <v>62</v>
      </c>
      <c r="F9180" s="12"/>
      <c r="G9180">
        <v>236.92400000000001</v>
      </c>
      <c r="H9180">
        <v>2012</v>
      </c>
      <c r="I9180">
        <v>5</v>
      </c>
      <c r="J9180">
        <v>16</v>
      </c>
      <c r="K9180">
        <v>18</v>
      </c>
      <c r="L9180">
        <v>26</v>
      </c>
      <c r="M9180" t="s">
        <v>932</v>
      </c>
      <c r="N9180" t="s">
        <v>937</v>
      </c>
      <c r="O9180" t="s">
        <v>934</v>
      </c>
      <c r="R9180" t="str">
        <f t="shared" si="288"/>
        <v>Weekday</v>
      </c>
      <c r="S9180" s="12">
        <f t="shared" si="287"/>
        <v>41045</v>
      </c>
    </row>
    <row r="9181" spans="1:19" x14ac:dyDescent="0.25">
      <c r="A9181" t="s">
        <v>93</v>
      </c>
      <c r="C9181">
        <v>20122890279</v>
      </c>
      <c r="D9181">
        <v>94</v>
      </c>
      <c r="E9181" t="s">
        <v>87</v>
      </c>
      <c r="F9181" s="12"/>
      <c r="G9181">
        <v>236.935</v>
      </c>
      <c r="H9181">
        <v>2012</v>
      </c>
      <c r="I9181">
        <v>10</v>
      </c>
      <c r="J9181">
        <v>13</v>
      </c>
      <c r="K9181">
        <v>17</v>
      </c>
      <c r="L9181">
        <v>25</v>
      </c>
      <c r="M9181" t="s">
        <v>932</v>
      </c>
      <c r="N9181" t="s">
        <v>933</v>
      </c>
      <c r="O9181" t="s">
        <v>934</v>
      </c>
      <c r="R9181" t="str">
        <f t="shared" si="288"/>
        <v>Weekend</v>
      </c>
      <c r="S9181" s="12">
        <f t="shared" si="287"/>
        <v>41195</v>
      </c>
    </row>
    <row r="9182" spans="1:19" x14ac:dyDescent="0.25">
      <c r="A9182" t="s">
        <v>93</v>
      </c>
      <c r="C9182">
        <v>20120980115</v>
      </c>
      <c r="D9182">
        <v>94</v>
      </c>
      <c r="E9182" t="s">
        <v>62</v>
      </c>
      <c r="F9182" s="12"/>
      <c r="G9182">
        <v>236.93799999999999</v>
      </c>
      <c r="H9182">
        <v>2012</v>
      </c>
      <c r="I9182">
        <v>3</v>
      </c>
      <c r="J9182">
        <v>4</v>
      </c>
      <c r="K9182">
        <v>9</v>
      </c>
      <c r="L9182">
        <v>36</v>
      </c>
      <c r="M9182" t="s">
        <v>935</v>
      </c>
      <c r="N9182" t="s">
        <v>933</v>
      </c>
      <c r="O9182" t="s">
        <v>934</v>
      </c>
      <c r="R9182" t="str">
        <f t="shared" si="288"/>
        <v>Weekend</v>
      </c>
      <c r="S9182" s="12">
        <f t="shared" si="287"/>
        <v>40972</v>
      </c>
    </row>
    <row r="9183" spans="1:19" x14ac:dyDescent="0.25">
      <c r="A9183" t="s">
        <v>93</v>
      </c>
      <c r="C9183">
        <v>20120240325</v>
      </c>
      <c r="D9183">
        <v>94</v>
      </c>
      <c r="E9183" t="s">
        <v>62</v>
      </c>
      <c r="F9183" s="12"/>
      <c r="G9183">
        <v>237.02099999999999</v>
      </c>
      <c r="H9183">
        <v>2012</v>
      </c>
      <c r="I9183">
        <v>1</v>
      </c>
      <c r="J9183">
        <v>19</v>
      </c>
      <c r="K9183">
        <v>17</v>
      </c>
      <c r="L9183">
        <v>57</v>
      </c>
      <c r="M9183" t="s">
        <v>932</v>
      </c>
      <c r="N9183" t="s">
        <v>933</v>
      </c>
      <c r="O9183" t="s">
        <v>934</v>
      </c>
      <c r="R9183" t="str">
        <f t="shared" si="288"/>
        <v>Weekday</v>
      </c>
      <c r="S9183" s="12">
        <f t="shared" si="287"/>
        <v>40927</v>
      </c>
    </row>
    <row r="9184" spans="1:19" x14ac:dyDescent="0.25">
      <c r="A9184" t="s">
        <v>93</v>
      </c>
      <c r="C9184">
        <v>20120370180</v>
      </c>
      <c r="D9184">
        <v>94</v>
      </c>
      <c r="E9184" t="s">
        <v>62</v>
      </c>
      <c r="F9184" s="12"/>
      <c r="G9184">
        <v>237.08099999999999</v>
      </c>
      <c r="H9184">
        <v>2012</v>
      </c>
      <c r="I9184">
        <v>1</v>
      </c>
      <c r="J9184">
        <v>29</v>
      </c>
      <c r="K9184">
        <v>9</v>
      </c>
      <c r="L9184">
        <v>50</v>
      </c>
      <c r="M9184" t="s">
        <v>932</v>
      </c>
      <c r="N9184" t="s">
        <v>933</v>
      </c>
      <c r="O9184" t="s">
        <v>934</v>
      </c>
      <c r="R9184" t="str">
        <f t="shared" si="288"/>
        <v>Weekend</v>
      </c>
      <c r="S9184" s="12">
        <f t="shared" si="287"/>
        <v>40937</v>
      </c>
    </row>
    <row r="9185" spans="1:19" x14ac:dyDescent="0.25">
      <c r="A9185" t="s">
        <v>93</v>
      </c>
      <c r="C9185">
        <v>20120370185</v>
      </c>
      <c r="D9185">
        <v>94</v>
      </c>
      <c r="E9185" t="s">
        <v>62</v>
      </c>
      <c r="F9185" s="12"/>
      <c r="G9185">
        <v>237.08099999999999</v>
      </c>
      <c r="H9185">
        <v>2012</v>
      </c>
      <c r="I9185">
        <v>1</v>
      </c>
      <c r="J9185">
        <v>26</v>
      </c>
      <c r="K9185">
        <v>8</v>
      </c>
      <c r="L9185">
        <v>47</v>
      </c>
      <c r="M9185" t="s">
        <v>932</v>
      </c>
      <c r="N9185" t="s">
        <v>933</v>
      </c>
      <c r="O9185" t="s">
        <v>934</v>
      </c>
      <c r="R9185" t="str">
        <f t="shared" si="288"/>
        <v>Weekday</v>
      </c>
      <c r="S9185" s="12">
        <f t="shared" si="287"/>
        <v>40934</v>
      </c>
    </row>
    <row r="9186" spans="1:19" x14ac:dyDescent="0.25">
      <c r="A9186" t="s">
        <v>93</v>
      </c>
      <c r="C9186">
        <v>20120370072</v>
      </c>
      <c r="D9186">
        <v>94</v>
      </c>
      <c r="E9186" t="s">
        <v>62</v>
      </c>
      <c r="F9186" s="12"/>
      <c r="G9186">
        <v>237.08099999999999</v>
      </c>
      <c r="H9186">
        <v>2012</v>
      </c>
      <c r="I9186">
        <v>2</v>
      </c>
      <c r="J9186">
        <v>6</v>
      </c>
      <c r="K9186">
        <v>8</v>
      </c>
      <c r="L9186">
        <v>30</v>
      </c>
      <c r="M9186" t="s">
        <v>932</v>
      </c>
      <c r="N9186" t="s">
        <v>933</v>
      </c>
      <c r="O9186" t="s">
        <v>934</v>
      </c>
      <c r="R9186" t="str">
        <f t="shared" si="288"/>
        <v>Weekday</v>
      </c>
      <c r="S9186" s="12">
        <f t="shared" si="287"/>
        <v>40945</v>
      </c>
    </row>
    <row r="9187" spans="1:19" x14ac:dyDescent="0.25">
      <c r="A9187" t="s">
        <v>93</v>
      </c>
      <c r="C9187">
        <v>20121110223</v>
      </c>
      <c r="D9187">
        <v>94</v>
      </c>
      <c r="E9187" t="s">
        <v>62</v>
      </c>
      <c r="F9187" s="12"/>
      <c r="G9187">
        <v>237.08099999999999</v>
      </c>
      <c r="H9187">
        <v>2012</v>
      </c>
      <c r="I9187">
        <v>4</v>
      </c>
      <c r="J9187">
        <v>10</v>
      </c>
      <c r="K9187">
        <v>17</v>
      </c>
      <c r="L9187">
        <v>38</v>
      </c>
      <c r="M9187" t="s">
        <v>932</v>
      </c>
      <c r="N9187" t="s">
        <v>933</v>
      </c>
      <c r="O9187" t="s">
        <v>934</v>
      </c>
      <c r="R9187" t="str">
        <f t="shared" si="288"/>
        <v>Weekday</v>
      </c>
      <c r="S9187" s="12">
        <f t="shared" si="287"/>
        <v>41009</v>
      </c>
    </row>
    <row r="9188" spans="1:19" x14ac:dyDescent="0.25">
      <c r="A9188" t="s">
        <v>93</v>
      </c>
      <c r="C9188">
        <v>20122610162</v>
      </c>
      <c r="D9188">
        <v>94</v>
      </c>
      <c r="E9188" t="s">
        <v>62</v>
      </c>
      <c r="F9188" s="12"/>
      <c r="G9188">
        <v>237.08099999999999</v>
      </c>
      <c r="H9188">
        <v>2012</v>
      </c>
      <c r="I9188">
        <v>8</v>
      </c>
      <c r="J9188">
        <v>17</v>
      </c>
      <c r="K9188">
        <v>16</v>
      </c>
      <c r="L9188">
        <v>23</v>
      </c>
      <c r="M9188" t="s">
        <v>932</v>
      </c>
      <c r="N9188" t="s">
        <v>937</v>
      </c>
      <c r="O9188" t="s">
        <v>934</v>
      </c>
      <c r="R9188" t="str">
        <f t="shared" si="288"/>
        <v>Weekday</v>
      </c>
      <c r="S9188" s="12">
        <f t="shared" si="287"/>
        <v>41138</v>
      </c>
    </row>
    <row r="9189" spans="1:19" x14ac:dyDescent="0.25">
      <c r="A9189" t="s">
        <v>93</v>
      </c>
      <c r="C9189">
        <v>20122840227</v>
      </c>
      <c r="D9189">
        <v>94</v>
      </c>
      <c r="E9189" t="s">
        <v>87</v>
      </c>
      <c r="F9189" s="12"/>
      <c r="G9189">
        <v>237.08099999999999</v>
      </c>
      <c r="H9189">
        <v>2012</v>
      </c>
      <c r="I9189">
        <v>9</v>
      </c>
      <c r="J9189">
        <v>14</v>
      </c>
      <c r="K9189">
        <v>16</v>
      </c>
      <c r="L9189">
        <v>28</v>
      </c>
      <c r="M9189" t="s">
        <v>932</v>
      </c>
      <c r="N9189" t="s">
        <v>933</v>
      </c>
      <c r="O9189" t="s">
        <v>934</v>
      </c>
      <c r="R9189" t="str">
        <f t="shared" si="288"/>
        <v>Weekday</v>
      </c>
      <c r="S9189" s="12">
        <f t="shared" si="287"/>
        <v>41166</v>
      </c>
    </row>
    <row r="9190" spans="1:19" x14ac:dyDescent="0.25">
      <c r="A9190" t="s">
        <v>93</v>
      </c>
      <c r="C9190">
        <v>20123120199</v>
      </c>
      <c r="D9190">
        <v>94</v>
      </c>
      <c r="E9190" t="s">
        <v>62</v>
      </c>
      <c r="F9190" s="12"/>
      <c r="G9190">
        <v>237.08099999999999</v>
      </c>
      <c r="H9190">
        <v>2012</v>
      </c>
      <c r="I9190">
        <v>11</v>
      </c>
      <c r="J9190">
        <v>1</v>
      </c>
      <c r="K9190">
        <v>16</v>
      </c>
      <c r="L9190">
        <v>24</v>
      </c>
      <c r="M9190" t="s">
        <v>932</v>
      </c>
      <c r="N9190" t="s">
        <v>937</v>
      </c>
      <c r="O9190" t="s">
        <v>934</v>
      </c>
      <c r="R9190" t="str">
        <f t="shared" si="288"/>
        <v>Weekday</v>
      </c>
      <c r="S9190" s="12">
        <f t="shared" si="287"/>
        <v>41214</v>
      </c>
    </row>
    <row r="9191" spans="1:19" x14ac:dyDescent="0.25">
      <c r="A9191" t="s">
        <v>93</v>
      </c>
      <c r="C9191">
        <v>20120670202</v>
      </c>
      <c r="D9191">
        <v>94</v>
      </c>
      <c r="E9191" t="s">
        <v>87</v>
      </c>
      <c r="F9191" s="12"/>
      <c r="G9191">
        <v>237.11799999999999</v>
      </c>
      <c r="H9191">
        <v>2012</v>
      </c>
      <c r="I9191">
        <v>2</v>
      </c>
      <c r="J9191">
        <v>9</v>
      </c>
      <c r="K9191">
        <v>18</v>
      </c>
      <c r="L9191">
        <v>1</v>
      </c>
      <c r="M9191" t="s">
        <v>932</v>
      </c>
      <c r="N9191" t="s">
        <v>936</v>
      </c>
      <c r="O9191" t="s">
        <v>934</v>
      </c>
      <c r="R9191" t="str">
        <f t="shared" si="288"/>
        <v>Weekday</v>
      </c>
      <c r="S9191" s="12">
        <f t="shared" si="287"/>
        <v>40948</v>
      </c>
    </row>
    <row r="9192" spans="1:19" x14ac:dyDescent="0.25">
      <c r="A9192" t="s">
        <v>93</v>
      </c>
      <c r="C9192">
        <v>20122890193</v>
      </c>
      <c r="D9192">
        <v>94</v>
      </c>
      <c r="E9192" t="s">
        <v>87</v>
      </c>
      <c r="F9192" s="12"/>
      <c r="G9192">
        <v>237.148</v>
      </c>
      <c r="H9192">
        <v>2012</v>
      </c>
      <c r="I9192">
        <v>10</v>
      </c>
      <c r="J9192">
        <v>13</v>
      </c>
      <c r="K9192">
        <v>15</v>
      </c>
      <c r="L9192">
        <v>9</v>
      </c>
      <c r="M9192" t="s">
        <v>932</v>
      </c>
      <c r="N9192" t="s">
        <v>937</v>
      </c>
      <c r="O9192" t="s">
        <v>934</v>
      </c>
      <c r="R9192" t="str">
        <f t="shared" si="288"/>
        <v>Weekend</v>
      </c>
      <c r="S9192" s="12">
        <f t="shared" si="287"/>
        <v>41195</v>
      </c>
    </row>
    <row r="9193" spans="1:19" x14ac:dyDescent="0.25">
      <c r="A9193" t="s">
        <v>93</v>
      </c>
      <c r="C9193">
        <v>20120150156</v>
      </c>
      <c r="D9193">
        <v>94</v>
      </c>
      <c r="E9193" t="s">
        <v>62</v>
      </c>
      <c r="F9193" s="12"/>
      <c r="G9193">
        <v>237.17400000000001</v>
      </c>
      <c r="H9193">
        <v>2012</v>
      </c>
      <c r="I9193">
        <v>1</v>
      </c>
      <c r="J9193">
        <v>12</v>
      </c>
      <c r="K9193">
        <v>17</v>
      </c>
      <c r="L9193">
        <v>53</v>
      </c>
      <c r="M9193" t="s">
        <v>932</v>
      </c>
      <c r="N9193" t="s">
        <v>933</v>
      </c>
      <c r="O9193" t="s">
        <v>934</v>
      </c>
      <c r="R9193" t="str">
        <f t="shared" si="288"/>
        <v>Weekday</v>
      </c>
      <c r="S9193" s="12">
        <f t="shared" si="287"/>
        <v>40920</v>
      </c>
    </row>
    <row r="9194" spans="1:19" x14ac:dyDescent="0.25">
      <c r="A9194" t="s">
        <v>93</v>
      </c>
      <c r="C9194">
        <v>20120190225</v>
      </c>
      <c r="D9194">
        <v>94</v>
      </c>
      <c r="E9194" t="s">
        <v>87</v>
      </c>
      <c r="F9194" s="12"/>
      <c r="G9194">
        <v>237.17400000000001</v>
      </c>
      <c r="H9194">
        <v>2012</v>
      </c>
      <c r="I9194">
        <v>1</v>
      </c>
      <c r="J9194">
        <v>14</v>
      </c>
      <c r="K9194">
        <v>17</v>
      </c>
      <c r="L9194">
        <v>0</v>
      </c>
      <c r="M9194" t="s">
        <v>932</v>
      </c>
      <c r="N9194" t="s">
        <v>933</v>
      </c>
      <c r="O9194" t="s">
        <v>934</v>
      </c>
      <c r="R9194" t="str">
        <f t="shared" si="288"/>
        <v>Weekend</v>
      </c>
      <c r="S9194" s="12">
        <f t="shared" si="287"/>
        <v>40922</v>
      </c>
    </row>
    <row r="9195" spans="1:19" x14ac:dyDescent="0.25">
      <c r="A9195" t="s">
        <v>93</v>
      </c>
      <c r="C9195">
        <v>20120540332</v>
      </c>
      <c r="D9195">
        <v>94</v>
      </c>
      <c r="E9195" t="s">
        <v>62</v>
      </c>
      <c r="F9195" s="12"/>
      <c r="G9195">
        <v>237.17400000000001</v>
      </c>
      <c r="H9195">
        <v>2012</v>
      </c>
      <c r="I9195">
        <v>2</v>
      </c>
      <c r="J9195">
        <v>1</v>
      </c>
      <c r="K9195">
        <v>18</v>
      </c>
      <c r="L9195">
        <v>15</v>
      </c>
      <c r="M9195" t="s">
        <v>932</v>
      </c>
      <c r="N9195" t="s">
        <v>933</v>
      </c>
      <c r="O9195" t="s">
        <v>934</v>
      </c>
      <c r="R9195" t="str">
        <f t="shared" si="288"/>
        <v>Weekday</v>
      </c>
      <c r="S9195" s="12">
        <f t="shared" si="287"/>
        <v>40940</v>
      </c>
    </row>
    <row r="9196" spans="1:19" x14ac:dyDescent="0.25">
      <c r="A9196" t="s">
        <v>93</v>
      </c>
      <c r="C9196">
        <v>20120790196</v>
      </c>
      <c r="D9196">
        <v>94</v>
      </c>
      <c r="E9196" t="s">
        <v>62</v>
      </c>
      <c r="F9196" s="12"/>
      <c r="G9196">
        <v>237.17400000000001</v>
      </c>
      <c r="H9196">
        <v>2012</v>
      </c>
      <c r="I9196">
        <v>3</v>
      </c>
      <c r="J9196">
        <v>10</v>
      </c>
      <c r="K9196">
        <v>16</v>
      </c>
      <c r="L9196">
        <v>55</v>
      </c>
      <c r="M9196" t="s">
        <v>932</v>
      </c>
      <c r="N9196" t="s">
        <v>933</v>
      </c>
      <c r="O9196" t="s">
        <v>934</v>
      </c>
      <c r="R9196" t="str">
        <f t="shared" si="288"/>
        <v>Weekend</v>
      </c>
      <c r="S9196" s="12">
        <f t="shared" si="287"/>
        <v>40978</v>
      </c>
    </row>
    <row r="9197" spans="1:19" x14ac:dyDescent="0.25">
      <c r="A9197" t="s">
        <v>93</v>
      </c>
      <c r="C9197">
        <v>20120800154</v>
      </c>
      <c r="D9197">
        <v>94</v>
      </c>
      <c r="E9197" t="s">
        <v>87</v>
      </c>
      <c r="F9197" s="12"/>
      <c r="G9197">
        <v>237.17400000000001</v>
      </c>
      <c r="H9197">
        <v>2012</v>
      </c>
      <c r="I9197">
        <v>3</v>
      </c>
      <c r="J9197">
        <v>14</v>
      </c>
      <c r="K9197">
        <v>16</v>
      </c>
      <c r="L9197">
        <v>7</v>
      </c>
      <c r="M9197" t="s">
        <v>932</v>
      </c>
      <c r="N9197" t="s">
        <v>936</v>
      </c>
      <c r="O9197" t="s">
        <v>942</v>
      </c>
      <c r="R9197" t="str">
        <f t="shared" si="288"/>
        <v>Weekday</v>
      </c>
      <c r="S9197" s="12">
        <f t="shared" si="287"/>
        <v>40982</v>
      </c>
    </row>
    <row r="9198" spans="1:19" x14ac:dyDescent="0.25">
      <c r="A9198" t="s">
        <v>93</v>
      </c>
      <c r="C9198">
        <v>20120860202</v>
      </c>
      <c r="D9198">
        <v>94</v>
      </c>
      <c r="E9198" t="s">
        <v>62</v>
      </c>
      <c r="F9198" s="12"/>
      <c r="G9198">
        <v>237.17400000000001</v>
      </c>
      <c r="H9198">
        <v>2012</v>
      </c>
      <c r="I9198">
        <v>3</v>
      </c>
      <c r="J9198">
        <v>17</v>
      </c>
      <c r="K9198">
        <v>13</v>
      </c>
      <c r="L9198">
        <v>36</v>
      </c>
      <c r="M9198" t="s">
        <v>932</v>
      </c>
      <c r="N9198" t="s">
        <v>933</v>
      </c>
      <c r="O9198" t="s">
        <v>934</v>
      </c>
      <c r="R9198" t="str">
        <f t="shared" si="288"/>
        <v>Weekend</v>
      </c>
      <c r="S9198" s="12">
        <f t="shared" si="287"/>
        <v>40985</v>
      </c>
    </row>
    <row r="9199" spans="1:19" x14ac:dyDescent="0.25">
      <c r="A9199" t="s">
        <v>93</v>
      </c>
      <c r="C9199">
        <v>20120860192</v>
      </c>
      <c r="D9199">
        <v>94</v>
      </c>
      <c r="E9199" t="s">
        <v>87</v>
      </c>
      <c r="F9199" s="12"/>
      <c r="G9199">
        <v>237.17400000000001</v>
      </c>
      <c r="H9199">
        <v>2012</v>
      </c>
      <c r="I9199">
        <v>3</v>
      </c>
      <c r="J9199">
        <v>22</v>
      </c>
      <c r="K9199">
        <v>21</v>
      </c>
      <c r="L9199">
        <v>14</v>
      </c>
      <c r="M9199" t="s">
        <v>935</v>
      </c>
      <c r="N9199" t="s">
        <v>933</v>
      </c>
      <c r="O9199" t="s">
        <v>934</v>
      </c>
      <c r="R9199" t="str">
        <f t="shared" si="288"/>
        <v>Weekday</v>
      </c>
      <c r="S9199" s="12">
        <f t="shared" si="287"/>
        <v>40990</v>
      </c>
    </row>
    <row r="9200" spans="1:19" x14ac:dyDescent="0.25">
      <c r="A9200" t="s">
        <v>93</v>
      </c>
      <c r="C9200">
        <v>20120980124</v>
      </c>
      <c r="D9200">
        <v>94</v>
      </c>
      <c r="E9200" t="s">
        <v>62</v>
      </c>
      <c r="F9200" s="12"/>
      <c r="G9200">
        <v>237.17400000000001</v>
      </c>
      <c r="H9200">
        <v>2012</v>
      </c>
      <c r="I9200">
        <v>4</v>
      </c>
      <c r="J9200">
        <v>3</v>
      </c>
      <c r="K9200">
        <v>16</v>
      </c>
      <c r="L9200">
        <v>41</v>
      </c>
      <c r="M9200" t="s">
        <v>932</v>
      </c>
      <c r="N9200" t="s">
        <v>937</v>
      </c>
      <c r="O9200" t="s">
        <v>934</v>
      </c>
      <c r="R9200" t="str">
        <f t="shared" si="288"/>
        <v>Weekday</v>
      </c>
      <c r="S9200" s="12">
        <f t="shared" si="287"/>
        <v>41002</v>
      </c>
    </row>
    <row r="9201" spans="1:19" x14ac:dyDescent="0.25">
      <c r="A9201" t="s">
        <v>93</v>
      </c>
      <c r="C9201">
        <v>20120980139</v>
      </c>
      <c r="D9201">
        <v>94</v>
      </c>
      <c r="E9201" t="s">
        <v>87</v>
      </c>
      <c r="F9201" s="12"/>
      <c r="G9201">
        <v>237.17400000000001</v>
      </c>
      <c r="H9201">
        <v>2012</v>
      </c>
      <c r="I9201">
        <v>4</v>
      </c>
      <c r="J9201">
        <v>5</v>
      </c>
      <c r="K9201">
        <v>21</v>
      </c>
      <c r="L9201">
        <v>12</v>
      </c>
      <c r="M9201" t="s">
        <v>932</v>
      </c>
      <c r="N9201" t="s">
        <v>933</v>
      </c>
      <c r="O9201" t="s">
        <v>934</v>
      </c>
      <c r="R9201" t="str">
        <f t="shared" si="288"/>
        <v>Weekday</v>
      </c>
      <c r="S9201" s="12">
        <f t="shared" si="287"/>
        <v>41004</v>
      </c>
    </row>
    <row r="9202" spans="1:19" x14ac:dyDescent="0.25">
      <c r="A9202" t="s">
        <v>93</v>
      </c>
      <c r="C9202">
        <v>20121110202</v>
      </c>
      <c r="D9202">
        <v>94</v>
      </c>
      <c r="E9202" t="s">
        <v>87</v>
      </c>
      <c r="F9202" s="12"/>
      <c r="G9202">
        <v>237.17400000000001</v>
      </c>
      <c r="H9202">
        <v>2012</v>
      </c>
      <c r="I9202">
        <v>4</v>
      </c>
      <c r="J9202">
        <v>18</v>
      </c>
      <c r="K9202">
        <v>9</v>
      </c>
      <c r="L9202">
        <v>18</v>
      </c>
      <c r="M9202" t="s">
        <v>932</v>
      </c>
      <c r="N9202" t="s">
        <v>933</v>
      </c>
      <c r="O9202" t="s">
        <v>934</v>
      </c>
      <c r="R9202" t="str">
        <f t="shared" si="288"/>
        <v>Weekday</v>
      </c>
      <c r="S9202" s="12">
        <f t="shared" si="287"/>
        <v>41017</v>
      </c>
    </row>
    <row r="9203" spans="1:19" x14ac:dyDescent="0.25">
      <c r="A9203" t="s">
        <v>93</v>
      </c>
      <c r="C9203">
        <v>20121160202</v>
      </c>
      <c r="D9203">
        <v>94</v>
      </c>
      <c r="E9203" t="s">
        <v>87</v>
      </c>
      <c r="F9203" s="12"/>
      <c r="G9203">
        <v>237.17400000000001</v>
      </c>
      <c r="H9203">
        <v>2012</v>
      </c>
      <c r="I9203">
        <v>4</v>
      </c>
      <c r="J9203">
        <v>19</v>
      </c>
      <c r="K9203">
        <v>21</v>
      </c>
      <c r="L9203">
        <v>3</v>
      </c>
      <c r="M9203" t="s">
        <v>932</v>
      </c>
      <c r="N9203" t="s">
        <v>933</v>
      </c>
      <c r="O9203" t="s">
        <v>942</v>
      </c>
      <c r="R9203" t="str">
        <f t="shared" si="288"/>
        <v>Weekday</v>
      </c>
      <c r="S9203" s="12">
        <f t="shared" si="287"/>
        <v>41018</v>
      </c>
    </row>
    <row r="9204" spans="1:19" x14ac:dyDescent="0.25">
      <c r="A9204" t="s">
        <v>93</v>
      </c>
      <c r="C9204">
        <v>20121510174</v>
      </c>
      <c r="D9204">
        <v>94</v>
      </c>
      <c r="E9204" t="s">
        <v>87</v>
      </c>
      <c r="F9204" s="12"/>
      <c r="G9204">
        <v>237.17400000000001</v>
      </c>
      <c r="H9204">
        <v>2012</v>
      </c>
      <c r="I9204">
        <v>4</v>
      </c>
      <c r="J9204">
        <v>26</v>
      </c>
      <c r="K9204">
        <v>20</v>
      </c>
      <c r="L9204">
        <v>45</v>
      </c>
      <c r="M9204" t="s">
        <v>932</v>
      </c>
      <c r="N9204" t="s">
        <v>933</v>
      </c>
      <c r="O9204" t="s">
        <v>934</v>
      </c>
      <c r="R9204" t="str">
        <f t="shared" si="288"/>
        <v>Weekday</v>
      </c>
      <c r="S9204" s="12">
        <f t="shared" si="287"/>
        <v>41025</v>
      </c>
    </row>
    <row r="9205" spans="1:19" x14ac:dyDescent="0.25">
      <c r="A9205" t="s">
        <v>93</v>
      </c>
      <c r="C9205">
        <v>20121250162</v>
      </c>
      <c r="D9205">
        <v>94</v>
      </c>
      <c r="E9205" t="s">
        <v>87</v>
      </c>
      <c r="F9205" s="12"/>
      <c r="G9205">
        <v>237.17400000000001</v>
      </c>
      <c r="H9205">
        <v>2012</v>
      </c>
      <c r="I9205">
        <v>4</v>
      </c>
      <c r="J9205">
        <v>27</v>
      </c>
      <c r="K9205">
        <v>9</v>
      </c>
      <c r="L9205">
        <v>12</v>
      </c>
      <c r="M9205" t="s">
        <v>932</v>
      </c>
      <c r="N9205" t="s">
        <v>936</v>
      </c>
      <c r="O9205" t="s">
        <v>942</v>
      </c>
      <c r="R9205" t="str">
        <f t="shared" si="288"/>
        <v>Weekday</v>
      </c>
      <c r="S9205" s="12">
        <f t="shared" si="287"/>
        <v>41026</v>
      </c>
    </row>
    <row r="9206" spans="1:19" x14ac:dyDescent="0.25">
      <c r="A9206" t="s">
        <v>93</v>
      </c>
      <c r="C9206">
        <v>20121260158</v>
      </c>
      <c r="D9206">
        <v>94</v>
      </c>
      <c r="E9206" t="s">
        <v>62</v>
      </c>
      <c r="F9206" s="12"/>
      <c r="G9206">
        <v>237.17400000000001</v>
      </c>
      <c r="H9206">
        <v>2012</v>
      </c>
      <c r="I9206">
        <v>5</v>
      </c>
      <c r="J9206">
        <v>2</v>
      </c>
      <c r="K9206">
        <v>17</v>
      </c>
      <c r="L9206">
        <v>17</v>
      </c>
      <c r="M9206" t="s">
        <v>932</v>
      </c>
      <c r="N9206" t="s">
        <v>933</v>
      </c>
      <c r="O9206" t="s">
        <v>934</v>
      </c>
      <c r="R9206" t="str">
        <f t="shared" si="288"/>
        <v>Weekday</v>
      </c>
      <c r="S9206" s="12">
        <f t="shared" si="287"/>
        <v>41031</v>
      </c>
    </row>
    <row r="9207" spans="1:19" x14ac:dyDescent="0.25">
      <c r="A9207" t="s">
        <v>93</v>
      </c>
      <c r="C9207">
        <v>20121430173</v>
      </c>
      <c r="D9207">
        <v>94</v>
      </c>
      <c r="E9207" t="s">
        <v>87</v>
      </c>
      <c r="F9207" s="12"/>
      <c r="G9207">
        <v>237.17400000000001</v>
      </c>
      <c r="H9207">
        <v>2012</v>
      </c>
      <c r="I9207">
        <v>5</v>
      </c>
      <c r="J9207">
        <v>15</v>
      </c>
      <c r="K9207">
        <v>17</v>
      </c>
      <c r="L9207">
        <v>56</v>
      </c>
      <c r="M9207" t="s">
        <v>932</v>
      </c>
      <c r="N9207" t="s">
        <v>933</v>
      </c>
      <c r="O9207" t="s">
        <v>942</v>
      </c>
      <c r="R9207" t="str">
        <f t="shared" si="288"/>
        <v>Weekday</v>
      </c>
      <c r="S9207" s="12">
        <f t="shared" si="287"/>
        <v>41044</v>
      </c>
    </row>
    <row r="9208" spans="1:19" x14ac:dyDescent="0.25">
      <c r="A9208" t="s">
        <v>93</v>
      </c>
      <c r="C9208">
        <v>20121430192</v>
      </c>
      <c r="D9208">
        <v>94</v>
      </c>
      <c r="E9208" t="s">
        <v>62</v>
      </c>
      <c r="F9208" s="12"/>
      <c r="G9208">
        <v>237.17400000000001</v>
      </c>
      <c r="H9208">
        <v>2012</v>
      </c>
      <c r="I9208">
        <v>5</v>
      </c>
      <c r="J9208">
        <v>21</v>
      </c>
      <c r="K9208">
        <v>11</v>
      </c>
      <c r="L9208">
        <v>34</v>
      </c>
      <c r="M9208" t="s">
        <v>932</v>
      </c>
      <c r="N9208" t="s">
        <v>933</v>
      </c>
      <c r="O9208" t="s">
        <v>934</v>
      </c>
      <c r="R9208" t="str">
        <f t="shared" si="288"/>
        <v>Weekday</v>
      </c>
      <c r="S9208" s="12">
        <f t="shared" si="287"/>
        <v>41050</v>
      </c>
    </row>
    <row r="9209" spans="1:19" x14ac:dyDescent="0.25">
      <c r="A9209" t="s">
        <v>93</v>
      </c>
      <c r="C9209">
        <v>20121630226</v>
      </c>
      <c r="D9209">
        <v>94</v>
      </c>
      <c r="E9209" t="s">
        <v>87</v>
      </c>
      <c r="F9209" s="12"/>
      <c r="G9209">
        <v>237.17400000000001</v>
      </c>
      <c r="H9209">
        <v>2012</v>
      </c>
      <c r="I9209">
        <v>6</v>
      </c>
      <c r="J9209">
        <v>5</v>
      </c>
      <c r="K9209">
        <v>7</v>
      </c>
      <c r="L9209">
        <v>42</v>
      </c>
      <c r="M9209" t="s">
        <v>932</v>
      </c>
      <c r="N9209" t="s">
        <v>933</v>
      </c>
      <c r="O9209" t="s">
        <v>942</v>
      </c>
      <c r="R9209" t="str">
        <f t="shared" si="288"/>
        <v>Weekday</v>
      </c>
      <c r="S9209" s="12">
        <f t="shared" si="287"/>
        <v>41065</v>
      </c>
    </row>
    <row r="9210" spans="1:19" x14ac:dyDescent="0.25">
      <c r="A9210" t="s">
        <v>93</v>
      </c>
      <c r="C9210">
        <v>20121930248</v>
      </c>
      <c r="D9210">
        <v>94</v>
      </c>
      <c r="E9210" t="s">
        <v>87</v>
      </c>
      <c r="F9210" s="12"/>
      <c r="G9210">
        <v>237.17400000000001</v>
      </c>
      <c r="H9210">
        <v>2012</v>
      </c>
      <c r="I9210">
        <v>7</v>
      </c>
      <c r="J9210">
        <v>10</v>
      </c>
      <c r="K9210">
        <v>16</v>
      </c>
      <c r="L9210">
        <v>40</v>
      </c>
      <c r="M9210" t="s">
        <v>932</v>
      </c>
      <c r="N9210" t="s">
        <v>933</v>
      </c>
      <c r="O9210" t="s">
        <v>934</v>
      </c>
      <c r="R9210" t="str">
        <f t="shared" si="288"/>
        <v>Weekday</v>
      </c>
      <c r="S9210" s="12">
        <f t="shared" si="287"/>
        <v>41100</v>
      </c>
    </row>
    <row r="9211" spans="1:19" x14ac:dyDescent="0.25">
      <c r="A9211" t="s">
        <v>93</v>
      </c>
      <c r="C9211">
        <v>20122010185</v>
      </c>
      <c r="D9211">
        <v>94</v>
      </c>
      <c r="E9211" t="s">
        <v>87</v>
      </c>
      <c r="F9211" s="12"/>
      <c r="G9211">
        <v>237.17400000000001</v>
      </c>
      <c r="H9211">
        <v>2012</v>
      </c>
      <c r="I9211">
        <v>7</v>
      </c>
      <c r="J9211">
        <v>10</v>
      </c>
      <c r="K9211">
        <v>12</v>
      </c>
      <c r="L9211">
        <v>54</v>
      </c>
      <c r="M9211" t="s">
        <v>932</v>
      </c>
      <c r="N9211" t="s">
        <v>933</v>
      </c>
      <c r="O9211" t="s">
        <v>934</v>
      </c>
      <c r="R9211" t="str">
        <f t="shared" si="288"/>
        <v>Weekday</v>
      </c>
      <c r="S9211" s="12">
        <f t="shared" si="287"/>
        <v>41100</v>
      </c>
    </row>
    <row r="9212" spans="1:19" x14ac:dyDescent="0.25">
      <c r="A9212" t="s">
        <v>93</v>
      </c>
      <c r="C9212">
        <v>20123280198</v>
      </c>
      <c r="D9212">
        <v>94</v>
      </c>
      <c r="E9212" t="s">
        <v>87</v>
      </c>
      <c r="F9212" s="12"/>
      <c r="G9212">
        <v>237.17400000000001</v>
      </c>
      <c r="H9212">
        <v>2012</v>
      </c>
      <c r="I9212">
        <v>7</v>
      </c>
      <c r="J9212">
        <v>17</v>
      </c>
      <c r="K9212">
        <v>16</v>
      </c>
      <c r="L9212">
        <v>39</v>
      </c>
      <c r="M9212" t="s">
        <v>932</v>
      </c>
      <c r="N9212" t="s">
        <v>933</v>
      </c>
      <c r="O9212" t="s">
        <v>934</v>
      </c>
      <c r="R9212" t="str">
        <f t="shared" si="288"/>
        <v>Weekday</v>
      </c>
      <c r="S9212" s="12">
        <f t="shared" si="287"/>
        <v>41107</v>
      </c>
    </row>
    <row r="9213" spans="1:19" x14ac:dyDescent="0.25">
      <c r="A9213" t="s">
        <v>93</v>
      </c>
      <c r="C9213">
        <v>20122550156</v>
      </c>
      <c r="D9213">
        <v>94</v>
      </c>
      <c r="E9213" t="s">
        <v>87</v>
      </c>
      <c r="F9213" s="12"/>
      <c r="G9213">
        <v>237.17400000000001</v>
      </c>
      <c r="H9213">
        <v>2012</v>
      </c>
      <c r="I9213">
        <v>7</v>
      </c>
      <c r="J9213">
        <v>25</v>
      </c>
      <c r="K9213">
        <v>18</v>
      </c>
      <c r="L9213">
        <v>22</v>
      </c>
      <c r="M9213" t="s">
        <v>932</v>
      </c>
      <c r="N9213" t="s">
        <v>933</v>
      </c>
      <c r="O9213" t="s">
        <v>934</v>
      </c>
      <c r="R9213" t="str">
        <f t="shared" si="288"/>
        <v>Weekday</v>
      </c>
      <c r="S9213" s="12">
        <f t="shared" si="287"/>
        <v>41115</v>
      </c>
    </row>
    <row r="9214" spans="1:19" x14ac:dyDescent="0.25">
      <c r="A9214" t="s">
        <v>93</v>
      </c>
      <c r="C9214">
        <v>20122260210</v>
      </c>
      <c r="D9214">
        <v>94</v>
      </c>
      <c r="E9214" t="s">
        <v>87</v>
      </c>
      <c r="F9214" s="12"/>
      <c r="G9214">
        <v>237.17400000000001</v>
      </c>
      <c r="H9214">
        <v>2012</v>
      </c>
      <c r="I9214">
        <v>8</v>
      </c>
      <c r="J9214">
        <v>7</v>
      </c>
      <c r="K9214">
        <v>10</v>
      </c>
      <c r="L9214">
        <v>50</v>
      </c>
      <c r="M9214" t="s">
        <v>932</v>
      </c>
      <c r="N9214" t="s">
        <v>937</v>
      </c>
      <c r="O9214" t="s">
        <v>934</v>
      </c>
      <c r="R9214" t="str">
        <f t="shared" si="288"/>
        <v>Weekday</v>
      </c>
      <c r="S9214" s="12">
        <f t="shared" si="287"/>
        <v>41128</v>
      </c>
    </row>
    <row r="9215" spans="1:19" x14ac:dyDescent="0.25">
      <c r="A9215" t="s">
        <v>93</v>
      </c>
      <c r="C9215">
        <v>20122380123</v>
      </c>
      <c r="D9215">
        <v>94</v>
      </c>
      <c r="E9215" t="s">
        <v>87</v>
      </c>
      <c r="F9215" s="12"/>
      <c r="G9215">
        <v>237.17400000000001</v>
      </c>
      <c r="H9215">
        <v>2012</v>
      </c>
      <c r="I9215">
        <v>8</v>
      </c>
      <c r="J9215">
        <v>21</v>
      </c>
      <c r="K9215">
        <v>17</v>
      </c>
      <c r="L9215">
        <v>55</v>
      </c>
      <c r="M9215" t="s">
        <v>932</v>
      </c>
      <c r="N9215" t="s">
        <v>933</v>
      </c>
      <c r="O9215" t="s">
        <v>934</v>
      </c>
      <c r="R9215" t="str">
        <f t="shared" si="288"/>
        <v>Weekday</v>
      </c>
      <c r="S9215" s="12">
        <f t="shared" si="287"/>
        <v>41142</v>
      </c>
    </row>
    <row r="9216" spans="1:19" x14ac:dyDescent="0.25">
      <c r="A9216" t="s">
        <v>93</v>
      </c>
      <c r="C9216">
        <v>20122550182</v>
      </c>
      <c r="D9216">
        <v>94</v>
      </c>
      <c r="E9216" t="s">
        <v>87</v>
      </c>
      <c r="F9216" s="12"/>
      <c r="G9216">
        <v>237.17400000000001</v>
      </c>
      <c r="H9216">
        <v>2012</v>
      </c>
      <c r="I9216">
        <v>9</v>
      </c>
      <c r="J9216">
        <v>4</v>
      </c>
      <c r="K9216">
        <v>20</v>
      </c>
      <c r="L9216">
        <v>11</v>
      </c>
      <c r="M9216" t="s">
        <v>935</v>
      </c>
      <c r="N9216" t="s">
        <v>933</v>
      </c>
      <c r="O9216" t="s">
        <v>934</v>
      </c>
      <c r="R9216" t="str">
        <f t="shared" si="288"/>
        <v>Weekday</v>
      </c>
      <c r="S9216" s="12">
        <f t="shared" si="287"/>
        <v>41156</v>
      </c>
    </row>
    <row r="9217" spans="1:19" x14ac:dyDescent="0.25">
      <c r="A9217" t="s">
        <v>93</v>
      </c>
      <c r="C9217">
        <v>20122550201</v>
      </c>
      <c r="D9217">
        <v>94</v>
      </c>
      <c r="E9217" t="s">
        <v>62</v>
      </c>
      <c r="F9217" s="12"/>
      <c r="G9217">
        <v>237.17400000000001</v>
      </c>
      <c r="H9217">
        <v>2012</v>
      </c>
      <c r="I9217">
        <v>9</v>
      </c>
      <c r="J9217">
        <v>6</v>
      </c>
      <c r="K9217">
        <v>21</v>
      </c>
      <c r="L9217">
        <v>39</v>
      </c>
      <c r="M9217" t="s">
        <v>932</v>
      </c>
      <c r="N9217" t="s">
        <v>937</v>
      </c>
      <c r="O9217" t="s">
        <v>934</v>
      </c>
      <c r="R9217" t="str">
        <f t="shared" si="288"/>
        <v>Weekday</v>
      </c>
      <c r="S9217" s="12">
        <f t="shared" si="287"/>
        <v>41158</v>
      </c>
    </row>
    <row r="9218" spans="1:19" x14ac:dyDescent="0.25">
      <c r="A9218" t="s">
        <v>93</v>
      </c>
      <c r="C9218">
        <v>20122770195</v>
      </c>
      <c r="D9218">
        <v>94</v>
      </c>
      <c r="E9218" t="s">
        <v>62</v>
      </c>
      <c r="F9218" s="12"/>
      <c r="G9218">
        <v>237.17400000000001</v>
      </c>
      <c r="H9218">
        <v>2012</v>
      </c>
      <c r="I9218">
        <v>9</v>
      </c>
      <c r="J9218">
        <v>26</v>
      </c>
      <c r="K9218">
        <v>6</v>
      </c>
      <c r="L9218">
        <v>20</v>
      </c>
      <c r="M9218" t="s">
        <v>932</v>
      </c>
      <c r="N9218" t="s">
        <v>933</v>
      </c>
      <c r="O9218" t="s">
        <v>934</v>
      </c>
      <c r="R9218" t="str">
        <f t="shared" si="288"/>
        <v>Weekday</v>
      </c>
      <c r="S9218" s="12">
        <f t="shared" si="287"/>
        <v>41178</v>
      </c>
    </row>
    <row r="9219" spans="1:19" x14ac:dyDescent="0.25">
      <c r="A9219" t="s">
        <v>93</v>
      </c>
      <c r="C9219">
        <v>20122760203</v>
      </c>
      <c r="D9219">
        <v>94</v>
      </c>
      <c r="E9219" t="s">
        <v>87</v>
      </c>
      <c r="F9219" s="12"/>
      <c r="G9219">
        <v>237.17400000000001</v>
      </c>
      <c r="H9219">
        <v>2012</v>
      </c>
      <c r="I9219">
        <v>9</v>
      </c>
      <c r="J9219">
        <v>28</v>
      </c>
      <c r="K9219">
        <v>13</v>
      </c>
      <c r="L9219">
        <v>44</v>
      </c>
      <c r="M9219" t="s">
        <v>932</v>
      </c>
      <c r="N9219" t="s">
        <v>933</v>
      </c>
      <c r="O9219" t="s">
        <v>934</v>
      </c>
      <c r="R9219" t="str">
        <f t="shared" si="288"/>
        <v>Weekday</v>
      </c>
      <c r="S9219" s="12">
        <f t="shared" ref="S9219:S9282" si="289">DATE(H9219,I9219,J9219)</f>
        <v>41180</v>
      </c>
    </row>
    <row r="9220" spans="1:19" x14ac:dyDescent="0.25">
      <c r="A9220" t="s">
        <v>93</v>
      </c>
      <c r="C9220">
        <v>20122930195</v>
      </c>
      <c r="D9220">
        <v>94</v>
      </c>
      <c r="E9220" t="s">
        <v>87</v>
      </c>
      <c r="F9220" s="12"/>
      <c r="G9220">
        <v>237.17400000000001</v>
      </c>
      <c r="H9220">
        <v>2012</v>
      </c>
      <c r="I9220">
        <v>10</v>
      </c>
      <c r="J9220">
        <v>17</v>
      </c>
      <c r="K9220">
        <v>6</v>
      </c>
      <c r="L9220">
        <v>39</v>
      </c>
      <c r="M9220" t="s">
        <v>935</v>
      </c>
      <c r="N9220" t="s">
        <v>936</v>
      </c>
      <c r="O9220" t="s">
        <v>934</v>
      </c>
      <c r="R9220" t="str">
        <f t="shared" si="288"/>
        <v>Weekday</v>
      </c>
      <c r="S9220" s="12">
        <f t="shared" si="289"/>
        <v>41199</v>
      </c>
    </row>
    <row r="9221" spans="1:19" x14ac:dyDescent="0.25">
      <c r="A9221" t="s">
        <v>93</v>
      </c>
      <c r="C9221">
        <v>20123410251</v>
      </c>
      <c r="D9221">
        <v>94</v>
      </c>
      <c r="E9221" t="s">
        <v>62</v>
      </c>
      <c r="F9221" s="12"/>
      <c r="G9221">
        <v>237.17400000000001</v>
      </c>
      <c r="H9221">
        <v>2012</v>
      </c>
      <c r="I9221">
        <v>11</v>
      </c>
      <c r="J9221">
        <v>14</v>
      </c>
      <c r="K9221">
        <v>17</v>
      </c>
      <c r="L9221">
        <v>19</v>
      </c>
      <c r="M9221" t="s">
        <v>932</v>
      </c>
      <c r="N9221" t="s">
        <v>937</v>
      </c>
      <c r="O9221" t="s">
        <v>934</v>
      </c>
      <c r="R9221" t="str">
        <f t="shared" ref="R9221:R9284" si="290">IF(WEEKDAY(DATE(H9221,I9221,J9221),2)&lt;6,"Weekday","Weekend")</f>
        <v>Weekday</v>
      </c>
      <c r="S9221" s="12">
        <f t="shared" si="289"/>
        <v>41227</v>
      </c>
    </row>
    <row r="9222" spans="1:19" x14ac:dyDescent="0.25">
      <c r="A9222" t="s">
        <v>93</v>
      </c>
      <c r="C9222">
        <v>20123590172</v>
      </c>
      <c r="D9222">
        <v>94</v>
      </c>
      <c r="E9222" t="s">
        <v>62</v>
      </c>
      <c r="F9222" s="12"/>
      <c r="G9222">
        <v>237.17400000000001</v>
      </c>
      <c r="H9222">
        <v>2012</v>
      </c>
      <c r="I9222">
        <v>12</v>
      </c>
      <c r="J9222">
        <v>7</v>
      </c>
      <c r="K9222">
        <v>4</v>
      </c>
      <c r="L9222">
        <v>14</v>
      </c>
      <c r="M9222" t="s">
        <v>932</v>
      </c>
      <c r="N9222" t="s">
        <v>933</v>
      </c>
      <c r="O9222" t="s">
        <v>934</v>
      </c>
      <c r="R9222" t="str">
        <f t="shared" si="290"/>
        <v>Weekday</v>
      </c>
      <c r="S9222" s="12">
        <f t="shared" si="289"/>
        <v>41250</v>
      </c>
    </row>
    <row r="9223" spans="1:19" x14ac:dyDescent="0.25">
      <c r="A9223" t="s">
        <v>93</v>
      </c>
      <c r="C9223">
        <v>20123480286</v>
      </c>
      <c r="D9223">
        <v>94</v>
      </c>
      <c r="E9223" t="s">
        <v>87</v>
      </c>
      <c r="F9223" s="12"/>
      <c r="G9223">
        <v>237.17400000000001</v>
      </c>
      <c r="H9223">
        <v>2012</v>
      </c>
      <c r="I9223">
        <v>12</v>
      </c>
      <c r="J9223">
        <v>11</v>
      </c>
      <c r="K9223">
        <v>16</v>
      </c>
      <c r="L9223">
        <v>17</v>
      </c>
      <c r="M9223" t="s">
        <v>932</v>
      </c>
      <c r="N9223" t="s">
        <v>937</v>
      </c>
      <c r="O9223" t="s">
        <v>934</v>
      </c>
      <c r="R9223" t="str">
        <f t="shared" si="290"/>
        <v>Weekday</v>
      </c>
      <c r="S9223" s="12">
        <f t="shared" si="289"/>
        <v>41254</v>
      </c>
    </row>
    <row r="9224" spans="1:19" x14ac:dyDescent="0.25">
      <c r="A9224" t="s">
        <v>93</v>
      </c>
      <c r="C9224">
        <v>20123530247</v>
      </c>
      <c r="D9224">
        <v>94</v>
      </c>
      <c r="E9224" t="s">
        <v>87</v>
      </c>
      <c r="F9224" s="12"/>
      <c r="G9224">
        <v>237.17400000000001</v>
      </c>
      <c r="H9224">
        <v>2012</v>
      </c>
      <c r="I9224">
        <v>12</v>
      </c>
      <c r="J9224">
        <v>18</v>
      </c>
      <c r="K9224">
        <v>7</v>
      </c>
      <c r="L9224">
        <v>27</v>
      </c>
      <c r="M9224" t="s">
        <v>932</v>
      </c>
      <c r="N9224" t="s">
        <v>933</v>
      </c>
      <c r="O9224" t="s">
        <v>934</v>
      </c>
      <c r="R9224" t="str">
        <f t="shared" si="290"/>
        <v>Weekday</v>
      </c>
      <c r="S9224" s="12">
        <f t="shared" si="289"/>
        <v>41261</v>
      </c>
    </row>
    <row r="9225" spans="1:19" x14ac:dyDescent="0.25">
      <c r="A9225" t="s">
        <v>93</v>
      </c>
      <c r="C9225">
        <v>20123630273</v>
      </c>
      <c r="D9225">
        <v>94</v>
      </c>
      <c r="E9225" t="s">
        <v>87</v>
      </c>
      <c r="F9225" s="12"/>
      <c r="G9225">
        <v>237.17400000000001</v>
      </c>
      <c r="H9225">
        <v>2012</v>
      </c>
      <c r="I9225">
        <v>12</v>
      </c>
      <c r="J9225">
        <v>27</v>
      </c>
      <c r="K9225">
        <v>20</v>
      </c>
      <c r="L9225">
        <v>11</v>
      </c>
      <c r="M9225" t="s">
        <v>932</v>
      </c>
      <c r="N9225" t="s">
        <v>933</v>
      </c>
      <c r="O9225" t="s">
        <v>934</v>
      </c>
      <c r="R9225" t="str">
        <f t="shared" si="290"/>
        <v>Weekday</v>
      </c>
      <c r="S9225" s="12">
        <f t="shared" si="289"/>
        <v>41270</v>
      </c>
    </row>
    <row r="9226" spans="1:19" x14ac:dyDescent="0.25">
      <c r="A9226" t="s">
        <v>93</v>
      </c>
      <c r="C9226">
        <v>20123630295</v>
      </c>
      <c r="D9226">
        <v>94</v>
      </c>
      <c r="E9226" t="s">
        <v>87</v>
      </c>
      <c r="F9226" s="12"/>
      <c r="G9226">
        <v>237.17400000000001</v>
      </c>
      <c r="H9226">
        <v>2012</v>
      </c>
      <c r="I9226">
        <v>12</v>
      </c>
      <c r="J9226">
        <v>27</v>
      </c>
      <c r="K9226">
        <v>19</v>
      </c>
      <c r="L9226">
        <v>27</v>
      </c>
      <c r="M9226" t="s">
        <v>932</v>
      </c>
      <c r="N9226" t="s">
        <v>933</v>
      </c>
      <c r="O9226" t="s">
        <v>934</v>
      </c>
      <c r="R9226" t="str">
        <f t="shared" si="290"/>
        <v>Weekday</v>
      </c>
      <c r="S9226" s="12">
        <f t="shared" si="289"/>
        <v>41270</v>
      </c>
    </row>
    <row r="9227" spans="1:19" x14ac:dyDescent="0.25">
      <c r="A9227" t="s">
        <v>93</v>
      </c>
      <c r="C9227">
        <v>20121660190</v>
      </c>
      <c r="D9227">
        <v>94</v>
      </c>
      <c r="E9227" t="s">
        <v>62</v>
      </c>
      <c r="F9227" s="12"/>
      <c r="G9227">
        <v>237.202</v>
      </c>
      <c r="H9227">
        <v>2012</v>
      </c>
      <c r="I9227">
        <v>5</v>
      </c>
      <c r="J9227">
        <v>25</v>
      </c>
      <c r="K9227">
        <v>17</v>
      </c>
      <c r="L9227">
        <v>13</v>
      </c>
      <c r="M9227" t="s">
        <v>932</v>
      </c>
      <c r="N9227" t="s">
        <v>933</v>
      </c>
      <c r="O9227" t="s">
        <v>934</v>
      </c>
      <c r="R9227" t="str">
        <f t="shared" si="290"/>
        <v>Weekday</v>
      </c>
      <c r="S9227" s="12">
        <f t="shared" si="289"/>
        <v>41054</v>
      </c>
    </row>
    <row r="9228" spans="1:19" x14ac:dyDescent="0.25">
      <c r="A9228" t="s">
        <v>93</v>
      </c>
      <c r="C9228">
        <v>20121420218</v>
      </c>
      <c r="D9228">
        <v>94</v>
      </c>
      <c r="E9228" t="s">
        <v>87</v>
      </c>
      <c r="F9228" s="12"/>
      <c r="G9228">
        <v>237.22</v>
      </c>
      <c r="H9228">
        <v>2012</v>
      </c>
      <c r="I9228">
        <v>5</v>
      </c>
      <c r="J9228">
        <v>11</v>
      </c>
      <c r="K9228">
        <v>20</v>
      </c>
      <c r="L9228">
        <v>24</v>
      </c>
      <c r="M9228" t="s">
        <v>932</v>
      </c>
      <c r="N9228" t="s">
        <v>936</v>
      </c>
      <c r="O9228" t="s">
        <v>942</v>
      </c>
      <c r="R9228" t="str">
        <f t="shared" si="290"/>
        <v>Weekday</v>
      </c>
      <c r="S9228" s="12">
        <f t="shared" si="289"/>
        <v>41040</v>
      </c>
    </row>
    <row r="9229" spans="1:19" x14ac:dyDescent="0.25">
      <c r="A9229" t="s">
        <v>93</v>
      </c>
      <c r="C9229">
        <v>20121420183</v>
      </c>
      <c r="D9229">
        <v>94</v>
      </c>
      <c r="E9229" t="s">
        <v>87</v>
      </c>
      <c r="F9229" s="12"/>
      <c r="G9229">
        <v>237.26499999999999</v>
      </c>
      <c r="H9229">
        <v>2012</v>
      </c>
      <c r="I9229">
        <v>5</v>
      </c>
      <c r="J9229">
        <v>11</v>
      </c>
      <c r="K9229">
        <v>6</v>
      </c>
      <c r="L9229">
        <v>1</v>
      </c>
      <c r="M9229" t="s">
        <v>935</v>
      </c>
      <c r="N9229" t="s">
        <v>936</v>
      </c>
      <c r="O9229" t="s">
        <v>934</v>
      </c>
      <c r="R9229" t="str">
        <f t="shared" si="290"/>
        <v>Weekday</v>
      </c>
      <c r="S9229" s="12">
        <f t="shared" si="289"/>
        <v>41040</v>
      </c>
    </row>
    <row r="9230" spans="1:19" x14ac:dyDescent="0.25">
      <c r="A9230" t="s">
        <v>93</v>
      </c>
      <c r="C9230">
        <v>20121530205</v>
      </c>
      <c r="D9230">
        <v>94</v>
      </c>
      <c r="E9230" t="s">
        <v>87</v>
      </c>
      <c r="F9230" s="12"/>
      <c r="G9230">
        <v>237.26499999999999</v>
      </c>
      <c r="H9230">
        <v>2012</v>
      </c>
      <c r="I9230">
        <v>5</v>
      </c>
      <c r="J9230">
        <v>29</v>
      </c>
      <c r="K9230">
        <v>22</v>
      </c>
      <c r="L9230">
        <v>51</v>
      </c>
      <c r="M9230" t="s">
        <v>932</v>
      </c>
      <c r="N9230" t="s">
        <v>937</v>
      </c>
      <c r="O9230" t="s">
        <v>942</v>
      </c>
      <c r="R9230" t="str">
        <f t="shared" si="290"/>
        <v>Weekday</v>
      </c>
      <c r="S9230" s="12">
        <f t="shared" si="289"/>
        <v>41058</v>
      </c>
    </row>
    <row r="9231" spans="1:19" x14ac:dyDescent="0.25">
      <c r="A9231" t="s">
        <v>93</v>
      </c>
      <c r="C9231">
        <v>20123490251</v>
      </c>
      <c r="D9231">
        <v>94</v>
      </c>
      <c r="E9231" t="s">
        <v>87</v>
      </c>
      <c r="F9231" s="12"/>
      <c r="G9231">
        <v>237.28299999999999</v>
      </c>
      <c r="H9231">
        <v>2012</v>
      </c>
      <c r="I9231">
        <v>12</v>
      </c>
      <c r="J9231">
        <v>13</v>
      </c>
      <c r="K9231">
        <v>18</v>
      </c>
      <c r="L9231">
        <v>27</v>
      </c>
      <c r="M9231" t="s">
        <v>932</v>
      </c>
      <c r="N9231" t="s">
        <v>937</v>
      </c>
      <c r="O9231" t="s">
        <v>934</v>
      </c>
      <c r="R9231" t="str">
        <f t="shared" si="290"/>
        <v>Weekday</v>
      </c>
      <c r="S9231" s="12">
        <f t="shared" si="289"/>
        <v>41256</v>
      </c>
    </row>
    <row r="9232" spans="1:19" x14ac:dyDescent="0.25">
      <c r="A9232" t="s">
        <v>93</v>
      </c>
      <c r="C9232">
        <v>20123560276</v>
      </c>
      <c r="D9232">
        <v>94</v>
      </c>
      <c r="E9232" t="s">
        <v>62</v>
      </c>
      <c r="F9232" s="12"/>
      <c r="G9232">
        <v>237.298</v>
      </c>
      <c r="H9232">
        <v>2012</v>
      </c>
      <c r="I9232">
        <v>11</v>
      </c>
      <c r="J9232">
        <v>25</v>
      </c>
      <c r="K9232">
        <v>22</v>
      </c>
      <c r="L9232">
        <v>51</v>
      </c>
      <c r="M9232" t="s">
        <v>932</v>
      </c>
      <c r="N9232" t="s">
        <v>937</v>
      </c>
      <c r="O9232" t="s">
        <v>934</v>
      </c>
      <c r="R9232" t="str">
        <f t="shared" si="290"/>
        <v>Weekend</v>
      </c>
      <c r="S9232" s="12">
        <f t="shared" si="289"/>
        <v>41238</v>
      </c>
    </row>
    <row r="9233" spans="1:19" x14ac:dyDescent="0.25">
      <c r="A9233" t="s">
        <v>93</v>
      </c>
      <c r="C9233">
        <v>20123360139</v>
      </c>
      <c r="D9233">
        <v>94</v>
      </c>
      <c r="E9233" t="s">
        <v>87</v>
      </c>
      <c r="F9233" s="12"/>
      <c r="G9233">
        <v>237.31200000000001</v>
      </c>
      <c r="H9233">
        <v>2012</v>
      </c>
      <c r="I9233">
        <v>11</v>
      </c>
      <c r="J9233">
        <v>30</v>
      </c>
      <c r="K9233">
        <v>16</v>
      </c>
      <c r="L9233">
        <v>47</v>
      </c>
      <c r="M9233" t="s">
        <v>932</v>
      </c>
      <c r="N9233" t="s">
        <v>933</v>
      </c>
      <c r="O9233" t="s">
        <v>934</v>
      </c>
      <c r="R9233" t="str">
        <f t="shared" si="290"/>
        <v>Weekday</v>
      </c>
      <c r="S9233" s="12">
        <f t="shared" si="289"/>
        <v>41243</v>
      </c>
    </row>
    <row r="9234" spans="1:19" x14ac:dyDescent="0.25">
      <c r="A9234" t="s">
        <v>93</v>
      </c>
      <c r="C9234">
        <v>20120110189</v>
      </c>
      <c r="D9234">
        <v>94</v>
      </c>
      <c r="E9234" t="s">
        <v>62</v>
      </c>
      <c r="F9234" s="12"/>
      <c r="G9234">
        <v>237.322</v>
      </c>
      <c r="H9234">
        <v>2012</v>
      </c>
      <c r="I9234">
        <v>1</v>
      </c>
      <c r="J9234">
        <v>3</v>
      </c>
      <c r="K9234">
        <v>23</v>
      </c>
      <c r="L9234">
        <v>39</v>
      </c>
      <c r="M9234" t="s">
        <v>935</v>
      </c>
      <c r="N9234" t="s">
        <v>933</v>
      </c>
      <c r="O9234" t="s">
        <v>934</v>
      </c>
      <c r="R9234" t="str">
        <f t="shared" si="290"/>
        <v>Weekday</v>
      </c>
      <c r="S9234" s="12">
        <f t="shared" si="289"/>
        <v>40911</v>
      </c>
    </row>
    <row r="9235" spans="1:19" x14ac:dyDescent="0.25">
      <c r="A9235" t="s">
        <v>93</v>
      </c>
      <c r="C9235">
        <v>20121470163</v>
      </c>
      <c r="D9235">
        <v>94</v>
      </c>
      <c r="E9235" t="s">
        <v>87</v>
      </c>
      <c r="F9235" s="12"/>
      <c r="G9235">
        <v>237.322</v>
      </c>
      <c r="H9235">
        <v>2012</v>
      </c>
      <c r="I9235">
        <v>5</v>
      </c>
      <c r="J9235">
        <v>14</v>
      </c>
      <c r="K9235">
        <v>16</v>
      </c>
      <c r="L9235">
        <v>32</v>
      </c>
      <c r="M9235" t="s">
        <v>932</v>
      </c>
      <c r="N9235" t="s">
        <v>933</v>
      </c>
      <c r="O9235" t="s">
        <v>934</v>
      </c>
      <c r="R9235" t="str">
        <f t="shared" si="290"/>
        <v>Weekday</v>
      </c>
      <c r="S9235" s="12">
        <f t="shared" si="289"/>
        <v>41043</v>
      </c>
    </row>
    <row r="9236" spans="1:19" x14ac:dyDescent="0.25">
      <c r="A9236" t="s">
        <v>93</v>
      </c>
      <c r="C9236">
        <v>20123360157</v>
      </c>
      <c r="D9236">
        <v>94</v>
      </c>
      <c r="E9236" t="s">
        <v>62</v>
      </c>
      <c r="F9236" s="12"/>
      <c r="G9236">
        <v>237.322</v>
      </c>
      <c r="H9236">
        <v>2012</v>
      </c>
      <c r="I9236">
        <v>11</v>
      </c>
      <c r="J9236">
        <v>30</v>
      </c>
      <c r="K9236">
        <v>20</v>
      </c>
      <c r="L9236">
        <v>29</v>
      </c>
      <c r="M9236" t="s">
        <v>935</v>
      </c>
      <c r="N9236" t="s">
        <v>936</v>
      </c>
      <c r="O9236" t="s">
        <v>934</v>
      </c>
      <c r="R9236" t="str">
        <f t="shared" si="290"/>
        <v>Weekday</v>
      </c>
      <c r="S9236" s="12">
        <f t="shared" si="289"/>
        <v>41243</v>
      </c>
    </row>
    <row r="9237" spans="1:19" x14ac:dyDescent="0.25">
      <c r="A9237" t="s">
        <v>93</v>
      </c>
      <c r="C9237">
        <v>20123520238</v>
      </c>
      <c r="D9237">
        <v>94</v>
      </c>
      <c r="E9237" t="s">
        <v>87</v>
      </c>
      <c r="F9237" s="12"/>
      <c r="G9237">
        <v>237.322</v>
      </c>
      <c r="H9237">
        <v>2012</v>
      </c>
      <c r="I9237">
        <v>12</v>
      </c>
      <c r="J9237">
        <v>17</v>
      </c>
      <c r="K9237">
        <v>7</v>
      </c>
      <c r="L9237">
        <v>37</v>
      </c>
      <c r="M9237" t="s">
        <v>932</v>
      </c>
      <c r="N9237" t="s">
        <v>933</v>
      </c>
      <c r="O9237" t="s">
        <v>934</v>
      </c>
      <c r="R9237" t="str">
        <f t="shared" si="290"/>
        <v>Weekday</v>
      </c>
      <c r="S9237" s="12">
        <f t="shared" si="289"/>
        <v>41260</v>
      </c>
    </row>
    <row r="9238" spans="1:19" x14ac:dyDescent="0.25">
      <c r="A9238" t="s">
        <v>93</v>
      </c>
      <c r="C9238">
        <v>20122190222</v>
      </c>
      <c r="D9238">
        <v>94</v>
      </c>
      <c r="E9238" t="s">
        <v>62</v>
      </c>
      <c r="F9238" s="12"/>
      <c r="G9238">
        <v>237.33199999999999</v>
      </c>
      <c r="H9238">
        <v>2012</v>
      </c>
      <c r="I9238">
        <v>7</v>
      </c>
      <c r="J9238">
        <v>21</v>
      </c>
      <c r="K9238">
        <v>5</v>
      </c>
      <c r="L9238">
        <v>11</v>
      </c>
      <c r="M9238" t="s">
        <v>935</v>
      </c>
      <c r="N9238" t="s">
        <v>937</v>
      </c>
      <c r="O9238" t="s">
        <v>942</v>
      </c>
      <c r="R9238" t="str">
        <f t="shared" si="290"/>
        <v>Weekend</v>
      </c>
      <c r="S9238" s="12">
        <f t="shared" si="289"/>
        <v>41111</v>
      </c>
    </row>
    <row r="9239" spans="1:19" x14ac:dyDescent="0.25">
      <c r="A9239" t="s">
        <v>93</v>
      </c>
      <c r="C9239">
        <v>20121220156</v>
      </c>
      <c r="D9239">
        <v>94</v>
      </c>
      <c r="E9239" t="s">
        <v>87</v>
      </c>
      <c r="F9239" s="12"/>
      <c r="G9239">
        <v>237.339</v>
      </c>
      <c r="H9239">
        <v>2012</v>
      </c>
      <c r="I9239">
        <v>4</v>
      </c>
      <c r="J9239">
        <v>26</v>
      </c>
      <c r="K9239">
        <v>22</v>
      </c>
      <c r="L9239">
        <v>20</v>
      </c>
      <c r="M9239" t="s">
        <v>932</v>
      </c>
      <c r="N9239" t="s">
        <v>933</v>
      </c>
      <c r="O9239" t="s">
        <v>942</v>
      </c>
      <c r="R9239" t="str">
        <f t="shared" si="290"/>
        <v>Weekday</v>
      </c>
      <c r="S9239" s="12">
        <f t="shared" si="289"/>
        <v>41025</v>
      </c>
    </row>
    <row r="9240" spans="1:19" x14ac:dyDescent="0.25">
      <c r="A9240" t="s">
        <v>93</v>
      </c>
      <c r="C9240">
        <v>20121620168</v>
      </c>
      <c r="D9240">
        <v>94</v>
      </c>
      <c r="E9240" t="s">
        <v>87</v>
      </c>
      <c r="F9240" s="12"/>
      <c r="G9240">
        <v>237.41499999999999</v>
      </c>
      <c r="H9240">
        <v>2012</v>
      </c>
      <c r="I9240">
        <v>6</v>
      </c>
      <c r="J9240">
        <v>3</v>
      </c>
      <c r="K9240">
        <v>17</v>
      </c>
      <c r="L9240">
        <v>48</v>
      </c>
      <c r="M9240" t="s">
        <v>932</v>
      </c>
      <c r="N9240" t="s">
        <v>937</v>
      </c>
      <c r="O9240" t="s">
        <v>942</v>
      </c>
      <c r="R9240" t="str">
        <f t="shared" si="290"/>
        <v>Weekend</v>
      </c>
      <c r="S9240" s="12">
        <f t="shared" si="289"/>
        <v>41063</v>
      </c>
    </row>
    <row r="9241" spans="1:19" x14ac:dyDescent="0.25">
      <c r="A9241" t="s">
        <v>93</v>
      </c>
      <c r="C9241">
        <v>20122110155</v>
      </c>
      <c r="D9241">
        <v>94</v>
      </c>
      <c r="E9241" t="s">
        <v>62</v>
      </c>
      <c r="F9241" s="12"/>
      <c r="G9241">
        <v>237.48</v>
      </c>
      <c r="H9241">
        <v>2012</v>
      </c>
      <c r="I9241">
        <v>7</v>
      </c>
      <c r="J9241">
        <v>27</v>
      </c>
      <c r="K9241">
        <v>14</v>
      </c>
      <c r="L9241">
        <v>52</v>
      </c>
      <c r="M9241" t="s">
        <v>932</v>
      </c>
      <c r="N9241" t="s">
        <v>933</v>
      </c>
      <c r="O9241" t="s">
        <v>934</v>
      </c>
      <c r="R9241" t="str">
        <f t="shared" si="290"/>
        <v>Weekday</v>
      </c>
      <c r="S9241" s="12">
        <f t="shared" si="289"/>
        <v>41117</v>
      </c>
    </row>
    <row r="9242" spans="1:19" x14ac:dyDescent="0.25">
      <c r="A9242" t="s">
        <v>93</v>
      </c>
      <c r="C9242">
        <v>20122380145</v>
      </c>
      <c r="D9242">
        <v>94</v>
      </c>
      <c r="E9242" t="s">
        <v>62</v>
      </c>
      <c r="F9242" s="12"/>
      <c r="G9242">
        <v>237.50700000000001</v>
      </c>
      <c r="H9242">
        <v>2012</v>
      </c>
      <c r="I9242">
        <v>8</v>
      </c>
      <c r="J9242">
        <v>22</v>
      </c>
      <c r="K9242">
        <v>17</v>
      </c>
      <c r="L9242">
        <v>14</v>
      </c>
      <c r="M9242" t="s">
        <v>932</v>
      </c>
      <c r="N9242" t="s">
        <v>937</v>
      </c>
      <c r="O9242" t="s">
        <v>934</v>
      </c>
      <c r="R9242" t="str">
        <f t="shared" si="290"/>
        <v>Weekday</v>
      </c>
      <c r="S9242" s="12">
        <f t="shared" si="289"/>
        <v>41143</v>
      </c>
    </row>
    <row r="9243" spans="1:19" x14ac:dyDescent="0.25">
      <c r="A9243" t="s">
        <v>93</v>
      </c>
      <c r="C9243">
        <v>20120370212</v>
      </c>
      <c r="D9243">
        <v>94</v>
      </c>
      <c r="E9243" t="s">
        <v>87</v>
      </c>
      <c r="F9243" s="12"/>
      <c r="G9243">
        <v>237.51499999999999</v>
      </c>
      <c r="H9243">
        <v>2012</v>
      </c>
      <c r="I9243">
        <v>1</v>
      </c>
      <c r="J9243">
        <v>24</v>
      </c>
      <c r="K9243">
        <v>17</v>
      </c>
      <c r="L9243">
        <v>56</v>
      </c>
      <c r="M9243" t="s">
        <v>932</v>
      </c>
      <c r="N9243" t="s">
        <v>933</v>
      </c>
      <c r="O9243" t="s">
        <v>934</v>
      </c>
      <c r="R9243" t="str">
        <f t="shared" si="290"/>
        <v>Weekday</v>
      </c>
      <c r="S9243" s="12">
        <f t="shared" si="289"/>
        <v>40932</v>
      </c>
    </row>
    <row r="9244" spans="1:19" x14ac:dyDescent="0.25">
      <c r="A9244" t="s">
        <v>93</v>
      </c>
      <c r="C9244">
        <v>20120980113</v>
      </c>
      <c r="D9244">
        <v>94</v>
      </c>
      <c r="E9244" t="s">
        <v>87</v>
      </c>
      <c r="F9244" s="12"/>
      <c r="G9244">
        <v>237.51499999999999</v>
      </c>
      <c r="H9244">
        <v>2012</v>
      </c>
      <c r="I9244">
        <v>4</v>
      </c>
      <c r="J9244">
        <v>5</v>
      </c>
      <c r="K9244">
        <v>9</v>
      </c>
      <c r="L9244">
        <v>18</v>
      </c>
      <c r="M9244" t="s">
        <v>932</v>
      </c>
      <c r="N9244" t="s">
        <v>933</v>
      </c>
      <c r="O9244" t="s">
        <v>934</v>
      </c>
      <c r="R9244" t="str">
        <f t="shared" si="290"/>
        <v>Weekday</v>
      </c>
      <c r="S9244" s="12">
        <f t="shared" si="289"/>
        <v>41004</v>
      </c>
    </row>
    <row r="9245" spans="1:19" x14ac:dyDescent="0.25">
      <c r="A9245" t="s">
        <v>93</v>
      </c>
      <c r="C9245">
        <v>20121110170</v>
      </c>
      <c r="D9245">
        <v>94</v>
      </c>
      <c r="E9245" t="s">
        <v>87</v>
      </c>
      <c r="F9245" s="12"/>
      <c r="G9245">
        <v>237.51499999999999</v>
      </c>
      <c r="H9245">
        <v>2012</v>
      </c>
      <c r="I9245">
        <v>4</v>
      </c>
      <c r="J9245">
        <v>10</v>
      </c>
      <c r="K9245">
        <v>8</v>
      </c>
      <c r="L9245">
        <v>4</v>
      </c>
      <c r="M9245" t="s">
        <v>932</v>
      </c>
      <c r="N9245" t="s">
        <v>937</v>
      </c>
      <c r="O9245" t="s">
        <v>934</v>
      </c>
      <c r="R9245" t="str">
        <f t="shared" si="290"/>
        <v>Weekday</v>
      </c>
      <c r="S9245" s="12">
        <f t="shared" si="289"/>
        <v>41009</v>
      </c>
    </row>
    <row r="9246" spans="1:19" x14ac:dyDescent="0.25">
      <c r="A9246" t="s">
        <v>93</v>
      </c>
      <c r="C9246">
        <v>20121420208</v>
      </c>
      <c r="D9246">
        <v>94</v>
      </c>
      <c r="E9246" t="s">
        <v>87</v>
      </c>
      <c r="F9246" s="12"/>
      <c r="G9246">
        <v>237.51499999999999</v>
      </c>
      <c r="H9246">
        <v>2012</v>
      </c>
      <c r="I9246">
        <v>5</v>
      </c>
      <c r="J9246">
        <v>9</v>
      </c>
      <c r="K9246">
        <v>9</v>
      </c>
      <c r="L9246">
        <v>5</v>
      </c>
      <c r="M9246" t="s">
        <v>932</v>
      </c>
      <c r="N9246" t="s">
        <v>933</v>
      </c>
      <c r="O9246" t="s">
        <v>934</v>
      </c>
      <c r="R9246" t="str">
        <f t="shared" si="290"/>
        <v>Weekday</v>
      </c>
      <c r="S9246" s="12">
        <f t="shared" si="289"/>
        <v>41038</v>
      </c>
    </row>
    <row r="9247" spans="1:19" x14ac:dyDescent="0.25">
      <c r="A9247" t="s">
        <v>93</v>
      </c>
      <c r="C9247">
        <v>20122800148</v>
      </c>
      <c r="D9247">
        <v>94</v>
      </c>
      <c r="E9247" t="s">
        <v>87</v>
      </c>
      <c r="F9247" s="12"/>
      <c r="G9247">
        <v>237.51499999999999</v>
      </c>
      <c r="H9247">
        <v>2012</v>
      </c>
      <c r="I9247">
        <v>6</v>
      </c>
      <c r="J9247">
        <v>1</v>
      </c>
      <c r="K9247">
        <v>22</v>
      </c>
      <c r="L9247">
        <v>48</v>
      </c>
      <c r="M9247" t="s">
        <v>932</v>
      </c>
      <c r="N9247" t="s">
        <v>933</v>
      </c>
      <c r="O9247" t="s">
        <v>942</v>
      </c>
      <c r="R9247" t="str">
        <f t="shared" si="290"/>
        <v>Weekday</v>
      </c>
      <c r="S9247" s="12">
        <f t="shared" si="289"/>
        <v>41061</v>
      </c>
    </row>
    <row r="9248" spans="1:19" x14ac:dyDescent="0.25">
      <c r="A9248" t="s">
        <v>93</v>
      </c>
      <c r="C9248">
        <v>20122800151</v>
      </c>
      <c r="D9248">
        <v>94</v>
      </c>
      <c r="E9248" t="s">
        <v>87</v>
      </c>
      <c r="F9248" s="12"/>
      <c r="G9248">
        <v>237.51499999999999</v>
      </c>
      <c r="H9248">
        <v>2012</v>
      </c>
      <c r="I9248">
        <v>7</v>
      </c>
      <c r="J9248">
        <v>22</v>
      </c>
      <c r="K9248">
        <v>22</v>
      </c>
      <c r="L9248">
        <v>44</v>
      </c>
      <c r="M9248" t="s">
        <v>932</v>
      </c>
      <c r="N9248" t="s">
        <v>937</v>
      </c>
      <c r="O9248" t="s">
        <v>934</v>
      </c>
      <c r="R9248" t="str">
        <f t="shared" si="290"/>
        <v>Weekend</v>
      </c>
      <c r="S9248" s="12">
        <f t="shared" si="289"/>
        <v>41112</v>
      </c>
    </row>
    <row r="9249" spans="1:19" x14ac:dyDescent="0.25">
      <c r="A9249" t="s">
        <v>93</v>
      </c>
      <c r="C9249">
        <v>20122150169</v>
      </c>
      <c r="D9249">
        <v>94</v>
      </c>
      <c r="E9249" t="s">
        <v>62</v>
      </c>
      <c r="F9249" s="12"/>
      <c r="G9249">
        <v>237.51499999999999</v>
      </c>
      <c r="H9249">
        <v>2012</v>
      </c>
      <c r="I9249">
        <v>7</v>
      </c>
      <c r="J9249">
        <v>30</v>
      </c>
      <c r="K9249">
        <v>23</v>
      </c>
      <c r="L9249">
        <v>1</v>
      </c>
      <c r="M9249" t="s">
        <v>935</v>
      </c>
      <c r="N9249" t="s">
        <v>937</v>
      </c>
      <c r="O9249" t="s">
        <v>934</v>
      </c>
      <c r="R9249" t="str">
        <f t="shared" si="290"/>
        <v>Weekday</v>
      </c>
      <c r="S9249" s="12">
        <f t="shared" si="289"/>
        <v>41120</v>
      </c>
    </row>
    <row r="9250" spans="1:19" x14ac:dyDescent="0.25">
      <c r="A9250" t="s">
        <v>93</v>
      </c>
      <c r="C9250">
        <v>20121430197</v>
      </c>
      <c r="D9250">
        <v>94</v>
      </c>
      <c r="E9250" t="s">
        <v>87</v>
      </c>
      <c r="F9250" s="12"/>
      <c r="G9250">
        <v>237.517</v>
      </c>
      <c r="H9250">
        <v>2012</v>
      </c>
      <c r="I9250">
        <v>5</v>
      </c>
      <c r="J9250">
        <v>19</v>
      </c>
      <c r="K9250">
        <v>17</v>
      </c>
      <c r="L9250">
        <v>40</v>
      </c>
      <c r="M9250" t="s">
        <v>932</v>
      </c>
      <c r="N9250" t="s">
        <v>933</v>
      </c>
      <c r="O9250" t="s">
        <v>942</v>
      </c>
      <c r="R9250" t="str">
        <f t="shared" si="290"/>
        <v>Weekend</v>
      </c>
      <c r="S9250" s="12">
        <f t="shared" si="289"/>
        <v>41048</v>
      </c>
    </row>
    <row r="9251" spans="1:19" x14ac:dyDescent="0.25">
      <c r="A9251" t="s">
        <v>93</v>
      </c>
      <c r="C9251">
        <v>20122990246</v>
      </c>
      <c r="D9251">
        <v>94</v>
      </c>
      <c r="E9251" t="s">
        <v>87</v>
      </c>
      <c r="F9251" s="12"/>
      <c r="G9251">
        <v>237.55199999999999</v>
      </c>
      <c r="H9251">
        <v>2012</v>
      </c>
      <c r="I9251">
        <v>10</v>
      </c>
      <c r="J9251">
        <v>24</v>
      </c>
      <c r="K9251">
        <v>18</v>
      </c>
      <c r="L9251">
        <v>33</v>
      </c>
      <c r="M9251" t="s">
        <v>932</v>
      </c>
      <c r="N9251" t="s">
        <v>933</v>
      </c>
      <c r="O9251" t="s">
        <v>934</v>
      </c>
      <c r="R9251" t="str">
        <f t="shared" si="290"/>
        <v>Weekday</v>
      </c>
      <c r="S9251" s="12">
        <f t="shared" si="289"/>
        <v>41206</v>
      </c>
    </row>
    <row r="9252" spans="1:19" x14ac:dyDescent="0.25">
      <c r="A9252" t="s">
        <v>93</v>
      </c>
      <c r="C9252">
        <v>20121270147</v>
      </c>
      <c r="D9252">
        <v>94</v>
      </c>
      <c r="E9252" t="s">
        <v>62</v>
      </c>
      <c r="F9252" s="12"/>
      <c r="G9252">
        <v>237.56200000000001</v>
      </c>
      <c r="H9252">
        <v>2012</v>
      </c>
      <c r="I9252">
        <v>5</v>
      </c>
      <c r="J9252">
        <v>5</v>
      </c>
      <c r="K9252">
        <v>2</v>
      </c>
      <c r="L9252">
        <v>41</v>
      </c>
      <c r="M9252" t="s">
        <v>932</v>
      </c>
      <c r="N9252" t="s">
        <v>933</v>
      </c>
      <c r="O9252" t="s">
        <v>934</v>
      </c>
      <c r="R9252" t="str">
        <f t="shared" si="290"/>
        <v>Weekend</v>
      </c>
      <c r="S9252" s="12">
        <f t="shared" si="289"/>
        <v>41034</v>
      </c>
    </row>
    <row r="9253" spans="1:19" x14ac:dyDescent="0.25">
      <c r="A9253" t="s">
        <v>93</v>
      </c>
      <c r="C9253">
        <v>20121920223</v>
      </c>
      <c r="D9253">
        <v>94</v>
      </c>
      <c r="E9253" t="s">
        <v>87</v>
      </c>
      <c r="F9253" s="12"/>
      <c r="G9253">
        <v>237.60900000000001</v>
      </c>
      <c r="H9253">
        <v>2012</v>
      </c>
      <c r="I9253">
        <v>6</v>
      </c>
      <c r="J9253">
        <v>29</v>
      </c>
      <c r="K9253">
        <v>17</v>
      </c>
      <c r="L9253">
        <v>17</v>
      </c>
      <c r="M9253" t="s">
        <v>932</v>
      </c>
      <c r="N9253" t="s">
        <v>933</v>
      </c>
      <c r="O9253" t="s">
        <v>934</v>
      </c>
      <c r="Q9253" t="s">
        <v>215</v>
      </c>
      <c r="R9253" t="str">
        <f t="shared" si="290"/>
        <v>Weekday</v>
      </c>
      <c r="S9253" s="12">
        <f t="shared" si="289"/>
        <v>41089</v>
      </c>
    </row>
    <row r="9254" spans="1:19" x14ac:dyDescent="0.25">
      <c r="A9254" t="s">
        <v>93</v>
      </c>
      <c r="C9254">
        <v>20120420118</v>
      </c>
      <c r="D9254">
        <v>94</v>
      </c>
      <c r="E9254" t="s">
        <v>62</v>
      </c>
      <c r="F9254" s="12"/>
      <c r="G9254">
        <v>237.75399999999999</v>
      </c>
      <c r="H9254">
        <v>2012</v>
      </c>
      <c r="I9254">
        <v>1</v>
      </c>
      <c r="J9254">
        <v>20</v>
      </c>
      <c r="K9254">
        <v>14</v>
      </c>
      <c r="L9254">
        <v>28</v>
      </c>
      <c r="M9254" t="s">
        <v>932</v>
      </c>
      <c r="N9254" t="s">
        <v>933</v>
      </c>
      <c r="O9254" t="s">
        <v>934</v>
      </c>
      <c r="R9254" t="str">
        <f t="shared" si="290"/>
        <v>Weekday</v>
      </c>
      <c r="S9254" s="12">
        <f t="shared" si="289"/>
        <v>40928</v>
      </c>
    </row>
    <row r="9255" spans="1:19" x14ac:dyDescent="0.25">
      <c r="A9255" t="s">
        <v>93</v>
      </c>
      <c r="C9255">
        <v>20120370201</v>
      </c>
      <c r="D9255">
        <v>94</v>
      </c>
      <c r="E9255" t="s">
        <v>62</v>
      </c>
      <c r="F9255" s="12"/>
      <c r="G9255">
        <v>237.75700000000001</v>
      </c>
      <c r="H9255">
        <v>2012</v>
      </c>
      <c r="I9255">
        <v>1</v>
      </c>
      <c r="J9255">
        <v>12</v>
      </c>
      <c r="K9255">
        <v>18</v>
      </c>
      <c r="L9255">
        <v>49</v>
      </c>
      <c r="M9255" t="s">
        <v>932</v>
      </c>
      <c r="N9255" t="s">
        <v>937</v>
      </c>
      <c r="O9255" t="s">
        <v>934</v>
      </c>
      <c r="R9255" t="str">
        <f t="shared" si="290"/>
        <v>Weekday</v>
      </c>
      <c r="S9255" s="12">
        <f t="shared" si="289"/>
        <v>40920</v>
      </c>
    </row>
    <row r="9256" spans="1:19" x14ac:dyDescent="0.25">
      <c r="A9256" t="s">
        <v>93</v>
      </c>
      <c r="C9256">
        <v>20120420122</v>
      </c>
      <c r="D9256">
        <v>94</v>
      </c>
      <c r="E9256" t="s">
        <v>62</v>
      </c>
      <c r="F9256" s="12"/>
      <c r="G9256">
        <v>237.75700000000001</v>
      </c>
      <c r="H9256">
        <v>2012</v>
      </c>
      <c r="I9256">
        <v>1</v>
      </c>
      <c r="J9256">
        <v>19</v>
      </c>
      <c r="K9256">
        <v>18</v>
      </c>
      <c r="L9256">
        <v>10</v>
      </c>
      <c r="M9256" t="s">
        <v>932</v>
      </c>
      <c r="N9256" t="s">
        <v>933</v>
      </c>
      <c r="O9256" t="s">
        <v>934</v>
      </c>
      <c r="R9256" t="str">
        <f t="shared" si="290"/>
        <v>Weekday</v>
      </c>
      <c r="S9256" s="12">
        <f t="shared" si="289"/>
        <v>40927</v>
      </c>
    </row>
    <row r="9257" spans="1:19" x14ac:dyDescent="0.25">
      <c r="A9257" t="s">
        <v>93</v>
      </c>
      <c r="C9257">
        <v>20120370242</v>
      </c>
      <c r="D9257">
        <v>94</v>
      </c>
      <c r="E9257" t="s">
        <v>87</v>
      </c>
      <c r="F9257" s="12"/>
      <c r="G9257">
        <v>237.75700000000001</v>
      </c>
      <c r="H9257">
        <v>2012</v>
      </c>
      <c r="I9257">
        <v>1</v>
      </c>
      <c r="J9257">
        <v>20</v>
      </c>
      <c r="K9257">
        <v>12</v>
      </c>
      <c r="L9257">
        <v>59</v>
      </c>
      <c r="M9257" t="s">
        <v>932</v>
      </c>
      <c r="N9257" t="s">
        <v>933</v>
      </c>
      <c r="O9257" t="s">
        <v>934</v>
      </c>
      <c r="Q9257" t="s">
        <v>215</v>
      </c>
      <c r="R9257" t="str">
        <f t="shared" si="290"/>
        <v>Weekday</v>
      </c>
      <c r="S9257" s="12">
        <f t="shared" si="289"/>
        <v>40928</v>
      </c>
    </row>
    <row r="9258" spans="1:19" x14ac:dyDescent="0.25">
      <c r="A9258" t="s">
        <v>93</v>
      </c>
      <c r="C9258">
        <v>20120230471</v>
      </c>
      <c r="D9258">
        <v>94</v>
      </c>
      <c r="E9258" t="s">
        <v>62</v>
      </c>
      <c r="F9258" s="12"/>
      <c r="G9258">
        <v>237.75700000000001</v>
      </c>
      <c r="H9258">
        <v>2012</v>
      </c>
      <c r="I9258">
        <v>1</v>
      </c>
      <c r="J9258">
        <v>20</v>
      </c>
      <c r="K9258">
        <v>7</v>
      </c>
      <c r="L9258">
        <v>53</v>
      </c>
      <c r="M9258" t="s">
        <v>935</v>
      </c>
      <c r="N9258" t="s">
        <v>933</v>
      </c>
      <c r="O9258" t="s">
        <v>934</v>
      </c>
      <c r="R9258" t="str">
        <f t="shared" si="290"/>
        <v>Weekday</v>
      </c>
      <c r="S9258" s="12">
        <f t="shared" si="289"/>
        <v>40928</v>
      </c>
    </row>
    <row r="9259" spans="1:19" x14ac:dyDescent="0.25">
      <c r="A9259" t="s">
        <v>93</v>
      </c>
      <c r="C9259">
        <v>20120540311</v>
      </c>
      <c r="D9259">
        <v>94</v>
      </c>
      <c r="E9259" t="s">
        <v>87</v>
      </c>
      <c r="F9259" s="12"/>
      <c r="G9259">
        <v>237.75700000000001</v>
      </c>
      <c r="H9259">
        <v>2012</v>
      </c>
      <c r="I9259">
        <v>1</v>
      </c>
      <c r="J9259">
        <v>23</v>
      </c>
      <c r="K9259">
        <v>11</v>
      </c>
      <c r="L9259">
        <v>14</v>
      </c>
      <c r="M9259" t="s">
        <v>935</v>
      </c>
      <c r="N9259" t="s">
        <v>933</v>
      </c>
      <c r="O9259" t="s">
        <v>934</v>
      </c>
      <c r="Q9259" t="s">
        <v>215</v>
      </c>
      <c r="R9259" t="str">
        <f t="shared" si="290"/>
        <v>Weekday</v>
      </c>
      <c r="S9259" s="12">
        <f t="shared" si="289"/>
        <v>40931</v>
      </c>
    </row>
    <row r="9260" spans="1:19" x14ac:dyDescent="0.25">
      <c r="A9260" t="s">
        <v>93</v>
      </c>
      <c r="C9260">
        <v>20120540324</v>
      </c>
      <c r="D9260">
        <v>94</v>
      </c>
      <c r="E9260" t="s">
        <v>87</v>
      </c>
      <c r="F9260" s="12"/>
      <c r="G9260">
        <v>237.75700000000001</v>
      </c>
      <c r="H9260">
        <v>2012</v>
      </c>
      <c r="I9260">
        <v>1</v>
      </c>
      <c r="J9260">
        <v>24</v>
      </c>
      <c r="K9260">
        <v>8</v>
      </c>
      <c r="L9260">
        <v>13</v>
      </c>
      <c r="M9260" t="s">
        <v>932</v>
      </c>
      <c r="N9260" t="s">
        <v>933</v>
      </c>
      <c r="O9260" t="s">
        <v>934</v>
      </c>
      <c r="Q9260" t="s">
        <v>215</v>
      </c>
      <c r="R9260" t="str">
        <f t="shared" si="290"/>
        <v>Weekday</v>
      </c>
      <c r="S9260" s="12">
        <f t="shared" si="289"/>
        <v>40932</v>
      </c>
    </row>
    <row r="9261" spans="1:19" x14ac:dyDescent="0.25">
      <c r="A9261" t="s">
        <v>93</v>
      </c>
      <c r="C9261">
        <v>20120250242</v>
      </c>
      <c r="D9261">
        <v>94</v>
      </c>
      <c r="E9261" t="s">
        <v>87</v>
      </c>
      <c r="F9261" s="12"/>
      <c r="G9261">
        <v>237.75700000000001</v>
      </c>
      <c r="H9261">
        <v>2012</v>
      </c>
      <c r="I9261">
        <v>1</v>
      </c>
      <c r="J9261">
        <v>23</v>
      </c>
      <c r="K9261">
        <v>5</v>
      </c>
      <c r="L9261">
        <v>45</v>
      </c>
      <c r="M9261" t="s">
        <v>935</v>
      </c>
      <c r="N9261" t="s">
        <v>933</v>
      </c>
      <c r="O9261" t="s">
        <v>934</v>
      </c>
      <c r="Q9261" t="s">
        <v>215</v>
      </c>
      <c r="R9261" t="str">
        <f t="shared" si="290"/>
        <v>Weekday</v>
      </c>
      <c r="S9261" s="12">
        <f t="shared" si="289"/>
        <v>40931</v>
      </c>
    </row>
    <row r="9262" spans="1:19" x14ac:dyDescent="0.25">
      <c r="A9262" t="s">
        <v>93</v>
      </c>
      <c r="C9262">
        <v>20120540375</v>
      </c>
      <c r="D9262">
        <v>94</v>
      </c>
      <c r="E9262" t="s">
        <v>87</v>
      </c>
      <c r="F9262" s="12"/>
      <c r="G9262">
        <v>237.75700000000001</v>
      </c>
      <c r="H9262">
        <v>2012</v>
      </c>
      <c r="I9262">
        <v>2</v>
      </c>
      <c r="J9262">
        <v>15</v>
      </c>
      <c r="K9262">
        <v>8</v>
      </c>
      <c r="L9262">
        <v>30</v>
      </c>
      <c r="M9262" t="s">
        <v>932</v>
      </c>
      <c r="N9262" t="s">
        <v>933</v>
      </c>
      <c r="O9262" t="s">
        <v>934</v>
      </c>
      <c r="Q9262" t="s">
        <v>215</v>
      </c>
      <c r="R9262" t="str">
        <f t="shared" si="290"/>
        <v>Weekday</v>
      </c>
      <c r="S9262" s="12">
        <f t="shared" si="289"/>
        <v>40954</v>
      </c>
    </row>
    <row r="9263" spans="1:19" x14ac:dyDescent="0.25">
      <c r="A9263" t="s">
        <v>93</v>
      </c>
      <c r="C9263">
        <v>20120540371</v>
      </c>
      <c r="D9263">
        <v>94</v>
      </c>
      <c r="E9263" t="s">
        <v>62</v>
      </c>
      <c r="F9263" s="12"/>
      <c r="G9263">
        <v>237.75700000000001</v>
      </c>
      <c r="H9263">
        <v>2012</v>
      </c>
      <c r="I9263">
        <v>2</v>
      </c>
      <c r="J9263">
        <v>16</v>
      </c>
      <c r="K9263">
        <v>17</v>
      </c>
      <c r="L9263">
        <v>29</v>
      </c>
      <c r="M9263" t="s">
        <v>932</v>
      </c>
      <c r="N9263" t="s">
        <v>933</v>
      </c>
      <c r="O9263" t="s">
        <v>934</v>
      </c>
      <c r="R9263" t="str">
        <f t="shared" si="290"/>
        <v>Weekday</v>
      </c>
      <c r="S9263" s="12">
        <f t="shared" si="289"/>
        <v>40955</v>
      </c>
    </row>
    <row r="9264" spans="1:19" x14ac:dyDescent="0.25">
      <c r="A9264" t="s">
        <v>93</v>
      </c>
      <c r="C9264">
        <v>20120670245</v>
      </c>
      <c r="D9264">
        <v>94</v>
      </c>
      <c r="E9264" t="s">
        <v>87</v>
      </c>
      <c r="F9264" s="12"/>
      <c r="G9264">
        <v>237.75700000000001</v>
      </c>
      <c r="H9264">
        <v>2012</v>
      </c>
      <c r="I9264">
        <v>2</v>
      </c>
      <c r="J9264">
        <v>23</v>
      </c>
      <c r="K9264">
        <v>7</v>
      </c>
      <c r="L9264">
        <v>56</v>
      </c>
      <c r="M9264" t="s">
        <v>932</v>
      </c>
      <c r="N9264" t="s">
        <v>933</v>
      </c>
      <c r="O9264" t="s">
        <v>934</v>
      </c>
      <c r="Q9264" t="s">
        <v>215</v>
      </c>
      <c r="R9264" t="str">
        <f t="shared" si="290"/>
        <v>Weekday</v>
      </c>
      <c r="S9264" s="12">
        <f t="shared" si="289"/>
        <v>40962</v>
      </c>
    </row>
    <row r="9265" spans="1:19" x14ac:dyDescent="0.25">
      <c r="A9265" t="s">
        <v>93</v>
      </c>
      <c r="C9265">
        <v>20120540300</v>
      </c>
      <c r="D9265">
        <v>94</v>
      </c>
      <c r="E9265" t="s">
        <v>87</v>
      </c>
      <c r="F9265" s="12"/>
      <c r="G9265">
        <v>237.75700000000001</v>
      </c>
      <c r="H9265">
        <v>2012</v>
      </c>
      <c r="I9265">
        <v>2</v>
      </c>
      <c r="J9265">
        <v>21</v>
      </c>
      <c r="K9265">
        <v>10</v>
      </c>
      <c r="L9265">
        <v>6</v>
      </c>
      <c r="M9265" t="s">
        <v>932</v>
      </c>
      <c r="N9265" t="s">
        <v>933</v>
      </c>
      <c r="O9265" t="s">
        <v>934</v>
      </c>
      <c r="Q9265" t="s">
        <v>215</v>
      </c>
      <c r="R9265" t="str">
        <f t="shared" si="290"/>
        <v>Weekday</v>
      </c>
      <c r="S9265" s="12">
        <f t="shared" si="289"/>
        <v>40960</v>
      </c>
    </row>
    <row r="9266" spans="1:19" x14ac:dyDescent="0.25">
      <c r="A9266" t="s">
        <v>93</v>
      </c>
      <c r="C9266">
        <v>20120720234</v>
      </c>
      <c r="D9266">
        <v>94</v>
      </c>
      <c r="E9266" t="s">
        <v>940</v>
      </c>
      <c r="F9266" s="12"/>
      <c r="G9266">
        <v>237.75700000000001</v>
      </c>
      <c r="H9266">
        <v>2012</v>
      </c>
      <c r="I9266">
        <v>2</v>
      </c>
      <c r="J9266">
        <v>28</v>
      </c>
      <c r="K9266">
        <v>23</v>
      </c>
      <c r="L9266">
        <v>44</v>
      </c>
      <c r="M9266" t="s">
        <v>932</v>
      </c>
      <c r="N9266" t="s">
        <v>933</v>
      </c>
      <c r="O9266" t="s">
        <v>934</v>
      </c>
      <c r="R9266" t="str">
        <f t="shared" si="290"/>
        <v>Weekday</v>
      </c>
      <c r="S9266" s="12">
        <f t="shared" si="289"/>
        <v>40967</v>
      </c>
    </row>
    <row r="9267" spans="1:19" x14ac:dyDescent="0.25">
      <c r="A9267" t="s">
        <v>93</v>
      </c>
      <c r="C9267">
        <v>20120980111</v>
      </c>
      <c r="D9267">
        <v>94</v>
      </c>
      <c r="E9267" t="s">
        <v>87</v>
      </c>
      <c r="F9267" s="12"/>
      <c r="G9267">
        <v>237.75700000000001</v>
      </c>
      <c r="H9267">
        <v>2012</v>
      </c>
      <c r="I9267">
        <v>3</v>
      </c>
      <c r="J9267">
        <v>2</v>
      </c>
      <c r="K9267">
        <v>12</v>
      </c>
      <c r="L9267">
        <v>20</v>
      </c>
      <c r="M9267" t="s">
        <v>932</v>
      </c>
      <c r="N9267" t="s">
        <v>933</v>
      </c>
      <c r="O9267" t="s">
        <v>934</v>
      </c>
      <c r="Q9267" t="s">
        <v>215</v>
      </c>
      <c r="R9267" t="str">
        <f t="shared" si="290"/>
        <v>Weekday</v>
      </c>
      <c r="S9267" s="12">
        <f t="shared" si="289"/>
        <v>40970</v>
      </c>
    </row>
    <row r="9268" spans="1:19" x14ac:dyDescent="0.25">
      <c r="A9268" t="s">
        <v>93</v>
      </c>
      <c r="C9268">
        <v>20120720229</v>
      </c>
      <c r="D9268">
        <v>94</v>
      </c>
      <c r="E9268" t="s">
        <v>62</v>
      </c>
      <c r="F9268" s="12"/>
      <c r="G9268">
        <v>237.75700000000001</v>
      </c>
      <c r="H9268">
        <v>2012</v>
      </c>
      <c r="I9268">
        <v>3</v>
      </c>
      <c r="J9268">
        <v>7</v>
      </c>
      <c r="K9268">
        <v>22</v>
      </c>
      <c r="L9268">
        <v>15</v>
      </c>
      <c r="M9268" t="s">
        <v>935</v>
      </c>
      <c r="N9268" t="s">
        <v>933</v>
      </c>
      <c r="O9268" t="s">
        <v>934</v>
      </c>
      <c r="R9268" t="str">
        <f t="shared" si="290"/>
        <v>Weekday</v>
      </c>
      <c r="S9268" s="12">
        <f t="shared" si="289"/>
        <v>40975</v>
      </c>
    </row>
    <row r="9269" spans="1:19" x14ac:dyDescent="0.25">
      <c r="A9269" t="s">
        <v>93</v>
      </c>
      <c r="C9269">
        <v>20120740181</v>
      </c>
      <c r="D9269">
        <v>94</v>
      </c>
      <c r="E9269" t="s">
        <v>87</v>
      </c>
      <c r="F9269" s="12"/>
      <c r="G9269">
        <v>237.75700000000001</v>
      </c>
      <c r="H9269">
        <v>2012</v>
      </c>
      <c r="I9269">
        <v>3</v>
      </c>
      <c r="J9269">
        <v>13</v>
      </c>
      <c r="K9269">
        <v>15</v>
      </c>
      <c r="L9269">
        <v>53</v>
      </c>
      <c r="M9269" t="s">
        <v>932</v>
      </c>
      <c r="N9269" t="s">
        <v>933</v>
      </c>
      <c r="O9269" t="s">
        <v>934</v>
      </c>
      <c r="Q9269" t="s">
        <v>215</v>
      </c>
      <c r="R9269" t="str">
        <f t="shared" si="290"/>
        <v>Weekday</v>
      </c>
      <c r="S9269" s="12">
        <f t="shared" si="289"/>
        <v>40981</v>
      </c>
    </row>
    <row r="9270" spans="1:19" x14ac:dyDescent="0.25">
      <c r="A9270" t="s">
        <v>93</v>
      </c>
      <c r="C9270">
        <v>20120880184</v>
      </c>
      <c r="D9270">
        <v>94</v>
      </c>
      <c r="E9270" t="s">
        <v>87</v>
      </c>
      <c r="F9270" s="12"/>
      <c r="G9270">
        <v>237.75700000000001</v>
      </c>
      <c r="H9270">
        <v>2012</v>
      </c>
      <c r="I9270">
        <v>3</v>
      </c>
      <c r="J9270">
        <v>26</v>
      </c>
      <c r="K9270">
        <v>8</v>
      </c>
      <c r="L9270">
        <v>17</v>
      </c>
      <c r="M9270" t="s">
        <v>932</v>
      </c>
      <c r="N9270" t="s">
        <v>933</v>
      </c>
      <c r="O9270" t="s">
        <v>934</v>
      </c>
      <c r="Q9270" t="s">
        <v>215</v>
      </c>
      <c r="R9270" t="str">
        <f t="shared" si="290"/>
        <v>Weekday</v>
      </c>
      <c r="S9270" s="12">
        <f t="shared" si="289"/>
        <v>40994</v>
      </c>
    </row>
    <row r="9271" spans="1:19" x14ac:dyDescent="0.25">
      <c r="A9271" t="s">
        <v>93</v>
      </c>
      <c r="C9271">
        <v>20120980129</v>
      </c>
      <c r="D9271">
        <v>94</v>
      </c>
      <c r="E9271" t="s">
        <v>87</v>
      </c>
      <c r="F9271" s="12"/>
      <c r="G9271">
        <v>237.75700000000001</v>
      </c>
      <c r="H9271">
        <v>2012</v>
      </c>
      <c r="I9271">
        <v>4</v>
      </c>
      <c r="J9271">
        <v>3</v>
      </c>
      <c r="K9271">
        <v>8</v>
      </c>
      <c r="L9271">
        <v>13</v>
      </c>
      <c r="M9271" t="s">
        <v>932</v>
      </c>
      <c r="N9271" t="s">
        <v>937</v>
      </c>
      <c r="O9271" t="s">
        <v>934</v>
      </c>
      <c r="Q9271" t="s">
        <v>215</v>
      </c>
      <c r="R9271" t="str">
        <f t="shared" si="290"/>
        <v>Weekday</v>
      </c>
      <c r="S9271" s="12">
        <f t="shared" si="289"/>
        <v>41002</v>
      </c>
    </row>
    <row r="9272" spans="1:19" x14ac:dyDescent="0.25">
      <c r="A9272" t="s">
        <v>93</v>
      </c>
      <c r="C9272">
        <v>20121110239</v>
      </c>
      <c r="D9272">
        <v>94</v>
      </c>
      <c r="E9272" t="s">
        <v>87</v>
      </c>
      <c r="F9272" s="12"/>
      <c r="G9272">
        <v>237.75700000000001</v>
      </c>
      <c r="H9272">
        <v>2012</v>
      </c>
      <c r="I9272">
        <v>4</v>
      </c>
      <c r="J9272">
        <v>18</v>
      </c>
      <c r="K9272">
        <v>17</v>
      </c>
      <c r="L9272">
        <v>9</v>
      </c>
      <c r="M9272" t="s">
        <v>932</v>
      </c>
      <c r="N9272" t="s">
        <v>933</v>
      </c>
      <c r="O9272" t="s">
        <v>934</v>
      </c>
      <c r="Q9272" t="s">
        <v>215</v>
      </c>
      <c r="R9272" t="str">
        <f t="shared" si="290"/>
        <v>Weekday</v>
      </c>
      <c r="S9272" s="12">
        <f t="shared" si="289"/>
        <v>41017</v>
      </c>
    </row>
    <row r="9273" spans="1:19" x14ac:dyDescent="0.25">
      <c r="A9273" t="s">
        <v>93</v>
      </c>
      <c r="C9273">
        <v>20121110197</v>
      </c>
      <c r="D9273">
        <v>94</v>
      </c>
      <c r="E9273" t="s">
        <v>87</v>
      </c>
      <c r="F9273" s="12"/>
      <c r="G9273">
        <v>237.75700000000001</v>
      </c>
      <c r="H9273">
        <v>2012</v>
      </c>
      <c r="I9273">
        <v>4</v>
      </c>
      <c r="J9273">
        <v>18</v>
      </c>
      <c r="K9273">
        <v>8</v>
      </c>
      <c r="L9273">
        <v>57</v>
      </c>
      <c r="M9273" t="s">
        <v>932</v>
      </c>
      <c r="N9273" t="s">
        <v>933</v>
      </c>
      <c r="O9273" t="s">
        <v>934</v>
      </c>
      <c r="Q9273" t="s">
        <v>215</v>
      </c>
      <c r="R9273" t="str">
        <f t="shared" si="290"/>
        <v>Weekday</v>
      </c>
      <c r="S9273" s="12">
        <f t="shared" si="289"/>
        <v>41017</v>
      </c>
    </row>
    <row r="9274" spans="1:19" x14ac:dyDescent="0.25">
      <c r="A9274" t="s">
        <v>93</v>
      </c>
      <c r="C9274">
        <v>20121140169</v>
      </c>
      <c r="D9274">
        <v>94</v>
      </c>
      <c r="E9274" t="s">
        <v>87</v>
      </c>
      <c r="F9274" s="12"/>
      <c r="G9274">
        <v>237.75700000000001</v>
      </c>
      <c r="H9274">
        <v>2012</v>
      </c>
      <c r="I9274">
        <v>4</v>
      </c>
      <c r="J9274">
        <v>20</v>
      </c>
      <c r="K9274">
        <v>8</v>
      </c>
      <c r="L9274">
        <v>48</v>
      </c>
      <c r="M9274" t="s">
        <v>932</v>
      </c>
      <c r="N9274" t="s">
        <v>933</v>
      </c>
      <c r="O9274" t="s">
        <v>934</v>
      </c>
      <c r="Q9274" t="s">
        <v>215</v>
      </c>
      <c r="R9274" t="str">
        <f t="shared" si="290"/>
        <v>Weekday</v>
      </c>
      <c r="S9274" s="12">
        <f t="shared" si="289"/>
        <v>41019</v>
      </c>
    </row>
    <row r="9275" spans="1:19" x14ac:dyDescent="0.25">
      <c r="A9275" t="s">
        <v>93</v>
      </c>
      <c r="C9275">
        <v>20121420209</v>
      </c>
      <c r="D9275">
        <v>94</v>
      </c>
      <c r="E9275" t="s">
        <v>87</v>
      </c>
      <c r="F9275" s="12"/>
      <c r="G9275">
        <v>237.75700000000001</v>
      </c>
      <c r="H9275">
        <v>2012</v>
      </c>
      <c r="I9275">
        <v>4</v>
      </c>
      <c r="J9275">
        <v>27</v>
      </c>
      <c r="K9275">
        <v>17</v>
      </c>
      <c r="L9275">
        <v>18</v>
      </c>
      <c r="M9275" t="s">
        <v>932</v>
      </c>
      <c r="N9275" t="s">
        <v>937</v>
      </c>
      <c r="O9275" t="s">
        <v>934</v>
      </c>
      <c r="Q9275" t="s">
        <v>215</v>
      </c>
      <c r="R9275" t="str">
        <f t="shared" si="290"/>
        <v>Weekday</v>
      </c>
      <c r="S9275" s="12">
        <f t="shared" si="289"/>
        <v>41026</v>
      </c>
    </row>
    <row r="9276" spans="1:19" x14ac:dyDescent="0.25">
      <c r="A9276" t="s">
        <v>93</v>
      </c>
      <c r="C9276">
        <v>20121430196</v>
      </c>
      <c r="D9276">
        <v>94</v>
      </c>
      <c r="E9276" t="s">
        <v>87</v>
      </c>
      <c r="F9276" s="12"/>
      <c r="G9276">
        <v>237.75700000000001</v>
      </c>
      <c r="H9276">
        <v>2012</v>
      </c>
      <c r="I9276">
        <v>5</v>
      </c>
      <c r="J9276">
        <v>20</v>
      </c>
      <c r="K9276">
        <v>17</v>
      </c>
      <c r="L9276">
        <v>19</v>
      </c>
      <c r="M9276" t="s">
        <v>932</v>
      </c>
      <c r="N9276" t="s">
        <v>933</v>
      </c>
      <c r="O9276" t="s">
        <v>942</v>
      </c>
      <c r="Q9276" t="s">
        <v>215</v>
      </c>
      <c r="R9276" t="str">
        <f t="shared" si="290"/>
        <v>Weekend</v>
      </c>
      <c r="S9276" s="12">
        <f t="shared" si="289"/>
        <v>41049</v>
      </c>
    </row>
    <row r="9277" spans="1:19" x14ac:dyDescent="0.25">
      <c r="A9277" t="s">
        <v>93</v>
      </c>
      <c r="C9277">
        <v>20121630231</v>
      </c>
      <c r="D9277">
        <v>94</v>
      </c>
      <c r="E9277" t="s">
        <v>87</v>
      </c>
      <c r="F9277" s="12"/>
      <c r="G9277">
        <v>237.75700000000001</v>
      </c>
      <c r="H9277">
        <v>2012</v>
      </c>
      <c r="I9277">
        <v>6</v>
      </c>
      <c r="J9277">
        <v>3</v>
      </c>
      <c r="K9277">
        <v>10</v>
      </c>
      <c r="L9277">
        <v>26</v>
      </c>
      <c r="M9277" t="s">
        <v>932</v>
      </c>
      <c r="N9277" t="s">
        <v>936</v>
      </c>
      <c r="O9277" t="s">
        <v>942</v>
      </c>
      <c r="Q9277" t="s">
        <v>215</v>
      </c>
      <c r="R9277" t="str">
        <f t="shared" si="290"/>
        <v>Weekend</v>
      </c>
      <c r="S9277" s="12">
        <f t="shared" si="289"/>
        <v>41063</v>
      </c>
    </row>
    <row r="9278" spans="1:19" x14ac:dyDescent="0.25">
      <c r="A9278" t="s">
        <v>93</v>
      </c>
      <c r="C9278">
        <v>20121630200</v>
      </c>
      <c r="D9278">
        <v>94</v>
      </c>
      <c r="E9278" t="s">
        <v>87</v>
      </c>
      <c r="F9278" s="12"/>
      <c r="G9278">
        <v>237.75700000000001</v>
      </c>
      <c r="H9278">
        <v>2012</v>
      </c>
      <c r="I9278">
        <v>6</v>
      </c>
      <c r="J9278">
        <v>3</v>
      </c>
      <c r="K9278">
        <v>12</v>
      </c>
      <c r="L9278">
        <v>40</v>
      </c>
      <c r="M9278" t="s">
        <v>932</v>
      </c>
      <c r="N9278" t="s">
        <v>933</v>
      </c>
      <c r="O9278" t="s">
        <v>934</v>
      </c>
      <c r="Q9278" t="s">
        <v>215</v>
      </c>
      <c r="R9278" t="str">
        <f t="shared" si="290"/>
        <v>Weekend</v>
      </c>
      <c r="S9278" s="12">
        <f t="shared" si="289"/>
        <v>41063</v>
      </c>
    </row>
    <row r="9279" spans="1:19" x14ac:dyDescent="0.25">
      <c r="A9279" t="s">
        <v>93</v>
      </c>
      <c r="C9279">
        <v>20121540149</v>
      </c>
      <c r="D9279">
        <v>94</v>
      </c>
      <c r="E9279" t="s">
        <v>87</v>
      </c>
      <c r="F9279" s="12"/>
      <c r="G9279">
        <v>237.75700000000001</v>
      </c>
      <c r="H9279">
        <v>2012</v>
      </c>
      <c r="I9279">
        <v>5</v>
      </c>
      <c r="J9279">
        <v>30</v>
      </c>
      <c r="K9279">
        <v>9</v>
      </c>
      <c r="L9279">
        <v>28</v>
      </c>
      <c r="M9279" t="s">
        <v>932</v>
      </c>
      <c r="N9279" t="s">
        <v>941</v>
      </c>
      <c r="O9279" t="s">
        <v>934</v>
      </c>
      <c r="Q9279" t="s">
        <v>215</v>
      </c>
      <c r="R9279" t="str">
        <f t="shared" si="290"/>
        <v>Weekday</v>
      </c>
      <c r="S9279" s="12">
        <f t="shared" si="289"/>
        <v>41059</v>
      </c>
    </row>
    <row r="9280" spans="1:19" x14ac:dyDescent="0.25">
      <c r="A9280" t="s">
        <v>93</v>
      </c>
      <c r="C9280">
        <v>20121770194</v>
      </c>
      <c r="D9280">
        <v>94</v>
      </c>
      <c r="E9280" t="s">
        <v>87</v>
      </c>
      <c r="F9280" s="12"/>
      <c r="G9280">
        <v>237.75700000000001</v>
      </c>
      <c r="H9280">
        <v>2012</v>
      </c>
      <c r="I9280">
        <v>6</v>
      </c>
      <c r="J9280">
        <v>21</v>
      </c>
      <c r="K9280">
        <v>16</v>
      </c>
      <c r="L9280">
        <v>40</v>
      </c>
      <c r="M9280" t="s">
        <v>932</v>
      </c>
      <c r="N9280" t="s">
        <v>933</v>
      </c>
      <c r="O9280" t="s">
        <v>934</v>
      </c>
      <c r="Q9280" t="s">
        <v>215</v>
      </c>
      <c r="R9280" t="str">
        <f t="shared" si="290"/>
        <v>Weekday</v>
      </c>
      <c r="S9280" s="12">
        <f t="shared" si="289"/>
        <v>41081</v>
      </c>
    </row>
    <row r="9281" spans="1:19" x14ac:dyDescent="0.25">
      <c r="A9281" t="s">
        <v>93</v>
      </c>
      <c r="C9281">
        <v>20121800191</v>
      </c>
      <c r="D9281">
        <v>94</v>
      </c>
      <c r="E9281" t="s">
        <v>62</v>
      </c>
      <c r="F9281" s="12"/>
      <c r="G9281">
        <v>237.75700000000001</v>
      </c>
      <c r="H9281">
        <v>2012</v>
      </c>
      <c r="I9281">
        <v>6</v>
      </c>
      <c r="J9281">
        <v>26</v>
      </c>
      <c r="K9281">
        <v>20</v>
      </c>
      <c r="L9281">
        <v>36</v>
      </c>
      <c r="M9281" t="s">
        <v>935</v>
      </c>
      <c r="N9281" t="s">
        <v>937</v>
      </c>
      <c r="O9281" t="s">
        <v>942</v>
      </c>
      <c r="R9281" t="str">
        <f t="shared" si="290"/>
        <v>Weekday</v>
      </c>
      <c r="S9281" s="12">
        <f t="shared" si="289"/>
        <v>41086</v>
      </c>
    </row>
    <row r="9282" spans="1:19" x14ac:dyDescent="0.25">
      <c r="A9282" t="s">
        <v>93</v>
      </c>
      <c r="C9282">
        <v>20122010203</v>
      </c>
      <c r="D9282">
        <v>94</v>
      </c>
      <c r="E9282" t="s">
        <v>87</v>
      </c>
      <c r="F9282" s="12"/>
      <c r="G9282">
        <v>237.75700000000001</v>
      </c>
      <c r="H9282">
        <v>2012</v>
      </c>
      <c r="I9282">
        <v>7</v>
      </c>
      <c r="J9282">
        <v>13</v>
      </c>
      <c r="K9282">
        <v>10</v>
      </c>
      <c r="L9282">
        <v>30</v>
      </c>
      <c r="M9282" t="s">
        <v>932</v>
      </c>
      <c r="N9282" t="s">
        <v>933</v>
      </c>
      <c r="O9282" t="s">
        <v>934</v>
      </c>
      <c r="Q9282" t="s">
        <v>215</v>
      </c>
      <c r="R9282" t="str">
        <f t="shared" si="290"/>
        <v>Weekday</v>
      </c>
      <c r="S9282" s="12">
        <f t="shared" si="289"/>
        <v>41103</v>
      </c>
    </row>
    <row r="9283" spans="1:19" x14ac:dyDescent="0.25">
      <c r="A9283" t="s">
        <v>93</v>
      </c>
      <c r="C9283">
        <v>20122060211</v>
      </c>
      <c r="D9283">
        <v>94</v>
      </c>
      <c r="E9283" t="s">
        <v>62</v>
      </c>
      <c r="F9283" s="12"/>
      <c r="G9283">
        <v>237.75700000000001</v>
      </c>
      <c r="H9283">
        <v>2012</v>
      </c>
      <c r="I9283">
        <v>7</v>
      </c>
      <c r="J9283">
        <v>18</v>
      </c>
      <c r="K9283">
        <v>16</v>
      </c>
      <c r="L9283">
        <v>44</v>
      </c>
      <c r="M9283" t="s">
        <v>932</v>
      </c>
      <c r="N9283" t="s">
        <v>933</v>
      </c>
      <c r="O9283" t="s">
        <v>934</v>
      </c>
      <c r="R9283" t="str">
        <f t="shared" si="290"/>
        <v>Weekday</v>
      </c>
      <c r="S9283" s="12">
        <f t="shared" ref="S9283:S9346" si="291">DATE(H9283,I9283,J9283)</f>
        <v>41108</v>
      </c>
    </row>
    <row r="9284" spans="1:19" x14ac:dyDescent="0.25">
      <c r="A9284" t="s">
        <v>93</v>
      </c>
      <c r="C9284">
        <v>20122380109</v>
      </c>
      <c r="D9284">
        <v>94</v>
      </c>
      <c r="E9284" t="s">
        <v>87</v>
      </c>
      <c r="F9284" s="12"/>
      <c r="G9284">
        <v>237.75700000000001</v>
      </c>
      <c r="H9284">
        <v>2012</v>
      </c>
      <c r="I9284">
        <v>7</v>
      </c>
      <c r="J9284">
        <v>23</v>
      </c>
      <c r="K9284">
        <v>8</v>
      </c>
      <c r="L9284">
        <v>27</v>
      </c>
      <c r="M9284" t="s">
        <v>932</v>
      </c>
      <c r="N9284" t="s">
        <v>937</v>
      </c>
      <c r="O9284" t="s">
        <v>934</v>
      </c>
      <c r="Q9284" t="s">
        <v>215</v>
      </c>
      <c r="R9284" t="str">
        <f t="shared" si="290"/>
        <v>Weekday</v>
      </c>
      <c r="S9284" s="12">
        <f t="shared" si="291"/>
        <v>41113</v>
      </c>
    </row>
    <row r="9285" spans="1:19" x14ac:dyDescent="0.25">
      <c r="A9285" t="s">
        <v>93</v>
      </c>
      <c r="C9285">
        <v>20122370210</v>
      </c>
      <c r="D9285">
        <v>94</v>
      </c>
      <c r="E9285" t="s">
        <v>62</v>
      </c>
      <c r="F9285" s="12"/>
      <c r="G9285">
        <v>237.75700000000001</v>
      </c>
      <c r="H9285">
        <v>2012</v>
      </c>
      <c r="I9285">
        <v>8</v>
      </c>
      <c r="J9285">
        <v>17</v>
      </c>
      <c r="K9285">
        <v>2</v>
      </c>
      <c r="L9285">
        <v>29</v>
      </c>
      <c r="M9285" t="s">
        <v>935</v>
      </c>
      <c r="N9285" t="s">
        <v>933</v>
      </c>
      <c r="O9285" t="s">
        <v>934</v>
      </c>
      <c r="R9285" t="str">
        <f t="shared" ref="R9285:R9348" si="292">IF(WEEKDAY(DATE(H9285,I9285,J9285),2)&lt;6,"Weekday","Weekend")</f>
        <v>Weekday</v>
      </c>
      <c r="S9285" s="12">
        <f t="shared" si="291"/>
        <v>41138</v>
      </c>
    </row>
    <row r="9286" spans="1:19" x14ac:dyDescent="0.25">
      <c r="A9286" t="s">
        <v>93</v>
      </c>
      <c r="C9286">
        <v>20122430198</v>
      </c>
      <c r="D9286">
        <v>94</v>
      </c>
      <c r="E9286" t="s">
        <v>62</v>
      </c>
      <c r="F9286" s="12"/>
      <c r="G9286">
        <v>237.75700000000001</v>
      </c>
      <c r="H9286">
        <v>2012</v>
      </c>
      <c r="I9286">
        <v>8</v>
      </c>
      <c r="J9286">
        <v>25</v>
      </c>
      <c r="K9286">
        <v>14</v>
      </c>
      <c r="L9286">
        <v>2</v>
      </c>
      <c r="M9286" t="s">
        <v>932</v>
      </c>
      <c r="N9286" t="s">
        <v>933</v>
      </c>
      <c r="O9286" t="s">
        <v>934</v>
      </c>
      <c r="R9286" t="str">
        <f t="shared" si="292"/>
        <v>Weekend</v>
      </c>
      <c r="S9286" s="12">
        <f t="shared" si="291"/>
        <v>41146</v>
      </c>
    </row>
    <row r="9287" spans="1:19" x14ac:dyDescent="0.25">
      <c r="A9287" t="s">
        <v>93</v>
      </c>
      <c r="C9287">
        <v>20123610188</v>
      </c>
      <c r="D9287">
        <v>94</v>
      </c>
      <c r="E9287" t="s">
        <v>62</v>
      </c>
      <c r="F9287" s="12"/>
      <c r="G9287">
        <v>237.75700000000001</v>
      </c>
      <c r="H9287">
        <v>2012</v>
      </c>
      <c r="I9287">
        <v>9</v>
      </c>
      <c r="J9287">
        <v>8</v>
      </c>
      <c r="K9287">
        <v>23</v>
      </c>
      <c r="L9287">
        <v>2</v>
      </c>
      <c r="M9287" t="s">
        <v>932</v>
      </c>
      <c r="N9287" t="s">
        <v>936</v>
      </c>
      <c r="O9287" t="s">
        <v>934</v>
      </c>
      <c r="R9287" t="str">
        <f t="shared" si="292"/>
        <v>Weekend</v>
      </c>
      <c r="S9287" s="12">
        <f t="shared" si="291"/>
        <v>41160</v>
      </c>
    </row>
    <row r="9288" spans="1:19" x14ac:dyDescent="0.25">
      <c r="A9288" t="s">
        <v>93</v>
      </c>
      <c r="C9288">
        <v>20122780190</v>
      </c>
      <c r="D9288">
        <v>94</v>
      </c>
      <c r="E9288" t="s">
        <v>87</v>
      </c>
      <c r="F9288" s="12"/>
      <c r="G9288">
        <v>237.75700000000001</v>
      </c>
      <c r="H9288">
        <v>2012</v>
      </c>
      <c r="I9288">
        <v>9</v>
      </c>
      <c r="J9288">
        <v>27</v>
      </c>
      <c r="K9288">
        <v>17</v>
      </c>
      <c r="L9288">
        <v>32</v>
      </c>
      <c r="M9288" t="s">
        <v>932</v>
      </c>
      <c r="N9288" t="s">
        <v>936</v>
      </c>
      <c r="O9288" t="s">
        <v>934</v>
      </c>
      <c r="Q9288" t="s">
        <v>215</v>
      </c>
      <c r="R9288" t="str">
        <f t="shared" si="292"/>
        <v>Weekday</v>
      </c>
      <c r="S9288" s="12">
        <f t="shared" si="291"/>
        <v>41179</v>
      </c>
    </row>
    <row r="9289" spans="1:19" x14ac:dyDescent="0.25">
      <c r="A9289" t="s">
        <v>93</v>
      </c>
      <c r="C9289">
        <v>20122930197</v>
      </c>
      <c r="D9289">
        <v>94</v>
      </c>
      <c r="E9289" t="s">
        <v>87</v>
      </c>
      <c r="F9289" s="12"/>
      <c r="G9289">
        <v>237.75700000000001</v>
      </c>
      <c r="H9289">
        <v>2012</v>
      </c>
      <c r="I9289">
        <v>10</v>
      </c>
      <c r="J9289">
        <v>18</v>
      </c>
      <c r="K9289">
        <v>8</v>
      </c>
      <c r="L9289">
        <v>1</v>
      </c>
      <c r="M9289" t="s">
        <v>932</v>
      </c>
      <c r="N9289" t="s">
        <v>933</v>
      </c>
      <c r="O9289" t="s">
        <v>934</v>
      </c>
      <c r="Q9289" t="s">
        <v>215</v>
      </c>
      <c r="R9289" t="str">
        <f t="shared" si="292"/>
        <v>Weekday</v>
      </c>
      <c r="S9289" s="12">
        <f t="shared" si="291"/>
        <v>41200</v>
      </c>
    </row>
    <row r="9290" spans="1:19" x14ac:dyDescent="0.25">
      <c r="A9290" t="s">
        <v>93</v>
      </c>
      <c r="C9290">
        <v>20123180202</v>
      </c>
      <c r="D9290">
        <v>94</v>
      </c>
      <c r="E9290" t="s">
        <v>62</v>
      </c>
      <c r="F9290" s="12"/>
      <c r="G9290">
        <v>237.75700000000001</v>
      </c>
      <c r="H9290">
        <v>2012</v>
      </c>
      <c r="I9290">
        <v>10</v>
      </c>
      <c r="J9290">
        <v>30</v>
      </c>
      <c r="K9290">
        <v>17</v>
      </c>
      <c r="L9290">
        <v>16</v>
      </c>
      <c r="M9290" t="s">
        <v>932</v>
      </c>
      <c r="N9290" t="s">
        <v>936</v>
      </c>
      <c r="O9290" t="s">
        <v>934</v>
      </c>
      <c r="R9290" t="str">
        <f t="shared" si="292"/>
        <v>Weekday</v>
      </c>
      <c r="S9290" s="12">
        <f t="shared" si="291"/>
        <v>41212</v>
      </c>
    </row>
    <row r="9291" spans="1:19" x14ac:dyDescent="0.25">
      <c r="A9291" t="s">
        <v>93</v>
      </c>
      <c r="C9291">
        <v>20123070220</v>
      </c>
      <c r="D9291">
        <v>94</v>
      </c>
      <c r="E9291" t="s">
        <v>87</v>
      </c>
      <c r="F9291" s="12"/>
      <c r="G9291">
        <v>237.75700000000001</v>
      </c>
      <c r="H9291">
        <v>2012</v>
      </c>
      <c r="I9291">
        <v>10</v>
      </c>
      <c r="J9291">
        <v>29</v>
      </c>
      <c r="K9291">
        <v>8</v>
      </c>
      <c r="L9291">
        <v>55</v>
      </c>
      <c r="M9291" t="s">
        <v>932</v>
      </c>
      <c r="N9291" t="s">
        <v>933</v>
      </c>
      <c r="O9291" t="s">
        <v>934</v>
      </c>
      <c r="Q9291" t="s">
        <v>215</v>
      </c>
      <c r="R9291" t="str">
        <f t="shared" si="292"/>
        <v>Weekday</v>
      </c>
      <c r="S9291" s="12">
        <f t="shared" si="291"/>
        <v>41211</v>
      </c>
    </row>
    <row r="9292" spans="1:19" x14ac:dyDescent="0.25">
      <c r="A9292" t="s">
        <v>93</v>
      </c>
      <c r="C9292">
        <v>20123180250</v>
      </c>
      <c r="D9292">
        <v>94</v>
      </c>
      <c r="E9292" t="s">
        <v>87</v>
      </c>
      <c r="F9292" s="12"/>
      <c r="G9292">
        <v>237.75700000000001</v>
      </c>
      <c r="H9292">
        <v>2012</v>
      </c>
      <c r="I9292">
        <v>11</v>
      </c>
      <c r="J9292">
        <v>6</v>
      </c>
      <c r="K9292">
        <v>20</v>
      </c>
      <c r="L9292">
        <v>34</v>
      </c>
      <c r="M9292" t="s">
        <v>935</v>
      </c>
      <c r="N9292" t="s">
        <v>933</v>
      </c>
      <c r="O9292" t="s">
        <v>934</v>
      </c>
      <c r="Q9292" t="s">
        <v>215</v>
      </c>
      <c r="R9292" t="str">
        <f t="shared" si="292"/>
        <v>Weekday</v>
      </c>
      <c r="S9292" s="12">
        <f t="shared" si="291"/>
        <v>41219</v>
      </c>
    </row>
    <row r="9293" spans="1:19" x14ac:dyDescent="0.25">
      <c r="A9293" t="s">
        <v>93</v>
      </c>
      <c r="C9293">
        <v>20123170242</v>
      </c>
      <c r="D9293">
        <v>94</v>
      </c>
      <c r="E9293" t="s">
        <v>62</v>
      </c>
      <c r="F9293" s="12"/>
      <c r="G9293">
        <v>237.75700000000001</v>
      </c>
      <c r="H9293">
        <v>2012</v>
      </c>
      <c r="I9293">
        <v>11</v>
      </c>
      <c r="J9293">
        <v>12</v>
      </c>
      <c r="K9293">
        <v>8</v>
      </c>
      <c r="L9293">
        <v>15</v>
      </c>
      <c r="M9293" t="s">
        <v>932</v>
      </c>
      <c r="N9293" t="s">
        <v>937</v>
      </c>
      <c r="O9293" t="s">
        <v>934</v>
      </c>
      <c r="R9293" t="str">
        <f t="shared" si="292"/>
        <v>Weekday</v>
      </c>
      <c r="S9293" s="12">
        <f t="shared" si="291"/>
        <v>41225</v>
      </c>
    </row>
    <row r="9294" spans="1:19" x14ac:dyDescent="0.25">
      <c r="A9294" t="s">
        <v>93</v>
      </c>
      <c r="C9294">
        <v>20123350150</v>
      </c>
      <c r="D9294">
        <v>94</v>
      </c>
      <c r="E9294" t="s">
        <v>87</v>
      </c>
      <c r="F9294" s="12"/>
      <c r="G9294">
        <v>237.75700000000001</v>
      </c>
      <c r="H9294">
        <v>2012</v>
      </c>
      <c r="I9294">
        <v>11</v>
      </c>
      <c r="J9294">
        <v>21</v>
      </c>
      <c r="K9294">
        <v>16</v>
      </c>
      <c r="L9294">
        <v>16</v>
      </c>
      <c r="M9294" t="s">
        <v>932</v>
      </c>
      <c r="N9294" t="s">
        <v>937</v>
      </c>
      <c r="O9294" t="s">
        <v>934</v>
      </c>
      <c r="Q9294" t="s">
        <v>215</v>
      </c>
      <c r="R9294" t="str">
        <f t="shared" si="292"/>
        <v>Weekday</v>
      </c>
      <c r="S9294" s="12">
        <f t="shared" si="291"/>
        <v>41234</v>
      </c>
    </row>
    <row r="9295" spans="1:19" x14ac:dyDescent="0.25">
      <c r="A9295" t="s">
        <v>93</v>
      </c>
      <c r="C9295">
        <v>20123410249</v>
      </c>
      <c r="D9295">
        <v>94</v>
      </c>
      <c r="E9295" t="s">
        <v>87</v>
      </c>
      <c r="F9295" s="12"/>
      <c r="G9295">
        <v>237.75700000000001</v>
      </c>
      <c r="H9295">
        <v>2012</v>
      </c>
      <c r="I9295">
        <v>12</v>
      </c>
      <c r="J9295">
        <v>4</v>
      </c>
      <c r="K9295">
        <v>8</v>
      </c>
      <c r="L9295">
        <v>37</v>
      </c>
      <c r="M9295" t="s">
        <v>932</v>
      </c>
      <c r="N9295" t="s">
        <v>933</v>
      </c>
      <c r="O9295" t="s">
        <v>934</v>
      </c>
      <c r="Q9295" t="s">
        <v>215</v>
      </c>
      <c r="R9295" t="str">
        <f t="shared" si="292"/>
        <v>Weekday</v>
      </c>
      <c r="S9295" s="12">
        <f t="shared" si="291"/>
        <v>41247</v>
      </c>
    </row>
    <row r="9296" spans="1:19" x14ac:dyDescent="0.25">
      <c r="A9296" t="s">
        <v>93</v>
      </c>
      <c r="C9296">
        <v>20123460465</v>
      </c>
      <c r="D9296">
        <v>94</v>
      </c>
      <c r="E9296" t="s">
        <v>62</v>
      </c>
      <c r="F9296" s="12"/>
      <c r="G9296">
        <v>237.75700000000001</v>
      </c>
      <c r="H9296">
        <v>2012</v>
      </c>
      <c r="I9296">
        <v>12</v>
      </c>
      <c r="J9296">
        <v>9</v>
      </c>
      <c r="K9296">
        <v>8</v>
      </c>
      <c r="L9296">
        <v>53</v>
      </c>
      <c r="M9296" t="s">
        <v>932</v>
      </c>
      <c r="N9296" t="s">
        <v>933</v>
      </c>
      <c r="O9296" t="s">
        <v>934</v>
      </c>
      <c r="R9296" t="str">
        <f t="shared" si="292"/>
        <v>Weekend</v>
      </c>
      <c r="S9296" s="12">
        <f t="shared" si="291"/>
        <v>41252</v>
      </c>
    </row>
    <row r="9297" spans="1:19" x14ac:dyDescent="0.25">
      <c r="A9297" t="s">
        <v>93</v>
      </c>
      <c r="C9297">
        <v>20123490275</v>
      </c>
      <c r="D9297">
        <v>94</v>
      </c>
      <c r="E9297" t="s">
        <v>62</v>
      </c>
      <c r="F9297" s="12"/>
      <c r="G9297">
        <v>237.75700000000001</v>
      </c>
      <c r="H9297">
        <v>2012</v>
      </c>
      <c r="I9297">
        <v>12</v>
      </c>
      <c r="J9297">
        <v>11</v>
      </c>
      <c r="K9297">
        <v>17</v>
      </c>
      <c r="L9297">
        <v>43</v>
      </c>
      <c r="M9297" t="s">
        <v>932</v>
      </c>
      <c r="N9297" t="s">
        <v>933</v>
      </c>
      <c r="O9297" t="s">
        <v>934</v>
      </c>
      <c r="R9297" t="str">
        <f t="shared" si="292"/>
        <v>Weekday</v>
      </c>
      <c r="S9297" s="12">
        <f t="shared" si="291"/>
        <v>41254</v>
      </c>
    </row>
    <row r="9298" spans="1:19" x14ac:dyDescent="0.25">
      <c r="A9298" t="s">
        <v>93</v>
      </c>
      <c r="C9298">
        <v>20123620216</v>
      </c>
      <c r="D9298">
        <v>94</v>
      </c>
      <c r="E9298" t="s">
        <v>87</v>
      </c>
      <c r="F9298" s="12"/>
      <c r="G9298">
        <v>237.75700000000001</v>
      </c>
      <c r="H9298">
        <v>2012</v>
      </c>
      <c r="I9298">
        <v>12</v>
      </c>
      <c r="J9298">
        <v>26</v>
      </c>
      <c r="K9298">
        <v>10</v>
      </c>
      <c r="L9298">
        <v>21</v>
      </c>
      <c r="M9298" t="s">
        <v>932</v>
      </c>
      <c r="N9298" t="s">
        <v>933</v>
      </c>
      <c r="O9298" t="s">
        <v>934</v>
      </c>
      <c r="Q9298" t="s">
        <v>215</v>
      </c>
      <c r="R9298" t="str">
        <f t="shared" si="292"/>
        <v>Weekday</v>
      </c>
      <c r="S9298" s="12">
        <f t="shared" si="291"/>
        <v>41269</v>
      </c>
    </row>
    <row r="9299" spans="1:19" x14ac:dyDescent="0.25">
      <c r="A9299" t="s">
        <v>93</v>
      </c>
      <c r="C9299">
        <v>20123660254</v>
      </c>
      <c r="D9299">
        <v>94</v>
      </c>
      <c r="E9299" t="s">
        <v>87</v>
      </c>
      <c r="F9299" s="12"/>
      <c r="G9299">
        <v>237.75700000000001</v>
      </c>
      <c r="H9299">
        <v>2012</v>
      </c>
      <c r="I9299">
        <v>12</v>
      </c>
      <c r="J9299">
        <v>28</v>
      </c>
      <c r="K9299">
        <v>3</v>
      </c>
      <c r="L9299">
        <v>48</v>
      </c>
      <c r="M9299" t="s">
        <v>932</v>
      </c>
      <c r="N9299" t="s">
        <v>933</v>
      </c>
      <c r="O9299" t="s">
        <v>934</v>
      </c>
      <c r="Q9299" t="s">
        <v>215</v>
      </c>
      <c r="R9299" t="str">
        <f t="shared" si="292"/>
        <v>Weekday</v>
      </c>
      <c r="S9299" s="12">
        <f t="shared" si="291"/>
        <v>41271</v>
      </c>
    </row>
    <row r="9300" spans="1:19" x14ac:dyDescent="0.25">
      <c r="A9300" t="s">
        <v>93</v>
      </c>
      <c r="C9300">
        <v>20121470140</v>
      </c>
      <c r="D9300">
        <v>94</v>
      </c>
      <c r="E9300" t="s">
        <v>87</v>
      </c>
      <c r="F9300" s="12"/>
      <c r="G9300">
        <v>237.76599999999999</v>
      </c>
      <c r="H9300">
        <v>2012</v>
      </c>
      <c r="I9300">
        <v>5</v>
      </c>
      <c r="J9300">
        <v>22</v>
      </c>
      <c r="K9300">
        <v>17</v>
      </c>
      <c r="L9300">
        <v>50</v>
      </c>
      <c r="M9300" t="s">
        <v>932</v>
      </c>
      <c r="N9300" t="s">
        <v>937</v>
      </c>
      <c r="O9300" t="s">
        <v>934</v>
      </c>
      <c r="Q9300" t="s">
        <v>215</v>
      </c>
      <c r="R9300" t="str">
        <f t="shared" si="292"/>
        <v>Weekday</v>
      </c>
      <c r="S9300" s="12">
        <f t="shared" si="291"/>
        <v>41051</v>
      </c>
    </row>
    <row r="9301" spans="1:19" x14ac:dyDescent="0.25">
      <c r="A9301" t="s">
        <v>93</v>
      </c>
      <c r="C9301">
        <v>20123190187</v>
      </c>
      <c r="D9301">
        <v>94</v>
      </c>
      <c r="E9301" t="s">
        <v>62</v>
      </c>
      <c r="F9301" s="12"/>
      <c r="G9301">
        <v>237.792</v>
      </c>
      <c r="H9301">
        <v>2012</v>
      </c>
      <c r="I9301">
        <v>11</v>
      </c>
      <c r="J9301">
        <v>8</v>
      </c>
      <c r="K9301">
        <v>18</v>
      </c>
      <c r="L9301">
        <v>41</v>
      </c>
      <c r="M9301" t="s">
        <v>932</v>
      </c>
      <c r="N9301" t="s">
        <v>933</v>
      </c>
      <c r="O9301" t="s">
        <v>934</v>
      </c>
      <c r="R9301" t="str">
        <f t="shared" si="292"/>
        <v>Weekday</v>
      </c>
      <c r="S9301" s="12">
        <f t="shared" si="291"/>
        <v>41221</v>
      </c>
    </row>
    <row r="9302" spans="1:19" x14ac:dyDescent="0.25">
      <c r="A9302" t="s">
        <v>93</v>
      </c>
      <c r="C9302">
        <v>20121640187</v>
      </c>
      <c r="D9302">
        <v>94</v>
      </c>
      <c r="E9302" t="s">
        <v>87</v>
      </c>
      <c r="F9302" s="12"/>
      <c r="G9302">
        <v>237.851</v>
      </c>
      <c r="H9302">
        <v>2012</v>
      </c>
      <c r="I9302">
        <v>5</v>
      </c>
      <c r="J9302">
        <v>29</v>
      </c>
      <c r="K9302">
        <v>22</v>
      </c>
      <c r="L9302">
        <v>27</v>
      </c>
      <c r="M9302" t="s">
        <v>932</v>
      </c>
      <c r="N9302" t="s">
        <v>933</v>
      </c>
      <c r="O9302" t="s">
        <v>942</v>
      </c>
      <c r="Q9302" t="s">
        <v>215</v>
      </c>
      <c r="R9302" t="str">
        <f t="shared" si="292"/>
        <v>Weekday</v>
      </c>
      <c r="S9302" s="12">
        <f t="shared" si="291"/>
        <v>41058</v>
      </c>
    </row>
    <row r="9303" spans="1:19" x14ac:dyDescent="0.25">
      <c r="A9303" t="s">
        <v>93</v>
      </c>
      <c r="C9303">
        <v>20122800149</v>
      </c>
      <c r="D9303">
        <v>94</v>
      </c>
      <c r="E9303" t="s">
        <v>87</v>
      </c>
      <c r="F9303" s="12"/>
      <c r="G9303">
        <v>237.911</v>
      </c>
      <c r="H9303">
        <v>2012</v>
      </c>
      <c r="I9303">
        <v>6</v>
      </c>
      <c r="J9303">
        <v>1</v>
      </c>
      <c r="K9303">
        <v>23</v>
      </c>
      <c r="L9303">
        <v>52</v>
      </c>
      <c r="M9303" t="s">
        <v>932</v>
      </c>
      <c r="N9303" t="s">
        <v>936</v>
      </c>
      <c r="O9303" t="s">
        <v>942</v>
      </c>
      <c r="Q9303" t="s">
        <v>215</v>
      </c>
      <c r="R9303" t="str">
        <f t="shared" si="292"/>
        <v>Weekday</v>
      </c>
      <c r="S9303" s="12">
        <f t="shared" si="291"/>
        <v>41061</v>
      </c>
    </row>
    <row r="9304" spans="1:19" x14ac:dyDescent="0.25">
      <c r="A9304" t="s">
        <v>93</v>
      </c>
      <c r="C9304">
        <v>20122910190</v>
      </c>
      <c r="D9304">
        <v>94</v>
      </c>
      <c r="E9304" t="s">
        <v>62</v>
      </c>
      <c r="F9304" s="12"/>
      <c r="G9304">
        <v>237.911</v>
      </c>
      <c r="H9304">
        <v>2012</v>
      </c>
      <c r="I9304">
        <v>10</v>
      </c>
      <c r="J9304">
        <v>15</v>
      </c>
      <c r="K9304">
        <v>17</v>
      </c>
      <c r="L9304">
        <v>17</v>
      </c>
      <c r="M9304" t="s">
        <v>932</v>
      </c>
      <c r="N9304" t="s">
        <v>937</v>
      </c>
      <c r="O9304" t="s">
        <v>934</v>
      </c>
      <c r="R9304" t="str">
        <f t="shared" si="292"/>
        <v>Weekday</v>
      </c>
      <c r="S9304" s="12">
        <f t="shared" si="291"/>
        <v>41197</v>
      </c>
    </row>
    <row r="9305" spans="1:19" x14ac:dyDescent="0.25">
      <c r="A9305" t="s">
        <v>93</v>
      </c>
      <c r="C9305">
        <v>20120670249</v>
      </c>
      <c r="D9305">
        <v>94</v>
      </c>
      <c r="E9305" t="s">
        <v>62</v>
      </c>
      <c r="F9305" s="12"/>
      <c r="G9305">
        <v>237.93700000000001</v>
      </c>
      <c r="H9305">
        <v>2012</v>
      </c>
      <c r="I9305">
        <v>2</v>
      </c>
      <c r="J9305">
        <v>16</v>
      </c>
      <c r="K9305">
        <v>16</v>
      </c>
      <c r="L9305">
        <v>34</v>
      </c>
      <c r="M9305" t="s">
        <v>932</v>
      </c>
      <c r="N9305" t="s">
        <v>933</v>
      </c>
      <c r="O9305" t="s">
        <v>934</v>
      </c>
      <c r="R9305" t="str">
        <f t="shared" si="292"/>
        <v>Weekday</v>
      </c>
      <c r="S9305" s="12">
        <f t="shared" si="291"/>
        <v>40955</v>
      </c>
    </row>
    <row r="9306" spans="1:19" x14ac:dyDescent="0.25">
      <c r="A9306" t="s">
        <v>93</v>
      </c>
      <c r="C9306">
        <v>20120370194</v>
      </c>
      <c r="D9306">
        <v>94</v>
      </c>
      <c r="E9306" t="s">
        <v>940</v>
      </c>
      <c r="F9306" s="12"/>
      <c r="G9306">
        <v>238.00700000000001</v>
      </c>
      <c r="H9306">
        <v>2012</v>
      </c>
      <c r="I9306">
        <v>1</v>
      </c>
      <c r="J9306">
        <v>23</v>
      </c>
      <c r="K9306">
        <v>12</v>
      </c>
      <c r="L9306">
        <v>12</v>
      </c>
      <c r="M9306" t="s">
        <v>932</v>
      </c>
      <c r="N9306" t="s">
        <v>933</v>
      </c>
      <c r="O9306" t="s">
        <v>934</v>
      </c>
      <c r="R9306" t="str">
        <f t="shared" si="292"/>
        <v>Weekday</v>
      </c>
      <c r="S9306" s="12">
        <f t="shared" si="291"/>
        <v>40931</v>
      </c>
    </row>
    <row r="9307" spans="1:19" x14ac:dyDescent="0.25">
      <c r="A9307" t="s">
        <v>93</v>
      </c>
      <c r="C9307">
        <v>20121660178</v>
      </c>
      <c r="D9307">
        <v>94</v>
      </c>
      <c r="E9307" t="s">
        <v>87</v>
      </c>
      <c r="F9307" s="12"/>
      <c r="G9307">
        <v>238.00700000000001</v>
      </c>
      <c r="H9307">
        <v>2012</v>
      </c>
      <c r="I9307">
        <v>5</v>
      </c>
      <c r="J9307">
        <v>19</v>
      </c>
      <c r="K9307">
        <v>19</v>
      </c>
      <c r="L9307">
        <v>3</v>
      </c>
      <c r="M9307" t="s">
        <v>932</v>
      </c>
      <c r="N9307" t="s">
        <v>933</v>
      </c>
      <c r="O9307" t="s">
        <v>942</v>
      </c>
      <c r="Q9307" t="s">
        <v>214</v>
      </c>
      <c r="R9307" t="str">
        <f t="shared" si="292"/>
        <v>Weekend</v>
      </c>
      <c r="S9307" s="12">
        <f t="shared" si="291"/>
        <v>41048</v>
      </c>
    </row>
    <row r="9308" spans="1:19" x14ac:dyDescent="0.25">
      <c r="A9308" t="s">
        <v>93</v>
      </c>
      <c r="C9308">
        <v>20120250237</v>
      </c>
      <c r="D9308">
        <v>94</v>
      </c>
      <c r="E9308" t="s">
        <v>87</v>
      </c>
      <c r="F9308" s="12"/>
      <c r="G9308">
        <v>238.03100000000001</v>
      </c>
      <c r="H9308">
        <v>2012</v>
      </c>
      <c r="I9308">
        <v>1</v>
      </c>
      <c r="J9308">
        <v>24</v>
      </c>
      <c r="K9308">
        <v>18</v>
      </c>
      <c r="L9308">
        <v>17</v>
      </c>
      <c r="M9308" t="s">
        <v>932</v>
      </c>
      <c r="N9308" t="s">
        <v>937</v>
      </c>
      <c r="O9308" t="s">
        <v>934</v>
      </c>
      <c r="Q9308" t="s">
        <v>213</v>
      </c>
      <c r="R9308" t="str">
        <f t="shared" si="292"/>
        <v>Weekday</v>
      </c>
      <c r="S9308" s="12">
        <f t="shared" si="291"/>
        <v>40932</v>
      </c>
    </row>
    <row r="9309" spans="1:19" x14ac:dyDescent="0.25">
      <c r="A9309" t="s">
        <v>93</v>
      </c>
      <c r="C9309">
        <v>20120540350</v>
      </c>
      <c r="D9309">
        <v>94</v>
      </c>
      <c r="E9309" t="s">
        <v>62</v>
      </c>
      <c r="F9309" s="12"/>
      <c r="G9309">
        <v>238.03100000000001</v>
      </c>
      <c r="H9309">
        <v>2012</v>
      </c>
      <c r="I9309">
        <v>2</v>
      </c>
      <c r="J9309">
        <v>8</v>
      </c>
      <c r="K9309">
        <v>18</v>
      </c>
      <c r="L9309">
        <v>22</v>
      </c>
      <c r="M9309" t="s">
        <v>932</v>
      </c>
      <c r="N9309" t="s">
        <v>933</v>
      </c>
      <c r="O9309" t="s">
        <v>934</v>
      </c>
      <c r="Q9309" t="s">
        <v>209</v>
      </c>
      <c r="R9309" t="str">
        <f t="shared" si="292"/>
        <v>Weekday</v>
      </c>
      <c r="S9309" s="12">
        <f t="shared" si="291"/>
        <v>40947</v>
      </c>
    </row>
    <row r="9310" spans="1:19" x14ac:dyDescent="0.25">
      <c r="A9310" t="s">
        <v>93</v>
      </c>
      <c r="C9310">
        <v>20121170187</v>
      </c>
      <c r="D9310">
        <v>94</v>
      </c>
      <c r="E9310" t="s">
        <v>87</v>
      </c>
      <c r="F9310" s="12"/>
      <c r="G9310">
        <v>238.03100000000001</v>
      </c>
      <c r="H9310">
        <v>2012</v>
      </c>
      <c r="I9310">
        <v>4</v>
      </c>
      <c r="J9310">
        <v>26</v>
      </c>
      <c r="K9310">
        <v>10</v>
      </c>
      <c r="L9310">
        <v>20</v>
      </c>
      <c r="M9310" t="s">
        <v>932</v>
      </c>
      <c r="N9310" t="s">
        <v>933</v>
      </c>
      <c r="O9310" t="s">
        <v>934</v>
      </c>
      <c r="Q9310" t="s">
        <v>213</v>
      </c>
      <c r="R9310" t="str">
        <f t="shared" si="292"/>
        <v>Weekday</v>
      </c>
      <c r="S9310" s="12">
        <f t="shared" si="291"/>
        <v>41025</v>
      </c>
    </row>
    <row r="9311" spans="1:19" x14ac:dyDescent="0.25">
      <c r="A9311" t="s">
        <v>93</v>
      </c>
      <c r="C9311">
        <v>20121840230</v>
      </c>
      <c r="D9311">
        <v>94</v>
      </c>
      <c r="E9311" t="s">
        <v>62</v>
      </c>
      <c r="F9311" s="12"/>
      <c r="G9311">
        <v>238.03100000000001</v>
      </c>
      <c r="H9311">
        <v>2012</v>
      </c>
      <c r="I9311">
        <v>6</v>
      </c>
      <c r="J9311">
        <v>4</v>
      </c>
      <c r="K9311">
        <v>17</v>
      </c>
      <c r="L9311">
        <v>45</v>
      </c>
      <c r="M9311" t="s">
        <v>932</v>
      </c>
      <c r="N9311" t="s">
        <v>933</v>
      </c>
      <c r="O9311" t="s">
        <v>934</v>
      </c>
      <c r="Q9311" t="s">
        <v>209</v>
      </c>
      <c r="R9311" t="str">
        <f t="shared" si="292"/>
        <v>Weekday</v>
      </c>
      <c r="S9311" s="12">
        <f t="shared" si="291"/>
        <v>41064</v>
      </c>
    </row>
    <row r="9312" spans="1:19" x14ac:dyDescent="0.25">
      <c r="A9312" t="s">
        <v>93</v>
      </c>
      <c r="C9312">
        <v>20121700239</v>
      </c>
      <c r="D9312">
        <v>94</v>
      </c>
      <c r="E9312" t="s">
        <v>62</v>
      </c>
      <c r="F9312" s="12"/>
      <c r="G9312">
        <v>238.03100000000001</v>
      </c>
      <c r="H9312">
        <v>2012</v>
      </c>
      <c r="I9312">
        <v>6</v>
      </c>
      <c r="J9312">
        <v>15</v>
      </c>
      <c r="K9312">
        <v>7</v>
      </c>
      <c r="L9312">
        <v>34</v>
      </c>
      <c r="M9312" t="s">
        <v>932</v>
      </c>
      <c r="N9312" t="s">
        <v>933</v>
      </c>
      <c r="O9312" t="s">
        <v>934</v>
      </c>
      <c r="Q9312" t="s">
        <v>209</v>
      </c>
      <c r="R9312" t="str">
        <f t="shared" si="292"/>
        <v>Weekday</v>
      </c>
      <c r="S9312" s="12">
        <f t="shared" si="291"/>
        <v>41075</v>
      </c>
    </row>
    <row r="9313" spans="1:19" x14ac:dyDescent="0.25">
      <c r="A9313" t="s">
        <v>93</v>
      </c>
      <c r="C9313">
        <v>20122700217</v>
      </c>
      <c r="D9313">
        <v>94</v>
      </c>
      <c r="E9313" t="s">
        <v>62</v>
      </c>
      <c r="F9313" s="12"/>
      <c r="G9313">
        <v>238.03100000000001</v>
      </c>
      <c r="H9313">
        <v>2012</v>
      </c>
      <c r="I9313">
        <v>8</v>
      </c>
      <c r="J9313">
        <v>28</v>
      </c>
      <c r="K9313">
        <v>9</v>
      </c>
      <c r="L9313">
        <v>42</v>
      </c>
      <c r="M9313" t="s">
        <v>932</v>
      </c>
      <c r="N9313" t="s">
        <v>937</v>
      </c>
      <c r="O9313" t="s">
        <v>934</v>
      </c>
      <c r="Q9313" t="s">
        <v>209</v>
      </c>
      <c r="R9313" t="str">
        <f t="shared" si="292"/>
        <v>Weekday</v>
      </c>
      <c r="S9313" s="12">
        <f t="shared" si="291"/>
        <v>41149</v>
      </c>
    </row>
    <row r="9314" spans="1:19" x14ac:dyDescent="0.25">
      <c r="A9314" t="s">
        <v>93</v>
      </c>
      <c r="C9314">
        <v>20123350182</v>
      </c>
      <c r="D9314">
        <v>94</v>
      </c>
      <c r="E9314" t="s">
        <v>62</v>
      </c>
      <c r="F9314" s="12"/>
      <c r="G9314">
        <v>238.03100000000001</v>
      </c>
      <c r="H9314">
        <v>2012</v>
      </c>
      <c r="I9314">
        <v>11</v>
      </c>
      <c r="J9314">
        <v>27</v>
      </c>
      <c r="K9314">
        <v>17</v>
      </c>
      <c r="L9314">
        <v>40</v>
      </c>
      <c r="M9314" t="s">
        <v>932</v>
      </c>
      <c r="N9314" t="s">
        <v>933</v>
      </c>
      <c r="O9314" t="s">
        <v>934</v>
      </c>
      <c r="Q9314" t="s">
        <v>209</v>
      </c>
      <c r="R9314" t="str">
        <f t="shared" si="292"/>
        <v>Weekday</v>
      </c>
      <c r="S9314" s="12">
        <f t="shared" si="291"/>
        <v>41240</v>
      </c>
    </row>
    <row r="9315" spans="1:19" x14ac:dyDescent="0.25">
      <c r="A9315" t="s">
        <v>93</v>
      </c>
      <c r="C9315">
        <v>20123190192</v>
      </c>
      <c r="D9315">
        <v>94</v>
      </c>
      <c r="E9315" t="s">
        <v>62</v>
      </c>
      <c r="F9315" s="12"/>
      <c r="G9315">
        <v>238.042</v>
      </c>
      <c r="H9315">
        <v>2012</v>
      </c>
      <c r="I9315">
        <v>11</v>
      </c>
      <c r="J9315">
        <v>13</v>
      </c>
      <c r="K9315">
        <v>16</v>
      </c>
      <c r="L9315">
        <v>49</v>
      </c>
      <c r="M9315" t="s">
        <v>932</v>
      </c>
      <c r="N9315" t="s">
        <v>933</v>
      </c>
      <c r="O9315" t="s">
        <v>934</v>
      </c>
      <c r="Q9315" t="s">
        <v>209</v>
      </c>
      <c r="R9315" t="str">
        <f t="shared" si="292"/>
        <v>Weekday</v>
      </c>
      <c r="S9315" s="12">
        <f t="shared" si="291"/>
        <v>41226</v>
      </c>
    </row>
    <row r="9316" spans="1:19" x14ac:dyDescent="0.25">
      <c r="A9316" t="s">
        <v>93</v>
      </c>
      <c r="C9316">
        <v>20120660188</v>
      </c>
      <c r="D9316">
        <v>94</v>
      </c>
      <c r="E9316" t="s">
        <v>940</v>
      </c>
      <c r="F9316" s="12"/>
      <c r="G9316">
        <v>238.066</v>
      </c>
      <c r="H9316">
        <v>2012</v>
      </c>
      <c r="I9316">
        <v>3</v>
      </c>
      <c r="J9316">
        <v>5</v>
      </c>
      <c r="K9316">
        <v>15</v>
      </c>
      <c r="L9316">
        <v>11</v>
      </c>
      <c r="M9316" t="s">
        <v>935</v>
      </c>
      <c r="N9316" t="s">
        <v>936</v>
      </c>
      <c r="O9316" t="s">
        <v>934</v>
      </c>
      <c r="R9316" t="str">
        <f t="shared" si="292"/>
        <v>Weekday</v>
      </c>
      <c r="S9316" s="12">
        <f t="shared" si="291"/>
        <v>40973</v>
      </c>
    </row>
    <row r="9317" spans="1:19" x14ac:dyDescent="0.25">
      <c r="A9317" t="s">
        <v>93</v>
      </c>
      <c r="C9317">
        <v>20120230413</v>
      </c>
      <c r="D9317">
        <v>94</v>
      </c>
      <c r="E9317" t="s">
        <v>87</v>
      </c>
      <c r="F9317" s="12"/>
      <c r="G9317">
        <v>238.071</v>
      </c>
      <c r="H9317">
        <v>2012</v>
      </c>
      <c r="I9317">
        <v>1</v>
      </c>
      <c r="J9317">
        <v>17</v>
      </c>
      <c r="K9317">
        <v>17</v>
      </c>
      <c r="L9317">
        <v>59</v>
      </c>
      <c r="M9317" t="s">
        <v>935</v>
      </c>
      <c r="N9317" t="s">
        <v>933</v>
      </c>
      <c r="O9317" t="s">
        <v>934</v>
      </c>
      <c r="Q9317" t="s">
        <v>213</v>
      </c>
      <c r="R9317" t="str">
        <f t="shared" si="292"/>
        <v>Weekday</v>
      </c>
      <c r="S9317" s="12">
        <f t="shared" si="291"/>
        <v>40925</v>
      </c>
    </row>
    <row r="9318" spans="1:19" x14ac:dyDescent="0.25">
      <c r="A9318" t="s">
        <v>93</v>
      </c>
      <c r="C9318">
        <v>20120370190</v>
      </c>
      <c r="D9318">
        <v>94</v>
      </c>
      <c r="E9318" t="s">
        <v>62</v>
      </c>
      <c r="F9318" s="12"/>
      <c r="G9318">
        <v>238.11199999999999</v>
      </c>
      <c r="H9318">
        <v>2012</v>
      </c>
      <c r="I9318">
        <v>1</v>
      </c>
      <c r="J9318">
        <v>12</v>
      </c>
      <c r="K9318">
        <v>17</v>
      </c>
      <c r="L9318">
        <v>4</v>
      </c>
      <c r="M9318" t="s">
        <v>932</v>
      </c>
      <c r="N9318" t="s">
        <v>937</v>
      </c>
      <c r="O9318" t="s">
        <v>934</v>
      </c>
      <c r="Q9318" t="s">
        <v>210</v>
      </c>
      <c r="R9318" t="str">
        <f t="shared" si="292"/>
        <v>Weekday</v>
      </c>
      <c r="S9318" s="12">
        <f t="shared" si="291"/>
        <v>40920</v>
      </c>
    </row>
    <row r="9319" spans="1:19" x14ac:dyDescent="0.25">
      <c r="A9319" t="s">
        <v>93</v>
      </c>
      <c r="C9319">
        <v>20120670198</v>
      </c>
      <c r="D9319">
        <v>94</v>
      </c>
      <c r="E9319" t="s">
        <v>87</v>
      </c>
      <c r="F9319" s="12"/>
      <c r="G9319">
        <v>238.125</v>
      </c>
      <c r="H9319">
        <v>2012</v>
      </c>
      <c r="I9319">
        <v>2</v>
      </c>
      <c r="J9319">
        <v>10</v>
      </c>
      <c r="K9319">
        <v>17</v>
      </c>
      <c r="L9319">
        <v>19</v>
      </c>
      <c r="M9319" t="s">
        <v>932</v>
      </c>
      <c r="N9319" t="s">
        <v>933</v>
      </c>
      <c r="O9319" t="s">
        <v>934</v>
      </c>
      <c r="Q9319" t="s">
        <v>213</v>
      </c>
      <c r="R9319" t="str">
        <f t="shared" si="292"/>
        <v>Weekday</v>
      </c>
      <c r="S9319" s="12">
        <f t="shared" si="291"/>
        <v>40949</v>
      </c>
    </row>
    <row r="9320" spans="1:19" x14ac:dyDescent="0.25">
      <c r="A9320" t="s">
        <v>93</v>
      </c>
      <c r="C9320">
        <v>20122820231</v>
      </c>
      <c r="D9320">
        <v>94</v>
      </c>
      <c r="E9320" t="s">
        <v>87</v>
      </c>
      <c r="F9320" s="12"/>
      <c r="G9320">
        <v>238.125</v>
      </c>
      <c r="H9320">
        <v>2012</v>
      </c>
      <c r="I9320">
        <v>9</v>
      </c>
      <c r="J9320">
        <v>13</v>
      </c>
      <c r="K9320">
        <v>22</v>
      </c>
      <c r="L9320">
        <v>41</v>
      </c>
      <c r="M9320" t="s">
        <v>935</v>
      </c>
      <c r="N9320" t="s">
        <v>933</v>
      </c>
      <c r="O9320" t="s">
        <v>934</v>
      </c>
      <c r="Q9320" t="s">
        <v>213</v>
      </c>
      <c r="R9320" t="str">
        <f t="shared" si="292"/>
        <v>Weekday</v>
      </c>
      <c r="S9320" s="12">
        <f t="shared" si="291"/>
        <v>41165</v>
      </c>
    </row>
    <row r="9321" spans="1:19" x14ac:dyDescent="0.25">
      <c r="A9321" t="s">
        <v>93</v>
      </c>
      <c r="C9321">
        <v>20121380156</v>
      </c>
      <c r="D9321">
        <v>94</v>
      </c>
      <c r="E9321" t="s">
        <v>87</v>
      </c>
      <c r="F9321" s="12"/>
      <c r="G9321">
        <v>238.131</v>
      </c>
      <c r="H9321">
        <v>2012</v>
      </c>
      <c r="I9321">
        <v>5</v>
      </c>
      <c r="J9321">
        <v>12</v>
      </c>
      <c r="K9321">
        <v>16</v>
      </c>
      <c r="L9321">
        <v>23</v>
      </c>
      <c r="M9321" t="s">
        <v>932</v>
      </c>
      <c r="N9321" t="s">
        <v>933</v>
      </c>
      <c r="O9321" t="s">
        <v>934</v>
      </c>
      <c r="Q9321" t="s">
        <v>213</v>
      </c>
      <c r="R9321" t="str">
        <f t="shared" si="292"/>
        <v>Weekend</v>
      </c>
      <c r="S9321" s="12">
        <f t="shared" si="291"/>
        <v>41041</v>
      </c>
    </row>
    <row r="9322" spans="1:19" x14ac:dyDescent="0.25">
      <c r="A9322" t="s">
        <v>93</v>
      </c>
      <c r="C9322">
        <v>20121150178</v>
      </c>
      <c r="D9322">
        <v>94</v>
      </c>
      <c r="E9322" t="s">
        <v>87</v>
      </c>
      <c r="F9322" s="12"/>
      <c r="G9322">
        <v>238.16900000000001</v>
      </c>
      <c r="H9322">
        <v>2012</v>
      </c>
      <c r="I9322">
        <v>4</v>
      </c>
      <c r="J9322">
        <v>21</v>
      </c>
      <c r="K9322">
        <v>15</v>
      </c>
      <c r="L9322">
        <v>28</v>
      </c>
      <c r="M9322" t="s">
        <v>935</v>
      </c>
      <c r="N9322" t="s">
        <v>936</v>
      </c>
      <c r="O9322" t="s">
        <v>934</v>
      </c>
      <c r="Q9322" t="s">
        <v>213</v>
      </c>
      <c r="R9322" t="str">
        <f t="shared" si="292"/>
        <v>Weekend</v>
      </c>
      <c r="S9322" s="12">
        <f t="shared" si="291"/>
        <v>41020</v>
      </c>
    </row>
    <row r="9323" spans="1:19" x14ac:dyDescent="0.25">
      <c r="A9323" t="s">
        <v>93</v>
      </c>
      <c r="C9323">
        <v>20122430217</v>
      </c>
      <c r="D9323">
        <v>94</v>
      </c>
      <c r="E9323" t="s">
        <v>87</v>
      </c>
      <c r="F9323" s="12"/>
      <c r="G9323">
        <v>238.197</v>
      </c>
      <c r="H9323">
        <v>2012</v>
      </c>
      <c r="I9323">
        <v>8</v>
      </c>
      <c r="J9323">
        <v>28</v>
      </c>
      <c r="K9323">
        <v>15</v>
      </c>
      <c r="L9323">
        <v>11</v>
      </c>
      <c r="M9323" t="s">
        <v>932</v>
      </c>
      <c r="N9323" t="s">
        <v>933</v>
      </c>
      <c r="O9323" t="s">
        <v>934</v>
      </c>
      <c r="Q9323" t="s">
        <v>213</v>
      </c>
      <c r="R9323" t="str">
        <f t="shared" si="292"/>
        <v>Weekday</v>
      </c>
      <c r="S9323" s="12">
        <f t="shared" si="291"/>
        <v>41149</v>
      </c>
    </row>
    <row r="9324" spans="1:19" x14ac:dyDescent="0.25">
      <c r="A9324" t="s">
        <v>93</v>
      </c>
      <c r="C9324">
        <v>20120230414</v>
      </c>
      <c r="D9324">
        <v>94</v>
      </c>
      <c r="E9324" t="s">
        <v>62</v>
      </c>
      <c r="F9324" s="12"/>
      <c r="G9324">
        <v>238.24199999999999</v>
      </c>
      <c r="H9324">
        <v>2012</v>
      </c>
      <c r="I9324">
        <v>1</v>
      </c>
      <c r="J9324">
        <v>17</v>
      </c>
      <c r="K9324">
        <v>17</v>
      </c>
      <c r="L9324">
        <v>54</v>
      </c>
      <c r="M9324" t="s">
        <v>932</v>
      </c>
      <c r="N9324" t="s">
        <v>933</v>
      </c>
      <c r="O9324" t="s">
        <v>934</v>
      </c>
      <c r="Q9324" t="s">
        <v>210</v>
      </c>
      <c r="R9324" t="str">
        <f t="shared" si="292"/>
        <v>Weekday</v>
      </c>
      <c r="S9324" s="12">
        <f t="shared" si="291"/>
        <v>40925</v>
      </c>
    </row>
    <row r="9325" spans="1:19" x14ac:dyDescent="0.25">
      <c r="A9325" t="s">
        <v>93</v>
      </c>
      <c r="C9325">
        <v>20120670208</v>
      </c>
      <c r="D9325">
        <v>94</v>
      </c>
      <c r="E9325" t="s">
        <v>62</v>
      </c>
      <c r="F9325" s="12"/>
      <c r="G9325">
        <v>238.273</v>
      </c>
      <c r="H9325">
        <v>2012</v>
      </c>
      <c r="I9325">
        <v>2</v>
      </c>
      <c r="J9325">
        <v>24</v>
      </c>
      <c r="K9325">
        <v>17</v>
      </c>
      <c r="L9325">
        <v>32</v>
      </c>
      <c r="M9325" t="s">
        <v>932</v>
      </c>
      <c r="N9325" t="s">
        <v>933</v>
      </c>
      <c r="O9325" t="s">
        <v>934</v>
      </c>
      <c r="Q9325" t="s">
        <v>210</v>
      </c>
      <c r="R9325" t="str">
        <f t="shared" si="292"/>
        <v>Weekday</v>
      </c>
      <c r="S9325" s="12">
        <f t="shared" si="291"/>
        <v>40963</v>
      </c>
    </row>
    <row r="9326" spans="1:19" x14ac:dyDescent="0.25">
      <c r="A9326" t="s">
        <v>93</v>
      </c>
      <c r="C9326">
        <v>20120740188</v>
      </c>
      <c r="D9326">
        <v>94</v>
      </c>
      <c r="E9326" t="s">
        <v>62</v>
      </c>
      <c r="F9326" s="12"/>
      <c r="G9326">
        <v>238.273</v>
      </c>
      <c r="H9326">
        <v>2012</v>
      </c>
      <c r="I9326">
        <v>3</v>
      </c>
      <c r="J9326">
        <v>13</v>
      </c>
      <c r="K9326">
        <v>17</v>
      </c>
      <c r="L9326">
        <v>59</v>
      </c>
      <c r="M9326" t="s">
        <v>932</v>
      </c>
      <c r="N9326" t="s">
        <v>933</v>
      </c>
      <c r="O9326" t="s">
        <v>934</v>
      </c>
      <c r="Q9326" t="s">
        <v>210</v>
      </c>
      <c r="R9326" t="str">
        <f t="shared" si="292"/>
        <v>Weekday</v>
      </c>
      <c r="S9326" s="12">
        <f t="shared" si="291"/>
        <v>40981</v>
      </c>
    </row>
    <row r="9327" spans="1:19" x14ac:dyDescent="0.25">
      <c r="A9327" t="s">
        <v>93</v>
      </c>
      <c r="C9327">
        <v>20122640250</v>
      </c>
      <c r="D9327">
        <v>94</v>
      </c>
      <c r="E9327" t="s">
        <v>62</v>
      </c>
      <c r="F9327" s="12"/>
      <c r="G9327">
        <v>238.273</v>
      </c>
      <c r="H9327">
        <v>2012</v>
      </c>
      <c r="I9327">
        <v>9</v>
      </c>
      <c r="J9327">
        <v>18</v>
      </c>
      <c r="K9327">
        <v>17</v>
      </c>
      <c r="L9327">
        <v>13</v>
      </c>
      <c r="M9327" t="s">
        <v>932</v>
      </c>
      <c r="N9327" t="s">
        <v>937</v>
      </c>
      <c r="O9327" t="s">
        <v>934</v>
      </c>
      <c r="Q9327" t="s">
        <v>210</v>
      </c>
      <c r="R9327" t="str">
        <f t="shared" si="292"/>
        <v>Weekday</v>
      </c>
      <c r="S9327" s="12">
        <f t="shared" si="291"/>
        <v>41170</v>
      </c>
    </row>
    <row r="9328" spans="1:19" x14ac:dyDescent="0.25">
      <c r="A9328" t="s">
        <v>93</v>
      </c>
      <c r="C9328">
        <v>20121840262</v>
      </c>
      <c r="D9328">
        <v>94</v>
      </c>
      <c r="E9328" t="s">
        <v>87</v>
      </c>
      <c r="F9328" s="12"/>
      <c r="G9328">
        <v>238.28100000000001</v>
      </c>
      <c r="H9328">
        <v>2012</v>
      </c>
      <c r="I9328">
        <v>6</v>
      </c>
      <c r="J9328">
        <v>1</v>
      </c>
      <c r="K9328">
        <v>22</v>
      </c>
      <c r="L9328">
        <v>2</v>
      </c>
      <c r="M9328" t="s">
        <v>932</v>
      </c>
      <c r="N9328" t="s">
        <v>933</v>
      </c>
      <c r="O9328" t="s">
        <v>942</v>
      </c>
      <c r="Q9328" t="s">
        <v>213</v>
      </c>
      <c r="R9328" t="str">
        <f t="shared" si="292"/>
        <v>Weekday</v>
      </c>
      <c r="S9328" s="12">
        <f t="shared" si="291"/>
        <v>41061</v>
      </c>
    </row>
    <row r="9329" spans="1:19" x14ac:dyDescent="0.25">
      <c r="A9329" t="s">
        <v>93</v>
      </c>
      <c r="C9329">
        <v>20122120189</v>
      </c>
      <c r="D9329">
        <v>94</v>
      </c>
      <c r="E9329" t="s">
        <v>62</v>
      </c>
      <c r="F9329" s="12"/>
      <c r="G9329">
        <v>238.28100000000001</v>
      </c>
      <c r="H9329">
        <v>2012</v>
      </c>
      <c r="I9329">
        <v>7</v>
      </c>
      <c r="J9329">
        <v>27</v>
      </c>
      <c r="K9329">
        <v>23</v>
      </c>
      <c r="L9329">
        <v>49</v>
      </c>
      <c r="M9329" t="s">
        <v>932</v>
      </c>
      <c r="N9329" t="s">
        <v>933</v>
      </c>
      <c r="O9329" t="s">
        <v>934</v>
      </c>
      <c r="Q9329" t="s">
        <v>210</v>
      </c>
      <c r="R9329" t="str">
        <f t="shared" si="292"/>
        <v>Weekday</v>
      </c>
      <c r="S9329" s="12">
        <f t="shared" si="291"/>
        <v>41117</v>
      </c>
    </row>
    <row r="9330" spans="1:19" x14ac:dyDescent="0.25">
      <c r="A9330" t="s">
        <v>93</v>
      </c>
      <c r="C9330">
        <v>20120110223</v>
      </c>
      <c r="D9330">
        <v>94</v>
      </c>
      <c r="E9330" t="s">
        <v>62</v>
      </c>
      <c r="F9330" s="12"/>
      <c r="G9330">
        <v>238.292</v>
      </c>
      <c r="H9330">
        <v>2012</v>
      </c>
      <c r="I9330">
        <v>1</v>
      </c>
      <c r="J9330">
        <v>9</v>
      </c>
      <c r="K9330">
        <v>17</v>
      </c>
      <c r="L9330">
        <v>33</v>
      </c>
      <c r="M9330" t="s">
        <v>932</v>
      </c>
      <c r="N9330" t="s">
        <v>933</v>
      </c>
      <c r="O9330" t="s">
        <v>934</v>
      </c>
      <c r="Q9330" t="s">
        <v>210</v>
      </c>
      <c r="R9330" t="str">
        <f t="shared" si="292"/>
        <v>Weekday</v>
      </c>
      <c r="S9330" s="12">
        <f t="shared" si="291"/>
        <v>40917</v>
      </c>
    </row>
    <row r="9331" spans="1:19" x14ac:dyDescent="0.25">
      <c r="A9331" t="s">
        <v>93</v>
      </c>
      <c r="C9331">
        <v>20120420133</v>
      </c>
      <c r="D9331">
        <v>94</v>
      </c>
      <c r="E9331" t="s">
        <v>62</v>
      </c>
      <c r="F9331" s="12"/>
      <c r="G9331">
        <v>238.292</v>
      </c>
      <c r="H9331">
        <v>2012</v>
      </c>
      <c r="I9331">
        <v>2</v>
      </c>
      <c r="J9331">
        <v>8</v>
      </c>
      <c r="K9331">
        <v>17</v>
      </c>
      <c r="L9331">
        <v>54</v>
      </c>
      <c r="M9331" t="s">
        <v>932</v>
      </c>
      <c r="N9331" t="s">
        <v>933</v>
      </c>
      <c r="O9331" t="s">
        <v>934</v>
      </c>
      <c r="Q9331" t="s">
        <v>210</v>
      </c>
      <c r="R9331" t="str">
        <f t="shared" si="292"/>
        <v>Weekday</v>
      </c>
      <c r="S9331" s="12">
        <f t="shared" si="291"/>
        <v>40947</v>
      </c>
    </row>
    <row r="9332" spans="1:19" x14ac:dyDescent="0.25">
      <c r="A9332" t="s">
        <v>93</v>
      </c>
      <c r="C9332">
        <v>20120790188</v>
      </c>
      <c r="D9332">
        <v>94</v>
      </c>
      <c r="E9332" t="s">
        <v>62</v>
      </c>
      <c r="F9332" s="12"/>
      <c r="G9332">
        <v>238.292</v>
      </c>
      <c r="H9332">
        <v>2012</v>
      </c>
      <c r="I9332">
        <v>2</v>
      </c>
      <c r="J9332">
        <v>17</v>
      </c>
      <c r="K9332">
        <v>17</v>
      </c>
      <c r="L9332">
        <v>28</v>
      </c>
      <c r="M9332" t="s">
        <v>932</v>
      </c>
      <c r="N9332" t="s">
        <v>933</v>
      </c>
      <c r="O9332" t="s">
        <v>934</v>
      </c>
      <c r="Q9332" t="s">
        <v>210</v>
      </c>
      <c r="R9332" t="str">
        <f t="shared" si="292"/>
        <v>Weekday</v>
      </c>
      <c r="S9332" s="12">
        <f t="shared" si="291"/>
        <v>40956</v>
      </c>
    </row>
    <row r="9333" spans="1:19" x14ac:dyDescent="0.25">
      <c r="A9333" t="s">
        <v>93</v>
      </c>
      <c r="C9333">
        <v>20120670233</v>
      </c>
      <c r="D9333">
        <v>94</v>
      </c>
      <c r="E9333" t="s">
        <v>62</v>
      </c>
      <c r="F9333" s="12"/>
      <c r="G9333">
        <v>238.292</v>
      </c>
      <c r="H9333">
        <v>2012</v>
      </c>
      <c r="I9333">
        <v>3</v>
      </c>
      <c r="J9333">
        <v>2</v>
      </c>
      <c r="K9333">
        <v>17</v>
      </c>
      <c r="L9333">
        <v>26</v>
      </c>
      <c r="M9333" t="s">
        <v>932</v>
      </c>
      <c r="N9333" t="s">
        <v>933</v>
      </c>
      <c r="O9333" t="s">
        <v>934</v>
      </c>
      <c r="Q9333" t="s">
        <v>210</v>
      </c>
      <c r="R9333" t="str">
        <f t="shared" si="292"/>
        <v>Weekday</v>
      </c>
      <c r="S9333" s="12">
        <f t="shared" si="291"/>
        <v>40970</v>
      </c>
    </row>
    <row r="9334" spans="1:19" x14ac:dyDescent="0.25">
      <c r="A9334" t="s">
        <v>93</v>
      </c>
      <c r="C9334">
        <v>20121470182</v>
      </c>
      <c r="D9334">
        <v>94</v>
      </c>
      <c r="E9334" t="s">
        <v>87</v>
      </c>
      <c r="F9334" s="12"/>
      <c r="G9334">
        <v>238.292</v>
      </c>
      <c r="H9334">
        <v>2012</v>
      </c>
      <c r="I9334">
        <v>5</v>
      </c>
      <c r="J9334">
        <v>24</v>
      </c>
      <c r="K9334">
        <v>8</v>
      </c>
      <c r="L9334">
        <v>25</v>
      </c>
      <c r="M9334" t="s">
        <v>932</v>
      </c>
      <c r="N9334" t="s">
        <v>933</v>
      </c>
      <c r="O9334" t="s">
        <v>934</v>
      </c>
      <c r="Q9334" t="s">
        <v>213</v>
      </c>
      <c r="R9334" t="str">
        <f t="shared" si="292"/>
        <v>Weekday</v>
      </c>
      <c r="S9334" s="12">
        <f t="shared" si="291"/>
        <v>41053</v>
      </c>
    </row>
    <row r="9335" spans="1:19" x14ac:dyDescent="0.25">
      <c r="A9335" t="s">
        <v>93</v>
      </c>
      <c r="C9335">
        <v>20122260239</v>
      </c>
      <c r="D9335">
        <v>94</v>
      </c>
      <c r="E9335" t="s">
        <v>62</v>
      </c>
      <c r="F9335" s="12"/>
      <c r="G9335">
        <v>238.292</v>
      </c>
      <c r="H9335">
        <v>2012</v>
      </c>
      <c r="I9335">
        <v>8</v>
      </c>
      <c r="J9335">
        <v>8</v>
      </c>
      <c r="K9335">
        <v>16</v>
      </c>
      <c r="L9335">
        <v>59</v>
      </c>
      <c r="M9335" t="s">
        <v>932</v>
      </c>
      <c r="N9335" t="s">
        <v>933</v>
      </c>
      <c r="O9335" t="s">
        <v>934</v>
      </c>
      <c r="Q9335" t="s">
        <v>210</v>
      </c>
      <c r="R9335" t="str">
        <f t="shared" si="292"/>
        <v>Weekday</v>
      </c>
      <c r="S9335" s="12">
        <f t="shared" si="291"/>
        <v>41129</v>
      </c>
    </row>
    <row r="9336" spans="1:19" x14ac:dyDescent="0.25">
      <c r="A9336" t="s">
        <v>93</v>
      </c>
      <c r="C9336">
        <v>20123210178</v>
      </c>
      <c r="D9336">
        <v>94</v>
      </c>
      <c r="E9336" t="s">
        <v>87</v>
      </c>
      <c r="F9336" s="12"/>
      <c r="G9336">
        <v>238.292</v>
      </c>
      <c r="H9336">
        <v>2012</v>
      </c>
      <c r="I9336">
        <v>8</v>
      </c>
      <c r="J9336">
        <v>28</v>
      </c>
      <c r="K9336">
        <v>16</v>
      </c>
      <c r="L9336">
        <v>29</v>
      </c>
      <c r="M9336" t="s">
        <v>932</v>
      </c>
      <c r="N9336" t="s">
        <v>933</v>
      </c>
      <c r="O9336" t="s">
        <v>934</v>
      </c>
      <c r="Q9336" t="s">
        <v>213</v>
      </c>
      <c r="R9336" t="str">
        <f t="shared" si="292"/>
        <v>Weekday</v>
      </c>
      <c r="S9336" s="12">
        <f t="shared" si="291"/>
        <v>41149</v>
      </c>
    </row>
    <row r="9337" spans="1:19" x14ac:dyDescent="0.25">
      <c r="A9337" t="s">
        <v>93</v>
      </c>
      <c r="C9337">
        <v>20122800153</v>
      </c>
      <c r="D9337">
        <v>94</v>
      </c>
      <c r="E9337" t="s">
        <v>62</v>
      </c>
      <c r="F9337" s="12"/>
      <c r="G9337">
        <v>238.292</v>
      </c>
      <c r="H9337">
        <v>2012</v>
      </c>
      <c r="I9337">
        <v>9</v>
      </c>
      <c r="J9337">
        <v>5</v>
      </c>
      <c r="K9337">
        <v>21</v>
      </c>
      <c r="L9337">
        <v>54</v>
      </c>
      <c r="M9337" t="s">
        <v>935</v>
      </c>
      <c r="N9337" t="s">
        <v>933</v>
      </c>
      <c r="O9337" t="s">
        <v>934</v>
      </c>
      <c r="Q9337" t="s">
        <v>210</v>
      </c>
      <c r="R9337" t="str">
        <f t="shared" si="292"/>
        <v>Weekday</v>
      </c>
      <c r="S9337" s="12">
        <f t="shared" si="291"/>
        <v>41157</v>
      </c>
    </row>
    <row r="9338" spans="1:19" x14ac:dyDescent="0.25">
      <c r="A9338" t="s">
        <v>93</v>
      </c>
      <c r="C9338">
        <v>20122980233</v>
      </c>
      <c r="D9338">
        <v>94</v>
      </c>
      <c r="E9338" t="s">
        <v>62</v>
      </c>
      <c r="F9338" s="12"/>
      <c r="G9338">
        <v>238.292</v>
      </c>
      <c r="H9338">
        <v>2012</v>
      </c>
      <c r="I9338">
        <v>10</v>
      </c>
      <c r="J9338">
        <v>22</v>
      </c>
      <c r="K9338">
        <v>17</v>
      </c>
      <c r="L9338">
        <v>44</v>
      </c>
      <c r="M9338" t="s">
        <v>932</v>
      </c>
      <c r="N9338" t="s">
        <v>933</v>
      </c>
      <c r="O9338" t="s">
        <v>934</v>
      </c>
      <c r="Q9338" t="s">
        <v>210</v>
      </c>
      <c r="R9338" t="str">
        <f t="shared" si="292"/>
        <v>Weekday</v>
      </c>
      <c r="S9338" s="12">
        <f t="shared" si="291"/>
        <v>41204</v>
      </c>
    </row>
    <row r="9339" spans="1:19" x14ac:dyDescent="0.25">
      <c r="A9339" t="s">
        <v>93</v>
      </c>
      <c r="C9339">
        <v>20122990237</v>
      </c>
      <c r="D9339">
        <v>94</v>
      </c>
      <c r="E9339" t="s">
        <v>87</v>
      </c>
      <c r="F9339" s="12"/>
      <c r="G9339">
        <v>238.292</v>
      </c>
      <c r="H9339">
        <v>2012</v>
      </c>
      <c r="I9339">
        <v>10</v>
      </c>
      <c r="J9339">
        <v>24</v>
      </c>
      <c r="K9339">
        <v>7</v>
      </c>
      <c r="L9339">
        <v>28</v>
      </c>
      <c r="M9339" t="s">
        <v>932</v>
      </c>
      <c r="N9339" t="s">
        <v>937</v>
      </c>
      <c r="O9339" t="s">
        <v>934</v>
      </c>
      <c r="Q9339" t="s">
        <v>213</v>
      </c>
      <c r="R9339" t="str">
        <f t="shared" si="292"/>
        <v>Weekday</v>
      </c>
      <c r="S9339" s="12">
        <f t="shared" si="291"/>
        <v>41206</v>
      </c>
    </row>
    <row r="9340" spans="1:19" x14ac:dyDescent="0.25">
      <c r="A9340" t="s">
        <v>93</v>
      </c>
      <c r="C9340">
        <v>20123070236</v>
      </c>
      <c r="D9340">
        <v>94</v>
      </c>
      <c r="E9340" t="s">
        <v>87</v>
      </c>
      <c r="F9340" s="12"/>
      <c r="G9340">
        <v>238.292</v>
      </c>
      <c r="H9340">
        <v>2012</v>
      </c>
      <c r="I9340">
        <v>10</v>
      </c>
      <c r="J9340">
        <v>29</v>
      </c>
      <c r="K9340">
        <v>8</v>
      </c>
      <c r="L9340">
        <v>51</v>
      </c>
      <c r="M9340" t="s">
        <v>932</v>
      </c>
      <c r="N9340" t="s">
        <v>933</v>
      </c>
      <c r="O9340" t="s">
        <v>934</v>
      </c>
      <c r="Q9340" t="s">
        <v>213</v>
      </c>
      <c r="R9340" t="str">
        <f t="shared" si="292"/>
        <v>Weekday</v>
      </c>
      <c r="S9340" s="12">
        <f t="shared" si="291"/>
        <v>41211</v>
      </c>
    </row>
    <row r="9341" spans="1:19" x14ac:dyDescent="0.25">
      <c r="A9341" t="s">
        <v>93</v>
      </c>
      <c r="C9341">
        <v>20123070235</v>
      </c>
      <c r="D9341">
        <v>94</v>
      </c>
      <c r="E9341" t="s">
        <v>87</v>
      </c>
      <c r="F9341" s="12"/>
      <c r="G9341">
        <v>238.292</v>
      </c>
      <c r="H9341">
        <v>2012</v>
      </c>
      <c r="I9341">
        <v>10</v>
      </c>
      <c r="J9341">
        <v>29</v>
      </c>
      <c r="K9341">
        <v>8</v>
      </c>
      <c r="L9341">
        <v>57</v>
      </c>
      <c r="M9341" t="s">
        <v>932</v>
      </c>
      <c r="N9341" t="s">
        <v>933</v>
      </c>
      <c r="O9341" t="s">
        <v>934</v>
      </c>
      <c r="Q9341" t="s">
        <v>213</v>
      </c>
      <c r="R9341" t="str">
        <f t="shared" si="292"/>
        <v>Weekday</v>
      </c>
      <c r="S9341" s="12">
        <f t="shared" si="291"/>
        <v>41211</v>
      </c>
    </row>
    <row r="9342" spans="1:19" x14ac:dyDescent="0.25">
      <c r="A9342" t="s">
        <v>93</v>
      </c>
      <c r="C9342">
        <v>20123500187</v>
      </c>
      <c r="D9342">
        <v>94</v>
      </c>
      <c r="E9342" t="s">
        <v>87</v>
      </c>
      <c r="F9342" s="12"/>
      <c r="G9342">
        <v>238.292</v>
      </c>
      <c r="H9342">
        <v>2012</v>
      </c>
      <c r="I9342">
        <v>12</v>
      </c>
      <c r="J9342">
        <v>14</v>
      </c>
      <c r="K9342">
        <v>11</v>
      </c>
      <c r="L9342">
        <v>37</v>
      </c>
      <c r="M9342" t="s">
        <v>932</v>
      </c>
      <c r="N9342" t="s">
        <v>933</v>
      </c>
      <c r="O9342" t="s">
        <v>934</v>
      </c>
      <c r="Q9342" t="s">
        <v>213</v>
      </c>
      <c r="R9342" t="str">
        <f t="shared" si="292"/>
        <v>Weekday</v>
      </c>
      <c r="S9342" s="12">
        <f t="shared" si="291"/>
        <v>41257</v>
      </c>
    </row>
    <row r="9343" spans="1:19" x14ac:dyDescent="0.25">
      <c r="A9343" t="s">
        <v>93</v>
      </c>
      <c r="C9343">
        <v>20123660251</v>
      </c>
      <c r="D9343">
        <v>94</v>
      </c>
      <c r="E9343" t="s">
        <v>87</v>
      </c>
      <c r="F9343" s="12"/>
      <c r="G9343">
        <v>238.292</v>
      </c>
      <c r="H9343">
        <v>2012</v>
      </c>
      <c r="I9343">
        <v>12</v>
      </c>
      <c r="J9343">
        <v>29</v>
      </c>
      <c r="K9343">
        <v>23</v>
      </c>
      <c r="L9343">
        <v>1</v>
      </c>
      <c r="M9343" t="s">
        <v>935</v>
      </c>
      <c r="N9343" t="s">
        <v>933</v>
      </c>
      <c r="O9343" t="s">
        <v>934</v>
      </c>
      <c r="Q9343" t="s">
        <v>213</v>
      </c>
      <c r="R9343" t="str">
        <f t="shared" si="292"/>
        <v>Weekend</v>
      </c>
      <c r="S9343" s="12">
        <f t="shared" si="291"/>
        <v>41272</v>
      </c>
    </row>
    <row r="9344" spans="1:19" x14ac:dyDescent="0.25">
      <c r="A9344" t="s">
        <v>93</v>
      </c>
      <c r="C9344">
        <v>20120250236</v>
      </c>
      <c r="D9344">
        <v>94</v>
      </c>
      <c r="E9344" t="s">
        <v>87</v>
      </c>
      <c r="F9344" s="12"/>
      <c r="G9344">
        <v>238.31</v>
      </c>
      <c r="H9344">
        <v>2012</v>
      </c>
      <c r="I9344">
        <v>1</v>
      </c>
      <c r="J9344">
        <v>24</v>
      </c>
      <c r="K9344">
        <v>18</v>
      </c>
      <c r="L9344">
        <v>25</v>
      </c>
      <c r="M9344" t="s">
        <v>932</v>
      </c>
      <c r="N9344" t="s">
        <v>933</v>
      </c>
      <c r="O9344" t="s">
        <v>934</v>
      </c>
      <c r="Q9344" t="s">
        <v>213</v>
      </c>
      <c r="R9344" t="str">
        <f t="shared" si="292"/>
        <v>Weekday</v>
      </c>
      <c r="S9344" s="12">
        <f t="shared" si="291"/>
        <v>40932</v>
      </c>
    </row>
    <row r="9345" spans="1:19" x14ac:dyDescent="0.25">
      <c r="A9345" t="s">
        <v>93</v>
      </c>
      <c r="C9345">
        <v>20120980144</v>
      </c>
      <c r="D9345">
        <v>94</v>
      </c>
      <c r="E9345" t="s">
        <v>62</v>
      </c>
      <c r="F9345" s="12"/>
      <c r="G9345">
        <v>238.31</v>
      </c>
      <c r="H9345">
        <v>2012</v>
      </c>
      <c r="I9345">
        <v>4</v>
      </c>
      <c r="J9345">
        <v>5</v>
      </c>
      <c r="K9345">
        <v>18</v>
      </c>
      <c r="L9345">
        <v>48</v>
      </c>
      <c r="M9345" t="s">
        <v>932</v>
      </c>
      <c r="N9345" t="s">
        <v>937</v>
      </c>
      <c r="O9345" t="s">
        <v>934</v>
      </c>
      <c r="Q9345" t="s">
        <v>210</v>
      </c>
      <c r="R9345" t="str">
        <f t="shared" si="292"/>
        <v>Weekday</v>
      </c>
      <c r="S9345" s="12">
        <f t="shared" si="291"/>
        <v>41004</v>
      </c>
    </row>
    <row r="9346" spans="1:19" x14ac:dyDescent="0.25">
      <c r="A9346" t="s">
        <v>93</v>
      </c>
      <c r="C9346">
        <v>20121260162</v>
      </c>
      <c r="D9346">
        <v>94</v>
      </c>
      <c r="E9346" t="s">
        <v>62</v>
      </c>
      <c r="F9346" s="12"/>
      <c r="G9346">
        <v>238.357</v>
      </c>
      <c r="H9346">
        <v>2012</v>
      </c>
      <c r="I9346">
        <v>5</v>
      </c>
      <c r="J9346">
        <v>3</v>
      </c>
      <c r="K9346">
        <v>8</v>
      </c>
      <c r="L9346">
        <v>30</v>
      </c>
      <c r="M9346" t="s">
        <v>932</v>
      </c>
      <c r="N9346" t="s">
        <v>937</v>
      </c>
      <c r="O9346" t="s">
        <v>934</v>
      </c>
      <c r="Q9346" t="s">
        <v>210</v>
      </c>
      <c r="R9346" t="str">
        <f t="shared" si="292"/>
        <v>Weekday</v>
      </c>
      <c r="S9346" s="12">
        <f t="shared" si="291"/>
        <v>41032</v>
      </c>
    </row>
    <row r="9347" spans="1:19" x14ac:dyDescent="0.25">
      <c r="A9347" t="s">
        <v>93</v>
      </c>
      <c r="C9347">
        <v>20123280232</v>
      </c>
      <c r="D9347">
        <v>94</v>
      </c>
      <c r="E9347" t="s">
        <v>62</v>
      </c>
      <c r="F9347" s="12"/>
      <c r="G9347">
        <v>238.386</v>
      </c>
      <c r="H9347">
        <v>2012</v>
      </c>
      <c r="I9347">
        <v>11</v>
      </c>
      <c r="J9347">
        <v>15</v>
      </c>
      <c r="K9347">
        <v>18</v>
      </c>
      <c r="L9347">
        <v>18</v>
      </c>
      <c r="M9347" t="s">
        <v>932</v>
      </c>
      <c r="N9347" t="s">
        <v>933</v>
      </c>
      <c r="O9347" t="s">
        <v>934</v>
      </c>
      <c r="Q9347" t="s">
        <v>211</v>
      </c>
      <c r="R9347" t="str">
        <f t="shared" si="292"/>
        <v>Weekday</v>
      </c>
      <c r="S9347" s="12">
        <f t="shared" ref="S9347:S9410" si="293">DATE(H9347,I9347,J9347)</f>
        <v>41228</v>
      </c>
    </row>
    <row r="9348" spans="1:19" x14ac:dyDescent="0.25">
      <c r="A9348" t="s">
        <v>93</v>
      </c>
      <c r="C9348">
        <v>20120720225</v>
      </c>
      <c r="D9348">
        <v>94</v>
      </c>
      <c r="E9348" t="s">
        <v>87</v>
      </c>
      <c r="F9348" s="12"/>
      <c r="G9348">
        <v>238.42400000000001</v>
      </c>
      <c r="H9348">
        <v>2012</v>
      </c>
      <c r="I9348">
        <v>2</v>
      </c>
      <c r="J9348">
        <v>19</v>
      </c>
      <c r="K9348">
        <v>3</v>
      </c>
      <c r="L9348">
        <v>27</v>
      </c>
      <c r="M9348" t="s">
        <v>935</v>
      </c>
      <c r="N9348" t="s">
        <v>933</v>
      </c>
      <c r="O9348" t="s">
        <v>934</v>
      </c>
      <c r="Q9348" t="s">
        <v>212</v>
      </c>
      <c r="R9348" t="str">
        <f t="shared" si="292"/>
        <v>Weekend</v>
      </c>
      <c r="S9348" s="12">
        <f t="shared" si="293"/>
        <v>40958</v>
      </c>
    </row>
    <row r="9349" spans="1:19" x14ac:dyDescent="0.25">
      <c r="A9349" t="s">
        <v>93</v>
      </c>
      <c r="C9349">
        <v>20121420230</v>
      </c>
      <c r="D9349">
        <v>94</v>
      </c>
      <c r="E9349" t="s">
        <v>87</v>
      </c>
      <c r="F9349" s="12"/>
      <c r="G9349">
        <v>238.42400000000001</v>
      </c>
      <c r="H9349">
        <v>2012</v>
      </c>
      <c r="I9349">
        <v>5</v>
      </c>
      <c r="J9349">
        <v>2</v>
      </c>
      <c r="K9349">
        <v>2</v>
      </c>
      <c r="L9349">
        <v>59</v>
      </c>
      <c r="M9349" t="s">
        <v>935</v>
      </c>
      <c r="N9349" t="s">
        <v>937</v>
      </c>
      <c r="O9349" t="s">
        <v>934</v>
      </c>
      <c r="Q9349" t="s">
        <v>212</v>
      </c>
      <c r="R9349" t="str">
        <f t="shared" ref="R9349:R9412" si="294">IF(WEEKDAY(DATE(H9349,I9349,J9349),2)&lt;6,"Weekday","Weekend")</f>
        <v>Weekday</v>
      </c>
      <c r="S9349" s="12">
        <f t="shared" si="293"/>
        <v>41031</v>
      </c>
    </row>
    <row r="9350" spans="1:19" x14ac:dyDescent="0.25">
      <c r="A9350" t="s">
        <v>93</v>
      </c>
      <c r="C9350">
        <v>20120540344</v>
      </c>
      <c r="D9350">
        <v>94</v>
      </c>
      <c r="E9350" t="s">
        <v>87</v>
      </c>
      <c r="F9350" s="12"/>
      <c r="G9350">
        <v>238.57900000000001</v>
      </c>
      <c r="H9350">
        <v>2012</v>
      </c>
      <c r="I9350">
        <v>2</v>
      </c>
      <c r="J9350">
        <v>8</v>
      </c>
      <c r="K9350">
        <v>16</v>
      </c>
      <c r="L9350">
        <v>50</v>
      </c>
      <c r="M9350" t="s">
        <v>932</v>
      </c>
      <c r="N9350" t="s">
        <v>937</v>
      </c>
      <c r="O9350" t="s">
        <v>934</v>
      </c>
      <c r="R9350" t="str">
        <f t="shared" si="294"/>
        <v>Weekday</v>
      </c>
      <c r="S9350" s="12">
        <f t="shared" si="293"/>
        <v>40947</v>
      </c>
    </row>
    <row r="9351" spans="1:19" x14ac:dyDescent="0.25">
      <c r="A9351" t="s">
        <v>93</v>
      </c>
      <c r="C9351">
        <v>20120740185</v>
      </c>
      <c r="D9351">
        <v>94</v>
      </c>
      <c r="E9351" t="s">
        <v>87</v>
      </c>
      <c r="F9351" s="12"/>
      <c r="G9351">
        <v>238.57900000000001</v>
      </c>
      <c r="H9351">
        <v>2012</v>
      </c>
      <c r="I9351">
        <v>3</v>
      </c>
      <c r="J9351">
        <v>10</v>
      </c>
      <c r="K9351">
        <v>11</v>
      </c>
      <c r="L9351">
        <v>17</v>
      </c>
      <c r="M9351" t="s">
        <v>932</v>
      </c>
      <c r="N9351" t="s">
        <v>933</v>
      </c>
      <c r="O9351" t="s">
        <v>942</v>
      </c>
      <c r="R9351" t="str">
        <f t="shared" si="294"/>
        <v>Weekend</v>
      </c>
      <c r="S9351" s="12">
        <f t="shared" si="293"/>
        <v>40978</v>
      </c>
    </row>
    <row r="9352" spans="1:19" x14ac:dyDescent="0.25">
      <c r="A9352" t="s">
        <v>93</v>
      </c>
      <c r="C9352">
        <v>20121110199</v>
      </c>
      <c r="D9352">
        <v>94</v>
      </c>
      <c r="E9352" t="s">
        <v>87</v>
      </c>
      <c r="F9352" s="12"/>
      <c r="G9352">
        <v>238.57900000000001</v>
      </c>
      <c r="H9352">
        <v>2012</v>
      </c>
      <c r="I9352">
        <v>4</v>
      </c>
      <c r="J9352">
        <v>11</v>
      </c>
      <c r="K9352">
        <v>7</v>
      </c>
      <c r="L9352">
        <v>57</v>
      </c>
      <c r="M9352" t="s">
        <v>932</v>
      </c>
      <c r="N9352" t="s">
        <v>937</v>
      </c>
      <c r="O9352" t="s">
        <v>934</v>
      </c>
      <c r="R9352" t="str">
        <f t="shared" si="294"/>
        <v>Weekday</v>
      </c>
      <c r="S9352" s="12">
        <f t="shared" si="293"/>
        <v>41010</v>
      </c>
    </row>
    <row r="9353" spans="1:19" x14ac:dyDescent="0.25">
      <c r="A9353" t="s">
        <v>93</v>
      </c>
      <c r="C9353">
        <v>20121250168</v>
      </c>
      <c r="D9353">
        <v>94</v>
      </c>
      <c r="E9353" t="s">
        <v>87</v>
      </c>
      <c r="F9353" s="12"/>
      <c r="G9353">
        <v>238.57900000000001</v>
      </c>
      <c r="H9353">
        <v>2012</v>
      </c>
      <c r="I9353">
        <v>4</v>
      </c>
      <c r="J9353">
        <v>26</v>
      </c>
      <c r="K9353">
        <v>16</v>
      </c>
      <c r="L9353">
        <v>26</v>
      </c>
      <c r="M9353" t="s">
        <v>932</v>
      </c>
      <c r="N9353" t="s">
        <v>937</v>
      </c>
      <c r="O9353" t="s">
        <v>934</v>
      </c>
      <c r="R9353" t="str">
        <f t="shared" si="294"/>
        <v>Weekday</v>
      </c>
      <c r="S9353" s="12">
        <f t="shared" si="293"/>
        <v>41025</v>
      </c>
    </row>
    <row r="9354" spans="1:19" x14ac:dyDescent="0.25">
      <c r="A9354" t="s">
        <v>93</v>
      </c>
      <c r="C9354">
        <v>20122200198</v>
      </c>
      <c r="D9354">
        <v>94</v>
      </c>
      <c r="E9354" t="s">
        <v>62</v>
      </c>
      <c r="F9354" s="12"/>
      <c r="G9354">
        <v>238.57900000000001</v>
      </c>
      <c r="H9354">
        <v>2012</v>
      </c>
      <c r="I9354">
        <v>8</v>
      </c>
      <c r="J9354">
        <v>1</v>
      </c>
      <c r="K9354">
        <v>17</v>
      </c>
      <c r="L9354">
        <v>42</v>
      </c>
      <c r="M9354" t="s">
        <v>932</v>
      </c>
      <c r="N9354" t="s">
        <v>937</v>
      </c>
      <c r="O9354" t="s">
        <v>934</v>
      </c>
      <c r="R9354" t="str">
        <f t="shared" si="294"/>
        <v>Weekday</v>
      </c>
      <c r="S9354" s="12">
        <f t="shared" si="293"/>
        <v>41122</v>
      </c>
    </row>
    <row r="9355" spans="1:19" x14ac:dyDescent="0.25">
      <c r="A9355" t="s">
        <v>93</v>
      </c>
      <c r="C9355">
        <v>20122890158</v>
      </c>
      <c r="D9355">
        <v>94</v>
      </c>
      <c r="E9355" t="s">
        <v>940</v>
      </c>
      <c r="F9355" s="12"/>
      <c r="G9355">
        <v>238.57900000000001</v>
      </c>
      <c r="H9355">
        <v>2012</v>
      </c>
      <c r="I9355">
        <v>9</v>
      </c>
      <c r="J9355">
        <v>5</v>
      </c>
      <c r="K9355">
        <v>8</v>
      </c>
      <c r="L9355">
        <v>27</v>
      </c>
      <c r="M9355" t="s">
        <v>932</v>
      </c>
      <c r="N9355" t="s">
        <v>933</v>
      </c>
      <c r="O9355" t="s">
        <v>934</v>
      </c>
      <c r="R9355" t="str">
        <f t="shared" si="294"/>
        <v>Weekday</v>
      </c>
      <c r="S9355" s="12">
        <f t="shared" si="293"/>
        <v>41157</v>
      </c>
    </row>
    <row r="9356" spans="1:19" x14ac:dyDescent="0.25">
      <c r="A9356" t="s">
        <v>93</v>
      </c>
      <c r="C9356">
        <v>20123480304</v>
      </c>
      <c r="D9356">
        <v>94</v>
      </c>
      <c r="E9356" t="s">
        <v>62</v>
      </c>
      <c r="F9356" s="12"/>
      <c r="G9356">
        <v>238.57900000000001</v>
      </c>
      <c r="H9356">
        <v>2012</v>
      </c>
      <c r="I9356">
        <v>12</v>
      </c>
      <c r="J9356">
        <v>9</v>
      </c>
      <c r="K9356">
        <v>5</v>
      </c>
      <c r="L9356">
        <v>5</v>
      </c>
      <c r="M9356" t="s">
        <v>935</v>
      </c>
      <c r="N9356" t="s">
        <v>933</v>
      </c>
      <c r="O9356" t="s">
        <v>934</v>
      </c>
      <c r="R9356" t="str">
        <f t="shared" si="294"/>
        <v>Weekend</v>
      </c>
      <c r="S9356" s="12">
        <f t="shared" si="293"/>
        <v>41252</v>
      </c>
    </row>
    <row r="9357" spans="1:19" x14ac:dyDescent="0.25">
      <c r="A9357" t="s">
        <v>93</v>
      </c>
      <c r="C9357">
        <v>20120420120</v>
      </c>
      <c r="D9357">
        <v>94</v>
      </c>
      <c r="E9357" t="s">
        <v>87</v>
      </c>
      <c r="F9357" s="12"/>
      <c r="G9357">
        <v>238.607</v>
      </c>
      <c r="H9357">
        <v>2012</v>
      </c>
      <c r="I9357">
        <v>1</v>
      </c>
      <c r="J9357">
        <v>24</v>
      </c>
      <c r="K9357">
        <v>18</v>
      </c>
      <c r="L9357">
        <v>43</v>
      </c>
      <c r="M9357" t="s">
        <v>932</v>
      </c>
      <c r="N9357" t="s">
        <v>937</v>
      </c>
      <c r="O9357" t="s">
        <v>934</v>
      </c>
      <c r="R9357" t="str">
        <f t="shared" si="294"/>
        <v>Weekday</v>
      </c>
      <c r="S9357" s="12">
        <f t="shared" si="293"/>
        <v>40932</v>
      </c>
    </row>
    <row r="9358" spans="1:19" x14ac:dyDescent="0.25">
      <c r="A9358" t="s">
        <v>93</v>
      </c>
      <c r="C9358">
        <v>20123180243</v>
      </c>
      <c r="D9358">
        <v>94</v>
      </c>
      <c r="E9358" t="s">
        <v>62</v>
      </c>
      <c r="F9358" s="12"/>
      <c r="G9358">
        <v>238.61600000000001</v>
      </c>
      <c r="H9358">
        <v>2012</v>
      </c>
      <c r="I9358">
        <v>11</v>
      </c>
      <c r="J9358">
        <v>2</v>
      </c>
      <c r="K9358">
        <v>17</v>
      </c>
      <c r="L9358">
        <v>5</v>
      </c>
      <c r="M9358" t="s">
        <v>932</v>
      </c>
      <c r="N9358" t="s">
        <v>933</v>
      </c>
      <c r="O9358" t="s">
        <v>934</v>
      </c>
      <c r="R9358" t="str">
        <f t="shared" si="294"/>
        <v>Weekday</v>
      </c>
      <c r="S9358" s="12">
        <f t="shared" si="293"/>
        <v>41215</v>
      </c>
    </row>
    <row r="9359" spans="1:19" x14ac:dyDescent="0.25">
      <c r="A9359" t="s">
        <v>93</v>
      </c>
      <c r="C9359">
        <v>20120230415</v>
      </c>
      <c r="D9359">
        <v>94</v>
      </c>
      <c r="E9359" t="s">
        <v>62</v>
      </c>
      <c r="F9359" s="12"/>
      <c r="G9359">
        <v>238.61699999999999</v>
      </c>
      <c r="H9359">
        <v>2012</v>
      </c>
      <c r="I9359">
        <v>1</v>
      </c>
      <c r="J9359">
        <v>18</v>
      </c>
      <c r="K9359">
        <v>18</v>
      </c>
      <c r="L9359">
        <v>6</v>
      </c>
      <c r="M9359" t="s">
        <v>932</v>
      </c>
      <c r="N9359" t="s">
        <v>933</v>
      </c>
      <c r="O9359" t="s">
        <v>934</v>
      </c>
      <c r="R9359" t="str">
        <f t="shared" si="294"/>
        <v>Weekday</v>
      </c>
      <c r="S9359" s="12">
        <f t="shared" si="293"/>
        <v>40926</v>
      </c>
    </row>
    <row r="9360" spans="1:19" x14ac:dyDescent="0.25">
      <c r="A9360" t="s">
        <v>93</v>
      </c>
      <c r="C9360">
        <v>20121070198</v>
      </c>
      <c r="D9360">
        <v>94</v>
      </c>
      <c r="E9360" t="s">
        <v>87</v>
      </c>
      <c r="F9360" s="12"/>
      <c r="G9360">
        <v>238.744</v>
      </c>
      <c r="H9360">
        <v>2012</v>
      </c>
      <c r="I9360">
        <v>4</v>
      </c>
      <c r="J9360">
        <v>15</v>
      </c>
      <c r="K9360">
        <v>20</v>
      </c>
      <c r="L9360">
        <v>0</v>
      </c>
      <c r="M9360" t="s">
        <v>932</v>
      </c>
      <c r="N9360" t="s">
        <v>936</v>
      </c>
      <c r="O9360" t="s">
        <v>934</v>
      </c>
      <c r="R9360" t="str">
        <f t="shared" si="294"/>
        <v>Weekend</v>
      </c>
      <c r="S9360" s="12">
        <f t="shared" si="293"/>
        <v>41014</v>
      </c>
    </row>
    <row r="9361" spans="1:19" x14ac:dyDescent="0.25">
      <c r="A9361" t="s">
        <v>93</v>
      </c>
      <c r="C9361">
        <v>20122980231</v>
      </c>
      <c r="D9361">
        <v>94</v>
      </c>
      <c r="E9361" t="s">
        <v>62</v>
      </c>
      <c r="F9361" s="12"/>
      <c r="G9361">
        <v>238.88200000000001</v>
      </c>
      <c r="H9361">
        <v>2012</v>
      </c>
      <c r="I9361">
        <v>10</v>
      </c>
      <c r="J9361">
        <v>18</v>
      </c>
      <c r="K9361">
        <v>16</v>
      </c>
      <c r="L9361">
        <v>51</v>
      </c>
      <c r="M9361" t="s">
        <v>932</v>
      </c>
      <c r="N9361" t="s">
        <v>933</v>
      </c>
      <c r="O9361" t="s">
        <v>934</v>
      </c>
      <c r="R9361" t="str">
        <f t="shared" si="294"/>
        <v>Weekday</v>
      </c>
      <c r="S9361" s="12">
        <f t="shared" si="293"/>
        <v>41200</v>
      </c>
    </row>
    <row r="9362" spans="1:19" x14ac:dyDescent="0.25">
      <c r="A9362" t="s">
        <v>93</v>
      </c>
      <c r="C9362">
        <v>20122010186</v>
      </c>
      <c r="D9362">
        <v>94</v>
      </c>
      <c r="E9362" t="s">
        <v>87</v>
      </c>
      <c r="F9362" s="12"/>
      <c r="G9362">
        <v>239.06399999999999</v>
      </c>
      <c r="H9362">
        <v>2012</v>
      </c>
      <c r="I9362">
        <v>7</v>
      </c>
      <c r="J9362">
        <v>6</v>
      </c>
      <c r="K9362">
        <v>10</v>
      </c>
      <c r="L9362">
        <v>44</v>
      </c>
      <c r="M9362" t="s">
        <v>935</v>
      </c>
      <c r="N9362" t="s">
        <v>937</v>
      </c>
      <c r="O9362" t="s">
        <v>934</v>
      </c>
      <c r="R9362" t="str">
        <f t="shared" si="294"/>
        <v>Weekday</v>
      </c>
      <c r="S9362" s="12">
        <f t="shared" si="293"/>
        <v>41096</v>
      </c>
    </row>
    <row r="9363" spans="1:19" x14ac:dyDescent="0.25">
      <c r="A9363" t="s">
        <v>93</v>
      </c>
      <c r="C9363">
        <v>20120230439</v>
      </c>
      <c r="D9363">
        <v>94</v>
      </c>
      <c r="E9363" t="s">
        <v>62</v>
      </c>
      <c r="F9363" s="12"/>
      <c r="G9363">
        <v>239.065</v>
      </c>
      <c r="H9363">
        <v>2012</v>
      </c>
      <c r="I9363">
        <v>1</v>
      </c>
      <c r="J9363">
        <v>14</v>
      </c>
      <c r="K9363">
        <v>19</v>
      </c>
      <c r="L9363">
        <v>32</v>
      </c>
      <c r="M9363" t="s">
        <v>932</v>
      </c>
      <c r="N9363" t="s">
        <v>936</v>
      </c>
      <c r="O9363" t="s">
        <v>934</v>
      </c>
      <c r="R9363" t="str">
        <f t="shared" si="294"/>
        <v>Weekend</v>
      </c>
      <c r="S9363" s="12">
        <f t="shared" si="293"/>
        <v>40922</v>
      </c>
    </row>
    <row r="9364" spans="1:19" x14ac:dyDescent="0.25">
      <c r="A9364" t="s">
        <v>93</v>
      </c>
      <c r="C9364">
        <v>20120230448</v>
      </c>
      <c r="D9364">
        <v>94</v>
      </c>
      <c r="E9364" t="s">
        <v>62</v>
      </c>
      <c r="F9364" s="12"/>
      <c r="G9364">
        <v>239.065</v>
      </c>
      <c r="H9364">
        <v>2012</v>
      </c>
      <c r="I9364">
        <v>1</v>
      </c>
      <c r="J9364">
        <v>18</v>
      </c>
      <c r="K9364">
        <v>18</v>
      </c>
      <c r="L9364">
        <v>6</v>
      </c>
      <c r="M9364" t="s">
        <v>932</v>
      </c>
      <c r="N9364" t="s">
        <v>937</v>
      </c>
      <c r="O9364" t="s">
        <v>934</v>
      </c>
      <c r="R9364" t="str">
        <f t="shared" si="294"/>
        <v>Weekday</v>
      </c>
      <c r="S9364" s="12">
        <f t="shared" si="293"/>
        <v>40926</v>
      </c>
    </row>
    <row r="9365" spans="1:19" x14ac:dyDescent="0.25">
      <c r="A9365" t="s">
        <v>93</v>
      </c>
      <c r="C9365">
        <v>20120370184</v>
      </c>
      <c r="D9365">
        <v>94</v>
      </c>
      <c r="E9365" t="s">
        <v>87</v>
      </c>
      <c r="F9365" s="12"/>
      <c r="G9365">
        <v>239.065</v>
      </c>
      <c r="H9365">
        <v>2012</v>
      </c>
      <c r="I9365">
        <v>1</v>
      </c>
      <c r="J9365">
        <v>23</v>
      </c>
      <c r="K9365">
        <v>13</v>
      </c>
      <c r="L9365">
        <v>33</v>
      </c>
      <c r="M9365" t="s">
        <v>932</v>
      </c>
      <c r="N9365" t="s">
        <v>933</v>
      </c>
      <c r="O9365" t="s">
        <v>934</v>
      </c>
      <c r="R9365" t="str">
        <f t="shared" si="294"/>
        <v>Weekday</v>
      </c>
      <c r="S9365" s="12">
        <f t="shared" si="293"/>
        <v>40931</v>
      </c>
    </row>
    <row r="9366" spans="1:19" x14ac:dyDescent="0.25">
      <c r="A9366" t="s">
        <v>93</v>
      </c>
      <c r="C9366">
        <v>20120540315</v>
      </c>
      <c r="D9366">
        <v>94</v>
      </c>
      <c r="E9366" t="s">
        <v>87</v>
      </c>
      <c r="F9366" s="12"/>
      <c r="G9366">
        <v>239.065</v>
      </c>
      <c r="H9366">
        <v>2012</v>
      </c>
      <c r="I9366">
        <v>1</v>
      </c>
      <c r="J9366">
        <v>23</v>
      </c>
      <c r="K9366">
        <v>6</v>
      </c>
      <c r="L9366">
        <v>34</v>
      </c>
      <c r="M9366" t="s">
        <v>935</v>
      </c>
      <c r="N9366" t="s">
        <v>933</v>
      </c>
      <c r="O9366" t="s">
        <v>934</v>
      </c>
      <c r="R9366" t="str">
        <f t="shared" si="294"/>
        <v>Weekday</v>
      </c>
      <c r="S9366" s="12">
        <f t="shared" si="293"/>
        <v>40931</v>
      </c>
    </row>
    <row r="9367" spans="1:19" x14ac:dyDescent="0.25">
      <c r="A9367" t="s">
        <v>93</v>
      </c>
      <c r="C9367">
        <v>20120540321</v>
      </c>
      <c r="D9367">
        <v>94</v>
      </c>
      <c r="E9367" t="s">
        <v>62</v>
      </c>
      <c r="F9367" s="12"/>
      <c r="G9367">
        <v>239.065</v>
      </c>
      <c r="H9367">
        <v>2012</v>
      </c>
      <c r="I9367">
        <v>1</v>
      </c>
      <c r="J9367">
        <v>27</v>
      </c>
      <c r="K9367">
        <v>17</v>
      </c>
      <c r="L9367">
        <v>47</v>
      </c>
      <c r="M9367" t="s">
        <v>932</v>
      </c>
      <c r="N9367" t="s">
        <v>937</v>
      </c>
      <c r="O9367" t="s">
        <v>934</v>
      </c>
      <c r="R9367" t="str">
        <f t="shared" si="294"/>
        <v>Weekday</v>
      </c>
      <c r="S9367" s="12">
        <f t="shared" si="293"/>
        <v>40935</v>
      </c>
    </row>
    <row r="9368" spans="1:19" x14ac:dyDescent="0.25">
      <c r="A9368" t="s">
        <v>93</v>
      </c>
      <c r="C9368">
        <v>20120420134</v>
      </c>
      <c r="D9368">
        <v>94</v>
      </c>
      <c r="E9368" t="s">
        <v>62</v>
      </c>
      <c r="F9368" s="12"/>
      <c r="G9368">
        <v>239.065</v>
      </c>
      <c r="H9368">
        <v>2012</v>
      </c>
      <c r="I9368">
        <v>2</v>
      </c>
      <c r="J9368">
        <v>11</v>
      </c>
      <c r="K9368">
        <v>11</v>
      </c>
      <c r="L9368">
        <v>9</v>
      </c>
      <c r="M9368" t="s">
        <v>932</v>
      </c>
      <c r="N9368" t="s">
        <v>933</v>
      </c>
      <c r="O9368" t="s">
        <v>934</v>
      </c>
      <c r="R9368" t="str">
        <f t="shared" si="294"/>
        <v>Weekend</v>
      </c>
      <c r="S9368" s="12">
        <f t="shared" si="293"/>
        <v>40950</v>
      </c>
    </row>
    <row r="9369" spans="1:19" x14ac:dyDescent="0.25">
      <c r="A9369" t="s">
        <v>93</v>
      </c>
      <c r="C9369">
        <v>20120720251</v>
      </c>
      <c r="D9369">
        <v>94</v>
      </c>
      <c r="E9369" t="s">
        <v>62</v>
      </c>
      <c r="F9369" s="12"/>
      <c r="G9369">
        <v>239.065</v>
      </c>
      <c r="H9369">
        <v>2012</v>
      </c>
      <c r="I9369">
        <v>3</v>
      </c>
      <c r="J9369">
        <v>9</v>
      </c>
      <c r="K9369">
        <v>23</v>
      </c>
      <c r="L9369">
        <v>2</v>
      </c>
      <c r="M9369" t="s">
        <v>935</v>
      </c>
      <c r="N9369" t="s">
        <v>936</v>
      </c>
      <c r="O9369" t="s">
        <v>934</v>
      </c>
      <c r="R9369" t="str">
        <f t="shared" si="294"/>
        <v>Weekday</v>
      </c>
      <c r="S9369" s="12">
        <f t="shared" si="293"/>
        <v>40977</v>
      </c>
    </row>
    <row r="9370" spans="1:19" x14ac:dyDescent="0.25">
      <c r="A9370" t="s">
        <v>93</v>
      </c>
      <c r="C9370">
        <v>20120740168</v>
      </c>
      <c r="D9370">
        <v>94</v>
      </c>
      <c r="E9370" t="s">
        <v>62</v>
      </c>
      <c r="F9370" s="12"/>
      <c r="G9370">
        <v>239.065</v>
      </c>
      <c r="H9370">
        <v>2012</v>
      </c>
      <c r="I9370">
        <v>3</v>
      </c>
      <c r="J9370">
        <v>13</v>
      </c>
      <c r="K9370">
        <v>7</v>
      </c>
      <c r="L9370">
        <v>31</v>
      </c>
      <c r="M9370" t="s">
        <v>935</v>
      </c>
      <c r="N9370" t="s">
        <v>933</v>
      </c>
      <c r="O9370" t="s">
        <v>934</v>
      </c>
      <c r="R9370" t="str">
        <f t="shared" si="294"/>
        <v>Weekday</v>
      </c>
      <c r="S9370" s="12">
        <f t="shared" si="293"/>
        <v>40981</v>
      </c>
    </row>
    <row r="9371" spans="1:19" x14ac:dyDescent="0.25">
      <c r="A9371" t="s">
        <v>93</v>
      </c>
      <c r="C9371">
        <v>20120980136</v>
      </c>
      <c r="D9371">
        <v>94</v>
      </c>
      <c r="E9371" t="s">
        <v>62</v>
      </c>
      <c r="F9371" s="12"/>
      <c r="G9371">
        <v>239.065</v>
      </c>
      <c r="H9371">
        <v>2012</v>
      </c>
      <c r="I9371">
        <v>4</v>
      </c>
      <c r="J9371">
        <v>4</v>
      </c>
      <c r="K9371">
        <v>20</v>
      </c>
      <c r="L9371">
        <v>22</v>
      </c>
      <c r="M9371" t="s">
        <v>932</v>
      </c>
      <c r="N9371" t="s">
        <v>937</v>
      </c>
      <c r="O9371" t="s">
        <v>934</v>
      </c>
      <c r="R9371" t="str">
        <f t="shared" si="294"/>
        <v>Weekday</v>
      </c>
      <c r="S9371" s="12">
        <f t="shared" si="293"/>
        <v>41003</v>
      </c>
    </row>
    <row r="9372" spans="1:19" x14ac:dyDescent="0.25">
      <c r="A9372" t="s">
        <v>93</v>
      </c>
      <c r="C9372">
        <v>20121420224</v>
      </c>
      <c r="D9372">
        <v>94</v>
      </c>
      <c r="E9372" t="s">
        <v>62</v>
      </c>
      <c r="F9372" s="12"/>
      <c r="G9372">
        <v>239.065</v>
      </c>
      <c r="H9372">
        <v>2012</v>
      </c>
      <c r="I9372">
        <v>4</v>
      </c>
      <c r="J9372">
        <v>24</v>
      </c>
      <c r="K9372">
        <v>16</v>
      </c>
      <c r="L9372">
        <v>54</v>
      </c>
      <c r="M9372" t="s">
        <v>932</v>
      </c>
      <c r="N9372" t="s">
        <v>933</v>
      </c>
      <c r="O9372" t="s">
        <v>934</v>
      </c>
      <c r="R9372" t="str">
        <f t="shared" si="294"/>
        <v>Weekday</v>
      </c>
      <c r="S9372" s="12">
        <f t="shared" si="293"/>
        <v>41023</v>
      </c>
    </row>
    <row r="9373" spans="1:19" x14ac:dyDescent="0.25">
      <c r="A9373" t="s">
        <v>93</v>
      </c>
      <c r="C9373">
        <v>20121160197</v>
      </c>
      <c r="D9373">
        <v>94</v>
      </c>
      <c r="E9373" t="s">
        <v>87</v>
      </c>
      <c r="F9373" s="12"/>
      <c r="G9373">
        <v>239.065</v>
      </c>
      <c r="H9373">
        <v>2012</v>
      </c>
      <c r="I9373">
        <v>4</v>
      </c>
      <c r="J9373">
        <v>24</v>
      </c>
      <c r="K9373">
        <v>16</v>
      </c>
      <c r="L9373">
        <v>56</v>
      </c>
      <c r="M9373" t="s">
        <v>932</v>
      </c>
      <c r="N9373" t="s">
        <v>933</v>
      </c>
      <c r="O9373" t="s">
        <v>934</v>
      </c>
      <c r="R9373" t="str">
        <f t="shared" si="294"/>
        <v>Weekday</v>
      </c>
      <c r="S9373" s="12">
        <f t="shared" si="293"/>
        <v>41023</v>
      </c>
    </row>
    <row r="9374" spans="1:19" x14ac:dyDescent="0.25">
      <c r="A9374" t="s">
        <v>93</v>
      </c>
      <c r="C9374">
        <v>20121250160</v>
      </c>
      <c r="D9374">
        <v>94</v>
      </c>
      <c r="E9374" t="s">
        <v>62</v>
      </c>
      <c r="F9374" s="12"/>
      <c r="G9374">
        <v>239.065</v>
      </c>
      <c r="H9374">
        <v>2012</v>
      </c>
      <c r="I9374">
        <v>4</v>
      </c>
      <c r="J9374">
        <v>27</v>
      </c>
      <c r="K9374">
        <v>8</v>
      </c>
      <c r="L9374">
        <v>2</v>
      </c>
      <c r="M9374" t="s">
        <v>932</v>
      </c>
      <c r="N9374" t="s">
        <v>933</v>
      </c>
      <c r="O9374" t="s">
        <v>934</v>
      </c>
      <c r="R9374" t="str">
        <f t="shared" si="294"/>
        <v>Weekday</v>
      </c>
      <c r="S9374" s="12">
        <f t="shared" si="293"/>
        <v>41026</v>
      </c>
    </row>
    <row r="9375" spans="1:19" x14ac:dyDescent="0.25">
      <c r="A9375" t="s">
        <v>93</v>
      </c>
      <c r="C9375">
        <v>20121510184</v>
      </c>
      <c r="D9375">
        <v>94</v>
      </c>
      <c r="E9375" t="s">
        <v>87</v>
      </c>
      <c r="F9375" s="12"/>
      <c r="G9375">
        <v>239.065</v>
      </c>
      <c r="H9375">
        <v>2012</v>
      </c>
      <c r="I9375">
        <v>5</v>
      </c>
      <c r="J9375">
        <v>30</v>
      </c>
      <c r="K9375">
        <v>10</v>
      </c>
      <c r="L9375">
        <v>45</v>
      </c>
      <c r="M9375" t="s">
        <v>932</v>
      </c>
      <c r="N9375" t="s">
        <v>937</v>
      </c>
      <c r="O9375" t="s">
        <v>934</v>
      </c>
      <c r="R9375" t="str">
        <f t="shared" si="294"/>
        <v>Weekday</v>
      </c>
      <c r="S9375" s="12">
        <f t="shared" si="293"/>
        <v>41059</v>
      </c>
    </row>
    <row r="9376" spans="1:19" x14ac:dyDescent="0.25">
      <c r="A9376" t="s">
        <v>93</v>
      </c>
      <c r="C9376">
        <v>20122060203</v>
      </c>
      <c r="D9376">
        <v>94</v>
      </c>
      <c r="E9376" t="s">
        <v>87</v>
      </c>
      <c r="F9376" s="12"/>
      <c r="G9376">
        <v>239.065</v>
      </c>
      <c r="H9376">
        <v>2012</v>
      </c>
      <c r="I9376">
        <v>7</v>
      </c>
      <c r="J9376">
        <v>18</v>
      </c>
      <c r="K9376">
        <v>16</v>
      </c>
      <c r="L9376">
        <v>53</v>
      </c>
      <c r="M9376" t="s">
        <v>932</v>
      </c>
      <c r="N9376" t="s">
        <v>933</v>
      </c>
      <c r="O9376" t="s">
        <v>934</v>
      </c>
      <c r="R9376" t="str">
        <f t="shared" si="294"/>
        <v>Weekday</v>
      </c>
      <c r="S9376" s="12">
        <f t="shared" si="293"/>
        <v>41108</v>
      </c>
    </row>
    <row r="9377" spans="1:19" x14ac:dyDescent="0.25">
      <c r="A9377" t="s">
        <v>93</v>
      </c>
      <c r="C9377">
        <v>20122130272</v>
      </c>
      <c r="D9377">
        <v>94</v>
      </c>
      <c r="E9377" t="s">
        <v>62</v>
      </c>
      <c r="F9377" s="12"/>
      <c r="G9377">
        <v>239.065</v>
      </c>
      <c r="H9377">
        <v>2012</v>
      </c>
      <c r="I9377">
        <v>7</v>
      </c>
      <c r="J9377">
        <v>28</v>
      </c>
      <c r="K9377">
        <v>17</v>
      </c>
      <c r="L9377">
        <v>40</v>
      </c>
      <c r="M9377" t="s">
        <v>932</v>
      </c>
      <c r="N9377" t="s">
        <v>933</v>
      </c>
      <c r="O9377" t="s">
        <v>934</v>
      </c>
      <c r="R9377" t="str">
        <f t="shared" si="294"/>
        <v>Weekend</v>
      </c>
      <c r="S9377" s="12">
        <f t="shared" si="293"/>
        <v>41118</v>
      </c>
    </row>
    <row r="9378" spans="1:19" x14ac:dyDescent="0.25">
      <c r="A9378" t="s">
        <v>93</v>
      </c>
      <c r="C9378">
        <v>20122110137</v>
      </c>
      <c r="D9378">
        <v>94</v>
      </c>
      <c r="E9378" t="s">
        <v>87</v>
      </c>
      <c r="F9378" s="12"/>
      <c r="G9378">
        <v>239.065</v>
      </c>
      <c r="H9378">
        <v>2012</v>
      </c>
      <c r="I9378">
        <v>7</v>
      </c>
      <c r="J9378">
        <v>28</v>
      </c>
      <c r="K9378">
        <v>6</v>
      </c>
      <c r="L9378">
        <v>52</v>
      </c>
      <c r="M9378" t="s">
        <v>935</v>
      </c>
      <c r="N9378" t="s">
        <v>933</v>
      </c>
      <c r="O9378" t="s">
        <v>934</v>
      </c>
      <c r="R9378" t="str">
        <f t="shared" si="294"/>
        <v>Weekend</v>
      </c>
      <c r="S9378" s="12">
        <f t="shared" si="293"/>
        <v>41118</v>
      </c>
    </row>
    <row r="9379" spans="1:19" x14ac:dyDescent="0.25">
      <c r="A9379" t="s">
        <v>93</v>
      </c>
      <c r="C9379">
        <v>20122380131</v>
      </c>
      <c r="D9379">
        <v>94</v>
      </c>
      <c r="E9379" t="s">
        <v>62</v>
      </c>
      <c r="F9379" s="12"/>
      <c r="G9379">
        <v>239.065</v>
      </c>
      <c r="H9379">
        <v>2012</v>
      </c>
      <c r="I9379">
        <v>8</v>
      </c>
      <c r="J9379">
        <v>17</v>
      </c>
      <c r="K9379">
        <v>11</v>
      </c>
      <c r="L9379">
        <v>49</v>
      </c>
      <c r="M9379" t="s">
        <v>932</v>
      </c>
      <c r="N9379" t="s">
        <v>933</v>
      </c>
      <c r="O9379" t="s">
        <v>934</v>
      </c>
      <c r="R9379" t="str">
        <f t="shared" si="294"/>
        <v>Weekday</v>
      </c>
      <c r="S9379" s="12">
        <f t="shared" si="293"/>
        <v>41138</v>
      </c>
    </row>
    <row r="9380" spans="1:19" x14ac:dyDescent="0.25">
      <c r="A9380" t="s">
        <v>93</v>
      </c>
      <c r="C9380">
        <v>20122380142</v>
      </c>
      <c r="D9380">
        <v>94</v>
      </c>
      <c r="E9380" t="s">
        <v>62</v>
      </c>
      <c r="F9380" s="12"/>
      <c r="G9380">
        <v>239.065</v>
      </c>
      <c r="H9380">
        <v>2012</v>
      </c>
      <c r="I9380">
        <v>8</v>
      </c>
      <c r="J9380">
        <v>24</v>
      </c>
      <c r="K9380">
        <v>16</v>
      </c>
      <c r="L9380">
        <v>4</v>
      </c>
      <c r="M9380" t="s">
        <v>935</v>
      </c>
      <c r="N9380" t="s">
        <v>933</v>
      </c>
      <c r="O9380" t="s">
        <v>934</v>
      </c>
      <c r="R9380" t="str">
        <f t="shared" si="294"/>
        <v>Weekday</v>
      </c>
      <c r="S9380" s="12">
        <f t="shared" si="293"/>
        <v>41145</v>
      </c>
    </row>
    <row r="9381" spans="1:19" x14ac:dyDescent="0.25">
      <c r="A9381" t="s">
        <v>93</v>
      </c>
      <c r="C9381">
        <v>20122580145</v>
      </c>
      <c r="D9381">
        <v>94</v>
      </c>
      <c r="E9381" t="s">
        <v>940</v>
      </c>
      <c r="F9381" s="12"/>
      <c r="G9381">
        <v>239.065</v>
      </c>
      <c r="H9381">
        <v>2012</v>
      </c>
      <c r="I9381">
        <v>9</v>
      </c>
      <c r="J9381">
        <v>14</v>
      </c>
      <c r="K9381">
        <v>15</v>
      </c>
      <c r="L9381">
        <v>13</v>
      </c>
      <c r="M9381" t="s">
        <v>932</v>
      </c>
      <c r="N9381" t="s">
        <v>933</v>
      </c>
      <c r="O9381" t="s">
        <v>934</v>
      </c>
      <c r="R9381" t="str">
        <f t="shared" si="294"/>
        <v>Weekday</v>
      </c>
      <c r="S9381" s="12">
        <f t="shared" si="293"/>
        <v>41166</v>
      </c>
    </row>
    <row r="9382" spans="1:19" x14ac:dyDescent="0.25">
      <c r="A9382" t="s">
        <v>93</v>
      </c>
      <c r="C9382">
        <v>20122820081</v>
      </c>
      <c r="D9382">
        <v>94</v>
      </c>
      <c r="E9382" t="s">
        <v>940</v>
      </c>
      <c r="F9382" s="12"/>
      <c r="G9382">
        <v>239.065</v>
      </c>
      <c r="H9382">
        <v>2012</v>
      </c>
      <c r="I9382">
        <v>10</v>
      </c>
      <c r="J9382">
        <v>8</v>
      </c>
      <c r="K9382">
        <v>13</v>
      </c>
      <c r="L9382">
        <v>12</v>
      </c>
      <c r="M9382" t="s">
        <v>932</v>
      </c>
      <c r="N9382" t="s">
        <v>933</v>
      </c>
      <c r="O9382" t="s">
        <v>934</v>
      </c>
      <c r="R9382" t="str">
        <f t="shared" si="294"/>
        <v>Weekday</v>
      </c>
      <c r="S9382" s="12">
        <f t="shared" si="293"/>
        <v>41190</v>
      </c>
    </row>
    <row r="9383" spans="1:19" x14ac:dyDescent="0.25">
      <c r="A9383" t="s">
        <v>93</v>
      </c>
      <c r="C9383">
        <v>20123070204</v>
      </c>
      <c r="D9383">
        <v>94</v>
      </c>
      <c r="E9383" t="s">
        <v>62</v>
      </c>
      <c r="F9383" s="12"/>
      <c r="G9383">
        <v>239.065</v>
      </c>
      <c r="H9383">
        <v>2012</v>
      </c>
      <c r="I9383">
        <v>10</v>
      </c>
      <c r="J9383">
        <v>12</v>
      </c>
      <c r="K9383">
        <v>11</v>
      </c>
      <c r="L9383">
        <v>27</v>
      </c>
      <c r="M9383" t="s">
        <v>932</v>
      </c>
      <c r="N9383" t="s">
        <v>933</v>
      </c>
      <c r="O9383" t="s">
        <v>934</v>
      </c>
      <c r="R9383" t="str">
        <f t="shared" si="294"/>
        <v>Weekday</v>
      </c>
      <c r="S9383" s="12">
        <f t="shared" si="293"/>
        <v>41194</v>
      </c>
    </row>
    <row r="9384" spans="1:19" x14ac:dyDescent="0.25">
      <c r="A9384" t="s">
        <v>93</v>
      </c>
      <c r="C9384">
        <v>20122910173</v>
      </c>
      <c r="D9384">
        <v>94</v>
      </c>
      <c r="E9384" t="s">
        <v>87</v>
      </c>
      <c r="F9384" s="12"/>
      <c r="G9384">
        <v>239.065</v>
      </c>
      <c r="H9384">
        <v>2012</v>
      </c>
      <c r="I9384">
        <v>10</v>
      </c>
      <c r="J9384">
        <v>16</v>
      </c>
      <c r="K9384">
        <v>20</v>
      </c>
      <c r="L9384">
        <v>50</v>
      </c>
      <c r="M9384" t="s">
        <v>932</v>
      </c>
      <c r="N9384" t="s">
        <v>933</v>
      </c>
      <c r="O9384" t="s">
        <v>934</v>
      </c>
      <c r="R9384" t="str">
        <f t="shared" si="294"/>
        <v>Weekday</v>
      </c>
      <c r="S9384" s="12">
        <f t="shared" si="293"/>
        <v>41198</v>
      </c>
    </row>
    <row r="9385" spans="1:19" x14ac:dyDescent="0.25">
      <c r="A9385" t="s">
        <v>93</v>
      </c>
      <c r="C9385">
        <v>20123180194</v>
      </c>
      <c r="D9385">
        <v>94</v>
      </c>
      <c r="E9385" t="s">
        <v>87</v>
      </c>
      <c r="F9385" s="12"/>
      <c r="G9385">
        <v>239.065</v>
      </c>
      <c r="H9385">
        <v>2012</v>
      </c>
      <c r="I9385">
        <v>11</v>
      </c>
      <c r="J9385">
        <v>2</v>
      </c>
      <c r="K9385">
        <v>19</v>
      </c>
      <c r="L9385">
        <v>14</v>
      </c>
      <c r="M9385" t="s">
        <v>932</v>
      </c>
      <c r="N9385" t="s">
        <v>933</v>
      </c>
      <c r="O9385" t="s">
        <v>934</v>
      </c>
      <c r="R9385" t="str">
        <f t="shared" si="294"/>
        <v>Weekday</v>
      </c>
      <c r="S9385" s="12">
        <f t="shared" si="293"/>
        <v>41215</v>
      </c>
    </row>
    <row r="9386" spans="1:19" x14ac:dyDescent="0.25">
      <c r="A9386" t="s">
        <v>93</v>
      </c>
      <c r="C9386">
        <v>20123140184</v>
      </c>
      <c r="D9386">
        <v>94</v>
      </c>
      <c r="E9386" t="s">
        <v>62</v>
      </c>
      <c r="F9386" s="12"/>
      <c r="G9386">
        <v>239.065</v>
      </c>
      <c r="H9386">
        <v>2012</v>
      </c>
      <c r="I9386">
        <v>11</v>
      </c>
      <c r="J9386">
        <v>6</v>
      </c>
      <c r="K9386">
        <v>23</v>
      </c>
      <c r="L9386">
        <v>11</v>
      </c>
      <c r="M9386" t="s">
        <v>932</v>
      </c>
      <c r="N9386" t="s">
        <v>933</v>
      </c>
      <c r="O9386" t="s">
        <v>942</v>
      </c>
      <c r="R9386" t="str">
        <f t="shared" si="294"/>
        <v>Weekday</v>
      </c>
      <c r="S9386" s="12">
        <f t="shared" si="293"/>
        <v>41219</v>
      </c>
    </row>
    <row r="9387" spans="1:19" x14ac:dyDescent="0.25">
      <c r="A9387" t="s">
        <v>93</v>
      </c>
      <c r="C9387">
        <v>20123330194</v>
      </c>
      <c r="D9387">
        <v>94</v>
      </c>
      <c r="E9387" t="s">
        <v>62</v>
      </c>
      <c r="F9387" s="12"/>
      <c r="G9387">
        <v>239.065</v>
      </c>
      <c r="H9387">
        <v>2012</v>
      </c>
      <c r="I9387">
        <v>11</v>
      </c>
      <c r="J9387">
        <v>9</v>
      </c>
      <c r="K9387">
        <v>1</v>
      </c>
      <c r="L9387">
        <v>2</v>
      </c>
      <c r="M9387" t="s">
        <v>932</v>
      </c>
      <c r="N9387" t="s">
        <v>933</v>
      </c>
      <c r="O9387" t="s">
        <v>934</v>
      </c>
      <c r="R9387" t="str">
        <f t="shared" si="294"/>
        <v>Weekday</v>
      </c>
      <c r="S9387" s="12">
        <f t="shared" si="293"/>
        <v>41222</v>
      </c>
    </row>
    <row r="9388" spans="1:19" x14ac:dyDescent="0.25">
      <c r="A9388" t="s">
        <v>93</v>
      </c>
      <c r="C9388">
        <v>20123240169</v>
      </c>
      <c r="D9388">
        <v>94</v>
      </c>
      <c r="E9388" t="s">
        <v>62</v>
      </c>
      <c r="F9388" s="12"/>
      <c r="G9388">
        <v>239.065</v>
      </c>
      <c r="H9388">
        <v>2012</v>
      </c>
      <c r="I9388">
        <v>11</v>
      </c>
      <c r="J9388">
        <v>18</v>
      </c>
      <c r="K9388">
        <v>2</v>
      </c>
      <c r="L9388">
        <v>15</v>
      </c>
      <c r="M9388" t="s">
        <v>932</v>
      </c>
      <c r="N9388" t="s">
        <v>937</v>
      </c>
      <c r="O9388" t="s">
        <v>934</v>
      </c>
      <c r="R9388" t="str">
        <f t="shared" si="294"/>
        <v>Weekend</v>
      </c>
      <c r="S9388" s="12">
        <f t="shared" si="293"/>
        <v>41231</v>
      </c>
    </row>
    <row r="9389" spans="1:19" x14ac:dyDescent="0.25">
      <c r="A9389" t="s">
        <v>93</v>
      </c>
      <c r="C9389">
        <v>20123480285</v>
      </c>
      <c r="D9389">
        <v>94</v>
      </c>
      <c r="E9389" t="s">
        <v>87</v>
      </c>
      <c r="F9389" s="12"/>
      <c r="G9389">
        <v>239.065</v>
      </c>
      <c r="H9389">
        <v>2012</v>
      </c>
      <c r="I9389">
        <v>12</v>
      </c>
      <c r="J9389">
        <v>9</v>
      </c>
      <c r="K9389">
        <v>13</v>
      </c>
      <c r="L9389">
        <v>23</v>
      </c>
      <c r="M9389" t="s">
        <v>932</v>
      </c>
      <c r="N9389" t="s">
        <v>937</v>
      </c>
      <c r="O9389" t="s">
        <v>934</v>
      </c>
      <c r="R9389" t="str">
        <f t="shared" si="294"/>
        <v>Weekend</v>
      </c>
      <c r="S9389" s="12">
        <f t="shared" si="293"/>
        <v>41252</v>
      </c>
    </row>
    <row r="9390" spans="1:19" x14ac:dyDescent="0.25">
      <c r="A9390" t="s">
        <v>93</v>
      </c>
      <c r="C9390">
        <v>20123620250</v>
      </c>
      <c r="D9390">
        <v>94</v>
      </c>
      <c r="E9390" t="s">
        <v>87</v>
      </c>
      <c r="F9390" s="12"/>
      <c r="G9390">
        <v>239.065</v>
      </c>
      <c r="H9390">
        <v>2012</v>
      </c>
      <c r="I9390">
        <v>12</v>
      </c>
      <c r="J9390">
        <v>22</v>
      </c>
      <c r="K9390">
        <v>23</v>
      </c>
      <c r="L9390">
        <v>34</v>
      </c>
      <c r="M9390" t="s">
        <v>932</v>
      </c>
      <c r="N9390" t="s">
        <v>933</v>
      </c>
      <c r="O9390" t="s">
        <v>934</v>
      </c>
      <c r="R9390" t="str">
        <f t="shared" si="294"/>
        <v>Weekend</v>
      </c>
      <c r="S9390" s="12">
        <f t="shared" si="293"/>
        <v>41265</v>
      </c>
    </row>
    <row r="9391" spans="1:19" x14ac:dyDescent="0.25">
      <c r="A9391" t="s">
        <v>93</v>
      </c>
      <c r="C9391">
        <v>20130020264</v>
      </c>
      <c r="D9391">
        <v>94</v>
      </c>
      <c r="E9391" t="s">
        <v>62</v>
      </c>
      <c r="F9391" s="12"/>
      <c r="G9391">
        <v>239.065</v>
      </c>
      <c r="H9391">
        <v>2012</v>
      </c>
      <c r="I9391">
        <v>12</v>
      </c>
      <c r="J9391">
        <v>24</v>
      </c>
      <c r="K9391">
        <v>0</v>
      </c>
      <c r="L9391">
        <v>31</v>
      </c>
      <c r="M9391" t="s">
        <v>932</v>
      </c>
      <c r="N9391" t="s">
        <v>933</v>
      </c>
      <c r="O9391" t="s">
        <v>934</v>
      </c>
      <c r="R9391" t="str">
        <f t="shared" si="294"/>
        <v>Weekday</v>
      </c>
      <c r="S9391" s="12">
        <f t="shared" si="293"/>
        <v>41267</v>
      </c>
    </row>
    <row r="9392" spans="1:19" x14ac:dyDescent="0.25">
      <c r="A9392" t="s">
        <v>93</v>
      </c>
      <c r="C9392">
        <v>20123620213</v>
      </c>
      <c r="D9392">
        <v>94</v>
      </c>
      <c r="E9392" t="s">
        <v>62</v>
      </c>
      <c r="F9392" s="12"/>
      <c r="G9392">
        <v>239.065</v>
      </c>
      <c r="H9392">
        <v>2012</v>
      </c>
      <c r="I9392">
        <v>12</v>
      </c>
      <c r="J9392">
        <v>23</v>
      </c>
      <c r="K9392">
        <v>14</v>
      </c>
      <c r="L9392">
        <v>44</v>
      </c>
      <c r="M9392" t="s">
        <v>932</v>
      </c>
      <c r="N9392" t="s">
        <v>933</v>
      </c>
      <c r="O9392" t="s">
        <v>934</v>
      </c>
      <c r="R9392" t="str">
        <f t="shared" si="294"/>
        <v>Weekend</v>
      </c>
      <c r="S9392" s="12">
        <f t="shared" si="293"/>
        <v>41266</v>
      </c>
    </row>
    <row r="9393" spans="1:19" x14ac:dyDescent="0.25">
      <c r="A9393" t="s">
        <v>93</v>
      </c>
      <c r="C9393">
        <v>20122200176</v>
      </c>
      <c r="D9393">
        <v>94</v>
      </c>
      <c r="E9393" t="s">
        <v>62</v>
      </c>
      <c r="F9393" s="12"/>
      <c r="G9393">
        <v>239.15899999999999</v>
      </c>
      <c r="H9393">
        <v>2012</v>
      </c>
      <c r="I9393">
        <v>7</v>
      </c>
      <c r="J9393">
        <v>31</v>
      </c>
      <c r="K9393">
        <v>15</v>
      </c>
      <c r="L9393">
        <v>26</v>
      </c>
      <c r="M9393" t="s">
        <v>932</v>
      </c>
      <c r="N9393" t="s">
        <v>933</v>
      </c>
      <c r="O9393" t="s">
        <v>934</v>
      </c>
      <c r="R9393" t="str">
        <f t="shared" si="294"/>
        <v>Weekday</v>
      </c>
      <c r="S9393" s="12">
        <f t="shared" si="293"/>
        <v>41121</v>
      </c>
    </row>
    <row r="9394" spans="1:19" x14ac:dyDescent="0.25">
      <c r="A9394" t="s">
        <v>93</v>
      </c>
      <c r="C9394">
        <v>20120540339</v>
      </c>
      <c r="D9394">
        <v>94</v>
      </c>
      <c r="E9394" t="s">
        <v>87</v>
      </c>
      <c r="F9394" s="12"/>
      <c r="G9394">
        <v>239.245</v>
      </c>
      <c r="H9394">
        <v>2012</v>
      </c>
      <c r="I9394">
        <v>1</v>
      </c>
      <c r="J9394">
        <v>29</v>
      </c>
      <c r="K9394">
        <v>16</v>
      </c>
      <c r="L9394">
        <v>14</v>
      </c>
      <c r="M9394" t="s">
        <v>932</v>
      </c>
      <c r="N9394" t="s">
        <v>937</v>
      </c>
      <c r="O9394" t="s">
        <v>934</v>
      </c>
      <c r="R9394" t="str">
        <f t="shared" si="294"/>
        <v>Weekend</v>
      </c>
      <c r="S9394" s="12">
        <f t="shared" si="293"/>
        <v>40937</v>
      </c>
    </row>
    <row r="9395" spans="1:19" x14ac:dyDescent="0.25">
      <c r="A9395" t="s">
        <v>93</v>
      </c>
      <c r="C9395">
        <v>20121660184</v>
      </c>
      <c r="D9395">
        <v>94</v>
      </c>
      <c r="E9395" t="s">
        <v>62</v>
      </c>
      <c r="F9395" s="12"/>
      <c r="G9395">
        <v>239.315</v>
      </c>
      <c r="H9395">
        <v>2012</v>
      </c>
      <c r="I9395">
        <v>5</v>
      </c>
      <c r="J9395">
        <v>22</v>
      </c>
      <c r="K9395">
        <v>16</v>
      </c>
      <c r="L9395">
        <v>3</v>
      </c>
      <c r="M9395" t="s">
        <v>932</v>
      </c>
      <c r="N9395" t="s">
        <v>933</v>
      </c>
      <c r="O9395" t="s">
        <v>934</v>
      </c>
      <c r="R9395" t="str">
        <f t="shared" si="294"/>
        <v>Weekday</v>
      </c>
      <c r="S9395" s="12">
        <f t="shared" si="293"/>
        <v>41051</v>
      </c>
    </row>
    <row r="9396" spans="1:19" x14ac:dyDescent="0.25">
      <c r="A9396" t="s">
        <v>93</v>
      </c>
      <c r="C9396">
        <v>20120370236</v>
      </c>
      <c r="D9396">
        <v>94</v>
      </c>
      <c r="E9396" t="s">
        <v>87</v>
      </c>
      <c r="F9396" s="12"/>
      <c r="G9396">
        <v>239.32300000000001</v>
      </c>
      <c r="H9396">
        <v>2012</v>
      </c>
      <c r="I9396">
        <v>1</v>
      </c>
      <c r="J9396">
        <v>21</v>
      </c>
      <c r="K9396">
        <v>8</v>
      </c>
      <c r="L9396">
        <v>22</v>
      </c>
      <c r="M9396" t="s">
        <v>935</v>
      </c>
      <c r="N9396" t="s">
        <v>933</v>
      </c>
      <c r="O9396" t="s">
        <v>934</v>
      </c>
      <c r="R9396" t="str">
        <f t="shared" si="294"/>
        <v>Weekend</v>
      </c>
      <c r="S9396" s="12">
        <f t="shared" si="293"/>
        <v>40929</v>
      </c>
    </row>
    <row r="9397" spans="1:19" x14ac:dyDescent="0.25">
      <c r="A9397" t="s">
        <v>93</v>
      </c>
      <c r="C9397">
        <v>20122200186</v>
      </c>
      <c r="D9397">
        <v>94</v>
      </c>
      <c r="E9397" t="s">
        <v>62</v>
      </c>
      <c r="F9397" s="12"/>
      <c r="G9397">
        <v>239.32400000000001</v>
      </c>
      <c r="H9397">
        <v>2012</v>
      </c>
      <c r="I9397">
        <v>7</v>
      </c>
      <c r="J9397">
        <v>26</v>
      </c>
      <c r="K9397">
        <v>15</v>
      </c>
      <c r="L9397">
        <v>16</v>
      </c>
      <c r="M9397" t="s">
        <v>932</v>
      </c>
      <c r="N9397" t="s">
        <v>933</v>
      </c>
      <c r="O9397" t="s">
        <v>934</v>
      </c>
      <c r="R9397" t="str">
        <f t="shared" si="294"/>
        <v>Weekday</v>
      </c>
      <c r="S9397" s="12">
        <f t="shared" si="293"/>
        <v>41116</v>
      </c>
    </row>
    <row r="9398" spans="1:19" x14ac:dyDescent="0.25">
      <c r="A9398" t="s">
        <v>93</v>
      </c>
      <c r="C9398">
        <v>20120370196</v>
      </c>
      <c r="D9398">
        <v>94</v>
      </c>
      <c r="E9398" t="s">
        <v>62</v>
      </c>
      <c r="F9398" s="12"/>
      <c r="G9398">
        <v>239.34200000000001</v>
      </c>
      <c r="H9398">
        <v>2012</v>
      </c>
      <c r="I9398">
        <v>1</v>
      </c>
      <c r="J9398">
        <v>24</v>
      </c>
      <c r="K9398">
        <v>22</v>
      </c>
      <c r="L9398">
        <v>1</v>
      </c>
      <c r="M9398" t="s">
        <v>935</v>
      </c>
      <c r="N9398" t="s">
        <v>933</v>
      </c>
      <c r="O9398" t="s">
        <v>934</v>
      </c>
      <c r="R9398" t="str">
        <f t="shared" si="294"/>
        <v>Weekday</v>
      </c>
      <c r="S9398" s="12">
        <f t="shared" si="293"/>
        <v>40932</v>
      </c>
    </row>
    <row r="9399" spans="1:19" x14ac:dyDescent="0.25">
      <c r="A9399" t="s">
        <v>93</v>
      </c>
      <c r="C9399">
        <v>20120540361</v>
      </c>
      <c r="D9399">
        <v>94</v>
      </c>
      <c r="E9399" t="s">
        <v>62</v>
      </c>
      <c r="F9399" s="12"/>
      <c r="G9399">
        <v>239.56399999999999</v>
      </c>
      <c r="H9399">
        <v>2012</v>
      </c>
      <c r="I9399">
        <v>2</v>
      </c>
      <c r="J9399">
        <v>2</v>
      </c>
      <c r="K9399">
        <v>16</v>
      </c>
      <c r="L9399">
        <v>53</v>
      </c>
      <c r="M9399" t="s">
        <v>932</v>
      </c>
      <c r="N9399" t="s">
        <v>933</v>
      </c>
      <c r="O9399" t="s">
        <v>934</v>
      </c>
      <c r="R9399" t="str">
        <f t="shared" si="294"/>
        <v>Weekday</v>
      </c>
      <c r="S9399" s="12">
        <f t="shared" si="293"/>
        <v>40941</v>
      </c>
    </row>
    <row r="9400" spans="1:19" x14ac:dyDescent="0.25">
      <c r="A9400" t="s">
        <v>93</v>
      </c>
      <c r="C9400">
        <v>20120740184</v>
      </c>
      <c r="D9400">
        <v>94</v>
      </c>
      <c r="E9400" t="s">
        <v>87</v>
      </c>
      <c r="F9400" s="12"/>
      <c r="G9400">
        <v>239.56399999999999</v>
      </c>
      <c r="H9400">
        <v>2012</v>
      </c>
      <c r="I9400">
        <v>3</v>
      </c>
      <c r="J9400">
        <v>10</v>
      </c>
      <c r="K9400">
        <v>10</v>
      </c>
      <c r="L9400">
        <v>38</v>
      </c>
      <c r="M9400" t="s">
        <v>932</v>
      </c>
      <c r="N9400" t="s">
        <v>933</v>
      </c>
      <c r="O9400" t="s">
        <v>942</v>
      </c>
      <c r="R9400" t="str">
        <f t="shared" si="294"/>
        <v>Weekend</v>
      </c>
      <c r="S9400" s="12">
        <f t="shared" si="293"/>
        <v>40978</v>
      </c>
    </row>
    <row r="9401" spans="1:19" x14ac:dyDescent="0.25">
      <c r="A9401" t="s">
        <v>93</v>
      </c>
      <c r="C9401">
        <v>20121760145</v>
      </c>
      <c r="D9401">
        <v>94</v>
      </c>
      <c r="E9401" t="s">
        <v>87</v>
      </c>
      <c r="F9401" s="12"/>
      <c r="G9401">
        <v>239.56399999999999</v>
      </c>
      <c r="H9401">
        <v>2012</v>
      </c>
      <c r="I9401">
        <v>6</v>
      </c>
      <c r="J9401">
        <v>19</v>
      </c>
      <c r="K9401">
        <v>0</v>
      </c>
      <c r="L9401">
        <v>32</v>
      </c>
      <c r="M9401" t="s">
        <v>935</v>
      </c>
      <c r="N9401" t="s">
        <v>937</v>
      </c>
      <c r="O9401" t="s">
        <v>934</v>
      </c>
      <c r="R9401" t="str">
        <f t="shared" si="294"/>
        <v>Weekday</v>
      </c>
      <c r="S9401" s="12">
        <f t="shared" si="293"/>
        <v>41079</v>
      </c>
    </row>
    <row r="9402" spans="1:19" x14ac:dyDescent="0.25">
      <c r="A9402" t="s">
        <v>93</v>
      </c>
      <c r="C9402">
        <v>20121930237</v>
      </c>
      <c r="D9402">
        <v>94</v>
      </c>
      <c r="E9402" t="s">
        <v>62</v>
      </c>
      <c r="F9402" s="12"/>
      <c r="G9402">
        <v>239.56399999999999</v>
      </c>
      <c r="H9402">
        <v>2012</v>
      </c>
      <c r="I9402">
        <v>7</v>
      </c>
      <c r="J9402">
        <v>8</v>
      </c>
      <c r="K9402">
        <v>17</v>
      </c>
      <c r="L9402">
        <v>15</v>
      </c>
      <c r="M9402" t="s">
        <v>932</v>
      </c>
      <c r="N9402" t="s">
        <v>933</v>
      </c>
      <c r="O9402" t="s">
        <v>934</v>
      </c>
      <c r="R9402" t="str">
        <f t="shared" si="294"/>
        <v>Weekend</v>
      </c>
      <c r="S9402" s="12">
        <f t="shared" si="293"/>
        <v>41098</v>
      </c>
    </row>
    <row r="9403" spans="1:19" x14ac:dyDescent="0.25">
      <c r="A9403" t="s">
        <v>93</v>
      </c>
      <c r="C9403">
        <v>20122210183</v>
      </c>
      <c r="D9403">
        <v>94</v>
      </c>
      <c r="E9403" t="s">
        <v>62</v>
      </c>
      <c r="F9403" s="12"/>
      <c r="G9403">
        <v>239.56399999999999</v>
      </c>
      <c r="H9403">
        <v>2012</v>
      </c>
      <c r="I9403">
        <v>8</v>
      </c>
      <c r="J9403">
        <v>1</v>
      </c>
      <c r="K9403">
        <v>17</v>
      </c>
      <c r="L9403">
        <v>23</v>
      </c>
      <c r="M9403" t="s">
        <v>932</v>
      </c>
      <c r="N9403" t="s">
        <v>933</v>
      </c>
      <c r="O9403" t="s">
        <v>934</v>
      </c>
      <c r="R9403" t="str">
        <f t="shared" si="294"/>
        <v>Weekday</v>
      </c>
      <c r="S9403" s="12">
        <f t="shared" si="293"/>
        <v>41122</v>
      </c>
    </row>
    <row r="9404" spans="1:19" x14ac:dyDescent="0.25">
      <c r="A9404" t="s">
        <v>93</v>
      </c>
      <c r="C9404">
        <v>20122210179</v>
      </c>
      <c r="D9404">
        <v>94</v>
      </c>
      <c r="E9404" t="s">
        <v>62</v>
      </c>
      <c r="F9404" s="12"/>
      <c r="G9404">
        <v>239.56399999999999</v>
      </c>
      <c r="H9404">
        <v>2012</v>
      </c>
      <c r="I9404">
        <v>8</v>
      </c>
      <c r="J9404">
        <v>7</v>
      </c>
      <c r="K9404">
        <v>14</v>
      </c>
      <c r="L9404">
        <v>53</v>
      </c>
      <c r="M9404" t="s">
        <v>932</v>
      </c>
      <c r="N9404" t="s">
        <v>933</v>
      </c>
      <c r="O9404" t="s">
        <v>942</v>
      </c>
      <c r="R9404" t="str">
        <f t="shared" si="294"/>
        <v>Weekday</v>
      </c>
      <c r="S9404" s="12">
        <f t="shared" si="293"/>
        <v>41128</v>
      </c>
    </row>
    <row r="9405" spans="1:19" x14ac:dyDescent="0.25">
      <c r="A9405" t="s">
        <v>93</v>
      </c>
      <c r="C9405">
        <v>20122310123</v>
      </c>
      <c r="D9405">
        <v>94</v>
      </c>
      <c r="E9405" t="s">
        <v>62</v>
      </c>
      <c r="F9405" s="12"/>
      <c r="G9405">
        <v>239.56399999999999</v>
      </c>
      <c r="H9405">
        <v>2012</v>
      </c>
      <c r="I9405">
        <v>8</v>
      </c>
      <c r="J9405">
        <v>14</v>
      </c>
      <c r="K9405">
        <v>15</v>
      </c>
      <c r="L9405">
        <v>18</v>
      </c>
      <c r="M9405" t="s">
        <v>932</v>
      </c>
      <c r="N9405" t="s">
        <v>937</v>
      </c>
      <c r="O9405" t="s">
        <v>942</v>
      </c>
      <c r="R9405" t="str">
        <f t="shared" si="294"/>
        <v>Weekday</v>
      </c>
      <c r="S9405" s="12">
        <f t="shared" si="293"/>
        <v>41135</v>
      </c>
    </row>
    <row r="9406" spans="1:19" x14ac:dyDescent="0.25">
      <c r="A9406" t="s">
        <v>93</v>
      </c>
      <c r="C9406">
        <v>20122430206</v>
      </c>
      <c r="D9406">
        <v>94</v>
      </c>
      <c r="E9406" t="s">
        <v>87</v>
      </c>
      <c r="F9406" s="12"/>
      <c r="G9406">
        <v>239.56399999999999</v>
      </c>
      <c r="H9406">
        <v>2012</v>
      </c>
      <c r="I9406">
        <v>8</v>
      </c>
      <c r="J9406">
        <v>29</v>
      </c>
      <c r="K9406">
        <v>7</v>
      </c>
      <c r="L9406">
        <v>41</v>
      </c>
      <c r="M9406" t="s">
        <v>932</v>
      </c>
      <c r="N9406" t="s">
        <v>937</v>
      </c>
      <c r="O9406" t="s">
        <v>934</v>
      </c>
      <c r="R9406" t="str">
        <f t="shared" si="294"/>
        <v>Weekday</v>
      </c>
      <c r="S9406" s="12">
        <f t="shared" si="293"/>
        <v>41150</v>
      </c>
    </row>
    <row r="9407" spans="1:19" x14ac:dyDescent="0.25">
      <c r="A9407" t="s">
        <v>93</v>
      </c>
      <c r="C9407">
        <v>20123260246</v>
      </c>
      <c r="D9407">
        <v>94</v>
      </c>
      <c r="E9407" t="s">
        <v>62</v>
      </c>
      <c r="F9407" s="12"/>
      <c r="G9407">
        <v>239.56399999999999</v>
      </c>
      <c r="H9407">
        <v>2012</v>
      </c>
      <c r="I9407">
        <v>11</v>
      </c>
      <c r="J9407">
        <v>12</v>
      </c>
      <c r="K9407">
        <v>12</v>
      </c>
      <c r="L9407">
        <v>19</v>
      </c>
      <c r="M9407" t="s">
        <v>935</v>
      </c>
      <c r="N9407" t="s">
        <v>937</v>
      </c>
      <c r="O9407" t="s">
        <v>934</v>
      </c>
      <c r="R9407" t="str">
        <f t="shared" si="294"/>
        <v>Weekday</v>
      </c>
      <c r="S9407" s="12">
        <f t="shared" si="293"/>
        <v>41225</v>
      </c>
    </row>
    <row r="9408" spans="1:19" x14ac:dyDescent="0.25">
      <c r="A9408" t="s">
        <v>93</v>
      </c>
      <c r="C9408">
        <v>20123410102</v>
      </c>
      <c r="D9408">
        <v>94</v>
      </c>
      <c r="E9408" t="s">
        <v>87</v>
      </c>
      <c r="F9408" s="12"/>
      <c r="G9408">
        <v>239.56399999999999</v>
      </c>
      <c r="H9408">
        <v>2012</v>
      </c>
      <c r="I9408">
        <v>12</v>
      </c>
      <c r="J9408">
        <v>4</v>
      </c>
      <c r="K9408">
        <v>11</v>
      </c>
      <c r="L9408">
        <v>50</v>
      </c>
      <c r="M9408" t="s">
        <v>932</v>
      </c>
      <c r="N9408" t="s">
        <v>933</v>
      </c>
      <c r="O9408" t="s">
        <v>934</v>
      </c>
      <c r="R9408" t="str">
        <f t="shared" si="294"/>
        <v>Weekday</v>
      </c>
      <c r="S9408" s="12">
        <f t="shared" si="293"/>
        <v>41247</v>
      </c>
    </row>
    <row r="9409" spans="1:19" x14ac:dyDescent="0.25">
      <c r="A9409" t="s">
        <v>93</v>
      </c>
      <c r="C9409">
        <v>20123460453</v>
      </c>
      <c r="D9409">
        <v>94</v>
      </c>
      <c r="E9409" t="s">
        <v>62</v>
      </c>
      <c r="F9409" s="12"/>
      <c r="G9409">
        <v>239.57300000000001</v>
      </c>
      <c r="H9409">
        <v>2012</v>
      </c>
      <c r="I9409">
        <v>12</v>
      </c>
      <c r="J9409">
        <v>6</v>
      </c>
      <c r="K9409">
        <v>18</v>
      </c>
      <c r="L9409">
        <v>3</v>
      </c>
      <c r="M9409" t="s">
        <v>932</v>
      </c>
      <c r="N9409" t="s">
        <v>937</v>
      </c>
      <c r="O9409" t="s">
        <v>934</v>
      </c>
      <c r="R9409" t="str">
        <f t="shared" si="294"/>
        <v>Weekday</v>
      </c>
      <c r="S9409" s="12">
        <f t="shared" si="293"/>
        <v>41249</v>
      </c>
    </row>
    <row r="9410" spans="1:19" x14ac:dyDescent="0.25">
      <c r="A9410" t="s">
        <v>93</v>
      </c>
      <c r="C9410">
        <v>20123180238</v>
      </c>
      <c r="D9410">
        <v>94</v>
      </c>
      <c r="E9410" t="s">
        <v>62</v>
      </c>
      <c r="F9410" s="12"/>
      <c r="G9410">
        <v>239.63399999999999</v>
      </c>
      <c r="H9410">
        <v>2012</v>
      </c>
      <c r="I9410">
        <v>11</v>
      </c>
      <c r="J9410">
        <v>6</v>
      </c>
      <c r="K9410">
        <v>17</v>
      </c>
      <c r="L9410">
        <v>21</v>
      </c>
      <c r="M9410" t="s">
        <v>932</v>
      </c>
      <c r="N9410" t="s">
        <v>937</v>
      </c>
      <c r="O9410" t="s">
        <v>934</v>
      </c>
      <c r="R9410" t="str">
        <f t="shared" si="294"/>
        <v>Weekday</v>
      </c>
      <c r="S9410" s="12">
        <f t="shared" si="293"/>
        <v>41219</v>
      </c>
    </row>
    <row r="9411" spans="1:19" x14ac:dyDescent="0.25">
      <c r="A9411" t="s">
        <v>93</v>
      </c>
      <c r="C9411">
        <v>20123360143</v>
      </c>
      <c r="D9411">
        <v>94</v>
      </c>
      <c r="E9411" t="s">
        <v>87</v>
      </c>
      <c r="F9411" s="12"/>
      <c r="G9411">
        <v>239.73400000000001</v>
      </c>
      <c r="H9411">
        <v>2012</v>
      </c>
      <c r="I9411">
        <v>11</v>
      </c>
      <c r="J9411">
        <v>30</v>
      </c>
      <c r="K9411">
        <v>17</v>
      </c>
      <c r="L9411">
        <v>26</v>
      </c>
      <c r="M9411" t="s">
        <v>932</v>
      </c>
      <c r="N9411" t="s">
        <v>937</v>
      </c>
      <c r="O9411" t="s">
        <v>934</v>
      </c>
      <c r="R9411" t="str">
        <f t="shared" si="294"/>
        <v>Weekday</v>
      </c>
      <c r="S9411" s="12">
        <f t="shared" ref="S9411:S9474" si="295">DATE(H9411,I9411,J9411)</f>
        <v>41243</v>
      </c>
    </row>
    <row r="9412" spans="1:19" x14ac:dyDescent="0.25">
      <c r="A9412" t="s">
        <v>93</v>
      </c>
      <c r="C9412">
        <v>20120540356</v>
      </c>
      <c r="D9412">
        <v>94</v>
      </c>
      <c r="E9412" t="s">
        <v>87</v>
      </c>
      <c r="F9412" s="12"/>
      <c r="G9412">
        <v>239.81299999999999</v>
      </c>
      <c r="H9412">
        <v>2012</v>
      </c>
      <c r="I9412">
        <v>2</v>
      </c>
      <c r="J9412">
        <v>3</v>
      </c>
      <c r="K9412">
        <v>16</v>
      </c>
      <c r="L9412">
        <v>40</v>
      </c>
      <c r="M9412" t="s">
        <v>932</v>
      </c>
      <c r="N9412" t="s">
        <v>933</v>
      </c>
      <c r="O9412" t="s">
        <v>934</v>
      </c>
      <c r="Q9412" t="s">
        <v>234</v>
      </c>
      <c r="R9412" t="str">
        <f t="shared" si="294"/>
        <v>Weekday</v>
      </c>
      <c r="S9412" s="12">
        <f t="shared" si="295"/>
        <v>40942</v>
      </c>
    </row>
    <row r="9413" spans="1:19" x14ac:dyDescent="0.25">
      <c r="A9413" t="s">
        <v>93</v>
      </c>
      <c r="C9413">
        <v>20120110191</v>
      </c>
      <c r="D9413">
        <v>94</v>
      </c>
      <c r="E9413" t="s">
        <v>62</v>
      </c>
      <c r="F9413" s="12"/>
      <c r="G9413">
        <v>239.81399999999999</v>
      </c>
      <c r="H9413">
        <v>2012</v>
      </c>
      <c r="I9413">
        <v>1</v>
      </c>
      <c r="J9413">
        <v>3</v>
      </c>
      <c r="K9413">
        <v>8</v>
      </c>
      <c r="L9413">
        <v>24</v>
      </c>
      <c r="M9413" t="s">
        <v>935</v>
      </c>
      <c r="N9413" t="s">
        <v>933</v>
      </c>
      <c r="O9413" t="s">
        <v>934</v>
      </c>
      <c r="Q9413" t="s">
        <v>217</v>
      </c>
      <c r="R9413" t="str">
        <f t="shared" ref="R9413:R9476" si="296">IF(WEEKDAY(DATE(H9413,I9413,J9413),2)&lt;6,"Weekday","Weekend")</f>
        <v>Weekday</v>
      </c>
      <c r="S9413" s="12">
        <f t="shared" si="295"/>
        <v>40911</v>
      </c>
    </row>
    <row r="9414" spans="1:19" x14ac:dyDescent="0.25">
      <c r="A9414" t="s">
        <v>93</v>
      </c>
      <c r="C9414">
        <v>20122200192</v>
      </c>
      <c r="D9414">
        <v>94</v>
      </c>
      <c r="E9414" t="s">
        <v>62</v>
      </c>
      <c r="F9414" s="12"/>
      <c r="G9414">
        <v>239.81399999999999</v>
      </c>
      <c r="H9414">
        <v>2012</v>
      </c>
      <c r="I9414">
        <v>7</v>
      </c>
      <c r="J9414">
        <v>31</v>
      </c>
      <c r="K9414">
        <v>7</v>
      </c>
      <c r="L9414">
        <v>42</v>
      </c>
      <c r="M9414" t="s">
        <v>932</v>
      </c>
      <c r="N9414" t="s">
        <v>933</v>
      </c>
      <c r="O9414" t="s">
        <v>934</v>
      </c>
      <c r="Q9414" t="s">
        <v>217</v>
      </c>
      <c r="R9414" t="str">
        <f t="shared" si="296"/>
        <v>Weekday</v>
      </c>
      <c r="S9414" s="12">
        <f t="shared" si="295"/>
        <v>41121</v>
      </c>
    </row>
    <row r="9415" spans="1:19" x14ac:dyDescent="0.25">
      <c r="A9415" t="s">
        <v>93</v>
      </c>
      <c r="C9415">
        <v>20122910165</v>
      </c>
      <c r="D9415">
        <v>94</v>
      </c>
      <c r="E9415" t="s">
        <v>62</v>
      </c>
      <c r="F9415" s="12"/>
      <c r="G9415">
        <v>239.81399999999999</v>
      </c>
      <c r="H9415">
        <v>2012</v>
      </c>
      <c r="I9415">
        <v>10</v>
      </c>
      <c r="J9415">
        <v>15</v>
      </c>
      <c r="K9415">
        <v>16</v>
      </c>
      <c r="L9415">
        <v>35</v>
      </c>
      <c r="M9415" t="s">
        <v>932</v>
      </c>
      <c r="N9415" t="s">
        <v>937</v>
      </c>
      <c r="O9415" t="s">
        <v>934</v>
      </c>
      <c r="Q9415" t="s">
        <v>217</v>
      </c>
      <c r="R9415" t="str">
        <f t="shared" si="296"/>
        <v>Weekday</v>
      </c>
      <c r="S9415" s="12">
        <f t="shared" si="295"/>
        <v>41197</v>
      </c>
    </row>
    <row r="9416" spans="1:19" x14ac:dyDescent="0.25">
      <c r="A9416" t="s">
        <v>93</v>
      </c>
      <c r="C9416">
        <v>20123360146</v>
      </c>
      <c r="D9416">
        <v>94</v>
      </c>
      <c r="E9416" t="s">
        <v>62</v>
      </c>
      <c r="F9416" s="12"/>
      <c r="G9416">
        <v>239.81399999999999</v>
      </c>
      <c r="H9416">
        <v>2012</v>
      </c>
      <c r="I9416">
        <v>11</v>
      </c>
      <c r="J9416">
        <v>22</v>
      </c>
      <c r="K9416">
        <v>15</v>
      </c>
      <c r="L9416">
        <v>46</v>
      </c>
      <c r="M9416" t="s">
        <v>932</v>
      </c>
      <c r="N9416" t="s">
        <v>933</v>
      </c>
      <c r="O9416" t="s">
        <v>934</v>
      </c>
      <c r="Q9416" t="s">
        <v>217</v>
      </c>
      <c r="R9416" t="str">
        <f t="shared" si="296"/>
        <v>Weekday</v>
      </c>
      <c r="S9416" s="12">
        <f t="shared" si="295"/>
        <v>41235</v>
      </c>
    </row>
    <row r="9417" spans="1:19" x14ac:dyDescent="0.25">
      <c r="A9417" t="s">
        <v>93</v>
      </c>
      <c r="C9417">
        <v>20121430172</v>
      </c>
      <c r="D9417">
        <v>94</v>
      </c>
      <c r="E9417" t="s">
        <v>62</v>
      </c>
      <c r="F9417" s="12"/>
      <c r="G9417">
        <v>239.92500000000001</v>
      </c>
      <c r="H9417">
        <v>2012</v>
      </c>
      <c r="I9417">
        <v>5</v>
      </c>
      <c r="J9417">
        <v>14</v>
      </c>
      <c r="K9417">
        <v>16</v>
      </c>
      <c r="L9417">
        <v>42</v>
      </c>
      <c r="M9417" t="s">
        <v>932</v>
      </c>
      <c r="N9417" t="s">
        <v>933</v>
      </c>
      <c r="O9417" t="s">
        <v>934</v>
      </c>
      <c r="Q9417" t="s">
        <v>217</v>
      </c>
      <c r="R9417" t="str">
        <f t="shared" si="296"/>
        <v>Weekday</v>
      </c>
      <c r="S9417" s="12">
        <f t="shared" si="295"/>
        <v>41043</v>
      </c>
    </row>
    <row r="9418" spans="1:19" x14ac:dyDescent="0.25">
      <c r="A9418" t="s">
        <v>93</v>
      </c>
      <c r="C9418">
        <v>20120110222</v>
      </c>
      <c r="D9418">
        <v>94</v>
      </c>
      <c r="E9418" t="s">
        <v>62</v>
      </c>
      <c r="F9418" s="12"/>
      <c r="G9418">
        <v>240.06299999999999</v>
      </c>
      <c r="H9418">
        <v>2012</v>
      </c>
      <c r="I9418">
        <v>1</v>
      </c>
      <c r="J9418">
        <v>10</v>
      </c>
      <c r="K9418">
        <v>18</v>
      </c>
      <c r="L9418">
        <v>22</v>
      </c>
      <c r="M9418" t="s">
        <v>932</v>
      </c>
      <c r="N9418" t="s">
        <v>937</v>
      </c>
      <c r="O9418" t="s">
        <v>934</v>
      </c>
      <c r="Q9418" t="s">
        <v>217</v>
      </c>
      <c r="R9418" t="str">
        <f t="shared" si="296"/>
        <v>Weekday</v>
      </c>
      <c r="S9418" s="12">
        <f t="shared" si="295"/>
        <v>40918</v>
      </c>
    </row>
    <row r="9419" spans="1:19" x14ac:dyDescent="0.25">
      <c r="A9419" t="s">
        <v>93</v>
      </c>
      <c r="C9419">
        <v>20120540381</v>
      </c>
      <c r="D9419">
        <v>94</v>
      </c>
      <c r="E9419" t="s">
        <v>87</v>
      </c>
      <c r="F9419" s="12"/>
      <c r="G9419">
        <v>240.06299999999999</v>
      </c>
      <c r="H9419">
        <v>2012</v>
      </c>
      <c r="I9419">
        <v>2</v>
      </c>
      <c r="J9419">
        <v>4</v>
      </c>
      <c r="K9419">
        <v>3</v>
      </c>
      <c r="L9419">
        <v>50</v>
      </c>
      <c r="M9419" t="s">
        <v>935</v>
      </c>
      <c r="N9419" t="s">
        <v>933</v>
      </c>
      <c r="O9419" t="s">
        <v>934</v>
      </c>
      <c r="Q9419" t="s">
        <v>233</v>
      </c>
      <c r="R9419" t="str">
        <f t="shared" si="296"/>
        <v>Weekend</v>
      </c>
      <c r="S9419" s="12">
        <f t="shared" si="295"/>
        <v>40943</v>
      </c>
    </row>
    <row r="9420" spans="1:19" x14ac:dyDescent="0.25">
      <c r="A9420" t="s">
        <v>93</v>
      </c>
      <c r="C9420">
        <v>20120670254</v>
      </c>
      <c r="D9420">
        <v>94</v>
      </c>
      <c r="E9420" t="s">
        <v>62</v>
      </c>
      <c r="F9420" s="12"/>
      <c r="G9420">
        <v>240.06299999999999</v>
      </c>
      <c r="H9420">
        <v>2012</v>
      </c>
      <c r="I9420">
        <v>3</v>
      </c>
      <c r="J9420">
        <v>6</v>
      </c>
      <c r="K9420">
        <v>17</v>
      </c>
      <c r="L9420">
        <v>26</v>
      </c>
      <c r="M9420" t="s">
        <v>932</v>
      </c>
      <c r="N9420" t="s">
        <v>933</v>
      </c>
      <c r="O9420" t="s">
        <v>934</v>
      </c>
      <c r="Q9420" t="s">
        <v>217</v>
      </c>
      <c r="R9420" t="str">
        <f t="shared" si="296"/>
        <v>Weekday</v>
      </c>
      <c r="S9420" s="12">
        <f t="shared" si="295"/>
        <v>40974</v>
      </c>
    </row>
    <row r="9421" spans="1:19" x14ac:dyDescent="0.25">
      <c r="A9421" t="s">
        <v>93</v>
      </c>
      <c r="C9421">
        <v>20120740187</v>
      </c>
      <c r="D9421">
        <v>94</v>
      </c>
      <c r="E9421" t="s">
        <v>87</v>
      </c>
      <c r="F9421" s="12"/>
      <c r="G9421">
        <v>240.06299999999999</v>
      </c>
      <c r="H9421">
        <v>2012</v>
      </c>
      <c r="I9421">
        <v>3</v>
      </c>
      <c r="J9421">
        <v>8</v>
      </c>
      <c r="K9421">
        <v>10</v>
      </c>
      <c r="L9421">
        <v>51</v>
      </c>
      <c r="M9421" t="s">
        <v>932</v>
      </c>
      <c r="N9421" t="s">
        <v>933</v>
      </c>
      <c r="O9421" t="s">
        <v>934</v>
      </c>
      <c r="Q9421" t="s">
        <v>233</v>
      </c>
      <c r="R9421" t="str">
        <f t="shared" si="296"/>
        <v>Weekday</v>
      </c>
      <c r="S9421" s="12">
        <f t="shared" si="295"/>
        <v>40976</v>
      </c>
    </row>
    <row r="9422" spans="1:19" x14ac:dyDescent="0.25">
      <c r="A9422" t="s">
        <v>93</v>
      </c>
      <c r="C9422">
        <v>20120740166</v>
      </c>
      <c r="D9422">
        <v>94</v>
      </c>
      <c r="E9422" t="s">
        <v>87</v>
      </c>
      <c r="F9422" s="12"/>
      <c r="G9422">
        <v>240.06299999999999</v>
      </c>
      <c r="H9422">
        <v>2012</v>
      </c>
      <c r="I9422">
        <v>3</v>
      </c>
      <c r="J9422">
        <v>8</v>
      </c>
      <c r="K9422">
        <v>7</v>
      </c>
      <c r="L9422">
        <v>44</v>
      </c>
      <c r="M9422" t="s">
        <v>932</v>
      </c>
      <c r="N9422" t="s">
        <v>933</v>
      </c>
      <c r="O9422" t="s">
        <v>934</v>
      </c>
      <c r="Q9422" t="s">
        <v>233</v>
      </c>
      <c r="R9422" t="str">
        <f t="shared" si="296"/>
        <v>Weekday</v>
      </c>
      <c r="S9422" s="12">
        <f t="shared" si="295"/>
        <v>40976</v>
      </c>
    </row>
    <row r="9423" spans="1:19" x14ac:dyDescent="0.25">
      <c r="A9423" t="s">
        <v>93</v>
      </c>
      <c r="C9423">
        <v>20120790173</v>
      </c>
      <c r="D9423">
        <v>94</v>
      </c>
      <c r="E9423" t="s">
        <v>62</v>
      </c>
      <c r="F9423" s="12"/>
      <c r="G9423">
        <v>240.06299999999999</v>
      </c>
      <c r="H9423">
        <v>2012</v>
      </c>
      <c r="I9423">
        <v>3</v>
      </c>
      <c r="J9423">
        <v>14</v>
      </c>
      <c r="K9423">
        <v>16</v>
      </c>
      <c r="L9423">
        <v>23</v>
      </c>
      <c r="M9423" t="s">
        <v>932</v>
      </c>
      <c r="N9423" t="s">
        <v>937</v>
      </c>
      <c r="O9423" t="s">
        <v>934</v>
      </c>
      <c r="Q9423" t="s">
        <v>217</v>
      </c>
      <c r="R9423" t="str">
        <f t="shared" si="296"/>
        <v>Weekday</v>
      </c>
      <c r="S9423" s="12">
        <f t="shared" si="295"/>
        <v>40982</v>
      </c>
    </row>
    <row r="9424" spans="1:19" x14ac:dyDescent="0.25">
      <c r="A9424" t="s">
        <v>93</v>
      </c>
      <c r="C9424">
        <v>20120740170</v>
      </c>
      <c r="D9424">
        <v>94</v>
      </c>
      <c r="E9424" t="s">
        <v>87</v>
      </c>
      <c r="F9424" s="12"/>
      <c r="G9424">
        <v>240.06299999999999</v>
      </c>
      <c r="H9424">
        <v>2012</v>
      </c>
      <c r="I9424">
        <v>3</v>
      </c>
      <c r="J9424">
        <v>13</v>
      </c>
      <c r="K9424">
        <v>7</v>
      </c>
      <c r="L9424">
        <v>54</v>
      </c>
      <c r="M9424" t="s">
        <v>932</v>
      </c>
      <c r="N9424" t="s">
        <v>933</v>
      </c>
      <c r="O9424" t="s">
        <v>934</v>
      </c>
      <c r="Q9424" t="s">
        <v>233</v>
      </c>
      <c r="R9424" t="str">
        <f t="shared" si="296"/>
        <v>Weekday</v>
      </c>
      <c r="S9424" s="12">
        <f t="shared" si="295"/>
        <v>40981</v>
      </c>
    </row>
    <row r="9425" spans="1:19" x14ac:dyDescent="0.25">
      <c r="A9425" t="s">
        <v>93</v>
      </c>
      <c r="C9425">
        <v>20121110188</v>
      </c>
      <c r="D9425">
        <v>94</v>
      </c>
      <c r="E9425" t="s">
        <v>87</v>
      </c>
      <c r="F9425" s="12"/>
      <c r="G9425">
        <v>240.06299999999999</v>
      </c>
      <c r="H9425">
        <v>2012</v>
      </c>
      <c r="I9425">
        <v>4</v>
      </c>
      <c r="J9425">
        <v>19</v>
      </c>
      <c r="K9425">
        <v>7</v>
      </c>
      <c r="L9425">
        <v>37</v>
      </c>
      <c r="M9425" t="s">
        <v>932</v>
      </c>
      <c r="N9425" t="s">
        <v>937</v>
      </c>
      <c r="O9425" t="s">
        <v>934</v>
      </c>
      <c r="Q9425" t="s">
        <v>233</v>
      </c>
      <c r="R9425" t="str">
        <f t="shared" si="296"/>
        <v>Weekday</v>
      </c>
      <c r="S9425" s="12">
        <f t="shared" si="295"/>
        <v>41018</v>
      </c>
    </row>
    <row r="9426" spans="1:19" x14ac:dyDescent="0.25">
      <c r="A9426" t="s">
        <v>93</v>
      </c>
      <c r="C9426">
        <v>20121510181</v>
      </c>
      <c r="D9426">
        <v>94</v>
      </c>
      <c r="E9426" t="s">
        <v>62</v>
      </c>
      <c r="F9426" s="12"/>
      <c r="G9426">
        <v>240.06299999999999</v>
      </c>
      <c r="H9426">
        <v>2012</v>
      </c>
      <c r="I9426">
        <v>5</v>
      </c>
      <c r="J9426">
        <v>27</v>
      </c>
      <c r="K9426">
        <v>19</v>
      </c>
      <c r="L9426">
        <v>39</v>
      </c>
      <c r="M9426" t="s">
        <v>935</v>
      </c>
      <c r="N9426" t="s">
        <v>936</v>
      </c>
      <c r="O9426" t="s">
        <v>934</v>
      </c>
      <c r="Q9426" t="s">
        <v>217</v>
      </c>
      <c r="R9426" t="str">
        <f t="shared" si="296"/>
        <v>Weekend</v>
      </c>
      <c r="S9426" s="12">
        <f t="shared" si="295"/>
        <v>41056</v>
      </c>
    </row>
    <row r="9427" spans="1:19" x14ac:dyDescent="0.25">
      <c r="A9427" t="s">
        <v>93</v>
      </c>
      <c r="C9427">
        <v>20121730196</v>
      </c>
      <c r="D9427">
        <v>94</v>
      </c>
      <c r="E9427" t="s">
        <v>62</v>
      </c>
      <c r="F9427" s="12"/>
      <c r="G9427">
        <v>240.06299999999999</v>
      </c>
      <c r="H9427">
        <v>2012</v>
      </c>
      <c r="I9427">
        <v>6</v>
      </c>
      <c r="J9427">
        <v>18</v>
      </c>
      <c r="K9427">
        <v>17</v>
      </c>
      <c r="L9427">
        <v>52</v>
      </c>
      <c r="M9427" t="s">
        <v>932</v>
      </c>
      <c r="N9427" t="s">
        <v>933</v>
      </c>
      <c r="O9427" t="s">
        <v>934</v>
      </c>
      <c r="Q9427" t="s">
        <v>217</v>
      </c>
      <c r="R9427" t="str">
        <f t="shared" si="296"/>
        <v>Weekday</v>
      </c>
      <c r="S9427" s="12">
        <f t="shared" si="295"/>
        <v>41078</v>
      </c>
    </row>
    <row r="9428" spans="1:19" x14ac:dyDescent="0.25">
      <c r="A9428" t="s">
        <v>93</v>
      </c>
      <c r="C9428">
        <v>20122010179</v>
      </c>
      <c r="D9428">
        <v>94</v>
      </c>
      <c r="E9428" t="s">
        <v>87</v>
      </c>
      <c r="F9428" s="12"/>
      <c r="G9428">
        <v>240.06299999999999</v>
      </c>
      <c r="H9428">
        <v>2012</v>
      </c>
      <c r="I9428">
        <v>7</v>
      </c>
      <c r="J9428">
        <v>9</v>
      </c>
      <c r="K9428">
        <v>20</v>
      </c>
      <c r="L9428">
        <v>15</v>
      </c>
      <c r="M9428" t="s">
        <v>932</v>
      </c>
      <c r="N9428" t="s">
        <v>936</v>
      </c>
      <c r="O9428" t="s">
        <v>934</v>
      </c>
      <c r="Q9428" t="s">
        <v>233</v>
      </c>
      <c r="R9428" t="str">
        <f t="shared" si="296"/>
        <v>Weekday</v>
      </c>
      <c r="S9428" s="12">
        <f t="shared" si="295"/>
        <v>41099</v>
      </c>
    </row>
    <row r="9429" spans="1:19" x14ac:dyDescent="0.25">
      <c r="A9429" t="s">
        <v>93</v>
      </c>
      <c r="C9429">
        <v>20122120208</v>
      </c>
      <c r="D9429">
        <v>94</v>
      </c>
      <c r="E9429" t="s">
        <v>62</v>
      </c>
      <c r="F9429" s="12"/>
      <c r="G9429">
        <v>240.06299999999999</v>
      </c>
      <c r="H9429">
        <v>2012</v>
      </c>
      <c r="I9429">
        <v>7</v>
      </c>
      <c r="J9429">
        <v>27</v>
      </c>
      <c r="K9429">
        <v>23</v>
      </c>
      <c r="L9429">
        <v>31</v>
      </c>
      <c r="M9429" t="s">
        <v>932</v>
      </c>
      <c r="N9429" t="s">
        <v>936</v>
      </c>
      <c r="O9429" t="s">
        <v>934</v>
      </c>
      <c r="Q9429" t="s">
        <v>217</v>
      </c>
      <c r="R9429" t="str">
        <f t="shared" si="296"/>
        <v>Weekday</v>
      </c>
      <c r="S9429" s="12">
        <f t="shared" si="295"/>
        <v>41117</v>
      </c>
    </row>
    <row r="9430" spans="1:19" x14ac:dyDescent="0.25">
      <c r="A9430" t="s">
        <v>93</v>
      </c>
      <c r="C9430">
        <v>20122110156</v>
      </c>
      <c r="D9430">
        <v>94</v>
      </c>
      <c r="E9430" t="s">
        <v>62</v>
      </c>
      <c r="F9430" s="12"/>
      <c r="G9430">
        <v>240.06299999999999</v>
      </c>
      <c r="H9430">
        <v>2012</v>
      </c>
      <c r="I9430">
        <v>7</v>
      </c>
      <c r="J9430">
        <v>24</v>
      </c>
      <c r="K9430">
        <v>9</v>
      </c>
      <c r="L9430">
        <v>32</v>
      </c>
      <c r="M9430" t="s">
        <v>932</v>
      </c>
      <c r="N9430" t="s">
        <v>933</v>
      </c>
      <c r="O9430" t="s">
        <v>942</v>
      </c>
      <c r="Q9430" t="s">
        <v>217</v>
      </c>
      <c r="R9430" t="str">
        <f t="shared" si="296"/>
        <v>Weekday</v>
      </c>
      <c r="S9430" s="12">
        <f t="shared" si="295"/>
        <v>41114</v>
      </c>
    </row>
    <row r="9431" spans="1:19" x14ac:dyDescent="0.25">
      <c r="A9431" t="s">
        <v>93</v>
      </c>
      <c r="C9431">
        <v>20122110152</v>
      </c>
      <c r="D9431">
        <v>94</v>
      </c>
      <c r="E9431" t="s">
        <v>87</v>
      </c>
      <c r="F9431" s="12"/>
      <c r="G9431">
        <v>240.06299999999999</v>
      </c>
      <c r="H9431">
        <v>2012</v>
      </c>
      <c r="I9431">
        <v>7</v>
      </c>
      <c r="J9431">
        <v>24</v>
      </c>
      <c r="K9431">
        <v>8</v>
      </c>
      <c r="L9431">
        <v>40</v>
      </c>
      <c r="M9431" t="s">
        <v>932</v>
      </c>
      <c r="N9431" t="s">
        <v>933</v>
      </c>
      <c r="O9431" t="s">
        <v>934</v>
      </c>
      <c r="Q9431" t="s">
        <v>233</v>
      </c>
      <c r="R9431" t="str">
        <f t="shared" si="296"/>
        <v>Weekday</v>
      </c>
      <c r="S9431" s="12">
        <f t="shared" si="295"/>
        <v>41114</v>
      </c>
    </row>
    <row r="9432" spans="1:19" x14ac:dyDescent="0.25">
      <c r="A9432" t="s">
        <v>93</v>
      </c>
      <c r="C9432">
        <v>20122180115</v>
      </c>
      <c r="D9432">
        <v>94</v>
      </c>
      <c r="E9432" t="s">
        <v>62</v>
      </c>
      <c r="F9432" s="12"/>
      <c r="G9432">
        <v>240.06299999999999</v>
      </c>
      <c r="H9432">
        <v>2012</v>
      </c>
      <c r="I9432">
        <v>8</v>
      </c>
      <c r="J9432">
        <v>2</v>
      </c>
      <c r="K9432">
        <v>18</v>
      </c>
      <c r="L9432">
        <v>29</v>
      </c>
      <c r="M9432" t="s">
        <v>932</v>
      </c>
      <c r="N9432" t="s">
        <v>933</v>
      </c>
      <c r="O9432" t="s">
        <v>942</v>
      </c>
      <c r="Q9432" t="s">
        <v>217</v>
      </c>
      <c r="R9432" t="str">
        <f t="shared" si="296"/>
        <v>Weekday</v>
      </c>
      <c r="S9432" s="12">
        <f t="shared" si="295"/>
        <v>41123</v>
      </c>
    </row>
    <row r="9433" spans="1:19" x14ac:dyDescent="0.25">
      <c r="A9433" t="s">
        <v>93</v>
      </c>
      <c r="C9433">
        <v>20122200200</v>
      </c>
      <c r="D9433">
        <v>94</v>
      </c>
      <c r="E9433" t="s">
        <v>62</v>
      </c>
      <c r="F9433" s="12"/>
      <c r="G9433">
        <v>240.06299999999999</v>
      </c>
      <c r="H9433">
        <v>2012</v>
      </c>
      <c r="I9433">
        <v>8</v>
      </c>
      <c r="J9433">
        <v>3</v>
      </c>
      <c r="K9433">
        <v>17</v>
      </c>
      <c r="L9433">
        <v>19</v>
      </c>
      <c r="M9433" t="s">
        <v>932</v>
      </c>
      <c r="N9433" t="s">
        <v>936</v>
      </c>
      <c r="O9433" t="s">
        <v>942</v>
      </c>
      <c r="Q9433" t="s">
        <v>217</v>
      </c>
      <c r="R9433" t="str">
        <f t="shared" si="296"/>
        <v>Weekday</v>
      </c>
      <c r="S9433" s="12">
        <f t="shared" si="295"/>
        <v>41124</v>
      </c>
    </row>
    <row r="9434" spans="1:19" x14ac:dyDescent="0.25">
      <c r="A9434" t="s">
        <v>93</v>
      </c>
      <c r="C9434">
        <v>20122550161</v>
      </c>
      <c r="D9434">
        <v>94</v>
      </c>
      <c r="E9434" t="s">
        <v>62</v>
      </c>
      <c r="F9434" s="12"/>
      <c r="G9434">
        <v>240.06299999999999</v>
      </c>
      <c r="H9434">
        <v>2012</v>
      </c>
      <c r="I9434">
        <v>8</v>
      </c>
      <c r="J9434">
        <v>1</v>
      </c>
      <c r="K9434">
        <v>16</v>
      </c>
      <c r="L9434">
        <v>57</v>
      </c>
      <c r="M9434" t="s">
        <v>932</v>
      </c>
      <c r="N9434" t="s">
        <v>933</v>
      </c>
      <c r="O9434" t="s">
        <v>942</v>
      </c>
      <c r="Q9434" t="s">
        <v>217</v>
      </c>
      <c r="R9434" t="str">
        <f t="shared" si="296"/>
        <v>Weekday</v>
      </c>
      <c r="S9434" s="12">
        <f t="shared" si="295"/>
        <v>41122</v>
      </c>
    </row>
    <row r="9435" spans="1:19" x14ac:dyDescent="0.25">
      <c r="A9435" t="s">
        <v>93</v>
      </c>
      <c r="C9435">
        <v>20122190218</v>
      </c>
      <c r="D9435">
        <v>94</v>
      </c>
      <c r="E9435" t="s">
        <v>87</v>
      </c>
      <c r="F9435" s="12"/>
      <c r="G9435">
        <v>240.06299999999999</v>
      </c>
      <c r="H9435">
        <v>2012</v>
      </c>
      <c r="I9435">
        <v>8</v>
      </c>
      <c r="J9435">
        <v>4</v>
      </c>
      <c r="K9435">
        <v>17</v>
      </c>
      <c r="L9435">
        <v>13</v>
      </c>
      <c r="M9435" t="s">
        <v>932</v>
      </c>
      <c r="N9435" t="s">
        <v>933</v>
      </c>
      <c r="O9435" t="s">
        <v>942</v>
      </c>
      <c r="Q9435" t="s">
        <v>233</v>
      </c>
      <c r="R9435" t="str">
        <f t="shared" si="296"/>
        <v>Weekend</v>
      </c>
      <c r="S9435" s="12">
        <f t="shared" si="295"/>
        <v>41125</v>
      </c>
    </row>
    <row r="9436" spans="1:19" x14ac:dyDescent="0.25">
      <c r="A9436" t="s">
        <v>93</v>
      </c>
      <c r="C9436">
        <v>20122210184</v>
      </c>
      <c r="D9436">
        <v>94</v>
      </c>
      <c r="E9436" t="s">
        <v>62</v>
      </c>
      <c r="F9436" s="12"/>
      <c r="G9436">
        <v>240.06299999999999</v>
      </c>
      <c r="H9436">
        <v>2012</v>
      </c>
      <c r="I9436">
        <v>8</v>
      </c>
      <c r="J9436">
        <v>5</v>
      </c>
      <c r="K9436">
        <v>16</v>
      </c>
      <c r="L9436">
        <v>46</v>
      </c>
      <c r="M9436" t="s">
        <v>935</v>
      </c>
      <c r="N9436" t="s">
        <v>933</v>
      </c>
      <c r="O9436" t="s">
        <v>942</v>
      </c>
      <c r="Q9436" t="s">
        <v>217</v>
      </c>
      <c r="R9436" t="str">
        <f t="shared" si="296"/>
        <v>Weekend</v>
      </c>
      <c r="S9436" s="12">
        <f t="shared" si="295"/>
        <v>41126</v>
      </c>
    </row>
    <row r="9437" spans="1:19" x14ac:dyDescent="0.25">
      <c r="A9437" t="s">
        <v>93</v>
      </c>
      <c r="C9437">
        <v>20122310139</v>
      </c>
      <c r="D9437">
        <v>94</v>
      </c>
      <c r="E9437" t="s">
        <v>62</v>
      </c>
      <c r="F9437" s="12"/>
      <c r="G9437">
        <v>240.06299999999999</v>
      </c>
      <c r="H9437">
        <v>2012</v>
      </c>
      <c r="I9437">
        <v>8</v>
      </c>
      <c r="J9437">
        <v>14</v>
      </c>
      <c r="K9437">
        <v>9</v>
      </c>
      <c r="L9437">
        <v>22</v>
      </c>
      <c r="M9437" t="s">
        <v>932</v>
      </c>
      <c r="N9437" t="s">
        <v>937</v>
      </c>
      <c r="O9437" t="s">
        <v>934</v>
      </c>
      <c r="Q9437" t="s">
        <v>217</v>
      </c>
      <c r="R9437" t="str">
        <f t="shared" si="296"/>
        <v>Weekday</v>
      </c>
      <c r="S9437" s="12">
        <f t="shared" si="295"/>
        <v>41135</v>
      </c>
    </row>
    <row r="9438" spans="1:19" x14ac:dyDescent="0.25">
      <c r="A9438" t="s">
        <v>93</v>
      </c>
      <c r="C9438">
        <v>20122380134</v>
      </c>
      <c r="D9438">
        <v>94</v>
      </c>
      <c r="E9438" t="s">
        <v>62</v>
      </c>
      <c r="F9438" s="12"/>
      <c r="G9438">
        <v>240.06299999999999</v>
      </c>
      <c r="H9438">
        <v>2012</v>
      </c>
      <c r="I9438">
        <v>8</v>
      </c>
      <c r="J9438">
        <v>20</v>
      </c>
      <c r="K9438">
        <v>17</v>
      </c>
      <c r="L9438">
        <v>22</v>
      </c>
      <c r="M9438" t="s">
        <v>932</v>
      </c>
      <c r="N9438" t="s">
        <v>937</v>
      </c>
      <c r="O9438" t="s">
        <v>942</v>
      </c>
      <c r="Q9438" t="s">
        <v>217</v>
      </c>
      <c r="R9438" t="str">
        <f t="shared" si="296"/>
        <v>Weekday</v>
      </c>
      <c r="S9438" s="12">
        <f t="shared" si="295"/>
        <v>41141</v>
      </c>
    </row>
    <row r="9439" spans="1:19" x14ac:dyDescent="0.25">
      <c r="A9439" t="s">
        <v>93</v>
      </c>
      <c r="C9439">
        <v>20122430202</v>
      </c>
      <c r="D9439">
        <v>94</v>
      </c>
      <c r="E9439" t="s">
        <v>62</v>
      </c>
      <c r="F9439" s="12"/>
      <c r="G9439">
        <v>240.06299999999999</v>
      </c>
      <c r="H9439">
        <v>2012</v>
      </c>
      <c r="I9439">
        <v>8</v>
      </c>
      <c r="J9439">
        <v>28</v>
      </c>
      <c r="K9439">
        <v>16</v>
      </c>
      <c r="L9439">
        <v>38</v>
      </c>
      <c r="M9439" t="s">
        <v>932</v>
      </c>
      <c r="N9439" t="s">
        <v>933</v>
      </c>
      <c r="O9439" t="s">
        <v>934</v>
      </c>
      <c r="Q9439" t="s">
        <v>217</v>
      </c>
      <c r="R9439" t="str">
        <f t="shared" si="296"/>
        <v>Weekday</v>
      </c>
      <c r="S9439" s="12">
        <f t="shared" si="295"/>
        <v>41149</v>
      </c>
    </row>
    <row r="9440" spans="1:19" x14ac:dyDescent="0.25">
      <c r="A9440" t="s">
        <v>93</v>
      </c>
      <c r="C9440">
        <v>20122550171</v>
      </c>
      <c r="D9440">
        <v>94</v>
      </c>
      <c r="E9440" t="s">
        <v>62</v>
      </c>
      <c r="F9440" s="12"/>
      <c r="G9440">
        <v>240.06299999999999</v>
      </c>
      <c r="H9440">
        <v>2012</v>
      </c>
      <c r="I9440">
        <v>8</v>
      </c>
      <c r="J9440">
        <v>28</v>
      </c>
      <c r="K9440">
        <v>17</v>
      </c>
      <c r="L9440">
        <v>45</v>
      </c>
      <c r="M9440" t="s">
        <v>932</v>
      </c>
      <c r="N9440" t="s">
        <v>937</v>
      </c>
      <c r="O9440" t="s">
        <v>934</v>
      </c>
      <c r="Q9440" t="s">
        <v>217</v>
      </c>
      <c r="R9440" t="str">
        <f t="shared" si="296"/>
        <v>Weekday</v>
      </c>
      <c r="S9440" s="12">
        <f t="shared" si="295"/>
        <v>41149</v>
      </c>
    </row>
    <row r="9441" spans="1:19" x14ac:dyDescent="0.25">
      <c r="A9441" t="s">
        <v>93</v>
      </c>
      <c r="C9441">
        <v>20122610168</v>
      </c>
      <c r="D9441">
        <v>94</v>
      </c>
      <c r="E9441" t="s">
        <v>62</v>
      </c>
      <c r="F9441" s="12"/>
      <c r="G9441">
        <v>240.06299999999999</v>
      </c>
      <c r="H9441">
        <v>2012</v>
      </c>
      <c r="I9441">
        <v>9</v>
      </c>
      <c r="J9441">
        <v>10</v>
      </c>
      <c r="K9441">
        <v>23</v>
      </c>
      <c r="L9441">
        <v>27</v>
      </c>
      <c r="M9441" t="s">
        <v>932</v>
      </c>
      <c r="N9441" t="s">
        <v>933</v>
      </c>
      <c r="O9441" t="s">
        <v>942</v>
      </c>
      <c r="Q9441" t="s">
        <v>217</v>
      </c>
      <c r="R9441" t="str">
        <f t="shared" si="296"/>
        <v>Weekday</v>
      </c>
      <c r="S9441" s="12">
        <f t="shared" si="295"/>
        <v>41162</v>
      </c>
    </row>
    <row r="9442" spans="1:19" x14ac:dyDescent="0.25">
      <c r="A9442" t="s">
        <v>93</v>
      </c>
      <c r="C9442">
        <v>20122860202</v>
      </c>
      <c r="D9442">
        <v>94</v>
      </c>
      <c r="E9442" t="s">
        <v>62</v>
      </c>
      <c r="F9442" s="12"/>
      <c r="G9442">
        <v>240.06299999999999</v>
      </c>
      <c r="H9442">
        <v>2012</v>
      </c>
      <c r="I9442">
        <v>10</v>
      </c>
      <c r="J9442">
        <v>8</v>
      </c>
      <c r="K9442">
        <v>15</v>
      </c>
      <c r="L9442">
        <v>37</v>
      </c>
      <c r="M9442" t="s">
        <v>932</v>
      </c>
      <c r="N9442" t="s">
        <v>933</v>
      </c>
      <c r="O9442" t="s">
        <v>934</v>
      </c>
      <c r="Q9442" t="s">
        <v>217</v>
      </c>
      <c r="R9442" t="str">
        <f t="shared" si="296"/>
        <v>Weekday</v>
      </c>
      <c r="S9442" s="12">
        <f t="shared" si="295"/>
        <v>41190</v>
      </c>
    </row>
    <row r="9443" spans="1:19" x14ac:dyDescent="0.25">
      <c r="A9443" t="s">
        <v>93</v>
      </c>
      <c r="C9443">
        <v>20122860217</v>
      </c>
      <c r="D9443">
        <v>94</v>
      </c>
      <c r="E9443" t="s">
        <v>62</v>
      </c>
      <c r="F9443" s="12"/>
      <c r="G9443">
        <v>240.06299999999999</v>
      </c>
      <c r="H9443">
        <v>2012</v>
      </c>
      <c r="I9443">
        <v>10</v>
      </c>
      <c r="J9443">
        <v>11</v>
      </c>
      <c r="K9443">
        <v>17</v>
      </c>
      <c r="L9443">
        <v>4</v>
      </c>
      <c r="M9443" t="s">
        <v>932</v>
      </c>
      <c r="N9443" t="s">
        <v>937</v>
      </c>
      <c r="O9443" t="s">
        <v>934</v>
      </c>
      <c r="Q9443" t="s">
        <v>217</v>
      </c>
      <c r="R9443" t="str">
        <f t="shared" si="296"/>
        <v>Weekday</v>
      </c>
      <c r="S9443" s="12">
        <f t="shared" si="295"/>
        <v>41193</v>
      </c>
    </row>
    <row r="9444" spans="1:19" x14ac:dyDescent="0.25">
      <c r="A9444" t="s">
        <v>93</v>
      </c>
      <c r="C9444">
        <v>20123070250</v>
      </c>
      <c r="D9444">
        <v>94</v>
      </c>
      <c r="E9444" t="s">
        <v>62</v>
      </c>
      <c r="F9444" s="12"/>
      <c r="G9444">
        <v>240.06299999999999</v>
      </c>
      <c r="H9444">
        <v>2012</v>
      </c>
      <c r="I9444">
        <v>10</v>
      </c>
      <c r="J9444">
        <v>26</v>
      </c>
      <c r="K9444">
        <v>16</v>
      </c>
      <c r="L9444">
        <v>58</v>
      </c>
      <c r="M9444" t="s">
        <v>932</v>
      </c>
      <c r="N9444" t="s">
        <v>933</v>
      </c>
      <c r="O9444" t="s">
        <v>934</v>
      </c>
      <c r="Q9444" t="s">
        <v>217</v>
      </c>
      <c r="R9444" t="str">
        <f t="shared" si="296"/>
        <v>Weekday</v>
      </c>
      <c r="S9444" s="12">
        <f t="shared" si="295"/>
        <v>41208</v>
      </c>
    </row>
    <row r="9445" spans="1:19" x14ac:dyDescent="0.25">
      <c r="A9445" t="s">
        <v>93</v>
      </c>
      <c r="C9445">
        <v>20130090231</v>
      </c>
      <c r="D9445">
        <v>94</v>
      </c>
      <c r="E9445" t="s">
        <v>87</v>
      </c>
      <c r="F9445" s="12"/>
      <c r="G9445">
        <v>240.06299999999999</v>
      </c>
      <c r="H9445">
        <v>2012</v>
      </c>
      <c r="I9445">
        <v>12</v>
      </c>
      <c r="J9445">
        <v>18</v>
      </c>
      <c r="K9445">
        <v>7</v>
      </c>
      <c r="L9445">
        <v>37</v>
      </c>
      <c r="M9445" t="s">
        <v>932</v>
      </c>
      <c r="N9445" t="s">
        <v>933</v>
      </c>
      <c r="O9445" t="s">
        <v>934</v>
      </c>
      <c r="Q9445" t="s">
        <v>233</v>
      </c>
      <c r="R9445" t="str">
        <f t="shared" si="296"/>
        <v>Weekday</v>
      </c>
      <c r="S9445" s="12">
        <f t="shared" si="295"/>
        <v>41261</v>
      </c>
    </row>
    <row r="9446" spans="1:19" x14ac:dyDescent="0.25">
      <c r="A9446" t="s">
        <v>93</v>
      </c>
      <c r="C9446">
        <v>20123600117</v>
      </c>
      <c r="D9446">
        <v>94</v>
      </c>
      <c r="E9446" t="s">
        <v>62</v>
      </c>
      <c r="F9446" s="12"/>
      <c r="G9446">
        <v>240.06299999999999</v>
      </c>
      <c r="H9446">
        <v>2012</v>
      </c>
      <c r="I9446">
        <v>12</v>
      </c>
      <c r="J9446">
        <v>20</v>
      </c>
      <c r="K9446">
        <v>15</v>
      </c>
      <c r="L9446">
        <v>57</v>
      </c>
      <c r="M9446" t="s">
        <v>932</v>
      </c>
      <c r="N9446" t="s">
        <v>933</v>
      </c>
      <c r="O9446" t="s">
        <v>934</v>
      </c>
      <c r="Q9446" t="s">
        <v>217</v>
      </c>
      <c r="R9446" t="str">
        <f t="shared" si="296"/>
        <v>Weekday</v>
      </c>
      <c r="S9446" s="12">
        <f t="shared" si="295"/>
        <v>41263</v>
      </c>
    </row>
    <row r="9447" spans="1:19" x14ac:dyDescent="0.25">
      <c r="A9447" t="s">
        <v>93</v>
      </c>
      <c r="C9447">
        <v>20123490271</v>
      </c>
      <c r="D9447">
        <v>94</v>
      </c>
      <c r="E9447" t="s">
        <v>87</v>
      </c>
      <c r="F9447" s="12"/>
      <c r="G9447">
        <v>240.15700000000001</v>
      </c>
      <c r="H9447">
        <v>2012</v>
      </c>
      <c r="I9447">
        <v>12</v>
      </c>
      <c r="J9447">
        <v>13</v>
      </c>
      <c r="K9447">
        <v>16</v>
      </c>
      <c r="L9447">
        <v>59</v>
      </c>
      <c r="M9447" t="s">
        <v>932</v>
      </c>
      <c r="N9447" t="s">
        <v>937</v>
      </c>
      <c r="O9447" t="s">
        <v>934</v>
      </c>
      <c r="Q9447" t="s">
        <v>233</v>
      </c>
      <c r="R9447" t="str">
        <f t="shared" si="296"/>
        <v>Weekday</v>
      </c>
      <c r="S9447" s="12">
        <f t="shared" si="295"/>
        <v>41256</v>
      </c>
    </row>
    <row r="9448" spans="1:19" x14ac:dyDescent="0.25">
      <c r="A9448" t="s">
        <v>93</v>
      </c>
      <c r="C9448">
        <v>20122200180</v>
      </c>
      <c r="D9448">
        <v>94</v>
      </c>
      <c r="E9448" t="s">
        <v>62</v>
      </c>
      <c r="F9448" s="12"/>
      <c r="G9448">
        <v>240.24299999999999</v>
      </c>
      <c r="H9448">
        <v>2012</v>
      </c>
      <c r="I9448">
        <v>7</v>
      </c>
      <c r="J9448">
        <v>27</v>
      </c>
      <c r="K9448">
        <v>14</v>
      </c>
      <c r="L9448">
        <v>21</v>
      </c>
      <c r="M9448" t="s">
        <v>932</v>
      </c>
      <c r="N9448" t="s">
        <v>933</v>
      </c>
      <c r="O9448" t="s">
        <v>942</v>
      </c>
      <c r="Q9448" t="s">
        <v>217</v>
      </c>
      <c r="R9448" t="str">
        <f t="shared" si="296"/>
        <v>Weekday</v>
      </c>
      <c r="S9448" s="12">
        <f t="shared" si="295"/>
        <v>41117</v>
      </c>
    </row>
    <row r="9449" spans="1:19" x14ac:dyDescent="0.25">
      <c r="A9449" t="s">
        <v>93</v>
      </c>
      <c r="C9449">
        <v>20123350168</v>
      </c>
      <c r="D9449">
        <v>94</v>
      </c>
      <c r="E9449" t="s">
        <v>62</v>
      </c>
      <c r="F9449" s="12"/>
      <c r="G9449">
        <v>240.25299999999999</v>
      </c>
      <c r="H9449">
        <v>2012</v>
      </c>
      <c r="I9449">
        <v>11</v>
      </c>
      <c r="J9449">
        <v>20</v>
      </c>
      <c r="K9449">
        <v>18</v>
      </c>
      <c r="L9449">
        <v>57</v>
      </c>
      <c r="M9449" t="s">
        <v>932</v>
      </c>
      <c r="N9449" t="s">
        <v>937</v>
      </c>
      <c r="O9449" t="s">
        <v>934</v>
      </c>
      <c r="Q9449" t="s">
        <v>217</v>
      </c>
      <c r="R9449" t="str">
        <f t="shared" si="296"/>
        <v>Weekday</v>
      </c>
      <c r="S9449" s="12">
        <f t="shared" si="295"/>
        <v>41233</v>
      </c>
    </row>
    <row r="9450" spans="1:19" x14ac:dyDescent="0.25">
      <c r="A9450" t="s">
        <v>93</v>
      </c>
      <c r="C9450">
        <v>20123260234</v>
      </c>
      <c r="D9450">
        <v>94</v>
      </c>
      <c r="E9450" t="s">
        <v>62</v>
      </c>
      <c r="F9450" s="12"/>
      <c r="G9450">
        <v>240.34299999999999</v>
      </c>
      <c r="H9450">
        <v>2012</v>
      </c>
      <c r="I9450">
        <v>11</v>
      </c>
      <c r="J9450">
        <v>19</v>
      </c>
      <c r="K9450">
        <v>17</v>
      </c>
      <c r="L9450">
        <v>6</v>
      </c>
      <c r="M9450" t="s">
        <v>932</v>
      </c>
      <c r="N9450" t="s">
        <v>933</v>
      </c>
      <c r="O9450" t="s">
        <v>934</v>
      </c>
      <c r="Q9450" t="s">
        <v>218</v>
      </c>
      <c r="R9450" t="str">
        <f t="shared" si="296"/>
        <v>Weekday</v>
      </c>
      <c r="S9450" s="12">
        <f t="shared" si="295"/>
        <v>41232</v>
      </c>
    </row>
    <row r="9451" spans="1:19" x14ac:dyDescent="0.25">
      <c r="A9451" t="s">
        <v>93</v>
      </c>
      <c r="C9451">
        <v>20122380006</v>
      </c>
      <c r="D9451">
        <v>94</v>
      </c>
      <c r="E9451" t="s">
        <v>940</v>
      </c>
      <c r="F9451" s="12"/>
      <c r="G9451">
        <v>240.34700000000001</v>
      </c>
      <c r="H9451">
        <v>2012</v>
      </c>
      <c r="I9451">
        <v>8</v>
      </c>
      <c r="J9451">
        <v>24</v>
      </c>
      <c r="K9451">
        <v>23</v>
      </c>
      <c r="L9451">
        <v>24</v>
      </c>
      <c r="M9451" t="s">
        <v>932</v>
      </c>
      <c r="N9451" t="s">
        <v>937</v>
      </c>
      <c r="O9451" t="s">
        <v>934</v>
      </c>
      <c r="R9451" t="str">
        <f t="shared" si="296"/>
        <v>Weekday</v>
      </c>
      <c r="S9451" s="12">
        <f t="shared" si="295"/>
        <v>41145</v>
      </c>
    </row>
    <row r="9452" spans="1:19" x14ac:dyDescent="0.25">
      <c r="A9452" t="s">
        <v>93</v>
      </c>
      <c r="C9452">
        <v>20120420135</v>
      </c>
      <c r="D9452">
        <v>94</v>
      </c>
      <c r="E9452" t="s">
        <v>62</v>
      </c>
      <c r="F9452" s="12"/>
      <c r="G9452">
        <v>240.35300000000001</v>
      </c>
      <c r="H9452">
        <v>2012</v>
      </c>
      <c r="I9452">
        <v>1</v>
      </c>
      <c r="J9452">
        <v>31</v>
      </c>
      <c r="K9452">
        <v>17</v>
      </c>
      <c r="L9452">
        <v>49</v>
      </c>
      <c r="M9452" t="s">
        <v>932</v>
      </c>
      <c r="N9452" t="s">
        <v>937</v>
      </c>
      <c r="O9452" t="s">
        <v>934</v>
      </c>
      <c r="Q9452" t="s">
        <v>218</v>
      </c>
      <c r="R9452" t="str">
        <f t="shared" si="296"/>
        <v>Weekday</v>
      </c>
      <c r="S9452" s="12">
        <f t="shared" si="295"/>
        <v>40939</v>
      </c>
    </row>
    <row r="9453" spans="1:19" x14ac:dyDescent="0.25">
      <c r="A9453" t="s">
        <v>93</v>
      </c>
      <c r="C9453">
        <v>20121530206</v>
      </c>
      <c r="D9453">
        <v>94</v>
      </c>
      <c r="E9453" t="s">
        <v>87</v>
      </c>
      <c r="F9453" s="12"/>
      <c r="G9453">
        <v>240.41200000000001</v>
      </c>
      <c r="H9453">
        <v>2012</v>
      </c>
      <c r="I9453">
        <v>5</v>
      </c>
      <c r="J9453">
        <v>20</v>
      </c>
      <c r="K9453">
        <v>23</v>
      </c>
      <c r="L9453">
        <v>42</v>
      </c>
      <c r="M9453" t="s">
        <v>935</v>
      </c>
      <c r="N9453" t="s">
        <v>936</v>
      </c>
      <c r="O9453" t="s">
        <v>934</v>
      </c>
      <c r="Q9453" t="s">
        <v>231</v>
      </c>
      <c r="R9453" t="str">
        <f t="shared" si="296"/>
        <v>Weekend</v>
      </c>
      <c r="S9453" s="12">
        <f t="shared" si="295"/>
        <v>41049</v>
      </c>
    </row>
    <row r="9454" spans="1:19" x14ac:dyDescent="0.25">
      <c r="A9454" t="s">
        <v>93</v>
      </c>
      <c r="C9454">
        <v>20121840229</v>
      </c>
      <c r="D9454">
        <v>94</v>
      </c>
      <c r="E9454" t="s">
        <v>87</v>
      </c>
      <c r="F9454" s="12"/>
      <c r="G9454">
        <v>240.41200000000001</v>
      </c>
      <c r="H9454">
        <v>2012</v>
      </c>
      <c r="I9454">
        <v>6</v>
      </c>
      <c r="J9454">
        <v>4</v>
      </c>
      <c r="K9454">
        <v>15</v>
      </c>
      <c r="L9454">
        <v>36</v>
      </c>
      <c r="M9454" t="s">
        <v>932</v>
      </c>
      <c r="N9454" t="s">
        <v>937</v>
      </c>
      <c r="O9454" t="s">
        <v>934</v>
      </c>
      <c r="Q9454" t="s">
        <v>231</v>
      </c>
      <c r="R9454" t="str">
        <f t="shared" si="296"/>
        <v>Weekday</v>
      </c>
      <c r="S9454" s="12">
        <f t="shared" si="295"/>
        <v>41064</v>
      </c>
    </row>
    <row r="9455" spans="1:19" x14ac:dyDescent="0.25">
      <c r="A9455" t="s">
        <v>93</v>
      </c>
      <c r="C9455">
        <v>20121160193</v>
      </c>
      <c r="D9455">
        <v>94</v>
      </c>
      <c r="E9455" t="s">
        <v>62</v>
      </c>
      <c r="F9455" s="12"/>
      <c r="G9455">
        <v>240.541</v>
      </c>
      <c r="H9455">
        <v>2012</v>
      </c>
      <c r="I9455">
        <v>4</v>
      </c>
      <c r="J9455">
        <v>24</v>
      </c>
      <c r="K9455">
        <v>17</v>
      </c>
      <c r="L9455">
        <v>13</v>
      </c>
      <c r="M9455" t="s">
        <v>932</v>
      </c>
      <c r="N9455" t="s">
        <v>933</v>
      </c>
      <c r="O9455" t="s">
        <v>934</v>
      </c>
      <c r="Q9455" t="s">
        <v>219</v>
      </c>
      <c r="R9455" t="str">
        <f t="shared" si="296"/>
        <v>Weekday</v>
      </c>
      <c r="S9455" s="12">
        <f t="shared" si="295"/>
        <v>41023</v>
      </c>
    </row>
    <row r="9456" spans="1:19" x14ac:dyDescent="0.25">
      <c r="A9456" t="s">
        <v>93</v>
      </c>
      <c r="C9456">
        <v>20122310125</v>
      </c>
      <c r="D9456">
        <v>94</v>
      </c>
      <c r="E9456" t="s">
        <v>87</v>
      </c>
      <c r="F9456" s="12"/>
      <c r="G9456">
        <v>240.541</v>
      </c>
      <c r="H9456">
        <v>2012</v>
      </c>
      <c r="I9456">
        <v>8</v>
      </c>
      <c r="J9456">
        <v>15</v>
      </c>
      <c r="K9456">
        <v>18</v>
      </c>
      <c r="L9456">
        <v>55</v>
      </c>
      <c r="M9456" t="s">
        <v>932</v>
      </c>
      <c r="N9456" t="s">
        <v>936</v>
      </c>
      <c r="O9456" t="s">
        <v>942</v>
      </c>
      <c r="Q9456" t="s">
        <v>231</v>
      </c>
      <c r="R9456" t="str">
        <f t="shared" si="296"/>
        <v>Weekday</v>
      </c>
      <c r="S9456" s="12">
        <f t="shared" si="295"/>
        <v>41136</v>
      </c>
    </row>
    <row r="9457" spans="1:19" x14ac:dyDescent="0.25">
      <c r="A9457" t="s">
        <v>93</v>
      </c>
      <c r="C9457">
        <v>20120230374</v>
      </c>
      <c r="D9457">
        <v>94</v>
      </c>
      <c r="E9457" t="s">
        <v>87</v>
      </c>
      <c r="F9457" s="12"/>
      <c r="G9457">
        <v>240.56100000000001</v>
      </c>
      <c r="H9457">
        <v>2012</v>
      </c>
      <c r="I9457">
        <v>1</v>
      </c>
      <c r="J9457">
        <v>20</v>
      </c>
      <c r="K9457">
        <v>14</v>
      </c>
      <c r="L9457">
        <v>47</v>
      </c>
      <c r="M9457" t="s">
        <v>932</v>
      </c>
      <c r="N9457" t="s">
        <v>933</v>
      </c>
      <c r="O9457" t="s">
        <v>934</v>
      </c>
      <c r="Q9457" t="s">
        <v>231</v>
      </c>
      <c r="R9457" t="str">
        <f t="shared" si="296"/>
        <v>Weekday</v>
      </c>
      <c r="S9457" s="12">
        <f t="shared" si="295"/>
        <v>40928</v>
      </c>
    </row>
    <row r="9458" spans="1:19" x14ac:dyDescent="0.25">
      <c r="A9458" t="s">
        <v>93</v>
      </c>
      <c r="C9458">
        <v>20123500201</v>
      </c>
      <c r="D9458">
        <v>94</v>
      </c>
      <c r="E9458" t="s">
        <v>62</v>
      </c>
      <c r="F9458" s="12"/>
      <c r="G9458">
        <v>240.56100000000001</v>
      </c>
      <c r="H9458">
        <v>2012</v>
      </c>
      <c r="I9458">
        <v>12</v>
      </c>
      <c r="J9458">
        <v>14</v>
      </c>
      <c r="K9458">
        <v>17</v>
      </c>
      <c r="L9458">
        <v>9</v>
      </c>
      <c r="M9458" t="s">
        <v>932</v>
      </c>
      <c r="N9458" t="s">
        <v>933</v>
      </c>
      <c r="O9458" t="s">
        <v>934</v>
      </c>
      <c r="Q9458" t="s">
        <v>219</v>
      </c>
      <c r="R9458" t="str">
        <f t="shared" si="296"/>
        <v>Weekday</v>
      </c>
      <c r="S9458" s="12">
        <f t="shared" si="295"/>
        <v>41257</v>
      </c>
    </row>
    <row r="9459" spans="1:19" x14ac:dyDescent="0.25">
      <c r="A9459" t="s">
        <v>93</v>
      </c>
      <c r="C9459">
        <v>20120670256</v>
      </c>
      <c r="D9459">
        <v>94</v>
      </c>
      <c r="E9459" t="s">
        <v>62</v>
      </c>
      <c r="F9459" s="12"/>
      <c r="G9459">
        <v>240.59</v>
      </c>
      <c r="H9459">
        <v>2012</v>
      </c>
      <c r="I9459">
        <v>3</v>
      </c>
      <c r="J9459">
        <v>7</v>
      </c>
      <c r="K9459">
        <v>11</v>
      </c>
      <c r="L9459">
        <v>26</v>
      </c>
      <c r="M9459" t="s">
        <v>932</v>
      </c>
      <c r="N9459" t="s">
        <v>933</v>
      </c>
      <c r="O9459" t="s">
        <v>934</v>
      </c>
      <c r="Q9459" t="s">
        <v>219</v>
      </c>
      <c r="R9459" t="str">
        <f t="shared" si="296"/>
        <v>Weekday</v>
      </c>
      <c r="S9459" s="12">
        <f t="shared" si="295"/>
        <v>40975</v>
      </c>
    </row>
    <row r="9460" spans="1:19" x14ac:dyDescent="0.25">
      <c r="A9460" t="s">
        <v>93</v>
      </c>
      <c r="C9460">
        <v>20122220175</v>
      </c>
      <c r="D9460">
        <v>94</v>
      </c>
      <c r="E9460" t="s">
        <v>62</v>
      </c>
      <c r="F9460" s="12"/>
      <c r="G9460">
        <v>240.59899999999999</v>
      </c>
      <c r="H9460">
        <v>2012</v>
      </c>
      <c r="I9460">
        <v>8</v>
      </c>
      <c r="J9460">
        <v>9</v>
      </c>
      <c r="K9460">
        <v>11</v>
      </c>
      <c r="L9460">
        <v>32</v>
      </c>
      <c r="M9460" t="s">
        <v>932</v>
      </c>
      <c r="N9460" t="s">
        <v>933</v>
      </c>
      <c r="O9460" t="s">
        <v>934</v>
      </c>
      <c r="Q9460" t="s">
        <v>219</v>
      </c>
      <c r="R9460" t="str">
        <f t="shared" si="296"/>
        <v>Weekday</v>
      </c>
      <c r="S9460" s="12">
        <f t="shared" si="295"/>
        <v>41130</v>
      </c>
    </row>
    <row r="9461" spans="1:19" x14ac:dyDescent="0.25">
      <c r="A9461" t="s">
        <v>93</v>
      </c>
      <c r="C9461">
        <v>20122380149</v>
      </c>
      <c r="D9461">
        <v>94</v>
      </c>
      <c r="E9461" t="s">
        <v>87</v>
      </c>
      <c r="F9461" s="12"/>
      <c r="G9461">
        <v>240.59899999999999</v>
      </c>
      <c r="H9461">
        <v>2012</v>
      </c>
      <c r="I9461">
        <v>8</v>
      </c>
      <c r="J9461">
        <v>21</v>
      </c>
      <c r="K9461">
        <v>22</v>
      </c>
      <c r="L9461">
        <v>3</v>
      </c>
      <c r="M9461" t="s">
        <v>932</v>
      </c>
      <c r="N9461" t="s">
        <v>933</v>
      </c>
      <c r="O9461" t="s">
        <v>942</v>
      </c>
      <c r="Q9461" t="s">
        <v>231</v>
      </c>
      <c r="R9461" t="str">
        <f t="shared" si="296"/>
        <v>Weekday</v>
      </c>
      <c r="S9461" s="12">
        <f t="shared" si="295"/>
        <v>41142</v>
      </c>
    </row>
    <row r="9462" spans="1:19" x14ac:dyDescent="0.25">
      <c r="A9462" t="s">
        <v>93</v>
      </c>
      <c r="C9462">
        <v>20122040134</v>
      </c>
      <c r="D9462">
        <v>94</v>
      </c>
      <c r="E9462" t="s">
        <v>87</v>
      </c>
      <c r="F9462" s="12"/>
      <c r="G9462">
        <v>240.601</v>
      </c>
      <c r="H9462">
        <v>2012</v>
      </c>
      <c r="I9462">
        <v>7</v>
      </c>
      <c r="J9462">
        <v>18</v>
      </c>
      <c r="K9462">
        <v>17</v>
      </c>
      <c r="L9462">
        <v>54</v>
      </c>
      <c r="M9462" t="s">
        <v>932</v>
      </c>
      <c r="N9462" t="s">
        <v>933</v>
      </c>
      <c r="O9462" t="s">
        <v>934</v>
      </c>
      <c r="Q9462" t="s">
        <v>231</v>
      </c>
      <c r="R9462" t="str">
        <f t="shared" si="296"/>
        <v>Weekday</v>
      </c>
      <c r="S9462" s="12">
        <f t="shared" si="295"/>
        <v>41108</v>
      </c>
    </row>
    <row r="9463" spans="1:19" x14ac:dyDescent="0.25">
      <c r="A9463" t="s">
        <v>93</v>
      </c>
      <c r="C9463">
        <v>20123180239</v>
      </c>
      <c r="D9463">
        <v>94</v>
      </c>
      <c r="E9463" t="s">
        <v>87</v>
      </c>
      <c r="F9463" s="12"/>
      <c r="G9463">
        <v>240.613</v>
      </c>
      <c r="H9463">
        <v>2012</v>
      </c>
      <c r="I9463">
        <v>11</v>
      </c>
      <c r="J9463">
        <v>6</v>
      </c>
      <c r="K9463">
        <v>17</v>
      </c>
      <c r="L9463">
        <v>45</v>
      </c>
      <c r="M9463" t="s">
        <v>932</v>
      </c>
      <c r="N9463" t="s">
        <v>937</v>
      </c>
      <c r="O9463" t="s">
        <v>934</v>
      </c>
      <c r="Q9463" t="s">
        <v>230</v>
      </c>
      <c r="R9463" t="str">
        <f t="shared" si="296"/>
        <v>Weekday</v>
      </c>
      <c r="S9463" s="12">
        <f t="shared" si="295"/>
        <v>41219</v>
      </c>
    </row>
    <row r="9464" spans="1:19" x14ac:dyDescent="0.25">
      <c r="A9464" t="s">
        <v>93</v>
      </c>
      <c r="C9464">
        <v>20123280212</v>
      </c>
      <c r="D9464">
        <v>94</v>
      </c>
      <c r="E9464" t="s">
        <v>62</v>
      </c>
      <c r="F9464" s="12"/>
      <c r="G9464">
        <v>240.65100000000001</v>
      </c>
      <c r="H9464">
        <v>2012</v>
      </c>
      <c r="I9464">
        <v>11</v>
      </c>
      <c r="J9464">
        <v>19</v>
      </c>
      <c r="K9464">
        <v>18</v>
      </c>
      <c r="L9464">
        <v>14</v>
      </c>
      <c r="M9464" t="s">
        <v>932</v>
      </c>
      <c r="N9464" t="s">
        <v>937</v>
      </c>
      <c r="O9464" t="s">
        <v>934</v>
      </c>
      <c r="Q9464" t="s">
        <v>220</v>
      </c>
      <c r="R9464" t="str">
        <f t="shared" si="296"/>
        <v>Weekday</v>
      </c>
      <c r="S9464" s="12">
        <f t="shared" si="295"/>
        <v>41232</v>
      </c>
    </row>
    <row r="9465" spans="1:19" x14ac:dyDescent="0.25">
      <c r="A9465" t="s">
        <v>93</v>
      </c>
      <c r="C9465">
        <v>20122380118</v>
      </c>
      <c r="D9465">
        <v>94</v>
      </c>
      <c r="E9465" t="s">
        <v>87</v>
      </c>
      <c r="F9465" s="12"/>
      <c r="G9465">
        <v>240.65899999999999</v>
      </c>
      <c r="H9465">
        <v>2012</v>
      </c>
      <c r="I9465">
        <v>8</v>
      </c>
      <c r="J9465">
        <v>3</v>
      </c>
      <c r="K9465">
        <v>13</v>
      </c>
      <c r="L9465">
        <v>7</v>
      </c>
      <c r="M9465" t="s">
        <v>932</v>
      </c>
      <c r="N9465" t="s">
        <v>933</v>
      </c>
      <c r="O9465" t="s">
        <v>934</v>
      </c>
      <c r="Q9465" t="s">
        <v>230</v>
      </c>
      <c r="R9465" t="str">
        <f t="shared" si="296"/>
        <v>Weekday</v>
      </c>
      <c r="S9465" s="12">
        <f t="shared" si="295"/>
        <v>41124</v>
      </c>
    </row>
    <row r="9466" spans="1:19" x14ac:dyDescent="0.25">
      <c r="A9466" t="s">
        <v>93</v>
      </c>
      <c r="C9466">
        <v>20120670253</v>
      </c>
      <c r="D9466">
        <v>94</v>
      </c>
      <c r="E9466" t="s">
        <v>62</v>
      </c>
      <c r="F9466" s="12"/>
      <c r="G9466">
        <v>240.69499999999999</v>
      </c>
      <c r="H9466">
        <v>2012</v>
      </c>
      <c r="I9466">
        <v>2</v>
      </c>
      <c r="J9466">
        <v>26</v>
      </c>
      <c r="K9466">
        <v>15</v>
      </c>
      <c r="L9466">
        <v>18</v>
      </c>
      <c r="M9466" t="s">
        <v>932</v>
      </c>
      <c r="N9466" t="s">
        <v>933</v>
      </c>
      <c r="O9466" t="s">
        <v>934</v>
      </c>
      <c r="Q9466" t="s">
        <v>221</v>
      </c>
      <c r="R9466" t="str">
        <f t="shared" si="296"/>
        <v>Weekend</v>
      </c>
      <c r="S9466" s="12">
        <f t="shared" si="295"/>
        <v>40965</v>
      </c>
    </row>
    <row r="9467" spans="1:19" x14ac:dyDescent="0.25">
      <c r="A9467" t="s">
        <v>93</v>
      </c>
      <c r="C9467">
        <v>20121420217</v>
      </c>
      <c r="D9467">
        <v>94</v>
      </c>
      <c r="E9467" t="s">
        <v>62</v>
      </c>
      <c r="F9467" s="12"/>
      <c r="G9467">
        <v>240.74199999999999</v>
      </c>
      <c r="H9467">
        <v>2012</v>
      </c>
      <c r="I9467">
        <v>5</v>
      </c>
      <c r="J9467">
        <v>10</v>
      </c>
      <c r="K9467">
        <v>16</v>
      </c>
      <c r="L9467">
        <v>54</v>
      </c>
      <c r="M9467" t="s">
        <v>932</v>
      </c>
      <c r="N9467" t="s">
        <v>933</v>
      </c>
      <c r="O9467" t="s">
        <v>934</v>
      </c>
      <c r="Q9467" t="s">
        <v>221</v>
      </c>
      <c r="R9467" t="str">
        <f t="shared" si="296"/>
        <v>Weekday</v>
      </c>
      <c r="S9467" s="12">
        <f t="shared" si="295"/>
        <v>41039</v>
      </c>
    </row>
    <row r="9468" spans="1:19" x14ac:dyDescent="0.25">
      <c r="A9468" t="s">
        <v>93</v>
      </c>
      <c r="C9468">
        <v>20122700208</v>
      </c>
      <c r="D9468">
        <v>94</v>
      </c>
      <c r="E9468" t="s">
        <v>87</v>
      </c>
      <c r="F9468" s="12"/>
      <c r="G9468">
        <v>240.76900000000001</v>
      </c>
      <c r="H9468">
        <v>2012</v>
      </c>
      <c r="I9468">
        <v>9</v>
      </c>
      <c r="J9468">
        <v>25</v>
      </c>
      <c r="K9468">
        <v>6</v>
      </c>
      <c r="L9468">
        <v>37</v>
      </c>
      <c r="M9468" t="s">
        <v>932</v>
      </c>
      <c r="N9468" t="s">
        <v>933</v>
      </c>
      <c r="O9468" t="s">
        <v>934</v>
      </c>
      <c r="Q9468" t="s">
        <v>229</v>
      </c>
      <c r="R9468" t="str">
        <f t="shared" si="296"/>
        <v>Weekday</v>
      </c>
      <c r="S9468" s="12">
        <f t="shared" si="295"/>
        <v>41177</v>
      </c>
    </row>
    <row r="9469" spans="1:19" x14ac:dyDescent="0.25">
      <c r="A9469" t="s">
        <v>93</v>
      </c>
      <c r="C9469">
        <v>20121110194</v>
      </c>
      <c r="D9469">
        <v>94</v>
      </c>
      <c r="E9469" t="s">
        <v>87</v>
      </c>
      <c r="F9469" s="12"/>
      <c r="G9469">
        <v>240.77600000000001</v>
      </c>
      <c r="H9469">
        <v>2012</v>
      </c>
      <c r="I9469">
        <v>4</v>
      </c>
      <c r="J9469">
        <v>12</v>
      </c>
      <c r="K9469">
        <v>8</v>
      </c>
      <c r="L9469">
        <v>10</v>
      </c>
      <c r="M9469" t="s">
        <v>932</v>
      </c>
      <c r="N9469" t="s">
        <v>937</v>
      </c>
      <c r="O9469" t="s">
        <v>934</v>
      </c>
      <c r="Q9469" t="s">
        <v>229</v>
      </c>
      <c r="R9469" t="str">
        <f t="shared" si="296"/>
        <v>Weekday</v>
      </c>
      <c r="S9469" s="12">
        <f t="shared" si="295"/>
        <v>41011</v>
      </c>
    </row>
    <row r="9470" spans="1:19" x14ac:dyDescent="0.25">
      <c r="A9470" t="s">
        <v>93</v>
      </c>
      <c r="C9470">
        <v>20121430183</v>
      </c>
      <c r="D9470">
        <v>94</v>
      </c>
      <c r="E9470" t="s">
        <v>87</v>
      </c>
      <c r="F9470" s="12"/>
      <c r="G9470">
        <v>240.77600000000001</v>
      </c>
      <c r="H9470">
        <v>2012</v>
      </c>
      <c r="I9470">
        <v>5</v>
      </c>
      <c r="J9470">
        <v>9</v>
      </c>
      <c r="K9470">
        <v>9</v>
      </c>
      <c r="L9470">
        <v>11</v>
      </c>
      <c r="M9470" t="s">
        <v>932</v>
      </c>
      <c r="N9470" t="s">
        <v>937</v>
      </c>
      <c r="O9470" t="s">
        <v>934</v>
      </c>
      <c r="Q9470" t="s">
        <v>229</v>
      </c>
      <c r="R9470" t="str">
        <f t="shared" si="296"/>
        <v>Weekday</v>
      </c>
      <c r="S9470" s="12">
        <f t="shared" si="295"/>
        <v>41038</v>
      </c>
    </row>
    <row r="9471" spans="1:19" x14ac:dyDescent="0.25">
      <c r="A9471" t="s">
        <v>93</v>
      </c>
      <c r="C9471">
        <v>20121430174</v>
      </c>
      <c r="D9471">
        <v>94</v>
      </c>
      <c r="E9471" t="s">
        <v>87</v>
      </c>
      <c r="F9471" s="12"/>
      <c r="G9471">
        <v>240.815</v>
      </c>
      <c r="H9471">
        <v>2012</v>
      </c>
      <c r="I9471">
        <v>5</v>
      </c>
      <c r="J9471">
        <v>17</v>
      </c>
      <c r="K9471">
        <v>7</v>
      </c>
      <c r="L9471">
        <v>55</v>
      </c>
      <c r="M9471" t="s">
        <v>932</v>
      </c>
      <c r="N9471" t="s">
        <v>933</v>
      </c>
      <c r="O9471" t="s">
        <v>934</v>
      </c>
      <c r="Q9471" t="s">
        <v>229</v>
      </c>
      <c r="R9471" t="str">
        <f t="shared" si="296"/>
        <v>Weekday</v>
      </c>
      <c r="S9471" s="12">
        <f t="shared" si="295"/>
        <v>41046</v>
      </c>
    </row>
    <row r="9472" spans="1:19" x14ac:dyDescent="0.25">
      <c r="A9472" t="s">
        <v>93</v>
      </c>
      <c r="C9472">
        <v>20123070209</v>
      </c>
      <c r="D9472">
        <v>94</v>
      </c>
      <c r="E9472" t="s">
        <v>87</v>
      </c>
      <c r="F9472" s="12"/>
      <c r="G9472">
        <v>240.964</v>
      </c>
      <c r="H9472">
        <v>2012</v>
      </c>
      <c r="I9472">
        <v>10</v>
      </c>
      <c r="J9472">
        <v>24</v>
      </c>
      <c r="K9472">
        <v>8</v>
      </c>
      <c r="L9472">
        <v>4</v>
      </c>
      <c r="M9472" t="s">
        <v>932</v>
      </c>
      <c r="N9472" t="s">
        <v>933</v>
      </c>
      <c r="O9472" t="s">
        <v>934</v>
      </c>
      <c r="Q9472" t="s">
        <v>229</v>
      </c>
      <c r="R9472" t="str">
        <f t="shared" si="296"/>
        <v>Weekday</v>
      </c>
      <c r="S9472" s="12">
        <f t="shared" si="295"/>
        <v>41206</v>
      </c>
    </row>
    <row r="9473" spans="1:19" x14ac:dyDescent="0.25">
      <c r="A9473" t="s">
        <v>93</v>
      </c>
      <c r="C9473">
        <v>20123390054</v>
      </c>
      <c r="D9473">
        <v>94</v>
      </c>
      <c r="E9473" t="s">
        <v>62</v>
      </c>
      <c r="F9473" s="12"/>
      <c r="G9473">
        <v>241.04300000000001</v>
      </c>
      <c r="H9473">
        <v>2012</v>
      </c>
      <c r="I9473">
        <v>11</v>
      </c>
      <c r="J9473">
        <v>3</v>
      </c>
      <c r="K9473">
        <v>23</v>
      </c>
      <c r="L9473">
        <v>39</v>
      </c>
      <c r="M9473" t="s">
        <v>935</v>
      </c>
      <c r="N9473" t="s">
        <v>936</v>
      </c>
      <c r="O9473" t="s">
        <v>934</v>
      </c>
      <c r="Q9473" t="s">
        <v>221</v>
      </c>
      <c r="R9473" t="str">
        <f t="shared" si="296"/>
        <v>Weekend</v>
      </c>
      <c r="S9473" s="12">
        <f t="shared" si="295"/>
        <v>41216</v>
      </c>
    </row>
    <row r="9474" spans="1:19" x14ac:dyDescent="0.25">
      <c r="A9474" t="s">
        <v>93</v>
      </c>
      <c r="C9474">
        <v>20120250241</v>
      </c>
      <c r="D9474">
        <v>94</v>
      </c>
      <c r="E9474" t="s">
        <v>62</v>
      </c>
      <c r="F9474" s="12"/>
      <c r="G9474">
        <v>241.059</v>
      </c>
      <c r="H9474">
        <v>2012</v>
      </c>
      <c r="I9474">
        <v>1</v>
      </c>
      <c r="J9474">
        <v>23</v>
      </c>
      <c r="K9474">
        <v>4</v>
      </c>
      <c r="L9474">
        <v>39</v>
      </c>
      <c r="M9474" t="s">
        <v>935</v>
      </c>
      <c r="N9474" t="s">
        <v>933</v>
      </c>
      <c r="O9474" t="s">
        <v>934</v>
      </c>
      <c r="Q9474" t="s">
        <v>221</v>
      </c>
      <c r="R9474" t="str">
        <f t="shared" si="296"/>
        <v>Weekday</v>
      </c>
      <c r="S9474" s="12">
        <f t="shared" si="295"/>
        <v>40931</v>
      </c>
    </row>
    <row r="9475" spans="1:19" x14ac:dyDescent="0.25">
      <c r="A9475" t="s">
        <v>93</v>
      </c>
      <c r="C9475">
        <v>20120790199</v>
      </c>
      <c r="D9475">
        <v>94</v>
      </c>
      <c r="E9475" t="s">
        <v>62</v>
      </c>
      <c r="F9475" s="12"/>
      <c r="G9475">
        <v>241.059</v>
      </c>
      <c r="H9475">
        <v>2012</v>
      </c>
      <c r="I9475">
        <v>3</v>
      </c>
      <c r="J9475">
        <v>15</v>
      </c>
      <c r="K9475">
        <v>17</v>
      </c>
      <c r="L9475">
        <v>8</v>
      </c>
      <c r="M9475" t="s">
        <v>932</v>
      </c>
      <c r="N9475" t="s">
        <v>937</v>
      </c>
      <c r="O9475" t="s">
        <v>934</v>
      </c>
      <c r="Q9475" t="s">
        <v>221</v>
      </c>
      <c r="R9475" t="str">
        <f t="shared" si="296"/>
        <v>Weekday</v>
      </c>
      <c r="S9475" s="12">
        <f t="shared" ref="S9475:S9538" si="297">DATE(H9475,I9475,J9475)</f>
        <v>40983</v>
      </c>
    </row>
    <row r="9476" spans="1:19" x14ac:dyDescent="0.25">
      <c r="A9476" t="s">
        <v>93</v>
      </c>
      <c r="C9476">
        <v>20120860173</v>
      </c>
      <c r="D9476">
        <v>94</v>
      </c>
      <c r="E9476" t="s">
        <v>87</v>
      </c>
      <c r="F9476" s="12"/>
      <c r="G9476">
        <v>241.059</v>
      </c>
      <c r="H9476">
        <v>2012</v>
      </c>
      <c r="I9476">
        <v>3</v>
      </c>
      <c r="J9476">
        <v>22</v>
      </c>
      <c r="K9476">
        <v>8</v>
      </c>
      <c r="L9476">
        <v>39</v>
      </c>
      <c r="M9476" t="s">
        <v>932</v>
      </c>
      <c r="N9476" t="s">
        <v>937</v>
      </c>
      <c r="O9476" t="s">
        <v>934</v>
      </c>
      <c r="Q9476" t="s">
        <v>229</v>
      </c>
      <c r="R9476" t="str">
        <f t="shared" si="296"/>
        <v>Weekday</v>
      </c>
      <c r="S9476" s="12">
        <f t="shared" si="297"/>
        <v>40990</v>
      </c>
    </row>
    <row r="9477" spans="1:19" x14ac:dyDescent="0.25">
      <c r="A9477" t="s">
        <v>93</v>
      </c>
      <c r="C9477">
        <v>20120980145</v>
      </c>
      <c r="D9477">
        <v>94</v>
      </c>
      <c r="E9477" t="s">
        <v>62</v>
      </c>
      <c r="F9477" s="12"/>
      <c r="G9477">
        <v>241.059</v>
      </c>
      <c r="H9477">
        <v>2012</v>
      </c>
      <c r="I9477">
        <v>4</v>
      </c>
      <c r="J9477">
        <v>6</v>
      </c>
      <c r="K9477">
        <v>16</v>
      </c>
      <c r="L9477">
        <v>29</v>
      </c>
      <c r="M9477" t="s">
        <v>932</v>
      </c>
      <c r="N9477" t="s">
        <v>933</v>
      </c>
      <c r="O9477" t="s">
        <v>934</v>
      </c>
      <c r="Q9477" t="s">
        <v>221</v>
      </c>
      <c r="R9477" t="str">
        <f t="shared" ref="R9477:R9540" si="298">IF(WEEKDAY(DATE(H9477,I9477,J9477),2)&lt;6,"Weekday","Weekend")</f>
        <v>Weekday</v>
      </c>
      <c r="S9477" s="12">
        <f t="shared" si="297"/>
        <v>41005</v>
      </c>
    </row>
    <row r="9478" spans="1:19" x14ac:dyDescent="0.25">
      <c r="A9478" t="s">
        <v>93</v>
      </c>
      <c r="C9478">
        <v>20121170186</v>
      </c>
      <c r="D9478">
        <v>94</v>
      </c>
      <c r="E9478" t="s">
        <v>87</v>
      </c>
      <c r="F9478" s="12"/>
      <c r="G9478">
        <v>241.059</v>
      </c>
      <c r="H9478">
        <v>2012</v>
      </c>
      <c r="I9478">
        <v>4</v>
      </c>
      <c r="J9478">
        <v>26</v>
      </c>
      <c r="K9478">
        <v>8</v>
      </c>
      <c r="L9478">
        <v>48</v>
      </c>
      <c r="M9478" t="s">
        <v>932</v>
      </c>
      <c r="N9478" t="s">
        <v>933</v>
      </c>
      <c r="O9478" t="s">
        <v>934</v>
      </c>
      <c r="Q9478" t="s">
        <v>229</v>
      </c>
      <c r="R9478" t="str">
        <f t="shared" si="298"/>
        <v>Weekday</v>
      </c>
      <c r="S9478" s="12">
        <f t="shared" si="297"/>
        <v>41025</v>
      </c>
    </row>
    <row r="9479" spans="1:19" x14ac:dyDescent="0.25">
      <c r="A9479" t="s">
        <v>93</v>
      </c>
      <c r="C9479">
        <v>20121420197</v>
      </c>
      <c r="D9479">
        <v>94</v>
      </c>
      <c r="E9479" t="s">
        <v>62</v>
      </c>
      <c r="F9479" s="12"/>
      <c r="G9479">
        <v>241.059</v>
      </c>
      <c r="H9479">
        <v>2012</v>
      </c>
      <c r="I9479">
        <v>5</v>
      </c>
      <c r="J9479">
        <v>8</v>
      </c>
      <c r="K9479">
        <v>15</v>
      </c>
      <c r="L9479">
        <v>50</v>
      </c>
      <c r="M9479" t="s">
        <v>932</v>
      </c>
      <c r="N9479" t="s">
        <v>937</v>
      </c>
      <c r="O9479" t="s">
        <v>934</v>
      </c>
      <c r="Q9479" t="s">
        <v>221</v>
      </c>
      <c r="R9479" t="str">
        <f t="shared" si="298"/>
        <v>Weekday</v>
      </c>
      <c r="S9479" s="12">
        <f t="shared" si="297"/>
        <v>41037</v>
      </c>
    </row>
    <row r="9480" spans="1:19" x14ac:dyDescent="0.25">
      <c r="A9480" t="s">
        <v>93</v>
      </c>
      <c r="C9480">
        <v>20121510179</v>
      </c>
      <c r="D9480">
        <v>94</v>
      </c>
      <c r="E9480" t="s">
        <v>62</v>
      </c>
      <c r="F9480" s="12"/>
      <c r="G9480">
        <v>241.059</v>
      </c>
      <c r="H9480">
        <v>2012</v>
      </c>
      <c r="I9480">
        <v>5</v>
      </c>
      <c r="J9480">
        <v>26</v>
      </c>
      <c r="K9480">
        <v>10</v>
      </c>
      <c r="L9480">
        <v>29</v>
      </c>
      <c r="M9480" t="s">
        <v>932</v>
      </c>
      <c r="N9480" t="s">
        <v>933</v>
      </c>
      <c r="O9480" t="s">
        <v>934</v>
      </c>
      <c r="Q9480" t="s">
        <v>221</v>
      </c>
      <c r="R9480" t="str">
        <f t="shared" si="298"/>
        <v>Weekend</v>
      </c>
      <c r="S9480" s="12">
        <f t="shared" si="297"/>
        <v>41055</v>
      </c>
    </row>
    <row r="9481" spans="1:19" x14ac:dyDescent="0.25">
      <c r="A9481" t="s">
        <v>93</v>
      </c>
      <c r="C9481">
        <v>20121900137</v>
      </c>
      <c r="D9481">
        <v>94</v>
      </c>
      <c r="E9481" t="s">
        <v>87</v>
      </c>
      <c r="F9481" s="12"/>
      <c r="G9481">
        <v>241.059</v>
      </c>
      <c r="H9481">
        <v>2012</v>
      </c>
      <c r="I9481">
        <v>6</v>
      </c>
      <c r="J9481">
        <v>24</v>
      </c>
      <c r="K9481">
        <v>11</v>
      </c>
      <c r="L9481">
        <v>2</v>
      </c>
      <c r="M9481" t="s">
        <v>935</v>
      </c>
      <c r="N9481" t="s">
        <v>933</v>
      </c>
      <c r="O9481" t="s">
        <v>934</v>
      </c>
      <c r="Q9481" t="s">
        <v>229</v>
      </c>
      <c r="R9481" t="str">
        <f t="shared" si="298"/>
        <v>Weekend</v>
      </c>
      <c r="S9481" s="12">
        <f t="shared" si="297"/>
        <v>41084</v>
      </c>
    </row>
    <row r="9482" spans="1:19" x14ac:dyDescent="0.25">
      <c r="A9482" t="s">
        <v>93</v>
      </c>
      <c r="C9482">
        <v>20122550160</v>
      </c>
      <c r="D9482">
        <v>94</v>
      </c>
      <c r="E9482" t="s">
        <v>62</v>
      </c>
      <c r="F9482" s="12"/>
      <c r="G9482">
        <v>241.059</v>
      </c>
      <c r="H9482">
        <v>2012</v>
      </c>
      <c r="I9482">
        <v>8</v>
      </c>
      <c r="J9482">
        <v>2</v>
      </c>
      <c r="K9482">
        <v>17</v>
      </c>
      <c r="L9482">
        <v>25</v>
      </c>
      <c r="M9482" t="s">
        <v>932</v>
      </c>
      <c r="N9482" t="s">
        <v>933</v>
      </c>
      <c r="O9482" t="s">
        <v>934</v>
      </c>
      <c r="Q9482" t="s">
        <v>221</v>
      </c>
      <c r="R9482" t="str">
        <f t="shared" si="298"/>
        <v>Weekday</v>
      </c>
      <c r="S9482" s="12">
        <f t="shared" si="297"/>
        <v>41123</v>
      </c>
    </row>
    <row r="9483" spans="1:19" x14ac:dyDescent="0.25">
      <c r="A9483" t="s">
        <v>93</v>
      </c>
      <c r="C9483">
        <v>20122210188</v>
      </c>
      <c r="D9483">
        <v>94</v>
      </c>
      <c r="E9483" t="s">
        <v>87</v>
      </c>
      <c r="F9483" s="12"/>
      <c r="G9483">
        <v>241.059</v>
      </c>
      <c r="H9483">
        <v>2012</v>
      </c>
      <c r="I9483">
        <v>8</v>
      </c>
      <c r="J9483">
        <v>2</v>
      </c>
      <c r="K9483">
        <v>18</v>
      </c>
      <c r="L9483">
        <v>22</v>
      </c>
      <c r="M9483" t="s">
        <v>932</v>
      </c>
      <c r="N9483" t="s">
        <v>937</v>
      </c>
      <c r="O9483" t="s">
        <v>942</v>
      </c>
      <c r="Q9483" t="s">
        <v>229</v>
      </c>
      <c r="R9483" t="str">
        <f t="shared" si="298"/>
        <v>Weekday</v>
      </c>
      <c r="S9483" s="12">
        <f t="shared" si="297"/>
        <v>41123</v>
      </c>
    </row>
    <row r="9484" spans="1:19" x14ac:dyDescent="0.25">
      <c r="A9484" t="s">
        <v>93</v>
      </c>
      <c r="C9484">
        <v>20122480239</v>
      </c>
      <c r="D9484">
        <v>94</v>
      </c>
      <c r="E9484" t="s">
        <v>87</v>
      </c>
      <c r="F9484" s="12"/>
      <c r="G9484">
        <v>241.059</v>
      </c>
      <c r="H9484">
        <v>2012</v>
      </c>
      <c r="I9484">
        <v>8</v>
      </c>
      <c r="J9484">
        <v>17</v>
      </c>
      <c r="K9484">
        <v>12</v>
      </c>
      <c r="L9484">
        <v>33</v>
      </c>
      <c r="M9484" t="s">
        <v>932</v>
      </c>
      <c r="N9484" t="s">
        <v>933</v>
      </c>
      <c r="O9484" t="s">
        <v>942</v>
      </c>
      <c r="Q9484" t="s">
        <v>229</v>
      </c>
      <c r="R9484" t="str">
        <f t="shared" si="298"/>
        <v>Weekday</v>
      </c>
      <c r="S9484" s="12">
        <f t="shared" si="297"/>
        <v>41138</v>
      </c>
    </row>
    <row r="9485" spans="1:19" x14ac:dyDescent="0.25">
      <c r="A9485" t="s">
        <v>93</v>
      </c>
      <c r="C9485">
        <v>20122430219</v>
      </c>
      <c r="D9485">
        <v>94</v>
      </c>
      <c r="E9485" t="s">
        <v>62</v>
      </c>
      <c r="F9485" s="12"/>
      <c r="G9485">
        <v>241.059</v>
      </c>
      <c r="H9485">
        <v>2012</v>
      </c>
      <c r="I9485">
        <v>8</v>
      </c>
      <c r="J9485">
        <v>22</v>
      </c>
      <c r="K9485">
        <v>17</v>
      </c>
      <c r="L9485">
        <v>43</v>
      </c>
      <c r="M9485" t="s">
        <v>932</v>
      </c>
      <c r="N9485" t="s">
        <v>937</v>
      </c>
      <c r="O9485" t="s">
        <v>934</v>
      </c>
      <c r="Q9485" t="s">
        <v>221</v>
      </c>
      <c r="R9485" t="str">
        <f t="shared" si="298"/>
        <v>Weekday</v>
      </c>
      <c r="S9485" s="12">
        <f t="shared" si="297"/>
        <v>41143</v>
      </c>
    </row>
    <row r="9486" spans="1:19" x14ac:dyDescent="0.25">
      <c r="A9486" t="s">
        <v>93</v>
      </c>
      <c r="C9486">
        <v>20123210180</v>
      </c>
      <c r="D9486">
        <v>94</v>
      </c>
      <c r="E9486" t="s">
        <v>62</v>
      </c>
      <c r="F9486" s="12"/>
      <c r="G9486">
        <v>241.059</v>
      </c>
      <c r="H9486">
        <v>2012</v>
      </c>
      <c r="I9486">
        <v>8</v>
      </c>
      <c r="J9486">
        <v>28</v>
      </c>
      <c r="K9486">
        <v>15</v>
      </c>
      <c r="L9486">
        <v>3</v>
      </c>
      <c r="M9486" t="s">
        <v>935</v>
      </c>
      <c r="N9486" t="s">
        <v>933</v>
      </c>
      <c r="O9486" t="s">
        <v>934</v>
      </c>
      <c r="Q9486" t="s">
        <v>221</v>
      </c>
      <c r="R9486" t="str">
        <f t="shared" si="298"/>
        <v>Weekday</v>
      </c>
      <c r="S9486" s="12">
        <f t="shared" si="297"/>
        <v>41149</v>
      </c>
    </row>
    <row r="9487" spans="1:19" x14ac:dyDescent="0.25">
      <c r="A9487" t="s">
        <v>93</v>
      </c>
      <c r="C9487">
        <v>20122550192</v>
      </c>
      <c r="D9487">
        <v>94</v>
      </c>
      <c r="E9487" t="s">
        <v>62</v>
      </c>
      <c r="F9487" s="12"/>
      <c r="G9487">
        <v>241.059</v>
      </c>
      <c r="H9487">
        <v>2012</v>
      </c>
      <c r="I9487">
        <v>9</v>
      </c>
      <c r="J9487">
        <v>6</v>
      </c>
      <c r="K9487">
        <v>15</v>
      </c>
      <c r="L9487">
        <v>40</v>
      </c>
      <c r="M9487" t="s">
        <v>932</v>
      </c>
      <c r="N9487" t="s">
        <v>933</v>
      </c>
      <c r="O9487" t="s">
        <v>934</v>
      </c>
      <c r="Q9487" t="s">
        <v>221</v>
      </c>
      <c r="R9487" t="str">
        <f t="shared" si="298"/>
        <v>Weekday</v>
      </c>
      <c r="S9487" s="12">
        <f t="shared" si="297"/>
        <v>41158</v>
      </c>
    </row>
    <row r="9488" spans="1:19" x14ac:dyDescent="0.25">
      <c r="A9488" t="s">
        <v>93</v>
      </c>
      <c r="C9488">
        <v>20122760207</v>
      </c>
      <c r="D9488">
        <v>94</v>
      </c>
      <c r="E9488" t="s">
        <v>87</v>
      </c>
      <c r="F9488" s="12"/>
      <c r="G9488">
        <v>241.059</v>
      </c>
      <c r="H9488">
        <v>2012</v>
      </c>
      <c r="I9488">
        <v>10</v>
      </c>
      <c r="J9488">
        <v>2</v>
      </c>
      <c r="K9488">
        <v>8</v>
      </c>
      <c r="L9488">
        <v>19</v>
      </c>
      <c r="M9488" t="s">
        <v>932</v>
      </c>
      <c r="N9488" t="s">
        <v>933</v>
      </c>
      <c r="O9488" t="s">
        <v>934</v>
      </c>
      <c r="Q9488" t="s">
        <v>229</v>
      </c>
      <c r="R9488" t="str">
        <f t="shared" si="298"/>
        <v>Weekday</v>
      </c>
      <c r="S9488" s="12">
        <f t="shared" si="297"/>
        <v>41184</v>
      </c>
    </row>
    <row r="9489" spans="1:19" x14ac:dyDescent="0.25">
      <c r="A9489" t="s">
        <v>93</v>
      </c>
      <c r="C9489">
        <v>20122910193</v>
      </c>
      <c r="D9489">
        <v>94</v>
      </c>
      <c r="E9489" t="s">
        <v>87</v>
      </c>
      <c r="F9489" s="12"/>
      <c r="G9489">
        <v>241.059</v>
      </c>
      <c r="H9489">
        <v>2012</v>
      </c>
      <c r="I9489">
        <v>10</v>
      </c>
      <c r="J9489">
        <v>16</v>
      </c>
      <c r="K9489">
        <v>19</v>
      </c>
      <c r="L9489">
        <v>14</v>
      </c>
      <c r="M9489" t="s">
        <v>935</v>
      </c>
      <c r="N9489" t="s">
        <v>936</v>
      </c>
      <c r="O9489" t="s">
        <v>934</v>
      </c>
      <c r="Q9489" t="s">
        <v>229</v>
      </c>
      <c r="R9489" t="str">
        <f t="shared" si="298"/>
        <v>Weekday</v>
      </c>
      <c r="S9489" s="12">
        <f t="shared" si="297"/>
        <v>41198</v>
      </c>
    </row>
    <row r="9490" spans="1:19" x14ac:dyDescent="0.25">
      <c r="A9490" t="s">
        <v>93</v>
      </c>
      <c r="C9490">
        <v>20123230165</v>
      </c>
      <c r="D9490">
        <v>94</v>
      </c>
      <c r="E9490" t="s">
        <v>87</v>
      </c>
      <c r="F9490" s="12"/>
      <c r="G9490">
        <v>241.059</v>
      </c>
      <c r="H9490">
        <v>2012</v>
      </c>
      <c r="I9490">
        <v>11</v>
      </c>
      <c r="J9490">
        <v>2</v>
      </c>
      <c r="K9490">
        <v>13</v>
      </c>
      <c r="L9490">
        <v>58</v>
      </c>
      <c r="M9490" t="s">
        <v>932</v>
      </c>
      <c r="N9490" t="s">
        <v>933</v>
      </c>
      <c r="O9490" t="s">
        <v>934</v>
      </c>
      <c r="Q9490" t="s">
        <v>229</v>
      </c>
      <c r="R9490" t="str">
        <f t="shared" si="298"/>
        <v>Weekday</v>
      </c>
      <c r="S9490" s="12">
        <f t="shared" si="297"/>
        <v>41215</v>
      </c>
    </row>
    <row r="9491" spans="1:19" x14ac:dyDescent="0.25">
      <c r="A9491" t="s">
        <v>93</v>
      </c>
      <c r="C9491">
        <v>20123180244</v>
      </c>
      <c r="D9491">
        <v>94</v>
      </c>
      <c r="E9491" t="s">
        <v>62</v>
      </c>
      <c r="F9491" s="12"/>
      <c r="G9491">
        <v>241.059</v>
      </c>
      <c r="H9491">
        <v>2012</v>
      </c>
      <c r="I9491">
        <v>11</v>
      </c>
      <c r="J9491">
        <v>2</v>
      </c>
      <c r="K9491">
        <v>17</v>
      </c>
      <c r="L9491">
        <v>35</v>
      </c>
      <c r="M9491" t="s">
        <v>932</v>
      </c>
      <c r="N9491" t="s">
        <v>937</v>
      </c>
      <c r="O9491" t="s">
        <v>934</v>
      </c>
      <c r="Q9491" t="s">
        <v>221</v>
      </c>
      <c r="R9491" t="str">
        <f t="shared" si="298"/>
        <v>Weekday</v>
      </c>
      <c r="S9491" s="12">
        <f t="shared" si="297"/>
        <v>41215</v>
      </c>
    </row>
    <row r="9492" spans="1:19" x14ac:dyDescent="0.25">
      <c r="A9492" t="s">
        <v>93</v>
      </c>
      <c r="C9492">
        <v>20123260253</v>
      </c>
      <c r="D9492">
        <v>94</v>
      </c>
      <c r="E9492" t="s">
        <v>940</v>
      </c>
      <c r="F9492" s="12"/>
      <c r="G9492">
        <v>241.059</v>
      </c>
      <c r="H9492">
        <v>2012</v>
      </c>
      <c r="I9492">
        <v>11</v>
      </c>
      <c r="J9492">
        <v>20</v>
      </c>
      <c r="K9492">
        <v>18</v>
      </c>
      <c r="L9492">
        <v>56</v>
      </c>
      <c r="M9492" t="s">
        <v>932</v>
      </c>
      <c r="N9492" t="s">
        <v>937</v>
      </c>
      <c r="O9492" t="s">
        <v>934</v>
      </c>
      <c r="R9492" t="str">
        <f t="shared" si="298"/>
        <v>Weekday</v>
      </c>
      <c r="S9492" s="12">
        <f t="shared" si="297"/>
        <v>41233</v>
      </c>
    </row>
    <row r="9493" spans="1:19" x14ac:dyDescent="0.25">
      <c r="A9493" t="s">
        <v>93</v>
      </c>
      <c r="C9493">
        <v>20123240167</v>
      </c>
      <c r="D9493">
        <v>94</v>
      </c>
      <c r="E9493" t="s">
        <v>87</v>
      </c>
      <c r="F9493" s="12"/>
      <c r="G9493">
        <v>241.059</v>
      </c>
      <c r="H9493">
        <v>2012</v>
      </c>
      <c r="I9493">
        <v>11</v>
      </c>
      <c r="J9493">
        <v>19</v>
      </c>
      <c r="K9493">
        <v>3</v>
      </c>
      <c r="L9493">
        <v>50</v>
      </c>
      <c r="M9493" t="s">
        <v>935</v>
      </c>
      <c r="N9493" t="s">
        <v>933</v>
      </c>
      <c r="O9493" t="s">
        <v>934</v>
      </c>
      <c r="Q9493" t="s">
        <v>229</v>
      </c>
      <c r="R9493" t="str">
        <f t="shared" si="298"/>
        <v>Weekday</v>
      </c>
      <c r="S9493" s="12">
        <f t="shared" si="297"/>
        <v>41232</v>
      </c>
    </row>
    <row r="9494" spans="1:19" x14ac:dyDescent="0.25">
      <c r="A9494" t="s">
        <v>93</v>
      </c>
      <c r="C9494">
        <v>20123260248</v>
      </c>
      <c r="D9494">
        <v>94</v>
      </c>
      <c r="E9494" t="s">
        <v>62</v>
      </c>
      <c r="F9494" s="12"/>
      <c r="G9494">
        <v>241.059</v>
      </c>
      <c r="H9494">
        <v>2012</v>
      </c>
      <c r="I9494">
        <v>11</v>
      </c>
      <c r="J9494">
        <v>20</v>
      </c>
      <c r="K9494">
        <v>18</v>
      </c>
      <c r="L9494">
        <v>13</v>
      </c>
      <c r="M9494" t="s">
        <v>932</v>
      </c>
      <c r="N9494" t="s">
        <v>937</v>
      </c>
      <c r="O9494" t="s">
        <v>934</v>
      </c>
      <c r="Q9494" t="s">
        <v>221</v>
      </c>
      <c r="R9494" t="str">
        <f t="shared" si="298"/>
        <v>Weekday</v>
      </c>
      <c r="S9494" s="12">
        <f t="shared" si="297"/>
        <v>41233</v>
      </c>
    </row>
    <row r="9495" spans="1:19" x14ac:dyDescent="0.25">
      <c r="A9495" t="s">
        <v>93</v>
      </c>
      <c r="C9495">
        <v>20123500196</v>
      </c>
      <c r="D9495">
        <v>94</v>
      </c>
      <c r="E9495" t="s">
        <v>62</v>
      </c>
      <c r="F9495" s="12"/>
      <c r="G9495">
        <v>241.059</v>
      </c>
      <c r="H9495">
        <v>2012</v>
      </c>
      <c r="I9495">
        <v>12</v>
      </c>
      <c r="J9495">
        <v>9</v>
      </c>
      <c r="K9495">
        <v>12</v>
      </c>
      <c r="L9495">
        <v>54</v>
      </c>
      <c r="M9495" t="s">
        <v>932</v>
      </c>
      <c r="N9495" t="s">
        <v>936</v>
      </c>
      <c r="O9495" t="s">
        <v>934</v>
      </c>
      <c r="Q9495" t="s">
        <v>221</v>
      </c>
      <c r="R9495" t="str">
        <f t="shared" si="298"/>
        <v>Weekend</v>
      </c>
      <c r="S9495" s="12">
        <f t="shared" si="297"/>
        <v>41252</v>
      </c>
    </row>
    <row r="9496" spans="1:19" x14ac:dyDescent="0.25">
      <c r="A9496" t="s">
        <v>93</v>
      </c>
      <c r="C9496">
        <v>20123500190</v>
      </c>
      <c r="D9496">
        <v>94</v>
      </c>
      <c r="E9496" t="s">
        <v>87</v>
      </c>
      <c r="F9496" s="12"/>
      <c r="G9496">
        <v>241.059</v>
      </c>
      <c r="H9496">
        <v>2012</v>
      </c>
      <c r="I9496">
        <v>12</v>
      </c>
      <c r="J9496">
        <v>9</v>
      </c>
      <c r="K9496">
        <v>20</v>
      </c>
      <c r="L9496">
        <v>46</v>
      </c>
      <c r="M9496" t="s">
        <v>932</v>
      </c>
      <c r="N9496" t="s">
        <v>937</v>
      </c>
      <c r="O9496" t="s">
        <v>934</v>
      </c>
      <c r="Q9496" t="s">
        <v>229</v>
      </c>
      <c r="R9496" t="str">
        <f t="shared" si="298"/>
        <v>Weekend</v>
      </c>
      <c r="S9496" s="12">
        <f t="shared" si="297"/>
        <v>41252</v>
      </c>
    </row>
    <row r="9497" spans="1:19" x14ac:dyDescent="0.25">
      <c r="A9497" t="s">
        <v>93</v>
      </c>
      <c r="C9497">
        <v>20123480289</v>
      </c>
      <c r="D9497">
        <v>94</v>
      </c>
      <c r="E9497" t="s">
        <v>87</v>
      </c>
      <c r="F9497" s="12"/>
      <c r="G9497">
        <v>241.059</v>
      </c>
      <c r="H9497">
        <v>2012</v>
      </c>
      <c r="I9497">
        <v>12</v>
      </c>
      <c r="J9497">
        <v>9</v>
      </c>
      <c r="K9497">
        <v>13</v>
      </c>
      <c r="L9497">
        <v>41</v>
      </c>
      <c r="M9497" t="s">
        <v>932</v>
      </c>
      <c r="N9497" t="s">
        <v>937</v>
      </c>
      <c r="O9497" t="s">
        <v>934</v>
      </c>
      <c r="Q9497" t="s">
        <v>229</v>
      </c>
      <c r="R9497" t="str">
        <f t="shared" si="298"/>
        <v>Weekend</v>
      </c>
      <c r="S9497" s="12">
        <f t="shared" si="297"/>
        <v>41252</v>
      </c>
    </row>
    <row r="9498" spans="1:19" x14ac:dyDescent="0.25">
      <c r="A9498" t="s">
        <v>93</v>
      </c>
      <c r="C9498">
        <v>20123620246</v>
      </c>
      <c r="D9498">
        <v>94</v>
      </c>
      <c r="E9498" t="s">
        <v>62</v>
      </c>
      <c r="F9498" s="12"/>
      <c r="G9498">
        <v>241.059</v>
      </c>
      <c r="H9498">
        <v>2012</v>
      </c>
      <c r="I9498">
        <v>12</v>
      </c>
      <c r="J9498">
        <v>25</v>
      </c>
      <c r="K9498">
        <v>20</v>
      </c>
      <c r="L9498">
        <v>3</v>
      </c>
      <c r="M9498" t="s">
        <v>932</v>
      </c>
      <c r="N9498" t="s">
        <v>933</v>
      </c>
      <c r="O9498" t="s">
        <v>934</v>
      </c>
      <c r="Q9498" t="s">
        <v>221</v>
      </c>
      <c r="R9498" t="str">
        <f t="shared" si="298"/>
        <v>Weekday</v>
      </c>
      <c r="S9498" s="12">
        <f t="shared" si="297"/>
        <v>41268</v>
      </c>
    </row>
    <row r="9499" spans="1:19" x14ac:dyDescent="0.25">
      <c r="A9499" t="s">
        <v>93</v>
      </c>
      <c r="C9499">
        <v>20121510188</v>
      </c>
      <c r="D9499">
        <v>94</v>
      </c>
      <c r="E9499" t="s">
        <v>87</v>
      </c>
      <c r="F9499" s="12"/>
      <c r="G9499">
        <v>241.11500000000001</v>
      </c>
      <c r="H9499">
        <v>2012</v>
      </c>
      <c r="I9499">
        <v>5</v>
      </c>
      <c r="J9499">
        <v>29</v>
      </c>
      <c r="K9499">
        <v>7</v>
      </c>
      <c r="L9499">
        <v>22</v>
      </c>
      <c r="M9499" t="s">
        <v>932</v>
      </c>
      <c r="N9499" t="s">
        <v>933</v>
      </c>
      <c r="O9499" t="s">
        <v>934</v>
      </c>
      <c r="Q9499" t="s">
        <v>229</v>
      </c>
      <c r="R9499" t="str">
        <f t="shared" si="298"/>
        <v>Weekday</v>
      </c>
      <c r="S9499" s="12">
        <f t="shared" si="297"/>
        <v>41058</v>
      </c>
    </row>
    <row r="9500" spans="1:19" x14ac:dyDescent="0.25">
      <c r="A9500" t="s">
        <v>93</v>
      </c>
      <c r="C9500">
        <v>20121830154</v>
      </c>
      <c r="D9500">
        <v>94</v>
      </c>
      <c r="E9500" t="s">
        <v>62</v>
      </c>
      <c r="F9500" s="12"/>
      <c r="G9500">
        <v>241.11500000000001</v>
      </c>
      <c r="H9500">
        <v>2012</v>
      </c>
      <c r="I9500">
        <v>6</v>
      </c>
      <c r="J9500">
        <v>26</v>
      </c>
      <c r="K9500">
        <v>17</v>
      </c>
      <c r="L9500">
        <v>5</v>
      </c>
      <c r="M9500" t="s">
        <v>932</v>
      </c>
      <c r="N9500" t="s">
        <v>936</v>
      </c>
      <c r="O9500" t="s">
        <v>934</v>
      </c>
      <c r="Q9500" t="s">
        <v>221</v>
      </c>
      <c r="R9500" t="str">
        <f t="shared" si="298"/>
        <v>Weekday</v>
      </c>
      <c r="S9500" s="12">
        <f t="shared" si="297"/>
        <v>41086</v>
      </c>
    </row>
    <row r="9501" spans="1:19" x14ac:dyDescent="0.25">
      <c r="A9501" t="s">
        <v>93</v>
      </c>
      <c r="C9501">
        <v>20122200173</v>
      </c>
      <c r="D9501">
        <v>94</v>
      </c>
      <c r="E9501" t="s">
        <v>62</v>
      </c>
      <c r="F9501" s="12"/>
      <c r="G9501">
        <v>241.11500000000001</v>
      </c>
      <c r="H9501">
        <v>2012</v>
      </c>
      <c r="I9501">
        <v>7</v>
      </c>
      <c r="J9501">
        <v>31</v>
      </c>
      <c r="K9501">
        <v>17</v>
      </c>
      <c r="L9501">
        <v>3</v>
      </c>
      <c r="M9501" t="s">
        <v>932</v>
      </c>
      <c r="N9501" t="s">
        <v>933</v>
      </c>
      <c r="O9501" t="s">
        <v>934</v>
      </c>
      <c r="Q9501" t="s">
        <v>221</v>
      </c>
      <c r="R9501" t="str">
        <f t="shared" si="298"/>
        <v>Weekday</v>
      </c>
      <c r="S9501" s="12">
        <f t="shared" si="297"/>
        <v>41121</v>
      </c>
    </row>
    <row r="9502" spans="1:19" x14ac:dyDescent="0.25">
      <c r="A9502" t="s">
        <v>93</v>
      </c>
      <c r="C9502">
        <v>20121340123</v>
      </c>
      <c r="D9502">
        <v>94</v>
      </c>
      <c r="E9502" t="s">
        <v>62</v>
      </c>
      <c r="F9502" s="12"/>
      <c r="G9502">
        <v>241.13399999999999</v>
      </c>
      <c r="H9502">
        <v>2012</v>
      </c>
      <c r="I9502">
        <v>5</v>
      </c>
      <c r="J9502">
        <v>6</v>
      </c>
      <c r="K9502">
        <v>2</v>
      </c>
      <c r="L9502">
        <v>29</v>
      </c>
      <c r="M9502" t="s">
        <v>935</v>
      </c>
      <c r="N9502" t="s">
        <v>933</v>
      </c>
      <c r="O9502" t="s">
        <v>934</v>
      </c>
      <c r="Q9502" t="s">
        <v>221</v>
      </c>
      <c r="R9502" t="str">
        <f t="shared" si="298"/>
        <v>Weekend</v>
      </c>
      <c r="S9502" s="12">
        <f t="shared" si="297"/>
        <v>41035</v>
      </c>
    </row>
    <row r="9503" spans="1:19" x14ac:dyDescent="0.25">
      <c r="A9503" t="s">
        <v>93</v>
      </c>
      <c r="C9503">
        <v>20123070230</v>
      </c>
      <c r="D9503">
        <v>94</v>
      </c>
      <c r="E9503" t="s">
        <v>87</v>
      </c>
      <c r="F9503" s="12"/>
      <c r="G9503">
        <v>241.23400000000001</v>
      </c>
      <c r="H9503">
        <v>2012</v>
      </c>
      <c r="I9503">
        <v>10</v>
      </c>
      <c r="J9503">
        <v>25</v>
      </c>
      <c r="K9503">
        <v>7</v>
      </c>
      <c r="L9503">
        <v>42</v>
      </c>
      <c r="M9503" t="s">
        <v>932</v>
      </c>
      <c r="N9503" t="s">
        <v>937</v>
      </c>
      <c r="O9503" t="s">
        <v>934</v>
      </c>
      <c r="Q9503" t="s">
        <v>227</v>
      </c>
      <c r="R9503" t="str">
        <f t="shared" si="298"/>
        <v>Weekday</v>
      </c>
      <c r="S9503" s="12">
        <f t="shared" si="297"/>
        <v>41207</v>
      </c>
    </row>
    <row r="9504" spans="1:19" x14ac:dyDescent="0.25">
      <c r="A9504" t="s">
        <v>93</v>
      </c>
      <c r="C9504">
        <v>20122840228</v>
      </c>
      <c r="D9504">
        <v>94</v>
      </c>
      <c r="E9504" t="s">
        <v>62</v>
      </c>
      <c r="F9504" s="12"/>
      <c r="G9504">
        <v>241.26900000000001</v>
      </c>
      <c r="H9504">
        <v>2012</v>
      </c>
      <c r="I9504">
        <v>10</v>
      </c>
      <c r="J9504">
        <v>5</v>
      </c>
      <c r="K9504">
        <v>21</v>
      </c>
      <c r="L9504">
        <v>59</v>
      </c>
      <c r="M9504" t="s">
        <v>932</v>
      </c>
      <c r="N9504" t="s">
        <v>937</v>
      </c>
      <c r="O9504" t="s">
        <v>942</v>
      </c>
      <c r="Q9504" t="s">
        <v>223</v>
      </c>
      <c r="R9504" t="str">
        <f t="shared" si="298"/>
        <v>Weekday</v>
      </c>
      <c r="S9504" s="12">
        <f t="shared" si="297"/>
        <v>41187</v>
      </c>
    </row>
    <row r="9505" spans="1:19" x14ac:dyDescent="0.25">
      <c r="A9505" t="s">
        <v>93</v>
      </c>
      <c r="C9505">
        <v>20120370199</v>
      </c>
      <c r="D9505">
        <v>94</v>
      </c>
      <c r="E9505" t="s">
        <v>87</v>
      </c>
      <c r="F9505" s="12"/>
      <c r="G9505">
        <v>241.45699999999999</v>
      </c>
      <c r="H9505">
        <v>2012</v>
      </c>
      <c r="I9505">
        <v>1</v>
      </c>
      <c r="J9505">
        <v>17</v>
      </c>
      <c r="K9505">
        <v>18</v>
      </c>
      <c r="L9505">
        <v>5</v>
      </c>
      <c r="M9505" t="s">
        <v>932</v>
      </c>
      <c r="N9505" t="s">
        <v>933</v>
      </c>
      <c r="O9505" t="s">
        <v>934</v>
      </c>
      <c r="Q9505" t="s">
        <v>225</v>
      </c>
      <c r="R9505" t="str">
        <f t="shared" si="298"/>
        <v>Weekday</v>
      </c>
      <c r="S9505" s="12">
        <f t="shared" si="297"/>
        <v>40925</v>
      </c>
    </row>
    <row r="9506" spans="1:19" x14ac:dyDescent="0.25">
      <c r="A9506" t="s">
        <v>93</v>
      </c>
      <c r="C9506">
        <v>20120720235</v>
      </c>
      <c r="D9506">
        <v>94</v>
      </c>
      <c r="E9506" t="s">
        <v>62</v>
      </c>
      <c r="F9506" s="12"/>
      <c r="G9506">
        <v>241.501</v>
      </c>
      <c r="H9506">
        <v>2012</v>
      </c>
      <c r="I9506">
        <v>3</v>
      </c>
      <c r="J9506">
        <v>2</v>
      </c>
      <c r="K9506">
        <v>2</v>
      </c>
      <c r="L9506">
        <v>33</v>
      </c>
      <c r="M9506" t="s">
        <v>935</v>
      </c>
      <c r="N9506" t="s">
        <v>933</v>
      </c>
      <c r="O9506" t="s">
        <v>934</v>
      </c>
      <c r="R9506" t="str">
        <f t="shared" si="298"/>
        <v>Weekday</v>
      </c>
      <c r="S9506" s="12">
        <f t="shared" si="297"/>
        <v>40970</v>
      </c>
    </row>
    <row r="9507" spans="1:19" x14ac:dyDescent="0.25">
      <c r="A9507" t="s">
        <v>93</v>
      </c>
      <c r="C9507">
        <v>20123070215</v>
      </c>
      <c r="D9507">
        <v>94</v>
      </c>
      <c r="E9507" t="s">
        <v>62</v>
      </c>
      <c r="F9507" s="12"/>
      <c r="G9507">
        <v>241.50700000000001</v>
      </c>
      <c r="H9507">
        <v>2012</v>
      </c>
      <c r="I9507">
        <v>10</v>
      </c>
      <c r="J9507">
        <v>25</v>
      </c>
      <c r="K9507">
        <v>10</v>
      </c>
      <c r="L9507">
        <v>7</v>
      </c>
      <c r="M9507" t="s">
        <v>932</v>
      </c>
      <c r="N9507" t="s">
        <v>933</v>
      </c>
      <c r="O9507" t="s">
        <v>934</v>
      </c>
      <c r="R9507" t="str">
        <f t="shared" si="298"/>
        <v>Weekday</v>
      </c>
      <c r="S9507" s="12">
        <f t="shared" si="297"/>
        <v>41207</v>
      </c>
    </row>
    <row r="9508" spans="1:19" x14ac:dyDescent="0.25">
      <c r="A9508" t="s">
        <v>93</v>
      </c>
      <c r="C9508">
        <v>20122010215</v>
      </c>
      <c r="D9508">
        <v>94</v>
      </c>
      <c r="E9508" t="s">
        <v>62</v>
      </c>
      <c r="F9508" s="12"/>
      <c r="G9508">
        <v>241.51400000000001</v>
      </c>
      <c r="H9508">
        <v>2012</v>
      </c>
      <c r="I9508">
        <v>7</v>
      </c>
      <c r="J9508">
        <v>13</v>
      </c>
      <c r="K9508">
        <v>16</v>
      </c>
      <c r="L9508">
        <v>30</v>
      </c>
      <c r="M9508" t="s">
        <v>932</v>
      </c>
      <c r="N9508" t="s">
        <v>933</v>
      </c>
      <c r="O9508" t="s">
        <v>934</v>
      </c>
      <c r="R9508" t="str">
        <f t="shared" si="298"/>
        <v>Weekday</v>
      </c>
      <c r="S9508" s="12">
        <f t="shared" si="297"/>
        <v>41103</v>
      </c>
    </row>
    <row r="9509" spans="1:19" x14ac:dyDescent="0.25">
      <c r="A9509" t="s">
        <v>93</v>
      </c>
      <c r="C9509">
        <v>20122070220</v>
      </c>
      <c r="D9509">
        <v>94</v>
      </c>
      <c r="E9509" t="s">
        <v>87</v>
      </c>
      <c r="F9509" s="12"/>
      <c r="G9509">
        <v>241.559</v>
      </c>
      <c r="H9509">
        <v>2012</v>
      </c>
      <c r="I9509">
        <v>7</v>
      </c>
      <c r="J9509">
        <v>24</v>
      </c>
      <c r="K9509">
        <v>16</v>
      </c>
      <c r="L9509">
        <v>47</v>
      </c>
      <c r="M9509" t="s">
        <v>932</v>
      </c>
      <c r="N9509" t="s">
        <v>933</v>
      </c>
      <c r="O9509" t="s">
        <v>942</v>
      </c>
      <c r="R9509" t="str">
        <f t="shared" si="298"/>
        <v>Weekday</v>
      </c>
      <c r="S9509" s="12">
        <f t="shared" si="297"/>
        <v>41114</v>
      </c>
    </row>
    <row r="9510" spans="1:19" x14ac:dyDescent="0.25">
      <c r="A9510" t="s">
        <v>93</v>
      </c>
      <c r="C9510">
        <v>20120370186</v>
      </c>
      <c r="D9510">
        <v>94</v>
      </c>
      <c r="E9510" t="s">
        <v>62</v>
      </c>
      <c r="F9510" s="12"/>
      <c r="G9510">
        <v>241.56200000000001</v>
      </c>
      <c r="H9510">
        <v>2012</v>
      </c>
      <c r="I9510">
        <v>1</v>
      </c>
      <c r="J9510">
        <v>27</v>
      </c>
      <c r="K9510">
        <v>15</v>
      </c>
      <c r="L9510">
        <v>38</v>
      </c>
      <c r="M9510" t="s">
        <v>932</v>
      </c>
      <c r="N9510" t="s">
        <v>933</v>
      </c>
      <c r="O9510" t="s">
        <v>934</v>
      </c>
      <c r="R9510" t="str">
        <f t="shared" si="298"/>
        <v>Weekday</v>
      </c>
      <c r="S9510" s="12">
        <f t="shared" si="297"/>
        <v>40935</v>
      </c>
    </row>
    <row r="9511" spans="1:19" x14ac:dyDescent="0.25">
      <c r="A9511" t="s">
        <v>93</v>
      </c>
      <c r="C9511">
        <v>20123060214</v>
      </c>
      <c r="D9511">
        <v>94</v>
      </c>
      <c r="E9511" t="s">
        <v>62</v>
      </c>
      <c r="F9511" s="12"/>
      <c r="G9511">
        <v>241.56200000000001</v>
      </c>
      <c r="H9511">
        <v>2012</v>
      </c>
      <c r="I9511">
        <v>10</v>
      </c>
      <c r="J9511">
        <v>9</v>
      </c>
      <c r="K9511">
        <v>21</v>
      </c>
      <c r="L9511">
        <v>36</v>
      </c>
      <c r="M9511" t="s">
        <v>932</v>
      </c>
      <c r="N9511" t="s">
        <v>933</v>
      </c>
      <c r="O9511" t="s">
        <v>942</v>
      </c>
      <c r="R9511" t="str">
        <f t="shared" si="298"/>
        <v>Weekday</v>
      </c>
      <c r="S9511" s="12">
        <f t="shared" si="297"/>
        <v>41191</v>
      </c>
    </row>
    <row r="9512" spans="1:19" x14ac:dyDescent="0.25">
      <c r="A9512" t="s">
        <v>93</v>
      </c>
      <c r="C9512">
        <v>20121110235</v>
      </c>
      <c r="D9512">
        <v>94</v>
      </c>
      <c r="E9512" t="s">
        <v>62</v>
      </c>
      <c r="F9512" s="12"/>
      <c r="G9512">
        <v>241.59899999999999</v>
      </c>
      <c r="H9512">
        <v>2012</v>
      </c>
      <c r="I9512">
        <v>3</v>
      </c>
      <c r="J9512">
        <v>30</v>
      </c>
      <c r="K9512">
        <v>16</v>
      </c>
      <c r="L9512">
        <v>16</v>
      </c>
      <c r="M9512" t="s">
        <v>932</v>
      </c>
      <c r="N9512" t="s">
        <v>933</v>
      </c>
      <c r="O9512" t="s">
        <v>934</v>
      </c>
      <c r="R9512" t="str">
        <f t="shared" si="298"/>
        <v>Weekday</v>
      </c>
      <c r="S9512" s="12">
        <f t="shared" si="297"/>
        <v>40998</v>
      </c>
    </row>
    <row r="9513" spans="1:19" x14ac:dyDescent="0.25">
      <c r="A9513" t="s">
        <v>93</v>
      </c>
      <c r="C9513">
        <v>20123500210</v>
      </c>
      <c r="D9513">
        <v>94</v>
      </c>
      <c r="E9513" t="s">
        <v>87</v>
      </c>
      <c r="F9513" s="12"/>
      <c r="G9513">
        <v>241.67500000000001</v>
      </c>
      <c r="H9513">
        <v>2012</v>
      </c>
      <c r="I9513">
        <v>12</v>
      </c>
      <c r="J9513">
        <v>14</v>
      </c>
      <c r="K9513">
        <v>8</v>
      </c>
      <c r="L9513">
        <v>29</v>
      </c>
      <c r="M9513" t="s">
        <v>932</v>
      </c>
      <c r="N9513" t="s">
        <v>937</v>
      </c>
      <c r="O9513" t="s">
        <v>934</v>
      </c>
      <c r="R9513" t="str">
        <f t="shared" si="298"/>
        <v>Weekday</v>
      </c>
      <c r="S9513" s="12">
        <f t="shared" si="297"/>
        <v>41257</v>
      </c>
    </row>
    <row r="9514" spans="1:19" x14ac:dyDescent="0.25">
      <c r="A9514" t="s">
        <v>93</v>
      </c>
      <c r="C9514">
        <v>20120540310</v>
      </c>
      <c r="D9514">
        <v>94</v>
      </c>
      <c r="E9514" t="s">
        <v>62</v>
      </c>
      <c r="F9514" s="12"/>
      <c r="G9514">
        <v>241.74199999999999</v>
      </c>
      <c r="H9514">
        <v>2012</v>
      </c>
      <c r="I9514">
        <v>1</v>
      </c>
      <c r="J9514">
        <v>26</v>
      </c>
      <c r="K9514">
        <v>17</v>
      </c>
      <c r="L9514">
        <v>29</v>
      </c>
      <c r="M9514" t="s">
        <v>932</v>
      </c>
      <c r="N9514" t="s">
        <v>933</v>
      </c>
      <c r="O9514" t="s">
        <v>934</v>
      </c>
      <c r="R9514" t="str">
        <f t="shared" si="298"/>
        <v>Weekday</v>
      </c>
      <c r="S9514" s="12">
        <f t="shared" si="297"/>
        <v>40934</v>
      </c>
    </row>
    <row r="9515" spans="1:19" x14ac:dyDescent="0.25">
      <c r="A9515" t="s">
        <v>93</v>
      </c>
      <c r="C9515">
        <v>20120110211</v>
      </c>
      <c r="D9515">
        <v>94</v>
      </c>
      <c r="E9515" t="s">
        <v>87</v>
      </c>
      <c r="F9515" s="12"/>
      <c r="G9515">
        <v>241.86799999999999</v>
      </c>
      <c r="H9515">
        <v>2012</v>
      </c>
      <c r="I9515">
        <v>1</v>
      </c>
      <c r="J9515">
        <v>4</v>
      </c>
      <c r="K9515">
        <v>10</v>
      </c>
      <c r="L9515">
        <v>33</v>
      </c>
      <c r="M9515" t="s">
        <v>932</v>
      </c>
      <c r="N9515" t="s">
        <v>937</v>
      </c>
      <c r="O9515" t="s">
        <v>934</v>
      </c>
      <c r="R9515" t="str">
        <f t="shared" si="298"/>
        <v>Weekday</v>
      </c>
      <c r="S9515" s="12">
        <f t="shared" si="297"/>
        <v>40912</v>
      </c>
    </row>
    <row r="9516" spans="1:19" x14ac:dyDescent="0.25">
      <c r="A9516" t="s">
        <v>93</v>
      </c>
      <c r="C9516">
        <v>20120110183</v>
      </c>
      <c r="D9516">
        <v>94</v>
      </c>
      <c r="E9516" t="s">
        <v>62</v>
      </c>
      <c r="F9516" s="12"/>
      <c r="G9516">
        <v>241.86799999999999</v>
      </c>
      <c r="H9516">
        <v>2012</v>
      </c>
      <c r="I9516">
        <v>1</v>
      </c>
      <c r="J9516">
        <v>5</v>
      </c>
      <c r="K9516">
        <v>17</v>
      </c>
      <c r="L9516">
        <v>30</v>
      </c>
      <c r="M9516" t="s">
        <v>932</v>
      </c>
      <c r="N9516" t="s">
        <v>933</v>
      </c>
      <c r="O9516" t="s">
        <v>934</v>
      </c>
      <c r="R9516" t="str">
        <f t="shared" si="298"/>
        <v>Weekday</v>
      </c>
      <c r="S9516" s="12">
        <f t="shared" si="297"/>
        <v>40913</v>
      </c>
    </row>
    <row r="9517" spans="1:19" x14ac:dyDescent="0.25">
      <c r="A9517" t="s">
        <v>93</v>
      </c>
      <c r="C9517">
        <v>20120110215</v>
      </c>
      <c r="D9517">
        <v>94</v>
      </c>
      <c r="E9517" t="s">
        <v>87</v>
      </c>
      <c r="F9517" s="12"/>
      <c r="G9517">
        <v>241.86799999999999</v>
      </c>
      <c r="H9517">
        <v>2012</v>
      </c>
      <c r="I9517">
        <v>1</v>
      </c>
      <c r="J9517">
        <v>9</v>
      </c>
      <c r="K9517">
        <v>21</v>
      </c>
      <c r="L9517">
        <v>25</v>
      </c>
      <c r="M9517" t="s">
        <v>932</v>
      </c>
      <c r="N9517" t="s">
        <v>937</v>
      </c>
      <c r="O9517" t="s">
        <v>934</v>
      </c>
      <c r="R9517" t="str">
        <f t="shared" si="298"/>
        <v>Weekday</v>
      </c>
      <c r="S9517" s="12">
        <f t="shared" si="297"/>
        <v>40917</v>
      </c>
    </row>
    <row r="9518" spans="1:19" x14ac:dyDescent="0.25">
      <c r="A9518" t="s">
        <v>93</v>
      </c>
      <c r="C9518">
        <v>20120220279</v>
      </c>
      <c r="D9518">
        <v>94</v>
      </c>
      <c r="E9518" t="s">
        <v>62</v>
      </c>
      <c r="F9518" s="12"/>
      <c r="G9518">
        <v>241.86799999999999</v>
      </c>
      <c r="H9518">
        <v>2012</v>
      </c>
      <c r="I9518">
        <v>1</v>
      </c>
      <c r="J9518">
        <v>20</v>
      </c>
      <c r="K9518">
        <v>8</v>
      </c>
      <c r="L9518">
        <v>36</v>
      </c>
      <c r="M9518" t="s">
        <v>932</v>
      </c>
      <c r="N9518" t="s">
        <v>933</v>
      </c>
      <c r="O9518" t="s">
        <v>934</v>
      </c>
      <c r="R9518" t="str">
        <f t="shared" si="298"/>
        <v>Weekday</v>
      </c>
      <c r="S9518" s="12">
        <f t="shared" si="297"/>
        <v>40928</v>
      </c>
    </row>
    <row r="9519" spans="1:19" x14ac:dyDescent="0.25">
      <c r="A9519" t="s">
        <v>93</v>
      </c>
      <c r="C9519">
        <v>20120270174</v>
      </c>
      <c r="D9519">
        <v>94</v>
      </c>
      <c r="E9519" t="s">
        <v>62</v>
      </c>
      <c r="F9519" s="12"/>
      <c r="G9519">
        <v>241.86799999999999</v>
      </c>
      <c r="H9519">
        <v>2012</v>
      </c>
      <c r="I9519">
        <v>1</v>
      </c>
      <c r="J9519">
        <v>22</v>
      </c>
      <c r="K9519">
        <v>22</v>
      </c>
      <c r="L9519">
        <v>46</v>
      </c>
      <c r="M9519" t="s">
        <v>935</v>
      </c>
      <c r="N9519" t="s">
        <v>933</v>
      </c>
      <c r="O9519" t="s">
        <v>934</v>
      </c>
      <c r="R9519" t="str">
        <f t="shared" si="298"/>
        <v>Weekend</v>
      </c>
      <c r="S9519" s="12">
        <f t="shared" si="297"/>
        <v>40930</v>
      </c>
    </row>
    <row r="9520" spans="1:19" x14ac:dyDescent="0.25">
      <c r="A9520" t="s">
        <v>93</v>
      </c>
      <c r="C9520">
        <v>20120540312</v>
      </c>
      <c r="D9520">
        <v>94</v>
      </c>
      <c r="E9520" t="s">
        <v>62</v>
      </c>
      <c r="F9520" s="12"/>
      <c r="G9520">
        <v>241.86799999999999</v>
      </c>
      <c r="H9520">
        <v>2012</v>
      </c>
      <c r="I9520">
        <v>1</v>
      </c>
      <c r="J9520">
        <v>26</v>
      </c>
      <c r="K9520">
        <v>18</v>
      </c>
      <c r="L9520">
        <v>27</v>
      </c>
      <c r="M9520" t="s">
        <v>932</v>
      </c>
      <c r="N9520" t="s">
        <v>933</v>
      </c>
      <c r="O9520" t="s">
        <v>934</v>
      </c>
      <c r="R9520" t="str">
        <f t="shared" si="298"/>
        <v>Weekday</v>
      </c>
      <c r="S9520" s="12">
        <f t="shared" si="297"/>
        <v>40934</v>
      </c>
    </row>
    <row r="9521" spans="1:19" x14ac:dyDescent="0.25">
      <c r="A9521" t="s">
        <v>93</v>
      </c>
      <c r="C9521">
        <v>20120790168</v>
      </c>
      <c r="D9521">
        <v>94</v>
      </c>
      <c r="E9521" t="s">
        <v>87</v>
      </c>
      <c r="F9521" s="12"/>
      <c r="G9521">
        <v>241.86799999999999</v>
      </c>
      <c r="H9521">
        <v>2012</v>
      </c>
      <c r="I9521">
        <v>2</v>
      </c>
      <c r="J9521">
        <v>6</v>
      </c>
      <c r="K9521">
        <v>20</v>
      </c>
      <c r="L9521">
        <v>26</v>
      </c>
      <c r="M9521" t="s">
        <v>935</v>
      </c>
      <c r="N9521" t="s">
        <v>933</v>
      </c>
      <c r="O9521" t="s">
        <v>934</v>
      </c>
      <c r="R9521" t="str">
        <f t="shared" si="298"/>
        <v>Weekday</v>
      </c>
      <c r="S9521" s="12">
        <f t="shared" si="297"/>
        <v>40945</v>
      </c>
    </row>
    <row r="9522" spans="1:19" x14ac:dyDescent="0.25">
      <c r="A9522" t="s">
        <v>93</v>
      </c>
      <c r="C9522">
        <v>20120670234</v>
      </c>
      <c r="D9522">
        <v>94</v>
      </c>
      <c r="E9522" t="s">
        <v>62</v>
      </c>
      <c r="F9522" s="12"/>
      <c r="G9522">
        <v>241.86799999999999</v>
      </c>
      <c r="H9522">
        <v>2012</v>
      </c>
      <c r="I9522">
        <v>2</v>
      </c>
      <c r="J9522">
        <v>28</v>
      </c>
      <c r="K9522">
        <v>18</v>
      </c>
      <c r="L9522">
        <v>52</v>
      </c>
      <c r="M9522" t="s">
        <v>932</v>
      </c>
      <c r="N9522" t="s">
        <v>937</v>
      </c>
      <c r="O9522" t="s">
        <v>934</v>
      </c>
      <c r="R9522" t="str">
        <f t="shared" si="298"/>
        <v>Weekday</v>
      </c>
      <c r="S9522" s="12">
        <f t="shared" si="297"/>
        <v>40967</v>
      </c>
    </row>
    <row r="9523" spans="1:19" x14ac:dyDescent="0.25">
      <c r="A9523" t="s">
        <v>93</v>
      </c>
      <c r="C9523">
        <v>20120980112</v>
      </c>
      <c r="D9523">
        <v>94</v>
      </c>
      <c r="E9523" t="s">
        <v>62</v>
      </c>
      <c r="F9523" s="12"/>
      <c r="G9523">
        <v>241.86799999999999</v>
      </c>
      <c r="H9523">
        <v>2012</v>
      </c>
      <c r="I9523">
        <v>3</v>
      </c>
      <c r="J9523">
        <v>3</v>
      </c>
      <c r="K9523">
        <v>7</v>
      </c>
      <c r="L9523">
        <v>25</v>
      </c>
      <c r="M9523" t="s">
        <v>935</v>
      </c>
      <c r="N9523" t="s">
        <v>933</v>
      </c>
      <c r="O9523" t="s">
        <v>934</v>
      </c>
      <c r="R9523" t="str">
        <f t="shared" si="298"/>
        <v>Weekend</v>
      </c>
      <c r="S9523" s="12">
        <f t="shared" si="297"/>
        <v>40971</v>
      </c>
    </row>
    <row r="9524" spans="1:19" x14ac:dyDescent="0.25">
      <c r="A9524" t="s">
        <v>93</v>
      </c>
      <c r="C9524">
        <v>20120980122</v>
      </c>
      <c r="D9524">
        <v>94</v>
      </c>
      <c r="E9524" t="s">
        <v>62</v>
      </c>
      <c r="F9524" s="12"/>
      <c r="G9524">
        <v>241.86799999999999</v>
      </c>
      <c r="H9524">
        <v>2012</v>
      </c>
      <c r="I9524">
        <v>3</v>
      </c>
      <c r="J9524">
        <v>30</v>
      </c>
      <c r="K9524">
        <v>15</v>
      </c>
      <c r="L9524">
        <v>51</v>
      </c>
      <c r="M9524" t="s">
        <v>932</v>
      </c>
      <c r="N9524" t="s">
        <v>937</v>
      </c>
      <c r="O9524" t="s">
        <v>934</v>
      </c>
      <c r="R9524" t="str">
        <f t="shared" si="298"/>
        <v>Weekday</v>
      </c>
      <c r="S9524" s="12">
        <f t="shared" si="297"/>
        <v>40998</v>
      </c>
    </row>
    <row r="9525" spans="1:19" x14ac:dyDescent="0.25">
      <c r="A9525" t="s">
        <v>93</v>
      </c>
      <c r="C9525">
        <v>20121110182</v>
      </c>
      <c r="D9525">
        <v>94</v>
      </c>
      <c r="E9525" t="s">
        <v>87</v>
      </c>
      <c r="F9525" s="12"/>
      <c r="G9525">
        <v>241.86799999999999</v>
      </c>
      <c r="H9525">
        <v>2012</v>
      </c>
      <c r="I9525">
        <v>4</v>
      </c>
      <c r="J9525">
        <v>10</v>
      </c>
      <c r="K9525">
        <v>8</v>
      </c>
      <c r="L9525">
        <v>39</v>
      </c>
      <c r="M9525" t="s">
        <v>932</v>
      </c>
      <c r="N9525" t="s">
        <v>933</v>
      </c>
      <c r="O9525" t="s">
        <v>934</v>
      </c>
      <c r="R9525" t="str">
        <f t="shared" si="298"/>
        <v>Weekday</v>
      </c>
      <c r="S9525" s="12">
        <f t="shared" si="297"/>
        <v>41009</v>
      </c>
    </row>
    <row r="9526" spans="1:19" x14ac:dyDescent="0.25">
      <c r="A9526" t="s">
        <v>93</v>
      </c>
      <c r="C9526">
        <v>20121170180</v>
      </c>
      <c r="D9526">
        <v>94</v>
      </c>
      <c r="E9526" t="s">
        <v>62</v>
      </c>
      <c r="F9526" s="12"/>
      <c r="G9526">
        <v>241.86799999999999</v>
      </c>
      <c r="H9526">
        <v>2012</v>
      </c>
      <c r="I9526">
        <v>4</v>
      </c>
      <c r="J9526">
        <v>16</v>
      </c>
      <c r="K9526">
        <v>21</v>
      </c>
      <c r="L9526">
        <v>17</v>
      </c>
      <c r="M9526" t="s">
        <v>932</v>
      </c>
      <c r="N9526" t="s">
        <v>933</v>
      </c>
      <c r="O9526" t="s">
        <v>942</v>
      </c>
      <c r="R9526" t="str">
        <f t="shared" si="298"/>
        <v>Weekday</v>
      </c>
      <c r="S9526" s="12">
        <f t="shared" si="297"/>
        <v>41015</v>
      </c>
    </row>
    <row r="9527" spans="1:19" x14ac:dyDescent="0.25">
      <c r="A9527" t="s">
        <v>93</v>
      </c>
      <c r="C9527">
        <v>20121660172</v>
      </c>
      <c r="D9527">
        <v>94</v>
      </c>
      <c r="E9527" t="s">
        <v>62</v>
      </c>
      <c r="F9527" s="12"/>
      <c r="G9527">
        <v>241.86799999999999</v>
      </c>
      <c r="H9527">
        <v>2012</v>
      </c>
      <c r="I9527">
        <v>5</v>
      </c>
      <c r="J9527">
        <v>18</v>
      </c>
      <c r="K9527">
        <v>15</v>
      </c>
      <c r="L9527">
        <v>33</v>
      </c>
      <c r="M9527" t="s">
        <v>932</v>
      </c>
      <c r="N9527" t="s">
        <v>933</v>
      </c>
      <c r="O9527" t="s">
        <v>934</v>
      </c>
      <c r="R9527" t="str">
        <f t="shared" si="298"/>
        <v>Weekday</v>
      </c>
      <c r="S9527" s="12">
        <f t="shared" si="297"/>
        <v>41047</v>
      </c>
    </row>
    <row r="9528" spans="1:19" x14ac:dyDescent="0.25">
      <c r="A9528" t="s">
        <v>93</v>
      </c>
      <c r="C9528">
        <v>20121840224</v>
      </c>
      <c r="D9528">
        <v>94</v>
      </c>
      <c r="E9528" t="s">
        <v>62</v>
      </c>
      <c r="F9528" s="12"/>
      <c r="G9528">
        <v>241.86799999999999</v>
      </c>
      <c r="H9528">
        <v>2012</v>
      </c>
      <c r="I9528">
        <v>6</v>
      </c>
      <c r="J9528">
        <v>2</v>
      </c>
      <c r="K9528">
        <v>17</v>
      </c>
      <c r="L9528">
        <v>11</v>
      </c>
      <c r="M9528" t="s">
        <v>935</v>
      </c>
      <c r="N9528" t="s">
        <v>937</v>
      </c>
      <c r="O9528" t="s">
        <v>934</v>
      </c>
      <c r="R9528" t="str">
        <f t="shared" si="298"/>
        <v>Weekend</v>
      </c>
      <c r="S9528" s="12">
        <f t="shared" si="297"/>
        <v>41062</v>
      </c>
    </row>
    <row r="9529" spans="1:19" x14ac:dyDescent="0.25">
      <c r="A9529" t="s">
        <v>93</v>
      </c>
      <c r="C9529">
        <v>20123230156</v>
      </c>
      <c r="D9529">
        <v>94</v>
      </c>
      <c r="E9529" t="s">
        <v>62</v>
      </c>
      <c r="F9529" s="12"/>
      <c r="G9529">
        <v>241.86799999999999</v>
      </c>
      <c r="H9529">
        <v>2012</v>
      </c>
      <c r="I9529">
        <v>6</v>
      </c>
      <c r="J9529">
        <v>12</v>
      </c>
      <c r="K9529">
        <v>0</v>
      </c>
      <c r="L9529">
        <v>33</v>
      </c>
      <c r="M9529" t="s">
        <v>935</v>
      </c>
      <c r="N9529" t="s">
        <v>933</v>
      </c>
      <c r="O9529" t="s">
        <v>934</v>
      </c>
      <c r="R9529" t="str">
        <f t="shared" si="298"/>
        <v>Weekday</v>
      </c>
      <c r="S9529" s="12">
        <f t="shared" si="297"/>
        <v>41072</v>
      </c>
    </row>
    <row r="9530" spans="1:19" x14ac:dyDescent="0.25">
      <c r="A9530" t="s">
        <v>93</v>
      </c>
      <c r="C9530">
        <v>20122010178</v>
      </c>
      <c r="D9530">
        <v>94</v>
      </c>
      <c r="E9530" t="s">
        <v>87</v>
      </c>
      <c r="F9530" s="12"/>
      <c r="G9530">
        <v>241.86799999999999</v>
      </c>
      <c r="H9530">
        <v>2012</v>
      </c>
      <c r="I9530">
        <v>7</v>
      </c>
      <c r="J9530">
        <v>5</v>
      </c>
      <c r="K9530">
        <v>9</v>
      </c>
      <c r="L9530">
        <v>4</v>
      </c>
      <c r="M9530" t="s">
        <v>932</v>
      </c>
      <c r="N9530" t="s">
        <v>933</v>
      </c>
      <c r="O9530" t="s">
        <v>934</v>
      </c>
      <c r="R9530" t="str">
        <f t="shared" si="298"/>
        <v>Weekday</v>
      </c>
      <c r="S9530" s="12">
        <f t="shared" si="297"/>
        <v>41095</v>
      </c>
    </row>
    <row r="9531" spans="1:19" x14ac:dyDescent="0.25">
      <c r="A9531" t="s">
        <v>93</v>
      </c>
      <c r="C9531">
        <v>20121920224</v>
      </c>
      <c r="D9531">
        <v>94</v>
      </c>
      <c r="E9531" t="s">
        <v>62</v>
      </c>
      <c r="F9531" s="12"/>
      <c r="G9531">
        <v>241.86799999999999</v>
      </c>
      <c r="H9531">
        <v>2012</v>
      </c>
      <c r="I9531">
        <v>7</v>
      </c>
      <c r="J9531">
        <v>3</v>
      </c>
      <c r="K9531">
        <v>12</v>
      </c>
      <c r="L9531">
        <v>32</v>
      </c>
      <c r="M9531" t="s">
        <v>932</v>
      </c>
      <c r="N9531" t="s">
        <v>933</v>
      </c>
      <c r="O9531" t="s">
        <v>934</v>
      </c>
      <c r="R9531" t="str">
        <f t="shared" si="298"/>
        <v>Weekday</v>
      </c>
      <c r="S9531" s="12">
        <f t="shared" si="297"/>
        <v>41093</v>
      </c>
    </row>
    <row r="9532" spans="1:19" x14ac:dyDescent="0.25">
      <c r="A9532" t="s">
        <v>93</v>
      </c>
      <c r="C9532">
        <v>20121920234</v>
      </c>
      <c r="D9532">
        <v>94</v>
      </c>
      <c r="E9532" t="s">
        <v>62</v>
      </c>
      <c r="F9532" s="12"/>
      <c r="G9532">
        <v>241.86799999999999</v>
      </c>
      <c r="H9532">
        <v>2012</v>
      </c>
      <c r="I9532">
        <v>7</v>
      </c>
      <c r="J9532">
        <v>2</v>
      </c>
      <c r="K9532">
        <v>16</v>
      </c>
      <c r="L9532">
        <v>55</v>
      </c>
      <c r="M9532" t="s">
        <v>932</v>
      </c>
      <c r="N9532" t="s">
        <v>933</v>
      </c>
      <c r="O9532" t="s">
        <v>934</v>
      </c>
      <c r="R9532" t="str">
        <f t="shared" si="298"/>
        <v>Weekday</v>
      </c>
      <c r="S9532" s="12">
        <f t="shared" si="297"/>
        <v>41092</v>
      </c>
    </row>
    <row r="9533" spans="1:19" x14ac:dyDescent="0.25">
      <c r="A9533" t="s">
        <v>93</v>
      </c>
      <c r="C9533">
        <v>20121920229</v>
      </c>
      <c r="D9533">
        <v>94</v>
      </c>
      <c r="E9533" t="s">
        <v>62</v>
      </c>
      <c r="F9533" s="12"/>
      <c r="G9533">
        <v>241.86799999999999</v>
      </c>
      <c r="H9533">
        <v>2012</v>
      </c>
      <c r="I9533">
        <v>7</v>
      </c>
      <c r="J9533">
        <v>3</v>
      </c>
      <c r="K9533">
        <v>17</v>
      </c>
      <c r="L9533">
        <v>58</v>
      </c>
      <c r="M9533" t="s">
        <v>932</v>
      </c>
      <c r="N9533" t="s">
        <v>933</v>
      </c>
      <c r="O9533" t="s">
        <v>934</v>
      </c>
      <c r="R9533" t="str">
        <f t="shared" si="298"/>
        <v>Weekday</v>
      </c>
      <c r="S9533" s="12">
        <f t="shared" si="297"/>
        <v>41093</v>
      </c>
    </row>
    <row r="9534" spans="1:19" x14ac:dyDescent="0.25">
      <c r="A9534" t="s">
        <v>93</v>
      </c>
      <c r="C9534">
        <v>20122010192</v>
      </c>
      <c r="D9534">
        <v>94</v>
      </c>
      <c r="E9534" t="s">
        <v>62</v>
      </c>
      <c r="F9534" s="12"/>
      <c r="G9534">
        <v>241.86799999999999</v>
      </c>
      <c r="H9534">
        <v>2012</v>
      </c>
      <c r="I9534">
        <v>7</v>
      </c>
      <c r="J9534">
        <v>6</v>
      </c>
      <c r="K9534">
        <v>16</v>
      </c>
      <c r="L9534">
        <v>6</v>
      </c>
      <c r="M9534" t="s">
        <v>932</v>
      </c>
      <c r="N9534" t="s">
        <v>933</v>
      </c>
      <c r="O9534" t="s">
        <v>934</v>
      </c>
      <c r="R9534" t="str">
        <f t="shared" si="298"/>
        <v>Weekday</v>
      </c>
      <c r="S9534" s="12">
        <f t="shared" si="297"/>
        <v>41096</v>
      </c>
    </row>
    <row r="9535" spans="1:19" x14ac:dyDescent="0.25">
      <c r="A9535" t="s">
        <v>93</v>
      </c>
      <c r="C9535">
        <v>20122380103</v>
      </c>
      <c r="D9535">
        <v>94</v>
      </c>
      <c r="E9535" t="s">
        <v>62</v>
      </c>
      <c r="F9535" s="12"/>
      <c r="G9535">
        <v>241.86799999999999</v>
      </c>
      <c r="H9535">
        <v>2012</v>
      </c>
      <c r="I9535">
        <v>7</v>
      </c>
      <c r="J9535">
        <v>27</v>
      </c>
      <c r="K9535">
        <v>16</v>
      </c>
      <c r="L9535">
        <v>55</v>
      </c>
      <c r="M9535" t="s">
        <v>932</v>
      </c>
      <c r="N9535" t="s">
        <v>933</v>
      </c>
      <c r="O9535" t="s">
        <v>934</v>
      </c>
      <c r="R9535" t="str">
        <f t="shared" si="298"/>
        <v>Weekday</v>
      </c>
      <c r="S9535" s="12">
        <f t="shared" si="297"/>
        <v>41117</v>
      </c>
    </row>
    <row r="9536" spans="1:19" x14ac:dyDescent="0.25">
      <c r="A9536" t="s">
        <v>93</v>
      </c>
      <c r="C9536">
        <v>20122260206</v>
      </c>
      <c r="D9536">
        <v>94</v>
      </c>
      <c r="E9536" t="s">
        <v>87</v>
      </c>
      <c r="F9536" s="12"/>
      <c r="G9536">
        <v>241.86799999999999</v>
      </c>
      <c r="H9536">
        <v>2012</v>
      </c>
      <c r="I9536">
        <v>8</v>
      </c>
      <c r="J9536">
        <v>5</v>
      </c>
      <c r="K9536">
        <v>4</v>
      </c>
      <c r="L9536">
        <v>48</v>
      </c>
      <c r="M9536" t="s">
        <v>935</v>
      </c>
      <c r="N9536" t="s">
        <v>933</v>
      </c>
      <c r="O9536" t="s">
        <v>934</v>
      </c>
      <c r="R9536" t="str">
        <f t="shared" si="298"/>
        <v>Weekend</v>
      </c>
      <c r="S9536" s="12">
        <f t="shared" si="297"/>
        <v>41126</v>
      </c>
    </row>
    <row r="9537" spans="1:19" x14ac:dyDescent="0.25">
      <c r="A9537" t="s">
        <v>93</v>
      </c>
      <c r="C9537">
        <v>20122430192</v>
      </c>
      <c r="D9537">
        <v>94</v>
      </c>
      <c r="E9537" t="s">
        <v>87</v>
      </c>
      <c r="F9537" s="12"/>
      <c r="G9537">
        <v>241.86799999999999</v>
      </c>
      <c r="H9537">
        <v>2012</v>
      </c>
      <c r="I9537">
        <v>8</v>
      </c>
      <c r="J9537">
        <v>24</v>
      </c>
      <c r="K9537">
        <v>16</v>
      </c>
      <c r="L9537">
        <v>29</v>
      </c>
      <c r="M9537" t="s">
        <v>932</v>
      </c>
      <c r="N9537" t="s">
        <v>933</v>
      </c>
      <c r="O9537" t="s">
        <v>934</v>
      </c>
      <c r="R9537" t="str">
        <f t="shared" si="298"/>
        <v>Weekday</v>
      </c>
      <c r="S9537" s="12">
        <f t="shared" si="297"/>
        <v>41145</v>
      </c>
    </row>
    <row r="9538" spans="1:19" x14ac:dyDescent="0.25">
      <c r="A9538" t="s">
        <v>93</v>
      </c>
      <c r="C9538">
        <v>20122480265</v>
      </c>
      <c r="D9538">
        <v>94</v>
      </c>
      <c r="E9538" t="s">
        <v>62</v>
      </c>
      <c r="F9538" s="12"/>
      <c r="G9538">
        <v>241.86799999999999</v>
      </c>
      <c r="H9538">
        <v>2012</v>
      </c>
      <c r="I9538">
        <v>8</v>
      </c>
      <c r="J9538">
        <v>31</v>
      </c>
      <c r="K9538">
        <v>15</v>
      </c>
      <c r="L9538">
        <v>36</v>
      </c>
      <c r="M9538" t="s">
        <v>932</v>
      </c>
      <c r="N9538" t="s">
        <v>937</v>
      </c>
      <c r="O9538" t="s">
        <v>934</v>
      </c>
      <c r="R9538" t="str">
        <f t="shared" si="298"/>
        <v>Weekday</v>
      </c>
      <c r="S9538" s="12">
        <f t="shared" si="297"/>
        <v>41152</v>
      </c>
    </row>
    <row r="9539" spans="1:19" x14ac:dyDescent="0.25">
      <c r="A9539" t="s">
        <v>93</v>
      </c>
      <c r="C9539">
        <v>20122510244</v>
      </c>
      <c r="D9539">
        <v>94</v>
      </c>
      <c r="E9539" t="s">
        <v>87</v>
      </c>
      <c r="F9539" s="12"/>
      <c r="G9539">
        <v>241.86799999999999</v>
      </c>
      <c r="H9539">
        <v>2012</v>
      </c>
      <c r="I9539">
        <v>9</v>
      </c>
      <c r="J9539">
        <v>6</v>
      </c>
      <c r="K9539">
        <v>22</v>
      </c>
      <c r="L9539">
        <v>37</v>
      </c>
      <c r="M9539" t="s">
        <v>932</v>
      </c>
      <c r="N9539" t="s">
        <v>936</v>
      </c>
      <c r="O9539" t="s">
        <v>934</v>
      </c>
      <c r="R9539" t="str">
        <f t="shared" si="298"/>
        <v>Weekday</v>
      </c>
      <c r="S9539" s="12">
        <f t="shared" ref="S9539:S9602" si="299">DATE(H9539,I9539,J9539)</f>
        <v>41158</v>
      </c>
    </row>
    <row r="9540" spans="1:19" x14ac:dyDescent="0.25">
      <c r="A9540" t="s">
        <v>93</v>
      </c>
      <c r="C9540">
        <v>20122560229</v>
      </c>
      <c r="D9540">
        <v>94</v>
      </c>
      <c r="E9540" t="s">
        <v>62</v>
      </c>
      <c r="F9540" s="12"/>
      <c r="G9540">
        <v>241.86799999999999</v>
      </c>
      <c r="H9540">
        <v>2012</v>
      </c>
      <c r="I9540">
        <v>9</v>
      </c>
      <c r="J9540">
        <v>11</v>
      </c>
      <c r="K9540">
        <v>15</v>
      </c>
      <c r="L9540">
        <v>35</v>
      </c>
      <c r="M9540" t="s">
        <v>932</v>
      </c>
      <c r="N9540" t="s">
        <v>937</v>
      </c>
      <c r="O9540" t="s">
        <v>934</v>
      </c>
      <c r="R9540" t="str">
        <f t="shared" si="298"/>
        <v>Weekday</v>
      </c>
      <c r="S9540" s="12">
        <f t="shared" si="299"/>
        <v>41163</v>
      </c>
    </row>
    <row r="9541" spans="1:19" x14ac:dyDescent="0.25">
      <c r="A9541" t="s">
        <v>93</v>
      </c>
      <c r="C9541">
        <v>20122820173</v>
      </c>
      <c r="D9541">
        <v>94</v>
      </c>
      <c r="E9541" t="s">
        <v>62</v>
      </c>
      <c r="F9541" s="12"/>
      <c r="G9541">
        <v>241.86799999999999</v>
      </c>
      <c r="H9541">
        <v>2012</v>
      </c>
      <c r="I9541">
        <v>9</v>
      </c>
      <c r="J9541">
        <v>15</v>
      </c>
      <c r="K9541">
        <v>0</v>
      </c>
      <c r="L9541">
        <v>47</v>
      </c>
      <c r="M9541" t="s">
        <v>935</v>
      </c>
      <c r="N9541" t="s">
        <v>937</v>
      </c>
      <c r="O9541" t="s">
        <v>934</v>
      </c>
      <c r="R9541" t="str">
        <f t="shared" ref="R9541:R9604" si="300">IF(WEEKDAY(DATE(H9541,I9541,J9541),2)&lt;6,"Weekday","Weekend")</f>
        <v>Weekend</v>
      </c>
      <c r="S9541" s="12">
        <f t="shared" si="299"/>
        <v>41167</v>
      </c>
    </row>
    <row r="9542" spans="1:19" x14ac:dyDescent="0.25">
      <c r="A9542" t="s">
        <v>93</v>
      </c>
      <c r="C9542">
        <v>20122640235</v>
      </c>
      <c r="D9542">
        <v>94</v>
      </c>
      <c r="E9542" t="s">
        <v>62</v>
      </c>
      <c r="F9542" s="12"/>
      <c r="G9542">
        <v>241.86799999999999</v>
      </c>
      <c r="H9542">
        <v>2012</v>
      </c>
      <c r="I9542">
        <v>9</v>
      </c>
      <c r="J9542">
        <v>17</v>
      </c>
      <c r="K9542">
        <v>6</v>
      </c>
      <c r="L9542">
        <v>36</v>
      </c>
      <c r="M9542" t="s">
        <v>932</v>
      </c>
      <c r="N9542" t="s">
        <v>933</v>
      </c>
      <c r="O9542" t="s">
        <v>934</v>
      </c>
      <c r="R9542" t="str">
        <f t="shared" si="300"/>
        <v>Weekday</v>
      </c>
      <c r="S9542" s="12">
        <f t="shared" si="299"/>
        <v>41169</v>
      </c>
    </row>
    <row r="9543" spans="1:19" x14ac:dyDescent="0.25">
      <c r="A9543" t="s">
        <v>93</v>
      </c>
      <c r="C9543">
        <v>20122660152</v>
      </c>
      <c r="D9543">
        <v>94</v>
      </c>
      <c r="E9543" t="s">
        <v>62</v>
      </c>
      <c r="F9543" s="12"/>
      <c r="G9543">
        <v>241.86799999999999</v>
      </c>
      <c r="H9543">
        <v>2012</v>
      </c>
      <c r="I9543">
        <v>9</v>
      </c>
      <c r="J9543">
        <v>17</v>
      </c>
      <c r="K9543">
        <v>21</v>
      </c>
      <c r="L9543">
        <v>43</v>
      </c>
      <c r="M9543" t="s">
        <v>932</v>
      </c>
      <c r="N9543" t="s">
        <v>933</v>
      </c>
      <c r="O9543" t="s">
        <v>942</v>
      </c>
      <c r="R9543" t="str">
        <f t="shared" si="300"/>
        <v>Weekday</v>
      </c>
      <c r="S9543" s="12">
        <f t="shared" si="299"/>
        <v>41169</v>
      </c>
    </row>
    <row r="9544" spans="1:19" x14ac:dyDescent="0.25">
      <c r="A9544" t="s">
        <v>93</v>
      </c>
      <c r="C9544">
        <v>20122990227</v>
      </c>
      <c r="D9544">
        <v>94</v>
      </c>
      <c r="E9544" t="s">
        <v>87</v>
      </c>
      <c r="F9544" s="12"/>
      <c r="G9544">
        <v>241.86799999999999</v>
      </c>
      <c r="H9544">
        <v>2012</v>
      </c>
      <c r="I9544">
        <v>9</v>
      </c>
      <c r="J9544">
        <v>18</v>
      </c>
      <c r="K9544">
        <v>22</v>
      </c>
      <c r="L9544">
        <v>42</v>
      </c>
      <c r="M9544" t="s">
        <v>932</v>
      </c>
      <c r="N9544" t="s">
        <v>933</v>
      </c>
      <c r="O9544" t="s">
        <v>942</v>
      </c>
      <c r="R9544" t="str">
        <f t="shared" si="300"/>
        <v>Weekday</v>
      </c>
      <c r="S9544" s="12">
        <f t="shared" si="299"/>
        <v>41170</v>
      </c>
    </row>
    <row r="9545" spans="1:19" x14ac:dyDescent="0.25">
      <c r="A9545" t="s">
        <v>93</v>
      </c>
      <c r="C9545">
        <v>20122660159</v>
      </c>
      <c r="D9545">
        <v>94</v>
      </c>
      <c r="E9545" t="s">
        <v>62</v>
      </c>
      <c r="F9545" s="12"/>
      <c r="G9545">
        <v>241.86799999999999</v>
      </c>
      <c r="H9545">
        <v>2012</v>
      </c>
      <c r="I9545">
        <v>9</v>
      </c>
      <c r="J9545">
        <v>19</v>
      </c>
      <c r="K9545">
        <v>17</v>
      </c>
      <c r="L9545">
        <v>45</v>
      </c>
      <c r="M9545" t="s">
        <v>932</v>
      </c>
      <c r="N9545" t="s">
        <v>937</v>
      </c>
      <c r="O9545" t="s">
        <v>934</v>
      </c>
      <c r="R9545" t="str">
        <f t="shared" si="300"/>
        <v>Weekday</v>
      </c>
      <c r="S9545" s="12">
        <f t="shared" si="299"/>
        <v>41171</v>
      </c>
    </row>
    <row r="9546" spans="1:19" x14ac:dyDescent="0.25">
      <c r="A9546" t="s">
        <v>93</v>
      </c>
      <c r="C9546">
        <v>20122700226</v>
      </c>
      <c r="D9546">
        <v>94</v>
      </c>
      <c r="E9546" t="s">
        <v>62</v>
      </c>
      <c r="F9546" s="12"/>
      <c r="G9546">
        <v>241.86799999999999</v>
      </c>
      <c r="H9546">
        <v>2012</v>
      </c>
      <c r="I9546">
        <v>9</v>
      </c>
      <c r="J9546">
        <v>25</v>
      </c>
      <c r="K9546">
        <v>18</v>
      </c>
      <c r="L9546">
        <v>5</v>
      </c>
      <c r="M9546" t="s">
        <v>932</v>
      </c>
      <c r="N9546" t="s">
        <v>933</v>
      </c>
      <c r="O9546" t="s">
        <v>934</v>
      </c>
      <c r="R9546" t="str">
        <f t="shared" si="300"/>
        <v>Weekday</v>
      </c>
      <c r="S9546" s="12">
        <f t="shared" si="299"/>
        <v>41177</v>
      </c>
    </row>
    <row r="9547" spans="1:19" x14ac:dyDescent="0.25">
      <c r="A9547" t="s">
        <v>93</v>
      </c>
      <c r="C9547">
        <v>20122840221</v>
      </c>
      <c r="D9547">
        <v>94</v>
      </c>
      <c r="E9547" t="s">
        <v>62</v>
      </c>
      <c r="F9547" s="12"/>
      <c r="G9547">
        <v>241.86799999999999</v>
      </c>
      <c r="H9547">
        <v>2012</v>
      </c>
      <c r="I9547">
        <v>10</v>
      </c>
      <c r="J9547">
        <v>2</v>
      </c>
      <c r="K9547">
        <v>21</v>
      </c>
      <c r="L9547">
        <v>17</v>
      </c>
      <c r="M9547" t="s">
        <v>932</v>
      </c>
      <c r="N9547" t="s">
        <v>933</v>
      </c>
      <c r="O9547" t="s">
        <v>942</v>
      </c>
      <c r="R9547" t="str">
        <f t="shared" si="300"/>
        <v>Weekday</v>
      </c>
      <c r="S9547" s="12">
        <f t="shared" si="299"/>
        <v>41184</v>
      </c>
    </row>
    <row r="9548" spans="1:19" x14ac:dyDescent="0.25">
      <c r="A9548" t="s">
        <v>93</v>
      </c>
      <c r="C9548">
        <v>20122780199</v>
      </c>
      <c r="D9548">
        <v>94</v>
      </c>
      <c r="E9548" t="s">
        <v>62</v>
      </c>
      <c r="F9548" s="12"/>
      <c r="G9548">
        <v>241.86799999999999</v>
      </c>
      <c r="H9548">
        <v>2012</v>
      </c>
      <c r="I9548">
        <v>10</v>
      </c>
      <c r="J9548">
        <v>2</v>
      </c>
      <c r="K9548">
        <v>21</v>
      </c>
      <c r="L9548">
        <v>34</v>
      </c>
      <c r="M9548" t="s">
        <v>932</v>
      </c>
      <c r="N9548" t="s">
        <v>933</v>
      </c>
      <c r="O9548" t="s">
        <v>942</v>
      </c>
      <c r="R9548" t="str">
        <f t="shared" si="300"/>
        <v>Weekday</v>
      </c>
      <c r="S9548" s="12">
        <f t="shared" si="299"/>
        <v>41184</v>
      </c>
    </row>
    <row r="9549" spans="1:19" x14ac:dyDescent="0.25">
      <c r="A9549" t="s">
        <v>93</v>
      </c>
      <c r="C9549">
        <v>20123410195</v>
      </c>
      <c r="D9549">
        <v>94</v>
      </c>
      <c r="E9549" t="s">
        <v>62</v>
      </c>
      <c r="F9549" s="12"/>
      <c r="G9549">
        <v>241.86799999999999</v>
      </c>
      <c r="H9549">
        <v>2012</v>
      </c>
      <c r="I9549">
        <v>10</v>
      </c>
      <c r="J9549">
        <v>5</v>
      </c>
      <c r="K9549">
        <v>22</v>
      </c>
      <c r="L9549">
        <v>24</v>
      </c>
      <c r="M9549" t="s">
        <v>932</v>
      </c>
      <c r="N9549" t="s">
        <v>937</v>
      </c>
      <c r="O9549" t="s">
        <v>934</v>
      </c>
      <c r="R9549" t="str">
        <f t="shared" si="300"/>
        <v>Weekday</v>
      </c>
      <c r="S9549" s="12">
        <f t="shared" si="299"/>
        <v>41187</v>
      </c>
    </row>
    <row r="9550" spans="1:19" x14ac:dyDescent="0.25">
      <c r="A9550" t="s">
        <v>93</v>
      </c>
      <c r="C9550">
        <v>20122860211</v>
      </c>
      <c r="D9550">
        <v>94</v>
      </c>
      <c r="E9550" t="s">
        <v>62</v>
      </c>
      <c r="F9550" s="12"/>
      <c r="G9550">
        <v>241.86799999999999</v>
      </c>
      <c r="H9550">
        <v>2012</v>
      </c>
      <c r="I9550">
        <v>10</v>
      </c>
      <c r="J9550">
        <v>8</v>
      </c>
      <c r="K9550">
        <v>20</v>
      </c>
      <c r="L9550">
        <v>14</v>
      </c>
      <c r="M9550" t="s">
        <v>932</v>
      </c>
      <c r="N9550" t="s">
        <v>937</v>
      </c>
      <c r="O9550" t="s">
        <v>942</v>
      </c>
      <c r="R9550" t="str">
        <f t="shared" si="300"/>
        <v>Weekday</v>
      </c>
      <c r="S9550" s="12">
        <f t="shared" si="299"/>
        <v>41190</v>
      </c>
    </row>
    <row r="9551" spans="1:19" x14ac:dyDescent="0.25">
      <c r="A9551" t="s">
        <v>93</v>
      </c>
      <c r="C9551">
        <v>20122820170</v>
      </c>
      <c r="D9551">
        <v>94</v>
      </c>
      <c r="E9551" t="s">
        <v>62</v>
      </c>
      <c r="F9551" s="12"/>
      <c r="G9551">
        <v>241.86799999999999</v>
      </c>
      <c r="H9551">
        <v>2012</v>
      </c>
      <c r="I9551">
        <v>10</v>
      </c>
      <c r="J9551">
        <v>5</v>
      </c>
      <c r="K9551">
        <v>22</v>
      </c>
      <c r="L9551">
        <v>38</v>
      </c>
      <c r="M9551" t="s">
        <v>932</v>
      </c>
      <c r="N9551" t="s">
        <v>937</v>
      </c>
      <c r="O9551" t="s">
        <v>942</v>
      </c>
      <c r="R9551" t="str">
        <f t="shared" si="300"/>
        <v>Weekday</v>
      </c>
      <c r="S9551" s="12">
        <f t="shared" si="299"/>
        <v>41187</v>
      </c>
    </row>
    <row r="9552" spans="1:19" x14ac:dyDescent="0.25">
      <c r="A9552" t="s">
        <v>93</v>
      </c>
      <c r="C9552">
        <v>20123210191</v>
      </c>
      <c r="D9552">
        <v>94</v>
      </c>
      <c r="E9552" t="s">
        <v>87</v>
      </c>
      <c r="F9552" s="12"/>
      <c r="G9552">
        <v>241.86799999999999</v>
      </c>
      <c r="H9552">
        <v>2012</v>
      </c>
      <c r="I9552">
        <v>10</v>
      </c>
      <c r="J9552">
        <v>28</v>
      </c>
      <c r="K9552">
        <v>19</v>
      </c>
      <c r="L9552">
        <v>55</v>
      </c>
      <c r="M9552" t="s">
        <v>932</v>
      </c>
      <c r="N9552" t="s">
        <v>933</v>
      </c>
      <c r="O9552" t="s">
        <v>934</v>
      </c>
      <c r="R9552" t="str">
        <f t="shared" si="300"/>
        <v>Weekend</v>
      </c>
      <c r="S9552" s="12">
        <f t="shared" si="299"/>
        <v>41210</v>
      </c>
    </row>
    <row r="9553" spans="1:19" x14ac:dyDescent="0.25">
      <c r="A9553" t="s">
        <v>93</v>
      </c>
      <c r="C9553">
        <v>20123230155</v>
      </c>
      <c r="D9553">
        <v>94</v>
      </c>
      <c r="E9553" t="s">
        <v>62</v>
      </c>
      <c r="F9553" s="12"/>
      <c r="G9553">
        <v>241.86799999999999</v>
      </c>
      <c r="H9553">
        <v>2012</v>
      </c>
      <c r="I9553">
        <v>11</v>
      </c>
      <c r="J9553">
        <v>14</v>
      </c>
      <c r="K9553">
        <v>17</v>
      </c>
      <c r="L9553">
        <v>23</v>
      </c>
      <c r="M9553" t="s">
        <v>932</v>
      </c>
      <c r="N9553" t="s">
        <v>933</v>
      </c>
      <c r="O9553" t="s">
        <v>934</v>
      </c>
      <c r="R9553" t="str">
        <f t="shared" si="300"/>
        <v>Weekday</v>
      </c>
      <c r="S9553" s="12">
        <f t="shared" si="299"/>
        <v>41227</v>
      </c>
    </row>
    <row r="9554" spans="1:19" x14ac:dyDescent="0.25">
      <c r="A9554" t="s">
        <v>93</v>
      </c>
      <c r="C9554">
        <v>20123490254</v>
      </c>
      <c r="D9554">
        <v>94</v>
      </c>
      <c r="E9554" t="s">
        <v>87</v>
      </c>
      <c r="F9554" s="12"/>
      <c r="G9554">
        <v>241.86799999999999</v>
      </c>
      <c r="H9554">
        <v>2012</v>
      </c>
      <c r="I9554">
        <v>12</v>
      </c>
      <c r="J9554">
        <v>4</v>
      </c>
      <c r="K9554">
        <v>17</v>
      </c>
      <c r="L9554">
        <v>31</v>
      </c>
      <c r="M9554" t="s">
        <v>932</v>
      </c>
      <c r="N9554" t="s">
        <v>937</v>
      </c>
      <c r="O9554" t="s">
        <v>934</v>
      </c>
      <c r="R9554" t="str">
        <f t="shared" si="300"/>
        <v>Weekday</v>
      </c>
      <c r="S9554" s="12">
        <f t="shared" si="299"/>
        <v>41247</v>
      </c>
    </row>
    <row r="9555" spans="1:19" x14ac:dyDescent="0.25">
      <c r="A9555" t="s">
        <v>93</v>
      </c>
      <c r="C9555">
        <v>20123400188</v>
      </c>
      <c r="D9555">
        <v>94</v>
      </c>
      <c r="E9555" t="s">
        <v>87</v>
      </c>
      <c r="F9555" s="12"/>
      <c r="G9555">
        <v>241.86799999999999</v>
      </c>
      <c r="H9555">
        <v>2012</v>
      </c>
      <c r="I9555">
        <v>12</v>
      </c>
      <c r="J9555">
        <v>5</v>
      </c>
      <c r="K9555">
        <v>7</v>
      </c>
      <c r="L9555">
        <v>35</v>
      </c>
      <c r="M9555" t="s">
        <v>932</v>
      </c>
      <c r="N9555" t="s">
        <v>933</v>
      </c>
      <c r="O9555" t="s">
        <v>934</v>
      </c>
      <c r="R9555" t="str">
        <f t="shared" si="300"/>
        <v>Weekday</v>
      </c>
      <c r="S9555" s="12">
        <f t="shared" si="299"/>
        <v>41248</v>
      </c>
    </row>
    <row r="9556" spans="1:19" x14ac:dyDescent="0.25">
      <c r="A9556" t="s">
        <v>93</v>
      </c>
      <c r="C9556">
        <v>20123480283</v>
      </c>
      <c r="D9556">
        <v>94</v>
      </c>
      <c r="E9556" t="s">
        <v>62</v>
      </c>
      <c r="F9556" s="12"/>
      <c r="G9556">
        <v>241.86799999999999</v>
      </c>
      <c r="H9556">
        <v>2012</v>
      </c>
      <c r="I9556">
        <v>12</v>
      </c>
      <c r="J9556">
        <v>12</v>
      </c>
      <c r="K9556">
        <v>13</v>
      </c>
      <c r="L9556">
        <v>0</v>
      </c>
      <c r="M9556" t="s">
        <v>932</v>
      </c>
      <c r="N9556" t="s">
        <v>937</v>
      </c>
      <c r="O9556" t="s">
        <v>934</v>
      </c>
      <c r="R9556" t="str">
        <f t="shared" si="300"/>
        <v>Weekday</v>
      </c>
      <c r="S9556" s="12">
        <f t="shared" si="299"/>
        <v>41255</v>
      </c>
    </row>
    <row r="9557" spans="1:19" x14ac:dyDescent="0.25">
      <c r="A9557" t="s">
        <v>93</v>
      </c>
      <c r="C9557">
        <v>20123480316</v>
      </c>
      <c r="D9557">
        <v>94</v>
      </c>
      <c r="E9557" t="s">
        <v>87</v>
      </c>
      <c r="F9557" s="12"/>
      <c r="G9557">
        <v>241.86799999999999</v>
      </c>
      <c r="H9557">
        <v>2012</v>
      </c>
      <c r="I9557">
        <v>12</v>
      </c>
      <c r="J9557">
        <v>10</v>
      </c>
      <c r="K9557">
        <v>11</v>
      </c>
      <c r="L9557">
        <v>19</v>
      </c>
      <c r="M9557" t="s">
        <v>932</v>
      </c>
      <c r="N9557" t="s">
        <v>933</v>
      </c>
      <c r="O9557" t="s">
        <v>934</v>
      </c>
      <c r="R9557" t="str">
        <f t="shared" si="300"/>
        <v>Weekday</v>
      </c>
      <c r="S9557" s="12">
        <f t="shared" si="299"/>
        <v>41253</v>
      </c>
    </row>
    <row r="9558" spans="1:19" x14ac:dyDescent="0.25">
      <c r="A9558" t="s">
        <v>93</v>
      </c>
      <c r="C9558">
        <v>20123550300</v>
      </c>
      <c r="D9558">
        <v>94</v>
      </c>
      <c r="E9558" t="s">
        <v>62</v>
      </c>
      <c r="F9558" s="12"/>
      <c r="G9558">
        <v>241.86799999999999</v>
      </c>
      <c r="H9558">
        <v>2012</v>
      </c>
      <c r="I9558">
        <v>12</v>
      </c>
      <c r="J9558">
        <v>18</v>
      </c>
      <c r="K9558">
        <v>18</v>
      </c>
      <c r="L9558">
        <v>8</v>
      </c>
      <c r="M9558" t="s">
        <v>932</v>
      </c>
      <c r="N9558" t="s">
        <v>933</v>
      </c>
      <c r="O9558" t="s">
        <v>934</v>
      </c>
      <c r="R9558" t="str">
        <f t="shared" si="300"/>
        <v>Weekday</v>
      </c>
      <c r="S9558" s="12">
        <f t="shared" si="299"/>
        <v>41261</v>
      </c>
    </row>
    <row r="9559" spans="1:19" x14ac:dyDescent="0.25">
      <c r="A9559" t="s">
        <v>93</v>
      </c>
      <c r="C9559">
        <v>20123620235</v>
      </c>
      <c r="D9559">
        <v>94</v>
      </c>
      <c r="E9559" t="s">
        <v>62</v>
      </c>
      <c r="F9559" s="12"/>
      <c r="G9559">
        <v>241.86799999999999</v>
      </c>
      <c r="H9559">
        <v>2012</v>
      </c>
      <c r="I9559">
        <v>12</v>
      </c>
      <c r="J9559">
        <v>19</v>
      </c>
      <c r="K9559">
        <v>16</v>
      </c>
      <c r="L9559">
        <v>45</v>
      </c>
      <c r="M9559" t="s">
        <v>932</v>
      </c>
      <c r="N9559" t="s">
        <v>937</v>
      </c>
      <c r="O9559" t="s">
        <v>934</v>
      </c>
      <c r="R9559" t="str">
        <f t="shared" si="300"/>
        <v>Weekday</v>
      </c>
      <c r="S9559" s="12">
        <f t="shared" si="299"/>
        <v>41262</v>
      </c>
    </row>
    <row r="9560" spans="1:19" x14ac:dyDescent="0.25">
      <c r="A9560" t="s">
        <v>93</v>
      </c>
      <c r="C9560">
        <v>20122200177</v>
      </c>
      <c r="D9560">
        <v>94</v>
      </c>
      <c r="E9560" t="s">
        <v>62</v>
      </c>
      <c r="F9560" s="12"/>
      <c r="G9560">
        <v>241.886</v>
      </c>
      <c r="H9560">
        <v>2012</v>
      </c>
      <c r="I9560">
        <v>7</v>
      </c>
      <c r="J9560">
        <v>31</v>
      </c>
      <c r="K9560">
        <v>17</v>
      </c>
      <c r="L9560">
        <v>38</v>
      </c>
      <c r="M9560" t="s">
        <v>932</v>
      </c>
      <c r="N9560" t="s">
        <v>933</v>
      </c>
      <c r="O9560" t="s">
        <v>934</v>
      </c>
      <c r="R9560" t="str">
        <f t="shared" si="300"/>
        <v>Weekday</v>
      </c>
      <c r="S9560" s="12">
        <f t="shared" si="299"/>
        <v>41121</v>
      </c>
    </row>
    <row r="9561" spans="1:19" x14ac:dyDescent="0.25">
      <c r="A9561" t="s">
        <v>93</v>
      </c>
      <c r="C9561">
        <v>20123240168</v>
      </c>
      <c r="D9561">
        <v>52</v>
      </c>
      <c r="E9561" t="s">
        <v>62</v>
      </c>
      <c r="F9561" s="12"/>
      <c r="G9561">
        <v>121.069</v>
      </c>
      <c r="H9561">
        <v>2012</v>
      </c>
      <c r="I9561">
        <v>11</v>
      </c>
      <c r="J9561">
        <v>17</v>
      </c>
      <c r="K9561">
        <v>10</v>
      </c>
      <c r="L9561">
        <v>15</v>
      </c>
      <c r="M9561" t="s">
        <v>935</v>
      </c>
      <c r="N9561" t="s">
        <v>937</v>
      </c>
      <c r="O9561" t="s">
        <v>934</v>
      </c>
      <c r="R9561" t="str">
        <f t="shared" si="300"/>
        <v>Weekend</v>
      </c>
      <c r="S9561" s="12">
        <f t="shared" si="299"/>
        <v>41230</v>
      </c>
    </row>
    <row r="9562" spans="1:19" x14ac:dyDescent="0.25">
      <c r="A9562" t="s">
        <v>93</v>
      </c>
      <c r="C9562">
        <v>20120210225</v>
      </c>
      <c r="D9562">
        <v>52</v>
      </c>
      <c r="E9562" t="s">
        <v>62</v>
      </c>
      <c r="F9562" s="12"/>
      <c r="G9562">
        <v>121.256</v>
      </c>
      <c r="H9562">
        <v>2012</v>
      </c>
      <c r="I9562">
        <v>1</v>
      </c>
      <c r="J9562">
        <v>20</v>
      </c>
      <c r="K9562">
        <v>13</v>
      </c>
      <c r="L9562">
        <v>53</v>
      </c>
      <c r="M9562" t="s">
        <v>932</v>
      </c>
      <c r="N9562" t="s">
        <v>933</v>
      </c>
      <c r="O9562" t="s">
        <v>934</v>
      </c>
      <c r="R9562" t="str">
        <f t="shared" si="300"/>
        <v>Weekday</v>
      </c>
      <c r="S9562" s="12">
        <f t="shared" si="299"/>
        <v>40928</v>
      </c>
    </row>
    <row r="9563" spans="1:19" x14ac:dyDescent="0.25">
      <c r="A9563" t="s">
        <v>93</v>
      </c>
      <c r="C9563">
        <v>20120220251</v>
      </c>
      <c r="D9563">
        <v>52</v>
      </c>
      <c r="E9563" t="s">
        <v>62</v>
      </c>
      <c r="F9563" s="12"/>
      <c r="G9563">
        <v>121.33</v>
      </c>
      <c r="H9563">
        <v>2012</v>
      </c>
      <c r="I9563">
        <v>1</v>
      </c>
      <c r="J9563">
        <v>20</v>
      </c>
      <c r="K9563">
        <v>13</v>
      </c>
      <c r="L9563">
        <v>27</v>
      </c>
      <c r="M9563" t="s">
        <v>935</v>
      </c>
      <c r="N9563" t="s">
        <v>933</v>
      </c>
      <c r="O9563" t="s">
        <v>934</v>
      </c>
      <c r="R9563" t="str">
        <f t="shared" si="300"/>
        <v>Weekday</v>
      </c>
      <c r="S9563" s="12">
        <f t="shared" si="299"/>
        <v>40928</v>
      </c>
    </row>
    <row r="9564" spans="1:19" x14ac:dyDescent="0.25">
      <c r="A9564" t="s">
        <v>93</v>
      </c>
      <c r="C9564">
        <v>20120200264</v>
      </c>
      <c r="D9564">
        <v>52</v>
      </c>
      <c r="E9564" t="s">
        <v>62</v>
      </c>
      <c r="F9564" s="12"/>
      <c r="G9564">
        <v>121.33</v>
      </c>
      <c r="H9564">
        <v>2012</v>
      </c>
      <c r="I9564">
        <v>1</v>
      </c>
      <c r="J9564">
        <v>20</v>
      </c>
      <c r="K9564">
        <v>13</v>
      </c>
      <c r="L9564">
        <v>51</v>
      </c>
      <c r="M9564" t="s">
        <v>935</v>
      </c>
      <c r="N9564" t="s">
        <v>937</v>
      </c>
      <c r="O9564" t="s">
        <v>934</v>
      </c>
      <c r="R9564" t="str">
        <f t="shared" si="300"/>
        <v>Weekday</v>
      </c>
      <c r="S9564" s="12">
        <f t="shared" si="299"/>
        <v>40928</v>
      </c>
    </row>
    <row r="9565" spans="1:19" x14ac:dyDescent="0.25">
      <c r="A9565" t="s">
        <v>93</v>
      </c>
      <c r="C9565">
        <v>20120400155</v>
      </c>
      <c r="D9565">
        <v>52</v>
      </c>
      <c r="E9565" t="s">
        <v>62</v>
      </c>
      <c r="F9565" s="12"/>
      <c r="G9565">
        <v>121.33</v>
      </c>
      <c r="H9565">
        <v>2012</v>
      </c>
      <c r="I9565">
        <v>1</v>
      </c>
      <c r="J9565">
        <v>23</v>
      </c>
      <c r="K9565">
        <v>2</v>
      </c>
      <c r="L9565">
        <v>22</v>
      </c>
      <c r="M9565" t="s">
        <v>935</v>
      </c>
      <c r="N9565" t="s">
        <v>933</v>
      </c>
      <c r="O9565" t="s">
        <v>934</v>
      </c>
      <c r="R9565" t="str">
        <f t="shared" si="300"/>
        <v>Weekday</v>
      </c>
      <c r="S9565" s="12">
        <f t="shared" si="299"/>
        <v>40931</v>
      </c>
    </row>
    <row r="9566" spans="1:19" x14ac:dyDescent="0.25">
      <c r="A9566" t="s">
        <v>93</v>
      </c>
      <c r="C9566">
        <v>20122720204</v>
      </c>
      <c r="D9566">
        <v>52</v>
      </c>
      <c r="E9566" t="s">
        <v>62</v>
      </c>
      <c r="F9566" s="12"/>
      <c r="G9566">
        <v>121.33</v>
      </c>
      <c r="H9566">
        <v>2012</v>
      </c>
      <c r="I9566">
        <v>9</v>
      </c>
      <c r="J9566">
        <v>27</v>
      </c>
      <c r="K9566">
        <v>17</v>
      </c>
      <c r="L9566">
        <v>31</v>
      </c>
      <c r="M9566" t="s">
        <v>932</v>
      </c>
      <c r="N9566" t="s">
        <v>933</v>
      </c>
      <c r="O9566" t="s">
        <v>942</v>
      </c>
      <c r="R9566" t="str">
        <f t="shared" si="300"/>
        <v>Weekday</v>
      </c>
      <c r="S9566" s="12">
        <f t="shared" si="299"/>
        <v>41179</v>
      </c>
    </row>
    <row r="9567" spans="1:19" x14ac:dyDescent="0.25">
      <c r="A9567" t="s">
        <v>93</v>
      </c>
      <c r="C9567">
        <v>20123410203</v>
      </c>
      <c r="D9567">
        <v>52</v>
      </c>
      <c r="E9567" t="s">
        <v>62</v>
      </c>
      <c r="F9567" s="12"/>
      <c r="G9567">
        <v>121.33</v>
      </c>
      <c r="H9567">
        <v>2012</v>
      </c>
      <c r="I9567">
        <v>11</v>
      </c>
      <c r="J9567">
        <v>20</v>
      </c>
      <c r="K9567">
        <v>9</v>
      </c>
      <c r="L9567">
        <v>43</v>
      </c>
      <c r="M9567" t="s">
        <v>935</v>
      </c>
      <c r="N9567" t="s">
        <v>933</v>
      </c>
      <c r="O9567" t="s">
        <v>934</v>
      </c>
      <c r="R9567" t="str">
        <f t="shared" si="300"/>
        <v>Weekday</v>
      </c>
      <c r="S9567" s="12">
        <f t="shared" si="299"/>
        <v>41233</v>
      </c>
    </row>
    <row r="9568" spans="1:19" x14ac:dyDescent="0.25">
      <c r="A9568" t="s">
        <v>93</v>
      </c>
      <c r="C9568">
        <v>20123660014</v>
      </c>
      <c r="D9568">
        <v>52</v>
      </c>
      <c r="E9568" t="s">
        <v>62</v>
      </c>
      <c r="F9568" s="12"/>
      <c r="G9568">
        <v>121.33</v>
      </c>
      <c r="H9568">
        <v>2012</v>
      </c>
      <c r="I9568">
        <v>12</v>
      </c>
      <c r="J9568">
        <v>30</v>
      </c>
      <c r="K9568">
        <v>0</v>
      </c>
      <c r="L9568">
        <v>32</v>
      </c>
      <c r="M9568" t="s">
        <v>935</v>
      </c>
      <c r="N9568" t="s">
        <v>937</v>
      </c>
      <c r="O9568" t="s">
        <v>934</v>
      </c>
      <c r="R9568" t="str">
        <f t="shared" si="300"/>
        <v>Weekend</v>
      </c>
      <c r="S9568" s="12">
        <f t="shared" si="299"/>
        <v>41273</v>
      </c>
    </row>
    <row r="9569" spans="1:19" x14ac:dyDescent="0.25">
      <c r="A9569" t="s">
        <v>93</v>
      </c>
      <c r="C9569">
        <v>20123330200</v>
      </c>
      <c r="D9569">
        <v>52</v>
      </c>
      <c r="E9569" t="s">
        <v>87</v>
      </c>
      <c r="F9569" s="12"/>
      <c r="G9569">
        <v>121.358</v>
      </c>
      <c r="H9569">
        <v>2012</v>
      </c>
      <c r="I9569">
        <v>11</v>
      </c>
      <c r="J9569">
        <v>23</v>
      </c>
      <c r="K9569">
        <v>13</v>
      </c>
      <c r="L9569">
        <v>43</v>
      </c>
      <c r="M9569" t="s">
        <v>932</v>
      </c>
      <c r="N9569" t="s">
        <v>937</v>
      </c>
      <c r="O9569" t="s">
        <v>934</v>
      </c>
      <c r="R9569" t="str">
        <f t="shared" si="300"/>
        <v>Weekday</v>
      </c>
      <c r="S9569" s="12">
        <f t="shared" si="299"/>
        <v>41236</v>
      </c>
    </row>
    <row r="9570" spans="1:19" x14ac:dyDescent="0.25">
      <c r="A9570" t="s">
        <v>93</v>
      </c>
      <c r="C9570">
        <v>20120200273</v>
      </c>
      <c r="D9570">
        <v>52</v>
      </c>
      <c r="E9570" t="s">
        <v>62</v>
      </c>
      <c r="F9570" s="12"/>
      <c r="G9570">
        <v>121.53</v>
      </c>
      <c r="H9570">
        <v>2012</v>
      </c>
      <c r="I9570">
        <v>1</v>
      </c>
      <c r="J9570">
        <v>20</v>
      </c>
      <c r="K9570">
        <v>14</v>
      </c>
      <c r="L9570">
        <v>23</v>
      </c>
      <c r="M9570" t="s">
        <v>935</v>
      </c>
      <c r="N9570" t="s">
        <v>933</v>
      </c>
      <c r="O9570" t="s">
        <v>934</v>
      </c>
      <c r="R9570" t="str">
        <f t="shared" si="300"/>
        <v>Weekday</v>
      </c>
      <c r="S9570" s="12">
        <f t="shared" si="299"/>
        <v>40928</v>
      </c>
    </row>
    <row r="9571" spans="1:19" x14ac:dyDescent="0.25">
      <c r="A9571" t="s">
        <v>93</v>
      </c>
      <c r="C9571">
        <v>20120370267</v>
      </c>
      <c r="D9571">
        <v>52</v>
      </c>
      <c r="E9571" t="s">
        <v>62</v>
      </c>
      <c r="F9571" s="12"/>
      <c r="G9571">
        <v>121.767</v>
      </c>
      <c r="H9571">
        <v>2012</v>
      </c>
      <c r="I9571">
        <v>1</v>
      </c>
      <c r="J9571">
        <v>30</v>
      </c>
      <c r="K9571">
        <v>17</v>
      </c>
      <c r="L9571">
        <v>13</v>
      </c>
      <c r="M9571" t="s">
        <v>932</v>
      </c>
      <c r="N9571" t="s">
        <v>933</v>
      </c>
      <c r="O9571" t="s">
        <v>934</v>
      </c>
      <c r="R9571" t="str">
        <f t="shared" si="300"/>
        <v>Weekday</v>
      </c>
      <c r="S9571" s="12">
        <f t="shared" si="299"/>
        <v>40938</v>
      </c>
    </row>
    <row r="9572" spans="1:19" x14ac:dyDescent="0.25">
      <c r="A9572" t="s">
        <v>93</v>
      </c>
      <c r="C9572">
        <v>20120330228</v>
      </c>
      <c r="D9572">
        <v>52</v>
      </c>
      <c r="E9572" t="s">
        <v>62</v>
      </c>
      <c r="F9572" s="12"/>
      <c r="G9572">
        <v>122.017</v>
      </c>
      <c r="H9572">
        <v>2012</v>
      </c>
      <c r="I9572">
        <v>1</v>
      </c>
      <c r="J9572">
        <v>20</v>
      </c>
      <c r="K9572">
        <v>13</v>
      </c>
      <c r="L9572">
        <v>35</v>
      </c>
      <c r="M9572" t="s">
        <v>932</v>
      </c>
      <c r="N9572" t="s">
        <v>933</v>
      </c>
      <c r="O9572" t="s">
        <v>934</v>
      </c>
      <c r="R9572" t="str">
        <f t="shared" si="300"/>
        <v>Weekday</v>
      </c>
      <c r="S9572" s="12">
        <f t="shared" si="299"/>
        <v>40928</v>
      </c>
    </row>
    <row r="9573" spans="1:19" x14ac:dyDescent="0.25">
      <c r="A9573" t="s">
        <v>93</v>
      </c>
      <c r="C9573">
        <v>20122230186</v>
      </c>
      <c r="D9573">
        <v>52</v>
      </c>
      <c r="E9573" t="s">
        <v>62</v>
      </c>
      <c r="F9573" s="12"/>
      <c r="G9573">
        <v>122.017</v>
      </c>
      <c r="H9573">
        <v>2012</v>
      </c>
      <c r="I9573">
        <v>7</v>
      </c>
      <c r="J9573">
        <v>31</v>
      </c>
      <c r="K9573">
        <v>18</v>
      </c>
      <c r="L9573">
        <v>53</v>
      </c>
      <c r="M9573" t="s">
        <v>935</v>
      </c>
      <c r="N9573" t="s">
        <v>937</v>
      </c>
      <c r="O9573" t="s">
        <v>934</v>
      </c>
      <c r="R9573" t="str">
        <f t="shared" si="300"/>
        <v>Weekday</v>
      </c>
      <c r="S9573" s="12">
        <f t="shared" si="299"/>
        <v>41121</v>
      </c>
    </row>
    <row r="9574" spans="1:19" x14ac:dyDescent="0.25">
      <c r="A9574" t="s">
        <v>93</v>
      </c>
      <c r="C9574">
        <v>20123010010</v>
      </c>
      <c r="D9574">
        <v>52</v>
      </c>
      <c r="E9574" t="s">
        <v>62</v>
      </c>
      <c r="F9574" s="12"/>
      <c r="G9574">
        <v>122.017</v>
      </c>
      <c r="H9574">
        <v>2012</v>
      </c>
      <c r="I9574">
        <v>10</v>
      </c>
      <c r="J9574">
        <v>27</v>
      </c>
      <c r="K9574">
        <v>2</v>
      </c>
      <c r="L9574">
        <v>30</v>
      </c>
      <c r="M9574" t="s">
        <v>935</v>
      </c>
      <c r="N9574" t="s">
        <v>933</v>
      </c>
      <c r="O9574" t="s">
        <v>934</v>
      </c>
      <c r="R9574" t="str">
        <f t="shared" si="300"/>
        <v>Weekend</v>
      </c>
      <c r="S9574" s="12">
        <f t="shared" si="299"/>
        <v>41209</v>
      </c>
    </row>
    <row r="9575" spans="1:19" x14ac:dyDescent="0.25">
      <c r="A9575" t="s">
        <v>93</v>
      </c>
      <c r="C9575">
        <v>20123140188</v>
      </c>
      <c r="D9575">
        <v>52</v>
      </c>
      <c r="E9575" t="s">
        <v>87</v>
      </c>
      <c r="F9575" s="12"/>
      <c r="G9575">
        <v>122.017</v>
      </c>
      <c r="H9575">
        <v>2012</v>
      </c>
      <c r="I9575">
        <v>11</v>
      </c>
      <c r="J9575">
        <v>1</v>
      </c>
      <c r="K9575">
        <v>14</v>
      </c>
      <c r="L9575">
        <v>18</v>
      </c>
      <c r="M9575" t="s">
        <v>935</v>
      </c>
      <c r="N9575" t="s">
        <v>937</v>
      </c>
      <c r="O9575" t="s">
        <v>934</v>
      </c>
      <c r="R9575" t="str">
        <f t="shared" si="300"/>
        <v>Weekday</v>
      </c>
      <c r="S9575" s="12">
        <f t="shared" si="299"/>
        <v>41214</v>
      </c>
    </row>
    <row r="9576" spans="1:19" x14ac:dyDescent="0.25">
      <c r="A9576" t="s">
        <v>93</v>
      </c>
      <c r="C9576">
        <v>20122580215</v>
      </c>
      <c r="D9576">
        <v>52</v>
      </c>
      <c r="E9576" t="s">
        <v>87</v>
      </c>
      <c r="F9576" s="12"/>
      <c r="G9576">
        <v>122.517</v>
      </c>
      <c r="H9576">
        <v>2012</v>
      </c>
      <c r="I9576">
        <v>9</v>
      </c>
      <c r="J9576">
        <v>13</v>
      </c>
      <c r="K9576">
        <v>14</v>
      </c>
      <c r="L9576">
        <v>36</v>
      </c>
      <c r="M9576" t="s">
        <v>932</v>
      </c>
      <c r="N9576" t="s">
        <v>933</v>
      </c>
      <c r="O9576" t="s">
        <v>934</v>
      </c>
      <c r="R9576" t="str">
        <f t="shared" si="300"/>
        <v>Weekday</v>
      </c>
      <c r="S9576" s="12">
        <f t="shared" si="299"/>
        <v>41165</v>
      </c>
    </row>
    <row r="9577" spans="1:19" x14ac:dyDescent="0.25">
      <c r="A9577" t="s">
        <v>93</v>
      </c>
      <c r="C9577">
        <v>20120220246</v>
      </c>
      <c r="D9577">
        <v>52</v>
      </c>
      <c r="E9577" t="s">
        <v>87</v>
      </c>
      <c r="F9577" s="12"/>
      <c r="G9577">
        <v>122.854</v>
      </c>
      <c r="H9577">
        <v>2012</v>
      </c>
      <c r="I9577">
        <v>1</v>
      </c>
      <c r="J9577">
        <v>20</v>
      </c>
      <c r="K9577">
        <v>9</v>
      </c>
      <c r="L9577">
        <v>13</v>
      </c>
      <c r="M9577" t="s">
        <v>935</v>
      </c>
      <c r="N9577" t="s">
        <v>933</v>
      </c>
      <c r="O9577" t="s">
        <v>934</v>
      </c>
      <c r="Q9577" t="s">
        <v>117</v>
      </c>
      <c r="R9577" t="str">
        <f t="shared" si="300"/>
        <v>Weekday</v>
      </c>
      <c r="S9577" s="12">
        <f t="shared" si="299"/>
        <v>40928</v>
      </c>
    </row>
    <row r="9578" spans="1:19" x14ac:dyDescent="0.25">
      <c r="A9578" t="s">
        <v>93</v>
      </c>
      <c r="C9578">
        <v>20122350206</v>
      </c>
      <c r="D9578">
        <v>52</v>
      </c>
      <c r="E9578" t="s">
        <v>87</v>
      </c>
      <c r="F9578" s="12"/>
      <c r="G9578">
        <v>122.854</v>
      </c>
      <c r="H9578">
        <v>2012</v>
      </c>
      <c r="I9578">
        <v>8</v>
      </c>
      <c r="J9578">
        <v>19</v>
      </c>
      <c r="K9578">
        <v>16</v>
      </c>
      <c r="L9578">
        <v>2</v>
      </c>
      <c r="M9578" t="s">
        <v>935</v>
      </c>
      <c r="N9578" t="s">
        <v>941</v>
      </c>
      <c r="O9578" t="s">
        <v>934</v>
      </c>
      <c r="Q9578" t="s">
        <v>117</v>
      </c>
      <c r="R9578" t="str">
        <f t="shared" si="300"/>
        <v>Weekend</v>
      </c>
      <c r="S9578" s="12">
        <f t="shared" si="299"/>
        <v>41140</v>
      </c>
    </row>
    <row r="9579" spans="1:19" x14ac:dyDescent="0.25">
      <c r="A9579" t="s">
        <v>93</v>
      </c>
      <c r="C9579">
        <v>20122140186</v>
      </c>
      <c r="D9579">
        <v>52</v>
      </c>
      <c r="E9579" t="s">
        <v>62</v>
      </c>
      <c r="F9579" s="12"/>
      <c r="G9579">
        <v>123.673</v>
      </c>
      <c r="H9579">
        <v>2012</v>
      </c>
      <c r="I9579">
        <v>7</v>
      </c>
      <c r="J9579">
        <v>31</v>
      </c>
      <c r="K9579">
        <v>20</v>
      </c>
      <c r="L9579">
        <v>43</v>
      </c>
      <c r="M9579" t="s">
        <v>935</v>
      </c>
      <c r="N9579" t="s">
        <v>933</v>
      </c>
      <c r="O9579" t="s">
        <v>934</v>
      </c>
      <c r="Q9579" t="s">
        <v>99</v>
      </c>
      <c r="R9579" t="str">
        <f t="shared" si="300"/>
        <v>Weekday</v>
      </c>
      <c r="S9579" s="12">
        <f t="shared" si="299"/>
        <v>41121</v>
      </c>
    </row>
    <row r="9580" spans="1:19" x14ac:dyDescent="0.25">
      <c r="A9580" t="s">
        <v>93</v>
      </c>
      <c r="C9580">
        <v>20123030178</v>
      </c>
      <c r="D9580">
        <v>52</v>
      </c>
      <c r="E9580" t="s">
        <v>87</v>
      </c>
      <c r="F9580" s="12"/>
      <c r="G9580">
        <v>123.843</v>
      </c>
      <c r="H9580">
        <v>2012</v>
      </c>
      <c r="I9580">
        <v>10</v>
      </c>
      <c r="J9580">
        <v>26</v>
      </c>
      <c r="K9580">
        <v>15</v>
      </c>
      <c r="L9580">
        <v>37</v>
      </c>
      <c r="M9580" t="s">
        <v>932</v>
      </c>
      <c r="N9580" t="s">
        <v>933</v>
      </c>
      <c r="O9580" t="s">
        <v>934</v>
      </c>
      <c r="Q9580" t="s">
        <v>112</v>
      </c>
      <c r="R9580" t="str">
        <f t="shared" si="300"/>
        <v>Weekday</v>
      </c>
      <c r="S9580" s="12">
        <f t="shared" si="299"/>
        <v>41208</v>
      </c>
    </row>
    <row r="9581" spans="1:19" x14ac:dyDescent="0.25">
      <c r="A9581" t="s">
        <v>93</v>
      </c>
      <c r="C9581">
        <v>20123460458</v>
      </c>
      <c r="D9581">
        <v>52</v>
      </c>
      <c r="E9581" t="s">
        <v>87</v>
      </c>
      <c r="F9581" s="12"/>
      <c r="G9581">
        <v>123.843</v>
      </c>
      <c r="H9581">
        <v>2012</v>
      </c>
      <c r="I9581">
        <v>12</v>
      </c>
      <c r="J9581">
        <v>10</v>
      </c>
      <c r="K9581">
        <v>14</v>
      </c>
      <c r="L9581">
        <v>21</v>
      </c>
      <c r="M9581" t="s">
        <v>935</v>
      </c>
      <c r="N9581" t="s">
        <v>933</v>
      </c>
      <c r="O9581" t="s">
        <v>934</v>
      </c>
      <c r="Q9581" t="s">
        <v>112</v>
      </c>
      <c r="R9581" t="str">
        <f t="shared" si="300"/>
        <v>Weekday</v>
      </c>
      <c r="S9581" s="12">
        <f t="shared" si="299"/>
        <v>41253</v>
      </c>
    </row>
    <row r="9582" spans="1:19" x14ac:dyDescent="0.25">
      <c r="A9582" t="s">
        <v>93</v>
      </c>
      <c r="C9582">
        <v>20123600114</v>
      </c>
      <c r="D9582">
        <v>52</v>
      </c>
      <c r="E9582" t="s">
        <v>87</v>
      </c>
      <c r="F9582" s="12"/>
      <c r="G9582">
        <v>123.843</v>
      </c>
      <c r="H9582">
        <v>2012</v>
      </c>
      <c r="I9582">
        <v>12</v>
      </c>
      <c r="J9582">
        <v>10</v>
      </c>
      <c r="K9582">
        <v>12</v>
      </c>
      <c r="L9582">
        <v>16</v>
      </c>
      <c r="M9582" t="s">
        <v>935</v>
      </c>
      <c r="N9582" t="s">
        <v>933</v>
      </c>
      <c r="O9582" t="s">
        <v>934</v>
      </c>
      <c r="Q9582" t="s">
        <v>112</v>
      </c>
      <c r="R9582" t="str">
        <f t="shared" si="300"/>
        <v>Weekday</v>
      </c>
      <c r="S9582" s="12">
        <f t="shared" si="299"/>
        <v>41253</v>
      </c>
    </row>
    <row r="9583" spans="1:19" x14ac:dyDescent="0.25">
      <c r="A9583" t="s">
        <v>93</v>
      </c>
      <c r="C9583">
        <v>20123170004</v>
      </c>
      <c r="D9583">
        <v>52</v>
      </c>
      <c r="E9583" t="s">
        <v>940</v>
      </c>
      <c r="F9583" s="12"/>
      <c r="G9583">
        <v>124.087</v>
      </c>
      <c r="H9583">
        <v>2012</v>
      </c>
      <c r="I9583">
        <v>11</v>
      </c>
      <c r="J9583">
        <v>12</v>
      </c>
      <c r="K9583">
        <v>0</v>
      </c>
      <c r="L9583">
        <v>45</v>
      </c>
      <c r="M9583" t="s">
        <v>935</v>
      </c>
      <c r="N9583" t="s">
        <v>933</v>
      </c>
      <c r="O9583" t="s">
        <v>934</v>
      </c>
      <c r="R9583" t="str">
        <f t="shared" si="300"/>
        <v>Weekday</v>
      </c>
      <c r="S9583" s="12">
        <f t="shared" si="299"/>
        <v>41225</v>
      </c>
    </row>
    <row r="9584" spans="1:19" x14ac:dyDescent="0.25">
      <c r="A9584" t="s">
        <v>93</v>
      </c>
      <c r="C9584">
        <v>20123460474</v>
      </c>
      <c r="D9584">
        <v>52</v>
      </c>
      <c r="E9584" t="s">
        <v>87</v>
      </c>
      <c r="F9584" s="12"/>
      <c r="G9584">
        <v>124.113</v>
      </c>
      <c r="H9584">
        <v>2012</v>
      </c>
      <c r="I9584">
        <v>12</v>
      </c>
      <c r="J9584">
        <v>11</v>
      </c>
      <c r="K9584">
        <v>9</v>
      </c>
      <c r="L9584">
        <v>19</v>
      </c>
      <c r="M9584" t="s">
        <v>935</v>
      </c>
      <c r="N9584" t="s">
        <v>933</v>
      </c>
      <c r="O9584" t="s">
        <v>934</v>
      </c>
      <c r="Q9584" t="s">
        <v>112</v>
      </c>
      <c r="R9584" t="str">
        <f t="shared" si="300"/>
        <v>Weekday</v>
      </c>
      <c r="S9584" s="12">
        <f t="shared" si="299"/>
        <v>41254</v>
      </c>
    </row>
    <row r="9585" spans="1:19" x14ac:dyDescent="0.25">
      <c r="A9585" t="s">
        <v>93</v>
      </c>
      <c r="C9585">
        <v>20120220286</v>
      </c>
      <c r="D9585">
        <v>52</v>
      </c>
      <c r="E9585" t="s">
        <v>62</v>
      </c>
      <c r="F9585" s="12"/>
      <c r="G9585">
        <v>124.289</v>
      </c>
      <c r="H9585">
        <v>2012</v>
      </c>
      <c r="I9585">
        <v>1</v>
      </c>
      <c r="J9585">
        <v>20</v>
      </c>
      <c r="K9585">
        <v>15</v>
      </c>
      <c r="L9585">
        <v>25</v>
      </c>
      <c r="M9585" t="s">
        <v>935</v>
      </c>
      <c r="N9585" t="s">
        <v>933</v>
      </c>
      <c r="O9585" t="s">
        <v>934</v>
      </c>
      <c r="Q9585" t="s">
        <v>101</v>
      </c>
      <c r="R9585" t="str">
        <f t="shared" si="300"/>
        <v>Weekday</v>
      </c>
      <c r="S9585" s="12">
        <f t="shared" si="299"/>
        <v>40928</v>
      </c>
    </row>
    <row r="9586" spans="1:19" x14ac:dyDescent="0.25">
      <c r="A9586" t="s">
        <v>93</v>
      </c>
      <c r="C9586">
        <v>20121930246</v>
      </c>
      <c r="D9586">
        <v>52</v>
      </c>
      <c r="E9586" t="s">
        <v>87</v>
      </c>
      <c r="F9586" s="12"/>
      <c r="G9586">
        <v>124.289</v>
      </c>
      <c r="H9586">
        <v>2012</v>
      </c>
      <c r="I9586">
        <v>6</v>
      </c>
      <c r="J9586">
        <v>30</v>
      </c>
      <c r="K9586">
        <v>15</v>
      </c>
      <c r="L9586">
        <v>37</v>
      </c>
      <c r="M9586" t="s">
        <v>932</v>
      </c>
      <c r="N9586" t="s">
        <v>933</v>
      </c>
      <c r="O9586" t="s">
        <v>934</v>
      </c>
      <c r="Q9586" t="s">
        <v>110</v>
      </c>
      <c r="R9586" t="str">
        <f t="shared" si="300"/>
        <v>Weekend</v>
      </c>
      <c r="S9586" s="12">
        <f t="shared" si="299"/>
        <v>41090</v>
      </c>
    </row>
    <row r="9587" spans="1:19" x14ac:dyDescent="0.25">
      <c r="A9587" t="s">
        <v>93</v>
      </c>
      <c r="C9587">
        <v>20120600221</v>
      </c>
      <c r="D9587">
        <v>52</v>
      </c>
      <c r="E9587" t="s">
        <v>87</v>
      </c>
      <c r="F9587" s="12"/>
      <c r="G9587">
        <v>124.596</v>
      </c>
      <c r="H9587">
        <v>2012</v>
      </c>
      <c r="I9587">
        <v>2</v>
      </c>
      <c r="J9587">
        <v>2</v>
      </c>
      <c r="K9587">
        <v>8</v>
      </c>
      <c r="L9587">
        <v>43</v>
      </c>
      <c r="M9587" t="s">
        <v>935</v>
      </c>
      <c r="N9587" t="s">
        <v>933</v>
      </c>
      <c r="O9587" t="s">
        <v>934</v>
      </c>
      <c r="Q9587" t="s">
        <v>108</v>
      </c>
      <c r="R9587" t="str">
        <f t="shared" si="300"/>
        <v>Weekday</v>
      </c>
      <c r="S9587" s="12">
        <f t="shared" si="299"/>
        <v>40941</v>
      </c>
    </row>
    <row r="9588" spans="1:19" x14ac:dyDescent="0.25">
      <c r="A9588" t="s">
        <v>93</v>
      </c>
      <c r="C9588">
        <v>20121930247</v>
      </c>
      <c r="D9588">
        <v>52</v>
      </c>
      <c r="E9588" t="s">
        <v>87</v>
      </c>
      <c r="F9588" s="12"/>
      <c r="G9588">
        <v>124.79600000000001</v>
      </c>
      <c r="H9588">
        <v>2012</v>
      </c>
      <c r="I9588">
        <v>6</v>
      </c>
      <c r="J9588">
        <v>30</v>
      </c>
      <c r="K9588">
        <v>16</v>
      </c>
      <c r="L9588">
        <v>21</v>
      </c>
      <c r="M9588" t="s">
        <v>932</v>
      </c>
      <c r="N9588" t="s">
        <v>933</v>
      </c>
      <c r="O9588" t="s">
        <v>934</v>
      </c>
      <c r="R9588" t="str">
        <f t="shared" si="300"/>
        <v>Weekend</v>
      </c>
      <c r="S9588" s="12">
        <f t="shared" si="299"/>
        <v>41090</v>
      </c>
    </row>
    <row r="9589" spans="1:19" x14ac:dyDescent="0.25">
      <c r="A9589" t="s">
        <v>93</v>
      </c>
      <c r="C9589">
        <v>20123330176</v>
      </c>
      <c r="D9589">
        <v>52</v>
      </c>
      <c r="E9589" t="s">
        <v>87</v>
      </c>
      <c r="F9589" s="12"/>
      <c r="G9589">
        <v>124.82299999999999</v>
      </c>
      <c r="H9589">
        <v>2012</v>
      </c>
      <c r="I9589">
        <v>10</v>
      </c>
      <c r="J9589">
        <v>31</v>
      </c>
      <c r="K9589">
        <v>5</v>
      </c>
      <c r="L9589">
        <v>12</v>
      </c>
      <c r="M9589" t="s">
        <v>935</v>
      </c>
      <c r="N9589" t="s">
        <v>937</v>
      </c>
      <c r="O9589" t="s">
        <v>934</v>
      </c>
      <c r="R9589" t="str">
        <f t="shared" si="300"/>
        <v>Weekday</v>
      </c>
      <c r="S9589" s="12">
        <f t="shared" si="299"/>
        <v>41213</v>
      </c>
    </row>
    <row r="9590" spans="1:19" x14ac:dyDescent="0.25">
      <c r="A9590" t="s">
        <v>93</v>
      </c>
      <c r="C9590">
        <v>20120790180</v>
      </c>
      <c r="D9590">
        <v>52</v>
      </c>
      <c r="E9590" t="s">
        <v>87</v>
      </c>
      <c r="F9590" s="12"/>
      <c r="G9590">
        <v>125.617</v>
      </c>
      <c r="H9590">
        <v>2012</v>
      </c>
      <c r="I9590">
        <v>3</v>
      </c>
      <c r="J9590">
        <v>17</v>
      </c>
      <c r="K9590">
        <v>15</v>
      </c>
      <c r="L9590">
        <v>30</v>
      </c>
      <c r="M9590" t="s">
        <v>935</v>
      </c>
      <c r="N9590" t="s">
        <v>933</v>
      </c>
      <c r="O9590" t="s">
        <v>934</v>
      </c>
      <c r="R9590" t="str">
        <f t="shared" si="300"/>
        <v>Weekend</v>
      </c>
      <c r="S9590" s="12">
        <f t="shared" si="299"/>
        <v>40985</v>
      </c>
    </row>
    <row r="9591" spans="1:19" x14ac:dyDescent="0.25">
      <c r="A9591" t="s">
        <v>93</v>
      </c>
      <c r="C9591">
        <v>20120170184</v>
      </c>
      <c r="D9591">
        <v>52</v>
      </c>
      <c r="E9591" t="s">
        <v>87</v>
      </c>
      <c r="F9591" s="12"/>
      <c r="G9591">
        <v>125.717</v>
      </c>
      <c r="H9591">
        <v>2012</v>
      </c>
      <c r="I9591">
        <v>1</v>
      </c>
      <c r="J9591">
        <v>12</v>
      </c>
      <c r="K9591">
        <v>11</v>
      </c>
      <c r="L9591">
        <v>53</v>
      </c>
      <c r="M9591" t="s">
        <v>932</v>
      </c>
      <c r="N9591" t="s">
        <v>933</v>
      </c>
      <c r="O9591" t="s">
        <v>934</v>
      </c>
      <c r="R9591" t="str">
        <f t="shared" si="300"/>
        <v>Weekday</v>
      </c>
      <c r="S9591" s="12">
        <f t="shared" si="299"/>
        <v>40920</v>
      </c>
    </row>
    <row r="9592" spans="1:19" x14ac:dyDescent="0.25">
      <c r="A9592" t="s">
        <v>93</v>
      </c>
      <c r="C9592">
        <v>20120540317</v>
      </c>
      <c r="D9592">
        <v>52</v>
      </c>
      <c r="E9592" t="s">
        <v>62</v>
      </c>
      <c r="F9592" s="12"/>
      <c r="G9592">
        <v>125.717</v>
      </c>
      <c r="H9592">
        <v>2012</v>
      </c>
      <c r="I9592">
        <v>1</v>
      </c>
      <c r="J9592">
        <v>23</v>
      </c>
      <c r="K9592">
        <v>13</v>
      </c>
      <c r="L9592">
        <v>28</v>
      </c>
      <c r="M9592" t="s">
        <v>932</v>
      </c>
      <c r="N9592" t="s">
        <v>933</v>
      </c>
      <c r="O9592" t="s">
        <v>934</v>
      </c>
      <c r="R9592" t="str">
        <f t="shared" si="300"/>
        <v>Weekday</v>
      </c>
      <c r="S9592" s="12">
        <f t="shared" si="299"/>
        <v>40931</v>
      </c>
    </row>
    <row r="9593" spans="1:19" x14ac:dyDescent="0.25">
      <c r="A9593" t="s">
        <v>93</v>
      </c>
      <c r="C9593">
        <v>20120600005</v>
      </c>
      <c r="D9593">
        <v>52</v>
      </c>
      <c r="E9593" t="s">
        <v>62</v>
      </c>
      <c r="F9593" s="12"/>
      <c r="G9593">
        <v>125.717</v>
      </c>
      <c r="H9593">
        <v>2012</v>
      </c>
      <c r="I9593">
        <v>2</v>
      </c>
      <c r="J9593">
        <v>28</v>
      </c>
      <c r="K9593">
        <v>23</v>
      </c>
      <c r="L9593">
        <v>51</v>
      </c>
      <c r="M9593" t="s">
        <v>935</v>
      </c>
      <c r="N9593" t="s">
        <v>937</v>
      </c>
      <c r="O9593" t="s">
        <v>934</v>
      </c>
      <c r="R9593" t="str">
        <f t="shared" si="300"/>
        <v>Weekday</v>
      </c>
      <c r="S9593" s="12">
        <f t="shared" si="299"/>
        <v>40967</v>
      </c>
    </row>
    <row r="9594" spans="1:19" x14ac:dyDescent="0.25">
      <c r="A9594" t="s">
        <v>93</v>
      </c>
      <c r="C9594">
        <v>20121970119</v>
      </c>
      <c r="D9594">
        <v>52</v>
      </c>
      <c r="E9594" t="s">
        <v>62</v>
      </c>
      <c r="F9594" s="12"/>
      <c r="G9594">
        <v>125.717</v>
      </c>
      <c r="H9594">
        <v>2012</v>
      </c>
      <c r="I9594">
        <v>7</v>
      </c>
      <c r="J9594">
        <v>13</v>
      </c>
      <c r="K9594">
        <v>19</v>
      </c>
      <c r="L9594">
        <v>29</v>
      </c>
      <c r="M9594" t="s">
        <v>935</v>
      </c>
      <c r="N9594" t="s">
        <v>933</v>
      </c>
      <c r="O9594" t="s">
        <v>934</v>
      </c>
      <c r="R9594" t="str">
        <f t="shared" si="300"/>
        <v>Weekday</v>
      </c>
      <c r="S9594" s="12">
        <f t="shared" si="299"/>
        <v>41103</v>
      </c>
    </row>
    <row r="9595" spans="1:19" x14ac:dyDescent="0.25">
      <c r="A9595" t="s">
        <v>93</v>
      </c>
      <c r="C9595">
        <v>20123470334</v>
      </c>
      <c r="D9595">
        <v>52</v>
      </c>
      <c r="E9595" t="s">
        <v>87</v>
      </c>
      <c r="F9595" s="12"/>
      <c r="G9595">
        <v>125.717</v>
      </c>
      <c r="H9595">
        <v>2012</v>
      </c>
      <c r="I9595">
        <v>12</v>
      </c>
      <c r="J9595">
        <v>11</v>
      </c>
      <c r="K9595">
        <v>17</v>
      </c>
      <c r="L9595">
        <v>3</v>
      </c>
      <c r="M9595" t="s">
        <v>932</v>
      </c>
      <c r="N9595" t="s">
        <v>937</v>
      </c>
      <c r="O9595" t="s">
        <v>934</v>
      </c>
      <c r="R9595" t="str">
        <f t="shared" si="300"/>
        <v>Weekday</v>
      </c>
      <c r="S9595" s="12">
        <f t="shared" si="299"/>
        <v>41254</v>
      </c>
    </row>
    <row r="9596" spans="1:19" x14ac:dyDescent="0.25">
      <c r="A9596" t="s">
        <v>93</v>
      </c>
      <c r="C9596">
        <v>20121350206</v>
      </c>
      <c r="D9596">
        <v>52</v>
      </c>
      <c r="E9596" t="s">
        <v>87</v>
      </c>
      <c r="F9596" s="12"/>
      <c r="G9596">
        <v>125.81699999999999</v>
      </c>
      <c r="H9596">
        <v>2012</v>
      </c>
      <c r="I9596">
        <v>5</v>
      </c>
      <c r="J9596">
        <v>8</v>
      </c>
      <c r="K9596">
        <v>17</v>
      </c>
      <c r="L9596">
        <v>47</v>
      </c>
      <c r="M9596" t="s">
        <v>932</v>
      </c>
      <c r="N9596" t="s">
        <v>933</v>
      </c>
      <c r="O9596" t="s">
        <v>934</v>
      </c>
      <c r="R9596" t="str">
        <f t="shared" si="300"/>
        <v>Weekday</v>
      </c>
      <c r="S9596" s="12">
        <f t="shared" si="299"/>
        <v>41037</v>
      </c>
    </row>
    <row r="9597" spans="1:19" x14ac:dyDescent="0.25">
      <c r="A9597" t="s">
        <v>93</v>
      </c>
      <c r="C9597">
        <v>20120540328</v>
      </c>
      <c r="D9597">
        <v>52</v>
      </c>
      <c r="E9597" t="s">
        <v>62</v>
      </c>
      <c r="F9597" s="12"/>
      <c r="G9597">
        <v>125.996</v>
      </c>
      <c r="H9597">
        <v>2012</v>
      </c>
      <c r="I9597">
        <v>2</v>
      </c>
      <c r="J9597">
        <v>20</v>
      </c>
      <c r="K9597">
        <v>23</v>
      </c>
      <c r="L9597">
        <v>55</v>
      </c>
      <c r="M9597" t="s">
        <v>935</v>
      </c>
      <c r="N9597" t="s">
        <v>933</v>
      </c>
      <c r="O9597" t="s">
        <v>934</v>
      </c>
      <c r="R9597" t="str">
        <f t="shared" si="300"/>
        <v>Weekday</v>
      </c>
      <c r="S9597" s="12">
        <f t="shared" si="299"/>
        <v>40959</v>
      </c>
    </row>
    <row r="9598" spans="1:19" x14ac:dyDescent="0.25">
      <c r="A9598" t="s">
        <v>93</v>
      </c>
      <c r="C9598">
        <v>20121970126</v>
      </c>
      <c r="D9598">
        <v>52</v>
      </c>
      <c r="E9598" t="s">
        <v>62</v>
      </c>
      <c r="F9598" s="12"/>
      <c r="G9598">
        <v>126.185</v>
      </c>
      <c r="H9598">
        <v>2012</v>
      </c>
      <c r="I9598">
        <v>7</v>
      </c>
      <c r="J9598">
        <v>13</v>
      </c>
      <c r="K9598">
        <v>15</v>
      </c>
      <c r="L9598">
        <v>52</v>
      </c>
      <c r="M9598" t="s">
        <v>935</v>
      </c>
      <c r="N9598" t="s">
        <v>933</v>
      </c>
      <c r="O9598" t="s">
        <v>934</v>
      </c>
      <c r="R9598" t="str">
        <f t="shared" si="300"/>
        <v>Weekday</v>
      </c>
      <c r="S9598" s="12">
        <f t="shared" si="299"/>
        <v>41103</v>
      </c>
    </row>
    <row r="9599" spans="1:19" x14ac:dyDescent="0.25">
      <c r="A9599" t="s">
        <v>93</v>
      </c>
      <c r="C9599">
        <v>20122570205</v>
      </c>
      <c r="D9599">
        <v>52</v>
      </c>
      <c r="E9599" t="s">
        <v>62</v>
      </c>
      <c r="F9599" s="12"/>
      <c r="G9599">
        <v>126.44</v>
      </c>
      <c r="H9599">
        <v>2012</v>
      </c>
      <c r="I9599">
        <v>9</v>
      </c>
      <c r="J9599">
        <v>10</v>
      </c>
      <c r="K9599">
        <v>14</v>
      </c>
      <c r="L9599">
        <v>37</v>
      </c>
      <c r="M9599" t="s">
        <v>932</v>
      </c>
      <c r="N9599" t="s">
        <v>937</v>
      </c>
      <c r="O9599" t="s">
        <v>934</v>
      </c>
      <c r="R9599" t="str">
        <f t="shared" si="300"/>
        <v>Weekday</v>
      </c>
      <c r="S9599" s="12">
        <f t="shared" si="299"/>
        <v>41162</v>
      </c>
    </row>
    <row r="9600" spans="1:19" x14ac:dyDescent="0.25">
      <c r="A9600" t="s">
        <v>93</v>
      </c>
      <c r="C9600">
        <v>20120220261</v>
      </c>
      <c r="D9600">
        <v>52</v>
      </c>
      <c r="E9600" t="s">
        <v>62</v>
      </c>
      <c r="F9600" s="12"/>
      <c r="G9600">
        <v>126.453</v>
      </c>
      <c r="H9600">
        <v>2012</v>
      </c>
      <c r="I9600">
        <v>1</v>
      </c>
      <c r="J9600">
        <v>20</v>
      </c>
      <c r="K9600">
        <v>12</v>
      </c>
      <c r="L9600">
        <v>38</v>
      </c>
      <c r="M9600" t="s">
        <v>932</v>
      </c>
      <c r="N9600" t="s">
        <v>933</v>
      </c>
      <c r="O9600" t="s">
        <v>934</v>
      </c>
      <c r="R9600" t="str">
        <f t="shared" si="300"/>
        <v>Weekday</v>
      </c>
      <c r="S9600" s="12">
        <f t="shared" si="299"/>
        <v>40928</v>
      </c>
    </row>
    <row r="9601" spans="1:19" x14ac:dyDescent="0.25">
      <c r="A9601" t="s">
        <v>93</v>
      </c>
      <c r="C9601">
        <v>20120370245</v>
      </c>
      <c r="D9601">
        <v>52</v>
      </c>
      <c r="E9601" t="s">
        <v>62</v>
      </c>
      <c r="F9601" s="12"/>
      <c r="G9601">
        <v>126.453</v>
      </c>
      <c r="H9601">
        <v>2012</v>
      </c>
      <c r="I9601">
        <v>2</v>
      </c>
      <c r="J9601">
        <v>6</v>
      </c>
      <c r="K9601">
        <v>6</v>
      </c>
      <c r="L9601">
        <v>51</v>
      </c>
      <c r="M9601" t="s">
        <v>935</v>
      </c>
      <c r="N9601" t="s">
        <v>933</v>
      </c>
      <c r="O9601" t="s">
        <v>934</v>
      </c>
      <c r="R9601" t="str">
        <f t="shared" si="300"/>
        <v>Weekday</v>
      </c>
      <c r="S9601" s="12">
        <f t="shared" si="299"/>
        <v>40945</v>
      </c>
    </row>
    <row r="9602" spans="1:19" x14ac:dyDescent="0.25">
      <c r="A9602" t="s">
        <v>93</v>
      </c>
      <c r="C9602">
        <v>20120670216</v>
      </c>
      <c r="D9602">
        <v>52</v>
      </c>
      <c r="E9602" t="s">
        <v>87</v>
      </c>
      <c r="F9602" s="12"/>
      <c r="G9602">
        <v>126.453</v>
      </c>
      <c r="H9602">
        <v>2012</v>
      </c>
      <c r="I9602">
        <v>3</v>
      </c>
      <c r="J9602">
        <v>3</v>
      </c>
      <c r="K9602">
        <v>7</v>
      </c>
      <c r="L9602">
        <v>46</v>
      </c>
      <c r="M9602" t="s">
        <v>932</v>
      </c>
      <c r="N9602" t="s">
        <v>933</v>
      </c>
      <c r="O9602" t="s">
        <v>934</v>
      </c>
      <c r="R9602" t="str">
        <f t="shared" si="300"/>
        <v>Weekend</v>
      </c>
      <c r="S9602" s="12">
        <f t="shared" si="299"/>
        <v>40971</v>
      </c>
    </row>
    <row r="9603" spans="1:19" x14ac:dyDescent="0.25">
      <c r="A9603" t="s">
        <v>93</v>
      </c>
      <c r="C9603">
        <v>20120830144</v>
      </c>
      <c r="D9603">
        <v>52</v>
      </c>
      <c r="E9603" t="s">
        <v>62</v>
      </c>
      <c r="F9603" s="12"/>
      <c r="G9603">
        <v>126.453</v>
      </c>
      <c r="H9603">
        <v>2012</v>
      </c>
      <c r="I9603">
        <v>3</v>
      </c>
      <c r="J9603">
        <v>22</v>
      </c>
      <c r="K9603">
        <v>21</v>
      </c>
      <c r="L9603">
        <v>48</v>
      </c>
      <c r="M9603" t="s">
        <v>935</v>
      </c>
      <c r="N9603" t="s">
        <v>933</v>
      </c>
      <c r="O9603" t="s">
        <v>934</v>
      </c>
      <c r="R9603" t="str">
        <f t="shared" si="300"/>
        <v>Weekday</v>
      </c>
      <c r="S9603" s="12">
        <f t="shared" ref="S9603:S9666" si="301">DATE(H9603,I9603,J9603)</f>
        <v>40990</v>
      </c>
    </row>
    <row r="9604" spans="1:19" x14ac:dyDescent="0.25">
      <c r="A9604" t="s">
        <v>93</v>
      </c>
      <c r="C9604">
        <v>20123210173</v>
      </c>
      <c r="D9604">
        <v>52</v>
      </c>
      <c r="E9604" t="s">
        <v>62</v>
      </c>
      <c r="F9604" s="12"/>
      <c r="G9604">
        <v>126.453</v>
      </c>
      <c r="H9604">
        <v>2012</v>
      </c>
      <c r="I9604">
        <v>7</v>
      </c>
      <c r="J9604">
        <v>12</v>
      </c>
      <c r="K9604">
        <v>15</v>
      </c>
      <c r="L9604">
        <v>59</v>
      </c>
      <c r="M9604" t="s">
        <v>932</v>
      </c>
      <c r="N9604" t="s">
        <v>933</v>
      </c>
      <c r="O9604" t="s">
        <v>942</v>
      </c>
      <c r="R9604" t="str">
        <f t="shared" si="300"/>
        <v>Weekday</v>
      </c>
      <c r="S9604" s="12">
        <f t="shared" si="301"/>
        <v>41102</v>
      </c>
    </row>
    <row r="9605" spans="1:19" x14ac:dyDescent="0.25">
      <c r="A9605" t="s">
        <v>93</v>
      </c>
      <c r="C9605">
        <v>20123060221</v>
      </c>
      <c r="D9605">
        <v>52</v>
      </c>
      <c r="E9605" t="s">
        <v>87</v>
      </c>
      <c r="F9605" s="12"/>
      <c r="G9605">
        <v>126.453</v>
      </c>
      <c r="H9605">
        <v>2012</v>
      </c>
      <c r="I9605">
        <v>10</v>
      </c>
      <c r="J9605">
        <v>16</v>
      </c>
      <c r="K9605">
        <v>0</v>
      </c>
      <c r="L9605">
        <v>34</v>
      </c>
      <c r="M9605" t="s">
        <v>935</v>
      </c>
      <c r="N9605" t="s">
        <v>933</v>
      </c>
      <c r="O9605" t="s">
        <v>934</v>
      </c>
      <c r="R9605" t="str">
        <f t="shared" ref="R9605:R9668" si="302">IF(WEEKDAY(DATE(H9605,I9605,J9605),2)&lt;6,"Weekday","Weekend")</f>
        <v>Weekday</v>
      </c>
      <c r="S9605" s="12">
        <f t="shared" si="301"/>
        <v>41198</v>
      </c>
    </row>
    <row r="9606" spans="1:19" x14ac:dyDescent="0.25">
      <c r="A9606" t="s">
        <v>93</v>
      </c>
      <c r="C9606">
        <v>20123200204</v>
      </c>
      <c r="D9606">
        <v>52</v>
      </c>
      <c r="E9606" t="s">
        <v>87</v>
      </c>
      <c r="F9606" s="12"/>
      <c r="G9606">
        <v>126.453</v>
      </c>
      <c r="H9606">
        <v>2012</v>
      </c>
      <c r="I9606">
        <v>10</v>
      </c>
      <c r="J9606">
        <v>25</v>
      </c>
      <c r="K9606">
        <v>5</v>
      </c>
      <c r="L9606">
        <v>53</v>
      </c>
      <c r="M9606" t="s">
        <v>932</v>
      </c>
      <c r="N9606" t="s">
        <v>933</v>
      </c>
      <c r="O9606" t="s">
        <v>934</v>
      </c>
      <c r="R9606" t="str">
        <f t="shared" si="302"/>
        <v>Weekday</v>
      </c>
      <c r="S9606" s="12">
        <f t="shared" si="301"/>
        <v>41207</v>
      </c>
    </row>
    <row r="9607" spans="1:19" x14ac:dyDescent="0.25">
      <c r="A9607" t="s">
        <v>93</v>
      </c>
      <c r="C9607">
        <v>20123450457</v>
      </c>
      <c r="D9607">
        <v>52</v>
      </c>
      <c r="E9607" t="s">
        <v>62</v>
      </c>
      <c r="F9607" s="12"/>
      <c r="G9607">
        <v>126.453</v>
      </c>
      <c r="H9607">
        <v>2012</v>
      </c>
      <c r="I9607">
        <v>12</v>
      </c>
      <c r="J9607">
        <v>9</v>
      </c>
      <c r="K9607">
        <v>8</v>
      </c>
      <c r="L9607">
        <v>46</v>
      </c>
      <c r="M9607" t="s">
        <v>935</v>
      </c>
      <c r="N9607" t="s">
        <v>933</v>
      </c>
      <c r="O9607" t="s">
        <v>934</v>
      </c>
      <c r="R9607" t="str">
        <f t="shared" si="302"/>
        <v>Weekend</v>
      </c>
      <c r="S9607" s="12">
        <f t="shared" si="301"/>
        <v>41252</v>
      </c>
    </row>
    <row r="9608" spans="1:19" x14ac:dyDescent="0.25">
      <c r="A9608" t="s">
        <v>93</v>
      </c>
      <c r="C9608">
        <v>20130090229</v>
      </c>
      <c r="D9608">
        <v>52</v>
      </c>
      <c r="E9608" t="s">
        <v>62</v>
      </c>
      <c r="F9608" s="12"/>
      <c r="G9608">
        <v>126.453</v>
      </c>
      <c r="H9608">
        <v>2012</v>
      </c>
      <c r="I9608">
        <v>12</v>
      </c>
      <c r="J9608">
        <v>9</v>
      </c>
      <c r="K9608">
        <v>11</v>
      </c>
      <c r="L9608">
        <v>47</v>
      </c>
      <c r="M9608" t="s">
        <v>932</v>
      </c>
      <c r="N9608" t="s">
        <v>937</v>
      </c>
      <c r="O9608" t="s">
        <v>934</v>
      </c>
      <c r="R9608" t="str">
        <f t="shared" si="302"/>
        <v>Weekend</v>
      </c>
      <c r="S9608" s="12">
        <f t="shared" si="301"/>
        <v>41252</v>
      </c>
    </row>
    <row r="9609" spans="1:19" x14ac:dyDescent="0.25">
      <c r="A9609" t="s">
        <v>93</v>
      </c>
      <c r="C9609">
        <v>20120250221</v>
      </c>
      <c r="D9609">
        <v>52</v>
      </c>
      <c r="E9609" t="s">
        <v>87</v>
      </c>
      <c r="F9609" s="12"/>
      <c r="G9609">
        <v>126.599</v>
      </c>
      <c r="H9609">
        <v>2012</v>
      </c>
      <c r="I9609">
        <v>1</v>
      </c>
      <c r="J9609">
        <v>15</v>
      </c>
      <c r="K9609">
        <v>3</v>
      </c>
      <c r="L9609">
        <v>49</v>
      </c>
      <c r="M9609" t="s">
        <v>935</v>
      </c>
      <c r="N9609" t="s">
        <v>933</v>
      </c>
      <c r="O9609" t="s">
        <v>934</v>
      </c>
      <c r="R9609" t="str">
        <f t="shared" si="302"/>
        <v>Weekend</v>
      </c>
      <c r="S9609" s="12">
        <f t="shared" si="301"/>
        <v>40923</v>
      </c>
    </row>
    <row r="9610" spans="1:19" x14ac:dyDescent="0.25">
      <c r="A9610" t="s">
        <v>93</v>
      </c>
      <c r="C9610">
        <v>20123260249</v>
      </c>
      <c r="D9610">
        <v>52</v>
      </c>
      <c r="E9610" t="s">
        <v>87</v>
      </c>
      <c r="F9610" s="12"/>
      <c r="G9610">
        <v>126.599</v>
      </c>
      <c r="H9610">
        <v>2012</v>
      </c>
      <c r="I9610">
        <v>11</v>
      </c>
      <c r="J9610">
        <v>13</v>
      </c>
      <c r="K9610">
        <v>6</v>
      </c>
      <c r="L9610">
        <v>46</v>
      </c>
      <c r="M9610" t="s">
        <v>935</v>
      </c>
      <c r="N9610" t="s">
        <v>933</v>
      </c>
      <c r="O9610" t="s">
        <v>934</v>
      </c>
      <c r="R9610" t="str">
        <f t="shared" si="302"/>
        <v>Weekday</v>
      </c>
      <c r="S9610" s="12">
        <f t="shared" si="301"/>
        <v>41226</v>
      </c>
    </row>
    <row r="9611" spans="1:19" x14ac:dyDescent="0.25">
      <c r="A9611" t="s">
        <v>93</v>
      </c>
      <c r="C9611">
        <v>20123480302</v>
      </c>
      <c r="D9611">
        <v>52</v>
      </c>
      <c r="E9611" t="s">
        <v>87</v>
      </c>
      <c r="F9611" s="12"/>
      <c r="G9611">
        <v>126.599</v>
      </c>
      <c r="H9611">
        <v>2012</v>
      </c>
      <c r="I9611">
        <v>12</v>
      </c>
      <c r="J9611">
        <v>10</v>
      </c>
      <c r="K9611">
        <v>9</v>
      </c>
      <c r="L9611">
        <v>49</v>
      </c>
      <c r="M9611" t="s">
        <v>935</v>
      </c>
      <c r="N9611" t="s">
        <v>933</v>
      </c>
      <c r="O9611" t="s">
        <v>934</v>
      </c>
      <c r="R9611" t="str">
        <f t="shared" si="302"/>
        <v>Weekday</v>
      </c>
      <c r="S9611" s="12">
        <f t="shared" si="301"/>
        <v>41253</v>
      </c>
    </row>
    <row r="9612" spans="1:19" x14ac:dyDescent="0.25">
      <c r="A9612" t="s">
        <v>93</v>
      </c>
      <c r="C9612">
        <v>20121210214</v>
      </c>
      <c r="D9612">
        <v>52</v>
      </c>
      <c r="E9612" t="s">
        <v>62</v>
      </c>
      <c r="F9612" s="12"/>
      <c r="G9612">
        <v>126.642</v>
      </c>
      <c r="H9612">
        <v>2012</v>
      </c>
      <c r="I9612">
        <v>4</v>
      </c>
      <c r="J9612">
        <v>12</v>
      </c>
      <c r="K9612">
        <v>13</v>
      </c>
      <c r="L9612">
        <v>23</v>
      </c>
      <c r="M9612" t="s">
        <v>935</v>
      </c>
      <c r="N9612" t="s">
        <v>937</v>
      </c>
      <c r="O9612" t="s">
        <v>934</v>
      </c>
      <c r="R9612" t="str">
        <f t="shared" si="302"/>
        <v>Weekday</v>
      </c>
      <c r="S9612" s="12">
        <f t="shared" si="301"/>
        <v>41011</v>
      </c>
    </row>
    <row r="9613" spans="1:19" x14ac:dyDescent="0.25">
      <c r="A9613" t="s">
        <v>93</v>
      </c>
      <c r="C9613">
        <v>20122200191</v>
      </c>
      <c r="D9613">
        <v>52</v>
      </c>
      <c r="E9613" t="s">
        <v>62</v>
      </c>
      <c r="F9613" s="12"/>
      <c r="G9613">
        <v>126.642</v>
      </c>
      <c r="H9613">
        <v>2012</v>
      </c>
      <c r="I9613">
        <v>7</v>
      </c>
      <c r="J9613">
        <v>31</v>
      </c>
      <c r="K9613">
        <v>6</v>
      </c>
      <c r="L9613">
        <v>6</v>
      </c>
      <c r="M9613" t="s">
        <v>935</v>
      </c>
      <c r="N9613" t="s">
        <v>933</v>
      </c>
      <c r="O9613" t="s">
        <v>934</v>
      </c>
      <c r="R9613" t="str">
        <f t="shared" si="302"/>
        <v>Weekday</v>
      </c>
      <c r="S9613" s="12">
        <f t="shared" si="301"/>
        <v>41121</v>
      </c>
    </row>
    <row r="9614" spans="1:19" x14ac:dyDescent="0.25">
      <c r="A9614" t="s">
        <v>93</v>
      </c>
      <c r="C9614">
        <v>20123470328</v>
      </c>
      <c r="D9614">
        <v>52</v>
      </c>
      <c r="E9614" t="s">
        <v>62</v>
      </c>
      <c r="F9614" s="12"/>
      <c r="G9614">
        <v>126.738</v>
      </c>
      <c r="H9614">
        <v>2012</v>
      </c>
      <c r="I9614">
        <v>12</v>
      </c>
      <c r="J9614">
        <v>11</v>
      </c>
      <c r="K9614">
        <v>10</v>
      </c>
      <c r="L9614">
        <v>35</v>
      </c>
      <c r="M9614" t="s">
        <v>935</v>
      </c>
      <c r="N9614" t="s">
        <v>937</v>
      </c>
      <c r="O9614" t="s">
        <v>934</v>
      </c>
      <c r="R9614" t="str">
        <f t="shared" si="302"/>
        <v>Weekday</v>
      </c>
      <c r="S9614" s="12">
        <f t="shared" si="301"/>
        <v>41254</v>
      </c>
    </row>
    <row r="9615" spans="1:19" x14ac:dyDescent="0.25">
      <c r="A9615" t="s">
        <v>93</v>
      </c>
      <c r="C9615">
        <v>20120980134</v>
      </c>
      <c r="D9615">
        <v>52</v>
      </c>
      <c r="E9615" t="s">
        <v>87</v>
      </c>
      <c r="F9615" s="12"/>
      <c r="G9615">
        <v>127.20399999999999</v>
      </c>
      <c r="H9615">
        <v>2012</v>
      </c>
      <c r="I9615">
        <v>4</v>
      </c>
      <c r="J9615">
        <v>5</v>
      </c>
      <c r="K9615">
        <v>11</v>
      </c>
      <c r="L9615">
        <v>6</v>
      </c>
      <c r="M9615" t="s">
        <v>935</v>
      </c>
      <c r="N9615" t="s">
        <v>936</v>
      </c>
      <c r="O9615" t="s">
        <v>934</v>
      </c>
      <c r="Q9615" t="s">
        <v>130</v>
      </c>
      <c r="R9615" t="str">
        <f t="shared" si="302"/>
        <v>Weekday</v>
      </c>
      <c r="S9615" s="12">
        <f t="shared" si="301"/>
        <v>41004</v>
      </c>
    </row>
    <row r="9616" spans="1:19" x14ac:dyDescent="0.25">
      <c r="A9616" t="s">
        <v>93</v>
      </c>
      <c r="C9616">
        <v>20120670207</v>
      </c>
      <c r="D9616">
        <v>52</v>
      </c>
      <c r="E9616" t="s">
        <v>87</v>
      </c>
      <c r="F9616" s="12"/>
      <c r="G9616">
        <v>127.384</v>
      </c>
      <c r="H9616">
        <v>2012</v>
      </c>
      <c r="I9616">
        <v>2</v>
      </c>
      <c r="J9616">
        <v>28</v>
      </c>
      <c r="K9616">
        <v>19</v>
      </c>
      <c r="L9616">
        <v>42</v>
      </c>
      <c r="M9616" t="s">
        <v>932</v>
      </c>
      <c r="N9616" t="s">
        <v>937</v>
      </c>
      <c r="O9616" t="s">
        <v>934</v>
      </c>
      <c r="Q9616" t="s">
        <v>129</v>
      </c>
      <c r="R9616" t="str">
        <f t="shared" si="302"/>
        <v>Weekday</v>
      </c>
      <c r="S9616" s="12">
        <f t="shared" si="301"/>
        <v>40967</v>
      </c>
    </row>
    <row r="9617" spans="1:19" x14ac:dyDescent="0.25">
      <c r="A9617" t="s">
        <v>93</v>
      </c>
      <c r="C9617">
        <v>20122580222</v>
      </c>
      <c r="D9617">
        <v>52</v>
      </c>
      <c r="E9617" t="s">
        <v>87</v>
      </c>
      <c r="F9617" s="12"/>
      <c r="G9617">
        <v>127.384</v>
      </c>
      <c r="H9617">
        <v>2012</v>
      </c>
      <c r="I9617">
        <v>9</v>
      </c>
      <c r="J9617">
        <v>12</v>
      </c>
      <c r="K9617">
        <v>12</v>
      </c>
      <c r="L9617">
        <v>23</v>
      </c>
      <c r="M9617" t="s">
        <v>932</v>
      </c>
      <c r="N9617" t="s">
        <v>937</v>
      </c>
      <c r="O9617" t="s">
        <v>934</v>
      </c>
      <c r="Q9617" t="s">
        <v>129</v>
      </c>
      <c r="R9617" t="str">
        <f t="shared" si="302"/>
        <v>Weekday</v>
      </c>
      <c r="S9617" s="12">
        <f t="shared" si="301"/>
        <v>41164</v>
      </c>
    </row>
    <row r="9618" spans="1:19" x14ac:dyDescent="0.25">
      <c r="A9618" t="s">
        <v>93</v>
      </c>
      <c r="C9618">
        <v>20122550165</v>
      </c>
      <c r="D9618">
        <v>52</v>
      </c>
      <c r="E9618" t="s">
        <v>87</v>
      </c>
      <c r="F9618" s="12"/>
      <c r="G9618">
        <v>127.57599999999999</v>
      </c>
      <c r="H9618">
        <v>2012</v>
      </c>
      <c r="I9618">
        <v>8</v>
      </c>
      <c r="J9618">
        <v>28</v>
      </c>
      <c r="K9618">
        <v>12</v>
      </c>
      <c r="L9618">
        <v>8</v>
      </c>
      <c r="M9618" t="s">
        <v>935</v>
      </c>
      <c r="N9618" t="s">
        <v>937</v>
      </c>
      <c r="O9618" t="s">
        <v>934</v>
      </c>
      <c r="Q9618" t="s">
        <v>129</v>
      </c>
      <c r="R9618" t="str">
        <f t="shared" si="302"/>
        <v>Weekday</v>
      </c>
      <c r="S9618" s="12">
        <f t="shared" si="301"/>
        <v>41149</v>
      </c>
    </row>
    <row r="9619" spans="1:19" x14ac:dyDescent="0.25">
      <c r="A9619" t="s">
        <v>93</v>
      </c>
      <c r="C9619">
        <v>20122310111</v>
      </c>
      <c r="D9619">
        <v>52</v>
      </c>
      <c r="E9619" t="s">
        <v>87</v>
      </c>
      <c r="F9619" s="12"/>
      <c r="G9619">
        <v>127.633</v>
      </c>
      <c r="H9619">
        <v>2012</v>
      </c>
      <c r="I9619">
        <v>5</v>
      </c>
      <c r="J9619">
        <v>4</v>
      </c>
      <c r="K9619">
        <v>6</v>
      </c>
      <c r="L9619">
        <v>52</v>
      </c>
      <c r="M9619" t="s">
        <v>935</v>
      </c>
      <c r="N9619" t="s">
        <v>937</v>
      </c>
      <c r="O9619" t="s">
        <v>934</v>
      </c>
      <c r="Q9619" t="s">
        <v>129</v>
      </c>
      <c r="R9619" t="str">
        <f t="shared" si="302"/>
        <v>Weekday</v>
      </c>
      <c r="S9619" s="12">
        <f t="shared" si="301"/>
        <v>41033</v>
      </c>
    </row>
    <row r="9620" spans="1:19" x14ac:dyDescent="0.25">
      <c r="A9620" t="s">
        <v>93</v>
      </c>
      <c r="C9620">
        <v>20121620157</v>
      </c>
      <c r="D9620">
        <v>52</v>
      </c>
      <c r="E9620" t="s">
        <v>87</v>
      </c>
      <c r="F9620" s="12"/>
      <c r="G9620">
        <v>127.633</v>
      </c>
      <c r="H9620">
        <v>2012</v>
      </c>
      <c r="I9620">
        <v>5</v>
      </c>
      <c r="J9620">
        <v>4</v>
      </c>
      <c r="K9620">
        <v>15</v>
      </c>
      <c r="L9620">
        <v>18</v>
      </c>
      <c r="M9620" t="s">
        <v>935</v>
      </c>
      <c r="N9620" t="s">
        <v>936</v>
      </c>
      <c r="O9620" t="s">
        <v>934</v>
      </c>
      <c r="Q9620" t="s">
        <v>129</v>
      </c>
      <c r="R9620" t="str">
        <f t="shared" si="302"/>
        <v>Weekday</v>
      </c>
      <c r="S9620" s="12">
        <f t="shared" si="301"/>
        <v>41033</v>
      </c>
    </row>
    <row r="9621" spans="1:19" x14ac:dyDescent="0.25">
      <c r="A9621" t="s">
        <v>93</v>
      </c>
      <c r="C9621">
        <v>20123460451</v>
      </c>
      <c r="D9621">
        <v>52</v>
      </c>
      <c r="E9621" t="s">
        <v>87</v>
      </c>
      <c r="F9621" s="12"/>
      <c r="G9621">
        <v>127.633</v>
      </c>
      <c r="H9621">
        <v>2012</v>
      </c>
      <c r="I9621">
        <v>12</v>
      </c>
      <c r="J9621">
        <v>10</v>
      </c>
      <c r="K9621">
        <v>11</v>
      </c>
      <c r="L9621">
        <v>9</v>
      </c>
      <c r="M9621" t="s">
        <v>935</v>
      </c>
      <c r="N9621" t="s">
        <v>933</v>
      </c>
      <c r="O9621" t="s">
        <v>934</v>
      </c>
      <c r="Q9621" t="s">
        <v>129</v>
      </c>
      <c r="R9621" t="str">
        <f t="shared" si="302"/>
        <v>Weekday</v>
      </c>
      <c r="S9621" s="12">
        <f t="shared" si="301"/>
        <v>41253</v>
      </c>
    </row>
    <row r="9622" spans="1:19" x14ac:dyDescent="0.25">
      <c r="A9622" t="s">
        <v>93</v>
      </c>
      <c r="C9622">
        <v>20121830142</v>
      </c>
      <c r="D9622">
        <v>52</v>
      </c>
      <c r="E9622" t="s">
        <v>87</v>
      </c>
      <c r="F9622" s="12"/>
      <c r="G9622">
        <v>127.861</v>
      </c>
      <c r="H9622">
        <v>2012</v>
      </c>
      <c r="I9622">
        <v>6</v>
      </c>
      <c r="J9622">
        <v>26</v>
      </c>
      <c r="K9622">
        <v>20</v>
      </c>
      <c r="L9622">
        <v>39</v>
      </c>
      <c r="M9622" t="s">
        <v>935</v>
      </c>
      <c r="N9622" t="s">
        <v>933</v>
      </c>
      <c r="O9622" t="s">
        <v>934</v>
      </c>
      <c r="R9622" t="str">
        <f t="shared" si="302"/>
        <v>Weekday</v>
      </c>
      <c r="S9622" s="12">
        <f t="shared" si="301"/>
        <v>41086</v>
      </c>
    </row>
    <row r="9623" spans="1:19" x14ac:dyDescent="0.25">
      <c r="A9623" t="s">
        <v>93</v>
      </c>
      <c r="C9623">
        <v>20121730209</v>
      </c>
      <c r="D9623">
        <v>52</v>
      </c>
      <c r="E9623" t="s">
        <v>62</v>
      </c>
      <c r="F9623" s="12"/>
      <c r="G9623">
        <v>127.93300000000001</v>
      </c>
      <c r="H9623">
        <v>2012</v>
      </c>
      <c r="I9623">
        <v>6</v>
      </c>
      <c r="J9623">
        <v>21</v>
      </c>
      <c r="K9623">
        <v>14</v>
      </c>
      <c r="L9623">
        <v>31</v>
      </c>
      <c r="M9623" t="s">
        <v>932</v>
      </c>
      <c r="N9623" t="s">
        <v>933</v>
      </c>
      <c r="O9623" t="s">
        <v>942</v>
      </c>
      <c r="Q9623" t="s">
        <v>126</v>
      </c>
      <c r="R9623" t="str">
        <f t="shared" si="302"/>
        <v>Weekday</v>
      </c>
      <c r="S9623" s="12">
        <f t="shared" si="301"/>
        <v>41081</v>
      </c>
    </row>
    <row r="9624" spans="1:19" x14ac:dyDescent="0.25">
      <c r="A9624" t="s">
        <v>93</v>
      </c>
      <c r="C9624">
        <v>20122760222</v>
      </c>
      <c r="D9624">
        <v>52</v>
      </c>
      <c r="E9624" t="s">
        <v>62</v>
      </c>
      <c r="F9624" s="12"/>
      <c r="G9624">
        <v>128.08799999999999</v>
      </c>
      <c r="H9624">
        <v>2012</v>
      </c>
      <c r="I9624">
        <v>10</v>
      </c>
      <c r="J9624">
        <v>2</v>
      </c>
      <c r="K9624">
        <v>12</v>
      </c>
      <c r="L9624">
        <v>12</v>
      </c>
      <c r="M9624" t="s">
        <v>935</v>
      </c>
      <c r="N9624" t="s">
        <v>937</v>
      </c>
      <c r="O9624" t="s">
        <v>934</v>
      </c>
      <c r="Q9624" t="s">
        <v>128</v>
      </c>
      <c r="R9624" t="str">
        <f t="shared" si="302"/>
        <v>Weekday</v>
      </c>
      <c r="S9624" s="12">
        <f t="shared" si="301"/>
        <v>41184</v>
      </c>
    </row>
    <row r="9625" spans="1:19" x14ac:dyDescent="0.25">
      <c r="A9625" t="s">
        <v>93</v>
      </c>
      <c r="C9625">
        <v>20123550280</v>
      </c>
      <c r="D9625">
        <v>52</v>
      </c>
      <c r="E9625" t="s">
        <v>87</v>
      </c>
      <c r="F9625" s="12"/>
      <c r="G9625">
        <v>128.18600000000001</v>
      </c>
      <c r="H9625">
        <v>2012</v>
      </c>
      <c r="I9625">
        <v>12</v>
      </c>
      <c r="J9625">
        <v>15</v>
      </c>
      <c r="K9625">
        <v>0</v>
      </c>
      <c r="L9625">
        <v>19</v>
      </c>
      <c r="M9625" t="s">
        <v>935</v>
      </c>
      <c r="N9625" t="s">
        <v>936</v>
      </c>
      <c r="O9625" t="s">
        <v>934</v>
      </c>
      <c r="R9625" t="str">
        <f t="shared" si="302"/>
        <v>Weekend</v>
      </c>
      <c r="S9625" s="12">
        <f t="shared" si="301"/>
        <v>41258</v>
      </c>
    </row>
    <row r="9626" spans="1:19" x14ac:dyDescent="0.25">
      <c r="A9626" t="s">
        <v>93</v>
      </c>
      <c r="C9626">
        <v>20123520240</v>
      </c>
      <c r="D9626">
        <v>52</v>
      </c>
      <c r="E9626" t="s">
        <v>87</v>
      </c>
      <c r="F9626" s="12"/>
      <c r="G9626">
        <v>128.334</v>
      </c>
      <c r="H9626">
        <v>2012</v>
      </c>
      <c r="I9626">
        <v>12</v>
      </c>
      <c r="J9626">
        <v>10</v>
      </c>
      <c r="K9626">
        <v>17</v>
      </c>
      <c r="L9626">
        <v>57</v>
      </c>
      <c r="M9626" t="s">
        <v>932</v>
      </c>
      <c r="N9626" t="s">
        <v>933</v>
      </c>
      <c r="O9626" t="s">
        <v>934</v>
      </c>
      <c r="R9626" t="str">
        <f t="shared" si="302"/>
        <v>Weekday</v>
      </c>
      <c r="S9626" s="12">
        <f t="shared" si="301"/>
        <v>41253</v>
      </c>
    </row>
    <row r="9627" spans="1:19" x14ac:dyDescent="0.25">
      <c r="A9627" t="s">
        <v>93</v>
      </c>
      <c r="C9627">
        <v>20120370239</v>
      </c>
      <c r="D9627">
        <v>52</v>
      </c>
      <c r="E9627" t="s">
        <v>940</v>
      </c>
      <c r="F9627" s="12"/>
      <c r="G9627">
        <v>128.386</v>
      </c>
      <c r="H9627">
        <v>2012</v>
      </c>
      <c r="I9627">
        <v>1</v>
      </c>
      <c r="J9627">
        <v>20</v>
      </c>
      <c r="K9627">
        <v>10</v>
      </c>
      <c r="L9627">
        <v>29</v>
      </c>
      <c r="M9627" t="s">
        <v>935</v>
      </c>
      <c r="N9627" t="s">
        <v>937</v>
      </c>
      <c r="O9627" t="s">
        <v>934</v>
      </c>
      <c r="R9627" t="str">
        <f t="shared" si="302"/>
        <v>Weekday</v>
      </c>
      <c r="S9627" s="12">
        <f t="shared" si="301"/>
        <v>40928</v>
      </c>
    </row>
    <row r="9628" spans="1:19" x14ac:dyDescent="0.25">
      <c r="A9628" t="s">
        <v>93</v>
      </c>
      <c r="C9628">
        <v>20121420207</v>
      </c>
      <c r="D9628">
        <v>52</v>
      </c>
      <c r="E9628" t="s">
        <v>62</v>
      </c>
      <c r="F9628" s="12"/>
      <c r="G9628">
        <v>128.386</v>
      </c>
      <c r="H9628">
        <v>2012</v>
      </c>
      <c r="I9628">
        <v>5</v>
      </c>
      <c r="J9628">
        <v>9</v>
      </c>
      <c r="K9628">
        <v>7</v>
      </c>
      <c r="L9628">
        <v>27</v>
      </c>
      <c r="M9628" t="s">
        <v>932</v>
      </c>
      <c r="N9628" t="s">
        <v>933</v>
      </c>
      <c r="O9628" t="s">
        <v>942</v>
      </c>
      <c r="R9628" t="str">
        <f t="shared" si="302"/>
        <v>Weekday</v>
      </c>
      <c r="S9628" s="12">
        <f t="shared" si="301"/>
        <v>41038</v>
      </c>
    </row>
    <row r="9629" spans="1:19" x14ac:dyDescent="0.25">
      <c r="A9629" t="s">
        <v>93</v>
      </c>
      <c r="C9629">
        <v>20121430201</v>
      </c>
      <c r="D9629">
        <v>52</v>
      </c>
      <c r="E9629" t="s">
        <v>62</v>
      </c>
      <c r="F9629" s="12"/>
      <c r="G9629">
        <v>128.386</v>
      </c>
      <c r="H9629">
        <v>2012</v>
      </c>
      <c r="I9629">
        <v>5</v>
      </c>
      <c r="J9629">
        <v>20</v>
      </c>
      <c r="K9629">
        <v>12</v>
      </c>
      <c r="L9629">
        <v>44</v>
      </c>
      <c r="M9629" t="s">
        <v>932</v>
      </c>
      <c r="N9629" t="s">
        <v>933</v>
      </c>
      <c r="O9629" t="s">
        <v>942</v>
      </c>
      <c r="R9629" t="str">
        <f t="shared" si="302"/>
        <v>Weekend</v>
      </c>
      <c r="S9629" s="12">
        <f t="shared" si="301"/>
        <v>41049</v>
      </c>
    </row>
    <row r="9630" spans="1:19" x14ac:dyDescent="0.25">
      <c r="A9630" t="s">
        <v>93</v>
      </c>
      <c r="C9630">
        <v>20123490267</v>
      </c>
      <c r="D9630">
        <v>52</v>
      </c>
      <c r="E9630" t="s">
        <v>62</v>
      </c>
      <c r="F9630" s="12"/>
      <c r="G9630">
        <v>128.386</v>
      </c>
      <c r="H9630">
        <v>2012</v>
      </c>
      <c r="I9630">
        <v>12</v>
      </c>
      <c r="J9630">
        <v>11</v>
      </c>
      <c r="K9630">
        <v>15</v>
      </c>
      <c r="L9630">
        <v>44</v>
      </c>
      <c r="M9630" t="s">
        <v>935</v>
      </c>
      <c r="N9630" t="s">
        <v>937</v>
      </c>
      <c r="O9630" t="s">
        <v>934</v>
      </c>
      <c r="R9630" t="str">
        <f t="shared" si="302"/>
        <v>Weekday</v>
      </c>
      <c r="S9630" s="12">
        <f t="shared" si="301"/>
        <v>41254</v>
      </c>
    </row>
    <row r="9631" spans="1:19" x14ac:dyDescent="0.25">
      <c r="A9631" t="s">
        <v>93</v>
      </c>
      <c r="C9631">
        <v>20122060197</v>
      </c>
      <c r="D9631">
        <v>52</v>
      </c>
      <c r="E9631" t="s">
        <v>62</v>
      </c>
      <c r="F9631" s="12"/>
      <c r="G9631">
        <v>128.47200000000001</v>
      </c>
      <c r="H9631">
        <v>2012</v>
      </c>
      <c r="I9631">
        <v>7</v>
      </c>
      <c r="J9631">
        <v>17</v>
      </c>
      <c r="K9631">
        <v>11</v>
      </c>
      <c r="L9631">
        <v>28</v>
      </c>
      <c r="M9631" t="s">
        <v>932</v>
      </c>
      <c r="N9631" t="s">
        <v>937</v>
      </c>
      <c r="O9631" t="s">
        <v>942</v>
      </c>
      <c r="R9631" t="str">
        <f t="shared" si="302"/>
        <v>Weekday</v>
      </c>
      <c r="S9631" s="12">
        <f t="shared" si="301"/>
        <v>41107</v>
      </c>
    </row>
    <row r="9632" spans="1:19" x14ac:dyDescent="0.25">
      <c r="A9632" t="s">
        <v>93</v>
      </c>
      <c r="C9632">
        <v>20121470188</v>
      </c>
      <c r="D9632">
        <v>52</v>
      </c>
      <c r="E9632" t="s">
        <v>87</v>
      </c>
      <c r="F9632" s="12"/>
      <c r="G9632">
        <v>128.898</v>
      </c>
      <c r="H9632">
        <v>2012</v>
      </c>
      <c r="I9632">
        <v>5</v>
      </c>
      <c r="J9632">
        <v>15</v>
      </c>
      <c r="K9632">
        <v>12</v>
      </c>
      <c r="L9632">
        <v>38</v>
      </c>
      <c r="M9632" t="s">
        <v>932</v>
      </c>
      <c r="N9632" t="s">
        <v>933</v>
      </c>
      <c r="O9632" t="s">
        <v>934</v>
      </c>
      <c r="R9632" t="str">
        <f t="shared" si="302"/>
        <v>Weekday</v>
      </c>
      <c r="S9632" s="12">
        <f t="shared" si="301"/>
        <v>41044</v>
      </c>
    </row>
    <row r="9633" spans="1:19" x14ac:dyDescent="0.25">
      <c r="A9633" t="s">
        <v>93</v>
      </c>
      <c r="C9633">
        <v>20130040257</v>
      </c>
      <c r="D9633">
        <v>52</v>
      </c>
      <c r="E9633" t="s">
        <v>87</v>
      </c>
      <c r="F9633" s="12"/>
      <c r="G9633">
        <v>128.898</v>
      </c>
      <c r="H9633">
        <v>2012</v>
      </c>
      <c r="I9633">
        <v>12</v>
      </c>
      <c r="J9633">
        <v>5</v>
      </c>
      <c r="K9633">
        <v>17</v>
      </c>
      <c r="L9633">
        <v>20</v>
      </c>
      <c r="M9633" t="s">
        <v>932</v>
      </c>
      <c r="N9633" t="s">
        <v>933</v>
      </c>
      <c r="O9633" t="s">
        <v>934</v>
      </c>
      <c r="R9633" t="str">
        <f t="shared" si="302"/>
        <v>Weekday</v>
      </c>
      <c r="S9633" s="12">
        <f t="shared" si="301"/>
        <v>41248</v>
      </c>
    </row>
    <row r="9634" spans="1:19" x14ac:dyDescent="0.25">
      <c r="A9634" t="s">
        <v>93</v>
      </c>
      <c r="C9634">
        <v>20123070273</v>
      </c>
      <c r="D9634">
        <v>169</v>
      </c>
      <c r="E9634" t="s">
        <v>62</v>
      </c>
      <c r="F9634" s="12"/>
      <c r="G9634">
        <v>123.032</v>
      </c>
      <c r="H9634">
        <v>2012</v>
      </c>
      <c r="I9634">
        <v>10</v>
      </c>
      <c r="J9634">
        <v>31</v>
      </c>
      <c r="K9634">
        <v>7</v>
      </c>
      <c r="L9634">
        <v>33</v>
      </c>
      <c r="M9634" t="s">
        <v>932</v>
      </c>
      <c r="N9634" t="s">
        <v>933</v>
      </c>
      <c r="O9634" t="s">
        <v>934</v>
      </c>
      <c r="R9634" t="str">
        <f t="shared" si="302"/>
        <v>Weekday</v>
      </c>
      <c r="S9634" s="12">
        <f t="shared" si="301"/>
        <v>41213</v>
      </c>
    </row>
    <row r="9635" spans="1:19" x14ac:dyDescent="0.25">
      <c r="A9635" t="s">
        <v>93</v>
      </c>
      <c r="C9635">
        <v>20120450292</v>
      </c>
      <c r="D9635">
        <v>169</v>
      </c>
      <c r="E9635" t="s">
        <v>87</v>
      </c>
      <c r="F9635" s="12"/>
      <c r="G9635">
        <v>123.036</v>
      </c>
      <c r="H9635">
        <v>2012</v>
      </c>
      <c r="I9635">
        <v>2</v>
      </c>
      <c r="J9635">
        <v>4</v>
      </c>
      <c r="K9635">
        <v>13</v>
      </c>
      <c r="L9635">
        <v>7</v>
      </c>
      <c r="M9635" t="s">
        <v>932</v>
      </c>
      <c r="N9635" t="s">
        <v>936</v>
      </c>
      <c r="O9635" t="s">
        <v>934</v>
      </c>
      <c r="R9635" t="str">
        <f t="shared" si="302"/>
        <v>Weekend</v>
      </c>
      <c r="S9635" s="12">
        <f t="shared" si="301"/>
        <v>40943</v>
      </c>
    </row>
    <row r="9636" spans="1:19" x14ac:dyDescent="0.25">
      <c r="A9636" t="s">
        <v>93</v>
      </c>
      <c r="C9636">
        <v>20123560303</v>
      </c>
      <c r="D9636">
        <v>169</v>
      </c>
      <c r="E9636" t="s">
        <v>62</v>
      </c>
      <c r="F9636" s="12"/>
      <c r="G9636">
        <v>123.63200000000001</v>
      </c>
      <c r="H9636">
        <v>2012</v>
      </c>
      <c r="I9636">
        <v>12</v>
      </c>
      <c r="J9636">
        <v>20</v>
      </c>
      <c r="K9636">
        <v>16</v>
      </c>
      <c r="L9636">
        <v>10</v>
      </c>
      <c r="M9636" t="s">
        <v>932</v>
      </c>
      <c r="N9636" t="s">
        <v>936</v>
      </c>
      <c r="O9636" t="s">
        <v>934</v>
      </c>
      <c r="R9636" t="str">
        <f t="shared" si="302"/>
        <v>Weekday</v>
      </c>
      <c r="S9636" s="12">
        <f t="shared" si="301"/>
        <v>41263</v>
      </c>
    </row>
    <row r="9637" spans="1:19" x14ac:dyDescent="0.25">
      <c r="A9637" t="s">
        <v>93</v>
      </c>
      <c r="C9637">
        <v>20122540230</v>
      </c>
      <c r="D9637">
        <v>169</v>
      </c>
      <c r="E9637" t="s">
        <v>87</v>
      </c>
      <c r="F9637" s="12"/>
      <c r="G9637">
        <v>123.66</v>
      </c>
      <c r="H9637">
        <v>2012</v>
      </c>
      <c r="I9637">
        <v>9</v>
      </c>
      <c r="J9637">
        <v>10</v>
      </c>
      <c r="K9637">
        <v>8</v>
      </c>
      <c r="L9637">
        <v>2</v>
      </c>
      <c r="M9637" t="s">
        <v>932</v>
      </c>
      <c r="N9637" t="s">
        <v>933</v>
      </c>
      <c r="O9637" t="s">
        <v>934</v>
      </c>
      <c r="R9637" t="str">
        <f t="shared" si="302"/>
        <v>Weekday</v>
      </c>
      <c r="S9637" s="12">
        <f t="shared" si="301"/>
        <v>41162</v>
      </c>
    </row>
    <row r="9638" spans="1:19" x14ac:dyDescent="0.25">
      <c r="A9638" t="s">
        <v>93</v>
      </c>
      <c r="C9638">
        <v>20123140234</v>
      </c>
      <c r="D9638">
        <v>169</v>
      </c>
      <c r="E9638" t="s">
        <v>87</v>
      </c>
      <c r="F9638" s="12"/>
      <c r="G9638">
        <v>123.66</v>
      </c>
      <c r="H9638">
        <v>2012</v>
      </c>
      <c r="I9638">
        <v>11</v>
      </c>
      <c r="J9638">
        <v>8</v>
      </c>
      <c r="K9638">
        <v>16</v>
      </c>
      <c r="L9638">
        <v>32</v>
      </c>
      <c r="M9638" t="s">
        <v>932</v>
      </c>
      <c r="N9638" t="s">
        <v>933</v>
      </c>
      <c r="O9638" t="s">
        <v>934</v>
      </c>
      <c r="R9638" t="str">
        <f t="shared" si="302"/>
        <v>Weekday</v>
      </c>
      <c r="S9638" s="12">
        <f t="shared" si="301"/>
        <v>41221</v>
      </c>
    </row>
    <row r="9639" spans="1:19" x14ac:dyDescent="0.25">
      <c r="A9639" t="s">
        <v>93</v>
      </c>
      <c r="C9639">
        <v>20121340143</v>
      </c>
      <c r="D9639">
        <v>169</v>
      </c>
      <c r="E9639" t="s">
        <v>62</v>
      </c>
      <c r="F9639" s="12"/>
      <c r="G9639">
        <v>123.664</v>
      </c>
      <c r="H9639">
        <v>2012</v>
      </c>
      <c r="I9639">
        <v>5</v>
      </c>
      <c r="J9639">
        <v>1</v>
      </c>
      <c r="K9639">
        <v>16</v>
      </c>
      <c r="L9639">
        <v>42</v>
      </c>
      <c r="M9639" t="s">
        <v>932</v>
      </c>
      <c r="N9639" t="s">
        <v>936</v>
      </c>
      <c r="O9639" t="s">
        <v>934</v>
      </c>
      <c r="R9639" t="str">
        <f t="shared" si="302"/>
        <v>Weekday</v>
      </c>
      <c r="S9639" s="12">
        <f t="shared" si="301"/>
        <v>41030</v>
      </c>
    </row>
    <row r="9640" spans="1:19" x14ac:dyDescent="0.25">
      <c r="A9640" t="s">
        <v>93</v>
      </c>
      <c r="C9640">
        <v>20122150237</v>
      </c>
      <c r="D9640">
        <v>169</v>
      </c>
      <c r="E9640" t="s">
        <v>62</v>
      </c>
      <c r="F9640" s="12"/>
      <c r="G9640">
        <v>123.75</v>
      </c>
      <c r="H9640">
        <v>2012</v>
      </c>
      <c r="I9640">
        <v>7</v>
      </c>
      <c r="J9640">
        <v>31</v>
      </c>
      <c r="K9640">
        <v>15</v>
      </c>
      <c r="L9640">
        <v>57</v>
      </c>
      <c r="M9640" t="s">
        <v>932</v>
      </c>
      <c r="N9640" t="s">
        <v>933</v>
      </c>
      <c r="O9640" t="s">
        <v>934</v>
      </c>
      <c r="R9640" t="str">
        <f t="shared" si="302"/>
        <v>Weekday</v>
      </c>
      <c r="S9640" s="12">
        <f t="shared" si="301"/>
        <v>41121</v>
      </c>
    </row>
    <row r="9641" spans="1:19" x14ac:dyDescent="0.25">
      <c r="A9641" t="s">
        <v>93</v>
      </c>
      <c r="C9641">
        <v>20122060239</v>
      </c>
      <c r="D9641">
        <v>169</v>
      </c>
      <c r="E9641" t="s">
        <v>62</v>
      </c>
      <c r="F9641" s="12"/>
      <c r="G9641">
        <v>123.78400000000001</v>
      </c>
      <c r="H9641">
        <v>2012</v>
      </c>
      <c r="I9641">
        <v>7</v>
      </c>
      <c r="J9641">
        <v>24</v>
      </c>
      <c r="K9641">
        <v>16</v>
      </c>
      <c r="L9641">
        <v>51</v>
      </c>
      <c r="M9641" t="s">
        <v>932</v>
      </c>
      <c r="N9641" t="s">
        <v>933</v>
      </c>
      <c r="O9641" t="s">
        <v>934</v>
      </c>
      <c r="R9641" t="str">
        <f t="shared" si="302"/>
        <v>Weekday</v>
      </c>
      <c r="S9641" s="12">
        <f t="shared" si="301"/>
        <v>41114</v>
      </c>
    </row>
    <row r="9642" spans="1:19" x14ac:dyDescent="0.25">
      <c r="A9642" t="s">
        <v>93</v>
      </c>
      <c r="C9642">
        <v>20121300191</v>
      </c>
      <c r="D9642">
        <v>169</v>
      </c>
      <c r="E9642" t="s">
        <v>87</v>
      </c>
      <c r="F9642" s="12"/>
      <c r="G9642">
        <v>123.789</v>
      </c>
      <c r="H9642">
        <v>2012</v>
      </c>
      <c r="I9642">
        <v>5</v>
      </c>
      <c r="J9642">
        <v>8</v>
      </c>
      <c r="K9642">
        <v>16</v>
      </c>
      <c r="L9642">
        <v>56</v>
      </c>
      <c r="M9642" t="s">
        <v>932</v>
      </c>
      <c r="N9642" t="s">
        <v>933</v>
      </c>
      <c r="O9642" t="s">
        <v>934</v>
      </c>
      <c r="R9642" t="str">
        <f t="shared" si="302"/>
        <v>Weekday</v>
      </c>
      <c r="S9642" s="12">
        <f t="shared" si="301"/>
        <v>41037</v>
      </c>
    </row>
    <row r="9643" spans="1:19" x14ac:dyDescent="0.25">
      <c r="A9643" t="s">
        <v>93</v>
      </c>
      <c r="C9643">
        <v>20121720244</v>
      </c>
      <c r="D9643">
        <v>169</v>
      </c>
      <c r="E9643" t="s">
        <v>62</v>
      </c>
      <c r="F9643" s="12"/>
      <c r="G9643">
        <v>123.789</v>
      </c>
      <c r="H9643">
        <v>2012</v>
      </c>
      <c r="I9643">
        <v>5</v>
      </c>
      <c r="J9643">
        <v>31</v>
      </c>
      <c r="K9643">
        <v>16</v>
      </c>
      <c r="L9643">
        <v>50</v>
      </c>
      <c r="M9643" t="s">
        <v>932</v>
      </c>
      <c r="N9643" t="s">
        <v>937</v>
      </c>
      <c r="O9643" t="s">
        <v>934</v>
      </c>
      <c r="R9643" t="str">
        <f t="shared" si="302"/>
        <v>Weekday</v>
      </c>
      <c r="S9643" s="12">
        <f t="shared" si="301"/>
        <v>41060</v>
      </c>
    </row>
    <row r="9644" spans="1:19" x14ac:dyDescent="0.25">
      <c r="A9644" t="s">
        <v>93</v>
      </c>
      <c r="C9644">
        <v>20123330215</v>
      </c>
      <c r="D9644">
        <v>169</v>
      </c>
      <c r="E9644" t="s">
        <v>87</v>
      </c>
      <c r="F9644" s="12"/>
      <c r="G9644">
        <v>123.789</v>
      </c>
      <c r="H9644">
        <v>2012</v>
      </c>
      <c r="I9644">
        <v>11</v>
      </c>
      <c r="J9644">
        <v>27</v>
      </c>
      <c r="K9644">
        <v>17</v>
      </c>
      <c r="L9644">
        <v>32</v>
      </c>
      <c r="M9644" t="s">
        <v>932</v>
      </c>
      <c r="N9644" t="s">
        <v>933</v>
      </c>
      <c r="O9644" t="s">
        <v>934</v>
      </c>
      <c r="R9644" t="str">
        <f t="shared" si="302"/>
        <v>Weekday</v>
      </c>
      <c r="S9644" s="12">
        <f t="shared" si="301"/>
        <v>41240</v>
      </c>
    </row>
    <row r="9645" spans="1:19" x14ac:dyDescent="0.25">
      <c r="A9645" t="s">
        <v>93</v>
      </c>
      <c r="C9645">
        <v>20123640164</v>
      </c>
      <c r="D9645">
        <v>169</v>
      </c>
      <c r="E9645" t="s">
        <v>87</v>
      </c>
      <c r="F9645" s="12"/>
      <c r="G9645">
        <v>123.789</v>
      </c>
      <c r="H9645">
        <v>2012</v>
      </c>
      <c r="I9645">
        <v>12</v>
      </c>
      <c r="J9645">
        <v>28</v>
      </c>
      <c r="K9645">
        <v>9</v>
      </c>
      <c r="L9645">
        <v>38</v>
      </c>
      <c r="M9645" t="s">
        <v>932</v>
      </c>
      <c r="N9645" t="s">
        <v>933</v>
      </c>
      <c r="O9645" t="s">
        <v>934</v>
      </c>
      <c r="R9645" t="str">
        <f t="shared" si="302"/>
        <v>Weekday</v>
      </c>
      <c r="S9645" s="12">
        <f t="shared" si="301"/>
        <v>41271</v>
      </c>
    </row>
    <row r="9646" spans="1:19" x14ac:dyDescent="0.25">
      <c r="A9646" t="s">
        <v>93</v>
      </c>
      <c r="C9646">
        <v>20120520357</v>
      </c>
      <c r="D9646">
        <v>169</v>
      </c>
      <c r="E9646" t="s">
        <v>87</v>
      </c>
      <c r="F9646" s="12"/>
      <c r="G9646">
        <v>123.9</v>
      </c>
      <c r="H9646">
        <v>2012</v>
      </c>
      <c r="I9646">
        <v>2</v>
      </c>
      <c r="J9646">
        <v>21</v>
      </c>
      <c r="K9646">
        <v>1</v>
      </c>
      <c r="L9646">
        <v>14</v>
      </c>
      <c r="M9646" t="s">
        <v>932</v>
      </c>
      <c r="N9646" t="s">
        <v>937</v>
      </c>
      <c r="O9646" t="s">
        <v>934</v>
      </c>
      <c r="R9646" t="str">
        <f t="shared" si="302"/>
        <v>Weekday</v>
      </c>
      <c r="S9646" s="12">
        <f t="shared" si="301"/>
        <v>40960</v>
      </c>
    </row>
    <row r="9647" spans="1:19" x14ac:dyDescent="0.25">
      <c r="A9647" t="s">
        <v>93</v>
      </c>
      <c r="C9647">
        <v>20123640179</v>
      </c>
      <c r="D9647">
        <v>169</v>
      </c>
      <c r="E9647" t="s">
        <v>62</v>
      </c>
      <c r="F9647" s="12"/>
      <c r="G9647">
        <v>123.9</v>
      </c>
      <c r="H9647">
        <v>2012</v>
      </c>
      <c r="I9647">
        <v>12</v>
      </c>
      <c r="J9647">
        <v>28</v>
      </c>
      <c r="K9647">
        <v>2</v>
      </c>
      <c r="L9647">
        <v>29</v>
      </c>
      <c r="M9647" t="s">
        <v>932</v>
      </c>
      <c r="N9647" t="s">
        <v>933</v>
      </c>
      <c r="O9647" t="s">
        <v>934</v>
      </c>
      <c r="R9647" t="str">
        <f t="shared" si="302"/>
        <v>Weekday</v>
      </c>
      <c r="S9647" s="12">
        <f t="shared" si="301"/>
        <v>41271</v>
      </c>
    </row>
    <row r="9648" spans="1:19" x14ac:dyDescent="0.25">
      <c r="A9648" t="s">
        <v>93</v>
      </c>
      <c r="C9648">
        <v>20123250262</v>
      </c>
      <c r="D9648">
        <v>169</v>
      </c>
      <c r="E9648" t="s">
        <v>87</v>
      </c>
      <c r="F9648" s="12"/>
      <c r="G9648">
        <v>123.92</v>
      </c>
      <c r="H9648">
        <v>2012</v>
      </c>
      <c r="I9648">
        <v>11</v>
      </c>
      <c r="J9648">
        <v>20</v>
      </c>
      <c r="K9648">
        <v>8</v>
      </c>
      <c r="L9648">
        <v>20</v>
      </c>
      <c r="M9648" t="s">
        <v>932</v>
      </c>
      <c r="N9648" t="s">
        <v>933</v>
      </c>
      <c r="O9648" t="s">
        <v>934</v>
      </c>
      <c r="R9648" t="str">
        <f t="shared" si="302"/>
        <v>Weekday</v>
      </c>
      <c r="S9648" s="12">
        <f t="shared" si="301"/>
        <v>41233</v>
      </c>
    </row>
    <row r="9649" spans="1:19" x14ac:dyDescent="0.25">
      <c r="A9649" t="s">
        <v>93</v>
      </c>
      <c r="C9649">
        <v>20122000220</v>
      </c>
      <c r="D9649">
        <v>169</v>
      </c>
      <c r="E9649" t="s">
        <v>62</v>
      </c>
      <c r="F9649" s="12"/>
      <c r="G9649">
        <v>123.93</v>
      </c>
      <c r="H9649">
        <v>2012</v>
      </c>
      <c r="I9649">
        <v>6</v>
      </c>
      <c r="J9649">
        <v>22</v>
      </c>
      <c r="K9649">
        <v>22</v>
      </c>
      <c r="L9649">
        <v>48</v>
      </c>
      <c r="M9649" t="s">
        <v>932</v>
      </c>
      <c r="N9649" t="s">
        <v>933</v>
      </c>
      <c r="O9649" t="s">
        <v>934</v>
      </c>
      <c r="R9649" t="str">
        <f t="shared" si="302"/>
        <v>Weekday</v>
      </c>
      <c r="S9649" s="12">
        <f t="shared" si="301"/>
        <v>41082</v>
      </c>
    </row>
    <row r="9650" spans="1:19" x14ac:dyDescent="0.25">
      <c r="A9650" t="s">
        <v>93</v>
      </c>
      <c r="C9650">
        <v>20120430116</v>
      </c>
      <c r="D9650">
        <v>169</v>
      </c>
      <c r="E9650" t="s">
        <v>62</v>
      </c>
      <c r="F9650" s="12"/>
      <c r="G9650">
        <v>124.294</v>
      </c>
      <c r="H9650">
        <v>2012</v>
      </c>
      <c r="I9650">
        <v>1</v>
      </c>
      <c r="J9650">
        <v>27</v>
      </c>
      <c r="K9650">
        <v>7</v>
      </c>
      <c r="L9650">
        <v>26</v>
      </c>
      <c r="M9650" t="s">
        <v>932</v>
      </c>
      <c r="N9650" t="s">
        <v>933</v>
      </c>
      <c r="O9650" t="s">
        <v>934</v>
      </c>
      <c r="R9650" t="str">
        <f t="shared" si="302"/>
        <v>Weekday</v>
      </c>
      <c r="S9650" s="12">
        <f t="shared" si="301"/>
        <v>40935</v>
      </c>
    </row>
    <row r="9651" spans="1:19" x14ac:dyDescent="0.25">
      <c r="A9651" t="s">
        <v>93</v>
      </c>
      <c r="C9651">
        <v>20131610050</v>
      </c>
      <c r="D9651">
        <v>169</v>
      </c>
      <c r="E9651" t="s">
        <v>940</v>
      </c>
      <c r="F9651" s="12"/>
      <c r="G9651">
        <v>124.384</v>
      </c>
      <c r="H9651">
        <v>2012</v>
      </c>
      <c r="I9651">
        <v>1</v>
      </c>
      <c r="J9651">
        <v>20</v>
      </c>
      <c r="K9651">
        <v>8</v>
      </c>
      <c r="L9651">
        <v>47</v>
      </c>
      <c r="M9651" t="s">
        <v>932</v>
      </c>
      <c r="N9651" t="s">
        <v>937</v>
      </c>
      <c r="O9651" t="s">
        <v>934</v>
      </c>
      <c r="R9651" t="str">
        <f t="shared" si="302"/>
        <v>Weekday</v>
      </c>
      <c r="S9651" s="12">
        <f t="shared" si="301"/>
        <v>40928</v>
      </c>
    </row>
    <row r="9652" spans="1:19" x14ac:dyDescent="0.25">
      <c r="A9652" t="s">
        <v>93</v>
      </c>
      <c r="C9652">
        <v>20121260187</v>
      </c>
      <c r="D9652">
        <v>169</v>
      </c>
      <c r="E9652" t="s">
        <v>62</v>
      </c>
      <c r="F9652" s="12"/>
      <c r="G9652">
        <v>124.384</v>
      </c>
      <c r="H9652">
        <v>2012</v>
      </c>
      <c r="I9652">
        <v>5</v>
      </c>
      <c r="J9652">
        <v>3</v>
      </c>
      <c r="K9652">
        <v>15</v>
      </c>
      <c r="L9652">
        <v>30</v>
      </c>
      <c r="M9652" t="s">
        <v>932</v>
      </c>
      <c r="N9652" t="s">
        <v>933</v>
      </c>
      <c r="O9652" t="s">
        <v>934</v>
      </c>
      <c r="R9652" t="str">
        <f t="shared" si="302"/>
        <v>Weekday</v>
      </c>
      <c r="S9652" s="12">
        <f t="shared" si="301"/>
        <v>41032</v>
      </c>
    </row>
    <row r="9653" spans="1:19" x14ac:dyDescent="0.25">
      <c r="A9653" t="s">
        <v>93</v>
      </c>
      <c r="C9653">
        <v>20121380205</v>
      </c>
      <c r="D9653">
        <v>169</v>
      </c>
      <c r="E9653" t="s">
        <v>62</v>
      </c>
      <c r="F9653" s="12"/>
      <c r="G9653">
        <v>124.384</v>
      </c>
      <c r="H9653">
        <v>2012</v>
      </c>
      <c r="I9653">
        <v>5</v>
      </c>
      <c r="J9653">
        <v>16</v>
      </c>
      <c r="K9653">
        <v>16</v>
      </c>
      <c r="L9653">
        <v>3</v>
      </c>
      <c r="M9653" t="s">
        <v>932</v>
      </c>
      <c r="N9653" t="s">
        <v>937</v>
      </c>
      <c r="O9653" t="s">
        <v>934</v>
      </c>
      <c r="R9653" t="str">
        <f t="shared" si="302"/>
        <v>Weekday</v>
      </c>
      <c r="S9653" s="12">
        <f t="shared" si="301"/>
        <v>41045</v>
      </c>
    </row>
    <row r="9654" spans="1:19" x14ac:dyDescent="0.25">
      <c r="A9654" t="s">
        <v>93</v>
      </c>
      <c r="C9654">
        <v>20122000224</v>
      </c>
      <c r="D9654">
        <v>169</v>
      </c>
      <c r="E9654" t="s">
        <v>87</v>
      </c>
      <c r="F9654" s="12"/>
      <c r="G9654">
        <v>124.384</v>
      </c>
      <c r="H9654">
        <v>2012</v>
      </c>
      <c r="I9654">
        <v>7</v>
      </c>
      <c r="J9654">
        <v>9</v>
      </c>
      <c r="K9654">
        <v>18</v>
      </c>
      <c r="L9654">
        <v>18</v>
      </c>
      <c r="M9654" t="s">
        <v>932</v>
      </c>
      <c r="N9654" t="s">
        <v>933</v>
      </c>
      <c r="O9654" t="s">
        <v>934</v>
      </c>
      <c r="R9654" t="str">
        <f t="shared" si="302"/>
        <v>Weekday</v>
      </c>
      <c r="S9654" s="12">
        <f t="shared" si="301"/>
        <v>41099</v>
      </c>
    </row>
    <row r="9655" spans="1:19" x14ac:dyDescent="0.25">
      <c r="A9655" t="s">
        <v>93</v>
      </c>
      <c r="C9655">
        <v>20122010236</v>
      </c>
      <c r="D9655">
        <v>169</v>
      </c>
      <c r="E9655" t="s">
        <v>62</v>
      </c>
      <c r="F9655" s="12"/>
      <c r="G9655">
        <v>124.384</v>
      </c>
      <c r="H9655">
        <v>2012</v>
      </c>
      <c r="I9655">
        <v>7</v>
      </c>
      <c r="J9655">
        <v>18</v>
      </c>
      <c r="K9655">
        <v>17</v>
      </c>
      <c r="L9655">
        <v>51</v>
      </c>
      <c r="M9655" t="s">
        <v>932</v>
      </c>
      <c r="N9655" t="s">
        <v>933</v>
      </c>
      <c r="O9655" t="s">
        <v>934</v>
      </c>
      <c r="R9655" t="str">
        <f t="shared" si="302"/>
        <v>Weekday</v>
      </c>
      <c r="S9655" s="12">
        <f t="shared" si="301"/>
        <v>41108</v>
      </c>
    </row>
    <row r="9656" spans="1:19" x14ac:dyDescent="0.25">
      <c r="A9656" t="s">
        <v>93</v>
      </c>
      <c r="C9656">
        <v>20122570170</v>
      </c>
      <c r="D9656">
        <v>169</v>
      </c>
      <c r="E9656" t="s">
        <v>62</v>
      </c>
      <c r="F9656" s="12"/>
      <c r="G9656">
        <v>124.384</v>
      </c>
      <c r="H9656">
        <v>2012</v>
      </c>
      <c r="I9656">
        <v>9</v>
      </c>
      <c r="J9656">
        <v>13</v>
      </c>
      <c r="K9656">
        <v>16</v>
      </c>
      <c r="L9656">
        <v>33</v>
      </c>
      <c r="M9656" t="s">
        <v>932</v>
      </c>
      <c r="N9656" t="s">
        <v>933</v>
      </c>
      <c r="O9656" t="s">
        <v>934</v>
      </c>
      <c r="R9656" t="str">
        <f t="shared" si="302"/>
        <v>Weekday</v>
      </c>
      <c r="S9656" s="12">
        <f t="shared" si="301"/>
        <v>41165</v>
      </c>
    </row>
    <row r="9657" spans="1:19" x14ac:dyDescent="0.25">
      <c r="A9657" t="s">
        <v>93</v>
      </c>
      <c r="C9657">
        <v>20123190202</v>
      </c>
      <c r="D9657">
        <v>169</v>
      </c>
      <c r="E9657" t="s">
        <v>87</v>
      </c>
      <c r="F9657" s="12"/>
      <c r="G9657">
        <v>124.384</v>
      </c>
      <c r="H9657">
        <v>2012</v>
      </c>
      <c r="I9657">
        <v>11</v>
      </c>
      <c r="J9657">
        <v>6</v>
      </c>
      <c r="K9657">
        <v>17</v>
      </c>
      <c r="L9657">
        <v>12</v>
      </c>
      <c r="M9657" t="s">
        <v>932</v>
      </c>
      <c r="N9657" t="s">
        <v>937</v>
      </c>
      <c r="O9657" t="s">
        <v>934</v>
      </c>
      <c r="R9657" t="str">
        <f t="shared" si="302"/>
        <v>Weekday</v>
      </c>
      <c r="S9657" s="12">
        <f t="shared" si="301"/>
        <v>41219</v>
      </c>
    </row>
    <row r="9658" spans="1:19" x14ac:dyDescent="0.25">
      <c r="A9658" t="s">
        <v>93</v>
      </c>
      <c r="C9658">
        <v>20123460510</v>
      </c>
      <c r="D9658">
        <v>169</v>
      </c>
      <c r="E9658" t="s">
        <v>87</v>
      </c>
      <c r="F9658" s="12"/>
      <c r="G9658">
        <v>124.384</v>
      </c>
      <c r="H9658">
        <v>2012</v>
      </c>
      <c r="I9658">
        <v>12</v>
      </c>
      <c r="J9658">
        <v>8</v>
      </c>
      <c r="K9658">
        <v>7</v>
      </c>
      <c r="L9658">
        <v>54</v>
      </c>
      <c r="M9658" t="s">
        <v>935</v>
      </c>
      <c r="N9658" t="s">
        <v>936</v>
      </c>
      <c r="O9658" t="s">
        <v>934</v>
      </c>
      <c r="R9658" t="str">
        <f t="shared" si="302"/>
        <v>Weekend</v>
      </c>
      <c r="S9658" s="12">
        <f t="shared" si="301"/>
        <v>41251</v>
      </c>
    </row>
    <row r="9659" spans="1:19" x14ac:dyDescent="0.25">
      <c r="A9659" t="s">
        <v>93</v>
      </c>
      <c r="C9659">
        <v>20122980279</v>
      </c>
      <c r="D9659">
        <v>169</v>
      </c>
      <c r="E9659" t="s">
        <v>62</v>
      </c>
      <c r="F9659" s="12"/>
      <c r="G9659">
        <v>124.485</v>
      </c>
      <c r="H9659">
        <v>2012</v>
      </c>
      <c r="I9659">
        <v>10</v>
      </c>
      <c r="J9659">
        <v>23</v>
      </c>
      <c r="K9659">
        <v>14</v>
      </c>
      <c r="L9659">
        <v>30</v>
      </c>
      <c r="M9659" t="s">
        <v>932</v>
      </c>
      <c r="N9659" t="s">
        <v>933</v>
      </c>
      <c r="O9659" t="s">
        <v>934</v>
      </c>
      <c r="Q9659" t="s">
        <v>278</v>
      </c>
      <c r="R9659" t="str">
        <f t="shared" si="302"/>
        <v>Weekday</v>
      </c>
      <c r="S9659" s="12">
        <f t="shared" si="301"/>
        <v>41205</v>
      </c>
    </row>
    <row r="9660" spans="1:19" x14ac:dyDescent="0.25">
      <c r="A9660" t="s">
        <v>93</v>
      </c>
      <c r="C9660">
        <v>20121620160</v>
      </c>
      <c r="D9660">
        <v>169</v>
      </c>
      <c r="E9660" t="s">
        <v>62</v>
      </c>
      <c r="F9660" s="12"/>
      <c r="G9660">
        <v>124.544</v>
      </c>
      <c r="H9660">
        <v>2012</v>
      </c>
      <c r="I9660">
        <v>6</v>
      </c>
      <c r="J9660">
        <v>8</v>
      </c>
      <c r="K9660">
        <v>19</v>
      </c>
      <c r="L9660">
        <v>14</v>
      </c>
      <c r="M9660" t="s">
        <v>932</v>
      </c>
      <c r="N9660" t="s">
        <v>933</v>
      </c>
      <c r="O9660" t="s">
        <v>934</v>
      </c>
      <c r="Q9660" t="s">
        <v>278</v>
      </c>
      <c r="R9660" t="str">
        <f t="shared" si="302"/>
        <v>Weekday</v>
      </c>
      <c r="S9660" s="12">
        <f t="shared" si="301"/>
        <v>41068</v>
      </c>
    </row>
    <row r="9661" spans="1:19" x14ac:dyDescent="0.25">
      <c r="A9661" t="s">
        <v>93</v>
      </c>
      <c r="C9661">
        <v>20123060268</v>
      </c>
      <c r="D9661">
        <v>169</v>
      </c>
      <c r="E9661" t="s">
        <v>62</v>
      </c>
      <c r="F9661" s="12"/>
      <c r="G9661">
        <v>124.544</v>
      </c>
      <c r="H9661">
        <v>2012</v>
      </c>
      <c r="I9661">
        <v>10</v>
      </c>
      <c r="J9661">
        <v>31</v>
      </c>
      <c r="K9661">
        <v>16</v>
      </c>
      <c r="L9661">
        <v>16</v>
      </c>
      <c r="M9661" t="s">
        <v>932</v>
      </c>
      <c r="N9661" t="s">
        <v>933</v>
      </c>
      <c r="O9661" t="s">
        <v>934</v>
      </c>
      <c r="Q9661" t="s">
        <v>278</v>
      </c>
      <c r="R9661" t="str">
        <f t="shared" si="302"/>
        <v>Weekday</v>
      </c>
      <c r="S9661" s="12">
        <f t="shared" si="301"/>
        <v>41213</v>
      </c>
    </row>
    <row r="9662" spans="1:19" x14ac:dyDescent="0.25">
      <c r="A9662" t="s">
        <v>93</v>
      </c>
      <c r="C9662">
        <v>20120660191</v>
      </c>
      <c r="D9662">
        <v>169</v>
      </c>
      <c r="E9662" t="s">
        <v>62</v>
      </c>
      <c r="F9662" s="12"/>
      <c r="G9662">
        <v>124.77200000000001</v>
      </c>
      <c r="H9662">
        <v>2012</v>
      </c>
      <c r="I9662">
        <v>3</v>
      </c>
      <c r="J9662">
        <v>3</v>
      </c>
      <c r="K9662">
        <v>9</v>
      </c>
      <c r="L9662">
        <v>58</v>
      </c>
      <c r="M9662" t="s">
        <v>932</v>
      </c>
      <c r="N9662" t="s">
        <v>933</v>
      </c>
      <c r="O9662" t="s">
        <v>934</v>
      </c>
      <c r="Q9662" t="s">
        <v>279</v>
      </c>
      <c r="R9662" t="str">
        <f t="shared" si="302"/>
        <v>Weekend</v>
      </c>
      <c r="S9662" s="12">
        <f t="shared" si="301"/>
        <v>40971</v>
      </c>
    </row>
    <row r="9663" spans="1:19" x14ac:dyDescent="0.25">
      <c r="A9663" t="s">
        <v>93</v>
      </c>
      <c r="C9663">
        <v>20121950219</v>
      </c>
      <c r="D9663">
        <v>169</v>
      </c>
      <c r="E9663" t="s">
        <v>62</v>
      </c>
      <c r="F9663" s="12"/>
      <c r="G9663">
        <v>124.797</v>
      </c>
      <c r="H9663">
        <v>2012</v>
      </c>
      <c r="I9663">
        <v>6</v>
      </c>
      <c r="J9663">
        <v>29</v>
      </c>
      <c r="K9663">
        <v>15</v>
      </c>
      <c r="L9663">
        <v>42</v>
      </c>
      <c r="M9663" t="s">
        <v>932</v>
      </c>
      <c r="N9663" t="s">
        <v>933</v>
      </c>
      <c r="O9663" t="s">
        <v>934</v>
      </c>
      <c r="Q9663" t="s">
        <v>280</v>
      </c>
      <c r="R9663" t="str">
        <f t="shared" si="302"/>
        <v>Weekday</v>
      </c>
      <c r="S9663" s="12">
        <f t="shared" si="301"/>
        <v>41089</v>
      </c>
    </row>
    <row r="9664" spans="1:19" x14ac:dyDescent="0.25">
      <c r="A9664" t="s">
        <v>93</v>
      </c>
      <c r="C9664">
        <v>20123250241</v>
      </c>
      <c r="D9664">
        <v>169</v>
      </c>
      <c r="E9664" t="s">
        <v>62</v>
      </c>
      <c r="F9664" s="12"/>
      <c r="G9664">
        <v>124.797</v>
      </c>
      <c r="H9664">
        <v>2012</v>
      </c>
      <c r="I9664">
        <v>11</v>
      </c>
      <c r="J9664">
        <v>15</v>
      </c>
      <c r="K9664">
        <v>18</v>
      </c>
      <c r="L9664">
        <v>8</v>
      </c>
      <c r="M9664" t="s">
        <v>932</v>
      </c>
      <c r="N9664" t="s">
        <v>933</v>
      </c>
      <c r="O9664" t="s">
        <v>934</v>
      </c>
      <c r="Q9664" t="s">
        <v>280</v>
      </c>
      <c r="R9664" t="str">
        <f t="shared" si="302"/>
        <v>Weekday</v>
      </c>
      <c r="S9664" s="12">
        <f t="shared" si="301"/>
        <v>41228</v>
      </c>
    </row>
    <row r="9665" spans="1:19" x14ac:dyDescent="0.25">
      <c r="A9665" t="s">
        <v>93</v>
      </c>
      <c r="C9665">
        <v>20123360162</v>
      </c>
      <c r="D9665">
        <v>169</v>
      </c>
      <c r="E9665" t="s">
        <v>62</v>
      </c>
      <c r="F9665" s="12"/>
      <c r="G9665">
        <v>125.06699999999999</v>
      </c>
      <c r="H9665">
        <v>2012</v>
      </c>
      <c r="I9665">
        <v>11</v>
      </c>
      <c r="J9665">
        <v>30</v>
      </c>
      <c r="K9665">
        <v>16</v>
      </c>
      <c r="L9665">
        <v>29</v>
      </c>
      <c r="M9665" t="s">
        <v>932</v>
      </c>
      <c r="N9665" t="s">
        <v>937</v>
      </c>
      <c r="O9665" t="s">
        <v>934</v>
      </c>
      <c r="Q9665" t="s">
        <v>282</v>
      </c>
      <c r="R9665" t="str">
        <f t="shared" si="302"/>
        <v>Weekday</v>
      </c>
      <c r="S9665" s="12">
        <f t="shared" si="301"/>
        <v>41243</v>
      </c>
    </row>
    <row r="9666" spans="1:19" x14ac:dyDescent="0.25">
      <c r="A9666" t="s">
        <v>93</v>
      </c>
      <c r="C9666">
        <v>20120330215</v>
      </c>
      <c r="D9666">
        <v>169</v>
      </c>
      <c r="E9666" t="s">
        <v>62</v>
      </c>
      <c r="F9666" s="12"/>
      <c r="G9666">
        <v>125.105</v>
      </c>
      <c r="H9666">
        <v>2012</v>
      </c>
      <c r="I9666">
        <v>1</v>
      </c>
      <c r="J9666">
        <v>15</v>
      </c>
      <c r="K9666" t="e">
        <v>#VALUE!</v>
      </c>
      <c r="L9666">
        <v>9</v>
      </c>
      <c r="M9666" t="s">
        <v>932</v>
      </c>
      <c r="N9666" t="s">
        <v>933</v>
      </c>
      <c r="O9666" t="s">
        <v>934</v>
      </c>
      <c r="Q9666" t="s">
        <v>283</v>
      </c>
      <c r="R9666" t="str">
        <f t="shared" si="302"/>
        <v>Weekend</v>
      </c>
      <c r="S9666" s="12">
        <f t="shared" si="301"/>
        <v>40923</v>
      </c>
    </row>
    <row r="9667" spans="1:19" x14ac:dyDescent="0.25">
      <c r="A9667" t="s">
        <v>93</v>
      </c>
      <c r="C9667">
        <v>20123170279</v>
      </c>
      <c r="D9667">
        <v>169</v>
      </c>
      <c r="E9667" t="s">
        <v>87</v>
      </c>
      <c r="F9667" s="12"/>
      <c r="G9667">
        <v>125.232</v>
      </c>
      <c r="H9667">
        <v>2012</v>
      </c>
      <c r="I9667">
        <v>11</v>
      </c>
      <c r="J9667">
        <v>8</v>
      </c>
      <c r="K9667">
        <v>8</v>
      </c>
      <c r="L9667">
        <v>59</v>
      </c>
      <c r="M9667" t="s">
        <v>932</v>
      </c>
      <c r="N9667" t="s">
        <v>937</v>
      </c>
      <c r="O9667" t="s">
        <v>934</v>
      </c>
      <c r="Q9667" t="s">
        <v>294</v>
      </c>
      <c r="R9667" t="str">
        <f t="shared" si="302"/>
        <v>Weekday</v>
      </c>
      <c r="S9667" s="12">
        <f t="shared" ref="S9667:S9730" si="303">DATE(H9667,I9667,J9667)</f>
        <v>41221</v>
      </c>
    </row>
    <row r="9668" spans="1:19" x14ac:dyDescent="0.25">
      <c r="A9668" t="s">
        <v>93</v>
      </c>
      <c r="C9668">
        <v>20122930213</v>
      </c>
      <c r="D9668">
        <v>169</v>
      </c>
      <c r="E9668" t="s">
        <v>87</v>
      </c>
      <c r="F9668" s="12"/>
      <c r="G9668">
        <v>125.27</v>
      </c>
      <c r="H9668">
        <v>2012</v>
      </c>
      <c r="I9668">
        <v>10</v>
      </c>
      <c r="J9668">
        <v>2</v>
      </c>
      <c r="K9668">
        <v>8</v>
      </c>
      <c r="L9668">
        <v>37</v>
      </c>
      <c r="M9668" t="s">
        <v>932</v>
      </c>
      <c r="N9668" t="s">
        <v>936</v>
      </c>
      <c r="O9668" t="s">
        <v>934</v>
      </c>
      <c r="Q9668" t="s">
        <v>294</v>
      </c>
      <c r="R9668" t="str">
        <f t="shared" si="302"/>
        <v>Weekday</v>
      </c>
      <c r="S9668" s="12">
        <f t="shared" si="303"/>
        <v>41184</v>
      </c>
    </row>
    <row r="9669" spans="1:19" x14ac:dyDescent="0.25">
      <c r="A9669" t="s">
        <v>93</v>
      </c>
      <c r="C9669">
        <v>20120230490</v>
      </c>
      <c r="D9669">
        <v>169</v>
      </c>
      <c r="E9669" t="s">
        <v>87</v>
      </c>
      <c r="F9669" s="12"/>
      <c r="G9669">
        <v>125.289</v>
      </c>
      <c r="H9669">
        <v>2012</v>
      </c>
      <c r="I9669">
        <v>1</v>
      </c>
      <c r="J9669">
        <v>20</v>
      </c>
      <c r="K9669">
        <v>21</v>
      </c>
      <c r="L9669">
        <v>33</v>
      </c>
      <c r="M9669" t="s">
        <v>935</v>
      </c>
      <c r="N9669" t="s">
        <v>933</v>
      </c>
      <c r="O9669" t="s">
        <v>934</v>
      </c>
      <c r="Q9669" t="s">
        <v>294</v>
      </c>
      <c r="R9669" t="str">
        <f t="shared" ref="R9669:R9732" si="304">IF(WEEKDAY(DATE(H9669,I9669,J9669),2)&lt;6,"Weekday","Weekend")</f>
        <v>Weekday</v>
      </c>
      <c r="S9669" s="12">
        <f t="shared" si="303"/>
        <v>40928</v>
      </c>
    </row>
    <row r="9670" spans="1:19" x14ac:dyDescent="0.25">
      <c r="A9670" t="s">
        <v>93</v>
      </c>
      <c r="C9670">
        <v>20120400166</v>
      </c>
      <c r="D9670">
        <v>169</v>
      </c>
      <c r="E9670" t="s">
        <v>62</v>
      </c>
      <c r="F9670" s="12"/>
      <c r="G9670">
        <v>125.289</v>
      </c>
      <c r="H9670">
        <v>2012</v>
      </c>
      <c r="I9670">
        <v>1</v>
      </c>
      <c r="J9670">
        <v>23</v>
      </c>
      <c r="K9670">
        <v>6</v>
      </c>
      <c r="L9670">
        <v>47</v>
      </c>
      <c r="M9670" t="s">
        <v>932</v>
      </c>
      <c r="N9670" t="s">
        <v>933</v>
      </c>
      <c r="O9670" t="s">
        <v>934</v>
      </c>
      <c r="Q9670" t="s">
        <v>284</v>
      </c>
      <c r="R9670" t="str">
        <f t="shared" si="304"/>
        <v>Weekday</v>
      </c>
      <c r="S9670" s="12">
        <f t="shared" si="303"/>
        <v>40931</v>
      </c>
    </row>
    <row r="9671" spans="1:19" x14ac:dyDescent="0.25">
      <c r="A9671" t="s">
        <v>93</v>
      </c>
      <c r="C9671">
        <v>20120640165</v>
      </c>
      <c r="D9671">
        <v>169</v>
      </c>
      <c r="E9671" t="s">
        <v>62</v>
      </c>
      <c r="F9671" s="12"/>
      <c r="G9671">
        <v>125.289</v>
      </c>
      <c r="H9671">
        <v>2012</v>
      </c>
      <c r="I9671">
        <v>3</v>
      </c>
      <c r="J9671">
        <v>3</v>
      </c>
      <c r="K9671">
        <v>8</v>
      </c>
      <c r="L9671">
        <v>15</v>
      </c>
      <c r="M9671" t="s">
        <v>932</v>
      </c>
      <c r="N9671" t="s">
        <v>937</v>
      </c>
      <c r="O9671" t="s">
        <v>934</v>
      </c>
      <c r="Q9671" t="s">
        <v>284</v>
      </c>
      <c r="R9671" t="str">
        <f t="shared" si="304"/>
        <v>Weekend</v>
      </c>
      <c r="S9671" s="12">
        <f t="shared" si="303"/>
        <v>40971</v>
      </c>
    </row>
    <row r="9672" spans="1:19" x14ac:dyDescent="0.25">
      <c r="A9672" t="s">
        <v>93</v>
      </c>
      <c r="C9672">
        <v>20120920126</v>
      </c>
      <c r="D9672">
        <v>169</v>
      </c>
      <c r="E9672" t="s">
        <v>87</v>
      </c>
      <c r="F9672" s="12"/>
      <c r="G9672">
        <v>125.289</v>
      </c>
      <c r="H9672">
        <v>2012</v>
      </c>
      <c r="I9672">
        <v>4</v>
      </c>
      <c r="J9672">
        <v>1</v>
      </c>
      <c r="K9672">
        <v>15</v>
      </c>
      <c r="L9672">
        <v>17</v>
      </c>
      <c r="M9672" t="s">
        <v>935</v>
      </c>
      <c r="N9672" t="s">
        <v>933</v>
      </c>
      <c r="O9672" t="s">
        <v>934</v>
      </c>
      <c r="Q9672" t="s">
        <v>294</v>
      </c>
      <c r="R9672" t="str">
        <f t="shared" si="304"/>
        <v>Weekend</v>
      </c>
      <c r="S9672" s="12">
        <f t="shared" si="303"/>
        <v>41000</v>
      </c>
    </row>
    <row r="9673" spans="1:19" x14ac:dyDescent="0.25">
      <c r="A9673" t="s">
        <v>93</v>
      </c>
      <c r="C9673">
        <v>20121500222</v>
      </c>
      <c r="D9673">
        <v>169</v>
      </c>
      <c r="E9673" t="s">
        <v>87</v>
      </c>
      <c r="F9673" s="12"/>
      <c r="G9673">
        <v>125.289</v>
      </c>
      <c r="H9673">
        <v>2012</v>
      </c>
      <c r="I9673">
        <v>5</v>
      </c>
      <c r="J9673">
        <v>22</v>
      </c>
      <c r="K9673">
        <v>15</v>
      </c>
      <c r="L9673">
        <v>56</v>
      </c>
      <c r="M9673" t="s">
        <v>932</v>
      </c>
      <c r="N9673" t="s">
        <v>933</v>
      </c>
      <c r="O9673" t="s">
        <v>934</v>
      </c>
      <c r="Q9673" t="s">
        <v>294</v>
      </c>
      <c r="R9673" t="str">
        <f t="shared" si="304"/>
        <v>Weekday</v>
      </c>
      <c r="S9673" s="12">
        <f t="shared" si="303"/>
        <v>41051</v>
      </c>
    </row>
    <row r="9674" spans="1:19" x14ac:dyDescent="0.25">
      <c r="A9674" t="s">
        <v>93</v>
      </c>
      <c r="C9674">
        <v>20122330205</v>
      </c>
      <c r="D9674">
        <v>169</v>
      </c>
      <c r="E9674" t="s">
        <v>62</v>
      </c>
      <c r="F9674" s="12"/>
      <c r="G9674">
        <v>125.289</v>
      </c>
      <c r="H9674">
        <v>2012</v>
      </c>
      <c r="I9674">
        <v>8</v>
      </c>
      <c r="J9674">
        <v>18</v>
      </c>
      <c r="K9674">
        <v>17</v>
      </c>
      <c r="L9674">
        <v>56</v>
      </c>
      <c r="M9674" t="s">
        <v>932</v>
      </c>
      <c r="N9674" t="s">
        <v>933</v>
      </c>
      <c r="O9674" t="s">
        <v>934</v>
      </c>
      <c r="Q9674" t="s">
        <v>284</v>
      </c>
      <c r="R9674" t="str">
        <f t="shared" si="304"/>
        <v>Weekend</v>
      </c>
      <c r="S9674" s="12">
        <f t="shared" si="303"/>
        <v>41139</v>
      </c>
    </row>
    <row r="9675" spans="1:19" x14ac:dyDescent="0.25">
      <c r="A9675" t="s">
        <v>93</v>
      </c>
      <c r="C9675">
        <v>20122490234</v>
      </c>
      <c r="D9675">
        <v>169</v>
      </c>
      <c r="E9675" t="s">
        <v>87</v>
      </c>
      <c r="F9675" s="12"/>
      <c r="G9675">
        <v>125.289</v>
      </c>
      <c r="H9675">
        <v>2012</v>
      </c>
      <c r="I9675">
        <v>9</v>
      </c>
      <c r="J9675">
        <v>4</v>
      </c>
      <c r="K9675">
        <v>8</v>
      </c>
      <c r="L9675">
        <v>23</v>
      </c>
      <c r="M9675" t="s">
        <v>935</v>
      </c>
      <c r="N9675" t="s">
        <v>937</v>
      </c>
      <c r="O9675" t="s">
        <v>934</v>
      </c>
      <c r="Q9675" t="s">
        <v>294</v>
      </c>
      <c r="R9675" t="str">
        <f t="shared" si="304"/>
        <v>Weekday</v>
      </c>
      <c r="S9675" s="12">
        <f t="shared" si="303"/>
        <v>41156</v>
      </c>
    </row>
    <row r="9676" spans="1:19" x14ac:dyDescent="0.25">
      <c r="A9676" t="s">
        <v>93</v>
      </c>
      <c r="C9676">
        <v>20122710220</v>
      </c>
      <c r="D9676">
        <v>169</v>
      </c>
      <c r="E9676" t="s">
        <v>62</v>
      </c>
      <c r="F9676" s="12"/>
      <c r="G9676">
        <v>125.289</v>
      </c>
      <c r="H9676">
        <v>2012</v>
      </c>
      <c r="I9676">
        <v>9</v>
      </c>
      <c r="J9676">
        <v>18</v>
      </c>
      <c r="K9676">
        <v>15</v>
      </c>
      <c r="L9676">
        <v>28</v>
      </c>
      <c r="M9676" t="s">
        <v>932</v>
      </c>
      <c r="N9676" t="s">
        <v>933</v>
      </c>
      <c r="O9676" t="s">
        <v>934</v>
      </c>
      <c r="Q9676" t="s">
        <v>284</v>
      </c>
      <c r="R9676" t="str">
        <f t="shared" si="304"/>
        <v>Weekday</v>
      </c>
      <c r="S9676" s="12">
        <f t="shared" si="303"/>
        <v>41170</v>
      </c>
    </row>
    <row r="9677" spans="1:19" x14ac:dyDescent="0.25">
      <c r="A9677" t="s">
        <v>93</v>
      </c>
      <c r="C9677">
        <v>20122860231</v>
      </c>
      <c r="D9677">
        <v>169</v>
      </c>
      <c r="E9677" t="s">
        <v>87</v>
      </c>
      <c r="F9677" s="12"/>
      <c r="G9677">
        <v>125.289</v>
      </c>
      <c r="H9677">
        <v>2012</v>
      </c>
      <c r="I9677">
        <v>10</v>
      </c>
      <c r="J9677">
        <v>6</v>
      </c>
      <c r="K9677">
        <v>16</v>
      </c>
      <c r="L9677">
        <v>55</v>
      </c>
      <c r="M9677" t="s">
        <v>935</v>
      </c>
      <c r="N9677" t="s">
        <v>933</v>
      </c>
      <c r="O9677" t="s">
        <v>934</v>
      </c>
      <c r="Q9677" t="s">
        <v>294</v>
      </c>
      <c r="R9677" t="str">
        <f t="shared" si="304"/>
        <v>Weekend</v>
      </c>
      <c r="S9677" s="12">
        <f t="shared" si="303"/>
        <v>41188</v>
      </c>
    </row>
    <row r="9678" spans="1:19" x14ac:dyDescent="0.25">
      <c r="A9678" t="s">
        <v>93</v>
      </c>
      <c r="C9678">
        <v>20123380278</v>
      </c>
      <c r="D9678">
        <v>169</v>
      </c>
      <c r="E9678" t="s">
        <v>62</v>
      </c>
      <c r="F9678" s="12"/>
      <c r="G9678">
        <v>125.289</v>
      </c>
      <c r="H9678">
        <v>2012</v>
      </c>
      <c r="I9678">
        <v>12</v>
      </c>
      <c r="J9678">
        <v>3</v>
      </c>
      <c r="K9678">
        <v>7</v>
      </c>
      <c r="L9678">
        <v>40</v>
      </c>
      <c r="M9678" t="s">
        <v>932</v>
      </c>
      <c r="N9678" t="s">
        <v>936</v>
      </c>
      <c r="O9678" t="s">
        <v>934</v>
      </c>
      <c r="Q9678" t="s">
        <v>284</v>
      </c>
      <c r="R9678" t="str">
        <f t="shared" si="304"/>
        <v>Weekday</v>
      </c>
      <c r="S9678" s="12">
        <f t="shared" si="303"/>
        <v>41246</v>
      </c>
    </row>
    <row r="9679" spans="1:19" x14ac:dyDescent="0.25">
      <c r="A9679" t="s">
        <v>93</v>
      </c>
      <c r="C9679">
        <v>20123630045</v>
      </c>
      <c r="D9679">
        <v>169</v>
      </c>
      <c r="E9679" t="s">
        <v>87</v>
      </c>
      <c r="F9679" s="12"/>
      <c r="G9679">
        <v>125.289</v>
      </c>
      <c r="H9679">
        <v>2012</v>
      </c>
      <c r="I9679">
        <v>12</v>
      </c>
      <c r="J9679">
        <v>28</v>
      </c>
      <c r="K9679">
        <v>7</v>
      </c>
      <c r="L9679">
        <v>27</v>
      </c>
      <c r="M9679" t="s">
        <v>935</v>
      </c>
      <c r="N9679" t="s">
        <v>933</v>
      </c>
      <c r="O9679" t="s">
        <v>934</v>
      </c>
      <c r="Q9679" t="s">
        <v>294</v>
      </c>
      <c r="R9679" t="str">
        <f t="shared" si="304"/>
        <v>Weekday</v>
      </c>
      <c r="S9679" s="12">
        <f t="shared" si="303"/>
        <v>41271</v>
      </c>
    </row>
    <row r="9680" spans="1:19" x14ac:dyDescent="0.25">
      <c r="A9680" t="s">
        <v>93</v>
      </c>
      <c r="C9680">
        <v>20123640058</v>
      </c>
      <c r="D9680">
        <v>169</v>
      </c>
      <c r="E9680" t="s">
        <v>87</v>
      </c>
      <c r="F9680" s="12"/>
      <c r="G9680">
        <v>125.289</v>
      </c>
      <c r="H9680">
        <v>2012</v>
      </c>
      <c r="I9680">
        <v>12</v>
      </c>
      <c r="J9680">
        <v>28</v>
      </c>
      <c r="K9680">
        <v>8</v>
      </c>
      <c r="L9680">
        <v>19</v>
      </c>
      <c r="M9680" t="s">
        <v>932</v>
      </c>
      <c r="N9680" t="s">
        <v>937</v>
      </c>
      <c r="O9680" t="s">
        <v>934</v>
      </c>
      <c r="Q9680" t="s">
        <v>294</v>
      </c>
      <c r="R9680" t="str">
        <f t="shared" si="304"/>
        <v>Weekday</v>
      </c>
      <c r="S9680" s="12">
        <f t="shared" si="303"/>
        <v>41271</v>
      </c>
    </row>
    <row r="9681" spans="1:19" x14ac:dyDescent="0.25">
      <c r="A9681" t="s">
        <v>93</v>
      </c>
      <c r="C9681">
        <v>20130220271</v>
      </c>
      <c r="D9681">
        <v>169</v>
      </c>
      <c r="E9681" t="s">
        <v>87</v>
      </c>
      <c r="F9681" s="12"/>
      <c r="G9681">
        <v>125.289</v>
      </c>
      <c r="H9681">
        <v>2012</v>
      </c>
      <c r="I9681">
        <v>12</v>
      </c>
      <c r="J9681">
        <v>28</v>
      </c>
      <c r="K9681">
        <v>6</v>
      </c>
      <c r="L9681">
        <v>44</v>
      </c>
      <c r="M9681" t="s">
        <v>932</v>
      </c>
      <c r="N9681" t="s">
        <v>933</v>
      </c>
      <c r="O9681" t="s">
        <v>934</v>
      </c>
      <c r="Q9681" t="s">
        <v>294</v>
      </c>
      <c r="R9681" t="str">
        <f t="shared" si="304"/>
        <v>Weekday</v>
      </c>
      <c r="S9681" s="12">
        <f t="shared" si="303"/>
        <v>41271</v>
      </c>
    </row>
    <row r="9682" spans="1:19" x14ac:dyDescent="0.25">
      <c r="A9682" t="s">
        <v>93</v>
      </c>
      <c r="C9682">
        <v>20120430120</v>
      </c>
      <c r="D9682">
        <v>169</v>
      </c>
      <c r="E9682" t="s">
        <v>62</v>
      </c>
      <c r="F9682" s="12"/>
      <c r="G9682">
        <v>125.419</v>
      </c>
      <c r="H9682">
        <v>2012</v>
      </c>
      <c r="I9682">
        <v>2</v>
      </c>
      <c r="J9682">
        <v>9</v>
      </c>
      <c r="K9682">
        <v>7</v>
      </c>
      <c r="L9682">
        <v>34</v>
      </c>
      <c r="M9682" t="s">
        <v>932</v>
      </c>
      <c r="N9682" t="s">
        <v>933</v>
      </c>
      <c r="O9682" t="s">
        <v>934</v>
      </c>
      <c r="Q9682" t="s">
        <v>284</v>
      </c>
      <c r="R9682" t="str">
        <f t="shared" si="304"/>
        <v>Weekday</v>
      </c>
      <c r="S9682" s="12">
        <f t="shared" si="303"/>
        <v>40948</v>
      </c>
    </row>
    <row r="9683" spans="1:19" x14ac:dyDescent="0.25">
      <c r="A9683" t="s">
        <v>93</v>
      </c>
      <c r="C9683">
        <v>20120450301</v>
      </c>
      <c r="D9683">
        <v>169</v>
      </c>
      <c r="E9683" t="s">
        <v>62</v>
      </c>
      <c r="F9683" s="12"/>
      <c r="G9683">
        <v>125.65300000000001</v>
      </c>
      <c r="H9683">
        <v>2012</v>
      </c>
      <c r="I9683">
        <v>2</v>
      </c>
      <c r="J9683">
        <v>13</v>
      </c>
      <c r="K9683">
        <v>22</v>
      </c>
      <c r="L9683">
        <v>42</v>
      </c>
      <c r="M9683" t="s">
        <v>935</v>
      </c>
      <c r="N9683" t="s">
        <v>933</v>
      </c>
      <c r="O9683" t="s">
        <v>934</v>
      </c>
      <c r="Q9683" t="s">
        <v>286</v>
      </c>
      <c r="R9683" t="str">
        <f t="shared" si="304"/>
        <v>Weekday</v>
      </c>
      <c r="S9683" s="12">
        <f t="shared" si="303"/>
        <v>40952</v>
      </c>
    </row>
    <row r="9684" spans="1:19" x14ac:dyDescent="0.25">
      <c r="A9684" t="s">
        <v>93</v>
      </c>
      <c r="C9684">
        <v>20122050308</v>
      </c>
      <c r="D9684">
        <v>169</v>
      </c>
      <c r="E9684" t="s">
        <v>62</v>
      </c>
      <c r="F9684" s="12"/>
      <c r="G9684">
        <v>125.65300000000001</v>
      </c>
      <c r="H9684">
        <v>2012</v>
      </c>
      <c r="I9684">
        <v>7</v>
      </c>
      <c r="J9684">
        <v>14</v>
      </c>
      <c r="K9684">
        <v>13</v>
      </c>
      <c r="L9684">
        <v>51</v>
      </c>
      <c r="M9684" t="s">
        <v>932</v>
      </c>
      <c r="N9684" t="s">
        <v>933</v>
      </c>
      <c r="O9684" t="s">
        <v>934</v>
      </c>
      <c r="Q9684" t="s">
        <v>286</v>
      </c>
      <c r="R9684" t="str">
        <f t="shared" si="304"/>
        <v>Weekend</v>
      </c>
      <c r="S9684" s="12">
        <f t="shared" si="303"/>
        <v>41104</v>
      </c>
    </row>
    <row r="9685" spans="1:19" x14ac:dyDescent="0.25">
      <c r="A9685" t="s">
        <v>93</v>
      </c>
      <c r="C9685">
        <v>20123380032</v>
      </c>
      <c r="D9685">
        <v>169</v>
      </c>
      <c r="E9685" t="s">
        <v>940</v>
      </c>
      <c r="F9685" s="12"/>
      <c r="G9685">
        <v>125.65300000000001</v>
      </c>
      <c r="H9685">
        <v>2012</v>
      </c>
      <c r="I9685">
        <v>12</v>
      </c>
      <c r="J9685">
        <v>3</v>
      </c>
      <c r="K9685">
        <v>7</v>
      </c>
      <c r="L9685">
        <v>27</v>
      </c>
      <c r="M9685" t="s">
        <v>932</v>
      </c>
      <c r="N9685" t="s">
        <v>937</v>
      </c>
      <c r="O9685" t="s">
        <v>934</v>
      </c>
      <c r="R9685" t="str">
        <f t="shared" si="304"/>
        <v>Weekday</v>
      </c>
      <c r="S9685" s="12">
        <f t="shared" si="303"/>
        <v>41246</v>
      </c>
    </row>
    <row r="9686" spans="1:19" x14ac:dyDescent="0.25">
      <c r="A9686" t="s">
        <v>93</v>
      </c>
      <c r="C9686">
        <v>20123320237</v>
      </c>
      <c r="D9686">
        <v>169</v>
      </c>
      <c r="E9686" t="s">
        <v>62</v>
      </c>
      <c r="F9686" s="12"/>
      <c r="G9686">
        <v>126.039</v>
      </c>
      <c r="H9686">
        <v>2012</v>
      </c>
      <c r="I9686">
        <v>11</v>
      </c>
      <c r="J9686">
        <v>27</v>
      </c>
      <c r="K9686">
        <v>0</v>
      </c>
      <c r="L9686">
        <v>16</v>
      </c>
      <c r="M9686" t="s">
        <v>935</v>
      </c>
      <c r="N9686" t="s">
        <v>933</v>
      </c>
      <c r="O9686" t="s">
        <v>934</v>
      </c>
      <c r="Q9686" t="s">
        <v>291</v>
      </c>
      <c r="R9686" t="str">
        <f t="shared" si="304"/>
        <v>Weekday</v>
      </c>
      <c r="S9686" s="12">
        <f t="shared" si="303"/>
        <v>41240</v>
      </c>
    </row>
    <row r="9687" spans="1:19" x14ac:dyDescent="0.25">
      <c r="A9687" t="s">
        <v>93</v>
      </c>
      <c r="C9687">
        <v>20120710111</v>
      </c>
      <c r="D9687">
        <v>169</v>
      </c>
      <c r="E9687" t="s">
        <v>87</v>
      </c>
      <c r="F9687" s="12"/>
      <c r="G9687">
        <v>126.128</v>
      </c>
      <c r="H9687">
        <v>2012</v>
      </c>
      <c r="I9687">
        <v>3</v>
      </c>
      <c r="J9687">
        <v>8</v>
      </c>
      <c r="K9687">
        <v>8</v>
      </c>
      <c r="L9687">
        <v>22</v>
      </c>
      <c r="M9687" t="s">
        <v>932</v>
      </c>
      <c r="N9687" t="s">
        <v>933</v>
      </c>
      <c r="O9687" t="s">
        <v>934</v>
      </c>
      <c r="R9687" t="str">
        <f t="shared" si="304"/>
        <v>Weekday</v>
      </c>
      <c r="S9687" s="12">
        <f t="shared" si="303"/>
        <v>40976</v>
      </c>
    </row>
    <row r="9688" spans="1:19" x14ac:dyDescent="0.25">
      <c r="A9688" t="s">
        <v>93</v>
      </c>
      <c r="C9688">
        <v>20123430382</v>
      </c>
      <c r="D9688">
        <v>169</v>
      </c>
      <c r="E9688" t="s">
        <v>87</v>
      </c>
      <c r="F9688" s="12"/>
      <c r="G9688">
        <v>126.128</v>
      </c>
      <c r="H9688">
        <v>2012</v>
      </c>
      <c r="I9688">
        <v>12</v>
      </c>
      <c r="J9688">
        <v>8</v>
      </c>
      <c r="K9688">
        <v>5</v>
      </c>
      <c r="L9688">
        <v>24</v>
      </c>
      <c r="M9688" t="s">
        <v>935</v>
      </c>
      <c r="N9688" t="s">
        <v>933</v>
      </c>
      <c r="O9688" t="s">
        <v>934</v>
      </c>
      <c r="R9688" t="str">
        <f t="shared" si="304"/>
        <v>Weekend</v>
      </c>
      <c r="S9688" s="12">
        <f t="shared" si="303"/>
        <v>41251</v>
      </c>
    </row>
    <row r="9689" spans="1:19" x14ac:dyDescent="0.25">
      <c r="A9689" t="s">
        <v>93</v>
      </c>
      <c r="C9689">
        <v>20123640188</v>
      </c>
      <c r="D9689">
        <v>169</v>
      </c>
      <c r="E9689" t="s">
        <v>87</v>
      </c>
      <c r="F9689" s="12"/>
      <c r="G9689">
        <v>126.128</v>
      </c>
      <c r="H9689">
        <v>2012</v>
      </c>
      <c r="I9689">
        <v>12</v>
      </c>
      <c r="J9689">
        <v>28</v>
      </c>
      <c r="K9689">
        <v>5</v>
      </c>
      <c r="L9689">
        <v>52</v>
      </c>
      <c r="M9689" t="s">
        <v>932</v>
      </c>
      <c r="N9689" t="s">
        <v>933</v>
      </c>
      <c r="O9689" t="s">
        <v>934</v>
      </c>
      <c r="R9689" t="str">
        <f t="shared" si="304"/>
        <v>Weekday</v>
      </c>
      <c r="S9689" s="12">
        <f t="shared" si="303"/>
        <v>41271</v>
      </c>
    </row>
    <row r="9690" spans="1:19" x14ac:dyDescent="0.25">
      <c r="A9690" t="s">
        <v>93</v>
      </c>
      <c r="C9690">
        <v>20130070209</v>
      </c>
      <c r="D9690">
        <v>169</v>
      </c>
      <c r="E9690" t="s">
        <v>87</v>
      </c>
      <c r="F9690" s="12"/>
      <c r="G9690">
        <v>126.128</v>
      </c>
      <c r="H9690">
        <v>2012</v>
      </c>
      <c r="I9690">
        <v>12</v>
      </c>
      <c r="J9690">
        <v>27</v>
      </c>
      <c r="K9690">
        <v>18</v>
      </c>
      <c r="L9690">
        <v>26</v>
      </c>
      <c r="M9690" t="s">
        <v>935</v>
      </c>
      <c r="N9690" t="s">
        <v>937</v>
      </c>
      <c r="O9690" t="s">
        <v>934</v>
      </c>
      <c r="R9690" t="str">
        <f t="shared" si="304"/>
        <v>Weekday</v>
      </c>
      <c r="S9690" s="12">
        <f t="shared" si="303"/>
        <v>41270</v>
      </c>
    </row>
    <row r="9691" spans="1:19" x14ac:dyDescent="0.25">
      <c r="A9691" t="s">
        <v>93</v>
      </c>
      <c r="C9691">
        <v>20121070200</v>
      </c>
      <c r="D9691">
        <v>169</v>
      </c>
      <c r="E9691" t="s">
        <v>62</v>
      </c>
      <c r="F9691" s="12"/>
      <c r="G9691">
        <v>126.143</v>
      </c>
      <c r="H9691">
        <v>2012</v>
      </c>
      <c r="I9691">
        <v>4</v>
      </c>
      <c r="J9691">
        <v>11</v>
      </c>
      <c r="K9691">
        <v>17</v>
      </c>
      <c r="L9691">
        <v>25</v>
      </c>
      <c r="M9691" t="s">
        <v>932</v>
      </c>
      <c r="N9691" t="s">
        <v>933</v>
      </c>
      <c r="O9691" t="s">
        <v>934</v>
      </c>
      <c r="Q9691" t="s">
        <v>291</v>
      </c>
      <c r="R9691" t="str">
        <f t="shared" si="304"/>
        <v>Weekday</v>
      </c>
      <c r="S9691" s="12">
        <f t="shared" si="303"/>
        <v>41010</v>
      </c>
    </row>
    <row r="9692" spans="1:19" x14ac:dyDescent="0.25">
      <c r="A9692" t="s">
        <v>93</v>
      </c>
      <c r="C9692">
        <v>20122390134</v>
      </c>
      <c r="D9692">
        <v>169</v>
      </c>
      <c r="E9692" t="s">
        <v>62</v>
      </c>
      <c r="F9692" s="12"/>
      <c r="G9692">
        <v>126.14400000000001</v>
      </c>
      <c r="H9692">
        <v>2012</v>
      </c>
      <c r="I9692">
        <v>8</v>
      </c>
      <c r="J9692">
        <v>24</v>
      </c>
      <c r="K9692">
        <v>12</v>
      </c>
      <c r="L9692">
        <v>21</v>
      </c>
      <c r="M9692" t="s">
        <v>932</v>
      </c>
      <c r="N9692" t="s">
        <v>933</v>
      </c>
      <c r="O9692" t="s">
        <v>934</v>
      </c>
      <c r="Q9692" t="s">
        <v>291</v>
      </c>
      <c r="R9692" t="str">
        <f t="shared" si="304"/>
        <v>Weekday</v>
      </c>
      <c r="S9692" s="12">
        <f t="shared" si="303"/>
        <v>41145</v>
      </c>
    </row>
    <row r="9693" spans="1:19" x14ac:dyDescent="0.25">
      <c r="A9693" t="s">
        <v>93</v>
      </c>
      <c r="C9693">
        <v>20121680146</v>
      </c>
      <c r="D9693">
        <v>169</v>
      </c>
      <c r="E9693" t="s">
        <v>62</v>
      </c>
      <c r="F9693" s="12"/>
      <c r="G9693">
        <v>126.592</v>
      </c>
      <c r="H9693">
        <v>2012</v>
      </c>
      <c r="I9693">
        <v>5</v>
      </c>
      <c r="J9693">
        <v>29</v>
      </c>
      <c r="K9693">
        <v>16</v>
      </c>
      <c r="L9693">
        <v>13</v>
      </c>
      <c r="M9693" t="s">
        <v>932</v>
      </c>
      <c r="N9693" t="s">
        <v>933</v>
      </c>
      <c r="O9693" t="s">
        <v>934</v>
      </c>
      <c r="Q9693" t="s">
        <v>302</v>
      </c>
      <c r="R9693" t="str">
        <f t="shared" si="304"/>
        <v>Weekday</v>
      </c>
      <c r="S9693" s="12">
        <f t="shared" si="303"/>
        <v>41058</v>
      </c>
    </row>
    <row r="9694" spans="1:19" x14ac:dyDescent="0.25">
      <c r="A9694" t="s">
        <v>93</v>
      </c>
      <c r="C9694">
        <v>20122830288</v>
      </c>
      <c r="D9694">
        <v>169</v>
      </c>
      <c r="E9694" t="s">
        <v>62</v>
      </c>
      <c r="F9694" s="12"/>
      <c r="G9694">
        <v>126.61</v>
      </c>
      <c r="H9694">
        <v>2012</v>
      </c>
      <c r="I9694">
        <v>10</v>
      </c>
      <c r="J9694">
        <v>5</v>
      </c>
      <c r="K9694">
        <v>17</v>
      </c>
      <c r="L9694">
        <v>38</v>
      </c>
      <c r="M9694" t="s">
        <v>932</v>
      </c>
      <c r="N9694" t="s">
        <v>937</v>
      </c>
      <c r="O9694" t="s">
        <v>934</v>
      </c>
      <c r="Q9694" t="s">
        <v>302</v>
      </c>
      <c r="R9694" t="str">
        <f t="shared" si="304"/>
        <v>Weekday</v>
      </c>
      <c r="S9694" s="12">
        <f t="shared" si="303"/>
        <v>41187</v>
      </c>
    </row>
    <row r="9695" spans="1:19" x14ac:dyDescent="0.25">
      <c r="A9695" t="s">
        <v>93</v>
      </c>
      <c r="C9695">
        <v>20120160137</v>
      </c>
      <c r="D9695">
        <v>169</v>
      </c>
      <c r="E9695" t="s">
        <v>87</v>
      </c>
      <c r="F9695" s="12"/>
      <c r="G9695">
        <v>126.706</v>
      </c>
      <c r="H9695">
        <v>2012</v>
      </c>
      <c r="I9695">
        <v>1</v>
      </c>
      <c r="J9695">
        <v>14</v>
      </c>
      <c r="K9695">
        <v>16</v>
      </c>
      <c r="L9695">
        <v>39</v>
      </c>
      <c r="M9695" t="s">
        <v>935</v>
      </c>
      <c r="N9695" t="s">
        <v>933</v>
      </c>
      <c r="O9695" t="s">
        <v>934</v>
      </c>
      <c r="Q9695" t="s">
        <v>312</v>
      </c>
      <c r="R9695" t="str">
        <f t="shared" si="304"/>
        <v>Weekend</v>
      </c>
      <c r="S9695" s="12">
        <f t="shared" si="303"/>
        <v>40922</v>
      </c>
    </row>
    <row r="9696" spans="1:19" x14ac:dyDescent="0.25">
      <c r="A9696" t="s">
        <v>93</v>
      </c>
      <c r="C9696">
        <v>20121620211</v>
      </c>
      <c r="D9696">
        <v>169</v>
      </c>
      <c r="E9696" t="s">
        <v>62</v>
      </c>
      <c r="F9696" s="12"/>
      <c r="G9696">
        <v>126.706</v>
      </c>
      <c r="H9696">
        <v>2012</v>
      </c>
      <c r="I9696">
        <v>6</v>
      </c>
      <c r="J9696">
        <v>8</v>
      </c>
      <c r="K9696">
        <v>11</v>
      </c>
      <c r="L9696">
        <v>43</v>
      </c>
      <c r="M9696" t="s">
        <v>932</v>
      </c>
      <c r="N9696" t="s">
        <v>937</v>
      </c>
      <c r="O9696" t="s">
        <v>934</v>
      </c>
      <c r="Q9696" t="s">
        <v>304</v>
      </c>
      <c r="R9696" t="str">
        <f t="shared" si="304"/>
        <v>Weekday</v>
      </c>
      <c r="S9696" s="12">
        <f t="shared" si="303"/>
        <v>41068</v>
      </c>
    </row>
    <row r="9697" spans="1:19" x14ac:dyDescent="0.25">
      <c r="A9697" t="s">
        <v>93</v>
      </c>
      <c r="C9697">
        <v>20122050272</v>
      </c>
      <c r="D9697">
        <v>169</v>
      </c>
      <c r="E9697" t="s">
        <v>62</v>
      </c>
      <c r="F9697" s="12"/>
      <c r="G9697">
        <v>126.706</v>
      </c>
      <c r="H9697">
        <v>2012</v>
      </c>
      <c r="I9697">
        <v>7</v>
      </c>
      <c r="J9697">
        <v>7</v>
      </c>
      <c r="K9697">
        <v>7</v>
      </c>
      <c r="L9697">
        <v>0</v>
      </c>
      <c r="M9697" t="s">
        <v>935</v>
      </c>
      <c r="N9697" t="s">
        <v>933</v>
      </c>
      <c r="O9697" t="s">
        <v>934</v>
      </c>
      <c r="Q9697" t="s">
        <v>304</v>
      </c>
      <c r="R9697" t="str">
        <f t="shared" si="304"/>
        <v>Weekend</v>
      </c>
      <c r="S9697" s="12">
        <f t="shared" si="303"/>
        <v>41097</v>
      </c>
    </row>
    <row r="9698" spans="1:19" x14ac:dyDescent="0.25">
      <c r="A9698" t="s">
        <v>93</v>
      </c>
      <c r="C9698">
        <v>20122310144</v>
      </c>
      <c r="D9698">
        <v>169</v>
      </c>
      <c r="E9698" t="s">
        <v>62</v>
      </c>
      <c r="F9698" s="12"/>
      <c r="G9698">
        <v>126.706</v>
      </c>
      <c r="H9698">
        <v>2012</v>
      </c>
      <c r="I9698">
        <v>8</v>
      </c>
      <c r="J9698">
        <v>17</v>
      </c>
      <c r="K9698">
        <v>16</v>
      </c>
      <c r="L9698">
        <v>55</v>
      </c>
      <c r="M9698" t="s">
        <v>932</v>
      </c>
      <c r="N9698" t="s">
        <v>933</v>
      </c>
      <c r="O9698" t="s">
        <v>934</v>
      </c>
      <c r="Q9698" t="s">
        <v>304</v>
      </c>
      <c r="R9698" t="str">
        <f t="shared" si="304"/>
        <v>Weekday</v>
      </c>
      <c r="S9698" s="12">
        <f t="shared" si="303"/>
        <v>41138</v>
      </c>
    </row>
    <row r="9699" spans="1:19" x14ac:dyDescent="0.25">
      <c r="A9699" t="s">
        <v>93</v>
      </c>
      <c r="C9699">
        <v>20122930245</v>
      </c>
      <c r="D9699">
        <v>169</v>
      </c>
      <c r="E9699" t="s">
        <v>87</v>
      </c>
      <c r="F9699" s="12"/>
      <c r="G9699">
        <v>126.706</v>
      </c>
      <c r="H9699">
        <v>2012</v>
      </c>
      <c r="I9699">
        <v>10</v>
      </c>
      <c r="J9699">
        <v>19</v>
      </c>
      <c r="K9699">
        <v>15</v>
      </c>
      <c r="L9699">
        <v>51</v>
      </c>
      <c r="M9699" t="s">
        <v>932</v>
      </c>
      <c r="N9699" t="s">
        <v>933</v>
      </c>
      <c r="O9699" t="s">
        <v>934</v>
      </c>
      <c r="Q9699" t="s">
        <v>312</v>
      </c>
      <c r="R9699" t="str">
        <f t="shared" si="304"/>
        <v>Weekday</v>
      </c>
      <c r="S9699" s="12">
        <f t="shared" si="303"/>
        <v>41201</v>
      </c>
    </row>
    <row r="9700" spans="1:19" x14ac:dyDescent="0.25">
      <c r="A9700" t="s">
        <v>93</v>
      </c>
      <c r="C9700">
        <v>20123460498</v>
      </c>
      <c r="D9700">
        <v>169</v>
      </c>
      <c r="E9700" t="s">
        <v>62</v>
      </c>
      <c r="F9700" s="12"/>
      <c r="G9700">
        <v>126.706</v>
      </c>
      <c r="H9700">
        <v>2012</v>
      </c>
      <c r="I9700">
        <v>12</v>
      </c>
      <c r="J9700">
        <v>9</v>
      </c>
      <c r="K9700">
        <v>2</v>
      </c>
      <c r="L9700">
        <v>33</v>
      </c>
      <c r="M9700" t="s">
        <v>935</v>
      </c>
      <c r="N9700" t="s">
        <v>933</v>
      </c>
      <c r="O9700" t="s">
        <v>934</v>
      </c>
      <c r="Q9700" t="s">
        <v>304</v>
      </c>
      <c r="R9700" t="str">
        <f t="shared" si="304"/>
        <v>Weekend</v>
      </c>
      <c r="S9700" s="12">
        <f t="shared" si="303"/>
        <v>41252</v>
      </c>
    </row>
    <row r="9701" spans="1:19" x14ac:dyDescent="0.25">
      <c r="A9701" t="s">
        <v>93</v>
      </c>
      <c r="C9701">
        <v>20121260076</v>
      </c>
      <c r="D9701">
        <v>169</v>
      </c>
      <c r="E9701" t="s">
        <v>87</v>
      </c>
      <c r="F9701" s="12"/>
      <c r="G9701">
        <v>126.732</v>
      </c>
      <c r="H9701">
        <v>2012</v>
      </c>
      <c r="I9701">
        <v>5</v>
      </c>
      <c r="J9701">
        <v>5</v>
      </c>
      <c r="K9701">
        <v>14</v>
      </c>
      <c r="L9701">
        <v>22</v>
      </c>
      <c r="M9701" t="s">
        <v>932</v>
      </c>
      <c r="N9701" t="s">
        <v>933</v>
      </c>
      <c r="O9701" t="s">
        <v>934</v>
      </c>
      <c r="Q9701" t="s">
        <v>311</v>
      </c>
      <c r="R9701" t="str">
        <f t="shared" si="304"/>
        <v>Weekend</v>
      </c>
      <c r="S9701" s="12">
        <f t="shared" si="303"/>
        <v>41034</v>
      </c>
    </row>
    <row r="9702" spans="1:19" x14ac:dyDescent="0.25">
      <c r="A9702" t="s">
        <v>93</v>
      </c>
      <c r="C9702">
        <v>20121670206</v>
      </c>
      <c r="D9702">
        <v>169</v>
      </c>
      <c r="E9702" t="s">
        <v>62</v>
      </c>
      <c r="F9702" s="12"/>
      <c r="G9702">
        <v>126.79600000000001</v>
      </c>
      <c r="H9702">
        <v>2012</v>
      </c>
      <c r="I9702">
        <v>6</v>
      </c>
      <c r="J9702">
        <v>5</v>
      </c>
      <c r="K9702">
        <v>17</v>
      </c>
      <c r="L9702">
        <v>51</v>
      </c>
      <c r="M9702" t="s">
        <v>932</v>
      </c>
      <c r="N9702" t="s">
        <v>933</v>
      </c>
      <c r="O9702" t="s">
        <v>934</v>
      </c>
      <c r="Q9702" t="s">
        <v>305</v>
      </c>
      <c r="R9702" t="str">
        <f t="shared" si="304"/>
        <v>Weekday</v>
      </c>
      <c r="S9702" s="12">
        <f t="shared" si="303"/>
        <v>41065</v>
      </c>
    </row>
    <row r="9703" spans="1:19" x14ac:dyDescent="0.25">
      <c r="A9703" t="s">
        <v>93</v>
      </c>
      <c r="C9703">
        <v>20122170141</v>
      </c>
      <c r="D9703">
        <v>169</v>
      </c>
      <c r="E9703" t="s">
        <v>62</v>
      </c>
      <c r="F9703" s="12"/>
      <c r="G9703">
        <v>126.806</v>
      </c>
      <c r="H9703">
        <v>2012</v>
      </c>
      <c r="I9703">
        <v>8</v>
      </c>
      <c r="J9703">
        <v>3</v>
      </c>
      <c r="K9703">
        <v>13</v>
      </c>
      <c r="L9703">
        <v>23</v>
      </c>
      <c r="M9703" t="s">
        <v>932</v>
      </c>
      <c r="N9703" t="s">
        <v>933</v>
      </c>
      <c r="O9703" t="s">
        <v>942</v>
      </c>
      <c r="Q9703" t="s">
        <v>305</v>
      </c>
      <c r="R9703" t="str">
        <f t="shared" si="304"/>
        <v>Weekday</v>
      </c>
      <c r="S9703" s="12">
        <f t="shared" si="303"/>
        <v>41124</v>
      </c>
    </row>
    <row r="9704" spans="1:19" x14ac:dyDescent="0.25">
      <c r="A9704" t="s">
        <v>93</v>
      </c>
      <c r="C9704">
        <v>20122200233</v>
      </c>
      <c r="D9704">
        <v>169</v>
      </c>
      <c r="E9704" t="s">
        <v>62</v>
      </c>
      <c r="F9704" s="12"/>
      <c r="G9704">
        <v>126.956</v>
      </c>
      <c r="H9704">
        <v>2012</v>
      </c>
      <c r="I9704">
        <v>8</v>
      </c>
      <c r="J9704">
        <v>6</v>
      </c>
      <c r="K9704">
        <v>16</v>
      </c>
      <c r="L9704">
        <v>14</v>
      </c>
      <c r="M9704" t="s">
        <v>932</v>
      </c>
      <c r="N9704" t="s">
        <v>933</v>
      </c>
      <c r="O9704" t="s">
        <v>934</v>
      </c>
      <c r="Q9704" t="s">
        <v>305</v>
      </c>
      <c r="R9704" t="str">
        <f t="shared" si="304"/>
        <v>Weekday</v>
      </c>
      <c r="S9704" s="12">
        <f t="shared" si="303"/>
        <v>41127</v>
      </c>
    </row>
    <row r="9705" spans="1:19" x14ac:dyDescent="0.25">
      <c r="A9705" t="s">
        <v>93</v>
      </c>
      <c r="C9705">
        <v>20123400193</v>
      </c>
      <c r="D9705">
        <v>169</v>
      </c>
      <c r="E9705" t="s">
        <v>62</v>
      </c>
      <c r="F9705" s="12"/>
      <c r="G9705">
        <v>126.956</v>
      </c>
      <c r="H9705">
        <v>2012</v>
      </c>
      <c r="I9705">
        <v>11</v>
      </c>
      <c r="J9705">
        <v>29</v>
      </c>
      <c r="K9705">
        <v>17</v>
      </c>
      <c r="L9705">
        <v>57</v>
      </c>
      <c r="M9705" t="s">
        <v>932</v>
      </c>
      <c r="N9705" t="s">
        <v>933</v>
      </c>
      <c r="O9705" t="s">
        <v>934</v>
      </c>
      <c r="Q9705" t="s">
        <v>305</v>
      </c>
      <c r="R9705" t="str">
        <f t="shared" si="304"/>
        <v>Weekday</v>
      </c>
      <c r="S9705" s="12">
        <f t="shared" si="303"/>
        <v>41242</v>
      </c>
    </row>
    <row r="9706" spans="1:19" x14ac:dyDescent="0.25">
      <c r="A9706" t="s">
        <v>93</v>
      </c>
      <c r="C9706">
        <v>20122710239</v>
      </c>
      <c r="D9706">
        <v>169</v>
      </c>
      <c r="E9706" t="s">
        <v>87</v>
      </c>
      <c r="F9706" s="12"/>
      <c r="G9706">
        <v>127.136</v>
      </c>
      <c r="H9706">
        <v>2012</v>
      </c>
      <c r="I9706">
        <v>9</v>
      </c>
      <c r="J9706">
        <v>25</v>
      </c>
      <c r="K9706">
        <v>17</v>
      </c>
      <c r="L9706">
        <v>30</v>
      </c>
      <c r="M9706" t="s">
        <v>932</v>
      </c>
      <c r="N9706" t="s">
        <v>933</v>
      </c>
      <c r="O9706" t="s">
        <v>934</v>
      </c>
      <c r="Q9706" t="s">
        <v>311</v>
      </c>
      <c r="R9706" t="str">
        <f t="shared" si="304"/>
        <v>Weekday</v>
      </c>
      <c r="S9706" s="12">
        <f t="shared" si="303"/>
        <v>41177</v>
      </c>
    </row>
    <row r="9707" spans="1:19" x14ac:dyDescent="0.25">
      <c r="A9707" t="s">
        <v>93</v>
      </c>
      <c r="C9707">
        <v>20122220194</v>
      </c>
      <c r="D9707">
        <v>169</v>
      </c>
      <c r="E9707" t="s">
        <v>62</v>
      </c>
      <c r="F9707" s="12"/>
      <c r="G9707">
        <v>127.206</v>
      </c>
      <c r="H9707">
        <v>2012</v>
      </c>
      <c r="I9707">
        <v>8</v>
      </c>
      <c r="J9707">
        <v>8</v>
      </c>
      <c r="K9707">
        <v>16</v>
      </c>
      <c r="L9707">
        <v>22</v>
      </c>
      <c r="M9707" t="s">
        <v>932</v>
      </c>
      <c r="N9707" t="s">
        <v>933</v>
      </c>
      <c r="O9707" t="s">
        <v>942</v>
      </c>
      <c r="Q9707" t="s">
        <v>305</v>
      </c>
      <c r="R9707" t="str">
        <f t="shared" si="304"/>
        <v>Weekday</v>
      </c>
      <c r="S9707" s="12">
        <f t="shared" si="303"/>
        <v>41129</v>
      </c>
    </row>
    <row r="9708" spans="1:19" x14ac:dyDescent="0.25">
      <c r="A9708" t="s">
        <v>93</v>
      </c>
      <c r="C9708">
        <v>20121210215</v>
      </c>
      <c r="D9708">
        <v>169</v>
      </c>
      <c r="E9708" t="s">
        <v>87</v>
      </c>
      <c r="F9708" s="12"/>
      <c r="G9708">
        <v>127.596</v>
      </c>
      <c r="H9708">
        <v>2012</v>
      </c>
      <c r="I9708">
        <v>4</v>
      </c>
      <c r="J9708">
        <v>11</v>
      </c>
      <c r="K9708">
        <v>8</v>
      </c>
      <c r="L9708">
        <v>11</v>
      </c>
      <c r="M9708" t="s">
        <v>932</v>
      </c>
      <c r="N9708" t="s">
        <v>937</v>
      </c>
      <c r="O9708" t="s">
        <v>934</v>
      </c>
      <c r="Q9708" t="s">
        <v>308</v>
      </c>
      <c r="R9708" t="str">
        <f t="shared" si="304"/>
        <v>Weekday</v>
      </c>
      <c r="S9708" s="12">
        <f t="shared" si="303"/>
        <v>41010</v>
      </c>
    </row>
    <row r="9709" spans="1:19" x14ac:dyDescent="0.25">
      <c r="A9709" t="s">
        <v>93</v>
      </c>
      <c r="C9709">
        <v>20122440195</v>
      </c>
      <c r="D9709">
        <v>169</v>
      </c>
      <c r="E9709" t="s">
        <v>62</v>
      </c>
      <c r="F9709" s="12"/>
      <c r="G9709">
        <v>127.596</v>
      </c>
      <c r="H9709">
        <v>2012</v>
      </c>
      <c r="I9709">
        <v>8</v>
      </c>
      <c r="J9709">
        <v>28</v>
      </c>
      <c r="K9709">
        <v>17</v>
      </c>
      <c r="L9709">
        <v>37</v>
      </c>
      <c r="M9709" t="s">
        <v>932</v>
      </c>
      <c r="N9709" t="s">
        <v>933</v>
      </c>
      <c r="O9709" t="s">
        <v>934</v>
      </c>
      <c r="R9709" t="str">
        <f t="shared" si="304"/>
        <v>Weekday</v>
      </c>
      <c r="S9709" s="12">
        <f t="shared" si="303"/>
        <v>41149</v>
      </c>
    </row>
    <row r="9710" spans="1:19" x14ac:dyDescent="0.25">
      <c r="A9710" t="s">
        <v>93</v>
      </c>
      <c r="C9710">
        <v>20123260259</v>
      </c>
      <c r="D9710">
        <v>169</v>
      </c>
      <c r="E9710" t="s">
        <v>62</v>
      </c>
      <c r="F9710" s="12"/>
      <c r="G9710">
        <v>127.596</v>
      </c>
      <c r="H9710">
        <v>2012</v>
      </c>
      <c r="I9710">
        <v>11</v>
      </c>
      <c r="J9710">
        <v>19</v>
      </c>
      <c r="K9710">
        <v>16</v>
      </c>
      <c r="L9710">
        <v>22</v>
      </c>
      <c r="M9710" t="s">
        <v>932</v>
      </c>
      <c r="N9710" t="s">
        <v>933</v>
      </c>
      <c r="O9710" t="s">
        <v>934</v>
      </c>
      <c r="R9710" t="str">
        <f t="shared" si="304"/>
        <v>Weekday</v>
      </c>
      <c r="S9710" s="12">
        <f t="shared" si="303"/>
        <v>41232</v>
      </c>
    </row>
    <row r="9711" spans="1:19" x14ac:dyDescent="0.25">
      <c r="A9711" t="s">
        <v>93</v>
      </c>
      <c r="C9711">
        <v>20123650137</v>
      </c>
      <c r="D9711">
        <v>169</v>
      </c>
      <c r="E9711" t="s">
        <v>62</v>
      </c>
      <c r="F9711" s="12"/>
      <c r="G9711">
        <v>127.61499999999999</v>
      </c>
      <c r="H9711">
        <v>2012</v>
      </c>
      <c r="I9711">
        <v>12</v>
      </c>
      <c r="J9711">
        <v>19</v>
      </c>
      <c r="K9711">
        <v>7</v>
      </c>
      <c r="L9711">
        <v>17</v>
      </c>
      <c r="M9711" t="s">
        <v>932</v>
      </c>
      <c r="N9711" t="s">
        <v>933</v>
      </c>
      <c r="O9711" t="s">
        <v>934</v>
      </c>
      <c r="R9711" t="str">
        <f t="shared" si="304"/>
        <v>Weekday</v>
      </c>
      <c r="S9711" s="12">
        <f t="shared" si="303"/>
        <v>41262</v>
      </c>
    </row>
    <row r="9712" spans="1:19" x14ac:dyDescent="0.25">
      <c r="A9712" t="s">
        <v>93</v>
      </c>
      <c r="C9712">
        <v>20122190237</v>
      </c>
      <c r="D9712">
        <v>169</v>
      </c>
      <c r="E9712" t="s">
        <v>62</v>
      </c>
      <c r="F9712" s="12"/>
      <c r="G9712">
        <v>127.62</v>
      </c>
      <c r="H9712">
        <v>2012</v>
      </c>
      <c r="I9712">
        <v>7</v>
      </c>
      <c r="J9712">
        <v>31</v>
      </c>
      <c r="K9712">
        <v>16</v>
      </c>
      <c r="L9712">
        <v>22</v>
      </c>
      <c r="M9712" t="s">
        <v>932</v>
      </c>
      <c r="N9712" t="s">
        <v>933</v>
      </c>
      <c r="O9712" t="s">
        <v>934</v>
      </c>
      <c r="R9712" t="str">
        <f t="shared" si="304"/>
        <v>Weekday</v>
      </c>
      <c r="S9712" s="12">
        <f t="shared" si="303"/>
        <v>41121</v>
      </c>
    </row>
    <row r="9713" spans="1:19" x14ac:dyDescent="0.25">
      <c r="A9713" t="s">
        <v>93</v>
      </c>
      <c r="C9713">
        <v>20123190206</v>
      </c>
      <c r="D9713">
        <v>169</v>
      </c>
      <c r="E9713" t="s">
        <v>940</v>
      </c>
      <c r="F9713" s="12"/>
      <c r="G9713">
        <v>127.636</v>
      </c>
      <c r="H9713">
        <v>2012</v>
      </c>
      <c r="I9713">
        <v>11</v>
      </c>
      <c r="J9713">
        <v>7</v>
      </c>
      <c r="K9713">
        <v>17</v>
      </c>
      <c r="L9713">
        <v>22</v>
      </c>
      <c r="M9713" t="s">
        <v>932</v>
      </c>
      <c r="N9713" t="s">
        <v>937</v>
      </c>
      <c r="O9713" t="s">
        <v>934</v>
      </c>
      <c r="R9713" t="str">
        <f t="shared" si="304"/>
        <v>Weekday</v>
      </c>
      <c r="S9713" s="12">
        <f t="shared" si="303"/>
        <v>41220</v>
      </c>
    </row>
    <row r="9714" spans="1:19" x14ac:dyDescent="0.25">
      <c r="A9714" t="s">
        <v>93</v>
      </c>
      <c r="C9714">
        <v>20123340229</v>
      </c>
      <c r="D9714">
        <v>169</v>
      </c>
      <c r="E9714" t="s">
        <v>62</v>
      </c>
      <c r="F9714" s="12"/>
      <c r="G9714">
        <v>127.636</v>
      </c>
      <c r="H9714">
        <v>2012</v>
      </c>
      <c r="I9714">
        <v>11</v>
      </c>
      <c r="J9714">
        <v>28</v>
      </c>
      <c r="K9714">
        <v>17</v>
      </c>
      <c r="L9714">
        <v>55</v>
      </c>
      <c r="M9714" t="s">
        <v>932</v>
      </c>
      <c r="N9714" t="s">
        <v>933</v>
      </c>
      <c r="O9714" t="s">
        <v>934</v>
      </c>
      <c r="R9714" t="str">
        <f t="shared" si="304"/>
        <v>Weekday</v>
      </c>
      <c r="S9714" s="12">
        <f t="shared" si="303"/>
        <v>41241</v>
      </c>
    </row>
    <row r="9715" spans="1:19" x14ac:dyDescent="0.25">
      <c r="A9715" t="s">
        <v>93</v>
      </c>
      <c r="C9715">
        <v>20122520143</v>
      </c>
      <c r="D9715">
        <v>169</v>
      </c>
      <c r="E9715" t="s">
        <v>87</v>
      </c>
      <c r="F9715" s="12"/>
      <c r="G9715">
        <v>127.63800000000001</v>
      </c>
      <c r="H9715">
        <v>2012</v>
      </c>
      <c r="I9715">
        <v>9</v>
      </c>
      <c r="J9715">
        <v>7</v>
      </c>
      <c r="K9715">
        <v>9</v>
      </c>
      <c r="L9715">
        <v>57</v>
      </c>
      <c r="M9715" t="s">
        <v>932</v>
      </c>
      <c r="N9715" t="s">
        <v>933</v>
      </c>
      <c r="O9715" t="s">
        <v>934</v>
      </c>
      <c r="Q9715" t="s">
        <v>308</v>
      </c>
      <c r="R9715" t="str">
        <f t="shared" si="304"/>
        <v>Weekday</v>
      </c>
      <c r="S9715" s="12">
        <f t="shared" si="303"/>
        <v>41159</v>
      </c>
    </row>
    <row r="9716" spans="1:19" x14ac:dyDescent="0.25">
      <c r="A9716" t="s">
        <v>93</v>
      </c>
      <c r="C9716">
        <v>20121500221</v>
      </c>
      <c r="D9716">
        <v>169</v>
      </c>
      <c r="E9716" t="s">
        <v>87</v>
      </c>
      <c r="F9716" s="12"/>
      <c r="G9716">
        <v>127.65600000000001</v>
      </c>
      <c r="H9716">
        <v>2012</v>
      </c>
      <c r="I9716">
        <v>5</v>
      </c>
      <c r="J9716">
        <v>19</v>
      </c>
      <c r="K9716">
        <v>20</v>
      </c>
      <c r="L9716">
        <v>52</v>
      </c>
      <c r="M9716" t="s">
        <v>935</v>
      </c>
      <c r="N9716" t="s">
        <v>933</v>
      </c>
      <c r="O9716" t="s">
        <v>934</v>
      </c>
      <c r="R9716" t="str">
        <f t="shared" si="304"/>
        <v>Weekend</v>
      </c>
      <c r="S9716" s="12">
        <f t="shared" si="303"/>
        <v>41048</v>
      </c>
    </row>
    <row r="9717" spans="1:19" x14ac:dyDescent="0.25">
      <c r="A9717" t="s">
        <v>93</v>
      </c>
      <c r="C9717">
        <v>20122290205</v>
      </c>
      <c r="D9717">
        <v>169</v>
      </c>
      <c r="E9717" t="s">
        <v>62</v>
      </c>
      <c r="F9717" s="12"/>
      <c r="G9717">
        <v>127.65600000000001</v>
      </c>
      <c r="H9717">
        <v>2012</v>
      </c>
      <c r="I9717">
        <v>7</v>
      </c>
      <c r="J9717">
        <v>26</v>
      </c>
      <c r="K9717">
        <v>9</v>
      </c>
      <c r="L9717">
        <v>28</v>
      </c>
      <c r="M9717" t="s">
        <v>935</v>
      </c>
      <c r="N9717" t="s">
        <v>933</v>
      </c>
      <c r="O9717" t="s">
        <v>942</v>
      </c>
      <c r="R9717" t="str">
        <f t="shared" si="304"/>
        <v>Weekday</v>
      </c>
      <c r="S9717" s="12">
        <f t="shared" si="303"/>
        <v>41116</v>
      </c>
    </row>
    <row r="9718" spans="1:19" x14ac:dyDescent="0.25">
      <c r="A9718" t="s">
        <v>93</v>
      </c>
      <c r="C9718">
        <v>20122290234</v>
      </c>
      <c r="D9718">
        <v>169</v>
      </c>
      <c r="E9718" t="s">
        <v>62</v>
      </c>
      <c r="F9718" s="12"/>
      <c r="G9718">
        <v>127.77200000000001</v>
      </c>
      <c r="H9718">
        <v>2012</v>
      </c>
      <c r="I9718">
        <v>8</v>
      </c>
      <c r="J9718">
        <v>2</v>
      </c>
      <c r="K9718">
        <v>17</v>
      </c>
      <c r="L9718">
        <v>37</v>
      </c>
      <c r="M9718" t="s">
        <v>932</v>
      </c>
      <c r="N9718" t="s">
        <v>933</v>
      </c>
      <c r="O9718" t="s">
        <v>934</v>
      </c>
      <c r="R9718" t="str">
        <f t="shared" si="304"/>
        <v>Weekday</v>
      </c>
      <c r="S9718" s="12">
        <f t="shared" si="303"/>
        <v>41123</v>
      </c>
    </row>
    <row r="9719" spans="1:19" x14ac:dyDescent="0.25">
      <c r="A9719" t="s">
        <v>93</v>
      </c>
      <c r="C9719">
        <v>20123250240</v>
      </c>
      <c r="D9719">
        <v>169</v>
      </c>
      <c r="E9719" t="s">
        <v>87</v>
      </c>
      <c r="F9719" s="12"/>
      <c r="G9719">
        <v>127.83</v>
      </c>
      <c r="H9719">
        <v>2012</v>
      </c>
      <c r="I9719">
        <v>11</v>
      </c>
      <c r="J9719">
        <v>15</v>
      </c>
      <c r="K9719">
        <v>16</v>
      </c>
      <c r="L9719">
        <v>51</v>
      </c>
      <c r="M9719" t="s">
        <v>932</v>
      </c>
      <c r="N9719" t="s">
        <v>933</v>
      </c>
      <c r="O9719" t="s">
        <v>934</v>
      </c>
      <c r="R9719" t="str">
        <f t="shared" si="304"/>
        <v>Weekday</v>
      </c>
      <c r="S9719" s="12">
        <f t="shared" si="303"/>
        <v>41228</v>
      </c>
    </row>
    <row r="9720" spans="1:19" x14ac:dyDescent="0.25">
      <c r="A9720" t="s">
        <v>93</v>
      </c>
      <c r="C9720">
        <v>20120240367</v>
      </c>
      <c r="D9720">
        <v>169</v>
      </c>
      <c r="E9720" t="s">
        <v>62</v>
      </c>
      <c r="F9720" s="12"/>
      <c r="G9720">
        <v>127.84399999999999</v>
      </c>
      <c r="H9720">
        <v>2012</v>
      </c>
      <c r="I9720">
        <v>1</v>
      </c>
      <c r="J9720">
        <v>23</v>
      </c>
      <c r="K9720">
        <v>16</v>
      </c>
      <c r="L9720">
        <v>0</v>
      </c>
      <c r="M9720" t="s">
        <v>932</v>
      </c>
      <c r="N9720" t="s">
        <v>933</v>
      </c>
      <c r="O9720" t="s">
        <v>934</v>
      </c>
      <c r="R9720" t="str">
        <f t="shared" si="304"/>
        <v>Weekday</v>
      </c>
      <c r="S9720" s="12">
        <f t="shared" si="303"/>
        <v>40931</v>
      </c>
    </row>
    <row r="9721" spans="1:19" x14ac:dyDescent="0.25">
      <c r="A9721" t="s">
        <v>93</v>
      </c>
      <c r="C9721">
        <v>20120330196</v>
      </c>
      <c r="D9721">
        <v>169</v>
      </c>
      <c r="E9721" t="s">
        <v>87</v>
      </c>
      <c r="F9721" s="12"/>
      <c r="G9721">
        <v>127.84399999999999</v>
      </c>
      <c r="H9721">
        <v>2012</v>
      </c>
      <c r="I9721">
        <v>1</v>
      </c>
      <c r="J9721">
        <v>29</v>
      </c>
      <c r="K9721">
        <v>3</v>
      </c>
      <c r="L9721">
        <v>7</v>
      </c>
      <c r="M9721" t="s">
        <v>935</v>
      </c>
      <c r="N9721" t="s">
        <v>933</v>
      </c>
      <c r="O9721" t="s">
        <v>934</v>
      </c>
      <c r="R9721" t="str">
        <f t="shared" si="304"/>
        <v>Weekend</v>
      </c>
      <c r="S9721" s="12">
        <f t="shared" si="303"/>
        <v>40937</v>
      </c>
    </row>
    <row r="9722" spans="1:19" x14ac:dyDescent="0.25">
      <c r="A9722" t="s">
        <v>93</v>
      </c>
      <c r="C9722">
        <v>20123190204</v>
      </c>
      <c r="D9722">
        <v>169</v>
      </c>
      <c r="E9722" t="s">
        <v>62</v>
      </c>
      <c r="F9722" s="12"/>
      <c r="G9722">
        <v>127.84399999999999</v>
      </c>
      <c r="H9722">
        <v>2012</v>
      </c>
      <c r="I9722">
        <v>11</v>
      </c>
      <c r="J9722">
        <v>13</v>
      </c>
      <c r="K9722">
        <v>15</v>
      </c>
      <c r="L9722">
        <v>25</v>
      </c>
      <c r="M9722" t="s">
        <v>932</v>
      </c>
      <c r="N9722" t="s">
        <v>937</v>
      </c>
      <c r="O9722" t="s">
        <v>934</v>
      </c>
      <c r="R9722" t="str">
        <f t="shared" si="304"/>
        <v>Weekday</v>
      </c>
      <c r="S9722" s="12">
        <f t="shared" si="303"/>
        <v>41226</v>
      </c>
    </row>
    <row r="9723" spans="1:19" x14ac:dyDescent="0.25">
      <c r="A9723" t="s">
        <v>93</v>
      </c>
      <c r="C9723">
        <v>20122910208</v>
      </c>
      <c r="D9723">
        <v>169</v>
      </c>
      <c r="E9723" t="s">
        <v>87</v>
      </c>
      <c r="F9723" s="12"/>
      <c r="G9723">
        <v>127.96</v>
      </c>
      <c r="H9723">
        <v>2012</v>
      </c>
      <c r="I9723">
        <v>10</v>
      </c>
      <c r="J9723">
        <v>16</v>
      </c>
      <c r="K9723">
        <v>10</v>
      </c>
      <c r="L9723">
        <v>22</v>
      </c>
      <c r="M9723" t="s">
        <v>932</v>
      </c>
      <c r="N9723" t="s">
        <v>933</v>
      </c>
      <c r="O9723" t="s">
        <v>934</v>
      </c>
      <c r="R9723" t="str">
        <f t="shared" si="304"/>
        <v>Weekday</v>
      </c>
      <c r="S9723" s="12">
        <f t="shared" si="303"/>
        <v>41198</v>
      </c>
    </row>
    <row r="9724" spans="1:19" x14ac:dyDescent="0.25">
      <c r="A9724" t="s">
        <v>93</v>
      </c>
      <c r="C9724">
        <v>20120160140</v>
      </c>
      <c r="D9724">
        <v>169</v>
      </c>
      <c r="E9724" t="s">
        <v>62</v>
      </c>
      <c r="F9724" s="12"/>
      <c r="G9724">
        <v>128.02199999999999</v>
      </c>
      <c r="H9724">
        <v>2012</v>
      </c>
      <c r="I9724">
        <v>1</v>
      </c>
      <c r="J9724">
        <v>14</v>
      </c>
      <c r="K9724">
        <v>16</v>
      </c>
      <c r="L9724">
        <v>56</v>
      </c>
      <c r="M9724" t="s">
        <v>932</v>
      </c>
      <c r="N9724" t="s">
        <v>936</v>
      </c>
      <c r="O9724" t="s">
        <v>934</v>
      </c>
      <c r="R9724" t="str">
        <f t="shared" si="304"/>
        <v>Weekend</v>
      </c>
      <c r="S9724" s="12">
        <f t="shared" si="303"/>
        <v>40922</v>
      </c>
    </row>
    <row r="9725" spans="1:19" x14ac:dyDescent="0.25">
      <c r="A9725" t="s">
        <v>93</v>
      </c>
      <c r="C9725">
        <v>20120190254</v>
      </c>
      <c r="D9725">
        <v>169</v>
      </c>
      <c r="E9725" t="s">
        <v>87</v>
      </c>
      <c r="F9725" s="12"/>
      <c r="G9725">
        <v>128.02199999999999</v>
      </c>
      <c r="H9725">
        <v>2012</v>
      </c>
      <c r="I9725">
        <v>1</v>
      </c>
      <c r="J9725">
        <v>17</v>
      </c>
      <c r="K9725">
        <v>17</v>
      </c>
      <c r="L9725">
        <v>51</v>
      </c>
      <c r="M9725" t="s">
        <v>932</v>
      </c>
      <c r="N9725" t="s">
        <v>933</v>
      </c>
      <c r="O9725" t="s">
        <v>934</v>
      </c>
      <c r="R9725" t="str">
        <f t="shared" si="304"/>
        <v>Weekday</v>
      </c>
      <c r="S9725" s="12">
        <f t="shared" si="303"/>
        <v>40925</v>
      </c>
    </row>
    <row r="9726" spans="1:19" x14ac:dyDescent="0.25">
      <c r="A9726" t="s">
        <v>93</v>
      </c>
      <c r="C9726">
        <v>20120680147</v>
      </c>
      <c r="D9726">
        <v>169</v>
      </c>
      <c r="E9726" t="s">
        <v>62</v>
      </c>
      <c r="F9726" s="12"/>
      <c r="G9726">
        <v>128.02199999999999</v>
      </c>
      <c r="H9726">
        <v>2012</v>
      </c>
      <c r="I9726">
        <v>3</v>
      </c>
      <c r="J9726">
        <v>8</v>
      </c>
      <c r="K9726">
        <v>17</v>
      </c>
      <c r="L9726">
        <v>5</v>
      </c>
      <c r="M9726" t="s">
        <v>935</v>
      </c>
      <c r="N9726" t="s">
        <v>936</v>
      </c>
      <c r="O9726" t="s">
        <v>934</v>
      </c>
      <c r="R9726" t="str">
        <f t="shared" si="304"/>
        <v>Weekday</v>
      </c>
      <c r="S9726" s="12">
        <f t="shared" si="303"/>
        <v>40976</v>
      </c>
    </row>
    <row r="9727" spans="1:19" x14ac:dyDescent="0.25">
      <c r="A9727" t="s">
        <v>93</v>
      </c>
      <c r="C9727">
        <v>20121030164</v>
      </c>
      <c r="D9727">
        <v>169</v>
      </c>
      <c r="E9727" t="s">
        <v>87</v>
      </c>
      <c r="F9727" s="12"/>
      <c r="G9727">
        <v>128.02199999999999</v>
      </c>
      <c r="H9727">
        <v>2012</v>
      </c>
      <c r="I9727">
        <v>4</v>
      </c>
      <c r="J9727">
        <v>7</v>
      </c>
      <c r="K9727">
        <v>10</v>
      </c>
      <c r="L9727">
        <v>33</v>
      </c>
      <c r="M9727" t="s">
        <v>935</v>
      </c>
      <c r="N9727" t="s">
        <v>933</v>
      </c>
      <c r="O9727" t="s">
        <v>934</v>
      </c>
      <c r="R9727" t="str">
        <f t="shared" si="304"/>
        <v>Weekend</v>
      </c>
      <c r="S9727" s="12">
        <f t="shared" si="303"/>
        <v>41006</v>
      </c>
    </row>
    <row r="9728" spans="1:19" x14ac:dyDescent="0.25">
      <c r="A9728" t="s">
        <v>93</v>
      </c>
      <c r="C9728">
        <v>20121240197</v>
      </c>
      <c r="D9728">
        <v>169</v>
      </c>
      <c r="E9728" t="s">
        <v>87</v>
      </c>
      <c r="F9728" s="12"/>
      <c r="G9728">
        <v>128.02199999999999</v>
      </c>
      <c r="H9728">
        <v>2012</v>
      </c>
      <c r="I9728">
        <v>5</v>
      </c>
      <c r="J9728">
        <v>1</v>
      </c>
      <c r="K9728">
        <v>17</v>
      </c>
      <c r="L9728">
        <v>52</v>
      </c>
      <c r="M9728" t="s">
        <v>932</v>
      </c>
      <c r="N9728" t="s">
        <v>933</v>
      </c>
      <c r="O9728" t="s">
        <v>934</v>
      </c>
      <c r="R9728" t="str">
        <f t="shared" si="304"/>
        <v>Weekday</v>
      </c>
      <c r="S9728" s="12">
        <f t="shared" si="303"/>
        <v>41030</v>
      </c>
    </row>
    <row r="9729" spans="1:19" x14ac:dyDescent="0.25">
      <c r="A9729" t="s">
        <v>93</v>
      </c>
      <c r="C9729">
        <v>20121780222</v>
      </c>
      <c r="D9729">
        <v>169</v>
      </c>
      <c r="E9729" t="s">
        <v>87</v>
      </c>
      <c r="F9729" s="12"/>
      <c r="G9729">
        <v>128.02199999999999</v>
      </c>
      <c r="H9729">
        <v>2012</v>
      </c>
      <c r="I9729">
        <v>6</v>
      </c>
      <c r="J9729">
        <v>23</v>
      </c>
      <c r="K9729">
        <v>23</v>
      </c>
      <c r="L9729">
        <v>57</v>
      </c>
      <c r="M9729" t="s">
        <v>932</v>
      </c>
      <c r="N9729" t="s">
        <v>937</v>
      </c>
      <c r="O9729" t="s">
        <v>942</v>
      </c>
      <c r="R9729" t="str">
        <f t="shared" si="304"/>
        <v>Weekend</v>
      </c>
      <c r="S9729" s="12">
        <f t="shared" si="303"/>
        <v>41083</v>
      </c>
    </row>
    <row r="9730" spans="1:19" x14ac:dyDescent="0.25">
      <c r="A9730" t="s">
        <v>93</v>
      </c>
      <c r="C9730">
        <v>20121790180</v>
      </c>
      <c r="D9730">
        <v>169</v>
      </c>
      <c r="E9730" t="s">
        <v>87</v>
      </c>
      <c r="F9730" s="12"/>
      <c r="G9730">
        <v>128.02199999999999</v>
      </c>
      <c r="H9730">
        <v>2012</v>
      </c>
      <c r="I9730">
        <v>6</v>
      </c>
      <c r="J9730">
        <v>24</v>
      </c>
      <c r="K9730">
        <v>0</v>
      </c>
      <c r="L9730">
        <v>26</v>
      </c>
      <c r="M9730" t="s">
        <v>932</v>
      </c>
      <c r="N9730" t="s">
        <v>937</v>
      </c>
      <c r="O9730" t="s">
        <v>942</v>
      </c>
      <c r="R9730" t="str">
        <f t="shared" si="304"/>
        <v>Weekend</v>
      </c>
      <c r="S9730" s="12">
        <f t="shared" si="303"/>
        <v>41084</v>
      </c>
    </row>
    <row r="9731" spans="1:19" x14ac:dyDescent="0.25">
      <c r="A9731" t="s">
        <v>93</v>
      </c>
      <c r="C9731">
        <v>20122000233</v>
      </c>
      <c r="D9731">
        <v>169</v>
      </c>
      <c r="E9731" t="s">
        <v>87</v>
      </c>
      <c r="F9731" s="12"/>
      <c r="G9731">
        <v>128.02199999999999</v>
      </c>
      <c r="H9731">
        <v>2012</v>
      </c>
      <c r="I9731">
        <v>7</v>
      </c>
      <c r="J9731">
        <v>9</v>
      </c>
      <c r="K9731">
        <v>7</v>
      </c>
      <c r="L9731">
        <v>49</v>
      </c>
      <c r="M9731" t="s">
        <v>932</v>
      </c>
      <c r="N9731" t="s">
        <v>937</v>
      </c>
      <c r="O9731" t="s">
        <v>934</v>
      </c>
      <c r="R9731" t="str">
        <f t="shared" si="304"/>
        <v>Weekday</v>
      </c>
      <c r="S9731" s="12">
        <f t="shared" ref="S9731:S9794" si="305">DATE(H9731,I9731,J9731)</f>
        <v>41099</v>
      </c>
    </row>
    <row r="9732" spans="1:19" x14ac:dyDescent="0.25">
      <c r="A9732" t="s">
        <v>93</v>
      </c>
      <c r="C9732">
        <v>20122200210</v>
      </c>
      <c r="D9732">
        <v>169</v>
      </c>
      <c r="E9732" t="s">
        <v>62</v>
      </c>
      <c r="F9732" s="12"/>
      <c r="G9732">
        <v>128.02199999999999</v>
      </c>
      <c r="H9732">
        <v>2012</v>
      </c>
      <c r="I9732">
        <v>7</v>
      </c>
      <c r="J9732">
        <v>13</v>
      </c>
      <c r="K9732">
        <v>15</v>
      </c>
      <c r="L9732">
        <v>5</v>
      </c>
      <c r="M9732" t="s">
        <v>932</v>
      </c>
      <c r="N9732" t="s">
        <v>933</v>
      </c>
      <c r="O9732" t="s">
        <v>934</v>
      </c>
      <c r="R9732" t="str">
        <f t="shared" si="304"/>
        <v>Weekday</v>
      </c>
      <c r="S9732" s="12">
        <f t="shared" si="305"/>
        <v>41103</v>
      </c>
    </row>
    <row r="9733" spans="1:19" x14ac:dyDescent="0.25">
      <c r="A9733" t="s">
        <v>93</v>
      </c>
      <c r="C9733">
        <v>20122000279</v>
      </c>
      <c r="D9733">
        <v>169</v>
      </c>
      <c r="E9733" t="s">
        <v>87</v>
      </c>
      <c r="F9733" s="12"/>
      <c r="G9733">
        <v>128.02199999999999</v>
      </c>
      <c r="H9733">
        <v>2012</v>
      </c>
      <c r="I9733">
        <v>7</v>
      </c>
      <c r="J9733">
        <v>16</v>
      </c>
      <c r="K9733">
        <v>17</v>
      </c>
      <c r="L9733">
        <v>20</v>
      </c>
      <c r="M9733" t="s">
        <v>932</v>
      </c>
      <c r="N9733" t="s">
        <v>933</v>
      </c>
      <c r="O9733" t="s">
        <v>934</v>
      </c>
      <c r="R9733" t="str">
        <f t="shared" ref="R9733:R9796" si="306">IF(WEEKDAY(DATE(H9733,I9733,J9733),2)&lt;6,"Weekday","Weekend")</f>
        <v>Weekday</v>
      </c>
      <c r="S9733" s="12">
        <f t="shared" si="305"/>
        <v>41106</v>
      </c>
    </row>
    <row r="9734" spans="1:19" x14ac:dyDescent="0.25">
      <c r="A9734" t="s">
        <v>93</v>
      </c>
      <c r="C9734">
        <v>20122020198</v>
      </c>
      <c r="D9734">
        <v>169</v>
      </c>
      <c r="E9734" t="s">
        <v>87</v>
      </c>
      <c r="F9734" s="12"/>
      <c r="G9734">
        <v>128.02199999999999</v>
      </c>
      <c r="H9734">
        <v>2012</v>
      </c>
      <c r="I9734">
        <v>7</v>
      </c>
      <c r="J9734">
        <v>19</v>
      </c>
      <c r="K9734">
        <v>7</v>
      </c>
      <c r="L9734">
        <v>28</v>
      </c>
      <c r="M9734" t="s">
        <v>932</v>
      </c>
      <c r="N9734" t="s">
        <v>933</v>
      </c>
      <c r="O9734" t="s">
        <v>934</v>
      </c>
      <c r="R9734" t="str">
        <f t="shared" si="306"/>
        <v>Weekday</v>
      </c>
      <c r="S9734" s="12">
        <f t="shared" si="305"/>
        <v>41109</v>
      </c>
    </row>
    <row r="9735" spans="1:19" x14ac:dyDescent="0.25">
      <c r="A9735" t="s">
        <v>93</v>
      </c>
      <c r="C9735">
        <v>20122050302</v>
      </c>
      <c r="D9735">
        <v>169</v>
      </c>
      <c r="E9735" t="s">
        <v>62</v>
      </c>
      <c r="F9735" s="12"/>
      <c r="G9735">
        <v>128.02199999999999</v>
      </c>
      <c r="H9735">
        <v>2012</v>
      </c>
      <c r="I9735">
        <v>7</v>
      </c>
      <c r="J9735">
        <v>22</v>
      </c>
      <c r="K9735">
        <v>11</v>
      </c>
      <c r="L9735">
        <v>29</v>
      </c>
      <c r="M9735" t="s">
        <v>932</v>
      </c>
      <c r="N9735" t="s">
        <v>933</v>
      </c>
      <c r="O9735" t="s">
        <v>934</v>
      </c>
      <c r="R9735" t="str">
        <f t="shared" si="306"/>
        <v>Weekend</v>
      </c>
      <c r="S9735" s="12">
        <f t="shared" si="305"/>
        <v>41112</v>
      </c>
    </row>
    <row r="9736" spans="1:19" x14ac:dyDescent="0.25">
      <c r="A9736" t="s">
        <v>93</v>
      </c>
      <c r="C9736">
        <v>20122390173</v>
      </c>
      <c r="D9736">
        <v>169</v>
      </c>
      <c r="E9736" t="s">
        <v>87</v>
      </c>
      <c r="F9736" s="12"/>
      <c r="G9736">
        <v>128.02199999999999</v>
      </c>
      <c r="H9736">
        <v>2012</v>
      </c>
      <c r="I9736">
        <v>8</v>
      </c>
      <c r="J9736">
        <v>26</v>
      </c>
      <c r="K9736">
        <v>13</v>
      </c>
      <c r="L9736">
        <v>12</v>
      </c>
      <c r="M9736" t="s">
        <v>932</v>
      </c>
      <c r="N9736" t="s">
        <v>937</v>
      </c>
      <c r="O9736" t="s">
        <v>934</v>
      </c>
      <c r="R9736" t="str">
        <f t="shared" si="306"/>
        <v>Weekend</v>
      </c>
      <c r="S9736" s="12">
        <f t="shared" si="305"/>
        <v>41147</v>
      </c>
    </row>
    <row r="9737" spans="1:19" x14ac:dyDescent="0.25">
      <c r="A9737" t="s">
        <v>93</v>
      </c>
      <c r="C9737">
        <v>20122510255</v>
      </c>
      <c r="D9737">
        <v>169</v>
      </c>
      <c r="E9737" t="s">
        <v>62</v>
      </c>
      <c r="F9737" s="12"/>
      <c r="G9737">
        <v>128.02199999999999</v>
      </c>
      <c r="H9737">
        <v>2012</v>
      </c>
      <c r="I9737">
        <v>9</v>
      </c>
      <c r="J9737">
        <v>5</v>
      </c>
      <c r="K9737">
        <v>17</v>
      </c>
      <c r="L9737">
        <v>22</v>
      </c>
      <c r="M9737" t="s">
        <v>932</v>
      </c>
      <c r="N9737" t="s">
        <v>933</v>
      </c>
      <c r="O9737" t="s">
        <v>934</v>
      </c>
      <c r="R9737" t="str">
        <f t="shared" si="306"/>
        <v>Weekday</v>
      </c>
      <c r="S9737" s="12">
        <f t="shared" si="305"/>
        <v>41157</v>
      </c>
    </row>
    <row r="9738" spans="1:19" x14ac:dyDescent="0.25">
      <c r="A9738" t="s">
        <v>93</v>
      </c>
      <c r="C9738">
        <v>20122930266</v>
      </c>
      <c r="D9738">
        <v>169</v>
      </c>
      <c r="E9738" t="s">
        <v>62</v>
      </c>
      <c r="F9738" s="12"/>
      <c r="G9738">
        <v>128.02199999999999</v>
      </c>
      <c r="H9738">
        <v>2012</v>
      </c>
      <c r="I9738">
        <v>10</v>
      </c>
      <c r="J9738">
        <v>19</v>
      </c>
      <c r="K9738">
        <v>10</v>
      </c>
      <c r="L9738">
        <v>34</v>
      </c>
      <c r="M9738" t="s">
        <v>935</v>
      </c>
      <c r="N9738" t="s">
        <v>933</v>
      </c>
      <c r="O9738" t="s">
        <v>934</v>
      </c>
      <c r="R9738" t="str">
        <f t="shared" si="306"/>
        <v>Weekday</v>
      </c>
      <c r="S9738" s="12">
        <f t="shared" si="305"/>
        <v>41201</v>
      </c>
    </row>
    <row r="9739" spans="1:19" x14ac:dyDescent="0.25">
      <c r="A9739" t="s">
        <v>93</v>
      </c>
      <c r="C9739">
        <v>20122930265</v>
      </c>
      <c r="D9739">
        <v>169</v>
      </c>
      <c r="E9739" t="s">
        <v>87</v>
      </c>
      <c r="F9739" s="12"/>
      <c r="G9739">
        <v>128.02199999999999</v>
      </c>
      <c r="H9739">
        <v>2012</v>
      </c>
      <c r="I9739">
        <v>10</v>
      </c>
      <c r="J9739">
        <v>19</v>
      </c>
      <c r="K9739">
        <v>9</v>
      </c>
      <c r="L9739">
        <v>29</v>
      </c>
      <c r="M9739" t="s">
        <v>935</v>
      </c>
      <c r="N9739" t="s">
        <v>937</v>
      </c>
      <c r="O9739" t="s">
        <v>934</v>
      </c>
      <c r="R9739" t="str">
        <f t="shared" si="306"/>
        <v>Weekday</v>
      </c>
      <c r="S9739" s="12">
        <f t="shared" si="305"/>
        <v>41201</v>
      </c>
    </row>
    <row r="9740" spans="1:19" x14ac:dyDescent="0.25">
      <c r="A9740" t="s">
        <v>93</v>
      </c>
      <c r="C9740">
        <v>20122930240</v>
      </c>
      <c r="D9740">
        <v>169</v>
      </c>
      <c r="E9740" t="s">
        <v>62</v>
      </c>
      <c r="F9740" s="12"/>
      <c r="G9740">
        <v>128.02199999999999</v>
      </c>
      <c r="H9740">
        <v>2012</v>
      </c>
      <c r="I9740">
        <v>10</v>
      </c>
      <c r="J9740">
        <v>19</v>
      </c>
      <c r="K9740">
        <v>15</v>
      </c>
      <c r="L9740">
        <v>40</v>
      </c>
      <c r="M9740" t="s">
        <v>932</v>
      </c>
      <c r="N9740" t="s">
        <v>937</v>
      </c>
      <c r="O9740" t="s">
        <v>934</v>
      </c>
      <c r="R9740" t="str">
        <f t="shared" si="306"/>
        <v>Weekday</v>
      </c>
      <c r="S9740" s="12">
        <f t="shared" si="305"/>
        <v>41201</v>
      </c>
    </row>
    <row r="9741" spans="1:19" x14ac:dyDescent="0.25">
      <c r="A9741" t="s">
        <v>93</v>
      </c>
      <c r="C9741">
        <v>20123210206</v>
      </c>
      <c r="D9741">
        <v>169</v>
      </c>
      <c r="E9741" t="s">
        <v>87</v>
      </c>
      <c r="F9741" s="12"/>
      <c r="G9741">
        <v>128.02199999999999</v>
      </c>
      <c r="H9741">
        <v>2012</v>
      </c>
      <c r="I9741">
        <v>11</v>
      </c>
      <c r="J9741">
        <v>5</v>
      </c>
      <c r="K9741">
        <v>8</v>
      </c>
      <c r="L9741">
        <v>40</v>
      </c>
      <c r="M9741" t="s">
        <v>932</v>
      </c>
      <c r="N9741" t="s">
        <v>933</v>
      </c>
      <c r="O9741" t="s">
        <v>934</v>
      </c>
      <c r="R9741" t="str">
        <f t="shared" si="306"/>
        <v>Weekday</v>
      </c>
      <c r="S9741" s="12">
        <f t="shared" si="305"/>
        <v>41218</v>
      </c>
    </row>
    <row r="9742" spans="1:19" x14ac:dyDescent="0.25">
      <c r="A9742" t="s">
        <v>93</v>
      </c>
      <c r="C9742">
        <v>20123560291</v>
      </c>
      <c r="D9742">
        <v>169</v>
      </c>
      <c r="E9742" t="s">
        <v>62</v>
      </c>
      <c r="F9742" s="12"/>
      <c r="G9742">
        <v>128.02199999999999</v>
      </c>
      <c r="H9742">
        <v>2012</v>
      </c>
      <c r="I9742">
        <v>12</v>
      </c>
      <c r="J9742">
        <v>18</v>
      </c>
      <c r="K9742">
        <v>18</v>
      </c>
      <c r="L9742">
        <v>2</v>
      </c>
      <c r="M9742" t="s">
        <v>932</v>
      </c>
      <c r="N9742" t="s">
        <v>933</v>
      </c>
      <c r="O9742" t="s">
        <v>934</v>
      </c>
      <c r="R9742" t="str">
        <f t="shared" si="306"/>
        <v>Weekday</v>
      </c>
      <c r="S9742" s="12">
        <f t="shared" si="305"/>
        <v>41261</v>
      </c>
    </row>
    <row r="9743" spans="1:19" x14ac:dyDescent="0.25">
      <c r="A9743" t="s">
        <v>93</v>
      </c>
      <c r="C9743">
        <v>20130090261</v>
      </c>
      <c r="D9743">
        <v>169</v>
      </c>
      <c r="E9743" t="s">
        <v>87</v>
      </c>
      <c r="F9743" s="12"/>
      <c r="G9743">
        <v>128.02199999999999</v>
      </c>
      <c r="H9743">
        <v>2012</v>
      </c>
      <c r="I9743">
        <v>12</v>
      </c>
      <c r="J9743">
        <v>27</v>
      </c>
      <c r="K9743">
        <v>17</v>
      </c>
      <c r="L9743">
        <v>52</v>
      </c>
      <c r="M9743" t="s">
        <v>932</v>
      </c>
      <c r="N9743" t="s">
        <v>933</v>
      </c>
      <c r="O9743" t="s">
        <v>934</v>
      </c>
      <c r="R9743" t="str">
        <f t="shared" si="306"/>
        <v>Weekday</v>
      </c>
      <c r="S9743" s="12">
        <f t="shared" si="305"/>
        <v>41270</v>
      </c>
    </row>
    <row r="9744" spans="1:19" x14ac:dyDescent="0.25">
      <c r="A9744" t="s">
        <v>93</v>
      </c>
      <c r="C9744">
        <v>20123620274</v>
      </c>
      <c r="D9744">
        <v>169</v>
      </c>
      <c r="E9744" t="s">
        <v>87</v>
      </c>
      <c r="F9744" s="12"/>
      <c r="G9744">
        <v>128.02199999999999</v>
      </c>
      <c r="H9744">
        <v>2012</v>
      </c>
      <c r="I9744">
        <v>12</v>
      </c>
      <c r="J9744">
        <v>26</v>
      </c>
      <c r="K9744">
        <v>6</v>
      </c>
      <c r="L9744">
        <v>48</v>
      </c>
      <c r="M9744" t="s">
        <v>932</v>
      </c>
      <c r="N9744" t="s">
        <v>937</v>
      </c>
      <c r="O9744" t="s">
        <v>934</v>
      </c>
      <c r="R9744" t="str">
        <f t="shared" si="306"/>
        <v>Weekday</v>
      </c>
      <c r="S9744" s="12">
        <f t="shared" si="305"/>
        <v>41269</v>
      </c>
    </row>
    <row r="9745" spans="1:19" x14ac:dyDescent="0.25">
      <c r="A9745" t="s">
        <v>93</v>
      </c>
      <c r="C9745">
        <v>20120240329</v>
      </c>
      <c r="D9745">
        <v>169</v>
      </c>
      <c r="E9745" t="s">
        <v>87</v>
      </c>
      <c r="F9745" s="12"/>
      <c r="G9745">
        <v>128.07</v>
      </c>
      <c r="H9745">
        <v>2012</v>
      </c>
      <c r="I9745">
        <v>1</v>
      </c>
      <c r="J9745">
        <v>24</v>
      </c>
      <c r="K9745">
        <v>17</v>
      </c>
      <c r="L9745">
        <v>31</v>
      </c>
      <c r="M9745" t="s">
        <v>932</v>
      </c>
      <c r="N9745" t="s">
        <v>933</v>
      </c>
      <c r="O9745" t="s">
        <v>934</v>
      </c>
      <c r="R9745" t="str">
        <f t="shared" si="306"/>
        <v>Weekday</v>
      </c>
      <c r="S9745" s="12">
        <f t="shared" si="305"/>
        <v>40932</v>
      </c>
    </row>
    <row r="9746" spans="1:19" x14ac:dyDescent="0.25">
      <c r="A9746" t="s">
        <v>93</v>
      </c>
      <c r="C9746">
        <v>20120050190</v>
      </c>
      <c r="D9746">
        <v>169</v>
      </c>
      <c r="E9746" t="s">
        <v>62</v>
      </c>
      <c r="F9746" s="12"/>
      <c r="G9746">
        <v>128.08099999999999</v>
      </c>
      <c r="H9746">
        <v>2012</v>
      </c>
      <c r="I9746">
        <v>1</v>
      </c>
      <c r="J9746">
        <v>4</v>
      </c>
      <c r="K9746">
        <v>16</v>
      </c>
      <c r="L9746">
        <v>47</v>
      </c>
      <c r="M9746" t="s">
        <v>932</v>
      </c>
      <c r="N9746" t="s">
        <v>933</v>
      </c>
      <c r="O9746" t="s">
        <v>934</v>
      </c>
      <c r="R9746" t="str">
        <f t="shared" si="306"/>
        <v>Weekday</v>
      </c>
      <c r="S9746" s="12">
        <f t="shared" si="305"/>
        <v>40912</v>
      </c>
    </row>
    <row r="9747" spans="1:19" x14ac:dyDescent="0.25">
      <c r="A9747" t="s">
        <v>93</v>
      </c>
      <c r="C9747">
        <v>20120200410</v>
      </c>
      <c r="D9747">
        <v>169</v>
      </c>
      <c r="E9747" t="s">
        <v>62</v>
      </c>
      <c r="F9747" s="12"/>
      <c r="G9747">
        <v>128.08099999999999</v>
      </c>
      <c r="H9747">
        <v>2012</v>
      </c>
      <c r="I9747">
        <v>1</v>
      </c>
      <c r="J9747">
        <v>19</v>
      </c>
      <c r="K9747">
        <v>16</v>
      </c>
      <c r="L9747">
        <v>0</v>
      </c>
      <c r="M9747" t="s">
        <v>932</v>
      </c>
      <c r="N9747" t="s">
        <v>937</v>
      </c>
      <c r="O9747" t="s">
        <v>934</v>
      </c>
      <c r="R9747" t="str">
        <f t="shared" si="306"/>
        <v>Weekday</v>
      </c>
      <c r="S9747" s="12">
        <f t="shared" si="305"/>
        <v>40927</v>
      </c>
    </row>
    <row r="9748" spans="1:19" x14ac:dyDescent="0.25">
      <c r="A9748" t="s">
        <v>93</v>
      </c>
      <c r="C9748">
        <v>20123080153</v>
      </c>
      <c r="D9748">
        <v>169</v>
      </c>
      <c r="E9748" t="s">
        <v>62</v>
      </c>
      <c r="F9748" s="12"/>
      <c r="G9748">
        <v>128.08099999999999</v>
      </c>
      <c r="H9748">
        <v>2012</v>
      </c>
      <c r="I9748">
        <v>10</v>
      </c>
      <c r="J9748">
        <v>31</v>
      </c>
      <c r="K9748">
        <v>16</v>
      </c>
      <c r="L9748">
        <v>7</v>
      </c>
      <c r="M9748" t="s">
        <v>932</v>
      </c>
      <c r="N9748" t="s">
        <v>933</v>
      </c>
      <c r="O9748" t="s">
        <v>934</v>
      </c>
      <c r="R9748" t="str">
        <f t="shared" si="306"/>
        <v>Weekday</v>
      </c>
      <c r="S9748" s="12">
        <f t="shared" si="305"/>
        <v>41213</v>
      </c>
    </row>
    <row r="9749" spans="1:19" x14ac:dyDescent="0.25">
      <c r="A9749" t="s">
        <v>93</v>
      </c>
      <c r="C9749">
        <v>20122150210</v>
      </c>
      <c r="D9749">
        <v>169</v>
      </c>
      <c r="E9749" t="s">
        <v>62</v>
      </c>
      <c r="F9749" s="12"/>
      <c r="G9749">
        <v>128.20599999999999</v>
      </c>
      <c r="H9749">
        <v>2012</v>
      </c>
      <c r="I9749">
        <v>7</v>
      </c>
      <c r="J9749">
        <v>30</v>
      </c>
      <c r="K9749">
        <v>16</v>
      </c>
      <c r="L9749">
        <v>35</v>
      </c>
      <c r="M9749" t="s">
        <v>932</v>
      </c>
      <c r="N9749" t="s">
        <v>933</v>
      </c>
      <c r="O9749" t="s">
        <v>934</v>
      </c>
      <c r="R9749" t="str">
        <f t="shared" si="306"/>
        <v>Weekday</v>
      </c>
      <c r="S9749" s="12">
        <f t="shared" si="305"/>
        <v>41120</v>
      </c>
    </row>
    <row r="9750" spans="1:19" x14ac:dyDescent="0.25">
      <c r="A9750" t="s">
        <v>93</v>
      </c>
      <c r="C9750">
        <v>20122880143</v>
      </c>
      <c r="D9750">
        <v>169</v>
      </c>
      <c r="E9750" t="s">
        <v>87</v>
      </c>
      <c r="F9750" s="12"/>
      <c r="G9750">
        <v>128.21</v>
      </c>
      <c r="H9750">
        <v>2012</v>
      </c>
      <c r="I9750">
        <v>10</v>
      </c>
      <c r="J9750">
        <v>10</v>
      </c>
      <c r="K9750">
        <v>8</v>
      </c>
      <c r="L9750">
        <v>8</v>
      </c>
      <c r="M9750" t="s">
        <v>932</v>
      </c>
      <c r="N9750" t="s">
        <v>933</v>
      </c>
      <c r="O9750" t="s">
        <v>934</v>
      </c>
      <c r="R9750" t="str">
        <f t="shared" si="306"/>
        <v>Weekday</v>
      </c>
      <c r="S9750" s="12">
        <f t="shared" si="305"/>
        <v>41192</v>
      </c>
    </row>
    <row r="9751" spans="1:19" x14ac:dyDescent="0.25">
      <c r="A9751" t="s">
        <v>93</v>
      </c>
      <c r="C9751">
        <v>20120930162</v>
      </c>
      <c r="D9751">
        <v>169</v>
      </c>
      <c r="E9751" t="s">
        <v>87</v>
      </c>
      <c r="F9751" s="12"/>
      <c r="G9751">
        <v>128.33500000000001</v>
      </c>
      <c r="H9751">
        <v>2012</v>
      </c>
      <c r="I9751">
        <v>4</v>
      </c>
      <c r="J9751">
        <v>2</v>
      </c>
      <c r="K9751">
        <v>7</v>
      </c>
      <c r="L9751">
        <v>18</v>
      </c>
      <c r="M9751" t="s">
        <v>932</v>
      </c>
      <c r="N9751" t="s">
        <v>933</v>
      </c>
      <c r="O9751" t="s">
        <v>934</v>
      </c>
      <c r="R9751" t="str">
        <f t="shared" si="306"/>
        <v>Weekday</v>
      </c>
      <c r="S9751" s="12">
        <f t="shared" si="305"/>
        <v>41001</v>
      </c>
    </row>
    <row r="9752" spans="1:19" x14ac:dyDescent="0.25">
      <c r="A9752" t="s">
        <v>93</v>
      </c>
      <c r="C9752">
        <v>20121840278</v>
      </c>
      <c r="D9752">
        <v>169</v>
      </c>
      <c r="E9752" t="s">
        <v>87</v>
      </c>
      <c r="F9752" s="12"/>
      <c r="G9752">
        <v>128.37899999999999</v>
      </c>
      <c r="H9752">
        <v>2012</v>
      </c>
      <c r="I9752">
        <v>6</v>
      </c>
      <c r="J9752">
        <v>29</v>
      </c>
      <c r="K9752">
        <v>12</v>
      </c>
      <c r="L9752">
        <v>51</v>
      </c>
      <c r="M9752" t="s">
        <v>932</v>
      </c>
      <c r="N9752" t="s">
        <v>937</v>
      </c>
      <c r="O9752" t="s">
        <v>934</v>
      </c>
      <c r="R9752" t="str">
        <f t="shared" si="306"/>
        <v>Weekday</v>
      </c>
      <c r="S9752" s="12">
        <f t="shared" si="305"/>
        <v>41089</v>
      </c>
    </row>
    <row r="9753" spans="1:19" x14ac:dyDescent="0.25">
      <c r="A9753" t="s">
        <v>93</v>
      </c>
      <c r="C9753">
        <v>20120390195</v>
      </c>
      <c r="D9753">
        <v>169</v>
      </c>
      <c r="E9753" t="s">
        <v>62</v>
      </c>
      <c r="F9753" s="12"/>
      <c r="G9753">
        <v>128.38999999999999</v>
      </c>
      <c r="H9753">
        <v>2012</v>
      </c>
      <c r="I9753">
        <v>2</v>
      </c>
      <c r="J9753">
        <v>7</v>
      </c>
      <c r="K9753">
        <v>19</v>
      </c>
      <c r="L9753">
        <v>45</v>
      </c>
      <c r="M9753" t="s">
        <v>935</v>
      </c>
      <c r="N9753" t="s">
        <v>933</v>
      </c>
      <c r="O9753" t="s">
        <v>934</v>
      </c>
      <c r="R9753" t="str">
        <f t="shared" si="306"/>
        <v>Weekday</v>
      </c>
      <c r="S9753" s="12">
        <f t="shared" si="305"/>
        <v>40946</v>
      </c>
    </row>
    <row r="9754" spans="1:19" x14ac:dyDescent="0.25">
      <c r="A9754" t="s">
        <v>93</v>
      </c>
      <c r="C9754">
        <v>20122970267</v>
      </c>
      <c r="D9754">
        <v>169</v>
      </c>
      <c r="E9754" t="s">
        <v>87</v>
      </c>
      <c r="F9754" s="12"/>
      <c r="G9754">
        <v>128.38999999999999</v>
      </c>
      <c r="H9754">
        <v>2012</v>
      </c>
      <c r="I9754">
        <v>10</v>
      </c>
      <c r="J9754">
        <v>22</v>
      </c>
      <c r="K9754">
        <v>8</v>
      </c>
      <c r="L9754">
        <v>23</v>
      </c>
      <c r="M9754" t="s">
        <v>932</v>
      </c>
      <c r="N9754" t="s">
        <v>936</v>
      </c>
      <c r="O9754" t="s">
        <v>934</v>
      </c>
      <c r="R9754" t="str">
        <f t="shared" si="306"/>
        <v>Weekday</v>
      </c>
      <c r="S9754" s="12">
        <f t="shared" si="305"/>
        <v>41204</v>
      </c>
    </row>
    <row r="9755" spans="1:19" x14ac:dyDescent="0.25">
      <c r="A9755" t="s">
        <v>93</v>
      </c>
      <c r="C9755">
        <v>20120160219</v>
      </c>
      <c r="D9755">
        <v>169</v>
      </c>
      <c r="E9755" t="s">
        <v>940</v>
      </c>
      <c r="F9755" s="12"/>
      <c r="G9755">
        <v>128.417</v>
      </c>
      <c r="H9755">
        <v>2012</v>
      </c>
      <c r="I9755">
        <v>1</v>
      </c>
      <c r="J9755">
        <v>12</v>
      </c>
      <c r="K9755">
        <v>15</v>
      </c>
      <c r="L9755">
        <v>31</v>
      </c>
      <c r="M9755" t="s">
        <v>935</v>
      </c>
      <c r="N9755" t="s">
        <v>933</v>
      </c>
      <c r="O9755" t="s">
        <v>934</v>
      </c>
      <c r="R9755" t="str">
        <f t="shared" si="306"/>
        <v>Weekday</v>
      </c>
      <c r="S9755" s="12">
        <f t="shared" si="305"/>
        <v>40920</v>
      </c>
    </row>
    <row r="9756" spans="1:19" x14ac:dyDescent="0.25">
      <c r="A9756" t="s">
        <v>93</v>
      </c>
      <c r="C9756">
        <v>20121230184</v>
      </c>
      <c r="D9756">
        <v>169</v>
      </c>
      <c r="E9756" t="s">
        <v>87</v>
      </c>
      <c r="F9756" s="12"/>
      <c r="G9756">
        <v>128.417</v>
      </c>
      <c r="H9756">
        <v>2012</v>
      </c>
      <c r="I9756">
        <v>4</v>
      </c>
      <c r="J9756">
        <v>14</v>
      </c>
      <c r="K9756">
        <v>13</v>
      </c>
      <c r="L9756">
        <v>32</v>
      </c>
      <c r="M9756" t="s">
        <v>935</v>
      </c>
      <c r="N9756" t="s">
        <v>937</v>
      </c>
      <c r="O9756" t="s">
        <v>934</v>
      </c>
      <c r="R9756" t="str">
        <f t="shared" si="306"/>
        <v>Weekend</v>
      </c>
      <c r="S9756" s="12">
        <f t="shared" si="305"/>
        <v>41013</v>
      </c>
    </row>
    <row r="9757" spans="1:19" x14ac:dyDescent="0.25">
      <c r="A9757" t="s">
        <v>93</v>
      </c>
      <c r="C9757">
        <v>20121180209</v>
      </c>
      <c r="D9757">
        <v>169</v>
      </c>
      <c r="E9757" t="s">
        <v>940</v>
      </c>
      <c r="F9757" s="12"/>
      <c r="G9757">
        <v>128.417</v>
      </c>
      <c r="H9757">
        <v>2012</v>
      </c>
      <c r="I9757">
        <v>4</v>
      </c>
      <c r="J9757">
        <v>24</v>
      </c>
      <c r="K9757">
        <v>17</v>
      </c>
      <c r="L9757">
        <v>9</v>
      </c>
      <c r="M9757" t="s">
        <v>932</v>
      </c>
      <c r="N9757" t="s">
        <v>933</v>
      </c>
      <c r="O9757" t="s">
        <v>934</v>
      </c>
      <c r="R9757" t="str">
        <f t="shared" si="306"/>
        <v>Weekday</v>
      </c>
      <c r="S9757" s="12">
        <f t="shared" si="305"/>
        <v>41023</v>
      </c>
    </row>
    <row r="9758" spans="1:19" x14ac:dyDescent="0.25">
      <c r="A9758" t="s">
        <v>93</v>
      </c>
      <c r="C9758">
        <v>20122210196</v>
      </c>
      <c r="D9758">
        <v>169</v>
      </c>
      <c r="E9758" t="s">
        <v>62</v>
      </c>
      <c r="F9758" s="12"/>
      <c r="G9758">
        <v>128.417</v>
      </c>
      <c r="H9758">
        <v>2012</v>
      </c>
      <c r="I9758">
        <v>7</v>
      </c>
      <c r="J9758">
        <v>25</v>
      </c>
      <c r="K9758">
        <v>17</v>
      </c>
      <c r="L9758">
        <v>45</v>
      </c>
      <c r="M9758" t="s">
        <v>932</v>
      </c>
      <c r="N9758" t="s">
        <v>933</v>
      </c>
      <c r="O9758" t="s">
        <v>934</v>
      </c>
      <c r="R9758" t="str">
        <f t="shared" si="306"/>
        <v>Weekday</v>
      </c>
      <c r="S9758" s="12">
        <f t="shared" si="305"/>
        <v>41115</v>
      </c>
    </row>
    <row r="9759" spans="1:19" x14ac:dyDescent="0.25">
      <c r="A9759" t="s">
        <v>93</v>
      </c>
      <c r="C9759">
        <v>20123410262</v>
      </c>
      <c r="D9759">
        <v>169</v>
      </c>
      <c r="E9759" t="s">
        <v>87</v>
      </c>
      <c r="F9759" s="12"/>
      <c r="G9759">
        <v>128.417</v>
      </c>
      <c r="H9759">
        <v>2012</v>
      </c>
      <c r="I9759">
        <v>11</v>
      </c>
      <c r="J9759">
        <v>30</v>
      </c>
      <c r="K9759">
        <v>17</v>
      </c>
      <c r="L9759">
        <v>50</v>
      </c>
      <c r="M9759" t="s">
        <v>932</v>
      </c>
      <c r="N9759" t="s">
        <v>933</v>
      </c>
      <c r="O9759" t="s">
        <v>934</v>
      </c>
      <c r="R9759" t="str">
        <f t="shared" si="306"/>
        <v>Weekday</v>
      </c>
      <c r="S9759" s="12">
        <f t="shared" si="305"/>
        <v>41243</v>
      </c>
    </row>
    <row r="9760" spans="1:19" x14ac:dyDescent="0.25">
      <c r="A9760" t="s">
        <v>93</v>
      </c>
      <c r="C9760">
        <v>20123560306</v>
      </c>
      <c r="D9760">
        <v>169</v>
      </c>
      <c r="E9760" t="s">
        <v>87</v>
      </c>
      <c r="F9760" s="12"/>
      <c r="G9760">
        <v>128.417</v>
      </c>
      <c r="H9760">
        <v>2012</v>
      </c>
      <c r="I9760">
        <v>12</v>
      </c>
      <c r="J9760">
        <v>20</v>
      </c>
      <c r="K9760">
        <v>17</v>
      </c>
      <c r="L9760">
        <v>37</v>
      </c>
      <c r="M9760" t="s">
        <v>932</v>
      </c>
      <c r="N9760" t="s">
        <v>933</v>
      </c>
      <c r="O9760" t="s">
        <v>934</v>
      </c>
      <c r="R9760" t="str">
        <f t="shared" si="306"/>
        <v>Weekday</v>
      </c>
      <c r="S9760" s="12">
        <f t="shared" si="305"/>
        <v>41263</v>
      </c>
    </row>
    <row r="9761" spans="1:19" x14ac:dyDescent="0.25">
      <c r="A9761" t="s">
        <v>93</v>
      </c>
      <c r="C9761">
        <v>20123640171</v>
      </c>
      <c r="D9761">
        <v>169</v>
      </c>
      <c r="E9761" t="s">
        <v>87</v>
      </c>
      <c r="F9761" s="12"/>
      <c r="G9761">
        <v>128.417</v>
      </c>
      <c r="H9761">
        <v>2012</v>
      </c>
      <c r="I9761">
        <v>12</v>
      </c>
      <c r="J9761">
        <v>28</v>
      </c>
      <c r="K9761">
        <v>7</v>
      </c>
      <c r="L9761">
        <v>28</v>
      </c>
      <c r="M9761" t="s">
        <v>932</v>
      </c>
      <c r="N9761" t="s">
        <v>933</v>
      </c>
      <c r="O9761" t="s">
        <v>934</v>
      </c>
      <c r="R9761" t="str">
        <f t="shared" si="306"/>
        <v>Weekday</v>
      </c>
      <c r="S9761" s="12">
        <f t="shared" si="305"/>
        <v>41271</v>
      </c>
    </row>
    <row r="9762" spans="1:19" x14ac:dyDescent="0.25">
      <c r="A9762" t="s">
        <v>93</v>
      </c>
      <c r="C9762">
        <v>20121180199</v>
      </c>
      <c r="D9762">
        <v>169</v>
      </c>
      <c r="E9762" t="s">
        <v>940</v>
      </c>
      <c r="F9762" s="12"/>
      <c r="G9762">
        <v>128.44</v>
      </c>
      <c r="H9762">
        <v>2012</v>
      </c>
      <c r="I9762">
        <v>4</v>
      </c>
      <c r="J9762">
        <v>26</v>
      </c>
      <c r="K9762">
        <v>8</v>
      </c>
      <c r="L9762">
        <v>8</v>
      </c>
      <c r="M9762" t="s">
        <v>932</v>
      </c>
      <c r="N9762" t="s">
        <v>937</v>
      </c>
      <c r="O9762" t="s">
        <v>934</v>
      </c>
      <c r="R9762" t="str">
        <f t="shared" si="306"/>
        <v>Weekday</v>
      </c>
      <c r="S9762" s="12">
        <f t="shared" si="305"/>
        <v>41025</v>
      </c>
    </row>
    <row r="9763" spans="1:19" x14ac:dyDescent="0.25">
      <c r="A9763" t="s">
        <v>93</v>
      </c>
      <c r="C9763">
        <v>20122120144</v>
      </c>
      <c r="D9763">
        <v>169</v>
      </c>
      <c r="E9763" t="s">
        <v>62</v>
      </c>
      <c r="F9763" s="12"/>
      <c r="G9763">
        <v>128.53</v>
      </c>
      <c r="H9763">
        <v>2012</v>
      </c>
      <c r="I9763">
        <v>7</v>
      </c>
      <c r="J9763">
        <v>30</v>
      </c>
      <c r="K9763">
        <v>17</v>
      </c>
      <c r="L9763">
        <v>17</v>
      </c>
      <c r="M9763" t="s">
        <v>932</v>
      </c>
      <c r="N9763" t="s">
        <v>937</v>
      </c>
      <c r="O9763" t="s">
        <v>934</v>
      </c>
      <c r="R9763" t="str">
        <f t="shared" si="306"/>
        <v>Weekday</v>
      </c>
      <c r="S9763" s="12">
        <f t="shared" si="305"/>
        <v>41120</v>
      </c>
    </row>
    <row r="9764" spans="1:19" x14ac:dyDescent="0.25">
      <c r="A9764" t="s">
        <v>93</v>
      </c>
      <c r="C9764">
        <v>20121780205</v>
      </c>
      <c r="D9764">
        <v>169</v>
      </c>
      <c r="E9764" t="s">
        <v>62</v>
      </c>
      <c r="F9764" s="12"/>
      <c r="G9764">
        <v>128.59</v>
      </c>
      <c r="H9764">
        <v>2012</v>
      </c>
      <c r="I9764">
        <v>6</v>
      </c>
      <c r="J9764">
        <v>20</v>
      </c>
      <c r="K9764">
        <v>15</v>
      </c>
      <c r="L9764">
        <v>24</v>
      </c>
      <c r="M9764" t="s">
        <v>932</v>
      </c>
      <c r="N9764" t="s">
        <v>933</v>
      </c>
      <c r="O9764" t="s">
        <v>934</v>
      </c>
      <c r="R9764" t="str">
        <f t="shared" si="306"/>
        <v>Weekday</v>
      </c>
      <c r="S9764" s="12">
        <f t="shared" si="305"/>
        <v>41080</v>
      </c>
    </row>
    <row r="9765" spans="1:19" x14ac:dyDescent="0.25">
      <c r="A9765" t="s">
        <v>93</v>
      </c>
      <c r="C9765">
        <v>20120850164</v>
      </c>
      <c r="D9765">
        <v>169</v>
      </c>
      <c r="E9765" t="s">
        <v>62</v>
      </c>
      <c r="F9765" s="12"/>
      <c r="G9765">
        <v>128.69</v>
      </c>
      <c r="H9765">
        <v>2012</v>
      </c>
      <c r="I9765">
        <v>3</v>
      </c>
      <c r="J9765">
        <v>22</v>
      </c>
      <c r="K9765">
        <v>15</v>
      </c>
      <c r="L9765">
        <v>17</v>
      </c>
      <c r="M9765" t="s">
        <v>932</v>
      </c>
      <c r="N9765" t="s">
        <v>937</v>
      </c>
      <c r="O9765" t="s">
        <v>934</v>
      </c>
      <c r="R9765" t="str">
        <f t="shared" si="306"/>
        <v>Weekday</v>
      </c>
      <c r="S9765" s="12">
        <f t="shared" si="305"/>
        <v>40990</v>
      </c>
    </row>
    <row r="9766" spans="1:19" x14ac:dyDescent="0.25">
      <c r="A9766" t="s">
        <v>93</v>
      </c>
      <c r="C9766">
        <v>20121220195</v>
      </c>
      <c r="D9766">
        <v>169</v>
      </c>
      <c r="E9766" t="s">
        <v>62</v>
      </c>
      <c r="F9766" s="12"/>
      <c r="G9766">
        <v>128.69</v>
      </c>
      <c r="H9766">
        <v>2012</v>
      </c>
      <c r="I9766">
        <v>4</v>
      </c>
      <c r="J9766">
        <v>17</v>
      </c>
      <c r="K9766">
        <v>13</v>
      </c>
      <c r="L9766">
        <v>15</v>
      </c>
      <c r="M9766" t="s">
        <v>932</v>
      </c>
      <c r="N9766" t="s">
        <v>933</v>
      </c>
      <c r="O9766" t="s">
        <v>942</v>
      </c>
      <c r="R9766" t="str">
        <f t="shared" si="306"/>
        <v>Weekday</v>
      </c>
      <c r="S9766" s="12">
        <f t="shared" si="305"/>
        <v>41016</v>
      </c>
    </row>
    <row r="9767" spans="1:19" x14ac:dyDescent="0.25">
      <c r="A9767" t="s">
        <v>93</v>
      </c>
      <c r="C9767">
        <v>20121810209</v>
      </c>
      <c r="D9767">
        <v>169</v>
      </c>
      <c r="E9767" t="s">
        <v>62</v>
      </c>
      <c r="F9767" s="12"/>
      <c r="G9767">
        <v>128.69</v>
      </c>
      <c r="H9767">
        <v>2012</v>
      </c>
      <c r="I9767">
        <v>6</v>
      </c>
      <c r="J9767">
        <v>26</v>
      </c>
      <c r="K9767">
        <v>16</v>
      </c>
      <c r="L9767">
        <v>30</v>
      </c>
      <c r="M9767" t="s">
        <v>932</v>
      </c>
      <c r="N9767" t="s">
        <v>933</v>
      </c>
      <c r="O9767" t="s">
        <v>934</v>
      </c>
      <c r="R9767" t="str">
        <f t="shared" si="306"/>
        <v>Weekday</v>
      </c>
      <c r="S9767" s="12">
        <f t="shared" si="305"/>
        <v>41086</v>
      </c>
    </row>
    <row r="9768" spans="1:19" x14ac:dyDescent="0.25">
      <c r="A9768" t="s">
        <v>93</v>
      </c>
      <c r="C9768">
        <v>20121940190</v>
      </c>
      <c r="D9768">
        <v>169</v>
      </c>
      <c r="E9768" t="s">
        <v>87</v>
      </c>
      <c r="F9768" s="12"/>
      <c r="G9768">
        <v>128.69</v>
      </c>
      <c r="H9768">
        <v>2012</v>
      </c>
      <c r="I9768">
        <v>7</v>
      </c>
      <c r="J9768">
        <v>12</v>
      </c>
      <c r="K9768">
        <v>18</v>
      </c>
      <c r="L9768">
        <v>2</v>
      </c>
      <c r="M9768" t="s">
        <v>932</v>
      </c>
      <c r="N9768" t="s">
        <v>933</v>
      </c>
      <c r="O9768" t="s">
        <v>934</v>
      </c>
      <c r="R9768" t="str">
        <f t="shared" si="306"/>
        <v>Weekday</v>
      </c>
      <c r="S9768" s="12">
        <f t="shared" si="305"/>
        <v>41102</v>
      </c>
    </row>
    <row r="9769" spans="1:19" x14ac:dyDescent="0.25">
      <c r="A9769" t="s">
        <v>93</v>
      </c>
      <c r="C9769">
        <v>20122050285</v>
      </c>
      <c r="D9769">
        <v>169</v>
      </c>
      <c r="E9769" t="s">
        <v>87</v>
      </c>
      <c r="F9769" s="12"/>
      <c r="G9769">
        <v>128.69</v>
      </c>
      <c r="H9769">
        <v>2012</v>
      </c>
      <c r="I9769">
        <v>7</v>
      </c>
      <c r="J9769">
        <v>21</v>
      </c>
      <c r="K9769">
        <v>10</v>
      </c>
      <c r="L9769">
        <v>7</v>
      </c>
      <c r="M9769" t="s">
        <v>932</v>
      </c>
      <c r="N9769" t="s">
        <v>933</v>
      </c>
      <c r="O9769" t="s">
        <v>934</v>
      </c>
      <c r="R9769" t="str">
        <f t="shared" si="306"/>
        <v>Weekend</v>
      </c>
      <c r="S9769" s="12">
        <f t="shared" si="305"/>
        <v>41111</v>
      </c>
    </row>
    <row r="9770" spans="1:19" x14ac:dyDescent="0.25">
      <c r="A9770" t="s">
        <v>93</v>
      </c>
      <c r="C9770">
        <v>20122200226</v>
      </c>
      <c r="D9770">
        <v>169</v>
      </c>
      <c r="E9770" t="s">
        <v>87</v>
      </c>
      <c r="F9770" s="12"/>
      <c r="G9770">
        <v>128.69</v>
      </c>
      <c r="H9770">
        <v>2012</v>
      </c>
      <c r="I9770">
        <v>7</v>
      </c>
      <c r="J9770">
        <v>26</v>
      </c>
      <c r="K9770">
        <v>16</v>
      </c>
      <c r="L9770">
        <v>56</v>
      </c>
      <c r="M9770" t="s">
        <v>932</v>
      </c>
      <c r="N9770" t="s">
        <v>939</v>
      </c>
      <c r="O9770" t="s">
        <v>934</v>
      </c>
      <c r="R9770" t="str">
        <f t="shared" si="306"/>
        <v>Weekday</v>
      </c>
      <c r="S9770" s="12">
        <f t="shared" si="305"/>
        <v>41116</v>
      </c>
    </row>
    <row r="9771" spans="1:19" x14ac:dyDescent="0.25">
      <c r="A9771" t="s">
        <v>93</v>
      </c>
      <c r="C9771">
        <v>20122060237</v>
      </c>
      <c r="D9771">
        <v>169</v>
      </c>
      <c r="E9771" t="s">
        <v>87</v>
      </c>
      <c r="F9771" s="12"/>
      <c r="G9771">
        <v>128.69</v>
      </c>
      <c r="H9771">
        <v>2012</v>
      </c>
      <c r="I9771">
        <v>7</v>
      </c>
      <c r="J9771">
        <v>24</v>
      </c>
      <c r="K9771">
        <v>7</v>
      </c>
      <c r="L9771">
        <v>35</v>
      </c>
      <c r="M9771" t="s">
        <v>932</v>
      </c>
      <c r="N9771" t="s">
        <v>933</v>
      </c>
      <c r="O9771" t="s">
        <v>934</v>
      </c>
      <c r="R9771" t="str">
        <f t="shared" si="306"/>
        <v>Weekday</v>
      </c>
      <c r="S9771" s="12">
        <f t="shared" si="305"/>
        <v>41114</v>
      </c>
    </row>
    <row r="9772" spans="1:19" x14ac:dyDescent="0.25">
      <c r="A9772" t="s">
        <v>93</v>
      </c>
      <c r="C9772">
        <v>20122150196</v>
      </c>
      <c r="D9772">
        <v>169</v>
      </c>
      <c r="E9772" t="s">
        <v>87</v>
      </c>
      <c r="F9772" s="12"/>
      <c r="G9772">
        <v>128.69</v>
      </c>
      <c r="H9772">
        <v>2012</v>
      </c>
      <c r="I9772">
        <v>8</v>
      </c>
      <c r="J9772">
        <v>1</v>
      </c>
      <c r="K9772">
        <v>22</v>
      </c>
      <c r="L9772">
        <v>43</v>
      </c>
      <c r="M9772" t="s">
        <v>935</v>
      </c>
      <c r="N9772" t="s">
        <v>933</v>
      </c>
      <c r="O9772" t="s">
        <v>934</v>
      </c>
      <c r="R9772" t="str">
        <f t="shared" si="306"/>
        <v>Weekday</v>
      </c>
      <c r="S9772" s="12">
        <f t="shared" si="305"/>
        <v>41122</v>
      </c>
    </row>
    <row r="9773" spans="1:19" x14ac:dyDescent="0.25">
      <c r="A9773" t="s">
        <v>93</v>
      </c>
      <c r="C9773">
        <v>20122570214</v>
      </c>
      <c r="D9773">
        <v>169</v>
      </c>
      <c r="E9773" t="s">
        <v>87</v>
      </c>
      <c r="F9773" s="12"/>
      <c r="G9773">
        <v>128.69</v>
      </c>
      <c r="H9773">
        <v>2012</v>
      </c>
      <c r="I9773">
        <v>9</v>
      </c>
      <c r="J9773">
        <v>12</v>
      </c>
      <c r="K9773">
        <v>16</v>
      </c>
      <c r="L9773">
        <v>25</v>
      </c>
      <c r="M9773" t="s">
        <v>932</v>
      </c>
      <c r="N9773" t="s">
        <v>937</v>
      </c>
      <c r="O9773" t="s">
        <v>934</v>
      </c>
      <c r="R9773" t="str">
        <f t="shared" si="306"/>
        <v>Weekday</v>
      </c>
      <c r="S9773" s="12">
        <f t="shared" si="305"/>
        <v>41164</v>
      </c>
    </row>
    <row r="9774" spans="1:19" x14ac:dyDescent="0.25">
      <c r="A9774" t="s">
        <v>93</v>
      </c>
      <c r="C9774">
        <v>20122890208</v>
      </c>
      <c r="D9774">
        <v>169</v>
      </c>
      <c r="E9774" t="s">
        <v>62</v>
      </c>
      <c r="F9774" s="12"/>
      <c r="G9774">
        <v>128.69</v>
      </c>
      <c r="H9774">
        <v>2012</v>
      </c>
      <c r="I9774">
        <v>9</v>
      </c>
      <c r="J9774">
        <v>21</v>
      </c>
      <c r="K9774">
        <v>15</v>
      </c>
      <c r="L9774">
        <v>44</v>
      </c>
      <c r="M9774" t="s">
        <v>932</v>
      </c>
      <c r="N9774" t="s">
        <v>933</v>
      </c>
      <c r="O9774" t="s">
        <v>934</v>
      </c>
      <c r="R9774" t="str">
        <f t="shared" si="306"/>
        <v>Weekday</v>
      </c>
      <c r="S9774" s="12">
        <f t="shared" si="305"/>
        <v>41173</v>
      </c>
    </row>
    <row r="9775" spans="1:19" x14ac:dyDescent="0.25">
      <c r="A9775" t="s">
        <v>93</v>
      </c>
      <c r="C9775">
        <v>20123210197</v>
      </c>
      <c r="D9775">
        <v>169</v>
      </c>
      <c r="E9775" t="s">
        <v>62</v>
      </c>
      <c r="F9775" s="12"/>
      <c r="G9775">
        <v>128.69</v>
      </c>
      <c r="H9775">
        <v>2012</v>
      </c>
      <c r="I9775">
        <v>11</v>
      </c>
      <c r="J9775">
        <v>16</v>
      </c>
      <c r="K9775">
        <v>15</v>
      </c>
      <c r="L9775">
        <v>18</v>
      </c>
      <c r="M9775" t="s">
        <v>932</v>
      </c>
      <c r="N9775" t="s">
        <v>937</v>
      </c>
      <c r="O9775" t="s">
        <v>934</v>
      </c>
      <c r="R9775" t="str">
        <f t="shared" si="306"/>
        <v>Weekday</v>
      </c>
      <c r="S9775" s="12">
        <f t="shared" si="305"/>
        <v>41229</v>
      </c>
    </row>
    <row r="9776" spans="1:19" x14ac:dyDescent="0.25">
      <c r="A9776" t="s">
        <v>93</v>
      </c>
      <c r="C9776">
        <v>20123540215</v>
      </c>
      <c r="D9776">
        <v>169</v>
      </c>
      <c r="E9776" t="s">
        <v>87</v>
      </c>
      <c r="F9776" s="12"/>
      <c r="G9776">
        <v>128.69</v>
      </c>
      <c r="H9776">
        <v>2012</v>
      </c>
      <c r="I9776">
        <v>12</v>
      </c>
      <c r="J9776">
        <v>18</v>
      </c>
      <c r="K9776">
        <v>17</v>
      </c>
      <c r="L9776">
        <v>17</v>
      </c>
      <c r="M9776" t="s">
        <v>932</v>
      </c>
      <c r="N9776" t="s">
        <v>933</v>
      </c>
      <c r="O9776" t="s">
        <v>934</v>
      </c>
      <c r="R9776" t="str">
        <f t="shared" si="306"/>
        <v>Weekday</v>
      </c>
      <c r="S9776" s="12">
        <f t="shared" si="305"/>
        <v>41261</v>
      </c>
    </row>
    <row r="9777" spans="1:19" x14ac:dyDescent="0.25">
      <c r="A9777" t="s">
        <v>93</v>
      </c>
      <c r="C9777">
        <v>20123560301</v>
      </c>
      <c r="D9777">
        <v>169</v>
      </c>
      <c r="E9777" t="s">
        <v>62</v>
      </c>
      <c r="F9777" s="12"/>
      <c r="G9777">
        <v>128.69</v>
      </c>
      <c r="H9777">
        <v>2012</v>
      </c>
      <c r="I9777">
        <v>12</v>
      </c>
      <c r="J9777">
        <v>21</v>
      </c>
      <c r="K9777">
        <v>18</v>
      </c>
      <c r="L9777">
        <v>31</v>
      </c>
      <c r="M9777" t="s">
        <v>932</v>
      </c>
      <c r="N9777" t="s">
        <v>933</v>
      </c>
      <c r="O9777" t="s">
        <v>934</v>
      </c>
      <c r="R9777" t="str">
        <f t="shared" si="306"/>
        <v>Weekday</v>
      </c>
      <c r="S9777" s="12">
        <f t="shared" si="305"/>
        <v>41264</v>
      </c>
    </row>
    <row r="9778" spans="1:19" x14ac:dyDescent="0.25">
      <c r="A9778" t="s">
        <v>93</v>
      </c>
      <c r="C9778">
        <v>20123560310</v>
      </c>
      <c r="D9778">
        <v>169</v>
      </c>
      <c r="E9778" t="s">
        <v>62</v>
      </c>
      <c r="F9778" s="12"/>
      <c r="G9778">
        <v>128.69</v>
      </c>
      <c r="H9778">
        <v>2012</v>
      </c>
      <c r="I9778">
        <v>12</v>
      </c>
      <c r="J9778">
        <v>20</v>
      </c>
      <c r="K9778">
        <v>12</v>
      </c>
      <c r="L9778">
        <v>35</v>
      </c>
      <c r="M9778" t="s">
        <v>932</v>
      </c>
      <c r="N9778" t="s">
        <v>933</v>
      </c>
      <c r="O9778" t="s">
        <v>934</v>
      </c>
      <c r="R9778" t="str">
        <f t="shared" si="306"/>
        <v>Weekday</v>
      </c>
      <c r="S9778" s="12">
        <f t="shared" si="305"/>
        <v>41263</v>
      </c>
    </row>
    <row r="9779" spans="1:19" x14ac:dyDescent="0.25">
      <c r="A9779" t="s">
        <v>93</v>
      </c>
      <c r="C9779">
        <v>20123650150</v>
      </c>
      <c r="D9779">
        <v>169</v>
      </c>
      <c r="E9779" t="s">
        <v>62</v>
      </c>
      <c r="F9779" s="12"/>
      <c r="G9779">
        <v>128.69</v>
      </c>
      <c r="H9779">
        <v>2012</v>
      </c>
      <c r="I9779">
        <v>12</v>
      </c>
      <c r="J9779">
        <v>28</v>
      </c>
      <c r="K9779">
        <v>16</v>
      </c>
      <c r="L9779">
        <v>38</v>
      </c>
      <c r="M9779" t="s">
        <v>932</v>
      </c>
      <c r="N9779" t="s">
        <v>937</v>
      </c>
      <c r="O9779" t="s">
        <v>934</v>
      </c>
      <c r="R9779" t="str">
        <f t="shared" si="306"/>
        <v>Weekday</v>
      </c>
      <c r="S9779" s="12">
        <f t="shared" si="305"/>
        <v>41271</v>
      </c>
    </row>
    <row r="9780" spans="1:19" x14ac:dyDescent="0.25">
      <c r="A9780" t="s">
        <v>93</v>
      </c>
      <c r="C9780">
        <v>20120110232</v>
      </c>
      <c r="D9780">
        <v>169</v>
      </c>
      <c r="E9780" t="s">
        <v>62</v>
      </c>
      <c r="F9780" s="12"/>
      <c r="G9780">
        <v>128.708</v>
      </c>
      <c r="H9780">
        <v>2012</v>
      </c>
      <c r="I9780">
        <v>1</v>
      </c>
      <c r="J9780">
        <v>4</v>
      </c>
      <c r="K9780">
        <v>17</v>
      </c>
      <c r="L9780">
        <v>37</v>
      </c>
      <c r="M9780" t="s">
        <v>932</v>
      </c>
      <c r="N9780" t="s">
        <v>933</v>
      </c>
      <c r="O9780" t="s">
        <v>934</v>
      </c>
      <c r="R9780" t="str">
        <f t="shared" si="306"/>
        <v>Weekday</v>
      </c>
      <c r="S9780" s="12">
        <f t="shared" si="305"/>
        <v>40912</v>
      </c>
    </row>
    <row r="9781" spans="1:19" x14ac:dyDescent="0.25">
      <c r="A9781" t="s">
        <v>93</v>
      </c>
      <c r="C9781">
        <v>20120160198</v>
      </c>
      <c r="D9781">
        <v>169</v>
      </c>
      <c r="E9781" t="s">
        <v>62</v>
      </c>
      <c r="F9781" s="12"/>
      <c r="G9781">
        <v>128.78</v>
      </c>
      <c r="H9781">
        <v>2012</v>
      </c>
      <c r="I9781">
        <v>1</v>
      </c>
      <c r="J9781">
        <v>13</v>
      </c>
      <c r="K9781">
        <v>17</v>
      </c>
      <c r="L9781">
        <v>46</v>
      </c>
      <c r="M9781" t="s">
        <v>932</v>
      </c>
      <c r="N9781" t="s">
        <v>933</v>
      </c>
      <c r="O9781" t="s">
        <v>934</v>
      </c>
      <c r="R9781" t="str">
        <f t="shared" si="306"/>
        <v>Weekday</v>
      </c>
      <c r="S9781" s="12">
        <f t="shared" si="305"/>
        <v>40921</v>
      </c>
    </row>
    <row r="9782" spans="1:19" x14ac:dyDescent="0.25">
      <c r="A9782" t="s">
        <v>93</v>
      </c>
      <c r="C9782">
        <v>20121860018</v>
      </c>
      <c r="D9782">
        <v>169</v>
      </c>
      <c r="E9782" t="s">
        <v>87</v>
      </c>
      <c r="F9782" s="12"/>
      <c r="G9782">
        <v>128.85900000000001</v>
      </c>
      <c r="H9782">
        <v>2012</v>
      </c>
      <c r="I9782">
        <v>7</v>
      </c>
      <c r="J9782">
        <v>4</v>
      </c>
      <c r="K9782" t="e">
        <v>#VALUE!</v>
      </c>
      <c r="L9782">
        <v>9</v>
      </c>
      <c r="M9782" t="s">
        <v>935</v>
      </c>
      <c r="N9782" t="s">
        <v>939</v>
      </c>
      <c r="O9782" t="s">
        <v>934</v>
      </c>
      <c r="R9782" t="str">
        <f t="shared" si="306"/>
        <v>Weekday</v>
      </c>
      <c r="S9782" s="12">
        <f t="shared" si="305"/>
        <v>41094</v>
      </c>
    </row>
    <row r="9783" spans="1:19" x14ac:dyDescent="0.25">
      <c r="A9783" t="s">
        <v>93</v>
      </c>
      <c r="C9783">
        <v>20121470217</v>
      </c>
      <c r="D9783">
        <v>169</v>
      </c>
      <c r="E9783" t="s">
        <v>62</v>
      </c>
      <c r="F9783" s="12"/>
      <c r="G9783">
        <v>129.07</v>
      </c>
      <c r="H9783">
        <v>2012</v>
      </c>
      <c r="I9783">
        <v>5</v>
      </c>
      <c r="J9783">
        <v>24</v>
      </c>
      <c r="K9783">
        <v>15</v>
      </c>
      <c r="L9783">
        <v>48</v>
      </c>
      <c r="M9783" t="s">
        <v>932</v>
      </c>
      <c r="N9783" t="s">
        <v>933</v>
      </c>
      <c r="O9783" t="s">
        <v>934</v>
      </c>
      <c r="Q9783" t="s">
        <v>316</v>
      </c>
      <c r="R9783" t="str">
        <f t="shared" si="306"/>
        <v>Weekday</v>
      </c>
      <c r="S9783" s="12">
        <f t="shared" si="305"/>
        <v>41053</v>
      </c>
    </row>
    <row r="9784" spans="1:19" x14ac:dyDescent="0.25">
      <c r="A9784" t="s">
        <v>93</v>
      </c>
      <c r="C9784">
        <v>20122970269</v>
      </c>
      <c r="D9784">
        <v>169</v>
      </c>
      <c r="E9784" t="s">
        <v>87</v>
      </c>
      <c r="F9784" s="12"/>
      <c r="G9784">
        <v>129.13</v>
      </c>
      <c r="H9784">
        <v>2012</v>
      </c>
      <c r="I9784">
        <v>10</v>
      </c>
      <c r="J9784">
        <v>22</v>
      </c>
      <c r="K9784">
        <v>17</v>
      </c>
      <c r="L9784">
        <v>33</v>
      </c>
      <c r="M9784" t="s">
        <v>932</v>
      </c>
      <c r="N9784" t="s">
        <v>933</v>
      </c>
      <c r="O9784" t="s">
        <v>934</v>
      </c>
      <c r="Q9784" t="s">
        <v>371</v>
      </c>
      <c r="R9784" t="str">
        <f t="shared" si="306"/>
        <v>Weekday</v>
      </c>
      <c r="S9784" s="12">
        <f t="shared" si="305"/>
        <v>41204</v>
      </c>
    </row>
    <row r="9785" spans="1:19" x14ac:dyDescent="0.25">
      <c r="A9785" t="s">
        <v>93</v>
      </c>
      <c r="C9785">
        <v>20120720262</v>
      </c>
      <c r="D9785">
        <v>169</v>
      </c>
      <c r="E9785" t="s">
        <v>87</v>
      </c>
      <c r="F9785" s="12"/>
      <c r="G9785">
        <v>129.315</v>
      </c>
      <c r="H9785">
        <v>2012</v>
      </c>
      <c r="I9785">
        <v>3</v>
      </c>
      <c r="J9785">
        <v>8</v>
      </c>
      <c r="K9785">
        <v>8</v>
      </c>
      <c r="L9785">
        <v>38</v>
      </c>
      <c r="M9785" t="s">
        <v>932</v>
      </c>
      <c r="N9785" t="s">
        <v>933</v>
      </c>
      <c r="O9785" t="s">
        <v>934</v>
      </c>
      <c r="Q9785" t="s">
        <v>371</v>
      </c>
      <c r="R9785" t="str">
        <f t="shared" si="306"/>
        <v>Weekday</v>
      </c>
      <c r="S9785" s="12">
        <f t="shared" si="305"/>
        <v>40976</v>
      </c>
    </row>
    <row r="9786" spans="1:19" x14ac:dyDescent="0.25">
      <c r="A9786" t="s">
        <v>93</v>
      </c>
      <c r="C9786">
        <v>20120160212</v>
      </c>
      <c r="D9786">
        <v>169</v>
      </c>
      <c r="E9786" t="s">
        <v>62</v>
      </c>
      <c r="F9786" s="12"/>
      <c r="G9786">
        <v>129.358</v>
      </c>
      <c r="H9786">
        <v>2012</v>
      </c>
      <c r="I9786">
        <v>1</v>
      </c>
      <c r="J9786">
        <v>13</v>
      </c>
      <c r="K9786">
        <v>17</v>
      </c>
      <c r="L9786">
        <v>30</v>
      </c>
      <c r="M9786" t="s">
        <v>932</v>
      </c>
      <c r="N9786" t="s">
        <v>933</v>
      </c>
      <c r="O9786" t="s">
        <v>934</v>
      </c>
      <c r="Q9786" t="s">
        <v>317</v>
      </c>
      <c r="R9786" t="str">
        <f t="shared" si="306"/>
        <v>Weekday</v>
      </c>
      <c r="S9786" s="12">
        <f t="shared" si="305"/>
        <v>40921</v>
      </c>
    </row>
    <row r="9787" spans="1:19" x14ac:dyDescent="0.25">
      <c r="A9787" t="s">
        <v>93</v>
      </c>
      <c r="C9787">
        <v>20123450194</v>
      </c>
      <c r="D9787">
        <v>169</v>
      </c>
      <c r="E9787" t="s">
        <v>87</v>
      </c>
      <c r="F9787" s="12"/>
      <c r="G9787">
        <v>129.358</v>
      </c>
      <c r="H9787">
        <v>2012</v>
      </c>
      <c r="I9787">
        <v>12</v>
      </c>
      <c r="J9787">
        <v>10</v>
      </c>
      <c r="K9787">
        <v>12</v>
      </c>
      <c r="L9787">
        <v>23</v>
      </c>
      <c r="M9787" t="s">
        <v>932</v>
      </c>
      <c r="N9787" t="s">
        <v>933</v>
      </c>
      <c r="O9787" t="s">
        <v>934</v>
      </c>
      <c r="Q9787" t="s">
        <v>371</v>
      </c>
      <c r="R9787" t="str">
        <f t="shared" si="306"/>
        <v>Weekday</v>
      </c>
      <c r="S9787" s="12">
        <f t="shared" si="305"/>
        <v>41253</v>
      </c>
    </row>
    <row r="9788" spans="1:19" x14ac:dyDescent="0.25">
      <c r="A9788" t="s">
        <v>93</v>
      </c>
      <c r="C9788">
        <v>20123470374</v>
      </c>
      <c r="D9788">
        <v>169</v>
      </c>
      <c r="E9788" t="s">
        <v>87</v>
      </c>
      <c r="F9788" s="12"/>
      <c r="G9788">
        <v>129.358</v>
      </c>
      <c r="H9788">
        <v>2012</v>
      </c>
      <c r="I9788">
        <v>12</v>
      </c>
      <c r="J9788">
        <v>10</v>
      </c>
      <c r="K9788">
        <v>15</v>
      </c>
      <c r="L9788">
        <v>26</v>
      </c>
      <c r="M9788" t="s">
        <v>932</v>
      </c>
      <c r="N9788" t="s">
        <v>933</v>
      </c>
      <c r="O9788" t="s">
        <v>934</v>
      </c>
      <c r="Q9788" t="s">
        <v>371</v>
      </c>
      <c r="R9788" t="str">
        <f t="shared" si="306"/>
        <v>Weekday</v>
      </c>
      <c r="S9788" s="12">
        <f t="shared" si="305"/>
        <v>41253</v>
      </c>
    </row>
    <row r="9789" spans="1:19" x14ac:dyDescent="0.25">
      <c r="A9789" t="s">
        <v>93</v>
      </c>
      <c r="C9789">
        <v>20120270192</v>
      </c>
      <c r="D9789">
        <v>169</v>
      </c>
      <c r="E9789" t="s">
        <v>62</v>
      </c>
      <c r="F9789" s="12"/>
      <c r="G9789">
        <v>129.369</v>
      </c>
      <c r="H9789">
        <v>2012</v>
      </c>
      <c r="I9789">
        <v>1</v>
      </c>
      <c r="J9789">
        <v>20</v>
      </c>
      <c r="K9789">
        <v>13</v>
      </c>
      <c r="L9789">
        <v>46</v>
      </c>
      <c r="M9789" t="s">
        <v>935</v>
      </c>
      <c r="N9789" t="s">
        <v>933</v>
      </c>
      <c r="O9789" t="s">
        <v>934</v>
      </c>
      <c r="Q9789" t="s">
        <v>317</v>
      </c>
      <c r="R9789" t="str">
        <f t="shared" si="306"/>
        <v>Weekday</v>
      </c>
      <c r="S9789" s="12">
        <f t="shared" si="305"/>
        <v>40928</v>
      </c>
    </row>
    <row r="9790" spans="1:19" x14ac:dyDescent="0.25">
      <c r="A9790" t="s">
        <v>93</v>
      </c>
      <c r="C9790">
        <v>20120210243</v>
      </c>
      <c r="D9790">
        <v>169</v>
      </c>
      <c r="E9790" t="s">
        <v>87</v>
      </c>
      <c r="F9790" s="12"/>
      <c r="G9790">
        <v>129.369</v>
      </c>
      <c r="H9790">
        <v>2012</v>
      </c>
      <c r="I9790">
        <v>1</v>
      </c>
      <c r="J9790">
        <v>20</v>
      </c>
      <c r="K9790">
        <v>13</v>
      </c>
      <c r="L9790">
        <v>52</v>
      </c>
      <c r="M9790" t="s">
        <v>935</v>
      </c>
      <c r="N9790" t="s">
        <v>933</v>
      </c>
      <c r="O9790" t="s">
        <v>934</v>
      </c>
      <c r="Q9790" t="s">
        <v>371</v>
      </c>
      <c r="R9790" t="str">
        <f t="shared" si="306"/>
        <v>Weekday</v>
      </c>
      <c r="S9790" s="12">
        <f t="shared" si="305"/>
        <v>40928</v>
      </c>
    </row>
    <row r="9791" spans="1:19" x14ac:dyDescent="0.25">
      <c r="A9791" t="s">
        <v>93</v>
      </c>
      <c r="C9791">
        <v>20120640166</v>
      </c>
      <c r="D9791">
        <v>169</v>
      </c>
      <c r="E9791" t="s">
        <v>87</v>
      </c>
      <c r="F9791" s="12"/>
      <c r="G9791">
        <v>129.369</v>
      </c>
      <c r="H9791">
        <v>2012</v>
      </c>
      <c r="I9791">
        <v>3</v>
      </c>
      <c r="J9791">
        <v>3</v>
      </c>
      <c r="K9791">
        <v>8</v>
      </c>
      <c r="L9791">
        <v>31</v>
      </c>
      <c r="M9791" t="s">
        <v>935</v>
      </c>
      <c r="N9791" t="s">
        <v>936</v>
      </c>
      <c r="O9791" t="s">
        <v>934</v>
      </c>
      <c r="Q9791" t="s">
        <v>371</v>
      </c>
      <c r="R9791" t="str">
        <f t="shared" si="306"/>
        <v>Weekend</v>
      </c>
      <c r="S9791" s="12">
        <f t="shared" si="305"/>
        <v>40971</v>
      </c>
    </row>
    <row r="9792" spans="1:19" x14ac:dyDescent="0.25">
      <c r="A9792" t="s">
        <v>93</v>
      </c>
      <c r="C9792">
        <v>20120680158</v>
      </c>
      <c r="D9792">
        <v>169</v>
      </c>
      <c r="E9792" t="s">
        <v>62</v>
      </c>
      <c r="F9792" s="12"/>
      <c r="G9792">
        <v>129.369</v>
      </c>
      <c r="H9792">
        <v>2012</v>
      </c>
      <c r="I9792">
        <v>3</v>
      </c>
      <c r="J9792">
        <v>8</v>
      </c>
      <c r="K9792">
        <v>15</v>
      </c>
      <c r="L9792">
        <v>28</v>
      </c>
      <c r="M9792" t="s">
        <v>932</v>
      </c>
      <c r="N9792" t="s">
        <v>933</v>
      </c>
      <c r="O9792" t="s">
        <v>934</v>
      </c>
      <c r="Q9792" t="s">
        <v>317</v>
      </c>
      <c r="R9792" t="str">
        <f t="shared" si="306"/>
        <v>Weekday</v>
      </c>
      <c r="S9792" s="12">
        <f t="shared" si="305"/>
        <v>40976</v>
      </c>
    </row>
    <row r="9793" spans="1:19" x14ac:dyDescent="0.25">
      <c r="A9793" t="s">
        <v>93</v>
      </c>
      <c r="C9793">
        <v>20120860211</v>
      </c>
      <c r="D9793">
        <v>169</v>
      </c>
      <c r="E9793" t="s">
        <v>62</v>
      </c>
      <c r="F9793" s="12"/>
      <c r="G9793">
        <v>129.369</v>
      </c>
      <c r="H9793">
        <v>2012</v>
      </c>
      <c r="I9793">
        <v>3</v>
      </c>
      <c r="J9793">
        <v>15</v>
      </c>
      <c r="K9793">
        <v>16</v>
      </c>
      <c r="L9793">
        <v>12</v>
      </c>
      <c r="M9793" t="s">
        <v>932</v>
      </c>
      <c r="N9793" t="s">
        <v>937</v>
      </c>
      <c r="O9793" t="s">
        <v>934</v>
      </c>
      <c r="Q9793" t="s">
        <v>317</v>
      </c>
      <c r="R9793" t="str">
        <f t="shared" si="306"/>
        <v>Weekday</v>
      </c>
      <c r="S9793" s="12">
        <f t="shared" si="305"/>
        <v>40983</v>
      </c>
    </row>
    <row r="9794" spans="1:19" x14ac:dyDescent="0.25">
      <c r="A9794" t="s">
        <v>93</v>
      </c>
      <c r="C9794">
        <v>20121030198</v>
      </c>
      <c r="D9794">
        <v>169</v>
      </c>
      <c r="E9794" t="s">
        <v>62</v>
      </c>
      <c r="F9794" s="12"/>
      <c r="G9794">
        <v>129.369</v>
      </c>
      <c r="H9794">
        <v>2012</v>
      </c>
      <c r="I9794">
        <v>4</v>
      </c>
      <c r="J9794">
        <v>3</v>
      </c>
      <c r="K9794">
        <v>14</v>
      </c>
      <c r="L9794">
        <v>56</v>
      </c>
      <c r="M9794" t="s">
        <v>932</v>
      </c>
      <c r="N9794" t="s">
        <v>937</v>
      </c>
      <c r="O9794" t="s">
        <v>934</v>
      </c>
      <c r="Q9794" t="s">
        <v>317</v>
      </c>
      <c r="R9794" t="str">
        <f t="shared" si="306"/>
        <v>Weekday</v>
      </c>
      <c r="S9794" s="12">
        <f t="shared" si="305"/>
        <v>41002</v>
      </c>
    </row>
    <row r="9795" spans="1:19" x14ac:dyDescent="0.25">
      <c r="A9795" t="s">
        <v>93</v>
      </c>
      <c r="C9795">
        <v>20121160205</v>
      </c>
      <c r="D9795">
        <v>169</v>
      </c>
      <c r="E9795" t="s">
        <v>62</v>
      </c>
      <c r="F9795" s="12"/>
      <c r="G9795">
        <v>129.369</v>
      </c>
      <c r="H9795">
        <v>2012</v>
      </c>
      <c r="I9795">
        <v>4</v>
      </c>
      <c r="J9795">
        <v>23</v>
      </c>
      <c r="K9795">
        <v>12</v>
      </c>
      <c r="L9795">
        <v>10</v>
      </c>
      <c r="M9795" t="s">
        <v>932</v>
      </c>
      <c r="N9795" t="s">
        <v>933</v>
      </c>
      <c r="O9795" t="s">
        <v>934</v>
      </c>
      <c r="Q9795" t="s">
        <v>317</v>
      </c>
      <c r="R9795" t="str">
        <f t="shared" si="306"/>
        <v>Weekday</v>
      </c>
      <c r="S9795" s="12">
        <f t="shared" ref="S9795:S9858" si="307">DATE(H9795,I9795,J9795)</f>
        <v>41022</v>
      </c>
    </row>
    <row r="9796" spans="1:19" x14ac:dyDescent="0.25">
      <c r="A9796" t="s">
        <v>93</v>
      </c>
      <c r="C9796">
        <v>20121420249</v>
      </c>
      <c r="D9796">
        <v>169</v>
      </c>
      <c r="E9796" t="s">
        <v>62</v>
      </c>
      <c r="F9796" s="12"/>
      <c r="G9796">
        <v>129.369</v>
      </c>
      <c r="H9796">
        <v>2012</v>
      </c>
      <c r="I9796">
        <v>5</v>
      </c>
      <c r="J9796">
        <v>16</v>
      </c>
      <c r="K9796">
        <v>17</v>
      </c>
      <c r="L9796">
        <v>2</v>
      </c>
      <c r="M9796" t="s">
        <v>932</v>
      </c>
      <c r="N9796" t="s">
        <v>933</v>
      </c>
      <c r="O9796" t="s">
        <v>934</v>
      </c>
      <c r="Q9796" t="s">
        <v>317</v>
      </c>
      <c r="R9796" t="str">
        <f t="shared" si="306"/>
        <v>Weekday</v>
      </c>
      <c r="S9796" s="12">
        <f t="shared" si="307"/>
        <v>41045</v>
      </c>
    </row>
    <row r="9797" spans="1:19" x14ac:dyDescent="0.25">
      <c r="A9797" t="s">
        <v>93</v>
      </c>
      <c r="C9797">
        <v>20121860119</v>
      </c>
      <c r="D9797">
        <v>169</v>
      </c>
      <c r="E9797" t="s">
        <v>87</v>
      </c>
      <c r="F9797" s="12"/>
      <c r="G9797">
        <v>129.369</v>
      </c>
      <c r="H9797">
        <v>2012</v>
      </c>
      <c r="I9797">
        <v>6</v>
      </c>
      <c r="J9797">
        <v>24</v>
      </c>
      <c r="K9797">
        <v>14</v>
      </c>
      <c r="L9797">
        <v>10</v>
      </c>
      <c r="M9797" t="s">
        <v>935</v>
      </c>
      <c r="N9797" t="s">
        <v>937</v>
      </c>
      <c r="O9797" t="s">
        <v>934</v>
      </c>
      <c r="Q9797" t="s">
        <v>371</v>
      </c>
      <c r="R9797" t="str">
        <f t="shared" ref="R9797:R9860" si="308">IF(WEEKDAY(DATE(H9797,I9797,J9797),2)&lt;6,"Weekday","Weekend")</f>
        <v>Weekend</v>
      </c>
      <c r="S9797" s="12">
        <f t="shared" si="307"/>
        <v>41084</v>
      </c>
    </row>
    <row r="9798" spans="1:19" x14ac:dyDescent="0.25">
      <c r="A9798" t="s">
        <v>93</v>
      </c>
      <c r="C9798">
        <v>20122070239</v>
      </c>
      <c r="D9798">
        <v>169</v>
      </c>
      <c r="E9798" t="s">
        <v>87</v>
      </c>
      <c r="F9798" s="12"/>
      <c r="G9798">
        <v>129.369</v>
      </c>
      <c r="H9798">
        <v>2012</v>
      </c>
      <c r="I9798">
        <v>7</v>
      </c>
      <c r="J9798">
        <v>24</v>
      </c>
      <c r="K9798">
        <v>8</v>
      </c>
      <c r="L9798">
        <v>44</v>
      </c>
      <c r="M9798" t="s">
        <v>932</v>
      </c>
      <c r="N9798" t="s">
        <v>933</v>
      </c>
      <c r="O9798" t="s">
        <v>934</v>
      </c>
      <c r="Q9798" t="s">
        <v>371</v>
      </c>
      <c r="R9798" t="str">
        <f t="shared" si="308"/>
        <v>Weekday</v>
      </c>
      <c r="S9798" s="12">
        <f t="shared" si="307"/>
        <v>41114</v>
      </c>
    </row>
    <row r="9799" spans="1:19" x14ac:dyDescent="0.25">
      <c r="A9799" t="s">
        <v>93</v>
      </c>
      <c r="C9799">
        <v>20122220195</v>
      </c>
      <c r="D9799">
        <v>169</v>
      </c>
      <c r="E9799" t="s">
        <v>87</v>
      </c>
      <c r="F9799" s="12"/>
      <c r="G9799">
        <v>129.369</v>
      </c>
      <c r="H9799">
        <v>2012</v>
      </c>
      <c r="I9799">
        <v>8</v>
      </c>
      <c r="J9799">
        <v>8</v>
      </c>
      <c r="K9799">
        <v>16</v>
      </c>
      <c r="L9799">
        <v>47</v>
      </c>
      <c r="M9799" t="s">
        <v>932</v>
      </c>
      <c r="N9799" t="s">
        <v>933</v>
      </c>
      <c r="O9799" t="s">
        <v>934</v>
      </c>
      <c r="Q9799" t="s">
        <v>371</v>
      </c>
      <c r="R9799" t="str">
        <f t="shared" si="308"/>
        <v>Weekday</v>
      </c>
      <c r="S9799" s="12">
        <f t="shared" si="307"/>
        <v>41129</v>
      </c>
    </row>
    <row r="9800" spans="1:19" x14ac:dyDescent="0.25">
      <c r="A9800" t="s">
        <v>93</v>
      </c>
      <c r="C9800">
        <v>20123190219</v>
      </c>
      <c r="D9800">
        <v>169</v>
      </c>
      <c r="E9800" t="s">
        <v>87</v>
      </c>
      <c r="F9800" s="12"/>
      <c r="G9800">
        <v>129.369</v>
      </c>
      <c r="H9800">
        <v>2012</v>
      </c>
      <c r="I9800">
        <v>11</v>
      </c>
      <c r="J9800">
        <v>14</v>
      </c>
      <c r="K9800">
        <v>8</v>
      </c>
      <c r="L9800">
        <v>29</v>
      </c>
      <c r="M9800" t="s">
        <v>932</v>
      </c>
      <c r="N9800" t="s">
        <v>937</v>
      </c>
      <c r="O9800" t="s">
        <v>934</v>
      </c>
      <c r="Q9800" t="s">
        <v>371</v>
      </c>
      <c r="R9800" t="str">
        <f t="shared" si="308"/>
        <v>Weekday</v>
      </c>
      <c r="S9800" s="12">
        <f t="shared" si="307"/>
        <v>41227</v>
      </c>
    </row>
    <row r="9801" spans="1:19" x14ac:dyDescent="0.25">
      <c r="A9801" t="s">
        <v>93</v>
      </c>
      <c r="C9801">
        <v>20123250247</v>
      </c>
      <c r="D9801">
        <v>169</v>
      </c>
      <c r="E9801" t="s">
        <v>62</v>
      </c>
      <c r="F9801" s="12"/>
      <c r="G9801">
        <v>129.369</v>
      </c>
      <c r="H9801">
        <v>2012</v>
      </c>
      <c r="I9801">
        <v>11</v>
      </c>
      <c r="J9801">
        <v>19</v>
      </c>
      <c r="K9801">
        <v>18</v>
      </c>
      <c r="L9801">
        <v>1</v>
      </c>
      <c r="M9801" t="s">
        <v>932</v>
      </c>
      <c r="N9801" t="s">
        <v>933</v>
      </c>
      <c r="O9801" t="s">
        <v>934</v>
      </c>
      <c r="Q9801" t="s">
        <v>317</v>
      </c>
      <c r="R9801" t="str">
        <f t="shared" si="308"/>
        <v>Weekday</v>
      </c>
      <c r="S9801" s="12">
        <f t="shared" si="307"/>
        <v>41232</v>
      </c>
    </row>
    <row r="9802" spans="1:19" x14ac:dyDescent="0.25">
      <c r="A9802" t="s">
        <v>93</v>
      </c>
      <c r="C9802">
        <v>20122290264</v>
      </c>
      <c r="D9802">
        <v>169</v>
      </c>
      <c r="E9802" t="s">
        <v>62</v>
      </c>
      <c r="F9802" s="12"/>
      <c r="G9802">
        <v>129.39500000000001</v>
      </c>
      <c r="H9802">
        <v>2012</v>
      </c>
      <c r="I9802">
        <v>8</v>
      </c>
      <c r="J9802">
        <v>14</v>
      </c>
      <c r="K9802">
        <v>14</v>
      </c>
      <c r="L9802">
        <v>28</v>
      </c>
      <c r="M9802" t="s">
        <v>932</v>
      </c>
      <c r="N9802" t="s">
        <v>937</v>
      </c>
      <c r="O9802" t="s">
        <v>934</v>
      </c>
      <c r="Q9802" t="s">
        <v>317</v>
      </c>
      <c r="R9802" t="str">
        <f t="shared" si="308"/>
        <v>Weekday</v>
      </c>
      <c r="S9802" s="12">
        <f t="shared" si="307"/>
        <v>41135</v>
      </c>
    </row>
    <row r="9803" spans="1:19" x14ac:dyDescent="0.25">
      <c r="A9803" t="s">
        <v>93</v>
      </c>
      <c r="C9803">
        <v>20122330207</v>
      </c>
      <c r="D9803">
        <v>169</v>
      </c>
      <c r="E9803" t="s">
        <v>87</v>
      </c>
      <c r="F9803" s="12"/>
      <c r="G9803">
        <v>129.47999999999999</v>
      </c>
      <c r="H9803">
        <v>2012</v>
      </c>
      <c r="I9803">
        <v>8</v>
      </c>
      <c r="J9803">
        <v>16</v>
      </c>
      <c r="K9803">
        <v>13</v>
      </c>
      <c r="L9803">
        <v>19</v>
      </c>
      <c r="M9803" t="s">
        <v>932</v>
      </c>
      <c r="N9803" t="s">
        <v>937</v>
      </c>
      <c r="O9803" t="s">
        <v>934</v>
      </c>
      <c r="Q9803" t="s">
        <v>371</v>
      </c>
      <c r="R9803" t="str">
        <f t="shared" si="308"/>
        <v>Weekday</v>
      </c>
      <c r="S9803" s="12">
        <f t="shared" si="307"/>
        <v>41137</v>
      </c>
    </row>
    <row r="9804" spans="1:19" x14ac:dyDescent="0.25">
      <c r="A9804" t="s">
        <v>93</v>
      </c>
      <c r="C9804">
        <v>20122700255</v>
      </c>
      <c r="D9804">
        <v>169</v>
      </c>
      <c r="E9804" t="s">
        <v>87</v>
      </c>
      <c r="F9804" s="12"/>
      <c r="G9804">
        <v>129.49100000000001</v>
      </c>
      <c r="H9804">
        <v>2012</v>
      </c>
      <c r="I9804">
        <v>9</v>
      </c>
      <c r="J9804">
        <v>21</v>
      </c>
      <c r="K9804">
        <v>5</v>
      </c>
      <c r="L9804">
        <v>35</v>
      </c>
      <c r="M9804" t="s">
        <v>935</v>
      </c>
      <c r="N9804" t="s">
        <v>933</v>
      </c>
      <c r="O9804" t="s">
        <v>934</v>
      </c>
      <c r="Q9804" t="s">
        <v>371</v>
      </c>
      <c r="R9804" t="str">
        <f t="shared" si="308"/>
        <v>Weekday</v>
      </c>
      <c r="S9804" s="12">
        <f t="shared" si="307"/>
        <v>41173</v>
      </c>
    </row>
    <row r="9805" spans="1:19" x14ac:dyDescent="0.25">
      <c r="A9805" t="s">
        <v>93</v>
      </c>
      <c r="C9805">
        <v>20120240369</v>
      </c>
      <c r="D9805">
        <v>169</v>
      </c>
      <c r="E9805" t="s">
        <v>87</v>
      </c>
      <c r="F9805" s="12"/>
      <c r="G9805">
        <v>129.62100000000001</v>
      </c>
      <c r="H9805">
        <v>2012</v>
      </c>
      <c r="I9805">
        <v>1</v>
      </c>
      <c r="J9805">
        <v>23</v>
      </c>
      <c r="K9805">
        <v>5</v>
      </c>
      <c r="L9805">
        <v>48</v>
      </c>
      <c r="M9805" t="s">
        <v>935</v>
      </c>
      <c r="N9805" t="s">
        <v>933</v>
      </c>
      <c r="O9805" t="s">
        <v>934</v>
      </c>
      <c r="Q9805" t="s">
        <v>369</v>
      </c>
      <c r="R9805" t="str">
        <f t="shared" si="308"/>
        <v>Weekday</v>
      </c>
      <c r="S9805" s="12">
        <f t="shared" si="307"/>
        <v>40931</v>
      </c>
    </row>
    <row r="9806" spans="1:19" x14ac:dyDescent="0.25">
      <c r="A9806" t="s">
        <v>93</v>
      </c>
      <c r="C9806">
        <v>20121700275</v>
      </c>
      <c r="D9806">
        <v>169</v>
      </c>
      <c r="E9806" t="s">
        <v>62</v>
      </c>
      <c r="F9806" s="12"/>
      <c r="G9806">
        <v>129.66300000000001</v>
      </c>
      <c r="H9806">
        <v>2012</v>
      </c>
      <c r="I9806">
        <v>6</v>
      </c>
      <c r="J9806">
        <v>15</v>
      </c>
      <c r="K9806">
        <v>7</v>
      </c>
      <c r="L9806">
        <v>34</v>
      </c>
      <c r="M9806" t="s">
        <v>932</v>
      </c>
      <c r="N9806" t="s">
        <v>933</v>
      </c>
      <c r="O9806" t="s">
        <v>934</v>
      </c>
      <c r="Q9806" t="s">
        <v>319</v>
      </c>
      <c r="R9806" t="str">
        <f t="shared" si="308"/>
        <v>Weekday</v>
      </c>
      <c r="S9806" s="12">
        <f t="shared" si="307"/>
        <v>41075</v>
      </c>
    </row>
    <row r="9807" spans="1:19" x14ac:dyDescent="0.25">
      <c r="A9807" t="s">
        <v>93</v>
      </c>
      <c r="C9807">
        <v>20121470218</v>
      </c>
      <c r="D9807">
        <v>169</v>
      </c>
      <c r="E9807" t="s">
        <v>62</v>
      </c>
      <c r="F9807" s="12"/>
      <c r="G9807">
        <v>129.68</v>
      </c>
      <c r="H9807">
        <v>2012</v>
      </c>
      <c r="I9807">
        <v>5</v>
      </c>
      <c r="J9807">
        <v>24</v>
      </c>
      <c r="K9807">
        <v>17</v>
      </c>
      <c r="L9807">
        <v>22</v>
      </c>
      <c r="M9807" t="s">
        <v>932</v>
      </c>
      <c r="N9807" t="s">
        <v>933</v>
      </c>
      <c r="O9807" t="s">
        <v>934</v>
      </c>
      <c r="Q9807" t="s">
        <v>319</v>
      </c>
      <c r="R9807" t="str">
        <f t="shared" si="308"/>
        <v>Weekday</v>
      </c>
      <c r="S9807" s="12">
        <f t="shared" si="307"/>
        <v>41053</v>
      </c>
    </row>
    <row r="9808" spans="1:19" x14ac:dyDescent="0.25">
      <c r="A9808" t="s">
        <v>93</v>
      </c>
      <c r="C9808">
        <v>20121450097</v>
      </c>
      <c r="D9808">
        <v>169</v>
      </c>
      <c r="E9808" t="s">
        <v>62</v>
      </c>
      <c r="F9808" s="12"/>
      <c r="G9808">
        <v>129.75800000000001</v>
      </c>
      <c r="H9808">
        <v>2012</v>
      </c>
      <c r="I9808">
        <v>5</v>
      </c>
      <c r="J9808">
        <v>24</v>
      </c>
      <c r="K9808">
        <v>7</v>
      </c>
      <c r="L9808">
        <v>22</v>
      </c>
      <c r="M9808" t="s">
        <v>935</v>
      </c>
      <c r="N9808" t="s">
        <v>937</v>
      </c>
      <c r="O9808" t="s">
        <v>934</v>
      </c>
      <c r="Q9808" t="s">
        <v>319</v>
      </c>
      <c r="R9808" t="str">
        <f t="shared" si="308"/>
        <v>Weekday</v>
      </c>
      <c r="S9808" s="12">
        <f t="shared" si="307"/>
        <v>41053</v>
      </c>
    </row>
    <row r="9809" spans="1:19" x14ac:dyDescent="0.25">
      <c r="A9809" t="s">
        <v>93</v>
      </c>
      <c r="C9809">
        <v>20120210051</v>
      </c>
      <c r="D9809">
        <v>169</v>
      </c>
      <c r="E9809" t="s">
        <v>62</v>
      </c>
      <c r="F9809" s="12"/>
      <c r="G9809">
        <v>129.86699999999999</v>
      </c>
      <c r="H9809">
        <v>2012</v>
      </c>
      <c r="I9809">
        <v>1</v>
      </c>
      <c r="J9809">
        <v>20</v>
      </c>
      <c r="K9809">
        <v>12</v>
      </c>
      <c r="L9809">
        <v>9</v>
      </c>
      <c r="M9809" t="s">
        <v>932</v>
      </c>
      <c r="N9809" t="s">
        <v>933</v>
      </c>
      <c r="O9809" t="s">
        <v>934</v>
      </c>
      <c r="Q9809" t="s">
        <v>319</v>
      </c>
      <c r="R9809" t="str">
        <f t="shared" si="308"/>
        <v>Weekday</v>
      </c>
      <c r="S9809" s="12">
        <f t="shared" si="307"/>
        <v>40928</v>
      </c>
    </row>
    <row r="9810" spans="1:19" x14ac:dyDescent="0.25">
      <c r="A9810" t="s">
        <v>93</v>
      </c>
      <c r="C9810">
        <v>20120840124</v>
      </c>
      <c r="D9810">
        <v>169</v>
      </c>
      <c r="E9810" t="s">
        <v>62</v>
      </c>
      <c r="F9810" s="12"/>
      <c r="G9810">
        <v>129.87100000000001</v>
      </c>
      <c r="H9810">
        <v>2012</v>
      </c>
      <c r="I9810">
        <v>3</v>
      </c>
      <c r="J9810">
        <v>22</v>
      </c>
      <c r="K9810">
        <v>17</v>
      </c>
      <c r="L9810">
        <v>47</v>
      </c>
      <c r="M9810" t="s">
        <v>932</v>
      </c>
      <c r="N9810" t="s">
        <v>933</v>
      </c>
      <c r="O9810" t="s">
        <v>934</v>
      </c>
      <c r="Q9810" t="s">
        <v>319</v>
      </c>
      <c r="R9810" t="str">
        <f t="shared" si="308"/>
        <v>Weekday</v>
      </c>
      <c r="S9810" s="12">
        <f t="shared" si="307"/>
        <v>40990</v>
      </c>
    </row>
    <row r="9811" spans="1:19" x14ac:dyDescent="0.25">
      <c r="A9811" t="s">
        <v>93</v>
      </c>
      <c r="C9811">
        <v>20122150214</v>
      </c>
      <c r="D9811">
        <v>169</v>
      </c>
      <c r="E9811" t="s">
        <v>62</v>
      </c>
      <c r="F9811" s="12"/>
      <c r="G9811">
        <v>129.87100000000001</v>
      </c>
      <c r="H9811">
        <v>2012</v>
      </c>
      <c r="I9811">
        <v>7</v>
      </c>
      <c r="J9811">
        <v>31</v>
      </c>
      <c r="K9811">
        <v>13</v>
      </c>
      <c r="L9811">
        <v>25</v>
      </c>
      <c r="M9811" t="s">
        <v>932</v>
      </c>
      <c r="N9811" t="s">
        <v>933</v>
      </c>
      <c r="O9811" t="s">
        <v>934</v>
      </c>
      <c r="Q9811" t="s">
        <v>319</v>
      </c>
      <c r="R9811" t="str">
        <f t="shared" si="308"/>
        <v>Weekday</v>
      </c>
      <c r="S9811" s="12">
        <f t="shared" si="307"/>
        <v>41121</v>
      </c>
    </row>
    <row r="9812" spans="1:19" x14ac:dyDescent="0.25">
      <c r="A9812" t="s">
        <v>93</v>
      </c>
      <c r="C9812">
        <v>20123640172</v>
      </c>
      <c r="D9812">
        <v>169</v>
      </c>
      <c r="E9812" t="s">
        <v>62</v>
      </c>
      <c r="F9812" s="12"/>
      <c r="G9812">
        <v>129.93</v>
      </c>
      <c r="H9812">
        <v>2012</v>
      </c>
      <c r="I9812">
        <v>12</v>
      </c>
      <c r="J9812">
        <v>27</v>
      </c>
      <c r="K9812">
        <v>20</v>
      </c>
      <c r="L9812">
        <v>6</v>
      </c>
      <c r="M9812" t="s">
        <v>932</v>
      </c>
      <c r="N9812" t="s">
        <v>933</v>
      </c>
      <c r="O9812" t="s">
        <v>934</v>
      </c>
      <c r="Q9812" t="s">
        <v>319</v>
      </c>
      <c r="R9812" t="str">
        <f t="shared" si="308"/>
        <v>Weekday</v>
      </c>
      <c r="S9812" s="12">
        <f t="shared" si="307"/>
        <v>41270</v>
      </c>
    </row>
    <row r="9813" spans="1:19" x14ac:dyDescent="0.25">
      <c r="A9813" t="s">
        <v>93</v>
      </c>
      <c r="C9813">
        <v>20122480279</v>
      </c>
      <c r="D9813">
        <v>169</v>
      </c>
      <c r="E9813" t="s">
        <v>62</v>
      </c>
      <c r="F9813" s="12"/>
      <c r="G9813">
        <v>130.18</v>
      </c>
      <c r="H9813">
        <v>2012</v>
      </c>
      <c r="I9813">
        <v>8</v>
      </c>
      <c r="J9813">
        <v>16</v>
      </c>
      <c r="K9813">
        <v>14</v>
      </c>
      <c r="L9813">
        <v>17</v>
      </c>
      <c r="M9813" t="s">
        <v>932</v>
      </c>
      <c r="N9813" t="s">
        <v>937</v>
      </c>
      <c r="O9813" t="s">
        <v>934</v>
      </c>
      <c r="Q9813" t="s">
        <v>321</v>
      </c>
      <c r="R9813" t="str">
        <f t="shared" si="308"/>
        <v>Weekday</v>
      </c>
      <c r="S9813" s="12">
        <f t="shared" si="307"/>
        <v>41137</v>
      </c>
    </row>
    <row r="9814" spans="1:19" x14ac:dyDescent="0.25">
      <c r="A9814" t="s">
        <v>93</v>
      </c>
      <c r="C9814">
        <v>20123470440</v>
      </c>
      <c r="D9814">
        <v>169</v>
      </c>
      <c r="E9814" t="s">
        <v>87</v>
      </c>
      <c r="F9814" s="12"/>
      <c r="G9814">
        <v>130.27099999999999</v>
      </c>
      <c r="H9814">
        <v>2012</v>
      </c>
      <c r="I9814">
        <v>12</v>
      </c>
      <c r="J9814">
        <v>11</v>
      </c>
      <c r="K9814">
        <v>8</v>
      </c>
      <c r="L9814">
        <v>38</v>
      </c>
      <c r="M9814" t="s">
        <v>932</v>
      </c>
      <c r="N9814" t="s">
        <v>933</v>
      </c>
      <c r="O9814" t="s">
        <v>934</v>
      </c>
      <c r="Q9814" t="s">
        <v>368</v>
      </c>
      <c r="R9814" t="str">
        <f t="shared" si="308"/>
        <v>Weekday</v>
      </c>
      <c r="S9814" s="12">
        <f t="shared" si="307"/>
        <v>41254</v>
      </c>
    </row>
    <row r="9815" spans="1:19" x14ac:dyDescent="0.25">
      <c r="A9815" t="s">
        <v>93</v>
      </c>
      <c r="C9815">
        <v>20120200420</v>
      </c>
      <c r="D9815">
        <v>169</v>
      </c>
      <c r="E9815" t="s">
        <v>62</v>
      </c>
      <c r="F9815" s="12"/>
      <c r="G9815">
        <v>130.37100000000001</v>
      </c>
      <c r="H9815">
        <v>2012</v>
      </c>
      <c r="I9815">
        <v>1</v>
      </c>
      <c r="J9815">
        <v>19</v>
      </c>
      <c r="K9815">
        <v>15</v>
      </c>
      <c r="L9815">
        <v>41</v>
      </c>
      <c r="M9815" t="s">
        <v>932</v>
      </c>
      <c r="N9815" t="s">
        <v>933</v>
      </c>
      <c r="O9815" t="s">
        <v>934</v>
      </c>
      <c r="Q9815" t="s">
        <v>322</v>
      </c>
      <c r="R9815" t="str">
        <f t="shared" si="308"/>
        <v>Weekday</v>
      </c>
      <c r="S9815" s="12">
        <f t="shared" si="307"/>
        <v>40927</v>
      </c>
    </row>
    <row r="9816" spans="1:19" x14ac:dyDescent="0.25">
      <c r="A9816" t="s">
        <v>93</v>
      </c>
      <c r="C9816">
        <v>20120360121</v>
      </c>
      <c r="D9816">
        <v>169</v>
      </c>
      <c r="E9816" t="s">
        <v>87</v>
      </c>
      <c r="F9816" s="12"/>
      <c r="G9816">
        <v>130.37100000000001</v>
      </c>
      <c r="H9816">
        <v>2012</v>
      </c>
      <c r="I9816">
        <v>2</v>
      </c>
      <c r="J9816">
        <v>4</v>
      </c>
      <c r="K9816">
        <v>4</v>
      </c>
      <c r="L9816">
        <v>40</v>
      </c>
      <c r="M9816" t="s">
        <v>935</v>
      </c>
      <c r="N9816" t="s">
        <v>933</v>
      </c>
      <c r="O9816" t="s">
        <v>934</v>
      </c>
      <c r="Q9816" t="s">
        <v>368</v>
      </c>
      <c r="R9816" t="str">
        <f t="shared" si="308"/>
        <v>Weekend</v>
      </c>
      <c r="S9816" s="12">
        <f t="shared" si="307"/>
        <v>40943</v>
      </c>
    </row>
    <row r="9817" spans="1:19" x14ac:dyDescent="0.25">
      <c r="A9817" t="s">
        <v>93</v>
      </c>
      <c r="C9817">
        <v>20120640151</v>
      </c>
      <c r="D9817">
        <v>169</v>
      </c>
      <c r="E9817" t="s">
        <v>87</v>
      </c>
      <c r="F9817" s="12"/>
      <c r="G9817">
        <v>130.37100000000001</v>
      </c>
      <c r="H9817">
        <v>2012</v>
      </c>
      <c r="I9817">
        <v>3</v>
      </c>
      <c r="J9817">
        <v>3</v>
      </c>
      <c r="K9817">
        <v>7</v>
      </c>
      <c r="L9817">
        <v>50</v>
      </c>
      <c r="M9817" t="s">
        <v>935</v>
      </c>
      <c r="N9817" t="s">
        <v>933</v>
      </c>
      <c r="O9817" t="s">
        <v>934</v>
      </c>
      <c r="Q9817" t="s">
        <v>368</v>
      </c>
      <c r="R9817" t="str">
        <f t="shared" si="308"/>
        <v>Weekend</v>
      </c>
      <c r="S9817" s="12">
        <f t="shared" si="307"/>
        <v>40971</v>
      </c>
    </row>
    <row r="9818" spans="1:19" x14ac:dyDescent="0.25">
      <c r="A9818" t="s">
        <v>93</v>
      </c>
      <c r="C9818">
        <v>20121240201</v>
      </c>
      <c r="D9818">
        <v>169</v>
      </c>
      <c r="E9818" t="s">
        <v>62</v>
      </c>
      <c r="F9818" s="12"/>
      <c r="G9818">
        <v>130.37100000000001</v>
      </c>
      <c r="H9818">
        <v>2012</v>
      </c>
      <c r="I9818">
        <v>5</v>
      </c>
      <c r="J9818">
        <v>1</v>
      </c>
      <c r="K9818">
        <v>17</v>
      </c>
      <c r="L9818">
        <v>6</v>
      </c>
      <c r="M9818" t="s">
        <v>932</v>
      </c>
      <c r="N9818" t="s">
        <v>937</v>
      </c>
      <c r="O9818" t="s">
        <v>934</v>
      </c>
      <c r="Q9818" t="s">
        <v>322</v>
      </c>
      <c r="R9818" t="str">
        <f t="shared" si="308"/>
        <v>Weekday</v>
      </c>
      <c r="S9818" s="12">
        <f t="shared" si="307"/>
        <v>41030</v>
      </c>
    </row>
    <row r="9819" spans="1:19" x14ac:dyDescent="0.25">
      <c r="A9819" t="s">
        <v>93</v>
      </c>
      <c r="C9819">
        <v>20121420251</v>
      </c>
      <c r="D9819">
        <v>169</v>
      </c>
      <c r="E9819" t="s">
        <v>62</v>
      </c>
      <c r="F9819" s="12"/>
      <c r="G9819">
        <v>130.37100000000001</v>
      </c>
      <c r="H9819">
        <v>2012</v>
      </c>
      <c r="I9819">
        <v>5</v>
      </c>
      <c r="J9819">
        <v>16</v>
      </c>
      <c r="K9819">
        <v>16</v>
      </c>
      <c r="L9819">
        <v>10</v>
      </c>
      <c r="M9819" t="s">
        <v>932</v>
      </c>
      <c r="N9819" t="s">
        <v>933</v>
      </c>
      <c r="O9819" t="s">
        <v>934</v>
      </c>
      <c r="Q9819" t="s">
        <v>322</v>
      </c>
      <c r="R9819" t="str">
        <f t="shared" si="308"/>
        <v>Weekday</v>
      </c>
      <c r="S9819" s="12">
        <f t="shared" si="307"/>
        <v>41045</v>
      </c>
    </row>
    <row r="9820" spans="1:19" x14ac:dyDescent="0.25">
      <c r="A9820" t="s">
        <v>93</v>
      </c>
      <c r="C9820">
        <v>20130030257</v>
      </c>
      <c r="D9820">
        <v>169</v>
      </c>
      <c r="E9820" t="s">
        <v>87</v>
      </c>
      <c r="F9820" s="12"/>
      <c r="G9820">
        <v>130.37100000000001</v>
      </c>
      <c r="H9820">
        <v>2012</v>
      </c>
      <c r="I9820">
        <v>12</v>
      </c>
      <c r="J9820">
        <v>28</v>
      </c>
      <c r="K9820">
        <v>11</v>
      </c>
      <c r="L9820">
        <v>10</v>
      </c>
      <c r="M9820" t="s">
        <v>935</v>
      </c>
      <c r="N9820" t="s">
        <v>933</v>
      </c>
      <c r="O9820" t="s">
        <v>934</v>
      </c>
      <c r="Q9820" t="s">
        <v>368</v>
      </c>
      <c r="R9820" t="str">
        <f t="shared" si="308"/>
        <v>Weekday</v>
      </c>
      <c r="S9820" s="12">
        <f t="shared" si="307"/>
        <v>41271</v>
      </c>
    </row>
    <row r="9821" spans="1:19" x14ac:dyDescent="0.25">
      <c r="A9821" t="s">
        <v>93</v>
      </c>
      <c r="C9821">
        <v>20123000203</v>
      </c>
      <c r="D9821">
        <v>169</v>
      </c>
      <c r="E9821" t="s">
        <v>87</v>
      </c>
      <c r="F9821" s="12"/>
      <c r="G9821">
        <v>130.38</v>
      </c>
      <c r="H9821">
        <v>2012</v>
      </c>
      <c r="I9821">
        <v>10</v>
      </c>
      <c r="J9821">
        <v>23</v>
      </c>
      <c r="K9821">
        <v>8</v>
      </c>
      <c r="L9821">
        <v>46</v>
      </c>
      <c r="M9821" t="s">
        <v>932</v>
      </c>
      <c r="N9821" t="s">
        <v>933</v>
      </c>
      <c r="O9821" t="s">
        <v>934</v>
      </c>
      <c r="Q9821" t="s">
        <v>368</v>
      </c>
      <c r="R9821" t="str">
        <f t="shared" si="308"/>
        <v>Weekday</v>
      </c>
      <c r="S9821" s="12">
        <f t="shared" si="307"/>
        <v>41205</v>
      </c>
    </row>
    <row r="9822" spans="1:19" x14ac:dyDescent="0.25">
      <c r="A9822" t="s">
        <v>93</v>
      </c>
      <c r="C9822">
        <v>20121770136</v>
      </c>
      <c r="D9822">
        <v>169</v>
      </c>
      <c r="E9822" t="s">
        <v>87</v>
      </c>
      <c r="F9822" s="12"/>
      <c r="G9822">
        <v>130.41999999999999</v>
      </c>
      <c r="H9822">
        <v>2012</v>
      </c>
      <c r="I9822">
        <v>6</v>
      </c>
      <c r="J9822">
        <v>25</v>
      </c>
      <c r="K9822">
        <v>18</v>
      </c>
      <c r="L9822">
        <v>4</v>
      </c>
      <c r="M9822" t="s">
        <v>932</v>
      </c>
      <c r="N9822" t="s">
        <v>933</v>
      </c>
      <c r="O9822" t="s">
        <v>934</v>
      </c>
      <c r="Q9822" t="s">
        <v>367</v>
      </c>
      <c r="R9822" t="str">
        <f t="shared" si="308"/>
        <v>Weekday</v>
      </c>
      <c r="S9822" s="12">
        <f t="shared" si="307"/>
        <v>41085</v>
      </c>
    </row>
    <row r="9823" spans="1:19" x14ac:dyDescent="0.25">
      <c r="A9823" t="s">
        <v>93</v>
      </c>
      <c r="C9823">
        <v>20121780117</v>
      </c>
      <c r="D9823">
        <v>169</v>
      </c>
      <c r="E9823" t="s">
        <v>87</v>
      </c>
      <c r="F9823" s="12"/>
      <c r="G9823">
        <v>130.47999999999999</v>
      </c>
      <c r="H9823">
        <v>2012</v>
      </c>
      <c r="I9823">
        <v>6</v>
      </c>
      <c r="J9823">
        <v>26</v>
      </c>
      <c r="K9823">
        <v>18</v>
      </c>
      <c r="L9823">
        <v>17</v>
      </c>
      <c r="M9823" t="s">
        <v>932</v>
      </c>
      <c r="N9823" t="s">
        <v>937</v>
      </c>
      <c r="O9823" t="s">
        <v>934</v>
      </c>
      <c r="Q9823" t="s">
        <v>366</v>
      </c>
      <c r="R9823" t="str">
        <f t="shared" si="308"/>
        <v>Weekday</v>
      </c>
      <c r="S9823" s="12">
        <f t="shared" si="307"/>
        <v>41086</v>
      </c>
    </row>
    <row r="9824" spans="1:19" x14ac:dyDescent="0.25">
      <c r="A9824" t="s">
        <v>93</v>
      </c>
      <c r="C9824">
        <v>20121620165</v>
      </c>
      <c r="D9824">
        <v>169</v>
      </c>
      <c r="E9824" t="s">
        <v>62</v>
      </c>
      <c r="F9824" s="12"/>
      <c r="G9824">
        <v>130.58000000000001</v>
      </c>
      <c r="H9824">
        <v>2012</v>
      </c>
      <c r="I9824">
        <v>5</v>
      </c>
      <c r="J9824">
        <v>31</v>
      </c>
      <c r="K9824">
        <v>16</v>
      </c>
      <c r="L9824">
        <v>42</v>
      </c>
      <c r="M9824" t="s">
        <v>932</v>
      </c>
      <c r="N9824" t="s">
        <v>933</v>
      </c>
      <c r="O9824" t="s">
        <v>934</v>
      </c>
      <c r="Q9824" t="s">
        <v>324</v>
      </c>
      <c r="R9824" t="str">
        <f t="shared" si="308"/>
        <v>Weekday</v>
      </c>
      <c r="S9824" s="12">
        <f t="shared" si="307"/>
        <v>41060</v>
      </c>
    </row>
    <row r="9825" spans="1:19" x14ac:dyDescent="0.25">
      <c r="A9825" t="s">
        <v>93</v>
      </c>
      <c r="C9825">
        <v>20120080113</v>
      </c>
      <c r="D9825">
        <v>169</v>
      </c>
      <c r="E9825" t="s">
        <v>87</v>
      </c>
      <c r="F9825" s="12"/>
      <c r="G9825">
        <v>130.62100000000001</v>
      </c>
      <c r="H9825">
        <v>2012</v>
      </c>
      <c r="I9825">
        <v>1</v>
      </c>
      <c r="J9825">
        <v>7</v>
      </c>
      <c r="K9825">
        <v>6</v>
      </c>
      <c r="L9825">
        <v>45</v>
      </c>
      <c r="M9825" t="s">
        <v>935</v>
      </c>
      <c r="N9825" t="s">
        <v>937</v>
      </c>
      <c r="O9825" t="s">
        <v>934</v>
      </c>
      <c r="Q9825" t="s">
        <v>366</v>
      </c>
      <c r="R9825" t="str">
        <f t="shared" si="308"/>
        <v>Weekend</v>
      </c>
      <c r="S9825" s="12">
        <f t="shared" si="307"/>
        <v>40915</v>
      </c>
    </row>
    <row r="9826" spans="1:19" x14ac:dyDescent="0.25">
      <c r="A9826" t="s">
        <v>93</v>
      </c>
      <c r="C9826">
        <v>20120850112</v>
      </c>
      <c r="D9826">
        <v>169</v>
      </c>
      <c r="E9826" t="s">
        <v>87</v>
      </c>
      <c r="F9826" s="12"/>
      <c r="G9826">
        <v>130.72999999999999</v>
      </c>
      <c r="H9826">
        <v>2012</v>
      </c>
      <c r="I9826">
        <v>3</v>
      </c>
      <c r="J9826">
        <v>17</v>
      </c>
      <c r="K9826">
        <v>11</v>
      </c>
      <c r="L9826">
        <v>38</v>
      </c>
      <c r="M9826" t="s">
        <v>935</v>
      </c>
      <c r="N9826" t="s">
        <v>933</v>
      </c>
      <c r="O9826" t="s">
        <v>934</v>
      </c>
      <c r="Q9826" t="s">
        <v>364</v>
      </c>
      <c r="R9826" t="str">
        <f t="shared" si="308"/>
        <v>Weekend</v>
      </c>
      <c r="S9826" s="12">
        <f t="shared" si="307"/>
        <v>40985</v>
      </c>
    </row>
    <row r="9827" spans="1:19" x14ac:dyDescent="0.25">
      <c r="A9827" t="s">
        <v>93</v>
      </c>
      <c r="C9827">
        <v>20121520250</v>
      </c>
      <c r="D9827">
        <v>169</v>
      </c>
      <c r="E9827" t="s">
        <v>87</v>
      </c>
      <c r="F9827" s="12"/>
      <c r="G9827">
        <v>130.78</v>
      </c>
      <c r="H9827">
        <v>2012</v>
      </c>
      <c r="I9827">
        <v>5</v>
      </c>
      <c r="J9827">
        <v>28</v>
      </c>
      <c r="K9827">
        <v>22</v>
      </c>
      <c r="L9827">
        <v>20</v>
      </c>
      <c r="M9827" t="s">
        <v>935</v>
      </c>
      <c r="N9827" t="s">
        <v>937</v>
      </c>
      <c r="O9827" t="s">
        <v>934</v>
      </c>
      <c r="Q9827" t="s">
        <v>364</v>
      </c>
      <c r="R9827" t="str">
        <f t="shared" si="308"/>
        <v>Weekday</v>
      </c>
      <c r="S9827" s="12">
        <f t="shared" si="307"/>
        <v>41057</v>
      </c>
    </row>
    <row r="9828" spans="1:19" x14ac:dyDescent="0.25">
      <c r="A9828" t="s">
        <v>93</v>
      </c>
      <c r="C9828">
        <v>20123400194</v>
      </c>
      <c r="D9828">
        <v>169</v>
      </c>
      <c r="E9828" t="s">
        <v>87</v>
      </c>
      <c r="F9828" s="12"/>
      <c r="G9828">
        <v>131.02000000000001</v>
      </c>
      <c r="H9828">
        <v>2012</v>
      </c>
      <c r="I9828">
        <v>12</v>
      </c>
      <c r="J9828">
        <v>5</v>
      </c>
      <c r="K9828">
        <v>7</v>
      </c>
      <c r="L9828">
        <v>24</v>
      </c>
      <c r="M9828" t="s">
        <v>932</v>
      </c>
      <c r="N9828" t="s">
        <v>933</v>
      </c>
      <c r="O9828" t="s">
        <v>934</v>
      </c>
      <c r="Q9828" t="s">
        <v>363</v>
      </c>
      <c r="R9828" t="str">
        <f t="shared" si="308"/>
        <v>Weekday</v>
      </c>
      <c r="S9828" s="12">
        <f t="shared" si="307"/>
        <v>41248</v>
      </c>
    </row>
    <row r="9829" spans="1:19" x14ac:dyDescent="0.25">
      <c r="A9829" t="s">
        <v>93</v>
      </c>
      <c r="C9829">
        <v>20120070116</v>
      </c>
      <c r="D9829">
        <v>169</v>
      </c>
      <c r="E9829" t="s">
        <v>62</v>
      </c>
      <c r="F9829" s="12"/>
      <c r="G9829">
        <v>131.11500000000001</v>
      </c>
      <c r="H9829">
        <v>2012</v>
      </c>
      <c r="I9829">
        <v>1</v>
      </c>
      <c r="J9829">
        <v>7</v>
      </c>
      <c r="K9829">
        <v>7</v>
      </c>
      <c r="L9829">
        <v>23</v>
      </c>
      <c r="M9829" t="s">
        <v>935</v>
      </c>
      <c r="N9829" t="s">
        <v>933</v>
      </c>
      <c r="O9829" t="s">
        <v>934</v>
      </c>
      <c r="Q9829" t="s">
        <v>326</v>
      </c>
      <c r="R9829" t="str">
        <f t="shared" si="308"/>
        <v>Weekend</v>
      </c>
      <c r="S9829" s="12">
        <f t="shared" si="307"/>
        <v>40915</v>
      </c>
    </row>
    <row r="9830" spans="1:19" x14ac:dyDescent="0.25">
      <c r="A9830" t="s">
        <v>93</v>
      </c>
      <c r="C9830">
        <v>20121030179</v>
      </c>
      <c r="D9830">
        <v>169</v>
      </c>
      <c r="E9830" t="s">
        <v>87</v>
      </c>
      <c r="F9830" s="12"/>
      <c r="G9830">
        <v>131.357</v>
      </c>
      <c r="H9830">
        <v>2012</v>
      </c>
      <c r="I9830">
        <v>4</v>
      </c>
      <c r="J9830">
        <v>11</v>
      </c>
      <c r="K9830">
        <v>9</v>
      </c>
      <c r="L9830">
        <v>9</v>
      </c>
      <c r="M9830" t="s">
        <v>932</v>
      </c>
      <c r="N9830" t="s">
        <v>933</v>
      </c>
      <c r="O9830" t="s">
        <v>934</v>
      </c>
      <c r="Q9830" t="s">
        <v>362</v>
      </c>
      <c r="R9830" t="str">
        <f t="shared" si="308"/>
        <v>Weekday</v>
      </c>
      <c r="S9830" s="12">
        <f t="shared" si="307"/>
        <v>41010</v>
      </c>
    </row>
    <row r="9831" spans="1:19" x14ac:dyDescent="0.25">
      <c r="A9831" t="s">
        <v>93</v>
      </c>
      <c r="C9831">
        <v>20121270140</v>
      </c>
      <c r="D9831">
        <v>169</v>
      </c>
      <c r="E9831" t="s">
        <v>62</v>
      </c>
      <c r="F9831" s="12"/>
      <c r="G9831">
        <v>131.375</v>
      </c>
      <c r="H9831">
        <v>2012</v>
      </c>
      <c r="I9831">
        <v>4</v>
      </c>
      <c r="J9831">
        <v>19</v>
      </c>
      <c r="K9831">
        <v>11</v>
      </c>
      <c r="L9831">
        <v>21</v>
      </c>
      <c r="M9831" t="s">
        <v>932</v>
      </c>
      <c r="N9831" t="s">
        <v>933</v>
      </c>
      <c r="O9831" t="s">
        <v>934</v>
      </c>
      <c r="Q9831" t="s">
        <v>327</v>
      </c>
      <c r="R9831" t="str">
        <f t="shared" si="308"/>
        <v>Weekday</v>
      </c>
      <c r="S9831" s="12">
        <f t="shared" si="307"/>
        <v>41018</v>
      </c>
    </row>
    <row r="9832" spans="1:19" x14ac:dyDescent="0.25">
      <c r="A9832" t="s">
        <v>93</v>
      </c>
      <c r="C9832">
        <v>20120800170</v>
      </c>
      <c r="D9832">
        <v>169</v>
      </c>
      <c r="E9832" t="s">
        <v>87</v>
      </c>
      <c r="F9832" s="12"/>
      <c r="G9832">
        <v>131.376</v>
      </c>
      <c r="H9832">
        <v>2012</v>
      </c>
      <c r="I9832">
        <v>3</v>
      </c>
      <c r="J9832">
        <v>20</v>
      </c>
      <c r="K9832">
        <v>7</v>
      </c>
      <c r="L9832">
        <v>28</v>
      </c>
      <c r="M9832" t="s">
        <v>935</v>
      </c>
      <c r="N9832" t="s">
        <v>933</v>
      </c>
      <c r="O9832" t="s">
        <v>934</v>
      </c>
      <c r="Q9832" t="s">
        <v>362</v>
      </c>
      <c r="R9832" t="str">
        <f t="shared" si="308"/>
        <v>Weekday</v>
      </c>
      <c r="S9832" s="12">
        <f t="shared" si="307"/>
        <v>40988</v>
      </c>
    </row>
    <row r="9833" spans="1:19" x14ac:dyDescent="0.25">
      <c r="A9833" t="s">
        <v>93</v>
      </c>
      <c r="C9833">
        <v>20121130114</v>
      </c>
      <c r="D9833">
        <v>169</v>
      </c>
      <c r="E9833" t="s">
        <v>940</v>
      </c>
      <c r="F9833" s="12"/>
      <c r="G9833">
        <v>131.376</v>
      </c>
      <c r="H9833">
        <v>2012</v>
      </c>
      <c r="I9833">
        <v>4</v>
      </c>
      <c r="J9833">
        <v>19</v>
      </c>
      <c r="K9833">
        <v>10</v>
      </c>
      <c r="L9833">
        <v>50</v>
      </c>
      <c r="M9833" t="s">
        <v>932</v>
      </c>
      <c r="N9833" t="s">
        <v>937</v>
      </c>
      <c r="O9833" t="s">
        <v>942</v>
      </c>
      <c r="R9833" t="str">
        <f t="shared" si="308"/>
        <v>Weekday</v>
      </c>
      <c r="S9833" s="12">
        <f t="shared" si="307"/>
        <v>41018</v>
      </c>
    </row>
    <row r="9834" spans="1:19" x14ac:dyDescent="0.25">
      <c r="A9834" t="s">
        <v>93</v>
      </c>
      <c r="C9834">
        <v>20121160207</v>
      </c>
      <c r="D9834">
        <v>169</v>
      </c>
      <c r="E9834" t="s">
        <v>62</v>
      </c>
      <c r="F9834" s="12"/>
      <c r="G9834">
        <v>131.376</v>
      </c>
      <c r="H9834">
        <v>2012</v>
      </c>
      <c r="I9834">
        <v>4</v>
      </c>
      <c r="J9834">
        <v>23</v>
      </c>
      <c r="K9834">
        <v>13</v>
      </c>
      <c r="L9834">
        <v>57</v>
      </c>
      <c r="M9834" t="s">
        <v>932</v>
      </c>
      <c r="N9834" t="s">
        <v>936</v>
      </c>
      <c r="O9834" t="s">
        <v>934</v>
      </c>
      <c r="Q9834" t="s">
        <v>327</v>
      </c>
      <c r="R9834" t="str">
        <f t="shared" si="308"/>
        <v>Weekday</v>
      </c>
      <c r="S9834" s="12">
        <f t="shared" si="307"/>
        <v>41022</v>
      </c>
    </row>
    <row r="9835" spans="1:19" x14ac:dyDescent="0.25">
      <c r="A9835" t="s">
        <v>93</v>
      </c>
      <c r="C9835">
        <v>20121910268</v>
      </c>
      <c r="D9835">
        <v>169</v>
      </c>
      <c r="E9835" t="s">
        <v>62</v>
      </c>
      <c r="F9835" s="12"/>
      <c r="G9835">
        <v>131.376</v>
      </c>
      <c r="H9835">
        <v>2012</v>
      </c>
      <c r="I9835">
        <v>7</v>
      </c>
      <c r="J9835">
        <v>3</v>
      </c>
      <c r="K9835">
        <v>15</v>
      </c>
      <c r="L9835">
        <v>9</v>
      </c>
      <c r="M9835" t="s">
        <v>932</v>
      </c>
      <c r="N9835" t="s">
        <v>933</v>
      </c>
      <c r="O9835" t="s">
        <v>934</v>
      </c>
      <c r="Q9835" t="s">
        <v>327</v>
      </c>
      <c r="R9835" t="str">
        <f t="shared" si="308"/>
        <v>Weekday</v>
      </c>
      <c r="S9835" s="12">
        <f t="shared" si="307"/>
        <v>41093</v>
      </c>
    </row>
    <row r="9836" spans="1:19" x14ac:dyDescent="0.25">
      <c r="A9836" t="s">
        <v>93</v>
      </c>
      <c r="C9836">
        <v>20122060225</v>
      </c>
      <c r="D9836">
        <v>169</v>
      </c>
      <c r="E9836" t="s">
        <v>62</v>
      </c>
      <c r="F9836" s="12"/>
      <c r="G9836">
        <v>131.376</v>
      </c>
      <c r="H9836">
        <v>2012</v>
      </c>
      <c r="I9836">
        <v>7</v>
      </c>
      <c r="J9836">
        <v>21</v>
      </c>
      <c r="K9836">
        <v>8</v>
      </c>
      <c r="L9836">
        <v>39</v>
      </c>
      <c r="M9836" t="s">
        <v>932</v>
      </c>
      <c r="N9836" t="s">
        <v>933</v>
      </c>
      <c r="O9836" t="s">
        <v>934</v>
      </c>
      <c r="Q9836" t="s">
        <v>327</v>
      </c>
      <c r="R9836" t="str">
        <f t="shared" si="308"/>
        <v>Weekend</v>
      </c>
      <c r="S9836" s="12">
        <f t="shared" si="307"/>
        <v>41111</v>
      </c>
    </row>
    <row r="9837" spans="1:19" x14ac:dyDescent="0.25">
      <c r="A9837" t="s">
        <v>93</v>
      </c>
      <c r="C9837">
        <v>20122150235</v>
      </c>
      <c r="D9837">
        <v>169</v>
      </c>
      <c r="E9837" t="s">
        <v>87</v>
      </c>
      <c r="F9837" s="12"/>
      <c r="G9837">
        <v>131.376</v>
      </c>
      <c r="H9837">
        <v>2012</v>
      </c>
      <c r="I9837">
        <v>7</v>
      </c>
      <c r="J9837">
        <v>28</v>
      </c>
      <c r="K9837">
        <v>5</v>
      </c>
      <c r="L9837">
        <v>17</v>
      </c>
      <c r="M9837" t="s">
        <v>935</v>
      </c>
      <c r="N9837" t="s">
        <v>937</v>
      </c>
      <c r="O9837" t="s">
        <v>934</v>
      </c>
      <c r="Q9837" t="s">
        <v>362</v>
      </c>
      <c r="R9837" t="str">
        <f t="shared" si="308"/>
        <v>Weekend</v>
      </c>
      <c r="S9837" s="12">
        <f t="shared" si="307"/>
        <v>41118</v>
      </c>
    </row>
    <row r="9838" spans="1:19" x14ac:dyDescent="0.25">
      <c r="A9838" t="s">
        <v>93</v>
      </c>
      <c r="C9838">
        <v>20122490232</v>
      </c>
      <c r="D9838">
        <v>169</v>
      </c>
      <c r="E9838" t="s">
        <v>87</v>
      </c>
      <c r="F9838" s="12"/>
      <c r="G9838">
        <v>131.376</v>
      </c>
      <c r="H9838">
        <v>2012</v>
      </c>
      <c r="I9838">
        <v>9</v>
      </c>
      <c r="J9838">
        <v>4</v>
      </c>
      <c r="K9838">
        <v>8</v>
      </c>
      <c r="L9838">
        <v>18</v>
      </c>
      <c r="M9838" t="s">
        <v>932</v>
      </c>
      <c r="N9838" t="s">
        <v>933</v>
      </c>
      <c r="O9838" t="s">
        <v>934</v>
      </c>
      <c r="Q9838" t="s">
        <v>362</v>
      </c>
      <c r="R9838" t="str">
        <f t="shared" si="308"/>
        <v>Weekday</v>
      </c>
      <c r="S9838" s="12">
        <f t="shared" si="307"/>
        <v>41156</v>
      </c>
    </row>
    <row r="9839" spans="1:19" x14ac:dyDescent="0.25">
      <c r="A9839" t="s">
        <v>93</v>
      </c>
      <c r="C9839">
        <v>20122930216</v>
      </c>
      <c r="D9839">
        <v>169</v>
      </c>
      <c r="E9839" t="s">
        <v>87</v>
      </c>
      <c r="F9839" s="12"/>
      <c r="G9839">
        <v>131.376</v>
      </c>
      <c r="H9839">
        <v>2012</v>
      </c>
      <c r="I9839">
        <v>10</v>
      </c>
      <c r="J9839">
        <v>11</v>
      </c>
      <c r="K9839">
        <v>13</v>
      </c>
      <c r="L9839">
        <v>30</v>
      </c>
      <c r="M9839" t="s">
        <v>932</v>
      </c>
      <c r="N9839" t="s">
        <v>933</v>
      </c>
      <c r="O9839" t="s">
        <v>934</v>
      </c>
      <c r="Q9839" t="s">
        <v>362</v>
      </c>
      <c r="R9839" t="str">
        <f t="shared" si="308"/>
        <v>Weekday</v>
      </c>
      <c r="S9839" s="12">
        <f t="shared" si="307"/>
        <v>41193</v>
      </c>
    </row>
    <row r="9840" spans="1:19" x14ac:dyDescent="0.25">
      <c r="A9840" t="s">
        <v>93</v>
      </c>
      <c r="C9840">
        <v>20123350211</v>
      </c>
      <c r="D9840">
        <v>169</v>
      </c>
      <c r="E9840" t="s">
        <v>62</v>
      </c>
      <c r="F9840" s="12"/>
      <c r="G9840">
        <v>131.376</v>
      </c>
      <c r="H9840">
        <v>2012</v>
      </c>
      <c r="I9840">
        <v>11</v>
      </c>
      <c r="J9840">
        <v>29</v>
      </c>
      <c r="K9840">
        <v>15</v>
      </c>
      <c r="L9840">
        <v>56</v>
      </c>
      <c r="M9840" t="s">
        <v>932</v>
      </c>
      <c r="N9840" t="s">
        <v>933</v>
      </c>
      <c r="O9840" t="s">
        <v>934</v>
      </c>
      <c r="Q9840" t="s">
        <v>327</v>
      </c>
      <c r="R9840" t="str">
        <f t="shared" si="308"/>
        <v>Weekday</v>
      </c>
      <c r="S9840" s="12">
        <f t="shared" si="307"/>
        <v>41242</v>
      </c>
    </row>
    <row r="9841" spans="1:19" x14ac:dyDescent="0.25">
      <c r="A9841" t="s">
        <v>93</v>
      </c>
      <c r="C9841">
        <v>20120560088</v>
      </c>
      <c r="D9841">
        <v>169</v>
      </c>
      <c r="E9841" t="s">
        <v>62</v>
      </c>
      <c r="F9841" s="12"/>
      <c r="G9841">
        <v>131.41999999999999</v>
      </c>
      <c r="H9841">
        <v>2012</v>
      </c>
      <c r="I9841">
        <v>2</v>
      </c>
      <c r="J9841">
        <v>24</v>
      </c>
      <c r="K9841">
        <v>17</v>
      </c>
      <c r="L9841">
        <v>40</v>
      </c>
      <c r="M9841" t="s">
        <v>932</v>
      </c>
      <c r="N9841" t="s">
        <v>933</v>
      </c>
      <c r="O9841" t="s">
        <v>934</v>
      </c>
      <c r="Q9841" t="s">
        <v>327</v>
      </c>
      <c r="R9841" t="str">
        <f t="shared" si="308"/>
        <v>Weekday</v>
      </c>
      <c r="S9841" s="12">
        <f t="shared" si="307"/>
        <v>40963</v>
      </c>
    </row>
    <row r="9842" spans="1:19" x14ac:dyDescent="0.25">
      <c r="A9842" t="s">
        <v>93</v>
      </c>
      <c r="C9842">
        <v>20121780176</v>
      </c>
      <c r="D9842">
        <v>169</v>
      </c>
      <c r="E9842" t="s">
        <v>87</v>
      </c>
      <c r="F9842" s="12"/>
      <c r="G9842">
        <v>131.876</v>
      </c>
      <c r="H9842">
        <v>2012</v>
      </c>
      <c r="I9842">
        <v>6</v>
      </c>
      <c r="J9842">
        <v>23</v>
      </c>
      <c r="K9842">
        <v>17</v>
      </c>
      <c r="L9842">
        <v>39</v>
      </c>
      <c r="M9842" t="s">
        <v>935</v>
      </c>
      <c r="N9842" t="s">
        <v>937</v>
      </c>
      <c r="O9842" t="s">
        <v>934</v>
      </c>
      <c r="Q9842" t="s">
        <v>361</v>
      </c>
      <c r="R9842" t="str">
        <f t="shared" si="308"/>
        <v>Weekend</v>
      </c>
      <c r="S9842" s="12">
        <f t="shared" si="307"/>
        <v>41083</v>
      </c>
    </row>
    <row r="9843" spans="1:19" x14ac:dyDescent="0.25">
      <c r="A9843" t="s">
        <v>93</v>
      </c>
      <c r="C9843">
        <v>20122890243</v>
      </c>
      <c r="D9843">
        <v>169</v>
      </c>
      <c r="E9843" t="s">
        <v>62</v>
      </c>
      <c r="F9843" s="12"/>
      <c r="G9843">
        <v>132.11000000000001</v>
      </c>
      <c r="H9843">
        <v>2012</v>
      </c>
      <c r="I9843">
        <v>10</v>
      </c>
      <c r="J9843">
        <v>14</v>
      </c>
      <c r="K9843">
        <v>13</v>
      </c>
      <c r="L9843">
        <v>31</v>
      </c>
      <c r="M9843" t="s">
        <v>935</v>
      </c>
      <c r="N9843" t="s">
        <v>937</v>
      </c>
      <c r="O9843" t="s">
        <v>934</v>
      </c>
      <c r="Q9843" t="s">
        <v>329</v>
      </c>
      <c r="R9843" t="str">
        <f t="shared" si="308"/>
        <v>Weekend</v>
      </c>
      <c r="S9843" s="12">
        <f t="shared" si="307"/>
        <v>41196</v>
      </c>
    </row>
    <row r="9844" spans="1:19" x14ac:dyDescent="0.25">
      <c r="A9844" t="s">
        <v>93</v>
      </c>
      <c r="C9844">
        <v>20123350210</v>
      </c>
      <c r="D9844">
        <v>169</v>
      </c>
      <c r="E9844" t="s">
        <v>62</v>
      </c>
      <c r="F9844" s="12"/>
      <c r="G9844">
        <v>132.13499999999999</v>
      </c>
      <c r="H9844">
        <v>2012</v>
      </c>
      <c r="I9844">
        <v>11</v>
      </c>
      <c r="J9844">
        <v>30</v>
      </c>
      <c r="K9844">
        <v>6</v>
      </c>
      <c r="L9844">
        <v>47</v>
      </c>
      <c r="M9844" t="s">
        <v>932</v>
      </c>
      <c r="N9844" t="s">
        <v>933</v>
      </c>
      <c r="O9844" t="s">
        <v>934</v>
      </c>
      <c r="R9844" t="str">
        <f t="shared" si="308"/>
        <v>Weekday</v>
      </c>
      <c r="S9844" s="12">
        <f t="shared" si="307"/>
        <v>41243</v>
      </c>
    </row>
    <row r="9845" spans="1:19" x14ac:dyDescent="0.25">
      <c r="A9845" t="s">
        <v>93</v>
      </c>
      <c r="C9845">
        <v>20121030149</v>
      </c>
      <c r="D9845">
        <v>169</v>
      </c>
      <c r="E9845" t="s">
        <v>87</v>
      </c>
      <c r="F9845" s="12"/>
      <c r="G9845">
        <v>132.15799999999999</v>
      </c>
      <c r="H9845">
        <v>2012</v>
      </c>
      <c r="I9845">
        <v>4</v>
      </c>
      <c r="J9845">
        <v>10</v>
      </c>
      <c r="K9845">
        <v>13</v>
      </c>
      <c r="L9845">
        <v>4</v>
      </c>
      <c r="M9845" t="s">
        <v>932</v>
      </c>
      <c r="N9845" t="s">
        <v>936</v>
      </c>
      <c r="O9845" t="s">
        <v>934</v>
      </c>
      <c r="R9845" t="str">
        <f t="shared" si="308"/>
        <v>Weekday</v>
      </c>
      <c r="S9845" s="12">
        <f t="shared" si="307"/>
        <v>41009</v>
      </c>
    </row>
    <row r="9846" spans="1:19" x14ac:dyDescent="0.25">
      <c r="A9846" t="s">
        <v>93</v>
      </c>
      <c r="C9846">
        <v>20121130108</v>
      </c>
      <c r="D9846">
        <v>169</v>
      </c>
      <c r="E9846" t="s">
        <v>87</v>
      </c>
      <c r="F9846" s="12"/>
      <c r="G9846">
        <v>132.15799999999999</v>
      </c>
      <c r="H9846">
        <v>2012</v>
      </c>
      <c r="I9846">
        <v>4</v>
      </c>
      <c r="J9846">
        <v>17</v>
      </c>
      <c r="K9846">
        <v>7</v>
      </c>
      <c r="L9846">
        <v>46</v>
      </c>
      <c r="M9846" t="s">
        <v>932</v>
      </c>
      <c r="N9846" t="s">
        <v>933</v>
      </c>
      <c r="O9846" t="s">
        <v>934</v>
      </c>
      <c r="R9846" t="str">
        <f t="shared" si="308"/>
        <v>Weekday</v>
      </c>
      <c r="S9846" s="12">
        <f t="shared" si="307"/>
        <v>41016</v>
      </c>
    </row>
    <row r="9847" spans="1:19" x14ac:dyDescent="0.25">
      <c r="A9847" t="s">
        <v>93</v>
      </c>
      <c r="C9847">
        <v>20121180202</v>
      </c>
      <c r="D9847">
        <v>169</v>
      </c>
      <c r="E9847" t="s">
        <v>62</v>
      </c>
      <c r="F9847" s="12"/>
      <c r="G9847">
        <v>132.15799999999999</v>
      </c>
      <c r="H9847">
        <v>2012</v>
      </c>
      <c r="I9847">
        <v>4</v>
      </c>
      <c r="J9847">
        <v>24</v>
      </c>
      <c r="K9847">
        <v>18</v>
      </c>
      <c r="L9847">
        <v>39</v>
      </c>
      <c r="M9847" t="s">
        <v>935</v>
      </c>
      <c r="N9847" t="s">
        <v>937</v>
      </c>
      <c r="O9847" t="s">
        <v>934</v>
      </c>
      <c r="R9847" t="str">
        <f t="shared" si="308"/>
        <v>Weekday</v>
      </c>
      <c r="S9847" s="12">
        <f t="shared" si="307"/>
        <v>41023</v>
      </c>
    </row>
    <row r="9848" spans="1:19" x14ac:dyDescent="0.25">
      <c r="A9848" t="s">
        <v>93</v>
      </c>
      <c r="C9848">
        <v>20121240196</v>
      </c>
      <c r="D9848">
        <v>169</v>
      </c>
      <c r="E9848" t="s">
        <v>62</v>
      </c>
      <c r="F9848" s="12"/>
      <c r="G9848">
        <v>132.15799999999999</v>
      </c>
      <c r="H9848">
        <v>2012</v>
      </c>
      <c r="I9848">
        <v>5</v>
      </c>
      <c r="J9848">
        <v>1</v>
      </c>
      <c r="K9848">
        <v>16</v>
      </c>
      <c r="L9848">
        <v>44</v>
      </c>
      <c r="M9848" t="s">
        <v>932</v>
      </c>
      <c r="N9848" t="s">
        <v>937</v>
      </c>
      <c r="O9848" t="s">
        <v>934</v>
      </c>
      <c r="R9848" t="str">
        <f t="shared" si="308"/>
        <v>Weekday</v>
      </c>
      <c r="S9848" s="12">
        <f t="shared" si="307"/>
        <v>41030</v>
      </c>
    </row>
    <row r="9849" spans="1:19" x14ac:dyDescent="0.25">
      <c r="A9849" t="s">
        <v>93</v>
      </c>
      <c r="C9849">
        <v>20121240181</v>
      </c>
      <c r="D9849">
        <v>169</v>
      </c>
      <c r="E9849" t="s">
        <v>62</v>
      </c>
      <c r="F9849" s="12"/>
      <c r="G9849">
        <v>132.15799999999999</v>
      </c>
      <c r="H9849">
        <v>2012</v>
      </c>
      <c r="I9849">
        <v>5</v>
      </c>
      <c r="J9849">
        <v>2</v>
      </c>
      <c r="K9849">
        <v>16</v>
      </c>
      <c r="L9849">
        <v>0</v>
      </c>
      <c r="M9849" t="s">
        <v>932</v>
      </c>
      <c r="N9849" t="s">
        <v>933</v>
      </c>
      <c r="O9849" t="s">
        <v>934</v>
      </c>
      <c r="R9849" t="str">
        <f t="shared" si="308"/>
        <v>Weekday</v>
      </c>
      <c r="S9849" s="12">
        <f t="shared" si="307"/>
        <v>41031</v>
      </c>
    </row>
    <row r="9850" spans="1:19" x14ac:dyDescent="0.25">
      <c r="A9850" t="s">
        <v>93</v>
      </c>
      <c r="C9850">
        <v>20122060244</v>
      </c>
      <c r="D9850">
        <v>169</v>
      </c>
      <c r="E9850" t="s">
        <v>87</v>
      </c>
      <c r="F9850" s="12"/>
      <c r="G9850">
        <v>132.15799999999999</v>
      </c>
      <c r="H9850">
        <v>2012</v>
      </c>
      <c r="I9850">
        <v>7</v>
      </c>
      <c r="J9850">
        <v>24</v>
      </c>
      <c r="K9850">
        <v>9</v>
      </c>
      <c r="L9850">
        <v>33</v>
      </c>
      <c r="M9850" t="s">
        <v>932</v>
      </c>
      <c r="N9850" t="s">
        <v>933</v>
      </c>
      <c r="O9850" t="s">
        <v>934</v>
      </c>
      <c r="R9850" t="str">
        <f t="shared" si="308"/>
        <v>Weekday</v>
      </c>
      <c r="S9850" s="12">
        <f t="shared" si="307"/>
        <v>41114</v>
      </c>
    </row>
    <row r="9851" spans="1:19" x14ac:dyDescent="0.25">
      <c r="A9851" t="s">
        <v>93</v>
      </c>
      <c r="C9851">
        <v>20123060240</v>
      </c>
      <c r="D9851">
        <v>169</v>
      </c>
      <c r="E9851" t="s">
        <v>940</v>
      </c>
      <c r="F9851" s="12"/>
      <c r="G9851">
        <v>132.15799999999999</v>
      </c>
      <c r="H9851">
        <v>2012</v>
      </c>
      <c r="I9851">
        <v>10</v>
      </c>
      <c r="J9851">
        <v>29</v>
      </c>
      <c r="K9851">
        <v>16</v>
      </c>
      <c r="L9851">
        <v>48</v>
      </c>
      <c r="M9851" t="s">
        <v>932</v>
      </c>
      <c r="N9851" t="s">
        <v>933</v>
      </c>
      <c r="O9851" t="s">
        <v>934</v>
      </c>
      <c r="R9851" t="str">
        <f t="shared" si="308"/>
        <v>Weekday</v>
      </c>
      <c r="S9851" s="12">
        <f t="shared" si="307"/>
        <v>41211</v>
      </c>
    </row>
    <row r="9852" spans="1:19" x14ac:dyDescent="0.25">
      <c r="A9852" t="s">
        <v>93</v>
      </c>
      <c r="C9852">
        <v>20123650148</v>
      </c>
      <c r="D9852">
        <v>169</v>
      </c>
      <c r="E9852" t="s">
        <v>62</v>
      </c>
      <c r="F9852" s="12"/>
      <c r="G9852">
        <v>132.15799999999999</v>
      </c>
      <c r="H9852">
        <v>2012</v>
      </c>
      <c r="I9852">
        <v>12</v>
      </c>
      <c r="J9852">
        <v>28</v>
      </c>
      <c r="K9852">
        <v>14</v>
      </c>
      <c r="L9852">
        <v>38</v>
      </c>
      <c r="M9852" t="s">
        <v>932</v>
      </c>
      <c r="N9852" t="s">
        <v>933</v>
      </c>
      <c r="O9852" t="s">
        <v>934</v>
      </c>
      <c r="R9852" t="str">
        <f t="shared" si="308"/>
        <v>Weekday</v>
      </c>
      <c r="S9852" s="12">
        <f t="shared" si="307"/>
        <v>41271</v>
      </c>
    </row>
    <row r="9853" spans="1:19" x14ac:dyDescent="0.25">
      <c r="A9853" t="s">
        <v>93</v>
      </c>
      <c r="C9853">
        <v>20121570206</v>
      </c>
      <c r="D9853">
        <v>169</v>
      </c>
      <c r="E9853" t="s">
        <v>62</v>
      </c>
      <c r="F9853" s="12"/>
      <c r="G9853">
        <v>132.44999999999999</v>
      </c>
      <c r="H9853">
        <v>2012</v>
      </c>
      <c r="I9853">
        <v>6</v>
      </c>
      <c r="J9853">
        <v>4</v>
      </c>
      <c r="K9853">
        <v>15</v>
      </c>
      <c r="L9853">
        <v>59</v>
      </c>
      <c r="M9853" t="s">
        <v>932</v>
      </c>
      <c r="N9853" t="s">
        <v>933</v>
      </c>
      <c r="O9853" t="s">
        <v>934</v>
      </c>
      <c r="Q9853" t="s">
        <v>331</v>
      </c>
      <c r="R9853" t="str">
        <f t="shared" si="308"/>
        <v>Weekday</v>
      </c>
      <c r="S9853" s="12">
        <f t="shared" si="307"/>
        <v>41064</v>
      </c>
    </row>
    <row r="9854" spans="1:19" x14ac:dyDescent="0.25">
      <c r="A9854" t="s">
        <v>93</v>
      </c>
      <c r="C9854">
        <v>20120930151</v>
      </c>
      <c r="D9854">
        <v>169</v>
      </c>
      <c r="E9854" t="s">
        <v>87</v>
      </c>
      <c r="F9854" s="12"/>
      <c r="G9854">
        <v>132.55799999999999</v>
      </c>
      <c r="H9854">
        <v>2012</v>
      </c>
      <c r="I9854">
        <v>3</v>
      </c>
      <c r="J9854">
        <v>29</v>
      </c>
      <c r="K9854">
        <v>11</v>
      </c>
      <c r="L9854">
        <v>0</v>
      </c>
      <c r="M9854" t="s">
        <v>935</v>
      </c>
      <c r="N9854" t="s">
        <v>933</v>
      </c>
      <c r="O9854" t="s">
        <v>934</v>
      </c>
      <c r="Q9854" t="s">
        <v>358</v>
      </c>
      <c r="R9854" t="str">
        <f t="shared" si="308"/>
        <v>Weekday</v>
      </c>
      <c r="S9854" s="12">
        <f t="shared" si="307"/>
        <v>40997</v>
      </c>
    </row>
    <row r="9855" spans="1:19" x14ac:dyDescent="0.25">
      <c r="A9855" t="s">
        <v>93</v>
      </c>
      <c r="C9855">
        <v>20120210100</v>
      </c>
      <c r="D9855">
        <v>169</v>
      </c>
      <c r="E9855" t="s">
        <v>940</v>
      </c>
      <c r="F9855" s="12"/>
      <c r="G9855">
        <v>132.75</v>
      </c>
      <c r="H9855">
        <v>2012</v>
      </c>
      <c r="I9855">
        <v>1</v>
      </c>
      <c r="J9855">
        <v>21</v>
      </c>
      <c r="K9855">
        <v>9</v>
      </c>
      <c r="L9855">
        <v>48</v>
      </c>
      <c r="M9855" t="s">
        <v>932</v>
      </c>
      <c r="N9855" t="s">
        <v>933</v>
      </c>
      <c r="O9855" t="s">
        <v>934</v>
      </c>
      <c r="R9855" t="str">
        <f t="shared" si="308"/>
        <v>Weekend</v>
      </c>
      <c r="S9855" s="12">
        <f t="shared" si="307"/>
        <v>40929</v>
      </c>
    </row>
    <row r="9856" spans="1:19" x14ac:dyDescent="0.25">
      <c r="A9856" t="s">
        <v>93</v>
      </c>
      <c r="C9856">
        <v>20121630235</v>
      </c>
      <c r="D9856">
        <v>169</v>
      </c>
      <c r="E9856" t="s">
        <v>87</v>
      </c>
      <c r="F9856" s="12"/>
      <c r="G9856">
        <v>132.75</v>
      </c>
      <c r="H9856">
        <v>2012</v>
      </c>
      <c r="I9856">
        <v>5</v>
      </c>
      <c r="J9856">
        <v>25</v>
      </c>
      <c r="K9856">
        <v>7</v>
      </c>
      <c r="L9856">
        <v>39</v>
      </c>
      <c r="M9856" t="s">
        <v>932</v>
      </c>
      <c r="N9856" t="s">
        <v>933</v>
      </c>
      <c r="O9856" t="s">
        <v>934</v>
      </c>
      <c r="Q9856" t="s">
        <v>357</v>
      </c>
      <c r="R9856" t="str">
        <f t="shared" si="308"/>
        <v>Weekday</v>
      </c>
      <c r="S9856" s="12">
        <f t="shared" si="307"/>
        <v>41054</v>
      </c>
    </row>
    <row r="9857" spans="1:19" x14ac:dyDescent="0.25">
      <c r="A9857" t="s">
        <v>93</v>
      </c>
      <c r="C9857">
        <v>20122300181</v>
      </c>
      <c r="D9857">
        <v>169</v>
      </c>
      <c r="E9857" t="s">
        <v>87</v>
      </c>
      <c r="F9857" s="12"/>
      <c r="G9857">
        <v>132.768</v>
      </c>
      <c r="H9857">
        <v>2012</v>
      </c>
      <c r="I9857">
        <v>8</v>
      </c>
      <c r="J9857">
        <v>15</v>
      </c>
      <c r="K9857">
        <v>14</v>
      </c>
      <c r="L9857">
        <v>47</v>
      </c>
      <c r="M9857" t="s">
        <v>935</v>
      </c>
      <c r="N9857" t="s">
        <v>933</v>
      </c>
      <c r="O9857" t="s">
        <v>934</v>
      </c>
      <c r="Q9857" t="s">
        <v>357</v>
      </c>
      <c r="R9857" t="str">
        <f t="shared" si="308"/>
        <v>Weekday</v>
      </c>
      <c r="S9857" s="12">
        <f t="shared" si="307"/>
        <v>41136</v>
      </c>
    </row>
    <row r="9858" spans="1:19" x14ac:dyDescent="0.25">
      <c r="A9858" t="s">
        <v>93</v>
      </c>
      <c r="C9858">
        <v>20120800166</v>
      </c>
      <c r="D9858">
        <v>169</v>
      </c>
      <c r="E9858" t="s">
        <v>62</v>
      </c>
      <c r="F9858" s="12"/>
      <c r="G9858">
        <v>132.89099999999999</v>
      </c>
      <c r="H9858">
        <v>2012</v>
      </c>
      <c r="I9858">
        <v>3</v>
      </c>
      <c r="J9858">
        <v>18</v>
      </c>
      <c r="K9858">
        <v>1</v>
      </c>
      <c r="L9858">
        <v>43</v>
      </c>
      <c r="M9858" t="s">
        <v>935</v>
      </c>
      <c r="N9858" t="s">
        <v>933</v>
      </c>
      <c r="O9858" t="s">
        <v>934</v>
      </c>
      <c r="Q9858" t="s">
        <v>332</v>
      </c>
      <c r="R9858" t="str">
        <f t="shared" si="308"/>
        <v>Weekend</v>
      </c>
      <c r="S9858" s="12">
        <f t="shared" si="307"/>
        <v>40986</v>
      </c>
    </row>
    <row r="9859" spans="1:19" x14ac:dyDescent="0.25">
      <c r="A9859" t="s">
        <v>93</v>
      </c>
      <c r="C9859">
        <v>20120850165</v>
      </c>
      <c r="D9859">
        <v>169</v>
      </c>
      <c r="E9859" t="s">
        <v>62</v>
      </c>
      <c r="F9859" s="12"/>
      <c r="G9859">
        <v>132.89099999999999</v>
      </c>
      <c r="H9859">
        <v>2012</v>
      </c>
      <c r="I9859">
        <v>3</v>
      </c>
      <c r="J9859">
        <v>22</v>
      </c>
      <c r="K9859">
        <v>17</v>
      </c>
      <c r="L9859">
        <v>12</v>
      </c>
      <c r="M9859" t="s">
        <v>932</v>
      </c>
      <c r="N9859" t="s">
        <v>937</v>
      </c>
      <c r="O9859" t="s">
        <v>934</v>
      </c>
      <c r="Q9859" t="s">
        <v>332</v>
      </c>
      <c r="R9859" t="str">
        <f t="shared" si="308"/>
        <v>Weekday</v>
      </c>
      <c r="S9859" s="12">
        <f t="shared" ref="S9859:S9922" si="309">DATE(H9859,I9859,J9859)</f>
        <v>40990</v>
      </c>
    </row>
    <row r="9860" spans="1:19" x14ac:dyDescent="0.25">
      <c r="A9860" t="s">
        <v>93</v>
      </c>
      <c r="C9860">
        <v>20121170123</v>
      </c>
      <c r="D9860">
        <v>169</v>
      </c>
      <c r="E9860" t="s">
        <v>62</v>
      </c>
      <c r="F9860" s="12"/>
      <c r="G9860">
        <v>132.89099999999999</v>
      </c>
      <c r="H9860">
        <v>2012</v>
      </c>
      <c r="I9860">
        <v>4</v>
      </c>
      <c r="J9860">
        <v>24</v>
      </c>
      <c r="K9860">
        <v>13</v>
      </c>
      <c r="L9860">
        <v>27</v>
      </c>
      <c r="M9860" t="s">
        <v>932</v>
      </c>
      <c r="N9860" t="s">
        <v>933</v>
      </c>
      <c r="O9860" t="s">
        <v>934</v>
      </c>
      <c r="Q9860" t="s">
        <v>332</v>
      </c>
      <c r="R9860" t="str">
        <f t="shared" si="308"/>
        <v>Weekday</v>
      </c>
      <c r="S9860" s="12">
        <f t="shared" si="309"/>
        <v>41023</v>
      </c>
    </row>
    <row r="9861" spans="1:19" x14ac:dyDescent="0.25">
      <c r="A9861" t="s">
        <v>93</v>
      </c>
      <c r="C9861">
        <v>20122520157</v>
      </c>
      <c r="D9861">
        <v>169</v>
      </c>
      <c r="E9861" t="s">
        <v>87</v>
      </c>
      <c r="F9861" s="12"/>
      <c r="G9861">
        <v>132.89099999999999</v>
      </c>
      <c r="H9861">
        <v>2012</v>
      </c>
      <c r="I9861">
        <v>9</v>
      </c>
      <c r="J9861">
        <v>7</v>
      </c>
      <c r="K9861">
        <v>7</v>
      </c>
      <c r="L9861">
        <v>26</v>
      </c>
      <c r="M9861" t="s">
        <v>932</v>
      </c>
      <c r="N9861" t="s">
        <v>937</v>
      </c>
      <c r="O9861" t="s">
        <v>934</v>
      </c>
      <c r="Q9861" t="s">
        <v>357</v>
      </c>
      <c r="R9861" t="str">
        <f t="shared" ref="R9861:R9924" si="310">IF(WEEKDAY(DATE(H9861,I9861,J9861),2)&lt;6,"Weekday","Weekend")</f>
        <v>Weekday</v>
      </c>
      <c r="S9861" s="12">
        <f t="shared" si="309"/>
        <v>41159</v>
      </c>
    </row>
    <row r="9862" spans="1:19" x14ac:dyDescent="0.25">
      <c r="A9862" t="s">
        <v>93</v>
      </c>
      <c r="C9862">
        <v>20122830302</v>
      </c>
      <c r="D9862">
        <v>169</v>
      </c>
      <c r="E9862" t="s">
        <v>87</v>
      </c>
      <c r="F9862" s="12"/>
      <c r="G9862">
        <v>132.89099999999999</v>
      </c>
      <c r="H9862">
        <v>2012</v>
      </c>
      <c r="I9862">
        <v>10</v>
      </c>
      <c r="J9862">
        <v>8</v>
      </c>
      <c r="K9862">
        <v>7</v>
      </c>
      <c r="L9862">
        <v>34</v>
      </c>
      <c r="M9862" t="s">
        <v>932</v>
      </c>
      <c r="N9862" t="s">
        <v>937</v>
      </c>
      <c r="O9862" t="s">
        <v>934</v>
      </c>
      <c r="Q9862" t="s">
        <v>357</v>
      </c>
      <c r="R9862" t="str">
        <f t="shared" si="310"/>
        <v>Weekday</v>
      </c>
      <c r="S9862" s="12">
        <f t="shared" si="309"/>
        <v>41190</v>
      </c>
    </row>
    <row r="9863" spans="1:19" x14ac:dyDescent="0.25">
      <c r="A9863" t="s">
        <v>93</v>
      </c>
      <c r="C9863">
        <v>20122930231</v>
      </c>
      <c r="D9863">
        <v>169</v>
      </c>
      <c r="E9863" t="s">
        <v>87</v>
      </c>
      <c r="F9863" s="12"/>
      <c r="G9863">
        <v>132.89099999999999</v>
      </c>
      <c r="H9863">
        <v>2012</v>
      </c>
      <c r="I9863">
        <v>10</v>
      </c>
      <c r="J9863">
        <v>19</v>
      </c>
      <c r="K9863">
        <v>6</v>
      </c>
      <c r="L9863">
        <v>34</v>
      </c>
      <c r="M9863" t="s">
        <v>932</v>
      </c>
      <c r="N9863" t="s">
        <v>937</v>
      </c>
      <c r="O9863" t="s">
        <v>934</v>
      </c>
      <c r="Q9863" t="s">
        <v>357</v>
      </c>
      <c r="R9863" t="str">
        <f t="shared" si="310"/>
        <v>Weekday</v>
      </c>
      <c r="S9863" s="12">
        <f t="shared" si="309"/>
        <v>41201</v>
      </c>
    </row>
    <row r="9864" spans="1:19" x14ac:dyDescent="0.25">
      <c r="A9864" t="s">
        <v>93</v>
      </c>
      <c r="C9864">
        <v>20123000201</v>
      </c>
      <c r="D9864">
        <v>169</v>
      </c>
      <c r="E9864" t="s">
        <v>87</v>
      </c>
      <c r="F9864" s="12"/>
      <c r="G9864">
        <v>132.89099999999999</v>
      </c>
      <c r="H9864">
        <v>2012</v>
      </c>
      <c r="I9864">
        <v>10</v>
      </c>
      <c r="J9864">
        <v>23</v>
      </c>
      <c r="K9864">
        <v>7</v>
      </c>
      <c r="L9864">
        <v>33</v>
      </c>
      <c r="M9864" t="s">
        <v>932</v>
      </c>
      <c r="N9864" t="s">
        <v>937</v>
      </c>
      <c r="O9864" t="s">
        <v>934</v>
      </c>
      <c r="Q9864" t="s">
        <v>357</v>
      </c>
      <c r="R9864" t="str">
        <f t="shared" si="310"/>
        <v>Weekday</v>
      </c>
      <c r="S9864" s="12">
        <f t="shared" si="309"/>
        <v>41205</v>
      </c>
    </row>
    <row r="9865" spans="1:19" x14ac:dyDescent="0.25">
      <c r="A9865" t="s">
        <v>93</v>
      </c>
      <c r="C9865">
        <v>20123060235</v>
      </c>
      <c r="D9865">
        <v>169</v>
      </c>
      <c r="E9865" t="s">
        <v>87</v>
      </c>
      <c r="F9865" s="12"/>
      <c r="G9865">
        <v>132.89099999999999</v>
      </c>
      <c r="H9865">
        <v>2012</v>
      </c>
      <c r="I9865">
        <v>11</v>
      </c>
      <c r="J9865">
        <v>1</v>
      </c>
      <c r="K9865">
        <v>7</v>
      </c>
      <c r="L9865">
        <v>21</v>
      </c>
      <c r="M9865" t="s">
        <v>932</v>
      </c>
      <c r="N9865" t="s">
        <v>937</v>
      </c>
      <c r="O9865" t="s">
        <v>934</v>
      </c>
      <c r="Q9865" t="s">
        <v>357</v>
      </c>
      <c r="R9865" t="str">
        <f t="shared" si="310"/>
        <v>Weekday</v>
      </c>
      <c r="S9865" s="12">
        <f t="shared" si="309"/>
        <v>41214</v>
      </c>
    </row>
    <row r="9866" spans="1:19" x14ac:dyDescent="0.25">
      <c r="A9866" t="s">
        <v>93</v>
      </c>
      <c r="C9866">
        <v>20123320241</v>
      </c>
      <c r="D9866">
        <v>169</v>
      </c>
      <c r="E9866" t="s">
        <v>62</v>
      </c>
      <c r="F9866" s="12"/>
      <c r="G9866">
        <v>132.89099999999999</v>
      </c>
      <c r="H9866">
        <v>2012</v>
      </c>
      <c r="I9866">
        <v>11</v>
      </c>
      <c r="J9866">
        <v>26</v>
      </c>
      <c r="K9866">
        <v>9</v>
      </c>
      <c r="L9866">
        <v>43</v>
      </c>
      <c r="M9866" t="s">
        <v>932</v>
      </c>
      <c r="N9866" t="s">
        <v>933</v>
      </c>
      <c r="O9866" t="s">
        <v>934</v>
      </c>
      <c r="Q9866" t="s">
        <v>332</v>
      </c>
      <c r="R9866" t="str">
        <f t="shared" si="310"/>
        <v>Weekday</v>
      </c>
      <c r="S9866" s="12">
        <f t="shared" si="309"/>
        <v>41239</v>
      </c>
    </row>
    <row r="9867" spans="1:19" x14ac:dyDescent="0.25">
      <c r="A9867" t="s">
        <v>93</v>
      </c>
      <c r="C9867">
        <v>20130360260</v>
      </c>
      <c r="D9867">
        <v>169</v>
      </c>
      <c r="E9867" t="s">
        <v>62</v>
      </c>
      <c r="F9867" s="12"/>
      <c r="G9867">
        <v>132.89099999999999</v>
      </c>
      <c r="H9867">
        <v>2012</v>
      </c>
      <c r="I9867">
        <v>12</v>
      </c>
      <c r="J9867">
        <v>9</v>
      </c>
      <c r="K9867">
        <v>12</v>
      </c>
      <c r="L9867">
        <v>10</v>
      </c>
      <c r="M9867" t="s">
        <v>935</v>
      </c>
      <c r="N9867" t="s">
        <v>933</v>
      </c>
      <c r="O9867" t="s">
        <v>934</v>
      </c>
      <c r="Q9867" t="s">
        <v>332</v>
      </c>
      <c r="R9867" t="str">
        <f t="shared" si="310"/>
        <v>Weekend</v>
      </c>
      <c r="S9867" s="12">
        <f t="shared" si="309"/>
        <v>41252</v>
      </c>
    </row>
    <row r="9868" spans="1:19" x14ac:dyDescent="0.25">
      <c r="A9868" t="s">
        <v>93</v>
      </c>
      <c r="C9868">
        <v>20121040144</v>
      </c>
      <c r="D9868">
        <v>169</v>
      </c>
      <c r="E9868" t="s">
        <v>62</v>
      </c>
      <c r="F9868" s="12"/>
      <c r="G9868">
        <v>133</v>
      </c>
      <c r="H9868">
        <v>2012</v>
      </c>
      <c r="I9868">
        <v>4</v>
      </c>
      <c r="J9868">
        <v>12</v>
      </c>
      <c r="K9868">
        <v>14</v>
      </c>
      <c r="L9868">
        <v>43</v>
      </c>
      <c r="M9868" t="s">
        <v>935</v>
      </c>
      <c r="N9868" t="s">
        <v>933</v>
      </c>
      <c r="O9868" t="s">
        <v>934</v>
      </c>
      <c r="Q9868" t="s">
        <v>332</v>
      </c>
      <c r="R9868" t="str">
        <f t="shared" si="310"/>
        <v>Weekday</v>
      </c>
      <c r="S9868" s="12">
        <f t="shared" si="309"/>
        <v>41011</v>
      </c>
    </row>
    <row r="9869" spans="1:19" x14ac:dyDescent="0.25">
      <c r="A9869" t="s">
        <v>93</v>
      </c>
      <c r="C9869">
        <v>20121940176</v>
      </c>
      <c r="D9869">
        <v>169</v>
      </c>
      <c r="E9869" t="s">
        <v>87</v>
      </c>
      <c r="F9869" s="12"/>
      <c r="G9869">
        <v>133.001</v>
      </c>
      <c r="H9869">
        <v>2012</v>
      </c>
      <c r="I9869">
        <v>6</v>
      </c>
      <c r="J9869">
        <v>9</v>
      </c>
      <c r="K9869">
        <v>18</v>
      </c>
      <c r="L9869">
        <v>54</v>
      </c>
      <c r="M9869" t="s">
        <v>935</v>
      </c>
      <c r="N9869" t="s">
        <v>933</v>
      </c>
      <c r="O9869" t="s">
        <v>934</v>
      </c>
      <c r="Q9869" t="s">
        <v>357</v>
      </c>
      <c r="R9869" t="str">
        <f t="shared" si="310"/>
        <v>Weekend</v>
      </c>
      <c r="S9869" s="12">
        <f t="shared" si="309"/>
        <v>41069</v>
      </c>
    </row>
    <row r="9870" spans="1:19" x14ac:dyDescent="0.25">
      <c r="A9870" t="s">
        <v>93</v>
      </c>
      <c r="C9870">
        <v>20120610247</v>
      </c>
      <c r="D9870">
        <v>169</v>
      </c>
      <c r="E9870" t="s">
        <v>62</v>
      </c>
      <c r="F9870" s="12"/>
      <c r="G9870">
        <v>133.05000000000001</v>
      </c>
      <c r="H9870">
        <v>2012</v>
      </c>
      <c r="I9870">
        <v>3</v>
      </c>
      <c r="J9870">
        <v>1</v>
      </c>
      <c r="K9870">
        <v>7</v>
      </c>
      <c r="L9870">
        <v>19</v>
      </c>
      <c r="M9870" t="s">
        <v>935</v>
      </c>
      <c r="N9870" t="s">
        <v>933</v>
      </c>
      <c r="O9870" t="s">
        <v>934</v>
      </c>
      <c r="Q9870" t="s">
        <v>332</v>
      </c>
      <c r="R9870" t="str">
        <f t="shared" si="310"/>
        <v>Weekday</v>
      </c>
      <c r="S9870" s="12">
        <f t="shared" si="309"/>
        <v>40969</v>
      </c>
    </row>
    <row r="9871" spans="1:19" x14ac:dyDescent="0.25">
      <c r="A9871" t="s">
        <v>93</v>
      </c>
      <c r="C9871">
        <v>20122360266</v>
      </c>
      <c r="D9871">
        <v>169</v>
      </c>
      <c r="E9871" t="s">
        <v>62</v>
      </c>
      <c r="F9871" s="12"/>
      <c r="G9871">
        <v>133.19900000000001</v>
      </c>
      <c r="H9871">
        <v>2012</v>
      </c>
      <c r="I9871">
        <v>8</v>
      </c>
      <c r="J9871">
        <v>21</v>
      </c>
      <c r="K9871">
        <v>17</v>
      </c>
      <c r="L9871">
        <v>37</v>
      </c>
      <c r="M9871" t="s">
        <v>932</v>
      </c>
      <c r="N9871" t="s">
        <v>933</v>
      </c>
      <c r="O9871" t="s">
        <v>934</v>
      </c>
      <c r="Q9871" t="s">
        <v>333</v>
      </c>
      <c r="R9871" t="str">
        <f t="shared" si="310"/>
        <v>Weekday</v>
      </c>
      <c r="S9871" s="12">
        <f t="shared" si="309"/>
        <v>41142</v>
      </c>
    </row>
    <row r="9872" spans="1:19" x14ac:dyDescent="0.25">
      <c r="A9872" t="s">
        <v>93</v>
      </c>
      <c r="C9872">
        <v>20121090182</v>
      </c>
      <c r="D9872">
        <v>169</v>
      </c>
      <c r="E9872" t="s">
        <v>87</v>
      </c>
      <c r="F9872" s="12"/>
      <c r="G9872">
        <v>133.23699999999999</v>
      </c>
      <c r="H9872">
        <v>2012</v>
      </c>
      <c r="I9872">
        <v>4</v>
      </c>
      <c r="J9872">
        <v>17</v>
      </c>
      <c r="K9872">
        <v>17</v>
      </c>
      <c r="L9872">
        <v>42</v>
      </c>
      <c r="M9872" t="s">
        <v>935</v>
      </c>
      <c r="N9872" t="s">
        <v>933</v>
      </c>
      <c r="O9872" t="s">
        <v>934</v>
      </c>
      <c r="Q9872" t="s">
        <v>355</v>
      </c>
      <c r="R9872" t="str">
        <f t="shared" si="310"/>
        <v>Weekday</v>
      </c>
      <c r="S9872" s="12">
        <f t="shared" si="309"/>
        <v>41016</v>
      </c>
    </row>
    <row r="9873" spans="1:19" x14ac:dyDescent="0.25">
      <c r="A9873" t="s">
        <v>93</v>
      </c>
      <c r="C9873">
        <v>20122360294</v>
      </c>
      <c r="D9873">
        <v>169</v>
      </c>
      <c r="E9873" t="s">
        <v>62</v>
      </c>
      <c r="F9873" s="12"/>
      <c r="G9873">
        <v>133.255</v>
      </c>
      <c r="H9873">
        <v>2012</v>
      </c>
      <c r="I9873">
        <v>8</v>
      </c>
      <c r="J9873">
        <v>21</v>
      </c>
      <c r="K9873">
        <v>15</v>
      </c>
      <c r="L9873">
        <v>40</v>
      </c>
      <c r="M9873" t="s">
        <v>932</v>
      </c>
      <c r="N9873" t="s">
        <v>937</v>
      </c>
      <c r="O9873" t="s">
        <v>934</v>
      </c>
      <c r="Q9873" t="s">
        <v>334</v>
      </c>
      <c r="R9873" t="str">
        <f t="shared" si="310"/>
        <v>Weekday</v>
      </c>
      <c r="S9873" s="12">
        <f t="shared" si="309"/>
        <v>41142</v>
      </c>
    </row>
    <row r="9874" spans="1:19" x14ac:dyDescent="0.25">
      <c r="A9874" t="s">
        <v>93</v>
      </c>
      <c r="C9874">
        <v>20120650033</v>
      </c>
      <c r="D9874">
        <v>169</v>
      </c>
      <c r="E9874" t="s">
        <v>87</v>
      </c>
      <c r="F9874" s="12"/>
      <c r="G9874">
        <v>133.821</v>
      </c>
      <c r="H9874">
        <v>2012</v>
      </c>
      <c r="I9874">
        <v>3</v>
      </c>
      <c r="J9874">
        <v>5</v>
      </c>
      <c r="K9874">
        <v>7</v>
      </c>
      <c r="L9874">
        <v>48</v>
      </c>
      <c r="M9874" t="s">
        <v>932</v>
      </c>
      <c r="N9874" t="s">
        <v>933</v>
      </c>
      <c r="O9874" t="s">
        <v>934</v>
      </c>
      <c r="R9874" t="str">
        <f t="shared" si="310"/>
        <v>Weekday</v>
      </c>
      <c r="S9874" s="12">
        <f t="shared" si="309"/>
        <v>40973</v>
      </c>
    </row>
    <row r="9875" spans="1:19" x14ac:dyDescent="0.25">
      <c r="A9875" t="s">
        <v>93</v>
      </c>
      <c r="C9875">
        <v>20120640156</v>
      </c>
      <c r="D9875">
        <v>169</v>
      </c>
      <c r="E9875" t="s">
        <v>62</v>
      </c>
      <c r="F9875" s="12"/>
      <c r="G9875">
        <v>133.86099999999999</v>
      </c>
      <c r="H9875">
        <v>2012</v>
      </c>
      <c r="I9875">
        <v>3</v>
      </c>
      <c r="J9875">
        <v>3</v>
      </c>
      <c r="K9875">
        <v>6</v>
      </c>
      <c r="L9875">
        <v>43</v>
      </c>
      <c r="M9875" t="s">
        <v>935</v>
      </c>
      <c r="N9875" t="s">
        <v>933</v>
      </c>
      <c r="O9875" t="s">
        <v>934</v>
      </c>
      <c r="R9875" t="str">
        <f t="shared" si="310"/>
        <v>Weekend</v>
      </c>
      <c r="S9875" s="12">
        <f t="shared" si="309"/>
        <v>40971</v>
      </c>
    </row>
    <row r="9876" spans="1:19" x14ac:dyDescent="0.25">
      <c r="A9876" t="s">
        <v>93</v>
      </c>
      <c r="C9876">
        <v>20121420244</v>
      </c>
      <c r="D9876">
        <v>169</v>
      </c>
      <c r="E9876" t="s">
        <v>62</v>
      </c>
      <c r="F9876" s="12"/>
      <c r="G9876">
        <v>133.86099999999999</v>
      </c>
      <c r="H9876">
        <v>2012</v>
      </c>
      <c r="I9876">
        <v>5</v>
      </c>
      <c r="J9876">
        <v>19</v>
      </c>
      <c r="K9876">
        <v>14</v>
      </c>
      <c r="L9876">
        <v>18</v>
      </c>
      <c r="M9876" t="s">
        <v>935</v>
      </c>
      <c r="N9876" t="s">
        <v>937</v>
      </c>
      <c r="O9876" t="s">
        <v>934</v>
      </c>
      <c r="R9876" t="str">
        <f t="shared" si="310"/>
        <v>Weekend</v>
      </c>
      <c r="S9876" s="12">
        <f t="shared" si="309"/>
        <v>41048</v>
      </c>
    </row>
    <row r="9877" spans="1:19" x14ac:dyDescent="0.25">
      <c r="A9877" t="s">
        <v>93</v>
      </c>
      <c r="C9877">
        <v>20122510265</v>
      </c>
      <c r="D9877">
        <v>169</v>
      </c>
      <c r="E9877" t="s">
        <v>62</v>
      </c>
      <c r="F9877" s="12"/>
      <c r="G9877">
        <v>133.86099999999999</v>
      </c>
      <c r="H9877">
        <v>2012</v>
      </c>
      <c r="I9877">
        <v>9</v>
      </c>
      <c r="J9877">
        <v>5</v>
      </c>
      <c r="K9877">
        <v>14</v>
      </c>
      <c r="L9877">
        <v>49</v>
      </c>
      <c r="M9877" t="s">
        <v>932</v>
      </c>
      <c r="N9877" t="s">
        <v>933</v>
      </c>
      <c r="O9877" t="s">
        <v>934</v>
      </c>
      <c r="R9877" t="str">
        <f t="shared" si="310"/>
        <v>Weekday</v>
      </c>
      <c r="S9877" s="12">
        <f t="shared" si="309"/>
        <v>41157</v>
      </c>
    </row>
    <row r="9878" spans="1:19" x14ac:dyDescent="0.25">
      <c r="A9878" t="s">
        <v>93</v>
      </c>
      <c r="C9878">
        <v>20122500216</v>
      </c>
      <c r="D9878">
        <v>169</v>
      </c>
      <c r="E9878" t="s">
        <v>62</v>
      </c>
      <c r="F9878" s="12"/>
      <c r="G9878">
        <v>133.86099999999999</v>
      </c>
      <c r="H9878">
        <v>2012</v>
      </c>
      <c r="I9878">
        <v>9</v>
      </c>
      <c r="J9878">
        <v>5</v>
      </c>
      <c r="K9878">
        <v>15</v>
      </c>
      <c r="L9878">
        <v>11</v>
      </c>
      <c r="M9878" t="s">
        <v>932</v>
      </c>
      <c r="N9878" t="s">
        <v>937</v>
      </c>
      <c r="O9878" t="s">
        <v>934</v>
      </c>
      <c r="R9878" t="str">
        <f t="shared" si="310"/>
        <v>Weekday</v>
      </c>
      <c r="S9878" s="12">
        <f t="shared" si="309"/>
        <v>41157</v>
      </c>
    </row>
    <row r="9879" spans="1:19" x14ac:dyDescent="0.25">
      <c r="A9879" t="s">
        <v>93</v>
      </c>
      <c r="C9879">
        <v>20122990263</v>
      </c>
      <c r="D9879">
        <v>169</v>
      </c>
      <c r="E9879" t="s">
        <v>87</v>
      </c>
      <c r="F9879" s="12"/>
      <c r="G9879">
        <v>133.86099999999999</v>
      </c>
      <c r="H9879">
        <v>2012</v>
      </c>
      <c r="I9879">
        <v>10</v>
      </c>
      <c r="J9879">
        <v>25</v>
      </c>
      <c r="K9879">
        <v>8</v>
      </c>
      <c r="L9879">
        <v>46</v>
      </c>
      <c r="M9879" t="s">
        <v>932</v>
      </c>
      <c r="N9879" t="s">
        <v>933</v>
      </c>
      <c r="O9879" t="s">
        <v>934</v>
      </c>
      <c r="R9879" t="str">
        <f t="shared" si="310"/>
        <v>Weekday</v>
      </c>
      <c r="S9879" s="12">
        <f t="shared" si="309"/>
        <v>41207</v>
      </c>
    </row>
    <row r="9880" spans="1:19" x14ac:dyDescent="0.25">
      <c r="A9880" t="s">
        <v>93</v>
      </c>
      <c r="C9880">
        <v>20123000208</v>
      </c>
      <c r="D9880">
        <v>169</v>
      </c>
      <c r="E9880" t="s">
        <v>62</v>
      </c>
      <c r="F9880" s="12"/>
      <c r="G9880">
        <v>133.86099999999999</v>
      </c>
      <c r="H9880">
        <v>2012</v>
      </c>
      <c r="I9880">
        <v>10</v>
      </c>
      <c r="J9880">
        <v>26</v>
      </c>
      <c r="K9880">
        <v>6</v>
      </c>
      <c r="L9880">
        <v>54</v>
      </c>
      <c r="M9880" t="s">
        <v>932</v>
      </c>
      <c r="N9880" t="s">
        <v>933</v>
      </c>
      <c r="O9880" t="s">
        <v>934</v>
      </c>
      <c r="R9880" t="str">
        <f t="shared" si="310"/>
        <v>Weekday</v>
      </c>
      <c r="S9880" s="12">
        <f t="shared" si="309"/>
        <v>41208</v>
      </c>
    </row>
    <row r="9881" spans="1:19" x14ac:dyDescent="0.25">
      <c r="A9881" t="s">
        <v>93</v>
      </c>
      <c r="C9881">
        <v>20123250243</v>
      </c>
      <c r="D9881">
        <v>169</v>
      </c>
      <c r="E9881" t="s">
        <v>87</v>
      </c>
      <c r="F9881" s="12"/>
      <c r="G9881">
        <v>133.86099999999999</v>
      </c>
      <c r="H9881">
        <v>2012</v>
      </c>
      <c r="I9881">
        <v>11</v>
      </c>
      <c r="J9881">
        <v>19</v>
      </c>
      <c r="K9881">
        <v>15</v>
      </c>
      <c r="L9881">
        <v>50</v>
      </c>
      <c r="M9881" t="s">
        <v>932</v>
      </c>
      <c r="N9881" t="s">
        <v>933</v>
      </c>
      <c r="O9881" t="s">
        <v>934</v>
      </c>
      <c r="R9881" t="str">
        <f t="shared" si="310"/>
        <v>Weekday</v>
      </c>
      <c r="S9881" s="12">
        <f t="shared" si="309"/>
        <v>41232</v>
      </c>
    </row>
    <row r="9882" spans="1:19" x14ac:dyDescent="0.25">
      <c r="A9882" t="s">
        <v>93</v>
      </c>
      <c r="C9882">
        <v>20123350198</v>
      </c>
      <c r="D9882">
        <v>169</v>
      </c>
      <c r="E9882" t="s">
        <v>62</v>
      </c>
      <c r="F9882" s="12"/>
      <c r="G9882">
        <v>133.86099999999999</v>
      </c>
      <c r="H9882">
        <v>2012</v>
      </c>
      <c r="I9882">
        <v>11</v>
      </c>
      <c r="J9882">
        <v>29</v>
      </c>
      <c r="K9882">
        <v>2</v>
      </c>
      <c r="L9882">
        <v>31</v>
      </c>
      <c r="M9882" t="s">
        <v>935</v>
      </c>
      <c r="N9882" t="s">
        <v>937</v>
      </c>
      <c r="O9882" t="s">
        <v>934</v>
      </c>
      <c r="R9882" t="str">
        <f t="shared" si="310"/>
        <v>Weekday</v>
      </c>
      <c r="S9882" s="12">
        <f t="shared" si="309"/>
        <v>41242</v>
      </c>
    </row>
    <row r="9883" spans="1:19" x14ac:dyDescent="0.25">
      <c r="A9883" t="s">
        <v>93</v>
      </c>
      <c r="C9883">
        <v>20123640184</v>
      </c>
      <c r="D9883">
        <v>169</v>
      </c>
      <c r="E9883" t="s">
        <v>62</v>
      </c>
      <c r="F9883" s="12"/>
      <c r="G9883">
        <v>134.154</v>
      </c>
      <c r="H9883">
        <v>2012</v>
      </c>
      <c r="I9883">
        <v>12</v>
      </c>
      <c r="J9883">
        <v>28</v>
      </c>
      <c r="K9883">
        <v>13</v>
      </c>
      <c r="L9883">
        <v>26</v>
      </c>
      <c r="M9883" t="s">
        <v>932</v>
      </c>
      <c r="N9883" t="s">
        <v>937</v>
      </c>
      <c r="O9883" t="s">
        <v>934</v>
      </c>
      <c r="Q9883" t="s">
        <v>338</v>
      </c>
      <c r="R9883" t="str">
        <f t="shared" si="310"/>
        <v>Weekday</v>
      </c>
      <c r="S9883" s="12">
        <f t="shared" si="309"/>
        <v>41271</v>
      </c>
    </row>
    <row r="9884" spans="1:19" x14ac:dyDescent="0.25">
      <c r="A9884" t="s">
        <v>93</v>
      </c>
      <c r="C9884">
        <v>20120610213</v>
      </c>
      <c r="D9884">
        <v>169</v>
      </c>
      <c r="E9884" t="s">
        <v>87</v>
      </c>
      <c r="F9884" s="12"/>
      <c r="G9884">
        <v>134.34</v>
      </c>
      <c r="H9884">
        <v>2012</v>
      </c>
      <c r="I9884">
        <v>2</v>
      </c>
      <c r="J9884">
        <v>27</v>
      </c>
      <c r="K9884">
        <v>16</v>
      </c>
      <c r="L9884">
        <v>9</v>
      </c>
      <c r="M9884" t="s">
        <v>932</v>
      </c>
      <c r="N9884" t="s">
        <v>933</v>
      </c>
      <c r="O9884" t="s">
        <v>934</v>
      </c>
      <c r="Q9884" t="s">
        <v>349</v>
      </c>
      <c r="R9884" t="str">
        <f t="shared" si="310"/>
        <v>Weekday</v>
      </c>
      <c r="S9884" s="12">
        <f t="shared" si="309"/>
        <v>40966</v>
      </c>
    </row>
    <row r="9885" spans="1:19" x14ac:dyDescent="0.25">
      <c r="A9885" t="s">
        <v>93</v>
      </c>
      <c r="C9885">
        <v>20120290174</v>
      </c>
      <c r="D9885">
        <v>169</v>
      </c>
      <c r="E9885" t="s">
        <v>62</v>
      </c>
      <c r="F9885" s="12"/>
      <c r="G9885">
        <v>134.654</v>
      </c>
      <c r="H9885">
        <v>2012</v>
      </c>
      <c r="I9885">
        <v>1</v>
      </c>
      <c r="J9885">
        <v>20</v>
      </c>
      <c r="K9885">
        <v>11</v>
      </c>
      <c r="L9885">
        <v>36</v>
      </c>
      <c r="M9885" t="s">
        <v>935</v>
      </c>
      <c r="N9885" t="s">
        <v>937</v>
      </c>
      <c r="O9885" t="s">
        <v>934</v>
      </c>
      <c r="Q9885" t="s">
        <v>344</v>
      </c>
      <c r="R9885" t="str">
        <f t="shared" si="310"/>
        <v>Weekday</v>
      </c>
      <c r="S9885" s="12">
        <f t="shared" si="309"/>
        <v>40928</v>
      </c>
    </row>
    <row r="9886" spans="1:19" x14ac:dyDescent="0.25">
      <c r="A9886" t="s">
        <v>93</v>
      </c>
      <c r="C9886">
        <v>20121240177</v>
      </c>
      <c r="D9886">
        <v>169</v>
      </c>
      <c r="E9886" t="s">
        <v>87</v>
      </c>
      <c r="F9886" s="12"/>
      <c r="G9886">
        <v>134.654</v>
      </c>
      <c r="H9886">
        <v>2012</v>
      </c>
      <c r="I9886">
        <v>5</v>
      </c>
      <c r="J9886">
        <v>2</v>
      </c>
      <c r="K9886">
        <v>10</v>
      </c>
      <c r="L9886">
        <v>36</v>
      </c>
      <c r="M9886" t="s">
        <v>932</v>
      </c>
      <c r="N9886" t="s">
        <v>933</v>
      </c>
      <c r="O9886" t="s">
        <v>934</v>
      </c>
      <c r="Q9886" t="s">
        <v>347</v>
      </c>
      <c r="R9886" t="str">
        <f t="shared" si="310"/>
        <v>Weekday</v>
      </c>
      <c r="S9886" s="12">
        <f t="shared" si="309"/>
        <v>41031</v>
      </c>
    </row>
    <row r="9887" spans="1:19" x14ac:dyDescent="0.25">
      <c r="A9887" t="s">
        <v>93</v>
      </c>
      <c r="C9887">
        <v>20122550214</v>
      </c>
      <c r="D9887">
        <v>169</v>
      </c>
      <c r="E9887" t="s">
        <v>62</v>
      </c>
      <c r="F9887" s="12"/>
      <c r="G9887">
        <v>134.654</v>
      </c>
      <c r="H9887">
        <v>2012</v>
      </c>
      <c r="I9887">
        <v>9</v>
      </c>
      <c r="J9887">
        <v>10</v>
      </c>
      <c r="K9887">
        <v>17</v>
      </c>
      <c r="L9887">
        <v>38</v>
      </c>
      <c r="M9887" t="s">
        <v>932</v>
      </c>
      <c r="N9887" t="s">
        <v>933</v>
      </c>
      <c r="O9887" t="s">
        <v>934</v>
      </c>
      <c r="Q9887" t="s">
        <v>344</v>
      </c>
      <c r="R9887" t="str">
        <f t="shared" si="310"/>
        <v>Weekday</v>
      </c>
      <c r="S9887" s="12">
        <f t="shared" si="309"/>
        <v>41162</v>
      </c>
    </row>
    <row r="9888" spans="1:19" x14ac:dyDescent="0.25">
      <c r="A9888" t="s">
        <v>93</v>
      </c>
      <c r="C9888">
        <v>20123380271</v>
      </c>
      <c r="D9888">
        <v>169</v>
      </c>
      <c r="E9888" t="s">
        <v>87</v>
      </c>
      <c r="F9888" s="12"/>
      <c r="G9888">
        <v>134.654</v>
      </c>
      <c r="H9888">
        <v>2012</v>
      </c>
      <c r="I9888">
        <v>12</v>
      </c>
      <c r="J9888">
        <v>2</v>
      </c>
      <c r="K9888">
        <v>22</v>
      </c>
      <c r="L9888">
        <v>37</v>
      </c>
      <c r="M9888" t="s">
        <v>935</v>
      </c>
      <c r="N9888" t="s">
        <v>933</v>
      </c>
      <c r="O9888" t="s">
        <v>934</v>
      </c>
      <c r="Q9888" t="s">
        <v>347</v>
      </c>
      <c r="R9888" t="str">
        <f t="shared" si="310"/>
        <v>Weekend</v>
      </c>
      <c r="S9888" s="12">
        <f t="shared" si="309"/>
        <v>41245</v>
      </c>
    </row>
    <row r="9889" spans="1:19" x14ac:dyDescent="0.25">
      <c r="A9889" t="s">
        <v>93</v>
      </c>
      <c r="C9889">
        <v>20123560307</v>
      </c>
      <c r="D9889">
        <v>169</v>
      </c>
      <c r="E9889" t="s">
        <v>62</v>
      </c>
      <c r="F9889" s="12"/>
      <c r="G9889">
        <v>134.654</v>
      </c>
      <c r="H9889">
        <v>2012</v>
      </c>
      <c r="I9889">
        <v>12</v>
      </c>
      <c r="J9889">
        <v>20</v>
      </c>
      <c r="K9889">
        <v>18</v>
      </c>
      <c r="L9889">
        <v>26</v>
      </c>
      <c r="M9889" t="s">
        <v>932</v>
      </c>
      <c r="N9889" t="s">
        <v>933</v>
      </c>
      <c r="O9889" t="s">
        <v>934</v>
      </c>
      <c r="Q9889" t="s">
        <v>344</v>
      </c>
      <c r="R9889" t="str">
        <f t="shared" si="310"/>
        <v>Weekday</v>
      </c>
      <c r="S9889" s="12">
        <f t="shared" si="309"/>
        <v>41263</v>
      </c>
    </row>
    <row r="9890" spans="1:19" x14ac:dyDescent="0.25">
      <c r="A9890" t="s">
        <v>93</v>
      </c>
      <c r="C9890">
        <v>20123280237</v>
      </c>
      <c r="D9890">
        <v>169</v>
      </c>
      <c r="E9890" t="s">
        <v>62</v>
      </c>
      <c r="F9890" s="12"/>
      <c r="G9890">
        <v>134.672</v>
      </c>
      <c r="H9890">
        <v>2012</v>
      </c>
      <c r="I9890">
        <v>11</v>
      </c>
      <c r="J9890">
        <v>21</v>
      </c>
      <c r="K9890">
        <v>7</v>
      </c>
      <c r="L9890">
        <v>45</v>
      </c>
      <c r="M9890" t="s">
        <v>932</v>
      </c>
      <c r="N9890" t="s">
        <v>936</v>
      </c>
      <c r="O9890" t="s">
        <v>934</v>
      </c>
      <c r="Q9890" t="s">
        <v>344</v>
      </c>
      <c r="R9890" t="str">
        <f t="shared" si="310"/>
        <v>Weekday</v>
      </c>
      <c r="S9890" s="12">
        <f t="shared" si="309"/>
        <v>41234</v>
      </c>
    </row>
    <row r="9891" spans="1:19" x14ac:dyDescent="0.25">
      <c r="A9891" t="s">
        <v>93</v>
      </c>
      <c r="C9891">
        <v>20121780209</v>
      </c>
      <c r="D9891">
        <v>169</v>
      </c>
      <c r="E9891" t="s">
        <v>87</v>
      </c>
      <c r="F9891" s="12"/>
      <c r="G9891">
        <v>134.691</v>
      </c>
      <c r="H9891">
        <v>2012</v>
      </c>
      <c r="I9891">
        <v>6</v>
      </c>
      <c r="J9891">
        <v>25</v>
      </c>
      <c r="K9891">
        <v>16</v>
      </c>
      <c r="L9891">
        <v>4</v>
      </c>
      <c r="M9891" t="s">
        <v>932</v>
      </c>
      <c r="N9891" t="s">
        <v>933</v>
      </c>
      <c r="O9891" t="s">
        <v>934</v>
      </c>
      <c r="Q9891" t="s">
        <v>346</v>
      </c>
      <c r="R9891" t="str">
        <f t="shared" si="310"/>
        <v>Weekday</v>
      </c>
      <c r="S9891" s="12">
        <f t="shared" si="309"/>
        <v>41085</v>
      </c>
    </row>
    <row r="9892" spans="1:19" x14ac:dyDescent="0.25">
      <c r="A9892" t="s">
        <v>93</v>
      </c>
      <c r="C9892">
        <v>20120580287</v>
      </c>
      <c r="D9892">
        <v>169</v>
      </c>
      <c r="E9892" t="s">
        <v>87</v>
      </c>
      <c r="F9892" s="12"/>
      <c r="G9892">
        <v>134.904</v>
      </c>
      <c r="H9892">
        <v>2012</v>
      </c>
      <c r="I9892">
        <v>2</v>
      </c>
      <c r="J9892">
        <v>20</v>
      </c>
      <c r="K9892">
        <v>21</v>
      </c>
      <c r="L9892">
        <v>42</v>
      </c>
      <c r="M9892" t="s">
        <v>932</v>
      </c>
      <c r="N9892" t="s">
        <v>933</v>
      </c>
      <c r="O9892" t="s">
        <v>934</v>
      </c>
      <c r="R9892" t="str">
        <f t="shared" si="310"/>
        <v>Weekday</v>
      </c>
      <c r="S9892" s="12">
        <f t="shared" si="309"/>
        <v>40959</v>
      </c>
    </row>
    <row r="9893" spans="1:19" x14ac:dyDescent="0.25">
      <c r="A9893" t="s">
        <v>93</v>
      </c>
      <c r="C9893">
        <v>20123640178</v>
      </c>
      <c r="D9893">
        <v>169</v>
      </c>
      <c r="E9893" t="s">
        <v>62</v>
      </c>
      <c r="F9893" s="12"/>
      <c r="G9893">
        <v>134.904</v>
      </c>
      <c r="H9893">
        <v>2012</v>
      </c>
      <c r="I9893">
        <v>12</v>
      </c>
      <c r="J9893">
        <v>28</v>
      </c>
      <c r="K9893">
        <v>13</v>
      </c>
      <c r="L9893">
        <v>17</v>
      </c>
      <c r="M9893" t="s">
        <v>932</v>
      </c>
      <c r="N9893" t="s">
        <v>933</v>
      </c>
      <c r="O9893" t="s">
        <v>934</v>
      </c>
      <c r="R9893" t="str">
        <f t="shared" si="310"/>
        <v>Weekday</v>
      </c>
      <c r="S9893" s="12">
        <f t="shared" si="309"/>
        <v>41271</v>
      </c>
    </row>
    <row r="9894" spans="1:19" x14ac:dyDescent="0.25">
      <c r="A9894" t="s">
        <v>93</v>
      </c>
      <c r="C9894">
        <v>20120630200</v>
      </c>
      <c r="D9894">
        <v>610</v>
      </c>
      <c r="E9894" t="s">
        <v>87</v>
      </c>
      <c r="F9894" s="12"/>
      <c r="G9894">
        <v>5.117</v>
      </c>
      <c r="H9894">
        <v>2012</v>
      </c>
      <c r="I9894">
        <v>2</v>
      </c>
      <c r="J9894">
        <v>28</v>
      </c>
      <c r="K9894">
        <v>2</v>
      </c>
      <c r="L9894">
        <v>25</v>
      </c>
      <c r="M9894" t="s">
        <v>935</v>
      </c>
      <c r="N9894" t="s">
        <v>933</v>
      </c>
      <c r="O9894" t="s">
        <v>934</v>
      </c>
      <c r="R9894" t="str">
        <f t="shared" si="310"/>
        <v>Weekday</v>
      </c>
      <c r="S9894" s="12">
        <f t="shared" si="309"/>
        <v>40967</v>
      </c>
    </row>
    <row r="9895" spans="1:19" x14ac:dyDescent="0.25">
      <c r="A9895" t="s">
        <v>93</v>
      </c>
      <c r="C9895">
        <v>20120660176</v>
      </c>
      <c r="D9895">
        <v>610</v>
      </c>
      <c r="E9895" t="s">
        <v>87</v>
      </c>
      <c r="F9895" s="12"/>
      <c r="G9895">
        <v>5.117</v>
      </c>
      <c r="H9895">
        <v>2012</v>
      </c>
      <c r="I9895">
        <v>3</v>
      </c>
      <c r="J9895">
        <v>5</v>
      </c>
      <c r="K9895">
        <v>13</v>
      </c>
      <c r="L9895">
        <v>14</v>
      </c>
      <c r="M9895" t="s">
        <v>932</v>
      </c>
      <c r="N9895" t="s">
        <v>933</v>
      </c>
      <c r="O9895" t="s">
        <v>934</v>
      </c>
      <c r="R9895" t="str">
        <f t="shared" si="310"/>
        <v>Weekday</v>
      </c>
      <c r="S9895" s="12">
        <f t="shared" si="309"/>
        <v>40973</v>
      </c>
    </row>
    <row r="9896" spans="1:19" x14ac:dyDescent="0.25">
      <c r="A9896" t="s">
        <v>93</v>
      </c>
      <c r="C9896">
        <v>20121270138</v>
      </c>
      <c r="D9896">
        <v>610</v>
      </c>
      <c r="E9896" t="s">
        <v>87</v>
      </c>
      <c r="F9896" s="12"/>
      <c r="G9896">
        <v>5.117</v>
      </c>
      <c r="H9896">
        <v>2012</v>
      </c>
      <c r="I9896">
        <v>4</v>
      </c>
      <c r="J9896">
        <v>18</v>
      </c>
      <c r="K9896">
        <v>7</v>
      </c>
      <c r="L9896">
        <v>28</v>
      </c>
      <c r="M9896" t="s">
        <v>932</v>
      </c>
      <c r="N9896" t="s">
        <v>933</v>
      </c>
      <c r="O9896" t="s">
        <v>934</v>
      </c>
      <c r="R9896" t="str">
        <f t="shared" si="310"/>
        <v>Weekday</v>
      </c>
      <c r="S9896" s="12">
        <f t="shared" si="309"/>
        <v>41017</v>
      </c>
    </row>
    <row r="9897" spans="1:19" x14ac:dyDescent="0.25">
      <c r="A9897" t="s">
        <v>93</v>
      </c>
      <c r="C9897">
        <v>20121440263</v>
      </c>
      <c r="D9897">
        <v>610</v>
      </c>
      <c r="E9897" t="s">
        <v>87</v>
      </c>
      <c r="F9897" s="12"/>
      <c r="G9897">
        <v>5.117</v>
      </c>
      <c r="H9897">
        <v>2012</v>
      </c>
      <c r="I9897">
        <v>5</v>
      </c>
      <c r="J9897">
        <v>22</v>
      </c>
      <c r="K9897">
        <v>6</v>
      </c>
      <c r="L9897">
        <v>49</v>
      </c>
      <c r="M9897" t="s">
        <v>932</v>
      </c>
      <c r="N9897" t="s">
        <v>933</v>
      </c>
      <c r="O9897" t="s">
        <v>934</v>
      </c>
      <c r="R9897" t="str">
        <f t="shared" si="310"/>
        <v>Weekday</v>
      </c>
      <c r="S9897" s="12">
        <f t="shared" si="309"/>
        <v>41051</v>
      </c>
    </row>
    <row r="9898" spans="1:19" x14ac:dyDescent="0.25">
      <c r="A9898" t="s">
        <v>93</v>
      </c>
      <c r="C9898">
        <v>20121570217</v>
      </c>
      <c r="D9898">
        <v>610</v>
      </c>
      <c r="E9898" t="s">
        <v>62</v>
      </c>
      <c r="F9898" s="12"/>
      <c r="G9898">
        <v>5.117</v>
      </c>
      <c r="H9898">
        <v>2012</v>
      </c>
      <c r="I9898">
        <v>6</v>
      </c>
      <c r="J9898">
        <v>4</v>
      </c>
      <c r="K9898">
        <v>22</v>
      </c>
      <c r="L9898">
        <v>10</v>
      </c>
      <c r="M9898" t="s">
        <v>932</v>
      </c>
      <c r="N9898" t="s">
        <v>933</v>
      </c>
      <c r="O9898" t="s">
        <v>934</v>
      </c>
      <c r="R9898" t="str">
        <f t="shared" si="310"/>
        <v>Weekday</v>
      </c>
      <c r="S9898" s="12">
        <f t="shared" si="309"/>
        <v>41064</v>
      </c>
    </row>
    <row r="9899" spans="1:19" x14ac:dyDescent="0.25">
      <c r="A9899" t="s">
        <v>93</v>
      </c>
      <c r="C9899">
        <v>20122580030</v>
      </c>
      <c r="D9899">
        <v>610</v>
      </c>
      <c r="E9899" t="s">
        <v>87</v>
      </c>
      <c r="F9899" s="12"/>
      <c r="G9899">
        <v>5.117</v>
      </c>
      <c r="H9899">
        <v>2012</v>
      </c>
      <c r="I9899">
        <v>9</v>
      </c>
      <c r="J9899">
        <v>6</v>
      </c>
      <c r="K9899">
        <v>7</v>
      </c>
      <c r="L9899">
        <v>53</v>
      </c>
      <c r="M9899" t="s">
        <v>932</v>
      </c>
      <c r="N9899" t="s">
        <v>937</v>
      </c>
      <c r="O9899" t="s">
        <v>934</v>
      </c>
      <c r="R9899" t="str">
        <f t="shared" si="310"/>
        <v>Weekday</v>
      </c>
      <c r="S9899" s="12">
        <f t="shared" si="309"/>
        <v>41158</v>
      </c>
    </row>
    <row r="9900" spans="1:19" x14ac:dyDescent="0.25">
      <c r="A9900" t="s">
        <v>93</v>
      </c>
      <c r="C9900">
        <v>20123060237</v>
      </c>
      <c r="D9900">
        <v>610</v>
      </c>
      <c r="E9900" t="s">
        <v>87</v>
      </c>
      <c r="F9900" s="12"/>
      <c r="G9900">
        <v>5.117</v>
      </c>
      <c r="H9900">
        <v>2012</v>
      </c>
      <c r="I9900">
        <v>11</v>
      </c>
      <c r="J9900">
        <v>1</v>
      </c>
      <c r="K9900">
        <v>7</v>
      </c>
      <c r="L9900">
        <v>26</v>
      </c>
      <c r="M9900" t="s">
        <v>932</v>
      </c>
      <c r="N9900" t="s">
        <v>933</v>
      </c>
      <c r="O9900" t="s">
        <v>934</v>
      </c>
      <c r="R9900" t="str">
        <f t="shared" si="310"/>
        <v>Weekday</v>
      </c>
      <c r="S9900" s="12">
        <f t="shared" si="309"/>
        <v>41214</v>
      </c>
    </row>
    <row r="9901" spans="1:19" x14ac:dyDescent="0.25">
      <c r="A9901" t="s">
        <v>93</v>
      </c>
      <c r="C9901">
        <v>20123440264</v>
      </c>
      <c r="D9901">
        <v>610</v>
      </c>
      <c r="E9901" t="s">
        <v>87</v>
      </c>
      <c r="F9901" s="12"/>
      <c r="G9901">
        <v>5.117</v>
      </c>
      <c r="H9901">
        <v>2012</v>
      </c>
      <c r="I9901">
        <v>12</v>
      </c>
      <c r="J9901">
        <v>8</v>
      </c>
      <c r="K9901">
        <v>10</v>
      </c>
      <c r="L9901">
        <v>10</v>
      </c>
      <c r="M9901" t="s">
        <v>932</v>
      </c>
      <c r="N9901" t="s">
        <v>933</v>
      </c>
      <c r="O9901" t="s">
        <v>934</v>
      </c>
      <c r="R9901" t="str">
        <f t="shared" si="310"/>
        <v>Weekend</v>
      </c>
      <c r="S9901" s="12">
        <f t="shared" si="309"/>
        <v>41251</v>
      </c>
    </row>
    <row r="9902" spans="1:19" x14ac:dyDescent="0.25">
      <c r="A9902" t="s">
        <v>93</v>
      </c>
      <c r="C9902">
        <v>20121160218</v>
      </c>
      <c r="D9902">
        <v>610</v>
      </c>
      <c r="E9902" t="s">
        <v>87</v>
      </c>
      <c r="F9902" s="12"/>
      <c r="G9902">
        <v>5.1349999999999998</v>
      </c>
      <c r="H9902">
        <v>2012</v>
      </c>
      <c r="I9902">
        <v>4</v>
      </c>
      <c r="J9902">
        <v>25</v>
      </c>
      <c r="K9902">
        <v>7</v>
      </c>
      <c r="L9902">
        <v>31</v>
      </c>
      <c r="M9902" t="s">
        <v>932</v>
      </c>
      <c r="N9902" t="s">
        <v>933</v>
      </c>
      <c r="O9902" t="s">
        <v>934</v>
      </c>
      <c r="R9902" t="str">
        <f t="shared" si="310"/>
        <v>Weekday</v>
      </c>
      <c r="S9902" s="12">
        <f t="shared" si="309"/>
        <v>41024</v>
      </c>
    </row>
    <row r="9903" spans="1:19" x14ac:dyDescent="0.25">
      <c r="A9903" t="s">
        <v>93</v>
      </c>
      <c r="C9903">
        <v>20121690147</v>
      </c>
      <c r="D9903">
        <v>610</v>
      </c>
      <c r="E9903" t="s">
        <v>87</v>
      </c>
      <c r="F9903" s="12"/>
      <c r="G9903">
        <v>5.1349999999999998</v>
      </c>
      <c r="H9903">
        <v>2012</v>
      </c>
      <c r="I9903">
        <v>6</v>
      </c>
      <c r="J9903">
        <v>7</v>
      </c>
      <c r="K9903">
        <v>6</v>
      </c>
      <c r="L9903">
        <v>46</v>
      </c>
      <c r="M9903" t="s">
        <v>932</v>
      </c>
      <c r="N9903" t="s">
        <v>933</v>
      </c>
      <c r="O9903" t="s">
        <v>934</v>
      </c>
      <c r="R9903" t="str">
        <f t="shared" si="310"/>
        <v>Weekday</v>
      </c>
      <c r="S9903" s="12">
        <f t="shared" si="309"/>
        <v>41067</v>
      </c>
    </row>
    <row r="9904" spans="1:19" x14ac:dyDescent="0.25">
      <c r="A9904" t="s">
        <v>93</v>
      </c>
      <c r="C9904">
        <v>20120240338</v>
      </c>
      <c r="D9904">
        <v>610</v>
      </c>
      <c r="E9904" t="s">
        <v>62</v>
      </c>
      <c r="F9904" s="12"/>
      <c r="G9904">
        <v>5.1619999999999999</v>
      </c>
      <c r="H9904">
        <v>2012</v>
      </c>
      <c r="I9904">
        <v>1</v>
      </c>
      <c r="J9904">
        <v>22</v>
      </c>
      <c r="K9904">
        <v>18</v>
      </c>
      <c r="L9904">
        <v>20</v>
      </c>
      <c r="M9904" t="s">
        <v>935</v>
      </c>
      <c r="N9904" t="s">
        <v>933</v>
      </c>
      <c r="O9904" t="s">
        <v>934</v>
      </c>
      <c r="R9904" t="str">
        <f t="shared" si="310"/>
        <v>Weekend</v>
      </c>
      <c r="S9904" s="12">
        <f t="shared" si="309"/>
        <v>40930</v>
      </c>
    </row>
    <row r="9905" spans="1:19" x14ac:dyDescent="0.25">
      <c r="A9905" t="s">
        <v>93</v>
      </c>
      <c r="C9905">
        <v>20122770228</v>
      </c>
      <c r="D9905">
        <v>610</v>
      </c>
      <c r="E9905" t="s">
        <v>87</v>
      </c>
      <c r="F9905" s="12"/>
      <c r="G9905">
        <v>5.2750000000000004</v>
      </c>
      <c r="H9905">
        <v>2012</v>
      </c>
      <c r="I9905">
        <v>10</v>
      </c>
      <c r="J9905">
        <v>2</v>
      </c>
      <c r="K9905">
        <v>6</v>
      </c>
      <c r="L9905">
        <v>42</v>
      </c>
      <c r="M9905" t="s">
        <v>932</v>
      </c>
      <c r="N9905" t="s">
        <v>937</v>
      </c>
      <c r="O9905" t="s">
        <v>934</v>
      </c>
      <c r="R9905" t="str">
        <f t="shared" si="310"/>
        <v>Weekday</v>
      </c>
      <c r="S9905" s="12">
        <f t="shared" si="309"/>
        <v>41184</v>
      </c>
    </row>
    <row r="9906" spans="1:19" x14ac:dyDescent="0.25">
      <c r="A9906" t="s">
        <v>93</v>
      </c>
      <c r="C9906">
        <v>20121210180</v>
      </c>
      <c r="D9906">
        <v>610</v>
      </c>
      <c r="E9906" t="s">
        <v>87</v>
      </c>
      <c r="F9906" s="12"/>
      <c r="G9906">
        <v>5.3840000000000003</v>
      </c>
      <c r="H9906">
        <v>2012</v>
      </c>
      <c r="I9906">
        <v>4</v>
      </c>
      <c r="J9906">
        <v>26</v>
      </c>
      <c r="K9906">
        <v>7</v>
      </c>
      <c r="L9906">
        <v>58</v>
      </c>
      <c r="M9906" t="s">
        <v>932</v>
      </c>
      <c r="N9906" t="s">
        <v>933</v>
      </c>
      <c r="O9906" t="s">
        <v>934</v>
      </c>
      <c r="R9906" t="str">
        <f t="shared" si="310"/>
        <v>Weekday</v>
      </c>
      <c r="S9906" s="12">
        <f t="shared" si="309"/>
        <v>41025</v>
      </c>
    </row>
    <row r="9907" spans="1:19" x14ac:dyDescent="0.25">
      <c r="A9907" t="s">
        <v>93</v>
      </c>
      <c r="C9907">
        <v>20122750285</v>
      </c>
      <c r="D9907">
        <v>610</v>
      </c>
      <c r="E9907" t="s">
        <v>87</v>
      </c>
      <c r="F9907" s="12"/>
      <c r="G9907">
        <v>5.8120000000000003</v>
      </c>
      <c r="H9907">
        <v>2012</v>
      </c>
      <c r="I9907">
        <v>9</v>
      </c>
      <c r="J9907">
        <v>27</v>
      </c>
      <c r="K9907">
        <v>6</v>
      </c>
      <c r="L9907">
        <v>39</v>
      </c>
      <c r="M9907" t="s">
        <v>932</v>
      </c>
      <c r="N9907" t="s">
        <v>937</v>
      </c>
      <c r="O9907" t="s">
        <v>934</v>
      </c>
      <c r="R9907" t="str">
        <f t="shared" si="310"/>
        <v>Weekday</v>
      </c>
      <c r="S9907" s="12">
        <f t="shared" si="309"/>
        <v>41179</v>
      </c>
    </row>
    <row r="9908" spans="1:19" x14ac:dyDescent="0.25">
      <c r="A9908" t="s">
        <v>93</v>
      </c>
      <c r="C9908">
        <v>20123170088</v>
      </c>
      <c r="D9908">
        <v>610</v>
      </c>
      <c r="E9908" t="s">
        <v>87</v>
      </c>
      <c r="F9908" s="12"/>
      <c r="G9908">
        <v>5.8120000000000003</v>
      </c>
      <c r="H9908">
        <v>2012</v>
      </c>
      <c r="I9908">
        <v>11</v>
      </c>
      <c r="J9908">
        <v>12</v>
      </c>
      <c r="K9908">
        <v>7</v>
      </c>
      <c r="L9908">
        <v>53</v>
      </c>
      <c r="M9908" t="s">
        <v>932</v>
      </c>
      <c r="N9908" t="s">
        <v>933</v>
      </c>
      <c r="O9908" t="s">
        <v>934</v>
      </c>
      <c r="R9908" t="str">
        <f t="shared" si="310"/>
        <v>Weekday</v>
      </c>
      <c r="S9908" s="12">
        <f t="shared" si="309"/>
        <v>41225</v>
      </c>
    </row>
    <row r="9909" spans="1:19" x14ac:dyDescent="0.25">
      <c r="A9909" t="s">
        <v>93</v>
      </c>
      <c r="C9909">
        <v>20121030177</v>
      </c>
      <c r="D9909">
        <v>610</v>
      </c>
      <c r="E9909" t="s">
        <v>940</v>
      </c>
      <c r="F9909" s="12"/>
      <c r="G9909">
        <v>5.8380000000000001</v>
      </c>
      <c r="H9909">
        <v>2012</v>
      </c>
      <c r="I9909">
        <v>4</v>
      </c>
      <c r="J9909">
        <v>11</v>
      </c>
      <c r="K9909">
        <v>7</v>
      </c>
      <c r="L9909">
        <v>50</v>
      </c>
      <c r="M9909" t="s">
        <v>932</v>
      </c>
      <c r="N9909" t="s">
        <v>937</v>
      </c>
      <c r="O9909" t="s">
        <v>934</v>
      </c>
      <c r="R9909" t="str">
        <f t="shared" si="310"/>
        <v>Weekday</v>
      </c>
      <c r="S9909" s="12">
        <f t="shared" si="309"/>
        <v>41010</v>
      </c>
    </row>
    <row r="9910" spans="1:19" x14ac:dyDescent="0.25">
      <c r="A9910" t="s">
        <v>93</v>
      </c>
      <c r="C9910">
        <v>20122440200</v>
      </c>
      <c r="D9910">
        <v>610</v>
      </c>
      <c r="E9910" t="s">
        <v>87</v>
      </c>
      <c r="F9910" s="12"/>
      <c r="G9910">
        <v>6.3049999999999997</v>
      </c>
      <c r="H9910">
        <v>2012</v>
      </c>
      <c r="I9910">
        <v>8</v>
      </c>
      <c r="J9910">
        <v>29</v>
      </c>
      <c r="K9910">
        <v>14</v>
      </c>
      <c r="L9910">
        <v>50</v>
      </c>
      <c r="M9910" t="s">
        <v>935</v>
      </c>
      <c r="N9910" t="s">
        <v>933</v>
      </c>
      <c r="O9910" t="s">
        <v>934</v>
      </c>
      <c r="R9910" t="str">
        <f t="shared" si="310"/>
        <v>Weekday</v>
      </c>
      <c r="S9910" s="12">
        <f t="shared" si="309"/>
        <v>41150</v>
      </c>
    </row>
    <row r="9911" spans="1:19" x14ac:dyDescent="0.25">
      <c r="A9911" t="s">
        <v>93</v>
      </c>
      <c r="C9911">
        <v>20122050022</v>
      </c>
      <c r="D9911">
        <v>610</v>
      </c>
      <c r="E9911" t="s">
        <v>62</v>
      </c>
      <c r="F9911" s="12"/>
      <c r="G9911">
        <v>6.8170000000000002</v>
      </c>
      <c r="H9911">
        <v>2012</v>
      </c>
      <c r="I9911">
        <v>7</v>
      </c>
      <c r="J9911">
        <v>22</v>
      </c>
      <c r="K9911">
        <v>18</v>
      </c>
      <c r="L9911">
        <v>59</v>
      </c>
      <c r="M9911" t="s">
        <v>935</v>
      </c>
      <c r="N9911" t="s">
        <v>933</v>
      </c>
      <c r="O9911" t="s">
        <v>934</v>
      </c>
      <c r="Q9911" t="s">
        <v>139</v>
      </c>
      <c r="R9911" t="str">
        <f t="shared" si="310"/>
        <v>Weekend</v>
      </c>
      <c r="S9911" s="12">
        <f t="shared" si="309"/>
        <v>41112</v>
      </c>
    </row>
    <row r="9912" spans="1:19" x14ac:dyDescent="0.25">
      <c r="A9912" t="s">
        <v>93</v>
      </c>
      <c r="C9912">
        <v>20123630300</v>
      </c>
      <c r="D9912">
        <v>610</v>
      </c>
      <c r="E9912" t="s">
        <v>62</v>
      </c>
      <c r="F9912" s="12"/>
      <c r="G9912">
        <v>6.8230000000000004</v>
      </c>
      <c r="H9912">
        <v>2012</v>
      </c>
      <c r="I9912">
        <v>12</v>
      </c>
      <c r="J9912">
        <v>27</v>
      </c>
      <c r="K9912">
        <v>19</v>
      </c>
      <c r="L9912">
        <v>51</v>
      </c>
      <c r="M9912" t="s">
        <v>935</v>
      </c>
      <c r="N9912" t="s">
        <v>933</v>
      </c>
      <c r="O9912" t="s">
        <v>934</v>
      </c>
      <c r="Q9912" t="s">
        <v>139</v>
      </c>
      <c r="R9912" t="str">
        <f t="shared" si="310"/>
        <v>Weekday</v>
      </c>
      <c r="S9912" s="12">
        <f t="shared" si="309"/>
        <v>41270</v>
      </c>
    </row>
    <row r="9913" spans="1:19" x14ac:dyDescent="0.25">
      <c r="A9913" t="s">
        <v>93</v>
      </c>
      <c r="C9913">
        <v>20120230543</v>
      </c>
      <c r="D9913">
        <v>610</v>
      </c>
      <c r="E9913" t="s">
        <v>62</v>
      </c>
      <c r="F9913" s="12"/>
      <c r="G9913">
        <v>7.2610000000000001</v>
      </c>
      <c r="H9913">
        <v>2012</v>
      </c>
      <c r="I9913">
        <v>1</v>
      </c>
      <c r="J9913">
        <v>20</v>
      </c>
      <c r="K9913">
        <v>12</v>
      </c>
      <c r="L9913">
        <v>25</v>
      </c>
      <c r="M9913" t="s">
        <v>932</v>
      </c>
      <c r="N9913" t="s">
        <v>933</v>
      </c>
      <c r="O9913" t="s">
        <v>934</v>
      </c>
      <c r="Q9913" t="s">
        <v>140</v>
      </c>
      <c r="R9913" t="str">
        <f t="shared" si="310"/>
        <v>Weekday</v>
      </c>
      <c r="S9913" s="12">
        <f t="shared" si="309"/>
        <v>40928</v>
      </c>
    </row>
    <row r="9914" spans="1:19" x14ac:dyDescent="0.25">
      <c r="A9914" t="s">
        <v>93</v>
      </c>
      <c r="C9914">
        <v>20123020140</v>
      </c>
      <c r="D9914">
        <v>610</v>
      </c>
      <c r="E9914" t="s">
        <v>87</v>
      </c>
      <c r="F9914" s="12"/>
      <c r="G9914">
        <v>7.3170000000000002</v>
      </c>
      <c r="H9914">
        <v>2012</v>
      </c>
      <c r="I9914">
        <v>10</v>
      </c>
      <c r="J9914">
        <v>27</v>
      </c>
      <c r="K9914">
        <v>13</v>
      </c>
      <c r="L9914">
        <v>47</v>
      </c>
      <c r="M9914" t="s">
        <v>932</v>
      </c>
      <c r="N9914" t="s">
        <v>933</v>
      </c>
      <c r="O9914" t="s">
        <v>934</v>
      </c>
      <c r="Q9914" t="s">
        <v>150</v>
      </c>
      <c r="R9914" t="str">
        <f t="shared" si="310"/>
        <v>Weekend</v>
      </c>
      <c r="S9914" s="12">
        <f t="shared" si="309"/>
        <v>41209</v>
      </c>
    </row>
    <row r="9915" spans="1:19" x14ac:dyDescent="0.25">
      <c r="A9915" t="s">
        <v>93</v>
      </c>
      <c r="C9915">
        <v>20123020137</v>
      </c>
      <c r="D9915">
        <v>610</v>
      </c>
      <c r="E9915" t="s">
        <v>87</v>
      </c>
      <c r="F9915" s="12"/>
      <c r="G9915">
        <v>7.3170000000000002</v>
      </c>
      <c r="H9915">
        <v>2012</v>
      </c>
      <c r="I9915">
        <v>10</v>
      </c>
      <c r="J9915">
        <v>27</v>
      </c>
      <c r="K9915">
        <v>12</v>
      </c>
      <c r="L9915">
        <v>53</v>
      </c>
      <c r="M9915" t="s">
        <v>932</v>
      </c>
      <c r="N9915" t="s">
        <v>936</v>
      </c>
      <c r="O9915" t="s">
        <v>934</v>
      </c>
      <c r="Q9915" t="s">
        <v>150</v>
      </c>
      <c r="R9915" t="str">
        <f t="shared" si="310"/>
        <v>Weekend</v>
      </c>
      <c r="S9915" s="12">
        <f t="shared" si="309"/>
        <v>41209</v>
      </c>
    </row>
    <row r="9916" spans="1:19" x14ac:dyDescent="0.25">
      <c r="A9916" t="s">
        <v>93</v>
      </c>
      <c r="C9916">
        <v>20120950111</v>
      </c>
      <c r="D9916">
        <v>610</v>
      </c>
      <c r="E9916" t="s">
        <v>940</v>
      </c>
      <c r="F9916" s="12"/>
      <c r="G9916">
        <v>7.8550000000000004</v>
      </c>
      <c r="H9916">
        <v>2012</v>
      </c>
      <c r="I9916">
        <v>4</v>
      </c>
      <c r="J9916">
        <v>4</v>
      </c>
      <c r="K9916">
        <v>9</v>
      </c>
      <c r="L9916">
        <v>21</v>
      </c>
      <c r="M9916" t="s">
        <v>932</v>
      </c>
      <c r="N9916" t="s">
        <v>933</v>
      </c>
      <c r="O9916" t="s">
        <v>934</v>
      </c>
      <c r="R9916" t="str">
        <f t="shared" si="310"/>
        <v>Weekday</v>
      </c>
      <c r="S9916" s="12">
        <f t="shared" si="309"/>
        <v>41003</v>
      </c>
    </row>
    <row r="9917" spans="1:19" x14ac:dyDescent="0.25">
      <c r="A9917" t="s">
        <v>93</v>
      </c>
      <c r="C9917">
        <v>20122720041</v>
      </c>
      <c r="D9917">
        <v>610</v>
      </c>
      <c r="E9917" t="s">
        <v>87</v>
      </c>
      <c r="F9917" s="12"/>
      <c r="G9917">
        <v>7.8550000000000004</v>
      </c>
      <c r="H9917">
        <v>2012</v>
      </c>
      <c r="I9917">
        <v>9</v>
      </c>
      <c r="J9917">
        <v>27</v>
      </c>
      <c r="K9917">
        <v>15</v>
      </c>
      <c r="L9917">
        <v>30</v>
      </c>
      <c r="M9917" t="s">
        <v>935</v>
      </c>
      <c r="N9917" t="s">
        <v>936</v>
      </c>
      <c r="O9917" t="s">
        <v>934</v>
      </c>
      <c r="Q9917" t="s">
        <v>147</v>
      </c>
      <c r="R9917" t="str">
        <f t="shared" si="310"/>
        <v>Weekday</v>
      </c>
      <c r="S9917" s="12">
        <f t="shared" si="309"/>
        <v>41179</v>
      </c>
    </row>
    <row r="9918" spans="1:19" x14ac:dyDescent="0.25">
      <c r="A9918" t="s">
        <v>93</v>
      </c>
      <c r="C9918">
        <v>20123160013</v>
      </c>
      <c r="D9918">
        <v>610</v>
      </c>
      <c r="E9918" t="s">
        <v>62</v>
      </c>
      <c r="F9918" s="12"/>
      <c r="G9918">
        <v>8.0559999999999992</v>
      </c>
      <c r="H9918">
        <v>2012</v>
      </c>
      <c r="I9918">
        <v>11</v>
      </c>
      <c r="J9918">
        <v>10</v>
      </c>
      <c r="K9918">
        <v>22</v>
      </c>
      <c r="L9918">
        <v>29</v>
      </c>
      <c r="M9918" t="s">
        <v>935</v>
      </c>
      <c r="N9918" t="s">
        <v>936</v>
      </c>
      <c r="O9918" t="s">
        <v>934</v>
      </c>
      <c r="Q9918" t="s">
        <v>144</v>
      </c>
      <c r="R9918" t="str">
        <f t="shared" si="310"/>
        <v>Weekend</v>
      </c>
      <c r="S9918" s="12">
        <f t="shared" si="309"/>
        <v>41223</v>
      </c>
    </row>
    <row r="9919" spans="1:19" x14ac:dyDescent="0.25">
      <c r="A9919" t="s">
        <v>93</v>
      </c>
      <c r="C9919">
        <v>20121170202</v>
      </c>
      <c r="D9919">
        <v>610</v>
      </c>
      <c r="E9919" t="s">
        <v>87</v>
      </c>
      <c r="F9919" s="12"/>
      <c r="G9919">
        <v>8.3550000000000004</v>
      </c>
      <c r="H9919">
        <v>2012</v>
      </c>
      <c r="I9919">
        <v>4</v>
      </c>
      <c r="J9919">
        <v>25</v>
      </c>
      <c r="K9919">
        <v>17</v>
      </c>
      <c r="L9919">
        <v>38</v>
      </c>
      <c r="M9919" t="s">
        <v>932</v>
      </c>
      <c r="N9919" t="s">
        <v>937</v>
      </c>
      <c r="O9919" t="s">
        <v>934</v>
      </c>
      <c r="R9919" t="str">
        <f t="shared" si="310"/>
        <v>Weekday</v>
      </c>
      <c r="S9919" s="12">
        <f t="shared" si="309"/>
        <v>41024</v>
      </c>
    </row>
    <row r="9920" spans="1:19" x14ac:dyDescent="0.25">
      <c r="A9920" t="s">
        <v>93</v>
      </c>
      <c r="C9920">
        <v>20121360178</v>
      </c>
      <c r="D9920">
        <v>610</v>
      </c>
      <c r="E9920" t="s">
        <v>87</v>
      </c>
      <c r="F9920" s="12"/>
      <c r="G9920">
        <v>8.3640000000000008</v>
      </c>
      <c r="H9920">
        <v>2012</v>
      </c>
      <c r="I9920">
        <v>5</v>
      </c>
      <c r="J9920">
        <v>14</v>
      </c>
      <c r="K9920">
        <v>19</v>
      </c>
      <c r="L9920">
        <v>47</v>
      </c>
      <c r="M9920" t="s">
        <v>935</v>
      </c>
      <c r="N9920" t="s">
        <v>933</v>
      </c>
      <c r="O9920" t="s">
        <v>934</v>
      </c>
      <c r="R9920" t="str">
        <f t="shared" si="310"/>
        <v>Weekday</v>
      </c>
      <c r="S9920" s="12">
        <f t="shared" si="309"/>
        <v>41043</v>
      </c>
    </row>
    <row r="9921" spans="1:19" x14ac:dyDescent="0.25">
      <c r="A9921" t="s">
        <v>93</v>
      </c>
      <c r="C9921">
        <v>20122860236</v>
      </c>
      <c r="D9921">
        <v>610</v>
      </c>
      <c r="E9921" t="s">
        <v>87</v>
      </c>
      <c r="F9921" s="12"/>
      <c r="G9921">
        <v>8.6679999999999993</v>
      </c>
      <c r="H9921">
        <v>2012</v>
      </c>
      <c r="I9921">
        <v>10</v>
      </c>
      <c r="J9921">
        <v>5</v>
      </c>
      <c r="K9921">
        <v>8</v>
      </c>
      <c r="L9921">
        <v>25</v>
      </c>
      <c r="M9921" t="s">
        <v>935</v>
      </c>
      <c r="N9921" t="s">
        <v>933</v>
      </c>
      <c r="O9921" t="s">
        <v>934</v>
      </c>
      <c r="R9921" t="str">
        <f t="shared" si="310"/>
        <v>Weekday</v>
      </c>
      <c r="S9921" s="12">
        <f t="shared" si="309"/>
        <v>41187</v>
      </c>
    </row>
    <row r="9922" spans="1:19" x14ac:dyDescent="0.25">
      <c r="A9922" t="s">
        <v>93</v>
      </c>
      <c r="C9922">
        <v>20122890210</v>
      </c>
      <c r="D9922">
        <v>610</v>
      </c>
      <c r="E9922" t="s">
        <v>62</v>
      </c>
      <c r="F9922" s="12"/>
      <c r="G9922">
        <v>8.7789999999999999</v>
      </c>
      <c r="H9922">
        <v>2012</v>
      </c>
      <c r="I9922">
        <v>9</v>
      </c>
      <c r="J9922">
        <v>16</v>
      </c>
      <c r="K9922">
        <v>19</v>
      </c>
      <c r="L9922">
        <v>43</v>
      </c>
      <c r="M9922" t="s">
        <v>935</v>
      </c>
      <c r="N9922" t="s">
        <v>933</v>
      </c>
      <c r="O9922" t="s">
        <v>934</v>
      </c>
      <c r="R9922" t="str">
        <f t="shared" si="310"/>
        <v>Weekend</v>
      </c>
      <c r="S9922" s="12">
        <f t="shared" si="309"/>
        <v>41168</v>
      </c>
    </row>
    <row r="9923" spans="1:19" x14ac:dyDescent="0.25">
      <c r="A9923" t="s">
        <v>93</v>
      </c>
      <c r="C9923">
        <v>20122970254</v>
      </c>
      <c r="D9923">
        <v>610</v>
      </c>
      <c r="E9923" t="s">
        <v>87</v>
      </c>
      <c r="F9923" s="12"/>
      <c r="G9923">
        <v>8.9700000000000006</v>
      </c>
      <c r="H9923">
        <v>2012</v>
      </c>
      <c r="I9923">
        <v>10</v>
      </c>
      <c r="J9923">
        <v>21</v>
      </c>
      <c r="K9923">
        <v>15</v>
      </c>
      <c r="L9923">
        <v>55</v>
      </c>
      <c r="M9923" t="s">
        <v>935</v>
      </c>
      <c r="N9923" t="s">
        <v>933</v>
      </c>
      <c r="O9923" t="s">
        <v>934</v>
      </c>
      <c r="Q9923" t="s">
        <v>146</v>
      </c>
      <c r="R9923" t="str">
        <f t="shared" si="310"/>
        <v>Weekend</v>
      </c>
      <c r="S9923" s="12">
        <f t="shared" ref="S9923:S9986" si="311">DATE(H9923,I9923,J9923)</f>
        <v>41203</v>
      </c>
    </row>
    <row r="9924" spans="1:19" x14ac:dyDescent="0.25">
      <c r="A9924" t="s">
        <v>93</v>
      </c>
      <c r="C9924">
        <v>20120030272</v>
      </c>
      <c r="D9924">
        <v>610</v>
      </c>
      <c r="E9924" t="s">
        <v>62</v>
      </c>
      <c r="F9924" s="12"/>
      <c r="G9924">
        <v>9.2789999999999999</v>
      </c>
      <c r="H9924">
        <v>2012</v>
      </c>
      <c r="I9924">
        <v>1</v>
      </c>
      <c r="J9924">
        <v>1</v>
      </c>
      <c r="K9924">
        <v>7</v>
      </c>
      <c r="L9924">
        <v>36</v>
      </c>
      <c r="M9924" t="s">
        <v>935</v>
      </c>
      <c r="N9924" t="s">
        <v>933</v>
      </c>
      <c r="O9924" t="s">
        <v>934</v>
      </c>
      <c r="R9924" t="str">
        <f t="shared" si="310"/>
        <v>Weekend</v>
      </c>
      <c r="S9924" s="12">
        <f t="shared" si="311"/>
        <v>40909</v>
      </c>
    </row>
    <row r="9925" spans="1:19" x14ac:dyDescent="0.25">
      <c r="A9925" t="s">
        <v>93</v>
      </c>
      <c r="C9925">
        <v>20120180182</v>
      </c>
      <c r="D9925">
        <v>610</v>
      </c>
      <c r="E9925" t="s">
        <v>62</v>
      </c>
      <c r="F9925" s="12"/>
      <c r="G9925">
        <v>9.2899999999999991</v>
      </c>
      <c r="H9925">
        <v>2012</v>
      </c>
      <c r="I9925">
        <v>1</v>
      </c>
      <c r="J9925">
        <v>14</v>
      </c>
      <c r="K9925">
        <v>17</v>
      </c>
      <c r="L9925">
        <v>53</v>
      </c>
      <c r="M9925" t="s">
        <v>932</v>
      </c>
      <c r="N9925" t="s">
        <v>937</v>
      </c>
      <c r="O9925" t="s">
        <v>934</v>
      </c>
      <c r="R9925" t="str">
        <f t="shared" ref="R9925:R9988" si="312">IF(WEEKDAY(DATE(H9925,I9925,J9925),2)&lt;6,"Weekday","Weekend")</f>
        <v>Weekend</v>
      </c>
      <c r="S9925" s="12">
        <f t="shared" si="311"/>
        <v>40922</v>
      </c>
    </row>
    <row r="9926" spans="1:19" x14ac:dyDescent="0.25">
      <c r="A9926" t="s">
        <v>93</v>
      </c>
      <c r="C9926">
        <v>20120330180</v>
      </c>
      <c r="D9926">
        <v>610</v>
      </c>
      <c r="E9926" t="s">
        <v>87</v>
      </c>
      <c r="F9926" s="12"/>
      <c r="G9926">
        <v>9.2899999999999991</v>
      </c>
      <c r="H9926">
        <v>2012</v>
      </c>
      <c r="I9926">
        <v>1</v>
      </c>
      <c r="J9926">
        <v>20</v>
      </c>
      <c r="K9926">
        <v>12</v>
      </c>
      <c r="L9926">
        <v>30</v>
      </c>
      <c r="M9926" t="s">
        <v>935</v>
      </c>
      <c r="N9926" t="s">
        <v>933</v>
      </c>
      <c r="O9926" t="s">
        <v>934</v>
      </c>
      <c r="R9926" t="str">
        <f t="shared" si="312"/>
        <v>Weekday</v>
      </c>
      <c r="S9926" s="12">
        <f t="shared" si="311"/>
        <v>40928</v>
      </c>
    </row>
    <row r="9927" spans="1:19" x14ac:dyDescent="0.25">
      <c r="A9927" t="s">
        <v>93</v>
      </c>
      <c r="C9927">
        <v>20120230540</v>
      </c>
      <c r="D9927">
        <v>610</v>
      </c>
      <c r="E9927" t="s">
        <v>87</v>
      </c>
      <c r="F9927" s="12"/>
      <c r="G9927">
        <v>9.2899999999999991</v>
      </c>
      <c r="H9927">
        <v>2012</v>
      </c>
      <c r="I9927">
        <v>1</v>
      </c>
      <c r="J9927">
        <v>20</v>
      </c>
      <c r="K9927">
        <v>12</v>
      </c>
      <c r="L9927">
        <v>4</v>
      </c>
      <c r="M9927" t="s">
        <v>935</v>
      </c>
      <c r="N9927" t="s">
        <v>933</v>
      </c>
      <c r="O9927" t="s">
        <v>934</v>
      </c>
      <c r="R9927" t="str">
        <f t="shared" si="312"/>
        <v>Weekday</v>
      </c>
      <c r="S9927" s="12">
        <f t="shared" si="311"/>
        <v>40928</v>
      </c>
    </row>
    <row r="9928" spans="1:19" x14ac:dyDescent="0.25">
      <c r="A9928" t="s">
        <v>93</v>
      </c>
      <c r="C9928">
        <v>20120210254</v>
      </c>
      <c r="D9928">
        <v>610</v>
      </c>
      <c r="E9928" t="s">
        <v>62</v>
      </c>
      <c r="F9928" s="12"/>
      <c r="G9928">
        <v>9.2899999999999991</v>
      </c>
      <c r="H9928">
        <v>2012</v>
      </c>
      <c r="I9928">
        <v>1</v>
      </c>
      <c r="J9928">
        <v>20</v>
      </c>
      <c r="K9928">
        <v>12</v>
      </c>
      <c r="L9928">
        <v>3</v>
      </c>
      <c r="M9928" t="s">
        <v>932</v>
      </c>
      <c r="N9928" t="s">
        <v>937</v>
      </c>
      <c r="O9928" t="s">
        <v>934</v>
      </c>
      <c r="R9928" t="str">
        <f t="shared" si="312"/>
        <v>Weekday</v>
      </c>
      <c r="S9928" s="12">
        <f t="shared" si="311"/>
        <v>40928</v>
      </c>
    </row>
    <row r="9929" spans="1:19" x14ac:dyDescent="0.25">
      <c r="A9929" t="s">
        <v>93</v>
      </c>
      <c r="C9929">
        <v>20120210096</v>
      </c>
      <c r="D9929">
        <v>610</v>
      </c>
      <c r="E9929" t="s">
        <v>87</v>
      </c>
      <c r="F9929" s="12"/>
      <c r="G9929">
        <v>9.2899999999999991</v>
      </c>
      <c r="H9929">
        <v>2012</v>
      </c>
      <c r="I9929">
        <v>1</v>
      </c>
      <c r="J9929">
        <v>20</v>
      </c>
      <c r="K9929">
        <v>12</v>
      </c>
      <c r="L9929">
        <v>24</v>
      </c>
      <c r="M9929" t="s">
        <v>932</v>
      </c>
      <c r="N9929" t="s">
        <v>933</v>
      </c>
      <c r="O9929" t="s">
        <v>934</v>
      </c>
      <c r="R9929" t="str">
        <f t="shared" si="312"/>
        <v>Weekday</v>
      </c>
      <c r="S9929" s="12">
        <f t="shared" si="311"/>
        <v>40928</v>
      </c>
    </row>
    <row r="9930" spans="1:19" x14ac:dyDescent="0.25">
      <c r="A9930" t="s">
        <v>93</v>
      </c>
      <c r="C9930">
        <v>20120330091</v>
      </c>
      <c r="D9930">
        <v>610</v>
      </c>
      <c r="E9930" t="s">
        <v>87</v>
      </c>
      <c r="F9930" s="12"/>
      <c r="G9930">
        <v>9.2899999999999991</v>
      </c>
      <c r="H9930">
        <v>2012</v>
      </c>
      <c r="I9930">
        <v>2</v>
      </c>
      <c r="J9930">
        <v>2</v>
      </c>
      <c r="K9930">
        <v>13</v>
      </c>
      <c r="L9930">
        <v>34</v>
      </c>
      <c r="M9930" t="s">
        <v>932</v>
      </c>
      <c r="N9930" t="s">
        <v>937</v>
      </c>
      <c r="O9930" t="s">
        <v>934</v>
      </c>
      <c r="R9930" t="str">
        <f t="shared" si="312"/>
        <v>Weekday</v>
      </c>
      <c r="S9930" s="12">
        <f t="shared" si="311"/>
        <v>40941</v>
      </c>
    </row>
    <row r="9931" spans="1:19" x14ac:dyDescent="0.25">
      <c r="A9931" t="s">
        <v>93</v>
      </c>
      <c r="C9931">
        <v>20120600263</v>
      </c>
      <c r="D9931">
        <v>610</v>
      </c>
      <c r="E9931" t="s">
        <v>62</v>
      </c>
      <c r="F9931" s="12"/>
      <c r="G9931">
        <v>9.2899999999999991</v>
      </c>
      <c r="H9931">
        <v>2012</v>
      </c>
      <c r="I9931">
        <v>2</v>
      </c>
      <c r="J9931">
        <v>28</v>
      </c>
      <c r="K9931">
        <v>14</v>
      </c>
      <c r="L9931">
        <v>16</v>
      </c>
      <c r="M9931" t="s">
        <v>932</v>
      </c>
      <c r="N9931" t="s">
        <v>933</v>
      </c>
      <c r="O9931" t="s">
        <v>934</v>
      </c>
      <c r="R9931" t="str">
        <f t="shared" si="312"/>
        <v>Weekday</v>
      </c>
      <c r="S9931" s="12">
        <f t="shared" si="311"/>
        <v>40967</v>
      </c>
    </row>
    <row r="9932" spans="1:19" x14ac:dyDescent="0.25">
      <c r="A9932" t="s">
        <v>93</v>
      </c>
      <c r="C9932">
        <v>20120680149</v>
      </c>
      <c r="D9932">
        <v>610</v>
      </c>
      <c r="E9932" t="s">
        <v>62</v>
      </c>
      <c r="F9932" s="12"/>
      <c r="G9932">
        <v>9.2899999999999991</v>
      </c>
      <c r="H9932">
        <v>2012</v>
      </c>
      <c r="I9932">
        <v>3</v>
      </c>
      <c r="J9932">
        <v>8</v>
      </c>
      <c r="K9932">
        <v>8</v>
      </c>
      <c r="L9932">
        <v>26</v>
      </c>
      <c r="M9932" t="s">
        <v>932</v>
      </c>
      <c r="N9932" t="s">
        <v>933</v>
      </c>
      <c r="O9932" t="s">
        <v>934</v>
      </c>
      <c r="R9932" t="str">
        <f t="shared" si="312"/>
        <v>Weekday</v>
      </c>
      <c r="S9932" s="12">
        <f t="shared" si="311"/>
        <v>40976</v>
      </c>
    </row>
    <row r="9933" spans="1:19" x14ac:dyDescent="0.25">
      <c r="A9933" t="s">
        <v>93</v>
      </c>
      <c r="C9933">
        <v>20120960130</v>
      </c>
      <c r="D9933">
        <v>610</v>
      </c>
      <c r="E9933" t="s">
        <v>62</v>
      </c>
      <c r="F9933" s="12"/>
      <c r="G9933">
        <v>9.2899999999999991</v>
      </c>
      <c r="H9933">
        <v>2012</v>
      </c>
      <c r="I9933">
        <v>3</v>
      </c>
      <c r="J9933">
        <v>12</v>
      </c>
      <c r="K9933">
        <v>10</v>
      </c>
      <c r="L9933">
        <v>12</v>
      </c>
      <c r="M9933" t="s">
        <v>932</v>
      </c>
      <c r="N9933" t="s">
        <v>933</v>
      </c>
      <c r="O9933" t="s">
        <v>934</v>
      </c>
      <c r="R9933" t="str">
        <f t="shared" si="312"/>
        <v>Weekday</v>
      </c>
      <c r="S9933" s="12">
        <f t="shared" si="311"/>
        <v>40980</v>
      </c>
    </row>
    <row r="9934" spans="1:19" x14ac:dyDescent="0.25">
      <c r="A9934" t="s">
        <v>93</v>
      </c>
      <c r="C9934">
        <v>20121300179</v>
      </c>
      <c r="D9934">
        <v>610</v>
      </c>
      <c r="E9934" t="s">
        <v>87</v>
      </c>
      <c r="F9934" s="12"/>
      <c r="G9934">
        <v>9.2899999999999991</v>
      </c>
      <c r="H9934">
        <v>2012</v>
      </c>
      <c r="I9934">
        <v>5</v>
      </c>
      <c r="J9934">
        <v>9</v>
      </c>
      <c r="K9934">
        <v>14</v>
      </c>
      <c r="L9934">
        <v>35</v>
      </c>
      <c r="M9934" t="s">
        <v>935</v>
      </c>
      <c r="N9934" t="s">
        <v>933</v>
      </c>
      <c r="O9934" t="s">
        <v>934</v>
      </c>
      <c r="R9934" t="str">
        <f t="shared" si="312"/>
        <v>Weekday</v>
      </c>
      <c r="S9934" s="12">
        <f t="shared" si="311"/>
        <v>41038</v>
      </c>
    </row>
    <row r="9935" spans="1:19" x14ac:dyDescent="0.25">
      <c r="A9935" t="s">
        <v>93</v>
      </c>
      <c r="C9935">
        <v>20122060231</v>
      </c>
      <c r="D9935">
        <v>610</v>
      </c>
      <c r="E9935" t="s">
        <v>87</v>
      </c>
      <c r="F9935" s="12"/>
      <c r="G9935">
        <v>9.2899999999999991</v>
      </c>
      <c r="H9935">
        <v>2012</v>
      </c>
      <c r="I9935">
        <v>7</v>
      </c>
      <c r="J9935">
        <v>24</v>
      </c>
      <c r="K9935">
        <v>6</v>
      </c>
      <c r="L9935">
        <v>34</v>
      </c>
      <c r="M9935" t="s">
        <v>932</v>
      </c>
      <c r="N9935" t="s">
        <v>933</v>
      </c>
      <c r="O9935" t="s">
        <v>934</v>
      </c>
      <c r="R9935" t="str">
        <f t="shared" si="312"/>
        <v>Weekday</v>
      </c>
      <c r="S9935" s="12">
        <f t="shared" si="311"/>
        <v>41114</v>
      </c>
    </row>
    <row r="9936" spans="1:19" x14ac:dyDescent="0.25">
      <c r="A9936" t="s">
        <v>93</v>
      </c>
      <c r="C9936">
        <v>20122060222</v>
      </c>
      <c r="D9936">
        <v>610</v>
      </c>
      <c r="E9936" t="s">
        <v>62</v>
      </c>
      <c r="F9936" s="12"/>
      <c r="G9936">
        <v>9.2899999999999991</v>
      </c>
      <c r="H9936">
        <v>2012</v>
      </c>
      <c r="I9936">
        <v>7</v>
      </c>
      <c r="J9936">
        <v>24</v>
      </c>
      <c r="K9936">
        <v>13</v>
      </c>
      <c r="L9936">
        <v>54</v>
      </c>
      <c r="M9936" t="s">
        <v>935</v>
      </c>
      <c r="N9936" t="s">
        <v>933</v>
      </c>
      <c r="O9936" t="s">
        <v>934</v>
      </c>
      <c r="R9936" t="str">
        <f t="shared" si="312"/>
        <v>Weekday</v>
      </c>
      <c r="S9936" s="12">
        <f t="shared" si="311"/>
        <v>41114</v>
      </c>
    </row>
    <row r="9937" spans="1:19" x14ac:dyDescent="0.25">
      <c r="A9937" t="s">
        <v>93</v>
      </c>
      <c r="C9937">
        <v>20123430368</v>
      </c>
      <c r="D9937">
        <v>610</v>
      </c>
      <c r="E9937" t="s">
        <v>62</v>
      </c>
      <c r="F9937" s="12"/>
      <c r="G9937">
        <v>9.2899999999999991</v>
      </c>
      <c r="H9937">
        <v>2012</v>
      </c>
      <c r="I9937">
        <v>12</v>
      </c>
      <c r="J9937">
        <v>7</v>
      </c>
      <c r="K9937">
        <v>18</v>
      </c>
      <c r="L9937">
        <v>48</v>
      </c>
      <c r="M9937" t="s">
        <v>932</v>
      </c>
      <c r="N9937" t="s">
        <v>933</v>
      </c>
      <c r="O9937" t="s">
        <v>934</v>
      </c>
      <c r="R9937" t="str">
        <f t="shared" si="312"/>
        <v>Weekday</v>
      </c>
      <c r="S9937" s="12">
        <f t="shared" si="311"/>
        <v>41250</v>
      </c>
    </row>
    <row r="9938" spans="1:19" x14ac:dyDescent="0.25">
      <c r="A9938" t="s">
        <v>93</v>
      </c>
      <c r="C9938">
        <v>20121340111</v>
      </c>
      <c r="D9938">
        <v>610</v>
      </c>
      <c r="E9938" t="s">
        <v>87</v>
      </c>
      <c r="F9938" s="12"/>
      <c r="G9938">
        <v>9.5839999999999996</v>
      </c>
      <c r="H9938">
        <v>2012</v>
      </c>
      <c r="I9938">
        <v>5</v>
      </c>
      <c r="J9938">
        <v>13</v>
      </c>
      <c r="K9938">
        <v>21</v>
      </c>
      <c r="L9938">
        <v>21</v>
      </c>
      <c r="M9938" t="s">
        <v>935</v>
      </c>
      <c r="N9938" t="s">
        <v>933</v>
      </c>
      <c r="O9938" t="s">
        <v>934</v>
      </c>
      <c r="R9938" t="str">
        <f t="shared" si="312"/>
        <v>Weekend</v>
      </c>
      <c r="S9938" s="12">
        <f t="shared" si="311"/>
        <v>41042</v>
      </c>
    </row>
    <row r="9939" spans="1:19" x14ac:dyDescent="0.25">
      <c r="A9939" t="s">
        <v>93</v>
      </c>
      <c r="C9939">
        <v>20122030014</v>
      </c>
      <c r="D9939">
        <v>610</v>
      </c>
      <c r="E9939" t="s">
        <v>62</v>
      </c>
      <c r="F9939" s="12"/>
      <c r="G9939">
        <v>9.5839999999999996</v>
      </c>
      <c r="H9939">
        <v>2012</v>
      </c>
      <c r="I9939">
        <v>7</v>
      </c>
      <c r="J9939">
        <v>19</v>
      </c>
      <c r="K9939">
        <v>9</v>
      </c>
      <c r="L9939">
        <v>38</v>
      </c>
      <c r="M9939" t="s">
        <v>935</v>
      </c>
      <c r="N9939" t="s">
        <v>937</v>
      </c>
      <c r="O9939" t="s">
        <v>934</v>
      </c>
      <c r="R9939" t="str">
        <f t="shared" si="312"/>
        <v>Weekday</v>
      </c>
      <c r="S9939" s="12">
        <f t="shared" si="311"/>
        <v>41109</v>
      </c>
    </row>
    <row r="9940" spans="1:19" x14ac:dyDescent="0.25">
      <c r="A9940" t="s">
        <v>93</v>
      </c>
      <c r="C9940">
        <v>20120950169</v>
      </c>
      <c r="D9940">
        <v>610</v>
      </c>
      <c r="E9940" t="s">
        <v>87</v>
      </c>
      <c r="F9940" s="12"/>
      <c r="G9940">
        <v>9.6820000000000004</v>
      </c>
      <c r="H9940">
        <v>2012</v>
      </c>
      <c r="I9940">
        <v>4</v>
      </c>
      <c r="J9940">
        <v>2</v>
      </c>
      <c r="K9940">
        <v>10</v>
      </c>
      <c r="L9940">
        <v>55</v>
      </c>
      <c r="M9940" t="s">
        <v>932</v>
      </c>
      <c r="N9940" t="s">
        <v>933</v>
      </c>
      <c r="O9940" t="s">
        <v>934</v>
      </c>
      <c r="R9940" t="str">
        <f t="shared" si="312"/>
        <v>Weekday</v>
      </c>
      <c r="S9940" s="12">
        <f t="shared" si="311"/>
        <v>41001</v>
      </c>
    </row>
    <row r="9941" spans="1:19" x14ac:dyDescent="0.25">
      <c r="A9941" t="s">
        <v>93</v>
      </c>
      <c r="C9941">
        <v>20120600264</v>
      </c>
      <c r="D9941">
        <v>610</v>
      </c>
      <c r="E9941" t="s">
        <v>62</v>
      </c>
      <c r="F9941" s="12"/>
      <c r="G9941">
        <v>9.7899999999999991</v>
      </c>
      <c r="H9941">
        <v>2012</v>
      </c>
      <c r="I9941">
        <v>2</v>
      </c>
      <c r="J9941">
        <v>28</v>
      </c>
      <c r="K9941">
        <v>14</v>
      </c>
      <c r="L9941">
        <v>16</v>
      </c>
      <c r="M9941" t="s">
        <v>932</v>
      </c>
      <c r="N9941" t="s">
        <v>933</v>
      </c>
      <c r="O9941" t="s">
        <v>934</v>
      </c>
      <c r="R9941" t="str">
        <f t="shared" si="312"/>
        <v>Weekday</v>
      </c>
      <c r="S9941" s="12">
        <f t="shared" si="311"/>
        <v>40967</v>
      </c>
    </row>
    <row r="9942" spans="1:19" x14ac:dyDescent="0.25">
      <c r="A9942" t="s">
        <v>93</v>
      </c>
      <c r="C9942">
        <v>20122700283</v>
      </c>
      <c r="D9942">
        <v>610</v>
      </c>
      <c r="E9942" t="s">
        <v>62</v>
      </c>
      <c r="F9942" s="12"/>
      <c r="G9942">
        <v>9.7899999999999991</v>
      </c>
      <c r="H9942">
        <v>2012</v>
      </c>
      <c r="I9942">
        <v>9</v>
      </c>
      <c r="J9942">
        <v>22</v>
      </c>
      <c r="K9942">
        <v>12</v>
      </c>
      <c r="L9942">
        <v>39</v>
      </c>
      <c r="M9942" t="s">
        <v>932</v>
      </c>
      <c r="N9942" t="s">
        <v>937</v>
      </c>
      <c r="O9942" t="s">
        <v>934</v>
      </c>
      <c r="R9942" t="str">
        <f t="shared" si="312"/>
        <v>Weekend</v>
      </c>
      <c r="S9942" s="12">
        <f t="shared" si="311"/>
        <v>41174</v>
      </c>
    </row>
    <row r="9943" spans="1:19" x14ac:dyDescent="0.25">
      <c r="A9943" t="s">
        <v>93</v>
      </c>
      <c r="C9943">
        <v>20123460512</v>
      </c>
      <c r="D9943">
        <v>610</v>
      </c>
      <c r="E9943" t="s">
        <v>62</v>
      </c>
      <c r="F9943" s="12"/>
      <c r="G9943">
        <v>9.9410000000000007</v>
      </c>
      <c r="H9943">
        <v>2012</v>
      </c>
      <c r="I9943">
        <v>12</v>
      </c>
      <c r="J9943">
        <v>9</v>
      </c>
      <c r="K9943">
        <v>1</v>
      </c>
      <c r="L9943">
        <v>40</v>
      </c>
      <c r="M9943" t="s">
        <v>935</v>
      </c>
      <c r="N9943" t="s">
        <v>933</v>
      </c>
      <c r="O9943" t="s">
        <v>934</v>
      </c>
      <c r="R9943" t="str">
        <f t="shared" si="312"/>
        <v>Weekend</v>
      </c>
      <c r="S9943" s="12">
        <f t="shared" si="311"/>
        <v>41252</v>
      </c>
    </row>
    <row r="9944" spans="1:19" x14ac:dyDescent="0.25">
      <c r="A9944" t="s">
        <v>93</v>
      </c>
      <c r="C9944">
        <v>20120100173</v>
      </c>
      <c r="D9944">
        <v>610</v>
      </c>
      <c r="E9944" t="s">
        <v>62</v>
      </c>
      <c r="F9944" s="12"/>
      <c r="G9944">
        <v>9.9949999999999992</v>
      </c>
      <c r="H9944">
        <v>2012</v>
      </c>
      <c r="I9944">
        <v>1</v>
      </c>
      <c r="J9944">
        <v>4</v>
      </c>
      <c r="K9944">
        <v>7</v>
      </c>
      <c r="L9944">
        <v>47</v>
      </c>
      <c r="M9944" t="s">
        <v>935</v>
      </c>
      <c r="N9944" t="s">
        <v>933</v>
      </c>
      <c r="O9944" t="s">
        <v>934</v>
      </c>
      <c r="R9944" t="str">
        <f t="shared" si="312"/>
        <v>Weekday</v>
      </c>
      <c r="S9944" s="12">
        <f t="shared" si="311"/>
        <v>40912</v>
      </c>
    </row>
    <row r="9945" spans="1:19" x14ac:dyDescent="0.25">
      <c r="A9945" t="s">
        <v>93</v>
      </c>
      <c r="C9945">
        <v>20130550122</v>
      </c>
      <c r="D9945" t="s">
        <v>261</v>
      </c>
      <c r="E9945" t="s">
        <v>62</v>
      </c>
      <c r="F9945" s="12"/>
      <c r="G9945">
        <v>11.007</v>
      </c>
      <c r="H9945">
        <v>2013</v>
      </c>
      <c r="I9945">
        <v>2</v>
      </c>
      <c r="J9945">
        <v>14</v>
      </c>
      <c r="K9945">
        <v>16</v>
      </c>
      <c r="L9945">
        <v>51</v>
      </c>
      <c r="M9945" t="s">
        <v>932</v>
      </c>
      <c r="N9945" t="s">
        <v>936</v>
      </c>
      <c r="O9945" t="s">
        <v>934</v>
      </c>
      <c r="R9945" t="str">
        <f t="shared" si="312"/>
        <v>Weekday</v>
      </c>
      <c r="S9945" s="12">
        <f t="shared" si="311"/>
        <v>41319</v>
      </c>
    </row>
    <row r="9946" spans="1:19" x14ac:dyDescent="0.25">
      <c r="A9946" t="s">
        <v>93</v>
      </c>
      <c r="C9946">
        <v>20131580164</v>
      </c>
      <c r="D9946" t="s">
        <v>261</v>
      </c>
      <c r="E9946" t="s">
        <v>87</v>
      </c>
      <c r="F9946" s="12"/>
      <c r="G9946">
        <v>11.007</v>
      </c>
      <c r="H9946">
        <v>2013</v>
      </c>
      <c r="I9946">
        <v>6</v>
      </c>
      <c r="J9946">
        <v>5</v>
      </c>
      <c r="K9946">
        <v>21</v>
      </c>
      <c r="L9946">
        <v>48</v>
      </c>
      <c r="M9946" t="s">
        <v>932</v>
      </c>
      <c r="N9946" t="s">
        <v>936</v>
      </c>
      <c r="O9946" t="s">
        <v>934</v>
      </c>
      <c r="R9946" t="str">
        <f t="shared" si="312"/>
        <v>Weekday</v>
      </c>
      <c r="S9946" s="12">
        <f t="shared" si="311"/>
        <v>41430</v>
      </c>
    </row>
    <row r="9947" spans="1:19" x14ac:dyDescent="0.25">
      <c r="A9947" t="s">
        <v>93</v>
      </c>
      <c r="C9947">
        <v>20131690271</v>
      </c>
      <c r="D9947" t="s">
        <v>261</v>
      </c>
      <c r="E9947" t="s">
        <v>87</v>
      </c>
      <c r="F9947" s="12"/>
      <c r="G9947">
        <v>11.007</v>
      </c>
      <c r="H9947">
        <v>2013</v>
      </c>
      <c r="I9947">
        <v>6</v>
      </c>
      <c r="J9947">
        <v>17</v>
      </c>
      <c r="K9947">
        <v>16</v>
      </c>
      <c r="L9947">
        <v>42</v>
      </c>
      <c r="M9947" t="s">
        <v>932</v>
      </c>
      <c r="N9947" t="s">
        <v>933</v>
      </c>
      <c r="O9947" t="s">
        <v>934</v>
      </c>
      <c r="R9947" t="str">
        <f t="shared" si="312"/>
        <v>Weekday</v>
      </c>
      <c r="S9947" s="12">
        <f t="shared" si="311"/>
        <v>41442</v>
      </c>
    </row>
    <row r="9948" spans="1:19" x14ac:dyDescent="0.25">
      <c r="A9948" t="s">
        <v>93</v>
      </c>
      <c r="C9948">
        <v>20131810141</v>
      </c>
      <c r="D9948" t="s">
        <v>261</v>
      </c>
      <c r="E9948" t="s">
        <v>62</v>
      </c>
      <c r="F9948" s="12"/>
      <c r="G9948">
        <v>11.007</v>
      </c>
      <c r="H9948">
        <v>2013</v>
      </c>
      <c r="I9948">
        <v>6</v>
      </c>
      <c r="J9948">
        <v>25</v>
      </c>
      <c r="K9948">
        <v>8</v>
      </c>
      <c r="L9948">
        <v>28</v>
      </c>
      <c r="M9948" t="s">
        <v>932</v>
      </c>
      <c r="N9948" t="s">
        <v>936</v>
      </c>
      <c r="O9948" t="s">
        <v>934</v>
      </c>
      <c r="R9948" t="str">
        <f t="shared" si="312"/>
        <v>Weekday</v>
      </c>
      <c r="S9948" s="12">
        <f t="shared" si="311"/>
        <v>41450</v>
      </c>
    </row>
    <row r="9949" spans="1:19" x14ac:dyDescent="0.25">
      <c r="A9949" t="s">
        <v>93</v>
      </c>
      <c r="C9949">
        <v>20132170181</v>
      </c>
      <c r="D9949" t="s">
        <v>261</v>
      </c>
      <c r="E9949" t="s">
        <v>87</v>
      </c>
      <c r="F9949" s="12"/>
      <c r="G9949">
        <v>11.007</v>
      </c>
      <c r="H9949">
        <v>2013</v>
      </c>
      <c r="I9949">
        <v>8</v>
      </c>
      <c r="J9949">
        <v>1</v>
      </c>
      <c r="K9949">
        <v>16</v>
      </c>
      <c r="L9949">
        <v>26</v>
      </c>
      <c r="M9949" t="s">
        <v>932</v>
      </c>
      <c r="N9949" t="s">
        <v>933</v>
      </c>
      <c r="O9949" t="s">
        <v>934</v>
      </c>
      <c r="R9949" t="str">
        <f t="shared" si="312"/>
        <v>Weekday</v>
      </c>
      <c r="S9949" s="12">
        <f t="shared" si="311"/>
        <v>41487</v>
      </c>
    </row>
    <row r="9950" spans="1:19" x14ac:dyDescent="0.25">
      <c r="A9950" t="s">
        <v>93</v>
      </c>
      <c r="C9950">
        <v>20132230133</v>
      </c>
      <c r="D9950" t="s">
        <v>261</v>
      </c>
      <c r="E9950" t="s">
        <v>62</v>
      </c>
      <c r="F9950" s="12"/>
      <c r="G9950">
        <v>11.007</v>
      </c>
      <c r="H9950">
        <v>2013</v>
      </c>
      <c r="I9950">
        <v>8</v>
      </c>
      <c r="J9950">
        <v>8</v>
      </c>
      <c r="K9950">
        <v>19</v>
      </c>
      <c r="L9950">
        <v>33</v>
      </c>
      <c r="M9950" t="s">
        <v>932</v>
      </c>
      <c r="N9950" t="s">
        <v>933</v>
      </c>
      <c r="O9950" t="s">
        <v>934</v>
      </c>
      <c r="R9950" t="str">
        <f t="shared" si="312"/>
        <v>Weekday</v>
      </c>
      <c r="S9950" s="12">
        <f t="shared" si="311"/>
        <v>41494</v>
      </c>
    </row>
    <row r="9951" spans="1:19" x14ac:dyDescent="0.25">
      <c r="A9951" t="s">
        <v>93</v>
      </c>
      <c r="C9951">
        <v>20132620198</v>
      </c>
      <c r="D9951" t="s">
        <v>261</v>
      </c>
      <c r="E9951" t="s">
        <v>62</v>
      </c>
      <c r="F9951" s="12"/>
      <c r="G9951">
        <v>11.007</v>
      </c>
      <c r="H9951">
        <v>2013</v>
      </c>
      <c r="I9951">
        <v>9</v>
      </c>
      <c r="J9951">
        <v>12</v>
      </c>
      <c r="K9951">
        <v>15</v>
      </c>
      <c r="L9951">
        <v>6</v>
      </c>
      <c r="M9951" t="s">
        <v>932</v>
      </c>
      <c r="N9951" t="s">
        <v>937</v>
      </c>
      <c r="O9951" t="s">
        <v>934</v>
      </c>
      <c r="R9951" t="str">
        <f t="shared" si="312"/>
        <v>Weekday</v>
      </c>
      <c r="S9951" s="12">
        <f t="shared" si="311"/>
        <v>41529</v>
      </c>
    </row>
    <row r="9952" spans="1:19" x14ac:dyDescent="0.25">
      <c r="A9952" t="s">
        <v>93</v>
      </c>
      <c r="C9952">
        <v>20133430519</v>
      </c>
      <c r="D9952" t="s">
        <v>261</v>
      </c>
      <c r="E9952" t="s">
        <v>87</v>
      </c>
      <c r="F9952" s="12"/>
      <c r="G9952">
        <v>11.007</v>
      </c>
      <c r="H9952">
        <v>2013</v>
      </c>
      <c r="I9952">
        <v>12</v>
      </c>
      <c r="J9952">
        <v>9</v>
      </c>
      <c r="K9952">
        <v>2</v>
      </c>
      <c r="L9952">
        <v>3</v>
      </c>
      <c r="M9952" t="s">
        <v>935</v>
      </c>
      <c r="N9952" t="s">
        <v>937</v>
      </c>
      <c r="O9952" t="s">
        <v>934</v>
      </c>
      <c r="R9952" t="str">
        <f t="shared" si="312"/>
        <v>Weekday</v>
      </c>
      <c r="S9952" s="12">
        <f t="shared" si="311"/>
        <v>41617</v>
      </c>
    </row>
    <row r="9953" spans="1:19" x14ac:dyDescent="0.25">
      <c r="A9953" t="s">
        <v>93</v>
      </c>
      <c r="C9953">
        <v>20133610309</v>
      </c>
      <c r="D9953" t="s">
        <v>261</v>
      </c>
      <c r="E9953" t="s">
        <v>62</v>
      </c>
      <c r="F9953" s="12"/>
      <c r="G9953">
        <v>11.007</v>
      </c>
      <c r="H9953">
        <v>2013</v>
      </c>
      <c r="I9953">
        <v>12</v>
      </c>
      <c r="J9953">
        <v>26</v>
      </c>
      <c r="K9953">
        <v>15</v>
      </c>
      <c r="L9953">
        <v>1</v>
      </c>
      <c r="M9953" t="s">
        <v>935</v>
      </c>
      <c r="N9953" t="s">
        <v>936</v>
      </c>
      <c r="O9953" t="s">
        <v>934</v>
      </c>
      <c r="R9953" t="str">
        <f t="shared" si="312"/>
        <v>Weekday</v>
      </c>
      <c r="S9953" s="12">
        <f t="shared" si="311"/>
        <v>41634</v>
      </c>
    </row>
    <row r="9954" spans="1:19" x14ac:dyDescent="0.25">
      <c r="A9954" t="s">
        <v>93</v>
      </c>
      <c r="C9954">
        <v>20131750195</v>
      </c>
      <c r="D9954" t="s">
        <v>261</v>
      </c>
      <c r="E9954" t="s">
        <v>87</v>
      </c>
      <c r="F9954" s="12"/>
      <c r="G9954">
        <v>11.28</v>
      </c>
      <c r="H9954">
        <v>2013</v>
      </c>
      <c r="I9954">
        <v>6</v>
      </c>
      <c r="J9954">
        <v>24</v>
      </c>
      <c r="K9954">
        <v>7</v>
      </c>
      <c r="L9954">
        <v>55</v>
      </c>
      <c r="M9954" t="s">
        <v>932</v>
      </c>
      <c r="N9954" t="s">
        <v>937</v>
      </c>
      <c r="O9954" t="s">
        <v>934</v>
      </c>
      <c r="R9954" t="str">
        <f t="shared" si="312"/>
        <v>Weekday</v>
      </c>
      <c r="S9954" s="12">
        <f t="shared" si="311"/>
        <v>41449</v>
      </c>
    </row>
    <row r="9955" spans="1:19" x14ac:dyDescent="0.25">
      <c r="A9955" t="s">
        <v>93</v>
      </c>
      <c r="C9955">
        <v>20140060326</v>
      </c>
      <c r="D9955" t="s">
        <v>261</v>
      </c>
      <c r="E9955" t="s">
        <v>62</v>
      </c>
      <c r="F9955" s="12"/>
      <c r="G9955">
        <v>11.494999999999999</v>
      </c>
      <c r="H9955">
        <v>2013</v>
      </c>
      <c r="I9955">
        <v>12</v>
      </c>
      <c r="J9955">
        <v>5</v>
      </c>
      <c r="K9955">
        <v>17</v>
      </c>
      <c r="L9955">
        <v>55</v>
      </c>
      <c r="M9955" t="s">
        <v>932</v>
      </c>
      <c r="N9955" t="s">
        <v>937</v>
      </c>
      <c r="O9955" t="s">
        <v>934</v>
      </c>
      <c r="R9955" t="str">
        <f t="shared" si="312"/>
        <v>Weekday</v>
      </c>
      <c r="S9955" s="12">
        <f t="shared" si="311"/>
        <v>41613</v>
      </c>
    </row>
    <row r="9956" spans="1:19" x14ac:dyDescent="0.25">
      <c r="A9956" t="s">
        <v>93</v>
      </c>
      <c r="C9956">
        <v>20130330366</v>
      </c>
      <c r="D9956" t="s">
        <v>261</v>
      </c>
      <c r="E9956" t="s">
        <v>87</v>
      </c>
      <c r="F9956" s="12"/>
      <c r="G9956">
        <v>11.632</v>
      </c>
      <c r="H9956">
        <v>2013</v>
      </c>
      <c r="I9956">
        <v>1</v>
      </c>
      <c r="J9956">
        <v>27</v>
      </c>
      <c r="K9956">
        <v>13</v>
      </c>
      <c r="L9956">
        <v>2</v>
      </c>
      <c r="M9956" t="s">
        <v>935</v>
      </c>
      <c r="N9956" t="s">
        <v>936</v>
      </c>
      <c r="O9956" t="s">
        <v>934</v>
      </c>
      <c r="R9956" t="str">
        <f t="shared" si="312"/>
        <v>Weekend</v>
      </c>
      <c r="S9956" s="12">
        <f t="shared" si="311"/>
        <v>41301</v>
      </c>
    </row>
    <row r="9957" spans="1:19" x14ac:dyDescent="0.25">
      <c r="A9957" t="s">
        <v>93</v>
      </c>
      <c r="C9957">
        <v>20130340260</v>
      </c>
      <c r="D9957" t="s">
        <v>261</v>
      </c>
      <c r="E9957" t="s">
        <v>87</v>
      </c>
      <c r="F9957" s="12"/>
      <c r="G9957">
        <v>11.632</v>
      </c>
      <c r="H9957">
        <v>2013</v>
      </c>
      <c r="I9957">
        <v>2</v>
      </c>
      <c r="J9957">
        <v>2</v>
      </c>
      <c r="K9957">
        <v>1</v>
      </c>
      <c r="L9957">
        <v>3</v>
      </c>
      <c r="M9957" t="s">
        <v>935</v>
      </c>
      <c r="N9957" t="s">
        <v>933</v>
      </c>
      <c r="O9957" t="s">
        <v>934</v>
      </c>
      <c r="R9957" t="str">
        <f t="shared" si="312"/>
        <v>Weekend</v>
      </c>
      <c r="S9957" s="12">
        <f t="shared" si="311"/>
        <v>41307</v>
      </c>
    </row>
    <row r="9958" spans="1:19" x14ac:dyDescent="0.25">
      <c r="A9958" t="s">
        <v>93</v>
      </c>
      <c r="C9958">
        <v>20130360364</v>
      </c>
      <c r="D9958" t="s">
        <v>261</v>
      </c>
      <c r="E9958" t="s">
        <v>87</v>
      </c>
      <c r="F9958" s="12"/>
      <c r="G9958">
        <v>11.632</v>
      </c>
      <c r="H9958">
        <v>2013</v>
      </c>
      <c r="I9958">
        <v>2</v>
      </c>
      <c r="J9958">
        <v>2</v>
      </c>
      <c r="K9958">
        <v>2</v>
      </c>
      <c r="L9958">
        <v>20</v>
      </c>
      <c r="M9958" t="s">
        <v>935</v>
      </c>
      <c r="N9958" t="s">
        <v>933</v>
      </c>
      <c r="O9958" t="s">
        <v>934</v>
      </c>
      <c r="R9958" t="str">
        <f t="shared" si="312"/>
        <v>Weekend</v>
      </c>
      <c r="S9958" s="12">
        <f t="shared" si="311"/>
        <v>41307</v>
      </c>
    </row>
    <row r="9959" spans="1:19" x14ac:dyDescent="0.25">
      <c r="A9959" t="s">
        <v>93</v>
      </c>
      <c r="C9959">
        <v>20130350378</v>
      </c>
      <c r="D9959" t="s">
        <v>261</v>
      </c>
      <c r="E9959" t="s">
        <v>87</v>
      </c>
      <c r="F9959" s="12"/>
      <c r="G9959">
        <v>11.632</v>
      </c>
      <c r="H9959">
        <v>2013</v>
      </c>
      <c r="I9959">
        <v>2</v>
      </c>
      <c r="J9959">
        <v>3</v>
      </c>
      <c r="K9959">
        <v>23</v>
      </c>
      <c r="L9959">
        <v>35</v>
      </c>
      <c r="M9959" t="s">
        <v>935</v>
      </c>
      <c r="N9959" t="s">
        <v>933</v>
      </c>
      <c r="O9959" t="s">
        <v>934</v>
      </c>
      <c r="R9959" t="str">
        <f t="shared" si="312"/>
        <v>Weekend</v>
      </c>
      <c r="S9959" s="12">
        <f t="shared" si="311"/>
        <v>41308</v>
      </c>
    </row>
    <row r="9960" spans="1:19" x14ac:dyDescent="0.25">
      <c r="A9960" t="s">
        <v>93</v>
      </c>
      <c r="C9960">
        <v>20130440320</v>
      </c>
      <c r="D9960" t="s">
        <v>261</v>
      </c>
      <c r="E9960" t="s">
        <v>87</v>
      </c>
      <c r="F9960" s="12"/>
      <c r="G9960">
        <v>11.632</v>
      </c>
      <c r="H9960">
        <v>2013</v>
      </c>
      <c r="I9960">
        <v>2</v>
      </c>
      <c r="J9960">
        <v>10</v>
      </c>
      <c r="K9960">
        <v>11</v>
      </c>
      <c r="L9960">
        <v>47</v>
      </c>
      <c r="M9960" t="s">
        <v>935</v>
      </c>
      <c r="N9960" t="s">
        <v>933</v>
      </c>
      <c r="O9960" t="s">
        <v>934</v>
      </c>
      <c r="R9960" t="str">
        <f t="shared" si="312"/>
        <v>Weekend</v>
      </c>
      <c r="S9960" s="12">
        <f t="shared" si="311"/>
        <v>41315</v>
      </c>
    </row>
    <row r="9961" spans="1:19" x14ac:dyDescent="0.25">
      <c r="A9961" t="s">
        <v>93</v>
      </c>
      <c r="C9961">
        <v>20130640381</v>
      </c>
      <c r="D9961" t="s">
        <v>261</v>
      </c>
      <c r="E9961" t="s">
        <v>62</v>
      </c>
      <c r="F9961" s="12"/>
      <c r="G9961">
        <v>11.632</v>
      </c>
      <c r="H9961">
        <v>2013</v>
      </c>
      <c r="I9961">
        <v>3</v>
      </c>
      <c r="J9961">
        <v>4</v>
      </c>
      <c r="K9961">
        <v>12</v>
      </c>
      <c r="L9961">
        <v>55</v>
      </c>
      <c r="M9961" t="s">
        <v>932</v>
      </c>
      <c r="N9961" t="s">
        <v>933</v>
      </c>
      <c r="O9961" t="s">
        <v>934</v>
      </c>
      <c r="R9961" t="str">
        <f t="shared" si="312"/>
        <v>Weekday</v>
      </c>
      <c r="S9961" s="12">
        <f t="shared" si="311"/>
        <v>41337</v>
      </c>
    </row>
    <row r="9962" spans="1:19" x14ac:dyDescent="0.25">
      <c r="A9962" t="s">
        <v>93</v>
      </c>
      <c r="C9962">
        <v>20130700213</v>
      </c>
      <c r="D9962" t="s">
        <v>261</v>
      </c>
      <c r="E9962" t="s">
        <v>62</v>
      </c>
      <c r="F9962" s="12"/>
      <c r="G9962">
        <v>11.632</v>
      </c>
      <c r="H9962">
        <v>2013</v>
      </c>
      <c r="I9962">
        <v>3</v>
      </c>
      <c r="J9962">
        <v>4</v>
      </c>
      <c r="K9962">
        <v>14</v>
      </c>
      <c r="L9962">
        <v>3</v>
      </c>
      <c r="M9962" t="s">
        <v>935</v>
      </c>
      <c r="N9962" t="s">
        <v>936</v>
      </c>
      <c r="O9962" t="s">
        <v>934</v>
      </c>
      <c r="R9962" t="str">
        <f t="shared" si="312"/>
        <v>Weekday</v>
      </c>
      <c r="S9962" s="12">
        <f t="shared" si="311"/>
        <v>41337</v>
      </c>
    </row>
    <row r="9963" spans="1:19" x14ac:dyDescent="0.25">
      <c r="A9963" t="s">
        <v>93</v>
      </c>
      <c r="C9963">
        <v>20130800307</v>
      </c>
      <c r="D9963" t="s">
        <v>261</v>
      </c>
      <c r="E9963" t="s">
        <v>62</v>
      </c>
      <c r="F9963" s="12"/>
      <c r="G9963">
        <v>11.632</v>
      </c>
      <c r="H9963">
        <v>2013</v>
      </c>
      <c r="I9963">
        <v>3</v>
      </c>
      <c r="J9963">
        <v>21</v>
      </c>
      <c r="K9963">
        <v>1</v>
      </c>
      <c r="L9963">
        <v>19</v>
      </c>
      <c r="M9963" t="s">
        <v>935</v>
      </c>
      <c r="N9963" t="s">
        <v>933</v>
      </c>
      <c r="O9963" t="s">
        <v>934</v>
      </c>
      <c r="R9963" t="str">
        <f t="shared" si="312"/>
        <v>Weekday</v>
      </c>
      <c r="S9963" s="12">
        <f t="shared" si="311"/>
        <v>41354</v>
      </c>
    </row>
    <row r="9964" spans="1:19" x14ac:dyDescent="0.25">
      <c r="A9964" t="s">
        <v>93</v>
      </c>
      <c r="C9964">
        <v>20131080337</v>
      </c>
      <c r="D9964" t="s">
        <v>261</v>
      </c>
      <c r="E9964" t="s">
        <v>87</v>
      </c>
      <c r="F9964" s="12"/>
      <c r="G9964">
        <v>11.632</v>
      </c>
      <c r="H9964">
        <v>2013</v>
      </c>
      <c r="I9964">
        <v>4</v>
      </c>
      <c r="J9964">
        <v>17</v>
      </c>
      <c r="K9964">
        <v>17</v>
      </c>
      <c r="L9964">
        <v>50</v>
      </c>
      <c r="M9964" t="s">
        <v>932</v>
      </c>
      <c r="N9964" t="s">
        <v>933</v>
      </c>
      <c r="O9964" t="s">
        <v>934</v>
      </c>
      <c r="R9964" t="str">
        <f t="shared" si="312"/>
        <v>Weekday</v>
      </c>
      <c r="S9964" s="12">
        <f t="shared" si="311"/>
        <v>41381</v>
      </c>
    </row>
    <row r="9965" spans="1:19" x14ac:dyDescent="0.25">
      <c r="A9965" t="s">
        <v>93</v>
      </c>
      <c r="C9965">
        <v>20131440222</v>
      </c>
      <c r="D9965" t="s">
        <v>261</v>
      </c>
      <c r="E9965" t="s">
        <v>62</v>
      </c>
      <c r="F9965" s="12"/>
      <c r="G9965">
        <v>11.632</v>
      </c>
      <c r="H9965">
        <v>2013</v>
      </c>
      <c r="I9965">
        <v>5</v>
      </c>
      <c r="J9965">
        <v>24</v>
      </c>
      <c r="K9965">
        <v>15</v>
      </c>
      <c r="L9965">
        <v>41</v>
      </c>
      <c r="M9965" t="s">
        <v>932</v>
      </c>
      <c r="N9965" t="s">
        <v>933</v>
      </c>
      <c r="O9965" t="s">
        <v>934</v>
      </c>
      <c r="R9965" t="str">
        <f t="shared" si="312"/>
        <v>Weekday</v>
      </c>
      <c r="S9965" s="12">
        <f t="shared" si="311"/>
        <v>41418</v>
      </c>
    </row>
    <row r="9966" spans="1:19" x14ac:dyDescent="0.25">
      <c r="A9966" t="s">
        <v>93</v>
      </c>
      <c r="C9966">
        <v>20131650216</v>
      </c>
      <c r="D9966" t="s">
        <v>261</v>
      </c>
      <c r="E9966" t="s">
        <v>87</v>
      </c>
      <c r="F9966" s="12"/>
      <c r="G9966">
        <v>11.632</v>
      </c>
      <c r="H9966">
        <v>2013</v>
      </c>
      <c r="I9966">
        <v>6</v>
      </c>
      <c r="J9966">
        <v>12</v>
      </c>
      <c r="K9966">
        <v>18</v>
      </c>
      <c r="L9966">
        <v>43</v>
      </c>
      <c r="M9966" t="s">
        <v>932</v>
      </c>
      <c r="N9966" t="s">
        <v>933</v>
      </c>
      <c r="O9966" t="s">
        <v>934</v>
      </c>
      <c r="R9966" t="str">
        <f t="shared" si="312"/>
        <v>Weekday</v>
      </c>
      <c r="S9966" s="12">
        <f t="shared" si="311"/>
        <v>41437</v>
      </c>
    </row>
    <row r="9967" spans="1:19" x14ac:dyDescent="0.25">
      <c r="A9967" t="s">
        <v>93</v>
      </c>
      <c r="C9967">
        <v>20131690289</v>
      </c>
      <c r="D9967" t="s">
        <v>261</v>
      </c>
      <c r="E9967" t="s">
        <v>87</v>
      </c>
      <c r="F9967" s="12"/>
      <c r="G9967">
        <v>11.632</v>
      </c>
      <c r="H9967">
        <v>2013</v>
      </c>
      <c r="I9967">
        <v>6</v>
      </c>
      <c r="J9967">
        <v>17</v>
      </c>
      <c r="K9967">
        <v>15</v>
      </c>
      <c r="L9967">
        <v>15</v>
      </c>
      <c r="M9967" t="s">
        <v>932</v>
      </c>
      <c r="N9967" t="s">
        <v>936</v>
      </c>
      <c r="O9967" t="s">
        <v>934</v>
      </c>
      <c r="R9967" t="str">
        <f t="shared" si="312"/>
        <v>Weekday</v>
      </c>
      <c r="S9967" s="12">
        <f t="shared" si="311"/>
        <v>41442</v>
      </c>
    </row>
    <row r="9968" spans="1:19" x14ac:dyDescent="0.25">
      <c r="A9968" t="s">
        <v>93</v>
      </c>
      <c r="C9968">
        <v>20132020138</v>
      </c>
      <c r="D9968" t="s">
        <v>261</v>
      </c>
      <c r="E9968" t="s">
        <v>87</v>
      </c>
      <c r="F9968" s="12"/>
      <c r="G9968">
        <v>11.632</v>
      </c>
      <c r="H9968">
        <v>2013</v>
      </c>
      <c r="I9968">
        <v>7</v>
      </c>
      <c r="J9968">
        <v>7</v>
      </c>
      <c r="K9968">
        <v>14</v>
      </c>
      <c r="L9968">
        <v>54</v>
      </c>
      <c r="M9968" t="s">
        <v>935</v>
      </c>
      <c r="N9968" t="s">
        <v>936</v>
      </c>
      <c r="O9968" t="s">
        <v>934</v>
      </c>
      <c r="R9968" t="str">
        <f t="shared" si="312"/>
        <v>Weekend</v>
      </c>
      <c r="S9968" s="12">
        <f t="shared" si="311"/>
        <v>41462</v>
      </c>
    </row>
    <row r="9969" spans="1:19" x14ac:dyDescent="0.25">
      <c r="A9969" t="s">
        <v>93</v>
      </c>
      <c r="C9969">
        <v>20132130265</v>
      </c>
      <c r="D9969" t="s">
        <v>261</v>
      </c>
      <c r="E9969" t="s">
        <v>87</v>
      </c>
      <c r="F9969" s="12"/>
      <c r="G9969">
        <v>11.632</v>
      </c>
      <c r="H9969">
        <v>2013</v>
      </c>
      <c r="I9969">
        <v>7</v>
      </c>
      <c r="J9969">
        <v>13</v>
      </c>
      <c r="K9969">
        <v>13</v>
      </c>
      <c r="L9969">
        <v>35</v>
      </c>
      <c r="M9969" t="s">
        <v>932</v>
      </c>
      <c r="N9969" t="s">
        <v>936</v>
      </c>
      <c r="O9969" t="s">
        <v>934</v>
      </c>
      <c r="R9969" t="str">
        <f t="shared" si="312"/>
        <v>Weekend</v>
      </c>
      <c r="S9969" s="12">
        <f t="shared" si="311"/>
        <v>41468</v>
      </c>
    </row>
    <row r="9970" spans="1:19" x14ac:dyDescent="0.25">
      <c r="A9970" t="s">
        <v>93</v>
      </c>
      <c r="C9970">
        <v>20132580158</v>
      </c>
      <c r="D9970" t="s">
        <v>261</v>
      </c>
      <c r="E9970" t="s">
        <v>87</v>
      </c>
      <c r="F9970" s="12"/>
      <c r="G9970">
        <v>11.632</v>
      </c>
      <c r="H9970">
        <v>2013</v>
      </c>
      <c r="I9970">
        <v>9</v>
      </c>
      <c r="J9970">
        <v>12</v>
      </c>
      <c r="K9970">
        <v>8</v>
      </c>
      <c r="L9970">
        <v>34</v>
      </c>
      <c r="M9970" t="s">
        <v>935</v>
      </c>
      <c r="N9970" t="s">
        <v>936</v>
      </c>
      <c r="O9970" t="s">
        <v>934</v>
      </c>
      <c r="R9970" t="str">
        <f t="shared" si="312"/>
        <v>Weekday</v>
      </c>
      <c r="S9970" s="12">
        <f t="shared" si="311"/>
        <v>41529</v>
      </c>
    </row>
    <row r="9971" spans="1:19" x14ac:dyDescent="0.25">
      <c r="A9971" t="s">
        <v>93</v>
      </c>
      <c r="C9971">
        <v>20132710144</v>
      </c>
      <c r="D9971" t="s">
        <v>261</v>
      </c>
      <c r="E9971" t="s">
        <v>87</v>
      </c>
      <c r="F9971" s="12"/>
      <c r="G9971">
        <v>11.632</v>
      </c>
      <c r="H9971">
        <v>2013</v>
      </c>
      <c r="I9971">
        <v>9</v>
      </c>
      <c r="J9971">
        <v>27</v>
      </c>
      <c r="K9971">
        <v>10</v>
      </c>
      <c r="L9971">
        <v>32</v>
      </c>
      <c r="M9971" t="s">
        <v>932</v>
      </c>
      <c r="N9971" t="s">
        <v>933</v>
      </c>
      <c r="O9971" t="s">
        <v>934</v>
      </c>
      <c r="R9971" t="str">
        <f t="shared" si="312"/>
        <v>Weekday</v>
      </c>
      <c r="S9971" s="12">
        <f t="shared" si="311"/>
        <v>41544</v>
      </c>
    </row>
    <row r="9972" spans="1:19" x14ac:dyDescent="0.25">
      <c r="A9972" t="s">
        <v>93</v>
      </c>
      <c r="C9972">
        <v>20132790173</v>
      </c>
      <c r="D9972" t="s">
        <v>261</v>
      </c>
      <c r="E9972" t="s">
        <v>87</v>
      </c>
      <c r="F9972" s="12"/>
      <c r="G9972">
        <v>11.632</v>
      </c>
      <c r="H9972">
        <v>2013</v>
      </c>
      <c r="I9972">
        <v>9</v>
      </c>
      <c r="J9972">
        <v>30</v>
      </c>
      <c r="K9972">
        <v>8</v>
      </c>
      <c r="L9972">
        <v>0</v>
      </c>
      <c r="M9972" t="s">
        <v>932</v>
      </c>
      <c r="N9972" t="s">
        <v>936</v>
      </c>
      <c r="O9972" t="s">
        <v>934</v>
      </c>
      <c r="R9972" t="str">
        <f t="shared" si="312"/>
        <v>Weekday</v>
      </c>
      <c r="S9972" s="12">
        <f t="shared" si="311"/>
        <v>41547</v>
      </c>
    </row>
    <row r="9973" spans="1:19" x14ac:dyDescent="0.25">
      <c r="A9973" t="s">
        <v>93</v>
      </c>
      <c r="C9973">
        <v>20133020271</v>
      </c>
      <c r="D9973" t="s">
        <v>261</v>
      </c>
      <c r="E9973" t="s">
        <v>87</v>
      </c>
      <c r="F9973" s="12"/>
      <c r="G9973">
        <v>11.632</v>
      </c>
      <c r="H9973">
        <v>2013</v>
      </c>
      <c r="I9973">
        <v>10</v>
      </c>
      <c r="J9973">
        <v>28</v>
      </c>
      <c r="K9973">
        <v>7</v>
      </c>
      <c r="L9973">
        <v>10</v>
      </c>
      <c r="M9973" t="s">
        <v>935</v>
      </c>
      <c r="N9973" t="s">
        <v>933</v>
      </c>
      <c r="O9973" t="s">
        <v>934</v>
      </c>
      <c r="R9973" t="str">
        <f t="shared" si="312"/>
        <v>Weekday</v>
      </c>
      <c r="S9973" s="12">
        <f t="shared" si="311"/>
        <v>41575</v>
      </c>
    </row>
    <row r="9974" spans="1:19" x14ac:dyDescent="0.25">
      <c r="A9974" t="s">
        <v>93</v>
      </c>
      <c r="C9974">
        <v>20133440514</v>
      </c>
      <c r="D9974" t="s">
        <v>261</v>
      </c>
      <c r="E9974" t="s">
        <v>87</v>
      </c>
      <c r="F9974" s="12"/>
      <c r="G9974">
        <v>11.632</v>
      </c>
      <c r="H9974">
        <v>2013</v>
      </c>
      <c r="I9974">
        <v>12</v>
      </c>
      <c r="J9974">
        <v>8</v>
      </c>
      <c r="K9974">
        <v>12</v>
      </c>
      <c r="L9974">
        <v>18</v>
      </c>
      <c r="M9974" t="s">
        <v>935</v>
      </c>
      <c r="N9974" t="s">
        <v>933</v>
      </c>
      <c r="O9974" t="s">
        <v>934</v>
      </c>
      <c r="R9974" t="str">
        <f t="shared" si="312"/>
        <v>Weekend</v>
      </c>
      <c r="S9974" s="12">
        <f t="shared" si="311"/>
        <v>41616</v>
      </c>
    </row>
    <row r="9975" spans="1:19" x14ac:dyDescent="0.25">
      <c r="A9975" t="s">
        <v>93</v>
      </c>
      <c r="C9975">
        <v>20140020303</v>
      </c>
      <c r="D9975" t="s">
        <v>261</v>
      </c>
      <c r="E9975" t="s">
        <v>87</v>
      </c>
      <c r="F9975" s="12"/>
      <c r="G9975">
        <v>11.632</v>
      </c>
      <c r="H9975">
        <v>2013</v>
      </c>
      <c r="I9975">
        <v>12</v>
      </c>
      <c r="J9975">
        <v>17</v>
      </c>
      <c r="K9975">
        <v>5</v>
      </c>
      <c r="L9975">
        <v>27</v>
      </c>
      <c r="M9975" t="s">
        <v>932</v>
      </c>
      <c r="N9975" t="s">
        <v>933</v>
      </c>
      <c r="O9975" t="s">
        <v>934</v>
      </c>
      <c r="R9975" t="str">
        <f t="shared" si="312"/>
        <v>Weekday</v>
      </c>
      <c r="S9975" s="12">
        <f t="shared" si="311"/>
        <v>41625</v>
      </c>
    </row>
    <row r="9976" spans="1:19" x14ac:dyDescent="0.25">
      <c r="A9976" t="s">
        <v>93</v>
      </c>
      <c r="C9976">
        <v>20133640372</v>
      </c>
      <c r="D9976" t="s">
        <v>261</v>
      </c>
      <c r="E9976" t="s">
        <v>87</v>
      </c>
      <c r="F9976" s="12"/>
      <c r="G9976">
        <v>11.632</v>
      </c>
      <c r="H9976">
        <v>2013</v>
      </c>
      <c r="I9976">
        <v>12</v>
      </c>
      <c r="J9976">
        <v>19</v>
      </c>
      <c r="K9976">
        <v>21</v>
      </c>
      <c r="L9976">
        <v>36</v>
      </c>
      <c r="M9976" t="s">
        <v>935</v>
      </c>
      <c r="N9976" t="s">
        <v>936</v>
      </c>
      <c r="O9976" t="s">
        <v>934</v>
      </c>
      <c r="R9976" t="str">
        <f t="shared" si="312"/>
        <v>Weekday</v>
      </c>
      <c r="S9976" s="12">
        <f t="shared" si="311"/>
        <v>41627</v>
      </c>
    </row>
    <row r="9977" spans="1:19" x14ac:dyDescent="0.25">
      <c r="A9977" t="s">
        <v>93</v>
      </c>
      <c r="C9977">
        <v>20140240358</v>
      </c>
      <c r="D9977" t="s">
        <v>261</v>
      </c>
      <c r="E9977" t="s">
        <v>62</v>
      </c>
      <c r="F9977" s="12"/>
      <c r="G9977">
        <v>11.632</v>
      </c>
      <c r="H9977">
        <v>2013</v>
      </c>
      <c r="I9977">
        <v>12</v>
      </c>
      <c r="J9977">
        <v>23</v>
      </c>
      <c r="K9977">
        <v>13</v>
      </c>
      <c r="L9977">
        <v>15</v>
      </c>
      <c r="M9977" t="s">
        <v>935</v>
      </c>
      <c r="N9977" t="s">
        <v>937</v>
      </c>
      <c r="O9977" t="s">
        <v>934</v>
      </c>
      <c r="R9977" t="str">
        <f t="shared" si="312"/>
        <v>Weekday</v>
      </c>
      <c r="S9977" s="12">
        <f t="shared" si="311"/>
        <v>41631</v>
      </c>
    </row>
    <row r="9978" spans="1:19" x14ac:dyDescent="0.25">
      <c r="A9978" t="s">
        <v>93</v>
      </c>
      <c r="C9978">
        <v>20133610297</v>
      </c>
      <c r="D9978" t="s">
        <v>261</v>
      </c>
      <c r="E9978" t="s">
        <v>87</v>
      </c>
      <c r="F9978" s="12"/>
      <c r="G9978">
        <v>11.632</v>
      </c>
      <c r="H9978">
        <v>2013</v>
      </c>
      <c r="I9978">
        <v>12</v>
      </c>
      <c r="J9978">
        <v>27</v>
      </c>
      <c r="K9978">
        <v>8</v>
      </c>
      <c r="L9978">
        <v>21</v>
      </c>
      <c r="M9978" t="s">
        <v>935</v>
      </c>
      <c r="N9978" t="s">
        <v>933</v>
      </c>
      <c r="O9978" t="s">
        <v>934</v>
      </c>
      <c r="R9978" t="str">
        <f t="shared" si="312"/>
        <v>Weekday</v>
      </c>
      <c r="S9978" s="12">
        <f t="shared" si="311"/>
        <v>41635</v>
      </c>
    </row>
    <row r="9979" spans="1:19" x14ac:dyDescent="0.25">
      <c r="A9979" t="s">
        <v>93</v>
      </c>
      <c r="C9979">
        <v>20140220417</v>
      </c>
      <c r="D9979" t="s">
        <v>261</v>
      </c>
      <c r="E9979" t="s">
        <v>87</v>
      </c>
      <c r="F9979" s="12"/>
      <c r="G9979">
        <v>11.632</v>
      </c>
      <c r="H9979">
        <v>2013</v>
      </c>
      <c r="I9979">
        <v>12</v>
      </c>
      <c r="J9979">
        <v>27</v>
      </c>
      <c r="K9979">
        <v>8</v>
      </c>
      <c r="L9979">
        <v>57</v>
      </c>
      <c r="M9979" t="s">
        <v>935</v>
      </c>
      <c r="N9979" t="s">
        <v>933</v>
      </c>
      <c r="O9979" t="s">
        <v>934</v>
      </c>
      <c r="R9979" t="str">
        <f t="shared" si="312"/>
        <v>Weekday</v>
      </c>
      <c r="S9979" s="12">
        <f t="shared" si="311"/>
        <v>41635</v>
      </c>
    </row>
    <row r="9980" spans="1:19" x14ac:dyDescent="0.25">
      <c r="A9980" t="s">
        <v>93</v>
      </c>
      <c r="C9980">
        <v>20130080244</v>
      </c>
      <c r="D9980" t="s">
        <v>261</v>
      </c>
      <c r="E9980" t="s">
        <v>87</v>
      </c>
      <c r="F9980" s="12"/>
      <c r="G9980">
        <v>11.879</v>
      </c>
      <c r="H9980">
        <v>2013</v>
      </c>
      <c r="I9980">
        <v>1</v>
      </c>
      <c r="J9980">
        <v>7</v>
      </c>
      <c r="K9980">
        <v>18</v>
      </c>
      <c r="L9980">
        <v>2</v>
      </c>
      <c r="M9980" t="s">
        <v>932</v>
      </c>
      <c r="N9980" t="s">
        <v>937</v>
      </c>
      <c r="O9980" t="s">
        <v>934</v>
      </c>
      <c r="R9980" t="str">
        <f t="shared" si="312"/>
        <v>Weekday</v>
      </c>
      <c r="S9980" s="12">
        <f t="shared" si="311"/>
        <v>41281</v>
      </c>
    </row>
    <row r="9981" spans="1:19" x14ac:dyDescent="0.25">
      <c r="A9981" t="s">
        <v>93</v>
      </c>
      <c r="C9981">
        <v>20130250246</v>
      </c>
      <c r="D9981" t="s">
        <v>261</v>
      </c>
      <c r="E9981" t="s">
        <v>87</v>
      </c>
      <c r="F9981" s="12"/>
      <c r="G9981">
        <v>11.879</v>
      </c>
      <c r="H9981">
        <v>2013</v>
      </c>
      <c r="I9981">
        <v>1</v>
      </c>
      <c r="J9981">
        <v>21</v>
      </c>
      <c r="K9981">
        <v>17</v>
      </c>
      <c r="L9981">
        <v>36</v>
      </c>
      <c r="M9981" t="s">
        <v>932</v>
      </c>
      <c r="N9981" t="s">
        <v>937</v>
      </c>
      <c r="O9981" t="s">
        <v>934</v>
      </c>
      <c r="R9981" t="str">
        <f t="shared" si="312"/>
        <v>Weekday</v>
      </c>
      <c r="S9981" s="12">
        <f t="shared" si="311"/>
        <v>41295</v>
      </c>
    </row>
    <row r="9982" spans="1:19" x14ac:dyDescent="0.25">
      <c r="A9982" t="s">
        <v>93</v>
      </c>
      <c r="C9982">
        <v>20130350371</v>
      </c>
      <c r="D9982" t="s">
        <v>261</v>
      </c>
      <c r="E9982" t="s">
        <v>87</v>
      </c>
      <c r="F9982" s="12"/>
      <c r="G9982">
        <v>11.879</v>
      </c>
      <c r="H9982">
        <v>2013</v>
      </c>
      <c r="I9982">
        <v>2</v>
      </c>
      <c r="J9982">
        <v>1</v>
      </c>
      <c r="K9982">
        <v>20</v>
      </c>
      <c r="L9982">
        <v>13</v>
      </c>
      <c r="M9982" t="s">
        <v>932</v>
      </c>
      <c r="N9982" t="s">
        <v>933</v>
      </c>
      <c r="O9982" t="s">
        <v>934</v>
      </c>
      <c r="R9982" t="str">
        <f t="shared" si="312"/>
        <v>Weekday</v>
      </c>
      <c r="S9982" s="12">
        <f t="shared" si="311"/>
        <v>41306</v>
      </c>
    </row>
    <row r="9983" spans="1:19" x14ac:dyDescent="0.25">
      <c r="A9983" t="s">
        <v>93</v>
      </c>
      <c r="C9983">
        <v>20130380234</v>
      </c>
      <c r="D9983" t="s">
        <v>261</v>
      </c>
      <c r="E9983" t="s">
        <v>62</v>
      </c>
      <c r="F9983" s="12"/>
      <c r="G9983">
        <v>11.879</v>
      </c>
      <c r="H9983">
        <v>2013</v>
      </c>
      <c r="I9983">
        <v>2</v>
      </c>
      <c r="J9983">
        <v>2</v>
      </c>
      <c r="K9983">
        <v>0</v>
      </c>
      <c r="L9983">
        <v>48</v>
      </c>
      <c r="M9983" t="s">
        <v>932</v>
      </c>
      <c r="N9983" t="s">
        <v>936</v>
      </c>
      <c r="O9983" t="s">
        <v>934</v>
      </c>
      <c r="R9983" t="str">
        <f t="shared" si="312"/>
        <v>Weekend</v>
      </c>
      <c r="S9983" s="12">
        <f t="shared" si="311"/>
        <v>41307</v>
      </c>
    </row>
    <row r="9984" spans="1:19" x14ac:dyDescent="0.25">
      <c r="A9984" t="s">
        <v>93</v>
      </c>
      <c r="C9984">
        <v>20130600230</v>
      </c>
      <c r="D9984" t="s">
        <v>261</v>
      </c>
      <c r="E9984" t="s">
        <v>62</v>
      </c>
      <c r="F9984" s="12"/>
      <c r="G9984">
        <v>11.879</v>
      </c>
      <c r="H9984">
        <v>2013</v>
      </c>
      <c r="I9984">
        <v>2</v>
      </c>
      <c r="J9984">
        <v>9</v>
      </c>
      <c r="K9984">
        <v>12</v>
      </c>
      <c r="L9984">
        <v>52</v>
      </c>
      <c r="M9984" t="s">
        <v>932</v>
      </c>
      <c r="N9984" t="s">
        <v>933</v>
      </c>
      <c r="O9984" t="s">
        <v>934</v>
      </c>
      <c r="R9984" t="str">
        <f t="shared" si="312"/>
        <v>Weekend</v>
      </c>
      <c r="S9984" s="12">
        <f t="shared" si="311"/>
        <v>41314</v>
      </c>
    </row>
    <row r="9985" spans="1:19" x14ac:dyDescent="0.25">
      <c r="A9985" t="s">
        <v>93</v>
      </c>
      <c r="C9985">
        <v>20130810266</v>
      </c>
      <c r="D9985" t="s">
        <v>261</v>
      </c>
      <c r="E9985" t="s">
        <v>87</v>
      </c>
      <c r="F9985" s="12"/>
      <c r="G9985">
        <v>11.879</v>
      </c>
      <c r="H9985">
        <v>2013</v>
      </c>
      <c r="I9985">
        <v>3</v>
      </c>
      <c r="J9985">
        <v>22</v>
      </c>
      <c r="K9985">
        <v>7</v>
      </c>
      <c r="L9985">
        <v>36</v>
      </c>
      <c r="M9985" t="s">
        <v>932</v>
      </c>
      <c r="N9985" t="s">
        <v>933</v>
      </c>
      <c r="O9985" t="s">
        <v>934</v>
      </c>
      <c r="R9985" t="str">
        <f t="shared" si="312"/>
        <v>Weekday</v>
      </c>
      <c r="S9985" s="12">
        <f t="shared" si="311"/>
        <v>41355</v>
      </c>
    </row>
    <row r="9986" spans="1:19" x14ac:dyDescent="0.25">
      <c r="A9986" t="s">
        <v>93</v>
      </c>
      <c r="C9986">
        <v>20130910156</v>
      </c>
      <c r="D9986" t="s">
        <v>261</v>
      </c>
      <c r="E9986" t="s">
        <v>87</v>
      </c>
      <c r="F9986" s="12"/>
      <c r="G9986">
        <v>11.879</v>
      </c>
      <c r="H9986">
        <v>2013</v>
      </c>
      <c r="I9986">
        <v>3</v>
      </c>
      <c r="J9986">
        <v>27</v>
      </c>
      <c r="K9986">
        <v>18</v>
      </c>
      <c r="L9986">
        <v>22</v>
      </c>
      <c r="M9986" t="s">
        <v>932</v>
      </c>
      <c r="N9986" t="s">
        <v>933</v>
      </c>
      <c r="O9986" t="s">
        <v>934</v>
      </c>
      <c r="R9986" t="str">
        <f t="shared" si="312"/>
        <v>Weekday</v>
      </c>
      <c r="S9986" s="12">
        <f t="shared" si="311"/>
        <v>41360</v>
      </c>
    </row>
    <row r="9987" spans="1:19" x14ac:dyDescent="0.25">
      <c r="A9987" t="s">
        <v>93</v>
      </c>
      <c r="C9987">
        <v>20130900121</v>
      </c>
      <c r="D9987" t="s">
        <v>261</v>
      </c>
      <c r="E9987" t="s">
        <v>62</v>
      </c>
      <c r="F9987" s="12"/>
      <c r="G9987">
        <v>11.879</v>
      </c>
      <c r="H9987">
        <v>2013</v>
      </c>
      <c r="I9987">
        <v>3</v>
      </c>
      <c r="J9987">
        <v>28</v>
      </c>
      <c r="K9987">
        <v>8</v>
      </c>
      <c r="L9987">
        <v>29</v>
      </c>
      <c r="M9987" t="s">
        <v>932</v>
      </c>
      <c r="N9987" t="s">
        <v>937</v>
      </c>
      <c r="O9987" t="s">
        <v>934</v>
      </c>
      <c r="R9987" t="str">
        <f t="shared" si="312"/>
        <v>Weekday</v>
      </c>
      <c r="S9987" s="12">
        <f t="shared" ref="S9987:S10050" si="313">DATE(H9987,I9987,J9987)</f>
        <v>41361</v>
      </c>
    </row>
    <row r="9988" spans="1:19" x14ac:dyDescent="0.25">
      <c r="A9988" t="s">
        <v>93</v>
      </c>
      <c r="C9988">
        <v>20130910163</v>
      </c>
      <c r="D9988" t="s">
        <v>261</v>
      </c>
      <c r="E9988" t="s">
        <v>87</v>
      </c>
      <c r="F9988" s="12"/>
      <c r="G9988">
        <v>11.879</v>
      </c>
      <c r="H9988">
        <v>2013</v>
      </c>
      <c r="I9988">
        <v>3</v>
      </c>
      <c r="J9988">
        <v>29</v>
      </c>
      <c r="K9988">
        <v>12</v>
      </c>
      <c r="L9988">
        <v>52</v>
      </c>
      <c r="M9988" t="s">
        <v>932</v>
      </c>
      <c r="N9988" t="s">
        <v>933</v>
      </c>
      <c r="O9988" t="s">
        <v>934</v>
      </c>
      <c r="R9988" t="str">
        <f t="shared" si="312"/>
        <v>Weekday</v>
      </c>
      <c r="S9988" s="12">
        <f t="shared" si="313"/>
        <v>41362</v>
      </c>
    </row>
    <row r="9989" spans="1:19" x14ac:dyDescent="0.25">
      <c r="A9989" t="s">
        <v>93</v>
      </c>
      <c r="C9989">
        <v>20131010320</v>
      </c>
      <c r="D9989" t="s">
        <v>261</v>
      </c>
      <c r="E9989" t="s">
        <v>87</v>
      </c>
      <c r="F9989" s="12"/>
      <c r="G9989">
        <v>11.879</v>
      </c>
      <c r="H9989">
        <v>2013</v>
      </c>
      <c r="I9989">
        <v>4</v>
      </c>
      <c r="J9989">
        <v>10</v>
      </c>
      <c r="K9989">
        <v>7</v>
      </c>
      <c r="L9989">
        <v>49</v>
      </c>
      <c r="M9989" t="s">
        <v>932</v>
      </c>
      <c r="N9989" t="s">
        <v>937</v>
      </c>
      <c r="O9989" t="s">
        <v>934</v>
      </c>
      <c r="R9989" t="str">
        <f t="shared" ref="R9989:R10052" si="314">IF(WEEKDAY(DATE(H9989,I9989,J9989),2)&lt;6,"Weekday","Weekend")</f>
        <v>Weekday</v>
      </c>
      <c r="S9989" s="12">
        <f t="shared" si="313"/>
        <v>41374</v>
      </c>
    </row>
    <row r="9990" spans="1:19" x14ac:dyDescent="0.25">
      <c r="A9990" t="s">
        <v>93</v>
      </c>
      <c r="C9990">
        <v>20131010340</v>
      </c>
      <c r="D9990" t="s">
        <v>261</v>
      </c>
      <c r="E9990" t="s">
        <v>62</v>
      </c>
      <c r="F9990" s="12"/>
      <c r="G9990">
        <v>11.879</v>
      </c>
      <c r="H9990">
        <v>2013</v>
      </c>
      <c r="I9990">
        <v>4</v>
      </c>
      <c r="J9990">
        <v>11</v>
      </c>
      <c r="K9990">
        <v>6</v>
      </c>
      <c r="L9990">
        <v>8</v>
      </c>
      <c r="M9990" t="s">
        <v>932</v>
      </c>
      <c r="N9990" t="s">
        <v>933</v>
      </c>
      <c r="O9990" t="s">
        <v>934</v>
      </c>
      <c r="R9990" t="str">
        <f t="shared" si="314"/>
        <v>Weekday</v>
      </c>
      <c r="S9990" s="12">
        <f t="shared" si="313"/>
        <v>41375</v>
      </c>
    </row>
    <row r="9991" spans="1:19" x14ac:dyDescent="0.25">
      <c r="A9991" t="s">
        <v>93</v>
      </c>
      <c r="C9991">
        <v>20131070276</v>
      </c>
      <c r="D9991" t="s">
        <v>261</v>
      </c>
      <c r="E9991" t="s">
        <v>87</v>
      </c>
      <c r="F9991" s="12"/>
      <c r="G9991">
        <v>11.879</v>
      </c>
      <c r="H9991">
        <v>2013</v>
      </c>
      <c r="I9991">
        <v>4</v>
      </c>
      <c r="J9991">
        <v>12</v>
      </c>
      <c r="K9991">
        <v>16</v>
      </c>
      <c r="L9991">
        <v>8</v>
      </c>
      <c r="M9991" t="s">
        <v>932</v>
      </c>
      <c r="N9991" t="s">
        <v>936</v>
      </c>
      <c r="O9991" t="s">
        <v>934</v>
      </c>
      <c r="R9991" t="str">
        <f t="shared" si="314"/>
        <v>Weekday</v>
      </c>
      <c r="S9991" s="12">
        <f t="shared" si="313"/>
        <v>41376</v>
      </c>
    </row>
    <row r="9992" spans="1:19" x14ac:dyDescent="0.25">
      <c r="A9992" t="s">
        <v>93</v>
      </c>
      <c r="C9992">
        <v>20131120210</v>
      </c>
      <c r="D9992" t="s">
        <v>261</v>
      </c>
      <c r="E9992" t="s">
        <v>62</v>
      </c>
      <c r="F9992" s="12"/>
      <c r="G9992">
        <v>11.879</v>
      </c>
      <c r="H9992">
        <v>2013</v>
      </c>
      <c r="I9992">
        <v>4</v>
      </c>
      <c r="J9992">
        <v>22</v>
      </c>
      <c r="K9992">
        <v>10</v>
      </c>
      <c r="L9992">
        <v>34</v>
      </c>
      <c r="M9992" t="s">
        <v>932</v>
      </c>
      <c r="N9992" t="s">
        <v>937</v>
      </c>
      <c r="O9992" t="s">
        <v>934</v>
      </c>
      <c r="R9992" t="str">
        <f t="shared" si="314"/>
        <v>Weekday</v>
      </c>
      <c r="S9992" s="12">
        <f t="shared" si="313"/>
        <v>41386</v>
      </c>
    </row>
    <row r="9993" spans="1:19" x14ac:dyDescent="0.25">
      <c r="A9993" t="s">
        <v>93</v>
      </c>
      <c r="C9993">
        <v>20131420185</v>
      </c>
      <c r="D9993" t="s">
        <v>261</v>
      </c>
      <c r="E9993" t="s">
        <v>87</v>
      </c>
      <c r="F9993" s="12"/>
      <c r="G9993">
        <v>11.879</v>
      </c>
      <c r="H9993">
        <v>2013</v>
      </c>
      <c r="I9993">
        <v>5</v>
      </c>
      <c r="J9993">
        <v>22</v>
      </c>
      <c r="K9993">
        <v>16</v>
      </c>
      <c r="L9993">
        <v>1</v>
      </c>
      <c r="M9993" t="s">
        <v>932</v>
      </c>
      <c r="N9993" t="s">
        <v>933</v>
      </c>
      <c r="O9993" t="s">
        <v>934</v>
      </c>
      <c r="R9993" t="str">
        <f t="shared" si="314"/>
        <v>Weekday</v>
      </c>
      <c r="S9993" s="12">
        <f t="shared" si="313"/>
        <v>41416</v>
      </c>
    </row>
    <row r="9994" spans="1:19" x14ac:dyDescent="0.25">
      <c r="A9994" t="s">
        <v>93</v>
      </c>
      <c r="C9994">
        <v>20131540168</v>
      </c>
      <c r="D9994" t="s">
        <v>261</v>
      </c>
      <c r="E9994" t="s">
        <v>87</v>
      </c>
      <c r="F9994" s="12"/>
      <c r="G9994">
        <v>11.879</v>
      </c>
      <c r="H9994">
        <v>2013</v>
      </c>
      <c r="I9994">
        <v>6</v>
      </c>
      <c r="J9994">
        <v>3</v>
      </c>
      <c r="K9994">
        <v>7</v>
      </c>
      <c r="L9994">
        <v>32</v>
      </c>
      <c r="M9994" t="s">
        <v>932</v>
      </c>
      <c r="N9994" t="s">
        <v>933</v>
      </c>
      <c r="O9994" t="s">
        <v>934</v>
      </c>
      <c r="R9994" t="str">
        <f t="shared" si="314"/>
        <v>Weekday</v>
      </c>
      <c r="S9994" s="12">
        <f t="shared" si="313"/>
        <v>41428</v>
      </c>
    </row>
    <row r="9995" spans="1:19" x14ac:dyDescent="0.25">
      <c r="A9995" t="s">
        <v>93</v>
      </c>
      <c r="C9995">
        <v>20131600196</v>
      </c>
      <c r="D9995" t="s">
        <v>261</v>
      </c>
      <c r="E9995" t="s">
        <v>62</v>
      </c>
      <c r="F9995" s="12"/>
      <c r="G9995">
        <v>11.879</v>
      </c>
      <c r="H9995">
        <v>2013</v>
      </c>
      <c r="I9995">
        <v>6</v>
      </c>
      <c r="J9995">
        <v>8</v>
      </c>
      <c r="K9995">
        <v>20</v>
      </c>
      <c r="L9995">
        <v>18</v>
      </c>
      <c r="M9995" t="s">
        <v>932</v>
      </c>
      <c r="N9995" t="s">
        <v>933</v>
      </c>
      <c r="O9995" t="s">
        <v>934</v>
      </c>
      <c r="R9995" t="str">
        <f t="shared" si="314"/>
        <v>Weekend</v>
      </c>
      <c r="S9995" s="12">
        <f t="shared" si="313"/>
        <v>41433</v>
      </c>
    </row>
    <row r="9996" spans="1:19" x14ac:dyDescent="0.25">
      <c r="A9996" t="s">
        <v>93</v>
      </c>
      <c r="C9996">
        <v>20132130218</v>
      </c>
      <c r="D9996" t="s">
        <v>261</v>
      </c>
      <c r="E9996" t="s">
        <v>62</v>
      </c>
      <c r="F9996" s="12"/>
      <c r="G9996">
        <v>11.879</v>
      </c>
      <c r="H9996">
        <v>2013</v>
      </c>
      <c r="I9996">
        <v>8</v>
      </c>
      <c r="J9996">
        <v>1</v>
      </c>
      <c r="K9996">
        <v>8</v>
      </c>
      <c r="L9996">
        <v>38</v>
      </c>
      <c r="M9996" t="s">
        <v>932</v>
      </c>
      <c r="N9996" t="s">
        <v>933</v>
      </c>
      <c r="O9996" t="s">
        <v>934</v>
      </c>
      <c r="R9996" t="str">
        <f t="shared" si="314"/>
        <v>Weekday</v>
      </c>
      <c r="S9996" s="12">
        <f t="shared" si="313"/>
        <v>41487</v>
      </c>
    </row>
    <row r="9997" spans="1:19" x14ac:dyDescent="0.25">
      <c r="A9997" t="s">
        <v>93</v>
      </c>
      <c r="C9997">
        <v>20132190227</v>
      </c>
      <c r="D9997" t="s">
        <v>261</v>
      </c>
      <c r="E9997" t="s">
        <v>87</v>
      </c>
      <c r="F9997" s="12"/>
      <c r="G9997">
        <v>11.879</v>
      </c>
      <c r="H9997">
        <v>2013</v>
      </c>
      <c r="I9997">
        <v>8</v>
      </c>
      <c r="J9997">
        <v>5</v>
      </c>
      <c r="K9997">
        <v>7</v>
      </c>
      <c r="L9997">
        <v>33</v>
      </c>
      <c r="M9997" t="s">
        <v>932</v>
      </c>
      <c r="N9997" t="s">
        <v>933</v>
      </c>
      <c r="O9997" t="s">
        <v>934</v>
      </c>
      <c r="R9997" t="str">
        <f t="shared" si="314"/>
        <v>Weekday</v>
      </c>
      <c r="S9997" s="12">
        <f t="shared" si="313"/>
        <v>41491</v>
      </c>
    </row>
    <row r="9998" spans="1:19" x14ac:dyDescent="0.25">
      <c r="A9998" t="s">
        <v>93</v>
      </c>
      <c r="C9998">
        <v>20132330216</v>
      </c>
      <c r="D9998" t="s">
        <v>261</v>
      </c>
      <c r="E9998" t="s">
        <v>62</v>
      </c>
      <c r="F9998" s="12"/>
      <c r="G9998">
        <v>11.879</v>
      </c>
      <c r="H9998">
        <v>2013</v>
      </c>
      <c r="I9998">
        <v>8</v>
      </c>
      <c r="J9998">
        <v>20</v>
      </c>
      <c r="K9998">
        <v>7</v>
      </c>
      <c r="L9998">
        <v>41</v>
      </c>
      <c r="M9998" t="s">
        <v>932</v>
      </c>
      <c r="N9998" t="s">
        <v>937</v>
      </c>
      <c r="O9998" t="s">
        <v>934</v>
      </c>
      <c r="R9998" t="str">
        <f t="shared" si="314"/>
        <v>Weekday</v>
      </c>
      <c r="S9998" s="12">
        <f t="shared" si="313"/>
        <v>41506</v>
      </c>
    </row>
    <row r="9999" spans="1:19" x14ac:dyDescent="0.25">
      <c r="A9999" t="s">
        <v>93</v>
      </c>
      <c r="C9999">
        <v>20132330233</v>
      </c>
      <c r="D9999" t="s">
        <v>261</v>
      </c>
      <c r="E9999" t="s">
        <v>87</v>
      </c>
      <c r="F9999" s="12"/>
      <c r="G9999">
        <v>11.879</v>
      </c>
      <c r="H9999">
        <v>2013</v>
      </c>
      <c r="I9999">
        <v>8</v>
      </c>
      <c r="J9999">
        <v>20</v>
      </c>
      <c r="K9999">
        <v>17</v>
      </c>
      <c r="L9999">
        <v>39</v>
      </c>
      <c r="M9999" t="s">
        <v>932</v>
      </c>
      <c r="N9999" t="s">
        <v>933</v>
      </c>
      <c r="O9999" t="s">
        <v>934</v>
      </c>
      <c r="R9999" t="str">
        <f t="shared" si="314"/>
        <v>Weekday</v>
      </c>
      <c r="S9999" s="12">
        <f t="shared" si="313"/>
        <v>41506</v>
      </c>
    </row>
    <row r="10000" spans="1:19" x14ac:dyDescent="0.25">
      <c r="A10000" t="s">
        <v>93</v>
      </c>
      <c r="C10000">
        <v>20132510158</v>
      </c>
      <c r="D10000" t="s">
        <v>261</v>
      </c>
      <c r="E10000" t="s">
        <v>87</v>
      </c>
      <c r="F10000" s="12"/>
      <c r="G10000">
        <v>11.879</v>
      </c>
      <c r="H10000">
        <v>2013</v>
      </c>
      <c r="I10000">
        <v>9</v>
      </c>
      <c r="J10000">
        <v>6</v>
      </c>
      <c r="K10000">
        <v>17</v>
      </c>
      <c r="L10000">
        <v>4</v>
      </c>
      <c r="M10000" t="s">
        <v>932</v>
      </c>
      <c r="N10000" t="s">
        <v>933</v>
      </c>
      <c r="O10000" t="s">
        <v>934</v>
      </c>
      <c r="R10000" t="str">
        <f t="shared" si="314"/>
        <v>Weekday</v>
      </c>
      <c r="S10000" s="12">
        <f t="shared" si="313"/>
        <v>41523</v>
      </c>
    </row>
    <row r="10001" spans="1:19" x14ac:dyDescent="0.25">
      <c r="A10001" t="s">
        <v>93</v>
      </c>
      <c r="C10001">
        <v>20132520216</v>
      </c>
      <c r="D10001" t="s">
        <v>261</v>
      </c>
      <c r="E10001" t="s">
        <v>87</v>
      </c>
      <c r="F10001" s="12"/>
      <c r="G10001">
        <v>11.879</v>
      </c>
      <c r="H10001">
        <v>2013</v>
      </c>
      <c r="I10001">
        <v>9</v>
      </c>
      <c r="J10001">
        <v>7</v>
      </c>
      <c r="K10001">
        <v>16</v>
      </c>
      <c r="L10001">
        <v>21</v>
      </c>
      <c r="M10001" t="s">
        <v>932</v>
      </c>
      <c r="N10001" t="s">
        <v>933</v>
      </c>
      <c r="O10001" t="s">
        <v>934</v>
      </c>
      <c r="R10001" t="str">
        <f t="shared" si="314"/>
        <v>Weekend</v>
      </c>
      <c r="S10001" s="12">
        <f t="shared" si="313"/>
        <v>41524</v>
      </c>
    </row>
    <row r="10002" spans="1:19" x14ac:dyDescent="0.25">
      <c r="A10002" t="s">
        <v>93</v>
      </c>
      <c r="C10002">
        <v>20132520218</v>
      </c>
      <c r="D10002" t="s">
        <v>261</v>
      </c>
      <c r="E10002" t="s">
        <v>87</v>
      </c>
      <c r="F10002" s="12"/>
      <c r="G10002">
        <v>11.879</v>
      </c>
      <c r="H10002">
        <v>2013</v>
      </c>
      <c r="I10002">
        <v>9</v>
      </c>
      <c r="J10002">
        <v>8</v>
      </c>
      <c r="K10002">
        <v>15</v>
      </c>
      <c r="L10002">
        <v>53</v>
      </c>
      <c r="M10002" t="s">
        <v>932</v>
      </c>
      <c r="N10002" t="s">
        <v>937</v>
      </c>
      <c r="O10002" t="s">
        <v>934</v>
      </c>
      <c r="R10002" t="str">
        <f t="shared" si="314"/>
        <v>Weekend</v>
      </c>
      <c r="S10002" s="12">
        <f t="shared" si="313"/>
        <v>41525</v>
      </c>
    </row>
    <row r="10003" spans="1:19" x14ac:dyDescent="0.25">
      <c r="A10003" t="s">
        <v>93</v>
      </c>
      <c r="C10003">
        <v>20132990145</v>
      </c>
      <c r="D10003" t="s">
        <v>261</v>
      </c>
      <c r="E10003" t="s">
        <v>87</v>
      </c>
      <c r="F10003" s="12"/>
      <c r="G10003">
        <v>11.879</v>
      </c>
      <c r="H10003">
        <v>2013</v>
      </c>
      <c r="I10003">
        <v>10</v>
      </c>
      <c r="J10003">
        <v>7</v>
      </c>
      <c r="K10003">
        <v>8</v>
      </c>
      <c r="L10003">
        <v>30</v>
      </c>
      <c r="M10003" t="s">
        <v>932</v>
      </c>
      <c r="N10003" t="s">
        <v>933</v>
      </c>
      <c r="O10003" t="s">
        <v>934</v>
      </c>
      <c r="R10003" t="str">
        <f t="shared" si="314"/>
        <v>Weekday</v>
      </c>
      <c r="S10003" s="12">
        <f t="shared" si="313"/>
        <v>41554</v>
      </c>
    </row>
    <row r="10004" spans="1:19" x14ac:dyDescent="0.25">
      <c r="A10004" t="s">
        <v>93</v>
      </c>
      <c r="C10004">
        <v>20132920166</v>
      </c>
      <c r="D10004" t="s">
        <v>261</v>
      </c>
      <c r="E10004" t="s">
        <v>87</v>
      </c>
      <c r="F10004" s="12"/>
      <c r="G10004">
        <v>11.879</v>
      </c>
      <c r="H10004">
        <v>2013</v>
      </c>
      <c r="I10004">
        <v>10</v>
      </c>
      <c r="J10004">
        <v>18</v>
      </c>
      <c r="K10004">
        <v>12</v>
      </c>
      <c r="L10004">
        <v>45</v>
      </c>
      <c r="M10004" t="s">
        <v>932</v>
      </c>
      <c r="N10004" t="s">
        <v>937</v>
      </c>
      <c r="O10004" t="s">
        <v>934</v>
      </c>
      <c r="R10004" t="str">
        <f t="shared" si="314"/>
        <v>Weekday</v>
      </c>
      <c r="S10004" s="12">
        <f t="shared" si="313"/>
        <v>41565</v>
      </c>
    </row>
    <row r="10005" spans="1:19" x14ac:dyDescent="0.25">
      <c r="A10005" t="s">
        <v>93</v>
      </c>
      <c r="C10005">
        <v>20133320129</v>
      </c>
      <c r="D10005" t="s">
        <v>261</v>
      </c>
      <c r="E10005" t="s">
        <v>87</v>
      </c>
      <c r="F10005" s="12"/>
      <c r="G10005">
        <v>11.879</v>
      </c>
      <c r="H10005">
        <v>2013</v>
      </c>
      <c r="I10005">
        <v>11</v>
      </c>
      <c r="J10005">
        <v>20</v>
      </c>
      <c r="K10005">
        <v>17</v>
      </c>
      <c r="L10005">
        <v>4</v>
      </c>
      <c r="M10005" t="s">
        <v>932</v>
      </c>
      <c r="N10005" t="s">
        <v>937</v>
      </c>
      <c r="O10005" t="s">
        <v>934</v>
      </c>
      <c r="R10005" t="str">
        <f t="shared" si="314"/>
        <v>Weekday</v>
      </c>
      <c r="S10005" s="12">
        <f t="shared" si="313"/>
        <v>41598</v>
      </c>
    </row>
    <row r="10006" spans="1:19" x14ac:dyDescent="0.25">
      <c r="A10006" t="s">
        <v>93</v>
      </c>
      <c r="C10006">
        <v>20133290186</v>
      </c>
      <c r="D10006" t="s">
        <v>261</v>
      </c>
      <c r="E10006" t="s">
        <v>87</v>
      </c>
      <c r="F10006" s="12"/>
      <c r="G10006">
        <v>11.879</v>
      </c>
      <c r="H10006">
        <v>2013</v>
      </c>
      <c r="I10006">
        <v>11</v>
      </c>
      <c r="J10006">
        <v>25</v>
      </c>
      <c r="K10006">
        <v>8</v>
      </c>
      <c r="L10006">
        <v>15</v>
      </c>
      <c r="M10006" t="s">
        <v>932</v>
      </c>
      <c r="N10006" t="s">
        <v>937</v>
      </c>
      <c r="O10006" t="s">
        <v>934</v>
      </c>
      <c r="R10006" t="str">
        <f t="shared" si="314"/>
        <v>Weekday</v>
      </c>
      <c r="S10006" s="12">
        <f t="shared" si="313"/>
        <v>41603</v>
      </c>
    </row>
    <row r="10007" spans="1:19" x14ac:dyDescent="0.25">
      <c r="A10007" t="s">
        <v>93</v>
      </c>
      <c r="C10007">
        <v>20133440515</v>
      </c>
      <c r="D10007" t="s">
        <v>261</v>
      </c>
      <c r="E10007" t="s">
        <v>62</v>
      </c>
      <c r="F10007" s="12"/>
      <c r="G10007">
        <v>11.879</v>
      </c>
      <c r="H10007">
        <v>2013</v>
      </c>
      <c r="I10007">
        <v>12</v>
      </c>
      <c r="J10007">
        <v>8</v>
      </c>
      <c r="K10007">
        <v>12</v>
      </c>
      <c r="L10007">
        <v>26</v>
      </c>
      <c r="M10007" t="s">
        <v>935</v>
      </c>
      <c r="N10007" t="s">
        <v>933</v>
      </c>
      <c r="O10007" t="s">
        <v>934</v>
      </c>
      <c r="R10007" t="str">
        <f t="shared" si="314"/>
        <v>Weekend</v>
      </c>
      <c r="S10007" s="12">
        <f t="shared" si="313"/>
        <v>41616</v>
      </c>
    </row>
    <row r="10008" spans="1:19" x14ac:dyDescent="0.25">
      <c r="A10008" t="s">
        <v>93</v>
      </c>
      <c r="C10008">
        <v>20133430521</v>
      </c>
      <c r="D10008" t="s">
        <v>261</v>
      </c>
      <c r="E10008" t="s">
        <v>62</v>
      </c>
      <c r="F10008" s="12"/>
      <c r="G10008">
        <v>11.879</v>
      </c>
      <c r="H10008">
        <v>2013</v>
      </c>
      <c r="I10008">
        <v>12</v>
      </c>
      <c r="J10008">
        <v>8</v>
      </c>
      <c r="K10008">
        <v>15</v>
      </c>
      <c r="L10008">
        <v>14</v>
      </c>
      <c r="M10008" t="s">
        <v>935</v>
      </c>
      <c r="N10008" t="s">
        <v>933</v>
      </c>
      <c r="O10008" t="s">
        <v>934</v>
      </c>
      <c r="R10008" t="str">
        <f t="shared" si="314"/>
        <v>Weekend</v>
      </c>
      <c r="S10008" s="12">
        <f t="shared" si="313"/>
        <v>41616</v>
      </c>
    </row>
    <row r="10009" spans="1:19" x14ac:dyDescent="0.25">
      <c r="A10009" t="s">
        <v>93</v>
      </c>
      <c r="C10009">
        <v>20133440529</v>
      </c>
      <c r="D10009" t="s">
        <v>261</v>
      </c>
      <c r="E10009" t="s">
        <v>940</v>
      </c>
      <c r="F10009" s="12"/>
      <c r="G10009">
        <v>11.879</v>
      </c>
      <c r="H10009">
        <v>2013</v>
      </c>
      <c r="I10009">
        <v>12</v>
      </c>
      <c r="J10009">
        <v>10</v>
      </c>
      <c r="K10009">
        <v>5</v>
      </c>
      <c r="L10009">
        <v>58</v>
      </c>
      <c r="M10009" t="s">
        <v>932</v>
      </c>
      <c r="N10009" t="s">
        <v>936</v>
      </c>
      <c r="O10009" t="s">
        <v>934</v>
      </c>
      <c r="R10009" t="str">
        <f t="shared" si="314"/>
        <v>Weekday</v>
      </c>
      <c r="S10009" s="12">
        <f t="shared" si="313"/>
        <v>41618</v>
      </c>
    </row>
    <row r="10010" spans="1:19" x14ac:dyDescent="0.25">
      <c r="A10010" t="s">
        <v>93</v>
      </c>
      <c r="C10010">
        <v>20140150317</v>
      </c>
      <c r="D10010" t="s">
        <v>261</v>
      </c>
      <c r="E10010" t="s">
        <v>87</v>
      </c>
      <c r="F10010" s="12"/>
      <c r="G10010">
        <v>11.879</v>
      </c>
      <c r="H10010">
        <v>2013</v>
      </c>
      <c r="I10010">
        <v>12</v>
      </c>
      <c r="J10010">
        <v>14</v>
      </c>
      <c r="K10010">
        <v>8</v>
      </c>
      <c r="L10010">
        <v>46</v>
      </c>
      <c r="M10010" t="s">
        <v>932</v>
      </c>
      <c r="N10010" t="s">
        <v>936</v>
      </c>
      <c r="O10010" t="s">
        <v>934</v>
      </c>
      <c r="R10010" t="str">
        <f t="shared" si="314"/>
        <v>Weekend</v>
      </c>
      <c r="S10010" s="12">
        <f t="shared" si="313"/>
        <v>41622</v>
      </c>
    </row>
    <row r="10011" spans="1:19" x14ac:dyDescent="0.25">
      <c r="A10011" t="s">
        <v>93</v>
      </c>
      <c r="C10011">
        <v>20140160286</v>
      </c>
      <c r="D10011" t="s">
        <v>261</v>
      </c>
      <c r="E10011" t="s">
        <v>87</v>
      </c>
      <c r="F10011" s="12"/>
      <c r="G10011">
        <v>11.879</v>
      </c>
      <c r="H10011">
        <v>2013</v>
      </c>
      <c r="I10011">
        <v>12</v>
      </c>
      <c r="J10011">
        <v>30</v>
      </c>
      <c r="K10011">
        <v>22</v>
      </c>
      <c r="L10011">
        <v>0</v>
      </c>
      <c r="M10011" t="s">
        <v>935</v>
      </c>
      <c r="N10011" t="s">
        <v>933</v>
      </c>
      <c r="O10011" t="s">
        <v>934</v>
      </c>
      <c r="R10011" t="str">
        <f t="shared" si="314"/>
        <v>Weekday</v>
      </c>
      <c r="S10011" s="12">
        <f t="shared" si="313"/>
        <v>41638</v>
      </c>
    </row>
    <row r="10012" spans="1:19" x14ac:dyDescent="0.25">
      <c r="A10012" t="s">
        <v>93</v>
      </c>
      <c r="C10012">
        <v>20140010291</v>
      </c>
      <c r="D10012" t="s">
        <v>261</v>
      </c>
      <c r="E10012" t="s">
        <v>87</v>
      </c>
      <c r="F10012" s="12"/>
      <c r="G10012">
        <v>11.879</v>
      </c>
      <c r="H10012">
        <v>2013</v>
      </c>
      <c r="I10012">
        <v>12</v>
      </c>
      <c r="J10012">
        <v>30</v>
      </c>
      <c r="K10012">
        <v>22</v>
      </c>
      <c r="L10012">
        <v>31</v>
      </c>
      <c r="M10012" t="s">
        <v>935</v>
      </c>
      <c r="N10012" t="s">
        <v>937</v>
      </c>
      <c r="O10012" t="s">
        <v>934</v>
      </c>
      <c r="R10012" t="str">
        <f t="shared" si="314"/>
        <v>Weekday</v>
      </c>
      <c r="S10012" s="12">
        <f t="shared" si="313"/>
        <v>41638</v>
      </c>
    </row>
    <row r="10013" spans="1:19" x14ac:dyDescent="0.25">
      <c r="A10013" t="s">
        <v>93</v>
      </c>
      <c r="C10013">
        <v>20132810303</v>
      </c>
      <c r="D10013" t="s">
        <v>261</v>
      </c>
      <c r="E10013" t="s">
        <v>87</v>
      </c>
      <c r="F10013" s="12"/>
      <c r="G10013">
        <v>11.89</v>
      </c>
      <c r="H10013">
        <v>2013</v>
      </c>
      <c r="I10013">
        <v>9</v>
      </c>
      <c r="J10013">
        <v>27</v>
      </c>
      <c r="K10013">
        <v>15</v>
      </c>
      <c r="L10013">
        <v>11</v>
      </c>
      <c r="M10013" t="s">
        <v>932</v>
      </c>
      <c r="N10013" t="s">
        <v>933</v>
      </c>
      <c r="O10013" t="s">
        <v>934</v>
      </c>
      <c r="R10013" t="str">
        <f t="shared" si="314"/>
        <v>Weekday</v>
      </c>
      <c r="S10013" s="12">
        <f t="shared" si="313"/>
        <v>41544</v>
      </c>
    </row>
    <row r="10014" spans="1:19" x14ac:dyDescent="0.25">
      <c r="A10014" t="s">
        <v>93</v>
      </c>
      <c r="C10014">
        <v>20130390252</v>
      </c>
      <c r="D10014" t="s">
        <v>261</v>
      </c>
      <c r="E10014" t="s">
        <v>87</v>
      </c>
      <c r="F10014" s="12"/>
      <c r="G10014">
        <v>11.96</v>
      </c>
      <c r="H10014">
        <v>2013</v>
      </c>
      <c r="I10014">
        <v>2</v>
      </c>
      <c r="J10014">
        <v>7</v>
      </c>
      <c r="K10014">
        <v>18</v>
      </c>
      <c r="L10014">
        <v>38</v>
      </c>
      <c r="M10014" t="s">
        <v>932</v>
      </c>
      <c r="N10014" t="s">
        <v>937</v>
      </c>
      <c r="O10014" t="s">
        <v>934</v>
      </c>
      <c r="R10014" t="str">
        <f t="shared" si="314"/>
        <v>Weekday</v>
      </c>
      <c r="S10014" s="12">
        <f t="shared" si="313"/>
        <v>41312</v>
      </c>
    </row>
    <row r="10015" spans="1:19" x14ac:dyDescent="0.25">
      <c r="A10015" t="s">
        <v>93</v>
      </c>
      <c r="C10015">
        <v>20130340242</v>
      </c>
      <c r="D10015" t="s">
        <v>261</v>
      </c>
      <c r="E10015" t="s">
        <v>62</v>
      </c>
      <c r="F10015" s="12"/>
      <c r="G10015">
        <v>12.384</v>
      </c>
      <c r="H10015">
        <v>2013</v>
      </c>
      <c r="I10015">
        <v>2</v>
      </c>
      <c r="J10015">
        <v>1</v>
      </c>
      <c r="K10015">
        <v>16</v>
      </c>
      <c r="L10015">
        <v>2</v>
      </c>
      <c r="M10015" t="s">
        <v>932</v>
      </c>
      <c r="N10015" t="s">
        <v>933</v>
      </c>
      <c r="O10015" t="s">
        <v>934</v>
      </c>
      <c r="R10015" t="str">
        <f t="shared" si="314"/>
        <v>Weekday</v>
      </c>
      <c r="S10015" s="12">
        <f t="shared" si="313"/>
        <v>41306</v>
      </c>
    </row>
    <row r="10016" spans="1:19" x14ac:dyDescent="0.25">
      <c r="A10016" t="s">
        <v>93</v>
      </c>
      <c r="C10016">
        <v>20130640406</v>
      </c>
      <c r="D10016" t="s">
        <v>261</v>
      </c>
      <c r="E10016" t="s">
        <v>940</v>
      </c>
      <c r="F10016" s="12"/>
      <c r="G10016">
        <v>12.497999999999999</v>
      </c>
      <c r="H10016">
        <v>2013</v>
      </c>
      <c r="I10016">
        <v>3</v>
      </c>
      <c r="J10016">
        <v>4</v>
      </c>
      <c r="K10016">
        <v>11</v>
      </c>
      <c r="L10016">
        <v>23</v>
      </c>
      <c r="M10016" t="s">
        <v>932</v>
      </c>
      <c r="N10016" t="s">
        <v>933</v>
      </c>
      <c r="O10016" t="s">
        <v>934</v>
      </c>
      <c r="R10016" t="str">
        <f t="shared" si="314"/>
        <v>Weekday</v>
      </c>
      <c r="S10016" s="12">
        <f t="shared" si="313"/>
        <v>41337</v>
      </c>
    </row>
    <row r="10017" spans="1:19" x14ac:dyDescent="0.25">
      <c r="A10017" t="s">
        <v>93</v>
      </c>
      <c r="C10017">
        <v>20130170239</v>
      </c>
      <c r="D10017" t="s">
        <v>261</v>
      </c>
      <c r="E10017" t="s">
        <v>87</v>
      </c>
      <c r="F10017" s="12"/>
      <c r="G10017">
        <v>12.518000000000001</v>
      </c>
      <c r="H10017">
        <v>2013</v>
      </c>
      <c r="I10017">
        <v>1</v>
      </c>
      <c r="J10017">
        <v>15</v>
      </c>
      <c r="K10017">
        <v>13</v>
      </c>
      <c r="L10017">
        <v>22</v>
      </c>
      <c r="M10017" t="s">
        <v>932</v>
      </c>
      <c r="N10017" t="s">
        <v>937</v>
      </c>
      <c r="O10017" t="s">
        <v>934</v>
      </c>
      <c r="Q10017" t="s">
        <v>268</v>
      </c>
      <c r="R10017" t="str">
        <f t="shared" si="314"/>
        <v>Weekday</v>
      </c>
      <c r="S10017" s="12">
        <f t="shared" si="313"/>
        <v>41289</v>
      </c>
    </row>
    <row r="10018" spans="1:19" x14ac:dyDescent="0.25">
      <c r="A10018" t="s">
        <v>93</v>
      </c>
      <c r="C10018">
        <v>20130170217</v>
      </c>
      <c r="D10018" t="s">
        <v>261</v>
      </c>
      <c r="E10018" t="s">
        <v>62</v>
      </c>
      <c r="F10018" s="12"/>
      <c r="G10018">
        <v>12.518000000000001</v>
      </c>
      <c r="H10018">
        <v>2013</v>
      </c>
      <c r="I10018">
        <v>1</v>
      </c>
      <c r="J10018">
        <v>17</v>
      </c>
      <c r="K10018">
        <v>18</v>
      </c>
      <c r="L10018">
        <v>19</v>
      </c>
      <c r="M10018" t="s">
        <v>932</v>
      </c>
      <c r="N10018" t="s">
        <v>933</v>
      </c>
      <c r="O10018" t="s">
        <v>934</v>
      </c>
      <c r="R10018" t="str">
        <f t="shared" si="314"/>
        <v>Weekday</v>
      </c>
      <c r="S10018" s="12">
        <f t="shared" si="313"/>
        <v>41291</v>
      </c>
    </row>
    <row r="10019" spans="1:19" x14ac:dyDescent="0.25">
      <c r="A10019" t="s">
        <v>93</v>
      </c>
      <c r="C10019">
        <v>20130430231</v>
      </c>
      <c r="D10019" t="s">
        <v>261</v>
      </c>
      <c r="E10019" t="s">
        <v>62</v>
      </c>
      <c r="F10019" s="12"/>
      <c r="G10019">
        <v>12.518000000000001</v>
      </c>
      <c r="H10019">
        <v>2013</v>
      </c>
      <c r="I10019">
        <v>1</v>
      </c>
      <c r="J10019">
        <v>28</v>
      </c>
      <c r="K10019">
        <v>6</v>
      </c>
      <c r="L10019">
        <v>54</v>
      </c>
      <c r="M10019" t="s">
        <v>932</v>
      </c>
      <c r="N10019" t="s">
        <v>933</v>
      </c>
      <c r="O10019" t="s">
        <v>934</v>
      </c>
      <c r="R10019" t="str">
        <f t="shared" si="314"/>
        <v>Weekday</v>
      </c>
      <c r="S10019" s="12">
        <f t="shared" si="313"/>
        <v>41302</v>
      </c>
    </row>
    <row r="10020" spans="1:19" x14ac:dyDescent="0.25">
      <c r="A10020" t="s">
        <v>93</v>
      </c>
      <c r="C10020">
        <v>20130340230</v>
      </c>
      <c r="D10020" t="s">
        <v>261</v>
      </c>
      <c r="E10020" t="s">
        <v>62</v>
      </c>
      <c r="F10020" s="12"/>
      <c r="G10020">
        <v>12.518000000000001</v>
      </c>
      <c r="H10020">
        <v>2013</v>
      </c>
      <c r="I10020">
        <v>1</v>
      </c>
      <c r="J10020">
        <v>29</v>
      </c>
      <c r="K10020">
        <v>22</v>
      </c>
      <c r="L10020">
        <v>33</v>
      </c>
      <c r="M10020" t="s">
        <v>932</v>
      </c>
      <c r="N10020" t="s">
        <v>933</v>
      </c>
      <c r="O10020" t="s">
        <v>934</v>
      </c>
      <c r="R10020" t="str">
        <f t="shared" si="314"/>
        <v>Weekday</v>
      </c>
      <c r="S10020" s="12">
        <f t="shared" si="313"/>
        <v>41303</v>
      </c>
    </row>
    <row r="10021" spans="1:19" x14ac:dyDescent="0.25">
      <c r="A10021" t="s">
        <v>93</v>
      </c>
      <c r="C10021">
        <v>20130340285</v>
      </c>
      <c r="D10021" t="s">
        <v>261</v>
      </c>
      <c r="E10021" t="s">
        <v>940</v>
      </c>
      <c r="F10021" s="12"/>
      <c r="G10021">
        <v>12.518000000000001</v>
      </c>
      <c r="H10021">
        <v>2013</v>
      </c>
      <c r="I10021">
        <v>2</v>
      </c>
      <c r="J10021">
        <v>1</v>
      </c>
      <c r="K10021">
        <v>22</v>
      </c>
      <c r="L10021">
        <v>34</v>
      </c>
      <c r="M10021" t="s">
        <v>932</v>
      </c>
      <c r="N10021" t="s">
        <v>933</v>
      </c>
      <c r="O10021" t="s">
        <v>934</v>
      </c>
      <c r="R10021" t="str">
        <f t="shared" si="314"/>
        <v>Weekday</v>
      </c>
      <c r="S10021" s="12">
        <f t="shared" si="313"/>
        <v>41306</v>
      </c>
    </row>
    <row r="10022" spans="1:19" x14ac:dyDescent="0.25">
      <c r="A10022" t="s">
        <v>93</v>
      </c>
      <c r="C10022">
        <v>20130360346</v>
      </c>
      <c r="D10022" t="s">
        <v>261</v>
      </c>
      <c r="E10022" t="s">
        <v>87</v>
      </c>
      <c r="F10022" s="12"/>
      <c r="G10022">
        <v>12.518000000000001</v>
      </c>
      <c r="H10022">
        <v>2013</v>
      </c>
      <c r="I10022">
        <v>2</v>
      </c>
      <c r="J10022">
        <v>1</v>
      </c>
      <c r="K10022">
        <v>22</v>
      </c>
      <c r="L10022">
        <v>13</v>
      </c>
      <c r="M10022" t="s">
        <v>935</v>
      </c>
      <c r="N10022" t="s">
        <v>937</v>
      </c>
      <c r="O10022" t="s">
        <v>934</v>
      </c>
      <c r="Q10022" t="s">
        <v>268</v>
      </c>
      <c r="R10022" t="str">
        <f t="shared" si="314"/>
        <v>Weekday</v>
      </c>
      <c r="S10022" s="12">
        <f t="shared" si="313"/>
        <v>41306</v>
      </c>
    </row>
    <row r="10023" spans="1:19" x14ac:dyDescent="0.25">
      <c r="A10023" t="s">
        <v>93</v>
      </c>
      <c r="C10023">
        <v>20130380196</v>
      </c>
      <c r="D10023" t="s">
        <v>261</v>
      </c>
      <c r="E10023" t="s">
        <v>87</v>
      </c>
      <c r="F10023" s="12"/>
      <c r="G10023">
        <v>12.518000000000001</v>
      </c>
      <c r="H10023">
        <v>2013</v>
      </c>
      <c r="I10023">
        <v>2</v>
      </c>
      <c r="J10023">
        <v>5</v>
      </c>
      <c r="K10023">
        <v>6</v>
      </c>
      <c r="L10023">
        <v>22</v>
      </c>
      <c r="M10023" t="s">
        <v>932</v>
      </c>
      <c r="N10023" t="s">
        <v>937</v>
      </c>
      <c r="O10023" t="s">
        <v>934</v>
      </c>
      <c r="Q10023" t="s">
        <v>268</v>
      </c>
      <c r="R10023" t="str">
        <f t="shared" si="314"/>
        <v>Weekday</v>
      </c>
      <c r="S10023" s="12">
        <f t="shared" si="313"/>
        <v>41310</v>
      </c>
    </row>
    <row r="10024" spans="1:19" x14ac:dyDescent="0.25">
      <c r="A10024" t="s">
        <v>93</v>
      </c>
      <c r="C10024">
        <v>20130400189</v>
      </c>
      <c r="D10024" t="s">
        <v>261</v>
      </c>
      <c r="E10024" t="s">
        <v>62</v>
      </c>
      <c r="F10024" s="12"/>
      <c r="G10024">
        <v>12.518000000000001</v>
      </c>
      <c r="H10024">
        <v>2013</v>
      </c>
      <c r="I10024">
        <v>2</v>
      </c>
      <c r="J10024">
        <v>8</v>
      </c>
      <c r="K10024">
        <v>20</v>
      </c>
      <c r="L10024">
        <v>48</v>
      </c>
      <c r="M10024" t="s">
        <v>932</v>
      </c>
      <c r="N10024" t="s">
        <v>933</v>
      </c>
      <c r="O10024" t="s">
        <v>934</v>
      </c>
      <c r="R10024" t="str">
        <f t="shared" si="314"/>
        <v>Weekday</v>
      </c>
      <c r="S10024" s="12">
        <f t="shared" si="313"/>
        <v>41313</v>
      </c>
    </row>
    <row r="10025" spans="1:19" x14ac:dyDescent="0.25">
      <c r="A10025" t="s">
        <v>93</v>
      </c>
      <c r="C10025">
        <v>20131090345</v>
      </c>
      <c r="D10025" t="s">
        <v>261</v>
      </c>
      <c r="E10025" t="s">
        <v>62</v>
      </c>
      <c r="F10025" s="12"/>
      <c r="G10025">
        <v>12.518000000000001</v>
      </c>
      <c r="H10025">
        <v>2013</v>
      </c>
      <c r="I10025">
        <v>3</v>
      </c>
      <c r="J10025">
        <v>18</v>
      </c>
      <c r="K10025">
        <v>6</v>
      </c>
      <c r="L10025">
        <v>16</v>
      </c>
      <c r="M10025" t="s">
        <v>932</v>
      </c>
      <c r="N10025" t="s">
        <v>933</v>
      </c>
      <c r="O10025" t="s">
        <v>934</v>
      </c>
      <c r="R10025" t="str">
        <f t="shared" si="314"/>
        <v>Weekday</v>
      </c>
      <c r="S10025" s="12">
        <f t="shared" si="313"/>
        <v>41351</v>
      </c>
    </row>
    <row r="10026" spans="1:19" x14ac:dyDescent="0.25">
      <c r="A10026" t="s">
        <v>93</v>
      </c>
      <c r="C10026">
        <v>20130960131</v>
      </c>
      <c r="D10026" t="s">
        <v>261</v>
      </c>
      <c r="E10026" t="s">
        <v>87</v>
      </c>
      <c r="F10026" s="12"/>
      <c r="G10026">
        <v>12.518000000000001</v>
      </c>
      <c r="H10026">
        <v>2013</v>
      </c>
      <c r="I10026">
        <v>4</v>
      </c>
      <c r="J10026">
        <v>3</v>
      </c>
      <c r="K10026">
        <v>17</v>
      </c>
      <c r="L10026">
        <v>3</v>
      </c>
      <c r="M10026" t="s">
        <v>932</v>
      </c>
      <c r="N10026" t="s">
        <v>933</v>
      </c>
      <c r="O10026" t="s">
        <v>934</v>
      </c>
      <c r="Q10026" t="s">
        <v>268</v>
      </c>
      <c r="R10026" t="str">
        <f t="shared" si="314"/>
        <v>Weekday</v>
      </c>
      <c r="S10026" s="12">
        <f t="shared" si="313"/>
        <v>41367</v>
      </c>
    </row>
    <row r="10027" spans="1:19" x14ac:dyDescent="0.25">
      <c r="A10027" t="s">
        <v>93</v>
      </c>
      <c r="C10027">
        <v>20131110116</v>
      </c>
      <c r="D10027" t="s">
        <v>261</v>
      </c>
      <c r="E10027" t="s">
        <v>940</v>
      </c>
      <c r="F10027" s="12"/>
      <c r="G10027">
        <v>12.518000000000001</v>
      </c>
      <c r="H10027">
        <v>2013</v>
      </c>
      <c r="I10027">
        <v>4</v>
      </c>
      <c r="J10027">
        <v>11</v>
      </c>
      <c r="K10027">
        <v>9</v>
      </c>
      <c r="L10027">
        <v>58</v>
      </c>
      <c r="M10027" t="s">
        <v>932</v>
      </c>
      <c r="N10027" t="s">
        <v>933</v>
      </c>
      <c r="O10027" t="s">
        <v>934</v>
      </c>
      <c r="R10027" t="str">
        <f t="shared" si="314"/>
        <v>Weekday</v>
      </c>
      <c r="S10027" s="12">
        <f t="shared" si="313"/>
        <v>41375</v>
      </c>
    </row>
    <row r="10028" spans="1:19" x14ac:dyDescent="0.25">
      <c r="A10028" t="s">
        <v>93</v>
      </c>
      <c r="C10028">
        <v>20131150207</v>
      </c>
      <c r="D10028" t="s">
        <v>261</v>
      </c>
      <c r="E10028" t="s">
        <v>87</v>
      </c>
      <c r="F10028" s="12"/>
      <c r="G10028">
        <v>12.518000000000001</v>
      </c>
      <c r="H10028">
        <v>2013</v>
      </c>
      <c r="I10028">
        <v>4</v>
      </c>
      <c r="J10028">
        <v>25</v>
      </c>
      <c r="K10028">
        <v>5</v>
      </c>
      <c r="L10028">
        <v>49</v>
      </c>
      <c r="M10028" t="s">
        <v>935</v>
      </c>
      <c r="N10028" t="s">
        <v>933</v>
      </c>
      <c r="O10028" t="s">
        <v>934</v>
      </c>
      <c r="Q10028" t="s">
        <v>268</v>
      </c>
      <c r="R10028" t="str">
        <f t="shared" si="314"/>
        <v>Weekday</v>
      </c>
      <c r="S10028" s="12">
        <f t="shared" si="313"/>
        <v>41389</v>
      </c>
    </row>
    <row r="10029" spans="1:19" x14ac:dyDescent="0.25">
      <c r="A10029" t="s">
        <v>93</v>
      </c>
      <c r="C10029">
        <v>20131500193</v>
      </c>
      <c r="D10029" t="s">
        <v>261</v>
      </c>
      <c r="E10029" t="s">
        <v>87</v>
      </c>
      <c r="F10029" s="12"/>
      <c r="G10029">
        <v>12.518000000000001</v>
      </c>
      <c r="H10029">
        <v>2013</v>
      </c>
      <c r="I10029">
        <v>5</v>
      </c>
      <c r="J10029">
        <v>10</v>
      </c>
      <c r="K10029">
        <v>16</v>
      </c>
      <c r="L10029">
        <v>25</v>
      </c>
      <c r="M10029" t="s">
        <v>935</v>
      </c>
      <c r="N10029" t="s">
        <v>933</v>
      </c>
      <c r="O10029" t="s">
        <v>934</v>
      </c>
      <c r="Q10029" t="s">
        <v>268</v>
      </c>
      <c r="R10029" t="str">
        <f t="shared" si="314"/>
        <v>Weekday</v>
      </c>
      <c r="S10029" s="12">
        <f t="shared" si="313"/>
        <v>41404</v>
      </c>
    </row>
    <row r="10030" spans="1:19" x14ac:dyDescent="0.25">
      <c r="A10030" t="s">
        <v>93</v>
      </c>
      <c r="C10030">
        <v>20131880142</v>
      </c>
      <c r="D10030" t="s">
        <v>261</v>
      </c>
      <c r="E10030" t="s">
        <v>87</v>
      </c>
      <c r="F10030" s="12"/>
      <c r="G10030">
        <v>12.518000000000001</v>
      </c>
      <c r="H10030">
        <v>2013</v>
      </c>
      <c r="I10030">
        <v>6</v>
      </c>
      <c r="J10030">
        <v>18</v>
      </c>
      <c r="K10030">
        <v>19</v>
      </c>
      <c r="L10030">
        <v>18</v>
      </c>
      <c r="M10030" t="s">
        <v>932</v>
      </c>
      <c r="N10030" t="s">
        <v>933</v>
      </c>
      <c r="O10030" t="s">
        <v>934</v>
      </c>
      <c r="Q10030" t="s">
        <v>268</v>
      </c>
      <c r="R10030" t="str">
        <f t="shared" si="314"/>
        <v>Weekday</v>
      </c>
      <c r="S10030" s="12">
        <f t="shared" si="313"/>
        <v>41443</v>
      </c>
    </row>
    <row r="10031" spans="1:19" x14ac:dyDescent="0.25">
      <c r="A10031" t="s">
        <v>93</v>
      </c>
      <c r="C10031">
        <v>20131810152</v>
      </c>
      <c r="D10031" t="s">
        <v>261</v>
      </c>
      <c r="E10031" t="s">
        <v>87</v>
      </c>
      <c r="F10031" s="12"/>
      <c r="G10031">
        <v>12.518000000000001</v>
      </c>
      <c r="H10031">
        <v>2013</v>
      </c>
      <c r="I10031">
        <v>6</v>
      </c>
      <c r="J10031">
        <v>27</v>
      </c>
      <c r="K10031">
        <v>8</v>
      </c>
      <c r="L10031">
        <v>51</v>
      </c>
      <c r="M10031" t="s">
        <v>932</v>
      </c>
      <c r="N10031" t="s">
        <v>933</v>
      </c>
      <c r="O10031" t="s">
        <v>934</v>
      </c>
      <c r="Q10031" t="s">
        <v>268</v>
      </c>
      <c r="R10031" t="str">
        <f t="shared" si="314"/>
        <v>Weekday</v>
      </c>
      <c r="S10031" s="12">
        <f t="shared" si="313"/>
        <v>41452</v>
      </c>
    </row>
    <row r="10032" spans="1:19" x14ac:dyDescent="0.25">
      <c r="A10032" t="s">
        <v>93</v>
      </c>
      <c r="C10032">
        <v>20132140230</v>
      </c>
      <c r="D10032" t="s">
        <v>261</v>
      </c>
      <c r="E10032" t="s">
        <v>87</v>
      </c>
      <c r="F10032" s="12"/>
      <c r="G10032">
        <v>12.518000000000001</v>
      </c>
      <c r="H10032">
        <v>2013</v>
      </c>
      <c r="I10032">
        <v>8</v>
      </c>
      <c r="J10032">
        <v>1</v>
      </c>
      <c r="K10032">
        <v>17</v>
      </c>
      <c r="L10032">
        <v>55</v>
      </c>
      <c r="M10032" t="s">
        <v>932</v>
      </c>
      <c r="N10032" t="s">
        <v>937</v>
      </c>
      <c r="O10032" t="s">
        <v>934</v>
      </c>
      <c r="Q10032" t="s">
        <v>268</v>
      </c>
      <c r="R10032" t="str">
        <f t="shared" si="314"/>
        <v>Weekday</v>
      </c>
      <c r="S10032" s="12">
        <f t="shared" si="313"/>
        <v>41487</v>
      </c>
    </row>
    <row r="10033" spans="1:19" x14ac:dyDescent="0.25">
      <c r="A10033" t="s">
        <v>93</v>
      </c>
      <c r="C10033">
        <v>20132810289</v>
      </c>
      <c r="D10033" t="s">
        <v>261</v>
      </c>
      <c r="E10033" t="s">
        <v>87</v>
      </c>
      <c r="F10033" s="12"/>
      <c r="G10033">
        <v>12.518000000000001</v>
      </c>
      <c r="H10033">
        <v>2013</v>
      </c>
      <c r="I10033">
        <v>8</v>
      </c>
      <c r="J10033">
        <v>18</v>
      </c>
      <c r="K10033">
        <v>16</v>
      </c>
      <c r="L10033">
        <v>43</v>
      </c>
      <c r="M10033" t="s">
        <v>932</v>
      </c>
      <c r="N10033" t="s">
        <v>933</v>
      </c>
      <c r="O10033" t="s">
        <v>934</v>
      </c>
      <c r="Q10033" t="s">
        <v>268</v>
      </c>
      <c r="R10033" t="str">
        <f t="shared" si="314"/>
        <v>Weekend</v>
      </c>
      <c r="S10033" s="12">
        <f t="shared" si="313"/>
        <v>41504</v>
      </c>
    </row>
    <row r="10034" spans="1:19" x14ac:dyDescent="0.25">
      <c r="A10034" t="s">
        <v>93</v>
      </c>
      <c r="C10034">
        <v>20132510162</v>
      </c>
      <c r="D10034" t="s">
        <v>261</v>
      </c>
      <c r="E10034" t="s">
        <v>62</v>
      </c>
      <c r="F10034" s="12"/>
      <c r="G10034">
        <v>12.518000000000001</v>
      </c>
      <c r="H10034">
        <v>2013</v>
      </c>
      <c r="I10034">
        <v>8</v>
      </c>
      <c r="J10034">
        <v>29</v>
      </c>
      <c r="K10034">
        <v>17</v>
      </c>
      <c r="L10034">
        <v>6</v>
      </c>
      <c r="M10034" t="s">
        <v>932</v>
      </c>
      <c r="N10034" t="s">
        <v>933</v>
      </c>
      <c r="O10034" t="s">
        <v>934</v>
      </c>
      <c r="R10034" t="str">
        <f t="shared" si="314"/>
        <v>Weekday</v>
      </c>
      <c r="S10034" s="12">
        <f t="shared" si="313"/>
        <v>41515</v>
      </c>
    </row>
    <row r="10035" spans="1:19" x14ac:dyDescent="0.25">
      <c r="A10035" t="s">
        <v>93</v>
      </c>
      <c r="C10035">
        <v>20132660218</v>
      </c>
      <c r="D10035" t="s">
        <v>261</v>
      </c>
      <c r="E10035" t="s">
        <v>87</v>
      </c>
      <c r="F10035" s="12"/>
      <c r="G10035">
        <v>12.518000000000001</v>
      </c>
      <c r="H10035">
        <v>2013</v>
      </c>
      <c r="I10035">
        <v>9</v>
      </c>
      <c r="J10035">
        <v>22</v>
      </c>
      <c r="K10035">
        <v>16</v>
      </c>
      <c r="L10035">
        <v>18</v>
      </c>
      <c r="M10035" t="s">
        <v>932</v>
      </c>
      <c r="N10035" t="s">
        <v>933</v>
      </c>
      <c r="O10035" t="s">
        <v>934</v>
      </c>
      <c r="Q10035" t="s">
        <v>268</v>
      </c>
      <c r="R10035" t="str">
        <f t="shared" si="314"/>
        <v>Weekend</v>
      </c>
      <c r="S10035" s="12">
        <f t="shared" si="313"/>
        <v>41539</v>
      </c>
    </row>
    <row r="10036" spans="1:19" x14ac:dyDescent="0.25">
      <c r="A10036" t="s">
        <v>93</v>
      </c>
      <c r="C10036">
        <v>20132690245</v>
      </c>
      <c r="D10036" t="s">
        <v>261</v>
      </c>
      <c r="E10036" t="s">
        <v>87</v>
      </c>
      <c r="F10036" s="12"/>
      <c r="G10036">
        <v>12.518000000000001</v>
      </c>
      <c r="H10036">
        <v>2013</v>
      </c>
      <c r="I10036">
        <v>9</v>
      </c>
      <c r="J10036">
        <v>26</v>
      </c>
      <c r="K10036">
        <v>15</v>
      </c>
      <c r="L10036">
        <v>25</v>
      </c>
      <c r="M10036" t="s">
        <v>932</v>
      </c>
      <c r="N10036" t="s">
        <v>933</v>
      </c>
      <c r="O10036" t="s">
        <v>934</v>
      </c>
      <c r="Q10036" t="s">
        <v>268</v>
      </c>
      <c r="R10036" t="str">
        <f t="shared" si="314"/>
        <v>Weekday</v>
      </c>
      <c r="S10036" s="12">
        <f t="shared" si="313"/>
        <v>41543</v>
      </c>
    </row>
    <row r="10037" spans="1:19" x14ac:dyDescent="0.25">
      <c r="A10037" t="s">
        <v>93</v>
      </c>
      <c r="C10037">
        <v>20132730237</v>
      </c>
      <c r="D10037" t="s">
        <v>261</v>
      </c>
      <c r="E10037" t="s">
        <v>62</v>
      </c>
      <c r="F10037" s="12"/>
      <c r="G10037">
        <v>12.518000000000001</v>
      </c>
      <c r="H10037">
        <v>2013</v>
      </c>
      <c r="I10037">
        <v>9</v>
      </c>
      <c r="J10037">
        <v>29</v>
      </c>
      <c r="K10037">
        <v>21</v>
      </c>
      <c r="L10037">
        <v>52</v>
      </c>
      <c r="M10037" t="s">
        <v>932</v>
      </c>
      <c r="N10037" t="s">
        <v>933</v>
      </c>
      <c r="O10037" t="s">
        <v>934</v>
      </c>
      <c r="R10037" t="str">
        <f t="shared" si="314"/>
        <v>Weekend</v>
      </c>
      <c r="S10037" s="12">
        <f t="shared" si="313"/>
        <v>41546</v>
      </c>
    </row>
    <row r="10038" spans="1:19" x14ac:dyDescent="0.25">
      <c r="A10038" t="s">
        <v>93</v>
      </c>
      <c r="C10038">
        <v>20133020255</v>
      </c>
      <c r="D10038" t="s">
        <v>261</v>
      </c>
      <c r="E10038" t="s">
        <v>87</v>
      </c>
      <c r="F10038" s="12"/>
      <c r="G10038">
        <v>12.518000000000001</v>
      </c>
      <c r="H10038">
        <v>2013</v>
      </c>
      <c r="I10038">
        <v>10</v>
      </c>
      <c r="J10038">
        <v>24</v>
      </c>
      <c r="K10038">
        <v>17</v>
      </c>
      <c r="L10038">
        <v>51</v>
      </c>
      <c r="M10038" t="s">
        <v>932</v>
      </c>
      <c r="N10038" t="s">
        <v>933</v>
      </c>
      <c r="O10038" t="s">
        <v>934</v>
      </c>
      <c r="Q10038" t="s">
        <v>268</v>
      </c>
      <c r="R10038" t="str">
        <f t="shared" si="314"/>
        <v>Weekday</v>
      </c>
      <c r="S10038" s="12">
        <f t="shared" si="313"/>
        <v>41571</v>
      </c>
    </row>
    <row r="10039" spans="1:19" x14ac:dyDescent="0.25">
      <c r="A10039" t="s">
        <v>93</v>
      </c>
      <c r="C10039">
        <v>20133100284</v>
      </c>
      <c r="D10039" t="s">
        <v>261</v>
      </c>
      <c r="E10039" t="s">
        <v>87</v>
      </c>
      <c r="F10039" s="12"/>
      <c r="G10039">
        <v>12.518000000000001</v>
      </c>
      <c r="H10039">
        <v>2013</v>
      </c>
      <c r="I10039">
        <v>11</v>
      </c>
      <c r="J10039">
        <v>5</v>
      </c>
      <c r="K10039">
        <v>13</v>
      </c>
      <c r="L10039">
        <v>0</v>
      </c>
      <c r="M10039" t="s">
        <v>932</v>
      </c>
      <c r="N10039" t="s">
        <v>933</v>
      </c>
      <c r="O10039" t="s">
        <v>934</v>
      </c>
      <c r="Q10039" t="s">
        <v>268</v>
      </c>
      <c r="R10039" t="str">
        <f t="shared" si="314"/>
        <v>Weekday</v>
      </c>
      <c r="S10039" s="12">
        <f t="shared" si="313"/>
        <v>41583</v>
      </c>
    </row>
    <row r="10040" spans="1:19" x14ac:dyDescent="0.25">
      <c r="A10040" t="s">
        <v>93</v>
      </c>
      <c r="C10040">
        <v>20133110238</v>
      </c>
      <c r="D10040" t="s">
        <v>261</v>
      </c>
      <c r="E10040" t="s">
        <v>62</v>
      </c>
      <c r="F10040" s="12"/>
      <c r="G10040">
        <v>12.518000000000001</v>
      </c>
      <c r="H10040">
        <v>2013</v>
      </c>
      <c r="I10040">
        <v>11</v>
      </c>
      <c r="J10040">
        <v>5</v>
      </c>
      <c r="K10040">
        <v>6</v>
      </c>
      <c r="L10040">
        <v>26</v>
      </c>
      <c r="M10040" t="s">
        <v>935</v>
      </c>
      <c r="N10040" t="s">
        <v>933</v>
      </c>
      <c r="O10040" t="s">
        <v>934</v>
      </c>
      <c r="R10040" t="str">
        <f t="shared" si="314"/>
        <v>Weekday</v>
      </c>
      <c r="S10040" s="12">
        <f t="shared" si="313"/>
        <v>41583</v>
      </c>
    </row>
    <row r="10041" spans="1:19" x14ac:dyDescent="0.25">
      <c r="A10041" t="s">
        <v>93</v>
      </c>
      <c r="C10041">
        <v>20133110280</v>
      </c>
      <c r="D10041" t="s">
        <v>261</v>
      </c>
      <c r="E10041" t="s">
        <v>62</v>
      </c>
      <c r="F10041" s="12"/>
      <c r="G10041">
        <v>12.518000000000001</v>
      </c>
      <c r="H10041">
        <v>2013</v>
      </c>
      <c r="I10041">
        <v>11</v>
      </c>
      <c r="J10041">
        <v>7</v>
      </c>
      <c r="K10041">
        <v>18</v>
      </c>
      <c r="L10041">
        <v>22</v>
      </c>
      <c r="M10041" t="s">
        <v>932</v>
      </c>
      <c r="N10041" t="s">
        <v>933</v>
      </c>
      <c r="O10041" t="s">
        <v>934</v>
      </c>
      <c r="R10041" t="str">
        <f t="shared" si="314"/>
        <v>Weekday</v>
      </c>
      <c r="S10041" s="12">
        <f t="shared" si="313"/>
        <v>41585</v>
      </c>
    </row>
    <row r="10042" spans="1:19" x14ac:dyDescent="0.25">
      <c r="A10042" t="s">
        <v>93</v>
      </c>
      <c r="C10042">
        <v>20133320132</v>
      </c>
      <c r="D10042" t="s">
        <v>261</v>
      </c>
      <c r="E10042" t="s">
        <v>87</v>
      </c>
      <c r="F10042" s="12"/>
      <c r="G10042">
        <v>12.518000000000001</v>
      </c>
      <c r="H10042">
        <v>2013</v>
      </c>
      <c r="I10042">
        <v>11</v>
      </c>
      <c r="J10042">
        <v>27</v>
      </c>
      <c r="K10042">
        <v>17</v>
      </c>
      <c r="L10042">
        <v>5</v>
      </c>
      <c r="M10042" t="s">
        <v>932</v>
      </c>
      <c r="N10042" t="s">
        <v>933</v>
      </c>
      <c r="O10042" t="s">
        <v>934</v>
      </c>
      <c r="Q10042" t="s">
        <v>268</v>
      </c>
      <c r="R10042" t="str">
        <f t="shared" si="314"/>
        <v>Weekday</v>
      </c>
      <c r="S10042" s="12">
        <f t="shared" si="313"/>
        <v>41605</v>
      </c>
    </row>
    <row r="10043" spans="1:19" x14ac:dyDescent="0.25">
      <c r="A10043" t="s">
        <v>93</v>
      </c>
      <c r="C10043">
        <v>20133380610</v>
      </c>
      <c r="D10043" t="s">
        <v>261</v>
      </c>
      <c r="E10043" t="s">
        <v>62</v>
      </c>
      <c r="F10043" s="12"/>
      <c r="G10043">
        <v>12.518000000000001</v>
      </c>
      <c r="H10043">
        <v>2013</v>
      </c>
      <c r="I10043">
        <v>12</v>
      </c>
      <c r="J10043">
        <v>2</v>
      </c>
      <c r="K10043">
        <v>17</v>
      </c>
      <c r="L10043">
        <v>37</v>
      </c>
      <c r="M10043" t="s">
        <v>932</v>
      </c>
      <c r="N10043" t="s">
        <v>933</v>
      </c>
      <c r="O10043" t="s">
        <v>934</v>
      </c>
      <c r="R10043" t="str">
        <f t="shared" si="314"/>
        <v>Weekday</v>
      </c>
      <c r="S10043" s="12">
        <f t="shared" si="313"/>
        <v>41610</v>
      </c>
    </row>
    <row r="10044" spans="1:19" x14ac:dyDescent="0.25">
      <c r="A10044" t="s">
        <v>93</v>
      </c>
      <c r="C10044">
        <v>20133390526</v>
      </c>
      <c r="D10044" t="s">
        <v>261</v>
      </c>
      <c r="E10044" t="s">
        <v>87</v>
      </c>
      <c r="F10044" s="12"/>
      <c r="G10044">
        <v>12.518000000000001</v>
      </c>
      <c r="H10044">
        <v>2013</v>
      </c>
      <c r="I10044">
        <v>12</v>
      </c>
      <c r="J10044">
        <v>4</v>
      </c>
      <c r="K10044">
        <v>9</v>
      </c>
      <c r="L10044">
        <v>5</v>
      </c>
      <c r="M10044" t="s">
        <v>932</v>
      </c>
      <c r="N10044" t="s">
        <v>933</v>
      </c>
      <c r="O10044" t="s">
        <v>934</v>
      </c>
      <c r="Q10044" t="s">
        <v>268</v>
      </c>
      <c r="R10044" t="str">
        <f t="shared" si="314"/>
        <v>Weekday</v>
      </c>
      <c r="S10044" s="12">
        <f t="shared" si="313"/>
        <v>41612</v>
      </c>
    </row>
    <row r="10045" spans="1:19" x14ac:dyDescent="0.25">
      <c r="A10045" t="s">
        <v>93</v>
      </c>
      <c r="C10045">
        <v>20133440522</v>
      </c>
      <c r="D10045" t="s">
        <v>261</v>
      </c>
      <c r="E10045" t="s">
        <v>87</v>
      </c>
      <c r="F10045" s="12"/>
      <c r="G10045">
        <v>12.518000000000001</v>
      </c>
      <c r="H10045">
        <v>2013</v>
      </c>
      <c r="I10045">
        <v>12</v>
      </c>
      <c r="J10045">
        <v>8</v>
      </c>
      <c r="K10045">
        <v>10</v>
      </c>
      <c r="L10045">
        <v>45</v>
      </c>
      <c r="M10045" t="s">
        <v>935</v>
      </c>
      <c r="N10045" t="s">
        <v>933</v>
      </c>
      <c r="O10045" t="s">
        <v>934</v>
      </c>
      <c r="Q10045" t="s">
        <v>268</v>
      </c>
      <c r="R10045" t="str">
        <f t="shared" si="314"/>
        <v>Weekend</v>
      </c>
      <c r="S10045" s="12">
        <f t="shared" si="313"/>
        <v>41616</v>
      </c>
    </row>
    <row r="10046" spans="1:19" x14ac:dyDescent="0.25">
      <c r="A10046" t="s">
        <v>93</v>
      </c>
      <c r="C10046">
        <v>20133430535</v>
      </c>
      <c r="D10046" t="s">
        <v>261</v>
      </c>
      <c r="E10046" t="s">
        <v>62</v>
      </c>
      <c r="F10046" s="12"/>
      <c r="G10046">
        <v>12.518000000000001</v>
      </c>
      <c r="H10046">
        <v>2013</v>
      </c>
      <c r="I10046">
        <v>12</v>
      </c>
      <c r="J10046">
        <v>8</v>
      </c>
      <c r="K10046">
        <v>15</v>
      </c>
      <c r="L10046">
        <v>50</v>
      </c>
      <c r="M10046" t="s">
        <v>935</v>
      </c>
      <c r="N10046" t="s">
        <v>933</v>
      </c>
      <c r="O10046" t="s">
        <v>934</v>
      </c>
      <c r="R10046" t="str">
        <f t="shared" si="314"/>
        <v>Weekend</v>
      </c>
      <c r="S10046" s="12">
        <f t="shared" si="313"/>
        <v>41616</v>
      </c>
    </row>
    <row r="10047" spans="1:19" x14ac:dyDescent="0.25">
      <c r="A10047" t="s">
        <v>93</v>
      </c>
      <c r="C10047">
        <v>20133460435</v>
      </c>
      <c r="D10047" t="s">
        <v>261</v>
      </c>
      <c r="E10047" t="s">
        <v>87</v>
      </c>
      <c r="F10047" s="12"/>
      <c r="G10047">
        <v>12.518000000000001</v>
      </c>
      <c r="H10047">
        <v>2013</v>
      </c>
      <c r="I10047">
        <v>12</v>
      </c>
      <c r="J10047">
        <v>10</v>
      </c>
      <c r="K10047">
        <v>12</v>
      </c>
      <c r="L10047">
        <v>30</v>
      </c>
      <c r="M10047" t="s">
        <v>932</v>
      </c>
      <c r="N10047" t="s">
        <v>937</v>
      </c>
      <c r="O10047" t="s">
        <v>934</v>
      </c>
      <c r="Q10047" t="s">
        <v>268</v>
      </c>
      <c r="R10047" t="str">
        <f t="shared" si="314"/>
        <v>Weekday</v>
      </c>
      <c r="S10047" s="12">
        <f t="shared" si="313"/>
        <v>41618</v>
      </c>
    </row>
    <row r="10048" spans="1:19" x14ac:dyDescent="0.25">
      <c r="A10048" t="s">
        <v>93</v>
      </c>
      <c r="C10048">
        <v>20133460404</v>
      </c>
      <c r="D10048" t="s">
        <v>261</v>
      </c>
      <c r="E10048" t="s">
        <v>62</v>
      </c>
      <c r="F10048" s="12"/>
      <c r="G10048">
        <v>12.518000000000001</v>
      </c>
      <c r="H10048">
        <v>2013</v>
      </c>
      <c r="I10048">
        <v>12</v>
      </c>
      <c r="J10048">
        <v>11</v>
      </c>
      <c r="K10048">
        <v>17</v>
      </c>
      <c r="L10048">
        <v>36</v>
      </c>
      <c r="M10048" t="s">
        <v>932</v>
      </c>
      <c r="N10048" t="s">
        <v>933</v>
      </c>
      <c r="O10048" t="s">
        <v>934</v>
      </c>
      <c r="R10048" t="str">
        <f t="shared" si="314"/>
        <v>Weekday</v>
      </c>
      <c r="S10048" s="12">
        <f t="shared" si="313"/>
        <v>41619</v>
      </c>
    </row>
    <row r="10049" spans="1:19" x14ac:dyDescent="0.25">
      <c r="A10049" t="s">
        <v>93</v>
      </c>
      <c r="C10049">
        <v>20140060338</v>
      </c>
      <c r="D10049" t="s">
        <v>261</v>
      </c>
      <c r="E10049" t="s">
        <v>87</v>
      </c>
      <c r="F10049" s="12"/>
      <c r="G10049">
        <v>12.518000000000001</v>
      </c>
      <c r="H10049">
        <v>2013</v>
      </c>
      <c r="I10049">
        <v>12</v>
      </c>
      <c r="J10049">
        <v>23</v>
      </c>
      <c r="K10049">
        <v>7</v>
      </c>
      <c r="L10049">
        <v>44</v>
      </c>
      <c r="M10049" t="s">
        <v>932</v>
      </c>
      <c r="N10049" t="s">
        <v>933</v>
      </c>
      <c r="O10049" t="s">
        <v>934</v>
      </c>
      <c r="Q10049" t="s">
        <v>268</v>
      </c>
      <c r="R10049" t="str">
        <f t="shared" si="314"/>
        <v>Weekday</v>
      </c>
      <c r="S10049" s="12">
        <f t="shared" si="313"/>
        <v>41631</v>
      </c>
    </row>
    <row r="10050" spans="1:19" x14ac:dyDescent="0.25">
      <c r="A10050" t="s">
        <v>93</v>
      </c>
      <c r="C10050">
        <v>20133580322</v>
      </c>
      <c r="D10050" t="s">
        <v>261</v>
      </c>
      <c r="E10050" t="s">
        <v>87</v>
      </c>
      <c r="F10050" s="12"/>
      <c r="G10050">
        <v>12.518000000000001</v>
      </c>
      <c r="H10050">
        <v>2013</v>
      </c>
      <c r="I10050">
        <v>12</v>
      </c>
      <c r="J10050">
        <v>23</v>
      </c>
      <c r="K10050">
        <v>8</v>
      </c>
      <c r="L10050">
        <v>50</v>
      </c>
      <c r="M10050" t="s">
        <v>932</v>
      </c>
      <c r="N10050" t="s">
        <v>937</v>
      </c>
      <c r="O10050" t="s">
        <v>934</v>
      </c>
      <c r="Q10050" t="s">
        <v>268</v>
      </c>
      <c r="R10050" t="str">
        <f t="shared" si="314"/>
        <v>Weekday</v>
      </c>
      <c r="S10050" s="12">
        <f t="shared" si="313"/>
        <v>41631</v>
      </c>
    </row>
    <row r="10051" spans="1:19" x14ac:dyDescent="0.25">
      <c r="A10051" t="s">
        <v>93</v>
      </c>
      <c r="C10051">
        <v>20133590197</v>
      </c>
      <c r="D10051" t="s">
        <v>261</v>
      </c>
      <c r="E10051" t="s">
        <v>62</v>
      </c>
      <c r="F10051" s="12"/>
      <c r="G10051">
        <v>12.518000000000001</v>
      </c>
      <c r="H10051">
        <v>2013</v>
      </c>
      <c r="I10051">
        <v>12</v>
      </c>
      <c r="J10051">
        <v>25</v>
      </c>
      <c r="K10051">
        <v>10</v>
      </c>
      <c r="L10051">
        <v>6</v>
      </c>
      <c r="M10051" t="s">
        <v>935</v>
      </c>
      <c r="N10051" t="s">
        <v>933</v>
      </c>
      <c r="O10051" t="s">
        <v>934</v>
      </c>
      <c r="R10051" t="str">
        <f t="shared" si="314"/>
        <v>Weekday</v>
      </c>
      <c r="S10051" s="12">
        <f t="shared" ref="S10051:S10114" si="315">DATE(H10051,I10051,J10051)</f>
        <v>41633</v>
      </c>
    </row>
    <row r="10052" spans="1:19" x14ac:dyDescent="0.25">
      <c r="A10052" t="s">
        <v>93</v>
      </c>
      <c r="C10052">
        <v>20133600249</v>
      </c>
      <c r="D10052" t="s">
        <v>261</v>
      </c>
      <c r="E10052" t="s">
        <v>62</v>
      </c>
      <c r="F10052" s="12"/>
      <c r="G10052">
        <v>12.518000000000001</v>
      </c>
      <c r="H10052">
        <v>2013</v>
      </c>
      <c r="I10052">
        <v>12</v>
      </c>
      <c r="J10052">
        <v>25</v>
      </c>
      <c r="K10052">
        <v>12</v>
      </c>
      <c r="L10052">
        <v>31</v>
      </c>
      <c r="M10052" t="s">
        <v>932</v>
      </c>
      <c r="N10052" t="s">
        <v>933</v>
      </c>
      <c r="O10052" t="s">
        <v>934</v>
      </c>
      <c r="R10052" t="str">
        <f t="shared" si="314"/>
        <v>Weekday</v>
      </c>
      <c r="S10052" s="12">
        <f t="shared" si="315"/>
        <v>41633</v>
      </c>
    </row>
    <row r="10053" spans="1:19" x14ac:dyDescent="0.25">
      <c r="A10053" t="s">
        <v>93</v>
      </c>
      <c r="C10053">
        <v>20140090433</v>
      </c>
      <c r="D10053" t="s">
        <v>261</v>
      </c>
      <c r="E10053" t="s">
        <v>87</v>
      </c>
      <c r="F10053" s="12"/>
      <c r="G10053">
        <v>12.518000000000001</v>
      </c>
      <c r="H10053">
        <v>2013</v>
      </c>
      <c r="I10053">
        <v>12</v>
      </c>
      <c r="J10053">
        <v>30</v>
      </c>
      <c r="K10053">
        <v>20</v>
      </c>
      <c r="L10053">
        <v>29</v>
      </c>
      <c r="M10053" t="s">
        <v>932</v>
      </c>
      <c r="N10053" t="s">
        <v>937</v>
      </c>
      <c r="O10053" t="s">
        <v>934</v>
      </c>
      <c r="Q10053" t="s">
        <v>268</v>
      </c>
      <c r="R10053" t="str">
        <f t="shared" ref="R10053:R10116" si="316">IF(WEEKDAY(DATE(H10053,I10053,J10053),2)&lt;6,"Weekday","Weekend")</f>
        <v>Weekday</v>
      </c>
      <c r="S10053" s="12">
        <f t="shared" si="315"/>
        <v>41638</v>
      </c>
    </row>
    <row r="10054" spans="1:19" x14ac:dyDescent="0.25">
      <c r="A10054" t="s">
        <v>93</v>
      </c>
      <c r="C10054">
        <v>20140140469</v>
      </c>
      <c r="D10054" t="s">
        <v>261</v>
      </c>
      <c r="E10054" t="s">
        <v>62</v>
      </c>
      <c r="F10054" s="12"/>
      <c r="G10054">
        <v>12.518000000000001</v>
      </c>
      <c r="H10054">
        <v>2013</v>
      </c>
      <c r="I10054">
        <v>12</v>
      </c>
      <c r="J10054">
        <v>30</v>
      </c>
      <c r="K10054">
        <v>20</v>
      </c>
      <c r="L10054">
        <v>53</v>
      </c>
      <c r="M10054" t="s">
        <v>935</v>
      </c>
      <c r="N10054" t="s">
        <v>937</v>
      </c>
      <c r="O10054" t="s">
        <v>934</v>
      </c>
      <c r="R10054" t="str">
        <f t="shared" si="316"/>
        <v>Weekday</v>
      </c>
      <c r="S10054" s="12">
        <f t="shared" si="315"/>
        <v>41638</v>
      </c>
    </row>
    <row r="10055" spans="1:19" x14ac:dyDescent="0.25">
      <c r="A10055" t="s">
        <v>93</v>
      </c>
      <c r="C10055">
        <v>20140020068</v>
      </c>
      <c r="D10055" t="s">
        <v>261</v>
      </c>
      <c r="E10055" t="s">
        <v>62</v>
      </c>
      <c r="F10055" s="12"/>
      <c r="G10055">
        <v>12.65</v>
      </c>
      <c r="H10055">
        <v>2013</v>
      </c>
      <c r="I10055">
        <v>12</v>
      </c>
      <c r="J10055">
        <v>25</v>
      </c>
      <c r="K10055">
        <v>12</v>
      </c>
      <c r="L10055">
        <v>1</v>
      </c>
      <c r="M10055" t="s">
        <v>935</v>
      </c>
      <c r="N10055" t="s">
        <v>937</v>
      </c>
      <c r="O10055" t="s">
        <v>934</v>
      </c>
      <c r="R10055" t="str">
        <f t="shared" si="316"/>
        <v>Weekday</v>
      </c>
      <c r="S10055" s="12">
        <f t="shared" si="315"/>
        <v>41633</v>
      </c>
    </row>
    <row r="10056" spans="1:19" x14ac:dyDescent="0.25">
      <c r="A10056" t="s">
        <v>93</v>
      </c>
      <c r="C10056">
        <v>20130360387</v>
      </c>
      <c r="D10056" t="s">
        <v>261</v>
      </c>
      <c r="E10056" t="s">
        <v>87</v>
      </c>
      <c r="F10056" s="12"/>
      <c r="G10056">
        <v>12.702</v>
      </c>
      <c r="H10056">
        <v>2013</v>
      </c>
      <c r="I10056">
        <v>2</v>
      </c>
      <c r="J10056">
        <v>5</v>
      </c>
      <c r="K10056">
        <v>6</v>
      </c>
      <c r="L10056">
        <v>24</v>
      </c>
      <c r="M10056" t="s">
        <v>935</v>
      </c>
      <c r="N10056" t="s">
        <v>937</v>
      </c>
      <c r="O10056" t="s">
        <v>934</v>
      </c>
      <c r="Q10056" t="s">
        <v>268</v>
      </c>
      <c r="R10056" t="str">
        <f t="shared" si="316"/>
        <v>Weekday</v>
      </c>
      <c r="S10056" s="12">
        <f t="shared" si="315"/>
        <v>41310</v>
      </c>
    </row>
    <row r="10057" spans="1:19" x14ac:dyDescent="0.25">
      <c r="A10057" t="s">
        <v>93</v>
      </c>
      <c r="C10057">
        <v>20130460332</v>
      </c>
      <c r="D10057" t="s">
        <v>261</v>
      </c>
      <c r="E10057" t="s">
        <v>62</v>
      </c>
      <c r="F10057" s="12"/>
      <c r="G10057">
        <v>12.726000000000001</v>
      </c>
      <c r="H10057">
        <v>2013</v>
      </c>
      <c r="I10057">
        <v>2</v>
      </c>
      <c r="J10057">
        <v>14</v>
      </c>
      <c r="K10057">
        <v>18</v>
      </c>
      <c r="L10057">
        <v>51</v>
      </c>
      <c r="M10057" t="s">
        <v>932</v>
      </c>
      <c r="N10057" t="s">
        <v>933</v>
      </c>
      <c r="O10057" t="s">
        <v>934</v>
      </c>
      <c r="R10057" t="str">
        <f t="shared" si="316"/>
        <v>Weekday</v>
      </c>
      <c r="S10057" s="12">
        <f t="shared" si="315"/>
        <v>41319</v>
      </c>
    </row>
    <row r="10058" spans="1:19" x14ac:dyDescent="0.25">
      <c r="A10058" t="s">
        <v>93</v>
      </c>
      <c r="C10058">
        <v>20131090355</v>
      </c>
      <c r="D10058" t="s">
        <v>261</v>
      </c>
      <c r="E10058" t="s">
        <v>87</v>
      </c>
      <c r="F10058" s="12"/>
      <c r="G10058">
        <v>12.864000000000001</v>
      </c>
      <c r="H10058">
        <v>2013</v>
      </c>
      <c r="I10058">
        <v>4</v>
      </c>
      <c r="J10058">
        <v>18</v>
      </c>
      <c r="K10058">
        <v>12</v>
      </c>
      <c r="L10058">
        <v>5</v>
      </c>
      <c r="M10058" t="s">
        <v>932</v>
      </c>
      <c r="N10058" t="s">
        <v>933</v>
      </c>
      <c r="O10058" t="s">
        <v>934</v>
      </c>
      <c r="Q10058" t="s">
        <v>266</v>
      </c>
      <c r="R10058" t="str">
        <f t="shared" si="316"/>
        <v>Weekday</v>
      </c>
      <c r="S10058" s="12">
        <f t="shared" si="315"/>
        <v>41382</v>
      </c>
    </row>
    <row r="10059" spans="1:19" x14ac:dyDescent="0.25">
      <c r="A10059" t="s">
        <v>93</v>
      </c>
      <c r="C10059">
        <v>20130340244</v>
      </c>
      <c r="D10059" t="s">
        <v>261</v>
      </c>
      <c r="E10059" t="s">
        <v>62</v>
      </c>
      <c r="F10059" s="12"/>
      <c r="G10059">
        <v>12.88</v>
      </c>
      <c r="H10059">
        <v>2013</v>
      </c>
      <c r="I10059">
        <v>2</v>
      </c>
      <c r="J10059">
        <v>1</v>
      </c>
      <c r="K10059">
        <v>22</v>
      </c>
      <c r="L10059">
        <v>5</v>
      </c>
      <c r="M10059" t="s">
        <v>935</v>
      </c>
      <c r="N10059" t="s">
        <v>937</v>
      </c>
      <c r="O10059" t="s">
        <v>934</v>
      </c>
      <c r="R10059" t="str">
        <f t="shared" si="316"/>
        <v>Weekday</v>
      </c>
      <c r="S10059" s="12">
        <f t="shared" si="315"/>
        <v>41306</v>
      </c>
    </row>
    <row r="10060" spans="1:19" x14ac:dyDescent="0.25">
      <c r="A10060" t="s">
        <v>93</v>
      </c>
      <c r="C10060">
        <v>20132190240</v>
      </c>
      <c r="D10060" t="s">
        <v>261</v>
      </c>
      <c r="E10060" t="s">
        <v>62</v>
      </c>
      <c r="F10060" s="12"/>
      <c r="G10060">
        <v>12.932</v>
      </c>
      <c r="H10060">
        <v>2013</v>
      </c>
      <c r="I10060">
        <v>7</v>
      </c>
      <c r="J10060">
        <v>29</v>
      </c>
      <c r="K10060">
        <v>7</v>
      </c>
      <c r="L10060">
        <v>46</v>
      </c>
      <c r="M10060" t="s">
        <v>932</v>
      </c>
      <c r="N10060" t="s">
        <v>933</v>
      </c>
      <c r="O10060" t="s">
        <v>934</v>
      </c>
      <c r="R10060" t="str">
        <f t="shared" si="316"/>
        <v>Weekday</v>
      </c>
      <c r="S10060" s="12">
        <f t="shared" si="315"/>
        <v>41484</v>
      </c>
    </row>
    <row r="10061" spans="1:19" x14ac:dyDescent="0.25">
      <c r="A10061" t="s">
        <v>93</v>
      </c>
      <c r="C10061">
        <v>20133120175</v>
      </c>
      <c r="D10061" t="s">
        <v>261</v>
      </c>
      <c r="E10061" t="s">
        <v>87</v>
      </c>
      <c r="F10061" s="12"/>
      <c r="G10061">
        <v>13.085000000000001</v>
      </c>
      <c r="H10061">
        <v>2013</v>
      </c>
      <c r="I10061">
        <v>11</v>
      </c>
      <c r="J10061">
        <v>4</v>
      </c>
      <c r="K10061">
        <v>12</v>
      </c>
      <c r="L10061">
        <v>39</v>
      </c>
      <c r="M10061" t="s">
        <v>932</v>
      </c>
      <c r="N10061" t="s">
        <v>933</v>
      </c>
      <c r="O10061" t="s">
        <v>934</v>
      </c>
      <c r="Q10061" t="s">
        <v>266</v>
      </c>
      <c r="R10061" t="str">
        <f t="shared" si="316"/>
        <v>Weekday</v>
      </c>
      <c r="S10061" s="12">
        <f t="shared" si="315"/>
        <v>41582</v>
      </c>
    </row>
    <row r="10062" spans="1:19" x14ac:dyDescent="0.25">
      <c r="A10062" t="s">
        <v>93</v>
      </c>
      <c r="C10062">
        <v>20130690192</v>
      </c>
      <c r="D10062" t="s">
        <v>261</v>
      </c>
      <c r="E10062" t="s">
        <v>87</v>
      </c>
      <c r="F10062" s="12"/>
      <c r="G10062">
        <v>13.086</v>
      </c>
      <c r="H10062">
        <v>2013</v>
      </c>
      <c r="I10062">
        <v>3</v>
      </c>
      <c r="J10062">
        <v>8</v>
      </c>
      <c r="K10062">
        <v>17</v>
      </c>
      <c r="L10062">
        <v>53</v>
      </c>
      <c r="M10062" t="s">
        <v>932</v>
      </c>
      <c r="N10062" t="s">
        <v>933</v>
      </c>
      <c r="O10062" t="s">
        <v>934</v>
      </c>
      <c r="Q10062" t="s">
        <v>266</v>
      </c>
      <c r="R10062" t="str">
        <f t="shared" si="316"/>
        <v>Weekday</v>
      </c>
      <c r="S10062" s="12">
        <f t="shared" si="315"/>
        <v>41341</v>
      </c>
    </row>
    <row r="10063" spans="1:19" x14ac:dyDescent="0.25">
      <c r="A10063" t="s">
        <v>93</v>
      </c>
      <c r="C10063">
        <v>20130310232</v>
      </c>
      <c r="D10063" t="s">
        <v>261</v>
      </c>
      <c r="E10063" t="s">
        <v>62</v>
      </c>
      <c r="F10063" s="12"/>
      <c r="G10063">
        <v>13.093</v>
      </c>
      <c r="H10063">
        <v>2013</v>
      </c>
      <c r="I10063">
        <v>1</v>
      </c>
      <c r="J10063">
        <v>31</v>
      </c>
      <c r="K10063">
        <v>7</v>
      </c>
      <c r="L10063">
        <v>45</v>
      </c>
      <c r="M10063" t="s">
        <v>932</v>
      </c>
      <c r="N10063" t="s">
        <v>933</v>
      </c>
      <c r="O10063" t="s">
        <v>934</v>
      </c>
      <c r="R10063" t="str">
        <f t="shared" si="316"/>
        <v>Weekday</v>
      </c>
      <c r="S10063" s="12">
        <f t="shared" si="315"/>
        <v>41305</v>
      </c>
    </row>
    <row r="10064" spans="1:19" x14ac:dyDescent="0.25">
      <c r="A10064" t="s">
        <v>93</v>
      </c>
      <c r="C10064">
        <v>20131180128</v>
      </c>
      <c r="D10064" t="s">
        <v>261</v>
      </c>
      <c r="E10064" t="s">
        <v>87</v>
      </c>
      <c r="F10064" s="12"/>
      <c r="G10064">
        <v>13.132999999999999</v>
      </c>
      <c r="H10064">
        <v>2013</v>
      </c>
      <c r="I10064">
        <v>4</v>
      </c>
      <c r="J10064">
        <v>18</v>
      </c>
      <c r="K10064">
        <v>21</v>
      </c>
      <c r="L10064">
        <v>19</v>
      </c>
      <c r="M10064" t="s">
        <v>932</v>
      </c>
      <c r="N10064" t="s">
        <v>933</v>
      </c>
      <c r="O10064" t="s">
        <v>934</v>
      </c>
      <c r="Q10064" t="s">
        <v>266</v>
      </c>
      <c r="R10064" t="str">
        <f t="shared" si="316"/>
        <v>Weekday</v>
      </c>
      <c r="S10064" s="12">
        <f t="shared" si="315"/>
        <v>41382</v>
      </c>
    </row>
    <row r="10065" spans="1:19" x14ac:dyDescent="0.25">
      <c r="A10065" t="s">
        <v>93</v>
      </c>
      <c r="C10065">
        <v>20131150240</v>
      </c>
      <c r="D10065" t="s">
        <v>261</v>
      </c>
      <c r="E10065" t="s">
        <v>62</v>
      </c>
      <c r="F10065" s="12"/>
      <c r="G10065">
        <v>13.132999999999999</v>
      </c>
      <c r="H10065">
        <v>2013</v>
      </c>
      <c r="I10065">
        <v>4</v>
      </c>
      <c r="J10065">
        <v>25</v>
      </c>
      <c r="K10065">
        <v>16</v>
      </c>
      <c r="L10065">
        <v>49</v>
      </c>
      <c r="M10065" t="s">
        <v>932</v>
      </c>
      <c r="N10065" t="s">
        <v>933</v>
      </c>
      <c r="O10065" t="s">
        <v>934</v>
      </c>
      <c r="R10065" t="str">
        <f t="shared" si="316"/>
        <v>Weekday</v>
      </c>
      <c r="S10065" s="12">
        <f t="shared" si="315"/>
        <v>41389</v>
      </c>
    </row>
    <row r="10066" spans="1:19" x14ac:dyDescent="0.25">
      <c r="A10066" t="s">
        <v>93</v>
      </c>
      <c r="C10066">
        <v>20133180252</v>
      </c>
      <c r="D10066" t="s">
        <v>261</v>
      </c>
      <c r="E10066" t="s">
        <v>87</v>
      </c>
      <c r="F10066" s="12"/>
      <c r="G10066">
        <v>13.132999999999999</v>
      </c>
      <c r="H10066">
        <v>2013</v>
      </c>
      <c r="I10066">
        <v>8</v>
      </c>
      <c r="J10066">
        <v>7</v>
      </c>
      <c r="K10066">
        <v>16</v>
      </c>
      <c r="L10066">
        <v>40</v>
      </c>
      <c r="M10066" t="s">
        <v>932</v>
      </c>
      <c r="N10066" t="s">
        <v>937</v>
      </c>
      <c r="O10066" t="s">
        <v>934</v>
      </c>
      <c r="Q10066" t="s">
        <v>266</v>
      </c>
      <c r="R10066" t="str">
        <f t="shared" si="316"/>
        <v>Weekday</v>
      </c>
      <c r="S10066" s="12">
        <f t="shared" si="315"/>
        <v>41493</v>
      </c>
    </row>
    <row r="10067" spans="1:19" x14ac:dyDescent="0.25">
      <c r="A10067" t="s">
        <v>93</v>
      </c>
      <c r="C10067">
        <v>20132400242</v>
      </c>
      <c r="D10067" t="s">
        <v>261</v>
      </c>
      <c r="E10067" t="s">
        <v>62</v>
      </c>
      <c r="F10067" s="12"/>
      <c r="G10067">
        <v>13.132999999999999</v>
      </c>
      <c r="H10067">
        <v>2013</v>
      </c>
      <c r="I10067">
        <v>8</v>
      </c>
      <c r="J10067">
        <v>27</v>
      </c>
      <c r="K10067">
        <v>8</v>
      </c>
      <c r="L10067">
        <v>15</v>
      </c>
      <c r="M10067" t="s">
        <v>932</v>
      </c>
      <c r="N10067" t="s">
        <v>933</v>
      </c>
      <c r="O10067" t="s">
        <v>934</v>
      </c>
      <c r="R10067" t="str">
        <f t="shared" si="316"/>
        <v>Weekday</v>
      </c>
      <c r="S10067" s="12">
        <f t="shared" si="315"/>
        <v>41513</v>
      </c>
    </row>
    <row r="10068" spans="1:19" x14ac:dyDescent="0.25">
      <c r="A10068" t="s">
        <v>93</v>
      </c>
      <c r="C10068">
        <v>20132810291</v>
      </c>
      <c r="D10068" t="s">
        <v>261</v>
      </c>
      <c r="E10068" t="s">
        <v>62</v>
      </c>
      <c r="F10068" s="12"/>
      <c r="G10068">
        <v>13.132999999999999</v>
      </c>
      <c r="H10068">
        <v>2013</v>
      </c>
      <c r="I10068">
        <v>9</v>
      </c>
      <c r="J10068">
        <v>29</v>
      </c>
      <c r="K10068">
        <v>20</v>
      </c>
      <c r="L10068">
        <v>57</v>
      </c>
      <c r="M10068" t="s">
        <v>932</v>
      </c>
      <c r="N10068" t="s">
        <v>939</v>
      </c>
      <c r="O10068" t="s">
        <v>934</v>
      </c>
      <c r="R10068" t="str">
        <f t="shared" si="316"/>
        <v>Weekend</v>
      </c>
      <c r="S10068" s="12">
        <f t="shared" si="315"/>
        <v>41546</v>
      </c>
    </row>
    <row r="10069" spans="1:19" x14ac:dyDescent="0.25">
      <c r="A10069" t="s">
        <v>93</v>
      </c>
      <c r="C10069">
        <v>20132870280</v>
      </c>
      <c r="D10069" t="s">
        <v>261</v>
      </c>
      <c r="E10069" t="s">
        <v>87</v>
      </c>
      <c r="F10069" s="12"/>
      <c r="G10069">
        <v>13.132999999999999</v>
      </c>
      <c r="H10069">
        <v>2013</v>
      </c>
      <c r="I10069">
        <v>10</v>
      </c>
      <c r="J10069">
        <v>14</v>
      </c>
      <c r="K10069">
        <v>8</v>
      </c>
      <c r="L10069">
        <v>8</v>
      </c>
      <c r="M10069" t="s">
        <v>932</v>
      </c>
      <c r="N10069" t="s">
        <v>937</v>
      </c>
      <c r="O10069" t="s">
        <v>934</v>
      </c>
      <c r="Q10069" t="s">
        <v>266</v>
      </c>
      <c r="R10069" t="str">
        <f t="shared" si="316"/>
        <v>Weekday</v>
      </c>
      <c r="S10069" s="12">
        <f t="shared" si="315"/>
        <v>41561</v>
      </c>
    </row>
    <row r="10070" spans="1:19" x14ac:dyDescent="0.25">
      <c r="A10070" t="s">
        <v>93</v>
      </c>
      <c r="C10070">
        <v>20140010311</v>
      </c>
      <c r="D10070" t="s">
        <v>261</v>
      </c>
      <c r="E10070" t="s">
        <v>62</v>
      </c>
      <c r="F10070" s="12"/>
      <c r="G10070">
        <v>13.132999999999999</v>
      </c>
      <c r="H10070">
        <v>2013</v>
      </c>
      <c r="I10070">
        <v>12</v>
      </c>
      <c r="J10070">
        <v>30</v>
      </c>
      <c r="K10070">
        <v>14</v>
      </c>
      <c r="L10070">
        <v>58</v>
      </c>
      <c r="M10070" t="s">
        <v>932</v>
      </c>
      <c r="N10070" t="s">
        <v>937</v>
      </c>
      <c r="O10070" t="s">
        <v>934</v>
      </c>
      <c r="R10070" t="str">
        <f t="shared" si="316"/>
        <v>Weekday</v>
      </c>
      <c r="S10070" s="12">
        <f t="shared" si="315"/>
        <v>41638</v>
      </c>
    </row>
    <row r="10071" spans="1:19" x14ac:dyDescent="0.25">
      <c r="A10071" t="s">
        <v>93</v>
      </c>
      <c r="C10071">
        <v>20130340291</v>
      </c>
      <c r="D10071" t="s">
        <v>261</v>
      </c>
      <c r="E10071" t="s">
        <v>87</v>
      </c>
      <c r="F10071" s="12"/>
      <c r="G10071">
        <v>13.15</v>
      </c>
      <c r="H10071">
        <v>2013</v>
      </c>
      <c r="I10071">
        <v>2</v>
      </c>
      <c r="J10071">
        <v>1</v>
      </c>
      <c r="K10071">
        <v>18</v>
      </c>
      <c r="L10071">
        <v>13</v>
      </c>
      <c r="M10071" t="s">
        <v>932</v>
      </c>
      <c r="N10071" t="s">
        <v>937</v>
      </c>
      <c r="O10071" t="s">
        <v>934</v>
      </c>
      <c r="R10071" t="str">
        <f t="shared" si="316"/>
        <v>Weekday</v>
      </c>
      <c r="S10071" s="12">
        <f t="shared" si="315"/>
        <v>41306</v>
      </c>
    </row>
    <row r="10072" spans="1:19" x14ac:dyDescent="0.25">
      <c r="A10072" t="s">
        <v>93</v>
      </c>
      <c r="C10072">
        <v>20130380246</v>
      </c>
      <c r="D10072" t="s">
        <v>261</v>
      </c>
      <c r="E10072" t="s">
        <v>87</v>
      </c>
      <c r="F10072" s="12"/>
      <c r="G10072">
        <v>13.15</v>
      </c>
      <c r="H10072">
        <v>2013</v>
      </c>
      <c r="I10072">
        <v>2</v>
      </c>
      <c r="J10072">
        <v>5</v>
      </c>
      <c r="K10072">
        <v>5</v>
      </c>
      <c r="L10072">
        <v>55</v>
      </c>
      <c r="M10072" t="s">
        <v>932</v>
      </c>
      <c r="N10072" t="s">
        <v>933</v>
      </c>
      <c r="O10072" t="s">
        <v>934</v>
      </c>
      <c r="R10072" t="str">
        <f t="shared" si="316"/>
        <v>Weekday</v>
      </c>
      <c r="S10072" s="12">
        <f t="shared" si="315"/>
        <v>41310</v>
      </c>
    </row>
    <row r="10073" spans="1:19" x14ac:dyDescent="0.25">
      <c r="A10073" t="s">
        <v>93</v>
      </c>
      <c r="C10073">
        <v>20130440307</v>
      </c>
      <c r="D10073" t="s">
        <v>261</v>
      </c>
      <c r="E10073" t="s">
        <v>87</v>
      </c>
      <c r="F10073" s="12"/>
      <c r="G10073">
        <v>13.15</v>
      </c>
      <c r="H10073">
        <v>2013</v>
      </c>
      <c r="I10073">
        <v>2</v>
      </c>
      <c r="J10073">
        <v>11</v>
      </c>
      <c r="K10073">
        <v>13</v>
      </c>
      <c r="L10073">
        <v>46</v>
      </c>
      <c r="M10073" t="s">
        <v>932</v>
      </c>
      <c r="N10073" t="s">
        <v>933</v>
      </c>
      <c r="O10073" t="s">
        <v>934</v>
      </c>
      <c r="R10073" t="str">
        <f t="shared" si="316"/>
        <v>Weekday</v>
      </c>
      <c r="S10073" s="12">
        <f t="shared" si="315"/>
        <v>41316</v>
      </c>
    </row>
    <row r="10074" spans="1:19" x14ac:dyDescent="0.25">
      <c r="A10074" t="s">
        <v>93</v>
      </c>
      <c r="C10074">
        <v>20130510264</v>
      </c>
      <c r="D10074" t="s">
        <v>261</v>
      </c>
      <c r="E10074" t="s">
        <v>62</v>
      </c>
      <c r="F10074" s="12"/>
      <c r="G10074">
        <v>13.15</v>
      </c>
      <c r="H10074">
        <v>2013</v>
      </c>
      <c r="I10074">
        <v>2</v>
      </c>
      <c r="J10074">
        <v>18</v>
      </c>
      <c r="K10074">
        <v>18</v>
      </c>
      <c r="L10074">
        <v>56</v>
      </c>
      <c r="M10074" t="s">
        <v>935</v>
      </c>
      <c r="N10074" t="s">
        <v>937</v>
      </c>
      <c r="O10074" t="s">
        <v>934</v>
      </c>
      <c r="R10074" t="str">
        <f t="shared" si="316"/>
        <v>Weekday</v>
      </c>
      <c r="S10074" s="12">
        <f t="shared" si="315"/>
        <v>41323</v>
      </c>
    </row>
    <row r="10075" spans="1:19" x14ac:dyDescent="0.25">
      <c r="A10075" t="s">
        <v>93</v>
      </c>
      <c r="C10075">
        <v>20133590191</v>
      </c>
      <c r="D10075" t="s">
        <v>261</v>
      </c>
      <c r="E10075" t="s">
        <v>87</v>
      </c>
      <c r="F10075" s="12"/>
      <c r="G10075">
        <v>13.15</v>
      </c>
      <c r="H10075">
        <v>2013</v>
      </c>
      <c r="I10075">
        <v>12</v>
      </c>
      <c r="J10075">
        <v>23</v>
      </c>
      <c r="K10075">
        <v>8</v>
      </c>
      <c r="L10075">
        <v>51</v>
      </c>
      <c r="M10075" t="s">
        <v>935</v>
      </c>
      <c r="N10075" t="s">
        <v>933</v>
      </c>
      <c r="O10075" t="s">
        <v>934</v>
      </c>
      <c r="R10075" t="str">
        <f t="shared" si="316"/>
        <v>Weekday</v>
      </c>
      <c r="S10075" s="12">
        <f t="shared" si="315"/>
        <v>41631</v>
      </c>
    </row>
    <row r="10076" spans="1:19" x14ac:dyDescent="0.25">
      <c r="A10076" t="s">
        <v>93</v>
      </c>
      <c r="C10076">
        <v>20130380202</v>
      </c>
      <c r="D10076" t="s">
        <v>261</v>
      </c>
      <c r="E10076" t="s">
        <v>87</v>
      </c>
      <c r="F10076" s="12"/>
      <c r="G10076">
        <v>13.159000000000001</v>
      </c>
      <c r="H10076">
        <v>2013</v>
      </c>
      <c r="I10076">
        <v>2</v>
      </c>
      <c r="J10076">
        <v>5</v>
      </c>
      <c r="K10076">
        <v>10</v>
      </c>
      <c r="L10076">
        <v>46</v>
      </c>
      <c r="M10076" t="s">
        <v>935</v>
      </c>
      <c r="N10076" t="s">
        <v>933</v>
      </c>
      <c r="O10076" t="s">
        <v>934</v>
      </c>
      <c r="R10076" t="str">
        <f t="shared" si="316"/>
        <v>Weekday</v>
      </c>
      <c r="S10076" s="12">
        <f t="shared" si="315"/>
        <v>41310</v>
      </c>
    </row>
    <row r="10077" spans="1:19" x14ac:dyDescent="0.25">
      <c r="A10077" t="s">
        <v>93</v>
      </c>
      <c r="C10077">
        <v>20130550144</v>
      </c>
      <c r="D10077" t="s">
        <v>261</v>
      </c>
      <c r="E10077" t="s">
        <v>62</v>
      </c>
      <c r="F10077" s="12"/>
      <c r="G10077">
        <v>13.167999999999999</v>
      </c>
      <c r="H10077">
        <v>2013</v>
      </c>
      <c r="I10077">
        <v>2</v>
      </c>
      <c r="J10077">
        <v>21</v>
      </c>
      <c r="K10077">
        <v>8</v>
      </c>
      <c r="L10077">
        <v>40</v>
      </c>
      <c r="M10077" t="s">
        <v>932</v>
      </c>
      <c r="N10077" t="s">
        <v>933</v>
      </c>
      <c r="O10077" t="s">
        <v>934</v>
      </c>
      <c r="R10077" t="str">
        <f t="shared" si="316"/>
        <v>Weekday</v>
      </c>
      <c r="S10077" s="12">
        <f t="shared" si="315"/>
        <v>41326</v>
      </c>
    </row>
    <row r="10078" spans="1:19" x14ac:dyDescent="0.25">
      <c r="A10078" t="s">
        <v>93</v>
      </c>
      <c r="C10078">
        <v>20133450392</v>
      </c>
      <c r="D10078" t="s">
        <v>261</v>
      </c>
      <c r="E10078" t="s">
        <v>87</v>
      </c>
      <c r="F10078" s="12"/>
      <c r="G10078">
        <v>13.223000000000001</v>
      </c>
      <c r="H10078">
        <v>2013</v>
      </c>
      <c r="I10078">
        <v>12</v>
      </c>
      <c r="J10078">
        <v>10</v>
      </c>
      <c r="K10078">
        <v>16</v>
      </c>
      <c r="L10078">
        <v>39</v>
      </c>
      <c r="M10078" t="s">
        <v>932</v>
      </c>
      <c r="N10078" t="s">
        <v>933</v>
      </c>
      <c r="O10078" t="s">
        <v>934</v>
      </c>
      <c r="R10078" t="str">
        <f t="shared" si="316"/>
        <v>Weekday</v>
      </c>
      <c r="S10078" s="12">
        <f t="shared" si="315"/>
        <v>41618</v>
      </c>
    </row>
    <row r="10079" spans="1:19" x14ac:dyDescent="0.25">
      <c r="A10079" t="s">
        <v>93</v>
      </c>
      <c r="C10079">
        <v>20131200133</v>
      </c>
      <c r="D10079" t="s">
        <v>261</v>
      </c>
      <c r="E10079" t="s">
        <v>62</v>
      </c>
      <c r="F10079" s="12"/>
      <c r="G10079">
        <v>13.247999999999999</v>
      </c>
      <c r="H10079">
        <v>2013</v>
      </c>
      <c r="I10079">
        <v>4</v>
      </c>
      <c r="J10079">
        <v>30</v>
      </c>
      <c r="K10079">
        <v>7</v>
      </c>
      <c r="L10079">
        <v>36</v>
      </c>
      <c r="M10079" t="s">
        <v>932</v>
      </c>
      <c r="N10079" t="s">
        <v>933</v>
      </c>
      <c r="O10079" t="s">
        <v>934</v>
      </c>
      <c r="R10079" t="str">
        <f t="shared" si="316"/>
        <v>Weekday</v>
      </c>
      <c r="S10079" s="12">
        <f t="shared" si="315"/>
        <v>41394</v>
      </c>
    </row>
    <row r="10080" spans="1:19" x14ac:dyDescent="0.25">
      <c r="A10080" t="s">
        <v>93</v>
      </c>
      <c r="C10080">
        <v>20133430518</v>
      </c>
      <c r="D10080" t="s">
        <v>261</v>
      </c>
      <c r="E10080" t="s">
        <v>62</v>
      </c>
      <c r="F10080" s="12"/>
      <c r="G10080">
        <v>13.278</v>
      </c>
      <c r="H10080">
        <v>2013</v>
      </c>
      <c r="I10080">
        <v>12</v>
      </c>
      <c r="J10080">
        <v>8</v>
      </c>
      <c r="K10080">
        <v>13</v>
      </c>
      <c r="L10080">
        <v>41</v>
      </c>
      <c r="M10080" t="s">
        <v>932</v>
      </c>
      <c r="N10080" t="s">
        <v>933</v>
      </c>
      <c r="O10080" t="s">
        <v>934</v>
      </c>
      <c r="R10080" t="str">
        <f t="shared" si="316"/>
        <v>Weekend</v>
      </c>
      <c r="S10080" s="12">
        <f t="shared" si="315"/>
        <v>41616</v>
      </c>
    </row>
    <row r="10081" spans="1:19" x14ac:dyDescent="0.25">
      <c r="A10081" t="s">
        <v>93</v>
      </c>
      <c r="C10081">
        <v>20130450286</v>
      </c>
      <c r="D10081" t="s">
        <v>261</v>
      </c>
      <c r="E10081" t="s">
        <v>62</v>
      </c>
      <c r="F10081" s="12"/>
      <c r="G10081">
        <v>13.394</v>
      </c>
      <c r="H10081">
        <v>2013</v>
      </c>
      <c r="I10081">
        <v>2</v>
      </c>
      <c r="J10081">
        <v>13</v>
      </c>
      <c r="K10081">
        <v>8</v>
      </c>
      <c r="L10081">
        <v>37</v>
      </c>
      <c r="M10081" t="s">
        <v>932</v>
      </c>
      <c r="N10081" t="s">
        <v>933</v>
      </c>
      <c r="O10081" t="s">
        <v>934</v>
      </c>
      <c r="R10081" t="str">
        <f t="shared" si="316"/>
        <v>Weekday</v>
      </c>
      <c r="S10081" s="12">
        <f t="shared" si="315"/>
        <v>41318</v>
      </c>
    </row>
    <row r="10082" spans="1:19" x14ac:dyDescent="0.25">
      <c r="A10082" t="s">
        <v>93</v>
      </c>
      <c r="C10082">
        <v>20130030263</v>
      </c>
      <c r="D10082" t="s">
        <v>261</v>
      </c>
      <c r="E10082" t="s">
        <v>62</v>
      </c>
      <c r="F10082" s="12"/>
      <c r="G10082">
        <v>13.632</v>
      </c>
      <c r="H10082">
        <v>2013</v>
      </c>
      <c r="I10082">
        <v>1</v>
      </c>
      <c r="J10082">
        <v>2</v>
      </c>
      <c r="K10082">
        <v>17</v>
      </c>
      <c r="L10082">
        <v>39</v>
      </c>
      <c r="M10082" t="s">
        <v>932</v>
      </c>
      <c r="N10082" t="s">
        <v>933</v>
      </c>
      <c r="O10082" t="s">
        <v>934</v>
      </c>
      <c r="R10082" t="str">
        <f t="shared" si="316"/>
        <v>Weekday</v>
      </c>
      <c r="S10082" s="12">
        <f t="shared" si="315"/>
        <v>41276</v>
      </c>
    </row>
    <row r="10083" spans="1:19" x14ac:dyDescent="0.25">
      <c r="A10083" t="s">
        <v>93</v>
      </c>
      <c r="C10083">
        <v>20130220293</v>
      </c>
      <c r="D10083" t="s">
        <v>261</v>
      </c>
      <c r="E10083" t="s">
        <v>62</v>
      </c>
      <c r="F10083" s="12"/>
      <c r="G10083">
        <v>13.632</v>
      </c>
      <c r="H10083">
        <v>2013</v>
      </c>
      <c r="I10083">
        <v>1</v>
      </c>
      <c r="J10083">
        <v>17</v>
      </c>
      <c r="K10083">
        <v>7</v>
      </c>
      <c r="L10083">
        <v>35</v>
      </c>
      <c r="M10083" t="s">
        <v>932</v>
      </c>
      <c r="N10083" t="s">
        <v>936</v>
      </c>
      <c r="O10083" t="s">
        <v>934</v>
      </c>
      <c r="R10083" t="str">
        <f t="shared" si="316"/>
        <v>Weekday</v>
      </c>
      <c r="S10083" s="12">
        <f t="shared" si="315"/>
        <v>41291</v>
      </c>
    </row>
    <row r="10084" spans="1:19" x14ac:dyDescent="0.25">
      <c r="A10084" t="s">
        <v>93</v>
      </c>
      <c r="C10084">
        <v>20130300270</v>
      </c>
      <c r="D10084" t="s">
        <v>261</v>
      </c>
      <c r="E10084" t="s">
        <v>87</v>
      </c>
      <c r="F10084" s="12"/>
      <c r="G10084">
        <v>13.632</v>
      </c>
      <c r="H10084">
        <v>2013</v>
      </c>
      <c r="I10084">
        <v>1</v>
      </c>
      <c r="J10084">
        <v>18</v>
      </c>
      <c r="K10084">
        <v>16</v>
      </c>
      <c r="L10084">
        <v>58</v>
      </c>
      <c r="M10084" t="s">
        <v>932</v>
      </c>
      <c r="N10084" t="s">
        <v>936</v>
      </c>
      <c r="O10084" t="s">
        <v>934</v>
      </c>
      <c r="R10084" t="str">
        <f t="shared" si="316"/>
        <v>Weekday</v>
      </c>
      <c r="S10084" s="12">
        <f t="shared" si="315"/>
        <v>41292</v>
      </c>
    </row>
    <row r="10085" spans="1:19" x14ac:dyDescent="0.25">
      <c r="A10085" t="s">
        <v>93</v>
      </c>
      <c r="C10085">
        <v>20130300264</v>
      </c>
      <c r="D10085" t="s">
        <v>261</v>
      </c>
      <c r="E10085" t="s">
        <v>87</v>
      </c>
      <c r="F10085" s="12"/>
      <c r="G10085">
        <v>13.632</v>
      </c>
      <c r="H10085">
        <v>2013</v>
      </c>
      <c r="I10085">
        <v>1</v>
      </c>
      <c r="J10085">
        <v>27</v>
      </c>
      <c r="K10085">
        <v>13</v>
      </c>
      <c r="L10085">
        <v>43</v>
      </c>
      <c r="M10085" t="s">
        <v>932</v>
      </c>
      <c r="N10085" t="s">
        <v>933</v>
      </c>
      <c r="O10085" t="s">
        <v>934</v>
      </c>
      <c r="R10085" t="str">
        <f t="shared" si="316"/>
        <v>Weekend</v>
      </c>
      <c r="S10085" s="12">
        <f t="shared" si="315"/>
        <v>41301</v>
      </c>
    </row>
    <row r="10086" spans="1:19" x14ac:dyDescent="0.25">
      <c r="A10086" t="s">
        <v>93</v>
      </c>
      <c r="C10086">
        <v>20130300286</v>
      </c>
      <c r="D10086" t="s">
        <v>261</v>
      </c>
      <c r="E10086" t="s">
        <v>87</v>
      </c>
      <c r="F10086" s="12"/>
      <c r="G10086">
        <v>13.632</v>
      </c>
      <c r="H10086">
        <v>2013</v>
      </c>
      <c r="I10086">
        <v>1</v>
      </c>
      <c r="J10086">
        <v>27</v>
      </c>
      <c r="K10086">
        <v>22</v>
      </c>
      <c r="L10086">
        <v>7</v>
      </c>
      <c r="M10086" t="s">
        <v>932</v>
      </c>
      <c r="N10086" t="s">
        <v>936</v>
      </c>
      <c r="O10086" t="s">
        <v>934</v>
      </c>
      <c r="R10086" t="str">
        <f t="shared" si="316"/>
        <v>Weekend</v>
      </c>
      <c r="S10086" s="12">
        <f t="shared" si="315"/>
        <v>41301</v>
      </c>
    </row>
    <row r="10087" spans="1:19" x14ac:dyDescent="0.25">
      <c r="A10087" t="s">
        <v>93</v>
      </c>
      <c r="C10087">
        <v>20130310236</v>
      </c>
      <c r="D10087" t="s">
        <v>261</v>
      </c>
      <c r="E10087" t="s">
        <v>87</v>
      </c>
      <c r="F10087" s="12"/>
      <c r="G10087">
        <v>13.632</v>
      </c>
      <c r="H10087">
        <v>2013</v>
      </c>
      <c r="I10087">
        <v>1</v>
      </c>
      <c r="J10087">
        <v>27</v>
      </c>
      <c r="K10087">
        <v>20</v>
      </c>
      <c r="L10087">
        <v>19</v>
      </c>
      <c r="M10087" t="s">
        <v>932</v>
      </c>
      <c r="N10087" t="s">
        <v>933</v>
      </c>
      <c r="O10087" t="s">
        <v>934</v>
      </c>
      <c r="R10087" t="str">
        <f t="shared" si="316"/>
        <v>Weekend</v>
      </c>
      <c r="S10087" s="12">
        <f t="shared" si="315"/>
        <v>41301</v>
      </c>
    </row>
    <row r="10088" spans="1:19" x14ac:dyDescent="0.25">
      <c r="A10088" t="s">
        <v>93</v>
      </c>
      <c r="C10088">
        <v>20130360358</v>
      </c>
      <c r="D10088" t="s">
        <v>261</v>
      </c>
      <c r="E10088" t="s">
        <v>62</v>
      </c>
      <c r="F10088" s="12"/>
      <c r="G10088">
        <v>13.632</v>
      </c>
      <c r="H10088">
        <v>2013</v>
      </c>
      <c r="I10088">
        <v>2</v>
      </c>
      <c r="J10088">
        <v>1</v>
      </c>
      <c r="K10088">
        <v>21</v>
      </c>
      <c r="L10088">
        <v>57</v>
      </c>
      <c r="M10088" t="s">
        <v>932</v>
      </c>
      <c r="N10088" t="s">
        <v>933</v>
      </c>
      <c r="O10088" t="s">
        <v>934</v>
      </c>
      <c r="R10088" t="str">
        <f t="shared" si="316"/>
        <v>Weekday</v>
      </c>
      <c r="S10088" s="12">
        <f t="shared" si="315"/>
        <v>41306</v>
      </c>
    </row>
    <row r="10089" spans="1:19" x14ac:dyDescent="0.25">
      <c r="A10089" t="s">
        <v>93</v>
      </c>
      <c r="C10089">
        <v>20130380200</v>
      </c>
      <c r="D10089" t="s">
        <v>261</v>
      </c>
      <c r="E10089" t="s">
        <v>940</v>
      </c>
      <c r="F10089" s="12"/>
      <c r="G10089">
        <v>13.632</v>
      </c>
      <c r="H10089">
        <v>2013</v>
      </c>
      <c r="I10089">
        <v>2</v>
      </c>
      <c r="J10089">
        <v>4</v>
      </c>
      <c r="K10089">
        <v>23</v>
      </c>
      <c r="L10089">
        <v>9</v>
      </c>
      <c r="M10089" t="s">
        <v>932</v>
      </c>
      <c r="N10089" t="s">
        <v>933</v>
      </c>
      <c r="O10089" t="s">
        <v>934</v>
      </c>
      <c r="R10089" t="str">
        <f t="shared" si="316"/>
        <v>Weekday</v>
      </c>
      <c r="S10089" s="12">
        <f t="shared" si="315"/>
        <v>41309</v>
      </c>
    </row>
    <row r="10090" spans="1:19" x14ac:dyDescent="0.25">
      <c r="A10090" t="s">
        <v>93</v>
      </c>
      <c r="C10090">
        <v>20130380243</v>
      </c>
      <c r="D10090" t="s">
        <v>261</v>
      </c>
      <c r="E10090" t="s">
        <v>87</v>
      </c>
      <c r="F10090" s="12"/>
      <c r="G10090">
        <v>13.632</v>
      </c>
      <c r="H10090">
        <v>2013</v>
      </c>
      <c r="I10090">
        <v>2</v>
      </c>
      <c r="J10090">
        <v>5</v>
      </c>
      <c r="K10090">
        <v>6</v>
      </c>
      <c r="L10090">
        <v>29</v>
      </c>
      <c r="M10090" t="s">
        <v>935</v>
      </c>
      <c r="N10090" t="s">
        <v>933</v>
      </c>
      <c r="O10090" t="s">
        <v>934</v>
      </c>
      <c r="R10090" t="str">
        <f t="shared" si="316"/>
        <v>Weekday</v>
      </c>
      <c r="S10090" s="12">
        <f t="shared" si="315"/>
        <v>41310</v>
      </c>
    </row>
    <row r="10091" spans="1:19" x14ac:dyDescent="0.25">
      <c r="A10091" t="s">
        <v>93</v>
      </c>
      <c r="C10091">
        <v>20130430250</v>
      </c>
      <c r="D10091" t="s">
        <v>261</v>
      </c>
      <c r="E10091" t="s">
        <v>62</v>
      </c>
      <c r="F10091" s="12"/>
      <c r="G10091">
        <v>13.632</v>
      </c>
      <c r="H10091">
        <v>2013</v>
      </c>
      <c r="I10091">
        <v>2</v>
      </c>
      <c r="J10091">
        <v>10</v>
      </c>
      <c r="K10091">
        <v>9</v>
      </c>
      <c r="L10091">
        <v>47</v>
      </c>
      <c r="M10091" t="s">
        <v>935</v>
      </c>
      <c r="N10091" t="s">
        <v>933</v>
      </c>
      <c r="O10091" t="s">
        <v>934</v>
      </c>
      <c r="R10091" t="str">
        <f t="shared" si="316"/>
        <v>Weekend</v>
      </c>
      <c r="S10091" s="12">
        <f t="shared" si="315"/>
        <v>41315</v>
      </c>
    </row>
    <row r="10092" spans="1:19" x14ac:dyDescent="0.25">
      <c r="A10092" t="s">
        <v>93</v>
      </c>
      <c r="C10092">
        <v>20130450312</v>
      </c>
      <c r="D10092" t="s">
        <v>261</v>
      </c>
      <c r="E10092" t="s">
        <v>87</v>
      </c>
      <c r="F10092" s="12"/>
      <c r="G10092">
        <v>13.632</v>
      </c>
      <c r="H10092">
        <v>2013</v>
      </c>
      <c r="I10092">
        <v>2</v>
      </c>
      <c r="J10092">
        <v>10</v>
      </c>
      <c r="K10092">
        <v>21</v>
      </c>
      <c r="L10092">
        <v>47</v>
      </c>
      <c r="M10092" t="s">
        <v>935</v>
      </c>
      <c r="N10092" t="s">
        <v>933</v>
      </c>
      <c r="O10092" t="s">
        <v>934</v>
      </c>
      <c r="R10092" t="str">
        <f t="shared" si="316"/>
        <v>Weekend</v>
      </c>
      <c r="S10092" s="12">
        <f t="shared" si="315"/>
        <v>41315</v>
      </c>
    </row>
    <row r="10093" spans="1:19" x14ac:dyDescent="0.25">
      <c r="A10093" t="s">
        <v>93</v>
      </c>
      <c r="C10093">
        <v>20130450335</v>
      </c>
      <c r="D10093" t="s">
        <v>261</v>
      </c>
      <c r="E10093" t="s">
        <v>87</v>
      </c>
      <c r="F10093" s="12"/>
      <c r="G10093">
        <v>13.632</v>
      </c>
      <c r="H10093">
        <v>2013</v>
      </c>
      <c r="I10093">
        <v>2</v>
      </c>
      <c r="J10093">
        <v>10</v>
      </c>
      <c r="K10093">
        <v>22</v>
      </c>
      <c r="L10093">
        <v>4</v>
      </c>
      <c r="M10093" t="s">
        <v>935</v>
      </c>
      <c r="N10093" t="s">
        <v>933</v>
      </c>
      <c r="O10093" t="s">
        <v>934</v>
      </c>
      <c r="R10093" t="str">
        <f t="shared" si="316"/>
        <v>Weekend</v>
      </c>
      <c r="S10093" s="12">
        <f t="shared" si="315"/>
        <v>41315</v>
      </c>
    </row>
    <row r="10094" spans="1:19" x14ac:dyDescent="0.25">
      <c r="A10094" t="s">
        <v>93</v>
      </c>
      <c r="C10094">
        <v>20130450291</v>
      </c>
      <c r="D10094" t="s">
        <v>261</v>
      </c>
      <c r="E10094" t="s">
        <v>62</v>
      </c>
      <c r="F10094" s="12"/>
      <c r="G10094">
        <v>13.632</v>
      </c>
      <c r="H10094">
        <v>2013</v>
      </c>
      <c r="I10094">
        <v>2</v>
      </c>
      <c r="J10094">
        <v>12</v>
      </c>
      <c r="K10094">
        <v>9</v>
      </c>
      <c r="L10094">
        <v>8</v>
      </c>
      <c r="M10094" t="s">
        <v>932</v>
      </c>
      <c r="N10094" t="s">
        <v>933</v>
      </c>
      <c r="O10094" t="s">
        <v>934</v>
      </c>
      <c r="R10094" t="str">
        <f t="shared" si="316"/>
        <v>Weekday</v>
      </c>
      <c r="S10094" s="12">
        <f t="shared" si="315"/>
        <v>41317</v>
      </c>
    </row>
    <row r="10095" spans="1:19" x14ac:dyDescent="0.25">
      <c r="A10095" t="s">
        <v>93</v>
      </c>
      <c r="C10095">
        <v>20130460316</v>
      </c>
      <c r="D10095" t="s">
        <v>261</v>
      </c>
      <c r="E10095" t="s">
        <v>87</v>
      </c>
      <c r="F10095" s="12"/>
      <c r="G10095">
        <v>13.632</v>
      </c>
      <c r="H10095">
        <v>2013</v>
      </c>
      <c r="I10095">
        <v>2</v>
      </c>
      <c r="J10095">
        <v>15</v>
      </c>
      <c r="K10095">
        <v>17</v>
      </c>
      <c r="L10095">
        <v>57</v>
      </c>
      <c r="M10095" t="s">
        <v>932</v>
      </c>
      <c r="N10095" t="s">
        <v>933</v>
      </c>
      <c r="O10095" t="s">
        <v>934</v>
      </c>
      <c r="R10095" t="str">
        <f t="shared" si="316"/>
        <v>Weekday</v>
      </c>
      <c r="S10095" s="12">
        <f t="shared" si="315"/>
        <v>41320</v>
      </c>
    </row>
    <row r="10096" spans="1:19" x14ac:dyDescent="0.25">
      <c r="A10096" t="s">
        <v>93</v>
      </c>
      <c r="C10096">
        <v>20130600232</v>
      </c>
      <c r="D10096" t="s">
        <v>261</v>
      </c>
      <c r="E10096" t="s">
        <v>62</v>
      </c>
      <c r="F10096" s="12"/>
      <c r="G10096">
        <v>13.632</v>
      </c>
      <c r="H10096">
        <v>2013</v>
      </c>
      <c r="I10096">
        <v>2</v>
      </c>
      <c r="J10096">
        <v>22</v>
      </c>
      <c r="K10096">
        <v>9</v>
      </c>
      <c r="L10096">
        <v>58</v>
      </c>
      <c r="M10096" t="s">
        <v>932</v>
      </c>
      <c r="N10096" t="s">
        <v>933</v>
      </c>
      <c r="O10096" t="s">
        <v>934</v>
      </c>
      <c r="R10096" t="str">
        <f t="shared" si="316"/>
        <v>Weekday</v>
      </c>
      <c r="S10096" s="12">
        <f t="shared" si="315"/>
        <v>41327</v>
      </c>
    </row>
    <row r="10097" spans="1:19" x14ac:dyDescent="0.25">
      <c r="A10097" t="s">
        <v>93</v>
      </c>
      <c r="C10097">
        <v>20130630381</v>
      </c>
      <c r="D10097" t="s">
        <v>261</v>
      </c>
      <c r="E10097" t="s">
        <v>62</v>
      </c>
      <c r="F10097" s="12"/>
      <c r="G10097">
        <v>13.632</v>
      </c>
      <c r="H10097">
        <v>2013</v>
      </c>
      <c r="I10097">
        <v>3</v>
      </c>
      <c r="J10097">
        <v>1</v>
      </c>
      <c r="K10097">
        <v>17</v>
      </c>
      <c r="L10097">
        <v>27</v>
      </c>
      <c r="M10097" t="s">
        <v>932</v>
      </c>
      <c r="N10097" t="s">
        <v>933</v>
      </c>
      <c r="O10097" t="s">
        <v>934</v>
      </c>
      <c r="R10097" t="str">
        <f t="shared" si="316"/>
        <v>Weekday</v>
      </c>
      <c r="S10097" s="12">
        <f t="shared" si="315"/>
        <v>41334</v>
      </c>
    </row>
    <row r="10098" spans="1:19" x14ac:dyDescent="0.25">
      <c r="A10098" t="s">
        <v>93</v>
      </c>
      <c r="C10098">
        <v>20130630393</v>
      </c>
      <c r="D10098" t="s">
        <v>261</v>
      </c>
      <c r="E10098" t="s">
        <v>87</v>
      </c>
      <c r="F10098" s="12"/>
      <c r="G10098">
        <v>13.632</v>
      </c>
      <c r="H10098">
        <v>2013</v>
      </c>
      <c r="I10098">
        <v>3</v>
      </c>
      <c r="J10098">
        <v>3</v>
      </c>
      <c r="K10098">
        <v>6</v>
      </c>
      <c r="L10098">
        <v>43</v>
      </c>
      <c r="M10098" t="s">
        <v>932</v>
      </c>
      <c r="N10098" t="s">
        <v>933</v>
      </c>
      <c r="O10098" t="s">
        <v>934</v>
      </c>
      <c r="R10098" t="str">
        <f t="shared" si="316"/>
        <v>Weekend</v>
      </c>
      <c r="S10098" s="12">
        <f t="shared" si="315"/>
        <v>41336</v>
      </c>
    </row>
    <row r="10099" spans="1:19" x14ac:dyDescent="0.25">
      <c r="A10099" t="s">
        <v>93</v>
      </c>
      <c r="C10099">
        <v>20130800291</v>
      </c>
      <c r="D10099" t="s">
        <v>261</v>
      </c>
      <c r="E10099" t="s">
        <v>87</v>
      </c>
      <c r="F10099" s="12"/>
      <c r="G10099">
        <v>13.632</v>
      </c>
      <c r="H10099">
        <v>2013</v>
      </c>
      <c r="I10099">
        <v>3</v>
      </c>
      <c r="J10099">
        <v>18</v>
      </c>
      <c r="K10099">
        <v>11</v>
      </c>
      <c r="L10099">
        <v>12</v>
      </c>
      <c r="M10099" t="s">
        <v>932</v>
      </c>
      <c r="N10099" t="s">
        <v>933</v>
      </c>
      <c r="O10099" t="s">
        <v>934</v>
      </c>
      <c r="R10099" t="str">
        <f t="shared" si="316"/>
        <v>Weekday</v>
      </c>
      <c r="S10099" s="12">
        <f t="shared" si="315"/>
        <v>41351</v>
      </c>
    </row>
    <row r="10100" spans="1:19" x14ac:dyDescent="0.25">
      <c r="A10100" t="s">
        <v>93</v>
      </c>
      <c r="C10100">
        <v>20130840176</v>
      </c>
      <c r="D10100" t="s">
        <v>261</v>
      </c>
      <c r="E10100" t="s">
        <v>87</v>
      </c>
      <c r="F10100" s="12"/>
      <c r="G10100">
        <v>13.632</v>
      </c>
      <c r="H10100">
        <v>2013</v>
      </c>
      <c r="I10100">
        <v>3</v>
      </c>
      <c r="J10100">
        <v>25</v>
      </c>
      <c r="K10100">
        <v>3</v>
      </c>
      <c r="L10100">
        <v>24</v>
      </c>
      <c r="M10100" t="s">
        <v>932</v>
      </c>
      <c r="N10100" t="s">
        <v>933</v>
      </c>
      <c r="O10100" t="s">
        <v>934</v>
      </c>
      <c r="R10100" t="str">
        <f t="shared" si="316"/>
        <v>Weekday</v>
      </c>
      <c r="S10100" s="12">
        <f t="shared" si="315"/>
        <v>41358</v>
      </c>
    </row>
    <row r="10101" spans="1:19" x14ac:dyDescent="0.25">
      <c r="A10101" t="s">
        <v>93</v>
      </c>
      <c r="C10101">
        <v>20131020348</v>
      </c>
      <c r="D10101" t="s">
        <v>261</v>
      </c>
      <c r="E10101" t="s">
        <v>87</v>
      </c>
      <c r="F10101" s="12"/>
      <c r="G10101">
        <v>13.632</v>
      </c>
      <c r="H10101">
        <v>2013</v>
      </c>
      <c r="I10101">
        <v>4</v>
      </c>
      <c r="J10101">
        <v>11</v>
      </c>
      <c r="K10101">
        <v>7</v>
      </c>
      <c r="L10101">
        <v>17</v>
      </c>
      <c r="M10101" t="s">
        <v>935</v>
      </c>
      <c r="N10101" t="s">
        <v>937</v>
      </c>
      <c r="O10101" t="s">
        <v>934</v>
      </c>
      <c r="R10101" t="str">
        <f t="shared" si="316"/>
        <v>Weekday</v>
      </c>
      <c r="S10101" s="12">
        <f t="shared" si="315"/>
        <v>41375</v>
      </c>
    </row>
    <row r="10102" spans="1:19" x14ac:dyDescent="0.25">
      <c r="A10102" t="s">
        <v>93</v>
      </c>
      <c r="C10102">
        <v>20131160194</v>
      </c>
      <c r="D10102" t="s">
        <v>261</v>
      </c>
      <c r="E10102" t="s">
        <v>87</v>
      </c>
      <c r="F10102" s="12"/>
      <c r="G10102">
        <v>13.632</v>
      </c>
      <c r="H10102">
        <v>2013</v>
      </c>
      <c r="I10102">
        <v>4</v>
      </c>
      <c r="J10102">
        <v>22</v>
      </c>
      <c r="K10102">
        <v>20</v>
      </c>
      <c r="L10102">
        <v>40</v>
      </c>
      <c r="M10102" t="s">
        <v>935</v>
      </c>
      <c r="N10102" t="s">
        <v>933</v>
      </c>
      <c r="O10102" t="s">
        <v>934</v>
      </c>
      <c r="R10102" t="str">
        <f t="shared" si="316"/>
        <v>Weekday</v>
      </c>
      <c r="S10102" s="12">
        <f t="shared" si="315"/>
        <v>41386</v>
      </c>
    </row>
    <row r="10103" spans="1:19" x14ac:dyDescent="0.25">
      <c r="A10103" t="s">
        <v>93</v>
      </c>
      <c r="C10103">
        <v>20131180129</v>
      </c>
      <c r="D10103" t="s">
        <v>261</v>
      </c>
      <c r="E10103" t="s">
        <v>87</v>
      </c>
      <c r="F10103" s="12"/>
      <c r="G10103">
        <v>13.632</v>
      </c>
      <c r="H10103">
        <v>2013</v>
      </c>
      <c r="I10103">
        <v>4</v>
      </c>
      <c r="J10103">
        <v>23</v>
      </c>
      <c r="K10103">
        <v>7</v>
      </c>
      <c r="L10103">
        <v>49</v>
      </c>
      <c r="M10103" t="s">
        <v>932</v>
      </c>
      <c r="N10103" t="s">
        <v>933</v>
      </c>
      <c r="O10103" t="s">
        <v>934</v>
      </c>
      <c r="R10103" t="str">
        <f t="shared" si="316"/>
        <v>Weekday</v>
      </c>
      <c r="S10103" s="12">
        <f t="shared" si="315"/>
        <v>41387</v>
      </c>
    </row>
    <row r="10104" spans="1:19" x14ac:dyDescent="0.25">
      <c r="A10104" t="s">
        <v>93</v>
      </c>
      <c r="C10104">
        <v>20131160115</v>
      </c>
      <c r="D10104" t="s">
        <v>261</v>
      </c>
      <c r="E10104" t="s">
        <v>940</v>
      </c>
      <c r="F10104" s="12"/>
      <c r="G10104">
        <v>13.632</v>
      </c>
      <c r="H10104">
        <v>2013</v>
      </c>
      <c r="I10104">
        <v>4</v>
      </c>
      <c r="J10104">
        <v>26</v>
      </c>
      <c r="K10104">
        <v>16</v>
      </c>
      <c r="L10104">
        <v>30</v>
      </c>
      <c r="M10104" t="s">
        <v>932</v>
      </c>
      <c r="N10104" t="s">
        <v>933</v>
      </c>
      <c r="O10104" t="s">
        <v>934</v>
      </c>
      <c r="R10104" t="str">
        <f t="shared" si="316"/>
        <v>Weekday</v>
      </c>
      <c r="S10104" s="12">
        <f t="shared" si="315"/>
        <v>41390</v>
      </c>
    </row>
    <row r="10105" spans="1:19" x14ac:dyDescent="0.25">
      <c r="A10105" t="s">
        <v>93</v>
      </c>
      <c r="C10105">
        <v>20131280166</v>
      </c>
      <c r="D10105" t="s">
        <v>261</v>
      </c>
      <c r="E10105" t="s">
        <v>62</v>
      </c>
      <c r="F10105" s="12"/>
      <c r="G10105">
        <v>13.632</v>
      </c>
      <c r="H10105">
        <v>2013</v>
      </c>
      <c r="I10105">
        <v>5</v>
      </c>
      <c r="J10105">
        <v>6</v>
      </c>
      <c r="K10105">
        <v>7</v>
      </c>
      <c r="L10105">
        <v>51</v>
      </c>
      <c r="M10105" t="s">
        <v>932</v>
      </c>
      <c r="N10105" t="s">
        <v>933</v>
      </c>
      <c r="O10105" t="s">
        <v>934</v>
      </c>
      <c r="R10105" t="str">
        <f t="shared" si="316"/>
        <v>Weekday</v>
      </c>
      <c r="S10105" s="12">
        <f t="shared" si="315"/>
        <v>41400</v>
      </c>
    </row>
    <row r="10106" spans="1:19" x14ac:dyDescent="0.25">
      <c r="A10106" t="s">
        <v>93</v>
      </c>
      <c r="C10106">
        <v>20131400312</v>
      </c>
      <c r="D10106" t="s">
        <v>261</v>
      </c>
      <c r="E10106" t="s">
        <v>62</v>
      </c>
      <c r="F10106" s="12"/>
      <c r="G10106">
        <v>13.632</v>
      </c>
      <c r="H10106">
        <v>2013</v>
      </c>
      <c r="I10106">
        <v>5</v>
      </c>
      <c r="J10106">
        <v>11</v>
      </c>
      <c r="K10106">
        <v>18</v>
      </c>
      <c r="L10106">
        <v>59</v>
      </c>
      <c r="M10106" t="s">
        <v>932</v>
      </c>
      <c r="N10106" t="s">
        <v>933</v>
      </c>
      <c r="O10106" t="s">
        <v>934</v>
      </c>
      <c r="R10106" t="str">
        <f t="shared" si="316"/>
        <v>Weekend</v>
      </c>
      <c r="S10106" s="12">
        <f t="shared" si="315"/>
        <v>41405</v>
      </c>
    </row>
    <row r="10107" spans="1:19" x14ac:dyDescent="0.25">
      <c r="A10107" t="s">
        <v>93</v>
      </c>
      <c r="C10107">
        <v>20132660215</v>
      </c>
      <c r="D10107" t="s">
        <v>261</v>
      </c>
      <c r="E10107" t="s">
        <v>62</v>
      </c>
      <c r="F10107" s="12"/>
      <c r="G10107">
        <v>13.632</v>
      </c>
      <c r="H10107">
        <v>2013</v>
      </c>
      <c r="I10107">
        <v>5</v>
      </c>
      <c r="J10107">
        <v>15</v>
      </c>
      <c r="K10107">
        <v>8</v>
      </c>
      <c r="L10107">
        <v>9</v>
      </c>
      <c r="M10107" t="s">
        <v>932</v>
      </c>
      <c r="N10107" t="s">
        <v>933</v>
      </c>
      <c r="O10107" t="s">
        <v>934</v>
      </c>
      <c r="R10107" t="str">
        <f t="shared" si="316"/>
        <v>Weekday</v>
      </c>
      <c r="S10107" s="12">
        <f t="shared" si="315"/>
        <v>41409</v>
      </c>
    </row>
    <row r="10108" spans="1:19" x14ac:dyDescent="0.25">
      <c r="A10108" t="s">
        <v>93</v>
      </c>
      <c r="C10108">
        <v>20131680201</v>
      </c>
      <c r="D10108" t="s">
        <v>261</v>
      </c>
      <c r="E10108" t="s">
        <v>62</v>
      </c>
      <c r="F10108" s="12"/>
      <c r="G10108">
        <v>13.632</v>
      </c>
      <c r="H10108">
        <v>2013</v>
      </c>
      <c r="I10108">
        <v>6</v>
      </c>
      <c r="J10108">
        <v>7</v>
      </c>
      <c r="K10108">
        <v>17</v>
      </c>
      <c r="L10108">
        <v>30</v>
      </c>
      <c r="M10108" t="s">
        <v>932</v>
      </c>
      <c r="N10108" t="s">
        <v>933</v>
      </c>
      <c r="O10108" t="s">
        <v>934</v>
      </c>
      <c r="R10108" t="str">
        <f t="shared" si="316"/>
        <v>Weekday</v>
      </c>
      <c r="S10108" s="12">
        <f t="shared" si="315"/>
        <v>41432</v>
      </c>
    </row>
    <row r="10109" spans="1:19" x14ac:dyDescent="0.25">
      <c r="A10109" t="s">
        <v>93</v>
      </c>
      <c r="C10109">
        <v>20131630259</v>
      </c>
      <c r="D10109" t="s">
        <v>261</v>
      </c>
      <c r="E10109" t="s">
        <v>62</v>
      </c>
      <c r="F10109" s="12"/>
      <c r="G10109">
        <v>13.632</v>
      </c>
      <c r="H10109">
        <v>2013</v>
      </c>
      <c r="I10109">
        <v>6</v>
      </c>
      <c r="J10109">
        <v>9</v>
      </c>
      <c r="K10109">
        <v>4</v>
      </c>
      <c r="L10109">
        <v>3</v>
      </c>
      <c r="M10109" t="s">
        <v>932</v>
      </c>
      <c r="N10109" t="s">
        <v>933</v>
      </c>
      <c r="O10109" t="s">
        <v>934</v>
      </c>
      <c r="R10109" t="str">
        <f t="shared" si="316"/>
        <v>Weekend</v>
      </c>
      <c r="S10109" s="12">
        <f t="shared" si="315"/>
        <v>41434</v>
      </c>
    </row>
    <row r="10110" spans="1:19" x14ac:dyDescent="0.25">
      <c r="A10110" t="s">
        <v>93</v>
      </c>
      <c r="C10110">
        <v>20132660216</v>
      </c>
      <c r="D10110" t="s">
        <v>261</v>
      </c>
      <c r="E10110" t="s">
        <v>87</v>
      </c>
      <c r="F10110" s="12"/>
      <c r="G10110">
        <v>13.632</v>
      </c>
      <c r="H10110">
        <v>2013</v>
      </c>
      <c r="I10110">
        <v>6</v>
      </c>
      <c r="J10110">
        <v>13</v>
      </c>
      <c r="K10110">
        <v>19</v>
      </c>
      <c r="L10110">
        <v>0</v>
      </c>
      <c r="M10110" t="s">
        <v>932</v>
      </c>
      <c r="N10110" t="s">
        <v>933</v>
      </c>
      <c r="O10110" t="s">
        <v>934</v>
      </c>
      <c r="R10110" t="str">
        <f t="shared" si="316"/>
        <v>Weekday</v>
      </c>
      <c r="S10110" s="12">
        <f t="shared" si="315"/>
        <v>41438</v>
      </c>
    </row>
    <row r="10111" spans="1:19" x14ac:dyDescent="0.25">
      <c r="A10111" t="s">
        <v>93</v>
      </c>
      <c r="C10111">
        <v>20131880135</v>
      </c>
      <c r="D10111" t="s">
        <v>261</v>
      </c>
      <c r="E10111" t="s">
        <v>62</v>
      </c>
      <c r="F10111" s="12"/>
      <c r="G10111">
        <v>13.632</v>
      </c>
      <c r="H10111">
        <v>2013</v>
      </c>
      <c r="I10111">
        <v>6</v>
      </c>
      <c r="J10111">
        <v>20</v>
      </c>
      <c r="K10111">
        <v>16</v>
      </c>
      <c r="L10111">
        <v>12</v>
      </c>
      <c r="M10111" t="s">
        <v>932</v>
      </c>
      <c r="N10111" t="s">
        <v>937</v>
      </c>
      <c r="O10111" t="s">
        <v>934</v>
      </c>
      <c r="R10111" t="str">
        <f t="shared" si="316"/>
        <v>Weekday</v>
      </c>
      <c r="S10111" s="12">
        <f t="shared" si="315"/>
        <v>41445</v>
      </c>
    </row>
    <row r="10112" spans="1:19" x14ac:dyDescent="0.25">
      <c r="A10112" t="s">
        <v>93</v>
      </c>
      <c r="C10112">
        <v>20132010159</v>
      </c>
      <c r="D10112" t="s">
        <v>261</v>
      </c>
      <c r="E10112" t="s">
        <v>87</v>
      </c>
      <c r="F10112" s="12"/>
      <c r="G10112">
        <v>13.632</v>
      </c>
      <c r="H10112">
        <v>2013</v>
      </c>
      <c r="I10112">
        <v>7</v>
      </c>
      <c r="J10112">
        <v>18</v>
      </c>
      <c r="K10112">
        <v>17</v>
      </c>
      <c r="L10112">
        <v>3</v>
      </c>
      <c r="M10112" t="s">
        <v>932</v>
      </c>
      <c r="N10112" t="s">
        <v>937</v>
      </c>
      <c r="O10112" t="s">
        <v>934</v>
      </c>
      <c r="R10112" t="str">
        <f t="shared" si="316"/>
        <v>Weekday</v>
      </c>
      <c r="S10112" s="12">
        <f t="shared" si="315"/>
        <v>41473</v>
      </c>
    </row>
    <row r="10113" spans="1:19" x14ac:dyDescent="0.25">
      <c r="A10113" t="s">
        <v>93</v>
      </c>
      <c r="C10113">
        <v>20132100280</v>
      </c>
      <c r="D10113" t="s">
        <v>261</v>
      </c>
      <c r="E10113" t="s">
        <v>62</v>
      </c>
      <c r="F10113" s="12"/>
      <c r="G10113">
        <v>13.632</v>
      </c>
      <c r="H10113">
        <v>2013</v>
      </c>
      <c r="I10113">
        <v>7</v>
      </c>
      <c r="J10113">
        <v>25</v>
      </c>
      <c r="K10113">
        <v>22</v>
      </c>
      <c r="L10113">
        <v>45</v>
      </c>
      <c r="M10113" t="s">
        <v>932</v>
      </c>
      <c r="N10113" t="s">
        <v>937</v>
      </c>
      <c r="O10113" t="s">
        <v>934</v>
      </c>
      <c r="R10113" t="str">
        <f t="shared" si="316"/>
        <v>Weekday</v>
      </c>
      <c r="S10113" s="12">
        <f t="shared" si="315"/>
        <v>41480</v>
      </c>
    </row>
    <row r="10114" spans="1:19" x14ac:dyDescent="0.25">
      <c r="A10114" t="s">
        <v>93</v>
      </c>
      <c r="C10114">
        <v>20132200200</v>
      </c>
      <c r="D10114" t="s">
        <v>261</v>
      </c>
      <c r="E10114" t="s">
        <v>87</v>
      </c>
      <c r="F10114" s="12"/>
      <c r="G10114">
        <v>13.632</v>
      </c>
      <c r="H10114">
        <v>2013</v>
      </c>
      <c r="I10114">
        <v>8</v>
      </c>
      <c r="J10114">
        <v>6</v>
      </c>
      <c r="K10114">
        <v>12</v>
      </c>
      <c r="L10114">
        <v>11</v>
      </c>
      <c r="M10114" t="s">
        <v>932</v>
      </c>
      <c r="N10114" t="s">
        <v>933</v>
      </c>
      <c r="O10114" t="s">
        <v>934</v>
      </c>
      <c r="R10114" t="str">
        <f t="shared" si="316"/>
        <v>Weekday</v>
      </c>
      <c r="S10114" s="12">
        <f t="shared" si="315"/>
        <v>41492</v>
      </c>
    </row>
    <row r="10115" spans="1:19" x14ac:dyDescent="0.25">
      <c r="A10115" t="s">
        <v>93</v>
      </c>
      <c r="C10115">
        <v>20132200021</v>
      </c>
      <c r="D10115" t="s">
        <v>261</v>
      </c>
      <c r="E10115" t="s">
        <v>87</v>
      </c>
      <c r="F10115" s="12"/>
      <c r="G10115">
        <v>13.632</v>
      </c>
      <c r="H10115">
        <v>2013</v>
      </c>
      <c r="I10115">
        <v>8</v>
      </c>
      <c r="J10115">
        <v>8</v>
      </c>
      <c r="K10115">
        <v>2</v>
      </c>
      <c r="L10115">
        <v>6</v>
      </c>
      <c r="M10115" t="s">
        <v>935</v>
      </c>
      <c r="N10115" t="s">
        <v>937</v>
      </c>
      <c r="O10115" t="s">
        <v>934</v>
      </c>
      <c r="R10115" t="str">
        <f t="shared" si="316"/>
        <v>Weekday</v>
      </c>
      <c r="S10115" s="12">
        <f t="shared" ref="S10115:S10178" si="317">DATE(H10115,I10115,J10115)</f>
        <v>41494</v>
      </c>
    </row>
    <row r="10116" spans="1:19" x14ac:dyDescent="0.25">
      <c r="A10116" t="s">
        <v>93</v>
      </c>
      <c r="C10116">
        <v>20132440143</v>
      </c>
      <c r="D10116" t="s">
        <v>261</v>
      </c>
      <c r="E10116" t="s">
        <v>62</v>
      </c>
      <c r="F10116" s="12"/>
      <c r="G10116">
        <v>13.632</v>
      </c>
      <c r="H10116">
        <v>2013</v>
      </c>
      <c r="I10116">
        <v>8</v>
      </c>
      <c r="J10116">
        <v>23</v>
      </c>
      <c r="K10116">
        <v>14</v>
      </c>
      <c r="L10116">
        <v>59</v>
      </c>
      <c r="M10116" t="s">
        <v>932</v>
      </c>
      <c r="N10116" t="s">
        <v>937</v>
      </c>
      <c r="O10116" t="s">
        <v>934</v>
      </c>
      <c r="R10116" t="str">
        <f t="shared" si="316"/>
        <v>Weekday</v>
      </c>
      <c r="S10116" s="12">
        <f t="shared" si="317"/>
        <v>41509</v>
      </c>
    </row>
    <row r="10117" spans="1:19" x14ac:dyDescent="0.25">
      <c r="A10117" t="s">
        <v>93</v>
      </c>
      <c r="C10117">
        <v>20132490276</v>
      </c>
      <c r="D10117" t="s">
        <v>261</v>
      </c>
      <c r="E10117" t="s">
        <v>62</v>
      </c>
      <c r="F10117" s="12"/>
      <c r="G10117">
        <v>13.632</v>
      </c>
      <c r="H10117">
        <v>2013</v>
      </c>
      <c r="I10117">
        <v>9</v>
      </c>
      <c r="J10117">
        <v>6</v>
      </c>
      <c r="K10117">
        <v>6</v>
      </c>
      <c r="L10117">
        <v>56</v>
      </c>
      <c r="M10117" t="s">
        <v>932</v>
      </c>
      <c r="N10117" t="s">
        <v>937</v>
      </c>
      <c r="O10117" t="s">
        <v>934</v>
      </c>
      <c r="R10117" t="str">
        <f t="shared" ref="R10117:R10180" si="318">IF(WEEKDAY(DATE(H10117,I10117,J10117),2)&lt;6,"Weekday","Weekend")</f>
        <v>Weekday</v>
      </c>
      <c r="S10117" s="12">
        <f t="shared" si="317"/>
        <v>41523</v>
      </c>
    </row>
    <row r="10118" spans="1:19" x14ac:dyDescent="0.25">
      <c r="A10118" t="s">
        <v>93</v>
      </c>
      <c r="C10118">
        <v>20132700217</v>
      </c>
      <c r="D10118" t="s">
        <v>261</v>
      </c>
      <c r="E10118" t="s">
        <v>87</v>
      </c>
      <c r="F10118" s="12"/>
      <c r="G10118">
        <v>13.632</v>
      </c>
      <c r="H10118">
        <v>2013</v>
      </c>
      <c r="I10118">
        <v>9</v>
      </c>
      <c r="J10118">
        <v>24</v>
      </c>
      <c r="K10118">
        <v>14</v>
      </c>
      <c r="L10118">
        <v>15</v>
      </c>
      <c r="M10118" t="s">
        <v>935</v>
      </c>
      <c r="N10118" t="s">
        <v>933</v>
      </c>
      <c r="O10118" t="s">
        <v>934</v>
      </c>
      <c r="R10118" t="str">
        <f t="shared" si="318"/>
        <v>Weekday</v>
      </c>
      <c r="S10118" s="12">
        <f t="shared" si="317"/>
        <v>41541</v>
      </c>
    </row>
    <row r="10119" spans="1:19" x14ac:dyDescent="0.25">
      <c r="A10119" t="s">
        <v>93</v>
      </c>
      <c r="C10119">
        <v>20132790169</v>
      </c>
      <c r="D10119" t="s">
        <v>261</v>
      </c>
      <c r="E10119" t="s">
        <v>87</v>
      </c>
      <c r="F10119" s="12"/>
      <c r="G10119">
        <v>13.632</v>
      </c>
      <c r="H10119">
        <v>2013</v>
      </c>
      <c r="I10119">
        <v>10</v>
      </c>
      <c r="J10119">
        <v>5</v>
      </c>
      <c r="K10119">
        <v>2</v>
      </c>
      <c r="L10119">
        <v>24</v>
      </c>
      <c r="M10119" t="s">
        <v>932</v>
      </c>
      <c r="N10119" t="s">
        <v>933</v>
      </c>
      <c r="O10119" t="s">
        <v>934</v>
      </c>
      <c r="R10119" t="str">
        <f t="shared" si="318"/>
        <v>Weekend</v>
      </c>
      <c r="S10119" s="12">
        <f t="shared" si="317"/>
        <v>41552</v>
      </c>
    </row>
    <row r="10120" spans="1:19" x14ac:dyDescent="0.25">
      <c r="A10120" t="s">
        <v>93</v>
      </c>
      <c r="C10120">
        <v>20133020256</v>
      </c>
      <c r="D10120" t="s">
        <v>261</v>
      </c>
      <c r="E10120" t="s">
        <v>62</v>
      </c>
      <c r="F10120" s="12"/>
      <c r="G10120">
        <v>13.632</v>
      </c>
      <c r="H10120">
        <v>2013</v>
      </c>
      <c r="I10120">
        <v>10</v>
      </c>
      <c r="J10120">
        <v>24</v>
      </c>
      <c r="K10120">
        <v>18</v>
      </c>
      <c r="L10120">
        <v>36</v>
      </c>
      <c r="M10120" t="s">
        <v>932</v>
      </c>
      <c r="N10120" t="s">
        <v>933</v>
      </c>
      <c r="O10120" t="s">
        <v>934</v>
      </c>
      <c r="R10120" t="str">
        <f t="shared" si="318"/>
        <v>Weekday</v>
      </c>
      <c r="S10120" s="12">
        <f t="shared" si="317"/>
        <v>41571</v>
      </c>
    </row>
    <row r="10121" spans="1:19" x14ac:dyDescent="0.25">
      <c r="A10121" t="s">
        <v>93</v>
      </c>
      <c r="C10121">
        <v>20133020314</v>
      </c>
      <c r="D10121" t="s">
        <v>261</v>
      </c>
      <c r="E10121" t="s">
        <v>62</v>
      </c>
      <c r="F10121" s="12"/>
      <c r="G10121">
        <v>13.632</v>
      </c>
      <c r="H10121">
        <v>2013</v>
      </c>
      <c r="I10121">
        <v>10</v>
      </c>
      <c r="J10121">
        <v>24</v>
      </c>
      <c r="K10121">
        <v>18</v>
      </c>
      <c r="L10121">
        <v>45</v>
      </c>
      <c r="M10121" t="s">
        <v>932</v>
      </c>
      <c r="N10121" t="s">
        <v>936</v>
      </c>
      <c r="O10121" t="s">
        <v>934</v>
      </c>
      <c r="R10121" t="str">
        <f t="shared" si="318"/>
        <v>Weekday</v>
      </c>
      <c r="S10121" s="12">
        <f t="shared" si="317"/>
        <v>41571</v>
      </c>
    </row>
    <row r="10122" spans="1:19" x14ac:dyDescent="0.25">
      <c r="A10122" t="s">
        <v>93</v>
      </c>
      <c r="C10122">
        <v>20133020258</v>
      </c>
      <c r="D10122" t="s">
        <v>261</v>
      </c>
      <c r="E10122" t="s">
        <v>62</v>
      </c>
      <c r="F10122" s="12"/>
      <c r="G10122">
        <v>13.632</v>
      </c>
      <c r="H10122">
        <v>2013</v>
      </c>
      <c r="I10122">
        <v>10</v>
      </c>
      <c r="J10122">
        <v>25</v>
      </c>
      <c r="K10122">
        <v>19</v>
      </c>
      <c r="L10122">
        <v>1</v>
      </c>
      <c r="M10122" t="s">
        <v>932</v>
      </c>
      <c r="N10122" t="s">
        <v>933</v>
      </c>
      <c r="O10122" t="s">
        <v>934</v>
      </c>
      <c r="R10122" t="str">
        <f t="shared" si="318"/>
        <v>Weekday</v>
      </c>
      <c r="S10122" s="12">
        <f t="shared" si="317"/>
        <v>41572</v>
      </c>
    </row>
    <row r="10123" spans="1:19" x14ac:dyDescent="0.25">
      <c r="A10123" t="s">
        <v>93</v>
      </c>
      <c r="C10123">
        <v>20133120181</v>
      </c>
      <c r="D10123" t="s">
        <v>261</v>
      </c>
      <c r="E10123" t="s">
        <v>62</v>
      </c>
      <c r="F10123" s="12"/>
      <c r="G10123">
        <v>13.632</v>
      </c>
      <c r="H10123">
        <v>2013</v>
      </c>
      <c r="I10123">
        <v>11</v>
      </c>
      <c r="J10123">
        <v>8</v>
      </c>
      <c r="K10123">
        <v>8</v>
      </c>
      <c r="L10123">
        <v>14</v>
      </c>
      <c r="M10123" t="s">
        <v>932</v>
      </c>
      <c r="N10123" t="s">
        <v>933</v>
      </c>
      <c r="O10123" t="s">
        <v>934</v>
      </c>
      <c r="R10123" t="str">
        <f t="shared" si="318"/>
        <v>Weekday</v>
      </c>
      <c r="S10123" s="12">
        <f t="shared" si="317"/>
        <v>41586</v>
      </c>
    </row>
    <row r="10124" spans="1:19" x14ac:dyDescent="0.25">
      <c r="A10124" t="s">
        <v>93</v>
      </c>
      <c r="C10124">
        <v>20133220204</v>
      </c>
      <c r="D10124" t="s">
        <v>261</v>
      </c>
      <c r="E10124" t="s">
        <v>62</v>
      </c>
      <c r="F10124" s="12"/>
      <c r="G10124">
        <v>13.632</v>
      </c>
      <c r="H10124">
        <v>2013</v>
      </c>
      <c r="I10124">
        <v>11</v>
      </c>
      <c r="J10124">
        <v>15</v>
      </c>
      <c r="K10124">
        <v>17</v>
      </c>
      <c r="L10124">
        <v>17</v>
      </c>
      <c r="M10124" t="s">
        <v>932</v>
      </c>
      <c r="N10124" t="s">
        <v>937</v>
      </c>
      <c r="O10124" t="s">
        <v>934</v>
      </c>
      <c r="R10124" t="str">
        <f t="shared" si="318"/>
        <v>Weekday</v>
      </c>
      <c r="S10124" s="12">
        <f t="shared" si="317"/>
        <v>41593</v>
      </c>
    </row>
    <row r="10125" spans="1:19" x14ac:dyDescent="0.25">
      <c r="A10125" t="s">
        <v>93</v>
      </c>
      <c r="C10125">
        <v>20133190240</v>
      </c>
      <c r="D10125" t="s">
        <v>261</v>
      </c>
      <c r="E10125" t="s">
        <v>62</v>
      </c>
      <c r="F10125" s="12"/>
      <c r="G10125">
        <v>13.632</v>
      </c>
      <c r="H10125">
        <v>2013</v>
      </c>
      <c r="I10125">
        <v>11</v>
      </c>
      <c r="J10125">
        <v>15</v>
      </c>
      <c r="K10125">
        <v>7</v>
      </c>
      <c r="L10125">
        <v>37</v>
      </c>
      <c r="M10125" t="s">
        <v>932</v>
      </c>
      <c r="N10125" t="s">
        <v>933</v>
      </c>
      <c r="O10125" t="s">
        <v>934</v>
      </c>
      <c r="R10125" t="str">
        <f t="shared" si="318"/>
        <v>Weekday</v>
      </c>
      <c r="S10125" s="12">
        <f t="shared" si="317"/>
        <v>41593</v>
      </c>
    </row>
    <row r="10126" spans="1:19" x14ac:dyDescent="0.25">
      <c r="A10126" t="s">
        <v>93</v>
      </c>
      <c r="C10126">
        <v>20140140481</v>
      </c>
      <c r="D10126" t="s">
        <v>261</v>
      </c>
      <c r="E10126" t="s">
        <v>62</v>
      </c>
      <c r="F10126" s="12"/>
      <c r="G10126">
        <v>13.632</v>
      </c>
      <c r="H10126">
        <v>2013</v>
      </c>
      <c r="I10126">
        <v>11</v>
      </c>
      <c r="J10126">
        <v>19</v>
      </c>
      <c r="K10126">
        <v>17</v>
      </c>
      <c r="L10126">
        <v>55</v>
      </c>
      <c r="M10126" t="s">
        <v>932</v>
      </c>
      <c r="N10126" t="s">
        <v>937</v>
      </c>
      <c r="O10126" t="s">
        <v>934</v>
      </c>
      <c r="R10126" t="str">
        <f t="shared" si="318"/>
        <v>Weekday</v>
      </c>
      <c r="S10126" s="12">
        <f t="shared" si="317"/>
        <v>41597</v>
      </c>
    </row>
    <row r="10127" spans="1:19" x14ac:dyDescent="0.25">
      <c r="A10127" t="s">
        <v>93</v>
      </c>
      <c r="C10127">
        <v>20133460405</v>
      </c>
      <c r="D10127" t="s">
        <v>261</v>
      </c>
      <c r="E10127" t="s">
        <v>87</v>
      </c>
      <c r="F10127" s="12"/>
      <c r="G10127">
        <v>13.632</v>
      </c>
      <c r="H10127">
        <v>2013</v>
      </c>
      <c r="I10127">
        <v>12</v>
      </c>
      <c r="J10127">
        <v>2</v>
      </c>
      <c r="K10127">
        <v>7</v>
      </c>
      <c r="L10127">
        <v>41</v>
      </c>
      <c r="M10127" t="s">
        <v>932</v>
      </c>
      <c r="N10127" t="s">
        <v>933</v>
      </c>
      <c r="O10127" t="s">
        <v>934</v>
      </c>
      <c r="R10127" t="str">
        <f t="shared" si="318"/>
        <v>Weekday</v>
      </c>
      <c r="S10127" s="12">
        <f t="shared" si="317"/>
        <v>41610</v>
      </c>
    </row>
    <row r="10128" spans="1:19" x14ac:dyDescent="0.25">
      <c r="A10128" t="s">
        <v>93</v>
      </c>
      <c r="C10128">
        <v>20133460410</v>
      </c>
      <c r="D10128" t="s">
        <v>261</v>
      </c>
      <c r="E10128" t="s">
        <v>87</v>
      </c>
      <c r="F10128" s="12"/>
      <c r="G10128">
        <v>13.632</v>
      </c>
      <c r="H10128">
        <v>2013</v>
      </c>
      <c r="I10128">
        <v>12</v>
      </c>
      <c r="J10128">
        <v>4</v>
      </c>
      <c r="K10128">
        <v>5</v>
      </c>
      <c r="L10128">
        <v>19</v>
      </c>
      <c r="M10128" t="s">
        <v>932</v>
      </c>
      <c r="N10128" t="s">
        <v>933</v>
      </c>
      <c r="O10128" t="s">
        <v>934</v>
      </c>
      <c r="R10128" t="str">
        <f t="shared" si="318"/>
        <v>Weekday</v>
      </c>
      <c r="S10128" s="12">
        <f t="shared" si="317"/>
        <v>41612</v>
      </c>
    </row>
    <row r="10129" spans="1:19" x14ac:dyDescent="0.25">
      <c r="A10129" t="s">
        <v>93</v>
      </c>
      <c r="C10129">
        <v>20133460377</v>
      </c>
      <c r="D10129" t="s">
        <v>261</v>
      </c>
      <c r="E10129" t="s">
        <v>62</v>
      </c>
      <c r="F10129" s="12"/>
      <c r="G10129">
        <v>13.632</v>
      </c>
      <c r="H10129">
        <v>2013</v>
      </c>
      <c r="I10129">
        <v>12</v>
      </c>
      <c r="J10129">
        <v>4</v>
      </c>
      <c r="K10129">
        <v>10</v>
      </c>
      <c r="L10129">
        <v>55</v>
      </c>
      <c r="M10129" t="s">
        <v>935</v>
      </c>
      <c r="N10129" t="s">
        <v>936</v>
      </c>
      <c r="O10129" t="s">
        <v>934</v>
      </c>
      <c r="R10129" t="str">
        <f t="shared" si="318"/>
        <v>Weekday</v>
      </c>
      <c r="S10129" s="12">
        <f t="shared" si="317"/>
        <v>41612</v>
      </c>
    </row>
    <row r="10130" spans="1:19" x14ac:dyDescent="0.25">
      <c r="A10130" t="s">
        <v>93</v>
      </c>
      <c r="C10130">
        <v>20133440513</v>
      </c>
      <c r="D10130" t="s">
        <v>261</v>
      </c>
      <c r="E10130" t="s">
        <v>87</v>
      </c>
      <c r="F10130" s="12"/>
      <c r="G10130">
        <v>13.632</v>
      </c>
      <c r="H10130">
        <v>2013</v>
      </c>
      <c r="I10130">
        <v>12</v>
      </c>
      <c r="J10130">
        <v>8</v>
      </c>
      <c r="K10130">
        <v>10</v>
      </c>
      <c r="L10130">
        <v>20</v>
      </c>
      <c r="M10130" t="s">
        <v>935</v>
      </c>
      <c r="N10130" t="s">
        <v>933</v>
      </c>
      <c r="O10130" t="s">
        <v>934</v>
      </c>
      <c r="R10130" t="str">
        <f t="shared" si="318"/>
        <v>Weekend</v>
      </c>
      <c r="S10130" s="12">
        <f t="shared" si="317"/>
        <v>41616</v>
      </c>
    </row>
    <row r="10131" spans="1:19" x14ac:dyDescent="0.25">
      <c r="A10131" t="s">
        <v>93</v>
      </c>
      <c r="C10131">
        <v>20133430497</v>
      </c>
      <c r="D10131" t="s">
        <v>261</v>
      </c>
      <c r="E10131" t="s">
        <v>87</v>
      </c>
      <c r="F10131" s="12"/>
      <c r="G10131">
        <v>13.632</v>
      </c>
      <c r="H10131">
        <v>2013</v>
      </c>
      <c r="I10131">
        <v>12</v>
      </c>
      <c r="J10131">
        <v>8</v>
      </c>
      <c r="K10131">
        <v>10</v>
      </c>
      <c r="L10131">
        <v>53</v>
      </c>
      <c r="M10131" t="s">
        <v>932</v>
      </c>
      <c r="N10131" t="s">
        <v>933</v>
      </c>
      <c r="O10131" t="s">
        <v>934</v>
      </c>
      <c r="R10131" t="str">
        <f t="shared" si="318"/>
        <v>Weekend</v>
      </c>
      <c r="S10131" s="12">
        <f t="shared" si="317"/>
        <v>41616</v>
      </c>
    </row>
    <row r="10132" spans="1:19" x14ac:dyDescent="0.25">
      <c r="A10132" t="s">
        <v>93</v>
      </c>
      <c r="C10132">
        <v>20133430553</v>
      </c>
      <c r="D10132" t="s">
        <v>261</v>
      </c>
      <c r="E10132" t="s">
        <v>87</v>
      </c>
      <c r="F10132" s="12"/>
      <c r="G10132">
        <v>13.632</v>
      </c>
      <c r="H10132">
        <v>2013</v>
      </c>
      <c r="I10132">
        <v>12</v>
      </c>
      <c r="J10132">
        <v>8</v>
      </c>
      <c r="K10132">
        <v>10</v>
      </c>
      <c r="L10132">
        <v>56</v>
      </c>
      <c r="M10132" t="s">
        <v>932</v>
      </c>
      <c r="N10132" t="s">
        <v>933</v>
      </c>
      <c r="O10132" t="s">
        <v>934</v>
      </c>
      <c r="R10132" t="str">
        <f t="shared" si="318"/>
        <v>Weekend</v>
      </c>
      <c r="S10132" s="12">
        <f t="shared" si="317"/>
        <v>41616</v>
      </c>
    </row>
    <row r="10133" spans="1:19" x14ac:dyDescent="0.25">
      <c r="A10133" t="s">
        <v>93</v>
      </c>
      <c r="C10133">
        <v>20133430556</v>
      </c>
      <c r="D10133" t="s">
        <v>261</v>
      </c>
      <c r="E10133" t="s">
        <v>62</v>
      </c>
      <c r="F10133" s="12"/>
      <c r="G10133">
        <v>13.632</v>
      </c>
      <c r="H10133">
        <v>2013</v>
      </c>
      <c r="I10133">
        <v>12</v>
      </c>
      <c r="J10133">
        <v>8</v>
      </c>
      <c r="K10133">
        <v>12</v>
      </c>
      <c r="L10133">
        <v>39</v>
      </c>
      <c r="M10133" t="s">
        <v>932</v>
      </c>
      <c r="N10133" t="s">
        <v>933</v>
      </c>
      <c r="O10133" t="s">
        <v>934</v>
      </c>
      <c r="R10133" t="str">
        <f t="shared" si="318"/>
        <v>Weekend</v>
      </c>
      <c r="S10133" s="12">
        <f t="shared" si="317"/>
        <v>41616</v>
      </c>
    </row>
    <row r="10134" spans="1:19" x14ac:dyDescent="0.25">
      <c r="A10134" t="s">
        <v>93</v>
      </c>
      <c r="C10134">
        <v>20140230352</v>
      </c>
      <c r="D10134" t="s">
        <v>261</v>
      </c>
      <c r="E10134" t="s">
        <v>62</v>
      </c>
      <c r="F10134" s="12"/>
      <c r="G10134">
        <v>13.632</v>
      </c>
      <c r="H10134">
        <v>2013</v>
      </c>
      <c r="I10134">
        <v>12</v>
      </c>
      <c r="J10134">
        <v>13</v>
      </c>
      <c r="K10134">
        <v>17</v>
      </c>
      <c r="L10134">
        <v>6</v>
      </c>
      <c r="M10134" t="s">
        <v>932</v>
      </c>
      <c r="N10134" t="s">
        <v>933</v>
      </c>
      <c r="O10134" t="s">
        <v>934</v>
      </c>
      <c r="R10134" t="str">
        <f t="shared" si="318"/>
        <v>Weekday</v>
      </c>
      <c r="S10134" s="12">
        <f t="shared" si="317"/>
        <v>41621</v>
      </c>
    </row>
    <row r="10135" spans="1:19" x14ac:dyDescent="0.25">
      <c r="A10135" t="s">
        <v>93</v>
      </c>
      <c r="C10135">
        <v>20133580339</v>
      </c>
      <c r="D10135" t="s">
        <v>261</v>
      </c>
      <c r="E10135" t="s">
        <v>87</v>
      </c>
      <c r="F10135" s="12"/>
      <c r="G10135">
        <v>13.632</v>
      </c>
      <c r="H10135">
        <v>2013</v>
      </c>
      <c r="I10135">
        <v>12</v>
      </c>
      <c r="J10135">
        <v>16</v>
      </c>
      <c r="K10135">
        <v>11</v>
      </c>
      <c r="L10135">
        <v>57</v>
      </c>
      <c r="M10135" t="s">
        <v>932</v>
      </c>
      <c r="N10135" t="s">
        <v>933</v>
      </c>
      <c r="O10135" t="s">
        <v>934</v>
      </c>
      <c r="R10135" t="str">
        <f t="shared" si="318"/>
        <v>Weekday</v>
      </c>
      <c r="S10135" s="12">
        <f t="shared" si="317"/>
        <v>41624</v>
      </c>
    </row>
    <row r="10136" spans="1:19" x14ac:dyDescent="0.25">
      <c r="A10136" t="s">
        <v>93</v>
      </c>
      <c r="C10136">
        <v>20133580343</v>
      </c>
      <c r="D10136" t="s">
        <v>261</v>
      </c>
      <c r="E10136" t="s">
        <v>62</v>
      </c>
      <c r="F10136" s="12"/>
      <c r="G10136">
        <v>13.632</v>
      </c>
      <c r="H10136">
        <v>2013</v>
      </c>
      <c r="I10136">
        <v>12</v>
      </c>
      <c r="J10136">
        <v>21</v>
      </c>
      <c r="K10136">
        <v>0</v>
      </c>
      <c r="L10136">
        <v>58</v>
      </c>
      <c r="M10136" t="s">
        <v>932</v>
      </c>
      <c r="N10136" t="s">
        <v>936</v>
      </c>
      <c r="O10136" t="s">
        <v>934</v>
      </c>
      <c r="R10136" t="str">
        <f t="shared" si="318"/>
        <v>Weekend</v>
      </c>
      <c r="S10136" s="12">
        <f t="shared" si="317"/>
        <v>41629</v>
      </c>
    </row>
    <row r="10137" spans="1:19" x14ac:dyDescent="0.25">
      <c r="A10137" t="s">
        <v>93</v>
      </c>
      <c r="C10137">
        <v>20133600257</v>
      </c>
      <c r="D10137" t="s">
        <v>261</v>
      </c>
      <c r="E10137" t="s">
        <v>87</v>
      </c>
      <c r="F10137" s="12"/>
      <c r="G10137">
        <v>13.632</v>
      </c>
      <c r="H10137">
        <v>2013</v>
      </c>
      <c r="I10137">
        <v>12</v>
      </c>
      <c r="J10137">
        <v>23</v>
      </c>
      <c r="K10137">
        <v>7</v>
      </c>
      <c r="L10137">
        <v>51</v>
      </c>
      <c r="M10137" t="s">
        <v>932</v>
      </c>
      <c r="N10137" t="s">
        <v>933</v>
      </c>
      <c r="O10137" t="s">
        <v>934</v>
      </c>
      <c r="R10137" t="str">
        <f t="shared" si="318"/>
        <v>Weekday</v>
      </c>
      <c r="S10137" s="12">
        <f t="shared" si="317"/>
        <v>41631</v>
      </c>
    </row>
    <row r="10138" spans="1:19" x14ac:dyDescent="0.25">
      <c r="A10138" t="s">
        <v>93</v>
      </c>
      <c r="C10138">
        <v>20133590187</v>
      </c>
      <c r="D10138" t="s">
        <v>261</v>
      </c>
      <c r="E10138" t="s">
        <v>87</v>
      </c>
      <c r="F10138" s="12"/>
      <c r="G10138">
        <v>13.632</v>
      </c>
      <c r="H10138">
        <v>2013</v>
      </c>
      <c r="I10138">
        <v>12</v>
      </c>
      <c r="J10138">
        <v>25</v>
      </c>
      <c r="K10138">
        <v>7</v>
      </c>
      <c r="L10138">
        <v>47</v>
      </c>
      <c r="M10138" t="s">
        <v>935</v>
      </c>
      <c r="N10138" t="s">
        <v>933</v>
      </c>
      <c r="O10138" t="s">
        <v>934</v>
      </c>
      <c r="R10138" t="str">
        <f t="shared" si="318"/>
        <v>Weekday</v>
      </c>
      <c r="S10138" s="12">
        <f t="shared" si="317"/>
        <v>41633</v>
      </c>
    </row>
    <row r="10139" spans="1:19" x14ac:dyDescent="0.25">
      <c r="A10139" t="s">
        <v>93</v>
      </c>
      <c r="C10139">
        <v>20133590192</v>
      </c>
      <c r="D10139" t="s">
        <v>261</v>
      </c>
      <c r="E10139" t="s">
        <v>87</v>
      </c>
      <c r="F10139" s="12"/>
      <c r="G10139">
        <v>13.632</v>
      </c>
      <c r="H10139">
        <v>2013</v>
      </c>
      <c r="I10139">
        <v>12</v>
      </c>
      <c r="J10139">
        <v>25</v>
      </c>
      <c r="K10139">
        <v>10</v>
      </c>
      <c r="L10139">
        <v>6</v>
      </c>
      <c r="M10139" t="s">
        <v>935</v>
      </c>
      <c r="N10139" t="s">
        <v>933</v>
      </c>
      <c r="O10139" t="s">
        <v>934</v>
      </c>
      <c r="R10139" t="str">
        <f t="shared" si="318"/>
        <v>Weekday</v>
      </c>
      <c r="S10139" s="12">
        <f t="shared" si="317"/>
        <v>41633</v>
      </c>
    </row>
    <row r="10140" spans="1:19" x14ac:dyDescent="0.25">
      <c r="A10140" t="s">
        <v>93</v>
      </c>
      <c r="C10140">
        <v>20133590195</v>
      </c>
      <c r="D10140" t="s">
        <v>261</v>
      </c>
      <c r="E10140" t="s">
        <v>87</v>
      </c>
      <c r="F10140" s="12"/>
      <c r="G10140">
        <v>13.632</v>
      </c>
      <c r="H10140">
        <v>2013</v>
      </c>
      <c r="I10140">
        <v>12</v>
      </c>
      <c r="J10140">
        <v>25</v>
      </c>
      <c r="K10140">
        <v>7</v>
      </c>
      <c r="L10140">
        <v>41</v>
      </c>
      <c r="M10140" t="s">
        <v>932</v>
      </c>
      <c r="N10140" t="s">
        <v>937</v>
      </c>
      <c r="O10140" t="s">
        <v>934</v>
      </c>
      <c r="R10140" t="str">
        <f t="shared" si="318"/>
        <v>Weekday</v>
      </c>
      <c r="S10140" s="12">
        <f t="shared" si="317"/>
        <v>41633</v>
      </c>
    </row>
    <row r="10141" spans="1:19" x14ac:dyDescent="0.25">
      <c r="A10141" t="s">
        <v>93</v>
      </c>
      <c r="C10141">
        <v>20133600266</v>
      </c>
      <c r="D10141" t="s">
        <v>261</v>
      </c>
      <c r="E10141" t="s">
        <v>940</v>
      </c>
      <c r="F10141" s="12"/>
      <c r="G10141">
        <v>13.632</v>
      </c>
      <c r="H10141">
        <v>2013</v>
      </c>
      <c r="I10141">
        <v>12</v>
      </c>
      <c r="J10141">
        <v>25</v>
      </c>
      <c r="K10141">
        <v>9</v>
      </c>
      <c r="L10141">
        <v>15</v>
      </c>
      <c r="M10141" t="s">
        <v>932</v>
      </c>
      <c r="N10141" t="s">
        <v>933</v>
      </c>
      <c r="O10141" t="s">
        <v>934</v>
      </c>
      <c r="R10141" t="str">
        <f t="shared" si="318"/>
        <v>Weekday</v>
      </c>
      <c r="S10141" s="12">
        <f t="shared" si="317"/>
        <v>41633</v>
      </c>
    </row>
    <row r="10142" spans="1:19" x14ac:dyDescent="0.25">
      <c r="A10142" t="s">
        <v>93</v>
      </c>
      <c r="C10142">
        <v>20133600268</v>
      </c>
      <c r="D10142" t="s">
        <v>261</v>
      </c>
      <c r="E10142" t="s">
        <v>62</v>
      </c>
      <c r="F10142" s="12"/>
      <c r="G10142">
        <v>13.632</v>
      </c>
      <c r="H10142">
        <v>2013</v>
      </c>
      <c r="I10142">
        <v>12</v>
      </c>
      <c r="J10142">
        <v>25</v>
      </c>
      <c r="K10142">
        <v>10</v>
      </c>
      <c r="L10142">
        <v>32</v>
      </c>
      <c r="M10142" t="s">
        <v>932</v>
      </c>
      <c r="N10142" t="s">
        <v>936</v>
      </c>
      <c r="O10142" t="s">
        <v>934</v>
      </c>
      <c r="R10142" t="str">
        <f t="shared" si="318"/>
        <v>Weekday</v>
      </c>
      <c r="S10142" s="12">
        <f t="shared" si="317"/>
        <v>41633</v>
      </c>
    </row>
    <row r="10143" spans="1:19" x14ac:dyDescent="0.25">
      <c r="A10143" t="s">
        <v>93</v>
      </c>
      <c r="C10143">
        <v>20140090449</v>
      </c>
      <c r="D10143" t="s">
        <v>261</v>
      </c>
      <c r="E10143" t="s">
        <v>87</v>
      </c>
      <c r="F10143" s="12"/>
      <c r="G10143">
        <v>13.632</v>
      </c>
      <c r="H10143">
        <v>2013</v>
      </c>
      <c r="I10143">
        <v>12</v>
      </c>
      <c r="J10143">
        <v>30</v>
      </c>
      <c r="K10143">
        <v>21</v>
      </c>
      <c r="L10143">
        <v>44</v>
      </c>
      <c r="M10143" t="s">
        <v>932</v>
      </c>
      <c r="N10143" t="s">
        <v>933</v>
      </c>
      <c r="O10143" t="s">
        <v>934</v>
      </c>
      <c r="R10143" t="str">
        <f t="shared" si="318"/>
        <v>Weekday</v>
      </c>
      <c r="S10143" s="12">
        <f t="shared" si="317"/>
        <v>41638</v>
      </c>
    </row>
    <row r="10144" spans="1:19" x14ac:dyDescent="0.25">
      <c r="A10144" t="s">
        <v>93</v>
      </c>
      <c r="C10144">
        <v>20140030343</v>
      </c>
      <c r="D10144" t="s">
        <v>261</v>
      </c>
      <c r="E10144" t="s">
        <v>87</v>
      </c>
      <c r="F10144" s="12"/>
      <c r="G10144">
        <v>13.632</v>
      </c>
      <c r="H10144">
        <v>2013</v>
      </c>
      <c r="I10144">
        <v>12</v>
      </c>
      <c r="J10144">
        <v>30</v>
      </c>
      <c r="K10144">
        <v>17</v>
      </c>
      <c r="L10144">
        <v>27</v>
      </c>
      <c r="M10144" t="s">
        <v>932</v>
      </c>
      <c r="N10144" t="s">
        <v>937</v>
      </c>
      <c r="O10144" t="s">
        <v>934</v>
      </c>
      <c r="R10144" t="str">
        <f t="shared" si="318"/>
        <v>Weekday</v>
      </c>
      <c r="S10144" s="12">
        <f t="shared" si="317"/>
        <v>41638</v>
      </c>
    </row>
    <row r="10145" spans="1:19" x14ac:dyDescent="0.25">
      <c r="A10145" t="s">
        <v>93</v>
      </c>
      <c r="C10145">
        <v>20130780358</v>
      </c>
      <c r="D10145" t="s">
        <v>261</v>
      </c>
      <c r="E10145" t="s">
        <v>87</v>
      </c>
      <c r="F10145" s="12"/>
      <c r="G10145">
        <v>13.733000000000001</v>
      </c>
      <c r="H10145">
        <v>2013</v>
      </c>
      <c r="I10145">
        <v>3</v>
      </c>
      <c r="J10145">
        <v>18</v>
      </c>
      <c r="K10145">
        <v>5</v>
      </c>
      <c r="L10145">
        <v>39</v>
      </c>
      <c r="M10145" t="s">
        <v>935</v>
      </c>
      <c r="N10145" t="s">
        <v>933</v>
      </c>
      <c r="O10145" t="s">
        <v>934</v>
      </c>
      <c r="R10145" t="str">
        <f t="shared" si="318"/>
        <v>Weekday</v>
      </c>
      <c r="S10145" s="12">
        <f t="shared" si="317"/>
        <v>41351</v>
      </c>
    </row>
    <row r="10146" spans="1:19" x14ac:dyDescent="0.25">
      <c r="A10146" t="s">
        <v>93</v>
      </c>
      <c r="C10146">
        <v>20132970182</v>
      </c>
      <c r="D10146" t="s">
        <v>261</v>
      </c>
      <c r="E10146" t="s">
        <v>62</v>
      </c>
      <c r="F10146" s="12"/>
      <c r="G10146">
        <v>13.973000000000001</v>
      </c>
      <c r="H10146">
        <v>2013</v>
      </c>
      <c r="I10146">
        <v>10</v>
      </c>
      <c r="J10146">
        <v>22</v>
      </c>
      <c r="K10146">
        <v>17</v>
      </c>
      <c r="L10146">
        <v>13</v>
      </c>
      <c r="M10146" t="s">
        <v>932</v>
      </c>
      <c r="N10146" t="s">
        <v>933</v>
      </c>
      <c r="O10146" t="s">
        <v>934</v>
      </c>
      <c r="R10146" t="str">
        <f t="shared" si="318"/>
        <v>Weekday</v>
      </c>
      <c r="S10146" s="12">
        <f t="shared" si="317"/>
        <v>41569</v>
      </c>
    </row>
    <row r="10147" spans="1:19" x14ac:dyDescent="0.25">
      <c r="A10147" t="s">
        <v>93</v>
      </c>
      <c r="C10147">
        <v>20131910243</v>
      </c>
      <c r="D10147" t="s">
        <v>261</v>
      </c>
      <c r="E10147" t="s">
        <v>62</v>
      </c>
      <c r="F10147" s="12"/>
      <c r="G10147">
        <v>14.007999999999999</v>
      </c>
      <c r="H10147">
        <v>2013</v>
      </c>
      <c r="I10147">
        <v>7</v>
      </c>
      <c r="J10147">
        <v>8</v>
      </c>
      <c r="K10147">
        <v>23</v>
      </c>
      <c r="L10147">
        <v>22</v>
      </c>
      <c r="M10147" t="s">
        <v>932</v>
      </c>
      <c r="N10147" t="s">
        <v>933</v>
      </c>
      <c r="O10147" t="s">
        <v>934</v>
      </c>
      <c r="R10147" t="str">
        <f t="shared" si="318"/>
        <v>Weekday</v>
      </c>
      <c r="S10147" s="12">
        <f t="shared" si="317"/>
        <v>41463</v>
      </c>
    </row>
    <row r="10148" spans="1:19" x14ac:dyDescent="0.25">
      <c r="A10148" t="s">
        <v>93</v>
      </c>
      <c r="C10148">
        <v>20133030262</v>
      </c>
      <c r="D10148" t="s">
        <v>261</v>
      </c>
      <c r="E10148" t="s">
        <v>62</v>
      </c>
      <c r="F10148" s="12"/>
      <c r="G10148">
        <v>14.03</v>
      </c>
      <c r="H10148">
        <v>2013</v>
      </c>
      <c r="I10148">
        <v>10</v>
      </c>
      <c r="J10148">
        <v>30</v>
      </c>
      <c r="K10148">
        <v>7</v>
      </c>
      <c r="L10148">
        <v>6</v>
      </c>
      <c r="M10148" t="s">
        <v>932</v>
      </c>
      <c r="N10148" t="s">
        <v>933</v>
      </c>
      <c r="O10148" t="s">
        <v>934</v>
      </c>
      <c r="R10148" t="str">
        <f t="shared" si="318"/>
        <v>Weekday</v>
      </c>
      <c r="S10148" s="12">
        <f t="shared" si="317"/>
        <v>41577</v>
      </c>
    </row>
    <row r="10149" spans="1:19" x14ac:dyDescent="0.25">
      <c r="A10149" t="s">
        <v>93</v>
      </c>
      <c r="C10149">
        <v>20131290210</v>
      </c>
      <c r="D10149" t="s">
        <v>261</v>
      </c>
      <c r="E10149" t="s">
        <v>62</v>
      </c>
      <c r="F10149" s="12"/>
      <c r="G10149">
        <v>14.061</v>
      </c>
      <c r="H10149">
        <v>2013</v>
      </c>
      <c r="I10149">
        <v>5</v>
      </c>
      <c r="J10149">
        <v>8</v>
      </c>
      <c r="K10149">
        <v>9</v>
      </c>
      <c r="L10149">
        <v>8</v>
      </c>
      <c r="M10149" t="s">
        <v>932</v>
      </c>
      <c r="N10149" t="s">
        <v>933</v>
      </c>
      <c r="O10149" t="s">
        <v>934</v>
      </c>
      <c r="R10149" t="str">
        <f t="shared" si="318"/>
        <v>Weekday</v>
      </c>
      <c r="S10149" s="12">
        <f t="shared" si="317"/>
        <v>41402</v>
      </c>
    </row>
    <row r="10150" spans="1:19" x14ac:dyDescent="0.25">
      <c r="A10150" t="s">
        <v>93</v>
      </c>
      <c r="C10150">
        <v>20131290193</v>
      </c>
      <c r="D10150" t="s">
        <v>261</v>
      </c>
      <c r="E10150" t="s">
        <v>62</v>
      </c>
      <c r="F10150" s="12"/>
      <c r="G10150">
        <v>14.092000000000001</v>
      </c>
      <c r="H10150">
        <v>2013</v>
      </c>
      <c r="I10150">
        <v>5</v>
      </c>
      <c r="J10150">
        <v>7</v>
      </c>
      <c r="K10150">
        <v>7</v>
      </c>
      <c r="L10150">
        <v>51</v>
      </c>
      <c r="M10150" t="s">
        <v>932</v>
      </c>
      <c r="N10150" t="s">
        <v>933</v>
      </c>
      <c r="O10150" t="s">
        <v>934</v>
      </c>
      <c r="R10150" t="str">
        <f t="shared" si="318"/>
        <v>Weekday</v>
      </c>
      <c r="S10150" s="12">
        <f t="shared" si="317"/>
        <v>41401</v>
      </c>
    </row>
    <row r="10151" spans="1:19" x14ac:dyDescent="0.25">
      <c r="A10151" t="s">
        <v>93</v>
      </c>
      <c r="C10151">
        <v>20133430528</v>
      </c>
      <c r="D10151" t="s">
        <v>261</v>
      </c>
      <c r="E10151" t="s">
        <v>62</v>
      </c>
      <c r="F10151" s="12"/>
      <c r="G10151">
        <v>14.103</v>
      </c>
      <c r="H10151">
        <v>2013</v>
      </c>
      <c r="I10151">
        <v>12</v>
      </c>
      <c r="J10151">
        <v>8</v>
      </c>
      <c r="K10151">
        <v>17</v>
      </c>
      <c r="L10151">
        <v>28</v>
      </c>
      <c r="M10151" t="s">
        <v>932</v>
      </c>
      <c r="N10151" t="s">
        <v>933</v>
      </c>
      <c r="O10151" t="s">
        <v>934</v>
      </c>
      <c r="R10151" t="str">
        <f t="shared" si="318"/>
        <v>Weekend</v>
      </c>
      <c r="S10151" s="12">
        <f t="shared" si="317"/>
        <v>41616</v>
      </c>
    </row>
    <row r="10152" spans="1:19" x14ac:dyDescent="0.25">
      <c r="A10152" t="s">
        <v>93</v>
      </c>
      <c r="C10152">
        <v>20130070243</v>
      </c>
      <c r="D10152" t="s">
        <v>261</v>
      </c>
      <c r="E10152" t="s">
        <v>62</v>
      </c>
      <c r="F10152" s="12"/>
      <c r="G10152">
        <v>14.131</v>
      </c>
      <c r="H10152">
        <v>2013</v>
      </c>
      <c r="I10152">
        <v>1</v>
      </c>
      <c r="J10152">
        <v>4</v>
      </c>
      <c r="K10152">
        <v>18</v>
      </c>
      <c r="L10152">
        <v>1</v>
      </c>
      <c r="M10152" t="s">
        <v>932</v>
      </c>
      <c r="N10152" t="s">
        <v>933</v>
      </c>
      <c r="O10152" t="s">
        <v>934</v>
      </c>
      <c r="R10152" t="str">
        <f t="shared" si="318"/>
        <v>Weekday</v>
      </c>
      <c r="S10152" s="12">
        <f t="shared" si="317"/>
        <v>41278</v>
      </c>
    </row>
    <row r="10153" spans="1:19" x14ac:dyDescent="0.25">
      <c r="A10153" t="s">
        <v>93</v>
      </c>
      <c r="C10153">
        <v>20130360351</v>
      </c>
      <c r="D10153" t="s">
        <v>261</v>
      </c>
      <c r="E10153" t="s">
        <v>62</v>
      </c>
      <c r="F10153" s="12"/>
      <c r="G10153">
        <v>14.131</v>
      </c>
      <c r="H10153">
        <v>2013</v>
      </c>
      <c r="I10153">
        <v>2</v>
      </c>
      <c r="J10153">
        <v>2</v>
      </c>
      <c r="K10153">
        <v>1</v>
      </c>
      <c r="L10153">
        <v>9</v>
      </c>
      <c r="M10153" t="s">
        <v>935</v>
      </c>
      <c r="N10153" t="s">
        <v>933</v>
      </c>
      <c r="O10153" t="s">
        <v>934</v>
      </c>
      <c r="R10153" t="str">
        <f t="shared" si="318"/>
        <v>Weekend</v>
      </c>
      <c r="S10153" s="12">
        <f t="shared" si="317"/>
        <v>41307</v>
      </c>
    </row>
    <row r="10154" spans="1:19" x14ac:dyDescent="0.25">
      <c r="A10154" t="s">
        <v>93</v>
      </c>
      <c r="C10154">
        <v>20131180134</v>
      </c>
      <c r="D10154" t="s">
        <v>261</v>
      </c>
      <c r="E10154" t="s">
        <v>62</v>
      </c>
      <c r="F10154" s="12"/>
      <c r="G10154">
        <v>14.131</v>
      </c>
      <c r="H10154">
        <v>2013</v>
      </c>
      <c r="I10154">
        <v>4</v>
      </c>
      <c r="J10154">
        <v>26</v>
      </c>
      <c r="K10154">
        <v>18</v>
      </c>
      <c r="L10154">
        <v>36</v>
      </c>
      <c r="M10154" t="s">
        <v>932</v>
      </c>
      <c r="N10154" t="s">
        <v>933</v>
      </c>
      <c r="O10154" t="s">
        <v>934</v>
      </c>
      <c r="R10154" t="str">
        <f t="shared" si="318"/>
        <v>Weekday</v>
      </c>
      <c r="S10154" s="12">
        <f t="shared" si="317"/>
        <v>41390</v>
      </c>
    </row>
    <row r="10155" spans="1:19" x14ac:dyDescent="0.25">
      <c r="A10155" t="s">
        <v>93</v>
      </c>
      <c r="C10155">
        <v>20131620209</v>
      </c>
      <c r="D10155" t="s">
        <v>261</v>
      </c>
      <c r="E10155" t="s">
        <v>87</v>
      </c>
      <c r="F10155" s="12"/>
      <c r="G10155">
        <v>14.131</v>
      </c>
      <c r="H10155">
        <v>2013</v>
      </c>
      <c r="I10155">
        <v>6</v>
      </c>
      <c r="J10155">
        <v>10</v>
      </c>
      <c r="K10155">
        <v>17</v>
      </c>
      <c r="L10155">
        <v>34</v>
      </c>
      <c r="M10155" t="s">
        <v>932</v>
      </c>
      <c r="N10155" t="s">
        <v>936</v>
      </c>
      <c r="O10155" t="s">
        <v>934</v>
      </c>
      <c r="Q10155" t="s">
        <v>264</v>
      </c>
      <c r="R10155" t="str">
        <f t="shared" si="318"/>
        <v>Weekday</v>
      </c>
      <c r="S10155" s="12">
        <f t="shared" si="317"/>
        <v>41435</v>
      </c>
    </row>
    <row r="10156" spans="1:19" x14ac:dyDescent="0.25">
      <c r="A10156" t="s">
        <v>93</v>
      </c>
      <c r="C10156">
        <v>20131790299</v>
      </c>
      <c r="D10156" t="s">
        <v>261</v>
      </c>
      <c r="E10156" t="s">
        <v>62</v>
      </c>
      <c r="F10156" s="12"/>
      <c r="G10156">
        <v>14.131</v>
      </c>
      <c r="H10156">
        <v>2013</v>
      </c>
      <c r="I10156">
        <v>6</v>
      </c>
      <c r="J10156">
        <v>18</v>
      </c>
      <c r="K10156">
        <v>18</v>
      </c>
      <c r="L10156">
        <v>10</v>
      </c>
      <c r="M10156" t="s">
        <v>932</v>
      </c>
      <c r="N10156" t="s">
        <v>933</v>
      </c>
      <c r="O10156" t="s">
        <v>934</v>
      </c>
      <c r="R10156" t="str">
        <f t="shared" si="318"/>
        <v>Weekday</v>
      </c>
      <c r="S10156" s="12">
        <f t="shared" si="317"/>
        <v>41443</v>
      </c>
    </row>
    <row r="10157" spans="1:19" x14ac:dyDescent="0.25">
      <c r="A10157" t="s">
        <v>93</v>
      </c>
      <c r="C10157">
        <v>20131790285</v>
      </c>
      <c r="D10157" t="s">
        <v>261</v>
      </c>
      <c r="E10157" t="s">
        <v>62</v>
      </c>
      <c r="F10157" s="12"/>
      <c r="G10157">
        <v>14.131</v>
      </c>
      <c r="H10157">
        <v>2013</v>
      </c>
      <c r="I10157">
        <v>6</v>
      </c>
      <c r="J10157">
        <v>26</v>
      </c>
      <c r="K10157">
        <v>16</v>
      </c>
      <c r="L10157">
        <v>54</v>
      </c>
      <c r="M10157" t="s">
        <v>932</v>
      </c>
      <c r="N10157" t="s">
        <v>933</v>
      </c>
      <c r="O10157" t="s">
        <v>934</v>
      </c>
      <c r="R10157" t="str">
        <f t="shared" si="318"/>
        <v>Weekday</v>
      </c>
      <c r="S10157" s="12">
        <f t="shared" si="317"/>
        <v>41451</v>
      </c>
    </row>
    <row r="10158" spans="1:19" x14ac:dyDescent="0.25">
      <c r="A10158" t="s">
        <v>93</v>
      </c>
      <c r="C10158">
        <v>20131910259</v>
      </c>
      <c r="D10158" t="s">
        <v>261</v>
      </c>
      <c r="E10158" t="s">
        <v>62</v>
      </c>
      <c r="F10158" s="12"/>
      <c r="G10158">
        <v>14.131</v>
      </c>
      <c r="H10158">
        <v>2013</v>
      </c>
      <c r="I10158">
        <v>7</v>
      </c>
      <c r="J10158">
        <v>9</v>
      </c>
      <c r="K10158">
        <v>9</v>
      </c>
      <c r="L10158">
        <v>32</v>
      </c>
      <c r="M10158" t="s">
        <v>932</v>
      </c>
      <c r="N10158" t="s">
        <v>933</v>
      </c>
      <c r="O10158" t="s">
        <v>934</v>
      </c>
      <c r="R10158" t="str">
        <f t="shared" si="318"/>
        <v>Weekday</v>
      </c>
      <c r="S10158" s="12">
        <f t="shared" si="317"/>
        <v>41464</v>
      </c>
    </row>
    <row r="10159" spans="1:19" x14ac:dyDescent="0.25">
      <c r="A10159" t="s">
        <v>93</v>
      </c>
      <c r="C10159">
        <v>20131910230</v>
      </c>
      <c r="D10159" t="s">
        <v>261</v>
      </c>
      <c r="E10159" t="s">
        <v>62</v>
      </c>
      <c r="F10159" s="12"/>
      <c r="G10159">
        <v>14.131</v>
      </c>
      <c r="H10159">
        <v>2013</v>
      </c>
      <c r="I10159">
        <v>7</v>
      </c>
      <c r="J10159">
        <v>10</v>
      </c>
      <c r="K10159">
        <v>7</v>
      </c>
      <c r="L10159">
        <v>41</v>
      </c>
      <c r="M10159" t="s">
        <v>932</v>
      </c>
      <c r="N10159" t="s">
        <v>933</v>
      </c>
      <c r="O10159" t="s">
        <v>934</v>
      </c>
      <c r="R10159" t="str">
        <f t="shared" si="318"/>
        <v>Weekday</v>
      </c>
      <c r="S10159" s="12">
        <f t="shared" si="317"/>
        <v>41465</v>
      </c>
    </row>
    <row r="10160" spans="1:19" x14ac:dyDescent="0.25">
      <c r="A10160" t="s">
        <v>93</v>
      </c>
      <c r="C10160">
        <v>20132170206</v>
      </c>
      <c r="D10160" t="s">
        <v>261</v>
      </c>
      <c r="E10160" t="s">
        <v>62</v>
      </c>
      <c r="F10160" s="12"/>
      <c r="G10160">
        <v>14.131</v>
      </c>
      <c r="H10160">
        <v>2013</v>
      </c>
      <c r="I10160">
        <v>7</v>
      </c>
      <c r="J10160">
        <v>31</v>
      </c>
      <c r="K10160">
        <v>18</v>
      </c>
      <c r="L10160">
        <v>0</v>
      </c>
      <c r="M10160" t="s">
        <v>932</v>
      </c>
      <c r="N10160" t="s">
        <v>936</v>
      </c>
      <c r="O10160" t="s">
        <v>934</v>
      </c>
      <c r="R10160" t="str">
        <f t="shared" si="318"/>
        <v>Weekday</v>
      </c>
      <c r="S10160" s="12">
        <f t="shared" si="317"/>
        <v>41486</v>
      </c>
    </row>
    <row r="10161" spans="1:19" x14ac:dyDescent="0.25">
      <c r="A10161" t="s">
        <v>93</v>
      </c>
      <c r="C10161">
        <v>20132490270</v>
      </c>
      <c r="D10161" t="s">
        <v>261</v>
      </c>
      <c r="E10161" t="s">
        <v>62</v>
      </c>
      <c r="F10161" s="12"/>
      <c r="G10161">
        <v>14.131</v>
      </c>
      <c r="H10161">
        <v>2013</v>
      </c>
      <c r="I10161">
        <v>9</v>
      </c>
      <c r="J10161">
        <v>6</v>
      </c>
      <c r="K10161">
        <v>7</v>
      </c>
      <c r="L10161">
        <v>11</v>
      </c>
      <c r="M10161" t="s">
        <v>932</v>
      </c>
      <c r="N10161" t="s">
        <v>933</v>
      </c>
      <c r="O10161" t="s">
        <v>934</v>
      </c>
      <c r="R10161" t="str">
        <f t="shared" si="318"/>
        <v>Weekday</v>
      </c>
      <c r="S10161" s="12">
        <f t="shared" si="317"/>
        <v>41523</v>
      </c>
    </row>
    <row r="10162" spans="1:19" x14ac:dyDescent="0.25">
      <c r="A10162" t="s">
        <v>93</v>
      </c>
      <c r="C10162">
        <v>20132810290</v>
      </c>
      <c r="D10162" t="s">
        <v>261</v>
      </c>
      <c r="E10162" t="s">
        <v>62</v>
      </c>
      <c r="F10162" s="12"/>
      <c r="G10162">
        <v>14.131</v>
      </c>
      <c r="H10162">
        <v>2013</v>
      </c>
      <c r="I10162">
        <v>9</v>
      </c>
      <c r="J10162">
        <v>26</v>
      </c>
      <c r="K10162">
        <v>16</v>
      </c>
      <c r="L10162">
        <v>32</v>
      </c>
      <c r="M10162" t="s">
        <v>932</v>
      </c>
      <c r="N10162" t="s">
        <v>933</v>
      </c>
      <c r="O10162" t="s">
        <v>934</v>
      </c>
      <c r="R10162" t="str">
        <f t="shared" si="318"/>
        <v>Weekday</v>
      </c>
      <c r="S10162" s="12">
        <f t="shared" si="317"/>
        <v>41543</v>
      </c>
    </row>
    <row r="10163" spans="1:19" x14ac:dyDescent="0.25">
      <c r="A10163" t="s">
        <v>93</v>
      </c>
      <c r="C10163">
        <v>20133180273</v>
      </c>
      <c r="D10163" t="s">
        <v>261</v>
      </c>
      <c r="E10163" t="s">
        <v>62</v>
      </c>
      <c r="F10163" s="12"/>
      <c r="G10163">
        <v>14.131</v>
      </c>
      <c r="H10163">
        <v>2013</v>
      </c>
      <c r="I10163">
        <v>9</v>
      </c>
      <c r="J10163">
        <v>26</v>
      </c>
      <c r="K10163">
        <v>6</v>
      </c>
      <c r="L10163">
        <v>38</v>
      </c>
      <c r="M10163" t="s">
        <v>932</v>
      </c>
      <c r="N10163" t="s">
        <v>933</v>
      </c>
      <c r="O10163" t="s">
        <v>934</v>
      </c>
      <c r="R10163" t="str">
        <f t="shared" si="318"/>
        <v>Weekday</v>
      </c>
      <c r="S10163" s="12">
        <f t="shared" si="317"/>
        <v>41543</v>
      </c>
    </row>
    <row r="10164" spans="1:19" x14ac:dyDescent="0.25">
      <c r="A10164" t="s">
        <v>93</v>
      </c>
      <c r="C10164">
        <v>20133030255</v>
      </c>
      <c r="D10164" t="s">
        <v>261</v>
      </c>
      <c r="E10164" t="s">
        <v>62</v>
      </c>
      <c r="F10164" s="12"/>
      <c r="G10164">
        <v>14.131</v>
      </c>
      <c r="H10164">
        <v>2013</v>
      </c>
      <c r="I10164">
        <v>10</v>
      </c>
      <c r="J10164">
        <v>30</v>
      </c>
      <c r="K10164">
        <v>7</v>
      </c>
      <c r="L10164">
        <v>24</v>
      </c>
      <c r="M10164" t="s">
        <v>935</v>
      </c>
      <c r="N10164" t="s">
        <v>933</v>
      </c>
      <c r="O10164" t="s">
        <v>934</v>
      </c>
      <c r="R10164" t="str">
        <f t="shared" si="318"/>
        <v>Weekday</v>
      </c>
      <c r="S10164" s="12">
        <f t="shared" si="317"/>
        <v>41577</v>
      </c>
    </row>
    <row r="10165" spans="1:19" x14ac:dyDescent="0.25">
      <c r="A10165" t="s">
        <v>93</v>
      </c>
      <c r="C10165">
        <v>20132690252</v>
      </c>
      <c r="D10165" t="s">
        <v>261</v>
      </c>
      <c r="E10165" t="s">
        <v>62</v>
      </c>
      <c r="F10165" s="12"/>
      <c r="G10165">
        <v>14.145</v>
      </c>
      <c r="H10165">
        <v>2013</v>
      </c>
      <c r="I10165">
        <v>9</v>
      </c>
      <c r="J10165">
        <v>19</v>
      </c>
      <c r="K10165">
        <v>17</v>
      </c>
      <c r="L10165">
        <v>21</v>
      </c>
      <c r="M10165" t="s">
        <v>932</v>
      </c>
      <c r="N10165" t="s">
        <v>937</v>
      </c>
      <c r="O10165" t="s">
        <v>934</v>
      </c>
      <c r="R10165" t="str">
        <f t="shared" si="318"/>
        <v>Weekday</v>
      </c>
      <c r="S10165" s="12">
        <f t="shared" si="317"/>
        <v>41536</v>
      </c>
    </row>
    <row r="10166" spans="1:19" x14ac:dyDescent="0.25">
      <c r="A10166" t="s">
        <v>93</v>
      </c>
      <c r="C10166">
        <v>20131790261</v>
      </c>
      <c r="D10166" t="s">
        <v>261</v>
      </c>
      <c r="E10166" t="s">
        <v>62</v>
      </c>
      <c r="F10166" s="12"/>
      <c r="G10166">
        <v>14.156000000000001</v>
      </c>
      <c r="H10166">
        <v>2013</v>
      </c>
      <c r="I10166">
        <v>6</v>
      </c>
      <c r="J10166">
        <v>20</v>
      </c>
      <c r="K10166">
        <v>14</v>
      </c>
      <c r="L10166">
        <v>54</v>
      </c>
      <c r="M10166" t="s">
        <v>932</v>
      </c>
      <c r="N10166" t="s">
        <v>933</v>
      </c>
      <c r="O10166" t="s">
        <v>934</v>
      </c>
      <c r="R10166" t="str">
        <f t="shared" si="318"/>
        <v>Weekday</v>
      </c>
      <c r="S10166" s="12">
        <f t="shared" si="317"/>
        <v>41445</v>
      </c>
    </row>
    <row r="10167" spans="1:19" x14ac:dyDescent="0.25">
      <c r="A10167" t="s">
        <v>93</v>
      </c>
      <c r="C10167">
        <v>20131350202</v>
      </c>
      <c r="D10167" t="s">
        <v>261</v>
      </c>
      <c r="E10167" t="s">
        <v>62</v>
      </c>
      <c r="F10167" s="12"/>
      <c r="G10167">
        <v>14.175000000000001</v>
      </c>
      <c r="H10167">
        <v>2013</v>
      </c>
      <c r="I10167">
        <v>5</v>
      </c>
      <c r="J10167">
        <v>4</v>
      </c>
      <c r="K10167">
        <v>19</v>
      </c>
      <c r="L10167">
        <v>39</v>
      </c>
      <c r="M10167" t="s">
        <v>932</v>
      </c>
      <c r="N10167" t="s">
        <v>937</v>
      </c>
      <c r="O10167" t="s">
        <v>934</v>
      </c>
      <c r="R10167" t="str">
        <f t="shared" si="318"/>
        <v>Weekend</v>
      </c>
      <c r="S10167" s="12">
        <f t="shared" si="317"/>
        <v>41398</v>
      </c>
    </row>
    <row r="10168" spans="1:19" x14ac:dyDescent="0.25">
      <c r="A10168" t="s">
        <v>93</v>
      </c>
      <c r="C10168">
        <v>20131070250</v>
      </c>
      <c r="D10168" t="s">
        <v>261</v>
      </c>
      <c r="E10168" t="s">
        <v>62</v>
      </c>
      <c r="F10168" s="12"/>
      <c r="G10168">
        <v>14.23</v>
      </c>
      <c r="H10168">
        <v>2013</v>
      </c>
      <c r="I10168">
        <v>4</v>
      </c>
      <c r="J10168">
        <v>11</v>
      </c>
      <c r="K10168">
        <v>16</v>
      </c>
      <c r="L10168">
        <v>34</v>
      </c>
      <c r="M10168" t="s">
        <v>932</v>
      </c>
      <c r="N10168" t="s">
        <v>937</v>
      </c>
      <c r="O10168" t="s">
        <v>934</v>
      </c>
      <c r="R10168" t="str">
        <f t="shared" si="318"/>
        <v>Weekday</v>
      </c>
      <c r="S10168" s="12">
        <f t="shared" si="317"/>
        <v>41375</v>
      </c>
    </row>
    <row r="10169" spans="1:19" x14ac:dyDescent="0.25">
      <c r="A10169" t="s">
        <v>93</v>
      </c>
      <c r="C10169">
        <v>20132140204</v>
      </c>
      <c r="D10169" t="s">
        <v>261</v>
      </c>
      <c r="E10169" t="s">
        <v>87</v>
      </c>
      <c r="F10169" s="12"/>
      <c r="G10169">
        <v>14.23</v>
      </c>
      <c r="H10169">
        <v>2013</v>
      </c>
      <c r="I10169">
        <v>7</v>
      </c>
      <c r="J10169">
        <v>20</v>
      </c>
      <c r="K10169">
        <v>17</v>
      </c>
      <c r="L10169">
        <v>4</v>
      </c>
      <c r="M10169" t="s">
        <v>935</v>
      </c>
      <c r="N10169" t="s">
        <v>936</v>
      </c>
      <c r="O10169" t="s">
        <v>934</v>
      </c>
      <c r="Q10169" t="s">
        <v>264</v>
      </c>
      <c r="R10169" t="str">
        <f t="shared" si="318"/>
        <v>Weekend</v>
      </c>
      <c r="S10169" s="12">
        <f t="shared" si="317"/>
        <v>41475</v>
      </c>
    </row>
    <row r="10170" spans="1:19" x14ac:dyDescent="0.25">
      <c r="A10170" t="s">
        <v>93</v>
      </c>
      <c r="C10170">
        <v>20140210166</v>
      </c>
      <c r="D10170" t="s">
        <v>261</v>
      </c>
      <c r="E10170" t="s">
        <v>87</v>
      </c>
      <c r="F10170" s="12"/>
      <c r="G10170">
        <v>14.231</v>
      </c>
      <c r="H10170">
        <v>2013</v>
      </c>
      <c r="I10170">
        <v>10</v>
      </c>
      <c r="J10170">
        <v>16</v>
      </c>
      <c r="K10170">
        <v>16</v>
      </c>
      <c r="L10170">
        <v>23</v>
      </c>
      <c r="M10170" t="s">
        <v>932</v>
      </c>
      <c r="N10170" t="s">
        <v>937</v>
      </c>
      <c r="O10170" t="s">
        <v>934</v>
      </c>
      <c r="Q10170" t="s">
        <v>264</v>
      </c>
      <c r="R10170" t="str">
        <f t="shared" si="318"/>
        <v>Weekday</v>
      </c>
      <c r="S10170" s="12">
        <f t="shared" si="317"/>
        <v>41563</v>
      </c>
    </row>
    <row r="10171" spans="1:19" x14ac:dyDescent="0.25">
      <c r="A10171" t="s">
        <v>93</v>
      </c>
      <c r="C10171">
        <v>20131800126</v>
      </c>
      <c r="D10171" t="s">
        <v>261</v>
      </c>
      <c r="E10171" t="s">
        <v>62</v>
      </c>
      <c r="F10171" s="12"/>
      <c r="G10171">
        <v>14.33</v>
      </c>
      <c r="H10171">
        <v>2013</v>
      </c>
      <c r="I10171">
        <v>6</v>
      </c>
      <c r="J10171">
        <v>26</v>
      </c>
      <c r="K10171">
        <v>15</v>
      </c>
      <c r="L10171">
        <v>55</v>
      </c>
      <c r="M10171" t="s">
        <v>932</v>
      </c>
      <c r="N10171" t="s">
        <v>933</v>
      </c>
      <c r="O10171" t="s">
        <v>934</v>
      </c>
      <c r="R10171" t="str">
        <f t="shared" si="318"/>
        <v>Weekday</v>
      </c>
      <c r="S10171" s="12">
        <f t="shared" si="317"/>
        <v>41451</v>
      </c>
    </row>
    <row r="10172" spans="1:19" x14ac:dyDescent="0.25">
      <c r="A10172" t="s">
        <v>93</v>
      </c>
      <c r="C10172">
        <v>20132620219</v>
      </c>
      <c r="D10172" t="s">
        <v>261</v>
      </c>
      <c r="E10172" t="s">
        <v>62</v>
      </c>
      <c r="F10172" s="12"/>
      <c r="G10172">
        <v>14.43</v>
      </c>
      <c r="H10172">
        <v>2013</v>
      </c>
      <c r="I10172">
        <v>9</v>
      </c>
      <c r="J10172">
        <v>18</v>
      </c>
      <c r="K10172">
        <v>7</v>
      </c>
      <c r="L10172">
        <v>1</v>
      </c>
      <c r="M10172" t="s">
        <v>932</v>
      </c>
      <c r="N10172" t="s">
        <v>933</v>
      </c>
      <c r="O10172" t="s">
        <v>934</v>
      </c>
      <c r="R10172" t="str">
        <f t="shared" si="318"/>
        <v>Weekday</v>
      </c>
      <c r="S10172" s="12">
        <f t="shared" si="317"/>
        <v>41535</v>
      </c>
    </row>
    <row r="10173" spans="1:19" x14ac:dyDescent="0.25">
      <c r="A10173" t="s">
        <v>93</v>
      </c>
      <c r="C10173">
        <v>20131790284</v>
      </c>
      <c r="D10173" t="s">
        <v>261</v>
      </c>
      <c r="E10173" t="s">
        <v>62</v>
      </c>
      <c r="F10173" s="12"/>
      <c r="G10173">
        <v>14.631</v>
      </c>
      <c r="H10173">
        <v>2013</v>
      </c>
      <c r="I10173">
        <v>6</v>
      </c>
      <c r="J10173">
        <v>25</v>
      </c>
      <c r="K10173">
        <v>16</v>
      </c>
      <c r="L10173">
        <v>57</v>
      </c>
      <c r="M10173" t="s">
        <v>932</v>
      </c>
      <c r="N10173" t="s">
        <v>937</v>
      </c>
      <c r="O10173" t="s">
        <v>934</v>
      </c>
      <c r="R10173" t="str">
        <f t="shared" si="318"/>
        <v>Weekday</v>
      </c>
      <c r="S10173" s="12">
        <f t="shared" si="317"/>
        <v>41450</v>
      </c>
    </row>
    <row r="10174" spans="1:19" x14ac:dyDescent="0.25">
      <c r="A10174" t="s">
        <v>93</v>
      </c>
      <c r="C10174">
        <v>20133320148</v>
      </c>
      <c r="D10174" t="s">
        <v>261</v>
      </c>
      <c r="E10174" t="s">
        <v>62</v>
      </c>
      <c r="F10174" s="12"/>
      <c r="G10174">
        <v>14.631</v>
      </c>
      <c r="H10174">
        <v>2013</v>
      </c>
      <c r="I10174">
        <v>11</v>
      </c>
      <c r="J10174">
        <v>19</v>
      </c>
      <c r="K10174">
        <v>17</v>
      </c>
      <c r="L10174">
        <v>41</v>
      </c>
      <c r="M10174" t="s">
        <v>932</v>
      </c>
      <c r="N10174" t="s">
        <v>933</v>
      </c>
      <c r="O10174" t="s">
        <v>934</v>
      </c>
      <c r="R10174" t="str">
        <f t="shared" si="318"/>
        <v>Weekday</v>
      </c>
      <c r="S10174" s="12">
        <f t="shared" si="317"/>
        <v>41597</v>
      </c>
    </row>
    <row r="10175" spans="1:19" x14ac:dyDescent="0.25">
      <c r="A10175" t="s">
        <v>93</v>
      </c>
      <c r="C10175">
        <v>20140220532</v>
      </c>
      <c r="D10175" t="s">
        <v>261</v>
      </c>
      <c r="E10175" t="s">
        <v>62</v>
      </c>
      <c r="F10175" s="12"/>
      <c r="G10175">
        <v>14.631</v>
      </c>
      <c r="H10175">
        <v>2013</v>
      </c>
      <c r="I10175">
        <v>12</v>
      </c>
      <c r="J10175">
        <v>30</v>
      </c>
      <c r="K10175">
        <v>17</v>
      </c>
      <c r="L10175">
        <v>36</v>
      </c>
      <c r="M10175" t="s">
        <v>932</v>
      </c>
      <c r="N10175" t="s">
        <v>933</v>
      </c>
      <c r="O10175" t="s">
        <v>934</v>
      </c>
      <c r="R10175" t="str">
        <f t="shared" si="318"/>
        <v>Weekday</v>
      </c>
      <c r="S10175" s="12">
        <f t="shared" si="317"/>
        <v>41638</v>
      </c>
    </row>
    <row r="10176" spans="1:19" x14ac:dyDescent="0.25">
      <c r="A10176" t="s">
        <v>93</v>
      </c>
      <c r="C10176">
        <v>20133190232</v>
      </c>
      <c r="D10176" t="s">
        <v>261</v>
      </c>
      <c r="E10176" t="s">
        <v>62</v>
      </c>
      <c r="F10176" s="12"/>
      <c r="G10176">
        <v>14.670999999999999</v>
      </c>
      <c r="H10176">
        <v>2013</v>
      </c>
      <c r="I10176">
        <v>10</v>
      </c>
      <c r="J10176">
        <v>30</v>
      </c>
      <c r="K10176">
        <v>14</v>
      </c>
      <c r="L10176">
        <v>16</v>
      </c>
      <c r="M10176" t="s">
        <v>932</v>
      </c>
      <c r="N10176" t="s">
        <v>933</v>
      </c>
      <c r="O10176" t="s">
        <v>934</v>
      </c>
      <c r="R10176" t="str">
        <f t="shared" si="318"/>
        <v>Weekday</v>
      </c>
      <c r="S10176" s="12">
        <f t="shared" si="317"/>
        <v>41577</v>
      </c>
    </row>
    <row r="10177" spans="1:19" x14ac:dyDescent="0.25">
      <c r="A10177" t="s">
        <v>93</v>
      </c>
      <c r="C10177">
        <v>20133250276</v>
      </c>
      <c r="D10177" t="s">
        <v>261</v>
      </c>
      <c r="E10177" t="s">
        <v>87</v>
      </c>
      <c r="F10177" s="12"/>
      <c r="G10177">
        <v>14.721</v>
      </c>
      <c r="H10177">
        <v>2013</v>
      </c>
      <c r="I10177">
        <v>11</v>
      </c>
      <c r="J10177">
        <v>14</v>
      </c>
      <c r="K10177">
        <v>17</v>
      </c>
      <c r="L10177">
        <v>5</v>
      </c>
      <c r="M10177" t="s">
        <v>935</v>
      </c>
      <c r="N10177" t="s">
        <v>937</v>
      </c>
      <c r="O10177" t="s">
        <v>934</v>
      </c>
      <c r="Q10177" t="s">
        <v>262</v>
      </c>
      <c r="R10177" t="str">
        <f t="shared" si="318"/>
        <v>Weekday</v>
      </c>
      <c r="S10177" s="12">
        <f t="shared" si="317"/>
        <v>41592</v>
      </c>
    </row>
    <row r="10178" spans="1:19" x14ac:dyDescent="0.25">
      <c r="A10178" t="s">
        <v>93</v>
      </c>
      <c r="C10178">
        <v>20130590188</v>
      </c>
      <c r="D10178" t="s">
        <v>261</v>
      </c>
      <c r="E10178" t="s">
        <v>87</v>
      </c>
      <c r="F10178" s="12"/>
      <c r="G10178">
        <v>14.88</v>
      </c>
      <c r="H10178">
        <v>2013</v>
      </c>
      <c r="I10178">
        <v>2</v>
      </c>
      <c r="J10178">
        <v>22</v>
      </c>
      <c r="K10178">
        <v>11</v>
      </c>
      <c r="L10178">
        <v>10</v>
      </c>
      <c r="M10178" t="s">
        <v>935</v>
      </c>
      <c r="N10178" t="s">
        <v>936</v>
      </c>
      <c r="O10178" t="s">
        <v>934</v>
      </c>
      <c r="Q10178" t="s">
        <v>262</v>
      </c>
      <c r="R10178" t="str">
        <f t="shared" si="318"/>
        <v>Weekday</v>
      </c>
      <c r="S10178" s="12">
        <f t="shared" si="317"/>
        <v>41327</v>
      </c>
    </row>
    <row r="10179" spans="1:19" x14ac:dyDescent="0.25">
      <c r="A10179" t="s">
        <v>93</v>
      </c>
      <c r="C10179">
        <v>20130590191</v>
      </c>
      <c r="D10179" t="s">
        <v>261</v>
      </c>
      <c r="E10179" t="s">
        <v>87</v>
      </c>
      <c r="F10179" s="12"/>
      <c r="G10179">
        <v>14.88</v>
      </c>
      <c r="H10179">
        <v>2013</v>
      </c>
      <c r="I10179">
        <v>2</v>
      </c>
      <c r="J10179">
        <v>22</v>
      </c>
      <c r="K10179">
        <v>11</v>
      </c>
      <c r="L10179">
        <v>31</v>
      </c>
      <c r="M10179" t="s">
        <v>932</v>
      </c>
      <c r="N10179" t="s">
        <v>936</v>
      </c>
      <c r="O10179" t="s">
        <v>934</v>
      </c>
      <c r="Q10179" t="s">
        <v>262</v>
      </c>
      <c r="R10179" t="str">
        <f t="shared" si="318"/>
        <v>Weekday</v>
      </c>
      <c r="S10179" s="12">
        <f t="shared" ref="S10179:S10242" si="319">DATE(H10179,I10179,J10179)</f>
        <v>41327</v>
      </c>
    </row>
    <row r="10180" spans="1:19" x14ac:dyDescent="0.25">
      <c r="A10180" t="s">
        <v>93</v>
      </c>
      <c r="C10180">
        <v>20130640414</v>
      </c>
      <c r="D10180" t="s">
        <v>261</v>
      </c>
      <c r="E10180" t="s">
        <v>87</v>
      </c>
      <c r="F10180" s="12"/>
      <c r="G10180">
        <v>14.88</v>
      </c>
      <c r="H10180">
        <v>2013</v>
      </c>
      <c r="I10180">
        <v>3</v>
      </c>
      <c r="J10180">
        <v>4</v>
      </c>
      <c r="K10180">
        <v>9</v>
      </c>
      <c r="L10180">
        <v>37</v>
      </c>
      <c r="M10180" t="s">
        <v>932</v>
      </c>
      <c r="N10180" t="s">
        <v>933</v>
      </c>
      <c r="O10180" t="s">
        <v>934</v>
      </c>
      <c r="Q10180" t="s">
        <v>262</v>
      </c>
      <c r="R10180" t="str">
        <f t="shared" si="318"/>
        <v>Weekday</v>
      </c>
      <c r="S10180" s="12">
        <f t="shared" si="319"/>
        <v>41337</v>
      </c>
    </row>
    <row r="10181" spans="1:19" x14ac:dyDescent="0.25">
      <c r="A10181" t="s">
        <v>93</v>
      </c>
      <c r="C10181">
        <v>20130840165</v>
      </c>
      <c r="D10181" t="s">
        <v>261</v>
      </c>
      <c r="E10181" t="s">
        <v>62</v>
      </c>
      <c r="F10181" s="12"/>
      <c r="G10181">
        <v>14.88</v>
      </c>
      <c r="H10181">
        <v>2013</v>
      </c>
      <c r="I10181">
        <v>3</v>
      </c>
      <c r="J10181">
        <v>12</v>
      </c>
      <c r="K10181">
        <v>8</v>
      </c>
      <c r="L10181">
        <v>9</v>
      </c>
      <c r="M10181" t="s">
        <v>932</v>
      </c>
      <c r="N10181" t="s">
        <v>933</v>
      </c>
      <c r="O10181" t="s">
        <v>934</v>
      </c>
      <c r="R10181" t="str">
        <f t="shared" ref="R10181:R10244" si="320">IF(WEEKDAY(DATE(H10181,I10181,J10181),2)&lt;6,"Weekday","Weekend")</f>
        <v>Weekday</v>
      </c>
      <c r="S10181" s="12">
        <f t="shared" si="319"/>
        <v>41345</v>
      </c>
    </row>
    <row r="10182" spans="1:19" x14ac:dyDescent="0.25">
      <c r="A10182" t="s">
        <v>93</v>
      </c>
      <c r="C10182">
        <v>20130780367</v>
      </c>
      <c r="D10182" t="s">
        <v>261</v>
      </c>
      <c r="E10182" t="s">
        <v>62</v>
      </c>
      <c r="F10182" s="12"/>
      <c r="G10182">
        <v>14.88</v>
      </c>
      <c r="H10182">
        <v>2013</v>
      </c>
      <c r="I10182">
        <v>3</v>
      </c>
      <c r="J10182">
        <v>19</v>
      </c>
      <c r="K10182">
        <v>17</v>
      </c>
      <c r="L10182">
        <v>26</v>
      </c>
      <c r="M10182" t="s">
        <v>932</v>
      </c>
      <c r="N10182" t="s">
        <v>933</v>
      </c>
      <c r="O10182" t="s">
        <v>934</v>
      </c>
      <c r="R10182" t="str">
        <f t="shared" si="320"/>
        <v>Weekday</v>
      </c>
      <c r="S10182" s="12">
        <f t="shared" si="319"/>
        <v>41352</v>
      </c>
    </row>
    <row r="10183" spans="1:19" x14ac:dyDescent="0.25">
      <c r="A10183" t="s">
        <v>93</v>
      </c>
      <c r="C10183">
        <v>20130910160</v>
      </c>
      <c r="D10183" t="s">
        <v>261</v>
      </c>
      <c r="E10183" t="s">
        <v>62</v>
      </c>
      <c r="F10183" s="12"/>
      <c r="G10183">
        <v>14.88</v>
      </c>
      <c r="H10183">
        <v>2013</v>
      </c>
      <c r="I10183">
        <v>3</v>
      </c>
      <c r="J10183">
        <v>29</v>
      </c>
      <c r="K10183">
        <v>16</v>
      </c>
      <c r="L10183">
        <v>35</v>
      </c>
      <c r="M10183" t="s">
        <v>932</v>
      </c>
      <c r="N10183" t="s">
        <v>933</v>
      </c>
      <c r="O10183" t="s">
        <v>934</v>
      </c>
      <c r="R10183" t="str">
        <f t="shared" si="320"/>
        <v>Weekday</v>
      </c>
      <c r="S10183" s="12">
        <f t="shared" si="319"/>
        <v>41362</v>
      </c>
    </row>
    <row r="10184" spans="1:19" x14ac:dyDescent="0.25">
      <c r="A10184" t="s">
        <v>93</v>
      </c>
      <c r="C10184">
        <v>20131280163</v>
      </c>
      <c r="D10184" t="s">
        <v>261</v>
      </c>
      <c r="E10184" t="s">
        <v>62</v>
      </c>
      <c r="F10184" s="12"/>
      <c r="G10184">
        <v>14.88</v>
      </c>
      <c r="H10184">
        <v>2013</v>
      </c>
      <c r="I10184">
        <v>5</v>
      </c>
      <c r="J10184">
        <v>4</v>
      </c>
      <c r="K10184">
        <v>14</v>
      </c>
      <c r="L10184">
        <v>59</v>
      </c>
      <c r="M10184" t="s">
        <v>932</v>
      </c>
      <c r="N10184" t="s">
        <v>936</v>
      </c>
      <c r="O10184" t="s">
        <v>934</v>
      </c>
      <c r="R10184" t="str">
        <f t="shared" si="320"/>
        <v>Weekend</v>
      </c>
      <c r="S10184" s="12">
        <f t="shared" si="319"/>
        <v>41398</v>
      </c>
    </row>
    <row r="10185" spans="1:19" x14ac:dyDescent="0.25">
      <c r="A10185" t="s">
        <v>93</v>
      </c>
      <c r="C10185">
        <v>20131400295</v>
      </c>
      <c r="D10185" t="s">
        <v>261</v>
      </c>
      <c r="E10185" t="s">
        <v>62</v>
      </c>
      <c r="F10185" s="12"/>
      <c r="G10185">
        <v>14.88</v>
      </c>
      <c r="H10185">
        <v>2013</v>
      </c>
      <c r="I10185">
        <v>5</v>
      </c>
      <c r="J10185">
        <v>20</v>
      </c>
      <c r="K10185">
        <v>8</v>
      </c>
      <c r="L10185">
        <v>29</v>
      </c>
      <c r="M10185" t="s">
        <v>932</v>
      </c>
      <c r="N10185" t="s">
        <v>933</v>
      </c>
      <c r="O10185" t="s">
        <v>934</v>
      </c>
      <c r="R10185" t="str">
        <f t="shared" si="320"/>
        <v>Weekday</v>
      </c>
      <c r="S10185" s="12">
        <f t="shared" si="319"/>
        <v>41414</v>
      </c>
    </row>
    <row r="10186" spans="1:19" x14ac:dyDescent="0.25">
      <c r="A10186" t="s">
        <v>93</v>
      </c>
      <c r="C10186">
        <v>20131660143</v>
      </c>
      <c r="D10186" t="s">
        <v>261</v>
      </c>
      <c r="E10186" t="s">
        <v>62</v>
      </c>
      <c r="F10186" s="12"/>
      <c r="G10186">
        <v>14.88</v>
      </c>
      <c r="H10186">
        <v>2013</v>
      </c>
      <c r="I10186">
        <v>6</v>
      </c>
      <c r="J10186">
        <v>13</v>
      </c>
      <c r="K10186">
        <v>8</v>
      </c>
      <c r="L10186">
        <v>24</v>
      </c>
      <c r="M10186" t="s">
        <v>932</v>
      </c>
      <c r="N10186" t="s">
        <v>937</v>
      </c>
      <c r="O10186" t="s">
        <v>934</v>
      </c>
      <c r="R10186" t="str">
        <f t="shared" si="320"/>
        <v>Weekday</v>
      </c>
      <c r="S10186" s="12">
        <f t="shared" si="319"/>
        <v>41438</v>
      </c>
    </row>
    <row r="10187" spans="1:19" x14ac:dyDescent="0.25">
      <c r="A10187" t="s">
        <v>93</v>
      </c>
      <c r="C10187">
        <v>20131710222</v>
      </c>
      <c r="D10187" t="s">
        <v>261</v>
      </c>
      <c r="E10187" t="s">
        <v>87</v>
      </c>
      <c r="F10187" s="12"/>
      <c r="G10187">
        <v>14.88</v>
      </c>
      <c r="H10187">
        <v>2013</v>
      </c>
      <c r="I10187">
        <v>6</v>
      </c>
      <c r="J10187">
        <v>18</v>
      </c>
      <c r="K10187">
        <v>23</v>
      </c>
      <c r="L10187">
        <v>11</v>
      </c>
      <c r="M10187" t="s">
        <v>935</v>
      </c>
      <c r="N10187" t="s">
        <v>933</v>
      </c>
      <c r="O10187" t="s">
        <v>934</v>
      </c>
      <c r="Q10187" t="s">
        <v>262</v>
      </c>
      <c r="R10187" t="str">
        <f t="shared" si="320"/>
        <v>Weekday</v>
      </c>
      <c r="S10187" s="12">
        <f t="shared" si="319"/>
        <v>41443</v>
      </c>
    </row>
    <row r="10188" spans="1:19" x14ac:dyDescent="0.25">
      <c r="A10188" t="s">
        <v>93</v>
      </c>
      <c r="C10188">
        <v>20131710206</v>
      </c>
      <c r="D10188" t="s">
        <v>261</v>
      </c>
      <c r="E10188" t="s">
        <v>62</v>
      </c>
      <c r="F10188" s="12"/>
      <c r="G10188">
        <v>14.88</v>
      </c>
      <c r="H10188">
        <v>2013</v>
      </c>
      <c r="I10188">
        <v>6</v>
      </c>
      <c r="J10188">
        <v>19</v>
      </c>
      <c r="K10188">
        <v>8</v>
      </c>
      <c r="L10188">
        <v>43</v>
      </c>
      <c r="M10188" t="s">
        <v>932</v>
      </c>
      <c r="N10188" t="s">
        <v>933</v>
      </c>
      <c r="O10188" t="s">
        <v>934</v>
      </c>
      <c r="R10188" t="str">
        <f t="shared" si="320"/>
        <v>Weekday</v>
      </c>
      <c r="S10188" s="12">
        <f t="shared" si="319"/>
        <v>41444</v>
      </c>
    </row>
    <row r="10189" spans="1:19" x14ac:dyDescent="0.25">
      <c r="A10189" t="s">
        <v>93</v>
      </c>
      <c r="C10189">
        <v>20131910262</v>
      </c>
      <c r="D10189" t="s">
        <v>261</v>
      </c>
      <c r="E10189" t="s">
        <v>62</v>
      </c>
      <c r="F10189" s="12"/>
      <c r="G10189">
        <v>14.88</v>
      </c>
      <c r="H10189">
        <v>2013</v>
      </c>
      <c r="I10189">
        <v>6</v>
      </c>
      <c r="J10189">
        <v>21</v>
      </c>
      <c r="K10189">
        <v>13</v>
      </c>
      <c r="L10189">
        <v>39</v>
      </c>
      <c r="M10189" t="s">
        <v>932</v>
      </c>
      <c r="N10189" t="s">
        <v>933</v>
      </c>
      <c r="O10189" t="s">
        <v>934</v>
      </c>
      <c r="R10189" t="str">
        <f t="shared" si="320"/>
        <v>Weekday</v>
      </c>
      <c r="S10189" s="12">
        <f t="shared" si="319"/>
        <v>41446</v>
      </c>
    </row>
    <row r="10190" spans="1:19" x14ac:dyDescent="0.25">
      <c r="A10190" t="s">
        <v>93</v>
      </c>
      <c r="C10190">
        <v>20131860193</v>
      </c>
      <c r="D10190" t="s">
        <v>261</v>
      </c>
      <c r="E10190" t="s">
        <v>62</v>
      </c>
      <c r="F10190" s="12"/>
      <c r="G10190">
        <v>14.88</v>
      </c>
      <c r="H10190">
        <v>2013</v>
      </c>
      <c r="I10190">
        <v>6</v>
      </c>
      <c r="J10190">
        <v>28</v>
      </c>
      <c r="K10190">
        <v>16</v>
      </c>
      <c r="L10190">
        <v>35</v>
      </c>
      <c r="M10190" t="s">
        <v>932</v>
      </c>
      <c r="N10190" t="s">
        <v>933</v>
      </c>
      <c r="O10190" t="s">
        <v>934</v>
      </c>
      <c r="R10190" t="str">
        <f t="shared" si="320"/>
        <v>Weekday</v>
      </c>
      <c r="S10190" s="12">
        <f t="shared" si="319"/>
        <v>41453</v>
      </c>
    </row>
    <row r="10191" spans="1:19" x14ac:dyDescent="0.25">
      <c r="A10191" t="s">
        <v>93</v>
      </c>
      <c r="C10191">
        <v>20132170203</v>
      </c>
      <c r="D10191" t="s">
        <v>261</v>
      </c>
      <c r="E10191" t="s">
        <v>87</v>
      </c>
      <c r="F10191" s="12"/>
      <c r="G10191">
        <v>14.88</v>
      </c>
      <c r="H10191">
        <v>2013</v>
      </c>
      <c r="I10191">
        <v>8</v>
      </c>
      <c r="J10191">
        <v>5</v>
      </c>
      <c r="K10191">
        <v>7</v>
      </c>
      <c r="L10191">
        <v>45</v>
      </c>
      <c r="M10191" t="s">
        <v>932</v>
      </c>
      <c r="N10191" t="s">
        <v>933</v>
      </c>
      <c r="O10191" t="s">
        <v>934</v>
      </c>
      <c r="Q10191" t="s">
        <v>262</v>
      </c>
      <c r="R10191" t="str">
        <f t="shared" si="320"/>
        <v>Weekday</v>
      </c>
      <c r="S10191" s="12">
        <f t="shared" si="319"/>
        <v>41491</v>
      </c>
    </row>
    <row r="10192" spans="1:19" x14ac:dyDescent="0.25">
      <c r="A10192" t="s">
        <v>93</v>
      </c>
      <c r="C10192">
        <v>20132470265</v>
      </c>
      <c r="D10192" t="s">
        <v>261</v>
      </c>
      <c r="E10192" t="s">
        <v>62</v>
      </c>
      <c r="F10192" s="12"/>
      <c r="G10192">
        <v>14.88</v>
      </c>
      <c r="H10192">
        <v>2013</v>
      </c>
      <c r="I10192">
        <v>9</v>
      </c>
      <c r="J10192">
        <v>3</v>
      </c>
      <c r="K10192">
        <v>14</v>
      </c>
      <c r="L10192">
        <v>43</v>
      </c>
      <c r="M10192" t="s">
        <v>932</v>
      </c>
      <c r="N10192" t="s">
        <v>937</v>
      </c>
      <c r="O10192" t="s">
        <v>934</v>
      </c>
      <c r="R10192" t="str">
        <f t="shared" si="320"/>
        <v>Weekday</v>
      </c>
      <c r="S10192" s="12">
        <f t="shared" si="319"/>
        <v>41520</v>
      </c>
    </row>
    <row r="10193" spans="1:19" x14ac:dyDescent="0.25">
      <c r="A10193" t="s">
        <v>93</v>
      </c>
      <c r="C10193">
        <v>20132540232</v>
      </c>
      <c r="D10193" t="s">
        <v>261</v>
      </c>
      <c r="E10193" t="s">
        <v>62</v>
      </c>
      <c r="F10193" s="12"/>
      <c r="G10193">
        <v>14.88</v>
      </c>
      <c r="H10193">
        <v>2013</v>
      </c>
      <c r="I10193">
        <v>9</v>
      </c>
      <c r="J10193">
        <v>6</v>
      </c>
      <c r="K10193">
        <v>15</v>
      </c>
      <c r="L10193">
        <v>45</v>
      </c>
      <c r="M10193" t="s">
        <v>932</v>
      </c>
      <c r="N10193" t="s">
        <v>933</v>
      </c>
      <c r="O10193" t="s">
        <v>934</v>
      </c>
      <c r="R10193" t="str">
        <f t="shared" si="320"/>
        <v>Weekday</v>
      </c>
      <c r="S10193" s="12">
        <f t="shared" si="319"/>
        <v>41523</v>
      </c>
    </row>
    <row r="10194" spans="1:19" x14ac:dyDescent="0.25">
      <c r="A10194" t="s">
        <v>93</v>
      </c>
      <c r="C10194">
        <v>20132580153</v>
      </c>
      <c r="D10194" t="s">
        <v>261</v>
      </c>
      <c r="E10194" t="s">
        <v>62</v>
      </c>
      <c r="F10194" s="12"/>
      <c r="G10194">
        <v>14.88</v>
      </c>
      <c r="H10194">
        <v>2013</v>
      </c>
      <c r="I10194">
        <v>9</v>
      </c>
      <c r="J10194">
        <v>12</v>
      </c>
      <c r="K10194">
        <v>8</v>
      </c>
      <c r="L10194">
        <v>0</v>
      </c>
      <c r="M10194" t="s">
        <v>932</v>
      </c>
      <c r="N10194" t="s">
        <v>933</v>
      </c>
      <c r="O10194" t="s">
        <v>934</v>
      </c>
      <c r="R10194" t="str">
        <f t="shared" si="320"/>
        <v>Weekday</v>
      </c>
      <c r="S10194" s="12">
        <f t="shared" si="319"/>
        <v>41529</v>
      </c>
    </row>
    <row r="10195" spans="1:19" x14ac:dyDescent="0.25">
      <c r="A10195" t="s">
        <v>93</v>
      </c>
      <c r="C10195">
        <v>20132580154</v>
      </c>
      <c r="D10195" t="s">
        <v>261</v>
      </c>
      <c r="E10195" t="s">
        <v>62</v>
      </c>
      <c r="F10195" s="12"/>
      <c r="G10195">
        <v>14.88</v>
      </c>
      <c r="H10195">
        <v>2013</v>
      </c>
      <c r="I10195">
        <v>9</v>
      </c>
      <c r="J10195">
        <v>12</v>
      </c>
      <c r="K10195">
        <v>17</v>
      </c>
      <c r="L10195">
        <v>42</v>
      </c>
      <c r="M10195" t="s">
        <v>932</v>
      </c>
      <c r="N10195" t="s">
        <v>933</v>
      </c>
      <c r="O10195" t="s">
        <v>934</v>
      </c>
      <c r="R10195" t="str">
        <f t="shared" si="320"/>
        <v>Weekday</v>
      </c>
      <c r="S10195" s="12">
        <f t="shared" si="319"/>
        <v>41529</v>
      </c>
    </row>
    <row r="10196" spans="1:19" x14ac:dyDescent="0.25">
      <c r="A10196" t="s">
        <v>93</v>
      </c>
      <c r="C10196">
        <v>20132660227</v>
      </c>
      <c r="D10196" t="s">
        <v>261</v>
      </c>
      <c r="E10196" t="s">
        <v>62</v>
      </c>
      <c r="F10196" s="12"/>
      <c r="G10196">
        <v>14.88</v>
      </c>
      <c r="H10196">
        <v>2013</v>
      </c>
      <c r="I10196">
        <v>9</v>
      </c>
      <c r="J10196">
        <v>20</v>
      </c>
      <c r="K10196">
        <v>6</v>
      </c>
      <c r="L10196">
        <v>51</v>
      </c>
      <c r="M10196" t="s">
        <v>932</v>
      </c>
      <c r="N10196" t="s">
        <v>933</v>
      </c>
      <c r="O10196" t="s">
        <v>934</v>
      </c>
      <c r="R10196" t="str">
        <f t="shared" si="320"/>
        <v>Weekday</v>
      </c>
      <c r="S10196" s="12">
        <f t="shared" si="319"/>
        <v>41537</v>
      </c>
    </row>
    <row r="10197" spans="1:19" x14ac:dyDescent="0.25">
      <c r="A10197" t="s">
        <v>93</v>
      </c>
      <c r="C10197">
        <v>20132660248</v>
      </c>
      <c r="D10197" t="s">
        <v>261</v>
      </c>
      <c r="E10197" t="s">
        <v>87</v>
      </c>
      <c r="F10197" s="12"/>
      <c r="G10197">
        <v>14.88</v>
      </c>
      <c r="H10197">
        <v>2013</v>
      </c>
      <c r="I10197">
        <v>9</v>
      </c>
      <c r="J10197">
        <v>23</v>
      </c>
      <c r="K10197">
        <v>16</v>
      </c>
      <c r="L10197">
        <v>48</v>
      </c>
      <c r="M10197" t="s">
        <v>932</v>
      </c>
      <c r="N10197" t="s">
        <v>936</v>
      </c>
      <c r="O10197" t="s">
        <v>934</v>
      </c>
      <c r="Q10197" t="s">
        <v>262</v>
      </c>
      <c r="R10197" t="str">
        <f t="shared" si="320"/>
        <v>Weekday</v>
      </c>
      <c r="S10197" s="12">
        <f t="shared" si="319"/>
        <v>41540</v>
      </c>
    </row>
    <row r="10198" spans="1:19" x14ac:dyDescent="0.25">
      <c r="A10198" t="s">
        <v>93</v>
      </c>
      <c r="C10198">
        <v>20133200157</v>
      </c>
      <c r="D10198" t="s">
        <v>261</v>
      </c>
      <c r="E10198" t="s">
        <v>62</v>
      </c>
      <c r="F10198" s="12"/>
      <c r="G10198">
        <v>14.88</v>
      </c>
      <c r="H10198">
        <v>2013</v>
      </c>
      <c r="I10198">
        <v>11</v>
      </c>
      <c r="J10198">
        <v>7</v>
      </c>
      <c r="K10198">
        <v>7</v>
      </c>
      <c r="L10198">
        <v>5</v>
      </c>
      <c r="M10198" t="s">
        <v>932</v>
      </c>
      <c r="N10198" t="s">
        <v>937</v>
      </c>
      <c r="O10198" t="s">
        <v>934</v>
      </c>
      <c r="R10198" t="str">
        <f t="shared" si="320"/>
        <v>Weekday</v>
      </c>
      <c r="S10198" s="12">
        <f t="shared" si="319"/>
        <v>41585</v>
      </c>
    </row>
    <row r="10199" spans="1:19" x14ac:dyDescent="0.25">
      <c r="A10199" t="s">
        <v>93</v>
      </c>
      <c r="C10199">
        <v>20133240207</v>
      </c>
      <c r="D10199" t="s">
        <v>261</v>
      </c>
      <c r="E10199" t="s">
        <v>62</v>
      </c>
      <c r="F10199" s="12"/>
      <c r="G10199">
        <v>14.88</v>
      </c>
      <c r="H10199">
        <v>2013</v>
      </c>
      <c r="I10199">
        <v>11</v>
      </c>
      <c r="J10199">
        <v>18</v>
      </c>
      <c r="K10199">
        <v>17</v>
      </c>
      <c r="L10199">
        <v>43</v>
      </c>
      <c r="M10199" t="s">
        <v>932</v>
      </c>
      <c r="N10199" t="s">
        <v>937</v>
      </c>
      <c r="O10199" t="s">
        <v>934</v>
      </c>
      <c r="R10199" t="str">
        <f t="shared" si="320"/>
        <v>Weekday</v>
      </c>
      <c r="S10199" s="12">
        <f t="shared" si="319"/>
        <v>41596</v>
      </c>
    </row>
    <row r="10200" spans="1:19" x14ac:dyDescent="0.25">
      <c r="A10200" t="s">
        <v>93</v>
      </c>
      <c r="C10200">
        <v>20133400518</v>
      </c>
      <c r="D10200" t="s">
        <v>261</v>
      </c>
      <c r="E10200" t="s">
        <v>62</v>
      </c>
      <c r="F10200" s="12"/>
      <c r="G10200">
        <v>14.88</v>
      </c>
      <c r="H10200">
        <v>2013</v>
      </c>
      <c r="I10200">
        <v>11</v>
      </c>
      <c r="J10200">
        <v>29</v>
      </c>
      <c r="K10200">
        <v>18</v>
      </c>
      <c r="L10200">
        <v>21</v>
      </c>
      <c r="M10200" t="s">
        <v>932</v>
      </c>
      <c r="N10200" t="s">
        <v>936</v>
      </c>
      <c r="O10200" t="s">
        <v>934</v>
      </c>
      <c r="R10200" t="str">
        <f t="shared" si="320"/>
        <v>Weekday</v>
      </c>
      <c r="S10200" s="12">
        <f t="shared" si="319"/>
        <v>41607</v>
      </c>
    </row>
    <row r="10201" spans="1:19" x14ac:dyDescent="0.25">
      <c r="A10201" t="s">
        <v>93</v>
      </c>
      <c r="C10201">
        <v>20140100253</v>
      </c>
      <c r="D10201" t="s">
        <v>261</v>
      </c>
      <c r="E10201" t="s">
        <v>87</v>
      </c>
      <c r="F10201" s="12"/>
      <c r="G10201">
        <v>14.88</v>
      </c>
      <c r="H10201">
        <v>2013</v>
      </c>
      <c r="I10201">
        <v>12</v>
      </c>
      <c r="J10201">
        <v>19</v>
      </c>
      <c r="K10201">
        <v>7</v>
      </c>
      <c r="L10201">
        <v>58</v>
      </c>
      <c r="M10201" t="s">
        <v>932</v>
      </c>
      <c r="N10201" t="s">
        <v>933</v>
      </c>
      <c r="O10201" t="s">
        <v>934</v>
      </c>
      <c r="Q10201" t="s">
        <v>262</v>
      </c>
      <c r="R10201" t="str">
        <f t="shared" si="320"/>
        <v>Weekday</v>
      </c>
      <c r="S10201" s="12">
        <f t="shared" si="319"/>
        <v>41627</v>
      </c>
    </row>
    <row r="10202" spans="1:19" x14ac:dyDescent="0.25">
      <c r="A10202" t="s">
        <v>93</v>
      </c>
      <c r="C10202">
        <v>20140060354</v>
      </c>
      <c r="D10202" t="s">
        <v>261</v>
      </c>
      <c r="E10202" t="s">
        <v>62</v>
      </c>
      <c r="F10202" s="12"/>
      <c r="G10202">
        <v>14.881</v>
      </c>
      <c r="H10202">
        <v>2013</v>
      </c>
      <c r="I10202">
        <v>12</v>
      </c>
      <c r="J10202">
        <v>30</v>
      </c>
      <c r="K10202">
        <v>15</v>
      </c>
      <c r="L10202">
        <v>16</v>
      </c>
      <c r="M10202" t="s">
        <v>935</v>
      </c>
      <c r="N10202" t="s">
        <v>933</v>
      </c>
      <c r="O10202" t="s">
        <v>934</v>
      </c>
      <c r="R10202" t="str">
        <f t="shared" si="320"/>
        <v>Weekday</v>
      </c>
      <c r="S10202" s="12">
        <f t="shared" si="319"/>
        <v>41638</v>
      </c>
    </row>
    <row r="10203" spans="1:19" x14ac:dyDescent="0.25">
      <c r="A10203" t="s">
        <v>93</v>
      </c>
      <c r="C10203">
        <v>20130300274</v>
      </c>
      <c r="D10203" t="s">
        <v>261</v>
      </c>
      <c r="E10203" t="s">
        <v>87</v>
      </c>
      <c r="F10203" s="12"/>
      <c r="G10203">
        <v>15.005000000000001</v>
      </c>
      <c r="H10203">
        <v>2013</v>
      </c>
      <c r="I10203">
        <v>1</v>
      </c>
      <c r="J10203">
        <v>29</v>
      </c>
      <c r="K10203">
        <v>18</v>
      </c>
      <c r="L10203">
        <v>31</v>
      </c>
      <c r="M10203" t="s">
        <v>932</v>
      </c>
      <c r="N10203" t="s">
        <v>933</v>
      </c>
      <c r="O10203" t="s">
        <v>934</v>
      </c>
      <c r="Q10203" t="s">
        <v>262</v>
      </c>
      <c r="R10203" t="str">
        <f t="shared" si="320"/>
        <v>Weekday</v>
      </c>
      <c r="S10203" s="12">
        <f t="shared" si="319"/>
        <v>41303</v>
      </c>
    </row>
    <row r="10204" spans="1:19" x14ac:dyDescent="0.25">
      <c r="A10204" t="s">
        <v>93</v>
      </c>
      <c r="C10204">
        <v>20130590198</v>
      </c>
      <c r="D10204" t="s">
        <v>261</v>
      </c>
      <c r="E10204" t="s">
        <v>87</v>
      </c>
      <c r="F10204" s="12"/>
      <c r="G10204">
        <v>15.005000000000001</v>
      </c>
      <c r="H10204">
        <v>2013</v>
      </c>
      <c r="I10204">
        <v>2</v>
      </c>
      <c r="J10204">
        <v>22</v>
      </c>
      <c r="K10204">
        <v>11</v>
      </c>
      <c r="L10204">
        <v>56</v>
      </c>
      <c r="M10204" t="s">
        <v>932</v>
      </c>
      <c r="N10204" t="s">
        <v>933</v>
      </c>
      <c r="O10204" t="s">
        <v>934</v>
      </c>
      <c r="Q10204" t="s">
        <v>262</v>
      </c>
      <c r="R10204" t="str">
        <f t="shared" si="320"/>
        <v>Weekday</v>
      </c>
      <c r="S10204" s="12">
        <f t="shared" si="319"/>
        <v>41327</v>
      </c>
    </row>
    <row r="10205" spans="1:19" x14ac:dyDescent="0.25">
      <c r="A10205" t="s">
        <v>93</v>
      </c>
      <c r="C10205">
        <v>20130600235</v>
      </c>
      <c r="D10205" t="s">
        <v>261</v>
      </c>
      <c r="E10205" t="s">
        <v>87</v>
      </c>
      <c r="F10205" s="12"/>
      <c r="G10205">
        <v>15.005000000000001</v>
      </c>
      <c r="H10205">
        <v>2013</v>
      </c>
      <c r="I10205">
        <v>2</v>
      </c>
      <c r="J10205">
        <v>22</v>
      </c>
      <c r="K10205">
        <v>8</v>
      </c>
      <c r="L10205">
        <v>15</v>
      </c>
      <c r="M10205" t="s">
        <v>932</v>
      </c>
      <c r="N10205" t="s">
        <v>937</v>
      </c>
      <c r="O10205" t="s">
        <v>934</v>
      </c>
      <c r="Q10205" t="s">
        <v>262</v>
      </c>
      <c r="R10205" t="str">
        <f t="shared" si="320"/>
        <v>Weekday</v>
      </c>
      <c r="S10205" s="12">
        <f t="shared" si="319"/>
        <v>41327</v>
      </c>
    </row>
    <row r="10206" spans="1:19" x14ac:dyDescent="0.25">
      <c r="A10206" t="s">
        <v>93</v>
      </c>
      <c r="C10206">
        <v>20130760194</v>
      </c>
      <c r="D10206" t="s">
        <v>261</v>
      </c>
      <c r="E10206" t="s">
        <v>87</v>
      </c>
      <c r="F10206" s="12"/>
      <c r="G10206">
        <v>15.005000000000001</v>
      </c>
      <c r="H10206">
        <v>2013</v>
      </c>
      <c r="I10206">
        <v>3</v>
      </c>
      <c r="J10206">
        <v>16</v>
      </c>
      <c r="K10206">
        <v>14</v>
      </c>
      <c r="L10206">
        <v>16</v>
      </c>
      <c r="M10206" t="s">
        <v>932</v>
      </c>
      <c r="N10206" t="s">
        <v>933</v>
      </c>
      <c r="O10206" t="s">
        <v>934</v>
      </c>
      <c r="Q10206" t="s">
        <v>262</v>
      </c>
      <c r="R10206" t="str">
        <f t="shared" si="320"/>
        <v>Weekend</v>
      </c>
      <c r="S10206" s="12">
        <f t="shared" si="319"/>
        <v>41349</v>
      </c>
    </row>
    <row r="10207" spans="1:19" x14ac:dyDescent="0.25">
      <c r="A10207" t="s">
        <v>93</v>
      </c>
      <c r="C10207">
        <v>20130800296</v>
      </c>
      <c r="D10207" t="s">
        <v>261</v>
      </c>
      <c r="E10207" t="s">
        <v>87</v>
      </c>
      <c r="F10207" s="12"/>
      <c r="G10207">
        <v>15.005000000000001</v>
      </c>
      <c r="H10207">
        <v>2013</v>
      </c>
      <c r="I10207">
        <v>3</v>
      </c>
      <c r="J10207">
        <v>18</v>
      </c>
      <c r="K10207">
        <v>11</v>
      </c>
      <c r="L10207">
        <v>23</v>
      </c>
      <c r="M10207" t="s">
        <v>935</v>
      </c>
      <c r="N10207" t="s">
        <v>933</v>
      </c>
      <c r="O10207" t="s">
        <v>934</v>
      </c>
      <c r="Q10207" t="s">
        <v>262</v>
      </c>
      <c r="R10207" t="str">
        <f t="shared" si="320"/>
        <v>Weekday</v>
      </c>
      <c r="S10207" s="12">
        <f t="shared" si="319"/>
        <v>41351</v>
      </c>
    </row>
    <row r="10208" spans="1:19" x14ac:dyDescent="0.25">
      <c r="A10208" t="s">
        <v>93</v>
      </c>
      <c r="C10208">
        <v>20130790273</v>
      </c>
      <c r="D10208" t="s">
        <v>261</v>
      </c>
      <c r="E10208" t="s">
        <v>62</v>
      </c>
      <c r="F10208" s="12"/>
      <c r="G10208">
        <v>15.005000000000001</v>
      </c>
      <c r="H10208">
        <v>2013</v>
      </c>
      <c r="I10208">
        <v>3</v>
      </c>
      <c r="J10208">
        <v>19</v>
      </c>
      <c r="K10208">
        <v>12</v>
      </c>
      <c r="L10208">
        <v>55</v>
      </c>
      <c r="M10208" t="s">
        <v>932</v>
      </c>
      <c r="N10208" t="s">
        <v>936</v>
      </c>
      <c r="O10208" t="s">
        <v>934</v>
      </c>
      <c r="R10208" t="str">
        <f t="shared" si="320"/>
        <v>Weekday</v>
      </c>
      <c r="S10208" s="12">
        <f t="shared" si="319"/>
        <v>41352</v>
      </c>
    </row>
    <row r="10209" spans="1:19" x14ac:dyDescent="0.25">
      <c r="A10209" t="s">
        <v>93</v>
      </c>
      <c r="C10209">
        <v>20130900136</v>
      </c>
      <c r="D10209" t="s">
        <v>261</v>
      </c>
      <c r="E10209" t="s">
        <v>62</v>
      </c>
      <c r="F10209" s="12"/>
      <c r="G10209">
        <v>15.005000000000001</v>
      </c>
      <c r="H10209">
        <v>2013</v>
      </c>
      <c r="I10209">
        <v>3</v>
      </c>
      <c r="J10209">
        <v>27</v>
      </c>
      <c r="K10209">
        <v>8</v>
      </c>
      <c r="L10209">
        <v>8</v>
      </c>
      <c r="M10209" t="s">
        <v>932</v>
      </c>
      <c r="N10209" t="s">
        <v>933</v>
      </c>
      <c r="O10209" t="s">
        <v>934</v>
      </c>
      <c r="R10209" t="str">
        <f t="shared" si="320"/>
        <v>Weekday</v>
      </c>
      <c r="S10209" s="12">
        <f t="shared" si="319"/>
        <v>41360</v>
      </c>
    </row>
    <row r="10210" spans="1:19" x14ac:dyDescent="0.25">
      <c r="A10210" t="s">
        <v>93</v>
      </c>
      <c r="C10210">
        <v>20131270177</v>
      </c>
      <c r="D10210" t="s">
        <v>261</v>
      </c>
      <c r="E10210" t="s">
        <v>940</v>
      </c>
      <c r="F10210" s="12"/>
      <c r="G10210">
        <v>15.005000000000001</v>
      </c>
      <c r="H10210">
        <v>2013</v>
      </c>
      <c r="I10210">
        <v>4</v>
      </c>
      <c r="J10210">
        <v>13</v>
      </c>
      <c r="K10210">
        <v>11</v>
      </c>
      <c r="L10210">
        <v>55</v>
      </c>
      <c r="M10210" t="s">
        <v>932</v>
      </c>
      <c r="N10210" t="s">
        <v>937</v>
      </c>
      <c r="O10210" t="s">
        <v>934</v>
      </c>
      <c r="R10210" t="str">
        <f t="shared" si="320"/>
        <v>Weekend</v>
      </c>
      <c r="S10210" s="12">
        <f t="shared" si="319"/>
        <v>41377</v>
      </c>
    </row>
    <row r="10211" spans="1:19" x14ac:dyDescent="0.25">
      <c r="A10211" t="s">
        <v>93</v>
      </c>
      <c r="C10211">
        <v>20131240130</v>
      </c>
      <c r="D10211" t="s">
        <v>261</v>
      </c>
      <c r="E10211" t="s">
        <v>62</v>
      </c>
      <c r="F10211" s="12"/>
      <c r="G10211">
        <v>15.005000000000001</v>
      </c>
      <c r="H10211">
        <v>2013</v>
      </c>
      <c r="I10211">
        <v>4</v>
      </c>
      <c r="J10211">
        <v>25</v>
      </c>
      <c r="K10211">
        <v>18</v>
      </c>
      <c r="L10211">
        <v>44</v>
      </c>
      <c r="M10211" t="s">
        <v>932</v>
      </c>
      <c r="N10211" t="s">
        <v>933</v>
      </c>
      <c r="O10211" t="s">
        <v>934</v>
      </c>
      <c r="R10211" t="str">
        <f t="shared" si="320"/>
        <v>Weekday</v>
      </c>
      <c r="S10211" s="12">
        <f t="shared" si="319"/>
        <v>41389</v>
      </c>
    </row>
    <row r="10212" spans="1:19" x14ac:dyDescent="0.25">
      <c r="A10212" t="s">
        <v>93</v>
      </c>
      <c r="C10212">
        <v>20131170119</v>
      </c>
      <c r="D10212" t="s">
        <v>261</v>
      </c>
      <c r="E10212" t="s">
        <v>62</v>
      </c>
      <c r="F10212" s="12"/>
      <c r="G10212">
        <v>15.005000000000001</v>
      </c>
      <c r="H10212">
        <v>2013</v>
      </c>
      <c r="I10212">
        <v>4</v>
      </c>
      <c r="J10212">
        <v>27</v>
      </c>
      <c r="K10212">
        <v>12</v>
      </c>
      <c r="L10212">
        <v>57</v>
      </c>
      <c r="M10212" t="s">
        <v>932</v>
      </c>
      <c r="N10212" t="s">
        <v>933</v>
      </c>
      <c r="O10212" t="s">
        <v>934</v>
      </c>
      <c r="R10212" t="str">
        <f t="shared" si="320"/>
        <v>Weekend</v>
      </c>
      <c r="S10212" s="12">
        <f t="shared" si="319"/>
        <v>41391</v>
      </c>
    </row>
    <row r="10213" spans="1:19" x14ac:dyDescent="0.25">
      <c r="A10213" t="s">
        <v>93</v>
      </c>
      <c r="C10213">
        <v>20131220163</v>
      </c>
      <c r="D10213" t="s">
        <v>261</v>
      </c>
      <c r="E10213" t="s">
        <v>87</v>
      </c>
      <c r="F10213" s="12"/>
      <c r="G10213">
        <v>15.005000000000001</v>
      </c>
      <c r="H10213">
        <v>2013</v>
      </c>
      <c r="I10213">
        <v>5</v>
      </c>
      <c r="J10213">
        <v>1</v>
      </c>
      <c r="K10213">
        <v>18</v>
      </c>
      <c r="L10213">
        <v>59</v>
      </c>
      <c r="M10213" t="s">
        <v>932</v>
      </c>
      <c r="N10213" t="s">
        <v>933</v>
      </c>
      <c r="O10213" t="s">
        <v>934</v>
      </c>
      <c r="Q10213" t="s">
        <v>262</v>
      </c>
      <c r="R10213" t="str">
        <f t="shared" si="320"/>
        <v>Weekday</v>
      </c>
      <c r="S10213" s="12">
        <f t="shared" si="319"/>
        <v>41395</v>
      </c>
    </row>
    <row r="10214" spans="1:19" x14ac:dyDescent="0.25">
      <c r="A10214" t="s">
        <v>93</v>
      </c>
      <c r="C10214">
        <v>20131570203</v>
      </c>
      <c r="D10214" t="s">
        <v>261</v>
      </c>
      <c r="E10214" t="s">
        <v>87</v>
      </c>
      <c r="F10214" s="12"/>
      <c r="G10214">
        <v>15.005000000000001</v>
      </c>
      <c r="H10214">
        <v>2013</v>
      </c>
      <c r="I10214">
        <v>6</v>
      </c>
      <c r="J10214">
        <v>5</v>
      </c>
      <c r="K10214">
        <v>7</v>
      </c>
      <c r="L10214">
        <v>23</v>
      </c>
      <c r="M10214" t="s">
        <v>932</v>
      </c>
      <c r="N10214" t="s">
        <v>933</v>
      </c>
      <c r="O10214" t="s">
        <v>934</v>
      </c>
      <c r="Q10214" t="s">
        <v>262</v>
      </c>
      <c r="R10214" t="str">
        <f t="shared" si="320"/>
        <v>Weekday</v>
      </c>
      <c r="S10214" s="12">
        <f t="shared" si="319"/>
        <v>41430</v>
      </c>
    </row>
    <row r="10215" spans="1:19" x14ac:dyDescent="0.25">
      <c r="A10215" t="s">
        <v>93</v>
      </c>
      <c r="C10215">
        <v>20131810142</v>
      </c>
      <c r="D10215" t="s">
        <v>261</v>
      </c>
      <c r="E10215" t="s">
        <v>62</v>
      </c>
      <c r="F10215" s="12"/>
      <c r="G10215">
        <v>15.005000000000001</v>
      </c>
      <c r="H10215">
        <v>2013</v>
      </c>
      <c r="I10215">
        <v>6</v>
      </c>
      <c r="J10215">
        <v>26</v>
      </c>
      <c r="K10215">
        <v>15</v>
      </c>
      <c r="L10215">
        <v>39</v>
      </c>
      <c r="M10215" t="s">
        <v>932</v>
      </c>
      <c r="N10215" t="s">
        <v>933</v>
      </c>
      <c r="O10215" t="s">
        <v>934</v>
      </c>
      <c r="R10215" t="str">
        <f t="shared" si="320"/>
        <v>Weekday</v>
      </c>
      <c r="S10215" s="12">
        <f t="shared" si="319"/>
        <v>41451</v>
      </c>
    </row>
    <row r="10216" spans="1:19" x14ac:dyDescent="0.25">
      <c r="A10216" t="s">
        <v>93</v>
      </c>
      <c r="C10216">
        <v>20131880151</v>
      </c>
      <c r="D10216" t="s">
        <v>261</v>
      </c>
      <c r="E10216" t="s">
        <v>62</v>
      </c>
      <c r="F10216" s="12"/>
      <c r="G10216">
        <v>15.005000000000001</v>
      </c>
      <c r="H10216">
        <v>2013</v>
      </c>
      <c r="I10216">
        <v>6</v>
      </c>
      <c r="J10216">
        <v>28</v>
      </c>
      <c r="K10216">
        <v>15</v>
      </c>
      <c r="L10216">
        <v>54</v>
      </c>
      <c r="M10216" t="s">
        <v>932</v>
      </c>
      <c r="N10216" t="s">
        <v>933</v>
      </c>
      <c r="O10216" t="s">
        <v>934</v>
      </c>
      <c r="R10216" t="str">
        <f t="shared" si="320"/>
        <v>Weekday</v>
      </c>
      <c r="S10216" s="12">
        <f t="shared" si="319"/>
        <v>41453</v>
      </c>
    </row>
    <row r="10217" spans="1:19" x14ac:dyDescent="0.25">
      <c r="A10217" t="s">
        <v>93</v>
      </c>
      <c r="C10217">
        <v>20132680200</v>
      </c>
      <c r="D10217" t="s">
        <v>261</v>
      </c>
      <c r="E10217" t="s">
        <v>62</v>
      </c>
      <c r="F10217" s="12"/>
      <c r="G10217">
        <v>15.005000000000001</v>
      </c>
      <c r="H10217">
        <v>2013</v>
      </c>
      <c r="I10217">
        <v>6</v>
      </c>
      <c r="J10217">
        <v>28</v>
      </c>
      <c r="K10217">
        <v>20</v>
      </c>
      <c r="L10217">
        <v>4</v>
      </c>
      <c r="M10217" t="s">
        <v>932</v>
      </c>
      <c r="N10217" t="s">
        <v>933</v>
      </c>
      <c r="O10217" t="s">
        <v>934</v>
      </c>
      <c r="R10217" t="str">
        <f t="shared" si="320"/>
        <v>Weekday</v>
      </c>
      <c r="S10217" s="12">
        <f t="shared" si="319"/>
        <v>41453</v>
      </c>
    </row>
    <row r="10218" spans="1:19" x14ac:dyDescent="0.25">
      <c r="A10218" t="s">
        <v>93</v>
      </c>
      <c r="C10218">
        <v>20132490257</v>
      </c>
      <c r="D10218" t="s">
        <v>261</v>
      </c>
      <c r="E10218" t="s">
        <v>62</v>
      </c>
      <c r="F10218" s="12"/>
      <c r="G10218">
        <v>15.005000000000001</v>
      </c>
      <c r="H10218">
        <v>2013</v>
      </c>
      <c r="I10218">
        <v>7</v>
      </c>
      <c r="J10218">
        <v>11</v>
      </c>
      <c r="K10218">
        <v>15</v>
      </c>
      <c r="L10218">
        <v>52</v>
      </c>
      <c r="M10218" t="s">
        <v>932</v>
      </c>
      <c r="N10218" t="s">
        <v>933</v>
      </c>
      <c r="O10218" t="s">
        <v>934</v>
      </c>
      <c r="R10218" t="str">
        <f t="shared" si="320"/>
        <v>Weekday</v>
      </c>
      <c r="S10218" s="12">
        <f t="shared" si="319"/>
        <v>41466</v>
      </c>
    </row>
    <row r="10219" spans="1:19" x14ac:dyDescent="0.25">
      <c r="A10219" t="s">
        <v>93</v>
      </c>
      <c r="C10219">
        <v>20132010164</v>
      </c>
      <c r="D10219" t="s">
        <v>261</v>
      </c>
      <c r="E10219" t="s">
        <v>87</v>
      </c>
      <c r="F10219" s="12"/>
      <c r="G10219">
        <v>15.005000000000001</v>
      </c>
      <c r="H10219">
        <v>2013</v>
      </c>
      <c r="I10219">
        <v>7</v>
      </c>
      <c r="J10219">
        <v>17</v>
      </c>
      <c r="K10219">
        <v>15</v>
      </c>
      <c r="L10219">
        <v>58</v>
      </c>
      <c r="M10219" t="s">
        <v>932</v>
      </c>
      <c r="N10219" t="s">
        <v>933</v>
      </c>
      <c r="O10219" t="s">
        <v>934</v>
      </c>
      <c r="Q10219" t="s">
        <v>262</v>
      </c>
      <c r="R10219" t="str">
        <f t="shared" si="320"/>
        <v>Weekday</v>
      </c>
      <c r="S10219" s="12">
        <f t="shared" si="319"/>
        <v>41472</v>
      </c>
    </row>
    <row r="10220" spans="1:19" x14ac:dyDescent="0.25">
      <c r="A10220" t="s">
        <v>93</v>
      </c>
      <c r="C10220">
        <v>20132210177</v>
      </c>
      <c r="D10220" t="s">
        <v>261</v>
      </c>
      <c r="E10220" t="s">
        <v>87</v>
      </c>
      <c r="F10220" s="12"/>
      <c r="G10220">
        <v>15.005000000000001</v>
      </c>
      <c r="H10220">
        <v>2013</v>
      </c>
      <c r="I10220">
        <v>7</v>
      </c>
      <c r="J10220">
        <v>29</v>
      </c>
      <c r="K10220">
        <v>0</v>
      </c>
      <c r="L10220">
        <v>29</v>
      </c>
      <c r="M10220" t="s">
        <v>932</v>
      </c>
      <c r="N10220" t="s">
        <v>933</v>
      </c>
      <c r="O10220" t="s">
        <v>934</v>
      </c>
      <c r="Q10220" t="s">
        <v>262</v>
      </c>
      <c r="R10220" t="str">
        <f t="shared" si="320"/>
        <v>Weekday</v>
      </c>
      <c r="S10220" s="12">
        <f t="shared" si="319"/>
        <v>41484</v>
      </c>
    </row>
    <row r="10221" spans="1:19" x14ac:dyDescent="0.25">
      <c r="A10221" t="s">
        <v>93</v>
      </c>
      <c r="C10221">
        <v>20132250293</v>
      </c>
      <c r="D10221" t="s">
        <v>261</v>
      </c>
      <c r="E10221" t="s">
        <v>87</v>
      </c>
      <c r="F10221" s="12"/>
      <c r="G10221">
        <v>15.005000000000001</v>
      </c>
      <c r="H10221">
        <v>2013</v>
      </c>
      <c r="I10221">
        <v>8</v>
      </c>
      <c r="J10221">
        <v>6</v>
      </c>
      <c r="K10221">
        <v>8</v>
      </c>
      <c r="L10221">
        <v>36</v>
      </c>
      <c r="M10221" t="s">
        <v>932</v>
      </c>
      <c r="N10221" t="s">
        <v>937</v>
      </c>
      <c r="O10221" t="s">
        <v>934</v>
      </c>
      <c r="Q10221" t="s">
        <v>262</v>
      </c>
      <c r="R10221" t="str">
        <f t="shared" si="320"/>
        <v>Weekday</v>
      </c>
      <c r="S10221" s="12">
        <f t="shared" si="319"/>
        <v>41492</v>
      </c>
    </row>
    <row r="10222" spans="1:19" x14ac:dyDescent="0.25">
      <c r="A10222" t="s">
        <v>93</v>
      </c>
      <c r="C10222">
        <v>20132230136</v>
      </c>
      <c r="D10222" t="s">
        <v>261</v>
      </c>
      <c r="E10222" t="s">
        <v>62</v>
      </c>
      <c r="F10222" s="12"/>
      <c r="G10222">
        <v>15.005000000000001</v>
      </c>
      <c r="H10222">
        <v>2013</v>
      </c>
      <c r="I10222">
        <v>8</v>
      </c>
      <c r="J10222">
        <v>9</v>
      </c>
      <c r="K10222">
        <v>18</v>
      </c>
      <c r="L10222">
        <v>10</v>
      </c>
      <c r="M10222" t="s">
        <v>932</v>
      </c>
      <c r="N10222" t="s">
        <v>933</v>
      </c>
      <c r="O10222" t="s">
        <v>934</v>
      </c>
      <c r="R10222" t="str">
        <f t="shared" si="320"/>
        <v>Weekday</v>
      </c>
      <c r="S10222" s="12">
        <f t="shared" si="319"/>
        <v>41495</v>
      </c>
    </row>
    <row r="10223" spans="1:19" x14ac:dyDescent="0.25">
      <c r="A10223" t="s">
        <v>93</v>
      </c>
      <c r="C10223">
        <v>20132490273</v>
      </c>
      <c r="D10223" t="s">
        <v>261</v>
      </c>
      <c r="E10223" t="s">
        <v>62</v>
      </c>
      <c r="F10223" s="12"/>
      <c r="G10223">
        <v>15.005000000000001</v>
      </c>
      <c r="H10223">
        <v>2013</v>
      </c>
      <c r="I10223">
        <v>9</v>
      </c>
      <c r="J10223">
        <v>5</v>
      </c>
      <c r="K10223">
        <v>7</v>
      </c>
      <c r="L10223">
        <v>24</v>
      </c>
      <c r="M10223" t="s">
        <v>932</v>
      </c>
      <c r="N10223" t="s">
        <v>933</v>
      </c>
      <c r="O10223" t="s">
        <v>934</v>
      </c>
      <c r="R10223" t="str">
        <f t="shared" si="320"/>
        <v>Weekday</v>
      </c>
      <c r="S10223" s="12">
        <f t="shared" si="319"/>
        <v>41522</v>
      </c>
    </row>
    <row r="10224" spans="1:19" x14ac:dyDescent="0.25">
      <c r="A10224" t="s">
        <v>93</v>
      </c>
      <c r="C10224">
        <v>20132600250</v>
      </c>
      <c r="D10224" t="s">
        <v>261</v>
      </c>
      <c r="E10224" t="s">
        <v>62</v>
      </c>
      <c r="F10224" s="12"/>
      <c r="G10224">
        <v>15.005000000000001</v>
      </c>
      <c r="H10224">
        <v>2013</v>
      </c>
      <c r="I10224">
        <v>9</v>
      </c>
      <c r="J10224">
        <v>14</v>
      </c>
      <c r="K10224">
        <v>5</v>
      </c>
      <c r="L10224">
        <v>27</v>
      </c>
      <c r="M10224" t="s">
        <v>932</v>
      </c>
      <c r="N10224" t="s">
        <v>933</v>
      </c>
      <c r="O10224" t="s">
        <v>934</v>
      </c>
      <c r="R10224" t="str">
        <f t="shared" si="320"/>
        <v>Weekend</v>
      </c>
      <c r="S10224" s="12">
        <f t="shared" si="319"/>
        <v>41531</v>
      </c>
    </row>
    <row r="10225" spans="1:19" x14ac:dyDescent="0.25">
      <c r="A10225" t="s">
        <v>93</v>
      </c>
      <c r="C10225">
        <v>20132660234</v>
      </c>
      <c r="D10225" t="s">
        <v>261</v>
      </c>
      <c r="E10225" t="s">
        <v>87</v>
      </c>
      <c r="F10225" s="12"/>
      <c r="G10225">
        <v>15.005000000000001</v>
      </c>
      <c r="H10225">
        <v>2013</v>
      </c>
      <c r="I10225">
        <v>9</v>
      </c>
      <c r="J10225">
        <v>20</v>
      </c>
      <c r="K10225">
        <v>18</v>
      </c>
      <c r="L10225">
        <v>47</v>
      </c>
      <c r="M10225" t="s">
        <v>932</v>
      </c>
      <c r="N10225" t="s">
        <v>933</v>
      </c>
      <c r="O10225" t="s">
        <v>934</v>
      </c>
      <c r="Q10225" t="s">
        <v>262</v>
      </c>
      <c r="R10225" t="str">
        <f t="shared" si="320"/>
        <v>Weekday</v>
      </c>
      <c r="S10225" s="12">
        <f t="shared" si="319"/>
        <v>41537</v>
      </c>
    </row>
    <row r="10226" spans="1:19" x14ac:dyDescent="0.25">
      <c r="A10226" t="s">
        <v>93</v>
      </c>
      <c r="C10226">
        <v>20132730233</v>
      </c>
      <c r="D10226" t="s">
        <v>261</v>
      </c>
      <c r="E10226" t="s">
        <v>87</v>
      </c>
      <c r="F10226" s="12"/>
      <c r="G10226">
        <v>15.005000000000001</v>
      </c>
      <c r="H10226">
        <v>2013</v>
      </c>
      <c r="I10226">
        <v>9</v>
      </c>
      <c r="J10226">
        <v>29</v>
      </c>
      <c r="K10226">
        <v>14</v>
      </c>
      <c r="L10226">
        <v>27</v>
      </c>
      <c r="M10226" t="s">
        <v>935</v>
      </c>
      <c r="N10226" t="s">
        <v>933</v>
      </c>
      <c r="O10226" t="s">
        <v>934</v>
      </c>
      <c r="Q10226" t="s">
        <v>262</v>
      </c>
      <c r="R10226" t="str">
        <f t="shared" si="320"/>
        <v>Weekend</v>
      </c>
      <c r="S10226" s="12">
        <f t="shared" si="319"/>
        <v>41546</v>
      </c>
    </row>
    <row r="10227" spans="1:19" x14ac:dyDescent="0.25">
      <c r="A10227" t="s">
        <v>93</v>
      </c>
      <c r="C10227">
        <v>20132740264</v>
      </c>
      <c r="D10227" t="s">
        <v>261</v>
      </c>
      <c r="E10227" t="s">
        <v>62</v>
      </c>
      <c r="F10227" s="12"/>
      <c r="G10227">
        <v>15.005000000000001</v>
      </c>
      <c r="H10227">
        <v>2013</v>
      </c>
      <c r="I10227">
        <v>10</v>
      </c>
      <c r="J10227">
        <v>1</v>
      </c>
      <c r="K10227">
        <v>6</v>
      </c>
      <c r="L10227">
        <v>46</v>
      </c>
      <c r="M10227" t="s">
        <v>932</v>
      </c>
      <c r="N10227" t="s">
        <v>933</v>
      </c>
      <c r="O10227" t="s">
        <v>934</v>
      </c>
      <c r="R10227" t="str">
        <f t="shared" si="320"/>
        <v>Weekday</v>
      </c>
      <c r="S10227" s="12">
        <f t="shared" si="319"/>
        <v>41548</v>
      </c>
    </row>
    <row r="10228" spans="1:19" x14ac:dyDescent="0.25">
      <c r="A10228" t="s">
        <v>93</v>
      </c>
      <c r="C10228">
        <v>20132760250</v>
      </c>
      <c r="D10228" t="s">
        <v>261</v>
      </c>
      <c r="E10228" t="s">
        <v>87</v>
      </c>
      <c r="F10228" s="12"/>
      <c r="G10228">
        <v>15.005000000000001</v>
      </c>
      <c r="H10228">
        <v>2013</v>
      </c>
      <c r="I10228">
        <v>10</v>
      </c>
      <c r="J10228">
        <v>2</v>
      </c>
      <c r="K10228">
        <v>19</v>
      </c>
      <c r="L10228">
        <v>36</v>
      </c>
      <c r="M10228" t="s">
        <v>932</v>
      </c>
      <c r="N10228" t="s">
        <v>933</v>
      </c>
      <c r="O10228" t="s">
        <v>934</v>
      </c>
      <c r="Q10228" t="s">
        <v>262</v>
      </c>
      <c r="R10228" t="str">
        <f t="shared" si="320"/>
        <v>Weekday</v>
      </c>
      <c r="S10228" s="12">
        <f t="shared" si="319"/>
        <v>41549</v>
      </c>
    </row>
    <row r="10229" spans="1:19" x14ac:dyDescent="0.25">
      <c r="A10229" t="s">
        <v>93</v>
      </c>
      <c r="C10229">
        <v>20132840195</v>
      </c>
      <c r="D10229" t="s">
        <v>261</v>
      </c>
      <c r="E10229" t="s">
        <v>87</v>
      </c>
      <c r="F10229" s="12"/>
      <c r="G10229">
        <v>15.005000000000001</v>
      </c>
      <c r="H10229">
        <v>2013</v>
      </c>
      <c r="I10229">
        <v>10</v>
      </c>
      <c r="J10229">
        <v>3</v>
      </c>
      <c r="K10229">
        <v>9</v>
      </c>
      <c r="L10229">
        <v>8</v>
      </c>
      <c r="M10229" t="s">
        <v>935</v>
      </c>
      <c r="N10229" t="s">
        <v>933</v>
      </c>
      <c r="O10229" t="s">
        <v>934</v>
      </c>
      <c r="Q10229" t="s">
        <v>262</v>
      </c>
      <c r="R10229" t="str">
        <f t="shared" si="320"/>
        <v>Weekday</v>
      </c>
      <c r="S10229" s="12">
        <f t="shared" si="319"/>
        <v>41550</v>
      </c>
    </row>
    <row r="10230" spans="1:19" x14ac:dyDescent="0.25">
      <c r="A10230" t="s">
        <v>93</v>
      </c>
      <c r="C10230">
        <v>20132870276</v>
      </c>
      <c r="D10230" t="s">
        <v>261</v>
      </c>
      <c r="E10230" t="s">
        <v>87</v>
      </c>
      <c r="F10230" s="12"/>
      <c r="G10230">
        <v>15.005000000000001</v>
      </c>
      <c r="H10230">
        <v>2013</v>
      </c>
      <c r="I10230">
        <v>10</v>
      </c>
      <c r="J10230">
        <v>12</v>
      </c>
      <c r="K10230">
        <v>13</v>
      </c>
      <c r="L10230">
        <v>5</v>
      </c>
      <c r="M10230" t="s">
        <v>932</v>
      </c>
      <c r="N10230" t="s">
        <v>933</v>
      </c>
      <c r="O10230" t="s">
        <v>934</v>
      </c>
      <c r="Q10230" t="s">
        <v>262</v>
      </c>
      <c r="R10230" t="str">
        <f t="shared" si="320"/>
        <v>Weekend</v>
      </c>
      <c r="S10230" s="12">
        <f t="shared" si="319"/>
        <v>41559</v>
      </c>
    </row>
    <row r="10231" spans="1:19" x14ac:dyDescent="0.25">
      <c r="A10231" t="s">
        <v>93</v>
      </c>
      <c r="C10231">
        <v>20132900198</v>
      </c>
      <c r="D10231" t="s">
        <v>261</v>
      </c>
      <c r="E10231" t="s">
        <v>87</v>
      </c>
      <c r="F10231" s="12"/>
      <c r="G10231">
        <v>15.005000000000001</v>
      </c>
      <c r="H10231">
        <v>2013</v>
      </c>
      <c r="I10231">
        <v>10</v>
      </c>
      <c r="J10231">
        <v>16</v>
      </c>
      <c r="K10231">
        <v>20</v>
      </c>
      <c r="L10231">
        <v>1</v>
      </c>
      <c r="M10231" t="s">
        <v>932</v>
      </c>
      <c r="N10231" t="s">
        <v>933</v>
      </c>
      <c r="O10231" t="s">
        <v>934</v>
      </c>
      <c r="Q10231" t="s">
        <v>262</v>
      </c>
      <c r="R10231" t="str">
        <f t="shared" si="320"/>
        <v>Weekday</v>
      </c>
      <c r="S10231" s="12">
        <f t="shared" si="319"/>
        <v>41563</v>
      </c>
    </row>
    <row r="10232" spans="1:19" x14ac:dyDescent="0.25">
      <c r="A10232" t="s">
        <v>93</v>
      </c>
      <c r="C10232">
        <v>20132990158</v>
      </c>
      <c r="D10232" t="s">
        <v>261</v>
      </c>
      <c r="E10232" t="s">
        <v>62</v>
      </c>
      <c r="F10232" s="12"/>
      <c r="G10232">
        <v>15.005000000000001</v>
      </c>
      <c r="H10232">
        <v>2013</v>
      </c>
      <c r="I10232">
        <v>10</v>
      </c>
      <c r="J10232">
        <v>20</v>
      </c>
      <c r="K10232">
        <v>17</v>
      </c>
      <c r="L10232">
        <v>38</v>
      </c>
      <c r="M10232" t="s">
        <v>932</v>
      </c>
      <c r="N10232" t="s">
        <v>937</v>
      </c>
      <c r="O10232" t="s">
        <v>934</v>
      </c>
      <c r="R10232" t="str">
        <f t="shared" si="320"/>
        <v>Weekend</v>
      </c>
      <c r="S10232" s="12">
        <f t="shared" si="319"/>
        <v>41567</v>
      </c>
    </row>
    <row r="10233" spans="1:19" x14ac:dyDescent="0.25">
      <c r="A10233" t="s">
        <v>93</v>
      </c>
      <c r="C10233">
        <v>20132970174</v>
      </c>
      <c r="D10233" t="s">
        <v>261</v>
      </c>
      <c r="E10233" t="s">
        <v>62</v>
      </c>
      <c r="F10233" s="12"/>
      <c r="G10233">
        <v>15.005000000000001</v>
      </c>
      <c r="H10233">
        <v>2013</v>
      </c>
      <c r="I10233">
        <v>10</v>
      </c>
      <c r="J10233">
        <v>22</v>
      </c>
      <c r="K10233">
        <v>6</v>
      </c>
      <c r="L10233">
        <v>50</v>
      </c>
      <c r="M10233" t="s">
        <v>932</v>
      </c>
      <c r="N10233" t="s">
        <v>933</v>
      </c>
      <c r="O10233" t="s">
        <v>934</v>
      </c>
      <c r="R10233" t="str">
        <f t="shared" si="320"/>
        <v>Weekday</v>
      </c>
      <c r="S10233" s="12">
        <f t="shared" si="319"/>
        <v>41569</v>
      </c>
    </row>
    <row r="10234" spans="1:19" x14ac:dyDescent="0.25">
      <c r="A10234" t="s">
        <v>93</v>
      </c>
      <c r="C10234">
        <v>20133090241</v>
      </c>
      <c r="D10234" t="s">
        <v>261</v>
      </c>
      <c r="E10234" t="s">
        <v>62</v>
      </c>
      <c r="F10234" s="12"/>
      <c r="G10234">
        <v>15.005000000000001</v>
      </c>
      <c r="H10234">
        <v>2013</v>
      </c>
      <c r="I10234">
        <v>11</v>
      </c>
      <c r="J10234">
        <v>5</v>
      </c>
      <c r="K10234">
        <v>8</v>
      </c>
      <c r="L10234">
        <v>7</v>
      </c>
      <c r="M10234" t="s">
        <v>932</v>
      </c>
      <c r="N10234" t="s">
        <v>933</v>
      </c>
      <c r="O10234" t="s">
        <v>934</v>
      </c>
      <c r="R10234" t="str">
        <f t="shared" si="320"/>
        <v>Weekday</v>
      </c>
      <c r="S10234" s="12">
        <f t="shared" si="319"/>
        <v>41583</v>
      </c>
    </row>
    <row r="10235" spans="1:19" x14ac:dyDescent="0.25">
      <c r="A10235" t="s">
        <v>93</v>
      </c>
      <c r="C10235">
        <v>20133250250</v>
      </c>
      <c r="D10235" t="s">
        <v>261</v>
      </c>
      <c r="E10235" t="s">
        <v>62</v>
      </c>
      <c r="F10235" s="12"/>
      <c r="G10235">
        <v>15.005000000000001</v>
      </c>
      <c r="H10235">
        <v>2013</v>
      </c>
      <c r="I10235">
        <v>11</v>
      </c>
      <c r="J10235">
        <v>15</v>
      </c>
      <c r="K10235">
        <v>15</v>
      </c>
      <c r="L10235">
        <v>52</v>
      </c>
      <c r="M10235" t="s">
        <v>932</v>
      </c>
      <c r="N10235" t="s">
        <v>933</v>
      </c>
      <c r="O10235" t="s">
        <v>934</v>
      </c>
      <c r="R10235" t="str">
        <f t="shared" si="320"/>
        <v>Weekday</v>
      </c>
      <c r="S10235" s="12">
        <f t="shared" si="319"/>
        <v>41593</v>
      </c>
    </row>
    <row r="10236" spans="1:19" x14ac:dyDescent="0.25">
      <c r="A10236" t="s">
        <v>93</v>
      </c>
      <c r="C10236">
        <v>20133260238</v>
      </c>
      <c r="D10236" t="s">
        <v>261</v>
      </c>
      <c r="E10236" t="s">
        <v>62</v>
      </c>
      <c r="F10236" s="12"/>
      <c r="G10236">
        <v>15.005000000000001</v>
      </c>
      <c r="H10236">
        <v>2013</v>
      </c>
      <c r="I10236">
        <v>11</v>
      </c>
      <c r="J10236">
        <v>20</v>
      </c>
      <c r="K10236">
        <v>18</v>
      </c>
      <c r="L10236">
        <v>31</v>
      </c>
      <c r="M10236" t="s">
        <v>932</v>
      </c>
      <c r="N10236" t="s">
        <v>933</v>
      </c>
      <c r="O10236" t="s">
        <v>934</v>
      </c>
      <c r="R10236" t="str">
        <f t="shared" si="320"/>
        <v>Weekday</v>
      </c>
      <c r="S10236" s="12">
        <f t="shared" si="319"/>
        <v>41598</v>
      </c>
    </row>
    <row r="10237" spans="1:19" x14ac:dyDescent="0.25">
      <c r="A10237" t="s">
        <v>93</v>
      </c>
      <c r="C10237">
        <v>20140150322</v>
      </c>
      <c r="D10237" t="s">
        <v>261</v>
      </c>
      <c r="E10237" t="s">
        <v>940</v>
      </c>
      <c r="F10237" s="12"/>
      <c r="G10237">
        <v>15.005000000000001</v>
      </c>
      <c r="H10237">
        <v>2013</v>
      </c>
      <c r="I10237">
        <v>12</v>
      </c>
      <c r="J10237">
        <v>14</v>
      </c>
      <c r="K10237">
        <v>10</v>
      </c>
      <c r="L10237">
        <v>14</v>
      </c>
      <c r="M10237" t="s">
        <v>932</v>
      </c>
      <c r="N10237" t="s">
        <v>933</v>
      </c>
      <c r="O10237" t="s">
        <v>934</v>
      </c>
      <c r="R10237" t="str">
        <f t="shared" si="320"/>
        <v>Weekend</v>
      </c>
      <c r="S10237" s="12">
        <f t="shared" si="319"/>
        <v>41622</v>
      </c>
    </row>
    <row r="10238" spans="1:19" x14ac:dyDescent="0.25">
      <c r="A10238" t="s">
        <v>93</v>
      </c>
      <c r="C10238">
        <v>20133600226</v>
      </c>
      <c r="D10238" t="s">
        <v>261</v>
      </c>
      <c r="E10238" t="s">
        <v>87</v>
      </c>
      <c r="F10238" s="12"/>
      <c r="G10238">
        <v>15.005000000000001</v>
      </c>
      <c r="H10238">
        <v>2013</v>
      </c>
      <c r="I10238">
        <v>12</v>
      </c>
      <c r="J10238">
        <v>23</v>
      </c>
      <c r="K10238">
        <v>11</v>
      </c>
      <c r="L10238">
        <v>25</v>
      </c>
      <c r="M10238" t="s">
        <v>932</v>
      </c>
      <c r="N10238" t="s">
        <v>933</v>
      </c>
      <c r="O10238" t="s">
        <v>934</v>
      </c>
      <c r="Q10238" t="s">
        <v>262</v>
      </c>
      <c r="R10238" t="str">
        <f t="shared" si="320"/>
        <v>Weekday</v>
      </c>
      <c r="S10238" s="12">
        <f t="shared" si="319"/>
        <v>41631</v>
      </c>
    </row>
    <row r="10239" spans="1:19" x14ac:dyDescent="0.25">
      <c r="A10239" t="s">
        <v>93</v>
      </c>
      <c r="C10239">
        <v>20133600227</v>
      </c>
      <c r="D10239" t="s">
        <v>261</v>
      </c>
      <c r="E10239" t="s">
        <v>87</v>
      </c>
      <c r="F10239" s="12"/>
      <c r="G10239">
        <v>15.005000000000001</v>
      </c>
      <c r="H10239">
        <v>2013</v>
      </c>
      <c r="I10239">
        <v>12</v>
      </c>
      <c r="J10239">
        <v>23</v>
      </c>
      <c r="K10239">
        <v>12</v>
      </c>
      <c r="L10239">
        <v>57</v>
      </c>
      <c r="M10239" t="s">
        <v>932</v>
      </c>
      <c r="N10239" t="s">
        <v>933</v>
      </c>
      <c r="O10239" t="s">
        <v>934</v>
      </c>
      <c r="Q10239" t="s">
        <v>262</v>
      </c>
      <c r="R10239" t="str">
        <f t="shared" si="320"/>
        <v>Weekday</v>
      </c>
      <c r="S10239" s="12">
        <f t="shared" si="319"/>
        <v>41631</v>
      </c>
    </row>
    <row r="10240" spans="1:19" x14ac:dyDescent="0.25">
      <c r="A10240" t="s">
        <v>93</v>
      </c>
      <c r="C10240">
        <v>20133600260</v>
      </c>
      <c r="D10240" t="s">
        <v>261</v>
      </c>
      <c r="E10240" t="s">
        <v>87</v>
      </c>
      <c r="F10240" s="12"/>
      <c r="G10240">
        <v>15.005000000000001</v>
      </c>
      <c r="H10240">
        <v>2013</v>
      </c>
      <c r="I10240">
        <v>12</v>
      </c>
      <c r="J10240">
        <v>23</v>
      </c>
      <c r="K10240">
        <v>13</v>
      </c>
      <c r="L10240">
        <v>14</v>
      </c>
      <c r="M10240" t="s">
        <v>932</v>
      </c>
      <c r="N10240" t="s">
        <v>936</v>
      </c>
      <c r="O10240" t="s">
        <v>934</v>
      </c>
      <c r="Q10240" t="s">
        <v>262</v>
      </c>
      <c r="R10240" t="str">
        <f t="shared" si="320"/>
        <v>Weekday</v>
      </c>
      <c r="S10240" s="12">
        <f t="shared" si="319"/>
        <v>41631</v>
      </c>
    </row>
    <row r="10241" spans="1:19" x14ac:dyDescent="0.25">
      <c r="A10241" t="s">
        <v>93</v>
      </c>
      <c r="C10241">
        <v>20140060334</v>
      </c>
      <c r="D10241" t="s">
        <v>261</v>
      </c>
      <c r="E10241" t="s">
        <v>87</v>
      </c>
      <c r="F10241" s="12"/>
      <c r="G10241">
        <v>15.005000000000001</v>
      </c>
      <c r="H10241">
        <v>2013</v>
      </c>
      <c r="I10241">
        <v>12</v>
      </c>
      <c r="J10241">
        <v>24</v>
      </c>
      <c r="K10241">
        <v>17</v>
      </c>
      <c r="L10241">
        <v>24</v>
      </c>
      <c r="M10241" t="s">
        <v>932</v>
      </c>
      <c r="N10241" t="s">
        <v>933</v>
      </c>
      <c r="O10241" t="s">
        <v>934</v>
      </c>
      <c r="Q10241" t="s">
        <v>262</v>
      </c>
      <c r="R10241" t="str">
        <f t="shared" si="320"/>
        <v>Weekday</v>
      </c>
      <c r="S10241" s="12">
        <f t="shared" si="319"/>
        <v>41632</v>
      </c>
    </row>
    <row r="10242" spans="1:19" x14ac:dyDescent="0.25">
      <c r="A10242" t="s">
        <v>93</v>
      </c>
      <c r="C10242">
        <v>20140020307</v>
      </c>
      <c r="D10242" t="s">
        <v>261</v>
      </c>
      <c r="E10242" t="s">
        <v>62</v>
      </c>
      <c r="F10242" s="12"/>
      <c r="G10242">
        <v>15.005000000000001</v>
      </c>
      <c r="H10242">
        <v>2013</v>
      </c>
      <c r="I10242">
        <v>12</v>
      </c>
      <c r="J10242">
        <v>27</v>
      </c>
      <c r="K10242">
        <v>18</v>
      </c>
      <c r="L10242">
        <v>0</v>
      </c>
      <c r="M10242" t="s">
        <v>932</v>
      </c>
      <c r="N10242" t="s">
        <v>933</v>
      </c>
      <c r="O10242" t="s">
        <v>934</v>
      </c>
      <c r="R10242" t="str">
        <f t="shared" si="320"/>
        <v>Weekday</v>
      </c>
      <c r="S10242" s="12">
        <f t="shared" si="319"/>
        <v>41635</v>
      </c>
    </row>
    <row r="10243" spans="1:19" x14ac:dyDescent="0.25">
      <c r="A10243" t="s">
        <v>93</v>
      </c>
      <c r="C10243">
        <v>20133010239</v>
      </c>
      <c r="D10243" t="s">
        <v>261</v>
      </c>
      <c r="E10243" t="s">
        <v>62</v>
      </c>
      <c r="F10243" s="12"/>
      <c r="G10243">
        <v>15.201000000000001</v>
      </c>
      <c r="H10243">
        <v>2013</v>
      </c>
      <c r="I10243">
        <v>10</v>
      </c>
      <c r="J10243">
        <v>17</v>
      </c>
      <c r="K10243">
        <v>19</v>
      </c>
      <c r="L10243">
        <v>25</v>
      </c>
      <c r="M10243" t="s">
        <v>932</v>
      </c>
      <c r="N10243" t="s">
        <v>937</v>
      </c>
      <c r="O10243" t="s">
        <v>934</v>
      </c>
      <c r="R10243" t="str">
        <f t="shared" si="320"/>
        <v>Weekday</v>
      </c>
      <c r="S10243" s="12">
        <f t="shared" ref="S10243:S10306" si="321">DATE(H10243,I10243,J10243)</f>
        <v>41564</v>
      </c>
    </row>
    <row r="10244" spans="1:19" x14ac:dyDescent="0.25">
      <c r="A10244" t="s">
        <v>93</v>
      </c>
      <c r="C10244">
        <v>20131860189</v>
      </c>
      <c r="D10244" t="s">
        <v>261</v>
      </c>
      <c r="E10244" t="s">
        <v>62</v>
      </c>
      <c r="F10244" s="12"/>
      <c r="G10244">
        <v>15.271000000000001</v>
      </c>
      <c r="H10244">
        <v>2013</v>
      </c>
      <c r="I10244">
        <v>7</v>
      </c>
      <c r="J10244">
        <v>1</v>
      </c>
      <c r="K10244">
        <v>17</v>
      </c>
      <c r="L10244">
        <v>40</v>
      </c>
      <c r="M10244" t="s">
        <v>932</v>
      </c>
      <c r="N10244" t="s">
        <v>933</v>
      </c>
      <c r="O10244" t="s">
        <v>934</v>
      </c>
      <c r="R10244" t="str">
        <f t="shared" si="320"/>
        <v>Weekday</v>
      </c>
      <c r="S10244" s="12">
        <f t="shared" si="321"/>
        <v>41456</v>
      </c>
    </row>
    <row r="10245" spans="1:19" x14ac:dyDescent="0.25">
      <c r="A10245" t="s">
        <v>93</v>
      </c>
      <c r="C10245">
        <v>20132610214</v>
      </c>
      <c r="D10245" t="s">
        <v>261</v>
      </c>
      <c r="E10245" t="s">
        <v>62</v>
      </c>
      <c r="F10245" s="12"/>
      <c r="G10245">
        <v>15.401</v>
      </c>
      <c r="H10245">
        <v>2013</v>
      </c>
      <c r="I10245">
        <v>8</v>
      </c>
      <c r="J10245">
        <v>10</v>
      </c>
      <c r="K10245">
        <v>16</v>
      </c>
      <c r="L10245">
        <v>59</v>
      </c>
      <c r="M10245" t="s">
        <v>932</v>
      </c>
      <c r="N10245" t="s">
        <v>937</v>
      </c>
      <c r="O10245" t="s">
        <v>934</v>
      </c>
      <c r="R10245" t="str">
        <f t="shared" ref="R10245:R10308" si="322">IF(WEEKDAY(DATE(H10245,I10245,J10245),2)&lt;6,"Weekday","Weekend")</f>
        <v>Weekend</v>
      </c>
      <c r="S10245" s="12">
        <f t="shared" si="321"/>
        <v>41496</v>
      </c>
    </row>
    <row r="10246" spans="1:19" x14ac:dyDescent="0.25">
      <c r="A10246" t="s">
        <v>93</v>
      </c>
      <c r="C10246">
        <v>20131290213</v>
      </c>
      <c r="D10246" t="s">
        <v>261</v>
      </c>
      <c r="E10246" t="s">
        <v>62</v>
      </c>
      <c r="F10246" s="12"/>
      <c r="G10246">
        <v>15.438000000000001</v>
      </c>
      <c r="H10246">
        <v>2013</v>
      </c>
      <c r="I10246">
        <v>5</v>
      </c>
      <c r="J10246">
        <v>9</v>
      </c>
      <c r="K10246">
        <v>8</v>
      </c>
      <c r="L10246">
        <v>10</v>
      </c>
      <c r="M10246" t="s">
        <v>932</v>
      </c>
      <c r="N10246" t="s">
        <v>937</v>
      </c>
      <c r="O10246" t="s">
        <v>934</v>
      </c>
      <c r="R10246" t="str">
        <f t="shared" si="322"/>
        <v>Weekday</v>
      </c>
      <c r="S10246" s="12">
        <f t="shared" si="321"/>
        <v>41403</v>
      </c>
    </row>
    <row r="10247" spans="1:19" x14ac:dyDescent="0.25">
      <c r="A10247" t="s">
        <v>93</v>
      </c>
      <c r="C10247">
        <v>20130250244</v>
      </c>
      <c r="D10247" t="s">
        <v>261</v>
      </c>
      <c r="E10247" t="s">
        <v>87</v>
      </c>
      <c r="F10247" s="12"/>
      <c r="G10247">
        <v>15.496</v>
      </c>
      <c r="H10247">
        <v>2013</v>
      </c>
      <c r="I10247">
        <v>1</v>
      </c>
      <c r="J10247">
        <v>16</v>
      </c>
      <c r="K10247">
        <v>17</v>
      </c>
      <c r="L10247">
        <v>34</v>
      </c>
      <c r="M10247" t="s">
        <v>932</v>
      </c>
      <c r="N10247" t="s">
        <v>933</v>
      </c>
      <c r="O10247" t="s">
        <v>934</v>
      </c>
      <c r="R10247" t="str">
        <f t="shared" si="322"/>
        <v>Weekday</v>
      </c>
      <c r="S10247" s="12">
        <f t="shared" si="321"/>
        <v>41290</v>
      </c>
    </row>
    <row r="10248" spans="1:19" x14ac:dyDescent="0.25">
      <c r="A10248" t="s">
        <v>93</v>
      </c>
      <c r="C10248">
        <v>20130430234</v>
      </c>
      <c r="D10248" t="s">
        <v>261</v>
      </c>
      <c r="E10248" t="s">
        <v>87</v>
      </c>
      <c r="F10248" s="12"/>
      <c r="G10248">
        <v>15.496</v>
      </c>
      <c r="H10248">
        <v>2013</v>
      </c>
      <c r="I10248">
        <v>1</v>
      </c>
      <c r="J10248">
        <v>25</v>
      </c>
      <c r="K10248">
        <v>18</v>
      </c>
      <c r="L10248">
        <v>1</v>
      </c>
      <c r="M10248" t="s">
        <v>932</v>
      </c>
      <c r="N10248" t="s">
        <v>933</v>
      </c>
      <c r="O10248" t="s">
        <v>934</v>
      </c>
      <c r="R10248" t="str">
        <f t="shared" si="322"/>
        <v>Weekday</v>
      </c>
      <c r="S10248" s="12">
        <f t="shared" si="321"/>
        <v>41299</v>
      </c>
    </row>
    <row r="10249" spans="1:19" x14ac:dyDescent="0.25">
      <c r="A10249" t="s">
        <v>93</v>
      </c>
      <c r="C10249">
        <v>20130320279</v>
      </c>
      <c r="D10249" t="s">
        <v>261</v>
      </c>
      <c r="E10249" t="s">
        <v>87</v>
      </c>
      <c r="F10249" s="12"/>
      <c r="G10249">
        <v>15.496</v>
      </c>
      <c r="H10249">
        <v>2013</v>
      </c>
      <c r="I10249">
        <v>1</v>
      </c>
      <c r="J10249">
        <v>31</v>
      </c>
      <c r="K10249">
        <v>17</v>
      </c>
      <c r="L10249">
        <v>12</v>
      </c>
      <c r="M10249" t="s">
        <v>932</v>
      </c>
      <c r="N10249" t="s">
        <v>933</v>
      </c>
      <c r="O10249" t="s">
        <v>934</v>
      </c>
      <c r="R10249" t="str">
        <f t="shared" si="322"/>
        <v>Weekday</v>
      </c>
      <c r="S10249" s="12">
        <f t="shared" si="321"/>
        <v>41305</v>
      </c>
    </row>
    <row r="10250" spans="1:19" x14ac:dyDescent="0.25">
      <c r="A10250" t="s">
        <v>93</v>
      </c>
      <c r="C10250">
        <v>20130340308</v>
      </c>
      <c r="D10250" t="s">
        <v>261</v>
      </c>
      <c r="E10250" t="s">
        <v>62</v>
      </c>
      <c r="F10250" s="12"/>
      <c r="G10250">
        <v>15.496</v>
      </c>
      <c r="H10250">
        <v>2013</v>
      </c>
      <c r="I10250">
        <v>2</v>
      </c>
      <c r="J10250">
        <v>1</v>
      </c>
      <c r="K10250">
        <v>16</v>
      </c>
      <c r="L10250">
        <v>0</v>
      </c>
      <c r="M10250" t="s">
        <v>932</v>
      </c>
      <c r="N10250" t="s">
        <v>933</v>
      </c>
      <c r="O10250" t="s">
        <v>934</v>
      </c>
      <c r="R10250" t="str">
        <f t="shared" si="322"/>
        <v>Weekday</v>
      </c>
      <c r="S10250" s="12">
        <f t="shared" si="321"/>
        <v>41306</v>
      </c>
    </row>
    <row r="10251" spans="1:19" x14ac:dyDescent="0.25">
      <c r="A10251" t="s">
        <v>93</v>
      </c>
      <c r="C10251">
        <v>20130340297</v>
      </c>
      <c r="D10251" t="s">
        <v>261</v>
      </c>
      <c r="E10251" t="s">
        <v>87</v>
      </c>
      <c r="F10251" s="12"/>
      <c r="G10251">
        <v>15.496</v>
      </c>
      <c r="H10251">
        <v>2013</v>
      </c>
      <c r="I10251">
        <v>2</v>
      </c>
      <c r="J10251">
        <v>2</v>
      </c>
      <c r="K10251">
        <v>8</v>
      </c>
      <c r="L10251">
        <v>38</v>
      </c>
      <c r="M10251" t="s">
        <v>932</v>
      </c>
      <c r="N10251" t="s">
        <v>933</v>
      </c>
      <c r="O10251" t="s">
        <v>934</v>
      </c>
      <c r="R10251" t="str">
        <f t="shared" si="322"/>
        <v>Weekend</v>
      </c>
      <c r="S10251" s="12">
        <f t="shared" si="321"/>
        <v>41307</v>
      </c>
    </row>
    <row r="10252" spans="1:19" x14ac:dyDescent="0.25">
      <c r="A10252" t="s">
        <v>93</v>
      </c>
      <c r="C10252">
        <v>20130510245</v>
      </c>
      <c r="D10252" t="s">
        <v>261</v>
      </c>
      <c r="E10252" t="s">
        <v>62</v>
      </c>
      <c r="F10252" s="12"/>
      <c r="G10252">
        <v>15.496</v>
      </c>
      <c r="H10252">
        <v>2013</v>
      </c>
      <c r="I10252">
        <v>2</v>
      </c>
      <c r="J10252">
        <v>16</v>
      </c>
      <c r="K10252">
        <v>13</v>
      </c>
      <c r="L10252">
        <v>3</v>
      </c>
      <c r="M10252" t="s">
        <v>932</v>
      </c>
      <c r="N10252" t="s">
        <v>933</v>
      </c>
      <c r="O10252" t="s">
        <v>934</v>
      </c>
      <c r="R10252" t="str">
        <f t="shared" si="322"/>
        <v>Weekend</v>
      </c>
      <c r="S10252" s="12">
        <f t="shared" si="321"/>
        <v>41321</v>
      </c>
    </row>
    <row r="10253" spans="1:19" x14ac:dyDescent="0.25">
      <c r="A10253" t="s">
        <v>93</v>
      </c>
      <c r="C10253">
        <v>20130640374</v>
      </c>
      <c r="D10253" t="s">
        <v>261</v>
      </c>
      <c r="E10253" t="s">
        <v>87</v>
      </c>
      <c r="F10253" s="12"/>
      <c r="G10253">
        <v>15.496</v>
      </c>
      <c r="H10253">
        <v>2013</v>
      </c>
      <c r="I10253">
        <v>3</v>
      </c>
      <c r="J10253">
        <v>1</v>
      </c>
      <c r="K10253">
        <v>19</v>
      </c>
      <c r="L10253">
        <v>10</v>
      </c>
      <c r="M10253" t="s">
        <v>932</v>
      </c>
      <c r="N10253" t="s">
        <v>933</v>
      </c>
      <c r="O10253" t="s">
        <v>934</v>
      </c>
      <c r="R10253" t="str">
        <f t="shared" si="322"/>
        <v>Weekday</v>
      </c>
      <c r="S10253" s="12">
        <f t="shared" si="321"/>
        <v>41334</v>
      </c>
    </row>
    <row r="10254" spans="1:19" x14ac:dyDescent="0.25">
      <c r="A10254" t="s">
        <v>93</v>
      </c>
      <c r="C10254">
        <v>20130640400</v>
      </c>
      <c r="D10254" t="s">
        <v>261</v>
      </c>
      <c r="E10254" t="s">
        <v>62</v>
      </c>
      <c r="F10254" s="12"/>
      <c r="G10254">
        <v>15.496</v>
      </c>
      <c r="H10254">
        <v>2013</v>
      </c>
      <c r="I10254">
        <v>3</v>
      </c>
      <c r="J10254">
        <v>4</v>
      </c>
      <c r="K10254">
        <v>11</v>
      </c>
      <c r="L10254">
        <v>12</v>
      </c>
      <c r="M10254" t="s">
        <v>932</v>
      </c>
      <c r="N10254" t="s">
        <v>933</v>
      </c>
      <c r="O10254" t="s">
        <v>934</v>
      </c>
      <c r="R10254" t="str">
        <f t="shared" si="322"/>
        <v>Weekday</v>
      </c>
      <c r="S10254" s="12">
        <f t="shared" si="321"/>
        <v>41337</v>
      </c>
    </row>
    <row r="10255" spans="1:19" x14ac:dyDescent="0.25">
      <c r="A10255" t="s">
        <v>93</v>
      </c>
      <c r="C10255">
        <v>20130780366</v>
      </c>
      <c r="D10255" t="s">
        <v>261</v>
      </c>
      <c r="E10255" t="s">
        <v>62</v>
      </c>
      <c r="F10255" s="12"/>
      <c r="G10255">
        <v>15.496</v>
      </c>
      <c r="H10255">
        <v>2013</v>
      </c>
      <c r="I10255">
        <v>3</v>
      </c>
      <c r="J10255">
        <v>19</v>
      </c>
      <c r="K10255">
        <v>16</v>
      </c>
      <c r="L10255">
        <v>28</v>
      </c>
      <c r="M10255" t="s">
        <v>932</v>
      </c>
      <c r="N10255" t="s">
        <v>937</v>
      </c>
      <c r="O10255" t="s">
        <v>934</v>
      </c>
      <c r="R10255" t="str">
        <f t="shared" si="322"/>
        <v>Weekday</v>
      </c>
      <c r="S10255" s="12">
        <f t="shared" si="321"/>
        <v>41352</v>
      </c>
    </row>
    <row r="10256" spans="1:19" x14ac:dyDescent="0.25">
      <c r="A10256" t="s">
        <v>93</v>
      </c>
      <c r="C10256">
        <v>20130790266</v>
      </c>
      <c r="D10256" t="s">
        <v>261</v>
      </c>
      <c r="E10256" t="s">
        <v>62</v>
      </c>
      <c r="F10256" s="12"/>
      <c r="G10256">
        <v>15.496</v>
      </c>
      <c r="H10256">
        <v>2013</v>
      </c>
      <c r="I10256">
        <v>3</v>
      </c>
      <c r="J10256">
        <v>20</v>
      </c>
      <c r="K10256">
        <v>17</v>
      </c>
      <c r="L10256">
        <v>20</v>
      </c>
      <c r="M10256" t="s">
        <v>932</v>
      </c>
      <c r="N10256" t="s">
        <v>933</v>
      </c>
      <c r="O10256" t="s">
        <v>934</v>
      </c>
      <c r="R10256" t="str">
        <f t="shared" si="322"/>
        <v>Weekday</v>
      </c>
      <c r="S10256" s="12">
        <f t="shared" si="321"/>
        <v>41353</v>
      </c>
    </row>
    <row r="10257" spans="1:19" x14ac:dyDescent="0.25">
      <c r="A10257" t="s">
        <v>93</v>
      </c>
      <c r="C10257">
        <v>20131050194</v>
      </c>
      <c r="D10257" t="s">
        <v>261</v>
      </c>
      <c r="E10257" t="s">
        <v>87</v>
      </c>
      <c r="F10257" s="12"/>
      <c r="G10257">
        <v>15.496</v>
      </c>
      <c r="H10257">
        <v>2013</v>
      </c>
      <c r="I10257">
        <v>4</v>
      </c>
      <c r="J10257">
        <v>13</v>
      </c>
      <c r="K10257">
        <v>5</v>
      </c>
      <c r="L10257">
        <v>58</v>
      </c>
      <c r="M10257" t="s">
        <v>932</v>
      </c>
      <c r="N10257" t="s">
        <v>937</v>
      </c>
      <c r="O10257" t="s">
        <v>934</v>
      </c>
      <c r="R10257" t="str">
        <f t="shared" si="322"/>
        <v>Weekend</v>
      </c>
      <c r="S10257" s="12">
        <f t="shared" si="321"/>
        <v>41377</v>
      </c>
    </row>
    <row r="10258" spans="1:19" x14ac:dyDescent="0.25">
      <c r="A10258" t="s">
        <v>93</v>
      </c>
      <c r="C10258">
        <v>20131310160</v>
      </c>
      <c r="D10258" t="s">
        <v>261</v>
      </c>
      <c r="E10258" t="s">
        <v>62</v>
      </c>
      <c r="F10258" s="12"/>
      <c r="G10258">
        <v>15.496</v>
      </c>
      <c r="H10258">
        <v>2013</v>
      </c>
      <c r="I10258">
        <v>5</v>
      </c>
      <c r="J10258">
        <v>10</v>
      </c>
      <c r="K10258">
        <v>23</v>
      </c>
      <c r="L10258">
        <v>4</v>
      </c>
      <c r="M10258" t="s">
        <v>932</v>
      </c>
      <c r="N10258" t="s">
        <v>933</v>
      </c>
      <c r="O10258" t="s">
        <v>942</v>
      </c>
      <c r="R10258" t="str">
        <f t="shared" si="322"/>
        <v>Weekday</v>
      </c>
      <c r="S10258" s="12">
        <f t="shared" si="321"/>
        <v>41404</v>
      </c>
    </row>
    <row r="10259" spans="1:19" x14ac:dyDescent="0.25">
      <c r="A10259" t="s">
        <v>93</v>
      </c>
      <c r="C10259">
        <v>20131990220</v>
      </c>
      <c r="D10259" t="s">
        <v>261</v>
      </c>
      <c r="E10259" t="s">
        <v>87</v>
      </c>
      <c r="F10259" s="12"/>
      <c r="G10259">
        <v>15.496</v>
      </c>
      <c r="H10259">
        <v>2013</v>
      </c>
      <c r="I10259">
        <v>7</v>
      </c>
      <c r="J10259">
        <v>1</v>
      </c>
      <c r="K10259">
        <v>22</v>
      </c>
      <c r="L10259">
        <v>34</v>
      </c>
      <c r="M10259" t="s">
        <v>932</v>
      </c>
      <c r="N10259" t="s">
        <v>933</v>
      </c>
      <c r="O10259" t="s">
        <v>934</v>
      </c>
      <c r="R10259" t="str">
        <f t="shared" si="322"/>
        <v>Weekday</v>
      </c>
      <c r="S10259" s="12">
        <f t="shared" si="321"/>
        <v>41456</v>
      </c>
    </row>
    <row r="10260" spans="1:19" x14ac:dyDescent="0.25">
      <c r="A10260" t="s">
        <v>93</v>
      </c>
      <c r="C10260">
        <v>20131990222</v>
      </c>
      <c r="D10260" t="s">
        <v>261</v>
      </c>
      <c r="E10260" t="s">
        <v>62</v>
      </c>
      <c r="F10260" s="12"/>
      <c r="G10260">
        <v>15.496</v>
      </c>
      <c r="H10260">
        <v>2013</v>
      </c>
      <c r="I10260">
        <v>7</v>
      </c>
      <c r="J10260">
        <v>16</v>
      </c>
      <c r="K10260">
        <v>10</v>
      </c>
      <c r="L10260">
        <v>23</v>
      </c>
      <c r="M10260" t="s">
        <v>932</v>
      </c>
      <c r="N10260" t="s">
        <v>933</v>
      </c>
      <c r="O10260" t="s">
        <v>934</v>
      </c>
      <c r="R10260" t="str">
        <f t="shared" si="322"/>
        <v>Weekday</v>
      </c>
      <c r="S10260" s="12">
        <f t="shared" si="321"/>
        <v>41471</v>
      </c>
    </row>
    <row r="10261" spans="1:19" x14ac:dyDescent="0.25">
      <c r="A10261" t="s">
        <v>93</v>
      </c>
      <c r="C10261">
        <v>20132070239</v>
      </c>
      <c r="D10261" t="s">
        <v>261</v>
      </c>
      <c r="E10261" t="s">
        <v>62</v>
      </c>
      <c r="F10261" s="12"/>
      <c r="G10261">
        <v>15.496</v>
      </c>
      <c r="H10261">
        <v>2013</v>
      </c>
      <c r="I10261">
        <v>7</v>
      </c>
      <c r="J10261">
        <v>22</v>
      </c>
      <c r="K10261">
        <v>17</v>
      </c>
      <c r="L10261">
        <v>5</v>
      </c>
      <c r="M10261" t="s">
        <v>932</v>
      </c>
      <c r="N10261" t="s">
        <v>937</v>
      </c>
      <c r="O10261" t="s">
        <v>934</v>
      </c>
      <c r="R10261" t="str">
        <f t="shared" si="322"/>
        <v>Weekday</v>
      </c>
      <c r="S10261" s="12">
        <f t="shared" si="321"/>
        <v>41477</v>
      </c>
    </row>
    <row r="10262" spans="1:19" x14ac:dyDescent="0.25">
      <c r="A10262" t="s">
        <v>93</v>
      </c>
      <c r="C10262">
        <v>20132290145</v>
      </c>
      <c r="D10262" t="s">
        <v>261</v>
      </c>
      <c r="E10262" t="s">
        <v>62</v>
      </c>
      <c r="F10262" s="12"/>
      <c r="G10262">
        <v>15.496</v>
      </c>
      <c r="H10262">
        <v>2013</v>
      </c>
      <c r="I10262">
        <v>8</v>
      </c>
      <c r="J10262">
        <v>16</v>
      </c>
      <c r="K10262">
        <v>18</v>
      </c>
      <c r="L10262">
        <v>50</v>
      </c>
      <c r="M10262" t="s">
        <v>932</v>
      </c>
      <c r="N10262" t="s">
        <v>937</v>
      </c>
      <c r="O10262" t="s">
        <v>934</v>
      </c>
      <c r="R10262" t="str">
        <f t="shared" si="322"/>
        <v>Weekday</v>
      </c>
      <c r="S10262" s="12">
        <f t="shared" si="321"/>
        <v>41502</v>
      </c>
    </row>
    <row r="10263" spans="1:19" x14ac:dyDescent="0.25">
      <c r="A10263" t="s">
        <v>93</v>
      </c>
      <c r="C10263">
        <v>20132920149</v>
      </c>
      <c r="D10263" t="s">
        <v>261</v>
      </c>
      <c r="E10263" t="s">
        <v>62</v>
      </c>
      <c r="F10263" s="12"/>
      <c r="G10263">
        <v>15.496</v>
      </c>
      <c r="H10263">
        <v>2013</v>
      </c>
      <c r="I10263">
        <v>9</v>
      </c>
      <c r="J10263">
        <v>6</v>
      </c>
      <c r="K10263">
        <v>8</v>
      </c>
      <c r="L10263">
        <v>49</v>
      </c>
      <c r="M10263" t="s">
        <v>932</v>
      </c>
      <c r="N10263" t="s">
        <v>937</v>
      </c>
      <c r="O10263" t="s">
        <v>934</v>
      </c>
      <c r="R10263" t="str">
        <f t="shared" si="322"/>
        <v>Weekday</v>
      </c>
      <c r="S10263" s="12">
        <f t="shared" si="321"/>
        <v>41523</v>
      </c>
    </row>
    <row r="10264" spans="1:19" x14ac:dyDescent="0.25">
      <c r="A10264" t="s">
        <v>93</v>
      </c>
      <c r="C10264">
        <v>20132750226</v>
      </c>
      <c r="D10264" t="s">
        <v>261</v>
      </c>
      <c r="E10264" t="s">
        <v>62</v>
      </c>
      <c r="F10264" s="12"/>
      <c r="G10264">
        <v>15.496</v>
      </c>
      <c r="H10264">
        <v>2013</v>
      </c>
      <c r="I10264">
        <v>9</v>
      </c>
      <c r="J10264">
        <v>21</v>
      </c>
      <c r="K10264">
        <v>16</v>
      </c>
      <c r="L10264">
        <v>45</v>
      </c>
      <c r="M10264" t="s">
        <v>935</v>
      </c>
      <c r="N10264" t="s">
        <v>933</v>
      </c>
      <c r="O10264" t="s">
        <v>934</v>
      </c>
      <c r="R10264" t="str">
        <f t="shared" si="322"/>
        <v>Weekend</v>
      </c>
      <c r="S10264" s="12">
        <f t="shared" si="321"/>
        <v>41538</v>
      </c>
    </row>
    <row r="10265" spans="1:19" x14ac:dyDescent="0.25">
      <c r="A10265" t="s">
        <v>93</v>
      </c>
      <c r="C10265">
        <v>20132830231</v>
      </c>
      <c r="D10265" t="s">
        <v>261</v>
      </c>
      <c r="E10265" t="s">
        <v>62</v>
      </c>
      <c r="F10265" s="12"/>
      <c r="G10265">
        <v>15.496</v>
      </c>
      <c r="H10265">
        <v>2013</v>
      </c>
      <c r="I10265">
        <v>10</v>
      </c>
      <c r="J10265">
        <v>9</v>
      </c>
      <c r="K10265">
        <v>8</v>
      </c>
      <c r="L10265">
        <v>5</v>
      </c>
      <c r="M10265" t="s">
        <v>932</v>
      </c>
      <c r="N10265" t="s">
        <v>933</v>
      </c>
      <c r="O10265" t="s">
        <v>934</v>
      </c>
      <c r="R10265" t="str">
        <f t="shared" si="322"/>
        <v>Weekday</v>
      </c>
      <c r="S10265" s="12">
        <f t="shared" si="321"/>
        <v>41556</v>
      </c>
    </row>
    <row r="10266" spans="1:19" x14ac:dyDescent="0.25">
      <c r="A10266" t="s">
        <v>93</v>
      </c>
      <c r="C10266">
        <v>20133070162</v>
      </c>
      <c r="D10266" t="s">
        <v>261</v>
      </c>
      <c r="E10266" t="s">
        <v>62</v>
      </c>
      <c r="F10266" s="12"/>
      <c r="G10266">
        <v>15.496</v>
      </c>
      <c r="H10266">
        <v>2013</v>
      </c>
      <c r="I10266">
        <v>11</v>
      </c>
      <c r="J10266">
        <v>1</v>
      </c>
      <c r="K10266">
        <v>15</v>
      </c>
      <c r="L10266">
        <v>58</v>
      </c>
      <c r="M10266" t="s">
        <v>932</v>
      </c>
      <c r="N10266" t="s">
        <v>933</v>
      </c>
      <c r="O10266" t="s">
        <v>934</v>
      </c>
      <c r="R10266" t="str">
        <f t="shared" si="322"/>
        <v>Weekday</v>
      </c>
      <c r="S10266" s="12">
        <f t="shared" si="321"/>
        <v>41579</v>
      </c>
    </row>
    <row r="10267" spans="1:19" x14ac:dyDescent="0.25">
      <c r="A10267" t="s">
        <v>93</v>
      </c>
      <c r="C10267">
        <v>20133180317</v>
      </c>
      <c r="D10267" t="s">
        <v>261</v>
      </c>
      <c r="E10267" t="s">
        <v>62</v>
      </c>
      <c r="F10267" s="12"/>
      <c r="G10267">
        <v>15.496</v>
      </c>
      <c r="H10267">
        <v>2013</v>
      </c>
      <c r="I10267">
        <v>11</v>
      </c>
      <c r="J10267">
        <v>14</v>
      </c>
      <c r="K10267">
        <v>5</v>
      </c>
      <c r="L10267">
        <v>14</v>
      </c>
      <c r="M10267" t="s">
        <v>932</v>
      </c>
      <c r="N10267" t="s">
        <v>937</v>
      </c>
      <c r="O10267" t="s">
        <v>934</v>
      </c>
      <c r="R10267" t="str">
        <f t="shared" si="322"/>
        <v>Weekday</v>
      </c>
      <c r="S10267" s="12">
        <f t="shared" si="321"/>
        <v>41592</v>
      </c>
    </row>
    <row r="10268" spans="1:19" x14ac:dyDescent="0.25">
      <c r="A10268" t="s">
        <v>93</v>
      </c>
      <c r="C10268">
        <v>20133290183</v>
      </c>
      <c r="D10268" t="s">
        <v>261</v>
      </c>
      <c r="E10268" t="s">
        <v>62</v>
      </c>
      <c r="F10268" s="12"/>
      <c r="G10268">
        <v>15.496</v>
      </c>
      <c r="H10268">
        <v>2013</v>
      </c>
      <c r="I10268">
        <v>11</v>
      </c>
      <c r="J10268">
        <v>23</v>
      </c>
      <c r="K10268">
        <v>13</v>
      </c>
      <c r="L10268">
        <v>32</v>
      </c>
      <c r="M10268" t="s">
        <v>932</v>
      </c>
      <c r="N10268" t="s">
        <v>933</v>
      </c>
      <c r="O10268" t="s">
        <v>934</v>
      </c>
      <c r="R10268" t="str">
        <f t="shared" si="322"/>
        <v>Weekend</v>
      </c>
      <c r="S10268" s="12">
        <f t="shared" si="321"/>
        <v>41601</v>
      </c>
    </row>
    <row r="10269" spans="1:19" x14ac:dyDescent="0.25">
      <c r="A10269" t="s">
        <v>93</v>
      </c>
      <c r="C10269">
        <v>20133580332</v>
      </c>
      <c r="D10269" t="s">
        <v>261</v>
      </c>
      <c r="E10269" t="s">
        <v>62</v>
      </c>
      <c r="F10269" s="12"/>
      <c r="G10269">
        <v>15.496</v>
      </c>
      <c r="H10269">
        <v>2013</v>
      </c>
      <c r="I10269">
        <v>12</v>
      </c>
      <c r="J10269">
        <v>23</v>
      </c>
      <c r="K10269">
        <v>11</v>
      </c>
      <c r="L10269">
        <v>15</v>
      </c>
      <c r="M10269" t="s">
        <v>932</v>
      </c>
      <c r="N10269" t="s">
        <v>937</v>
      </c>
      <c r="O10269" t="s">
        <v>934</v>
      </c>
      <c r="R10269" t="str">
        <f t="shared" si="322"/>
        <v>Weekday</v>
      </c>
      <c r="S10269" s="12">
        <f t="shared" si="321"/>
        <v>41631</v>
      </c>
    </row>
    <row r="10270" spans="1:19" x14ac:dyDescent="0.25">
      <c r="A10270" t="s">
        <v>93</v>
      </c>
      <c r="C10270">
        <v>20131010351</v>
      </c>
      <c r="D10270" t="s">
        <v>261</v>
      </c>
      <c r="E10270" t="s">
        <v>62</v>
      </c>
      <c r="F10270" s="12"/>
      <c r="G10270">
        <v>15.56</v>
      </c>
      <c r="H10270">
        <v>2013</v>
      </c>
      <c r="I10270">
        <v>4</v>
      </c>
      <c r="J10270">
        <v>9</v>
      </c>
      <c r="K10270">
        <v>14</v>
      </c>
      <c r="L10270">
        <v>12</v>
      </c>
      <c r="M10270" t="s">
        <v>935</v>
      </c>
      <c r="N10270" t="s">
        <v>936</v>
      </c>
      <c r="O10270" t="s">
        <v>934</v>
      </c>
      <c r="R10270" t="str">
        <f t="shared" si="322"/>
        <v>Weekday</v>
      </c>
      <c r="S10270" s="12">
        <f t="shared" si="321"/>
        <v>41373</v>
      </c>
    </row>
    <row r="10271" spans="1:19" x14ac:dyDescent="0.25">
      <c r="A10271" t="s">
        <v>93</v>
      </c>
      <c r="C10271">
        <v>20130670223</v>
      </c>
      <c r="D10271" t="s">
        <v>261</v>
      </c>
      <c r="E10271" t="s">
        <v>940</v>
      </c>
      <c r="F10271" s="12"/>
      <c r="G10271">
        <v>15.58</v>
      </c>
      <c r="H10271">
        <v>2013</v>
      </c>
      <c r="I10271">
        <v>3</v>
      </c>
      <c r="J10271">
        <v>4</v>
      </c>
      <c r="K10271">
        <v>10</v>
      </c>
      <c r="L10271">
        <v>55</v>
      </c>
      <c r="M10271" t="s">
        <v>932</v>
      </c>
      <c r="N10271" t="s">
        <v>933</v>
      </c>
      <c r="O10271" t="s">
        <v>934</v>
      </c>
      <c r="R10271" t="str">
        <f t="shared" si="322"/>
        <v>Weekday</v>
      </c>
      <c r="S10271" s="12">
        <f t="shared" si="321"/>
        <v>41337</v>
      </c>
    </row>
    <row r="10272" spans="1:19" x14ac:dyDescent="0.25">
      <c r="A10272" t="s">
        <v>93</v>
      </c>
      <c r="C10272">
        <v>20130130137</v>
      </c>
      <c r="D10272" t="s">
        <v>261</v>
      </c>
      <c r="E10272" t="s">
        <v>87</v>
      </c>
      <c r="F10272" s="12"/>
      <c r="G10272">
        <v>15.613</v>
      </c>
      <c r="H10272">
        <v>2013</v>
      </c>
      <c r="I10272">
        <v>1</v>
      </c>
      <c r="J10272">
        <v>13</v>
      </c>
      <c r="K10272">
        <v>14</v>
      </c>
      <c r="L10272">
        <v>18</v>
      </c>
      <c r="M10272" t="s">
        <v>932</v>
      </c>
      <c r="N10272" t="s">
        <v>936</v>
      </c>
      <c r="O10272" t="s">
        <v>934</v>
      </c>
      <c r="R10272" t="str">
        <f t="shared" si="322"/>
        <v>Weekend</v>
      </c>
      <c r="S10272" s="12">
        <f t="shared" si="321"/>
        <v>41287</v>
      </c>
    </row>
    <row r="10273" spans="1:19" x14ac:dyDescent="0.25">
      <c r="A10273" t="s">
        <v>93</v>
      </c>
      <c r="C10273">
        <v>20130280373</v>
      </c>
      <c r="D10273" t="s">
        <v>261</v>
      </c>
      <c r="E10273" t="s">
        <v>87</v>
      </c>
      <c r="F10273" s="12"/>
      <c r="G10273">
        <v>15.613</v>
      </c>
      <c r="H10273">
        <v>2013</v>
      </c>
      <c r="I10273">
        <v>1</v>
      </c>
      <c r="J10273">
        <v>25</v>
      </c>
      <c r="K10273">
        <v>18</v>
      </c>
      <c r="L10273">
        <v>48</v>
      </c>
      <c r="M10273" t="s">
        <v>932</v>
      </c>
      <c r="N10273" t="s">
        <v>933</v>
      </c>
      <c r="O10273" t="s">
        <v>934</v>
      </c>
      <c r="R10273" t="str">
        <f t="shared" si="322"/>
        <v>Weekday</v>
      </c>
      <c r="S10273" s="12">
        <f t="shared" si="321"/>
        <v>41299</v>
      </c>
    </row>
    <row r="10274" spans="1:19" x14ac:dyDescent="0.25">
      <c r="A10274" t="s">
        <v>93</v>
      </c>
      <c r="C10274">
        <v>20130340253</v>
      </c>
      <c r="D10274" t="s">
        <v>261</v>
      </c>
      <c r="E10274" t="s">
        <v>62</v>
      </c>
      <c r="F10274" s="12"/>
      <c r="G10274">
        <v>15.613</v>
      </c>
      <c r="H10274">
        <v>2013</v>
      </c>
      <c r="I10274">
        <v>2</v>
      </c>
      <c r="J10274">
        <v>1</v>
      </c>
      <c r="K10274">
        <v>8</v>
      </c>
      <c r="L10274">
        <v>1</v>
      </c>
      <c r="M10274" t="s">
        <v>932</v>
      </c>
      <c r="N10274" t="s">
        <v>933</v>
      </c>
      <c r="O10274" t="s">
        <v>934</v>
      </c>
      <c r="R10274" t="str">
        <f t="shared" si="322"/>
        <v>Weekday</v>
      </c>
      <c r="S10274" s="12">
        <f t="shared" si="321"/>
        <v>41306</v>
      </c>
    </row>
    <row r="10275" spans="1:19" x14ac:dyDescent="0.25">
      <c r="A10275" t="s">
        <v>93</v>
      </c>
      <c r="C10275">
        <v>20130590200</v>
      </c>
      <c r="D10275" t="s">
        <v>261</v>
      </c>
      <c r="E10275" t="s">
        <v>62</v>
      </c>
      <c r="F10275" s="12"/>
      <c r="G10275">
        <v>15.613</v>
      </c>
      <c r="H10275">
        <v>2013</v>
      </c>
      <c r="I10275">
        <v>2</v>
      </c>
      <c r="J10275">
        <v>20</v>
      </c>
      <c r="K10275">
        <v>21</v>
      </c>
      <c r="L10275">
        <v>31</v>
      </c>
      <c r="M10275" t="s">
        <v>932</v>
      </c>
      <c r="N10275" t="s">
        <v>933</v>
      </c>
      <c r="O10275" t="s">
        <v>934</v>
      </c>
      <c r="R10275" t="str">
        <f t="shared" si="322"/>
        <v>Weekday</v>
      </c>
      <c r="S10275" s="12">
        <f t="shared" si="321"/>
        <v>41325</v>
      </c>
    </row>
    <row r="10276" spans="1:19" x14ac:dyDescent="0.25">
      <c r="A10276" t="s">
        <v>93</v>
      </c>
      <c r="C10276">
        <v>20130780342</v>
      </c>
      <c r="D10276" t="s">
        <v>261</v>
      </c>
      <c r="E10276" t="s">
        <v>87</v>
      </c>
      <c r="F10276" s="12"/>
      <c r="G10276">
        <v>15.613</v>
      </c>
      <c r="H10276">
        <v>2013</v>
      </c>
      <c r="I10276">
        <v>3</v>
      </c>
      <c r="J10276">
        <v>8</v>
      </c>
      <c r="K10276">
        <v>12</v>
      </c>
      <c r="L10276">
        <v>2</v>
      </c>
      <c r="M10276" t="s">
        <v>932</v>
      </c>
      <c r="N10276" t="s">
        <v>937</v>
      </c>
      <c r="O10276" t="s">
        <v>934</v>
      </c>
      <c r="R10276" t="str">
        <f t="shared" si="322"/>
        <v>Weekday</v>
      </c>
      <c r="S10276" s="12">
        <f t="shared" si="321"/>
        <v>41341</v>
      </c>
    </row>
    <row r="10277" spans="1:19" x14ac:dyDescent="0.25">
      <c r="A10277" t="s">
        <v>93</v>
      </c>
      <c r="C10277">
        <v>20131350216</v>
      </c>
      <c r="D10277" t="s">
        <v>261</v>
      </c>
      <c r="E10277" t="s">
        <v>87</v>
      </c>
      <c r="F10277" s="12"/>
      <c r="G10277">
        <v>15.613</v>
      </c>
      <c r="H10277">
        <v>2013</v>
      </c>
      <c r="I10277">
        <v>5</v>
      </c>
      <c r="J10277">
        <v>13</v>
      </c>
      <c r="K10277">
        <v>15</v>
      </c>
      <c r="L10277">
        <v>5</v>
      </c>
      <c r="M10277" t="s">
        <v>932</v>
      </c>
      <c r="N10277" t="s">
        <v>933</v>
      </c>
      <c r="O10277" t="s">
        <v>934</v>
      </c>
      <c r="R10277" t="str">
        <f t="shared" si="322"/>
        <v>Weekday</v>
      </c>
      <c r="S10277" s="12">
        <f t="shared" si="321"/>
        <v>41407</v>
      </c>
    </row>
    <row r="10278" spans="1:19" x14ac:dyDescent="0.25">
      <c r="A10278" t="s">
        <v>93</v>
      </c>
      <c r="C10278">
        <v>20131390157</v>
      </c>
      <c r="D10278" t="s">
        <v>261</v>
      </c>
      <c r="E10278" t="s">
        <v>62</v>
      </c>
      <c r="F10278" s="12"/>
      <c r="G10278">
        <v>15.613</v>
      </c>
      <c r="H10278">
        <v>2013</v>
      </c>
      <c r="I10278">
        <v>5</v>
      </c>
      <c r="J10278">
        <v>16</v>
      </c>
      <c r="K10278">
        <v>15</v>
      </c>
      <c r="L10278">
        <v>41</v>
      </c>
      <c r="M10278" t="s">
        <v>932</v>
      </c>
      <c r="N10278" t="s">
        <v>933</v>
      </c>
      <c r="O10278" t="s">
        <v>934</v>
      </c>
      <c r="R10278" t="str">
        <f t="shared" si="322"/>
        <v>Weekday</v>
      </c>
      <c r="S10278" s="12">
        <f t="shared" si="321"/>
        <v>41410</v>
      </c>
    </row>
    <row r="10279" spans="1:19" x14ac:dyDescent="0.25">
      <c r="A10279" t="s">
        <v>93</v>
      </c>
      <c r="C10279">
        <v>20131580150</v>
      </c>
      <c r="D10279" t="s">
        <v>261</v>
      </c>
      <c r="E10279" t="s">
        <v>62</v>
      </c>
      <c r="F10279" s="12"/>
      <c r="G10279">
        <v>15.613</v>
      </c>
      <c r="H10279">
        <v>2013</v>
      </c>
      <c r="I10279">
        <v>5</v>
      </c>
      <c r="J10279">
        <v>24</v>
      </c>
      <c r="K10279">
        <v>19</v>
      </c>
      <c r="L10279">
        <v>54</v>
      </c>
      <c r="M10279" t="s">
        <v>935</v>
      </c>
      <c r="N10279" t="s">
        <v>936</v>
      </c>
      <c r="O10279" t="s">
        <v>934</v>
      </c>
      <c r="R10279" t="str">
        <f t="shared" si="322"/>
        <v>Weekday</v>
      </c>
      <c r="S10279" s="12">
        <f t="shared" si="321"/>
        <v>41418</v>
      </c>
    </row>
    <row r="10280" spans="1:19" x14ac:dyDescent="0.25">
      <c r="A10280" t="s">
        <v>93</v>
      </c>
      <c r="C10280">
        <v>20131500221</v>
      </c>
      <c r="D10280" t="s">
        <v>261</v>
      </c>
      <c r="E10280" t="s">
        <v>87</v>
      </c>
      <c r="F10280" s="12"/>
      <c r="G10280">
        <v>15.613</v>
      </c>
      <c r="H10280">
        <v>2013</v>
      </c>
      <c r="I10280">
        <v>5</v>
      </c>
      <c r="J10280">
        <v>30</v>
      </c>
      <c r="K10280">
        <v>8</v>
      </c>
      <c r="L10280">
        <v>4</v>
      </c>
      <c r="M10280" t="s">
        <v>932</v>
      </c>
      <c r="N10280" t="s">
        <v>933</v>
      </c>
      <c r="O10280" t="s">
        <v>934</v>
      </c>
      <c r="R10280" t="str">
        <f t="shared" si="322"/>
        <v>Weekday</v>
      </c>
      <c r="S10280" s="12">
        <f t="shared" si="321"/>
        <v>41424</v>
      </c>
    </row>
    <row r="10281" spans="1:19" x14ac:dyDescent="0.25">
      <c r="A10281" t="s">
        <v>93</v>
      </c>
      <c r="C10281">
        <v>20131610174</v>
      </c>
      <c r="D10281" t="s">
        <v>261</v>
      </c>
      <c r="E10281" t="s">
        <v>62</v>
      </c>
      <c r="F10281" s="12"/>
      <c r="G10281">
        <v>15.613</v>
      </c>
      <c r="H10281">
        <v>2013</v>
      </c>
      <c r="I10281">
        <v>6</v>
      </c>
      <c r="J10281">
        <v>9</v>
      </c>
      <c r="K10281">
        <v>13</v>
      </c>
      <c r="L10281">
        <v>16</v>
      </c>
      <c r="M10281" t="s">
        <v>935</v>
      </c>
      <c r="N10281" t="s">
        <v>933</v>
      </c>
      <c r="O10281" t="s">
        <v>934</v>
      </c>
      <c r="R10281" t="str">
        <f t="shared" si="322"/>
        <v>Weekend</v>
      </c>
      <c r="S10281" s="12">
        <f t="shared" si="321"/>
        <v>41434</v>
      </c>
    </row>
    <row r="10282" spans="1:19" x14ac:dyDescent="0.25">
      <c r="A10282" t="s">
        <v>93</v>
      </c>
      <c r="C10282">
        <v>20131690261</v>
      </c>
      <c r="D10282" t="s">
        <v>261</v>
      </c>
      <c r="E10282" t="s">
        <v>87</v>
      </c>
      <c r="F10282" s="12"/>
      <c r="G10282">
        <v>15.613</v>
      </c>
      <c r="H10282">
        <v>2013</v>
      </c>
      <c r="I10282">
        <v>6</v>
      </c>
      <c r="J10282">
        <v>14</v>
      </c>
      <c r="K10282">
        <v>11</v>
      </c>
      <c r="L10282">
        <v>42</v>
      </c>
      <c r="M10282" t="s">
        <v>932</v>
      </c>
      <c r="N10282" t="s">
        <v>937</v>
      </c>
      <c r="O10282" t="s">
        <v>934</v>
      </c>
      <c r="R10282" t="str">
        <f t="shared" si="322"/>
        <v>Weekday</v>
      </c>
      <c r="S10282" s="12">
        <f t="shared" si="321"/>
        <v>41439</v>
      </c>
    </row>
    <row r="10283" spans="1:19" x14ac:dyDescent="0.25">
      <c r="A10283" t="s">
        <v>93</v>
      </c>
      <c r="C10283">
        <v>20131690295</v>
      </c>
      <c r="D10283" t="s">
        <v>261</v>
      </c>
      <c r="E10283" t="s">
        <v>62</v>
      </c>
      <c r="F10283" s="12"/>
      <c r="G10283">
        <v>15.613</v>
      </c>
      <c r="H10283">
        <v>2013</v>
      </c>
      <c r="I10283">
        <v>6</v>
      </c>
      <c r="J10283">
        <v>14</v>
      </c>
      <c r="K10283">
        <v>2</v>
      </c>
      <c r="L10283">
        <v>27</v>
      </c>
      <c r="M10283" t="s">
        <v>935</v>
      </c>
      <c r="N10283" t="s">
        <v>933</v>
      </c>
      <c r="O10283" t="s">
        <v>934</v>
      </c>
      <c r="R10283" t="str">
        <f t="shared" si="322"/>
        <v>Weekday</v>
      </c>
      <c r="S10283" s="12">
        <f t="shared" si="321"/>
        <v>41439</v>
      </c>
    </row>
    <row r="10284" spans="1:19" x14ac:dyDescent="0.25">
      <c r="A10284" t="s">
        <v>93</v>
      </c>
      <c r="C10284">
        <v>20131790277</v>
      </c>
      <c r="D10284" t="s">
        <v>261</v>
      </c>
      <c r="E10284" t="s">
        <v>62</v>
      </c>
      <c r="F10284" s="12"/>
      <c r="G10284">
        <v>15.613</v>
      </c>
      <c r="H10284">
        <v>2013</v>
      </c>
      <c r="I10284">
        <v>6</v>
      </c>
      <c r="J10284">
        <v>16</v>
      </c>
      <c r="K10284">
        <v>18</v>
      </c>
      <c r="L10284">
        <v>1</v>
      </c>
      <c r="M10284" t="s">
        <v>932</v>
      </c>
      <c r="N10284" t="s">
        <v>933</v>
      </c>
      <c r="O10284" t="s">
        <v>934</v>
      </c>
      <c r="R10284" t="str">
        <f t="shared" si="322"/>
        <v>Weekend</v>
      </c>
      <c r="S10284" s="12">
        <f t="shared" si="321"/>
        <v>41441</v>
      </c>
    </row>
    <row r="10285" spans="1:19" x14ac:dyDescent="0.25">
      <c r="A10285" t="s">
        <v>93</v>
      </c>
      <c r="C10285">
        <v>20132240228</v>
      </c>
      <c r="D10285" t="s">
        <v>261</v>
      </c>
      <c r="E10285" t="s">
        <v>62</v>
      </c>
      <c r="F10285" s="12"/>
      <c r="G10285">
        <v>15.613</v>
      </c>
      <c r="H10285">
        <v>2013</v>
      </c>
      <c r="I10285">
        <v>8</v>
      </c>
      <c r="J10285">
        <v>8</v>
      </c>
      <c r="K10285">
        <v>19</v>
      </c>
      <c r="L10285">
        <v>0</v>
      </c>
      <c r="M10285" t="s">
        <v>932</v>
      </c>
      <c r="N10285" t="s">
        <v>937</v>
      </c>
      <c r="O10285" t="s">
        <v>934</v>
      </c>
      <c r="R10285" t="str">
        <f t="shared" si="322"/>
        <v>Weekday</v>
      </c>
      <c r="S10285" s="12">
        <f t="shared" si="321"/>
        <v>41494</v>
      </c>
    </row>
    <row r="10286" spans="1:19" x14ac:dyDescent="0.25">
      <c r="A10286" t="s">
        <v>93</v>
      </c>
      <c r="C10286">
        <v>20132550222</v>
      </c>
      <c r="D10286" t="s">
        <v>261</v>
      </c>
      <c r="E10286" t="s">
        <v>87</v>
      </c>
      <c r="F10286" s="12"/>
      <c r="G10286">
        <v>15.613</v>
      </c>
      <c r="H10286">
        <v>2013</v>
      </c>
      <c r="I10286">
        <v>8</v>
      </c>
      <c r="J10286">
        <v>15</v>
      </c>
      <c r="K10286">
        <v>18</v>
      </c>
      <c r="L10286">
        <v>7</v>
      </c>
      <c r="M10286" t="s">
        <v>932</v>
      </c>
      <c r="N10286" t="s">
        <v>933</v>
      </c>
      <c r="O10286" t="s">
        <v>934</v>
      </c>
      <c r="R10286" t="str">
        <f t="shared" si="322"/>
        <v>Weekday</v>
      </c>
      <c r="S10286" s="12">
        <f t="shared" si="321"/>
        <v>41501</v>
      </c>
    </row>
    <row r="10287" spans="1:19" x14ac:dyDescent="0.25">
      <c r="A10287" t="s">
        <v>93</v>
      </c>
      <c r="C10287">
        <v>20132540267</v>
      </c>
      <c r="D10287" t="s">
        <v>261</v>
      </c>
      <c r="E10287" t="s">
        <v>62</v>
      </c>
      <c r="F10287" s="12"/>
      <c r="G10287">
        <v>15.613</v>
      </c>
      <c r="H10287">
        <v>2013</v>
      </c>
      <c r="I10287">
        <v>8</v>
      </c>
      <c r="J10287">
        <v>30</v>
      </c>
      <c r="K10287">
        <v>17</v>
      </c>
      <c r="L10287">
        <v>47</v>
      </c>
      <c r="M10287" t="s">
        <v>932</v>
      </c>
      <c r="N10287" t="s">
        <v>933</v>
      </c>
      <c r="O10287" t="s">
        <v>934</v>
      </c>
      <c r="R10287" t="str">
        <f t="shared" si="322"/>
        <v>Weekday</v>
      </c>
      <c r="S10287" s="12">
        <f t="shared" si="321"/>
        <v>41516</v>
      </c>
    </row>
    <row r="10288" spans="1:19" x14ac:dyDescent="0.25">
      <c r="A10288" t="s">
        <v>93</v>
      </c>
      <c r="C10288">
        <v>20132600239</v>
      </c>
      <c r="D10288" t="s">
        <v>261</v>
      </c>
      <c r="E10288" t="s">
        <v>87</v>
      </c>
      <c r="F10288" s="12"/>
      <c r="G10288">
        <v>15.613</v>
      </c>
      <c r="H10288">
        <v>2013</v>
      </c>
      <c r="I10288">
        <v>9</v>
      </c>
      <c r="J10288">
        <v>15</v>
      </c>
      <c r="K10288">
        <v>4</v>
      </c>
      <c r="L10288">
        <v>59</v>
      </c>
      <c r="M10288" t="s">
        <v>935</v>
      </c>
      <c r="N10288" t="s">
        <v>933</v>
      </c>
      <c r="O10288" t="s">
        <v>934</v>
      </c>
      <c r="R10288" t="str">
        <f t="shared" si="322"/>
        <v>Weekend</v>
      </c>
      <c r="S10288" s="12">
        <f t="shared" si="321"/>
        <v>41532</v>
      </c>
    </row>
    <row r="10289" spans="1:19" x14ac:dyDescent="0.25">
      <c r="A10289" t="s">
        <v>93</v>
      </c>
      <c r="C10289">
        <v>20132770195</v>
      </c>
      <c r="D10289" t="s">
        <v>261</v>
      </c>
      <c r="E10289" t="s">
        <v>62</v>
      </c>
      <c r="F10289" s="12"/>
      <c r="G10289">
        <v>15.613</v>
      </c>
      <c r="H10289">
        <v>2013</v>
      </c>
      <c r="I10289">
        <v>10</v>
      </c>
      <c r="J10289">
        <v>3</v>
      </c>
      <c r="K10289">
        <v>15</v>
      </c>
      <c r="L10289">
        <v>39</v>
      </c>
      <c r="M10289" t="s">
        <v>932</v>
      </c>
      <c r="N10289" t="s">
        <v>937</v>
      </c>
      <c r="O10289" t="s">
        <v>934</v>
      </c>
      <c r="R10289" t="str">
        <f t="shared" si="322"/>
        <v>Weekday</v>
      </c>
      <c r="S10289" s="12">
        <f t="shared" si="321"/>
        <v>41550</v>
      </c>
    </row>
    <row r="10290" spans="1:19" x14ac:dyDescent="0.25">
      <c r="A10290" t="s">
        <v>93</v>
      </c>
      <c r="C10290">
        <v>20133020315</v>
      </c>
      <c r="D10290" t="s">
        <v>261</v>
      </c>
      <c r="E10290" t="s">
        <v>62</v>
      </c>
      <c r="F10290" s="12"/>
      <c r="G10290">
        <v>15.613</v>
      </c>
      <c r="H10290">
        <v>2013</v>
      </c>
      <c r="I10290">
        <v>10</v>
      </c>
      <c r="J10290">
        <v>25</v>
      </c>
      <c r="K10290">
        <v>17</v>
      </c>
      <c r="L10290">
        <v>5</v>
      </c>
      <c r="M10290" t="s">
        <v>932</v>
      </c>
      <c r="N10290" t="s">
        <v>933</v>
      </c>
      <c r="O10290" t="s">
        <v>934</v>
      </c>
      <c r="R10290" t="str">
        <f t="shared" si="322"/>
        <v>Weekday</v>
      </c>
      <c r="S10290" s="12">
        <f t="shared" si="321"/>
        <v>41572</v>
      </c>
    </row>
    <row r="10291" spans="1:19" x14ac:dyDescent="0.25">
      <c r="A10291" t="s">
        <v>93</v>
      </c>
      <c r="C10291">
        <v>20133130095</v>
      </c>
      <c r="D10291" t="s">
        <v>261</v>
      </c>
      <c r="E10291" t="s">
        <v>62</v>
      </c>
      <c r="F10291" s="12"/>
      <c r="G10291">
        <v>15.613</v>
      </c>
      <c r="H10291">
        <v>2013</v>
      </c>
      <c r="I10291">
        <v>11</v>
      </c>
      <c r="J10291">
        <v>8</v>
      </c>
      <c r="K10291">
        <v>19</v>
      </c>
      <c r="L10291">
        <v>36</v>
      </c>
      <c r="M10291" t="s">
        <v>932</v>
      </c>
      <c r="N10291" t="s">
        <v>933</v>
      </c>
      <c r="O10291" t="s">
        <v>934</v>
      </c>
      <c r="R10291" t="str">
        <f t="shared" si="322"/>
        <v>Weekday</v>
      </c>
      <c r="S10291" s="12">
        <f t="shared" si="321"/>
        <v>41586</v>
      </c>
    </row>
    <row r="10292" spans="1:19" x14ac:dyDescent="0.25">
      <c r="A10292" t="s">
        <v>93</v>
      </c>
      <c r="C10292">
        <v>20133400519</v>
      </c>
      <c r="D10292" t="s">
        <v>261</v>
      </c>
      <c r="E10292" t="s">
        <v>62</v>
      </c>
      <c r="F10292" s="12"/>
      <c r="G10292">
        <v>15.613</v>
      </c>
      <c r="H10292">
        <v>2013</v>
      </c>
      <c r="I10292">
        <v>12</v>
      </c>
      <c r="J10292">
        <v>1</v>
      </c>
      <c r="K10292">
        <v>17</v>
      </c>
      <c r="L10292">
        <v>14</v>
      </c>
      <c r="M10292" t="s">
        <v>932</v>
      </c>
      <c r="N10292" t="s">
        <v>933</v>
      </c>
      <c r="O10292" t="s">
        <v>934</v>
      </c>
      <c r="R10292" t="str">
        <f t="shared" si="322"/>
        <v>Weekend</v>
      </c>
      <c r="S10292" s="12">
        <f t="shared" si="321"/>
        <v>41609</v>
      </c>
    </row>
    <row r="10293" spans="1:19" x14ac:dyDescent="0.25">
      <c r="A10293" t="s">
        <v>93</v>
      </c>
      <c r="C10293">
        <v>20133460390</v>
      </c>
      <c r="D10293" t="s">
        <v>261</v>
      </c>
      <c r="E10293" t="s">
        <v>62</v>
      </c>
      <c r="F10293" s="12"/>
      <c r="G10293">
        <v>15.613</v>
      </c>
      <c r="H10293">
        <v>2013</v>
      </c>
      <c r="I10293">
        <v>12</v>
      </c>
      <c r="J10293">
        <v>10</v>
      </c>
      <c r="K10293">
        <v>8</v>
      </c>
      <c r="L10293">
        <v>21</v>
      </c>
      <c r="M10293" t="s">
        <v>932</v>
      </c>
      <c r="N10293" t="s">
        <v>933</v>
      </c>
      <c r="O10293" t="s">
        <v>934</v>
      </c>
      <c r="R10293" t="str">
        <f t="shared" si="322"/>
        <v>Weekday</v>
      </c>
      <c r="S10293" s="12">
        <f t="shared" si="321"/>
        <v>41618</v>
      </c>
    </row>
    <row r="10294" spans="1:19" x14ac:dyDescent="0.25">
      <c r="A10294" t="s">
        <v>93</v>
      </c>
      <c r="C10294">
        <v>20133540359</v>
      </c>
      <c r="D10294" t="s">
        <v>261</v>
      </c>
      <c r="E10294" t="s">
        <v>62</v>
      </c>
      <c r="F10294" s="12"/>
      <c r="G10294">
        <v>15.613</v>
      </c>
      <c r="H10294">
        <v>2013</v>
      </c>
      <c r="I10294">
        <v>12</v>
      </c>
      <c r="J10294">
        <v>18</v>
      </c>
      <c r="K10294">
        <v>17</v>
      </c>
      <c r="L10294">
        <v>59</v>
      </c>
      <c r="M10294" t="s">
        <v>932</v>
      </c>
      <c r="N10294" t="s">
        <v>933</v>
      </c>
      <c r="O10294" t="s">
        <v>934</v>
      </c>
      <c r="R10294" t="str">
        <f t="shared" si="322"/>
        <v>Weekday</v>
      </c>
      <c r="S10294" s="12">
        <f t="shared" si="321"/>
        <v>41626</v>
      </c>
    </row>
    <row r="10295" spans="1:19" x14ac:dyDescent="0.25">
      <c r="A10295" t="s">
        <v>93</v>
      </c>
      <c r="C10295">
        <v>20133580330</v>
      </c>
      <c r="D10295" t="s">
        <v>261</v>
      </c>
      <c r="E10295" t="s">
        <v>62</v>
      </c>
      <c r="F10295" s="12"/>
      <c r="G10295">
        <v>15.613</v>
      </c>
      <c r="H10295">
        <v>2013</v>
      </c>
      <c r="I10295">
        <v>12</v>
      </c>
      <c r="J10295">
        <v>23</v>
      </c>
      <c r="K10295">
        <v>11</v>
      </c>
      <c r="L10295">
        <v>33</v>
      </c>
      <c r="M10295" t="s">
        <v>932</v>
      </c>
      <c r="N10295" t="s">
        <v>933</v>
      </c>
      <c r="O10295" t="s">
        <v>934</v>
      </c>
      <c r="R10295" t="str">
        <f t="shared" si="322"/>
        <v>Weekday</v>
      </c>
      <c r="S10295" s="12">
        <f t="shared" si="321"/>
        <v>41631</v>
      </c>
    </row>
    <row r="10296" spans="1:19" x14ac:dyDescent="0.25">
      <c r="A10296" t="s">
        <v>93</v>
      </c>
      <c r="C10296">
        <v>20140020310</v>
      </c>
      <c r="D10296" t="s">
        <v>261</v>
      </c>
      <c r="E10296" t="s">
        <v>87</v>
      </c>
      <c r="F10296" s="12"/>
      <c r="G10296">
        <v>15.613</v>
      </c>
      <c r="H10296">
        <v>2013</v>
      </c>
      <c r="I10296">
        <v>12</v>
      </c>
      <c r="J10296">
        <v>26</v>
      </c>
      <c r="K10296">
        <v>13</v>
      </c>
      <c r="L10296">
        <v>33</v>
      </c>
      <c r="M10296" t="s">
        <v>932</v>
      </c>
      <c r="N10296" t="s">
        <v>937</v>
      </c>
      <c r="O10296" t="s">
        <v>934</v>
      </c>
      <c r="R10296" t="str">
        <f t="shared" si="322"/>
        <v>Weekday</v>
      </c>
      <c r="S10296" s="12">
        <f t="shared" si="321"/>
        <v>41634</v>
      </c>
    </row>
    <row r="10297" spans="1:19" x14ac:dyDescent="0.25">
      <c r="A10297" t="s">
        <v>93</v>
      </c>
      <c r="C10297">
        <v>20130060158</v>
      </c>
      <c r="D10297" t="s">
        <v>261</v>
      </c>
      <c r="E10297" t="s">
        <v>62</v>
      </c>
      <c r="F10297" s="12"/>
      <c r="G10297">
        <v>15.627000000000001</v>
      </c>
      <c r="H10297">
        <v>2013</v>
      </c>
      <c r="I10297">
        <v>1</v>
      </c>
      <c r="J10297">
        <v>3</v>
      </c>
      <c r="K10297">
        <v>16</v>
      </c>
      <c r="L10297">
        <v>58</v>
      </c>
      <c r="M10297" t="s">
        <v>932</v>
      </c>
      <c r="N10297" t="s">
        <v>933</v>
      </c>
      <c r="O10297" t="s">
        <v>934</v>
      </c>
      <c r="R10297" t="str">
        <f t="shared" si="322"/>
        <v>Weekday</v>
      </c>
      <c r="S10297" s="12">
        <f t="shared" si="321"/>
        <v>41277</v>
      </c>
    </row>
    <row r="10298" spans="1:19" x14ac:dyDescent="0.25">
      <c r="A10298" t="s">
        <v>93</v>
      </c>
      <c r="C10298">
        <v>20131790298</v>
      </c>
      <c r="D10298" t="s">
        <v>261</v>
      </c>
      <c r="E10298" t="s">
        <v>62</v>
      </c>
      <c r="F10298" s="12"/>
      <c r="G10298">
        <v>15.627000000000001</v>
      </c>
      <c r="H10298">
        <v>2013</v>
      </c>
      <c r="I10298">
        <v>6</v>
      </c>
      <c r="J10298">
        <v>18</v>
      </c>
      <c r="K10298">
        <v>14</v>
      </c>
      <c r="L10298">
        <v>57</v>
      </c>
      <c r="M10298" t="s">
        <v>932</v>
      </c>
      <c r="N10298" t="s">
        <v>933</v>
      </c>
      <c r="O10298" t="s">
        <v>934</v>
      </c>
      <c r="R10298" t="str">
        <f t="shared" si="322"/>
        <v>Weekday</v>
      </c>
      <c r="S10298" s="12">
        <f t="shared" si="321"/>
        <v>41443</v>
      </c>
    </row>
    <row r="10299" spans="1:19" x14ac:dyDescent="0.25">
      <c r="A10299" t="s">
        <v>93</v>
      </c>
      <c r="C10299">
        <v>20133120172</v>
      </c>
      <c r="D10299" t="s">
        <v>261</v>
      </c>
      <c r="E10299" t="s">
        <v>62</v>
      </c>
      <c r="F10299" s="12"/>
      <c r="G10299">
        <v>15.73</v>
      </c>
      <c r="H10299">
        <v>2013</v>
      </c>
      <c r="I10299">
        <v>11</v>
      </c>
      <c r="J10299">
        <v>8</v>
      </c>
      <c r="K10299">
        <v>18</v>
      </c>
      <c r="L10299">
        <v>39</v>
      </c>
      <c r="M10299" t="s">
        <v>932</v>
      </c>
      <c r="N10299" t="s">
        <v>933</v>
      </c>
      <c r="O10299" t="s">
        <v>934</v>
      </c>
      <c r="R10299" t="str">
        <f t="shared" si="322"/>
        <v>Weekday</v>
      </c>
      <c r="S10299" s="12">
        <f t="shared" si="321"/>
        <v>41586</v>
      </c>
    </row>
    <row r="10300" spans="1:19" x14ac:dyDescent="0.25">
      <c r="A10300" t="s">
        <v>93</v>
      </c>
      <c r="C10300">
        <v>20130990198</v>
      </c>
      <c r="D10300" t="s">
        <v>261</v>
      </c>
      <c r="E10300" t="s">
        <v>62</v>
      </c>
      <c r="F10300" s="12"/>
      <c r="G10300">
        <v>15.766</v>
      </c>
      <c r="H10300">
        <v>2013</v>
      </c>
      <c r="I10300">
        <v>4</v>
      </c>
      <c r="J10300">
        <v>9</v>
      </c>
      <c r="K10300">
        <v>7</v>
      </c>
      <c r="L10300">
        <v>49</v>
      </c>
      <c r="M10300" t="s">
        <v>932</v>
      </c>
      <c r="N10300" t="s">
        <v>933</v>
      </c>
      <c r="O10300" t="s">
        <v>934</v>
      </c>
      <c r="R10300" t="str">
        <f t="shared" si="322"/>
        <v>Weekday</v>
      </c>
      <c r="S10300" s="12">
        <f t="shared" si="321"/>
        <v>41373</v>
      </c>
    </row>
    <row r="10301" spans="1:19" x14ac:dyDescent="0.25">
      <c r="A10301" t="s">
        <v>93</v>
      </c>
      <c r="C10301">
        <v>20133070145</v>
      </c>
      <c r="D10301" t="s">
        <v>261</v>
      </c>
      <c r="E10301" t="s">
        <v>87</v>
      </c>
      <c r="F10301" s="12"/>
      <c r="G10301">
        <v>15.805</v>
      </c>
      <c r="H10301">
        <v>2013</v>
      </c>
      <c r="I10301">
        <v>10</v>
      </c>
      <c r="J10301">
        <v>30</v>
      </c>
      <c r="K10301">
        <v>15</v>
      </c>
      <c r="L10301">
        <v>11</v>
      </c>
      <c r="M10301" t="s">
        <v>932</v>
      </c>
      <c r="N10301" t="s">
        <v>933</v>
      </c>
      <c r="O10301" t="s">
        <v>934</v>
      </c>
      <c r="R10301" t="str">
        <f t="shared" si="322"/>
        <v>Weekday</v>
      </c>
      <c r="S10301" s="12">
        <f t="shared" si="321"/>
        <v>41577</v>
      </c>
    </row>
    <row r="10302" spans="1:19" x14ac:dyDescent="0.25">
      <c r="A10302" t="s">
        <v>93</v>
      </c>
      <c r="C10302">
        <v>20130100239</v>
      </c>
      <c r="D10302" t="s">
        <v>261</v>
      </c>
      <c r="E10302" t="s">
        <v>87</v>
      </c>
      <c r="F10302" s="12"/>
      <c r="G10302">
        <v>15.875</v>
      </c>
      <c r="H10302">
        <v>2013</v>
      </c>
      <c r="I10302">
        <v>1</v>
      </c>
      <c r="J10302">
        <v>2</v>
      </c>
      <c r="K10302">
        <v>13</v>
      </c>
      <c r="L10302">
        <v>39</v>
      </c>
      <c r="M10302" t="s">
        <v>932</v>
      </c>
      <c r="N10302" t="s">
        <v>936</v>
      </c>
      <c r="O10302" t="s">
        <v>934</v>
      </c>
      <c r="R10302" t="str">
        <f t="shared" si="322"/>
        <v>Weekday</v>
      </c>
      <c r="S10302" s="12">
        <f t="shared" si="321"/>
        <v>41276</v>
      </c>
    </row>
    <row r="10303" spans="1:19" x14ac:dyDescent="0.25">
      <c r="A10303" t="s">
        <v>93</v>
      </c>
      <c r="C10303">
        <v>20130910141</v>
      </c>
      <c r="D10303" t="s">
        <v>261</v>
      </c>
      <c r="E10303" t="s">
        <v>62</v>
      </c>
      <c r="F10303" s="12"/>
      <c r="G10303">
        <v>15.875</v>
      </c>
      <c r="H10303">
        <v>2013</v>
      </c>
      <c r="I10303">
        <v>2</v>
      </c>
      <c r="J10303">
        <v>12</v>
      </c>
      <c r="K10303">
        <v>16</v>
      </c>
      <c r="L10303">
        <v>41</v>
      </c>
      <c r="M10303" t="s">
        <v>932</v>
      </c>
      <c r="N10303" t="s">
        <v>933</v>
      </c>
      <c r="O10303" t="s">
        <v>934</v>
      </c>
      <c r="R10303" t="str">
        <f t="shared" si="322"/>
        <v>Weekday</v>
      </c>
      <c r="S10303" s="12">
        <f t="shared" si="321"/>
        <v>41317</v>
      </c>
    </row>
    <row r="10304" spans="1:19" x14ac:dyDescent="0.25">
      <c r="A10304" t="s">
        <v>93</v>
      </c>
      <c r="C10304">
        <v>20130460328</v>
      </c>
      <c r="D10304" t="s">
        <v>261</v>
      </c>
      <c r="E10304" t="s">
        <v>62</v>
      </c>
      <c r="F10304" s="12"/>
      <c r="G10304">
        <v>15.875</v>
      </c>
      <c r="H10304">
        <v>2013</v>
      </c>
      <c r="I10304">
        <v>2</v>
      </c>
      <c r="J10304">
        <v>13</v>
      </c>
      <c r="K10304">
        <v>18</v>
      </c>
      <c r="L10304">
        <v>6</v>
      </c>
      <c r="M10304" t="s">
        <v>932</v>
      </c>
      <c r="N10304" t="s">
        <v>933</v>
      </c>
      <c r="O10304" t="s">
        <v>934</v>
      </c>
      <c r="R10304" t="str">
        <f t="shared" si="322"/>
        <v>Weekday</v>
      </c>
      <c r="S10304" s="12">
        <f t="shared" si="321"/>
        <v>41318</v>
      </c>
    </row>
    <row r="10305" spans="1:19" x14ac:dyDescent="0.25">
      <c r="A10305" t="s">
        <v>93</v>
      </c>
      <c r="C10305">
        <v>20130590179</v>
      </c>
      <c r="D10305" t="s">
        <v>261</v>
      </c>
      <c r="E10305" t="s">
        <v>87</v>
      </c>
      <c r="F10305" s="12"/>
      <c r="G10305">
        <v>15.875</v>
      </c>
      <c r="H10305">
        <v>2013</v>
      </c>
      <c r="I10305">
        <v>2</v>
      </c>
      <c r="J10305">
        <v>17</v>
      </c>
      <c r="K10305">
        <v>15</v>
      </c>
      <c r="L10305">
        <v>50</v>
      </c>
      <c r="M10305" t="s">
        <v>932</v>
      </c>
      <c r="N10305" t="s">
        <v>933</v>
      </c>
      <c r="O10305" t="s">
        <v>934</v>
      </c>
      <c r="R10305" t="str">
        <f t="shared" si="322"/>
        <v>Weekend</v>
      </c>
      <c r="S10305" s="12">
        <f t="shared" si="321"/>
        <v>41322</v>
      </c>
    </row>
    <row r="10306" spans="1:19" x14ac:dyDescent="0.25">
      <c r="A10306" t="s">
        <v>93</v>
      </c>
      <c r="C10306">
        <v>20130560247</v>
      </c>
      <c r="D10306" t="s">
        <v>261</v>
      </c>
      <c r="E10306" t="s">
        <v>62</v>
      </c>
      <c r="F10306" s="12"/>
      <c r="G10306">
        <v>15.875</v>
      </c>
      <c r="H10306">
        <v>2013</v>
      </c>
      <c r="I10306">
        <v>2</v>
      </c>
      <c r="J10306">
        <v>20</v>
      </c>
      <c r="K10306">
        <v>10</v>
      </c>
      <c r="L10306">
        <v>9</v>
      </c>
      <c r="M10306" t="s">
        <v>932</v>
      </c>
      <c r="N10306" t="s">
        <v>933</v>
      </c>
      <c r="O10306" t="s">
        <v>934</v>
      </c>
      <c r="R10306" t="str">
        <f t="shared" si="322"/>
        <v>Weekday</v>
      </c>
      <c r="S10306" s="12">
        <f t="shared" si="321"/>
        <v>41325</v>
      </c>
    </row>
    <row r="10307" spans="1:19" x14ac:dyDescent="0.25">
      <c r="A10307" t="s">
        <v>93</v>
      </c>
      <c r="C10307">
        <v>20130640371</v>
      </c>
      <c r="D10307" t="s">
        <v>261</v>
      </c>
      <c r="E10307" t="s">
        <v>62</v>
      </c>
      <c r="F10307" s="12"/>
      <c r="G10307">
        <v>15.875</v>
      </c>
      <c r="H10307">
        <v>2013</v>
      </c>
      <c r="I10307">
        <v>3</v>
      </c>
      <c r="J10307">
        <v>1</v>
      </c>
      <c r="K10307">
        <v>18</v>
      </c>
      <c r="L10307">
        <v>51</v>
      </c>
      <c r="M10307" t="s">
        <v>932</v>
      </c>
      <c r="N10307" t="s">
        <v>933</v>
      </c>
      <c r="O10307" t="s">
        <v>934</v>
      </c>
      <c r="R10307" t="str">
        <f t="shared" si="322"/>
        <v>Weekday</v>
      </c>
      <c r="S10307" s="12">
        <f t="shared" ref="S10307:S10370" si="323">DATE(H10307,I10307,J10307)</f>
        <v>41334</v>
      </c>
    </row>
    <row r="10308" spans="1:19" x14ac:dyDescent="0.25">
      <c r="A10308" t="s">
        <v>93</v>
      </c>
      <c r="C10308">
        <v>20130850205</v>
      </c>
      <c r="D10308" t="s">
        <v>261</v>
      </c>
      <c r="E10308" t="s">
        <v>62</v>
      </c>
      <c r="F10308" s="12"/>
      <c r="G10308">
        <v>15.875</v>
      </c>
      <c r="H10308">
        <v>2013</v>
      </c>
      <c r="I10308">
        <v>3</v>
      </c>
      <c r="J10308">
        <v>20</v>
      </c>
      <c r="K10308">
        <v>9</v>
      </c>
      <c r="L10308">
        <v>17</v>
      </c>
      <c r="M10308" t="s">
        <v>932</v>
      </c>
      <c r="N10308" t="s">
        <v>933</v>
      </c>
      <c r="O10308" t="s">
        <v>934</v>
      </c>
      <c r="R10308" t="str">
        <f t="shared" si="322"/>
        <v>Weekday</v>
      </c>
      <c r="S10308" s="12">
        <f t="shared" si="323"/>
        <v>41353</v>
      </c>
    </row>
    <row r="10309" spans="1:19" x14ac:dyDescent="0.25">
      <c r="A10309" t="s">
        <v>93</v>
      </c>
      <c r="C10309">
        <v>20130800289</v>
      </c>
      <c r="D10309" t="s">
        <v>261</v>
      </c>
      <c r="E10309" t="s">
        <v>62</v>
      </c>
      <c r="F10309" s="12"/>
      <c r="G10309">
        <v>15.875</v>
      </c>
      <c r="H10309">
        <v>2013</v>
      </c>
      <c r="I10309">
        <v>3</v>
      </c>
      <c r="J10309">
        <v>20</v>
      </c>
      <c r="K10309">
        <v>9</v>
      </c>
      <c r="L10309">
        <v>7</v>
      </c>
      <c r="M10309" t="s">
        <v>932</v>
      </c>
      <c r="N10309" t="s">
        <v>933</v>
      </c>
      <c r="O10309" t="s">
        <v>934</v>
      </c>
      <c r="R10309" t="str">
        <f t="shared" ref="R10309:R10372" si="324">IF(WEEKDAY(DATE(H10309,I10309,J10309),2)&lt;6,"Weekday","Weekend")</f>
        <v>Weekday</v>
      </c>
      <c r="S10309" s="12">
        <f t="shared" si="323"/>
        <v>41353</v>
      </c>
    </row>
    <row r="10310" spans="1:19" x14ac:dyDescent="0.25">
      <c r="A10310" t="s">
        <v>93</v>
      </c>
      <c r="C10310">
        <v>20131070248</v>
      </c>
      <c r="D10310" t="s">
        <v>261</v>
      </c>
      <c r="E10310" t="s">
        <v>62</v>
      </c>
      <c r="F10310" s="12"/>
      <c r="G10310">
        <v>15.875</v>
      </c>
      <c r="H10310">
        <v>2013</v>
      </c>
      <c r="I10310">
        <v>4</v>
      </c>
      <c r="J10310">
        <v>16</v>
      </c>
      <c r="K10310">
        <v>5</v>
      </c>
      <c r="L10310">
        <v>16</v>
      </c>
      <c r="M10310" t="s">
        <v>932</v>
      </c>
      <c r="N10310" t="s">
        <v>933</v>
      </c>
      <c r="O10310" t="s">
        <v>934</v>
      </c>
      <c r="R10310" t="str">
        <f t="shared" si="324"/>
        <v>Weekday</v>
      </c>
      <c r="S10310" s="12">
        <f t="shared" si="323"/>
        <v>41380</v>
      </c>
    </row>
    <row r="10311" spans="1:19" x14ac:dyDescent="0.25">
      <c r="A10311" t="s">
        <v>93</v>
      </c>
      <c r="C10311">
        <v>20131310152</v>
      </c>
      <c r="D10311" t="s">
        <v>261</v>
      </c>
      <c r="E10311" t="s">
        <v>62</v>
      </c>
      <c r="F10311" s="12"/>
      <c r="G10311">
        <v>15.875</v>
      </c>
      <c r="H10311">
        <v>2013</v>
      </c>
      <c r="I10311">
        <v>5</v>
      </c>
      <c r="J10311">
        <v>10</v>
      </c>
      <c r="K10311">
        <v>13</v>
      </c>
      <c r="L10311">
        <v>56</v>
      </c>
      <c r="M10311" t="s">
        <v>932</v>
      </c>
      <c r="N10311" t="s">
        <v>933</v>
      </c>
      <c r="O10311" t="s">
        <v>934</v>
      </c>
      <c r="R10311" t="str">
        <f t="shared" si="324"/>
        <v>Weekday</v>
      </c>
      <c r="S10311" s="12">
        <f t="shared" si="323"/>
        <v>41404</v>
      </c>
    </row>
    <row r="10312" spans="1:19" x14ac:dyDescent="0.25">
      <c r="A10312" t="s">
        <v>93</v>
      </c>
      <c r="C10312">
        <v>20131330184</v>
      </c>
      <c r="D10312" t="s">
        <v>261</v>
      </c>
      <c r="E10312" t="s">
        <v>62</v>
      </c>
      <c r="F10312" s="12"/>
      <c r="G10312">
        <v>15.875</v>
      </c>
      <c r="H10312">
        <v>2013</v>
      </c>
      <c r="I10312">
        <v>5</v>
      </c>
      <c r="J10312">
        <v>10</v>
      </c>
      <c r="K10312">
        <v>22</v>
      </c>
      <c r="L10312">
        <v>10</v>
      </c>
      <c r="M10312" t="s">
        <v>932</v>
      </c>
      <c r="N10312" t="s">
        <v>936</v>
      </c>
      <c r="O10312" t="s">
        <v>942</v>
      </c>
      <c r="R10312" t="str">
        <f t="shared" si="324"/>
        <v>Weekday</v>
      </c>
      <c r="S10312" s="12">
        <f t="shared" si="323"/>
        <v>41404</v>
      </c>
    </row>
    <row r="10313" spans="1:19" x14ac:dyDescent="0.25">
      <c r="A10313" t="s">
        <v>93</v>
      </c>
      <c r="C10313">
        <v>20131330185</v>
      </c>
      <c r="D10313" t="s">
        <v>261</v>
      </c>
      <c r="E10313" t="s">
        <v>62</v>
      </c>
      <c r="F10313" s="12"/>
      <c r="G10313">
        <v>15.875</v>
      </c>
      <c r="H10313">
        <v>2013</v>
      </c>
      <c r="I10313">
        <v>5</v>
      </c>
      <c r="J10313">
        <v>10</v>
      </c>
      <c r="K10313">
        <v>22</v>
      </c>
      <c r="L10313">
        <v>10</v>
      </c>
      <c r="M10313" t="s">
        <v>932</v>
      </c>
      <c r="N10313" t="s">
        <v>933</v>
      </c>
      <c r="O10313" t="s">
        <v>942</v>
      </c>
      <c r="R10313" t="str">
        <f t="shared" si="324"/>
        <v>Weekday</v>
      </c>
      <c r="S10313" s="12">
        <f t="shared" si="323"/>
        <v>41404</v>
      </c>
    </row>
    <row r="10314" spans="1:19" x14ac:dyDescent="0.25">
      <c r="A10314" t="s">
        <v>93</v>
      </c>
      <c r="C10314">
        <v>20131610175</v>
      </c>
      <c r="D10314" t="s">
        <v>261</v>
      </c>
      <c r="E10314" t="s">
        <v>87</v>
      </c>
      <c r="F10314" s="12"/>
      <c r="G10314">
        <v>15.875</v>
      </c>
      <c r="H10314">
        <v>2013</v>
      </c>
      <c r="I10314">
        <v>6</v>
      </c>
      <c r="J10314">
        <v>10</v>
      </c>
      <c r="K10314">
        <v>11</v>
      </c>
      <c r="L10314">
        <v>42</v>
      </c>
      <c r="M10314" t="s">
        <v>935</v>
      </c>
      <c r="N10314" t="s">
        <v>937</v>
      </c>
      <c r="O10314" t="s">
        <v>934</v>
      </c>
      <c r="R10314" t="str">
        <f t="shared" si="324"/>
        <v>Weekday</v>
      </c>
      <c r="S10314" s="12">
        <f t="shared" si="323"/>
        <v>41435</v>
      </c>
    </row>
    <row r="10315" spans="1:19" x14ac:dyDescent="0.25">
      <c r="A10315" t="s">
        <v>93</v>
      </c>
      <c r="C10315">
        <v>20131680202</v>
      </c>
      <c r="D10315" t="s">
        <v>261</v>
      </c>
      <c r="E10315" t="s">
        <v>62</v>
      </c>
      <c r="F10315" s="12"/>
      <c r="G10315">
        <v>15.875</v>
      </c>
      <c r="H10315">
        <v>2013</v>
      </c>
      <c r="I10315">
        <v>6</v>
      </c>
      <c r="J10315">
        <v>13</v>
      </c>
      <c r="K10315">
        <v>18</v>
      </c>
      <c r="L10315">
        <v>22</v>
      </c>
      <c r="M10315" t="s">
        <v>932</v>
      </c>
      <c r="N10315" t="s">
        <v>933</v>
      </c>
      <c r="O10315" t="s">
        <v>934</v>
      </c>
      <c r="R10315" t="str">
        <f t="shared" si="324"/>
        <v>Weekday</v>
      </c>
      <c r="S10315" s="12">
        <f t="shared" si="323"/>
        <v>41438</v>
      </c>
    </row>
    <row r="10316" spans="1:19" x14ac:dyDescent="0.25">
      <c r="A10316" t="s">
        <v>93</v>
      </c>
      <c r="C10316">
        <v>20131720241</v>
      </c>
      <c r="D10316" t="s">
        <v>261</v>
      </c>
      <c r="E10316" t="s">
        <v>87</v>
      </c>
      <c r="F10316" s="12"/>
      <c r="G10316">
        <v>15.875</v>
      </c>
      <c r="H10316">
        <v>2013</v>
      </c>
      <c r="I10316">
        <v>6</v>
      </c>
      <c r="J10316">
        <v>21</v>
      </c>
      <c r="K10316">
        <v>5</v>
      </c>
      <c r="L10316">
        <v>14</v>
      </c>
      <c r="M10316" t="s">
        <v>932</v>
      </c>
      <c r="N10316" t="s">
        <v>933</v>
      </c>
      <c r="O10316" t="s">
        <v>934</v>
      </c>
      <c r="R10316" t="str">
        <f t="shared" si="324"/>
        <v>Weekday</v>
      </c>
      <c r="S10316" s="12">
        <f t="shared" si="323"/>
        <v>41446</v>
      </c>
    </row>
    <row r="10317" spans="1:19" x14ac:dyDescent="0.25">
      <c r="A10317" t="s">
        <v>93</v>
      </c>
      <c r="C10317">
        <v>20131720245</v>
      </c>
      <c r="D10317" t="s">
        <v>261</v>
      </c>
      <c r="E10317" t="s">
        <v>87</v>
      </c>
      <c r="F10317" s="12"/>
      <c r="G10317">
        <v>15.875</v>
      </c>
      <c r="H10317">
        <v>2013</v>
      </c>
      <c r="I10317">
        <v>6</v>
      </c>
      <c r="J10317">
        <v>21</v>
      </c>
      <c r="K10317">
        <v>4</v>
      </c>
      <c r="L10317">
        <v>32</v>
      </c>
      <c r="M10317" t="s">
        <v>932</v>
      </c>
      <c r="N10317" t="s">
        <v>933</v>
      </c>
      <c r="O10317" t="s">
        <v>934</v>
      </c>
      <c r="R10317" t="str">
        <f t="shared" si="324"/>
        <v>Weekday</v>
      </c>
      <c r="S10317" s="12">
        <f t="shared" si="323"/>
        <v>41446</v>
      </c>
    </row>
    <row r="10318" spans="1:19" x14ac:dyDescent="0.25">
      <c r="A10318" t="s">
        <v>93</v>
      </c>
      <c r="C10318">
        <v>20132120179</v>
      </c>
      <c r="D10318" t="s">
        <v>261</v>
      </c>
      <c r="E10318" t="s">
        <v>87</v>
      </c>
      <c r="F10318" s="12"/>
      <c r="G10318">
        <v>15.875</v>
      </c>
      <c r="H10318">
        <v>2013</v>
      </c>
      <c r="I10318">
        <v>6</v>
      </c>
      <c r="J10318">
        <v>26</v>
      </c>
      <c r="K10318">
        <v>14</v>
      </c>
      <c r="L10318">
        <v>19</v>
      </c>
      <c r="M10318" t="s">
        <v>932</v>
      </c>
      <c r="N10318" t="s">
        <v>933</v>
      </c>
      <c r="O10318" t="s">
        <v>934</v>
      </c>
      <c r="R10318" t="str">
        <f t="shared" si="324"/>
        <v>Weekday</v>
      </c>
      <c r="S10318" s="12">
        <f t="shared" si="323"/>
        <v>41451</v>
      </c>
    </row>
    <row r="10319" spans="1:19" x14ac:dyDescent="0.25">
      <c r="A10319" t="s">
        <v>93</v>
      </c>
      <c r="C10319">
        <v>20132400215</v>
      </c>
      <c r="D10319" t="s">
        <v>261</v>
      </c>
      <c r="E10319" t="s">
        <v>62</v>
      </c>
      <c r="F10319" s="12"/>
      <c r="G10319">
        <v>15.875</v>
      </c>
      <c r="H10319">
        <v>2013</v>
      </c>
      <c r="I10319">
        <v>7</v>
      </c>
      <c r="J10319">
        <v>18</v>
      </c>
      <c r="K10319">
        <v>22</v>
      </c>
      <c r="L10319">
        <v>15</v>
      </c>
      <c r="M10319" t="s">
        <v>932</v>
      </c>
      <c r="N10319" t="s">
        <v>933</v>
      </c>
      <c r="O10319" t="s">
        <v>934</v>
      </c>
      <c r="R10319" t="str">
        <f t="shared" si="324"/>
        <v>Weekday</v>
      </c>
      <c r="S10319" s="12">
        <f t="shared" si="323"/>
        <v>41473</v>
      </c>
    </row>
    <row r="10320" spans="1:19" x14ac:dyDescent="0.25">
      <c r="A10320" t="s">
        <v>93</v>
      </c>
      <c r="C10320">
        <v>20132100254</v>
      </c>
      <c r="D10320" t="s">
        <v>261</v>
      </c>
      <c r="E10320" t="s">
        <v>87</v>
      </c>
      <c r="F10320" s="12"/>
      <c r="G10320">
        <v>15.875</v>
      </c>
      <c r="H10320">
        <v>2013</v>
      </c>
      <c r="I10320">
        <v>7</v>
      </c>
      <c r="J10320">
        <v>18</v>
      </c>
      <c r="K10320">
        <v>17</v>
      </c>
      <c r="L10320">
        <v>4</v>
      </c>
      <c r="M10320" t="s">
        <v>932</v>
      </c>
      <c r="N10320" t="s">
        <v>933</v>
      </c>
      <c r="O10320" t="s">
        <v>934</v>
      </c>
      <c r="R10320" t="str">
        <f t="shared" si="324"/>
        <v>Weekday</v>
      </c>
      <c r="S10320" s="12">
        <f t="shared" si="323"/>
        <v>41473</v>
      </c>
    </row>
    <row r="10321" spans="1:19" x14ac:dyDescent="0.25">
      <c r="A10321" t="s">
        <v>93</v>
      </c>
      <c r="C10321">
        <v>20132110164</v>
      </c>
      <c r="D10321" t="s">
        <v>261</v>
      </c>
      <c r="E10321" t="s">
        <v>62</v>
      </c>
      <c r="F10321" s="12"/>
      <c r="G10321">
        <v>15.875</v>
      </c>
      <c r="H10321">
        <v>2013</v>
      </c>
      <c r="I10321">
        <v>7</v>
      </c>
      <c r="J10321">
        <v>25</v>
      </c>
      <c r="K10321">
        <v>16</v>
      </c>
      <c r="L10321">
        <v>22</v>
      </c>
      <c r="M10321" t="s">
        <v>932</v>
      </c>
      <c r="N10321" t="s">
        <v>933</v>
      </c>
      <c r="O10321" t="s">
        <v>934</v>
      </c>
      <c r="R10321" t="str">
        <f t="shared" si="324"/>
        <v>Weekday</v>
      </c>
      <c r="S10321" s="12">
        <f t="shared" si="323"/>
        <v>41480</v>
      </c>
    </row>
    <row r="10322" spans="1:19" x14ac:dyDescent="0.25">
      <c r="A10322" t="s">
        <v>93</v>
      </c>
      <c r="C10322">
        <v>20132270231</v>
      </c>
      <c r="D10322" t="s">
        <v>261</v>
      </c>
      <c r="E10322" t="s">
        <v>62</v>
      </c>
      <c r="F10322" s="12"/>
      <c r="G10322">
        <v>15.875</v>
      </c>
      <c r="H10322">
        <v>2013</v>
      </c>
      <c r="I10322">
        <v>7</v>
      </c>
      <c r="J10322">
        <v>28</v>
      </c>
      <c r="K10322">
        <v>1</v>
      </c>
      <c r="L10322">
        <v>41</v>
      </c>
      <c r="M10322" t="s">
        <v>935</v>
      </c>
      <c r="N10322" t="s">
        <v>933</v>
      </c>
      <c r="O10322" t="s">
        <v>934</v>
      </c>
      <c r="R10322" t="str">
        <f t="shared" si="324"/>
        <v>Weekend</v>
      </c>
      <c r="S10322" s="12">
        <f t="shared" si="323"/>
        <v>41483</v>
      </c>
    </row>
    <row r="10323" spans="1:19" x14ac:dyDescent="0.25">
      <c r="A10323" t="s">
        <v>93</v>
      </c>
      <c r="C10323">
        <v>20132170197</v>
      </c>
      <c r="D10323" t="s">
        <v>261</v>
      </c>
      <c r="E10323" t="s">
        <v>87</v>
      </c>
      <c r="F10323" s="12"/>
      <c r="G10323">
        <v>15.875</v>
      </c>
      <c r="H10323">
        <v>2013</v>
      </c>
      <c r="I10323">
        <v>8</v>
      </c>
      <c r="J10323">
        <v>5</v>
      </c>
      <c r="K10323">
        <v>4</v>
      </c>
      <c r="L10323">
        <v>9</v>
      </c>
      <c r="M10323" t="s">
        <v>932</v>
      </c>
      <c r="N10323" t="s">
        <v>933</v>
      </c>
      <c r="O10323" t="s">
        <v>934</v>
      </c>
      <c r="R10323" t="str">
        <f t="shared" si="324"/>
        <v>Weekday</v>
      </c>
      <c r="S10323" s="12">
        <f t="shared" si="323"/>
        <v>41491</v>
      </c>
    </row>
    <row r="10324" spans="1:19" x14ac:dyDescent="0.25">
      <c r="A10324" t="s">
        <v>93</v>
      </c>
      <c r="C10324">
        <v>20132290144</v>
      </c>
      <c r="D10324" t="s">
        <v>261</v>
      </c>
      <c r="E10324" t="s">
        <v>62</v>
      </c>
      <c r="F10324" s="12"/>
      <c r="G10324">
        <v>15.875</v>
      </c>
      <c r="H10324">
        <v>2013</v>
      </c>
      <c r="I10324">
        <v>8</v>
      </c>
      <c r="J10324">
        <v>8</v>
      </c>
      <c r="K10324">
        <v>13</v>
      </c>
      <c r="L10324">
        <v>27</v>
      </c>
      <c r="M10324" t="s">
        <v>932</v>
      </c>
      <c r="N10324" t="s">
        <v>933</v>
      </c>
      <c r="O10324" t="s">
        <v>934</v>
      </c>
      <c r="R10324" t="str">
        <f t="shared" si="324"/>
        <v>Weekday</v>
      </c>
      <c r="S10324" s="12">
        <f t="shared" si="323"/>
        <v>41494</v>
      </c>
    </row>
    <row r="10325" spans="1:19" x14ac:dyDescent="0.25">
      <c r="A10325" t="s">
        <v>93</v>
      </c>
      <c r="C10325">
        <v>20132370068</v>
      </c>
      <c r="D10325" t="s">
        <v>261</v>
      </c>
      <c r="E10325" t="s">
        <v>62</v>
      </c>
      <c r="F10325" s="12"/>
      <c r="G10325">
        <v>15.875</v>
      </c>
      <c r="H10325">
        <v>2013</v>
      </c>
      <c r="I10325">
        <v>8</v>
      </c>
      <c r="J10325">
        <v>25</v>
      </c>
      <c r="K10325">
        <v>14</v>
      </c>
      <c r="L10325">
        <v>19</v>
      </c>
      <c r="M10325" t="s">
        <v>932</v>
      </c>
      <c r="N10325" t="s">
        <v>933</v>
      </c>
      <c r="O10325" t="s">
        <v>934</v>
      </c>
      <c r="R10325" t="str">
        <f t="shared" si="324"/>
        <v>Weekend</v>
      </c>
      <c r="S10325" s="12">
        <f t="shared" si="323"/>
        <v>41511</v>
      </c>
    </row>
    <row r="10326" spans="1:19" x14ac:dyDescent="0.25">
      <c r="A10326" t="s">
        <v>93</v>
      </c>
      <c r="C10326">
        <v>20132470258</v>
      </c>
      <c r="D10326" t="s">
        <v>261</v>
      </c>
      <c r="E10326" t="s">
        <v>62</v>
      </c>
      <c r="F10326" s="12"/>
      <c r="G10326">
        <v>15.875</v>
      </c>
      <c r="H10326">
        <v>2013</v>
      </c>
      <c r="I10326">
        <v>8</v>
      </c>
      <c r="J10326">
        <v>27</v>
      </c>
      <c r="K10326">
        <v>13</v>
      </c>
      <c r="L10326">
        <v>57</v>
      </c>
      <c r="M10326" t="s">
        <v>932</v>
      </c>
      <c r="N10326" t="s">
        <v>933</v>
      </c>
      <c r="O10326" t="s">
        <v>934</v>
      </c>
      <c r="R10326" t="str">
        <f t="shared" si="324"/>
        <v>Weekday</v>
      </c>
      <c r="S10326" s="12">
        <f t="shared" si="323"/>
        <v>41513</v>
      </c>
    </row>
    <row r="10327" spans="1:19" x14ac:dyDescent="0.25">
      <c r="A10327" t="s">
        <v>93</v>
      </c>
      <c r="C10327">
        <v>20132650138</v>
      </c>
      <c r="D10327" t="s">
        <v>261</v>
      </c>
      <c r="E10327" t="s">
        <v>62</v>
      </c>
      <c r="F10327" s="12"/>
      <c r="G10327">
        <v>15.875</v>
      </c>
      <c r="H10327">
        <v>2013</v>
      </c>
      <c r="I10327">
        <v>8</v>
      </c>
      <c r="J10327">
        <v>27</v>
      </c>
      <c r="K10327">
        <v>17</v>
      </c>
      <c r="L10327">
        <v>14</v>
      </c>
      <c r="M10327" t="s">
        <v>932</v>
      </c>
      <c r="N10327" t="s">
        <v>933</v>
      </c>
      <c r="O10327" t="s">
        <v>934</v>
      </c>
      <c r="R10327" t="str">
        <f t="shared" si="324"/>
        <v>Weekday</v>
      </c>
      <c r="S10327" s="12">
        <f t="shared" si="323"/>
        <v>41513</v>
      </c>
    </row>
    <row r="10328" spans="1:19" x14ac:dyDescent="0.25">
      <c r="A10328" t="s">
        <v>93</v>
      </c>
      <c r="C10328">
        <v>20132690255</v>
      </c>
      <c r="D10328" t="s">
        <v>261</v>
      </c>
      <c r="E10328" t="s">
        <v>87</v>
      </c>
      <c r="F10328" s="12"/>
      <c r="G10328">
        <v>15.875</v>
      </c>
      <c r="H10328">
        <v>2013</v>
      </c>
      <c r="I10328">
        <v>9</v>
      </c>
      <c r="J10328">
        <v>23</v>
      </c>
      <c r="K10328">
        <v>16</v>
      </c>
      <c r="L10328">
        <v>37</v>
      </c>
      <c r="M10328" t="s">
        <v>932</v>
      </c>
      <c r="N10328" t="s">
        <v>937</v>
      </c>
      <c r="O10328" t="s">
        <v>934</v>
      </c>
      <c r="R10328" t="str">
        <f t="shared" si="324"/>
        <v>Weekday</v>
      </c>
      <c r="S10328" s="12">
        <f t="shared" si="323"/>
        <v>41540</v>
      </c>
    </row>
    <row r="10329" spans="1:19" x14ac:dyDescent="0.25">
      <c r="A10329" t="s">
        <v>93</v>
      </c>
      <c r="C10329">
        <v>20132990153</v>
      </c>
      <c r="D10329" t="s">
        <v>261</v>
      </c>
      <c r="E10329" t="s">
        <v>87</v>
      </c>
      <c r="F10329" s="12"/>
      <c r="G10329">
        <v>15.875</v>
      </c>
      <c r="H10329">
        <v>2013</v>
      </c>
      <c r="I10329">
        <v>10</v>
      </c>
      <c r="J10329">
        <v>2</v>
      </c>
      <c r="K10329">
        <v>18</v>
      </c>
      <c r="L10329">
        <v>19</v>
      </c>
      <c r="M10329" t="s">
        <v>932</v>
      </c>
      <c r="N10329" t="s">
        <v>933</v>
      </c>
      <c r="O10329" t="s">
        <v>934</v>
      </c>
      <c r="R10329" t="str">
        <f t="shared" si="324"/>
        <v>Weekday</v>
      </c>
      <c r="S10329" s="12">
        <f t="shared" si="323"/>
        <v>41549</v>
      </c>
    </row>
    <row r="10330" spans="1:19" x14ac:dyDescent="0.25">
      <c r="A10330" t="s">
        <v>93</v>
      </c>
      <c r="C10330">
        <v>20132880351</v>
      </c>
      <c r="D10330" t="s">
        <v>261</v>
      </c>
      <c r="E10330" t="s">
        <v>62</v>
      </c>
      <c r="F10330" s="12"/>
      <c r="G10330">
        <v>15.875</v>
      </c>
      <c r="H10330">
        <v>2013</v>
      </c>
      <c r="I10330">
        <v>10</v>
      </c>
      <c r="J10330">
        <v>15</v>
      </c>
      <c r="K10330">
        <v>7</v>
      </c>
      <c r="L10330">
        <v>25</v>
      </c>
      <c r="M10330" t="s">
        <v>932</v>
      </c>
      <c r="N10330" t="s">
        <v>933</v>
      </c>
      <c r="O10330" t="s">
        <v>934</v>
      </c>
      <c r="R10330" t="str">
        <f t="shared" si="324"/>
        <v>Weekday</v>
      </c>
      <c r="S10330" s="12">
        <f t="shared" si="323"/>
        <v>41562</v>
      </c>
    </row>
    <row r="10331" spans="1:19" x14ac:dyDescent="0.25">
      <c r="A10331" t="s">
        <v>93</v>
      </c>
      <c r="C10331">
        <v>20133020290</v>
      </c>
      <c r="D10331" t="s">
        <v>261</v>
      </c>
      <c r="E10331" t="s">
        <v>62</v>
      </c>
      <c r="F10331" s="12"/>
      <c r="G10331">
        <v>15.875</v>
      </c>
      <c r="H10331">
        <v>2013</v>
      </c>
      <c r="I10331">
        <v>10</v>
      </c>
      <c r="J10331">
        <v>26</v>
      </c>
      <c r="K10331">
        <v>18</v>
      </c>
      <c r="L10331">
        <v>38</v>
      </c>
      <c r="M10331" t="s">
        <v>932</v>
      </c>
      <c r="N10331" t="s">
        <v>933</v>
      </c>
      <c r="O10331" t="s">
        <v>934</v>
      </c>
      <c r="R10331" t="str">
        <f t="shared" si="324"/>
        <v>Weekend</v>
      </c>
      <c r="S10331" s="12">
        <f t="shared" si="323"/>
        <v>41573</v>
      </c>
    </row>
    <row r="10332" spans="1:19" x14ac:dyDescent="0.25">
      <c r="A10332" t="s">
        <v>93</v>
      </c>
      <c r="C10332">
        <v>20133020292</v>
      </c>
      <c r="D10332" t="s">
        <v>261</v>
      </c>
      <c r="E10332" t="s">
        <v>62</v>
      </c>
      <c r="F10332" s="12"/>
      <c r="G10332">
        <v>15.875</v>
      </c>
      <c r="H10332">
        <v>2013</v>
      </c>
      <c r="I10332">
        <v>10</v>
      </c>
      <c r="J10332">
        <v>26</v>
      </c>
      <c r="K10332">
        <v>18</v>
      </c>
      <c r="L10332">
        <v>19</v>
      </c>
      <c r="M10332" t="s">
        <v>932</v>
      </c>
      <c r="N10332" t="s">
        <v>933</v>
      </c>
      <c r="O10332" t="s">
        <v>934</v>
      </c>
      <c r="R10332" t="str">
        <f t="shared" si="324"/>
        <v>Weekend</v>
      </c>
      <c r="S10332" s="12">
        <f t="shared" si="323"/>
        <v>41573</v>
      </c>
    </row>
    <row r="10333" spans="1:19" x14ac:dyDescent="0.25">
      <c r="A10333" t="s">
        <v>93</v>
      </c>
      <c r="C10333">
        <v>20133020294</v>
      </c>
      <c r="D10333" t="s">
        <v>261</v>
      </c>
      <c r="E10333" t="s">
        <v>62</v>
      </c>
      <c r="F10333" s="12"/>
      <c r="G10333">
        <v>15.875</v>
      </c>
      <c r="H10333">
        <v>2013</v>
      </c>
      <c r="I10333">
        <v>10</v>
      </c>
      <c r="J10333">
        <v>28</v>
      </c>
      <c r="K10333">
        <v>15</v>
      </c>
      <c r="L10333">
        <v>32</v>
      </c>
      <c r="M10333" t="s">
        <v>932</v>
      </c>
      <c r="N10333" t="s">
        <v>933</v>
      </c>
      <c r="O10333" t="s">
        <v>934</v>
      </c>
      <c r="R10333" t="str">
        <f t="shared" si="324"/>
        <v>Weekday</v>
      </c>
      <c r="S10333" s="12">
        <f t="shared" si="323"/>
        <v>41575</v>
      </c>
    </row>
    <row r="10334" spans="1:19" x14ac:dyDescent="0.25">
      <c r="A10334" t="s">
        <v>93</v>
      </c>
      <c r="C10334">
        <v>20133180269</v>
      </c>
      <c r="D10334" t="s">
        <v>261</v>
      </c>
      <c r="E10334" t="s">
        <v>62</v>
      </c>
      <c r="F10334" s="12"/>
      <c r="G10334">
        <v>15.875</v>
      </c>
      <c r="H10334">
        <v>2013</v>
      </c>
      <c r="I10334">
        <v>11</v>
      </c>
      <c r="J10334">
        <v>12</v>
      </c>
      <c r="K10334">
        <v>9</v>
      </c>
      <c r="L10334">
        <v>35</v>
      </c>
      <c r="M10334" t="s">
        <v>932</v>
      </c>
      <c r="N10334" t="s">
        <v>933</v>
      </c>
      <c r="O10334" t="s">
        <v>934</v>
      </c>
      <c r="R10334" t="str">
        <f t="shared" si="324"/>
        <v>Weekday</v>
      </c>
      <c r="S10334" s="12">
        <f t="shared" si="323"/>
        <v>41590</v>
      </c>
    </row>
    <row r="10335" spans="1:19" x14ac:dyDescent="0.25">
      <c r="A10335" t="s">
        <v>93</v>
      </c>
      <c r="C10335">
        <v>20133320154</v>
      </c>
      <c r="D10335" t="s">
        <v>261</v>
      </c>
      <c r="E10335" t="s">
        <v>87</v>
      </c>
      <c r="F10335" s="12"/>
      <c r="G10335">
        <v>15.875</v>
      </c>
      <c r="H10335">
        <v>2013</v>
      </c>
      <c r="I10335">
        <v>11</v>
      </c>
      <c r="J10335">
        <v>19</v>
      </c>
      <c r="K10335">
        <v>17</v>
      </c>
      <c r="L10335">
        <v>53</v>
      </c>
      <c r="M10335" t="s">
        <v>932</v>
      </c>
      <c r="N10335" t="s">
        <v>933</v>
      </c>
      <c r="O10335" t="s">
        <v>934</v>
      </c>
      <c r="R10335" t="str">
        <f t="shared" si="324"/>
        <v>Weekday</v>
      </c>
      <c r="S10335" s="12">
        <f t="shared" si="323"/>
        <v>41597</v>
      </c>
    </row>
    <row r="10336" spans="1:19" x14ac:dyDescent="0.25">
      <c r="A10336" t="s">
        <v>93</v>
      </c>
      <c r="C10336">
        <v>20140060306</v>
      </c>
      <c r="D10336" t="s">
        <v>261</v>
      </c>
      <c r="E10336" t="s">
        <v>87</v>
      </c>
      <c r="F10336" s="12"/>
      <c r="G10336">
        <v>15.875</v>
      </c>
      <c r="H10336">
        <v>2013</v>
      </c>
      <c r="I10336">
        <v>11</v>
      </c>
      <c r="J10336">
        <v>22</v>
      </c>
      <c r="K10336">
        <v>17</v>
      </c>
      <c r="L10336">
        <v>41</v>
      </c>
      <c r="M10336" t="s">
        <v>932</v>
      </c>
      <c r="N10336" t="s">
        <v>936</v>
      </c>
      <c r="O10336" t="s">
        <v>934</v>
      </c>
      <c r="R10336" t="str">
        <f t="shared" si="324"/>
        <v>Weekday</v>
      </c>
      <c r="S10336" s="12">
        <f t="shared" si="323"/>
        <v>41600</v>
      </c>
    </row>
    <row r="10337" spans="1:19" x14ac:dyDescent="0.25">
      <c r="A10337" t="s">
        <v>93</v>
      </c>
      <c r="C10337">
        <v>20131880147</v>
      </c>
      <c r="D10337" t="s">
        <v>261</v>
      </c>
      <c r="E10337" t="s">
        <v>62</v>
      </c>
      <c r="F10337" s="12"/>
      <c r="G10337">
        <v>15.88</v>
      </c>
      <c r="H10337">
        <v>2013</v>
      </c>
      <c r="I10337">
        <v>7</v>
      </c>
      <c r="J10337">
        <v>1</v>
      </c>
      <c r="K10337">
        <v>17</v>
      </c>
      <c r="L10337">
        <v>13</v>
      </c>
      <c r="M10337" t="s">
        <v>932</v>
      </c>
      <c r="N10337" t="s">
        <v>933</v>
      </c>
      <c r="O10337" t="s">
        <v>934</v>
      </c>
      <c r="R10337" t="str">
        <f t="shared" si="324"/>
        <v>Weekday</v>
      </c>
      <c r="S10337" s="12">
        <f t="shared" si="323"/>
        <v>41456</v>
      </c>
    </row>
    <row r="10338" spans="1:19" x14ac:dyDescent="0.25">
      <c r="A10338" t="s">
        <v>93</v>
      </c>
      <c r="C10338">
        <v>20132320316</v>
      </c>
      <c r="D10338" t="s">
        <v>261</v>
      </c>
      <c r="E10338" t="s">
        <v>87</v>
      </c>
      <c r="F10338" s="12"/>
      <c r="G10338">
        <v>15.88</v>
      </c>
      <c r="H10338">
        <v>2013</v>
      </c>
      <c r="I10338">
        <v>8</v>
      </c>
      <c r="J10338">
        <v>15</v>
      </c>
      <c r="K10338">
        <v>18</v>
      </c>
      <c r="L10338">
        <v>26</v>
      </c>
      <c r="M10338" t="s">
        <v>932</v>
      </c>
      <c r="N10338" t="s">
        <v>933</v>
      </c>
      <c r="O10338" t="s">
        <v>934</v>
      </c>
      <c r="R10338" t="str">
        <f t="shared" si="324"/>
        <v>Weekday</v>
      </c>
      <c r="S10338" s="12">
        <f t="shared" si="323"/>
        <v>41501</v>
      </c>
    </row>
    <row r="10339" spans="1:19" x14ac:dyDescent="0.25">
      <c r="A10339" t="s">
        <v>93</v>
      </c>
      <c r="C10339">
        <v>20131070289</v>
      </c>
      <c r="D10339" t="s">
        <v>261</v>
      </c>
      <c r="E10339" t="s">
        <v>62</v>
      </c>
      <c r="F10339" s="12"/>
      <c r="G10339">
        <v>15.888</v>
      </c>
      <c r="H10339">
        <v>2013</v>
      </c>
      <c r="I10339">
        <v>4</v>
      </c>
      <c r="J10339">
        <v>16</v>
      </c>
      <c r="K10339">
        <v>8</v>
      </c>
      <c r="L10339">
        <v>44</v>
      </c>
      <c r="M10339" t="s">
        <v>932</v>
      </c>
      <c r="N10339" t="s">
        <v>936</v>
      </c>
      <c r="O10339" t="s">
        <v>934</v>
      </c>
      <c r="R10339" t="str">
        <f t="shared" si="324"/>
        <v>Weekday</v>
      </c>
      <c r="S10339" s="12">
        <f t="shared" si="323"/>
        <v>41380</v>
      </c>
    </row>
    <row r="10340" spans="1:19" x14ac:dyDescent="0.25">
      <c r="A10340" t="s">
        <v>93</v>
      </c>
      <c r="C10340">
        <v>20130510249</v>
      </c>
      <c r="D10340" t="s">
        <v>261</v>
      </c>
      <c r="E10340" t="s">
        <v>62</v>
      </c>
      <c r="F10340" s="12"/>
      <c r="G10340">
        <v>15.893000000000001</v>
      </c>
      <c r="H10340">
        <v>2013</v>
      </c>
      <c r="I10340">
        <v>2</v>
      </c>
      <c r="J10340">
        <v>14</v>
      </c>
      <c r="K10340">
        <v>10</v>
      </c>
      <c r="L10340">
        <v>19</v>
      </c>
      <c r="M10340" t="s">
        <v>932</v>
      </c>
      <c r="N10340" t="s">
        <v>933</v>
      </c>
      <c r="O10340" t="s">
        <v>934</v>
      </c>
      <c r="R10340" t="str">
        <f t="shared" si="324"/>
        <v>Weekday</v>
      </c>
      <c r="S10340" s="12">
        <f t="shared" si="323"/>
        <v>41319</v>
      </c>
    </row>
    <row r="10341" spans="1:19" x14ac:dyDescent="0.25">
      <c r="A10341" t="s">
        <v>93</v>
      </c>
      <c r="C10341">
        <v>20130510251</v>
      </c>
      <c r="D10341" t="s">
        <v>261</v>
      </c>
      <c r="E10341" t="s">
        <v>62</v>
      </c>
      <c r="F10341" s="12"/>
      <c r="G10341">
        <v>15.917999999999999</v>
      </c>
      <c r="H10341">
        <v>2013</v>
      </c>
      <c r="I10341">
        <v>2</v>
      </c>
      <c r="J10341">
        <v>15</v>
      </c>
      <c r="K10341">
        <v>14</v>
      </c>
      <c r="L10341">
        <v>47</v>
      </c>
      <c r="M10341" t="s">
        <v>932</v>
      </c>
      <c r="N10341" t="s">
        <v>933</v>
      </c>
      <c r="O10341" t="s">
        <v>934</v>
      </c>
      <c r="R10341" t="str">
        <f t="shared" si="324"/>
        <v>Weekday</v>
      </c>
      <c r="S10341" s="12">
        <f t="shared" si="323"/>
        <v>41320</v>
      </c>
    </row>
    <row r="10342" spans="1:19" x14ac:dyDescent="0.25">
      <c r="A10342" t="s">
        <v>93</v>
      </c>
      <c r="C10342">
        <v>20133200156</v>
      </c>
      <c r="D10342" t="s">
        <v>261</v>
      </c>
      <c r="E10342" t="s">
        <v>87</v>
      </c>
      <c r="F10342" s="12"/>
      <c r="G10342">
        <v>15.945</v>
      </c>
      <c r="H10342">
        <v>2013</v>
      </c>
      <c r="I10342">
        <v>11</v>
      </c>
      <c r="J10342">
        <v>7</v>
      </c>
      <c r="K10342">
        <v>18</v>
      </c>
      <c r="L10342">
        <v>50</v>
      </c>
      <c r="M10342" t="s">
        <v>932</v>
      </c>
      <c r="N10342" t="s">
        <v>933</v>
      </c>
      <c r="O10342" t="s">
        <v>934</v>
      </c>
      <c r="R10342" t="str">
        <f t="shared" si="324"/>
        <v>Weekday</v>
      </c>
      <c r="S10342" s="12">
        <f t="shared" si="323"/>
        <v>41585</v>
      </c>
    </row>
    <row r="10343" spans="1:19" x14ac:dyDescent="0.25">
      <c r="A10343" t="s">
        <v>93</v>
      </c>
      <c r="C10343">
        <v>20131910238</v>
      </c>
      <c r="D10343" t="s">
        <v>261</v>
      </c>
      <c r="E10343" t="s">
        <v>62</v>
      </c>
      <c r="F10343" s="12"/>
      <c r="G10343">
        <v>15.949</v>
      </c>
      <c r="H10343">
        <v>2013</v>
      </c>
      <c r="I10343">
        <v>6</v>
      </c>
      <c r="J10343">
        <v>24</v>
      </c>
      <c r="K10343">
        <v>16</v>
      </c>
      <c r="L10343">
        <v>46</v>
      </c>
      <c r="M10343" t="s">
        <v>932</v>
      </c>
      <c r="N10343" t="s">
        <v>933</v>
      </c>
      <c r="O10343" t="s">
        <v>934</v>
      </c>
      <c r="R10343" t="str">
        <f t="shared" si="324"/>
        <v>Weekday</v>
      </c>
      <c r="S10343" s="12">
        <f t="shared" si="323"/>
        <v>41449</v>
      </c>
    </row>
    <row r="10344" spans="1:19" x14ac:dyDescent="0.25">
      <c r="A10344" t="s">
        <v>93</v>
      </c>
      <c r="C10344">
        <v>20131350213</v>
      </c>
      <c r="D10344" t="s">
        <v>261</v>
      </c>
      <c r="E10344" t="s">
        <v>62</v>
      </c>
      <c r="F10344" s="12"/>
      <c r="G10344">
        <v>15.95</v>
      </c>
      <c r="H10344">
        <v>2013</v>
      </c>
      <c r="I10344">
        <v>5</v>
      </c>
      <c r="J10344">
        <v>14</v>
      </c>
      <c r="K10344">
        <v>15</v>
      </c>
      <c r="L10344">
        <v>24</v>
      </c>
      <c r="M10344" t="s">
        <v>932</v>
      </c>
      <c r="N10344" t="s">
        <v>933</v>
      </c>
      <c r="O10344" t="s">
        <v>934</v>
      </c>
      <c r="R10344" t="str">
        <f t="shared" si="324"/>
        <v>Weekday</v>
      </c>
      <c r="S10344" s="12">
        <f t="shared" si="323"/>
        <v>41408</v>
      </c>
    </row>
    <row r="10345" spans="1:19" x14ac:dyDescent="0.25">
      <c r="A10345" t="s">
        <v>93</v>
      </c>
      <c r="C10345">
        <v>20132490261</v>
      </c>
      <c r="D10345" t="s">
        <v>261</v>
      </c>
      <c r="E10345" t="s">
        <v>62</v>
      </c>
      <c r="F10345" s="12"/>
      <c r="G10345">
        <v>15.955</v>
      </c>
      <c r="H10345">
        <v>2013</v>
      </c>
      <c r="I10345">
        <v>9</v>
      </c>
      <c r="J10345">
        <v>6</v>
      </c>
      <c r="K10345">
        <v>6</v>
      </c>
      <c r="L10345">
        <v>41</v>
      </c>
      <c r="M10345" t="s">
        <v>932</v>
      </c>
      <c r="N10345" t="s">
        <v>933</v>
      </c>
      <c r="O10345" t="s">
        <v>934</v>
      </c>
      <c r="R10345" t="str">
        <f t="shared" si="324"/>
        <v>Weekday</v>
      </c>
      <c r="S10345" s="12">
        <f t="shared" si="323"/>
        <v>41523</v>
      </c>
    </row>
    <row r="10346" spans="1:19" x14ac:dyDescent="0.25">
      <c r="A10346" t="s">
        <v>93</v>
      </c>
      <c r="C10346">
        <v>20132870256</v>
      </c>
      <c r="D10346" t="s">
        <v>261</v>
      </c>
      <c r="E10346" t="s">
        <v>62</v>
      </c>
      <c r="F10346" s="12"/>
      <c r="G10346">
        <v>15.955</v>
      </c>
      <c r="H10346">
        <v>2013</v>
      </c>
      <c r="I10346">
        <v>10</v>
      </c>
      <c r="J10346">
        <v>11</v>
      </c>
      <c r="K10346">
        <v>19</v>
      </c>
      <c r="L10346">
        <v>15</v>
      </c>
      <c r="M10346" t="s">
        <v>932</v>
      </c>
      <c r="N10346" t="s">
        <v>933</v>
      </c>
      <c r="O10346" t="s">
        <v>934</v>
      </c>
      <c r="R10346" t="str">
        <f t="shared" si="324"/>
        <v>Weekday</v>
      </c>
      <c r="S10346" s="12">
        <f t="shared" si="323"/>
        <v>41558</v>
      </c>
    </row>
    <row r="10347" spans="1:19" x14ac:dyDescent="0.25">
      <c r="A10347" t="s">
        <v>93</v>
      </c>
      <c r="C10347">
        <v>20132870260</v>
      </c>
      <c r="D10347" t="s">
        <v>261</v>
      </c>
      <c r="E10347" t="s">
        <v>62</v>
      </c>
      <c r="F10347" s="12"/>
      <c r="G10347">
        <v>15.955</v>
      </c>
      <c r="H10347">
        <v>2013</v>
      </c>
      <c r="I10347">
        <v>10</v>
      </c>
      <c r="J10347">
        <v>12</v>
      </c>
      <c r="K10347">
        <v>19</v>
      </c>
      <c r="L10347">
        <v>27</v>
      </c>
      <c r="M10347" t="s">
        <v>932</v>
      </c>
      <c r="N10347" t="s">
        <v>933</v>
      </c>
      <c r="O10347" t="s">
        <v>934</v>
      </c>
      <c r="R10347" t="str">
        <f t="shared" si="324"/>
        <v>Weekend</v>
      </c>
      <c r="S10347" s="12">
        <f t="shared" si="323"/>
        <v>41559</v>
      </c>
    </row>
    <row r="10348" spans="1:19" x14ac:dyDescent="0.25">
      <c r="A10348" t="s">
        <v>93</v>
      </c>
      <c r="C10348">
        <v>20132650127</v>
      </c>
      <c r="D10348" t="s">
        <v>261</v>
      </c>
      <c r="E10348" t="s">
        <v>62</v>
      </c>
      <c r="F10348" s="12"/>
      <c r="G10348">
        <v>16</v>
      </c>
      <c r="H10348">
        <v>2013</v>
      </c>
      <c r="I10348">
        <v>8</v>
      </c>
      <c r="J10348">
        <v>26</v>
      </c>
      <c r="K10348">
        <v>15</v>
      </c>
      <c r="L10348">
        <v>49</v>
      </c>
      <c r="M10348" t="s">
        <v>932</v>
      </c>
      <c r="N10348" t="s">
        <v>937</v>
      </c>
      <c r="O10348" t="s">
        <v>934</v>
      </c>
      <c r="R10348" t="str">
        <f t="shared" si="324"/>
        <v>Weekday</v>
      </c>
      <c r="S10348" s="12">
        <f t="shared" si="323"/>
        <v>41512</v>
      </c>
    </row>
    <row r="10349" spans="1:19" x14ac:dyDescent="0.25">
      <c r="A10349" t="s">
        <v>93</v>
      </c>
      <c r="C10349">
        <v>20133420343</v>
      </c>
      <c r="D10349" t="s">
        <v>261</v>
      </c>
      <c r="E10349" t="s">
        <v>62</v>
      </c>
      <c r="F10349" s="12"/>
      <c r="G10349">
        <v>16.004999999999999</v>
      </c>
      <c r="H10349">
        <v>2013</v>
      </c>
      <c r="I10349">
        <v>12</v>
      </c>
      <c r="J10349">
        <v>7</v>
      </c>
      <c r="K10349">
        <v>17</v>
      </c>
      <c r="L10349">
        <v>9</v>
      </c>
      <c r="M10349" t="s">
        <v>932</v>
      </c>
      <c r="N10349" t="s">
        <v>933</v>
      </c>
      <c r="O10349" t="s">
        <v>934</v>
      </c>
      <c r="R10349" t="str">
        <f t="shared" si="324"/>
        <v>Weekend</v>
      </c>
      <c r="S10349" s="12">
        <f t="shared" si="323"/>
        <v>41615</v>
      </c>
    </row>
    <row r="10350" spans="1:19" x14ac:dyDescent="0.25">
      <c r="A10350" t="s">
        <v>93</v>
      </c>
      <c r="C10350">
        <v>20133560200</v>
      </c>
      <c r="D10350" t="s">
        <v>261</v>
      </c>
      <c r="E10350" t="s">
        <v>62</v>
      </c>
      <c r="F10350" s="12"/>
      <c r="G10350">
        <v>16.004999999999999</v>
      </c>
      <c r="H10350">
        <v>2013</v>
      </c>
      <c r="I10350">
        <v>12</v>
      </c>
      <c r="J10350">
        <v>21</v>
      </c>
      <c r="K10350">
        <v>17</v>
      </c>
      <c r="L10350">
        <v>44</v>
      </c>
      <c r="M10350" t="s">
        <v>932</v>
      </c>
      <c r="N10350" t="s">
        <v>933</v>
      </c>
      <c r="O10350" t="s">
        <v>934</v>
      </c>
      <c r="R10350" t="str">
        <f t="shared" si="324"/>
        <v>Weekend</v>
      </c>
      <c r="S10350" s="12">
        <f t="shared" si="323"/>
        <v>41629</v>
      </c>
    </row>
    <row r="10351" spans="1:19" x14ac:dyDescent="0.25">
      <c r="A10351" t="s">
        <v>93</v>
      </c>
      <c r="C10351">
        <v>20133580338</v>
      </c>
      <c r="D10351" t="s">
        <v>261</v>
      </c>
      <c r="E10351" t="s">
        <v>87</v>
      </c>
      <c r="F10351" s="12"/>
      <c r="G10351">
        <v>16.010000000000002</v>
      </c>
      <c r="H10351">
        <v>2013</v>
      </c>
      <c r="I10351">
        <v>12</v>
      </c>
      <c r="J10351">
        <v>23</v>
      </c>
      <c r="K10351">
        <v>17</v>
      </c>
      <c r="L10351">
        <v>9</v>
      </c>
      <c r="M10351" t="s">
        <v>932</v>
      </c>
      <c r="N10351" t="s">
        <v>933</v>
      </c>
      <c r="O10351" t="s">
        <v>934</v>
      </c>
      <c r="R10351" t="str">
        <f t="shared" si="324"/>
        <v>Weekday</v>
      </c>
      <c r="S10351" s="12">
        <f t="shared" si="323"/>
        <v>41631</v>
      </c>
    </row>
    <row r="10352" spans="1:19" x14ac:dyDescent="0.25">
      <c r="A10352" t="s">
        <v>93</v>
      </c>
      <c r="C10352">
        <v>20132240180</v>
      </c>
      <c r="D10352" t="s">
        <v>261</v>
      </c>
      <c r="E10352" t="s">
        <v>62</v>
      </c>
      <c r="F10352" s="12"/>
      <c r="G10352">
        <v>16.033000000000001</v>
      </c>
      <c r="H10352">
        <v>2013</v>
      </c>
      <c r="I10352">
        <v>5</v>
      </c>
      <c r="J10352">
        <v>29</v>
      </c>
      <c r="K10352">
        <v>9</v>
      </c>
      <c r="L10352">
        <v>25</v>
      </c>
      <c r="M10352" t="s">
        <v>932</v>
      </c>
      <c r="N10352" t="s">
        <v>933</v>
      </c>
      <c r="O10352" t="s">
        <v>934</v>
      </c>
      <c r="R10352" t="str">
        <f t="shared" si="324"/>
        <v>Weekday</v>
      </c>
      <c r="S10352" s="12">
        <f t="shared" si="323"/>
        <v>41423</v>
      </c>
    </row>
    <row r="10353" spans="1:19" x14ac:dyDescent="0.25">
      <c r="A10353" t="s">
        <v>93</v>
      </c>
      <c r="C10353">
        <v>20132140206</v>
      </c>
      <c r="D10353" t="s">
        <v>261</v>
      </c>
      <c r="E10353" t="s">
        <v>62</v>
      </c>
      <c r="F10353" s="12"/>
      <c r="G10353">
        <v>16.033000000000001</v>
      </c>
      <c r="H10353">
        <v>2013</v>
      </c>
      <c r="I10353">
        <v>7</v>
      </c>
      <c r="J10353">
        <v>22</v>
      </c>
      <c r="K10353">
        <v>16</v>
      </c>
      <c r="L10353">
        <v>24</v>
      </c>
      <c r="M10353" t="s">
        <v>932</v>
      </c>
      <c r="N10353" t="s">
        <v>933</v>
      </c>
      <c r="O10353" t="s">
        <v>934</v>
      </c>
      <c r="R10353" t="str">
        <f t="shared" si="324"/>
        <v>Weekday</v>
      </c>
      <c r="S10353" s="12">
        <f t="shared" si="323"/>
        <v>41477</v>
      </c>
    </row>
    <row r="10354" spans="1:19" x14ac:dyDescent="0.25">
      <c r="A10354" t="s">
        <v>93</v>
      </c>
      <c r="C10354">
        <v>20130520197</v>
      </c>
      <c r="D10354" t="s">
        <v>261</v>
      </c>
      <c r="E10354" t="s">
        <v>62</v>
      </c>
      <c r="F10354" s="12"/>
      <c r="G10354">
        <v>16.068000000000001</v>
      </c>
      <c r="H10354">
        <v>2013</v>
      </c>
      <c r="I10354">
        <v>2</v>
      </c>
      <c r="J10354">
        <v>20</v>
      </c>
      <c r="K10354">
        <v>7</v>
      </c>
      <c r="L10354">
        <v>52</v>
      </c>
      <c r="M10354" t="s">
        <v>932</v>
      </c>
      <c r="N10354" t="s">
        <v>937</v>
      </c>
      <c r="O10354" t="s">
        <v>934</v>
      </c>
      <c r="R10354" t="str">
        <f t="shared" si="324"/>
        <v>Weekday</v>
      </c>
      <c r="S10354" s="12">
        <f t="shared" si="323"/>
        <v>41325</v>
      </c>
    </row>
    <row r="10355" spans="1:19" x14ac:dyDescent="0.25">
      <c r="A10355" t="s">
        <v>93</v>
      </c>
      <c r="C10355">
        <v>20132020148</v>
      </c>
      <c r="D10355" t="s">
        <v>261</v>
      </c>
      <c r="E10355" t="s">
        <v>62</v>
      </c>
      <c r="F10355" s="12"/>
      <c r="G10355">
        <v>16.108000000000001</v>
      </c>
      <c r="H10355">
        <v>2013</v>
      </c>
      <c r="I10355">
        <v>7</v>
      </c>
      <c r="J10355">
        <v>16</v>
      </c>
      <c r="K10355">
        <v>18</v>
      </c>
      <c r="L10355">
        <v>38</v>
      </c>
      <c r="M10355" t="s">
        <v>932</v>
      </c>
      <c r="N10355" t="s">
        <v>933</v>
      </c>
      <c r="O10355" t="s">
        <v>934</v>
      </c>
      <c r="R10355" t="str">
        <f t="shared" si="324"/>
        <v>Weekday</v>
      </c>
      <c r="S10355" s="12">
        <f t="shared" si="323"/>
        <v>41471</v>
      </c>
    </row>
    <row r="10356" spans="1:19" x14ac:dyDescent="0.25">
      <c r="A10356" t="s">
        <v>93</v>
      </c>
      <c r="C10356">
        <v>20133080250</v>
      </c>
      <c r="D10356" t="s">
        <v>261</v>
      </c>
      <c r="E10356" t="s">
        <v>62</v>
      </c>
      <c r="F10356" s="12"/>
      <c r="G10356">
        <v>16.108000000000001</v>
      </c>
      <c r="H10356">
        <v>2013</v>
      </c>
      <c r="I10356">
        <v>11</v>
      </c>
      <c r="J10356">
        <v>4</v>
      </c>
      <c r="K10356">
        <v>7</v>
      </c>
      <c r="L10356">
        <v>48</v>
      </c>
      <c r="M10356" t="s">
        <v>932</v>
      </c>
      <c r="N10356" t="s">
        <v>933</v>
      </c>
      <c r="O10356" t="s">
        <v>934</v>
      </c>
      <c r="R10356" t="str">
        <f t="shared" si="324"/>
        <v>Weekday</v>
      </c>
      <c r="S10356" s="12">
        <f t="shared" si="323"/>
        <v>41582</v>
      </c>
    </row>
    <row r="10357" spans="1:19" x14ac:dyDescent="0.25">
      <c r="A10357" t="s">
        <v>93</v>
      </c>
      <c r="C10357">
        <v>20131440218</v>
      </c>
      <c r="D10357" t="s">
        <v>261</v>
      </c>
      <c r="E10357" t="s">
        <v>62</v>
      </c>
      <c r="F10357" s="12"/>
      <c r="G10357">
        <v>16.125</v>
      </c>
      <c r="H10357">
        <v>2013</v>
      </c>
      <c r="I10357">
        <v>5</v>
      </c>
      <c r="J10357">
        <v>10</v>
      </c>
      <c r="K10357">
        <v>22</v>
      </c>
      <c r="L10357">
        <v>50</v>
      </c>
      <c r="M10357" t="s">
        <v>932</v>
      </c>
      <c r="N10357" t="s">
        <v>937</v>
      </c>
      <c r="O10357" t="s">
        <v>942</v>
      </c>
      <c r="R10357" t="str">
        <f t="shared" si="324"/>
        <v>Weekday</v>
      </c>
      <c r="S10357" s="12">
        <f t="shared" si="323"/>
        <v>41404</v>
      </c>
    </row>
    <row r="10358" spans="1:19" x14ac:dyDescent="0.25">
      <c r="A10358" t="s">
        <v>93</v>
      </c>
      <c r="C10358">
        <v>20130030280</v>
      </c>
      <c r="D10358" t="s">
        <v>261</v>
      </c>
      <c r="E10358" t="s">
        <v>62</v>
      </c>
      <c r="F10358" s="12"/>
      <c r="G10358">
        <v>16.13</v>
      </c>
      <c r="H10358">
        <v>2013</v>
      </c>
      <c r="I10358">
        <v>1</v>
      </c>
      <c r="J10358">
        <v>2</v>
      </c>
      <c r="K10358">
        <v>16</v>
      </c>
      <c r="L10358">
        <v>24</v>
      </c>
      <c r="M10358" t="s">
        <v>932</v>
      </c>
      <c r="N10358" t="s">
        <v>937</v>
      </c>
      <c r="O10358" t="s">
        <v>934</v>
      </c>
      <c r="R10358" t="str">
        <f t="shared" si="324"/>
        <v>Weekday</v>
      </c>
      <c r="S10358" s="12">
        <f t="shared" si="323"/>
        <v>41276</v>
      </c>
    </row>
    <row r="10359" spans="1:19" x14ac:dyDescent="0.25">
      <c r="A10359" t="s">
        <v>93</v>
      </c>
      <c r="C10359">
        <v>20132790157</v>
      </c>
      <c r="D10359" t="s">
        <v>261</v>
      </c>
      <c r="E10359" t="s">
        <v>62</v>
      </c>
      <c r="F10359" s="12"/>
      <c r="G10359">
        <v>16.132999999999999</v>
      </c>
      <c r="H10359">
        <v>2013</v>
      </c>
      <c r="I10359">
        <v>10</v>
      </c>
      <c r="J10359">
        <v>3</v>
      </c>
      <c r="K10359">
        <v>12</v>
      </c>
      <c r="L10359">
        <v>48</v>
      </c>
      <c r="M10359" t="s">
        <v>932</v>
      </c>
      <c r="N10359" t="s">
        <v>933</v>
      </c>
      <c r="O10359" t="s">
        <v>934</v>
      </c>
      <c r="R10359" t="str">
        <f t="shared" si="324"/>
        <v>Weekday</v>
      </c>
      <c r="S10359" s="12">
        <f t="shared" si="323"/>
        <v>41550</v>
      </c>
    </row>
    <row r="10360" spans="1:19" x14ac:dyDescent="0.25">
      <c r="A10360" t="s">
        <v>93</v>
      </c>
      <c r="C10360">
        <v>20132810293</v>
      </c>
      <c r="D10360" t="s">
        <v>261</v>
      </c>
      <c r="E10360" t="s">
        <v>62</v>
      </c>
      <c r="F10360" s="12"/>
      <c r="G10360">
        <v>16.143000000000001</v>
      </c>
      <c r="H10360">
        <v>2013</v>
      </c>
      <c r="I10360">
        <v>10</v>
      </c>
      <c r="J10360">
        <v>7</v>
      </c>
      <c r="K10360">
        <v>16</v>
      </c>
      <c r="L10360">
        <v>50</v>
      </c>
      <c r="M10360" t="s">
        <v>932</v>
      </c>
      <c r="N10360" t="s">
        <v>936</v>
      </c>
      <c r="O10360" t="s">
        <v>934</v>
      </c>
      <c r="R10360" t="str">
        <f t="shared" si="324"/>
        <v>Weekday</v>
      </c>
      <c r="S10360" s="12">
        <f t="shared" si="323"/>
        <v>41554</v>
      </c>
    </row>
    <row r="10361" spans="1:19" x14ac:dyDescent="0.25">
      <c r="A10361" t="s">
        <v>93</v>
      </c>
      <c r="C10361">
        <v>20132240220</v>
      </c>
      <c r="D10361" t="s">
        <v>261</v>
      </c>
      <c r="E10361" t="s">
        <v>62</v>
      </c>
      <c r="F10361" s="12"/>
      <c r="G10361">
        <v>16.145</v>
      </c>
      <c r="H10361">
        <v>2013</v>
      </c>
      <c r="I10361">
        <v>8</v>
      </c>
      <c r="J10361">
        <v>2</v>
      </c>
      <c r="K10361">
        <v>16</v>
      </c>
      <c r="L10361">
        <v>30</v>
      </c>
      <c r="M10361" t="s">
        <v>932</v>
      </c>
      <c r="N10361" t="s">
        <v>933</v>
      </c>
      <c r="O10361" t="s">
        <v>934</v>
      </c>
      <c r="R10361" t="str">
        <f t="shared" si="324"/>
        <v>Weekday</v>
      </c>
      <c r="S10361" s="12">
        <f t="shared" si="323"/>
        <v>41488</v>
      </c>
    </row>
    <row r="10362" spans="1:19" x14ac:dyDescent="0.25">
      <c r="A10362" t="s">
        <v>93</v>
      </c>
      <c r="C10362">
        <v>20131790256</v>
      </c>
      <c r="D10362" t="s">
        <v>261</v>
      </c>
      <c r="E10362" t="s">
        <v>62</v>
      </c>
      <c r="F10362" s="12"/>
      <c r="G10362">
        <v>16.166</v>
      </c>
      <c r="H10362">
        <v>2013</v>
      </c>
      <c r="I10362">
        <v>6</v>
      </c>
      <c r="J10362">
        <v>18</v>
      </c>
      <c r="K10362">
        <v>15</v>
      </c>
      <c r="L10362">
        <v>51</v>
      </c>
      <c r="M10362" t="s">
        <v>932</v>
      </c>
      <c r="N10362" t="s">
        <v>937</v>
      </c>
      <c r="O10362" t="s">
        <v>934</v>
      </c>
      <c r="R10362" t="str">
        <f t="shared" si="324"/>
        <v>Weekday</v>
      </c>
      <c r="S10362" s="12">
        <f t="shared" si="323"/>
        <v>41443</v>
      </c>
    </row>
    <row r="10363" spans="1:19" x14ac:dyDescent="0.25">
      <c r="A10363" t="s">
        <v>93</v>
      </c>
      <c r="C10363">
        <v>20130280364</v>
      </c>
      <c r="D10363" t="s">
        <v>261</v>
      </c>
      <c r="E10363" t="s">
        <v>62</v>
      </c>
      <c r="F10363" s="12"/>
      <c r="G10363">
        <v>16.167999999999999</v>
      </c>
      <c r="H10363">
        <v>2013</v>
      </c>
      <c r="I10363">
        <v>1</v>
      </c>
      <c r="J10363">
        <v>24</v>
      </c>
      <c r="K10363">
        <v>7</v>
      </c>
      <c r="L10363">
        <v>28</v>
      </c>
      <c r="M10363" t="s">
        <v>932</v>
      </c>
      <c r="N10363" t="s">
        <v>933</v>
      </c>
      <c r="O10363" t="s">
        <v>934</v>
      </c>
      <c r="R10363" t="str">
        <f t="shared" si="324"/>
        <v>Weekday</v>
      </c>
      <c r="S10363" s="12">
        <f t="shared" si="323"/>
        <v>41298</v>
      </c>
    </row>
    <row r="10364" spans="1:19" x14ac:dyDescent="0.25">
      <c r="A10364" t="s">
        <v>93</v>
      </c>
      <c r="C10364">
        <v>20130300273</v>
      </c>
      <c r="D10364" t="s">
        <v>261</v>
      </c>
      <c r="E10364" t="s">
        <v>87</v>
      </c>
      <c r="F10364" s="12"/>
      <c r="G10364">
        <v>16.167999999999999</v>
      </c>
      <c r="H10364">
        <v>2013</v>
      </c>
      <c r="I10364">
        <v>1</v>
      </c>
      <c r="J10364">
        <v>29</v>
      </c>
      <c r="K10364">
        <v>17</v>
      </c>
      <c r="L10364">
        <v>33</v>
      </c>
      <c r="M10364" t="s">
        <v>932</v>
      </c>
      <c r="N10364" t="s">
        <v>933</v>
      </c>
      <c r="O10364" t="s">
        <v>934</v>
      </c>
      <c r="R10364" t="str">
        <f t="shared" si="324"/>
        <v>Weekday</v>
      </c>
      <c r="S10364" s="12">
        <f t="shared" si="323"/>
        <v>41303</v>
      </c>
    </row>
    <row r="10365" spans="1:19" x14ac:dyDescent="0.25">
      <c r="A10365" t="s">
        <v>93</v>
      </c>
      <c r="C10365">
        <v>20130360240</v>
      </c>
      <c r="D10365" t="s">
        <v>261</v>
      </c>
      <c r="E10365" t="s">
        <v>87</v>
      </c>
      <c r="F10365" s="12"/>
      <c r="G10365">
        <v>16.167999999999999</v>
      </c>
      <c r="H10365">
        <v>2013</v>
      </c>
      <c r="I10365">
        <v>2</v>
      </c>
      <c r="J10365">
        <v>5</v>
      </c>
      <c r="K10365">
        <v>16</v>
      </c>
      <c r="L10365">
        <v>10</v>
      </c>
      <c r="M10365" t="s">
        <v>932</v>
      </c>
      <c r="N10365" t="s">
        <v>937</v>
      </c>
      <c r="O10365" t="s">
        <v>934</v>
      </c>
      <c r="R10365" t="str">
        <f t="shared" si="324"/>
        <v>Weekday</v>
      </c>
      <c r="S10365" s="12">
        <f t="shared" si="323"/>
        <v>41310</v>
      </c>
    </row>
    <row r="10366" spans="1:19" x14ac:dyDescent="0.25">
      <c r="A10366" t="s">
        <v>93</v>
      </c>
      <c r="C10366">
        <v>20130440311</v>
      </c>
      <c r="D10366" t="s">
        <v>261</v>
      </c>
      <c r="E10366" t="s">
        <v>87</v>
      </c>
      <c r="F10366" s="12"/>
      <c r="G10366">
        <v>16.167999999999999</v>
      </c>
      <c r="H10366">
        <v>2013</v>
      </c>
      <c r="I10366">
        <v>2</v>
      </c>
      <c r="J10366">
        <v>10</v>
      </c>
      <c r="K10366">
        <v>11</v>
      </c>
      <c r="L10366">
        <v>13</v>
      </c>
      <c r="M10366" t="s">
        <v>935</v>
      </c>
      <c r="N10366" t="s">
        <v>933</v>
      </c>
      <c r="O10366" t="s">
        <v>934</v>
      </c>
      <c r="R10366" t="str">
        <f t="shared" si="324"/>
        <v>Weekend</v>
      </c>
      <c r="S10366" s="12">
        <f t="shared" si="323"/>
        <v>41315</v>
      </c>
    </row>
    <row r="10367" spans="1:19" x14ac:dyDescent="0.25">
      <c r="A10367" t="s">
        <v>93</v>
      </c>
      <c r="C10367">
        <v>20130550128</v>
      </c>
      <c r="D10367" t="s">
        <v>261</v>
      </c>
      <c r="E10367" t="s">
        <v>62</v>
      </c>
      <c r="F10367" s="12"/>
      <c r="G10367">
        <v>16.167999999999999</v>
      </c>
      <c r="H10367">
        <v>2013</v>
      </c>
      <c r="I10367">
        <v>2</v>
      </c>
      <c r="J10367">
        <v>14</v>
      </c>
      <c r="K10367">
        <v>18</v>
      </c>
      <c r="L10367">
        <v>0</v>
      </c>
      <c r="M10367" t="s">
        <v>932</v>
      </c>
      <c r="N10367" t="s">
        <v>937</v>
      </c>
      <c r="O10367" t="s">
        <v>934</v>
      </c>
      <c r="R10367" t="str">
        <f t="shared" si="324"/>
        <v>Weekday</v>
      </c>
      <c r="S10367" s="12">
        <f t="shared" si="323"/>
        <v>41319</v>
      </c>
    </row>
    <row r="10368" spans="1:19" x14ac:dyDescent="0.25">
      <c r="A10368" t="s">
        <v>93</v>
      </c>
      <c r="C10368">
        <v>20130460325</v>
      </c>
      <c r="D10368" t="s">
        <v>261</v>
      </c>
      <c r="E10368" t="s">
        <v>62</v>
      </c>
      <c r="F10368" s="12"/>
      <c r="G10368">
        <v>16.167999999999999</v>
      </c>
      <c r="H10368">
        <v>2013</v>
      </c>
      <c r="I10368">
        <v>2</v>
      </c>
      <c r="J10368">
        <v>14</v>
      </c>
      <c r="K10368">
        <v>17</v>
      </c>
      <c r="L10368">
        <v>23</v>
      </c>
      <c r="M10368" t="s">
        <v>932</v>
      </c>
      <c r="N10368" t="s">
        <v>933</v>
      </c>
      <c r="O10368" t="s">
        <v>934</v>
      </c>
      <c r="R10368" t="str">
        <f t="shared" si="324"/>
        <v>Weekday</v>
      </c>
      <c r="S10368" s="12">
        <f t="shared" si="323"/>
        <v>41319</v>
      </c>
    </row>
    <row r="10369" spans="1:19" x14ac:dyDescent="0.25">
      <c r="A10369" t="s">
        <v>93</v>
      </c>
      <c r="C10369">
        <v>20130780356</v>
      </c>
      <c r="D10369" t="s">
        <v>261</v>
      </c>
      <c r="E10369" t="s">
        <v>62</v>
      </c>
      <c r="F10369" s="12"/>
      <c r="G10369">
        <v>16.167999999999999</v>
      </c>
      <c r="H10369">
        <v>2013</v>
      </c>
      <c r="I10369">
        <v>3</v>
      </c>
      <c r="J10369">
        <v>18</v>
      </c>
      <c r="K10369">
        <v>5</v>
      </c>
      <c r="L10369">
        <v>48</v>
      </c>
      <c r="M10369" t="s">
        <v>935</v>
      </c>
      <c r="N10369" t="s">
        <v>933</v>
      </c>
      <c r="O10369" t="s">
        <v>934</v>
      </c>
      <c r="R10369" t="str">
        <f t="shared" si="324"/>
        <v>Weekday</v>
      </c>
      <c r="S10369" s="12">
        <f t="shared" si="323"/>
        <v>41351</v>
      </c>
    </row>
    <row r="10370" spans="1:19" x14ac:dyDescent="0.25">
      <c r="A10370" t="s">
        <v>93</v>
      </c>
      <c r="C10370">
        <v>20130900117</v>
      </c>
      <c r="D10370" t="s">
        <v>261</v>
      </c>
      <c r="E10370" t="s">
        <v>62</v>
      </c>
      <c r="F10370" s="12"/>
      <c r="G10370">
        <v>16.167999999999999</v>
      </c>
      <c r="H10370">
        <v>2013</v>
      </c>
      <c r="I10370">
        <v>3</v>
      </c>
      <c r="J10370">
        <v>22</v>
      </c>
      <c r="K10370">
        <v>15</v>
      </c>
      <c r="L10370">
        <v>3</v>
      </c>
      <c r="M10370" t="s">
        <v>932</v>
      </c>
      <c r="N10370" t="s">
        <v>933</v>
      </c>
      <c r="O10370" t="s">
        <v>934</v>
      </c>
      <c r="R10370" t="str">
        <f t="shared" si="324"/>
        <v>Weekday</v>
      </c>
      <c r="S10370" s="12">
        <f t="shared" si="323"/>
        <v>41355</v>
      </c>
    </row>
    <row r="10371" spans="1:19" x14ac:dyDescent="0.25">
      <c r="A10371" t="s">
        <v>93</v>
      </c>
      <c r="C10371">
        <v>20131090372</v>
      </c>
      <c r="D10371" t="s">
        <v>261</v>
      </c>
      <c r="E10371" t="s">
        <v>87</v>
      </c>
      <c r="F10371" s="12"/>
      <c r="G10371">
        <v>16.167999999999999</v>
      </c>
      <c r="H10371">
        <v>2013</v>
      </c>
      <c r="I10371">
        <v>4</v>
      </c>
      <c r="J10371">
        <v>17</v>
      </c>
      <c r="K10371">
        <v>17</v>
      </c>
      <c r="L10371">
        <v>46</v>
      </c>
      <c r="M10371" t="s">
        <v>932</v>
      </c>
      <c r="N10371" t="s">
        <v>933</v>
      </c>
      <c r="O10371" t="s">
        <v>934</v>
      </c>
      <c r="R10371" t="str">
        <f t="shared" si="324"/>
        <v>Weekday</v>
      </c>
      <c r="S10371" s="12">
        <f t="shared" ref="S10371:S10434" si="325">DATE(H10371,I10371,J10371)</f>
        <v>41381</v>
      </c>
    </row>
    <row r="10372" spans="1:19" x14ac:dyDescent="0.25">
      <c r="A10372" t="s">
        <v>93</v>
      </c>
      <c r="C10372">
        <v>20131160163</v>
      </c>
      <c r="D10372" t="s">
        <v>261</v>
      </c>
      <c r="E10372" t="s">
        <v>62</v>
      </c>
      <c r="F10372" s="12"/>
      <c r="G10372">
        <v>16.167999999999999</v>
      </c>
      <c r="H10372">
        <v>2013</v>
      </c>
      <c r="I10372">
        <v>4</v>
      </c>
      <c r="J10372">
        <v>20</v>
      </c>
      <c r="K10372">
        <v>16</v>
      </c>
      <c r="L10372">
        <v>29</v>
      </c>
      <c r="M10372" t="s">
        <v>932</v>
      </c>
      <c r="N10372" t="s">
        <v>936</v>
      </c>
      <c r="O10372" t="s">
        <v>934</v>
      </c>
      <c r="R10372" t="str">
        <f t="shared" si="324"/>
        <v>Weekend</v>
      </c>
      <c r="S10372" s="12">
        <f t="shared" si="325"/>
        <v>41384</v>
      </c>
    </row>
    <row r="10373" spans="1:19" x14ac:dyDescent="0.25">
      <c r="A10373" t="s">
        <v>93</v>
      </c>
      <c r="C10373">
        <v>20131140214</v>
      </c>
      <c r="D10373" t="s">
        <v>261</v>
      </c>
      <c r="E10373" t="s">
        <v>62</v>
      </c>
      <c r="F10373" s="12"/>
      <c r="G10373">
        <v>16.167999999999999</v>
      </c>
      <c r="H10373">
        <v>2013</v>
      </c>
      <c r="I10373">
        <v>4</v>
      </c>
      <c r="J10373">
        <v>24</v>
      </c>
      <c r="K10373">
        <v>15</v>
      </c>
      <c r="L10373">
        <v>55</v>
      </c>
      <c r="M10373" t="s">
        <v>932</v>
      </c>
      <c r="N10373" t="s">
        <v>937</v>
      </c>
      <c r="O10373" t="s">
        <v>934</v>
      </c>
      <c r="R10373" t="str">
        <f t="shared" ref="R10373:R10436" si="326">IF(WEEKDAY(DATE(H10373,I10373,J10373),2)&lt;6,"Weekday","Weekend")</f>
        <v>Weekday</v>
      </c>
      <c r="S10373" s="12">
        <f t="shared" si="325"/>
        <v>41388</v>
      </c>
    </row>
    <row r="10374" spans="1:19" x14ac:dyDescent="0.25">
      <c r="A10374" t="s">
        <v>93</v>
      </c>
      <c r="C10374">
        <v>20131590134</v>
      </c>
      <c r="D10374" t="s">
        <v>261</v>
      </c>
      <c r="E10374" t="s">
        <v>87</v>
      </c>
      <c r="F10374" s="12"/>
      <c r="G10374">
        <v>16.167999999999999</v>
      </c>
      <c r="H10374">
        <v>2013</v>
      </c>
      <c r="I10374">
        <v>5</v>
      </c>
      <c r="J10374">
        <v>18</v>
      </c>
      <c r="K10374">
        <v>7</v>
      </c>
      <c r="L10374">
        <v>29</v>
      </c>
      <c r="M10374" t="s">
        <v>932</v>
      </c>
      <c r="N10374" t="s">
        <v>933</v>
      </c>
      <c r="O10374" t="s">
        <v>934</v>
      </c>
      <c r="R10374" t="str">
        <f t="shared" si="326"/>
        <v>Weekend</v>
      </c>
      <c r="S10374" s="12">
        <f t="shared" si="325"/>
        <v>41412</v>
      </c>
    </row>
    <row r="10375" spans="1:19" x14ac:dyDescent="0.25">
      <c r="A10375" t="s">
        <v>93</v>
      </c>
      <c r="C10375">
        <v>20131440216</v>
      </c>
      <c r="D10375" t="s">
        <v>261</v>
      </c>
      <c r="E10375" t="s">
        <v>62</v>
      </c>
      <c r="F10375" s="12"/>
      <c r="G10375">
        <v>16.167999999999999</v>
      </c>
      <c r="H10375">
        <v>2013</v>
      </c>
      <c r="I10375">
        <v>5</v>
      </c>
      <c r="J10375">
        <v>22</v>
      </c>
      <c r="K10375">
        <v>15</v>
      </c>
      <c r="L10375">
        <v>37</v>
      </c>
      <c r="M10375" t="s">
        <v>932</v>
      </c>
      <c r="N10375" t="s">
        <v>937</v>
      </c>
      <c r="O10375" t="s">
        <v>934</v>
      </c>
      <c r="R10375" t="str">
        <f t="shared" si="326"/>
        <v>Weekday</v>
      </c>
      <c r="S10375" s="12">
        <f t="shared" si="325"/>
        <v>41416</v>
      </c>
    </row>
    <row r="10376" spans="1:19" x14ac:dyDescent="0.25">
      <c r="A10376" t="s">
        <v>93</v>
      </c>
      <c r="C10376">
        <v>20131880136</v>
      </c>
      <c r="D10376" t="s">
        <v>261</v>
      </c>
      <c r="E10376" t="s">
        <v>62</v>
      </c>
      <c r="F10376" s="12"/>
      <c r="G10376">
        <v>16.167999999999999</v>
      </c>
      <c r="H10376">
        <v>2013</v>
      </c>
      <c r="I10376">
        <v>6</v>
      </c>
      <c r="J10376">
        <v>20</v>
      </c>
      <c r="K10376">
        <v>17</v>
      </c>
      <c r="L10376">
        <v>42</v>
      </c>
      <c r="M10376" t="s">
        <v>932</v>
      </c>
      <c r="N10376" t="s">
        <v>933</v>
      </c>
      <c r="O10376" t="s">
        <v>934</v>
      </c>
      <c r="R10376" t="str">
        <f t="shared" si="326"/>
        <v>Weekday</v>
      </c>
      <c r="S10376" s="12">
        <f t="shared" si="325"/>
        <v>41445</v>
      </c>
    </row>
    <row r="10377" spans="1:19" x14ac:dyDescent="0.25">
      <c r="A10377" t="s">
        <v>93</v>
      </c>
      <c r="C10377">
        <v>20132120175</v>
      </c>
      <c r="D10377" t="s">
        <v>261</v>
      </c>
      <c r="E10377" t="s">
        <v>62</v>
      </c>
      <c r="F10377" s="12"/>
      <c r="G10377">
        <v>16.167999999999999</v>
      </c>
      <c r="H10377">
        <v>2013</v>
      </c>
      <c r="I10377">
        <v>6</v>
      </c>
      <c r="J10377">
        <v>26</v>
      </c>
      <c r="K10377">
        <v>15</v>
      </c>
      <c r="L10377">
        <v>15</v>
      </c>
      <c r="M10377" t="s">
        <v>932</v>
      </c>
      <c r="N10377" t="s">
        <v>933</v>
      </c>
      <c r="O10377" t="s">
        <v>934</v>
      </c>
      <c r="R10377" t="str">
        <f t="shared" si="326"/>
        <v>Weekday</v>
      </c>
      <c r="S10377" s="12">
        <f t="shared" si="325"/>
        <v>41451</v>
      </c>
    </row>
    <row r="10378" spans="1:19" x14ac:dyDescent="0.25">
      <c r="A10378" t="s">
        <v>93</v>
      </c>
      <c r="C10378">
        <v>20131790303</v>
      </c>
      <c r="D10378" t="s">
        <v>261</v>
      </c>
      <c r="E10378" t="s">
        <v>62</v>
      </c>
      <c r="F10378" s="12"/>
      <c r="G10378">
        <v>16.167999999999999</v>
      </c>
      <c r="H10378">
        <v>2013</v>
      </c>
      <c r="I10378">
        <v>6</v>
      </c>
      <c r="J10378">
        <v>26</v>
      </c>
      <c r="K10378">
        <v>14</v>
      </c>
      <c r="L10378">
        <v>35</v>
      </c>
      <c r="M10378" t="s">
        <v>932</v>
      </c>
      <c r="N10378" t="s">
        <v>933</v>
      </c>
      <c r="O10378" t="s">
        <v>934</v>
      </c>
      <c r="R10378" t="str">
        <f t="shared" si="326"/>
        <v>Weekday</v>
      </c>
      <c r="S10378" s="12">
        <f t="shared" si="325"/>
        <v>41451</v>
      </c>
    </row>
    <row r="10379" spans="1:19" x14ac:dyDescent="0.25">
      <c r="A10379" t="s">
        <v>93</v>
      </c>
      <c r="C10379">
        <v>20131910232</v>
      </c>
      <c r="D10379" t="s">
        <v>261</v>
      </c>
      <c r="E10379" t="s">
        <v>62</v>
      </c>
      <c r="F10379" s="12"/>
      <c r="G10379">
        <v>16.167999999999999</v>
      </c>
      <c r="H10379">
        <v>2013</v>
      </c>
      <c r="I10379">
        <v>7</v>
      </c>
      <c r="J10379">
        <v>3</v>
      </c>
      <c r="K10379">
        <v>17</v>
      </c>
      <c r="L10379">
        <v>40</v>
      </c>
      <c r="M10379" t="s">
        <v>932</v>
      </c>
      <c r="N10379" t="s">
        <v>933</v>
      </c>
      <c r="O10379" t="s">
        <v>934</v>
      </c>
      <c r="R10379" t="str">
        <f t="shared" si="326"/>
        <v>Weekday</v>
      </c>
      <c r="S10379" s="12">
        <f t="shared" si="325"/>
        <v>41458</v>
      </c>
    </row>
    <row r="10380" spans="1:19" x14ac:dyDescent="0.25">
      <c r="A10380" t="s">
        <v>93</v>
      </c>
      <c r="C10380">
        <v>20131860184</v>
      </c>
      <c r="D10380" t="s">
        <v>261</v>
      </c>
      <c r="E10380" t="s">
        <v>62</v>
      </c>
      <c r="F10380" s="12"/>
      <c r="G10380">
        <v>16.167999999999999</v>
      </c>
      <c r="H10380">
        <v>2013</v>
      </c>
      <c r="I10380">
        <v>7</v>
      </c>
      <c r="J10380">
        <v>3</v>
      </c>
      <c r="K10380">
        <v>17</v>
      </c>
      <c r="L10380">
        <v>55</v>
      </c>
      <c r="M10380" t="s">
        <v>932</v>
      </c>
      <c r="N10380" t="s">
        <v>933</v>
      </c>
      <c r="O10380" t="s">
        <v>934</v>
      </c>
      <c r="R10380" t="str">
        <f t="shared" si="326"/>
        <v>Weekday</v>
      </c>
      <c r="S10380" s="12">
        <f t="shared" si="325"/>
        <v>41458</v>
      </c>
    </row>
    <row r="10381" spans="1:19" x14ac:dyDescent="0.25">
      <c r="A10381" t="s">
        <v>93</v>
      </c>
      <c r="C10381">
        <v>20132120216</v>
      </c>
      <c r="D10381" t="s">
        <v>261</v>
      </c>
      <c r="E10381" t="s">
        <v>87</v>
      </c>
      <c r="F10381" s="12"/>
      <c r="G10381">
        <v>16.167999999999999</v>
      </c>
      <c r="H10381">
        <v>2013</v>
      </c>
      <c r="I10381">
        <v>7</v>
      </c>
      <c r="J10381">
        <v>13</v>
      </c>
      <c r="K10381">
        <v>5</v>
      </c>
      <c r="L10381">
        <v>14</v>
      </c>
      <c r="M10381" t="s">
        <v>932</v>
      </c>
      <c r="N10381" t="s">
        <v>937</v>
      </c>
      <c r="O10381" t="s">
        <v>934</v>
      </c>
      <c r="R10381" t="str">
        <f t="shared" si="326"/>
        <v>Weekend</v>
      </c>
      <c r="S10381" s="12">
        <f t="shared" si="325"/>
        <v>41468</v>
      </c>
    </row>
    <row r="10382" spans="1:19" x14ac:dyDescent="0.25">
      <c r="A10382" t="s">
        <v>93</v>
      </c>
      <c r="C10382">
        <v>20132020170</v>
      </c>
      <c r="D10382" t="s">
        <v>261</v>
      </c>
      <c r="E10382" t="s">
        <v>87</v>
      </c>
      <c r="F10382" s="12"/>
      <c r="G10382">
        <v>16.167999999999999</v>
      </c>
      <c r="H10382">
        <v>2013</v>
      </c>
      <c r="I10382">
        <v>7</v>
      </c>
      <c r="J10382">
        <v>16</v>
      </c>
      <c r="K10382">
        <v>17</v>
      </c>
      <c r="L10382">
        <v>43</v>
      </c>
      <c r="M10382" t="s">
        <v>932</v>
      </c>
      <c r="N10382" t="s">
        <v>933</v>
      </c>
      <c r="O10382" t="s">
        <v>934</v>
      </c>
      <c r="R10382" t="str">
        <f t="shared" si="326"/>
        <v>Weekday</v>
      </c>
      <c r="S10382" s="12">
        <f t="shared" si="325"/>
        <v>41471</v>
      </c>
    </row>
    <row r="10383" spans="1:19" x14ac:dyDescent="0.25">
      <c r="A10383" t="s">
        <v>93</v>
      </c>
      <c r="C10383">
        <v>20132000184</v>
      </c>
      <c r="D10383" t="s">
        <v>261</v>
      </c>
      <c r="E10383" t="s">
        <v>62</v>
      </c>
      <c r="F10383" s="12"/>
      <c r="G10383">
        <v>16.167999999999999</v>
      </c>
      <c r="H10383">
        <v>2013</v>
      </c>
      <c r="I10383">
        <v>7</v>
      </c>
      <c r="J10383">
        <v>16</v>
      </c>
      <c r="K10383">
        <v>15</v>
      </c>
      <c r="L10383">
        <v>28</v>
      </c>
      <c r="M10383" t="s">
        <v>932</v>
      </c>
      <c r="N10383" t="s">
        <v>933</v>
      </c>
      <c r="O10383" t="s">
        <v>934</v>
      </c>
      <c r="R10383" t="str">
        <f t="shared" si="326"/>
        <v>Weekday</v>
      </c>
      <c r="S10383" s="12">
        <f t="shared" si="325"/>
        <v>41471</v>
      </c>
    </row>
    <row r="10384" spans="1:19" x14ac:dyDescent="0.25">
      <c r="A10384" t="s">
        <v>93</v>
      </c>
      <c r="C10384">
        <v>20132130280</v>
      </c>
      <c r="D10384" t="s">
        <v>261</v>
      </c>
      <c r="E10384" t="s">
        <v>62</v>
      </c>
      <c r="F10384" s="12"/>
      <c r="G10384">
        <v>16.167999999999999</v>
      </c>
      <c r="H10384">
        <v>2013</v>
      </c>
      <c r="I10384">
        <v>7</v>
      </c>
      <c r="J10384">
        <v>24</v>
      </c>
      <c r="K10384">
        <v>13</v>
      </c>
      <c r="L10384">
        <v>40</v>
      </c>
      <c r="M10384" t="s">
        <v>932</v>
      </c>
      <c r="N10384" t="s">
        <v>933</v>
      </c>
      <c r="O10384" t="s">
        <v>934</v>
      </c>
      <c r="R10384" t="str">
        <f t="shared" si="326"/>
        <v>Weekday</v>
      </c>
      <c r="S10384" s="12">
        <f t="shared" si="325"/>
        <v>41479</v>
      </c>
    </row>
    <row r="10385" spans="1:19" x14ac:dyDescent="0.25">
      <c r="A10385" t="s">
        <v>93</v>
      </c>
      <c r="C10385">
        <v>20132140226</v>
      </c>
      <c r="D10385" t="s">
        <v>261</v>
      </c>
      <c r="E10385" t="s">
        <v>62</v>
      </c>
      <c r="F10385" s="12"/>
      <c r="G10385">
        <v>16.167999999999999</v>
      </c>
      <c r="H10385">
        <v>2013</v>
      </c>
      <c r="I10385">
        <v>7</v>
      </c>
      <c r="J10385">
        <v>29</v>
      </c>
      <c r="K10385">
        <v>6</v>
      </c>
      <c r="L10385">
        <v>55</v>
      </c>
      <c r="M10385" t="s">
        <v>932</v>
      </c>
      <c r="N10385" t="s">
        <v>937</v>
      </c>
      <c r="O10385" t="s">
        <v>934</v>
      </c>
      <c r="R10385" t="str">
        <f t="shared" si="326"/>
        <v>Weekday</v>
      </c>
      <c r="S10385" s="12">
        <f t="shared" si="325"/>
        <v>41484</v>
      </c>
    </row>
    <row r="10386" spans="1:19" x14ac:dyDescent="0.25">
      <c r="A10386" t="s">
        <v>93</v>
      </c>
      <c r="C10386">
        <v>20132290147</v>
      </c>
      <c r="D10386" t="s">
        <v>261</v>
      </c>
      <c r="E10386" t="s">
        <v>62</v>
      </c>
      <c r="F10386" s="12"/>
      <c r="G10386">
        <v>16.167999999999999</v>
      </c>
      <c r="H10386">
        <v>2013</v>
      </c>
      <c r="I10386">
        <v>8</v>
      </c>
      <c r="J10386">
        <v>14</v>
      </c>
      <c r="K10386">
        <v>22</v>
      </c>
      <c r="L10386">
        <v>58</v>
      </c>
      <c r="M10386" t="s">
        <v>932</v>
      </c>
      <c r="N10386" t="s">
        <v>933</v>
      </c>
      <c r="O10386" t="s">
        <v>934</v>
      </c>
      <c r="R10386" t="str">
        <f t="shared" si="326"/>
        <v>Weekday</v>
      </c>
      <c r="S10386" s="12">
        <f t="shared" si="325"/>
        <v>41500</v>
      </c>
    </row>
    <row r="10387" spans="1:19" x14ac:dyDescent="0.25">
      <c r="A10387" t="s">
        <v>93</v>
      </c>
      <c r="C10387">
        <v>20132440134</v>
      </c>
      <c r="D10387" t="s">
        <v>261</v>
      </c>
      <c r="E10387" t="s">
        <v>62</v>
      </c>
      <c r="F10387" s="12"/>
      <c r="G10387">
        <v>16.167999999999999</v>
      </c>
      <c r="H10387">
        <v>2013</v>
      </c>
      <c r="I10387">
        <v>8</v>
      </c>
      <c r="J10387">
        <v>19</v>
      </c>
      <c r="K10387">
        <v>17</v>
      </c>
      <c r="L10387">
        <v>23</v>
      </c>
      <c r="M10387" t="s">
        <v>932</v>
      </c>
      <c r="N10387" t="s">
        <v>933</v>
      </c>
      <c r="O10387" t="s">
        <v>934</v>
      </c>
      <c r="R10387" t="str">
        <f t="shared" si="326"/>
        <v>Weekday</v>
      </c>
      <c r="S10387" s="12">
        <f t="shared" si="325"/>
        <v>41505</v>
      </c>
    </row>
    <row r="10388" spans="1:19" x14ac:dyDescent="0.25">
      <c r="A10388" t="s">
        <v>93</v>
      </c>
      <c r="C10388">
        <v>20132460245</v>
      </c>
      <c r="D10388" t="s">
        <v>261</v>
      </c>
      <c r="E10388" t="s">
        <v>62</v>
      </c>
      <c r="F10388" s="12"/>
      <c r="G10388">
        <v>16.167999999999999</v>
      </c>
      <c r="H10388">
        <v>2013</v>
      </c>
      <c r="I10388">
        <v>9</v>
      </c>
      <c r="J10388">
        <v>3</v>
      </c>
      <c r="K10388">
        <v>13</v>
      </c>
      <c r="L10388">
        <v>34</v>
      </c>
      <c r="M10388" t="s">
        <v>932</v>
      </c>
      <c r="N10388" t="s">
        <v>933</v>
      </c>
      <c r="O10388" t="s">
        <v>934</v>
      </c>
      <c r="R10388" t="str">
        <f t="shared" si="326"/>
        <v>Weekday</v>
      </c>
      <c r="S10388" s="12">
        <f t="shared" si="325"/>
        <v>41520</v>
      </c>
    </row>
    <row r="10389" spans="1:19" x14ac:dyDescent="0.25">
      <c r="A10389" t="s">
        <v>93</v>
      </c>
      <c r="C10389">
        <v>20132530177</v>
      </c>
      <c r="D10389" t="s">
        <v>261</v>
      </c>
      <c r="E10389" t="s">
        <v>62</v>
      </c>
      <c r="F10389" s="12"/>
      <c r="G10389">
        <v>16.167999999999999</v>
      </c>
      <c r="H10389">
        <v>2013</v>
      </c>
      <c r="I10389">
        <v>9</v>
      </c>
      <c r="J10389">
        <v>4</v>
      </c>
      <c r="K10389">
        <v>13</v>
      </c>
      <c r="L10389">
        <v>42</v>
      </c>
      <c r="M10389" t="s">
        <v>932</v>
      </c>
      <c r="N10389" t="s">
        <v>933</v>
      </c>
      <c r="O10389" t="s">
        <v>934</v>
      </c>
      <c r="R10389" t="str">
        <f t="shared" si="326"/>
        <v>Weekday</v>
      </c>
      <c r="S10389" s="12">
        <f t="shared" si="325"/>
        <v>41521</v>
      </c>
    </row>
    <row r="10390" spans="1:19" x14ac:dyDescent="0.25">
      <c r="A10390" t="s">
        <v>93</v>
      </c>
      <c r="C10390">
        <v>20132520210</v>
      </c>
      <c r="D10390" t="s">
        <v>261</v>
      </c>
      <c r="E10390" t="s">
        <v>62</v>
      </c>
      <c r="F10390" s="12"/>
      <c r="G10390">
        <v>16.167999999999999</v>
      </c>
      <c r="H10390">
        <v>2013</v>
      </c>
      <c r="I10390">
        <v>9</v>
      </c>
      <c r="J10390">
        <v>5</v>
      </c>
      <c r="K10390">
        <v>17</v>
      </c>
      <c r="L10390">
        <v>2</v>
      </c>
      <c r="M10390" t="s">
        <v>932</v>
      </c>
      <c r="N10390" t="s">
        <v>933</v>
      </c>
      <c r="O10390" t="s">
        <v>934</v>
      </c>
      <c r="R10390" t="str">
        <f t="shared" si="326"/>
        <v>Weekday</v>
      </c>
      <c r="S10390" s="12">
        <f t="shared" si="325"/>
        <v>41522</v>
      </c>
    </row>
    <row r="10391" spans="1:19" x14ac:dyDescent="0.25">
      <c r="A10391" t="s">
        <v>93</v>
      </c>
      <c r="C10391">
        <v>20132520211</v>
      </c>
      <c r="D10391" t="s">
        <v>261</v>
      </c>
      <c r="E10391" t="s">
        <v>940</v>
      </c>
      <c r="F10391" s="12"/>
      <c r="G10391">
        <v>16.167999999999999</v>
      </c>
      <c r="H10391">
        <v>2013</v>
      </c>
      <c r="I10391">
        <v>9</v>
      </c>
      <c r="J10391">
        <v>6</v>
      </c>
      <c r="K10391">
        <v>16</v>
      </c>
      <c r="L10391">
        <v>56</v>
      </c>
      <c r="M10391" t="s">
        <v>932</v>
      </c>
      <c r="N10391" t="s">
        <v>933</v>
      </c>
      <c r="O10391" t="s">
        <v>934</v>
      </c>
      <c r="R10391" t="str">
        <f t="shared" si="326"/>
        <v>Weekday</v>
      </c>
      <c r="S10391" s="12">
        <f t="shared" si="325"/>
        <v>41523</v>
      </c>
    </row>
    <row r="10392" spans="1:19" x14ac:dyDescent="0.25">
      <c r="A10392" t="s">
        <v>93</v>
      </c>
      <c r="C10392">
        <v>20132540277</v>
      </c>
      <c r="D10392" t="s">
        <v>261</v>
      </c>
      <c r="E10392" t="s">
        <v>62</v>
      </c>
      <c r="F10392" s="12"/>
      <c r="G10392">
        <v>16.167999999999999</v>
      </c>
      <c r="H10392">
        <v>2013</v>
      </c>
      <c r="I10392">
        <v>9</v>
      </c>
      <c r="J10392">
        <v>6</v>
      </c>
      <c r="K10392">
        <v>6</v>
      </c>
      <c r="L10392">
        <v>20</v>
      </c>
      <c r="M10392" t="s">
        <v>932</v>
      </c>
      <c r="N10392" t="s">
        <v>937</v>
      </c>
      <c r="O10392" t="s">
        <v>934</v>
      </c>
      <c r="R10392" t="str">
        <f t="shared" si="326"/>
        <v>Weekday</v>
      </c>
      <c r="S10392" s="12">
        <f t="shared" si="325"/>
        <v>41523</v>
      </c>
    </row>
    <row r="10393" spans="1:19" x14ac:dyDescent="0.25">
      <c r="A10393" t="s">
        <v>93</v>
      </c>
      <c r="C10393">
        <v>20132580157</v>
      </c>
      <c r="D10393" t="s">
        <v>261</v>
      </c>
      <c r="E10393" t="s">
        <v>62</v>
      </c>
      <c r="F10393" s="12"/>
      <c r="G10393">
        <v>16.167999999999999</v>
      </c>
      <c r="H10393">
        <v>2013</v>
      </c>
      <c r="I10393">
        <v>9</v>
      </c>
      <c r="J10393">
        <v>12</v>
      </c>
      <c r="K10393">
        <v>18</v>
      </c>
      <c r="L10393">
        <v>41</v>
      </c>
      <c r="M10393" t="s">
        <v>932</v>
      </c>
      <c r="N10393" t="s">
        <v>933</v>
      </c>
      <c r="O10393" t="s">
        <v>934</v>
      </c>
      <c r="R10393" t="str">
        <f t="shared" si="326"/>
        <v>Weekday</v>
      </c>
      <c r="S10393" s="12">
        <f t="shared" si="325"/>
        <v>41529</v>
      </c>
    </row>
    <row r="10394" spans="1:19" x14ac:dyDescent="0.25">
      <c r="A10394" t="s">
        <v>93</v>
      </c>
      <c r="C10394">
        <v>20132660243</v>
      </c>
      <c r="D10394" t="s">
        <v>261</v>
      </c>
      <c r="E10394" t="s">
        <v>62</v>
      </c>
      <c r="F10394" s="12"/>
      <c r="G10394">
        <v>16.167999999999999</v>
      </c>
      <c r="H10394">
        <v>2013</v>
      </c>
      <c r="I10394">
        <v>9</v>
      </c>
      <c r="J10394">
        <v>20</v>
      </c>
      <c r="K10394">
        <v>14</v>
      </c>
      <c r="L10394">
        <v>29</v>
      </c>
      <c r="M10394" t="s">
        <v>932</v>
      </c>
      <c r="N10394" t="s">
        <v>933</v>
      </c>
      <c r="O10394" t="s">
        <v>934</v>
      </c>
      <c r="R10394" t="str">
        <f t="shared" si="326"/>
        <v>Weekday</v>
      </c>
      <c r="S10394" s="12">
        <f t="shared" si="325"/>
        <v>41537</v>
      </c>
    </row>
    <row r="10395" spans="1:19" x14ac:dyDescent="0.25">
      <c r="A10395" t="s">
        <v>93</v>
      </c>
      <c r="C10395">
        <v>20132980187</v>
      </c>
      <c r="D10395" t="s">
        <v>261</v>
      </c>
      <c r="E10395" t="s">
        <v>62</v>
      </c>
      <c r="F10395" s="12"/>
      <c r="G10395">
        <v>16.167999999999999</v>
      </c>
      <c r="H10395">
        <v>2013</v>
      </c>
      <c r="I10395">
        <v>10</v>
      </c>
      <c r="J10395">
        <v>24</v>
      </c>
      <c r="K10395">
        <v>15</v>
      </c>
      <c r="L10395">
        <v>58</v>
      </c>
      <c r="M10395" t="s">
        <v>932</v>
      </c>
      <c r="N10395" t="s">
        <v>933</v>
      </c>
      <c r="O10395" t="s">
        <v>934</v>
      </c>
      <c r="R10395" t="str">
        <f t="shared" si="326"/>
        <v>Weekday</v>
      </c>
      <c r="S10395" s="12">
        <f t="shared" si="325"/>
        <v>41571</v>
      </c>
    </row>
    <row r="10396" spans="1:19" x14ac:dyDescent="0.25">
      <c r="A10396" t="s">
        <v>93</v>
      </c>
      <c r="C10396">
        <v>20133020257</v>
      </c>
      <c r="D10396" t="s">
        <v>261</v>
      </c>
      <c r="E10396" t="s">
        <v>62</v>
      </c>
      <c r="F10396" s="12"/>
      <c r="G10396">
        <v>16.167999999999999</v>
      </c>
      <c r="H10396">
        <v>2013</v>
      </c>
      <c r="I10396">
        <v>10</v>
      </c>
      <c r="J10396">
        <v>25</v>
      </c>
      <c r="K10396">
        <v>15</v>
      </c>
      <c r="L10396">
        <v>34</v>
      </c>
      <c r="M10396" t="s">
        <v>932</v>
      </c>
      <c r="N10396" t="s">
        <v>933</v>
      </c>
      <c r="O10396" t="s">
        <v>934</v>
      </c>
      <c r="R10396" t="str">
        <f t="shared" si="326"/>
        <v>Weekday</v>
      </c>
      <c r="S10396" s="12">
        <f t="shared" si="325"/>
        <v>41572</v>
      </c>
    </row>
    <row r="10397" spans="1:19" x14ac:dyDescent="0.25">
      <c r="A10397" t="s">
        <v>93</v>
      </c>
      <c r="C10397">
        <v>20133020280</v>
      </c>
      <c r="D10397" t="s">
        <v>261</v>
      </c>
      <c r="E10397" t="s">
        <v>940</v>
      </c>
      <c r="F10397" s="12"/>
      <c r="G10397">
        <v>16.167999999999999</v>
      </c>
      <c r="H10397">
        <v>2013</v>
      </c>
      <c r="I10397">
        <v>10</v>
      </c>
      <c r="J10397">
        <v>29</v>
      </c>
      <c r="K10397">
        <v>8</v>
      </c>
      <c r="L10397">
        <v>5</v>
      </c>
      <c r="M10397" t="s">
        <v>932</v>
      </c>
      <c r="N10397" t="s">
        <v>933</v>
      </c>
      <c r="O10397" t="s">
        <v>934</v>
      </c>
      <c r="R10397" t="str">
        <f t="shared" si="326"/>
        <v>Weekday</v>
      </c>
      <c r="S10397" s="12">
        <f t="shared" si="325"/>
        <v>41576</v>
      </c>
    </row>
    <row r="10398" spans="1:19" x14ac:dyDescent="0.25">
      <c r="A10398" t="s">
        <v>93</v>
      </c>
      <c r="C10398">
        <v>20133070140</v>
      </c>
      <c r="D10398" t="s">
        <v>261</v>
      </c>
      <c r="E10398" t="s">
        <v>62</v>
      </c>
      <c r="F10398" s="12"/>
      <c r="G10398">
        <v>16.167999999999999</v>
      </c>
      <c r="H10398">
        <v>2013</v>
      </c>
      <c r="I10398">
        <v>10</v>
      </c>
      <c r="J10398">
        <v>31</v>
      </c>
      <c r="K10398">
        <v>8</v>
      </c>
      <c r="L10398">
        <v>1</v>
      </c>
      <c r="M10398" t="s">
        <v>932</v>
      </c>
      <c r="N10398" t="s">
        <v>933</v>
      </c>
      <c r="O10398" t="s">
        <v>934</v>
      </c>
      <c r="R10398" t="str">
        <f t="shared" si="326"/>
        <v>Weekday</v>
      </c>
      <c r="S10398" s="12">
        <f t="shared" si="325"/>
        <v>41578</v>
      </c>
    </row>
    <row r="10399" spans="1:19" x14ac:dyDescent="0.25">
      <c r="A10399" t="s">
        <v>93</v>
      </c>
      <c r="C10399">
        <v>20133110294</v>
      </c>
      <c r="D10399" t="s">
        <v>261</v>
      </c>
      <c r="E10399" t="s">
        <v>62</v>
      </c>
      <c r="F10399" s="12"/>
      <c r="G10399">
        <v>16.167999999999999</v>
      </c>
      <c r="H10399">
        <v>2013</v>
      </c>
      <c r="I10399">
        <v>11</v>
      </c>
      <c r="J10399">
        <v>1</v>
      </c>
      <c r="K10399">
        <v>13</v>
      </c>
      <c r="L10399">
        <v>57</v>
      </c>
      <c r="M10399" t="s">
        <v>932</v>
      </c>
      <c r="N10399" t="s">
        <v>937</v>
      </c>
      <c r="O10399" t="s">
        <v>934</v>
      </c>
      <c r="R10399" t="str">
        <f t="shared" si="326"/>
        <v>Weekday</v>
      </c>
      <c r="S10399" s="12">
        <f t="shared" si="325"/>
        <v>41579</v>
      </c>
    </row>
    <row r="10400" spans="1:19" x14ac:dyDescent="0.25">
      <c r="A10400" t="s">
        <v>93</v>
      </c>
      <c r="C10400">
        <v>20140090417</v>
      </c>
      <c r="D10400" t="s">
        <v>261</v>
      </c>
      <c r="E10400" t="s">
        <v>62</v>
      </c>
      <c r="F10400" s="12"/>
      <c r="G10400">
        <v>16.167999999999999</v>
      </c>
      <c r="H10400">
        <v>2013</v>
      </c>
      <c r="I10400">
        <v>11</v>
      </c>
      <c r="J10400">
        <v>15</v>
      </c>
      <c r="K10400">
        <v>18</v>
      </c>
      <c r="L10400">
        <v>53</v>
      </c>
      <c r="M10400" t="s">
        <v>932</v>
      </c>
      <c r="N10400" t="s">
        <v>933</v>
      </c>
      <c r="O10400" t="s">
        <v>934</v>
      </c>
      <c r="R10400" t="str">
        <f t="shared" si="326"/>
        <v>Weekday</v>
      </c>
      <c r="S10400" s="12">
        <f t="shared" si="325"/>
        <v>41593</v>
      </c>
    </row>
    <row r="10401" spans="1:19" x14ac:dyDescent="0.25">
      <c r="A10401" t="s">
        <v>93</v>
      </c>
      <c r="C10401">
        <v>20133210192</v>
      </c>
      <c r="D10401" t="s">
        <v>261</v>
      </c>
      <c r="E10401" t="s">
        <v>62</v>
      </c>
      <c r="F10401" s="12"/>
      <c r="G10401">
        <v>16.167999999999999</v>
      </c>
      <c r="H10401">
        <v>2013</v>
      </c>
      <c r="I10401">
        <v>11</v>
      </c>
      <c r="J10401">
        <v>16</v>
      </c>
      <c r="K10401">
        <v>17</v>
      </c>
      <c r="L10401">
        <v>15</v>
      </c>
      <c r="M10401" t="s">
        <v>932</v>
      </c>
      <c r="N10401" t="s">
        <v>933</v>
      </c>
      <c r="O10401" t="s">
        <v>934</v>
      </c>
      <c r="R10401" t="str">
        <f t="shared" si="326"/>
        <v>Weekend</v>
      </c>
      <c r="S10401" s="12">
        <f t="shared" si="325"/>
        <v>41594</v>
      </c>
    </row>
    <row r="10402" spans="1:19" x14ac:dyDescent="0.25">
      <c r="A10402" t="s">
        <v>93</v>
      </c>
      <c r="C10402">
        <v>20133220215</v>
      </c>
      <c r="D10402" t="s">
        <v>261</v>
      </c>
      <c r="E10402" t="s">
        <v>62</v>
      </c>
      <c r="F10402" s="12"/>
      <c r="G10402">
        <v>16.167999999999999</v>
      </c>
      <c r="H10402">
        <v>2013</v>
      </c>
      <c r="I10402">
        <v>11</v>
      </c>
      <c r="J10402">
        <v>18</v>
      </c>
      <c r="K10402">
        <v>7</v>
      </c>
      <c r="L10402">
        <v>59</v>
      </c>
      <c r="M10402" t="s">
        <v>932</v>
      </c>
      <c r="N10402" t="s">
        <v>933</v>
      </c>
      <c r="O10402" t="s">
        <v>934</v>
      </c>
      <c r="R10402" t="str">
        <f t="shared" si="326"/>
        <v>Weekday</v>
      </c>
      <c r="S10402" s="12">
        <f t="shared" si="325"/>
        <v>41596</v>
      </c>
    </row>
    <row r="10403" spans="1:19" x14ac:dyDescent="0.25">
      <c r="A10403" t="s">
        <v>93</v>
      </c>
      <c r="C10403">
        <v>20133330145</v>
      </c>
      <c r="D10403" t="s">
        <v>261</v>
      </c>
      <c r="E10403" t="s">
        <v>87</v>
      </c>
      <c r="F10403" s="12"/>
      <c r="G10403">
        <v>16.167999999999999</v>
      </c>
      <c r="H10403">
        <v>2013</v>
      </c>
      <c r="I10403">
        <v>11</v>
      </c>
      <c r="J10403">
        <v>26</v>
      </c>
      <c r="K10403">
        <v>18</v>
      </c>
      <c r="L10403">
        <v>15</v>
      </c>
      <c r="M10403" t="s">
        <v>932</v>
      </c>
      <c r="N10403" t="s">
        <v>937</v>
      </c>
      <c r="O10403" t="s">
        <v>934</v>
      </c>
      <c r="R10403" t="str">
        <f t="shared" si="326"/>
        <v>Weekday</v>
      </c>
      <c r="S10403" s="12">
        <f t="shared" si="325"/>
        <v>41604</v>
      </c>
    </row>
    <row r="10404" spans="1:19" x14ac:dyDescent="0.25">
      <c r="A10404" t="s">
        <v>93</v>
      </c>
      <c r="C10404">
        <v>20133470310</v>
      </c>
      <c r="D10404" t="s">
        <v>261</v>
      </c>
      <c r="E10404" t="s">
        <v>62</v>
      </c>
      <c r="F10404" s="12"/>
      <c r="G10404">
        <v>16.167999999999999</v>
      </c>
      <c r="H10404">
        <v>2013</v>
      </c>
      <c r="I10404">
        <v>12</v>
      </c>
      <c r="J10404">
        <v>12</v>
      </c>
      <c r="K10404">
        <v>14</v>
      </c>
      <c r="L10404">
        <v>4</v>
      </c>
      <c r="M10404" t="s">
        <v>932</v>
      </c>
      <c r="N10404" t="s">
        <v>933</v>
      </c>
      <c r="O10404" t="s">
        <v>934</v>
      </c>
      <c r="R10404" t="str">
        <f t="shared" si="326"/>
        <v>Weekday</v>
      </c>
      <c r="S10404" s="12">
        <f t="shared" si="325"/>
        <v>41620</v>
      </c>
    </row>
    <row r="10405" spans="1:19" x14ac:dyDescent="0.25">
      <c r="A10405" t="s">
        <v>93</v>
      </c>
      <c r="C10405">
        <v>20140150318</v>
      </c>
      <c r="D10405" t="s">
        <v>261</v>
      </c>
      <c r="E10405" t="s">
        <v>62</v>
      </c>
      <c r="F10405" s="12"/>
      <c r="G10405">
        <v>16.167999999999999</v>
      </c>
      <c r="H10405">
        <v>2013</v>
      </c>
      <c r="I10405">
        <v>12</v>
      </c>
      <c r="J10405">
        <v>12</v>
      </c>
      <c r="K10405">
        <v>8</v>
      </c>
      <c r="L10405">
        <v>25</v>
      </c>
      <c r="M10405" t="s">
        <v>932</v>
      </c>
      <c r="N10405" t="s">
        <v>936</v>
      </c>
      <c r="O10405" t="s">
        <v>934</v>
      </c>
      <c r="R10405" t="str">
        <f t="shared" si="326"/>
        <v>Weekday</v>
      </c>
      <c r="S10405" s="12">
        <f t="shared" si="325"/>
        <v>41620</v>
      </c>
    </row>
    <row r="10406" spans="1:19" x14ac:dyDescent="0.25">
      <c r="A10406" t="s">
        <v>93</v>
      </c>
      <c r="C10406">
        <v>20132470240</v>
      </c>
      <c r="D10406" t="s">
        <v>261</v>
      </c>
      <c r="E10406" t="s">
        <v>62</v>
      </c>
      <c r="F10406" s="12"/>
      <c r="G10406">
        <v>16.172999999999998</v>
      </c>
      <c r="H10406">
        <v>2013</v>
      </c>
      <c r="I10406">
        <v>8</v>
      </c>
      <c r="J10406">
        <v>16</v>
      </c>
      <c r="K10406">
        <v>13</v>
      </c>
      <c r="L10406">
        <v>46</v>
      </c>
      <c r="M10406" t="s">
        <v>932</v>
      </c>
      <c r="N10406" t="s">
        <v>933</v>
      </c>
      <c r="O10406" t="s">
        <v>934</v>
      </c>
      <c r="R10406" t="str">
        <f t="shared" si="326"/>
        <v>Weekday</v>
      </c>
      <c r="S10406" s="12">
        <f t="shared" si="325"/>
        <v>41502</v>
      </c>
    </row>
    <row r="10407" spans="1:19" x14ac:dyDescent="0.25">
      <c r="A10407" t="s">
        <v>93</v>
      </c>
      <c r="C10407">
        <v>20132450130</v>
      </c>
      <c r="D10407" t="s">
        <v>261</v>
      </c>
      <c r="E10407" t="s">
        <v>62</v>
      </c>
      <c r="F10407" s="12"/>
      <c r="G10407">
        <v>16.193000000000001</v>
      </c>
      <c r="H10407">
        <v>2013</v>
      </c>
      <c r="I10407">
        <v>7</v>
      </c>
      <c r="J10407">
        <v>16</v>
      </c>
      <c r="K10407">
        <v>10</v>
      </c>
      <c r="L10407">
        <v>0</v>
      </c>
      <c r="M10407" t="s">
        <v>932</v>
      </c>
      <c r="N10407" t="s">
        <v>933</v>
      </c>
      <c r="O10407" t="s">
        <v>934</v>
      </c>
      <c r="R10407" t="str">
        <f t="shared" si="326"/>
        <v>Weekday</v>
      </c>
      <c r="S10407" s="12">
        <f t="shared" si="325"/>
        <v>41471</v>
      </c>
    </row>
    <row r="10408" spans="1:19" x14ac:dyDescent="0.25">
      <c r="A10408" t="s">
        <v>93</v>
      </c>
      <c r="C10408">
        <v>20133250258</v>
      </c>
      <c r="D10408" t="s">
        <v>261</v>
      </c>
      <c r="E10408" t="s">
        <v>62</v>
      </c>
      <c r="F10408" s="12"/>
      <c r="G10408">
        <v>16.193999999999999</v>
      </c>
      <c r="H10408">
        <v>2013</v>
      </c>
      <c r="I10408">
        <v>11</v>
      </c>
      <c r="J10408">
        <v>14</v>
      </c>
      <c r="K10408">
        <v>15</v>
      </c>
      <c r="L10408">
        <v>4</v>
      </c>
      <c r="M10408" t="s">
        <v>932</v>
      </c>
      <c r="N10408" t="s">
        <v>937</v>
      </c>
      <c r="O10408" t="s">
        <v>934</v>
      </c>
      <c r="R10408" t="str">
        <f t="shared" si="326"/>
        <v>Weekday</v>
      </c>
      <c r="S10408" s="12">
        <f t="shared" si="325"/>
        <v>41592</v>
      </c>
    </row>
    <row r="10409" spans="1:19" x14ac:dyDescent="0.25">
      <c r="A10409" t="s">
        <v>93</v>
      </c>
      <c r="C10409">
        <v>20132870259</v>
      </c>
      <c r="D10409" t="s">
        <v>261</v>
      </c>
      <c r="E10409" t="s">
        <v>62</v>
      </c>
      <c r="F10409" s="12"/>
      <c r="G10409">
        <v>16.222000000000001</v>
      </c>
      <c r="H10409">
        <v>2013</v>
      </c>
      <c r="I10409">
        <v>10</v>
      </c>
      <c r="J10409">
        <v>12</v>
      </c>
      <c r="K10409">
        <v>18</v>
      </c>
      <c r="L10409">
        <v>37</v>
      </c>
      <c r="M10409" t="s">
        <v>932</v>
      </c>
      <c r="N10409" t="s">
        <v>933</v>
      </c>
      <c r="O10409" t="s">
        <v>934</v>
      </c>
      <c r="R10409" t="str">
        <f t="shared" si="326"/>
        <v>Weekend</v>
      </c>
      <c r="S10409" s="12">
        <f t="shared" si="325"/>
        <v>41559</v>
      </c>
    </row>
    <row r="10410" spans="1:19" x14ac:dyDescent="0.25">
      <c r="A10410" t="s">
        <v>93</v>
      </c>
      <c r="C10410">
        <v>20130110330</v>
      </c>
      <c r="D10410" t="s">
        <v>261</v>
      </c>
      <c r="E10410" t="s">
        <v>62</v>
      </c>
      <c r="F10410" s="12"/>
      <c r="G10410">
        <v>16.262</v>
      </c>
      <c r="H10410">
        <v>2013</v>
      </c>
      <c r="I10410">
        <v>1</v>
      </c>
      <c r="J10410">
        <v>5</v>
      </c>
      <c r="K10410">
        <v>12</v>
      </c>
      <c r="L10410">
        <v>39</v>
      </c>
      <c r="M10410" t="s">
        <v>935</v>
      </c>
      <c r="N10410" t="s">
        <v>933</v>
      </c>
      <c r="O10410" t="s">
        <v>934</v>
      </c>
      <c r="R10410" t="str">
        <f t="shared" si="326"/>
        <v>Weekend</v>
      </c>
      <c r="S10410" s="12">
        <f t="shared" si="325"/>
        <v>41279</v>
      </c>
    </row>
    <row r="10411" spans="1:19" x14ac:dyDescent="0.25">
      <c r="A10411" t="s">
        <v>93</v>
      </c>
      <c r="C10411">
        <v>20131630246</v>
      </c>
      <c r="D10411" t="s">
        <v>261</v>
      </c>
      <c r="E10411" t="s">
        <v>940</v>
      </c>
      <c r="F10411" s="12"/>
      <c r="G10411">
        <v>16.268000000000001</v>
      </c>
      <c r="H10411">
        <v>2013</v>
      </c>
      <c r="I10411">
        <v>6</v>
      </c>
      <c r="J10411">
        <v>7</v>
      </c>
      <c r="K10411">
        <v>13</v>
      </c>
      <c r="L10411">
        <v>50</v>
      </c>
      <c r="M10411" t="s">
        <v>932</v>
      </c>
      <c r="N10411" t="s">
        <v>933</v>
      </c>
      <c r="O10411" t="s">
        <v>934</v>
      </c>
      <c r="R10411" t="str">
        <f t="shared" si="326"/>
        <v>Weekday</v>
      </c>
      <c r="S10411" s="12">
        <f t="shared" si="325"/>
        <v>41432</v>
      </c>
    </row>
    <row r="10412" spans="1:19" x14ac:dyDescent="0.25">
      <c r="A10412" t="s">
        <v>93</v>
      </c>
      <c r="C10412">
        <v>20133020295</v>
      </c>
      <c r="D10412" t="s">
        <v>261</v>
      </c>
      <c r="E10412" t="s">
        <v>62</v>
      </c>
      <c r="F10412" s="12"/>
      <c r="G10412">
        <v>16.268000000000001</v>
      </c>
      <c r="H10412">
        <v>2013</v>
      </c>
      <c r="I10412">
        <v>10</v>
      </c>
      <c r="J10412">
        <v>24</v>
      </c>
      <c r="K10412">
        <v>18</v>
      </c>
      <c r="L10412">
        <v>4</v>
      </c>
      <c r="M10412" t="s">
        <v>932</v>
      </c>
      <c r="N10412" t="s">
        <v>933</v>
      </c>
      <c r="O10412" t="s">
        <v>934</v>
      </c>
      <c r="R10412" t="str">
        <f t="shared" si="326"/>
        <v>Weekday</v>
      </c>
      <c r="S10412" s="12">
        <f t="shared" si="325"/>
        <v>41571</v>
      </c>
    </row>
    <row r="10413" spans="1:19" x14ac:dyDescent="0.25">
      <c r="A10413" t="s">
        <v>93</v>
      </c>
      <c r="C10413">
        <v>20131540165</v>
      </c>
      <c r="D10413" t="s">
        <v>261</v>
      </c>
      <c r="E10413" t="s">
        <v>62</v>
      </c>
      <c r="F10413" s="12"/>
      <c r="G10413">
        <v>16.382999999999999</v>
      </c>
      <c r="H10413">
        <v>2013</v>
      </c>
      <c r="I10413">
        <v>6</v>
      </c>
      <c r="J10413">
        <v>2</v>
      </c>
      <c r="K10413">
        <v>13</v>
      </c>
      <c r="L10413">
        <v>1</v>
      </c>
      <c r="M10413" t="s">
        <v>932</v>
      </c>
      <c r="N10413" t="s">
        <v>933</v>
      </c>
      <c r="O10413" t="s">
        <v>934</v>
      </c>
      <c r="R10413" t="str">
        <f t="shared" si="326"/>
        <v>Weekend</v>
      </c>
      <c r="S10413" s="12">
        <f t="shared" si="325"/>
        <v>41427</v>
      </c>
    </row>
    <row r="10414" spans="1:19" x14ac:dyDescent="0.25">
      <c r="A10414" t="s">
        <v>93</v>
      </c>
      <c r="C10414">
        <v>20131860169</v>
      </c>
      <c r="D10414" t="s">
        <v>261</v>
      </c>
      <c r="E10414" t="s">
        <v>87</v>
      </c>
      <c r="F10414" s="12"/>
      <c r="G10414">
        <v>16.417999999999999</v>
      </c>
      <c r="H10414">
        <v>2013</v>
      </c>
      <c r="I10414">
        <v>6</v>
      </c>
      <c r="J10414">
        <v>30</v>
      </c>
      <c r="K10414">
        <v>21</v>
      </c>
      <c r="L10414">
        <v>9</v>
      </c>
      <c r="M10414" t="s">
        <v>935</v>
      </c>
      <c r="N10414" t="s">
        <v>933</v>
      </c>
      <c r="O10414" t="s">
        <v>934</v>
      </c>
      <c r="R10414" t="str">
        <f t="shared" si="326"/>
        <v>Weekend</v>
      </c>
      <c r="S10414" s="12">
        <f t="shared" si="325"/>
        <v>41455</v>
      </c>
    </row>
    <row r="10415" spans="1:19" x14ac:dyDescent="0.25">
      <c r="A10415" t="s">
        <v>93</v>
      </c>
      <c r="C10415">
        <v>20130440306</v>
      </c>
      <c r="D10415" t="s">
        <v>261</v>
      </c>
      <c r="E10415" t="s">
        <v>87</v>
      </c>
      <c r="F10415" s="12"/>
      <c r="G10415">
        <v>16.431999999999999</v>
      </c>
      <c r="H10415">
        <v>2013</v>
      </c>
      <c r="I10415">
        <v>2</v>
      </c>
      <c r="J10415">
        <v>8</v>
      </c>
      <c r="K10415">
        <v>7</v>
      </c>
      <c r="L10415">
        <v>49</v>
      </c>
      <c r="M10415" t="s">
        <v>932</v>
      </c>
      <c r="N10415" t="s">
        <v>933</v>
      </c>
      <c r="O10415" t="s">
        <v>934</v>
      </c>
      <c r="R10415" t="str">
        <f t="shared" si="326"/>
        <v>Weekday</v>
      </c>
      <c r="S10415" s="12">
        <f t="shared" si="325"/>
        <v>41313</v>
      </c>
    </row>
    <row r="10416" spans="1:19" x14ac:dyDescent="0.25">
      <c r="A10416" t="s">
        <v>93</v>
      </c>
      <c r="C10416">
        <v>20130590208</v>
      </c>
      <c r="D10416" t="s">
        <v>261</v>
      </c>
      <c r="E10416" t="s">
        <v>87</v>
      </c>
      <c r="F10416" s="12"/>
      <c r="G10416">
        <v>16.431999999999999</v>
      </c>
      <c r="H10416">
        <v>2013</v>
      </c>
      <c r="I10416">
        <v>2</v>
      </c>
      <c r="J10416">
        <v>23</v>
      </c>
      <c r="K10416">
        <v>6</v>
      </c>
      <c r="L10416">
        <v>38</v>
      </c>
      <c r="M10416" t="s">
        <v>935</v>
      </c>
      <c r="N10416" t="s">
        <v>933</v>
      </c>
      <c r="O10416" t="s">
        <v>934</v>
      </c>
      <c r="R10416" t="str">
        <f t="shared" si="326"/>
        <v>Weekend</v>
      </c>
      <c r="S10416" s="12">
        <f t="shared" si="325"/>
        <v>41328</v>
      </c>
    </row>
    <row r="10417" spans="1:19" x14ac:dyDescent="0.25">
      <c r="A10417" t="s">
        <v>93</v>
      </c>
      <c r="C10417">
        <v>20130900125</v>
      </c>
      <c r="D10417" t="s">
        <v>261</v>
      </c>
      <c r="E10417" t="s">
        <v>62</v>
      </c>
      <c r="F10417" s="12"/>
      <c r="G10417">
        <v>16.431999999999999</v>
      </c>
      <c r="H10417">
        <v>2013</v>
      </c>
      <c r="I10417">
        <v>3</v>
      </c>
      <c r="J10417">
        <v>28</v>
      </c>
      <c r="K10417">
        <v>7</v>
      </c>
      <c r="L10417">
        <v>58</v>
      </c>
      <c r="M10417" t="s">
        <v>932</v>
      </c>
      <c r="N10417" t="s">
        <v>933</v>
      </c>
      <c r="O10417" t="s">
        <v>934</v>
      </c>
      <c r="R10417" t="str">
        <f t="shared" si="326"/>
        <v>Weekday</v>
      </c>
      <c r="S10417" s="12">
        <f t="shared" si="325"/>
        <v>41361</v>
      </c>
    </row>
    <row r="10418" spans="1:19" x14ac:dyDescent="0.25">
      <c r="A10418" t="s">
        <v>93</v>
      </c>
      <c r="C10418">
        <v>20131610195</v>
      </c>
      <c r="D10418" t="s">
        <v>261</v>
      </c>
      <c r="E10418" t="s">
        <v>62</v>
      </c>
      <c r="F10418" s="12"/>
      <c r="G10418">
        <v>16.431999999999999</v>
      </c>
      <c r="H10418">
        <v>2013</v>
      </c>
      <c r="I10418">
        <v>6</v>
      </c>
      <c r="J10418">
        <v>10</v>
      </c>
      <c r="K10418">
        <v>8</v>
      </c>
      <c r="L10418">
        <v>12</v>
      </c>
      <c r="M10418" t="s">
        <v>935</v>
      </c>
      <c r="N10418" t="s">
        <v>936</v>
      </c>
      <c r="O10418" t="s">
        <v>934</v>
      </c>
      <c r="R10418" t="str">
        <f t="shared" si="326"/>
        <v>Weekday</v>
      </c>
      <c r="S10418" s="12">
        <f t="shared" si="325"/>
        <v>41435</v>
      </c>
    </row>
    <row r="10419" spans="1:19" x14ac:dyDescent="0.25">
      <c r="A10419" t="s">
        <v>93</v>
      </c>
      <c r="C10419">
        <v>20132020147</v>
      </c>
      <c r="D10419" t="s">
        <v>261</v>
      </c>
      <c r="E10419" t="s">
        <v>62</v>
      </c>
      <c r="F10419" s="12"/>
      <c r="G10419">
        <v>16.431999999999999</v>
      </c>
      <c r="H10419">
        <v>2013</v>
      </c>
      <c r="I10419">
        <v>7</v>
      </c>
      <c r="J10419">
        <v>16</v>
      </c>
      <c r="K10419">
        <v>15</v>
      </c>
      <c r="L10419">
        <v>46</v>
      </c>
      <c r="M10419" t="s">
        <v>932</v>
      </c>
      <c r="N10419" t="s">
        <v>936</v>
      </c>
      <c r="O10419" t="s">
        <v>934</v>
      </c>
      <c r="R10419" t="str">
        <f t="shared" si="326"/>
        <v>Weekday</v>
      </c>
      <c r="S10419" s="12">
        <f t="shared" si="325"/>
        <v>41471</v>
      </c>
    </row>
    <row r="10420" spans="1:19" x14ac:dyDescent="0.25">
      <c r="A10420" t="s">
        <v>93</v>
      </c>
      <c r="C10420">
        <v>20131990215</v>
      </c>
      <c r="D10420" t="s">
        <v>261</v>
      </c>
      <c r="E10420" t="s">
        <v>62</v>
      </c>
      <c r="F10420" s="12"/>
      <c r="G10420">
        <v>16.431999999999999</v>
      </c>
      <c r="H10420">
        <v>2013</v>
      </c>
      <c r="I10420">
        <v>7</v>
      </c>
      <c r="J10420">
        <v>16</v>
      </c>
      <c r="K10420">
        <v>14</v>
      </c>
      <c r="L10420">
        <v>36</v>
      </c>
      <c r="M10420" t="s">
        <v>932</v>
      </c>
      <c r="N10420" t="s">
        <v>933</v>
      </c>
      <c r="O10420" t="s">
        <v>934</v>
      </c>
      <c r="R10420" t="str">
        <f t="shared" si="326"/>
        <v>Weekday</v>
      </c>
      <c r="S10420" s="12">
        <f t="shared" si="325"/>
        <v>41471</v>
      </c>
    </row>
    <row r="10421" spans="1:19" x14ac:dyDescent="0.25">
      <c r="A10421" t="s">
        <v>93</v>
      </c>
      <c r="C10421">
        <v>20132170205</v>
      </c>
      <c r="D10421" t="s">
        <v>261</v>
      </c>
      <c r="E10421" t="s">
        <v>87</v>
      </c>
      <c r="F10421" s="12"/>
      <c r="G10421">
        <v>16.431999999999999</v>
      </c>
      <c r="H10421">
        <v>2013</v>
      </c>
      <c r="I10421">
        <v>7</v>
      </c>
      <c r="J10421">
        <v>30</v>
      </c>
      <c r="K10421">
        <v>17</v>
      </c>
      <c r="L10421">
        <v>51</v>
      </c>
      <c r="M10421" t="s">
        <v>932</v>
      </c>
      <c r="N10421" t="s">
        <v>933</v>
      </c>
      <c r="O10421" t="s">
        <v>934</v>
      </c>
      <c r="R10421" t="str">
        <f t="shared" si="326"/>
        <v>Weekday</v>
      </c>
      <c r="S10421" s="12">
        <f t="shared" si="325"/>
        <v>41485</v>
      </c>
    </row>
    <row r="10422" spans="1:19" x14ac:dyDescent="0.25">
      <c r="A10422" t="s">
        <v>93</v>
      </c>
      <c r="C10422">
        <v>20132470253</v>
      </c>
      <c r="D10422" t="s">
        <v>261</v>
      </c>
      <c r="E10422" t="s">
        <v>62</v>
      </c>
      <c r="F10422" s="12"/>
      <c r="G10422">
        <v>16.431999999999999</v>
      </c>
      <c r="H10422">
        <v>2013</v>
      </c>
      <c r="I10422">
        <v>8</v>
      </c>
      <c r="J10422">
        <v>19</v>
      </c>
      <c r="K10422">
        <v>12</v>
      </c>
      <c r="L10422">
        <v>52</v>
      </c>
      <c r="M10422" t="s">
        <v>932</v>
      </c>
      <c r="N10422" t="s">
        <v>933</v>
      </c>
      <c r="O10422" t="s">
        <v>934</v>
      </c>
      <c r="R10422" t="str">
        <f t="shared" si="326"/>
        <v>Weekday</v>
      </c>
      <c r="S10422" s="12">
        <f t="shared" si="325"/>
        <v>41505</v>
      </c>
    </row>
    <row r="10423" spans="1:19" x14ac:dyDescent="0.25">
      <c r="A10423" t="s">
        <v>93</v>
      </c>
      <c r="C10423">
        <v>20132460238</v>
      </c>
      <c r="D10423" t="s">
        <v>261</v>
      </c>
      <c r="E10423" t="s">
        <v>62</v>
      </c>
      <c r="F10423" s="12"/>
      <c r="G10423">
        <v>16.431999999999999</v>
      </c>
      <c r="H10423">
        <v>2013</v>
      </c>
      <c r="I10423">
        <v>8</v>
      </c>
      <c r="J10423">
        <v>27</v>
      </c>
      <c r="K10423">
        <v>18</v>
      </c>
      <c r="L10423">
        <v>41</v>
      </c>
      <c r="M10423" t="s">
        <v>932</v>
      </c>
      <c r="N10423" t="s">
        <v>933</v>
      </c>
      <c r="O10423" t="s">
        <v>934</v>
      </c>
      <c r="R10423" t="str">
        <f t="shared" si="326"/>
        <v>Weekday</v>
      </c>
      <c r="S10423" s="12">
        <f t="shared" si="325"/>
        <v>41513</v>
      </c>
    </row>
    <row r="10424" spans="1:19" x14ac:dyDescent="0.25">
      <c r="A10424" t="s">
        <v>93</v>
      </c>
      <c r="C10424">
        <v>20132510126</v>
      </c>
      <c r="D10424" t="s">
        <v>261</v>
      </c>
      <c r="E10424" t="s">
        <v>62</v>
      </c>
      <c r="F10424" s="12"/>
      <c r="G10424">
        <v>16.431999999999999</v>
      </c>
      <c r="H10424">
        <v>2013</v>
      </c>
      <c r="I10424">
        <v>9</v>
      </c>
      <c r="J10424">
        <v>6</v>
      </c>
      <c r="K10424">
        <v>17</v>
      </c>
      <c r="L10424">
        <v>43</v>
      </c>
      <c r="M10424" t="s">
        <v>932</v>
      </c>
      <c r="N10424" t="s">
        <v>933</v>
      </c>
      <c r="O10424" t="s">
        <v>934</v>
      </c>
      <c r="R10424" t="str">
        <f t="shared" si="326"/>
        <v>Weekday</v>
      </c>
      <c r="S10424" s="12">
        <f t="shared" si="325"/>
        <v>41523</v>
      </c>
    </row>
    <row r="10425" spans="1:19" x14ac:dyDescent="0.25">
      <c r="A10425" t="s">
        <v>93</v>
      </c>
      <c r="C10425">
        <v>20132700204</v>
      </c>
      <c r="D10425" t="s">
        <v>261</v>
      </c>
      <c r="E10425" t="s">
        <v>62</v>
      </c>
      <c r="F10425" s="12"/>
      <c r="G10425">
        <v>16.431999999999999</v>
      </c>
      <c r="H10425">
        <v>2013</v>
      </c>
      <c r="I10425">
        <v>9</v>
      </c>
      <c r="J10425">
        <v>26</v>
      </c>
      <c r="K10425">
        <v>15</v>
      </c>
      <c r="L10425">
        <v>55</v>
      </c>
      <c r="M10425" t="s">
        <v>932</v>
      </c>
      <c r="N10425" t="s">
        <v>933</v>
      </c>
      <c r="O10425" t="s">
        <v>934</v>
      </c>
      <c r="R10425" t="str">
        <f t="shared" si="326"/>
        <v>Weekday</v>
      </c>
      <c r="S10425" s="12">
        <f t="shared" si="325"/>
        <v>41543</v>
      </c>
    </row>
    <row r="10426" spans="1:19" x14ac:dyDescent="0.25">
      <c r="A10426" t="s">
        <v>93</v>
      </c>
      <c r="C10426">
        <v>20133020313</v>
      </c>
      <c r="D10426" t="s">
        <v>261</v>
      </c>
      <c r="E10426" t="s">
        <v>87</v>
      </c>
      <c r="F10426" s="12"/>
      <c r="G10426">
        <v>16.431999999999999</v>
      </c>
      <c r="H10426">
        <v>2013</v>
      </c>
      <c r="I10426">
        <v>10</v>
      </c>
      <c r="J10426">
        <v>22</v>
      </c>
      <c r="K10426">
        <v>16</v>
      </c>
      <c r="L10426">
        <v>46</v>
      </c>
      <c r="M10426" t="s">
        <v>932</v>
      </c>
      <c r="N10426" t="s">
        <v>933</v>
      </c>
      <c r="O10426" t="s">
        <v>934</v>
      </c>
      <c r="R10426" t="str">
        <f t="shared" si="326"/>
        <v>Weekday</v>
      </c>
      <c r="S10426" s="12">
        <f t="shared" si="325"/>
        <v>41569</v>
      </c>
    </row>
    <row r="10427" spans="1:19" x14ac:dyDescent="0.25">
      <c r="A10427" t="s">
        <v>93</v>
      </c>
      <c r="C10427">
        <v>20133010249</v>
      </c>
      <c r="D10427" t="s">
        <v>261</v>
      </c>
      <c r="E10427" t="s">
        <v>62</v>
      </c>
      <c r="F10427" s="12"/>
      <c r="G10427">
        <v>16.431999999999999</v>
      </c>
      <c r="H10427">
        <v>2013</v>
      </c>
      <c r="I10427">
        <v>10</v>
      </c>
      <c r="J10427">
        <v>25</v>
      </c>
      <c r="K10427">
        <v>13</v>
      </c>
      <c r="L10427">
        <v>54</v>
      </c>
      <c r="M10427" t="s">
        <v>932</v>
      </c>
      <c r="N10427" t="s">
        <v>933</v>
      </c>
      <c r="O10427" t="s">
        <v>934</v>
      </c>
      <c r="R10427" t="str">
        <f t="shared" si="326"/>
        <v>Weekday</v>
      </c>
      <c r="S10427" s="12">
        <f t="shared" si="325"/>
        <v>41572</v>
      </c>
    </row>
    <row r="10428" spans="1:19" x14ac:dyDescent="0.25">
      <c r="A10428" t="s">
        <v>93</v>
      </c>
      <c r="C10428">
        <v>20133010272</v>
      </c>
      <c r="D10428" t="s">
        <v>261</v>
      </c>
      <c r="E10428" t="s">
        <v>87</v>
      </c>
      <c r="F10428" s="12"/>
      <c r="G10428">
        <v>16.431999999999999</v>
      </c>
      <c r="H10428">
        <v>2013</v>
      </c>
      <c r="I10428">
        <v>10</v>
      </c>
      <c r="J10428">
        <v>27</v>
      </c>
      <c r="K10428">
        <v>7</v>
      </c>
      <c r="L10428">
        <v>55</v>
      </c>
      <c r="M10428" t="s">
        <v>935</v>
      </c>
      <c r="N10428" t="s">
        <v>933</v>
      </c>
      <c r="O10428" t="s">
        <v>934</v>
      </c>
      <c r="R10428" t="str">
        <f t="shared" si="326"/>
        <v>Weekend</v>
      </c>
      <c r="S10428" s="12">
        <f t="shared" si="325"/>
        <v>41574</v>
      </c>
    </row>
    <row r="10429" spans="1:19" x14ac:dyDescent="0.25">
      <c r="A10429" t="s">
        <v>93</v>
      </c>
      <c r="C10429">
        <v>20133530299</v>
      </c>
      <c r="D10429" t="s">
        <v>261</v>
      </c>
      <c r="E10429" t="s">
        <v>62</v>
      </c>
      <c r="F10429" s="12"/>
      <c r="G10429">
        <v>16.431999999999999</v>
      </c>
      <c r="H10429">
        <v>2013</v>
      </c>
      <c r="I10429">
        <v>12</v>
      </c>
      <c r="J10429">
        <v>11</v>
      </c>
      <c r="K10429">
        <v>7</v>
      </c>
      <c r="L10429">
        <v>40</v>
      </c>
      <c r="M10429" t="s">
        <v>932</v>
      </c>
      <c r="N10429" t="s">
        <v>933</v>
      </c>
      <c r="O10429" t="s">
        <v>934</v>
      </c>
      <c r="R10429" t="str">
        <f t="shared" si="326"/>
        <v>Weekday</v>
      </c>
      <c r="S10429" s="12">
        <f t="shared" si="325"/>
        <v>41619</v>
      </c>
    </row>
    <row r="10430" spans="1:19" x14ac:dyDescent="0.25">
      <c r="A10430" t="s">
        <v>93</v>
      </c>
      <c r="C10430">
        <v>20133600247</v>
      </c>
      <c r="D10430" t="s">
        <v>261</v>
      </c>
      <c r="E10430" t="s">
        <v>62</v>
      </c>
      <c r="F10430" s="12"/>
      <c r="G10430">
        <v>16.431999999999999</v>
      </c>
      <c r="H10430">
        <v>2013</v>
      </c>
      <c r="I10430">
        <v>12</v>
      </c>
      <c r="J10430">
        <v>24</v>
      </c>
      <c r="K10430">
        <v>12</v>
      </c>
      <c r="L10430">
        <v>46</v>
      </c>
      <c r="M10430" t="s">
        <v>932</v>
      </c>
      <c r="N10430" t="s">
        <v>937</v>
      </c>
      <c r="O10430" t="s">
        <v>934</v>
      </c>
      <c r="R10430" t="str">
        <f t="shared" si="326"/>
        <v>Weekday</v>
      </c>
      <c r="S10430" s="12">
        <f t="shared" si="325"/>
        <v>41632</v>
      </c>
    </row>
    <row r="10431" spans="1:19" x14ac:dyDescent="0.25">
      <c r="A10431" t="s">
        <v>93</v>
      </c>
      <c r="C10431">
        <v>20130790246</v>
      </c>
      <c r="D10431" t="s">
        <v>261</v>
      </c>
      <c r="E10431" t="s">
        <v>87</v>
      </c>
      <c r="F10431" s="12"/>
      <c r="G10431">
        <v>16.466000000000001</v>
      </c>
      <c r="H10431">
        <v>2013</v>
      </c>
      <c r="I10431">
        <v>3</v>
      </c>
      <c r="J10431">
        <v>11</v>
      </c>
      <c r="K10431">
        <v>6</v>
      </c>
      <c r="L10431">
        <v>44</v>
      </c>
      <c r="M10431" t="s">
        <v>932</v>
      </c>
      <c r="N10431" t="s">
        <v>937</v>
      </c>
      <c r="O10431" t="s">
        <v>934</v>
      </c>
      <c r="R10431" t="str">
        <f t="shared" si="326"/>
        <v>Weekday</v>
      </c>
      <c r="S10431" s="12">
        <f t="shared" si="325"/>
        <v>41344</v>
      </c>
    </row>
    <row r="10432" spans="1:19" x14ac:dyDescent="0.25">
      <c r="A10432" t="s">
        <v>93</v>
      </c>
      <c r="C10432">
        <v>20132030169</v>
      </c>
      <c r="D10432" t="s">
        <v>261</v>
      </c>
      <c r="E10432" t="s">
        <v>62</v>
      </c>
      <c r="F10432" s="12"/>
      <c r="G10432">
        <v>16.61</v>
      </c>
      <c r="H10432">
        <v>2013</v>
      </c>
      <c r="I10432">
        <v>7</v>
      </c>
      <c r="J10432">
        <v>12</v>
      </c>
      <c r="K10432">
        <v>16</v>
      </c>
      <c r="L10432">
        <v>13</v>
      </c>
      <c r="M10432" t="s">
        <v>932</v>
      </c>
      <c r="N10432" t="s">
        <v>933</v>
      </c>
      <c r="O10432" t="s">
        <v>934</v>
      </c>
      <c r="R10432" t="str">
        <f t="shared" si="326"/>
        <v>Weekday</v>
      </c>
      <c r="S10432" s="12">
        <f t="shared" si="325"/>
        <v>41467</v>
      </c>
    </row>
    <row r="10433" spans="1:19" x14ac:dyDescent="0.25">
      <c r="A10433" t="s">
        <v>93</v>
      </c>
      <c r="C10433">
        <v>20131490147</v>
      </c>
      <c r="D10433" t="s">
        <v>261</v>
      </c>
      <c r="E10433" t="s">
        <v>87</v>
      </c>
      <c r="F10433" s="12"/>
      <c r="G10433">
        <v>16.614000000000001</v>
      </c>
      <c r="H10433">
        <v>2013</v>
      </c>
      <c r="I10433">
        <v>5</v>
      </c>
      <c r="J10433">
        <v>28</v>
      </c>
      <c r="K10433">
        <v>17</v>
      </c>
      <c r="L10433">
        <v>0</v>
      </c>
      <c r="M10433" t="s">
        <v>932</v>
      </c>
      <c r="N10433" t="s">
        <v>933</v>
      </c>
      <c r="O10433" t="s">
        <v>934</v>
      </c>
      <c r="R10433" t="str">
        <f t="shared" si="326"/>
        <v>Weekday</v>
      </c>
      <c r="S10433" s="12">
        <f t="shared" si="325"/>
        <v>41422</v>
      </c>
    </row>
    <row r="10434" spans="1:19" x14ac:dyDescent="0.25">
      <c r="A10434" t="s">
        <v>93</v>
      </c>
      <c r="C10434">
        <v>20130280372</v>
      </c>
      <c r="D10434" t="s">
        <v>261</v>
      </c>
      <c r="E10434" t="s">
        <v>87</v>
      </c>
      <c r="F10434" s="12"/>
      <c r="G10434">
        <v>16.622</v>
      </c>
      <c r="H10434">
        <v>2013</v>
      </c>
      <c r="I10434">
        <v>1</v>
      </c>
      <c r="J10434">
        <v>25</v>
      </c>
      <c r="K10434">
        <v>18</v>
      </c>
      <c r="L10434">
        <v>23</v>
      </c>
      <c r="M10434" t="s">
        <v>932</v>
      </c>
      <c r="N10434" t="s">
        <v>933</v>
      </c>
      <c r="O10434" t="s">
        <v>934</v>
      </c>
      <c r="R10434" t="str">
        <f t="shared" si="326"/>
        <v>Weekday</v>
      </c>
      <c r="S10434" s="12">
        <f t="shared" si="325"/>
        <v>41299</v>
      </c>
    </row>
    <row r="10435" spans="1:19" x14ac:dyDescent="0.25">
      <c r="A10435" t="s">
        <v>93</v>
      </c>
      <c r="C10435">
        <v>20130060175</v>
      </c>
      <c r="D10435" t="s">
        <v>261</v>
      </c>
      <c r="E10435" t="s">
        <v>62</v>
      </c>
      <c r="F10435" s="12"/>
      <c r="G10435">
        <v>16.670000000000002</v>
      </c>
      <c r="H10435">
        <v>2013</v>
      </c>
      <c r="I10435">
        <v>1</v>
      </c>
      <c r="J10435">
        <v>4</v>
      </c>
      <c r="K10435">
        <v>17</v>
      </c>
      <c r="L10435">
        <v>38</v>
      </c>
      <c r="M10435" t="s">
        <v>932</v>
      </c>
      <c r="N10435" t="s">
        <v>937</v>
      </c>
      <c r="O10435" t="s">
        <v>934</v>
      </c>
      <c r="R10435" t="str">
        <f t="shared" si="326"/>
        <v>Weekday</v>
      </c>
      <c r="S10435" s="12">
        <f t="shared" ref="S10435:S10498" si="327">DATE(H10435,I10435,J10435)</f>
        <v>41278</v>
      </c>
    </row>
    <row r="10436" spans="1:19" x14ac:dyDescent="0.25">
      <c r="A10436" t="s">
        <v>93</v>
      </c>
      <c r="C10436">
        <v>20130400137</v>
      </c>
      <c r="D10436" t="s">
        <v>261</v>
      </c>
      <c r="E10436" t="s">
        <v>87</v>
      </c>
      <c r="F10436" s="12"/>
      <c r="G10436">
        <v>16.670000000000002</v>
      </c>
      <c r="H10436">
        <v>2013</v>
      </c>
      <c r="I10436">
        <v>2</v>
      </c>
      <c r="J10436">
        <v>6</v>
      </c>
      <c r="K10436">
        <v>20</v>
      </c>
      <c r="L10436">
        <v>2</v>
      </c>
      <c r="M10436" t="s">
        <v>932</v>
      </c>
      <c r="N10436" t="s">
        <v>933</v>
      </c>
      <c r="O10436" t="s">
        <v>934</v>
      </c>
      <c r="R10436" t="str">
        <f t="shared" si="326"/>
        <v>Weekday</v>
      </c>
      <c r="S10436" s="12">
        <f t="shared" si="327"/>
        <v>41311</v>
      </c>
    </row>
    <row r="10437" spans="1:19" x14ac:dyDescent="0.25">
      <c r="A10437" t="s">
        <v>93</v>
      </c>
      <c r="C10437">
        <v>20130690179</v>
      </c>
      <c r="D10437" t="s">
        <v>261</v>
      </c>
      <c r="E10437" t="s">
        <v>62</v>
      </c>
      <c r="F10437" s="12"/>
      <c r="G10437">
        <v>16.670000000000002</v>
      </c>
      <c r="H10437">
        <v>2013</v>
      </c>
      <c r="I10437">
        <v>3</v>
      </c>
      <c r="J10437">
        <v>8</v>
      </c>
      <c r="K10437">
        <v>8</v>
      </c>
      <c r="L10437">
        <v>40</v>
      </c>
      <c r="M10437" t="s">
        <v>932</v>
      </c>
      <c r="N10437" t="s">
        <v>933</v>
      </c>
      <c r="O10437" t="s">
        <v>934</v>
      </c>
      <c r="R10437" t="str">
        <f t="shared" ref="R10437:R10500" si="328">IF(WEEKDAY(DATE(H10437,I10437,J10437),2)&lt;6,"Weekday","Weekend")</f>
        <v>Weekday</v>
      </c>
      <c r="S10437" s="12">
        <f t="shared" si="327"/>
        <v>41341</v>
      </c>
    </row>
    <row r="10438" spans="1:19" x14ac:dyDescent="0.25">
      <c r="A10438" t="s">
        <v>93</v>
      </c>
      <c r="C10438">
        <v>20130880164</v>
      </c>
      <c r="D10438" t="s">
        <v>261</v>
      </c>
      <c r="E10438" t="s">
        <v>87</v>
      </c>
      <c r="F10438" s="12"/>
      <c r="G10438">
        <v>16.670000000000002</v>
      </c>
      <c r="H10438">
        <v>2013</v>
      </c>
      <c r="I10438">
        <v>3</v>
      </c>
      <c r="J10438">
        <v>10</v>
      </c>
      <c r="K10438">
        <v>1</v>
      </c>
      <c r="L10438">
        <v>20</v>
      </c>
      <c r="M10438" t="s">
        <v>932</v>
      </c>
      <c r="N10438" t="s">
        <v>933</v>
      </c>
      <c r="O10438" t="s">
        <v>934</v>
      </c>
      <c r="R10438" t="str">
        <f t="shared" si="328"/>
        <v>Weekend</v>
      </c>
      <c r="S10438" s="12">
        <f t="shared" si="327"/>
        <v>41343</v>
      </c>
    </row>
    <row r="10439" spans="1:19" x14ac:dyDescent="0.25">
      <c r="A10439" t="s">
        <v>93</v>
      </c>
      <c r="C10439">
        <v>20130780339</v>
      </c>
      <c r="D10439" t="s">
        <v>261</v>
      </c>
      <c r="E10439" t="s">
        <v>87</v>
      </c>
      <c r="F10439" s="12"/>
      <c r="G10439">
        <v>16.670000000000002</v>
      </c>
      <c r="H10439">
        <v>2013</v>
      </c>
      <c r="I10439">
        <v>3</v>
      </c>
      <c r="J10439">
        <v>11</v>
      </c>
      <c r="K10439">
        <v>10</v>
      </c>
      <c r="L10439">
        <v>2</v>
      </c>
      <c r="M10439" t="s">
        <v>935</v>
      </c>
      <c r="N10439" t="s">
        <v>933</v>
      </c>
      <c r="O10439" t="s">
        <v>934</v>
      </c>
      <c r="R10439" t="str">
        <f t="shared" si="328"/>
        <v>Weekday</v>
      </c>
      <c r="S10439" s="12">
        <f t="shared" si="327"/>
        <v>41344</v>
      </c>
    </row>
    <row r="10440" spans="1:19" x14ac:dyDescent="0.25">
      <c r="A10440" t="s">
        <v>93</v>
      </c>
      <c r="C10440">
        <v>20131390139</v>
      </c>
      <c r="D10440" t="s">
        <v>261</v>
      </c>
      <c r="E10440" t="s">
        <v>87</v>
      </c>
      <c r="F10440" s="12"/>
      <c r="G10440">
        <v>16.670000000000002</v>
      </c>
      <c r="H10440">
        <v>2013</v>
      </c>
      <c r="I10440">
        <v>5</v>
      </c>
      <c r="J10440">
        <v>3</v>
      </c>
      <c r="K10440">
        <v>20</v>
      </c>
      <c r="L10440">
        <v>51</v>
      </c>
      <c r="M10440" t="s">
        <v>932</v>
      </c>
      <c r="N10440" t="s">
        <v>933</v>
      </c>
      <c r="O10440" t="s">
        <v>934</v>
      </c>
      <c r="R10440" t="str">
        <f t="shared" si="328"/>
        <v>Weekday</v>
      </c>
      <c r="S10440" s="12">
        <f t="shared" si="327"/>
        <v>41397</v>
      </c>
    </row>
    <row r="10441" spans="1:19" x14ac:dyDescent="0.25">
      <c r="A10441" t="s">
        <v>93</v>
      </c>
      <c r="C10441">
        <v>20131310145</v>
      </c>
      <c r="D10441" t="s">
        <v>261</v>
      </c>
      <c r="E10441" t="s">
        <v>62</v>
      </c>
      <c r="F10441" s="12"/>
      <c r="G10441">
        <v>16.670000000000002</v>
      </c>
      <c r="H10441">
        <v>2013</v>
      </c>
      <c r="I10441">
        <v>5</v>
      </c>
      <c r="J10441">
        <v>9</v>
      </c>
      <c r="K10441">
        <v>13</v>
      </c>
      <c r="L10441">
        <v>34</v>
      </c>
      <c r="M10441" t="s">
        <v>932</v>
      </c>
      <c r="N10441" t="s">
        <v>933</v>
      </c>
      <c r="O10441" t="s">
        <v>934</v>
      </c>
      <c r="R10441" t="str">
        <f t="shared" si="328"/>
        <v>Weekday</v>
      </c>
      <c r="S10441" s="12">
        <f t="shared" si="327"/>
        <v>41403</v>
      </c>
    </row>
    <row r="10442" spans="1:19" x14ac:dyDescent="0.25">
      <c r="A10442" t="s">
        <v>93</v>
      </c>
      <c r="C10442">
        <v>20131360168</v>
      </c>
      <c r="D10442" t="s">
        <v>261</v>
      </c>
      <c r="E10442" t="s">
        <v>62</v>
      </c>
      <c r="F10442" s="12"/>
      <c r="G10442">
        <v>16.670000000000002</v>
      </c>
      <c r="H10442">
        <v>2013</v>
      </c>
      <c r="I10442">
        <v>5</v>
      </c>
      <c r="J10442">
        <v>14</v>
      </c>
      <c r="K10442">
        <v>16</v>
      </c>
      <c r="L10442">
        <v>41</v>
      </c>
      <c r="M10442" t="s">
        <v>932</v>
      </c>
      <c r="N10442" t="s">
        <v>933</v>
      </c>
      <c r="O10442" t="s">
        <v>934</v>
      </c>
      <c r="R10442" t="str">
        <f t="shared" si="328"/>
        <v>Weekday</v>
      </c>
      <c r="S10442" s="12">
        <f t="shared" si="327"/>
        <v>41408</v>
      </c>
    </row>
    <row r="10443" spans="1:19" x14ac:dyDescent="0.25">
      <c r="A10443" t="s">
        <v>93</v>
      </c>
      <c r="C10443">
        <v>20131630258</v>
      </c>
      <c r="D10443" t="s">
        <v>261</v>
      </c>
      <c r="E10443" t="s">
        <v>87</v>
      </c>
      <c r="F10443" s="12"/>
      <c r="G10443">
        <v>16.670000000000002</v>
      </c>
      <c r="H10443">
        <v>2013</v>
      </c>
      <c r="I10443">
        <v>6</v>
      </c>
      <c r="J10443">
        <v>10</v>
      </c>
      <c r="K10443">
        <v>22</v>
      </c>
      <c r="L10443">
        <v>47</v>
      </c>
      <c r="M10443" t="s">
        <v>935</v>
      </c>
      <c r="N10443" t="s">
        <v>933</v>
      </c>
      <c r="O10443" t="s">
        <v>934</v>
      </c>
      <c r="R10443" t="str">
        <f t="shared" si="328"/>
        <v>Weekday</v>
      </c>
      <c r="S10443" s="12">
        <f t="shared" si="327"/>
        <v>41435</v>
      </c>
    </row>
    <row r="10444" spans="1:19" x14ac:dyDescent="0.25">
      <c r="A10444" t="s">
        <v>93</v>
      </c>
      <c r="C10444">
        <v>20131690268</v>
      </c>
      <c r="D10444" t="s">
        <v>261</v>
      </c>
      <c r="E10444" t="s">
        <v>62</v>
      </c>
      <c r="F10444" s="12"/>
      <c r="G10444">
        <v>16.670000000000002</v>
      </c>
      <c r="H10444">
        <v>2013</v>
      </c>
      <c r="I10444">
        <v>6</v>
      </c>
      <c r="J10444">
        <v>18</v>
      </c>
      <c r="K10444">
        <v>9</v>
      </c>
      <c r="L10444">
        <v>49</v>
      </c>
      <c r="M10444" t="s">
        <v>932</v>
      </c>
      <c r="N10444" t="s">
        <v>937</v>
      </c>
      <c r="O10444" t="s">
        <v>934</v>
      </c>
      <c r="R10444" t="str">
        <f t="shared" si="328"/>
        <v>Weekday</v>
      </c>
      <c r="S10444" s="12">
        <f t="shared" si="327"/>
        <v>41443</v>
      </c>
    </row>
    <row r="10445" spans="1:19" x14ac:dyDescent="0.25">
      <c r="A10445" t="s">
        <v>93</v>
      </c>
      <c r="C10445">
        <v>20132400243</v>
      </c>
      <c r="D10445" t="s">
        <v>261</v>
      </c>
      <c r="E10445" t="s">
        <v>87</v>
      </c>
      <c r="F10445" s="12"/>
      <c r="G10445">
        <v>16.670000000000002</v>
      </c>
      <c r="H10445">
        <v>2013</v>
      </c>
      <c r="I10445">
        <v>8</v>
      </c>
      <c r="J10445">
        <v>27</v>
      </c>
      <c r="K10445">
        <v>9</v>
      </c>
      <c r="L10445">
        <v>18</v>
      </c>
      <c r="M10445" t="s">
        <v>935</v>
      </c>
      <c r="N10445" t="s">
        <v>933</v>
      </c>
      <c r="O10445" t="s">
        <v>934</v>
      </c>
      <c r="R10445" t="str">
        <f t="shared" si="328"/>
        <v>Weekday</v>
      </c>
      <c r="S10445" s="12">
        <f t="shared" si="327"/>
        <v>41513</v>
      </c>
    </row>
    <row r="10446" spans="1:19" x14ac:dyDescent="0.25">
      <c r="A10446" t="s">
        <v>93</v>
      </c>
      <c r="C10446">
        <v>20132470268</v>
      </c>
      <c r="D10446" t="s">
        <v>261</v>
      </c>
      <c r="E10446" t="s">
        <v>62</v>
      </c>
      <c r="F10446" s="12"/>
      <c r="G10446">
        <v>16.670000000000002</v>
      </c>
      <c r="H10446">
        <v>2013</v>
      </c>
      <c r="I10446">
        <v>8</v>
      </c>
      <c r="J10446">
        <v>28</v>
      </c>
      <c r="K10446">
        <v>17</v>
      </c>
      <c r="L10446">
        <v>22</v>
      </c>
      <c r="M10446" t="s">
        <v>932</v>
      </c>
      <c r="N10446" t="s">
        <v>937</v>
      </c>
      <c r="O10446" t="s">
        <v>934</v>
      </c>
      <c r="R10446" t="str">
        <f t="shared" si="328"/>
        <v>Weekday</v>
      </c>
      <c r="S10446" s="12">
        <f t="shared" si="327"/>
        <v>41514</v>
      </c>
    </row>
    <row r="10447" spans="1:19" x14ac:dyDescent="0.25">
      <c r="A10447" t="s">
        <v>93</v>
      </c>
      <c r="C10447">
        <v>20132580147</v>
      </c>
      <c r="D10447" t="s">
        <v>261</v>
      </c>
      <c r="E10447" t="s">
        <v>62</v>
      </c>
      <c r="F10447" s="12"/>
      <c r="G10447">
        <v>16.670000000000002</v>
      </c>
      <c r="H10447">
        <v>2013</v>
      </c>
      <c r="I10447">
        <v>9</v>
      </c>
      <c r="J10447">
        <v>3</v>
      </c>
      <c r="K10447">
        <v>9</v>
      </c>
      <c r="L10447">
        <v>12</v>
      </c>
      <c r="M10447" t="s">
        <v>932</v>
      </c>
      <c r="N10447" t="s">
        <v>933</v>
      </c>
      <c r="O10447" t="s">
        <v>934</v>
      </c>
      <c r="R10447" t="str">
        <f t="shared" si="328"/>
        <v>Weekday</v>
      </c>
      <c r="S10447" s="12">
        <f t="shared" si="327"/>
        <v>41520</v>
      </c>
    </row>
    <row r="10448" spans="1:19" x14ac:dyDescent="0.25">
      <c r="A10448" t="s">
        <v>93</v>
      </c>
      <c r="C10448">
        <v>20132650140</v>
      </c>
      <c r="D10448" t="s">
        <v>261</v>
      </c>
      <c r="E10448" t="s">
        <v>62</v>
      </c>
      <c r="F10448" s="12"/>
      <c r="G10448">
        <v>16.670000000000002</v>
      </c>
      <c r="H10448">
        <v>2013</v>
      </c>
      <c r="I10448">
        <v>9</v>
      </c>
      <c r="J10448">
        <v>20</v>
      </c>
      <c r="K10448">
        <v>15</v>
      </c>
      <c r="L10448">
        <v>43</v>
      </c>
      <c r="M10448" t="s">
        <v>932</v>
      </c>
      <c r="N10448" t="s">
        <v>933</v>
      </c>
      <c r="O10448" t="s">
        <v>934</v>
      </c>
      <c r="R10448" t="str">
        <f t="shared" si="328"/>
        <v>Weekday</v>
      </c>
      <c r="S10448" s="12">
        <f t="shared" si="327"/>
        <v>41537</v>
      </c>
    </row>
    <row r="10449" spans="1:19" x14ac:dyDescent="0.25">
      <c r="A10449" t="s">
        <v>93</v>
      </c>
      <c r="C10449">
        <v>20132830224</v>
      </c>
      <c r="D10449" t="s">
        <v>261</v>
      </c>
      <c r="E10449" t="s">
        <v>87</v>
      </c>
      <c r="F10449" s="12"/>
      <c r="G10449">
        <v>16.670000000000002</v>
      </c>
      <c r="H10449">
        <v>2013</v>
      </c>
      <c r="I10449">
        <v>10</v>
      </c>
      <c r="J10449">
        <v>6</v>
      </c>
      <c r="K10449">
        <v>21</v>
      </c>
      <c r="L10449">
        <v>35</v>
      </c>
      <c r="M10449" t="s">
        <v>932</v>
      </c>
      <c r="N10449" t="s">
        <v>933</v>
      </c>
      <c r="O10449" t="s">
        <v>934</v>
      </c>
      <c r="R10449" t="str">
        <f t="shared" si="328"/>
        <v>Weekend</v>
      </c>
      <c r="S10449" s="12">
        <f t="shared" si="327"/>
        <v>41553</v>
      </c>
    </row>
    <row r="10450" spans="1:19" x14ac:dyDescent="0.25">
      <c r="A10450" t="s">
        <v>93</v>
      </c>
      <c r="C10450">
        <v>20132940228</v>
      </c>
      <c r="D10450" t="s">
        <v>261</v>
      </c>
      <c r="E10450" t="s">
        <v>62</v>
      </c>
      <c r="F10450" s="12"/>
      <c r="G10450">
        <v>16.670000000000002</v>
      </c>
      <c r="H10450">
        <v>2013</v>
      </c>
      <c r="I10450">
        <v>10</v>
      </c>
      <c r="J10450">
        <v>20</v>
      </c>
      <c r="K10450">
        <v>16</v>
      </c>
      <c r="L10450">
        <v>47</v>
      </c>
      <c r="M10450" t="s">
        <v>932</v>
      </c>
      <c r="N10450" t="s">
        <v>933</v>
      </c>
      <c r="O10450" t="s">
        <v>934</v>
      </c>
      <c r="R10450" t="str">
        <f t="shared" si="328"/>
        <v>Weekend</v>
      </c>
      <c r="S10450" s="12">
        <f t="shared" si="327"/>
        <v>41567</v>
      </c>
    </row>
    <row r="10451" spans="1:19" x14ac:dyDescent="0.25">
      <c r="A10451" t="s">
        <v>93</v>
      </c>
      <c r="C10451">
        <v>20133600255</v>
      </c>
      <c r="D10451" t="s">
        <v>261</v>
      </c>
      <c r="E10451" t="s">
        <v>62</v>
      </c>
      <c r="F10451" s="12"/>
      <c r="G10451">
        <v>16.670000000000002</v>
      </c>
      <c r="H10451">
        <v>2013</v>
      </c>
      <c r="I10451">
        <v>12</v>
      </c>
      <c r="J10451">
        <v>17</v>
      </c>
      <c r="K10451">
        <v>18</v>
      </c>
      <c r="L10451">
        <v>31</v>
      </c>
      <c r="M10451" t="s">
        <v>932</v>
      </c>
      <c r="N10451" t="s">
        <v>933</v>
      </c>
      <c r="O10451" t="s">
        <v>934</v>
      </c>
      <c r="R10451" t="str">
        <f t="shared" si="328"/>
        <v>Weekday</v>
      </c>
      <c r="S10451" s="12">
        <f t="shared" si="327"/>
        <v>41625</v>
      </c>
    </row>
    <row r="10452" spans="1:19" x14ac:dyDescent="0.25">
      <c r="A10452" t="s">
        <v>93</v>
      </c>
      <c r="C10452">
        <v>20140060336</v>
      </c>
      <c r="D10452" t="s">
        <v>261</v>
      </c>
      <c r="E10452" t="s">
        <v>87</v>
      </c>
      <c r="F10452" s="12"/>
      <c r="G10452">
        <v>16.670000000000002</v>
      </c>
      <c r="H10452">
        <v>2013</v>
      </c>
      <c r="I10452">
        <v>12</v>
      </c>
      <c r="J10452">
        <v>30</v>
      </c>
      <c r="K10452">
        <v>11</v>
      </c>
      <c r="L10452">
        <v>33</v>
      </c>
      <c r="M10452" t="s">
        <v>935</v>
      </c>
      <c r="N10452" t="s">
        <v>933</v>
      </c>
      <c r="O10452" t="s">
        <v>934</v>
      </c>
      <c r="R10452" t="str">
        <f t="shared" si="328"/>
        <v>Weekday</v>
      </c>
      <c r="S10452" s="12">
        <f t="shared" si="327"/>
        <v>41638</v>
      </c>
    </row>
    <row r="10453" spans="1:19" x14ac:dyDescent="0.25">
      <c r="A10453" t="s">
        <v>93</v>
      </c>
      <c r="C10453">
        <v>20130800295</v>
      </c>
      <c r="D10453" t="s">
        <v>261</v>
      </c>
      <c r="E10453" t="s">
        <v>87</v>
      </c>
      <c r="F10453" s="12"/>
      <c r="G10453">
        <v>16.77</v>
      </c>
      <c r="H10453">
        <v>2013</v>
      </c>
      <c r="I10453">
        <v>3</v>
      </c>
      <c r="J10453">
        <v>18</v>
      </c>
      <c r="K10453">
        <v>11</v>
      </c>
      <c r="L10453">
        <v>4</v>
      </c>
      <c r="M10453" t="s">
        <v>935</v>
      </c>
      <c r="N10453" t="s">
        <v>933</v>
      </c>
      <c r="O10453" t="s">
        <v>934</v>
      </c>
      <c r="R10453" t="str">
        <f t="shared" si="328"/>
        <v>Weekday</v>
      </c>
      <c r="S10453" s="12">
        <f t="shared" si="327"/>
        <v>41351</v>
      </c>
    </row>
    <row r="10454" spans="1:19" x14ac:dyDescent="0.25">
      <c r="A10454" t="s">
        <v>93</v>
      </c>
      <c r="C10454">
        <v>20130250227</v>
      </c>
      <c r="D10454" t="s">
        <v>261</v>
      </c>
      <c r="E10454" t="s">
        <v>87</v>
      </c>
      <c r="F10454" s="12"/>
      <c r="G10454">
        <v>16.914000000000001</v>
      </c>
      <c r="H10454">
        <v>2013</v>
      </c>
      <c r="I10454">
        <v>1</v>
      </c>
      <c r="J10454">
        <v>22</v>
      </c>
      <c r="K10454">
        <v>8</v>
      </c>
      <c r="L10454">
        <v>7</v>
      </c>
      <c r="M10454" t="s">
        <v>935</v>
      </c>
      <c r="N10454" t="s">
        <v>933</v>
      </c>
      <c r="O10454" t="s">
        <v>934</v>
      </c>
      <c r="R10454" t="str">
        <f t="shared" si="328"/>
        <v>Weekday</v>
      </c>
      <c r="S10454" s="12">
        <f t="shared" si="327"/>
        <v>41296</v>
      </c>
    </row>
    <row r="10455" spans="1:19" x14ac:dyDescent="0.25">
      <c r="A10455" t="s">
        <v>93</v>
      </c>
      <c r="C10455">
        <v>20130380212</v>
      </c>
      <c r="D10455" t="s">
        <v>261</v>
      </c>
      <c r="E10455" t="s">
        <v>87</v>
      </c>
      <c r="F10455" s="12"/>
      <c r="G10455">
        <v>16.914000000000001</v>
      </c>
      <c r="H10455">
        <v>2013</v>
      </c>
      <c r="I10455">
        <v>2</v>
      </c>
      <c r="J10455">
        <v>6</v>
      </c>
      <c r="K10455">
        <v>5</v>
      </c>
      <c r="L10455">
        <v>41</v>
      </c>
      <c r="M10455" t="s">
        <v>932</v>
      </c>
      <c r="N10455" t="s">
        <v>933</v>
      </c>
      <c r="O10455" t="s">
        <v>934</v>
      </c>
      <c r="R10455" t="str">
        <f t="shared" si="328"/>
        <v>Weekday</v>
      </c>
      <c r="S10455" s="12">
        <f t="shared" si="327"/>
        <v>41311</v>
      </c>
    </row>
    <row r="10456" spans="1:19" x14ac:dyDescent="0.25">
      <c r="A10456" t="s">
        <v>93</v>
      </c>
      <c r="C10456">
        <v>20130400143</v>
      </c>
      <c r="D10456" t="s">
        <v>261</v>
      </c>
      <c r="E10456" t="s">
        <v>87</v>
      </c>
      <c r="F10456" s="12"/>
      <c r="G10456">
        <v>16.914000000000001</v>
      </c>
      <c r="H10456">
        <v>2013</v>
      </c>
      <c r="I10456">
        <v>2</v>
      </c>
      <c r="J10456">
        <v>6</v>
      </c>
      <c r="K10456">
        <v>10</v>
      </c>
      <c r="L10456">
        <v>26</v>
      </c>
      <c r="M10456" t="s">
        <v>935</v>
      </c>
      <c r="N10456" t="s">
        <v>933</v>
      </c>
      <c r="O10456" t="s">
        <v>934</v>
      </c>
      <c r="R10456" t="str">
        <f t="shared" si="328"/>
        <v>Weekday</v>
      </c>
      <c r="S10456" s="12">
        <f t="shared" si="327"/>
        <v>41311</v>
      </c>
    </row>
    <row r="10457" spans="1:19" x14ac:dyDescent="0.25">
      <c r="A10457" t="s">
        <v>93</v>
      </c>
      <c r="C10457">
        <v>20130590199</v>
      </c>
      <c r="D10457" t="s">
        <v>261</v>
      </c>
      <c r="E10457" t="s">
        <v>87</v>
      </c>
      <c r="F10457" s="12"/>
      <c r="G10457">
        <v>16.914000000000001</v>
      </c>
      <c r="H10457">
        <v>2013</v>
      </c>
      <c r="I10457">
        <v>2</v>
      </c>
      <c r="J10457">
        <v>22</v>
      </c>
      <c r="K10457">
        <v>12</v>
      </c>
      <c r="L10457">
        <v>48</v>
      </c>
      <c r="M10457" t="s">
        <v>932</v>
      </c>
      <c r="N10457" t="s">
        <v>936</v>
      </c>
      <c r="O10457" t="s">
        <v>934</v>
      </c>
      <c r="R10457" t="str">
        <f t="shared" si="328"/>
        <v>Weekday</v>
      </c>
      <c r="S10457" s="12">
        <f t="shared" si="327"/>
        <v>41327</v>
      </c>
    </row>
    <row r="10458" spans="1:19" x14ac:dyDescent="0.25">
      <c r="A10458" t="s">
        <v>93</v>
      </c>
      <c r="C10458">
        <v>20130590207</v>
      </c>
      <c r="D10458" t="s">
        <v>261</v>
      </c>
      <c r="E10458" t="s">
        <v>62</v>
      </c>
      <c r="F10458" s="12"/>
      <c r="G10458">
        <v>16.914000000000001</v>
      </c>
      <c r="H10458">
        <v>2013</v>
      </c>
      <c r="I10458">
        <v>2</v>
      </c>
      <c r="J10458">
        <v>23</v>
      </c>
      <c r="K10458">
        <v>7</v>
      </c>
      <c r="L10458">
        <v>3</v>
      </c>
      <c r="M10458" t="s">
        <v>935</v>
      </c>
      <c r="N10458" t="s">
        <v>933</v>
      </c>
      <c r="O10458" t="s">
        <v>934</v>
      </c>
      <c r="R10458" t="str">
        <f t="shared" si="328"/>
        <v>Weekend</v>
      </c>
      <c r="S10458" s="12">
        <f t="shared" si="327"/>
        <v>41328</v>
      </c>
    </row>
    <row r="10459" spans="1:19" x14ac:dyDescent="0.25">
      <c r="A10459" t="s">
        <v>93</v>
      </c>
      <c r="C10459">
        <v>20130640389</v>
      </c>
      <c r="D10459" t="s">
        <v>261</v>
      </c>
      <c r="E10459" t="s">
        <v>87</v>
      </c>
      <c r="F10459" s="12"/>
      <c r="G10459">
        <v>16.914000000000001</v>
      </c>
      <c r="H10459">
        <v>2013</v>
      </c>
      <c r="I10459">
        <v>3</v>
      </c>
      <c r="J10459">
        <v>5</v>
      </c>
      <c r="K10459">
        <v>10</v>
      </c>
      <c r="L10459">
        <v>13</v>
      </c>
      <c r="M10459" t="s">
        <v>932</v>
      </c>
      <c r="N10459" t="s">
        <v>933</v>
      </c>
      <c r="O10459" t="s">
        <v>934</v>
      </c>
      <c r="R10459" t="str">
        <f t="shared" si="328"/>
        <v>Weekday</v>
      </c>
      <c r="S10459" s="12">
        <f t="shared" si="327"/>
        <v>41338</v>
      </c>
    </row>
    <row r="10460" spans="1:19" x14ac:dyDescent="0.25">
      <c r="A10460" t="s">
        <v>93</v>
      </c>
      <c r="C10460">
        <v>20130720335</v>
      </c>
      <c r="D10460" t="s">
        <v>261</v>
      </c>
      <c r="E10460" t="s">
        <v>87</v>
      </c>
      <c r="F10460" s="12"/>
      <c r="G10460">
        <v>16.914000000000001</v>
      </c>
      <c r="H10460">
        <v>2013</v>
      </c>
      <c r="I10460">
        <v>3</v>
      </c>
      <c r="J10460">
        <v>9</v>
      </c>
      <c r="K10460">
        <v>16</v>
      </c>
      <c r="L10460">
        <v>30</v>
      </c>
      <c r="M10460" t="s">
        <v>935</v>
      </c>
      <c r="N10460" t="s">
        <v>933</v>
      </c>
      <c r="O10460" t="s">
        <v>934</v>
      </c>
      <c r="R10460" t="str">
        <f t="shared" si="328"/>
        <v>Weekend</v>
      </c>
      <c r="S10460" s="12">
        <f t="shared" si="327"/>
        <v>41342</v>
      </c>
    </row>
    <row r="10461" spans="1:19" x14ac:dyDescent="0.25">
      <c r="A10461" t="s">
        <v>93</v>
      </c>
      <c r="C10461">
        <v>20130960144</v>
      </c>
      <c r="D10461" t="s">
        <v>261</v>
      </c>
      <c r="E10461" t="s">
        <v>940</v>
      </c>
      <c r="F10461" s="12"/>
      <c r="G10461">
        <v>16.914000000000001</v>
      </c>
      <c r="H10461">
        <v>2013</v>
      </c>
      <c r="I10461">
        <v>4</v>
      </c>
      <c r="J10461">
        <v>5</v>
      </c>
      <c r="K10461">
        <v>20</v>
      </c>
      <c r="L10461">
        <v>2</v>
      </c>
      <c r="M10461" t="s">
        <v>935</v>
      </c>
      <c r="N10461" t="s">
        <v>933</v>
      </c>
      <c r="O10461" t="s">
        <v>934</v>
      </c>
      <c r="R10461" t="str">
        <f t="shared" si="328"/>
        <v>Weekday</v>
      </c>
      <c r="S10461" s="12">
        <f t="shared" si="327"/>
        <v>41369</v>
      </c>
    </row>
    <row r="10462" spans="1:19" x14ac:dyDescent="0.25">
      <c r="A10462" t="s">
        <v>93</v>
      </c>
      <c r="C10462">
        <v>20131070264</v>
      </c>
      <c r="D10462" t="s">
        <v>261</v>
      </c>
      <c r="E10462" t="s">
        <v>87</v>
      </c>
      <c r="F10462" s="12"/>
      <c r="G10462">
        <v>16.914000000000001</v>
      </c>
      <c r="H10462">
        <v>2013</v>
      </c>
      <c r="I10462">
        <v>4</v>
      </c>
      <c r="J10462">
        <v>17</v>
      </c>
      <c r="K10462">
        <v>10</v>
      </c>
      <c r="L10462">
        <v>7</v>
      </c>
      <c r="M10462" t="s">
        <v>935</v>
      </c>
      <c r="N10462" t="s">
        <v>933</v>
      </c>
      <c r="O10462" t="s">
        <v>934</v>
      </c>
      <c r="R10462" t="str">
        <f t="shared" si="328"/>
        <v>Weekday</v>
      </c>
      <c r="S10462" s="12">
        <f t="shared" si="327"/>
        <v>41381</v>
      </c>
    </row>
    <row r="10463" spans="1:19" x14ac:dyDescent="0.25">
      <c r="A10463" t="s">
        <v>93</v>
      </c>
      <c r="C10463">
        <v>20131250117</v>
      </c>
      <c r="D10463" t="s">
        <v>261</v>
      </c>
      <c r="E10463" t="s">
        <v>62</v>
      </c>
      <c r="F10463" s="12"/>
      <c r="G10463">
        <v>16.914000000000001</v>
      </c>
      <c r="H10463">
        <v>2013</v>
      </c>
      <c r="I10463">
        <v>5</v>
      </c>
      <c r="J10463">
        <v>5</v>
      </c>
      <c r="K10463">
        <v>7</v>
      </c>
      <c r="L10463">
        <v>38</v>
      </c>
      <c r="M10463" t="s">
        <v>932</v>
      </c>
      <c r="N10463" t="s">
        <v>937</v>
      </c>
      <c r="O10463" t="s">
        <v>934</v>
      </c>
      <c r="R10463" t="str">
        <f t="shared" si="328"/>
        <v>Weekend</v>
      </c>
      <c r="S10463" s="12">
        <f t="shared" si="327"/>
        <v>41399</v>
      </c>
    </row>
    <row r="10464" spans="1:19" x14ac:dyDescent="0.25">
      <c r="A10464" t="s">
        <v>93</v>
      </c>
      <c r="C10464">
        <v>20131290200</v>
      </c>
      <c r="D10464" t="s">
        <v>261</v>
      </c>
      <c r="E10464" t="s">
        <v>62</v>
      </c>
      <c r="F10464" s="12"/>
      <c r="G10464">
        <v>16.914000000000001</v>
      </c>
      <c r="H10464">
        <v>2013</v>
      </c>
      <c r="I10464">
        <v>5</v>
      </c>
      <c r="J10464">
        <v>7</v>
      </c>
      <c r="K10464">
        <v>15</v>
      </c>
      <c r="L10464">
        <v>12</v>
      </c>
      <c r="M10464" t="s">
        <v>932</v>
      </c>
      <c r="N10464" t="s">
        <v>933</v>
      </c>
      <c r="O10464" t="s">
        <v>934</v>
      </c>
      <c r="R10464" t="str">
        <f t="shared" si="328"/>
        <v>Weekday</v>
      </c>
      <c r="S10464" s="12">
        <f t="shared" si="327"/>
        <v>41401</v>
      </c>
    </row>
    <row r="10465" spans="1:19" x14ac:dyDescent="0.25">
      <c r="A10465" t="s">
        <v>93</v>
      </c>
      <c r="C10465">
        <v>20131770045</v>
      </c>
      <c r="D10465" t="s">
        <v>261</v>
      </c>
      <c r="E10465" t="s">
        <v>87</v>
      </c>
      <c r="F10465" s="12"/>
      <c r="G10465">
        <v>16.914000000000001</v>
      </c>
      <c r="H10465">
        <v>2013</v>
      </c>
      <c r="I10465">
        <v>5</v>
      </c>
      <c r="J10465">
        <v>17</v>
      </c>
      <c r="K10465">
        <v>13</v>
      </c>
      <c r="L10465">
        <v>43</v>
      </c>
      <c r="M10465" t="s">
        <v>932</v>
      </c>
      <c r="N10465" t="s">
        <v>933</v>
      </c>
      <c r="O10465" t="s">
        <v>934</v>
      </c>
      <c r="R10465" t="str">
        <f t="shared" si="328"/>
        <v>Weekday</v>
      </c>
      <c r="S10465" s="12">
        <f t="shared" si="327"/>
        <v>41411</v>
      </c>
    </row>
    <row r="10466" spans="1:19" x14ac:dyDescent="0.25">
      <c r="A10466" t="s">
        <v>93</v>
      </c>
      <c r="C10466">
        <v>20131430185</v>
      </c>
      <c r="D10466" t="s">
        <v>261</v>
      </c>
      <c r="E10466" t="s">
        <v>62</v>
      </c>
      <c r="F10466" s="12"/>
      <c r="G10466">
        <v>16.914000000000001</v>
      </c>
      <c r="H10466">
        <v>2013</v>
      </c>
      <c r="I10466">
        <v>5</v>
      </c>
      <c r="J10466">
        <v>22</v>
      </c>
      <c r="K10466">
        <v>6</v>
      </c>
      <c r="L10466">
        <v>39</v>
      </c>
      <c r="M10466" t="s">
        <v>935</v>
      </c>
      <c r="N10466" t="s">
        <v>933</v>
      </c>
      <c r="O10466" t="s">
        <v>934</v>
      </c>
      <c r="R10466" t="str">
        <f t="shared" si="328"/>
        <v>Weekday</v>
      </c>
      <c r="S10466" s="12">
        <f t="shared" si="327"/>
        <v>41416</v>
      </c>
    </row>
    <row r="10467" spans="1:19" x14ac:dyDescent="0.25">
      <c r="A10467" t="s">
        <v>93</v>
      </c>
      <c r="C10467">
        <v>20131480216</v>
      </c>
      <c r="D10467" t="s">
        <v>261</v>
      </c>
      <c r="E10467" t="s">
        <v>62</v>
      </c>
      <c r="F10467" s="12"/>
      <c r="G10467">
        <v>16.914000000000001</v>
      </c>
      <c r="H10467">
        <v>2013</v>
      </c>
      <c r="I10467">
        <v>5</v>
      </c>
      <c r="J10467">
        <v>25</v>
      </c>
      <c r="K10467">
        <v>2</v>
      </c>
      <c r="L10467">
        <v>48</v>
      </c>
      <c r="M10467" t="s">
        <v>935</v>
      </c>
      <c r="N10467" t="s">
        <v>937</v>
      </c>
      <c r="O10467" t="s">
        <v>934</v>
      </c>
      <c r="R10467" t="str">
        <f t="shared" si="328"/>
        <v>Weekend</v>
      </c>
      <c r="S10467" s="12">
        <f t="shared" si="327"/>
        <v>41419</v>
      </c>
    </row>
    <row r="10468" spans="1:19" x14ac:dyDescent="0.25">
      <c r="A10468" t="s">
        <v>93</v>
      </c>
      <c r="C10468">
        <v>20131590144</v>
      </c>
      <c r="D10468" t="s">
        <v>261</v>
      </c>
      <c r="E10468" t="s">
        <v>62</v>
      </c>
      <c r="F10468" s="12"/>
      <c r="G10468">
        <v>16.914000000000001</v>
      </c>
      <c r="H10468">
        <v>2013</v>
      </c>
      <c r="I10468">
        <v>5</v>
      </c>
      <c r="J10468">
        <v>31</v>
      </c>
      <c r="K10468">
        <v>14</v>
      </c>
      <c r="L10468">
        <v>14</v>
      </c>
      <c r="M10468" t="s">
        <v>932</v>
      </c>
      <c r="N10468" t="s">
        <v>933</v>
      </c>
      <c r="O10468" t="s">
        <v>942</v>
      </c>
      <c r="R10468" t="str">
        <f t="shared" si="328"/>
        <v>Weekday</v>
      </c>
      <c r="S10468" s="12">
        <f t="shared" si="327"/>
        <v>41425</v>
      </c>
    </row>
    <row r="10469" spans="1:19" x14ac:dyDescent="0.25">
      <c r="A10469" t="s">
        <v>93</v>
      </c>
      <c r="C10469">
        <v>20131820194</v>
      </c>
      <c r="D10469" t="s">
        <v>261</v>
      </c>
      <c r="E10469" t="s">
        <v>87</v>
      </c>
      <c r="F10469" s="12"/>
      <c r="G10469">
        <v>16.914000000000001</v>
      </c>
      <c r="H10469">
        <v>2013</v>
      </c>
      <c r="I10469">
        <v>6</v>
      </c>
      <c r="J10469">
        <v>11</v>
      </c>
      <c r="K10469">
        <v>17</v>
      </c>
      <c r="L10469">
        <v>5</v>
      </c>
      <c r="M10469" t="s">
        <v>932</v>
      </c>
      <c r="N10469" t="s">
        <v>933</v>
      </c>
      <c r="O10469" t="s">
        <v>934</v>
      </c>
      <c r="R10469" t="str">
        <f t="shared" si="328"/>
        <v>Weekday</v>
      </c>
      <c r="S10469" s="12">
        <f t="shared" si="327"/>
        <v>41436</v>
      </c>
    </row>
    <row r="10470" spans="1:19" x14ac:dyDescent="0.25">
      <c r="A10470" t="s">
        <v>93</v>
      </c>
      <c r="C10470">
        <v>20131740150</v>
      </c>
      <c r="D10470" t="s">
        <v>261</v>
      </c>
      <c r="E10470" t="s">
        <v>87</v>
      </c>
      <c r="F10470" s="12"/>
      <c r="G10470">
        <v>16.914000000000001</v>
      </c>
      <c r="H10470">
        <v>2013</v>
      </c>
      <c r="I10470">
        <v>6</v>
      </c>
      <c r="J10470">
        <v>21</v>
      </c>
      <c r="K10470">
        <v>5</v>
      </c>
      <c r="L10470">
        <v>53</v>
      </c>
      <c r="M10470" t="s">
        <v>932</v>
      </c>
      <c r="N10470" t="s">
        <v>937</v>
      </c>
      <c r="O10470" t="s">
        <v>934</v>
      </c>
      <c r="R10470" t="str">
        <f t="shared" si="328"/>
        <v>Weekday</v>
      </c>
      <c r="S10470" s="12">
        <f t="shared" si="327"/>
        <v>41446</v>
      </c>
    </row>
    <row r="10471" spans="1:19" x14ac:dyDescent="0.25">
      <c r="A10471" t="s">
        <v>93</v>
      </c>
      <c r="C10471">
        <v>20132510132</v>
      </c>
      <c r="D10471" t="s">
        <v>261</v>
      </c>
      <c r="E10471" t="s">
        <v>87</v>
      </c>
      <c r="F10471" s="12"/>
      <c r="G10471">
        <v>16.914000000000001</v>
      </c>
      <c r="H10471">
        <v>2013</v>
      </c>
      <c r="I10471">
        <v>9</v>
      </c>
      <c r="J10471">
        <v>6</v>
      </c>
      <c r="K10471">
        <v>7</v>
      </c>
      <c r="L10471">
        <v>13</v>
      </c>
      <c r="M10471" t="s">
        <v>932</v>
      </c>
      <c r="N10471" t="s">
        <v>933</v>
      </c>
      <c r="O10471" t="s">
        <v>934</v>
      </c>
      <c r="R10471" t="str">
        <f t="shared" si="328"/>
        <v>Weekday</v>
      </c>
      <c r="S10471" s="12">
        <f t="shared" si="327"/>
        <v>41523</v>
      </c>
    </row>
    <row r="10472" spans="1:19" x14ac:dyDescent="0.25">
      <c r="A10472" t="s">
        <v>93</v>
      </c>
      <c r="C10472">
        <v>20132510159</v>
      </c>
      <c r="D10472" t="s">
        <v>261</v>
      </c>
      <c r="E10472" t="s">
        <v>62</v>
      </c>
      <c r="F10472" s="12"/>
      <c r="G10472">
        <v>16.914000000000001</v>
      </c>
      <c r="H10472">
        <v>2013</v>
      </c>
      <c r="I10472">
        <v>9</v>
      </c>
      <c r="J10472">
        <v>6</v>
      </c>
      <c r="K10472">
        <v>5</v>
      </c>
      <c r="L10472">
        <v>47</v>
      </c>
      <c r="M10472" t="s">
        <v>935</v>
      </c>
      <c r="N10472" t="s">
        <v>933</v>
      </c>
      <c r="O10472" t="s">
        <v>934</v>
      </c>
      <c r="R10472" t="str">
        <f t="shared" si="328"/>
        <v>Weekday</v>
      </c>
      <c r="S10472" s="12">
        <f t="shared" si="327"/>
        <v>41523</v>
      </c>
    </row>
    <row r="10473" spans="1:19" x14ac:dyDescent="0.25">
      <c r="A10473" t="s">
        <v>93</v>
      </c>
      <c r="C10473">
        <v>20132610219</v>
      </c>
      <c r="D10473" t="s">
        <v>261</v>
      </c>
      <c r="E10473" t="s">
        <v>87</v>
      </c>
      <c r="F10473" s="12"/>
      <c r="G10473">
        <v>16.914000000000001</v>
      </c>
      <c r="H10473">
        <v>2013</v>
      </c>
      <c r="I10473">
        <v>9</v>
      </c>
      <c r="J10473">
        <v>12</v>
      </c>
      <c r="K10473">
        <v>21</v>
      </c>
      <c r="L10473">
        <v>19</v>
      </c>
      <c r="M10473" t="s">
        <v>935</v>
      </c>
      <c r="N10473" t="s">
        <v>936</v>
      </c>
      <c r="O10473" t="s">
        <v>934</v>
      </c>
      <c r="R10473" t="str">
        <f t="shared" si="328"/>
        <v>Weekday</v>
      </c>
      <c r="S10473" s="12">
        <f t="shared" si="327"/>
        <v>41529</v>
      </c>
    </row>
    <row r="10474" spans="1:19" x14ac:dyDescent="0.25">
      <c r="A10474" t="s">
        <v>93</v>
      </c>
      <c r="C10474">
        <v>20132610225</v>
      </c>
      <c r="D10474" t="s">
        <v>261</v>
      </c>
      <c r="E10474" t="s">
        <v>62</v>
      </c>
      <c r="F10474" s="12"/>
      <c r="G10474">
        <v>16.914000000000001</v>
      </c>
      <c r="H10474">
        <v>2013</v>
      </c>
      <c r="I10474">
        <v>9</v>
      </c>
      <c r="J10474">
        <v>18</v>
      </c>
      <c r="K10474">
        <v>3</v>
      </c>
      <c r="L10474">
        <v>31</v>
      </c>
      <c r="M10474" t="s">
        <v>935</v>
      </c>
      <c r="N10474" t="s">
        <v>933</v>
      </c>
      <c r="O10474" t="s">
        <v>934</v>
      </c>
      <c r="R10474" t="str">
        <f t="shared" si="328"/>
        <v>Weekday</v>
      </c>
      <c r="S10474" s="12">
        <f t="shared" si="327"/>
        <v>41535</v>
      </c>
    </row>
    <row r="10475" spans="1:19" x14ac:dyDescent="0.25">
      <c r="A10475" t="s">
        <v>93</v>
      </c>
      <c r="C10475">
        <v>20132780168</v>
      </c>
      <c r="D10475" t="s">
        <v>261</v>
      </c>
      <c r="E10475" t="s">
        <v>62</v>
      </c>
      <c r="F10475" s="12"/>
      <c r="G10475">
        <v>16.914000000000001</v>
      </c>
      <c r="H10475">
        <v>2013</v>
      </c>
      <c r="I10475">
        <v>10</v>
      </c>
      <c r="J10475">
        <v>3</v>
      </c>
      <c r="K10475">
        <v>22</v>
      </c>
      <c r="L10475">
        <v>36</v>
      </c>
      <c r="M10475" t="s">
        <v>935</v>
      </c>
      <c r="N10475" t="s">
        <v>933</v>
      </c>
      <c r="O10475" t="s">
        <v>934</v>
      </c>
      <c r="R10475" t="str">
        <f t="shared" si="328"/>
        <v>Weekday</v>
      </c>
      <c r="S10475" s="12">
        <f t="shared" si="327"/>
        <v>41550</v>
      </c>
    </row>
    <row r="10476" spans="1:19" x14ac:dyDescent="0.25">
      <c r="A10476" t="s">
        <v>93</v>
      </c>
      <c r="C10476">
        <v>20132790159</v>
      </c>
      <c r="D10476" t="s">
        <v>261</v>
      </c>
      <c r="E10476" t="s">
        <v>87</v>
      </c>
      <c r="F10476" s="12"/>
      <c r="G10476">
        <v>16.914000000000001</v>
      </c>
      <c r="H10476">
        <v>2013</v>
      </c>
      <c r="I10476">
        <v>10</v>
      </c>
      <c r="J10476">
        <v>4</v>
      </c>
      <c r="K10476">
        <v>16</v>
      </c>
      <c r="L10476">
        <v>20</v>
      </c>
      <c r="M10476" t="s">
        <v>932</v>
      </c>
      <c r="N10476" t="s">
        <v>933</v>
      </c>
      <c r="O10476" t="s">
        <v>934</v>
      </c>
      <c r="R10476" t="str">
        <f t="shared" si="328"/>
        <v>Weekday</v>
      </c>
      <c r="S10476" s="12">
        <f t="shared" si="327"/>
        <v>41551</v>
      </c>
    </row>
    <row r="10477" spans="1:19" x14ac:dyDescent="0.25">
      <c r="A10477" t="s">
        <v>93</v>
      </c>
      <c r="C10477">
        <v>20132790174</v>
      </c>
      <c r="D10477" t="s">
        <v>261</v>
      </c>
      <c r="E10477" t="s">
        <v>62</v>
      </c>
      <c r="F10477" s="12"/>
      <c r="G10477">
        <v>16.914000000000001</v>
      </c>
      <c r="H10477">
        <v>2013</v>
      </c>
      <c r="I10477">
        <v>10</v>
      </c>
      <c r="J10477">
        <v>4</v>
      </c>
      <c r="K10477">
        <v>1</v>
      </c>
      <c r="L10477">
        <v>16</v>
      </c>
      <c r="M10477" t="s">
        <v>932</v>
      </c>
      <c r="N10477" t="s">
        <v>933</v>
      </c>
      <c r="O10477" t="s">
        <v>934</v>
      </c>
      <c r="R10477" t="str">
        <f t="shared" si="328"/>
        <v>Weekday</v>
      </c>
      <c r="S10477" s="12">
        <f t="shared" si="327"/>
        <v>41551</v>
      </c>
    </row>
    <row r="10478" spans="1:19" x14ac:dyDescent="0.25">
      <c r="A10478" t="s">
        <v>93</v>
      </c>
      <c r="C10478">
        <v>20132790172</v>
      </c>
      <c r="D10478" t="s">
        <v>261</v>
      </c>
      <c r="E10478" t="s">
        <v>62</v>
      </c>
      <c r="F10478" s="12"/>
      <c r="G10478">
        <v>16.914000000000001</v>
      </c>
      <c r="H10478">
        <v>2013</v>
      </c>
      <c r="I10478">
        <v>10</v>
      </c>
      <c r="J10478">
        <v>5</v>
      </c>
      <c r="K10478">
        <v>3</v>
      </c>
      <c r="L10478">
        <v>14</v>
      </c>
      <c r="M10478" t="s">
        <v>935</v>
      </c>
      <c r="N10478" t="s">
        <v>933</v>
      </c>
      <c r="O10478" t="s">
        <v>934</v>
      </c>
      <c r="R10478" t="str">
        <f t="shared" si="328"/>
        <v>Weekend</v>
      </c>
      <c r="S10478" s="12">
        <f t="shared" si="327"/>
        <v>41552</v>
      </c>
    </row>
    <row r="10479" spans="1:19" x14ac:dyDescent="0.25">
      <c r="A10479" t="s">
        <v>93</v>
      </c>
      <c r="C10479">
        <v>20132880340</v>
      </c>
      <c r="D10479" t="s">
        <v>261</v>
      </c>
      <c r="E10479" t="s">
        <v>62</v>
      </c>
      <c r="F10479" s="12"/>
      <c r="G10479">
        <v>16.914000000000001</v>
      </c>
      <c r="H10479">
        <v>2013</v>
      </c>
      <c r="I10479">
        <v>10</v>
      </c>
      <c r="J10479">
        <v>14</v>
      </c>
      <c r="K10479">
        <v>21</v>
      </c>
      <c r="L10479">
        <v>32</v>
      </c>
      <c r="M10479" t="s">
        <v>935</v>
      </c>
      <c r="N10479" t="s">
        <v>933</v>
      </c>
      <c r="O10479" t="s">
        <v>934</v>
      </c>
      <c r="R10479" t="str">
        <f t="shared" si="328"/>
        <v>Weekday</v>
      </c>
      <c r="S10479" s="12">
        <f t="shared" si="327"/>
        <v>41561</v>
      </c>
    </row>
    <row r="10480" spans="1:19" x14ac:dyDescent="0.25">
      <c r="A10480" t="s">
        <v>93</v>
      </c>
      <c r="C10480">
        <v>20132900177</v>
      </c>
      <c r="D10480" t="s">
        <v>261</v>
      </c>
      <c r="E10480" t="s">
        <v>87</v>
      </c>
      <c r="F10480" s="12"/>
      <c r="G10480">
        <v>16.914000000000001</v>
      </c>
      <c r="H10480">
        <v>2013</v>
      </c>
      <c r="I10480">
        <v>10</v>
      </c>
      <c r="J10480">
        <v>15</v>
      </c>
      <c r="K10480">
        <v>4</v>
      </c>
      <c r="L10480">
        <v>36</v>
      </c>
      <c r="M10480" t="s">
        <v>935</v>
      </c>
      <c r="N10480" t="s">
        <v>933</v>
      </c>
      <c r="O10480" t="s">
        <v>934</v>
      </c>
      <c r="R10480" t="str">
        <f t="shared" si="328"/>
        <v>Weekday</v>
      </c>
      <c r="S10480" s="12">
        <f t="shared" si="327"/>
        <v>41562</v>
      </c>
    </row>
    <row r="10481" spans="1:19" x14ac:dyDescent="0.25">
      <c r="A10481" t="s">
        <v>93</v>
      </c>
      <c r="C10481">
        <v>20133020302</v>
      </c>
      <c r="D10481" t="s">
        <v>261</v>
      </c>
      <c r="E10481" t="s">
        <v>62</v>
      </c>
      <c r="F10481" s="12"/>
      <c r="G10481">
        <v>16.914000000000001</v>
      </c>
      <c r="H10481">
        <v>2013</v>
      </c>
      <c r="I10481">
        <v>10</v>
      </c>
      <c r="J10481">
        <v>15</v>
      </c>
      <c r="K10481">
        <v>20</v>
      </c>
      <c r="L10481">
        <v>0</v>
      </c>
      <c r="M10481" t="s">
        <v>935</v>
      </c>
      <c r="N10481" t="s">
        <v>933</v>
      </c>
      <c r="O10481" t="s">
        <v>934</v>
      </c>
      <c r="R10481" t="str">
        <f t="shared" si="328"/>
        <v>Weekday</v>
      </c>
      <c r="S10481" s="12">
        <f t="shared" si="327"/>
        <v>41562</v>
      </c>
    </row>
    <row r="10482" spans="1:19" x14ac:dyDescent="0.25">
      <c r="A10482" t="s">
        <v>93</v>
      </c>
      <c r="C10482">
        <v>20133370398</v>
      </c>
      <c r="D10482" t="s">
        <v>261</v>
      </c>
      <c r="E10482" t="s">
        <v>62</v>
      </c>
      <c r="F10482" s="12"/>
      <c r="G10482">
        <v>16.914000000000001</v>
      </c>
      <c r="H10482">
        <v>2013</v>
      </c>
      <c r="I10482">
        <v>11</v>
      </c>
      <c r="J10482">
        <v>29</v>
      </c>
      <c r="K10482">
        <v>15</v>
      </c>
      <c r="L10482">
        <v>42</v>
      </c>
      <c r="M10482" t="s">
        <v>935</v>
      </c>
      <c r="N10482" t="s">
        <v>933</v>
      </c>
      <c r="O10482" t="s">
        <v>934</v>
      </c>
      <c r="R10482" t="str">
        <f t="shared" si="328"/>
        <v>Weekday</v>
      </c>
      <c r="S10482" s="12">
        <f t="shared" si="327"/>
        <v>41607</v>
      </c>
    </row>
    <row r="10483" spans="1:19" x14ac:dyDescent="0.25">
      <c r="A10483" t="s">
        <v>93</v>
      </c>
      <c r="C10483">
        <v>20132260221</v>
      </c>
      <c r="D10483" t="s">
        <v>261</v>
      </c>
      <c r="E10483" t="s">
        <v>87</v>
      </c>
      <c r="F10483" s="12"/>
      <c r="G10483">
        <v>27.009</v>
      </c>
      <c r="H10483">
        <v>2013</v>
      </c>
      <c r="I10483">
        <v>8</v>
      </c>
      <c r="J10483">
        <v>14</v>
      </c>
      <c r="K10483">
        <v>17</v>
      </c>
      <c r="L10483">
        <v>23</v>
      </c>
      <c r="M10483" t="s">
        <v>932</v>
      </c>
      <c r="N10483" t="s">
        <v>933</v>
      </c>
      <c r="O10483" t="s">
        <v>934</v>
      </c>
      <c r="R10483" t="str">
        <f t="shared" si="328"/>
        <v>Weekday</v>
      </c>
      <c r="S10483" s="12">
        <f t="shared" si="327"/>
        <v>41500</v>
      </c>
    </row>
    <row r="10484" spans="1:19" x14ac:dyDescent="0.25">
      <c r="A10484" t="s">
        <v>93</v>
      </c>
      <c r="C10484">
        <v>20131610179</v>
      </c>
      <c r="D10484" t="s">
        <v>261</v>
      </c>
      <c r="E10484" t="s">
        <v>87</v>
      </c>
      <c r="F10484" s="12"/>
      <c r="G10484">
        <v>27.01</v>
      </c>
      <c r="H10484">
        <v>2013</v>
      </c>
      <c r="I10484">
        <v>5</v>
      </c>
      <c r="J10484">
        <v>19</v>
      </c>
      <c r="K10484">
        <v>16</v>
      </c>
      <c r="L10484">
        <v>2</v>
      </c>
      <c r="M10484" t="s">
        <v>932</v>
      </c>
      <c r="N10484" t="s">
        <v>933</v>
      </c>
      <c r="O10484" t="s">
        <v>934</v>
      </c>
      <c r="R10484" t="str">
        <f t="shared" si="328"/>
        <v>Weekend</v>
      </c>
      <c r="S10484" s="12">
        <f t="shared" si="327"/>
        <v>41413</v>
      </c>
    </row>
    <row r="10485" spans="1:19" x14ac:dyDescent="0.25">
      <c r="A10485" t="s">
        <v>93</v>
      </c>
      <c r="C10485">
        <v>20130160360</v>
      </c>
      <c r="D10485" t="s">
        <v>261</v>
      </c>
      <c r="E10485" t="s">
        <v>87</v>
      </c>
      <c r="F10485" s="12"/>
      <c r="G10485">
        <v>27.087</v>
      </c>
      <c r="H10485">
        <v>2013</v>
      </c>
      <c r="I10485">
        <v>1</v>
      </c>
      <c r="J10485">
        <v>15</v>
      </c>
      <c r="K10485">
        <v>6</v>
      </c>
      <c r="L10485">
        <v>14</v>
      </c>
      <c r="M10485" t="s">
        <v>932</v>
      </c>
      <c r="N10485" t="s">
        <v>933</v>
      </c>
      <c r="O10485" t="s">
        <v>934</v>
      </c>
      <c r="R10485" t="str">
        <f t="shared" si="328"/>
        <v>Weekday</v>
      </c>
      <c r="S10485" s="12">
        <f t="shared" si="327"/>
        <v>41289</v>
      </c>
    </row>
    <row r="10486" spans="1:19" x14ac:dyDescent="0.25">
      <c r="A10486" t="s">
        <v>93</v>
      </c>
      <c r="C10486">
        <v>20130630390</v>
      </c>
      <c r="D10486" t="s">
        <v>261</v>
      </c>
      <c r="E10486" t="s">
        <v>87</v>
      </c>
      <c r="F10486" s="12"/>
      <c r="G10486">
        <v>27.09</v>
      </c>
      <c r="H10486">
        <v>2013</v>
      </c>
      <c r="I10486">
        <v>3</v>
      </c>
      <c r="J10486">
        <v>1</v>
      </c>
      <c r="K10486">
        <v>9</v>
      </c>
      <c r="L10486">
        <v>57</v>
      </c>
      <c r="M10486" t="s">
        <v>935</v>
      </c>
      <c r="N10486" t="s">
        <v>933</v>
      </c>
      <c r="O10486" t="s">
        <v>934</v>
      </c>
      <c r="R10486" t="str">
        <f t="shared" si="328"/>
        <v>Weekday</v>
      </c>
      <c r="S10486" s="12">
        <f t="shared" si="327"/>
        <v>41334</v>
      </c>
    </row>
    <row r="10487" spans="1:19" x14ac:dyDescent="0.25">
      <c r="A10487" t="s">
        <v>93</v>
      </c>
      <c r="C10487">
        <v>20132830233</v>
      </c>
      <c r="D10487" t="s">
        <v>261</v>
      </c>
      <c r="E10487" t="s">
        <v>62</v>
      </c>
      <c r="F10487" s="12"/>
      <c r="G10487">
        <v>27.344000000000001</v>
      </c>
      <c r="H10487">
        <v>2013</v>
      </c>
      <c r="I10487">
        <v>9</v>
      </c>
      <c r="J10487">
        <v>29</v>
      </c>
      <c r="K10487">
        <v>13</v>
      </c>
      <c r="L10487">
        <v>55</v>
      </c>
      <c r="M10487" t="s">
        <v>932</v>
      </c>
      <c r="N10487" t="s">
        <v>933</v>
      </c>
      <c r="O10487" t="s">
        <v>934</v>
      </c>
      <c r="R10487" t="str">
        <f t="shared" si="328"/>
        <v>Weekend</v>
      </c>
      <c r="S10487" s="12">
        <f t="shared" si="327"/>
        <v>41546</v>
      </c>
    </row>
    <row r="10488" spans="1:19" x14ac:dyDescent="0.25">
      <c r="A10488" t="s">
        <v>93</v>
      </c>
      <c r="C10488">
        <v>20140150271</v>
      </c>
      <c r="D10488" t="s">
        <v>261</v>
      </c>
      <c r="E10488" t="s">
        <v>87</v>
      </c>
      <c r="F10488" s="12"/>
      <c r="G10488">
        <v>27.344000000000001</v>
      </c>
      <c r="H10488">
        <v>2013</v>
      </c>
      <c r="I10488">
        <v>12</v>
      </c>
      <c r="J10488">
        <v>30</v>
      </c>
      <c r="K10488">
        <v>17</v>
      </c>
      <c r="L10488">
        <v>25</v>
      </c>
      <c r="M10488" t="s">
        <v>935</v>
      </c>
      <c r="N10488" t="s">
        <v>933</v>
      </c>
      <c r="O10488" t="s">
        <v>934</v>
      </c>
      <c r="R10488" t="str">
        <f t="shared" si="328"/>
        <v>Weekday</v>
      </c>
      <c r="S10488" s="12">
        <f t="shared" si="327"/>
        <v>41638</v>
      </c>
    </row>
    <row r="10489" spans="1:19" x14ac:dyDescent="0.25">
      <c r="A10489" t="s">
        <v>93</v>
      </c>
      <c r="C10489">
        <v>20132380235</v>
      </c>
      <c r="D10489" t="s">
        <v>261</v>
      </c>
      <c r="E10489" t="s">
        <v>62</v>
      </c>
      <c r="F10489" s="12"/>
      <c r="G10489">
        <v>27.402000000000001</v>
      </c>
      <c r="H10489">
        <v>2013</v>
      </c>
      <c r="I10489">
        <v>8</v>
      </c>
      <c r="J10489">
        <v>24</v>
      </c>
      <c r="K10489">
        <v>15</v>
      </c>
      <c r="L10489">
        <v>47</v>
      </c>
      <c r="M10489" t="s">
        <v>932</v>
      </c>
      <c r="N10489" t="s">
        <v>933</v>
      </c>
      <c r="O10489" t="s">
        <v>934</v>
      </c>
      <c r="R10489" t="str">
        <f t="shared" si="328"/>
        <v>Weekend</v>
      </c>
      <c r="S10489" s="12">
        <f t="shared" si="327"/>
        <v>41510</v>
      </c>
    </row>
    <row r="10490" spans="1:19" x14ac:dyDescent="0.25">
      <c r="A10490" t="s">
        <v>93</v>
      </c>
      <c r="C10490">
        <v>20130020301</v>
      </c>
      <c r="D10490" t="s">
        <v>261</v>
      </c>
      <c r="E10490" t="s">
        <v>87</v>
      </c>
      <c r="F10490" s="12"/>
      <c r="G10490">
        <v>27.594000000000001</v>
      </c>
      <c r="H10490">
        <v>2013</v>
      </c>
      <c r="I10490">
        <v>1</v>
      </c>
      <c r="J10490">
        <v>2</v>
      </c>
      <c r="K10490">
        <v>6</v>
      </c>
      <c r="L10490">
        <v>13</v>
      </c>
      <c r="M10490" t="s">
        <v>932</v>
      </c>
      <c r="N10490" t="s">
        <v>937</v>
      </c>
      <c r="O10490" t="s">
        <v>934</v>
      </c>
      <c r="R10490" t="str">
        <f t="shared" si="328"/>
        <v>Weekday</v>
      </c>
      <c r="S10490" s="12">
        <f t="shared" si="327"/>
        <v>41276</v>
      </c>
    </row>
    <row r="10491" spans="1:19" x14ac:dyDescent="0.25">
      <c r="A10491" t="s">
        <v>93</v>
      </c>
      <c r="C10491">
        <v>20130060143</v>
      </c>
      <c r="D10491" t="s">
        <v>261</v>
      </c>
      <c r="E10491" t="s">
        <v>87</v>
      </c>
      <c r="F10491" s="12"/>
      <c r="G10491">
        <v>27.594000000000001</v>
      </c>
      <c r="H10491">
        <v>2013</v>
      </c>
      <c r="I10491">
        <v>1</v>
      </c>
      <c r="J10491">
        <v>4</v>
      </c>
      <c r="K10491">
        <v>7</v>
      </c>
      <c r="L10491">
        <v>22</v>
      </c>
      <c r="M10491" t="s">
        <v>932</v>
      </c>
      <c r="N10491" t="s">
        <v>933</v>
      </c>
      <c r="O10491" t="s">
        <v>934</v>
      </c>
      <c r="R10491" t="str">
        <f t="shared" si="328"/>
        <v>Weekday</v>
      </c>
      <c r="S10491" s="12">
        <f t="shared" si="327"/>
        <v>41278</v>
      </c>
    </row>
    <row r="10492" spans="1:19" x14ac:dyDescent="0.25">
      <c r="A10492" t="s">
        <v>93</v>
      </c>
      <c r="C10492">
        <v>20130060152</v>
      </c>
      <c r="D10492" t="s">
        <v>261</v>
      </c>
      <c r="E10492" t="s">
        <v>87</v>
      </c>
      <c r="F10492" s="12"/>
      <c r="G10492">
        <v>27.594000000000001</v>
      </c>
      <c r="H10492">
        <v>2013</v>
      </c>
      <c r="I10492">
        <v>1</v>
      </c>
      <c r="J10492">
        <v>4</v>
      </c>
      <c r="K10492">
        <v>7</v>
      </c>
      <c r="L10492">
        <v>1</v>
      </c>
      <c r="M10492" t="s">
        <v>932</v>
      </c>
      <c r="N10492" t="s">
        <v>933</v>
      </c>
      <c r="O10492" t="s">
        <v>934</v>
      </c>
      <c r="R10492" t="str">
        <f t="shared" si="328"/>
        <v>Weekday</v>
      </c>
      <c r="S10492" s="12">
        <f t="shared" si="327"/>
        <v>41278</v>
      </c>
    </row>
    <row r="10493" spans="1:19" x14ac:dyDescent="0.25">
      <c r="A10493" t="s">
        <v>93</v>
      </c>
      <c r="C10493">
        <v>20130280386</v>
      </c>
      <c r="D10493" t="s">
        <v>261</v>
      </c>
      <c r="E10493" t="s">
        <v>87</v>
      </c>
      <c r="F10493" s="12"/>
      <c r="G10493">
        <v>27.594000000000001</v>
      </c>
      <c r="H10493">
        <v>2013</v>
      </c>
      <c r="I10493">
        <v>1</v>
      </c>
      <c r="J10493">
        <v>24</v>
      </c>
      <c r="K10493">
        <v>7</v>
      </c>
      <c r="L10493">
        <v>23</v>
      </c>
      <c r="M10493" t="s">
        <v>932</v>
      </c>
      <c r="N10493" t="s">
        <v>933</v>
      </c>
      <c r="O10493" t="s">
        <v>934</v>
      </c>
      <c r="R10493" t="str">
        <f t="shared" si="328"/>
        <v>Weekday</v>
      </c>
      <c r="S10493" s="12">
        <f t="shared" si="327"/>
        <v>41298</v>
      </c>
    </row>
    <row r="10494" spans="1:19" x14ac:dyDescent="0.25">
      <c r="A10494" t="s">
        <v>93</v>
      </c>
      <c r="C10494">
        <v>20130300271</v>
      </c>
      <c r="D10494" t="s">
        <v>261</v>
      </c>
      <c r="E10494" t="s">
        <v>87</v>
      </c>
      <c r="F10494" s="12"/>
      <c r="G10494">
        <v>27.594000000000001</v>
      </c>
      <c r="H10494">
        <v>2013</v>
      </c>
      <c r="I10494">
        <v>1</v>
      </c>
      <c r="J10494">
        <v>29</v>
      </c>
      <c r="K10494">
        <v>18</v>
      </c>
      <c r="L10494">
        <v>37</v>
      </c>
      <c r="M10494" t="s">
        <v>932</v>
      </c>
      <c r="N10494" t="s">
        <v>933</v>
      </c>
      <c r="O10494" t="s">
        <v>934</v>
      </c>
      <c r="R10494" t="str">
        <f t="shared" si="328"/>
        <v>Weekday</v>
      </c>
      <c r="S10494" s="12">
        <f t="shared" si="327"/>
        <v>41303</v>
      </c>
    </row>
    <row r="10495" spans="1:19" x14ac:dyDescent="0.25">
      <c r="A10495" t="s">
        <v>93</v>
      </c>
      <c r="C10495">
        <v>20130450330</v>
      </c>
      <c r="D10495" t="s">
        <v>261</v>
      </c>
      <c r="E10495" t="s">
        <v>87</v>
      </c>
      <c r="F10495" s="12"/>
      <c r="G10495">
        <v>27.594000000000001</v>
      </c>
      <c r="H10495">
        <v>2013</v>
      </c>
      <c r="I10495">
        <v>2</v>
      </c>
      <c r="J10495">
        <v>12</v>
      </c>
      <c r="K10495">
        <v>7</v>
      </c>
      <c r="L10495">
        <v>5</v>
      </c>
      <c r="M10495" t="s">
        <v>932</v>
      </c>
      <c r="N10495" t="s">
        <v>933</v>
      </c>
      <c r="O10495" t="s">
        <v>934</v>
      </c>
      <c r="R10495" t="str">
        <f t="shared" si="328"/>
        <v>Weekday</v>
      </c>
      <c r="S10495" s="12">
        <f t="shared" si="327"/>
        <v>41317</v>
      </c>
    </row>
    <row r="10496" spans="1:19" x14ac:dyDescent="0.25">
      <c r="A10496" t="s">
        <v>93</v>
      </c>
      <c r="C10496">
        <v>20131150248</v>
      </c>
      <c r="D10496" t="s">
        <v>261</v>
      </c>
      <c r="E10496" t="s">
        <v>87</v>
      </c>
      <c r="F10496" s="12"/>
      <c r="G10496">
        <v>27.594000000000001</v>
      </c>
      <c r="H10496">
        <v>2013</v>
      </c>
      <c r="I10496">
        <v>4</v>
      </c>
      <c r="J10496">
        <v>24</v>
      </c>
      <c r="K10496">
        <v>9</v>
      </c>
      <c r="L10496">
        <v>2</v>
      </c>
      <c r="M10496" t="s">
        <v>932</v>
      </c>
      <c r="N10496" t="s">
        <v>933</v>
      </c>
      <c r="O10496" t="s">
        <v>934</v>
      </c>
      <c r="R10496" t="str">
        <f t="shared" si="328"/>
        <v>Weekday</v>
      </c>
      <c r="S10496" s="12">
        <f t="shared" si="327"/>
        <v>41388</v>
      </c>
    </row>
    <row r="10497" spans="1:19" x14ac:dyDescent="0.25">
      <c r="A10497" t="s">
        <v>93</v>
      </c>
      <c r="C10497">
        <v>20131210209</v>
      </c>
      <c r="D10497" t="s">
        <v>261</v>
      </c>
      <c r="E10497" t="s">
        <v>87</v>
      </c>
      <c r="F10497" s="12"/>
      <c r="G10497">
        <v>27.594000000000001</v>
      </c>
      <c r="H10497">
        <v>2013</v>
      </c>
      <c r="I10497">
        <v>4</v>
      </c>
      <c r="J10497">
        <v>29</v>
      </c>
      <c r="K10497">
        <v>16</v>
      </c>
      <c r="L10497">
        <v>54</v>
      </c>
      <c r="M10497" t="s">
        <v>932</v>
      </c>
      <c r="N10497" t="s">
        <v>933</v>
      </c>
      <c r="O10497" t="s">
        <v>934</v>
      </c>
      <c r="R10497" t="str">
        <f t="shared" si="328"/>
        <v>Weekday</v>
      </c>
      <c r="S10497" s="12">
        <f t="shared" si="327"/>
        <v>41393</v>
      </c>
    </row>
    <row r="10498" spans="1:19" x14ac:dyDescent="0.25">
      <c r="A10498" t="s">
        <v>93</v>
      </c>
      <c r="C10498">
        <v>20131500220</v>
      </c>
      <c r="D10498" t="s">
        <v>261</v>
      </c>
      <c r="E10498" t="s">
        <v>87</v>
      </c>
      <c r="F10498" s="12"/>
      <c r="G10498">
        <v>27.594000000000001</v>
      </c>
      <c r="H10498">
        <v>2013</v>
      </c>
      <c r="I10498">
        <v>5</v>
      </c>
      <c r="J10498">
        <v>28</v>
      </c>
      <c r="K10498">
        <v>13</v>
      </c>
      <c r="L10498">
        <v>46</v>
      </c>
      <c r="M10498" t="s">
        <v>932</v>
      </c>
      <c r="N10498" t="s">
        <v>937</v>
      </c>
      <c r="O10498" t="s">
        <v>934</v>
      </c>
      <c r="R10498" t="str">
        <f t="shared" si="328"/>
        <v>Weekday</v>
      </c>
      <c r="S10498" s="12">
        <f t="shared" si="327"/>
        <v>41422</v>
      </c>
    </row>
    <row r="10499" spans="1:19" x14ac:dyDescent="0.25">
      <c r="A10499" t="s">
        <v>93</v>
      </c>
      <c r="C10499">
        <v>20131500203</v>
      </c>
      <c r="D10499" t="s">
        <v>261</v>
      </c>
      <c r="E10499" t="s">
        <v>87</v>
      </c>
      <c r="F10499" s="12"/>
      <c r="G10499">
        <v>27.594000000000001</v>
      </c>
      <c r="H10499">
        <v>2013</v>
      </c>
      <c r="I10499">
        <v>5</v>
      </c>
      <c r="J10499">
        <v>29</v>
      </c>
      <c r="K10499">
        <v>18</v>
      </c>
      <c r="L10499">
        <v>8</v>
      </c>
      <c r="M10499" t="s">
        <v>932</v>
      </c>
      <c r="N10499" t="s">
        <v>933</v>
      </c>
      <c r="O10499" t="s">
        <v>934</v>
      </c>
      <c r="R10499" t="str">
        <f t="shared" si="328"/>
        <v>Weekday</v>
      </c>
      <c r="S10499" s="12">
        <f t="shared" ref="S10499:S10562" si="329">DATE(H10499,I10499,J10499)</f>
        <v>41423</v>
      </c>
    </row>
    <row r="10500" spans="1:19" x14ac:dyDescent="0.25">
      <c r="A10500" t="s">
        <v>93</v>
      </c>
      <c r="C10500">
        <v>20131670143</v>
      </c>
      <c r="D10500" t="s">
        <v>261</v>
      </c>
      <c r="E10500" t="s">
        <v>87</v>
      </c>
      <c r="F10500" s="12"/>
      <c r="G10500">
        <v>27.594000000000001</v>
      </c>
      <c r="H10500">
        <v>2013</v>
      </c>
      <c r="I10500">
        <v>5</v>
      </c>
      <c r="J10500">
        <v>29</v>
      </c>
      <c r="K10500">
        <v>17</v>
      </c>
      <c r="L10500">
        <v>39</v>
      </c>
      <c r="M10500" t="s">
        <v>932</v>
      </c>
      <c r="N10500" t="s">
        <v>933</v>
      </c>
      <c r="O10500" t="s">
        <v>934</v>
      </c>
      <c r="R10500" t="str">
        <f t="shared" si="328"/>
        <v>Weekday</v>
      </c>
      <c r="S10500" s="12">
        <f t="shared" si="329"/>
        <v>41423</v>
      </c>
    </row>
    <row r="10501" spans="1:19" x14ac:dyDescent="0.25">
      <c r="A10501" t="s">
        <v>93</v>
      </c>
      <c r="C10501">
        <v>20131550253</v>
      </c>
      <c r="D10501" t="s">
        <v>261</v>
      </c>
      <c r="E10501" t="s">
        <v>87</v>
      </c>
      <c r="F10501" s="12"/>
      <c r="G10501">
        <v>27.594000000000001</v>
      </c>
      <c r="H10501">
        <v>2013</v>
      </c>
      <c r="I10501">
        <v>6</v>
      </c>
      <c r="J10501">
        <v>3</v>
      </c>
      <c r="K10501">
        <v>6</v>
      </c>
      <c r="L10501">
        <v>36</v>
      </c>
      <c r="M10501" t="s">
        <v>935</v>
      </c>
      <c r="N10501" t="s">
        <v>933</v>
      </c>
      <c r="O10501" t="s">
        <v>934</v>
      </c>
      <c r="R10501" t="str">
        <f t="shared" ref="R10501:R10564" si="330">IF(WEEKDAY(DATE(H10501,I10501,J10501),2)&lt;6,"Weekday","Weekend")</f>
        <v>Weekday</v>
      </c>
      <c r="S10501" s="12">
        <f t="shared" si="329"/>
        <v>41428</v>
      </c>
    </row>
    <row r="10502" spans="1:19" x14ac:dyDescent="0.25">
      <c r="A10502" t="s">
        <v>93</v>
      </c>
      <c r="C10502">
        <v>20131580171</v>
      </c>
      <c r="D10502" t="s">
        <v>261</v>
      </c>
      <c r="E10502" t="s">
        <v>87</v>
      </c>
      <c r="F10502" s="12"/>
      <c r="G10502">
        <v>27.594000000000001</v>
      </c>
      <c r="H10502">
        <v>2013</v>
      </c>
      <c r="I10502">
        <v>6</v>
      </c>
      <c r="J10502">
        <v>4</v>
      </c>
      <c r="K10502">
        <v>13</v>
      </c>
      <c r="L10502">
        <v>16</v>
      </c>
      <c r="M10502" t="s">
        <v>932</v>
      </c>
      <c r="N10502" t="s">
        <v>933</v>
      </c>
      <c r="O10502" t="s">
        <v>934</v>
      </c>
      <c r="R10502" t="str">
        <f t="shared" si="330"/>
        <v>Weekday</v>
      </c>
      <c r="S10502" s="12">
        <f t="shared" si="329"/>
        <v>41429</v>
      </c>
    </row>
    <row r="10503" spans="1:19" x14ac:dyDescent="0.25">
      <c r="A10503" t="s">
        <v>93</v>
      </c>
      <c r="C10503">
        <v>20131690287</v>
      </c>
      <c r="D10503" t="s">
        <v>261</v>
      </c>
      <c r="E10503" t="s">
        <v>87</v>
      </c>
      <c r="F10503" s="12"/>
      <c r="G10503">
        <v>27.594000000000001</v>
      </c>
      <c r="H10503">
        <v>2013</v>
      </c>
      <c r="I10503">
        <v>6</v>
      </c>
      <c r="J10503">
        <v>9</v>
      </c>
      <c r="K10503">
        <v>12</v>
      </c>
      <c r="L10503">
        <v>36</v>
      </c>
      <c r="M10503" t="s">
        <v>932</v>
      </c>
      <c r="N10503" t="s">
        <v>933</v>
      </c>
      <c r="O10503" t="s">
        <v>934</v>
      </c>
      <c r="R10503" t="str">
        <f t="shared" si="330"/>
        <v>Weekend</v>
      </c>
      <c r="S10503" s="12">
        <f t="shared" si="329"/>
        <v>41434</v>
      </c>
    </row>
    <row r="10504" spans="1:19" x14ac:dyDescent="0.25">
      <c r="A10504" t="s">
        <v>93</v>
      </c>
      <c r="C10504">
        <v>20131630253</v>
      </c>
      <c r="D10504" t="s">
        <v>261</v>
      </c>
      <c r="E10504" t="s">
        <v>87</v>
      </c>
      <c r="F10504" s="12"/>
      <c r="G10504">
        <v>27.594000000000001</v>
      </c>
      <c r="H10504">
        <v>2013</v>
      </c>
      <c r="I10504">
        <v>6</v>
      </c>
      <c r="J10504">
        <v>11</v>
      </c>
      <c r="K10504">
        <v>17</v>
      </c>
      <c r="L10504">
        <v>3</v>
      </c>
      <c r="M10504" t="s">
        <v>932</v>
      </c>
      <c r="N10504" t="s">
        <v>933</v>
      </c>
      <c r="O10504" t="s">
        <v>934</v>
      </c>
      <c r="R10504" t="str">
        <f t="shared" si="330"/>
        <v>Weekday</v>
      </c>
      <c r="S10504" s="12">
        <f t="shared" si="329"/>
        <v>41436</v>
      </c>
    </row>
    <row r="10505" spans="1:19" x14ac:dyDescent="0.25">
      <c r="A10505" t="s">
        <v>93</v>
      </c>
      <c r="C10505">
        <v>20131930202</v>
      </c>
      <c r="D10505" t="s">
        <v>261</v>
      </c>
      <c r="E10505" t="s">
        <v>87</v>
      </c>
      <c r="F10505" s="12"/>
      <c r="G10505">
        <v>27.594000000000001</v>
      </c>
      <c r="H10505">
        <v>2013</v>
      </c>
      <c r="I10505">
        <v>7</v>
      </c>
      <c r="J10505">
        <v>10</v>
      </c>
      <c r="K10505">
        <v>15</v>
      </c>
      <c r="L10505">
        <v>49</v>
      </c>
      <c r="M10505" t="s">
        <v>932</v>
      </c>
      <c r="N10505" t="s">
        <v>933</v>
      </c>
      <c r="O10505" t="s">
        <v>934</v>
      </c>
      <c r="R10505" t="str">
        <f t="shared" si="330"/>
        <v>Weekday</v>
      </c>
      <c r="S10505" s="12">
        <f t="shared" si="329"/>
        <v>41465</v>
      </c>
    </row>
    <row r="10506" spans="1:19" x14ac:dyDescent="0.25">
      <c r="A10506" t="s">
        <v>93</v>
      </c>
      <c r="C10506">
        <v>20131980208</v>
      </c>
      <c r="D10506" t="s">
        <v>261</v>
      </c>
      <c r="E10506" t="s">
        <v>87</v>
      </c>
      <c r="F10506" s="12"/>
      <c r="G10506">
        <v>27.594000000000001</v>
      </c>
      <c r="H10506">
        <v>2013</v>
      </c>
      <c r="I10506">
        <v>7</v>
      </c>
      <c r="J10506">
        <v>10</v>
      </c>
      <c r="K10506">
        <v>16</v>
      </c>
      <c r="L10506">
        <v>49</v>
      </c>
      <c r="M10506" t="s">
        <v>932</v>
      </c>
      <c r="N10506" t="s">
        <v>933</v>
      </c>
      <c r="O10506" t="s">
        <v>934</v>
      </c>
      <c r="R10506" t="str">
        <f t="shared" si="330"/>
        <v>Weekday</v>
      </c>
      <c r="S10506" s="12">
        <f t="shared" si="329"/>
        <v>41465</v>
      </c>
    </row>
    <row r="10507" spans="1:19" x14ac:dyDescent="0.25">
      <c r="A10507" t="s">
        <v>93</v>
      </c>
      <c r="C10507">
        <v>20132260176</v>
      </c>
      <c r="D10507" t="s">
        <v>261</v>
      </c>
      <c r="E10507" t="s">
        <v>87</v>
      </c>
      <c r="F10507" s="12"/>
      <c r="G10507">
        <v>27.594000000000001</v>
      </c>
      <c r="H10507">
        <v>2013</v>
      </c>
      <c r="I10507">
        <v>7</v>
      </c>
      <c r="J10507">
        <v>26</v>
      </c>
      <c r="K10507">
        <v>13</v>
      </c>
      <c r="L10507">
        <v>51</v>
      </c>
      <c r="M10507" t="s">
        <v>935</v>
      </c>
      <c r="N10507" t="s">
        <v>933</v>
      </c>
      <c r="O10507" t="s">
        <v>934</v>
      </c>
      <c r="R10507" t="str">
        <f t="shared" si="330"/>
        <v>Weekday</v>
      </c>
      <c r="S10507" s="12">
        <f t="shared" si="329"/>
        <v>41481</v>
      </c>
    </row>
    <row r="10508" spans="1:19" x14ac:dyDescent="0.25">
      <c r="A10508" t="s">
        <v>93</v>
      </c>
      <c r="C10508">
        <v>20132270244</v>
      </c>
      <c r="D10508" t="s">
        <v>261</v>
      </c>
      <c r="E10508" t="s">
        <v>87</v>
      </c>
      <c r="F10508" s="12"/>
      <c r="G10508">
        <v>27.594000000000001</v>
      </c>
      <c r="H10508">
        <v>2013</v>
      </c>
      <c r="I10508">
        <v>8</v>
      </c>
      <c r="J10508">
        <v>15</v>
      </c>
      <c r="K10508">
        <v>16</v>
      </c>
      <c r="L10508">
        <v>39</v>
      </c>
      <c r="M10508" t="s">
        <v>932</v>
      </c>
      <c r="N10508" t="s">
        <v>933</v>
      </c>
      <c r="O10508" t="s">
        <v>934</v>
      </c>
      <c r="R10508" t="str">
        <f t="shared" si="330"/>
        <v>Weekday</v>
      </c>
      <c r="S10508" s="12">
        <f t="shared" si="329"/>
        <v>41501</v>
      </c>
    </row>
    <row r="10509" spans="1:19" x14ac:dyDescent="0.25">
      <c r="A10509" t="s">
        <v>93</v>
      </c>
      <c r="C10509">
        <v>20132280228</v>
      </c>
      <c r="D10509" t="s">
        <v>261</v>
      </c>
      <c r="E10509" t="s">
        <v>62</v>
      </c>
      <c r="F10509" s="12"/>
      <c r="G10509">
        <v>27.594000000000001</v>
      </c>
      <c r="H10509">
        <v>2013</v>
      </c>
      <c r="I10509">
        <v>8</v>
      </c>
      <c r="J10509">
        <v>16</v>
      </c>
      <c r="K10509">
        <v>6</v>
      </c>
      <c r="L10509">
        <v>38</v>
      </c>
      <c r="M10509" t="s">
        <v>932</v>
      </c>
      <c r="N10509" t="s">
        <v>933</v>
      </c>
      <c r="O10509" t="s">
        <v>934</v>
      </c>
      <c r="R10509" t="str">
        <f t="shared" si="330"/>
        <v>Weekday</v>
      </c>
      <c r="S10509" s="12">
        <f t="shared" si="329"/>
        <v>41502</v>
      </c>
    </row>
    <row r="10510" spans="1:19" x14ac:dyDescent="0.25">
      <c r="A10510" t="s">
        <v>93</v>
      </c>
      <c r="C10510">
        <v>20132320315</v>
      </c>
      <c r="D10510" t="s">
        <v>261</v>
      </c>
      <c r="E10510" t="s">
        <v>87</v>
      </c>
      <c r="F10510" s="12"/>
      <c r="G10510">
        <v>27.594000000000001</v>
      </c>
      <c r="H10510">
        <v>2013</v>
      </c>
      <c r="I10510">
        <v>8</v>
      </c>
      <c r="J10510">
        <v>20</v>
      </c>
      <c r="K10510">
        <v>6</v>
      </c>
      <c r="L10510">
        <v>46</v>
      </c>
      <c r="M10510" t="s">
        <v>932</v>
      </c>
      <c r="N10510" t="s">
        <v>933</v>
      </c>
      <c r="O10510" t="s">
        <v>934</v>
      </c>
      <c r="R10510" t="str">
        <f t="shared" si="330"/>
        <v>Weekday</v>
      </c>
      <c r="S10510" s="12">
        <f t="shared" si="329"/>
        <v>41506</v>
      </c>
    </row>
    <row r="10511" spans="1:19" x14ac:dyDescent="0.25">
      <c r="A10511" t="s">
        <v>93</v>
      </c>
      <c r="C10511">
        <v>20132370153</v>
      </c>
      <c r="D10511" t="s">
        <v>261</v>
      </c>
      <c r="E10511" t="s">
        <v>87</v>
      </c>
      <c r="F10511" s="12"/>
      <c r="G10511">
        <v>27.594000000000001</v>
      </c>
      <c r="H10511">
        <v>2013</v>
      </c>
      <c r="I10511">
        <v>8</v>
      </c>
      <c r="J10511">
        <v>23</v>
      </c>
      <c r="K10511">
        <v>9</v>
      </c>
      <c r="L10511">
        <v>8</v>
      </c>
      <c r="M10511" t="s">
        <v>932</v>
      </c>
      <c r="N10511" t="s">
        <v>933</v>
      </c>
      <c r="O10511" t="s">
        <v>934</v>
      </c>
      <c r="R10511" t="str">
        <f t="shared" si="330"/>
        <v>Weekday</v>
      </c>
      <c r="S10511" s="12">
        <f t="shared" si="329"/>
        <v>41509</v>
      </c>
    </row>
    <row r="10512" spans="1:19" x14ac:dyDescent="0.25">
      <c r="A10512" t="s">
        <v>93</v>
      </c>
      <c r="C10512">
        <v>20132530172</v>
      </c>
      <c r="D10512" t="s">
        <v>261</v>
      </c>
      <c r="E10512" t="s">
        <v>87</v>
      </c>
      <c r="F10512" s="12"/>
      <c r="G10512">
        <v>27.594000000000001</v>
      </c>
      <c r="H10512">
        <v>2013</v>
      </c>
      <c r="I10512">
        <v>9</v>
      </c>
      <c r="J10512">
        <v>5</v>
      </c>
      <c r="K10512">
        <v>17</v>
      </c>
      <c r="L10512">
        <v>41</v>
      </c>
      <c r="M10512" t="s">
        <v>932</v>
      </c>
      <c r="N10512" t="s">
        <v>933</v>
      </c>
      <c r="O10512" t="s">
        <v>934</v>
      </c>
      <c r="R10512" t="str">
        <f t="shared" si="330"/>
        <v>Weekday</v>
      </c>
      <c r="S10512" s="12">
        <f t="shared" si="329"/>
        <v>41522</v>
      </c>
    </row>
    <row r="10513" spans="1:19" x14ac:dyDescent="0.25">
      <c r="A10513" t="s">
        <v>93</v>
      </c>
      <c r="C10513">
        <v>20132510131</v>
      </c>
      <c r="D10513" t="s">
        <v>261</v>
      </c>
      <c r="E10513" t="s">
        <v>87</v>
      </c>
      <c r="F10513" s="12"/>
      <c r="G10513">
        <v>27.594000000000001</v>
      </c>
      <c r="H10513">
        <v>2013</v>
      </c>
      <c r="I10513">
        <v>9</v>
      </c>
      <c r="J10513">
        <v>7</v>
      </c>
      <c r="K10513">
        <v>12</v>
      </c>
      <c r="L10513">
        <v>36</v>
      </c>
      <c r="M10513" t="s">
        <v>932</v>
      </c>
      <c r="N10513" t="s">
        <v>937</v>
      </c>
      <c r="O10513" t="s">
        <v>934</v>
      </c>
      <c r="R10513" t="str">
        <f t="shared" si="330"/>
        <v>Weekend</v>
      </c>
      <c r="S10513" s="12">
        <f t="shared" si="329"/>
        <v>41524</v>
      </c>
    </row>
    <row r="10514" spans="1:19" x14ac:dyDescent="0.25">
      <c r="A10514" t="s">
        <v>93</v>
      </c>
      <c r="C10514">
        <v>20132550240</v>
      </c>
      <c r="D10514" t="s">
        <v>261</v>
      </c>
      <c r="E10514" t="s">
        <v>87</v>
      </c>
      <c r="F10514" s="12"/>
      <c r="G10514">
        <v>27.594000000000001</v>
      </c>
      <c r="H10514">
        <v>2013</v>
      </c>
      <c r="I10514">
        <v>9</v>
      </c>
      <c r="J10514">
        <v>12</v>
      </c>
      <c r="K10514">
        <v>16</v>
      </c>
      <c r="L10514">
        <v>21</v>
      </c>
      <c r="M10514" t="s">
        <v>932</v>
      </c>
      <c r="N10514" t="s">
        <v>933</v>
      </c>
      <c r="O10514" t="s">
        <v>934</v>
      </c>
      <c r="R10514" t="str">
        <f t="shared" si="330"/>
        <v>Weekday</v>
      </c>
      <c r="S10514" s="12">
        <f t="shared" si="329"/>
        <v>41529</v>
      </c>
    </row>
    <row r="10515" spans="1:19" x14ac:dyDescent="0.25">
      <c r="A10515" t="s">
        <v>93</v>
      </c>
      <c r="C10515">
        <v>20132620200</v>
      </c>
      <c r="D10515" t="s">
        <v>261</v>
      </c>
      <c r="E10515" t="s">
        <v>87</v>
      </c>
      <c r="F10515" s="12"/>
      <c r="G10515">
        <v>27.594000000000001</v>
      </c>
      <c r="H10515">
        <v>2013</v>
      </c>
      <c r="I10515">
        <v>9</v>
      </c>
      <c r="J10515">
        <v>12</v>
      </c>
      <c r="K10515">
        <v>5</v>
      </c>
      <c r="L10515">
        <v>53</v>
      </c>
      <c r="M10515" t="s">
        <v>932</v>
      </c>
      <c r="N10515" t="s">
        <v>933</v>
      </c>
      <c r="O10515" t="s">
        <v>934</v>
      </c>
      <c r="R10515" t="str">
        <f t="shared" si="330"/>
        <v>Weekday</v>
      </c>
      <c r="S10515" s="12">
        <f t="shared" si="329"/>
        <v>41529</v>
      </c>
    </row>
    <row r="10516" spans="1:19" x14ac:dyDescent="0.25">
      <c r="A10516" t="s">
        <v>93</v>
      </c>
      <c r="C10516">
        <v>20132630215</v>
      </c>
      <c r="D10516" t="s">
        <v>261</v>
      </c>
      <c r="E10516" t="s">
        <v>87</v>
      </c>
      <c r="F10516" s="12"/>
      <c r="G10516">
        <v>27.594000000000001</v>
      </c>
      <c r="H10516">
        <v>2013</v>
      </c>
      <c r="I10516">
        <v>9</v>
      </c>
      <c r="J10516">
        <v>20</v>
      </c>
      <c r="K10516">
        <v>6</v>
      </c>
      <c r="L10516">
        <v>52</v>
      </c>
      <c r="M10516" t="s">
        <v>932</v>
      </c>
      <c r="N10516" t="s">
        <v>933</v>
      </c>
      <c r="O10516" t="s">
        <v>934</v>
      </c>
      <c r="R10516" t="str">
        <f t="shared" si="330"/>
        <v>Weekday</v>
      </c>
      <c r="S10516" s="12">
        <f t="shared" si="329"/>
        <v>41537</v>
      </c>
    </row>
    <row r="10517" spans="1:19" x14ac:dyDescent="0.25">
      <c r="A10517" t="s">
        <v>93</v>
      </c>
      <c r="C10517">
        <v>20132780153</v>
      </c>
      <c r="D10517" t="s">
        <v>261</v>
      </c>
      <c r="E10517" t="s">
        <v>62</v>
      </c>
      <c r="F10517" s="12"/>
      <c r="G10517">
        <v>27.594000000000001</v>
      </c>
      <c r="H10517">
        <v>2013</v>
      </c>
      <c r="I10517">
        <v>9</v>
      </c>
      <c r="J10517">
        <v>21</v>
      </c>
      <c r="K10517">
        <v>0</v>
      </c>
      <c r="L10517">
        <v>11</v>
      </c>
      <c r="M10517" t="s">
        <v>932</v>
      </c>
      <c r="N10517" t="s">
        <v>933</v>
      </c>
      <c r="O10517" t="s">
        <v>934</v>
      </c>
      <c r="R10517" t="str">
        <f t="shared" si="330"/>
        <v>Weekend</v>
      </c>
      <c r="S10517" s="12">
        <f t="shared" si="329"/>
        <v>41538</v>
      </c>
    </row>
    <row r="10518" spans="1:19" x14ac:dyDescent="0.25">
      <c r="A10518" t="s">
        <v>93</v>
      </c>
      <c r="C10518">
        <v>20132730231</v>
      </c>
      <c r="D10518" t="s">
        <v>261</v>
      </c>
      <c r="E10518" t="s">
        <v>87</v>
      </c>
      <c r="F10518" s="12"/>
      <c r="G10518">
        <v>27.594000000000001</v>
      </c>
      <c r="H10518">
        <v>2013</v>
      </c>
      <c r="I10518">
        <v>9</v>
      </c>
      <c r="J10518">
        <v>29</v>
      </c>
      <c r="K10518">
        <v>19</v>
      </c>
      <c r="L10518">
        <v>20</v>
      </c>
      <c r="M10518" t="s">
        <v>932</v>
      </c>
      <c r="N10518" t="s">
        <v>937</v>
      </c>
      <c r="O10518" t="s">
        <v>942</v>
      </c>
      <c r="R10518" t="str">
        <f t="shared" si="330"/>
        <v>Weekend</v>
      </c>
      <c r="S10518" s="12">
        <f t="shared" si="329"/>
        <v>41546</v>
      </c>
    </row>
    <row r="10519" spans="1:19" x14ac:dyDescent="0.25">
      <c r="A10519" t="s">
        <v>93</v>
      </c>
      <c r="C10519">
        <v>20132750237</v>
      </c>
      <c r="D10519" t="s">
        <v>261</v>
      </c>
      <c r="E10519" t="s">
        <v>87</v>
      </c>
      <c r="F10519" s="12"/>
      <c r="G10519">
        <v>27.594000000000001</v>
      </c>
      <c r="H10519">
        <v>2013</v>
      </c>
      <c r="I10519">
        <v>10</v>
      </c>
      <c r="J10519">
        <v>1</v>
      </c>
      <c r="K10519">
        <v>17</v>
      </c>
      <c r="L10519">
        <v>4</v>
      </c>
      <c r="M10519" t="s">
        <v>932</v>
      </c>
      <c r="N10519" t="s">
        <v>933</v>
      </c>
      <c r="O10519" t="s">
        <v>934</v>
      </c>
      <c r="R10519" t="str">
        <f t="shared" si="330"/>
        <v>Weekday</v>
      </c>
      <c r="S10519" s="12">
        <f t="shared" si="329"/>
        <v>41548</v>
      </c>
    </row>
    <row r="10520" spans="1:19" x14ac:dyDescent="0.25">
      <c r="A10520" t="s">
        <v>93</v>
      </c>
      <c r="C10520">
        <v>20133080245</v>
      </c>
      <c r="D10520" t="s">
        <v>261</v>
      </c>
      <c r="E10520" t="s">
        <v>87</v>
      </c>
      <c r="F10520" s="12"/>
      <c r="G10520">
        <v>27.594000000000001</v>
      </c>
      <c r="H10520">
        <v>2013</v>
      </c>
      <c r="I10520">
        <v>10</v>
      </c>
      <c r="J10520">
        <v>6</v>
      </c>
      <c r="K10520">
        <v>20</v>
      </c>
      <c r="L10520">
        <v>1</v>
      </c>
      <c r="M10520" t="s">
        <v>932</v>
      </c>
      <c r="N10520" t="s">
        <v>933</v>
      </c>
      <c r="O10520" t="s">
        <v>934</v>
      </c>
      <c r="R10520" t="str">
        <f t="shared" si="330"/>
        <v>Weekend</v>
      </c>
      <c r="S10520" s="12">
        <f t="shared" si="329"/>
        <v>41553</v>
      </c>
    </row>
    <row r="10521" spans="1:19" x14ac:dyDescent="0.25">
      <c r="A10521" t="s">
        <v>93</v>
      </c>
      <c r="C10521">
        <v>20132810296</v>
      </c>
      <c r="D10521" t="s">
        <v>261</v>
      </c>
      <c r="E10521" t="s">
        <v>87</v>
      </c>
      <c r="F10521" s="12"/>
      <c r="G10521">
        <v>27.594000000000001</v>
      </c>
      <c r="H10521">
        <v>2013</v>
      </c>
      <c r="I10521">
        <v>10</v>
      </c>
      <c r="J10521">
        <v>7</v>
      </c>
      <c r="K10521">
        <v>16</v>
      </c>
      <c r="L10521">
        <v>51</v>
      </c>
      <c r="M10521" t="s">
        <v>932</v>
      </c>
      <c r="N10521" t="s">
        <v>933</v>
      </c>
      <c r="O10521" t="s">
        <v>934</v>
      </c>
      <c r="R10521" t="str">
        <f t="shared" si="330"/>
        <v>Weekday</v>
      </c>
      <c r="S10521" s="12">
        <f t="shared" si="329"/>
        <v>41554</v>
      </c>
    </row>
    <row r="10522" spans="1:19" x14ac:dyDescent="0.25">
      <c r="A10522" t="s">
        <v>93</v>
      </c>
      <c r="C10522">
        <v>20132840243</v>
      </c>
      <c r="D10522" t="s">
        <v>261</v>
      </c>
      <c r="E10522" t="s">
        <v>87</v>
      </c>
      <c r="F10522" s="12"/>
      <c r="G10522">
        <v>27.594000000000001</v>
      </c>
      <c r="H10522">
        <v>2013</v>
      </c>
      <c r="I10522">
        <v>10</v>
      </c>
      <c r="J10522">
        <v>11</v>
      </c>
      <c r="K10522">
        <v>7</v>
      </c>
      <c r="L10522">
        <v>34</v>
      </c>
      <c r="M10522" t="s">
        <v>932</v>
      </c>
      <c r="N10522" t="s">
        <v>933</v>
      </c>
      <c r="O10522" t="s">
        <v>934</v>
      </c>
      <c r="R10522" t="str">
        <f t="shared" si="330"/>
        <v>Weekday</v>
      </c>
      <c r="S10522" s="12">
        <f t="shared" si="329"/>
        <v>41558</v>
      </c>
    </row>
    <row r="10523" spans="1:19" x14ac:dyDescent="0.25">
      <c r="A10523" t="s">
        <v>93</v>
      </c>
      <c r="C10523">
        <v>20132880350</v>
      </c>
      <c r="D10523" t="s">
        <v>261</v>
      </c>
      <c r="E10523" t="s">
        <v>87</v>
      </c>
      <c r="F10523" s="12"/>
      <c r="G10523">
        <v>27.594000000000001</v>
      </c>
      <c r="H10523">
        <v>2013</v>
      </c>
      <c r="I10523">
        <v>10</v>
      </c>
      <c r="J10523">
        <v>15</v>
      </c>
      <c r="K10523">
        <v>16</v>
      </c>
      <c r="L10523">
        <v>1</v>
      </c>
      <c r="M10523" t="s">
        <v>932</v>
      </c>
      <c r="N10523" t="s">
        <v>933</v>
      </c>
      <c r="O10523" t="s">
        <v>934</v>
      </c>
      <c r="R10523" t="str">
        <f t="shared" si="330"/>
        <v>Weekday</v>
      </c>
      <c r="S10523" s="12">
        <f t="shared" si="329"/>
        <v>41562</v>
      </c>
    </row>
    <row r="10524" spans="1:19" x14ac:dyDescent="0.25">
      <c r="A10524" t="s">
        <v>93</v>
      </c>
      <c r="C10524">
        <v>20132980171</v>
      </c>
      <c r="D10524" t="s">
        <v>261</v>
      </c>
      <c r="E10524" t="s">
        <v>87</v>
      </c>
      <c r="F10524" s="12"/>
      <c r="G10524">
        <v>27.594000000000001</v>
      </c>
      <c r="H10524">
        <v>2013</v>
      </c>
      <c r="I10524">
        <v>10</v>
      </c>
      <c r="J10524">
        <v>21</v>
      </c>
      <c r="K10524">
        <v>17</v>
      </c>
      <c r="L10524">
        <v>35</v>
      </c>
      <c r="M10524" t="s">
        <v>932</v>
      </c>
      <c r="N10524" t="s">
        <v>933</v>
      </c>
      <c r="O10524" t="s">
        <v>934</v>
      </c>
      <c r="R10524" t="str">
        <f t="shared" si="330"/>
        <v>Weekday</v>
      </c>
      <c r="S10524" s="12">
        <f t="shared" si="329"/>
        <v>41568</v>
      </c>
    </row>
    <row r="10525" spans="1:19" x14ac:dyDescent="0.25">
      <c r="A10525" t="s">
        <v>93</v>
      </c>
      <c r="C10525">
        <v>20133160291</v>
      </c>
      <c r="D10525" t="s">
        <v>261</v>
      </c>
      <c r="E10525" t="s">
        <v>87</v>
      </c>
      <c r="F10525" s="12"/>
      <c r="G10525">
        <v>27.594000000000001</v>
      </c>
      <c r="H10525">
        <v>2013</v>
      </c>
      <c r="I10525">
        <v>10</v>
      </c>
      <c r="J10525">
        <v>30</v>
      </c>
      <c r="K10525">
        <v>17</v>
      </c>
      <c r="L10525">
        <v>14</v>
      </c>
      <c r="M10525" t="s">
        <v>932</v>
      </c>
      <c r="N10525" t="s">
        <v>936</v>
      </c>
      <c r="O10525" t="s">
        <v>934</v>
      </c>
      <c r="R10525" t="str">
        <f t="shared" si="330"/>
        <v>Weekday</v>
      </c>
      <c r="S10525" s="12">
        <f t="shared" si="329"/>
        <v>41577</v>
      </c>
    </row>
    <row r="10526" spans="1:19" x14ac:dyDescent="0.25">
      <c r="A10526" t="s">
        <v>93</v>
      </c>
      <c r="C10526">
        <v>20133100259</v>
      </c>
      <c r="D10526" t="s">
        <v>261</v>
      </c>
      <c r="E10526" t="s">
        <v>87</v>
      </c>
      <c r="F10526" s="12"/>
      <c r="G10526">
        <v>27.594000000000001</v>
      </c>
      <c r="H10526">
        <v>2013</v>
      </c>
      <c r="I10526">
        <v>11</v>
      </c>
      <c r="J10526">
        <v>6</v>
      </c>
      <c r="K10526">
        <v>16</v>
      </c>
      <c r="L10526">
        <v>53</v>
      </c>
      <c r="M10526" t="s">
        <v>932</v>
      </c>
      <c r="N10526" t="s">
        <v>937</v>
      </c>
      <c r="O10526" t="s">
        <v>934</v>
      </c>
      <c r="R10526" t="str">
        <f t="shared" si="330"/>
        <v>Weekday</v>
      </c>
      <c r="S10526" s="12">
        <f t="shared" si="329"/>
        <v>41584</v>
      </c>
    </row>
    <row r="10527" spans="1:19" x14ac:dyDescent="0.25">
      <c r="A10527" t="s">
        <v>93</v>
      </c>
      <c r="C10527">
        <v>20140150263</v>
      </c>
      <c r="D10527" t="s">
        <v>261</v>
      </c>
      <c r="E10527" t="s">
        <v>87</v>
      </c>
      <c r="F10527" s="12"/>
      <c r="G10527">
        <v>27.594000000000001</v>
      </c>
      <c r="H10527">
        <v>2013</v>
      </c>
      <c r="I10527">
        <v>11</v>
      </c>
      <c r="J10527">
        <v>13</v>
      </c>
      <c r="K10527">
        <v>17</v>
      </c>
      <c r="L10527">
        <v>45</v>
      </c>
      <c r="M10527" t="s">
        <v>932</v>
      </c>
      <c r="N10527" t="s">
        <v>933</v>
      </c>
      <c r="O10527" t="s">
        <v>934</v>
      </c>
      <c r="R10527" t="str">
        <f t="shared" si="330"/>
        <v>Weekday</v>
      </c>
      <c r="S10527" s="12">
        <f t="shared" si="329"/>
        <v>41591</v>
      </c>
    </row>
    <row r="10528" spans="1:19" x14ac:dyDescent="0.25">
      <c r="A10528" t="s">
        <v>93</v>
      </c>
      <c r="C10528">
        <v>20133180291</v>
      </c>
      <c r="D10528" t="s">
        <v>261</v>
      </c>
      <c r="E10528" t="s">
        <v>87</v>
      </c>
      <c r="F10528" s="12"/>
      <c r="G10528">
        <v>27.594000000000001</v>
      </c>
      <c r="H10528">
        <v>2013</v>
      </c>
      <c r="I10528">
        <v>11</v>
      </c>
      <c r="J10528">
        <v>13</v>
      </c>
      <c r="K10528">
        <v>16</v>
      </c>
      <c r="L10528">
        <v>36</v>
      </c>
      <c r="M10528" t="s">
        <v>932</v>
      </c>
      <c r="N10528" t="s">
        <v>933</v>
      </c>
      <c r="O10528" t="s">
        <v>934</v>
      </c>
      <c r="R10528" t="str">
        <f t="shared" si="330"/>
        <v>Weekday</v>
      </c>
      <c r="S10528" s="12">
        <f t="shared" si="329"/>
        <v>41591</v>
      </c>
    </row>
    <row r="10529" spans="1:19" x14ac:dyDescent="0.25">
      <c r="A10529" t="s">
        <v>93</v>
      </c>
      <c r="C10529">
        <v>20133190225</v>
      </c>
      <c r="D10529" t="s">
        <v>261</v>
      </c>
      <c r="E10529" t="s">
        <v>87</v>
      </c>
      <c r="F10529" s="12"/>
      <c r="G10529">
        <v>27.594000000000001</v>
      </c>
      <c r="H10529">
        <v>2013</v>
      </c>
      <c r="I10529">
        <v>11</v>
      </c>
      <c r="J10529">
        <v>14</v>
      </c>
      <c r="K10529">
        <v>15</v>
      </c>
      <c r="L10529">
        <v>26</v>
      </c>
      <c r="M10529" t="s">
        <v>932</v>
      </c>
      <c r="N10529" t="s">
        <v>933</v>
      </c>
      <c r="O10529" t="s">
        <v>934</v>
      </c>
      <c r="R10529" t="str">
        <f t="shared" si="330"/>
        <v>Weekday</v>
      </c>
      <c r="S10529" s="12">
        <f t="shared" si="329"/>
        <v>41592</v>
      </c>
    </row>
    <row r="10530" spans="1:19" x14ac:dyDescent="0.25">
      <c r="A10530" t="s">
        <v>93</v>
      </c>
      <c r="C10530">
        <v>20140130291</v>
      </c>
      <c r="D10530" t="s">
        <v>261</v>
      </c>
      <c r="E10530" t="s">
        <v>87</v>
      </c>
      <c r="F10530" s="12"/>
      <c r="G10530">
        <v>27.594000000000001</v>
      </c>
      <c r="H10530">
        <v>2013</v>
      </c>
      <c r="I10530">
        <v>11</v>
      </c>
      <c r="J10530">
        <v>14</v>
      </c>
      <c r="K10530">
        <v>17</v>
      </c>
      <c r="L10530">
        <v>55</v>
      </c>
      <c r="M10530" t="s">
        <v>932</v>
      </c>
      <c r="N10530" t="s">
        <v>933</v>
      </c>
      <c r="O10530" t="s">
        <v>934</v>
      </c>
      <c r="R10530" t="str">
        <f t="shared" si="330"/>
        <v>Weekday</v>
      </c>
      <c r="S10530" s="12">
        <f t="shared" si="329"/>
        <v>41592</v>
      </c>
    </row>
    <row r="10531" spans="1:19" x14ac:dyDescent="0.25">
      <c r="A10531" t="s">
        <v>93</v>
      </c>
      <c r="C10531">
        <v>20133390503</v>
      </c>
      <c r="D10531" t="s">
        <v>261</v>
      </c>
      <c r="E10531" t="s">
        <v>87</v>
      </c>
      <c r="F10531" s="12"/>
      <c r="G10531">
        <v>27.594000000000001</v>
      </c>
      <c r="H10531">
        <v>2013</v>
      </c>
      <c r="I10531">
        <v>12</v>
      </c>
      <c r="J10531">
        <v>4</v>
      </c>
      <c r="K10531">
        <v>13</v>
      </c>
      <c r="L10531">
        <v>46</v>
      </c>
      <c r="M10531" t="s">
        <v>935</v>
      </c>
      <c r="N10531" t="s">
        <v>933</v>
      </c>
      <c r="O10531" t="s">
        <v>934</v>
      </c>
      <c r="R10531" t="str">
        <f t="shared" si="330"/>
        <v>Weekday</v>
      </c>
      <c r="S10531" s="12">
        <f t="shared" si="329"/>
        <v>41612</v>
      </c>
    </row>
    <row r="10532" spans="1:19" x14ac:dyDescent="0.25">
      <c r="A10532" t="s">
        <v>93</v>
      </c>
      <c r="C10532">
        <v>20131580166</v>
      </c>
      <c r="D10532" t="s">
        <v>261</v>
      </c>
      <c r="E10532" t="s">
        <v>87</v>
      </c>
      <c r="F10532" s="12"/>
      <c r="G10532">
        <v>27.719000000000001</v>
      </c>
      <c r="H10532">
        <v>2013</v>
      </c>
      <c r="I10532">
        <v>6</v>
      </c>
      <c r="J10532">
        <v>6</v>
      </c>
      <c r="K10532">
        <v>17</v>
      </c>
      <c r="L10532">
        <v>49</v>
      </c>
      <c r="M10532" t="s">
        <v>932</v>
      </c>
      <c r="N10532" t="s">
        <v>933</v>
      </c>
      <c r="O10532" t="s">
        <v>934</v>
      </c>
      <c r="R10532" t="str">
        <f t="shared" si="330"/>
        <v>Weekday</v>
      </c>
      <c r="S10532" s="12">
        <f t="shared" si="329"/>
        <v>41431</v>
      </c>
    </row>
    <row r="10533" spans="1:19" x14ac:dyDescent="0.25">
      <c r="A10533" t="s">
        <v>93</v>
      </c>
      <c r="C10533">
        <v>20130400190</v>
      </c>
      <c r="D10533" t="s">
        <v>261</v>
      </c>
      <c r="E10533" t="s">
        <v>87</v>
      </c>
      <c r="F10533" s="12"/>
      <c r="G10533">
        <v>27.774999999999999</v>
      </c>
      <c r="H10533">
        <v>2013</v>
      </c>
      <c r="I10533">
        <v>2</v>
      </c>
      <c r="J10533">
        <v>7</v>
      </c>
      <c r="K10533">
        <v>8</v>
      </c>
      <c r="L10533">
        <v>46</v>
      </c>
      <c r="M10533" t="s">
        <v>932</v>
      </c>
      <c r="N10533" t="s">
        <v>933</v>
      </c>
      <c r="O10533" t="s">
        <v>934</v>
      </c>
      <c r="R10533" t="str">
        <f t="shared" si="330"/>
        <v>Weekday</v>
      </c>
      <c r="S10533" s="12">
        <f t="shared" si="329"/>
        <v>41312</v>
      </c>
    </row>
    <row r="10534" spans="1:19" x14ac:dyDescent="0.25">
      <c r="A10534" t="s">
        <v>93</v>
      </c>
      <c r="C10534">
        <v>20131440230</v>
      </c>
      <c r="D10534" t="s">
        <v>261</v>
      </c>
      <c r="E10534" t="s">
        <v>87</v>
      </c>
      <c r="F10534" s="12"/>
      <c r="G10534">
        <v>27.844000000000001</v>
      </c>
      <c r="H10534">
        <v>2013</v>
      </c>
      <c r="I10534">
        <v>5</v>
      </c>
      <c r="J10534">
        <v>22</v>
      </c>
      <c r="K10534">
        <v>5</v>
      </c>
      <c r="L10534">
        <v>45</v>
      </c>
      <c r="M10534" t="s">
        <v>932</v>
      </c>
      <c r="N10534" t="s">
        <v>933</v>
      </c>
      <c r="O10534" t="s">
        <v>934</v>
      </c>
      <c r="R10534" t="str">
        <f t="shared" si="330"/>
        <v>Weekday</v>
      </c>
      <c r="S10534" s="12">
        <f t="shared" si="329"/>
        <v>41416</v>
      </c>
    </row>
    <row r="10535" spans="1:19" x14ac:dyDescent="0.25">
      <c r="A10535" t="s">
        <v>93</v>
      </c>
      <c r="C10535">
        <v>20132410217</v>
      </c>
      <c r="D10535" t="s">
        <v>261</v>
      </c>
      <c r="E10535" t="s">
        <v>87</v>
      </c>
      <c r="F10535" s="12"/>
      <c r="G10535">
        <v>27.91</v>
      </c>
      <c r="H10535">
        <v>2013</v>
      </c>
      <c r="I10535">
        <v>8</v>
      </c>
      <c r="J10535">
        <v>27</v>
      </c>
      <c r="K10535">
        <v>6</v>
      </c>
      <c r="L10535">
        <v>1</v>
      </c>
      <c r="M10535" t="s">
        <v>932</v>
      </c>
      <c r="N10535" t="s">
        <v>933</v>
      </c>
      <c r="O10535" t="s">
        <v>934</v>
      </c>
      <c r="R10535" t="str">
        <f t="shared" si="330"/>
        <v>Weekday</v>
      </c>
      <c r="S10535" s="12">
        <f t="shared" si="329"/>
        <v>41513</v>
      </c>
    </row>
    <row r="10536" spans="1:19" x14ac:dyDescent="0.25">
      <c r="A10536" t="s">
        <v>93</v>
      </c>
      <c r="C10536">
        <v>20132620217</v>
      </c>
      <c r="D10536" t="s">
        <v>261</v>
      </c>
      <c r="E10536" t="s">
        <v>62</v>
      </c>
      <c r="F10536" s="12"/>
      <c r="G10536">
        <v>28</v>
      </c>
      <c r="H10536">
        <v>2013</v>
      </c>
      <c r="I10536">
        <v>9</v>
      </c>
      <c r="J10536">
        <v>15</v>
      </c>
      <c r="K10536">
        <v>0</v>
      </c>
      <c r="L10536">
        <v>23</v>
      </c>
      <c r="M10536" t="s">
        <v>935</v>
      </c>
      <c r="N10536" t="s">
        <v>937</v>
      </c>
      <c r="O10536" t="s">
        <v>934</v>
      </c>
      <c r="R10536" t="str">
        <f t="shared" si="330"/>
        <v>Weekend</v>
      </c>
      <c r="S10536" s="12">
        <f t="shared" si="329"/>
        <v>41532</v>
      </c>
    </row>
    <row r="10537" spans="1:19" x14ac:dyDescent="0.25">
      <c r="A10537" t="s">
        <v>93</v>
      </c>
      <c r="C10537">
        <v>20130420256</v>
      </c>
      <c r="D10537" t="s">
        <v>261</v>
      </c>
      <c r="E10537" t="s">
        <v>87</v>
      </c>
      <c r="F10537" s="12"/>
      <c r="G10537">
        <v>28.19</v>
      </c>
      <c r="H10537">
        <v>2013</v>
      </c>
      <c r="I10537">
        <v>2</v>
      </c>
      <c r="J10537">
        <v>9</v>
      </c>
      <c r="K10537">
        <v>5</v>
      </c>
      <c r="L10537">
        <v>43</v>
      </c>
      <c r="M10537" t="s">
        <v>932</v>
      </c>
      <c r="N10537" t="s">
        <v>936</v>
      </c>
      <c r="O10537" t="s">
        <v>934</v>
      </c>
      <c r="R10537" t="str">
        <f t="shared" si="330"/>
        <v>Weekend</v>
      </c>
      <c r="S10537" s="12">
        <f t="shared" si="329"/>
        <v>41314</v>
      </c>
    </row>
    <row r="10538" spans="1:19" x14ac:dyDescent="0.25">
      <c r="A10538" t="s">
        <v>93</v>
      </c>
      <c r="C10538">
        <v>20133240164</v>
      </c>
      <c r="D10538" t="s">
        <v>261</v>
      </c>
      <c r="E10538" t="s">
        <v>62</v>
      </c>
      <c r="F10538" s="12"/>
      <c r="G10538">
        <v>28.190999999999999</v>
      </c>
      <c r="H10538">
        <v>2013</v>
      </c>
      <c r="I10538">
        <v>11</v>
      </c>
      <c r="J10538">
        <v>20</v>
      </c>
      <c r="K10538">
        <v>18</v>
      </c>
      <c r="L10538">
        <v>58</v>
      </c>
      <c r="M10538" t="s">
        <v>932</v>
      </c>
      <c r="N10538" t="s">
        <v>933</v>
      </c>
      <c r="O10538" t="s">
        <v>934</v>
      </c>
      <c r="R10538" t="str">
        <f t="shared" si="330"/>
        <v>Weekday</v>
      </c>
      <c r="S10538" s="12">
        <f t="shared" si="329"/>
        <v>41598</v>
      </c>
    </row>
    <row r="10539" spans="1:19" x14ac:dyDescent="0.25">
      <c r="A10539" t="s">
        <v>93</v>
      </c>
      <c r="C10539">
        <v>20130070238</v>
      </c>
      <c r="D10539" t="s">
        <v>261</v>
      </c>
      <c r="E10539" t="s">
        <v>87</v>
      </c>
      <c r="F10539" s="12"/>
      <c r="G10539">
        <v>28.231000000000002</v>
      </c>
      <c r="H10539">
        <v>2013</v>
      </c>
      <c r="I10539">
        <v>1</v>
      </c>
      <c r="J10539">
        <v>3</v>
      </c>
      <c r="K10539">
        <v>22</v>
      </c>
      <c r="L10539">
        <v>49</v>
      </c>
      <c r="M10539" t="s">
        <v>935</v>
      </c>
      <c r="N10539" t="s">
        <v>933</v>
      </c>
      <c r="O10539" t="s">
        <v>934</v>
      </c>
      <c r="R10539" t="str">
        <f t="shared" si="330"/>
        <v>Weekday</v>
      </c>
      <c r="S10539" s="12">
        <f t="shared" si="329"/>
        <v>41277</v>
      </c>
    </row>
    <row r="10540" spans="1:19" x14ac:dyDescent="0.25">
      <c r="A10540" t="s">
        <v>93</v>
      </c>
      <c r="C10540">
        <v>20130340324</v>
      </c>
      <c r="D10540" t="s">
        <v>261</v>
      </c>
      <c r="E10540" t="s">
        <v>62</v>
      </c>
      <c r="F10540" s="12"/>
      <c r="G10540">
        <v>28.25</v>
      </c>
      <c r="H10540">
        <v>2013</v>
      </c>
      <c r="I10540">
        <v>2</v>
      </c>
      <c r="J10540">
        <v>1</v>
      </c>
      <c r="K10540">
        <v>19</v>
      </c>
      <c r="L10540">
        <v>23</v>
      </c>
      <c r="M10540" t="s">
        <v>932</v>
      </c>
      <c r="N10540" t="s">
        <v>933</v>
      </c>
      <c r="O10540" t="s">
        <v>934</v>
      </c>
      <c r="R10540" t="str">
        <f t="shared" si="330"/>
        <v>Weekday</v>
      </c>
      <c r="S10540" s="12">
        <f t="shared" si="329"/>
        <v>41306</v>
      </c>
    </row>
    <row r="10541" spans="1:19" x14ac:dyDescent="0.25">
      <c r="A10541" t="s">
        <v>93</v>
      </c>
      <c r="C10541">
        <v>20131270171</v>
      </c>
      <c r="D10541" t="s">
        <v>261</v>
      </c>
      <c r="E10541" t="s">
        <v>87</v>
      </c>
      <c r="F10541" s="12"/>
      <c r="G10541">
        <v>28.25</v>
      </c>
      <c r="H10541">
        <v>2013</v>
      </c>
      <c r="I10541">
        <v>2</v>
      </c>
      <c r="J10541">
        <v>22</v>
      </c>
      <c r="K10541">
        <v>10</v>
      </c>
      <c r="L10541">
        <v>9</v>
      </c>
      <c r="M10541" t="s">
        <v>932</v>
      </c>
      <c r="N10541" t="s">
        <v>933</v>
      </c>
      <c r="O10541" t="s">
        <v>934</v>
      </c>
      <c r="R10541" t="str">
        <f t="shared" si="330"/>
        <v>Weekday</v>
      </c>
      <c r="S10541" s="12">
        <f t="shared" si="329"/>
        <v>41327</v>
      </c>
    </row>
    <row r="10542" spans="1:19" x14ac:dyDescent="0.25">
      <c r="A10542" t="s">
        <v>93</v>
      </c>
      <c r="C10542">
        <v>20130580169</v>
      </c>
      <c r="D10542" t="s">
        <v>261</v>
      </c>
      <c r="E10542" t="s">
        <v>62</v>
      </c>
      <c r="F10542" s="12"/>
      <c r="G10542">
        <v>28.25</v>
      </c>
      <c r="H10542">
        <v>2013</v>
      </c>
      <c r="I10542">
        <v>2</v>
      </c>
      <c r="J10542">
        <v>22</v>
      </c>
      <c r="K10542">
        <v>17</v>
      </c>
      <c r="L10542">
        <v>34</v>
      </c>
      <c r="M10542" t="s">
        <v>932</v>
      </c>
      <c r="N10542" t="s">
        <v>937</v>
      </c>
      <c r="O10542" t="s">
        <v>934</v>
      </c>
      <c r="R10542" t="str">
        <f t="shared" si="330"/>
        <v>Weekday</v>
      </c>
      <c r="S10542" s="12">
        <f t="shared" si="329"/>
        <v>41327</v>
      </c>
    </row>
    <row r="10543" spans="1:19" x14ac:dyDescent="0.25">
      <c r="A10543" t="s">
        <v>93</v>
      </c>
      <c r="C10543">
        <v>20130570249</v>
      </c>
      <c r="D10543" t="s">
        <v>261</v>
      </c>
      <c r="E10543" t="s">
        <v>62</v>
      </c>
      <c r="F10543" s="12"/>
      <c r="G10543">
        <v>28.25</v>
      </c>
      <c r="H10543">
        <v>2013</v>
      </c>
      <c r="I10543">
        <v>2</v>
      </c>
      <c r="J10543">
        <v>23</v>
      </c>
      <c r="K10543">
        <v>1</v>
      </c>
      <c r="L10543">
        <v>43</v>
      </c>
      <c r="M10543" t="s">
        <v>935</v>
      </c>
      <c r="N10543" t="s">
        <v>933</v>
      </c>
      <c r="O10543" t="s">
        <v>934</v>
      </c>
      <c r="R10543" t="str">
        <f t="shared" si="330"/>
        <v>Weekend</v>
      </c>
      <c r="S10543" s="12">
        <f t="shared" si="329"/>
        <v>41328</v>
      </c>
    </row>
    <row r="10544" spans="1:19" x14ac:dyDescent="0.25">
      <c r="A10544" t="s">
        <v>93</v>
      </c>
      <c r="C10544">
        <v>20130910166</v>
      </c>
      <c r="D10544" t="s">
        <v>261</v>
      </c>
      <c r="E10544" t="s">
        <v>62</v>
      </c>
      <c r="F10544" s="12"/>
      <c r="G10544">
        <v>28.25</v>
      </c>
      <c r="H10544">
        <v>2013</v>
      </c>
      <c r="I10544">
        <v>3</v>
      </c>
      <c r="J10544">
        <v>31</v>
      </c>
      <c r="K10544">
        <v>1</v>
      </c>
      <c r="L10544">
        <v>23</v>
      </c>
      <c r="M10544" t="s">
        <v>935</v>
      </c>
      <c r="N10544" t="s">
        <v>937</v>
      </c>
      <c r="O10544" t="s">
        <v>934</v>
      </c>
      <c r="R10544" t="str">
        <f t="shared" si="330"/>
        <v>Weekend</v>
      </c>
      <c r="S10544" s="12">
        <f t="shared" si="329"/>
        <v>41364</v>
      </c>
    </row>
    <row r="10545" spans="1:19" x14ac:dyDescent="0.25">
      <c r="A10545" t="s">
        <v>93</v>
      </c>
      <c r="C10545">
        <v>20130980168</v>
      </c>
      <c r="D10545" t="s">
        <v>261</v>
      </c>
      <c r="E10545" t="s">
        <v>87</v>
      </c>
      <c r="F10545" s="12"/>
      <c r="G10545">
        <v>28.25</v>
      </c>
      <c r="H10545">
        <v>2013</v>
      </c>
      <c r="I10545">
        <v>4</v>
      </c>
      <c r="J10545">
        <v>6</v>
      </c>
      <c r="K10545">
        <v>5</v>
      </c>
      <c r="L10545">
        <v>30</v>
      </c>
      <c r="M10545" t="s">
        <v>932</v>
      </c>
      <c r="N10545" t="s">
        <v>933</v>
      </c>
      <c r="O10545" t="s">
        <v>934</v>
      </c>
      <c r="R10545" t="str">
        <f t="shared" si="330"/>
        <v>Weekend</v>
      </c>
      <c r="S10545" s="12">
        <f t="shared" si="329"/>
        <v>41370</v>
      </c>
    </row>
    <row r="10546" spans="1:19" x14ac:dyDescent="0.25">
      <c r="A10546" t="s">
        <v>93</v>
      </c>
      <c r="C10546">
        <v>20131600198</v>
      </c>
      <c r="D10546" t="s">
        <v>261</v>
      </c>
      <c r="E10546" t="s">
        <v>87</v>
      </c>
      <c r="F10546" s="12"/>
      <c r="G10546">
        <v>28.25</v>
      </c>
      <c r="H10546">
        <v>2013</v>
      </c>
      <c r="I10546">
        <v>6</v>
      </c>
      <c r="J10546">
        <v>8</v>
      </c>
      <c r="K10546">
        <v>8</v>
      </c>
      <c r="L10546">
        <v>23</v>
      </c>
      <c r="M10546" t="s">
        <v>935</v>
      </c>
      <c r="N10546" t="s">
        <v>933</v>
      </c>
      <c r="O10546" t="s">
        <v>934</v>
      </c>
      <c r="R10546" t="str">
        <f t="shared" si="330"/>
        <v>Weekend</v>
      </c>
      <c r="S10546" s="12">
        <f t="shared" si="329"/>
        <v>41433</v>
      </c>
    </row>
    <row r="10547" spans="1:19" x14ac:dyDescent="0.25">
      <c r="A10547" t="s">
        <v>93</v>
      </c>
      <c r="C10547">
        <v>20132410214</v>
      </c>
      <c r="D10547" t="s">
        <v>261</v>
      </c>
      <c r="E10547" t="s">
        <v>87</v>
      </c>
      <c r="F10547" s="12"/>
      <c r="G10547">
        <v>28.25</v>
      </c>
      <c r="H10547">
        <v>2013</v>
      </c>
      <c r="I10547">
        <v>8</v>
      </c>
      <c r="J10547">
        <v>20</v>
      </c>
      <c r="K10547">
        <v>9</v>
      </c>
      <c r="L10547">
        <v>0</v>
      </c>
      <c r="M10547" t="s">
        <v>932</v>
      </c>
      <c r="N10547" t="s">
        <v>933</v>
      </c>
      <c r="O10547" t="s">
        <v>942</v>
      </c>
      <c r="R10547" t="str">
        <f t="shared" si="330"/>
        <v>Weekday</v>
      </c>
      <c r="S10547" s="12">
        <f t="shared" si="329"/>
        <v>41506</v>
      </c>
    </row>
    <row r="10548" spans="1:19" x14ac:dyDescent="0.25">
      <c r="A10548" t="s">
        <v>93</v>
      </c>
      <c r="C10548">
        <v>20132380234</v>
      </c>
      <c r="D10548" t="s">
        <v>261</v>
      </c>
      <c r="E10548" t="s">
        <v>62</v>
      </c>
      <c r="F10548" s="12"/>
      <c r="G10548">
        <v>28.25</v>
      </c>
      <c r="H10548">
        <v>2013</v>
      </c>
      <c r="I10548">
        <v>8</v>
      </c>
      <c r="J10548">
        <v>24</v>
      </c>
      <c r="K10548">
        <v>14</v>
      </c>
      <c r="L10548">
        <v>53</v>
      </c>
      <c r="M10548" t="s">
        <v>932</v>
      </c>
      <c r="N10548" t="s">
        <v>933</v>
      </c>
      <c r="O10548" t="s">
        <v>934</v>
      </c>
      <c r="R10548" t="str">
        <f t="shared" si="330"/>
        <v>Weekend</v>
      </c>
      <c r="S10548" s="12">
        <f t="shared" si="329"/>
        <v>41510</v>
      </c>
    </row>
    <row r="10549" spans="1:19" x14ac:dyDescent="0.25">
      <c r="A10549" t="s">
        <v>93</v>
      </c>
      <c r="C10549">
        <v>20132910246</v>
      </c>
      <c r="D10549" t="s">
        <v>261</v>
      </c>
      <c r="E10549" t="s">
        <v>87</v>
      </c>
      <c r="F10549" s="12"/>
      <c r="G10549">
        <v>28.25</v>
      </c>
      <c r="H10549">
        <v>2013</v>
      </c>
      <c r="I10549">
        <v>10</v>
      </c>
      <c r="J10549">
        <v>10</v>
      </c>
      <c r="K10549">
        <v>16</v>
      </c>
      <c r="L10549">
        <v>27</v>
      </c>
      <c r="M10549" t="s">
        <v>932</v>
      </c>
      <c r="N10549" t="s">
        <v>933</v>
      </c>
      <c r="O10549" t="s">
        <v>934</v>
      </c>
      <c r="R10549" t="str">
        <f t="shared" si="330"/>
        <v>Weekday</v>
      </c>
      <c r="S10549" s="12">
        <f t="shared" si="329"/>
        <v>41557</v>
      </c>
    </row>
    <row r="10550" spans="1:19" x14ac:dyDescent="0.25">
      <c r="A10550" t="s">
        <v>93</v>
      </c>
      <c r="C10550">
        <v>20132870267</v>
      </c>
      <c r="D10550" t="s">
        <v>261</v>
      </c>
      <c r="E10550" t="s">
        <v>62</v>
      </c>
      <c r="F10550" s="12"/>
      <c r="G10550">
        <v>28.25</v>
      </c>
      <c r="H10550">
        <v>2013</v>
      </c>
      <c r="I10550">
        <v>10</v>
      </c>
      <c r="J10550">
        <v>12</v>
      </c>
      <c r="K10550">
        <v>8</v>
      </c>
      <c r="L10550">
        <v>11</v>
      </c>
      <c r="M10550" t="s">
        <v>932</v>
      </c>
      <c r="N10550" t="s">
        <v>937</v>
      </c>
      <c r="O10550" t="s">
        <v>934</v>
      </c>
      <c r="R10550" t="str">
        <f t="shared" si="330"/>
        <v>Weekend</v>
      </c>
      <c r="S10550" s="12">
        <f t="shared" si="329"/>
        <v>41559</v>
      </c>
    </row>
    <row r="10551" spans="1:19" x14ac:dyDescent="0.25">
      <c r="A10551" t="s">
        <v>93</v>
      </c>
      <c r="C10551">
        <v>20132880320</v>
      </c>
      <c r="D10551" t="s">
        <v>261</v>
      </c>
      <c r="E10551" t="s">
        <v>62</v>
      </c>
      <c r="F10551" s="12"/>
      <c r="G10551">
        <v>28.25</v>
      </c>
      <c r="H10551">
        <v>2013</v>
      </c>
      <c r="I10551">
        <v>10</v>
      </c>
      <c r="J10551">
        <v>14</v>
      </c>
      <c r="K10551">
        <v>6</v>
      </c>
      <c r="L10551">
        <v>58</v>
      </c>
      <c r="M10551" t="s">
        <v>932</v>
      </c>
      <c r="N10551" t="s">
        <v>933</v>
      </c>
      <c r="O10551" t="s">
        <v>934</v>
      </c>
      <c r="R10551" t="str">
        <f t="shared" si="330"/>
        <v>Weekday</v>
      </c>
      <c r="S10551" s="12">
        <f t="shared" si="329"/>
        <v>41561</v>
      </c>
    </row>
    <row r="10552" spans="1:19" x14ac:dyDescent="0.25">
      <c r="A10552" t="s">
        <v>93</v>
      </c>
      <c r="C10552">
        <v>20133160307</v>
      </c>
      <c r="D10552" t="s">
        <v>261</v>
      </c>
      <c r="E10552" t="s">
        <v>87</v>
      </c>
      <c r="F10552" s="12"/>
      <c r="G10552">
        <v>28.25</v>
      </c>
      <c r="H10552">
        <v>2013</v>
      </c>
      <c r="I10552">
        <v>11</v>
      </c>
      <c r="J10552">
        <v>11</v>
      </c>
      <c r="K10552">
        <v>17</v>
      </c>
      <c r="L10552">
        <v>22</v>
      </c>
      <c r="M10552" t="s">
        <v>932</v>
      </c>
      <c r="N10552" t="s">
        <v>937</v>
      </c>
      <c r="O10552" t="s">
        <v>934</v>
      </c>
      <c r="R10552" t="str">
        <f t="shared" si="330"/>
        <v>Weekday</v>
      </c>
      <c r="S10552" s="12">
        <f t="shared" si="329"/>
        <v>41589</v>
      </c>
    </row>
    <row r="10553" spans="1:19" x14ac:dyDescent="0.25">
      <c r="A10553" t="s">
        <v>93</v>
      </c>
      <c r="C10553">
        <v>20133210183</v>
      </c>
      <c r="D10553" t="s">
        <v>261</v>
      </c>
      <c r="E10553" t="s">
        <v>87</v>
      </c>
      <c r="F10553" s="12"/>
      <c r="G10553">
        <v>28.25</v>
      </c>
      <c r="H10553">
        <v>2013</v>
      </c>
      <c r="I10553">
        <v>11</v>
      </c>
      <c r="J10553">
        <v>15</v>
      </c>
      <c r="K10553">
        <v>17</v>
      </c>
      <c r="L10553">
        <v>41</v>
      </c>
      <c r="M10553" t="s">
        <v>932</v>
      </c>
      <c r="N10553" t="s">
        <v>933</v>
      </c>
      <c r="O10553" t="s">
        <v>934</v>
      </c>
      <c r="R10553" t="str">
        <f t="shared" si="330"/>
        <v>Weekday</v>
      </c>
      <c r="S10553" s="12">
        <f t="shared" si="329"/>
        <v>41593</v>
      </c>
    </row>
    <row r="10554" spans="1:19" x14ac:dyDescent="0.25">
      <c r="A10554" t="s">
        <v>93</v>
      </c>
      <c r="C10554">
        <v>20133440543</v>
      </c>
      <c r="D10554" t="s">
        <v>261</v>
      </c>
      <c r="E10554" t="s">
        <v>62</v>
      </c>
      <c r="F10554" s="12"/>
      <c r="G10554">
        <v>28.25</v>
      </c>
      <c r="H10554">
        <v>2013</v>
      </c>
      <c r="I10554">
        <v>12</v>
      </c>
      <c r="J10554">
        <v>10</v>
      </c>
      <c r="K10554">
        <v>16</v>
      </c>
      <c r="L10554">
        <v>57</v>
      </c>
      <c r="M10554" t="s">
        <v>932</v>
      </c>
      <c r="N10554" t="s">
        <v>937</v>
      </c>
      <c r="O10554" t="s">
        <v>934</v>
      </c>
      <c r="R10554" t="str">
        <f t="shared" si="330"/>
        <v>Weekday</v>
      </c>
      <c r="S10554" s="12">
        <f t="shared" si="329"/>
        <v>41618</v>
      </c>
    </row>
    <row r="10555" spans="1:19" x14ac:dyDescent="0.25">
      <c r="A10555" t="s">
        <v>93</v>
      </c>
      <c r="C10555">
        <v>20130400182</v>
      </c>
      <c r="D10555" t="s">
        <v>261</v>
      </c>
      <c r="E10555" t="s">
        <v>87</v>
      </c>
      <c r="F10555" s="12"/>
      <c r="G10555">
        <v>28.481000000000002</v>
      </c>
      <c r="H10555">
        <v>2013</v>
      </c>
      <c r="I10555">
        <v>2</v>
      </c>
      <c r="J10555">
        <v>7</v>
      </c>
      <c r="K10555">
        <v>21</v>
      </c>
      <c r="L10555">
        <v>55</v>
      </c>
      <c r="M10555" t="s">
        <v>932</v>
      </c>
      <c r="N10555" t="s">
        <v>933</v>
      </c>
      <c r="O10555" t="s">
        <v>934</v>
      </c>
      <c r="R10555" t="str">
        <f t="shared" si="330"/>
        <v>Weekday</v>
      </c>
      <c r="S10555" s="12">
        <f t="shared" si="329"/>
        <v>41312</v>
      </c>
    </row>
    <row r="10556" spans="1:19" x14ac:dyDescent="0.25">
      <c r="A10556" t="s">
        <v>93</v>
      </c>
      <c r="C10556">
        <v>20133600159</v>
      </c>
      <c r="D10556" t="s">
        <v>261</v>
      </c>
      <c r="E10556" t="s">
        <v>87</v>
      </c>
      <c r="F10556" s="12"/>
      <c r="G10556">
        <v>28.521999999999998</v>
      </c>
      <c r="H10556">
        <v>2013</v>
      </c>
      <c r="I10556">
        <v>12</v>
      </c>
      <c r="J10556">
        <v>4</v>
      </c>
      <c r="K10556">
        <v>14</v>
      </c>
      <c r="L10556">
        <v>3</v>
      </c>
      <c r="M10556" t="s">
        <v>935</v>
      </c>
      <c r="N10556" t="s">
        <v>933</v>
      </c>
      <c r="O10556" t="s">
        <v>934</v>
      </c>
      <c r="R10556" t="str">
        <f t="shared" si="330"/>
        <v>Weekday</v>
      </c>
      <c r="S10556" s="12">
        <f t="shared" si="329"/>
        <v>41612</v>
      </c>
    </row>
    <row r="10557" spans="1:19" x14ac:dyDescent="0.25">
      <c r="A10557" t="s">
        <v>93</v>
      </c>
      <c r="C10557">
        <v>20132070244</v>
      </c>
      <c r="D10557" t="s">
        <v>261</v>
      </c>
      <c r="E10557" t="s">
        <v>87</v>
      </c>
      <c r="F10557" s="12"/>
      <c r="G10557">
        <v>28.559000000000001</v>
      </c>
      <c r="H10557">
        <v>2013</v>
      </c>
      <c r="I10557">
        <v>7</v>
      </c>
      <c r="J10557">
        <v>22</v>
      </c>
      <c r="K10557">
        <v>19</v>
      </c>
      <c r="L10557">
        <v>33</v>
      </c>
      <c r="M10557" t="s">
        <v>932</v>
      </c>
      <c r="N10557" t="s">
        <v>933</v>
      </c>
      <c r="O10557" t="s">
        <v>934</v>
      </c>
      <c r="R10557" t="str">
        <f t="shared" si="330"/>
        <v>Weekday</v>
      </c>
      <c r="S10557" s="12">
        <f t="shared" si="329"/>
        <v>41477</v>
      </c>
    </row>
    <row r="10558" spans="1:19" x14ac:dyDescent="0.25">
      <c r="A10558" t="s">
        <v>93</v>
      </c>
      <c r="C10558">
        <v>20131420188</v>
      </c>
      <c r="D10558" t="s">
        <v>261</v>
      </c>
      <c r="E10558" t="s">
        <v>87</v>
      </c>
      <c r="F10558" s="12"/>
      <c r="G10558">
        <v>28.634</v>
      </c>
      <c r="H10558">
        <v>2013</v>
      </c>
      <c r="I10558">
        <v>5</v>
      </c>
      <c r="J10558">
        <v>22</v>
      </c>
      <c r="K10558">
        <v>6</v>
      </c>
      <c r="L10558">
        <v>15</v>
      </c>
      <c r="M10558" t="s">
        <v>932</v>
      </c>
      <c r="N10558" t="s">
        <v>933</v>
      </c>
      <c r="O10558" t="s">
        <v>934</v>
      </c>
      <c r="R10558" t="str">
        <f t="shared" si="330"/>
        <v>Weekday</v>
      </c>
      <c r="S10558" s="12">
        <f t="shared" si="329"/>
        <v>41416</v>
      </c>
    </row>
    <row r="10559" spans="1:19" x14ac:dyDescent="0.25">
      <c r="A10559" t="s">
        <v>93</v>
      </c>
      <c r="C10559">
        <v>20130250239</v>
      </c>
      <c r="D10559" t="s">
        <v>261</v>
      </c>
      <c r="E10559" t="s">
        <v>62</v>
      </c>
      <c r="F10559" s="12"/>
      <c r="G10559">
        <v>28.704999999999998</v>
      </c>
      <c r="H10559">
        <v>2013</v>
      </c>
      <c r="I10559">
        <v>1</v>
      </c>
      <c r="J10559">
        <v>17</v>
      </c>
      <c r="K10559">
        <v>7</v>
      </c>
      <c r="L10559">
        <v>33</v>
      </c>
      <c r="M10559" t="s">
        <v>935</v>
      </c>
      <c r="N10559" t="s">
        <v>933</v>
      </c>
      <c r="O10559" t="s">
        <v>934</v>
      </c>
      <c r="R10559" t="str">
        <f t="shared" si="330"/>
        <v>Weekday</v>
      </c>
      <c r="S10559" s="12">
        <f t="shared" si="329"/>
        <v>41291</v>
      </c>
    </row>
    <row r="10560" spans="1:19" x14ac:dyDescent="0.25">
      <c r="A10560" t="s">
        <v>93</v>
      </c>
      <c r="C10560">
        <v>20130110323</v>
      </c>
      <c r="D10560" t="s">
        <v>261</v>
      </c>
      <c r="E10560" t="s">
        <v>87</v>
      </c>
      <c r="F10560" s="12"/>
      <c r="G10560">
        <v>28.734000000000002</v>
      </c>
      <c r="H10560">
        <v>2013</v>
      </c>
      <c r="I10560">
        <v>1</v>
      </c>
      <c r="J10560">
        <v>1</v>
      </c>
      <c r="K10560">
        <v>5</v>
      </c>
      <c r="L10560">
        <v>10</v>
      </c>
      <c r="M10560" t="s">
        <v>935</v>
      </c>
      <c r="N10560" t="s">
        <v>933</v>
      </c>
      <c r="O10560" t="s">
        <v>934</v>
      </c>
      <c r="R10560" t="str">
        <f t="shared" si="330"/>
        <v>Weekday</v>
      </c>
      <c r="S10560" s="12">
        <f t="shared" si="329"/>
        <v>41275</v>
      </c>
    </row>
    <row r="10561" spans="1:19" x14ac:dyDescent="0.25">
      <c r="A10561" t="s">
        <v>93</v>
      </c>
      <c r="C10561">
        <v>20130910161</v>
      </c>
      <c r="D10561" t="s">
        <v>261</v>
      </c>
      <c r="E10561" t="s">
        <v>87</v>
      </c>
      <c r="F10561" s="12"/>
      <c r="G10561">
        <v>28.734000000000002</v>
      </c>
      <c r="H10561">
        <v>2013</v>
      </c>
      <c r="I10561">
        <v>3</v>
      </c>
      <c r="J10561">
        <v>25</v>
      </c>
      <c r="K10561">
        <v>6</v>
      </c>
      <c r="L10561">
        <v>24</v>
      </c>
      <c r="M10561" t="s">
        <v>932</v>
      </c>
      <c r="N10561" t="s">
        <v>933</v>
      </c>
      <c r="O10561" t="s">
        <v>934</v>
      </c>
      <c r="R10561" t="str">
        <f t="shared" si="330"/>
        <v>Weekday</v>
      </c>
      <c r="S10561" s="12">
        <f t="shared" si="329"/>
        <v>41358</v>
      </c>
    </row>
    <row r="10562" spans="1:19" x14ac:dyDescent="0.25">
      <c r="A10562" t="s">
        <v>93</v>
      </c>
      <c r="C10562">
        <v>20131250119</v>
      </c>
      <c r="D10562" t="s">
        <v>261</v>
      </c>
      <c r="E10562" t="s">
        <v>87</v>
      </c>
      <c r="F10562" s="12"/>
      <c r="G10562">
        <v>28.734000000000002</v>
      </c>
      <c r="H10562">
        <v>2013</v>
      </c>
      <c r="I10562">
        <v>5</v>
      </c>
      <c r="J10562">
        <v>3</v>
      </c>
      <c r="K10562">
        <v>17</v>
      </c>
      <c r="L10562">
        <v>28</v>
      </c>
      <c r="M10562" t="s">
        <v>932</v>
      </c>
      <c r="N10562" t="s">
        <v>937</v>
      </c>
      <c r="O10562" t="s">
        <v>934</v>
      </c>
      <c r="R10562" t="str">
        <f t="shared" si="330"/>
        <v>Weekday</v>
      </c>
      <c r="S10562" s="12">
        <f t="shared" si="329"/>
        <v>41397</v>
      </c>
    </row>
    <row r="10563" spans="1:19" x14ac:dyDescent="0.25">
      <c r="A10563" t="s">
        <v>93</v>
      </c>
      <c r="C10563">
        <v>20132120219</v>
      </c>
      <c r="D10563" t="s">
        <v>261</v>
      </c>
      <c r="E10563" t="s">
        <v>62</v>
      </c>
      <c r="F10563" s="12"/>
      <c r="G10563">
        <v>28.734000000000002</v>
      </c>
      <c r="H10563">
        <v>2013</v>
      </c>
      <c r="I10563">
        <v>7</v>
      </c>
      <c r="J10563">
        <v>30</v>
      </c>
      <c r="K10563">
        <v>12</v>
      </c>
      <c r="L10563">
        <v>42</v>
      </c>
      <c r="M10563" t="s">
        <v>935</v>
      </c>
      <c r="N10563" t="s">
        <v>933</v>
      </c>
      <c r="O10563" t="s">
        <v>934</v>
      </c>
      <c r="R10563" t="str">
        <f t="shared" si="330"/>
        <v>Weekday</v>
      </c>
      <c r="S10563" s="12">
        <f t="shared" ref="S10563:S10626" si="331">DATE(H10563,I10563,J10563)</f>
        <v>41485</v>
      </c>
    </row>
    <row r="10564" spans="1:19" x14ac:dyDescent="0.25">
      <c r="A10564" t="s">
        <v>93</v>
      </c>
      <c r="C10564">
        <v>20132130295</v>
      </c>
      <c r="D10564" t="s">
        <v>261</v>
      </c>
      <c r="E10564" t="s">
        <v>62</v>
      </c>
      <c r="F10564" s="12"/>
      <c r="G10564">
        <v>28.734000000000002</v>
      </c>
      <c r="H10564">
        <v>2013</v>
      </c>
      <c r="I10564">
        <v>7</v>
      </c>
      <c r="J10564">
        <v>31</v>
      </c>
      <c r="K10564">
        <v>11</v>
      </c>
      <c r="L10564">
        <v>38</v>
      </c>
      <c r="M10564" t="s">
        <v>935</v>
      </c>
      <c r="N10564" t="s">
        <v>933</v>
      </c>
      <c r="O10564" t="s">
        <v>934</v>
      </c>
      <c r="R10564" t="str">
        <f t="shared" si="330"/>
        <v>Weekday</v>
      </c>
      <c r="S10564" s="12">
        <f t="shared" si="331"/>
        <v>41486</v>
      </c>
    </row>
    <row r="10565" spans="1:19" x14ac:dyDescent="0.25">
      <c r="A10565" t="s">
        <v>93</v>
      </c>
      <c r="C10565">
        <v>20132250297</v>
      </c>
      <c r="D10565" t="s">
        <v>261</v>
      </c>
      <c r="E10565" t="s">
        <v>62</v>
      </c>
      <c r="F10565" s="12"/>
      <c r="G10565">
        <v>28.734000000000002</v>
      </c>
      <c r="H10565">
        <v>2013</v>
      </c>
      <c r="I10565">
        <v>8</v>
      </c>
      <c r="J10565">
        <v>13</v>
      </c>
      <c r="K10565">
        <v>18</v>
      </c>
      <c r="L10565">
        <v>7</v>
      </c>
      <c r="M10565" t="s">
        <v>932</v>
      </c>
      <c r="N10565" t="s">
        <v>937</v>
      </c>
      <c r="O10565" t="s">
        <v>934</v>
      </c>
      <c r="R10565" t="str">
        <f t="shared" ref="R10565:R10628" si="332">IF(WEEKDAY(DATE(H10565,I10565,J10565),2)&lt;6,"Weekday","Weekend")</f>
        <v>Weekday</v>
      </c>
      <c r="S10565" s="12">
        <f t="shared" si="331"/>
        <v>41499</v>
      </c>
    </row>
    <row r="10566" spans="1:19" x14ac:dyDescent="0.25">
      <c r="A10566" t="s">
        <v>93</v>
      </c>
      <c r="C10566">
        <v>20132540268</v>
      </c>
      <c r="D10566" t="s">
        <v>261</v>
      </c>
      <c r="E10566" t="s">
        <v>62</v>
      </c>
      <c r="F10566" s="12"/>
      <c r="G10566">
        <v>28.734000000000002</v>
      </c>
      <c r="H10566">
        <v>2013</v>
      </c>
      <c r="I10566">
        <v>9</v>
      </c>
      <c r="J10566">
        <v>5</v>
      </c>
      <c r="K10566">
        <v>16</v>
      </c>
      <c r="L10566">
        <v>22</v>
      </c>
      <c r="M10566" t="s">
        <v>932</v>
      </c>
      <c r="N10566" t="s">
        <v>933</v>
      </c>
      <c r="O10566" t="s">
        <v>934</v>
      </c>
      <c r="R10566" t="str">
        <f t="shared" si="332"/>
        <v>Weekday</v>
      </c>
      <c r="S10566" s="12">
        <f t="shared" si="331"/>
        <v>41522</v>
      </c>
    </row>
    <row r="10567" spans="1:19" x14ac:dyDescent="0.25">
      <c r="A10567" t="s">
        <v>93</v>
      </c>
      <c r="C10567">
        <v>20132660262</v>
      </c>
      <c r="D10567" t="s">
        <v>261</v>
      </c>
      <c r="E10567" t="s">
        <v>87</v>
      </c>
      <c r="F10567" s="12"/>
      <c r="G10567">
        <v>28.734000000000002</v>
      </c>
      <c r="H10567">
        <v>2013</v>
      </c>
      <c r="I10567">
        <v>9</v>
      </c>
      <c r="J10567">
        <v>19</v>
      </c>
      <c r="K10567">
        <v>8</v>
      </c>
      <c r="L10567">
        <v>43</v>
      </c>
      <c r="M10567" t="s">
        <v>935</v>
      </c>
      <c r="N10567" t="s">
        <v>933</v>
      </c>
      <c r="O10567" t="s">
        <v>942</v>
      </c>
      <c r="R10567" t="str">
        <f t="shared" si="332"/>
        <v>Weekday</v>
      </c>
      <c r="S10567" s="12">
        <f t="shared" si="331"/>
        <v>41536</v>
      </c>
    </row>
    <row r="10568" spans="1:19" x14ac:dyDescent="0.25">
      <c r="A10568" t="s">
        <v>93</v>
      </c>
      <c r="C10568">
        <v>20132730224</v>
      </c>
      <c r="D10568" t="s">
        <v>261</v>
      </c>
      <c r="E10568" t="s">
        <v>87</v>
      </c>
      <c r="F10568" s="12"/>
      <c r="G10568">
        <v>28.734000000000002</v>
      </c>
      <c r="H10568">
        <v>2013</v>
      </c>
      <c r="I10568">
        <v>9</v>
      </c>
      <c r="J10568">
        <v>30</v>
      </c>
      <c r="K10568">
        <v>8</v>
      </c>
      <c r="L10568">
        <v>18</v>
      </c>
      <c r="M10568" t="s">
        <v>932</v>
      </c>
      <c r="N10568" t="s">
        <v>937</v>
      </c>
      <c r="O10568" t="s">
        <v>934</v>
      </c>
      <c r="R10568" t="str">
        <f t="shared" si="332"/>
        <v>Weekday</v>
      </c>
      <c r="S10568" s="12">
        <f t="shared" si="331"/>
        <v>41547</v>
      </c>
    </row>
    <row r="10569" spans="1:19" x14ac:dyDescent="0.25">
      <c r="A10569" t="s">
        <v>93</v>
      </c>
      <c r="C10569">
        <v>20132970158</v>
      </c>
      <c r="D10569" t="s">
        <v>261</v>
      </c>
      <c r="E10569" t="s">
        <v>87</v>
      </c>
      <c r="F10569" s="12"/>
      <c r="G10569">
        <v>28.734000000000002</v>
      </c>
      <c r="H10569">
        <v>2013</v>
      </c>
      <c r="I10569">
        <v>10</v>
      </c>
      <c r="J10569">
        <v>22</v>
      </c>
      <c r="K10569">
        <v>6</v>
      </c>
      <c r="L10569">
        <v>46</v>
      </c>
      <c r="M10569" t="s">
        <v>932</v>
      </c>
      <c r="N10569" t="s">
        <v>933</v>
      </c>
      <c r="O10569" t="s">
        <v>942</v>
      </c>
      <c r="R10569" t="str">
        <f t="shared" si="332"/>
        <v>Weekday</v>
      </c>
      <c r="S10569" s="12">
        <f t="shared" si="331"/>
        <v>41569</v>
      </c>
    </row>
    <row r="10570" spans="1:19" x14ac:dyDescent="0.25">
      <c r="A10570" t="s">
        <v>93</v>
      </c>
      <c r="C10570">
        <v>20133160310</v>
      </c>
      <c r="D10570" t="s">
        <v>261</v>
      </c>
      <c r="E10570" t="s">
        <v>87</v>
      </c>
      <c r="F10570" s="12"/>
      <c r="G10570">
        <v>28.734000000000002</v>
      </c>
      <c r="H10570">
        <v>2013</v>
      </c>
      <c r="I10570">
        <v>11</v>
      </c>
      <c r="J10570">
        <v>11</v>
      </c>
      <c r="K10570">
        <v>17</v>
      </c>
      <c r="L10570">
        <v>56</v>
      </c>
      <c r="M10570" t="s">
        <v>932</v>
      </c>
      <c r="N10570" t="s">
        <v>937</v>
      </c>
      <c r="O10570" t="s">
        <v>934</v>
      </c>
      <c r="R10570" t="str">
        <f t="shared" si="332"/>
        <v>Weekday</v>
      </c>
      <c r="S10570" s="12">
        <f t="shared" si="331"/>
        <v>41589</v>
      </c>
    </row>
    <row r="10571" spans="1:19" x14ac:dyDescent="0.25">
      <c r="A10571" t="s">
        <v>93</v>
      </c>
      <c r="C10571">
        <v>20133340115</v>
      </c>
      <c r="D10571" t="s">
        <v>261</v>
      </c>
      <c r="E10571" t="s">
        <v>62</v>
      </c>
      <c r="F10571" s="12"/>
      <c r="G10571">
        <v>28.734000000000002</v>
      </c>
      <c r="H10571">
        <v>2013</v>
      </c>
      <c r="I10571">
        <v>11</v>
      </c>
      <c r="J10571">
        <v>27</v>
      </c>
      <c r="K10571">
        <v>17</v>
      </c>
      <c r="L10571">
        <v>14</v>
      </c>
      <c r="M10571" t="s">
        <v>932</v>
      </c>
      <c r="N10571" t="s">
        <v>933</v>
      </c>
      <c r="O10571" t="s">
        <v>934</v>
      </c>
      <c r="R10571" t="str">
        <f t="shared" si="332"/>
        <v>Weekday</v>
      </c>
      <c r="S10571" s="12">
        <f t="shared" si="331"/>
        <v>41605</v>
      </c>
    </row>
    <row r="10572" spans="1:19" x14ac:dyDescent="0.25">
      <c r="A10572" t="s">
        <v>93</v>
      </c>
      <c r="C10572">
        <v>20133390516</v>
      </c>
      <c r="D10572" t="s">
        <v>261</v>
      </c>
      <c r="E10572" t="s">
        <v>62</v>
      </c>
      <c r="F10572" s="12"/>
      <c r="G10572">
        <v>28.734000000000002</v>
      </c>
      <c r="H10572">
        <v>2013</v>
      </c>
      <c r="I10572">
        <v>12</v>
      </c>
      <c r="J10572">
        <v>4</v>
      </c>
      <c r="K10572">
        <v>11</v>
      </c>
      <c r="L10572">
        <v>7</v>
      </c>
      <c r="M10572" t="s">
        <v>935</v>
      </c>
      <c r="N10572" t="s">
        <v>933</v>
      </c>
      <c r="O10572" t="s">
        <v>934</v>
      </c>
      <c r="R10572" t="str">
        <f t="shared" si="332"/>
        <v>Weekday</v>
      </c>
      <c r="S10572" s="12">
        <f t="shared" si="331"/>
        <v>41612</v>
      </c>
    </row>
    <row r="10573" spans="1:19" x14ac:dyDescent="0.25">
      <c r="A10573" t="s">
        <v>93</v>
      </c>
      <c r="C10573">
        <v>20133390518</v>
      </c>
      <c r="D10573" t="s">
        <v>261</v>
      </c>
      <c r="E10573" t="s">
        <v>62</v>
      </c>
      <c r="F10573" s="12"/>
      <c r="G10573">
        <v>28.734000000000002</v>
      </c>
      <c r="H10573">
        <v>2013</v>
      </c>
      <c r="I10573">
        <v>12</v>
      </c>
      <c r="J10573">
        <v>4</v>
      </c>
      <c r="K10573">
        <v>20</v>
      </c>
      <c r="L10573">
        <v>25</v>
      </c>
      <c r="M10573" t="s">
        <v>932</v>
      </c>
      <c r="N10573" t="s">
        <v>933</v>
      </c>
      <c r="O10573" t="s">
        <v>934</v>
      </c>
      <c r="R10573" t="str">
        <f t="shared" si="332"/>
        <v>Weekday</v>
      </c>
      <c r="S10573" s="12">
        <f t="shared" si="331"/>
        <v>41612</v>
      </c>
    </row>
    <row r="10574" spans="1:19" x14ac:dyDescent="0.25">
      <c r="A10574" t="s">
        <v>93</v>
      </c>
      <c r="C10574">
        <v>20133520356</v>
      </c>
      <c r="D10574" t="s">
        <v>261</v>
      </c>
      <c r="E10574" t="s">
        <v>87</v>
      </c>
      <c r="F10574" s="12"/>
      <c r="G10574">
        <v>28.734000000000002</v>
      </c>
      <c r="H10574">
        <v>2013</v>
      </c>
      <c r="I10574">
        <v>12</v>
      </c>
      <c r="J10574">
        <v>12</v>
      </c>
      <c r="K10574">
        <v>11</v>
      </c>
      <c r="L10574">
        <v>46</v>
      </c>
      <c r="M10574" t="s">
        <v>932</v>
      </c>
      <c r="N10574" t="s">
        <v>933</v>
      </c>
      <c r="O10574" t="s">
        <v>934</v>
      </c>
      <c r="R10574" t="str">
        <f t="shared" si="332"/>
        <v>Weekday</v>
      </c>
      <c r="S10574" s="12">
        <f t="shared" si="331"/>
        <v>41620</v>
      </c>
    </row>
    <row r="10575" spans="1:19" x14ac:dyDescent="0.25">
      <c r="A10575" t="s">
        <v>93</v>
      </c>
      <c r="C10575">
        <v>20140020306</v>
      </c>
      <c r="D10575" t="s">
        <v>261</v>
      </c>
      <c r="E10575" t="s">
        <v>87</v>
      </c>
      <c r="F10575" s="12"/>
      <c r="G10575">
        <v>28.734000000000002</v>
      </c>
      <c r="H10575">
        <v>2013</v>
      </c>
      <c r="I10575">
        <v>12</v>
      </c>
      <c r="J10575">
        <v>16</v>
      </c>
      <c r="K10575">
        <v>9</v>
      </c>
      <c r="L10575">
        <v>17</v>
      </c>
      <c r="M10575" t="s">
        <v>932</v>
      </c>
      <c r="N10575" t="s">
        <v>933</v>
      </c>
      <c r="O10575" t="s">
        <v>934</v>
      </c>
      <c r="R10575" t="str">
        <f t="shared" si="332"/>
        <v>Weekday</v>
      </c>
      <c r="S10575" s="12">
        <f t="shared" si="331"/>
        <v>41624</v>
      </c>
    </row>
    <row r="10576" spans="1:19" x14ac:dyDescent="0.25">
      <c r="A10576" t="s">
        <v>93</v>
      </c>
      <c r="C10576">
        <v>20133540309</v>
      </c>
      <c r="D10576" t="s">
        <v>261</v>
      </c>
      <c r="E10576" t="s">
        <v>62</v>
      </c>
      <c r="F10576" s="12"/>
      <c r="G10576">
        <v>28.734000000000002</v>
      </c>
      <c r="H10576">
        <v>2013</v>
      </c>
      <c r="I10576">
        <v>12</v>
      </c>
      <c r="J10576">
        <v>19</v>
      </c>
      <c r="K10576">
        <v>23</v>
      </c>
      <c r="L10576">
        <v>26</v>
      </c>
      <c r="M10576" t="s">
        <v>935</v>
      </c>
      <c r="N10576" t="s">
        <v>937</v>
      </c>
      <c r="O10576" t="s">
        <v>934</v>
      </c>
      <c r="R10576" t="str">
        <f t="shared" si="332"/>
        <v>Weekday</v>
      </c>
      <c r="S10576" s="12">
        <f t="shared" si="331"/>
        <v>41627</v>
      </c>
    </row>
    <row r="10577" spans="1:19" x14ac:dyDescent="0.25">
      <c r="A10577" t="s">
        <v>93</v>
      </c>
      <c r="C10577">
        <v>20133590182</v>
      </c>
      <c r="D10577" t="s">
        <v>261</v>
      </c>
      <c r="E10577" t="s">
        <v>62</v>
      </c>
      <c r="F10577" s="12"/>
      <c r="G10577">
        <v>28.734000000000002</v>
      </c>
      <c r="H10577">
        <v>2013</v>
      </c>
      <c r="I10577">
        <v>12</v>
      </c>
      <c r="J10577">
        <v>24</v>
      </c>
      <c r="K10577">
        <v>20</v>
      </c>
      <c r="L10577">
        <v>17</v>
      </c>
      <c r="M10577" t="s">
        <v>932</v>
      </c>
      <c r="N10577" t="s">
        <v>933</v>
      </c>
      <c r="O10577" t="s">
        <v>934</v>
      </c>
      <c r="R10577" t="str">
        <f t="shared" si="332"/>
        <v>Weekday</v>
      </c>
      <c r="S10577" s="12">
        <f t="shared" si="331"/>
        <v>41632</v>
      </c>
    </row>
    <row r="10578" spans="1:19" x14ac:dyDescent="0.25">
      <c r="A10578" t="s">
        <v>93</v>
      </c>
      <c r="C10578">
        <v>20140210299</v>
      </c>
      <c r="D10578" t="s">
        <v>261</v>
      </c>
      <c r="E10578" t="s">
        <v>62</v>
      </c>
      <c r="F10578" s="12"/>
      <c r="G10578">
        <v>28.734000000000002</v>
      </c>
      <c r="H10578">
        <v>2013</v>
      </c>
      <c r="I10578">
        <v>12</v>
      </c>
      <c r="J10578">
        <v>24</v>
      </c>
      <c r="K10578">
        <v>22</v>
      </c>
      <c r="L10578">
        <v>0</v>
      </c>
      <c r="M10578" t="s">
        <v>932</v>
      </c>
      <c r="N10578" t="s">
        <v>933</v>
      </c>
      <c r="O10578" t="s">
        <v>934</v>
      </c>
      <c r="R10578" t="str">
        <f t="shared" si="332"/>
        <v>Weekday</v>
      </c>
      <c r="S10578" s="12">
        <f t="shared" si="331"/>
        <v>41632</v>
      </c>
    </row>
    <row r="10579" spans="1:19" x14ac:dyDescent="0.25">
      <c r="A10579" t="s">
        <v>93</v>
      </c>
      <c r="C10579">
        <v>20140010303</v>
      </c>
      <c r="D10579" t="s">
        <v>261</v>
      </c>
      <c r="E10579" t="s">
        <v>62</v>
      </c>
      <c r="F10579" s="12"/>
      <c r="G10579">
        <v>28.734000000000002</v>
      </c>
      <c r="H10579">
        <v>2013</v>
      </c>
      <c r="I10579">
        <v>12</v>
      </c>
      <c r="J10579">
        <v>30</v>
      </c>
      <c r="K10579">
        <v>20</v>
      </c>
      <c r="L10579">
        <v>38</v>
      </c>
      <c r="M10579" t="s">
        <v>932</v>
      </c>
      <c r="N10579" t="s">
        <v>933</v>
      </c>
      <c r="O10579" t="s">
        <v>934</v>
      </c>
      <c r="R10579" t="str">
        <f t="shared" si="332"/>
        <v>Weekday</v>
      </c>
      <c r="S10579" s="12">
        <f t="shared" si="331"/>
        <v>41638</v>
      </c>
    </row>
    <row r="10580" spans="1:19" x14ac:dyDescent="0.25">
      <c r="A10580" t="s">
        <v>93</v>
      </c>
      <c r="C10580">
        <v>20130080220</v>
      </c>
      <c r="D10580" t="s">
        <v>261</v>
      </c>
      <c r="E10580" t="s">
        <v>87</v>
      </c>
      <c r="F10580" s="12"/>
      <c r="G10580">
        <v>28.797000000000001</v>
      </c>
      <c r="H10580">
        <v>2013</v>
      </c>
      <c r="I10580">
        <v>1</v>
      </c>
      <c r="J10580">
        <v>7</v>
      </c>
      <c r="K10580">
        <v>7</v>
      </c>
      <c r="L10580">
        <v>24</v>
      </c>
      <c r="M10580" t="s">
        <v>932</v>
      </c>
      <c r="N10580" t="s">
        <v>937</v>
      </c>
      <c r="O10580" t="s">
        <v>934</v>
      </c>
      <c r="R10580" t="str">
        <f t="shared" si="332"/>
        <v>Weekday</v>
      </c>
      <c r="S10580" s="12">
        <f t="shared" si="331"/>
        <v>41281</v>
      </c>
    </row>
    <row r="10581" spans="1:19" x14ac:dyDescent="0.25">
      <c r="A10581" t="s">
        <v>93</v>
      </c>
      <c r="C10581">
        <v>20133180272</v>
      </c>
      <c r="D10581" t="s">
        <v>261</v>
      </c>
      <c r="E10581" t="s">
        <v>87</v>
      </c>
      <c r="F10581" s="12"/>
      <c r="G10581">
        <v>28.861999999999998</v>
      </c>
      <c r="H10581">
        <v>2013</v>
      </c>
      <c r="I10581">
        <v>11</v>
      </c>
      <c r="J10581">
        <v>13</v>
      </c>
      <c r="K10581">
        <v>6</v>
      </c>
      <c r="L10581">
        <v>46</v>
      </c>
      <c r="M10581" t="s">
        <v>932</v>
      </c>
      <c r="N10581" t="s">
        <v>933</v>
      </c>
      <c r="O10581" t="s">
        <v>934</v>
      </c>
      <c r="R10581" t="str">
        <f t="shared" si="332"/>
        <v>Weekday</v>
      </c>
      <c r="S10581" s="12">
        <f t="shared" si="331"/>
        <v>41591</v>
      </c>
    </row>
    <row r="10582" spans="1:19" x14ac:dyDescent="0.25">
      <c r="A10582" t="s">
        <v>93</v>
      </c>
      <c r="C10582">
        <v>20131780254</v>
      </c>
      <c r="D10582" t="s">
        <v>261</v>
      </c>
      <c r="E10582" t="s">
        <v>87</v>
      </c>
      <c r="F10582" s="12"/>
      <c r="G10582">
        <v>29.02</v>
      </c>
      <c r="H10582">
        <v>2013</v>
      </c>
      <c r="I10582">
        <v>6</v>
      </c>
      <c r="J10582">
        <v>25</v>
      </c>
      <c r="K10582">
        <v>7</v>
      </c>
      <c r="L10582">
        <v>33</v>
      </c>
      <c r="M10582" t="s">
        <v>932</v>
      </c>
      <c r="N10582" t="s">
        <v>933</v>
      </c>
      <c r="O10582" t="s">
        <v>934</v>
      </c>
      <c r="Q10582" t="s">
        <v>537</v>
      </c>
      <c r="R10582" t="str">
        <f t="shared" si="332"/>
        <v>Weekday</v>
      </c>
      <c r="S10582" s="12">
        <f t="shared" si="331"/>
        <v>41450</v>
      </c>
    </row>
    <row r="10583" spans="1:19" x14ac:dyDescent="0.25">
      <c r="A10583" t="s">
        <v>93</v>
      </c>
      <c r="C10583">
        <v>20131740138</v>
      </c>
      <c r="D10583" t="s">
        <v>261</v>
      </c>
      <c r="E10583" t="s">
        <v>62</v>
      </c>
      <c r="F10583" s="12"/>
      <c r="G10583">
        <v>29.116</v>
      </c>
      <c r="H10583">
        <v>2013</v>
      </c>
      <c r="I10583">
        <v>6</v>
      </c>
      <c r="J10583">
        <v>21</v>
      </c>
      <c r="K10583">
        <v>15</v>
      </c>
      <c r="L10583">
        <v>58</v>
      </c>
      <c r="M10583" t="s">
        <v>932</v>
      </c>
      <c r="N10583" t="s">
        <v>933</v>
      </c>
      <c r="O10583" t="s">
        <v>934</v>
      </c>
      <c r="Q10583" t="s">
        <v>479</v>
      </c>
      <c r="R10583" t="str">
        <f t="shared" si="332"/>
        <v>Weekday</v>
      </c>
      <c r="S10583" s="12">
        <f t="shared" si="331"/>
        <v>41446</v>
      </c>
    </row>
    <row r="10584" spans="1:19" x14ac:dyDescent="0.25">
      <c r="A10584" t="s">
        <v>93</v>
      </c>
      <c r="C10584">
        <v>20133230263</v>
      </c>
      <c r="D10584" t="s">
        <v>261</v>
      </c>
      <c r="E10584" t="s">
        <v>62</v>
      </c>
      <c r="F10584" s="12"/>
      <c r="G10584">
        <v>29.231000000000002</v>
      </c>
      <c r="H10584">
        <v>2013</v>
      </c>
      <c r="I10584">
        <v>11</v>
      </c>
      <c r="J10584">
        <v>18</v>
      </c>
      <c r="K10584">
        <v>16</v>
      </c>
      <c r="L10584">
        <v>14</v>
      </c>
      <c r="M10584" t="s">
        <v>932</v>
      </c>
      <c r="N10584" t="s">
        <v>933</v>
      </c>
      <c r="O10584" t="s">
        <v>934</v>
      </c>
      <c r="Q10584" t="s">
        <v>479</v>
      </c>
      <c r="R10584" t="str">
        <f t="shared" si="332"/>
        <v>Weekday</v>
      </c>
      <c r="S10584" s="12">
        <f t="shared" si="331"/>
        <v>41596</v>
      </c>
    </row>
    <row r="10585" spans="1:19" x14ac:dyDescent="0.25">
      <c r="A10585" t="s">
        <v>93</v>
      </c>
      <c r="C10585">
        <v>20130370404</v>
      </c>
      <c r="D10585" t="s">
        <v>261</v>
      </c>
      <c r="E10585" t="s">
        <v>87</v>
      </c>
      <c r="F10585" s="12"/>
      <c r="G10585">
        <v>29.279</v>
      </c>
      <c r="H10585">
        <v>2013</v>
      </c>
      <c r="I10585">
        <v>2</v>
      </c>
      <c r="J10585">
        <v>4</v>
      </c>
      <c r="K10585">
        <v>8</v>
      </c>
      <c r="L10585">
        <v>4</v>
      </c>
      <c r="M10585" t="s">
        <v>932</v>
      </c>
      <c r="N10585" t="s">
        <v>933</v>
      </c>
      <c r="O10585" t="s">
        <v>934</v>
      </c>
      <c r="Q10585" t="s">
        <v>536</v>
      </c>
      <c r="R10585" t="str">
        <f t="shared" si="332"/>
        <v>Weekday</v>
      </c>
      <c r="S10585" s="12">
        <f t="shared" si="331"/>
        <v>41309</v>
      </c>
    </row>
    <row r="10586" spans="1:19" x14ac:dyDescent="0.25">
      <c r="A10586" t="s">
        <v>93</v>
      </c>
      <c r="C10586">
        <v>20131580167</v>
      </c>
      <c r="D10586" t="s">
        <v>261</v>
      </c>
      <c r="E10586" t="s">
        <v>87</v>
      </c>
      <c r="F10586" s="12"/>
      <c r="G10586">
        <v>29.358000000000001</v>
      </c>
      <c r="H10586">
        <v>2013</v>
      </c>
      <c r="I10586">
        <v>6</v>
      </c>
      <c r="J10586">
        <v>6</v>
      </c>
      <c r="K10586">
        <v>7</v>
      </c>
      <c r="L10586">
        <v>35</v>
      </c>
      <c r="M10586" t="s">
        <v>932</v>
      </c>
      <c r="N10586" t="s">
        <v>933</v>
      </c>
      <c r="O10586" t="s">
        <v>934</v>
      </c>
      <c r="Q10586" t="s">
        <v>535</v>
      </c>
      <c r="R10586" t="str">
        <f t="shared" si="332"/>
        <v>Weekday</v>
      </c>
      <c r="S10586" s="12">
        <f t="shared" si="331"/>
        <v>41431</v>
      </c>
    </row>
    <row r="10587" spans="1:19" x14ac:dyDescent="0.25">
      <c r="A10587" t="s">
        <v>93</v>
      </c>
      <c r="C10587">
        <v>20130280353</v>
      </c>
      <c r="D10587" t="s">
        <v>261</v>
      </c>
      <c r="E10587" t="s">
        <v>87</v>
      </c>
      <c r="F10587" s="12"/>
      <c r="G10587">
        <v>29.547999999999998</v>
      </c>
      <c r="H10587">
        <v>2013</v>
      </c>
      <c r="I10587">
        <v>1</v>
      </c>
      <c r="J10587">
        <v>27</v>
      </c>
      <c r="K10587">
        <v>14</v>
      </c>
      <c r="L10587">
        <v>50</v>
      </c>
      <c r="M10587" t="s">
        <v>932</v>
      </c>
      <c r="N10587" t="s">
        <v>933</v>
      </c>
      <c r="O10587" t="s">
        <v>934</v>
      </c>
      <c r="Q10587" t="s">
        <v>535</v>
      </c>
      <c r="R10587" t="str">
        <f t="shared" si="332"/>
        <v>Weekend</v>
      </c>
      <c r="S10587" s="12">
        <f t="shared" si="331"/>
        <v>41301</v>
      </c>
    </row>
    <row r="10588" spans="1:19" x14ac:dyDescent="0.25">
      <c r="A10588" t="s">
        <v>93</v>
      </c>
      <c r="C10588">
        <v>20130280354</v>
      </c>
      <c r="D10588" t="s">
        <v>261</v>
      </c>
      <c r="E10588" t="s">
        <v>87</v>
      </c>
      <c r="F10588" s="12"/>
      <c r="G10588">
        <v>29.588000000000001</v>
      </c>
      <c r="H10588">
        <v>2013</v>
      </c>
      <c r="I10588">
        <v>1</v>
      </c>
      <c r="J10588">
        <v>27</v>
      </c>
      <c r="K10588">
        <v>16</v>
      </c>
      <c r="L10588">
        <v>48</v>
      </c>
      <c r="M10588" t="s">
        <v>932</v>
      </c>
      <c r="N10588" t="s">
        <v>933</v>
      </c>
      <c r="O10588" t="s">
        <v>934</v>
      </c>
      <c r="Q10588" t="s">
        <v>534</v>
      </c>
      <c r="R10588" t="str">
        <f t="shared" si="332"/>
        <v>Weekend</v>
      </c>
      <c r="S10588" s="12">
        <f t="shared" si="331"/>
        <v>41301</v>
      </c>
    </row>
    <row r="10589" spans="1:19" x14ac:dyDescent="0.25">
      <c r="A10589" t="s">
        <v>93</v>
      </c>
      <c r="C10589">
        <v>20130280369</v>
      </c>
      <c r="D10589" t="s">
        <v>261</v>
      </c>
      <c r="E10589" t="s">
        <v>62</v>
      </c>
      <c r="F10589" s="12"/>
      <c r="G10589">
        <v>29.588000000000001</v>
      </c>
      <c r="H10589">
        <v>2013</v>
      </c>
      <c r="I10589">
        <v>1</v>
      </c>
      <c r="J10589">
        <v>27</v>
      </c>
      <c r="K10589">
        <v>19</v>
      </c>
      <c r="L10589">
        <v>56</v>
      </c>
      <c r="M10589" t="s">
        <v>935</v>
      </c>
      <c r="N10589" t="s">
        <v>937</v>
      </c>
      <c r="O10589" t="s">
        <v>934</v>
      </c>
      <c r="Q10589" t="s">
        <v>482</v>
      </c>
      <c r="R10589" t="str">
        <f t="shared" si="332"/>
        <v>Weekend</v>
      </c>
      <c r="S10589" s="12">
        <f t="shared" si="331"/>
        <v>41301</v>
      </c>
    </row>
    <row r="10590" spans="1:19" x14ac:dyDescent="0.25">
      <c r="A10590" t="s">
        <v>93</v>
      </c>
      <c r="C10590">
        <v>20132900158</v>
      </c>
      <c r="D10590" t="s">
        <v>261</v>
      </c>
      <c r="E10590" t="s">
        <v>87</v>
      </c>
      <c r="F10590" s="12"/>
      <c r="G10590">
        <v>29.600999999999999</v>
      </c>
      <c r="H10590">
        <v>2013</v>
      </c>
      <c r="I10590">
        <v>10</v>
      </c>
      <c r="J10590">
        <v>10</v>
      </c>
      <c r="K10590">
        <v>6</v>
      </c>
      <c r="L10590">
        <v>54</v>
      </c>
      <c r="M10590" t="s">
        <v>932</v>
      </c>
      <c r="N10590" t="s">
        <v>933</v>
      </c>
      <c r="O10590" t="s">
        <v>934</v>
      </c>
      <c r="Q10590" t="s">
        <v>534</v>
      </c>
      <c r="R10590" t="str">
        <f t="shared" si="332"/>
        <v>Weekday</v>
      </c>
      <c r="S10590" s="12">
        <f t="shared" si="331"/>
        <v>41557</v>
      </c>
    </row>
    <row r="10591" spans="1:19" x14ac:dyDescent="0.25">
      <c r="A10591" t="s">
        <v>93</v>
      </c>
      <c r="C10591">
        <v>20132880352</v>
      </c>
      <c r="D10591" t="s">
        <v>261</v>
      </c>
      <c r="E10591" t="s">
        <v>62</v>
      </c>
      <c r="F10591" s="12"/>
      <c r="G10591">
        <v>29.600999999999999</v>
      </c>
      <c r="H10591">
        <v>2013</v>
      </c>
      <c r="I10591">
        <v>10</v>
      </c>
      <c r="J10591">
        <v>15</v>
      </c>
      <c r="K10591">
        <v>17</v>
      </c>
      <c r="L10591">
        <v>2</v>
      </c>
      <c r="M10591" t="s">
        <v>932</v>
      </c>
      <c r="N10591" t="s">
        <v>933</v>
      </c>
      <c r="O10591" t="s">
        <v>934</v>
      </c>
      <c r="Q10591" t="s">
        <v>482</v>
      </c>
      <c r="R10591" t="str">
        <f t="shared" si="332"/>
        <v>Weekday</v>
      </c>
      <c r="S10591" s="12">
        <f t="shared" si="331"/>
        <v>41562</v>
      </c>
    </row>
    <row r="10592" spans="1:19" x14ac:dyDescent="0.25">
      <c r="A10592" t="s">
        <v>93</v>
      </c>
      <c r="C10592">
        <v>20132970171</v>
      </c>
      <c r="D10592" t="s">
        <v>261</v>
      </c>
      <c r="E10592" t="s">
        <v>87</v>
      </c>
      <c r="F10592" s="12"/>
      <c r="G10592">
        <v>29.600999999999999</v>
      </c>
      <c r="H10592">
        <v>2013</v>
      </c>
      <c r="I10592">
        <v>10</v>
      </c>
      <c r="J10592">
        <v>22</v>
      </c>
      <c r="K10592">
        <v>11</v>
      </c>
      <c r="L10592">
        <v>2</v>
      </c>
      <c r="M10592" t="s">
        <v>932</v>
      </c>
      <c r="N10592" t="s">
        <v>933</v>
      </c>
      <c r="O10592" t="s">
        <v>934</v>
      </c>
      <c r="Q10592" t="s">
        <v>534</v>
      </c>
      <c r="R10592" t="str">
        <f t="shared" si="332"/>
        <v>Weekday</v>
      </c>
      <c r="S10592" s="12">
        <f t="shared" si="331"/>
        <v>41569</v>
      </c>
    </row>
    <row r="10593" spans="1:19" x14ac:dyDescent="0.25">
      <c r="A10593" t="s">
        <v>93</v>
      </c>
      <c r="C10593">
        <v>20133160295</v>
      </c>
      <c r="D10593" t="s">
        <v>261</v>
      </c>
      <c r="E10593" t="s">
        <v>62</v>
      </c>
      <c r="F10593" s="12"/>
      <c r="G10593">
        <v>29.600999999999999</v>
      </c>
      <c r="H10593">
        <v>2013</v>
      </c>
      <c r="I10593">
        <v>11</v>
      </c>
      <c r="J10593">
        <v>12</v>
      </c>
      <c r="K10593">
        <v>15</v>
      </c>
      <c r="L10593">
        <v>17</v>
      </c>
      <c r="M10593" t="s">
        <v>932</v>
      </c>
      <c r="N10593" t="s">
        <v>937</v>
      </c>
      <c r="O10593" t="s">
        <v>934</v>
      </c>
      <c r="Q10593" t="s">
        <v>482</v>
      </c>
      <c r="R10593" t="str">
        <f t="shared" si="332"/>
        <v>Weekday</v>
      </c>
      <c r="S10593" s="12">
        <f t="shared" si="331"/>
        <v>41590</v>
      </c>
    </row>
    <row r="10594" spans="1:19" x14ac:dyDescent="0.25">
      <c r="A10594" t="s">
        <v>93</v>
      </c>
      <c r="C10594">
        <v>20133180307</v>
      </c>
      <c r="D10594" t="s">
        <v>261</v>
      </c>
      <c r="E10594" t="s">
        <v>87</v>
      </c>
      <c r="F10594" s="12"/>
      <c r="G10594">
        <v>29.600999999999999</v>
      </c>
      <c r="H10594">
        <v>2013</v>
      </c>
      <c r="I10594">
        <v>11</v>
      </c>
      <c r="J10594">
        <v>13</v>
      </c>
      <c r="K10594">
        <v>17</v>
      </c>
      <c r="L10594">
        <v>30</v>
      </c>
      <c r="M10594" t="s">
        <v>932</v>
      </c>
      <c r="N10594" t="s">
        <v>933</v>
      </c>
      <c r="O10594" t="s">
        <v>934</v>
      </c>
      <c r="Q10594" t="s">
        <v>534</v>
      </c>
      <c r="R10594" t="str">
        <f t="shared" si="332"/>
        <v>Weekday</v>
      </c>
      <c r="S10594" s="12">
        <f t="shared" si="331"/>
        <v>41591</v>
      </c>
    </row>
    <row r="10595" spans="1:19" x14ac:dyDescent="0.25">
      <c r="A10595" t="s">
        <v>93</v>
      </c>
      <c r="C10595">
        <v>20133410361</v>
      </c>
      <c r="D10595" t="s">
        <v>261</v>
      </c>
      <c r="E10595" t="s">
        <v>62</v>
      </c>
      <c r="F10595" s="12"/>
      <c r="G10595">
        <v>29.600999999999999</v>
      </c>
      <c r="H10595">
        <v>2013</v>
      </c>
      <c r="I10595">
        <v>12</v>
      </c>
      <c r="J10595">
        <v>6</v>
      </c>
      <c r="K10595">
        <v>17</v>
      </c>
      <c r="L10595">
        <v>35</v>
      </c>
      <c r="M10595" t="s">
        <v>932</v>
      </c>
      <c r="N10595" t="s">
        <v>937</v>
      </c>
      <c r="O10595" t="s">
        <v>934</v>
      </c>
      <c r="Q10595" t="s">
        <v>482</v>
      </c>
      <c r="R10595" t="str">
        <f t="shared" si="332"/>
        <v>Weekday</v>
      </c>
      <c r="S10595" s="12">
        <f t="shared" si="331"/>
        <v>41614</v>
      </c>
    </row>
    <row r="10596" spans="1:19" x14ac:dyDescent="0.25">
      <c r="A10596" t="s">
        <v>93</v>
      </c>
      <c r="C10596">
        <v>20133430508</v>
      </c>
      <c r="D10596" t="s">
        <v>261</v>
      </c>
      <c r="E10596" t="s">
        <v>87</v>
      </c>
      <c r="F10596" s="12"/>
      <c r="G10596">
        <v>29.600999999999999</v>
      </c>
      <c r="H10596">
        <v>2013</v>
      </c>
      <c r="I10596">
        <v>12</v>
      </c>
      <c r="J10596">
        <v>7</v>
      </c>
      <c r="K10596">
        <v>2</v>
      </c>
      <c r="L10596">
        <v>18</v>
      </c>
      <c r="M10596" t="s">
        <v>932</v>
      </c>
      <c r="N10596" t="s">
        <v>933</v>
      </c>
      <c r="O10596" t="s">
        <v>934</v>
      </c>
      <c r="Q10596" t="s">
        <v>534</v>
      </c>
      <c r="R10596" t="str">
        <f t="shared" si="332"/>
        <v>Weekend</v>
      </c>
      <c r="S10596" s="12">
        <f t="shared" si="331"/>
        <v>41615</v>
      </c>
    </row>
    <row r="10597" spans="1:19" x14ac:dyDescent="0.25">
      <c r="A10597" t="s">
        <v>93</v>
      </c>
      <c r="C10597">
        <v>20133420338</v>
      </c>
      <c r="D10597" t="s">
        <v>261</v>
      </c>
      <c r="E10597" t="s">
        <v>87</v>
      </c>
      <c r="F10597" s="12"/>
      <c r="G10597">
        <v>29.600999999999999</v>
      </c>
      <c r="H10597">
        <v>2013</v>
      </c>
      <c r="I10597">
        <v>12</v>
      </c>
      <c r="J10597">
        <v>8</v>
      </c>
      <c r="K10597">
        <v>11</v>
      </c>
      <c r="L10597">
        <v>20</v>
      </c>
      <c r="M10597" t="s">
        <v>932</v>
      </c>
      <c r="N10597" t="s">
        <v>933</v>
      </c>
      <c r="O10597" t="s">
        <v>934</v>
      </c>
      <c r="Q10597" t="s">
        <v>534</v>
      </c>
      <c r="R10597" t="str">
        <f t="shared" si="332"/>
        <v>Weekend</v>
      </c>
      <c r="S10597" s="12">
        <f t="shared" si="331"/>
        <v>41616</v>
      </c>
    </row>
    <row r="10598" spans="1:19" x14ac:dyDescent="0.25">
      <c r="A10598" t="s">
        <v>93</v>
      </c>
      <c r="C10598">
        <v>20130030261</v>
      </c>
      <c r="D10598" t="s">
        <v>261</v>
      </c>
      <c r="E10598" t="s">
        <v>62</v>
      </c>
      <c r="F10598" s="12"/>
      <c r="G10598">
        <v>29.608000000000001</v>
      </c>
      <c r="H10598">
        <v>2013</v>
      </c>
      <c r="I10598">
        <v>1</v>
      </c>
      <c r="J10598">
        <v>2</v>
      </c>
      <c r="K10598">
        <v>17</v>
      </c>
      <c r="L10598">
        <v>34</v>
      </c>
      <c r="M10598" t="s">
        <v>932</v>
      </c>
      <c r="N10598" t="s">
        <v>933</v>
      </c>
      <c r="O10598" t="s">
        <v>934</v>
      </c>
      <c r="Q10598" t="s">
        <v>482</v>
      </c>
      <c r="R10598" t="str">
        <f t="shared" si="332"/>
        <v>Weekday</v>
      </c>
      <c r="S10598" s="12">
        <f t="shared" si="331"/>
        <v>41276</v>
      </c>
    </row>
    <row r="10599" spans="1:19" x14ac:dyDescent="0.25">
      <c r="A10599" t="s">
        <v>93</v>
      </c>
      <c r="C10599">
        <v>20130340314</v>
      </c>
      <c r="D10599" t="s">
        <v>261</v>
      </c>
      <c r="E10599" t="s">
        <v>87</v>
      </c>
      <c r="F10599" s="12"/>
      <c r="G10599">
        <v>29.608000000000001</v>
      </c>
      <c r="H10599">
        <v>2013</v>
      </c>
      <c r="I10599">
        <v>2</v>
      </c>
      <c r="J10599">
        <v>1</v>
      </c>
      <c r="K10599">
        <v>21</v>
      </c>
      <c r="L10599">
        <v>39</v>
      </c>
      <c r="M10599" t="s">
        <v>932</v>
      </c>
      <c r="N10599" t="s">
        <v>933</v>
      </c>
      <c r="O10599" t="s">
        <v>934</v>
      </c>
      <c r="Q10599" t="s">
        <v>534</v>
      </c>
      <c r="R10599" t="str">
        <f t="shared" si="332"/>
        <v>Weekday</v>
      </c>
      <c r="S10599" s="12">
        <f t="shared" si="331"/>
        <v>41306</v>
      </c>
    </row>
    <row r="10600" spans="1:19" x14ac:dyDescent="0.25">
      <c r="A10600" t="s">
        <v>93</v>
      </c>
      <c r="C10600">
        <v>20130760233</v>
      </c>
      <c r="D10600" t="s">
        <v>261</v>
      </c>
      <c r="E10600" t="s">
        <v>62</v>
      </c>
      <c r="F10600" s="12"/>
      <c r="G10600">
        <v>29.608000000000001</v>
      </c>
      <c r="H10600">
        <v>2013</v>
      </c>
      <c r="I10600">
        <v>3</v>
      </c>
      <c r="J10600">
        <v>15</v>
      </c>
      <c r="K10600">
        <v>21</v>
      </c>
      <c r="L10600">
        <v>49</v>
      </c>
      <c r="M10600" t="s">
        <v>932</v>
      </c>
      <c r="N10600" t="s">
        <v>933</v>
      </c>
      <c r="O10600" t="s">
        <v>934</v>
      </c>
      <c r="Q10600" t="s">
        <v>482</v>
      </c>
      <c r="R10600" t="str">
        <f t="shared" si="332"/>
        <v>Weekday</v>
      </c>
      <c r="S10600" s="12">
        <f t="shared" si="331"/>
        <v>41348</v>
      </c>
    </row>
    <row r="10601" spans="1:19" x14ac:dyDescent="0.25">
      <c r="A10601" t="s">
        <v>93</v>
      </c>
      <c r="C10601">
        <v>20130770351</v>
      </c>
      <c r="D10601" t="s">
        <v>261</v>
      </c>
      <c r="E10601" t="s">
        <v>62</v>
      </c>
      <c r="F10601" s="12"/>
      <c r="G10601">
        <v>29.608000000000001</v>
      </c>
      <c r="H10601">
        <v>2013</v>
      </c>
      <c r="I10601">
        <v>3</v>
      </c>
      <c r="J10601">
        <v>18</v>
      </c>
      <c r="K10601">
        <v>8</v>
      </c>
      <c r="L10601">
        <v>5</v>
      </c>
      <c r="M10601" t="s">
        <v>935</v>
      </c>
      <c r="N10601" t="s">
        <v>933</v>
      </c>
      <c r="O10601" t="s">
        <v>934</v>
      </c>
      <c r="Q10601" t="s">
        <v>482</v>
      </c>
      <c r="R10601" t="str">
        <f t="shared" si="332"/>
        <v>Weekday</v>
      </c>
      <c r="S10601" s="12">
        <f t="shared" si="331"/>
        <v>41351</v>
      </c>
    </row>
    <row r="10602" spans="1:19" x14ac:dyDescent="0.25">
      <c r="A10602" t="s">
        <v>93</v>
      </c>
      <c r="C10602">
        <v>20131190212</v>
      </c>
      <c r="D10602" t="s">
        <v>261</v>
      </c>
      <c r="E10602" t="s">
        <v>62</v>
      </c>
      <c r="F10602" s="12"/>
      <c r="G10602">
        <v>29.608000000000001</v>
      </c>
      <c r="H10602">
        <v>2013</v>
      </c>
      <c r="I10602">
        <v>4</v>
      </c>
      <c r="J10602">
        <v>14</v>
      </c>
      <c r="K10602">
        <v>12</v>
      </c>
      <c r="L10602">
        <v>59</v>
      </c>
      <c r="M10602" t="s">
        <v>932</v>
      </c>
      <c r="N10602" t="s">
        <v>933</v>
      </c>
      <c r="O10602" t="s">
        <v>934</v>
      </c>
      <c r="Q10602" t="s">
        <v>482</v>
      </c>
      <c r="R10602" t="str">
        <f t="shared" si="332"/>
        <v>Weekend</v>
      </c>
      <c r="S10602" s="12">
        <f t="shared" si="331"/>
        <v>41378</v>
      </c>
    </row>
    <row r="10603" spans="1:19" x14ac:dyDescent="0.25">
      <c r="A10603" t="s">
        <v>93</v>
      </c>
      <c r="C10603">
        <v>20131370164</v>
      </c>
      <c r="D10603" t="s">
        <v>261</v>
      </c>
      <c r="E10603" t="s">
        <v>62</v>
      </c>
      <c r="F10603" s="12"/>
      <c r="G10603">
        <v>29.608000000000001</v>
      </c>
      <c r="H10603">
        <v>2013</v>
      </c>
      <c r="I10603">
        <v>5</v>
      </c>
      <c r="J10603">
        <v>16</v>
      </c>
      <c r="K10603">
        <v>10</v>
      </c>
      <c r="L10603">
        <v>23</v>
      </c>
      <c r="M10603" t="s">
        <v>932</v>
      </c>
      <c r="N10603" t="s">
        <v>933</v>
      </c>
      <c r="O10603" t="s">
        <v>934</v>
      </c>
      <c r="Q10603" t="s">
        <v>482</v>
      </c>
      <c r="R10603" t="str">
        <f t="shared" si="332"/>
        <v>Weekday</v>
      </c>
      <c r="S10603" s="12">
        <f t="shared" si="331"/>
        <v>41410</v>
      </c>
    </row>
    <row r="10604" spans="1:19" x14ac:dyDescent="0.25">
      <c r="A10604" t="s">
        <v>93</v>
      </c>
      <c r="C10604">
        <v>20131410259</v>
      </c>
      <c r="D10604" t="s">
        <v>261</v>
      </c>
      <c r="E10604" t="s">
        <v>87</v>
      </c>
      <c r="F10604" s="12"/>
      <c r="G10604">
        <v>29.608000000000001</v>
      </c>
      <c r="H10604">
        <v>2013</v>
      </c>
      <c r="I10604">
        <v>5</v>
      </c>
      <c r="J10604">
        <v>21</v>
      </c>
      <c r="K10604">
        <v>7</v>
      </c>
      <c r="L10604">
        <v>1</v>
      </c>
      <c r="M10604" t="s">
        <v>932</v>
      </c>
      <c r="N10604" t="s">
        <v>937</v>
      </c>
      <c r="O10604" t="s">
        <v>934</v>
      </c>
      <c r="Q10604" t="s">
        <v>534</v>
      </c>
      <c r="R10604" t="str">
        <f t="shared" si="332"/>
        <v>Weekday</v>
      </c>
      <c r="S10604" s="12">
        <f t="shared" si="331"/>
        <v>41415</v>
      </c>
    </row>
    <row r="10605" spans="1:19" x14ac:dyDescent="0.25">
      <c r="A10605" t="s">
        <v>93</v>
      </c>
      <c r="C10605">
        <v>20131500222</v>
      </c>
      <c r="D10605" t="s">
        <v>261</v>
      </c>
      <c r="E10605" t="s">
        <v>62</v>
      </c>
      <c r="F10605" s="12"/>
      <c r="G10605">
        <v>29.608000000000001</v>
      </c>
      <c r="H10605">
        <v>2013</v>
      </c>
      <c r="I10605">
        <v>5</v>
      </c>
      <c r="J10605">
        <v>29</v>
      </c>
      <c r="K10605">
        <v>11</v>
      </c>
      <c r="L10605">
        <v>30</v>
      </c>
      <c r="M10605" t="s">
        <v>932</v>
      </c>
      <c r="N10605" t="s">
        <v>937</v>
      </c>
      <c r="O10605" t="s">
        <v>934</v>
      </c>
      <c r="Q10605" t="s">
        <v>482</v>
      </c>
      <c r="R10605" t="str">
        <f t="shared" si="332"/>
        <v>Weekday</v>
      </c>
      <c r="S10605" s="12">
        <f t="shared" si="331"/>
        <v>41423</v>
      </c>
    </row>
    <row r="10606" spans="1:19" x14ac:dyDescent="0.25">
      <c r="A10606" t="s">
        <v>93</v>
      </c>
      <c r="C10606">
        <v>20131660140</v>
      </c>
      <c r="D10606" t="s">
        <v>261</v>
      </c>
      <c r="E10606" t="s">
        <v>87</v>
      </c>
      <c r="F10606" s="12"/>
      <c r="G10606">
        <v>29.608000000000001</v>
      </c>
      <c r="H10606">
        <v>2013</v>
      </c>
      <c r="I10606">
        <v>6</v>
      </c>
      <c r="J10606">
        <v>12</v>
      </c>
      <c r="K10606">
        <v>7</v>
      </c>
      <c r="L10606">
        <v>35</v>
      </c>
      <c r="M10606" t="s">
        <v>932</v>
      </c>
      <c r="N10606" t="s">
        <v>933</v>
      </c>
      <c r="O10606" t="s">
        <v>934</v>
      </c>
      <c r="Q10606" t="s">
        <v>534</v>
      </c>
      <c r="R10606" t="str">
        <f t="shared" si="332"/>
        <v>Weekday</v>
      </c>
      <c r="S10606" s="12">
        <f t="shared" si="331"/>
        <v>41437</v>
      </c>
    </row>
    <row r="10607" spans="1:19" x14ac:dyDescent="0.25">
      <c r="A10607" t="s">
        <v>93</v>
      </c>
      <c r="C10607">
        <v>20131750203</v>
      </c>
      <c r="D10607" t="s">
        <v>261</v>
      </c>
      <c r="E10607" t="s">
        <v>87</v>
      </c>
      <c r="F10607" s="12"/>
      <c r="G10607">
        <v>29.608000000000001</v>
      </c>
      <c r="H10607">
        <v>2013</v>
      </c>
      <c r="I10607">
        <v>6</v>
      </c>
      <c r="J10607">
        <v>23</v>
      </c>
      <c r="K10607">
        <v>14</v>
      </c>
      <c r="L10607">
        <v>50</v>
      </c>
      <c r="M10607" t="s">
        <v>932</v>
      </c>
      <c r="N10607" t="s">
        <v>937</v>
      </c>
      <c r="O10607" t="s">
        <v>934</v>
      </c>
      <c r="Q10607" t="s">
        <v>534</v>
      </c>
      <c r="R10607" t="str">
        <f t="shared" si="332"/>
        <v>Weekend</v>
      </c>
      <c r="S10607" s="12">
        <f t="shared" si="331"/>
        <v>41448</v>
      </c>
    </row>
    <row r="10608" spans="1:19" x14ac:dyDescent="0.25">
      <c r="A10608" t="s">
        <v>93</v>
      </c>
      <c r="C10608">
        <v>20131880043</v>
      </c>
      <c r="D10608" t="s">
        <v>261</v>
      </c>
      <c r="E10608" t="s">
        <v>87</v>
      </c>
      <c r="F10608" s="12"/>
      <c r="G10608">
        <v>29.608000000000001</v>
      </c>
      <c r="H10608">
        <v>2013</v>
      </c>
      <c r="I10608">
        <v>6</v>
      </c>
      <c r="J10608">
        <v>26</v>
      </c>
      <c r="K10608">
        <v>10</v>
      </c>
      <c r="L10608">
        <v>27</v>
      </c>
      <c r="M10608" t="s">
        <v>932</v>
      </c>
      <c r="N10608" t="s">
        <v>937</v>
      </c>
      <c r="O10608" t="s">
        <v>934</v>
      </c>
      <c r="Q10608" t="s">
        <v>534</v>
      </c>
      <c r="R10608" t="str">
        <f t="shared" si="332"/>
        <v>Weekday</v>
      </c>
      <c r="S10608" s="12">
        <f t="shared" si="331"/>
        <v>41451</v>
      </c>
    </row>
    <row r="10609" spans="1:19" x14ac:dyDescent="0.25">
      <c r="A10609" t="s">
        <v>93</v>
      </c>
      <c r="C10609">
        <v>20131790312</v>
      </c>
      <c r="D10609" t="s">
        <v>261</v>
      </c>
      <c r="E10609" t="s">
        <v>62</v>
      </c>
      <c r="F10609" s="12"/>
      <c r="G10609">
        <v>29.608000000000001</v>
      </c>
      <c r="H10609">
        <v>2013</v>
      </c>
      <c r="I10609">
        <v>6</v>
      </c>
      <c r="J10609">
        <v>26</v>
      </c>
      <c r="K10609">
        <v>13</v>
      </c>
      <c r="L10609">
        <v>28</v>
      </c>
      <c r="M10609" t="s">
        <v>932</v>
      </c>
      <c r="N10609" t="s">
        <v>937</v>
      </c>
      <c r="O10609" t="s">
        <v>934</v>
      </c>
      <c r="Q10609" t="s">
        <v>482</v>
      </c>
      <c r="R10609" t="str">
        <f t="shared" si="332"/>
        <v>Weekday</v>
      </c>
      <c r="S10609" s="12">
        <f t="shared" si="331"/>
        <v>41451</v>
      </c>
    </row>
    <row r="10610" spans="1:19" x14ac:dyDescent="0.25">
      <c r="A10610" t="s">
        <v>93</v>
      </c>
      <c r="C10610">
        <v>20131790313</v>
      </c>
      <c r="D10610" t="s">
        <v>261</v>
      </c>
      <c r="E10610" t="s">
        <v>62</v>
      </c>
      <c r="F10610" s="12"/>
      <c r="G10610">
        <v>29.608000000000001</v>
      </c>
      <c r="H10610">
        <v>2013</v>
      </c>
      <c r="I10610">
        <v>6</v>
      </c>
      <c r="J10610">
        <v>26</v>
      </c>
      <c r="K10610">
        <v>14</v>
      </c>
      <c r="L10610">
        <v>13</v>
      </c>
      <c r="M10610" t="s">
        <v>932</v>
      </c>
      <c r="N10610" t="s">
        <v>933</v>
      </c>
      <c r="O10610" t="s">
        <v>934</v>
      </c>
      <c r="Q10610" t="s">
        <v>482</v>
      </c>
      <c r="R10610" t="str">
        <f t="shared" si="332"/>
        <v>Weekday</v>
      </c>
      <c r="S10610" s="12">
        <f t="shared" si="331"/>
        <v>41451</v>
      </c>
    </row>
    <row r="10611" spans="1:19" x14ac:dyDescent="0.25">
      <c r="A10611" t="s">
        <v>93</v>
      </c>
      <c r="C10611">
        <v>20132170179</v>
      </c>
      <c r="D10611" t="s">
        <v>261</v>
      </c>
      <c r="E10611" t="s">
        <v>62</v>
      </c>
      <c r="F10611" s="12"/>
      <c r="G10611">
        <v>29.608000000000001</v>
      </c>
      <c r="H10611">
        <v>2013</v>
      </c>
      <c r="I10611">
        <v>7</v>
      </c>
      <c r="J10611">
        <v>16</v>
      </c>
      <c r="K10611">
        <v>16</v>
      </c>
      <c r="L10611">
        <v>45</v>
      </c>
      <c r="M10611" t="s">
        <v>932</v>
      </c>
      <c r="N10611" t="s">
        <v>933</v>
      </c>
      <c r="O10611" t="s">
        <v>934</v>
      </c>
      <c r="Q10611" t="s">
        <v>482</v>
      </c>
      <c r="R10611" t="str">
        <f t="shared" si="332"/>
        <v>Weekday</v>
      </c>
      <c r="S10611" s="12">
        <f t="shared" si="331"/>
        <v>41471</v>
      </c>
    </row>
    <row r="10612" spans="1:19" x14ac:dyDescent="0.25">
      <c r="A10612" t="s">
        <v>93</v>
      </c>
      <c r="C10612">
        <v>20132060210</v>
      </c>
      <c r="D10612" t="s">
        <v>261</v>
      </c>
      <c r="E10612" t="s">
        <v>87</v>
      </c>
      <c r="F10612" s="12"/>
      <c r="G10612">
        <v>29.608000000000001</v>
      </c>
      <c r="H10612">
        <v>2013</v>
      </c>
      <c r="I10612">
        <v>7</v>
      </c>
      <c r="J10612">
        <v>23</v>
      </c>
      <c r="K10612">
        <v>7</v>
      </c>
      <c r="L10612">
        <v>38</v>
      </c>
      <c r="M10612" t="s">
        <v>932</v>
      </c>
      <c r="N10612" t="s">
        <v>937</v>
      </c>
      <c r="O10612" t="s">
        <v>934</v>
      </c>
      <c r="Q10612" t="s">
        <v>534</v>
      </c>
      <c r="R10612" t="str">
        <f t="shared" si="332"/>
        <v>Weekday</v>
      </c>
      <c r="S10612" s="12">
        <f t="shared" si="331"/>
        <v>41478</v>
      </c>
    </row>
    <row r="10613" spans="1:19" x14ac:dyDescent="0.25">
      <c r="A10613" t="s">
        <v>93</v>
      </c>
      <c r="C10613">
        <v>20132740268</v>
      </c>
      <c r="D10613" t="s">
        <v>261</v>
      </c>
      <c r="E10613" t="s">
        <v>62</v>
      </c>
      <c r="F10613" s="12"/>
      <c r="G10613">
        <v>29.608000000000001</v>
      </c>
      <c r="H10613">
        <v>2013</v>
      </c>
      <c r="I10613">
        <v>10</v>
      </c>
      <c r="J10613">
        <v>1</v>
      </c>
      <c r="K10613">
        <v>17</v>
      </c>
      <c r="L10613">
        <v>35</v>
      </c>
      <c r="M10613" t="s">
        <v>932</v>
      </c>
      <c r="N10613" t="s">
        <v>933</v>
      </c>
      <c r="O10613" t="s">
        <v>934</v>
      </c>
      <c r="Q10613" t="s">
        <v>482</v>
      </c>
      <c r="R10613" t="str">
        <f t="shared" si="332"/>
        <v>Weekday</v>
      </c>
      <c r="S10613" s="12">
        <f t="shared" si="331"/>
        <v>41548</v>
      </c>
    </row>
    <row r="10614" spans="1:19" x14ac:dyDescent="0.25">
      <c r="A10614" t="s">
        <v>93</v>
      </c>
      <c r="C10614">
        <v>20130960140</v>
      </c>
      <c r="D10614" t="s">
        <v>261</v>
      </c>
      <c r="E10614" t="s">
        <v>87</v>
      </c>
      <c r="F10614" s="12"/>
      <c r="G10614">
        <v>29.686</v>
      </c>
      <c r="H10614">
        <v>2013</v>
      </c>
      <c r="I10614">
        <v>4</v>
      </c>
      <c r="J10614">
        <v>4</v>
      </c>
      <c r="K10614">
        <v>8</v>
      </c>
      <c r="L10614">
        <v>25</v>
      </c>
      <c r="M10614" t="s">
        <v>935</v>
      </c>
      <c r="N10614" t="s">
        <v>933</v>
      </c>
      <c r="O10614" t="s">
        <v>934</v>
      </c>
      <c r="Q10614" t="s">
        <v>533</v>
      </c>
      <c r="R10614" t="str">
        <f t="shared" si="332"/>
        <v>Weekday</v>
      </c>
      <c r="S10614" s="12">
        <f t="shared" si="331"/>
        <v>41368</v>
      </c>
    </row>
    <row r="10615" spans="1:19" x14ac:dyDescent="0.25">
      <c r="A10615" t="s">
        <v>93</v>
      </c>
      <c r="C10615">
        <v>20130770187</v>
      </c>
      <c r="D10615" t="s">
        <v>261</v>
      </c>
      <c r="E10615" t="s">
        <v>62</v>
      </c>
      <c r="F10615" s="12"/>
      <c r="G10615">
        <v>29.866</v>
      </c>
      <c r="H10615">
        <v>2013</v>
      </c>
      <c r="I10615">
        <v>3</v>
      </c>
      <c r="J10615">
        <v>18</v>
      </c>
      <c r="K10615">
        <v>7</v>
      </c>
      <c r="L10615">
        <v>0</v>
      </c>
      <c r="M10615" t="s">
        <v>935</v>
      </c>
      <c r="N10615" t="s">
        <v>933</v>
      </c>
      <c r="O10615" t="s">
        <v>934</v>
      </c>
      <c r="Q10615" t="s">
        <v>485</v>
      </c>
      <c r="R10615" t="str">
        <f t="shared" si="332"/>
        <v>Weekday</v>
      </c>
      <c r="S10615" s="12">
        <f t="shared" si="331"/>
        <v>41351</v>
      </c>
    </row>
    <row r="10616" spans="1:19" x14ac:dyDescent="0.25">
      <c r="A10616" t="s">
        <v>93</v>
      </c>
      <c r="C10616">
        <v>20131480217</v>
      </c>
      <c r="D10616" t="s">
        <v>261</v>
      </c>
      <c r="E10616" t="s">
        <v>87</v>
      </c>
      <c r="F10616" s="12"/>
      <c r="G10616">
        <v>29.884</v>
      </c>
      <c r="H10616">
        <v>2013</v>
      </c>
      <c r="I10616">
        <v>5</v>
      </c>
      <c r="J10616">
        <v>28</v>
      </c>
      <c r="K10616">
        <v>2</v>
      </c>
      <c r="L10616">
        <v>44</v>
      </c>
      <c r="M10616" t="s">
        <v>935</v>
      </c>
      <c r="N10616" t="s">
        <v>933</v>
      </c>
      <c r="O10616" t="s">
        <v>934</v>
      </c>
      <c r="Q10616" t="s">
        <v>533</v>
      </c>
      <c r="R10616" t="str">
        <f t="shared" si="332"/>
        <v>Weekday</v>
      </c>
      <c r="S10616" s="12">
        <f t="shared" si="331"/>
        <v>41422</v>
      </c>
    </row>
    <row r="10617" spans="1:19" x14ac:dyDescent="0.25">
      <c r="A10617" t="s">
        <v>93</v>
      </c>
      <c r="C10617">
        <v>20130280391</v>
      </c>
      <c r="D10617" t="s">
        <v>261</v>
      </c>
      <c r="E10617" t="s">
        <v>87</v>
      </c>
      <c r="F10617" s="12"/>
      <c r="G10617">
        <v>29.943999999999999</v>
      </c>
      <c r="H10617">
        <v>2013</v>
      </c>
      <c r="I10617">
        <v>1</v>
      </c>
      <c r="J10617">
        <v>17</v>
      </c>
      <c r="K10617">
        <v>7</v>
      </c>
      <c r="L10617">
        <v>7</v>
      </c>
      <c r="M10617" t="s">
        <v>932</v>
      </c>
      <c r="N10617" t="s">
        <v>933</v>
      </c>
      <c r="O10617" t="s">
        <v>934</v>
      </c>
      <c r="Q10617" t="s">
        <v>532</v>
      </c>
      <c r="R10617" t="str">
        <f t="shared" si="332"/>
        <v>Weekday</v>
      </c>
      <c r="S10617" s="12">
        <f t="shared" si="331"/>
        <v>41291</v>
      </c>
    </row>
    <row r="10618" spans="1:19" x14ac:dyDescent="0.25">
      <c r="A10618" t="s">
        <v>93</v>
      </c>
      <c r="C10618">
        <v>20130340261</v>
      </c>
      <c r="D10618" t="s">
        <v>261</v>
      </c>
      <c r="E10618" t="s">
        <v>62</v>
      </c>
      <c r="F10618" s="12"/>
      <c r="G10618">
        <v>30.134</v>
      </c>
      <c r="H10618">
        <v>2013</v>
      </c>
      <c r="I10618">
        <v>2</v>
      </c>
      <c r="J10618">
        <v>2</v>
      </c>
      <c r="K10618">
        <v>7</v>
      </c>
      <c r="L10618">
        <v>35</v>
      </c>
      <c r="M10618" t="s">
        <v>935</v>
      </c>
      <c r="N10618" t="s">
        <v>933</v>
      </c>
      <c r="O10618" t="s">
        <v>934</v>
      </c>
      <c r="Q10618" t="s">
        <v>486</v>
      </c>
      <c r="R10618" t="str">
        <f t="shared" si="332"/>
        <v>Weekend</v>
      </c>
      <c r="S10618" s="12">
        <f t="shared" si="331"/>
        <v>41307</v>
      </c>
    </row>
    <row r="10619" spans="1:19" x14ac:dyDescent="0.25">
      <c r="A10619" t="s">
        <v>93</v>
      </c>
      <c r="C10619">
        <v>20130510237</v>
      </c>
      <c r="D10619" t="s">
        <v>261</v>
      </c>
      <c r="E10619" t="s">
        <v>62</v>
      </c>
      <c r="F10619" s="12"/>
      <c r="G10619">
        <v>30.134</v>
      </c>
      <c r="H10619">
        <v>2013</v>
      </c>
      <c r="I10619">
        <v>2</v>
      </c>
      <c r="J10619">
        <v>14</v>
      </c>
      <c r="K10619">
        <v>5</v>
      </c>
      <c r="L10619">
        <v>19</v>
      </c>
      <c r="M10619" t="s">
        <v>935</v>
      </c>
      <c r="N10619" t="s">
        <v>933</v>
      </c>
      <c r="O10619" t="s">
        <v>934</v>
      </c>
      <c r="Q10619" t="s">
        <v>486</v>
      </c>
      <c r="R10619" t="str">
        <f t="shared" si="332"/>
        <v>Weekday</v>
      </c>
      <c r="S10619" s="12">
        <f t="shared" si="331"/>
        <v>41319</v>
      </c>
    </row>
    <row r="10620" spans="1:19" x14ac:dyDescent="0.25">
      <c r="A10620" t="s">
        <v>93</v>
      </c>
      <c r="C10620">
        <v>20130770363</v>
      </c>
      <c r="D10620" t="s">
        <v>261</v>
      </c>
      <c r="E10620" t="s">
        <v>62</v>
      </c>
      <c r="F10620" s="12"/>
      <c r="G10620">
        <v>30.134</v>
      </c>
      <c r="H10620">
        <v>2013</v>
      </c>
      <c r="I10620">
        <v>3</v>
      </c>
      <c r="J10620">
        <v>15</v>
      </c>
      <c r="K10620">
        <v>20</v>
      </c>
      <c r="L10620">
        <v>0</v>
      </c>
      <c r="M10620" t="s">
        <v>935</v>
      </c>
      <c r="N10620" t="s">
        <v>933</v>
      </c>
      <c r="O10620" t="s">
        <v>934</v>
      </c>
      <c r="Q10620" t="s">
        <v>486</v>
      </c>
      <c r="R10620" t="str">
        <f t="shared" si="332"/>
        <v>Weekday</v>
      </c>
      <c r="S10620" s="12">
        <f t="shared" si="331"/>
        <v>41348</v>
      </c>
    </row>
    <row r="10621" spans="1:19" x14ac:dyDescent="0.25">
      <c r="A10621" t="s">
        <v>93</v>
      </c>
      <c r="C10621">
        <v>20131440208</v>
      </c>
      <c r="D10621" t="s">
        <v>261</v>
      </c>
      <c r="E10621" t="s">
        <v>87</v>
      </c>
      <c r="F10621" s="12"/>
      <c r="G10621">
        <v>30.134</v>
      </c>
      <c r="H10621">
        <v>2013</v>
      </c>
      <c r="I10621">
        <v>5</v>
      </c>
      <c r="J10621">
        <v>12</v>
      </c>
      <c r="K10621">
        <v>5</v>
      </c>
      <c r="L10621">
        <v>4</v>
      </c>
      <c r="M10621" t="s">
        <v>935</v>
      </c>
      <c r="N10621" t="s">
        <v>936</v>
      </c>
      <c r="O10621" t="s">
        <v>934</v>
      </c>
      <c r="Q10621" t="s">
        <v>532</v>
      </c>
      <c r="R10621" t="str">
        <f t="shared" si="332"/>
        <v>Weekend</v>
      </c>
      <c r="S10621" s="12">
        <f t="shared" si="331"/>
        <v>41406</v>
      </c>
    </row>
    <row r="10622" spans="1:19" x14ac:dyDescent="0.25">
      <c r="A10622" t="s">
        <v>93</v>
      </c>
      <c r="C10622">
        <v>20131570207</v>
      </c>
      <c r="D10622" t="s">
        <v>261</v>
      </c>
      <c r="E10622" t="s">
        <v>87</v>
      </c>
      <c r="F10622" s="12"/>
      <c r="G10622">
        <v>30.134</v>
      </c>
      <c r="H10622">
        <v>2013</v>
      </c>
      <c r="I10622">
        <v>6</v>
      </c>
      <c r="J10622">
        <v>5</v>
      </c>
      <c r="K10622">
        <v>15</v>
      </c>
      <c r="L10622">
        <v>54</v>
      </c>
      <c r="M10622" t="s">
        <v>932</v>
      </c>
      <c r="N10622" t="s">
        <v>933</v>
      </c>
      <c r="O10622" t="s">
        <v>934</v>
      </c>
      <c r="Q10622" t="s">
        <v>532</v>
      </c>
      <c r="R10622" t="str">
        <f t="shared" si="332"/>
        <v>Weekday</v>
      </c>
      <c r="S10622" s="12">
        <f t="shared" si="331"/>
        <v>41430</v>
      </c>
    </row>
    <row r="10623" spans="1:19" x14ac:dyDescent="0.25">
      <c r="A10623" t="s">
        <v>93</v>
      </c>
      <c r="C10623">
        <v>20132440150</v>
      </c>
      <c r="D10623" t="s">
        <v>261</v>
      </c>
      <c r="E10623" t="s">
        <v>87</v>
      </c>
      <c r="F10623" s="12"/>
      <c r="G10623">
        <v>30.134</v>
      </c>
      <c r="H10623">
        <v>2013</v>
      </c>
      <c r="I10623">
        <v>8</v>
      </c>
      <c r="J10623">
        <v>22</v>
      </c>
      <c r="K10623">
        <v>9</v>
      </c>
      <c r="L10623">
        <v>32</v>
      </c>
      <c r="M10623" t="s">
        <v>932</v>
      </c>
      <c r="N10623" t="s">
        <v>933</v>
      </c>
      <c r="O10623" t="s">
        <v>934</v>
      </c>
      <c r="Q10623" t="s">
        <v>532</v>
      </c>
      <c r="R10623" t="str">
        <f t="shared" si="332"/>
        <v>Weekday</v>
      </c>
      <c r="S10623" s="12">
        <f t="shared" si="331"/>
        <v>41508</v>
      </c>
    </row>
    <row r="10624" spans="1:19" x14ac:dyDescent="0.25">
      <c r="A10624" t="s">
        <v>93</v>
      </c>
      <c r="C10624">
        <v>20132380217</v>
      </c>
      <c r="D10624" t="s">
        <v>261</v>
      </c>
      <c r="E10624" t="s">
        <v>87</v>
      </c>
      <c r="F10624" s="12"/>
      <c r="G10624">
        <v>30.134</v>
      </c>
      <c r="H10624">
        <v>2013</v>
      </c>
      <c r="I10624">
        <v>8</v>
      </c>
      <c r="J10624">
        <v>26</v>
      </c>
      <c r="K10624">
        <v>6</v>
      </c>
      <c r="L10624">
        <v>23</v>
      </c>
      <c r="M10624" t="s">
        <v>932</v>
      </c>
      <c r="N10624" t="s">
        <v>933</v>
      </c>
      <c r="O10624" t="s">
        <v>934</v>
      </c>
      <c r="Q10624" t="s">
        <v>532</v>
      </c>
      <c r="R10624" t="str">
        <f t="shared" si="332"/>
        <v>Weekday</v>
      </c>
      <c r="S10624" s="12">
        <f t="shared" si="331"/>
        <v>41512</v>
      </c>
    </row>
    <row r="10625" spans="1:19" x14ac:dyDescent="0.25">
      <c r="A10625" t="s">
        <v>93</v>
      </c>
      <c r="C10625">
        <v>20132760246</v>
      </c>
      <c r="D10625" t="s">
        <v>261</v>
      </c>
      <c r="E10625" t="s">
        <v>62</v>
      </c>
      <c r="F10625" s="12"/>
      <c r="G10625">
        <v>30.134</v>
      </c>
      <c r="H10625">
        <v>2013</v>
      </c>
      <c r="I10625">
        <v>10</v>
      </c>
      <c r="J10625">
        <v>2</v>
      </c>
      <c r="K10625">
        <v>17</v>
      </c>
      <c r="L10625">
        <v>8</v>
      </c>
      <c r="M10625" t="s">
        <v>932</v>
      </c>
      <c r="N10625" t="s">
        <v>933</v>
      </c>
      <c r="O10625" t="s">
        <v>934</v>
      </c>
      <c r="Q10625" t="s">
        <v>486</v>
      </c>
      <c r="R10625" t="str">
        <f t="shared" si="332"/>
        <v>Weekday</v>
      </c>
      <c r="S10625" s="12">
        <f t="shared" si="331"/>
        <v>41549</v>
      </c>
    </row>
    <row r="10626" spans="1:19" x14ac:dyDescent="0.25">
      <c r="A10626" t="s">
        <v>93</v>
      </c>
      <c r="C10626">
        <v>20132870284</v>
      </c>
      <c r="D10626" t="s">
        <v>261</v>
      </c>
      <c r="E10626" t="s">
        <v>62</v>
      </c>
      <c r="F10626" s="12"/>
      <c r="G10626">
        <v>30.134</v>
      </c>
      <c r="H10626">
        <v>2013</v>
      </c>
      <c r="I10626">
        <v>10</v>
      </c>
      <c r="J10626">
        <v>10</v>
      </c>
      <c r="K10626">
        <v>6</v>
      </c>
      <c r="L10626">
        <v>35</v>
      </c>
      <c r="M10626" t="s">
        <v>932</v>
      </c>
      <c r="N10626" t="s">
        <v>933</v>
      </c>
      <c r="O10626" t="s">
        <v>934</v>
      </c>
      <c r="Q10626" t="s">
        <v>486</v>
      </c>
      <c r="R10626" t="str">
        <f t="shared" si="332"/>
        <v>Weekday</v>
      </c>
      <c r="S10626" s="12">
        <f t="shared" si="331"/>
        <v>41557</v>
      </c>
    </row>
    <row r="10627" spans="1:19" x14ac:dyDescent="0.25">
      <c r="A10627" t="s">
        <v>93</v>
      </c>
      <c r="C10627">
        <v>20132980175</v>
      </c>
      <c r="D10627" t="s">
        <v>261</v>
      </c>
      <c r="E10627" t="s">
        <v>87</v>
      </c>
      <c r="F10627" s="12"/>
      <c r="G10627">
        <v>30.134</v>
      </c>
      <c r="H10627">
        <v>2013</v>
      </c>
      <c r="I10627">
        <v>10</v>
      </c>
      <c r="J10627">
        <v>25</v>
      </c>
      <c r="K10627">
        <v>6</v>
      </c>
      <c r="L10627">
        <v>27</v>
      </c>
      <c r="M10627" t="s">
        <v>932</v>
      </c>
      <c r="N10627" t="s">
        <v>933</v>
      </c>
      <c r="O10627" t="s">
        <v>934</v>
      </c>
      <c r="Q10627" t="s">
        <v>532</v>
      </c>
      <c r="R10627" t="str">
        <f t="shared" si="332"/>
        <v>Weekday</v>
      </c>
      <c r="S10627" s="12">
        <f t="shared" ref="S10627:S10690" si="333">DATE(H10627,I10627,J10627)</f>
        <v>41572</v>
      </c>
    </row>
    <row r="10628" spans="1:19" x14ac:dyDescent="0.25">
      <c r="A10628" t="s">
        <v>93</v>
      </c>
      <c r="C10628">
        <v>20133240212</v>
      </c>
      <c r="D10628" t="s">
        <v>261</v>
      </c>
      <c r="E10628" t="s">
        <v>87</v>
      </c>
      <c r="F10628" s="12"/>
      <c r="G10628">
        <v>30.134</v>
      </c>
      <c r="H10628">
        <v>2013</v>
      </c>
      <c r="I10628">
        <v>11</v>
      </c>
      <c r="J10628">
        <v>19</v>
      </c>
      <c r="K10628">
        <v>22</v>
      </c>
      <c r="L10628">
        <v>13</v>
      </c>
      <c r="M10628" t="s">
        <v>935</v>
      </c>
      <c r="N10628" t="s">
        <v>933</v>
      </c>
      <c r="O10628" t="s">
        <v>934</v>
      </c>
      <c r="Q10628" t="s">
        <v>532</v>
      </c>
      <c r="R10628" t="str">
        <f t="shared" si="332"/>
        <v>Weekday</v>
      </c>
      <c r="S10628" s="12">
        <f t="shared" si="333"/>
        <v>41597</v>
      </c>
    </row>
    <row r="10629" spans="1:19" x14ac:dyDescent="0.25">
      <c r="A10629" t="s">
        <v>93</v>
      </c>
      <c r="C10629">
        <v>20130280315</v>
      </c>
      <c r="D10629" t="s">
        <v>261</v>
      </c>
      <c r="E10629" t="s">
        <v>87</v>
      </c>
      <c r="F10629" s="12"/>
      <c r="G10629">
        <v>30.338000000000001</v>
      </c>
      <c r="H10629">
        <v>2013</v>
      </c>
      <c r="I10629">
        <v>1</v>
      </c>
      <c r="J10629">
        <v>23</v>
      </c>
      <c r="K10629">
        <v>7</v>
      </c>
      <c r="L10629">
        <v>41</v>
      </c>
      <c r="M10629" t="s">
        <v>935</v>
      </c>
      <c r="N10629" t="s">
        <v>937</v>
      </c>
      <c r="O10629" t="s">
        <v>934</v>
      </c>
      <c r="Q10629" t="s">
        <v>532</v>
      </c>
      <c r="R10629" t="str">
        <f t="shared" ref="R10629:R10692" si="334">IF(WEEKDAY(DATE(H10629,I10629,J10629),2)&lt;6,"Weekday","Weekend")</f>
        <v>Weekday</v>
      </c>
      <c r="S10629" s="12">
        <f t="shared" si="333"/>
        <v>41297</v>
      </c>
    </row>
    <row r="10630" spans="1:19" x14ac:dyDescent="0.25">
      <c r="A10630" t="s">
        <v>93</v>
      </c>
      <c r="C10630">
        <v>20131490140</v>
      </c>
      <c r="D10630" t="s">
        <v>261</v>
      </c>
      <c r="E10630" t="s">
        <v>87</v>
      </c>
      <c r="F10630" s="12"/>
      <c r="G10630">
        <v>30.384</v>
      </c>
      <c r="H10630">
        <v>2013</v>
      </c>
      <c r="I10630">
        <v>5</v>
      </c>
      <c r="J10630">
        <v>29</v>
      </c>
      <c r="K10630">
        <v>0</v>
      </c>
      <c r="L10630">
        <v>50</v>
      </c>
      <c r="M10630" t="s">
        <v>935</v>
      </c>
      <c r="N10630" t="s">
        <v>933</v>
      </c>
      <c r="O10630" t="s">
        <v>934</v>
      </c>
      <c r="Q10630" t="s">
        <v>532</v>
      </c>
      <c r="R10630" t="str">
        <f t="shared" si="334"/>
        <v>Weekday</v>
      </c>
      <c r="S10630" s="12">
        <f t="shared" si="333"/>
        <v>41423</v>
      </c>
    </row>
    <row r="10631" spans="1:19" x14ac:dyDescent="0.25">
      <c r="A10631" t="s">
        <v>93</v>
      </c>
      <c r="C10631">
        <v>20132410228</v>
      </c>
      <c r="D10631" t="s">
        <v>261</v>
      </c>
      <c r="E10631" t="s">
        <v>87</v>
      </c>
      <c r="F10631" s="12"/>
      <c r="G10631">
        <v>30.492999999999999</v>
      </c>
      <c r="H10631">
        <v>2013</v>
      </c>
      <c r="I10631">
        <v>8</v>
      </c>
      <c r="J10631">
        <v>28</v>
      </c>
      <c r="K10631">
        <v>7</v>
      </c>
      <c r="L10631">
        <v>48</v>
      </c>
      <c r="M10631" t="s">
        <v>932</v>
      </c>
      <c r="N10631" t="s">
        <v>933</v>
      </c>
      <c r="O10631" t="s">
        <v>934</v>
      </c>
      <c r="Q10631" t="s">
        <v>531</v>
      </c>
      <c r="R10631" t="str">
        <f t="shared" si="334"/>
        <v>Weekday</v>
      </c>
      <c r="S10631" s="12">
        <f t="shared" si="333"/>
        <v>41514</v>
      </c>
    </row>
    <row r="10632" spans="1:19" x14ac:dyDescent="0.25">
      <c r="A10632" t="s">
        <v>93</v>
      </c>
      <c r="C10632">
        <v>20130290458</v>
      </c>
      <c r="D10632" t="s">
        <v>261</v>
      </c>
      <c r="E10632" t="s">
        <v>87</v>
      </c>
      <c r="F10632" s="12"/>
      <c r="G10632">
        <v>30.504999999999999</v>
      </c>
      <c r="H10632">
        <v>2013</v>
      </c>
      <c r="I10632">
        <v>1</v>
      </c>
      <c r="J10632">
        <v>27</v>
      </c>
      <c r="K10632">
        <v>3</v>
      </c>
      <c r="L10632">
        <v>11</v>
      </c>
      <c r="M10632" t="s">
        <v>935</v>
      </c>
      <c r="N10632" t="s">
        <v>933</v>
      </c>
      <c r="O10632" t="s">
        <v>934</v>
      </c>
      <c r="Q10632" t="s">
        <v>531</v>
      </c>
      <c r="R10632" t="str">
        <f t="shared" si="334"/>
        <v>Weekend</v>
      </c>
      <c r="S10632" s="12">
        <f t="shared" si="333"/>
        <v>41301</v>
      </c>
    </row>
    <row r="10633" spans="1:19" x14ac:dyDescent="0.25">
      <c r="A10633" t="s">
        <v>93</v>
      </c>
      <c r="C10633">
        <v>20132400244</v>
      </c>
      <c r="D10633" t="s">
        <v>261</v>
      </c>
      <c r="E10633" t="s">
        <v>87</v>
      </c>
      <c r="F10633" s="12"/>
      <c r="G10633">
        <v>30.614999999999998</v>
      </c>
      <c r="H10633">
        <v>2013</v>
      </c>
      <c r="I10633">
        <v>8</v>
      </c>
      <c r="J10633">
        <v>28</v>
      </c>
      <c r="K10633">
        <v>8</v>
      </c>
      <c r="L10633">
        <v>7</v>
      </c>
      <c r="M10633" t="s">
        <v>932</v>
      </c>
      <c r="N10633" t="s">
        <v>933</v>
      </c>
      <c r="O10633" t="s">
        <v>934</v>
      </c>
      <c r="Q10633" t="s">
        <v>531</v>
      </c>
      <c r="R10633" t="str">
        <f t="shared" si="334"/>
        <v>Weekday</v>
      </c>
      <c r="S10633" s="12">
        <f t="shared" si="333"/>
        <v>41514</v>
      </c>
    </row>
    <row r="10634" spans="1:19" x14ac:dyDescent="0.25">
      <c r="A10634" t="s">
        <v>93</v>
      </c>
      <c r="C10634">
        <v>20131340215</v>
      </c>
      <c r="D10634" t="s">
        <v>261</v>
      </c>
      <c r="E10634" t="s">
        <v>87</v>
      </c>
      <c r="F10634" s="12"/>
      <c r="G10634">
        <v>30.655000000000001</v>
      </c>
      <c r="H10634">
        <v>2013</v>
      </c>
      <c r="I10634">
        <v>5</v>
      </c>
      <c r="J10634">
        <v>13</v>
      </c>
      <c r="K10634">
        <v>11</v>
      </c>
      <c r="L10634">
        <v>28</v>
      </c>
      <c r="M10634" t="s">
        <v>935</v>
      </c>
      <c r="N10634" t="s">
        <v>933</v>
      </c>
      <c r="O10634" t="s">
        <v>934</v>
      </c>
      <c r="Q10634" t="s">
        <v>531</v>
      </c>
      <c r="R10634" t="str">
        <f t="shared" si="334"/>
        <v>Weekday</v>
      </c>
      <c r="S10634" s="12">
        <f t="shared" si="333"/>
        <v>41407</v>
      </c>
    </row>
    <row r="10635" spans="1:19" x14ac:dyDescent="0.25">
      <c r="A10635" t="s">
        <v>93</v>
      </c>
      <c r="C10635">
        <v>20131150217</v>
      </c>
      <c r="D10635" t="s">
        <v>261</v>
      </c>
      <c r="E10635" t="s">
        <v>87</v>
      </c>
      <c r="F10635" s="12"/>
      <c r="G10635">
        <v>30.733000000000001</v>
      </c>
      <c r="H10635">
        <v>2013</v>
      </c>
      <c r="I10635">
        <v>4</v>
      </c>
      <c r="J10635">
        <v>18</v>
      </c>
      <c r="K10635">
        <v>13</v>
      </c>
      <c r="L10635">
        <v>10</v>
      </c>
      <c r="M10635" t="s">
        <v>935</v>
      </c>
      <c r="N10635" t="s">
        <v>936</v>
      </c>
      <c r="O10635" t="s">
        <v>934</v>
      </c>
      <c r="Q10635" t="s">
        <v>530</v>
      </c>
      <c r="R10635" t="str">
        <f t="shared" si="334"/>
        <v>Weekday</v>
      </c>
      <c r="S10635" s="12">
        <f t="shared" si="333"/>
        <v>41382</v>
      </c>
    </row>
    <row r="10636" spans="1:19" x14ac:dyDescent="0.25">
      <c r="A10636" t="s">
        <v>93</v>
      </c>
      <c r="C10636">
        <v>20133260215</v>
      </c>
      <c r="D10636" t="s">
        <v>261</v>
      </c>
      <c r="E10636" t="s">
        <v>87</v>
      </c>
      <c r="F10636" s="12"/>
      <c r="G10636">
        <v>30.733000000000001</v>
      </c>
      <c r="H10636">
        <v>2013</v>
      </c>
      <c r="I10636">
        <v>11</v>
      </c>
      <c r="J10636">
        <v>20</v>
      </c>
      <c r="K10636">
        <v>7</v>
      </c>
      <c r="L10636">
        <v>4</v>
      </c>
      <c r="M10636" t="s">
        <v>935</v>
      </c>
      <c r="N10636" t="s">
        <v>933</v>
      </c>
      <c r="O10636" t="s">
        <v>934</v>
      </c>
      <c r="Q10636" t="s">
        <v>530</v>
      </c>
      <c r="R10636" t="str">
        <f t="shared" si="334"/>
        <v>Weekday</v>
      </c>
      <c r="S10636" s="12">
        <f t="shared" si="333"/>
        <v>41598</v>
      </c>
    </row>
    <row r="10637" spans="1:19" x14ac:dyDescent="0.25">
      <c r="A10637" t="s">
        <v>93</v>
      </c>
      <c r="C10637">
        <v>20130310230</v>
      </c>
      <c r="D10637" t="s">
        <v>261</v>
      </c>
      <c r="E10637" t="s">
        <v>940</v>
      </c>
      <c r="F10637" s="12"/>
      <c r="G10637">
        <v>30.745000000000001</v>
      </c>
      <c r="H10637">
        <v>2013</v>
      </c>
      <c r="I10637">
        <v>1</v>
      </c>
      <c r="J10637">
        <v>31</v>
      </c>
      <c r="K10637">
        <v>9</v>
      </c>
      <c r="L10637">
        <v>56</v>
      </c>
      <c r="M10637" t="s">
        <v>935</v>
      </c>
      <c r="N10637" t="s">
        <v>933</v>
      </c>
      <c r="O10637" t="s">
        <v>934</v>
      </c>
      <c r="R10637" t="str">
        <f t="shared" si="334"/>
        <v>Weekday</v>
      </c>
      <c r="S10637" s="12">
        <f t="shared" si="333"/>
        <v>41305</v>
      </c>
    </row>
    <row r="10638" spans="1:19" x14ac:dyDescent="0.25">
      <c r="A10638" t="s">
        <v>93</v>
      </c>
      <c r="C10638">
        <v>20131090359</v>
      </c>
      <c r="D10638" t="s">
        <v>261</v>
      </c>
      <c r="E10638" t="s">
        <v>940</v>
      </c>
      <c r="F10638" s="12"/>
      <c r="G10638">
        <v>30.745000000000001</v>
      </c>
      <c r="H10638">
        <v>2013</v>
      </c>
      <c r="I10638">
        <v>4</v>
      </c>
      <c r="J10638">
        <v>18</v>
      </c>
      <c r="K10638">
        <v>20</v>
      </c>
      <c r="L10638">
        <v>22</v>
      </c>
      <c r="M10638" t="s">
        <v>935</v>
      </c>
      <c r="N10638" t="s">
        <v>933</v>
      </c>
      <c r="O10638" t="s">
        <v>934</v>
      </c>
      <c r="R10638" t="str">
        <f t="shared" si="334"/>
        <v>Weekday</v>
      </c>
      <c r="S10638" s="12">
        <f t="shared" si="333"/>
        <v>41382</v>
      </c>
    </row>
    <row r="10639" spans="1:19" x14ac:dyDescent="0.25">
      <c r="A10639" t="s">
        <v>93</v>
      </c>
      <c r="C10639">
        <v>20130400187</v>
      </c>
      <c r="D10639" t="s">
        <v>261</v>
      </c>
      <c r="E10639" t="s">
        <v>87</v>
      </c>
      <c r="F10639" s="12"/>
      <c r="G10639">
        <v>30.754999999999999</v>
      </c>
      <c r="H10639">
        <v>2013</v>
      </c>
      <c r="I10639">
        <v>2</v>
      </c>
      <c r="J10639">
        <v>7</v>
      </c>
      <c r="K10639">
        <v>7</v>
      </c>
      <c r="L10639">
        <v>34</v>
      </c>
      <c r="M10639" t="s">
        <v>932</v>
      </c>
      <c r="N10639" t="s">
        <v>933</v>
      </c>
      <c r="O10639" t="s">
        <v>934</v>
      </c>
      <c r="Q10639" t="s">
        <v>530</v>
      </c>
      <c r="R10639" t="str">
        <f t="shared" si="334"/>
        <v>Weekday</v>
      </c>
      <c r="S10639" s="12">
        <f t="shared" si="333"/>
        <v>41312</v>
      </c>
    </row>
    <row r="10640" spans="1:19" x14ac:dyDescent="0.25">
      <c r="A10640" t="s">
        <v>93</v>
      </c>
      <c r="C10640">
        <v>20133090252</v>
      </c>
      <c r="D10640" t="s">
        <v>261</v>
      </c>
      <c r="E10640" t="s">
        <v>87</v>
      </c>
      <c r="F10640" s="12"/>
      <c r="G10640">
        <v>30.754999999999999</v>
      </c>
      <c r="H10640">
        <v>2013</v>
      </c>
      <c r="I10640">
        <v>11</v>
      </c>
      <c r="J10640">
        <v>5</v>
      </c>
      <c r="K10640">
        <v>6</v>
      </c>
      <c r="L10640">
        <v>21</v>
      </c>
      <c r="M10640" t="s">
        <v>932</v>
      </c>
      <c r="N10640" t="s">
        <v>933</v>
      </c>
      <c r="O10640" t="s">
        <v>934</v>
      </c>
      <c r="Q10640" t="s">
        <v>530</v>
      </c>
      <c r="R10640" t="str">
        <f t="shared" si="334"/>
        <v>Weekday</v>
      </c>
      <c r="S10640" s="12">
        <f t="shared" si="333"/>
        <v>41583</v>
      </c>
    </row>
    <row r="10641" spans="1:19" x14ac:dyDescent="0.25">
      <c r="A10641" t="s">
        <v>93</v>
      </c>
      <c r="C10641">
        <v>20130460312</v>
      </c>
      <c r="D10641" t="s">
        <v>261</v>
      </c>
      <c r="E10641" t="s">
        <v>87</v>
      </c>
      <c r="F10641" s="12"/>
      <c r="G10641">
        <v>30.795999999999999</v>
      </c>
      <c r="H10641">
        <v>2013</v>
      </c>
      <c r="I10641">
        <v>2</v>
      </c>
      <c r="J10641">
        <v>6</v>
      </c>
      <c r="K10641">
        <v>11</v>
      </c>
      <c r="L10641">
        <v>55</v>
      </c>
      <c r="M10641" t="s">
        <v>932</v>
      </c>
      <c r="N10641" t="s">
        <v>936</v>
      </c>
      <c r="O10641" t="s">
        <v>934</v>
      </c>
      <c r="Q10641" t="s">
        <v>530</v>
      </c>
      <c r="R10641" t="str">
        <f t="shared" si="334"/>
        <v>Weekday</v>
      </c>
      <c r="S10641" s="12">
        <f t="shared" si="333"/>
        <v>41311</v>
      </c>
    </row>
    <row r="10642" spans="1:19" x14ac:dyDescent="0.25">
      <c r="A10642" t="s">
        <v>93</v>
      </c>
      <c r="C10642">
        <v>20130070232</v>
      </c>
      <c r="D10642" t="s">
        <v>261</v>
      </c>
      <c r="E10642" t="s">
        <v>62</v>
      </c>
      <c r="F10642" s="12"/>
      <c r="G10642">
        <v>31.006</v>
      </c>
      <c r="H10642">
        <v>2013</v>
      </c>
      <c r="I10642">
        <v>1</v>
      </c>
      <c r="J10642">
        <v>4</v>
      </c>
      <c r="K10642">
        <v>17</v>
      </c>
      <c r="L10642">
        <v>12</v>
      </c>
      <c r="M10642" t="s">
        <v>932</v>
      </c>
      <c r="N10642" t="s">
        <v>933</v>
      </c>
      <c r="O10642" t="s">
        <v>934</v>
      </c>
      <c r="Q10642" t="s">
        <v>490</v>
      </c>
      <c r="R10642" t="str">
        <f t="shared" si="334"/>
        <v>Weekday</v>
      </c>
      <c r="S10642" s="12">
        <f t="shared" si="333"/>
        <v>41278</v>
      </c>
    </row>
    <row r="10643" spans="1:19" x14ac:dyDescent="0.25">
      <c r="A10643" t="s">
        <v>93</v>
      </c>
      <c r="C10643">
        <v>20130340311</v>
      </c>
      <c r="D10643" t="s">
        <v>261</v>
      </c>
      <c r="E10643" t="s">
        <v>87</v>
      </c>
      <c r="F10643" s="12"/>
      <c r="G10643">
        <v>31.006</v>
      </c>
      <c r="H10643">
        <v>2013</v>
      </c>
      <c r="I10643">
        <v>2</v>
      </c>
      <c r="J10643">
        <v>1</v>
      </c>
      <c r="K10643">
        <v>23</v>
      </c>
      <c r="L10643">
        <v>8</v>
      </c>
      <c r="M10643" t="s">
        <v>935</v>
      </c>
      <c r="N10643" t="s">
        <v>933</v>
      </c>
      <c r="O10643" t="s">
        <v>934</v>
      </c>
      <c r="Q10643" t="s">
        <v>530</v>
      </c>
      <c r="R10643" t="str">
        <f t="shared" si="334"/>
        <v>Weekday</v>
      </c>
      <c r="S10643" s="12">
        <f t="shared" si="333"/>
        <v>41306</v>
      </c>
    </row>
    <row r="10644" spans="1:19" x14ac:dyDescent="0.25">
      <c r="A10644" t="s">
        <v>93</v>
      </c>
      <c r="C10644">
        <v>20130410068</v>
      </c>
      <c r="D10644" t="s">
        <v>261</v>
      </c>
      <c r="E10644" t="s">
        <v>87</v>
      </c>
      <c r="F10644" s="12"/>
      <c r="G10644">
        <v>31.006</v>
      </c>
      <c r="H10644">
        <v>2013</v>
      </c>
      <c r="I10644">
        <v>2</v>
      </c>
      <c r="J10644">
        <v>10</v>
      </c>
      <c r="K10644">
        <v>10</v>
      </c>
      <c r="L10644">
        <v>33</v>
      </c>
      <c r="M10644" t="s">
        <v>935</v>
      </c>
      <c r="N10644" t="s">
        <v>933</v>
      </c>
      <c r="O10644" t="s">
        <v>934</v>
      </c>
      <c r="Q10644" t="s">
        <v>530</v>
      </c>
      <c r="R10644" t="str">
        <f t="shared" si="334"/>
        <v>Weekend</v>
      </c>
      <c r="S10644" s="12">
        <f t="shared" si="333"/>
        <v>41315</v>
      </c>
    </row>
    <row r="10645" spans="1:19" x14ac:dyDescent="0.25">
      <c r="A10645" t="s">
        <v>93</v>
      </c>
      <c r="C10645">
        <v>20130580168</v>
      </c>
      <c r="D10645" t="s">
        <v>261</v>
      </c>
      <c r="E10645" t="s">
        <v>87</v>
      </c>
      <c r="F10645" s="12"/>
      <c r="G10645">
        <v>31.006</v>
      </c>
      <c r="H10645">
        <v>2013</v>
      </c>
      <c r="I10645">
        <v>2</v>
      </c>
      <c r="J10645">
        <v>22</v>
      </c>
      <c r="K10645">
        <v>16</v>
      </c>
      <c r="L10645">
        <v>36</v>
      </c>
      <c r="M10645" t="s">
        <v>932</v>
      </c>
      <c r="N10645" t="s">
        <v>937</v>
      </c>
      <c r="O10645" t="s">
        <v>934</v>
      </c>
      <c r="Q10645" t="s">
        <v>530</v>
      </c>
      <c r="R10645" t="str">
        <f t="shared" si="334"/>
        <v>Weekday</v>
      </c>
      <c r="S10645" s="12">
        <f t="shared" si="333"/>
        <v>41327</v>
      </c>
    </row>
    <row r="10646" spans="1:19" x14ac:dyDescent="0.25">
      <c r="A10646" t="s">
        <v>93</v>
      </c>
      <c r="C10646">
        <v>20130590195</v>
      </c>
      <c r="D10646" t="s">
        <v>261</v>
      </c>
      <c r="E10646" t="s">
        <v>62</v>
      </c>
      <c r="F10646" s="12"/>
      <c r="G10646">
        <v>31.006</v>
      </c>
      <c r="H10646">
        <v>2013</v>
      </c>
      <c r="I10646">
        <v>2</v>
      </c>
      <c r="J10646">
        <v>22</v>
      </c>
      <c r="K10646">
        <v>11</v>
      </c>
      <c r="L10646">
        <v>50</v>
      </c>
      <c r="M10646" t="s">
        <v>935</v>
      </c>
      <c r="N10646" t="s">
        <v>933</v>
      </c>
      <c r="O10646" t="s">
        <v>934</v>
      </c>
      <c r="Q10646" t="s">
        <v>490</v>
      </c>
      <c r="R10646" t="str">
        <f t="shared" si="334"/>
        <v>Weekday</v>
      </c>
      <c r="S10646" s="12">
        <f t="shared" si="333"/>
        <v>41327</v>
      </c>
    </row>
    <row r="10647" spans="1:19" x14ac:dyDescent="0.25">
      <c r="A10647" t="s">
        <v>93</v>
      </c>
      <c r="C10647">
        <v>20130560202</v>
      </c>
      <c r="D10647" t="s">
        <v>261</v>
      </c>
      <c r="E10647" t="s">
        <v>87</v>
      </c>
      <c r="F10647" s="12"/>
      <c r="G10647">
        <v>31.006</v>
      </c>
      <c r="H10647">
        <v>2013</v>
      </c>
      <c r="I10647">
        <v>2</v>
      </c>
      <c r="J10647">
        <v>22</v>
      </c>
      <c r="K10647">
        <v>5</v>
      </c>
      <c r="L10647">
        <v>50</v>
      </c>
      <c r="M10647" t="s">
        <v>935</v>
      </c>
      <c r="N10647" t="s">
        <v>933</v>
      </c>
      <c r="O10647" t="s">
        <v>934</v>
      </c>
      <c r="Q10647" t="s">
        <v>530</v>
      </c>
      <c r="R10647" t="str">
        <f t="shared" si="334"/>
        <v>Weekday</v>
      </c>
      <c r="S10647" s="12">
        <f t="shared" si="333"/>
        <v>41327</v>
      </c>
    </row>
    <row r="10648" spans="1:19" x14ac:dyDescent="0.25">
      <c r="A10648" t="s">
        <v>93</v>
      </c>
      <c r="C10648">
        <v>20130560233</v>
      </c>
      <c r="D10648" t="s">
        <v>261</v>
      </c>
      <c r="E10648" t="s">
        <v>87</v>
      </c>
      <c r="F10648" s="12"/>
      <c r="G10648">
        <v>31.006</v>
      </c>
      <c r="H10648">
        <v>2013</v>
      </c>
      <c r="I10648">
        <v>2</v>
      </c>
      <c r="J10648">
        <v>22</v>
      </c>
      <c r="K10648">
        <v>9</v>
      </c>
      <c r="L10648">
        <v>42</v>
      </c>
      <c r="M10648" t="s">
        <v>932</v>
      </c>
      <c r="N10648" t="s">
        <v>933</v>
      </c>
      <c r="O10648" t="s">
        <v>934</v>
      </c>
      <c r="Q10648" t="s">
        <v>530</v>
      </c>
      <c r="R10648" t="str">
        <f t="shared" si="334"/>
        <v>Weekday</v>
      </c>
      <c r="S10648" s="12">
        <f t="shared" si="333"/>
        <v>41327</v>
      </c>
    </row>
    <row r="10649" spans="1:19" x14ac:dyDescent="0.25">
      <c r="A10649" t="s">
        <v>93</v>
      </c>
      <c r="C10649">
        <v>20130640362</v>
      </c>
      <c r="D10649" t="s">
        <v>261</v>
      </c>
      <c r="E10649" t="s">
        <v>62</v>
      </c>
      <c r="F10649" s="12"/>
      <c r="G10649">
        <v>31.006</v>
      </c>
      <c r="H10649">
        <v>2013</v>
      </c>
      <c r="I10649">
        <v>3</v>
      </c>
      <c r="J10649">
        <v>1</v>
      </c>
      <c r="K10649">
        <v>21</v>
      </c>
      <c r="L10649">
        <v>5</v>
      </c>
      <c r="M10649" t="s">
        <v>935</v>
      </c>
      <c r="N10649" t="s">
        <v>933</v>
      </c>
      <c r="O10649" t="s">
        <v>934</v>
      </c>
      <c r="Q10649" t="s">
        <v>490</v>
      </c>
      <c r="R10649" t="str">
        <f t="shared" si="334"/>
        <v>Weekday</v>
      </c>
      <c r="S10649" s="12">
        <f t="shared" si="333"/>
        <v>41334</v>
      </c>
    </row>
    <row r="10650" spans="1:19" x14ac:dyDescent="0.25">
      <c r="A10650" t="s">
        <v>93</v>
      </c>
      <c r="C10650">
        <v>20130800231</v>
      </c>
      <c r="D10650" t="s">
        <v>261</v>
      </c>
      <c r="E10650" t="s">
        <v>87</v>
      </c>
      <c r="F10650" s="12"/>
      <c r="G10650">
        <v>31.006</v>
      </c>
      <c r="H10650">
        <v>2013</v>
      </c>
      <c r="I10650">
        <v>3</v>
      </c>
      <c r="J10650">
        <v>15</v>
      </c>
      <c r="K10650">
        <v>9</v>
      </c>
      <c r="L10650">
        <v>22</v>
      </c>
      <c r="M10650" t="s">
        <v>935</v>
      </c>
      <c r="N10650" t="s">
        <v>936</v>
      </c>
      <c r="O10650" t="s">
        <v>934</v>
      </c>
      <c r="Q10650" t="s">
        <v>530</v>
      </c>
      <c r="R10650" t="str">
        <f t="shared" si="334"/>
        <v>Weekday</v>
      </c>
      <c r="S10650" s="12">
        <f t="shared" si="333"/>
        <v>41348</v>
      </c>
    </row>
    <row r="10651" spans="1:19" x14ac:dyDescent="0.25">
      <c r="A10651" t="s">
        <v>93</v>
      </c>
      <c r="C10651">
        <v>20131020046</v>
      </c>
      <c r="D10651" t="s">
        <v>261</v>
      </c>
      <c r="E10651" t="s">
        <v>940</v>
      </c>
      <c r="F10651" s="12"/>
      <c r="G10651">
        <v>31.006</v>
      </c>
      <c r="H10651">
        <v>2013</v>
      </c>
      <c r="I10651">
        <v>4</v>
      </c>
      <c r="J10651">
        <v>11</v>
      </c>
      <c r="K10651">
        <v>13</v>
      </c>
      <c r="L10651">
        <v>29</v>
      </c>
      <c r="M10651" t="s">
        <v>932</v>
      </c>
      <c r="N10651" t="s">
        <v>933</v>
      </c>
      <c r="O10651" t="s">
        <v>934</v>
      </c>
      <c r="R10651" t="str">
        <f t="shared" si="334"/>
        <v>Weekday</v>
      </c>
      <c r="S10651" s="12">
        <f t="shared" si="333"/>
        <v>41375</v>
      </c>
    </row>
    <row r="10652" spans="1:19" x14ac:dyDescent="0.25">
      <c r="A10652" t="s">
        <v>93</v>
      </c>
      <c r="C10652">
        <v>20131070256</v>
      </c>
      <c r="D10652" t="s">
        <v>261</v>
      </c>
      <c r="E10652" t="s">
        <v>62</v>
      </c>
      <c r="F10652" s="12"/>
      <c r="G10652">
        <v>31.006</v>
      </c>
      <c r="H10652">
        <v>2013</v>
      </c>
      <c r="I10652">
        <v>4</v>
      </c>
      <c r="J10652">
        <v>11</v>
      </c>
      <c r="K10652">
        <v>6</v>
      </c>
      <c r="L10652">
        <v>51</v>
      </c>
      <c r="M10652" t="s">
        <v>935</v>
      </c>
      <c r="N10652" t="s">
        <v>933</v>
      </c>
      <c r="O10652" t="s">
        <v>934</v>
      </c>
      <c r="Q10652" t="s">
        <v>490</v>
      </c>
      <c r="R10652" t="str">
        <f t="shared" si="334"/>
        <v>Weekday</v>
      </c>
      <c r="S10652" s="12">
        <f t="shared" si="333"/>
        <v>41375</v>
      </c>
    </row>
    <row r="10653" spans="1:19" x14ac:dyDescent="0.25">
      <c r="A10653" t="s">
        <v>93</v>
      </c>
      <c r="C10653">
        <v>20131450121</v>
      </c>
      <c r="D10653" t="s">
        <v>261</v>
      </c>
      <c r="E10653" t="s">
        <v>62</v>
      </c>
      <c r="F10653" s="12"/>
      <c r="G10653">
        <v>31.006</v>
      </c>
      <c r="H10653">
        <v>2013</v>
      </c>
      <c r="I10653">
        <v>5</v>
      </c>
      <c r="J10653">
        <v>24</v>
      </c>
      <c r="K10653">
        <v>21</v>
      </c>
      <c r="L10653">
        <v>46</v>
      </c>
      <c r="M10653" t="s">
        <v>935</v>
      </c>
      <c r="N10653" t="s">
        <v>933</v>
      </c>
      <c r="O10653" t="s">
        <v>934</v>
      </c>
      <c r="Q10653" t="s">
        <v>490</v>
      </c>
      <c r="R10653" t="str">
        <f t="shared" si="334"/>
        <v>Weekday</v>
      </c>
      <c r="S10653" s="12">
        <f t="shared" si="333"/>
        <v>41418</v>
      </c>
    </row>
    <row r="10654" spans="1:19" x14ac:dyDescent="0.25">
      <c r="A10654" t="s">
        <v>93</v>
      </c>
      <c r="C10654">
        <v>20131700168</v>
      </c>
      <c r="D10654" t="s">
        <v>261</v>
      </c>
      <c r="E10654" t="s">
        <v>87</v>
      </c>
      <c r="F10654" s="12"/>
      <c r="G10654">
        <v>31.006</v>
      </c>
      <c r="H10654">
        <v>2013</v>
      </c>
      <c r="I10654">
        <v>6</v>
      </c>
      <c r="J10654">
        <v>18</v>
      </c>
      <c r="K10654">
        <v>16</v>
      </c>
      <c r="L10654">
        <v>30</v>
      </c>
      <c r="M10654" t="s">
        <v>932</v>
      </c>
      <c r="N10654" t="s">
        <v>933</v>
      </c>
      <c r="O10654" t="s">
        <v>934</v>
      </c>
      <c r="Q10654" t="s">
        <v>530</v>
      </c>
      <c r="R10654" t="str">
        <f t="shared" si="334"/>
        <v>Weekday</v>
      </c>
      <c r="S10654" s="12">
        <f t="shared" si="333"/>
        <v>41443</v>
      </c>
    </row>
    <row r="10655" spans="1:19" x14ac:dyDescent="0.25">
      <c r="A10655" t="s">
        <v>93</v>
      </c>
      <c r="C10655">
        <v>20132380231</v>
      </c>
      <c r="D10655" t="s">
        <v>261</v>
      </c>
      <c r="E10655" t="s">
        <v>87</v>
      </c>
      <c r="F10655" s="12"/>
      <c r="G10655">
        <v>31.006</v>
      </c>
      <c r="H10655">
        <v>2013</v>
      </c>
      <c r="I10655">
        <v>8</v>
      </c>
      <c r="J10655">
        <v>26</v>
      </c>
      <c r="K10655">
        <v>7</v>
      </c>
      <c r="L10655">
        <v>23</v>
      </c>
      <c r="M10655" t="s">
        <v>932</v>
      </c>
      <c r="N10655" t="s">
        <v>933</v>
      </c>
      <c r="O10655" t="s">
        <v>934</v>
      </c>
      <c r="Q10655" t="s">
        <v>530</v>
      </c>
      <c r="R10655" t="str">
        <f t="shared" si="334"/>
        <v>Weekday</v>
      </c>
      <c r="S10655" s="12">
        <f t="shared" si="333"/>
        <v>41512</v>
      </c>
    </row>
    <row r="10656" spans="1:19" x14ac:dyDescent="0.25">
      <c r="A10656" t="s">
        <v>93</v>
      </c>
      <c r="C10656">
        <v>20132930183</v>
      </c>
      <c r="D10656" t="s">
        <v>261</v>
      </c>
      <c r="E10656" t="s">
        <v>87</v>
      </c>
      <c r="F10656" s="12"/>
      <c r="G10656">
        <v>31.006</v>
      </c>
      <c r="H10656">
        <v>2013</v>
      </c>
      <c r="I10656">
        <v>10</v>
      </c>
      <c r="J10656">
        <v>16</v>
      </c>
      <c r="K10656">
        <v>7</v>
      </c>
      <c r="L10656">
        <v>5</v>
      </c>
      <c r="M10656" t="s">
        <v>932</v>
      </c>
      <c r="N10656" t="s">
        <v>936</v>
      </c>
      <c r="O10656" t="s">
        <v>934</v>
      </c>
      <c r="Q10656" t="s">
        <v>530</v>
      </c>
      <c r="R10656" t="str">
        <f t="shared" si="334"/>
        <v>Weekday</v>
      </c>
      <c r="S10656" s="12">
        <f t="shared" si="333"/>
        <v>41563</v>
      </c>
    </row>
    <row r="10657" spans="1:19" x14ac:dyDescent="0.25">
      <c r="A10657" t="s">
        <v>93</v>
      </c>
      <c r="C10657">
        <v>20133550154</v>
      </c>
      <c r="D10657" t="s">
        <v>261</v>
      </c>
      <c r="E10657" t="s">
        <v>62</v>
      </c>
      <c r="F10657" s="12"/>
      <c r="G10657">
        <v>31.006</v>
      </c>
      <c r="H10657">
        <v>2013</v>
      </c>
      <c r="I10657">
        <v>12</v>
      </c>
      <c r="J10657">
        <v>20</v>
      </c>
      <c r="K10657">
        <v>16</v>
      </c>
      <c r="L10657">
        <v>57</v>
      </c>
      <c r="M10657" t="s">
        <v>932</v>
      </c>
      <c r="N10657" t="s">
        <v>933</v>
      </c>
      <c r="O10657" t="s">
        <v>934</v>
      </c>
      <c r="Q10657" t="s">
        <v>490</v>
      </c>
      <c r="R10657" t="str">
        <f t="shared" si="334"/>
        <v>Weekday</v>
      </c>
      <c r="S10657" s="12">
        <f t="shared" si="333"/>
        <v>41628</v>
      </c>
    </row>
    <row r="10658" spans="1:19" x14ac:dyDescent="0.25">
      <c r="A10658" t="s">
        <v>93</v>
      </c>
      <c r="C10658">
        <v>20133560205</v>
      </c>
      <c r="D10658" t="s">
        <v>261</v>
      </c>
      <c r="E10658" t="s">
        <v>87</v>
      </c>
      <c r="F10658" s="12"/>
      <c r="G10658">
        <v>31.006</v>
      </c>
      <c r="H10658">
        <v>2013</v>
      </c>
      <c r="I10658">
        <v>12</v>
      </c>
      <c r="J10658">
        <v>22</v>
      </c>
      <c r="K10658">
        <v>13</v>
      </c>
      <c r="L10658">
        <v>22</v>
      </c>
      <c r="M10658" t="s">
        <v>932</v>
      </c>
      <c r="N10658" t="s">
        <v>933</v>
      </c>
      <c r="O10658" t="s">
        <v>934</v>
      </c>
      <c r="Q10658" t="s">
        <v>530</v>
      </c>
      <c r="R10658" t="str">
        <f t="shared" si="334"/>
        <v>Weekend</v>
      </c>
      <c r="S10658" s="12">
        <f t="shared" si="333"/>
        <v>41630</v>
      </c>
    </row>
    <row r="10659" spans="1:19" x14ac:dyDescent="0.25">
      <c r="A10659" t="s">
        <v>93</v>
      </c>
      <c r="C10659">
        <v>20133570342</v>
      </c>
      <c r="D10659" t="s">
        <v>261</v>
      </c>
      <c r="E10659" t="s">
        <v>87</v>
      </c>
      <c r="F10659" s="12"/>
      <c r="G10659">
        <v>31.006</v>
      </c>
      <c r="H10659">
        <v>2013</v>
      </c>
      <c r="I10659">
        <v>12</v>
      </c>
      <c r="J10659">
        <v>22</v>
      </c>
      <c r="K10659">
        <v>14</v>
      </c>
      <c r="L10659">
        <v>46</v>
      </c>
      <c r="M10659" t="s">
        <v>935</v>
      </c>
      <c r="N10659" t="s">
        <v>933</v>
      </c>
      <c r="O10659" t="s">
        <v>934</v>
      </c>
      <c r="Q10659" t="s">
        <v>530</v>
      </c>
      <c r="R10659" t="str">
        <f t="shared" si="334"/>
        <v>Weekend</v>
      </c>
      <c r="S10659" s="12">
        <f t="shared" si="333"/>
        <v>41630</v>
      </c>
    </row>
    <row r="10660" spans="1:19" x14ac:dyDescent="0.25">
      <c r="A10660" t="s">
        <v>93</v>
      </c>
      <c r="C10660">
        <v>20140020316</v>
      </c>
      <c r="D10660" t="s">
        <v>261</v>
      </c>
      <c r="E10660" t="s">
        <v>62</v>
      </c>
      <c r="F10660" s="12"/>
      <c r="G10660">
        <v>31.006</v>
      </c>
      <c r="H10660">
        <v>2013</v>
      </c>
      <c r="I10660">
        <v>12</v>
      </c>
      <c r="J10660">
        <v>28</v>
      </c>
      <c r="K10660">
        <v>22</v>
      </c>
      <c r="L10660">
        <v>55</v>
      </c>
      <c r="M10660" t="s">
        <v>935</v>
      </c>
      <c r="N10660" t="s">
        <v>933</v>
      </c>
      <c r="O10660" t="s">
        <v>934</v>
      </c>
      <c r="Q10660" t="s">
        <v>490</v>
      </c>
      <c r="R10660" t="str">
        <f t="shared" si="334"/>
        <v>Weekend</v>
      </c>
      <c r="S10660" s="12">
        <f t="shared" si="333"/>
        <v>41636</v>
      </c>
    </row>
    <row r="10661" spans="1:19" x14ac:dyDescent="0.25">
      <c r="A10661" t="s">
        <v>93</v>
      </c>
      <c r="C10661">
        <v>20132890039</v>
      </c>
      <c r="D10661" t="s">
        <v>261</v>
      </c>
      <c r="E10661" t="s">
        <v>87</v>
      </c>
      <c r="F10661" s="12"/>
      <c r="G10661">
        <v>31.536000000000001</v>
      </c>
      <c r="H10661">
        <v>2013</v>
      </c>
      <c r="I10661">
        <v>9</v>
      </c>
      <c r="J10661">
        <v>16</v>
      </c>
      <c r="K10661">
        <v>5</v>
      </c>
      <c r="L10661">
        <v>50</v>
      </c>
      <c r="M10661" t="s">
        <v>935</v>
      </c>
      <c r="N10661" t="s">
        <v>937</v>
      </c>
      <c r="O10661" t="s">
        <v>934</v>
      </c>
      <c r="Q10661" t="s">
        <v>528</v>
      </c>
      <c r="R10661" t="str">
        <f t="shared" si="334"/>
        <v>Weekday</v>
      </c>
      <c r="S10661" s="12">
        <f t="shared" si="333"/>
        <v>41533</v>
      </c>
    </row>
    <row r="10662" spans="1:19" x14ac:dyDescent="0.25">
      <c r="A10662" t="s">
        <v>93</v>
      </c>
      <c r="C10662">
        <v>20133640241</v>
      </c>
      <c r="D10662" t="s">
        <v>261</v>
      </c>
      <c r="E10662" t="s">
        <v>87</v>
      </c>
      <c r="F10662" s="12"/>
      <c r="G10662">
        <v>31.721</v>
      </c>
      <c r="H10662">
        <v>2013</v>
      </c>
      <c r="I10662">
        <v>12</v>
      </c>
      <c r="J10662">
        <v>30</v>
      </c>
      <c r="K10662">
        <v>13</v>
      </c>
      <c r="L10662">
        <v>54</v>
      </c>
      <c r="M10662" t="s">
        <v>932</v>
      </c>
      <c r="N10662" t="s">
        <v>933</v>
      </c>
      <c r="O10662" t="s">
        <v>934</v>
      </c>
      <c r="Q10662" t="s">
        <v>527</v>
      </c>
      <c r="R10662" t="str">
        <f t="shared" si="334"/>
        <v>Weekday</v>
      </c>
      <c r="S10662" s="12">
        <f t="shared" si="333"/>
        <v>41638</v>
      </c>
    </row>
    <row r="10663" spans="1:19" x14ac:dyDescent="0.25">
      <c r="A10663" t="s">
        <v>93</v>
      </c>
      <c r="C10663">
        <v>20130310222</v>
      </c>
      <c r="D10663" t="s">
        <v>261</v>
      </c>
      <c r="E10663" t="s">
        <v>62</v>
      </c>
      <c r="F10663" s="12"/>
      <c r="G10663">
        <v>31.843</v>
      </c>
      <c r="H10663">
        <v>2013</v>
      </c>
      <c r="I10663">
        <v>1</v>
      </c>
      <c r="J10663">
        <v>31</v>
      </c>
      <c r="K10663">
        <v>6</v>
      </c>
      <c r="L10663">
        <v>26</v>
      </c>
      <c r="M10663" t="s">
        <v>935</v>
      </c>
      <c r="N10663" t="s">
        <v>933</v>
      </c>
      <c r="O10663" t="s">
        <v>934</v>
      </c>
      <c r="Q10663" t="s">
        <v>491</v>
      </c>
      <c r="R10663" t="str">
        <f t="shared" si="334"/>
        <v>Weekday</v>
      </c>
      <c r="S10663" s="12">
        <f t="shared" si="333"/>
        <v>41305</v>
      </c>
    </row>
    <row r="10664" spans="1:19" x14ac:dyDescent="0.25">
      <c r="A10664" t="s">
        <v>93</v>
      </c>
      <c r="C10664">
        <v>20130630401</v>
      </c>
      <c r="D10664" t="s">
        <v>261</v>
      </c>
      <c r="E10664" t="s">
        <v>87</v>
      </c>
      <c r="F10664" s="12"/>
      <c r="G10664">
        <v>31.843</v>
      </c>
      <c r="H10664">
        <v>2013</v>
      </c>
      <c r="I10664">
        <v>3</v>
      </c>
      <c r="J10664">
        <v>4</v>
      </c>
      <c r="K10664">
        <v>11</v>
      </c>
      <c r="L10664">
        <v>16</v>
      </c>
      <c r="M10664" t="s">
        <v>932</v>
      </c>
      <c r="N10664" t="s">
        <v>933</v>
      </c>
      <c r="O10664" t="s">
        <v>934</v>
      </c>
      <c r="Q10664" t="s">
        <v>527</v>
      </c>
      <c r="R10664" t="str">
        <f t="shared" si="334"/>
        <v>Weekday</v>
      </c>
      <c r="S10664" s="12">
        <f t="shared" si="333"/>
        <v>41337</v>
      </c>
    </row>
    <row r="10665" spans="1:19" x14ac:dyDescent="0.25">
      <c r="A10665" t="s">
        <v>93</v>
      </c>
      <c r="C10665">
        <v>20131150211</v>
      </c>
      <c r="D10665" t="s">
        <v>261</v>
      </c>
      <c r="E10665" t="s">
        <v>87</v>
      </c>
      <c r="F10665" s="12"/>
      <c r="G10665">
        <v>31.843</v>
      </c>
      <c r="H10665">
        <v>2013</v>
      </c>
      <c r="I10665">
        <v>4</v>
      </c>
      <c r="J10665">
        <v>19</v>
      </c>
      <c r="K10665">
        <v>0</v>
      </c>
      <c r="L10665">
        <v>46</v>
      </c>
      <c r="M10665" t="s">
        <v>935</v>
      </c>
      <c r="N10665" t="s">
        <v>933</v>
      </c>
      <c r="O10665" t="s">
        <v>934</v>
      </c>
      <c r="Q10665" t="s">
        <v>527</v>
      </c>
      <c r="R10665" t="str">
        <f t="shared" si="334"/>
        <v>Weekday</v>
      </c>
      <c r="S10665" s="12">
        <f t="shared" si="333"/>
        <v>41383</v>
      </c>
    </row>
    <row r="10666" spans="1:19" x14ac:dyDescent="0.25">
      <c r="A10666" t="s">
        <v>93</v>
      </c>
      <c r="C10666">
        <v>20131500016</v>
      </c>
      <c r="D10666" t="s">
        <v>261</v>
      </c>
      <c r="E10666" t="s">
        <v>87</v>
      </c>
      <c r="F10666" s="12"/>
      <c r="G10666">
        <v>31.899000000000001</v>
      </c>
      <c r="H10666">
        <v>2013</v>
      </c>
      <c r="I10666">
        <v>5</v>
      </c>
      <c r="J10666">
        <v>29</v>
      </c>
      <c r="K10666">
        <v>23</v>
      </c>
      <c r="L10666">
        <v>25</v>
      </c>
      <c r="M10666" t="s">
        <v>935</v>
      </c>
      <c r="N10666" t="s">
        <v>933</v>
      </c>
      <c r="O10666" t="s">
        <v>934</v>
      </c>
      <c r="Q10666" t="s">
        <v>527</v>
      </c>
      <c r="R10666" t="str">
        <f t="shared" si="334"/>
        <v>Weekday</v>
      </c>
      <c r="S10666" s="12">
        <f t="shared" si="333"/>
        <v>41423</v>
      </c>
    </row>
    <row r="10667" spans="1:19" x14ac:dyDescent="0.25">
      <c r="A10667" t="s">
        <v>93</v>
      </c>
      <c r="C10667">
        <v>20131150229</v>
      </c>
      <c r="D10667" t="s">
        <v>261</v>
      </c>
      <c r="E10667" t="s">
        <v>87</v>
      </c>
      <c r="F10667" s="12"/>
      <c r="G10667">
        <v>32.014000000000003</v>
      </c>
      <c r="H10667">
        <v>2013</v>
      </c>
      <c r="I10667">
        <v>4</v>
      </c>
      <c r="J10667">
        <v>18</v>
      </c>
      <c r="K10667">
        <v>16</v>
      </c>
      <c r="L10667">
        <v>40</v>
      </c>
      <c r="M10667" t="s">
        <v>935</v>
      </c>
      <c r="N10667" t="s">
        <v>933</v>
      </c>
      <c r="O10667" t="s">
        <v>934</v>
      </c>
      <c r="Q10667" t="s">
        <v>527</v>
      </c>
      <c r="R10667" t="str">
        <f t="shared" si="334"/>
        <v>Weekday</v>
      </c>
      <c r="S10667" s="12">
        <f t="shared" si="333"/>
        <v>41382</v>
      </c>
    </row>
    <row r="10668" spans="1:19" x14ac:dyDescent="0.25">
      <c r="A10668" t="s">
        <v>93</v>
      </c>
      <c r="C10668">
        <v>20131740139</v>
      </c>
      <c r="D10668" t="s">
        <v>261</v>
      </c>
      <c r="E10668" t="s">
        <v>87</v>
      </c>
      <c r="F10668" s="12"/>
      <c r="G10668">
        <v>32.014000000000003</v>
      </c>
      <c r="H10668">
        <v>2013</v>
      </c>
      <c r="I10668">
        <v>6</v>
      </c>
      <c r="J10668">
        <v>21</v>
      </c>
      <c r="K10668">
        <v>15</v>
      </c>
      <c r="L10668">
        <v>37</v>
      </c>
      <c r="M10668" t="s">
        <v>935</v>
      </c>
      <c r="N10668" t="s">
        <v>933</v>
      </c>
      <c r="O10668" t="s">
        <v>934</v>
      </c>
      <c r="Q10668" t="s">
        <v>527</v>
      </c>
      <c r="R10668" t="str">
        <f t="shared" si="334"/>
        <v>Weekday</v>
      </c>
      <c r="S10668" s="12">
        <f t="shared" si="333"/>
        <v>41446</v>
      </c>
    </row>
    <row r="10669" spans="1:19" x14ac:dyDescent="0.25">
      <c r="A10669" t="s">
        <v>93</v>
      </c>
      <c r="C10669">
        <v>20133230243</v>
      </c>
      <c r="D10669" t="s">
        <v>261</v>
      </c>
      <c r="E10669" t="s">
        <v>62</v>
      </c>
      <c r="F10669" s="12"/>
      <c r="G10669">
        <v>32.014000000000003</v>
      </c>
      <c r="H10669">
        <v>2013</v>
      </c>
      <c r="I10669">
        <v>11</v>
      </c>
      <c r="J10669">
        <v>13</v>
      </c>
      <c r="K10669">
        <v>1</v>
      </c>
      <c r="L10669">
        <v>46</v>
      </c>
      <c r="M10669" t="s">
        <v>935</v>
      </c>
      <c r="N10669" t="s">
        <v>933</v>
      </c>
      <c r="O10669" t="s">
        <v>934</v>
      </c>
      <c r="Q10669" t="s">
        <v>493</v>
      </c>
      <c r="R10669" t="str">
        <f t="shared" si="334"/>
        <v>Weekday</v>
      </c>
      <c r="S10669" s="12">
        <f t="shared" si="333"/>
        <v>41591</v>
      </c>
    </row>
    <row r="10670" spans="1:19" x14ac:dyDescent="0.25">
      <c r="A10670" t="s">
        <v>93</v>
      </c>
      <c r="C10670">
        <v>20133530300</v>
      </c>
      <c r="D10670" t="s">
        <v>261</v>
      </c>
      <c r="E10670" t="s">
        <v>62</v>
      </c>
      <c r="F10670" s="12"/>
      <c r="G10670">
        <v>32.014000000000003</v>
      </c>
      <c r="H10670">
        <v>2013</v>
      </c>
      <c r="I10670">
        <v>12</v>
      </c>
      <c r="J10670">
        <v>18</v>
      </c>
      <c r="K10670">
        <v>19</v>
      </c>
      <c r="L10670">
        <v>2</v>
      </c>
      <c r="M10670" t="s">
        <v>935</v>
      </c>
      <c r="N10670" t="s">
        <v>936</v>
      </c>
      <c r="O10670" t="s">
        <v>934</v>
      </c>
      <c r="Q10670" t="s">
        <v>493</v>
      </c>
      <c r="R10670" t="str">
        <f t="shared" si="334"/>
        <v>Weekday</v>
      </c>
      <c r="S10670" s="12">
        <f t="shared" si="333"/>
        <v>41626</v>
      </c>
    </row>
    <row r="10671" spans="1:19" x14ac:dyDescent="0.25">
      <c r="A10671" t="s">
        <v>93</v>
      </c>
      <c r="C10671">
        <v>20133650510</v>
      </c>
      <c r="D10671" t="s">
        <v>261</v>
      </c>
      <c r="E10671" t="s">
        <v>87</v>
      </c>
      <c r="F10671" s="12"/>
      <c r="G10671">
        <v>32.014000000000003</v>
      </c>
      <c r="H10671">
        <v>2013</v>
      </c>
      <c r="I10671">
        <v>12</v>
      </c>
      <c r="J10671">
        <v>30</v>
      </c>
      <c r="K10671">
        <v>14</v>
      </c>
      <c r="L10671">
        <v>3</v>
      </c>
      <c r="M10671" t="s">
        <v>935</v>
      </c>
      <c r="N10671" t="s">
        <v>936</v>
      </c>
      <c r="O10671" t="s">
        <v>934</v>
      </c>
      <c r="Q10671" t="s">
        <v>527</v>
      </c>
      <c r="R10671" t="str">
        <f t="shared" si="334"/>
        <v>Weekday</v>
      </c>
      <c r="S10671" s="12">
        <f t="shared" si="333"/>
        <v>41638</v>
      </c>
    </row>
    <row r="10672" spans="1:19" x14ac:dyDescent="0.25">
      <c r="A10672" t="s">
        <v>93</v>
      </c>
      <c r="C10672">
        <v>20130400183</v>
      </c>
      <c r="D10672" t="s">
        <v>261</v>
      </c>
      <c r="E10672" t="s">
        <v>87</v>
      </c>
      <c r="F10672" s="12"/>
      <c r="G10672">
        <v>32.107999999999997</v>
      </c>
      <c r="H10672">
        <v>2013</v>
      </c>
      <c r="I10672">
        <v>2</v>
      </c>
      <c r="J10672">
        <v>9</v>
      </c>
      <c r="K10672">
        <v>16</v>
      </c>
      <c r="L10672">
        <v>15</v>
      </c>
      <c r="M10672" t="s">
        <v>935</v>
      </c>
      <c r="N10672" t="s">
        <v>933</v>
      </c>
      <c r="O10672" t="s">
        <v>934</v>
      </c>
      <c r="Q10672" t="s">
        <v>527</v>
      </c>
      <c r="R10672" t="str">
        <f t="shared" si="334"/>
        <v>Weekend</v>
      </c>
      <c r="S10672" s="12">
        <f t="shared" si="333"/>
        <v>41314</v>
      </c>
    </row>
    <row r="10673" spans="1:19" x14ac:dyDescent="0.25">
      <c r="A10673" t="s">
        <v>93</v>
      </c>
      <c r="C10673">
        <v>20130160363</v>
      </c>
      <c r="D10673" t="s">
        <v>261</v>
      </c>
      <c r="E10673" t="s">
        <v>87</v>
      </c>
      <c r="F10673" s="12"/>
      <c r="G10673">
        <v>32.661999999999999</v>
      </c>
      <c r="H10673">
        <v>2013</v>
      </c>
      <c r="I10673">
        <v>1</v>
      </c>
      <c r="J10673">
        <v>15</v>
      </c>
      <c r="K10673">
        <v>6</v>
      </c>
      <c r="L10673">
        <v>24</v>
      </c>
      <c r="M10673" t="s">
        <v>932</v>
      </c>
      <c r="N10673" t="s">
        <v>933</v>
      </c>
      <c r="O10673" t="s">
        <v>934</v>
      </c>
      <c r="Q10673" t="s">
        <v>525</v>
      </c>
      <c r="R10673" t="str">
        <f t="shared" si="334"/>
        <v>Weekday</v>
      </c>
      <c r="S10673" s="12">
        <f t="shared" si="333"/>
        <v>41289</v>
      </c>
    </row>
    <row r="10674" spans="1:19" x14ac:dyDescent="0.25">
      <c r="A10674" t="s">
        <v>93</v>
      </c>
      <c r="C10674">
        <v>20130640386</v>
      </c>
      <c r="D10674" t="s">
        <v>261</v>
      </c>
      <c r="E10674" t="s">
        <v>62</v>
      </c>
      <c r="F10674" s="12"/>
      <c r="G10674">
        <v>32.935000000000002</v>
      </c>
      <c r="H10674">
        <v>2013</v>
      </c>
      <c r="I10674">
        <v>3</v>
      </c>
      <c r="J10674">
        <v>5</v>
      </c>
      <c r="K10674">
        <v>15</v>
      </c>
      <c r="L10674">
        <v>15</v>
      </c>
      <c r="M10674" t="s">
        <v>935</v>
      </c>
      <c r="N10674" t="s">
        <v>933</v>
      </c>
      <c r="O10674" t="s">
        <v>934</v>
      </c>
      <c r="Q10674" t="s">
        <v>496</v>
      </c>
      <c r="R10674" t="str">
        <f t="shared" si="334"/>
        <v>Weekday</v>
      </c>
      <c r="S10674" s="12">
        <f t="shared" si="333"/>
        <v>41338</v>
      </c>
    </row>
    <row r="10675" spans="1:19" x14ac:dyDescent="0.25">
      <c r="A10675" t="s">
        <v>93</v>
      </c>
      <c r="C10675">
        <v>20132980181</v>
      </c>
      <c r="D10675" t="s">
        <v>261</v>
      </c>
      <c r="E10675" t="s">
        <v>62</v>
      </c>
      <c r="F10675" s="12"/>
      <c r="G10675">
        <v>33.232999999999997</v>
      </c>
      <c r="H10675">
        <v>2013</v>
      </c>
      <c r="I10675">
        <v>10</v>
      </c>
      <c r="J10675">
        <v>23</v>
      </c>
      <c r="K10675">
        <v>8</v>
      </c>
      <c r="L10675">
        <v>25</v>
      </c>
      <c r="M10675" t="s">
        <v>935</v>
      </c>
      <c r="N10675" t="s">
        <v>933</v>
      </c>
      <c r="O10675" t="s">
        <v>934</v>
      </c>
      <c r="Q10675" t="s">
        <v>497</v>
      </c>
      <c r="R10675" t="str">
        <f t="shared" si="334"/>
        <v>Weekday</v>
      </c>
      <c r="S10675" s="12">
        <f t="shared" si="333"/>
        <v>41570</v>
      </c>
    </row>
    <row r="10676" spans="1:19" x14ac:dyDescent="0.25">
      <c r="A10676" t="s">
        <v>93</v>
      </c>
      <c r="C10676">
        <v>20131090349</v>
      </c>
      <c r="D10676" t="s">
        <v>261</v>
      </c>
      <c r="E10676" t="s">
        <v>62</v>
      </c>
      <c r="F10676" s="12"/>
      <c r="G10676">
        <v>33.435000000000002</v>
      </c>
      <c r="H10676">
        <v>2013</v>
      </c>
      <c r="I10676">
        <v>4</v>
      </c>
      <c r="J10676">
        <v>18</v>
      </c>
      <c r="K10676">
        <v>11</v>
      </c>
      <c r="L10676">
        <v>48</v>
      </c>
      <c r="M10676" t="s">
        <v>935</v>
      </c>
      <c r="N10676" t="s">
        <v>933</v>
      </c>
      <c r="O10676" t="s">
        <v>934</v>
      </c>
      <c r="Q10676" t="s">
        <v>498</v>
      </c>
      <c r="R10676" t="str">
        <f t="shared" si="334"/>
        <v>Weekday</v>
      </c>
      <c r="S10676" s="12">
        <f t="shared" si="333"/>
        <v>41382</v>
      </c>
    </row>
    <row r="10677" spans="1:19" x14ac:dyDescent="0.25">
      <c r="A10677" t="s">
        <v>93</v>
      </c>
      <c r="C10677">
        <v>20130900128</v>
      </c>
      <c r="D10677" t="s">
        <v>261</v>
      </c>
      <c r="E10677" t="s">
        <v>62</v>
      </c>
      <c r="F10677" s="12"/>
      <c r="G10677">
        <v>33.601999999999997</v>
      </c>
      <c r="H10677">
        <v>2013</v>
      </c>
      <c r="I10677">
        <v>3</v>
      </c>
      <c r="J10677">
        <v>31</v>
      </c>
      <c r="K10677">
        <v>2</v>
      </c>
      <c r="L10677">
        <v>48</v>
      </c>
      <c r="M10677" t="s">
        <v>935</v>
      </c>
      <c r="N10677" t="s">
        <v>933</v>
      </c>
      <c r="O10677" t="s">
        <v>934</v>
      </c>
      <c r="Q10677" t="s">
        <v>498</v>
      </c>
      <c r="R10677" t="str">
        <f t="shared" si="334"/>
        <v>Weekend</v>
      </c>
      <c r="S10677" s="12">
        <f t="shared" si="333"/>
        <v>41364</v>
      </c>
    </row>
    <row r="10678" spans="1:19" x14ac:dyDescent="0.25">
      <c r="A10678" t="s">
        <v>93</v>
      </c>
      <c r="C10678">
        <v>20131010349</v>
      </c>
      <c r="D10678" t="s">
        <v>261</v>
      </c>
      <c r="E10678" t="s">
        <v>87</v>
      </c>
      <c r="F10678" s="12"/>
      <c r="G10678">
        <v>33.601999999999997</v>
      </c>
      <c r="H10678">
        <v>2013</v>
      </c>
      <c r="I10678">
        <v>4</v>
      </c>
      <c r="J10678">
        <v>11</v>
      </c>
      <c r="K10678">
        <v>9</v>
      </c>
      <c r="L10678">
        <v>50</v>
      </c>
      <c r="M10678" t="s">
        <v>935</v>
      </c>
      <c r="N10678" t="s">
        <v>933</v>
      </c>
      <c r="O10678" t="s">
        <v>934</v>
      </c>
      <c r="Q10678" t="s">
        <v>523</v>
      </c>
      <c r="R10678" t="str">
        <f t="shared" si="334"/>
        <v>Weekday</v>
      </c>
      <c r="S10678" s="12">
        <f t="shared" si="333"/>
        <v>41375</v>
      </c>
    </row>
    <row r="10679" spans="1:19" x14ac:dyDescent="0.25">
      <c r="A10679" t="s">
        <v>93</v>
      </c>
      <c r="C10679">
        <v>20131310167</v>
      </c>
      <c r="D10679" t="s">
        <v>261</v>
      </c>
      <c r="E10679" t="s">
        <v>87</v>
      </c>
      <c r="F10679" s="12"/>
      <c r="G10679">
        <v>33.601999999999997</v>
      </c>
      <c r="H10679">
        <v>2013</v>
      </c>
      <c r="I10679">
        <v>4</v>
      </c>
      <c r="J10679">
        <v>28</v>
      </c>
      <c r="K10679">
        <v>22</v>
      </c>
      <c r="L10679">
        <v>42</v>
      </c>
      <c r="M10679" t="s">
        <v>935</v>
      </c>
      <c r="N10679" t="s">
        <v>933</v>
      </c>
      <c r="O10679" t="s">
        <v>934</v>
      </c>
      <c r="Q10679" t="s">
        <v>523</v>
      </c>
      <c r="R10679" t="str">
        <f t="shared" si="334"/>
        <v>Weekend</v>
      </c>
      <c r="S10679" s="12">
        <f t="shared" si="333"/>
        <v>41392</v>
      </c>
    </row>
    <row r="10680" spans="1:19" x14ac:dyDescent="0.25">
      <c r="A10680" t="s">
        <v>93</v>
      </c>
      <c r="C10680">
        <v>20131320145</v>
      </c>
      <c r="D10680" t="s">
        <v>261</v>
      </c>
      <c r="E10680" t="s">
        <v>87</v>
      </c>
      <c r="F10680" s="12"/>
      <c r="G10680">
        <v>33.601999999999997</v>
      </c>
      <c r="H10680">
        <v>2013</v>
      </c>
      <c r="I10680">
        <v>5</v>
      </c>
      <c r="J10680">
        <v>9</v>
      </c>
      <c r="K10680">
        <v>18</v>
      </c>
      <c r="L10680">
        <v>41</v>
      </c>
      <c r="M10680" t="s">
        <v>935</v>
      </c>
      <c r="N10680" t="s">
        <v>933</v>
      </c>
      <c r="O10680" t="s">
        <v>934</v>
      </c>
      <c r="Q10680" t="s">
        <v>523</v>
      </c>
      <c r="R10680" t="str">
        <f t="shared" si="334"/>
        <v>Weekday</v>
      </c>
      <c r="S10680" s="12">
        <f t="shared" si="333"/>
        <v>41403</v>
      </c>
    </row>
    <row r="10681" spans="1:19" x14ac:dyDescent="0.25">
      <c r="A10681" t="s">
        <v>93</v>
      </c>
      <c r="C10681">
        <v>20133230262</v>
      </c>
      <c r="D10681" t="s">
        <v>261</v>
      </c>
      <c r="E10681" t="s">
        <v>62</v>
      </c>
      <c r="F10681" s="12"/>
      <c r="G10681">
        <v>33.601999999999997</v>
      </c>
      <c r="H10681">
        <v>2013</v>
      </c>
      <c r="I10681">
        <v>11</v>
      </c>
      <c r="J10681">
        <v>17</v>
      </c>
      <c r="K10681">
        <v>17</v>
      </c>
      <c r="L10681">
        <v>39</v>
      </c>
      <c r="M10681" t="s">
        <v>935</v>
      </c>
      <c r="N10681" t="s">
        <v>933</v>
      </c>
      <c r="O10681" t="s">
        <v>934</v>
      </c>
      <c r="Q10681" t="s">
        <v>498</v>
      </c>
      <c r="R10681" t="str">
        <f t="shared" si="334"/>
        <v>Weekend</v>
      </c>
      <c r="S10681" s="12">
        <f t="shared" si="333"/>
        <v>41595</v>
      </c>
    </row>
    <row r="10682" spans="1:19" x14ac:dyDescent="0.25">
      <c r="A10682" t="s">
        <v>93</v>
      </c>
      <c r="C10682">
        <v>20133510512</v>
      </c>
      <c r="D10682" t="s">
        <v>261</v>
      </c>
      <c r="E10682" t="s">
        <v>62</v>
      </c>
      <c r="F10682" s="12"/>
      <c r="G10682">
        <v>33.601999999999997</v>
      </c>
      <c r="H10682">
        <v>2013</v>
      </c>
      <c r="I10682">
        <v>12</v>
      </c>
      <c r="J10682">
        <v>15</v>
      </c>
      <c r="K10682">
        <v>16</v>
      </c>
      <c r="L10682">
        <v>30</v>
      </c>
      <c r="M10682" t="s">
        <v>932</v>
      </c>
      <c r="N10682" t="s">
        <v>937</v>
      </c>
      <c r="O10682" t="s">
        <v>934</v>
      </c>
      <c r="Q10682" t="s">
        <v>498</v>
      </c>
      <c r="R10682" t="str">
        <f t="shared" si="334"/>
        <v>Weekend</v>
      </c>
      <c r="S10682" s="12">
        <f t="shared" si="333"/>
        <v>41623</v>
      </c>
    </row>
    <row r="10683" spans="1:19" x14ac:dyDescent="0.25">
      <c r="A10683" t="s">
        <v>93</v>
      </c>
      <c r="C10683">
        <v>20131400307</v>
      </c>
      <c r="D10683" t="s">
        <v>261</v>
      </c>
      <c r="E10683" t="s">
        <v>87</v>
      </c>
      <c r="F10683" s="12"/>
      <c r="G10683">
        <v>33.851999999999997</v>
      </c>
      <c r="H10683">
        <v>2013</v>
      </c>
      <c r="I10683">
        <v>5</v>
      </c>
      <c r="J10683">
        <v>19</v>
      </c>
      <c r="K10683">
        <v>16</v>
      </c>
      <c r="L10683">
        <v>58</v>
      </c>
      <c r="M10683" t="s">
        <v>935</v>
      </c>
      <c r="N10683" t="s">
        <v>936</v>
      </c>
      <c r="O10683" t="s">
        <v>934</v>
      </c>
      <c r="Q10683" t="s">
        <v>521</v>
      </c>
      <c r="R10683" t="str">
        <f t="shared" si="334"/>
        <v>Weekend</v>
      </c>
      <c r="S10683" s="12">
        <f t="shared" si="333"/>
        <v>41413</v>
      </c>
    </row>
    <row r="10684" spans="1:19" x14ac:dyDescent="0.25">
      <c r="A10684" t="s">
        <v>93</v>
      </c>
      <c r="C10684">
        <v>20130450331</v>
      </c>
      <c r="D10684" t="s">
        <v>261</v>
      </c>
      <c r="E10684" t="s">
        <v>62</v>
      </c>
      <c r="F10684" s="12"/>
      <c r="G10684">
        <v>34.015000000000001</v>
      </c>
      <c r="H10684">
        <v>2013</v>
      </c>
      <c r="I10684">
        <v>2</v>
      </c>
      <c r="J10684">
        <v>12</v>
      </c>
      <c r="K10684">
        <v>19</v>
      </c>
      <c r="L10684">
        <v>42</v>
      </c>
      <c r="M10684" t="s">
        <v>932</v>
      </c>
      <c r="N10684" t="s">
        <v>933</v>
      </c>
      <c r="O10684" t="s">
        <v>934</v>
      </c>
      <c r="Q10684" t="s">
        <v>500</v>
      </c>
      <c r="R10684" t="str">
        <f t="shared" si="334"/>
        <v>Weekday</v>
      </c>
      <c r="S10684" s="12">
        <f t="shared" si="333"/>
        <v>41317</v>
      </c>
    </row>
    <row r="10685" spans="1:19" x14ac:dyDescent="0.25">
      <c r="A10685" t="s">
        <v>93</v>
      </c>
      <c r="C10685">
        <v>20131320154</v>
      </c>
      <c r="D10685" t="s">
        <v>261</v>
      </c>
      <c r="E10685" t="s">
        <v>87</v>
      </c>
      <c r="F10685" s="12"/>
      <c r="G10685">
        <v>34.795999999999999</v>
      </c>
      <c r="H10685">
        <v>2013</v>
      </c>
      <c r="I10685">
        <v>5</v>
      </c>
      <c r="J10685">
        <v>12</v>
      </c>
      <c r="K10685">
        <v>11</v>
      </c>
      <c r="L10685">
        <v>39</v>
      </c>
      <c r="M10685" t="s">
        <v>932</v>
      </c>
      <c r="N10685" t="s">
        <v>937</v>
      </c>
      <c r="O10685" t="s">
        <v>934</v>
      </c>
      <c r="Q10685" t="s">
        <v>516</v>
      </c>
      <c r="R10685" t="str">
        <f t="shared" si="334"/>
        <v>Weekend</v>
      </c>
      <c r="S10685" s="12">
        <f t="shared" si="333"/>
        <v>41406</v>
      </c>
    </row>
    <row r="10686" spans="1:19" x14ac:dyDescent="0.25">
      <c r="A10686" t="s">
        <v>93</v>
      </c>
      <c r="C10686">
        <v>20130670230</v>
      </c>
      <c r="D10686" t="s">
        <v>261</v>
      </c>
      <c r="E10686" t="s">
        <v>87</v>
      </c>
      <c r="F10686" s="12"/>
      <c r="G10686">
        <v>35.012</v>
      </c>
      <c r="H10686">
        <v>2013</v>
      </c>
      <c r="I10686">
        <v>3</v>
      </c>
      <c r="J10686">
        <v>5</v>
      </c>
      <c r="K10686">
        <v>7</v>
      </c>
      <c r="L10686">
        <v>30</v>
      </c>
      <c r="M10686" t="s">
        <v>935</v>
      </c>
      <c r="N10686" t="s">
        <v>933</v>
      </c>
      <c r="O10686" t="s">
        <v>934</v>
      </c>
      <c r="Q10686" t="s">
        <v>516</v>
      </c>
      <c r="R10686" t="str">
        <f t="shared" si="334"/>
        <v>Weekday</v>
      </c>
      <c r="S10686" s="12">
        <f t="shared" si="333"/>
        <v>41338</v>
      </c>
    </row>
    <row r="10687" spans="1:19" x14ac:dyDescent="0.25">
      <c r="A10687" t="s">
        <v>93</v>
      </c>
      <c r="C10687">
        <v>20132200197</v>
      </c>
      <c r="D10687" t="s">
        <v>261</v>
      </c>
      <c r="E10687" t="s">
        <v>62</v>
      </c>
      <c r="F10687" s="12"/>
      <c r="G10687">
        <v>35.012</v>
      </c>
      <c r="H10687">
        <v>2013</v>
      </c>
      <c r="I10687">
        <v>8</v>
      </c>
      <c r="J10687">
        <v>4</v>
      </c>
      <c r="K10687">
        <v>9</v>
      </c>
      <c r="L10687">
        <v>5</v>
      </c>
      <c r="M10687" t="s">
        <v>935</v>
      </c>
      <c r="N10687" t="s">
        <v>933</v>
      </c>
      <c r="O10687" t="s">
        <v>934</v>
      </c>
      <c r="Q10687" t="s">
        <v>501</v>
      </c>
      <c r="R10687" t="str">
        <f t="shared" si="334"/>
        <v>Weekend</v>
      </c>
      <c r="S10687" s="12">
        <f t="shared" si="333"/>
        <v>41490</v>
      </c>
    </row>
    <row r="10688" spans="1:19" x14ac:dyDescent="0.25">
      <c r="A10688" t="s">
        <v>93</v>
      </c>
      <c r="C10688">
        <v>20133010233</v>
      </c>
      <c r="D10688" t="s">
        <v>261</v>
      </c>
      <c r="E10688" t="s">
        <v>62</v>
      </c>
      <c r="F10688" s="12"/>
      <c r="G10688">
        <v>35.012</v>
      </c>
      <c r="H10688">
        <v>2013</v>
      </c>
      <c r="I10688">
        <v>10</v>
      </c>
      <c r="J10688">
        <v>9</v>
      </c>
      <c r="K10688">
        <v>17</v>
      </c>
      <c r="L10688">
        <v>11</v>
      </c>
      <c r="M10688" t="s">
        <v>932</v>
      </c>
      <c r="N10688" t="s">
        <v>933</v>
      </c>
      <c r="O10688" t="s">
        <v>934</v>
      </c>
      <c r="Q10688" t="s">
        <v>501</v>
      </c>
      <c r="R10688" t="str">
        <f t="shared" si="334"/>
        <v>Weekday</v>
      </c>
      <c r="S10688" s="12">
        <f t="shared" si="333"/>
        <v>41556</v>
      </c>
    </row>
    <row r="10689" spans="1:19" x14ac:dyDescent="0.25">
      <c r="A10689" t="s">
        <v>93</v>
      </c>
      <c r="C10689">
        <v>20131010001</v>
      </c>
      <c r="D10689" t="s">
        <v>261</v>
      </c>
      <c r="E10689" t="s">
        <v>87</v>
      </c>
      <c r="F10689" s="12"/>
      <c r="G10689">
        <v>36.128999999999998</v>
      </c>
      <c r="H10689">
        <v>2013</v>
      </c>
      <c r="I10689">
        <v>4</v>
      </c>
      <c r="J10689">
        <v>10</v>
      </c>
      <c r="K10689">
        <v>19</v>
      </c>
      <c r="L10689">
        <v>11</v>
      </c>
      <c r="M10689" t="s">
        <v>935</v>
      </c>
      <c r="N10689" t="s">
        <v>933</v>
      </c>
      <c r="O10689" t="s">
        <v>934</v>
      </c>
      <c r="Q10689" t="s">
        <v>513</v>
      </c>
      <c r="R10689" t="str">
        <f t="shared" si="334"/>
        <v>Weekday</v>
      </c>
      <c r="S10689" s="12">
        <f t="shared" si="333"/>
        <v>41374</v>
      </c>
    </row>
    <row r="10690" spans="1:19" x14ac:dyDescent="0.25">
      <c r="A10690" t="s">
        <v>93</v>
      </c>
      <c r="C10690">
        <v>20131790289</v>
      </c>
      <c r="D10690" t="s">
        <v>261</v>
      </c>
      <c r="E10690" t="s">
        <v>62</v>
      </c>
      <c r="F10690" s="12"/>
      <c r="G10690">
        <v>36.168999999999997</v>
      </c>
      <c r="H10690">
        <v>2013</v>
      </c>
      <c r="I10690">
        <v>6</v>
      </c>
      <c r="J10690">
        <v>27</v>
      </c>
      <c r="K10690">
        <v>16</v>
      </c>
      <c r="L10690">
        <v>47</v>
      </c>
      <c r="M10690" t="s">
        <v>932</v>
      </c>
      <c r="N10690" t="s">
        <v>937</v>
      </c>
      <c r="O10690" t="s">
        <v>934</v>
      </c>
      <c r="Q10690" t="s">
        <v>504</v>
      </c>
      <c r="R10690" t="str">
        <f t="shared" si="334"/>
        <v>Weekday</v>
      </c>
      <c r="S10690" s="12">
        <f t="shared" si="333"/>
        <v>41452</v>
      </c>
    </row>
    <row r="10691" spans="1:19" x14ac:dyDescent="0.25">
      <c r="A10691" t="s">
        <v>93</v>
      </c>
      <c r="C10691">
        <v>20131120110</v>
      </c>
      <c r="D10691" t="s">
        <v>261</v>
      </c>
      <c r="E10691" t="s">
        <v>62</v>
      </c>
      <c r="F10691" s="12"/>
      <c r="G10691">
        <v>36.179000000000002</v>
      </c>
      <c r="H10691">
        <v>2013</v>
      </c>
      <c r="I10691">
        <v>4</v>
      </c>
      <c r="J10691">
        <v>21</v>
      </c>
      <c r="K10691">
        <v>19</v>
      </c>
      <c r="L10691">
        <v>28</v>
      </c>
      <c r="M10691" t="s">
        <v>935</v>
      </c>
      <c r="N10691" t="s">
        <v>933</v>
      </c>
      <c r="O10691" t="s">
        <v>934</v>
      </c>
      <c r="Q10691" t="s">
        <v>504</v>
      </c>
      <c r="R10691" t="str">
        <f t="shared" si="334"/>
        <v>Weekend</v>
      </c>
      <c r="S10691" s="12">
        <f t="shared" ref="S10691:S10754" si="335">DATE(H10691,I10691,J10691)</f>
        <v>41385</v>
      </c>
    </row>
    <row r="10692" spans="1:19" x14ac:dyDescent="0.25">
      <c r="A10692" t="s">
        <v>93</v>
      </c>
      <c r="C10692">
        <v>20130440293</v>
      </c>
      <c r="D10692" t="s">
        <v>261</v>
      </c>
      <c r="E10692" t="s">
        <v>62</v>
      </c>
      <c r="F10692" s="12"/>
      <c r="G10692">
        <v>36.262</v>
      </c>
      <c r="H10692">
        <v>2013</v>
      </c>
      <c r="I10692">
        <v>2</v>
      </c>
      <c r="J10692">
        <v>8</v>
      </c>
      <c r="K10692">
        <v>20</v>
      </c>
      <c r="L10692">
        <v>16</v>
      </c>
      <c r="M10692" t="s">
        <v>935</v>
      </c>
      <c r="N10692" t="s">
        <v>933</v>
      </c>
      <c r="O10692" t="s">
        <v>934</v>
      </c>
      <c r="Q10692" t="s">
        <v>506</v>
      </c>
      <c r="R10692" t="str">
        <f t="shared" si="334"/>
        <v>Weekday</v>
      </c>
      <c r="S10692" s="12">
        <f t="shared" si="335"/>
        <v>41313</v>
      </c>
    </row>
    <row r="10693" spans="1:19" x14ac:dyDescent="0.25">
      <c r="A10693" t="s">
        <v>93</v>
      </c>
      <c r="C10693">
        <v>20131610193</v>
      </c>
      <c r="D10693" t="s">
        <v>261</v>
      </c>
      <c r="E10693" t="s">
        <v>87</v>
      </c>
      <c r="F10693" s="12"/>
      <c r="G10693">
        <v>36.262</v>
      </c>
      <c r="H10693">
        <v>2013</v>
      </c>
      <c r="I10693">
        <v>6</v>
      </c>
      <c r="J10693">
        <v>9</v>
      </c>
      <c r="K10693">
        <v>1</v>
      </c>
      <c r="L10693">
        <v>23</v>
      </c>
      <c r="M10693" t="s">
        <v>935</v>
      </c>
      <c r="N10693" t="s">
        <v>933</v>
      </c>
      <c r="O10693" t="s">
        <v>934</v>
      </c>
      <c r="Q10693" t="s">
        <v>512</v>
      </c>
      <c r="R10693" t="str">
        <f t="shared" ref="R10693:R10756" si="336">IF(WEEKDAY(DATE(H10693,I10693,J10693),2)&lt;6,"Weekday","Weekend")</f>
        <v>Weekend</v>
      </c>
      <c r="S10693" s="12">
        <f t="shared" si="335"/>
        <v>41434</v>
      </c>
    </row>
    <row r="10694" spans="1:19" x14ac:dyDescent="0.25">
      <c r="A10694" t="s">
        <v>93</v>
      </c>
      <c r="C10694">
        <v>20130400150</v>
      </c>
      <c r="D10694" t="s">
        <v>261</v>
      </c>
      <c r="E10694" t="s">
        <v>940</v>
      </c>
      <c r="F10694" s="12"/>
      <c r="G10694">
        <v>36.378</v>
      </c>
      <c r="H10694">
        <v>2013</v>
      </c>
      <c r="I10694">
        <v>2</v>
      </c>
      <c r="J10694">
        <v>6</v>
      </c>
      <c r="K10694">
        <v>16</v>
      </c>
      <c r="L10694">
        <v>11</v>
      </c>
      <c r="M10694" t="s">
        <v>935</v>
      </c>
      <c r="N10694" t="s">
        <v>933</v>
      </c>
      <c r="O10694" t="s">
        <v>934</v>
      </c>
      <c r="R10694" t="str">
        <f t="shared" si="336"/>
        <v>Weekday</v>
      </c>
      <c r="S10694" s="12">
        <f t="shared" si="335"/>
        <v>41311</v>
      </c>
    </row>
    <row r="10695" spans="1:19" x14ac:dyDescent="0.25">
      <c r="A10695" t="s">
        <v>93</v>
      </c>
      <c r="C10695">
        <v>20130400151</v>
      </c>
      <c r="D10695" t="s">
        <v>261</v>
      </c>
      <c r="E10695" t="s">
        <v>87</v>
      </c>
      <c r="F10695" s="12"/>
      <c r="G10695">
        <v>36.378</v>
      </c>
      <c r="H10695">
        <v>2013</v>
      </c>
      <c r="I10695">
        <v>2</v>
      </c>
      <c r="J10695">
        <v>6</v>
      </c>
      <c r="K10695">
        <v>11</v>
      </c>
      <c r="L10695">
        <v>44</v>
      </c>
      <c r="M10695" t="s">
        <v>932</v>
      </c>
      <c r="N10695" t="s">
        <v>933</v>
      </c>
      <c r="O10695" t="s">
        <v>934</v>
      </c>
      <c r="Q10695" t="s">
        <v>510</v>
      </c>
      <c r="R10695" t="str">
        <f t="shared" si="336"/>
        <v>Weekday</v>
      </c>
      <c r="S10695" s="12">
        <f t="shared" si="335"/>
        <v>41311</v>
      </c>
    </row>
    <row r="10696" spans="1:19" x14ac:dyDescent="0.25">
      <c r="A10696" t="s">
        <v>93</v>
      </c>
      <c r="C10696">
        <v>20133620153</v>
      </c>
      <c r="D10696" t="s">
        <v>261</v>
      </c>
      <c r="E10696" t="s">
        <v>87</v>
      </c>
      <c r="F10696" s="12"/>
      <c r="G10696">
        <v>36.473999999999997</v>
      </c>
      <c r="H10696">
        <v>2013</v>
      </c>
      <c r="I10696">
        <v>12</v>
      </c>
      <c r="J10696">
        <v>28</v>
      </c>
      <c r="K10696">
        <v>9</v>
      </c>
      <c r="L10696">
        <v>33</v>
      </c>
      <c r="M10696" t="s">
        <v>935</v>
      </c>
      <c r="N10696" t="s">
        <v>937</v>
      </c>
      <c r="O10696" t="s">
        <v>934</v>
      </c>
      <c r="Q10696" t="s">
        <v>510</v>
      </c>
      <c r="R10696" t="str">
        <f t="shared" si="336"/>
        <v>Weekend</v>
      </c>
      <c r="S10696" s="12">
        <f t="shared" si="335"/>
        <v>41636</v>
      </c>
    </row>
    <row r="10697" spans="1:19" x14ac:dyDescent="0.25">
      <c r="A10697" t="s">
        <v>93</v>
      </c>
      <c r="C10697">
        <v>20130540060</v>
      </c>
      <c r="D10697" t="s">
        <v>261</v>
      </c>
      <c r="E10697" t="s">
        <v>87</v>
      </c>
      <c r="F10697" s="12"/>
      <c r="G10697">
        <v>36.493000000000002</v>
      </c>
      <c r="H10697">
        <v>2013</v>
      </c>
      <c r="I10697">
        <v>2</v>
      </c>
      <c r="J10697">
        <v>22</v>
      </c>
      <c r="K10697">
        <v>9</v>
      </c>
      <c r="L10697">
        <v>44</v>
      </c>
      <c r="M10697" t="s">
        <v>932</v>
      </c>
      <c r="N10697" t="s">
        <v>933</v>
      </c>
      <c r="O10697" t="s">
        <v>934</v>
      </c>
      <c r="Q10697" t="s">
        <v>510</v>
      </c>
      <c r="R10697" t="str">
        <f t="shared" si="336"/>
        <v>Weekday</v>
      </c>
      <c r="S10697" s="12">
        <f t="shared" si="335"/>
        <v>41327</v>
      </c>
    </row>
    <row r="10698" spans="1:19" x14ac:dyDescent="0.25">
      <c r="A10698" t="s">
        <v>93</v>
      </c>
      <c r="C10698">
        <v>20130400178</v>
      </c>
      <c r="D10698" t="s">
        <v>261</v>
      </c>
      <c r="E10698" t="s">
        <v>87</v>
      </c>
      <c r="F10698" s="12"/>
      <c r="G10698">
        <v>36.512</v>
      </c>
      <c r="H10698">
        <v>2013</v>
      </c>
      <c r="I10698">
        <v>2</v>
      </c>
      <c r="J10698">
        <v>6</v>
      </c>
      <c r="K10698">
        <v>10</v>
      </c>
      <c r="L10698">
        <v>34</v>
      </c>
      <c r="M10698" t="s">
        <v>935</v>
      </c>
      <c r="N10698" t="s">
        <v>933</v>
      </c>
      <c r="O10698" t="s">
        <v>934</v>
      </c>
      <c r="Q10698" t="s">
        <v>510</v>
      </c>
      <c r="R10698" t="str">
        <f t="shared" si="336"/>
        <v>Weekday</v>
      </c>
      <c r="S10698" s="12">
        <f t="shared" si="335"/>
        <v>41311</v>
      </c>
    </row>
    <row r="10699" spans="1:19" x14ac:dyDescent="0.25">
      <c r="A10699" t="s">
        <v>93</v>
      </c>
      <c r="C10699">
        <v>20130510229</v>
      </c>
      <c r="D10699" t="s">
        <v>261</v>
      </c>
      <c r="E10699" t="s">
        <v>62</v>
      </c>
      <c r="F10699" s="12"/>
      <c r="G10699">
        <v>36.512</v>
      </c>
      <c r="H10699">
        <v>2013</v>
      </c>
      <c r="I10699">
        <v>2</v>
      </c>
      <c r="J10699">
        <v>6</v>
      </c>
      <c r="K10699">
        <v>15</v>
      </c>
      <c r="L10699">
        <v>8</v>
      </c>
      <c r="M10699" t="s">
        <v>935</v>
      </c>
      <c r="N10699" t="s">
        <v>933</v>
      </c>
      <c r="O10699" t="s">
        <v>934</v>
      </c>
      <c r="Q10699" t="s">
        <v>507</v>
      </c>
      <c r="R10699" t="str">
        <f t="shared" si="336"/>
        <v>Weekday</v>
      </c>
      <c r="S10699" s="12">
        <f t="shared" si="335"/>
        <v>41311</v>
      </c>
    </row>
    <row r="10700" spans="1:19" x14ac:dyDescent="0.25">
      <c r="A10700" t="s">
        <v>93</v>
      </c>
      <c r="C10700">
        <v>20130590206</v>
      </c>
      <c r="D10700" t="s">
        <v>261</v>
      </c>
      <c r="E10700" t="s">
        <v>87</v>
      </c>
      <c r="F10700" s="12"/>
      <c r="G10700">
        <v>36.512</v>
      </c>
      <c r="H10700">
        <v>2013</v>
      </c>
      <c r="I10700">
        <v>2</v>
      </c>
      <c r="J10700">
        <v>22</v>
      </c>
      <c r="K10700">
        <v>8</v>
      </c>
      <c r="L10700">
        <v>13</v>
      </c>
      <c r="M10700" t="s">
        <v>932</v>
      </c>
      <c r="N10700" t="s">
        <v>933</v>
      </c>
      <c r="O10700" t="s">
        <v>934</v>
      </c>
      <c r="Q10700" t="s">
        <v>510</v>
      </c>
      <c r="R10700" t="str">
        <f t="shared" si="336"/>
        <v>Weekday</v>
      </c>
      <c r="S10700" s="12">
        <f t="shared" si="335"/>
        <v>41327</v>
      </c>
    </row>
    <row r="10701" spans="1:19" x14ac:dyDescent="0.25">
      <c r="A10701" t="s">
        <v>93</v>
      </c>
      <c r="C10701">
        <v>20130610040</v>
      </c>
      <c r="D10701" t="s">
        <v>261</v>
      </c>
      <c r="E10701" t="s">
        <v>87</v>
      </c>
      <c r="F10701" s="12"/>
      <c r="G10701">
        <v>36.512</v>
      </c>
      <c r="H10701">
        <v>2013</v>
      </c>
      <c r="I10701">
        <v>3</v>
      </c>
      <c r="J10701">
        <v>2</v>
      </c>
      <c r="K10701">
        <v>8</v>
      </c>
      <c r="L10701">
        <v>2</v>
      </c>
      <c r="M10701" t="s">
        <v>935</v>
      </c>
      <c r="N10701" t="s">
        <v>937</v>
      </c>
      <c r="O10701" t="s">
        <v>934</v>
      </c>
      <c r="Q10701" t="s">
        <v>510</v>
      </c>
      <c r="R10701" t="str">
        <f t="shared" si="336"/>
        <v>Weekend</v>
      </c>
      <c r="S10701" s="12">
        <f t="shared" si="335"/>
        <v>41335</v>
      </c>
    </row>
    <row r="10702" spans="1:19" x14ac:dyDescent="0.25">
      <c r="A10702" t="s">
        <v>93</v>
      </c>
      <c r="C10702">
        <v>20130710182</v>
      </c>
      <c r="D10702" t="s">
        <v>261</v>
      </c>
      <c r="E10702" t="s">
        <v>87</v>
      </c>
      <c r="F10702" s="12"/>
      <c r="G10702">
        <v>36.512</v>
      </c>
      <c r="H10702">
        <v>2013</v>
      </c>
      <c r="I10702">
        <v>3</v>
      </c>
      <c r="J10702">
        <v>10</v>
      </c>
      <c r="K10702">
        <v>14</v>
      </c>
      <c r="L10702">
        <v>7</v>
      </c>
      <c r="M10702" t="s">
        <v>935</v>
      </c>
      <c r="N10702" t="s">
        <v>933</v>
      </c>
      <c r="O10702" t="s">
        <v>934</v>
      </c>
      <c r="Q10702" t="s">
        <v>510</v>
      </c>
      <c r="R10702" t="str">
        <f t="shared" si="336"/>
        <v>Weekend</v>
      </c>
      <c r="S10702" s="12">
        <f t="shared" si="335"/>
        <v>41343</v>
      </c>
    </row>
    <row r="10703" spans="1:19" x14ac:dyDescent="0.25">
      <c r="A10703" t="s">
        <v>93</v>
      </c>
      <c r="C10703">
        <v>20130960135</v>
      </c>
      <c r="D10703" t="s">
        <v>261</v>
      </c>
      <c r="E10703" t="s">
        <v>87</v>
      </c>
      <c r="F10703" s="12"/>
      <c r="G10703">
        <v>36.512</v>
      </c>
      <c r="H10703">
        <v>2013</v>
      </c>
      <c r="I10703">
        <v>4</v>
      </c>
      <c r="J10703">
        <v>4</v>
      </c>
      <c r="K10703">
        <v>1</v>
      </c>
      <c r="L10703">
        <v>8</v>
      </c>
      <c r="M10703" t="s">
        <v>935</v>
      </c>
      <c r="N10703" t="s">
        <v>933</v>
      </c>
      <c r="O10703" t="s">
        <v>934</v>
      </c>
      <c r="Q10703" t="s">
        <v>510</v>
      </c>
      <c r="R10703" t="str">
        <f t="shared" si="336"/>
        <v>Weekday</v>
      </c>
      <c r="S10703" s="12">
        <f t="shared" si="335"/>
        <v>41368</v>
      </c>
    </row>
    <row r="10704" spans="1:19" x14ac:dyDescent="0.25">
      <c r="A10704" t="s">
        <v>93</v>
      </c>
      <c r="C10704">
        <v>20130990204</v>
      </c>
      <c r="D10704" t="s">
        <v>261</v>
      </c>
      <c r="E10704" t="s">
        <v>87</v>
      </c>
      <c r="F10704" s="12"/>
      <c r="G10704">
        <v>36.512</v>
      </c>
      <c r="H10704">
        <v>2013</v>
      </c>
      <c r="I10704">
        <v>4</v>
      </c>
      <c r="J10704">
        <v>9</v>
      </c>
      <c r="K10704">
        <v>3</v>
      </c>
      <c r="L10704">
        <v>35</v>
      </c>
      <c r="M10704" t="s">
        <v>935</v>
      </c>
      <c r="N10704" t="s">
        <v>933</v>
      </c>
      <c r="O10704" t="s">
        <v>934</v>
      </c>
      <c r="Q10704" t="s">
        <v>510</v>
      </c>
      <c r="R10704" t="str">
        <f t="shared" si="336"/>
        <v>Weekday</v>
      </c>
      <c r="S10704" s="12">
        <f t="shared" si="335"/>
        <v>41373</v>
      </c>
    </row>
    <row r="10705" spans="1:19" x14ac:dyDescent="0.25">
      <c r="A10705" t="s">
        <v>93</v>
      </c>
      <c r="C10705">
        <v>20131150200</v>
      </c>
      <c r="D10705" t="s">
        <v>261</v>
      </c>
      <c r="E10705" t="s">
        <v>87</v>
      </c>
      <c r="F10705" s="12"/>
      <c r="G10705">
        <v>36.512</v>
      </c>
      <c r="H10705">
        <v>2013</v>
      </c>
      <c r="I10705">
        <v>4</v>
      </c>
      <c r="J10705">
        <v>22</v>
      </c>
      <c r="K10705">
        <v>21</v>
      </c>
      <c r="L10705">
        <v>55</v>
      </c>
      <c r="M10705" t="s">
        <v>935</v>
      </c>
      <c r="N10705" t="s">
        <v>933</v>
      </c>
      <c r="O10705" t="s">
        <v>934</v>
      </c>
      <c r="Q10705" t="s">
        <v>510</v>
      </c>
      <c r="R10705" t="str">
        <f t="shared" si="336"/>
        <v>Weekday</v>
      </c>
      <c r="S10705" s="12">
        <f t="shared" si="335"/>
        <v>41386</v>
      </c>
    </row>
    <row r="10706" spans="1:19" x14ac:dyDescent="0.25">
      <c r="A10706" t="s">
        <v>93</v>
      </c>
      <c r="C10706">
        <v>20131300150</v>
      </c>
      <c r="D10706" t="s">
        <v>261</v>
      </c>
      <c r="E10706" t="s">
        <v>87</v>
      </c>
      <c r="F10706" s="12"/>
      <c r="G10706">
        <v>36.512</v>
      </c>
      <c r="H10706">
        <v>2013</v>
      </c>
      <c r="I10706">
        <v>5</v>
      </c>
      <c r="J10706">
        <v>9</v>
      </c>
      <c r="K10706">
        <v>12</v>
      </c>
      <c r="L10706">
        <v>20</v>
      </c>
      <c r="M10706" t="s">
        <v>932</v>
      </c>
      <c r="N10706" t="s">
        <v>937</v>
      </c>
      <c r="O10706" t="s">
        <v>934</v>
      </c>
      <c r="Q10706" t="s">
        <v>510</v>
      </c>
      <c r="R10706" t="str">
        <f t="shared" si="336"/>
        <v>Weekday</v>
      </c>
      <c r="S10706" s="12">
        <f t="shared" si="335"/>
        <v>41403</v>
      </c>
    </row>
    <row r="10707" spans="1:19" x14ac:dyDescent="0.25">
      <c r="A10707" t="s">
        <v>93</v>
      </c>
      <c r="C10707">
        <v>20131450006</v>
      </c>
      <c r="D10707" t="s">
        <v>261</v>
      </c>
      <c r="E10707" t="s">
        <v>62</v>
      </c>
      <c r="F10707" s="12"/>
      <c r="G10707">
        <v>36.512</v>
      </c>
      <c r="H10707">
        <v>2013</v>
      </c>
      <c r="I10707">
        <v>5</v>
      </c>
      <c r="J10707">
        <v>24</v>
      </c>
      <c r="K10707">
        <v>22</v>
      </c>
      <c r="L10707">
        <v>55</v>
      </c>
      <c r="M10707" t="s">
        <v>935</v>
      </c>
      <c r="N10707" t="s">
        <v>933</v>
      </c>
      <c r="O10707" t="s">
        <v>934</v>
      </c>
      <c r="Q10707" t="s">
        <v>507</v>
      </c>
      <c r="R10707" t="str">
        <f t="shared" si="336"/>
        <v>Weekday</v>
      </c>
      <c r="S10707" s="12">
        <f t="shared" si="335"/>
        <v>41418</v>
      </c>
    </row>
    <row r="10708" spans="1:19" x14ac:dyDescent="0.25">
      <c r="A10708" t="s">
        <v>93</v>
      </c>
      <c r="C10708">
        <v>20131790300</v>
      </c>
      <c r="D10708" t="s">
        <v>261</v>
      </c>
      <c r="E10708" t="s">
        <v>87</v>
      </c>
      <c r="F10708" s="12"/>
      <c r="G10708">
        <v>36.512</v>
      </c>
      <c r="H10708">
        <v>2013</v>
      </c>
      <c r="I10708">
        <v>6</v>
      </c>
      <c r="J10708">
        <v>26</v>
      </c>
      <c r="K10708">
        <v>7</v>
      </c>
      <c r="L10708">
        <v>18</v>
      </c>
      <c r="M10708" t="s">
        <v>935</v>
      </c>
      <c r="N10708" t="s">
        <v>933</v>
      </c>
      <c r="O10708" t="s">
        <v>934</v>
      </c>
      <c r="Q10708" t="s">
        <v>510</v>
      </c>
      <c r="R10708" t="str">
        <f t="shared" si="336"/>
        <v>Weekday</v>
      </c>
      <c r="S10708" s="12">
        <f t="shared" si="335"/>
        <v>41451</v>
      </c>
    </row>
    <row r="10709" spans="1:19" x14ac:dyDescent="0.25">
      <c r="A10709" t="s">
        <v>93</v>
      </c>
      <c r="C10709">
        <v>20132020160</v>
      </c>
      <c r="D10709" t="s">
        <v>261</v>
      </c>
      <c r="E10709" t="s">
        <v>62</v>
      </c>
      <c r="F10709" s="12"/>
      <c r="G10709">
        <v>36.512</v>
      </c>
      <c r="H10709">
        <v>2013</v>
      </c>
      <c r="I10709">
        <v>7</v>
      </c>
      <c r="J10709">
        <v>19</v>
      </c>
      <c r="K10709">
        <v>23</v>
      </c>
      <c r="L10709">
        <v>11</v>
      </c>
      <c r="M10709" t="s">
        <v>935</v>
      </c>
      <c r="N10709" t="s">
        <v>933</v>
      </c>
      <c r="O10709" t="s">
        <v>934</v>
      </c>
      <c r="Q10709" t="s">
        <v>507</v>
      </c>
      <c r="R10709" t="str">
        <f t="shared" si="336"/>
        <v>Weekday</v>
      </c>
      <c r="S10709" s="12">
        <f t="shared" si="335"/>
        <v>41474</v>
      </c>
    </row>
    <row r="10710" spans="1:19" x14ac:dyDescent="0.25">
      <c r="A10710" t="s">
        <v>93</v>
      </c>
      <c r="C10710">
        <v>20132290155</v>
      </c>
      <c r="D10710" t="s">
        <v>261</v>
      </c>
      <c r="E10710" t="s">
        <v>62</v>
      </c>
      <c r="F10710" s="12"/>
      <c r="G10710">
        <v>36.512</v>
      </c>
      <c r="H10710">
        <v>2013</v>
      </c>
      <c r="I10710">
        <v>8</v>
      </c>
      <c r="J10710">
        <v>16</v>
      </c>
      <c r="K10710">
        <v>16</v>
      </c>
      <c r="L10710">
        <v>37</v>
      </c>
      <c r="M10710" t="s">
        <v>932</v>
      </c>
      <c r="N10710" t="s">
        <v>936</v>
      </c>
      <c r="O10710" t="s">
        <v>934</v>
      </c>
      <c r="Q10710" t="s">
        <v>507</v>
      </c>
      <c r="R10710" t="str">
        <f t="shared" si="336"/>
        <v>Weekday</v>
      </c>
      <c r="S10710" s="12">
        <f t="shared" si="335"/>
        <v>41502</v>
      </c>
    </row>
    <row r="10711" spans="1:19" x14ac:dyDescent="0.25">
      <c r="A10711" t="s">
        <v>93</v>
      </c>
      <c r="C10711">
        <v>20132350233</v>
      </c>
      <c r="D10711" t="s">
        <v>261</v>
      </c>
      <c r="E10711" t="s">
        <v>87</v>
      </c>
      <c r="F10711" s="12"/>
      <c r="G10711">
        <v>36.512</v>
      </c>
      <c r="H10711">
        <v>2013</v>
      </c>
      <c r="I10711">
        <v>8</v>
      </c>
      <c r="J10711">
        <v>19</v>
      </c>
      <c r="K10711">
        <v>6</v>
      </c>
      <c r="L10711">
        <v>30</v>
      </c>
      <c r="M10711" t="s">
        <v>932</v>
      </c>
      <c r="N10711" t="s">
        <v>933</v>
      </c>
      <c r="O10711" t="s">
        <v>934</v>
      </c>
      <c r="Q10711" t="s">
        <v>510</v>
      </c>
      <c r="R10711" t="str">
        <f t="shared" si="336"/>
        <v>Weekday</v>
      </c>
      <c r="S10711" s="12">
        <f t="shared" si="335"/>
        <v>41505</v>
      </c>
    </row>
    <row r="10712" spans="1:19" x14ac:dyDescent="0.25">
      <c r="A10712" t="s">
        <v>93</v>
      </c>
      <c r="C10712">
        <v>20132350240</v>
      </c>
      <c r="D10712" t="s">
        <v>261</v>
      </c>
      <c r="E10712" t="s">
        <v>62</v>
      </c>
      <c r="F10712" s="12"/>
      <c r="G10712">
        <v>36.512</v>
      </c>
      <c r="H10712">
        <v>2013</v>
      </c>
      <c r="I10712">
        <v>8</v>
      </c>
      <c r="J10712">
        <v>22</v>
      </c>
      <c r="K10712">
        <v>8</v>
      </c>
      <c r="L10712">
        <v>55</v>
      </c>
      <c r="M10712" t="s">
        <v>935</v>
      </c>
      <c r="N10712" t="s">
        <v>933</v>
      </c>
      <c r="O10712" t="s">
        <v>934</v>
      </c>
      <c r="Q10712" t="s">
        <v>507</v>
      </c>
      <c r="R10712" t="str">
        <f t="shared" si="336"/>
        <v>Weekday</v>
      </c>
      <c r="S10712" s="12">
        <f t="shared" si="335"/>
        <v>41508</v>
      </c>
    </row>
    <row r="10713" spans="1:19" x14ac:dyDescent="0.25">
      <c r="A10713" t="s">
        <v>93</v>
      </c>
      <c r="C10713">
        <v>20132550239</v>
      </c>
      <c r="D10713" t="s">
        <v>261</v>
      </c>
      <c r="E10713" t="s">
        <v>87</v>
      </c>
      <c r="F10713" s="12"/>
      <c r="G10713">
        <v>36.512</v>
      </c>
      <c r="H10713">
        <v>2013</v>
      </c>
      <c r="I10713">
        <v>9</v>
      </c>
      <c r="J10713">
        <v>12</v>
      </c>
      <c r="K10713">
        <v>7</v>
      </c>
      <c r="L10713">
        <v>44</v>
      </c>
      <c r="M10713" t="s">
        <v>932</v>
      </c>
      <c r="N10713" t="s">
        <v>933</v>
      </c>
      <c r="O10713" t="s">
        <v>934</v>
      </c>
      <c r="Q10713" t="s">
        <v>510</v>
      </c>
      <c r="R10713" t="str">
        <f t="shared" si="336"/>
        <v>Weekday</v>
      </c>
      <c r="S10713" s="12">
        <f t="shared" si="335"/>
        <v>41529</v>
      </c>
    </row>
    <row r="10714" spans="1:19" x14ac:dyDescent="0.25">
      <c r="A10714" t="s">
        <v>93</v>
      </c>
      <c r="C10714">
        <v>20133020285</v>
      </c>
      <c r="D10714" t="s">
        <v>261</v>
      </c>
      <c r="E10714" t="s">
        <v>87</v>
      </c>
      <c r="F10714" s="12"/>
      <c r="G10714">
        <v>36.512</v>
      </c>
      <c r="H10714">
        <v>2013</v>
      </c>
      <c r="I10714">
        <v>10</v>
      </c>
      <c r="J10714">
        <v>29</v>
      </c>
      <c r="K10714">
        <v>7</v>
      </c>
      <c r="L10714">
        <v>8</v>
      </c>
      <c r="M10714" t="s">
        <v>932</v>
      </c>
      <c r="N10714" t="s">
        <v>933</v>
      </c>
      <c r="O10714" t="s">
        <v>934</v>
      </c>
      <c r="Q10714" t="s">
        <v>510</v>
      </c>
      <c r="R10714" t="str">
        <f t="shared" si="336"/>
        <v>Weekday</v>
      </c>
      <c r="S10714" s="12">
        <f t="shared" si="335"/>
        <v>41576</v>
      </c>
    </row>
    <row r="10715" spans="1:19" x14ac:dyDescent="0.25">
      <c r="A10715" t="s">
        <v>93</v>
      </c>
      <c r="C10715">
        <v>20133290210</v>
      </c>
      <c r="D10715" t="s">
        <v>261</v>
      </c>
      <c r="E10715" t="s">
        <v>62</v>
      </c>
      <c r="F10715" s="12"/>
      <c r="G10715">
        <v>36.512</v>
      </c>
      <c r="H10715">
        <v>2013</v>
      </c>
      <c r="I10715">
        <v>11</v>
      </c>
      <c r="J10715">
        <v>24</v>
      </c>
      <c r="K10715">
        <v>19</v>
      </c>
      <c r="L10715">
        <v>4</v>
      </c>
      <c r="M10715" t="s">
        <v>932</v>
      </c>
      <c r="N10715" t="s">
        <v>933</v>
      </c>
      <c r="O10715" t="s">
        <v>934</v>
      </c>
      <c r="Q10715" t="s">
        <v>507</v>
      </c>
      <c r="R10715" t="str">
        <f t="shared" si="336"/>
        <v>Weekend</v>
      </c>
      <c r="S10715" s="12">
        <f t="shared" si="335"/>
        <v>41602</v>
      </c>
    </row>
    <row r="10716" spans="1:19" x14ac:dyDescent="0.25">
      <c r="A10716" t="s">
        <v>93</v>
      </c>
      <c r="C10716">
        <v>20133420353</v>
      </c>
      <c r="D10716" t="s">
        <v>261</v>
      </c>
      <c r="E10716" t="s">
        <v>62</v>
      </c>
      <c r="F10716" s="12"/>
      <c r="G10716">
        <v>36.512</v>
      </c>
      <c r="H10716">
        <v>2013</v>
      </c>
      <c r="I10716">
        <v>12</v>
      </c>
      <c r="J10716">
        <v>8</v>
      </c>
      <c r="K10716">
        <v>10</v>
      </c>
      <c r="L10716">
        <v>14</v>
      </c>
      <c r="M10716" t="s">
        <v>935</v>
      </c>
      <c r="N10716" t="s">
        <v>933</v>
      </c>
      <c r="O10716" t="s">
        <v>934</v>
      </c>
      <c r="Q10716" t="s">
        <v>507</v>
      </c>
      <c r="R10716" t="str">
        <f t="shared" si="336"/>
        <v>Weekend</v>
      </c>
      <c r="S10716" s="12">
        <f t="shared" si="335"/>
        <v>41616</v>
      </c>
    </row>
    <row r="10717" spans="1:19" x14ac:dyDescent="0.25">
      <c r="A10717" t="s">
        <v>93</v>
      </c>
      <c r="C10717">
        <v>20133440526</v>
      </c>
      <c r="D10717" t="s">
        <v>261</v>
      </c>
      <c r="E10717" t="s">
        <v>87</v>
      </c>
      <c r="F10717" s="12"/>
      <c r="G10717">
        <v>36.512</v>
      </c>
      <c r="H10717">
        <v>2013</v>
      </c>
      <c r="I10717">
        <v>12</v>
      </c>
      <c r="J10717">
        <v>10</v>
      </c>
      <c r="K10717">
        <v>8</v>
      </c>
      <c r="L10717">
        <v>44</v>
      </c>
      <c r="M10717" t="s">
        <v>932</v>
      </c>
      <c r="N10717" t="s">
        <v>933</v>
      </c>
      <c r="O10717" t="s">
        <v>934</v>
      </c>
      <c r="Q10717" t="s">
        <v>510</v>
      </c>
      <c r="R10717" t="str">
        <f t="shared" si="336"/>
        <v>Weekday</v>
      </c>
      <c r="S10717" s="12">
        <f t="shared" si="335"/>
        <v>41618</v>
      </c>
    </row>
    <row r="10718" spans="1:19" x14ac:dyDescent="0.25">
      <c r="A10718" t="s">
        <v>93</v>
      </c>
      <c r="C10718">
        <v>20133620152</v>
      </c>
      <c r="D10718" t="s">
        <v>261</v>
      </c>
      <c r="E10718" t="s">
        <v>87</v>
      </c>
      <c r="F10718" s="12"/>
      <c r="G10718">
        <v>36.512</v>
      </c>
      <c r="H10718">
        <v>2013</v>
      </c>
      <c r="I10718">
        <v>12</v>
      </c>
      <c r="J10718">
        <v>28</v>
      </c>
      <c r="K10718">
        <v>10</v>
      </c>
      <c r="L10718">
        <v>2</v>
      </c>
      <c r="M10718" t="s">
        <v>935</v>
      </c>
      <c r="N10718" t="s">
        <v>933</v>
      </c>
      <c r="O10718" t="s">
        <v>934</v>
      </c>
      <c r="Q10718" t="s">
        <v>510</v>
      </c>
      <c r="R10718" t="str">
        <f t="shared" si="336"/>
        <v>Weekend</v>
      </c>
      <c r="S10718" s="12">
        <f t="shared" si="335"/>
        <v>41636</v>
      </c>
    </row>
    <row r="10719" spans="1:19" x14ac:dyDescent="0.25">
      <c r="A10719" t="s">
        <v>93</v>
      </c>
      <c r="C10719">
        <v>20140190199</v>
      </c>
      <c r="D10719" t="s">
        <v>261</v>
      </c>
      <c r="E10719" t="s">
        <v>87</v>
      </c>
      <c r="F10719" s="12"/>
      <c r="G10719">
        <v>36.512</v>
      </c>
      <c r="H10719">
        <v>2013</v>
      </c>
      <c r="I10719">
        <v>12</v>
      </c>
      <c r="J10719">
        <v>30</v>
      </c>
      <c r="K10719">
        <v>15</v>
      </c>
      <c r="L10719">
        <v>50</v>
      </c>
      <c r="M10719" t="s">
        <v>935</v>
      </c>
      <c r="N10719" t="s">
        <v>933</v>
      </c>
      <c r="O10719" t="s">
        <v>934</v>
      </c>
      <c r="Q10719" t="s">
        <v>510</v>
      </c>
      <c r="R10719" t="str">
        <f t="shared" si="336"/>
        <v>Weekday</v>
      </c>
      <c r="S10719" s="12">
        <f t="shared" si="335"/>
        <v>41638</v>
      </c>
    </row>
    <row r="10720" spans="1:19" x14ac:dyDescent="0.25">
      <c r="A10720" t="s">
        <v>93</v>
      </c>
      <c r="C10720">
        <v>20132750233</v>
      </c>
      <c r="D10720" t="s">
        <v>261</v>
      </c>
      <c r="E10720" t="s">
        <v>62</v>
      </c>
      <c r="F10720" s="12"/>
      <c r="G10720">
        <v>36.904000000000003</v>
      </c>
      <c r="H10720">
        <v>2013</v>
      </c>
      <c r="I10720">
        <v>10</v>
      </c>
      <c r="J10720">
        <v>1</v>
      </c>
      <c r="K10720">
        <v>18</v>
      </c>
      <c r="L10720">
        <v>55</v>
      </c>
      <c r="M10720" t="s">
        <v>935</v>
      </c>
      <c r="N10720" t="s">
        <v>933</v>
      </c>
      <c r="O10720" t="s">
        <v>934</v>
      </c>
      <c r="R10720" t="str">
        <f t="shared" si="336"/>
        <v>Weekday</v>
      </c>
      <c r="S10720" s="12">
        <f t="shared" si="335"/>
        <v>41548</v>
      </c>
    </row>
    <row r="10721" spans="1:19" x14ac:dyDescent="0.25">
      <c r="A10721" t="s">
        <v>93</v>
      </c>
      <c r="C10721">
        <v>20131280178</v>
      </c>
      <c r="D10721" t="s">
        <v>261</v>
      </c>
      <c r="E10721" t="s">
        <v>87</v>
      </c>
      <c r="F10721" s="12"/>
      <c r="G10721">
        <v>37.012</v>
      </c>
      <c r="H10721">
        <v>2013</v>
      </c>
      <c r="I10721">
        <v>5</v>
      </c>
      <c r="J10721">
        <v>3</v>
      </c>
      <c r="K10721">
        <v>19</v>
      </c>
      <c r="L10721">
        <v>33</v>
      </c>
      <c r="M10721" t="s">
        <v>935</v>
      </c>
      <c r="N10721" t="s">
        <v>933</v>
      </c>
      <c r="O10721" t="s">
        <v>934</v>
      </c>
      <c r="R10721" t="str">
        <f t="shared" si="336"/>
        <v>Weekday</v>
      </c>
      <c r="S10721" s="12">
        <f t="shared" si="335"/>
        <v>41397</v>
      </c>
    </row>
    <row r="10722" spans="1:19" x14ac:dyDescent="0.25">
      <c r="A10722" t="s">
        <v>93</v>
      </c>
      <c r="C10722">
        <v>20133190178</v>
      </c>
      <c r="D10722" t="s">
        <v>261</v>
      </c>
      <c r="E10722" t="s">
        <v>62</v>
      </c>
      <c r="F10722" s="12"/>
      <c r="G10722">
        <v>37.012</v>
      </c>
      <c r="H10722">
        <v>2013</v>
      </c>
      <c r="I10722">
        <v>11</v>
      </c>
      <c r="J10722">
        <v>15</v>
      </c>
      <c r="K10722">
        <v>18</v>
      </c>
      <c r="L10722">
        <v>30</v>
      </c>
      <c r="M10722" t="s">
        <v>935</v>
      </c>
      <c r="N10722" t="s">
        <v>933</v>
      </c>
      <c r="O10722" t="s">
        <v>934</v>
      </c>
      <c r="R10722" t="str">
        <f t="shared" si="336"/>
        <v>Weekday</v>
      </c>
      <c r="S10722" s="12">
        <f t="shared" si="335"/>
        <v>41593</v>
      </c>
    </row>
    <row r="10723" spans="1:19" x14ac:dyDescent="0.25">
      <c r="A10723" t="s">
        <v>93</v>
      </c>
      <c r="C10723">
        <v>20130080249</v>
      </c>
      <c r="D10723" t="s">
        <v>261</v>
      </c>
      <c r="E10723" t="s">
        <v>87</v>
      </c>
      <c r="F10723" s="12"/>
      <c r="G10723">
        <v>37.22</v>
      </c>
      <c r="H10723">
        <v>2013</v>
      </c>
      <c r="I10723">
        <v>1</v>
      </c>
      <c r="J10723">
        <v>6</v>
      </c>
      <c r="K10723">
        <v>20</v>
      </c>
      <c r="L10723">
        <v>17</v>
      </c>
      <c r="M10723" t="s">
        <v>935</v>
      </c>
      <c r="N10723" t="s">
        <v>933</v>
      </c>
      <c r="O10723" t="s">
        <v>934</v>
      </c>
      <c r="R10723" t="str">
        <f t="shared" si="336"/>
        <v>Weekend</v>
      </c>
      <c r="S10723" s="12">
        <f t="shared" si="335"/>
        <v>41280</v>
      </c>
    </row>
    <row r="10724" spans="1:19" x14ac:dyDescent="0.25">
      <c r="A10724" t="s">
        <v>93</v>
      </c>
      <c r="C10724">
        <v>20130630251</v>
      </c>
      <c r="D10724" t="s">
        <v>261</v>
      </c>
      <c r="E10724" t="s">
        <v>87</v>
      </c>
      <c r="F10724" s="12"/>
      <c r="G10724">
        <v>37.262</v>
      </c>
      <c r="H10724">
        <v>2013</v>
      </c>
      <c r="I10724">
        <v>3</v>
      </c>
      <c r="J10724">
        <v>4</v>
      </c>
      <c r="K10724">
        <v>21</v>
      </c>
      <c r="L10724">
        <v>3</v>
      </c>
      <c r="M10724" t="s">
        <v>935</v>
      </c>
      <c r="N10724" t="s">
        <v>933</v>
      </c>
      <c r="O10724" t="s">
        <v>934</v>
      </c>
      <c r="R10724" t="str">
        <f t="shared" si="336"/>
        <v>Weekday</v>
      </c>
      <c r="S10724" s="12">
        <f t="shared" si="335"/>
        <v>41337</v>
      </c>
    </row>
    <row r="10725" spans="1:19" x14ac:dyDescent="0.25">
      <c r="A10725" t="s">
        <v>93</v>
      </c>
      <c r="C10725">
        <v>20130580166</v>
      </c>
      <c r="D10725" t="s">
        <v>261</v>
      </c>
      <c r="E10725" t="s">
        <v>62</v>
      </c>
      <c r="F10725" s="12"/>
      <c r="G10725">
        <v>37.512</v>
      </c>
      <c r="H10725">
        <v>2013</v>
      </c>
      <c r="I10725">
        <v>2</v>
      </c>
      <c r="J10725">
        <v>22</v>
      </c>
      <c r="K10725">
        <v>15</v>
      </c>
      <c r="L10725">
        <v>21</v>
      </c>
      <c r="M10725" t="s">
        <v>935</v>
      </c>
      <c r="N10725" t="s">
        <v>933</v>
      </c>
      <c r="O10725" t="s">
        <v>934</v>
      </c>
      <c r="R10725" t="str">
        <f t="shared" si="336"/>
        <v>Weekday</v>
      </c>
      <c r="S10725" s="12">
        <f t="shared" si="335"/>
        <v>41327</v>
      </c>
    </row>
    <row r="10726" spans="1:19" x14ac:dyDescent="0.25">
      <c r="A10726" t="s">
        <v>93</v>
      </c>
      <c r="C10726">
        <v>20131600191</v>
      </c>
      <c r="D10726" t="s">
        <v>261</v>
      </c>
      <c r="E10726" t="s">
        <v>62</v>
      </c>
      <c r="F10726" s="12"/>
      <c r="G10726">
        <v>37.512</v>
      </c>
      <c r="H10726">
        <v>2013</v>
      </c>
      <c r="I10726">
        <v>6</v>
      </c>
      <c r="J10726">
        <v>9</v>
      </c>
      <c r="K10726">
        <v>13</v>
      </c>
      <c r="L10726">
        <v>8</v>
      </c>
      <c r="M10726" t="s">
        <v>935</v>
      </c>
      <c r="N10726" t="s">
        <v>933</v>
      </c>
      <c r="O10726" t="s">
        <v>934</v>
      </c>
      <c r="R10726" t="str">
        <f t="shared" si="336"/>
        <v>Weekend</v>
      </c>
      <c r="S10726" s="12">
        <f t="shared" si="335"/>
        <v>41434</v>
      </c>
    </row>
    <row r="10727" spans="1:19" x14ac:dyDescent="0.25">
      <c r="A10727" t="s">
        <v>93</v>
      </c>
      <c r="C10727">
        <v>20133550152</v>
      </c>
      <c r="D10727" t="s">
        <v>261</v>
      </c>
      <c r="E10727" t="s">
        <v>87</v>
      </c>
      <c r="F10727" s="12"/>
      <c r="G10727">
        <v>37.512</v>
      </c>
      <c r="H10727">
        <v>2013</v>
      </c>
      <c r="I10727">
        <v>12</v>
      </c>
      <c r="J10727">
        <v>15</v>
      </c>
      <c r="K10727">
        <v>20</v>
      </c>
      <c r="L10727">
        <v>43</v>
      </c>
      <c r="M10727" t="s">
        <v>932</v>
      </c>
      <c r="N10727" t="s">
        <v>939</v>
      </c>
      <c r="O10727" t="s">
        <v>934</v>
      </c>
      <c r="R10727" t="str">
        <f t="shared" si="336"/>
        <v>Weekend</v>
      </c>
      <c r="S10727" s="12">
        <f t="shared" si="335"/>
        <v>41623</v>
      </c>
    </row>
    <row r="10728" spans="1:19" x14ac:dyDescent="0.25">
      <c r="A10728" t="s">
        <v>93</v>
      </c>
      <c r="C10728">
        <v>20132280222</v>
      </c>
      <c r="D10728" t="s">
        <v>261</v>
      </c>
      <c r="E10728" t="s">
        <v>62</v>
      </c>
      <c r="F10728" s="12"/>
      <c r="G10728">
        <v>37.534999999999997</v>
      </c>
      <c r="H10728">
        <v>2013</v>
      </c>
      <c r="I10728">
        <v>8</v>
      </c>
      <c r="J10728">
        <v>10</v>
      </c>
      <c r="K10728">
        <v>8</v>
      </c>
      <c r="L10728">
        <v>31</v>
      </c>
      <c r="M10728" t="s">
        <v>935</v>
      </c>
      <c r="N10728" t="s">
        <v>937</v>
      </c>
      <c r="O10728" t="s">
        <v>934</v>
      </c>
      <c r="R10728" t="str">
        <f t="shared" si="336"/>
        <v>Weekend</v>
      </c>
      <c r="S10728" s="12">
        <f t="shared" si="335"/>
        <v>41496</v>
      </c>
    </row>
    <row r="10729" spans="1:19" x14ac:dyDescent="0.25">
      <c r="A10729" t="s">
        <v>93</v>
      </c>
      <c r="C10729">
        <v>20131890193</v>
      </c>
      <c r="D10729" t="s">
        <v>261</v>
      </c>
      <c r="E10729" t="s">
        <v>62</v>
      </c>
      <c r="F10729" s="12"/>
      <c r="G10729">
        <v>37.664999999999999</v>
      </c>
      <c r="H10729">
        <v>2013</v>
      </c>
      <c r="I10729">
        <v>7</v>
      </c>
      <c r="J10729">
        <v>7</v>
      </c>
      <c r="K10729">
        <v>18</v>
      </c>
      <c r="L10729">
        <v>54</v>
      </c>
      <c r="M10729" t="s">
        <v>935</v>
      </c>
      <c r="N10729" t="s">
        <v>933</v>
      </c>
      <c r="O10729" t="s">
        <v>934</v>
      </c>
      <c r="R10729" t="str">
        <f t="shared" si="336"/>
        <v>Weekend</v>
      </c>
      <c r="S10729" s="12">
        <f t="shared" si="335"/>
        <v>41462</v>
      </c>
    </row>
    <row r="10730" spans="1:19" x14ac:dyDescent="0.25">
      <c r="A10730" t="s">
        <v>93</v>
      </c>
      <c r="C10730">
        <v>20132330222</v>
      </c>
      <c r="D10730" t="s">
        <v>261</v>
      </c>
      <c r="E10730" t="s">
        <v>62</v>
      </c>
      <c r="F10730" s="12"/>
      <c r="G10730">
        <v>37.909999999999997</v>
      </c>
      <c r="H10730">
        <v>2013</v>
      </c>
      <c r="I10730">
        <v>8</v>
      </c>
      <c r="J10730">
        <v>20</v>
      </c>
      <c r="K10730">
        <v>13</v>
      </c>
      <c r="L10730">
        <v>39</v>
      </c>
      <c r="M10730" t="s">
        <v>932</v>
      </c>
      <c r="N10730" t="s">
        <v>933</v>
      </c>
      <c r="O10730" t="s">
        <v>934</v>
      </c>
      <c r="R10730" t="str">
        <f t="shared" si="336"/>
        <v>Weekday</v>
      </c>
      <c r="S10730" s="12">
        <f t="shared" si="335"/>
        <v>41506</v>
      </c>
    </row>
    <row r="10731" spans="1:19" x14ac:dyDescent="0.25">
      <c r="A10731" t="s">
        <v>93</v>
      </c>
      <c r="C10731">
        <v>20130720321</v>
      </c>
      <c r="D10731">
        <v>94</v>
      </c>
      <c r="E10731" t="s">
        <v>87</v>
      </c>
      <c r="F10731" s="12"/>
      <c r="G10731">
        <v>236.066</v>
      </c>
      <c r="H10731">
        <v>2013</v>
      </c>
      <c r="I10731">
        <v>3</v>
      </c>
      <c r="J10731">
        <v>11</v>
      </c>
      <c r="K10731">
        <v>15</v>
      </c>
      <c r="L10731">
        <v>51</v>
      </c>
      <c r="M10731" t="s">
        <v>932</v>
      </c>
      <c r="N10731" t="s">
        <v>933</v>
      </c>
      <c r="O10731" t="s">
        <v>934</v>
      </c>
      <c r="R10731" t="str">
        <f t="shared" si="336"/>
        <v>Weekday</v>
      </c>
      <c r="S10731" s="12">
        <f t="shared" si="335"/>
        <v>41344</v>
      </c>
    </row>
    <row r="10732" spans="1:19" x14ac:dyDescent="0.25">
      <c r="A10732" t="s">
        <v>93</v>
      </c>
      <c r="C10732">
        <v>20140030311</v>
      </c>
      <c r="D10732">
        <v>94</v>
      </c>
      <c r="E10732" t="s">
        <v>62</v>
      </c>
      <c r="F10732" s="12"/>
      <c r="G10732">
        <v>236.07499999999999</v>
      </c>
      <c r="H10732">
        <v>2013</v>
      </c>
      <c r="I10732">
        <v>12</v>
      </c>
      <c r="J10732">
        <v>30</v>
      </c>
      <c r="K10732">
        <v>11</v>
      </c>
      <c r="L10732">
        <v>48</v>
      </c>
      <c r="M10732" t="s">
        <v>935</v>
      </c>
      <c r="N10732" t="s">
        <v>937</v>
      </c>
      <c r="O10732" t="s">
        <v>934</v>
      </c>
      <c r="R10732" t="str">
        <f t="shared" si="336"/>
        <v>Weekday</v>
      </c>
      <c r="S10732" s="12">
        <f t="shared" si="335"/>
        <v>41638</v>
      </c>
    </row>
    <row r="10733" spans="1:19" x14ac:dyDescent="0.25">
      <c r="A10733" t="s">
        <v>93</v>
      </c>
      <c r="C10733">
        <v>20132940222</v>
      </c>
      <c r="D10733">
        <v>94</v>
      </c>
      <c r="E10733" t="s">
        <v>87</v>
      </c>
      <c r="F10733" s="12"/>
      <c r="G10733">
        <v>236.203</v>
      </c>
      <c r="H10733">
        <v>2013</v>
      </c>
      <c r="I10733">
        <v>10</v>
      </c>
      <c r="J10733">
        <v>16</v>
      </c>
      <c r="K10733">
        <v>16</v>
      </c>
      <c r="L10733">
        <v>48</v>
      </c>
      <c r="M10733" t="s">
        <v>932</v>
      </c>
      <c r="N10733" t="s">
        <v>937</v>
      </c>
      <c r="O10733" t="s">
        <v>934</v>
      </c>
      <c r="R10733" t="str">
        <f t="shared" si="336"/>
        <v>Weekday</v>
      </c>
      <c r="S10733" s="12">
        <f t="shared" si="335"/>
        <v>41563</v>
      </c>
    </row>
    <row r="10734" spans="1:19" x14ac:dyDescent="0.25">
      <c r="A10734" t="s">
        <v>93</v>
      </c>
      <c r="C10734">
        <v>20140020351</v>
      </c>
      <c r="D10734">
        <v>94</v>
      </c>
      <c r="E10734" t="s">
        <v>62</v>
      </c>
      <c r="F10734" s="12"/>
      <c r="G10734">
        <v>236.273</v>
      </c>
      <c r="H10734">
        <v>2013</v>
      </c>
      <c r="I10734">
        <v>12</v>
      </c>
      <c r="J10734">
        <v>31</v>
      </c>
      <c r="K10734">
        <v>16</v>
      </c>
      <c r="L10734">
        <v>37</v>
      </c>
      <c r="M10734" t="s">
        <v>932</v>
      </c>
      <c r="N10734" t="s">
        <v>937</v>
      </c>
      <c r="O10734" t="s">
        <v>934</v>
      </c>
      <c r="R10734" t="str">
        <f t="shared" si="336"/>
        <v>Weekday</v>
      </c>
      <c r="S10734" s="12">
        <f t="shared" si="335"/>
        <v>41639</v>
      </c>
    </row>
    <row r="10735" spans="1:19" x14ac:dyDescent="0.25">
      <c r="A10735" t="s">
        <v>93</v>
      </c>
      <c r="C10735">
        <v>20131160154</v>
      </c>
      <c r="D10735">
        <v>94</v>
      </c>
      <c r="E10735" t="s">
        <v>62</v>
      </c>
      <c r="F10735" s="12"/>
      <c r="G10735">
        <v>236.28899999999999</v>
      </c>
      <c r="H10735">
        <v>2013</v>
      </c>
      <c r="I10735">
        <v>4</v>
      </c>
      <c r="J10735">
        <v>26</v>
      </c>
      <c r="K10735">
        <v>12</v>
      </c>
      <c r="L10735">
        <v>7</v>
      </c>
      <c r="M10735" t="s">
        <v>932</v>
      </c>
      <c r="N10735" t="s">
        <v>933</v>
      </c>
      <c r="O10735" t="s">
        <v>934</v>
      </c>
      <c r="R10735" t="str">
        <f t="shared" si="336"/>
        <v>Weekday</v>
      </c>
      <c r="S10735" s="12">
        <f t="shared" si="335"/>
        <v>41390</v>
      </c>
    </row>
    <row r="10736" spans="1:19" x14ac:dyDescent="0.25">
      <c r="A10736" t="s">
        <v>93</v>
      </c>
      <c r="C10736">
        <v>20131380137</v>
      </c>
      <c r="D10736">
        <v>94</v>
      </c>
      <c r="E10736" t="s">
        <v>87</v>
      </c>
      <c r="F10736" s="12"/>
      <c r="G10736">
        <v>236.31899999999999</v>
      </c>
      <c r="H10736">
        <v>2013</v>
      </c>
      <c r="I10736">
        <v>5</v>
      </c>
      <c r="J10736">
        <v>17</v>
      </c>
      <c r="K10736">
        <v>15</v>
      </c>
      <c r="L10736">
        <v>42</v>
      </c>
      <c r="M10736" t="s">
        <v>932</v>
      </c>
      <c r="N10736" t="s">
        <v>937</v>
      </c>
      <c r="O10736" t="s">
        <v>934</v>
      </c>
      <c r="R10736" t="str">
        <f t="shared" si="336"/>
        <v>Weekday</v>
      </c>
      <c r="S10736" s="12">
        <f t="shared" si="335"/>
        <v>41411</v>
      </c>
    </row>
    <row r="10737" spans="1:19" x14ac:dyDescent="0.25">
      <c r="A10737" t="s">
        <v>93</v>
      </c>
      <c r="C10737">
        <v>20132940196</v>
      </c>
      <c r="D10737">
        <v>94</v>
      </c>
      <c r="E10737" t="s">
        <v>87</v>
      </c>
      <c r="F10737" s="12"/>
      <c r="G10737">
        <v>236.32400000000001</v>
      </c>
      <c r="H10737">
        <v>2013</v>
      </c>
      <c r="I10737">
        <v>10</v>
      </c>
      <c r="J10737">
        <v>19</v>
      </c>
      <c r="K10737">
        <v>2</v>
      </c>
      <c r="L10737">
        <v>15</v>
      </c>
      <c r="M10737" t="s">
        <v>935</v>
      </c>
      <c r="N10737" t="s">
        <v>936</v>
      </c>
      <c r="O10737" t="s">
        <v>934</v>
      </c>
      <c r="R10737" t="str">
        <f t="shared" si="336"/>
        <v>Weekend</v>
      </c>
      <c r="S10737" s="12">
        <f t="shared" si="335"/>
        <v>41566</v>
      </c>
    </row>
    <row r="10738" spans="1:19" x14ac:dyDescent="0.25">
      <c r="A10738" t="s">
        <v>93</v>
      </c>
      <c r="C10738">
        <v>20130880183</v>
      </c>
      <c r="D10738">
        <v>94</v>
      </c>
      <c r="E10738" t="s">
        <v>87</v>
      </c>
      <c r="F10738" s="12"/>
      <c r="G10738">
        <v>236.364</v>
      </c>
      <c r="H10738">
        <v>2013</v>
      </c>
      <c r="I10738">
        <v>3</v>
      </c>
      <c r="J10738">
        <v>21</v>
      </c>
      <c r="K10738">
        <v>17</v>
      </c>
      <c r="L10738">
        <v>17</v>
      </c>
      <c r="M10738" t="s">
        <v>932</v>
      </c>
      <c r="N10738" t="s">
        <v>933</v>
      </c>
      <c r="O10738" t="s">
        <v>934</v>
      </c>
      <c r="R10738" t="str">
        <f t="shared" si="336"/>
        <v>Weekday</v>
      </c>
      <c r="S10738" s="12">
        <f t="shared" si="335"/>
        <v>41354</v>
      </c>
    </row>
    <row r="10739" spans="1:19" x14ac:dyDescent="0.25">
      <c r="A10739" t="s">
        <v>93</v>
      </c>
      <c r="C10739">
        <v>20133400512</v>
      </c>
      <c r="D10739">
        <v>94</v>
      </c>
      <c r="E10739" t="s">
        <v>87</v>
      </c>
      <c r="F10739" s="12"/>
      <c r="G10739">
        <v>236.36600000000001</v>
      </c>
      <c r="H10739">
        <v>2013</v>
      </c>
      <c r="I10739">
        <v>12</v>
      </c>
      <c r="J10739">
        <v>5</v>
      </c>
      <c r="K10739">
        <v>8</v>
      </c>
      <c r="L10739">
        <v>4</v>
      </c>
      <c r="M10739" t="s">
        <v>932</v>
      </c>
      <c r="N10739" t="s">
        <v>933</v>
      </c>
      <c r="O10739" t="s">
        <v>934</v>
      </c>
      <c r="R10739" t="str">
        <f t="shared" si="336"/>
        <v>Weekday</v>
      </c>
      <c r="S10739" s="12">
        <f t="shared" si="335"/>
        <v>41613</v>
      </c>
    </row>
    <row r="10740" spans="1:19" x14ac:dyDescent="0.25">
      <c r="A10740" t="s">
        <v>93</v>
      </c>
      <c r="C10740">
        <v>20133200154</v>
      </c>
      <c r="D10740">
        <v>94</v>
      </c>
      <c r="E10740" t="s">
        <v>87</v>
      </c>
      <c r="F10740" s="12"/>
      <c r="G10740">
        <v>236.369</v>
      </c>
      <c r="H10740">
        <v>2013</v>
      </c>
      <c r="I10740">
        <v>11</v>
      </c>
      <c r="J10740">
        <v>7</v>
      </c>
      <c r="K10740">
        <v>17</v>
      </c>
      <c r="L10740">
        <v>46</v>
      </c>
      <c r="M10740" t="s">
        <v>932</v>
      </c>
      <c r="N10740" t="s">
        <v>933</v>
      </c>
      <c r="O10740" t="s">
        <v>934</v>
      </c>
      <c r="R10740" t="str">
        <f t="shared" si="336"/>
        <v>Weekday</v>
      </c>
      <c r="S10740" s="12">
        <f t="shared" si="335"/>
        <v>41585</v>
      </c>
    </row>
    <row r="10741" spans="1:19" x14ac:dyDescent="0.25">
      <c r="A10741" t="s">
        <v>93</v>
      </c>
      <c r="C10741">
        <v>20133290175</v>
      </c>
      <c r="D10741">
        <v>94</v>
      </c>
      <c r="E10741" t="s">
        <v>87</v>
      </c>
      <c r="F10741" s="12"/>
      <c r="G10741">
        <v>236.38300000000001</v>
      </c>
      <c r="H10741">
        <v>2013</v>
      </c>
      <c r="I10741">
        <v>11</v>
      </c>
      <c r="J10741">
        <v>8</v>
      </c>
      <c r="K10741">
        <v>17</v>
      </c>
      <c r="L10741">
        <v>30</v>
      </c>
      <c r="M10741" t="s">
        <v>932</v>
      </c>
      <c r="N10741" t="s">
        <v>933</v>
      </c>
      <c r="O10741" t="s">
        <v>934</v>
      </c>
      <c r="R10741" t="str">
        <f t="shared" si="336"/>
        <v>Weekday</v>
      </c>
      <c r="S10741" s="12">
        <f t="shared" si="335"/>
        <v>41586</v>
      </c>
    </row>
    <row r="10742" spans="1:19" x14ac:dyDescent="0.25">
      <c r="A10742" t="s">
        <v>93</v>
      </c>
      <c r="C10742">
        <v>20131010341</v>
      </c>
      <c r="D10742">
        <v>94</v>
      </c>
      <c r="E10742" t="s">
        <v>87</v>
      </c>
      <c r="F10742" s="12"/>
      <c r="G10742">
        <v>236.38900000000001</v>
      </c>
      <c r="H10742">
        <v>2013</v>
      </c>
      <c r="I10742">
        <v>4</v>
      </c>
      <c r="J10742">
        <v>11</v>
      </c>
      <c r="K10742">
        <v>6</v>
      </c>
      <c r="L10742">
        <v>43</v>
      </c>
      <c r="M10742" t="s">
        <v>932</v>
      </c>
      <c r="N10742" t="s">
        <v>933</v>
      </c>
      <c r="O10742" t="s">
        <v>934</v>
      </c>
      <c r="R10742" t="str">
        <f t="shared" si="336"/>
        <v>Weekday</v>
      </c>
      <c r="S10742" s="12">
        <f t="shared" si="335"/>
        <v>41375</v>
      </c>
    </row>
    <row r="10743" spans="1:19" x14ac:dyDescent="0.25">
      <c r="A10743" t="s">
        <v>93</v>
      </c>
      <c r="C10743">
        <v>20132750223</v>
      </c>
      <c r="D10743">
        <v>94</v>
      </c>
      <c r="E10743" t="s">
        <v>62</v>
      </c>
      <c r="F10743" s="12"/>
      <c r="G10743">
        <v>236.38900000000001</v>
      </c>
      <c r="H10743">
        <v>2013</v>
      </c>
      <c r="I10743">
        <v>9</v>
      </c>
      <c r="J10743">
        <v>25</v>
      </c>
      <c r="K10743">
        <v>15</v>
      </c>
      <c r="L10743">
        <v>41</v>
      </c>
      <c r="M10743" t="s">
        <v>932</v>
      </c>
      <c r="N10743" t="s">
        <v>933</v>
      </c>
      <c r="O10743" t="s">
        <v>934</v>
      </c>
      <c r="R10743" t="str">
        <f t="shared" si="336"/>
        <v>Weekday</v>
      </c>
      <c r="S10743" s="12">
        <f t="shared" si="335"/>
        <v>41542</v>
      </c>
    </row>
    <row r="10744" spans="1:19" x14ac:dyDescent="0.25">
      <c r="A10744" t="s">
        <v>93</v>
      </c>
      <c r="C10744">
        <v>20132900163</v>
      </c>
      <c r="D10744">
        <v>94</v>
      </c>
      <c r="E10744" t="s">
        <v>87</v>
      </c>
      <c r="F10744" s="12"/>
      <c r="G10744">
        <v>236.38900000000001</v>
      </c>
      <c r="H10744">
        <v>2013</v>
      </c>
      <c r="I10744">
        <v>10</v>
      </c>
      <c r="J10744">
        <v>7</v>
      </c>
      <c r="K10744">
        <v>10</v>
      </c>
      <c r="L10744">
        <v>9</v>
      </c>
      <c r="M10744" t="s">
        <v>935</v>
      </c>
      <c r="N10744" t="s">
        <v>936</v>
      </c>
      <c r="O10744" t="s">
        <v>934</v>
      </c>
      <c r="R10744" t="str">
        <f t="shared" si="336"/>
        <v>Weekday</v>
      </c>
      <c r="S10744" s="12">
        <f t="shared" si="335"/>
        <v>41554</v>
      </c>
    </row>
    <row r="10745" spans="1:19" x14ac:dyDescent="0.25">
      <c r="A10745" t="s">
        <v>93</v>
      </c>
      <c r="C10745">
        <v>20133320121</v>
      </c>
      <c r="D10745">
        <v>94</v>
      </c>
      <c r="E10745" t="s">
        <v>87</v>
      </c>
      <c r="F10745" s="12"/>
      <c r="G10745">
        <v>236.38900000000001</v>
      </c>
      <c r="H10745">
        <v>2013</v>
      </c>
      <c r="I10745">
        <v>11</v>
      </c>
      <c r="J10745">
        <v>28</v>
      </c>
      <c r="K10745">
        <v>10</v>
      </c>
      <c r="L10745">
        <v>57</v>
      </c>
      <c r="M10745" t="s">
        <v>932</v>
      </c>
      <c r="N10745" t="s">
        <v>933</v>
      </c>
      <c r="O10745" t="s">
        <v>934</v>
      </c>
      <c r="R10745" t="str">
        <f t="shared" si="336"/>
        <v>Weekday</v>
      </c>
      <c r="S10745" s="12">
        <f t="shared" si="335"/>
        <v>41606</v>
      </c>
    </row>
    <row r="10746" spans="1:19" x14ac:dyDescent="0.25">
      <c r="A10746" t="s">
        <v>93</v>
      </c>
      <c r="C10746">
        <v>20130080229</v>
      </c>
      <c r="D10746">
        <v>94</v>
      </c>
      <c r="E10746" t="s">
        <v>87</v>
      </c>
      <c r="F10746" s="12"/>
      <c r="G10746">
        <v>236.40700000000001</v>
      </c>
      <c r="H10746">
        <v>2013</v>
      </c>
      <c r="I10746">
        <v>1</v>
      </c>
      <c r="J10746">
        <v>7</v>
      </c>
      <c r="K10746">
        <v>8</v>
      </c>
      <c r="L10746">
        <v>56</v>
      </c>
      <c r="M10746" t="s">
        <v>932</v>
      </c>
      <c r="N10746" t="s">
        <v>933</v>
      </c>
      <c r="O10746" t="s">
        <v>934</v>
      </c>
      <c r="R10746" t="str">
        <f t="shared" si="336"/>
        <v>Weekday</v>
      </c>
      <c r="S10746" s="12">
        <f t="shared" si="335"/>
        <v>41281</v>
      </c>
    </row>
    <row r="10747" spans="1:19" x14ac:dyDescent="0.25">
      <c r="A10747" t="s">
        <v>93</v>
      </c>
      <c r="C10747">
        <v>20130090272</v>
      </c>
      <c r="D10747">
        <v>94</v>
      </c>
      <c r="E10747" t="s">
        <v>62</v>
      </c>
      <c r="F10747" s="12"/>
      <c r="G10747">
        <v>236.40700000000001</v>
      </c>
      <c r="H10747">
        <v>2013</v>
      </c>
      <c r="I10747">
        <v>1</v>
      </c>
      <c r="J10747">
        <v>8</v>
      </c>
      <c r="K10747">
        <v>17</v>
      </c>
      <c r="L10747">
        <v>13</v>
      </c>
      <c r="M10747" t="s">
        <v>932</v>
      </c>
      <c r="N10747" t="s">
        <v>933</v>
      </c>
      <c r="O10747" t="s">
        <v>934</v>
      </c>
      <c r="R10747" t="str">
        <f t="shared" si="336"/>
        <v>Weekday</v>
      </c>
      <c r="S10747" s="12">
        <f t="shared" si="335"/>
        <v>41282</v>
      </c>
    </row>
    <row r="10748" spans="1:19" x14ac:dyDescent="0.25">
      <c r="A10748" t="s">
        <v>93</v>
      </c>
      <c r="C10748">
        <v>20130170214</v>
      </c>
      <c r="D10748">
        <v>94</v>
      </c>
      <c r="E10748" t="s">
        <v>940</v>
      </c>
      <c r="F10748" s="12"/>
      <c r="G10748">
        <v>236.40700000000001</v>
      </c>
      <c r="H10748">
        <v>2013</v>
      </c>
      <c r="I10748">
        <v>1</v>
      </c>
      <c r="J10748">
        <v>15</v>
      </c>
      <c r="K10748">
        <v>16</v>
      </c>
      <c r="L10748">
        <v>20</v>
      </c>
      <c r="M10748" t="s">
        <v>932</v>
      </c>
      <c r="N10748" t="s">
        <v>936</v>
      </c>
      <c r="O10748" t="s">
        <v>934</v>
      </c>
      <c r="R10748" t="str">
        <f t="shared" si="336"/>
        <v>Weekday</v>
      </c>
      <c r="S10748" s="12">
        <f t="shared" si="335"/>
        <v>41289</v>
      </c>
    </row>
    <row r="10749" spans="1:19" x14ac:dyDescent="0.25">
      <c r="A10749" t="s">
        <v>93</v>
      </c>
      <c r="C10749">
        <v>20130320270</v>
      </c>
      <c r="D10749">
        <v>94</v>
      </c>
      <c r="E10749" t="s">
        <v>62</v>
      </c>
      <c r="F10749" s="12"/>
      <c r="G10749">
        <v>236.40700000000001</v>
      </c>
      <c r="H10749">
        <v>2013</v>
      </c>
      <c r="I10749">
        <v>1</v>
      </c>
      <c r="J10749">
        <v>28</v>
      </c>
      <c r="K10749">
        <v>17</v>
      </c>
      <c r="L10749">
        <v>27</v>
      </c>
      <c r="M10749" t="s">
        <v>932</v>
      </c>
      <c r="N10749" t="s">
        <v>933</v>
      </c>
      <c r="O10749" t="s">
        <v>934</v>
      </c>
      <c r="R10749" t="str">
        <f t="shared" si="336"/>
        <v>Weekday</v>
      </c>
      <c r="S10749" s="12">
        <f t="shared" si="335"/>
        <v>41302</v>
      </c>
    </row>
    <row r="10750" spans="1:19" x14ac:dyDescent="0.25">
      <c r="A10750" t="s">
        <v>93</v>
      </c>
      <c r="C10750">
        <v>20130430254</v>
      </c>
      <c r="D10750">
        <v>94</v>
      </c>
      <c r="E10750" t="s">
        <v>87</v>
      </c>
      <c r="F10750" s="12"/>
      <c r="G10750">
        <v>236.40700000000001</v>
      </c>
      <c r="H10750">
        <v>2013</v>
      </c>
      <c r="I10750">
        <v>2</v>
      </c>
      <c r="J10750">
        <v>8</v>
      </c>
      <c r="K10750">
        <v>6</v>
      </c>
      <c r="L10750">
        <v>55</v>
      </c>
      <c r="M10750" t="s">
        <v>932</v>
      </c>
      <c r="N10750" t="s">
        <v>933</v>
      </c>
      <c r="O10750" t="s">
        <v>934</v>
      </c>
      <c r="R10750" t="str">
        <f t="shared" si="336"/>
        <v>Weekday</v>
      </c>
      <c r="S10750" s="12">
        <f t="shared" si="335"/>
        <v>41313</v>
      </c>
    </row>
    <row r="10751" spans="1:19" x14ac:dyDescent="0.25">
      <c r="A10751" t="s">
        <v>93</v>
      </c>
      <c r="C10751">
        <v>20130640354</v>
      </c>
      <c r="D10751">
        <v>94</v>
      </c>
      <c r="E10751" t="s">
        <v>62</v>
      </c>
      <c r="F10751" s="12"/>
      <c r="G10751">
        <v>236.40700000000001</v>
      </c>
      <c r="H10751">
        <v>2013</v>
      </c>
      <c r="I10751">
        <v>3</v>
      </c>
      <c r="J10751">
        <v>1</v>
      </c>
      <c r="K10751">
        <v>15</v>
      </c>
      <c r="L10751">
        <v>51</v>
      </c>
      <c r="M10751" t="s">
        <v>932</v>
      </c>
      <c r="N10751" t="s">
        <v>933</v>
      </c>
      <c r="O10751" t="s">
        <v>934</v>
      </c>
      <c r="R10751" t="str">
        <f t="shared" si="336"/>
        <v>Weekday</v>
      </c>
      <c r="S10751" s="12">
        <f t="shared" si="335"/>
        <v>41334</v>
      </c>
    </row>
    <row r="10752" spans="1:19" x14ac:dyDescent="0.25">
      <c r="A10752" t="s">
        <v>93</v>
      </c>
      <c r="C10752">
        <v>20130690177</v>
      </c>
      <c r="D10752">
        <v>94</v>
      </c>
      <c r="E10752" t="s">
        <v>62</v>
      </c>
      <c r="F10752" s="12"/>
      <c r="G10752">
        <v>236.40700000000001</v>
      </c>
      <c r="H10752">
        <v>2013</v>
      </c>
      <c r="I10752">
        <v>3</v>
      </c>
      <c r="J10752">
        <v>7</v>
      </c>
      <c r="K10752">
        <v>10</v>
      </c>
      <c r="L10752">
        <v>19</v>
      </c>
      <c r="M10752" t="s">
        <v>932</v>
      </c>
      <c r="N10752" t="s">
        <v>933</v>
      </c>
      <c r="O10752" t="s">
        <v>934</v>
      </c>
      <c r="R10752" t="str">
        <f t="shared" si="336"/>
        <v>Weekday</v>
      </c>
      <c r="S10752" s="12">
        <f t="shared" si="335"/>
        <v>41340</v>
      </c>
    </row>
    <row r="10753" spans="1:19" x14ac:dyDescent="0.25">
      <c r="A10753" t="s">
        <v>93</v>
      </c>
      <c r="C10753">
        <v>20130810267</v>
      </c>
      <c r="D10753">
        <v>94</v>
      </c>
      <c r="E10753" t="s">
        <v>87</v>
      </c>
      <c r="F10753" s="12"/>
      <c r="G10753">
        <v>236.40700000000001</v>
      </c>
      <c r="H10753">
        <v>2013</v>
      </c>
      <c r="I10753">
        <v>3</v>
      </c>
      <c r="J10753">
        <v>20</v>
      </c>
      <c r="K10753">
        <v>5</v>
      </c>
      <c r="L10753">
        <v>25</v>
      </c>
      <c r="M10753" t="s">
        <v>935</v>
      </c>
      <c r="N10753" t="s">
        <v>933</v>
      </c>
      <c r="O10753" t="s">
        <v>934</v>
      </c>
      <c r="R10753" t="str">
        <f t="shared" si="336"/>
        <v>Weekday</v>
      </c>
      <c r="S10753" s="12">
        <f t="shared" si="335"/>
        <v>41353</v>
      </c>
    </row>
    <row r="10754" spans="1:19" x14ac:dyDescent="0.25">
      <c r="A10754" t="s">
        <v>93</v>
      </c>
      <c r="C10754">
        <v>20131170113</v>
      </c>
      <c r="D10754">
        <v>94</v>
      </c>
      <c r="E10754" t="s">
        <v>62</v>
      </c>
      <c r="F10754" s="12"/>
      <c r="G10754">
        <v>236.40700000000001</v>
      </c>
      <c r="H10754">
        <v>2013</v>
      </c>
      <c r="I10754">
        <v>4</v>
      </c>
      <c r="J10754">
        <v>16</v>
      </c>
      <c r="K10754">
        <v>15</v>
      </c>
      <c r="L10754">
        <v>25</v>
      </c>
      <c r="M10754" t="s">
        <v>932</v>
      </c>
      <c r="N10754" t="s">
        <v>933</v>
      </c>
      <c r="O10754" t="s">
        <v>934</v>
      </c>
      <c r="R10754" t="str">
        <f t="shared" si="336"/>
        <v>Weekday</v>
      </c>
      <c r="S10754" s="12">
        <f t="shared" si="335"/>
        <v>41380</v>
      </c>
    </row>
    <row r="10755" spans="1:19" x14ac:dyDescent="0.25">
      <c r="A10755" t="s">
        <v>93</v>
      </c>
      <c r="C10755">
        <v>20131500215</v>
      </c>
      <c r="D10755">
        <v>94</v>
      </c>
      <c r="E10755" t="s">
        <v>87</v>
      </c>
      <c r="F10755" s="12"/>
      <c r="G10755">
        <v>236.40700000000001</v>
      </c>
      <c r="H10755">
        <v>2013</v>
      </c>
      <c r="I10755">
        <v>5</v>
      </c>
      <c r="J10755">
        <v>29</v>
      </c>
      <c r="K10755">
        <v>16</v>
      </c>
      <c r="L10755">
        <v>7</v>
      </c>
      <c r="M10755" t="s">
        <v>932</v>
      </c>
      <c r="N10755" t="s">
        <v>933</v>
      </c>
      <c r="O10755" t="s">
        <v>934</v>
      </c>
      <c r="R10755" t="str">
        <f t="shared" si="336"/>
        <v>Weekday</v>
      </c>
      <c r="S10755" s="12">
        <f t="shared" ref="S10755:S10818" si="337">DATE(H10755,I10755,J10755)</f>
        <v>41423</v>
      </c>
    </row>
    <row r="10756" spans="1:19" x14ac:dyDescent="0.25">
      <c r="A10756" t="s">
        <v>93</v>
      </c>
      <c r="C10756">
        <v>20131590145</v>
      </c>
      <c r="D10756">
        <v>94</v>
      </c>
      <c r="E10756" t="s">
        <v>87</v>
      </c>
      <c r="F10756" s="12"/>
      <c r="G10756">
        <v>236.40700000000001</v>
      </c>
      <c r="H10756">
        <v>2013</v>
      </c>
      <c r="I10756">
        <v>5</v>
      </c>
      <c r="J10756">
        <v>31</v>
      </c>
      <c r="K10756">
        <v>14</v>
      </c>
      <c r="L10756">
        <v>39</v>
      </c>
      <c r="M10756" t="s">
        <v>932</v>
      </c>
      <c r="N10756" t="s">
        <v>933</v>
      </c>
      <c r="O10756" t="s">
        <v>934</v>
      </c>
      <c r="R10756" t="str">
        <f t="shared" si="336"/>
        <v>Weekday</v>
      </c>
      <c r="S10756" s="12">
        <f t="shared" si="337"/>
        <v>41425</v>
      </c>
    </row>
    <row r="10757" spans="1:19" x14ac:dyDescent="0.25">
      <c r="A10757" t="s">
        <v>93</v>
      </c>
      <c r="C10757">
        <v>20131590147</v>
      </c>
      <c r="D10757">
        <v>94</v>
      </c>
      <c r="E10757" t="s">
        <v>87</v>
      </c>
      <c r="F10757" s="12"/>
      <c r="G10757">
        <v>236.40700000000001</v>
      </c>
      <c r="H10757">
        <v>2013</v>
      </c>
      <c r="I10757">
        <v>5</v>
      </c>
      <c r="J10757">
        <v>31</v>
      </c>
      <c r="K10757">
        <v>17</v>
      </c>
      <c r="L10757">
        <v>40</v>
      </c>
      <c r="M10757" t="s">
        <v>932</v>
      </c>
      <c r="N10757" t="s">
        <v>933</v>
      </c>
      <c r="O10757" t="s">
        <v>934</v>
      </c>
      <c r="R10757" t="str">
        <f t="shared" ref="R10757:R10820" si="338">IF(WEEKDAY(DATE(H10757,I10757,J10757),2)&lt;6,"Weekday","Weekend")</f>
        <v>Weekday</v>
      </c>
      <c r="S10757" s="12">
        <f t="shared" si="337"/>
        <v>41425</v>
      </c>
    </row>
    <row r="10758" spans="1:19" x14ac:dyDescent="0.25">
      <c r="A10758" t="s">
        <v>93</v>
      </c>
      <c r="C10758">
        <v>20131790259</v>
      </c>
      <c r="D10758">
        <v>94</v>
      </c>
      <c r="E10758" t="s">
        <v>62</v>
      </c>
      <c r="F10758" s="12"/>
      <c r="G10758">
        <v>236.40700000000001</v>
      </c>
      <c r="H10758">
        <v>2013</v>
      </c>
      <c r="I10758">
        <v>6</v>
      </c>
      <c r="J10758">
        <v>19</v>
      </c>
      <c r="K10758">
        <v>17</v>
      </c>
      <c r="L10758">
        <v>2</v>
      </c>
      <c r="M10758" t="s">
        <v>932</v>
      </c>
      <c r="N10758" t="s">
        <v>937</v>
      </c>
      <c r="O10758" t="s">
        <v>934</v>
      </c>
      <c r="R10758" t="str">
        <f t="shared" si="338"/>
        <v>Weekday</v>
      </c>
      <c r="S10758" s="12">
        <f t="shared" si="337"/>
        <v>41444</v>
      </c>
    </row>
    <row r="10759" spans="1:19" x14ac:dyDescent="0.25">
      <c r="A10759" t="s">
        <v>93</v>
      </c>
      <c r="C10759">
        <v>20131790305</v>
      </c>
      <c r="D10759">
        <v>94</v>
      </c>
      <c r="E10759" t="s">
        <v>62</v>
      </c>
      <c r="F10759" s="12"/>
      <c r="G10759">
        <v>236.40700000000001</v>
      </c>
      <c r="H10759">
        <v>2013</v>
      </c>
      <c r="I10759">
        <v>6</v>
      </c>
      <c r="J10759">
        <v>27</v>
      </c>
      <c r="K10759">
        <v>15</v>
      </c>
      <c r="L10759">
        <v>19</v>
      </c>
      <c r="M10759" t="s">
        <v>932</v>
      </c>
      <c r="N10759" t="s">
        <v>936</v>
      </c>
      <c r="O10759" t="s">
        <v>934</v>
      </c>
      <c r="R10759" t="str">
        <f t="shared" si="338"/>
        <v>Weekday</v>
      </c>
      <c r="S10759" s="12">
        <f t="shared" si="337"/>
        <v>41452</v>
      </c>
    </row>
    <row r="10760" spans="1:19" x14ac:dyDescent="0.25">
      <c r="A10760" t="s">
        <v>93</v>
      </c>
      <c r="C10760">
        <v>20131990196</v>
      </c>
      <c r="D10760">
        <v>94</v>
      </c>
      <c r="E10760" t="s">
        <v>940</v>
      </c>
      <c r="F10760" s="12"/>
      <c r="G10760">
        <v>236.40700000000001</v>
      </c>
      <c r="H10760">
        <v>2013</v>
      </c>
      <c r="I10760">
        <v>7</v>
      </c>
      <c r="J10760">
        <v>16</v>
      </c>
      <c r="K10760">
        <v>9</v>
      </c>
      <c r="L10760">
        <v>7</v>
      </c>
      <c r="M10760" t="s">
        <v>935</v>
      </c>
      <c r="N10760" t="s">
        <v>937</v>
      </c>
      <c r="O10760" t="s">
        <v>934</v>
      </c>
      <c r="R10760" t="str">
        <f t="shared" si="338"/>
        <v>Weekday</v>
      </c>
      <c r="S10760" s="12">
        <f t="shared" si="337"/>
        <v>41471</v>
      </c>
    </row>
    <row r="10761" spans="1:19" x14ac:dyDescent="0.25">
      <c r="A10761" t="s">
        <v>93</v>
      </c>
      <c r="C10761">
        <v>20132170187</v>
      </c>
      <c r="D10761">
        <v>94</v>
      </c>
      <c r="E10761" t="s">
        <v>87</v>
      </c>
      <c r="F10761" s="12"/>
      <c r="G10761">
        <v>236.40700000000001</v>
      </c>
      <c r="H10761">
        <v>2013</v>
      </c>
      <c r="I10761">
        <v>8</v>
      </c>
      <c r="J10761">
        <v>2</v>
      </c>
      <c r="K10761">
        <v>15</v>
      </c>
      <c r="L10761">
        <v>57</v>
      </c>
      <c r="M10761" t="s">
        <v>932</v>
      </c>
      <c r="N10761" t="s">
        <v>933</v>
      </c>
      <c r="O10761" t="s">
        <v>934</v>
      </c>
      <c r="R10761" t="str">
        <f t="shared" si="338"/>
        <v>Weekday</v>
      </c>
      <c r="S10761" s="12">
        <f t="shared" si="337"/>
        <v>41488</v>
      </c>
    </row>
    <row r="10762" spans="1:19" x14ac:dyDescent="0.25">
      <c r="A10762" t="s">
        <v>93</v>
      </c>
      <c r="C10762">
        <v>20132170195</v>
      </c>
      <c r="D10762">
        <v>94</v>
      </c>
      <c r="E10762" t="s">
        <v>87</v>
      </c>
      <c r="F10762" s="12"/>
      <c r="G10762">
        <v>236.40700000000001</v>
      </c>
      <c r="H10762">
        <v>2013</v>
      </c>
      <c r="I10762">
        <v>8</v>
      </c>
      <c r="J10762">
        <v>2</v>
      </c>
      <c r="K10762">
        <v>17</v>
      </c>
      <c r="L10762">
        <v>9</v>
      </c>
      <c r="M10762" t="s">
        <v>932</v>
      </c>
      <c r="N10762" t="s">
        <v>933</v>
      </c>
      <c r="O10762" t="s">
        <v>934</v>
      </c>
      <c r="R10762" t="str">
        <f t="shared" si="338"/>
        <v>Weekday</v>
      </c>
      <c r="S10762" s="12">
        <f t="shared" si="337"/>
        <v>41488</v>
      </c>
    </row>
    <row r="10763" spans="1:19" x14ac:dyDescent="0.25">
      <c r="A10763" t="s">
        <v>93</v>
      </c>
      <c r="C10763">
        <v>20132240217</v>
      </c>
      <c r="D10763">
        <v>94</v>
      </c>
      <c r="E10763" t="s">
        <v>87</v>
      </c>
      <c r="F10763" s="12"/>
      <c r="G10763">
        <v>236.40700000000001</v>
      </c>
      <c r="H10763">
        <v>2013</v>
      </c>
      <c r="I10763">
        <v>8</v>
      </c>
      <c r="J10763">
        <v>6</v>
      </c>
      <c r="K10763">
        <v>20</v>
      </c>
      <c r="L10763">
        <v>2</v>
      </c>
      <c r="M10763" t="s">
        <v>932</v>
      </c>
      <c r="N10763" t="s">
        <v>933</v>
      </c>
      <c r="O10763" t="s">
        <v>934</v>
      </c>
      <c r="R10763" t="str">
        <f t="shared" si="338"/>
        <v>Weekday</v>
      </c>
      <c r="S10763" s="12">
        <f t="shared" si="337"/>
        <v>41492</v>
      </c>
    </row>
    <row r="10764" spans="1:19" x14ac:dyDescent="0.25">
      <c r="A10764" t="s">
        <v>93</v>
      </c>
      <c r="C10764">
        <v>20132440151</v>
      </c>
      <c r="D10764">
        <v>94</v>
      </c>
      <c r="E10764" t="s">
        <v>62</v>
      </c>
      <c r="F10764" s="12"/>
      <c r="G10764">
        <v>236.40700000000001</v>
      </c>
      <c r="H10764">
        <v>2013</v>
      </c>
      <c r="I10764">
        <v>8</v>
      </c>
      <c r="J10764">
        <v>13</v>
      </c>
      <c r="K10764">
        <v>18</v>
      </c>
      <c r="L10764">
        <v>17</v>
      </c>
      <c r="M10764" t="s">
        <v>932</v>
      </c>
      <c r="N10764" t="s">
        <v>936</v>
      </c>
      <c r="O10764" t="s">
        <v>934</v>
      </c>
      <c r="R10764" t="str">
        <f t="shared" si="338"/>
        <v>Weekday</v>
      </c>
      <c r="S10764" s="12">
        <f t="shared" si="337"/>
        <v>41499</v>
      </c>
    </row>
    <row r="10765" spans="1:19" x14ac:dyDescent="0.25">
      <c r="A10765" t="s">
        <v>93</v>
      </c>
      <c r="C10765">
        <v>20132420231</v>
      </c>
      <c r="D10765">
        <v>94</v>
      </c>
      <c r="E10765" t="s">
        <v>62</v>
      </c>
      <c r="F10765" s="12"/>
      <c r="G10765">
        <v>236.40700000000001</v>
      </c>
      <c r="H10765">
        <v>2013</v>
      </c>
      <c r="I10765">
        <v>8</v>
      </c>
      <c r="J10765">
        <v>22</v>
      </c>
      <c r="K10765">
        <v>14</v>
      </c>
      <c r="L10765">
        <v>29</v>
      </c>
      <c r="M10765" t="s">
        <v>932</v>
      </c>
      <c r="N10765" t="s">
        <v>933</v>
      </c>
      <c r="O10765" t="s">
        <v>934</v>
      </c>
      <c r="R10765" t="str">
        <f t="shared" si="338"/>
        <v>Weekday</v>
      </c>
      <c r="S10765" s="12">
        <f t="shared" si="337"/>
        <v>41508</v>
      </c>
    </row>
    <row r="10766" spans="1:19" x14ac:dyDescent="0.25">
      <c r="A10766" t="s">
        <v>93</v>
      </c>
      <c r="C10766">
        <v>20132740234</v>
      </c>
      <c r="D10766">
        <v>94</v>
      </c>
      <c r="E10766" t="s">
        <v>62</v>
      </c>
      <c r="F10766" s="12"/>
      <c r="G10766">
        <v>236.40700000000001</v>
      </c>
      <c r="H10766">
        <v>2013</v>
      </c>
      <c r="I10766">
        <v>8</v>
      </c>
      <c r="J10766">
        <v>25</v>
      </c>
      <c r="K10766">
        <v>23</v>
      </c>
      <c r="L10766">
        <v>51</v>
      </c>
      <c r="M10766" t="s">
        <v>935</v>
      </c>
      <c r="N10766" t="s">
        <v>933</v>
      </c>
      <c r="O10766" t="s">
        <v>934</v>
      </c>
      <c r="R10766" t="str">
        <f t="shared" si="338"/>
        <v>Weekend</v>
      </c>
      <c r="S10766" s="12">
        <f t="shared" si="337"/>
        <v>41511</v>
      </c>
    </row>
    <row r="10767" spans="1:19" x14ac:dyDescent="0.25">
      <c r="A10767" t="s">
        <v>93</v>
      </c>
      <c r="C10767">
        <v>20132880346</v>
      </c>
      <c r="D10767">
        <v>94</v>
      </c>
      <c r="E10767" t="s">
        <v>87</v>
      </c>
      <c r="F10767" s="12"/>
      <c r="G10767">
        <v>236.40700000000001</v>
      </c>
      <c r="H10767">
        <v>2013</v>
      </c>
      <c r="I10767">
        <v>10</v>
      </c>
      <c r="J10767">
        <v>9</v>
      </c>
      <c r="K10767">
        <v>20</v>
      </c>
      <c r="L10767">
        <v>10</v>
      </c>
      <c r="M10767" t="s">
        <v>932</v>
      </c>
      <c r="N10767" t="s">
        <v>933</v>
      </c>
      <c r="O10767" t="s">
        <v>934</v>
      </c>
      <c r="R10767" t="str">
        <f t="shared" si="338"/>
        <v>Weekday</v>
      </c>
      <c r="S10767" s="12">
        <f t="shared" si="337"/>
        <v>41556</v>
      </c>
    </row>
    <row r="10768" spans="1:19" x14ac:dyDescent="0.25">
      <c r="A10768" t="s">
        <v>93</v>
      </c>
      <c r="C10768">
        <v>20133020264</v>
      </c>
      <c r="D10768">
        <v>94</v>
      </c>
      <c r="E10768" t="s">
        <v>62</v>
      </c>
      <c r="F10768" s="12"/>
      <c r="G10768">
        <v>236.40700000000001</v>
      </c>
      <c r="H10768">
        <v>2013</v>
      </c>
      <c r="I10768">
        <v>10</v>
      </c>
      <c r="J10768">
        <v>20</v>
      </c>
      <c r="K10768">
        <v>12</v>
      </c>
      <c r="L10768">
        <v>26</v>
      </c>
      <c r="M10768" t="s">
        <v>935</v>
      </c>
      <c r="N10768" t="s">
        <v>933</v>
      </c>
      <c r="O10768" t="s">
        <v>934</v>
      </c>
      <c r="R10768" t="str">
        <f t="shared" si="338"/>
        <v>Weekend</v>
      </c>
      <c r="S10768" s="12">
        <f t="shared" si="337"/>
        <v>41567</v>
      </c>
    </row>
    <row r="10769" spans="1:19" x14ac:dyDescent="0.25">
      <c r="A10769" t="s">
        <v>93</v>
      </c>
      <c r="C10769">
        <v>20133010250</v>
      </c>
      <c r="D10769">
        <v>94</v>
      </c>
      <c r="E10769" t="s">
        <v>87</v>
      </c>
      <c r="F10769" s="12"/>
      <c r="G10769">
        <v>236.40700000000001</v>
      </c>
      <c r="H10769">
        <v>2013</v>
      </c>
      <c r="I10769">
        <v>10</v>
      </c>
      <c r="J10769">
        <v>26</v>
      </c>
      <c r="K10769">
        <v>10</v>
      </c>
      <c r="L10769">
        <v>16</v>
      </c>
      <c r="M10769" t="s">
        <v>932</v>
      </c>
      <c r="N10769" t="s">
        <v>933</v>
      </c>
      <c r="O10769" t="s">
        <v>934</v>
      </c>
      <c r="R10769" t="str">
        <f t="shared" si="338"/>
        <v>Weekend</v>
      </c>
      <c r="S10769" s="12">
        <f t="shared" si="337"/>
        <v>41573</v>
      </c>
    </row>
    <row r="10770" spans="1:19" x14ac:dyDescent="0.25">
      <c r="A10770" t="s">
        <v>93</v>
      </c>
      <c r="C10770">
        <v>20133020247</v>
      </c>
      <c r="D10770">
        <v>94</v>
      </c>
      <c r="E10770" t="s">
        <v>62</v>
      </c>
      <c r="F10770" s="12"/>
      <c r="G10770">
        <v>236.40700000000001</v>
      </c>
      <c r="H10770">
        <v>2013</v>
      </c>
      <c r="I10770">
        <v>10</v>
      </c>
      <c r="J10770">
        <v>28</v>
      </c>
      <c r="K10770">
        <v>18</v>
      </c>
      <c r="L10770">
        <v>31</v>
      </c>
      <c r="M10770" t="s">
        <v>932</v>
      </c>
      <c r="N10770" t="s">
        <v>933</v>
      </c>
      <c r="O10770" t="s">
        <v>934</v>
      </c>
      <c r="R10770" t="str">
        <f t="shared" si="338"/>
        <v>Weekday</v>
      </c>
      <c r="S10770" s="12">
        <f t="shared" si="337"/>
        <v>41575</v>
      </c>
    </row>
    <row r="10771" spans="1:19" x14ac:dyDescent="0.25">
      <c r="A10771" t="s">
        <v>93</v>
      </c>
      <c r="C10771">
        <v>20133040187</v>
      </c>
      <c r="D10771">
        <v>94</v>
      </c>
      <c r="E10771" t="s">
        <v>62</v>
      </c>
      <c r="F10771" s="12"/>
      <c r="G10771">
        <v>236.40700000000001</v>
      </c>
      <c r="H10771">
        <v>2013</v>
      </c>
      <c r="I10771">
        <v>10</v>
      </c>
      <c r="J10771">
        <v>29</v>
      </c>
      <c r="K10771">
        <v>17</v>
      </c>
      <c r="L10771">
        <v>42</v>
      </c>
      <c r="M10771" t="s">
        <v>932</v>
      </c>
      <c r="N10771" t="s">
        <v>936</v>
      </c>
      <c r="O10771" t="s">
        <v>934</v>
      </c>
      <c r="R10771" t="str">
        <f t="shared" si="338"/>
        <v>Weekday</v>
      </c>
      <c r="S10771" s="12">
        <f t="shared" si="337"/>
        <v>41576</v>
      </c>
    </row>
    <row r="10772" spans="1:19" x14ac:dyDescent="0.25">
      <c r="A10772" t="s">
        <v>93</v>
      </c>
      <c r="C10772">
        <v>20133310240</v>
      </c>
      <c r="D10772">
        <v>94</v>
      </c>
      <c r="E10772" t="s">
        <v>87</v>
      </c>
      <c r="F10772" s="12"/>
      <c r="G10772">
        <v>236.40700000000001</v>
      </c>
      <c r="H10772">
        <v>2013</v>
      </c>
      <c r="I10772">
        <v>11</v>
      </c>
      <c r="J10772">
        <v>26</v>
      </c>
      <c r="K10772">
        <v>17</v>
      </c>
      <c r="L10772">
        <v>27</v>
      </c>
      <c r="M10772" t="s">
        <v>932</v>
      </c>
      <c r="N10772" t="s">
        <v>933</v>
      </c>
      <c r="O10772" t="s">
        <v>934</v>
      </c>
      <c r="R10772" t="str">
        <f t="shared" si="338"/>
        <v>Weekday</v>
      </c>
      <c r="S10772" s="12">
        <f t="shared" si="337"/>
        <v>41604</v>
      </c>
    </row>
    <row r="10773" spans="1:19" x14ac:dyDescent="0.25">
      <c r="A10773" t="s">
        <v>93</v>
      </c>
      <c r="C10773">
        <v>20140060332</v>
      </c>
      <c r="D10773">
        <v>94</v>
      </c>
      <c r="E10773" t="s">
        <v>62</v>
      </c>
      <c r="F10773" s="12"/>
      <c r="G10773">
        <v>236.40700000000001</v>
      </c>
      <c r="H10773">
        <v>2013</v>
      </c>
      <c r="I10773">
        <v>12</v>
      </c>
      <c r="J10773">
        <v>27</v>
      </c>
      <c r="K10773">
        <v>13</v>
      </c>
      <c r="L10773">
        <v>10</v>
      </c>
      <c r="M10773" t="s">
        <v>932</v>
      </c>
      <c r="N10773" t="s">
        <v>933</v>
      </c>
      <c r="O10773" t="s">
        <v>934</v>
      </c>
      <c r="R10773" t="str">
        <f t="shared" si="338"/>
        <v>Weekday</v>
      </c>
      <c r="S10773" s="12">
        <f t="shared" si="337"/>
        <v>41635</v>
      </c>
    </row>
    <row r="10774" spans="1:19" x14ac:dyDescent="0.25">
      <c r="A10774" t="s">
        <v>93</v>
      </c>
      <c r="C10774">
        <v>20132600227</v>
      </c>
      <c r="D10774">
        <v>94</v>
      </c>
      <c r="E10774" t="s">
        <v>87</v>
      </c>
      <c r="F10774" s="12"/>
      <c r="G10774">
        <v>236.41900000000001</v>
      </c>
      <c r="H10774">
        <v>2013</v>
      </c>
      <c r="I10774">
        <v>9</v>
      </c>
      <c r="J10774">
        <v>12</v>
      </c>
      <c r="K10774">
        <v>10</v>
      </c>
      <c r="L10774">
        <v>6</v>
      </c>
      <c r="M10774" t="s">
        <v>932</v>
      </c>
      <c r="N10774" t="s">
        <v>933</v>
      </c>
      <c r="O10774" t="s">
        <v>934</v>
      </c>
      <c r="R10774" t="str">
        <f t="shared" si="338"/>
        <v>Weekday</v>
      </c>
      <c r="S10774" s="12">
        <f t="shared" si="337"/>
        <v>41529</v>
      </c>
    </row>
    <row r="10775" spans="1:19" x14ac:dyDescent="0.25">
      <c r="A10775" t="s">
        <v>93</v>
      </c>
      <c r="C10775">
        <v>20133320128</v>
      </c>
      <c r="D10775">
        <v>94</v>
      </c>
      <c r="E10775" t="s">
        <v>87</v>
      </c>
      <c r="F10775" s="12"/>
      <c r="G10775">
        <v>236.42699999999999</v>
      </c>
      <c r="H10775">
        <v>2013</v>
      </c>
      <c r="I10775">
        <v>11</v>
      </c>
      <c r="J10775">
        <v>28</v>
      </c>
      <c r="K10775">
        <v>11</v>
      </c>
      <c r="L10775">
        <v>15</v>
      </c>
      <c r="M10775" t="s">
        <v>932</v>
      </c>
      <c r="N10775" t="s">
        <v>933</v>
      </c>
      <c r="O10775" t="s">
        <v>934</v>
      </c>
      <c r="R10775" t="str">
        <f t="shared" si="338"/>
        <v>Weekday</v>
      </c>
      <c r="S10775" s="12">
        <f t="shared" si="337"/>
        <v>41606</v>
      </c>
    </row>
    <row r="10776" spans="1:19" x14ac:dyDescent="0.25">
      <c r="A10776" t="s">
        <v>93</v>
      </c>
      <c r="C10776">
        <v>20130760207</v>
      </c>
      <c r="D10776">
        <v>94</v>
      </c>
      <c r="E10776" t="s">
        <v>87</v>
      </c>
      <c r="F10776" s="12"/>
      <c r="G10776">
        <v>236.43100000000001</v>
      </c>
      <c r="H10776">
        <v>2013</v>
      </c>
      <c r="I10776">
        <v>3</v>
      </c>
      <c r="J10776">
        <v>15</v>
      </c>
      <c r="K10776">
        <v>20</v>
      </c>
      <c r="L10776">
        <v>24</v>
      </c>
      <c r="M10776" t="s">
        <v>932</v>
      </c>
      <c r="N10776" t="s">
        <v>933</v>
      </c>
      <c r="O10776" t="s">
        <v>934</v>
      </c>
      <c r="R10776" t="str">
        <f t="shared" si="338"/>
        <v>Weekday</v>
      </c>
      <c r="S10776" s="12">
        <f t="shared" si="337"/>
        <v>41348</v>
      </c>
    </row>
    <row r="10777" spans="1:19" x14ac:dyDescent="0.25">
      <c r="A10777" t="s">
        <v>93</v>
      </c>
      <c r="C10777">
        <v>20132870243</v>
      </c>
      <c r="D10777">
        <v>94</v>
      </c>
      <c r="E10777" t="s">
        <v>87</v>
      </c>
      <c r="F10777" s="12"/>
      <c r="G10777">
        <v>236.44399999999999</v>
      </c>
      <c r="H10777">
        <v>2013</v>
      </c>
      <c r="I10777">
        <v>9</v>
      </c>
      <c r="J10777">
        <v>25</v>
      </c>
      <c r="K10777">
        <v>6</v>
      </c>
      <c r="L10777">
        <v>44</v>
      </c>
      <c r="M10777" t="s">
        <v>932</v>
      </c>
      <c r="N10777" t="s">
        <v>933</v>
      </c>
      <c r="O10777" t="s">
        <v>934</v>
      </c>
      <c r="R10777" t="str">
        <f t="shared" si="338"/>
        <v>Weekday</v>
      </c>
      <c r="S10777" s="12">
        <f t="shared" si="337"/>
        <v>41542</v>
      </c>
    </row>
    <row r="10778" spans="1:19" x14ac:dyDescent="0.25">
      <c r="A10778" t="s">
        <v>93</v>
      </c>
      <c r="C10778">
        <v>20131790262</v>
      </c>
      <c r="D10778">
        <v>94</v>
      </c>
      <c r="E10778" t="s">
        <v>62</v>
      </c>
      <c r="F10778" s="12"/>
      <c r="G10778">
        <v>236.44900000000001</v>
      </c>
      <c r="H10778">
        <v>2013</v>
      </c>
      <c r="I10778">
        <v>6</v>
      </c>
      <c r="J10778">
        <v>20</v>
      </c>
      <c r="K10778">
        <v>18</v>
      </c>
      <c r="L10778">
        <v>22</v>
      </c>
      <c r="M10778" t="s">
        <v>932</v>
      </c>
      <c r="N10778" t="s">
        <v>933</v>
      </c>
      <c r="O10778" t="s">
        <v>934</v>
      </c>
      <c r="R10778" t="str">
        <f t="shared" si="338"/>
        <v>Weekday</v>
      </c>
      <c r="S10778" s="12">
        <f t="shared" si="337"/>
        <v>41445</v>
      </c>
    </row>
    <row r="10779" spans="1:19" x14ac:dyDescent="0.25">
      <c r="A10779" t="s">
        <v>93</v>
      </c>
      <c r="C10779">
        <v>20130910153</v>
      </c>
      <c r="D10779">
        <v>94</v>
      </c>
      <c r="E10779" t="s">
        <v>62</v>
      </c>
      <c r="F10779" s="12"/>
      <c r="G10779">
        <v>236.45699999999999</v>
      </c>
      <c r="H10779">
        <v>2013</v>
      </c>
      <c r="I10779">
        <v>3</v>
      </c>
      <c r="J10779">
        <v>27</v>
      </c>
      <c r="K10779">
        <v>16</v>
      </c>
      <c r="L10779">
        <v>44</v>
      </c>
      <c r="M10779" t="s">
        <v>932</v>
      </c>
      <c r="N10779" t="s">
        <v>933</v>
      </c>
      <c r="O10779" t="s">
        <v>934</v>
      </c>
      <c r="R10779" t="str">
        <f t="shared" si="338"/>
        <v>Weekday</v>
      </c>
      <c r="S10779" s="12">
        <f t="shared" si="337"/>
        <v>41360</v>
      </c>
    </row>
    <row r="10780" spans="1:19" x14ac:dyDescent="0.25">
      <c r="A10780" t="s">
        <v>93</v>
      </c>
      <c r="C10780">
        <v>20132610029</v>
      </c>
      <c r="D10780">
        <v>94</v>
      </c>
      <c r="E10780" t="s">
        <v>87</v>
      </c>
      <c r="F10780" s="12"/>
      <c r="G10780">
        <v>236.482</v>
      </c>
      <c r="H10780">
        <v>2013</v>
      </c>
      <c r="I10780">
        <v>9</v>
      </c>
      <c r="J10780">
        <v>6</v>
      </c>
      <c r="K10780">
        <v>16</v>
      </c>
      <c r="L10780">
        <v>7</v>
      </c>
      <c r="M10780" t="s">
        <v>932</v>
      </c>
      <c r="N10780" t="s">
        <v>936</v>
      </c>
      <c r="O10780" t="s">
        <v>934</v>
      </c>
      <c r="R10780" t="str">
        <f t="shared" si="338"/>
        <v>Weekday</v>
      </c>
      <c r="S10780" s="12">
        <f t="shared" si="337"/>
        <v>41523</v>
      </c>
    </row>
    <row r="10781" spans="1:19" x14ac:dyDescent="0.25">
      <c r="A10781" t="s">
        <v>93</v>
      </c>
      <c r="C10781">
        <v>20131650206</v>
      </c>
      <c r="D10781">
        <v>94</v>
      </c>
      <c r="E10781" t="s">
        <v>87</v>
      </c>
      <c r="F10781" s="12"/>
      <c r="G10781">
        <v>236.499</v>
      </c>
      <c r="H10781">
        <v>2013</v>
      </c>
      <c r="I10781">
        <v>5</v>
      </c>
      <c r="J10781">
        <v>13</v>
      </c>
      <c r="K10781">
        <v>11</v>
      </c>
      <c r="L10781">
        <v>43</v>
      </c>
      <c r="M10781" t="s">
        <v>932</v>
      </c>
      <c r="N10781" t="s">
        <v>933</v>
      </c>
      <c r="O10781" t="s">
        <v>934</v>
      </c>
      <c r="R10781" t="str">
        <f t="shared" si="338"/>
        <v>Weekday</v>
      </c>
      <c r="S10781" s="12">
        <f t="shared" si="337"/>
        <v>41407</v>
      </c>
    </row>
    <row r="10782" spans="1:19" x14ac:dyDescent="0.25">
      <c r="A10782" t="s">
        <v>93</v>
      </c>
      <c r="C10782">
        <v>20133020252</v>
      </c>
      <c r="D10782">
        <v>94</v>
      </c>
      <c r="E10782" t="s">
        <v>62</v>
      </c>
      <c r="F10782" s="12"/>
      <c r="G10782">
        <v>236.50700000000001</v>
      </c>
      <c r="H10782">
        <v>2013</v>
      </c>
      <c r="I10782">
        <v>10</v>
      </c>
      <c r="J10782">
        <v>28</v>
      </c>
      <c r="K10782">
        <v>16</v>
      </c>
      <c r="L10782">
        <v>7</v>
      </c>
      <c r="M10782" t="s">
        <v>932</v>
      </c>
      <c r="N10782" t="s">
        <v>933</v>
      </c>
      <c r="O10782" t="s">
        <v>934</v>
      </c>
      <c r="R10782" t="str">
        <f t="shared" si="338"/>
        <v>Weekday</v>
      </c>
      <c r="S10782" s="12">
        <f t="shared" si="337"/>
        <v>41575</v>
      </c>
    </row>
    <row r="10783" spans="1:19" x14ac:dyDescent="0.25">
      <c r="A10783" t="s">
        <v>93</v>
      </c>
      <c r="C10783">
        <v>20130560231</v>
      </c>
      <c r="D10783">
        <v>94</v>
      </c>
      <c r="E10783" t="s">
        <v>87</v>
      </c>
      <c r="F10783" s="12"/>
      <c r="G10783">
        <v>236.57900000000001</v>
      </c>
      <c r="H10783">
        <v>2013</v>
      </c>
      <c r="I10783">
        <v>2</v>
      </c>
      <c r="J10783">
        <v>20</v>
      </c>
      <c r="K10783">
        <v>16</v>
      </c>
      <c r="L10783">
        <v>31</v>
      </c>
      <c r="M10783" t="s">
        <v>932</v>
      </c>
      <c r="N10783" t="s">
        <v>933</v>
      </c>
      <c r="O10783" t="s">
        <v>934</v>
      </c>
      <c r="R10783" t="str">
        <f t="shared" si="338"/>
        <v>Weekday</v>
      </c>
      <c r="S10783" s="12">
        <f t="shared" si="337"/>
        <v>41325</v>
      </c>
    </row>
    <row r="10784" spans="1:19" x14ac:dyDescent="0.25">
      <c r="A10784" t="s">
        <v>93</v>
      </c>
      <c r="C10784">
        <v>20132660237</v>
      </c>
      <c r="D10784">
        <v>94</v>
      </c>
      <c r="E10784" t="s">
        <v>87</v>
      </c>
      <c r="F10784" s="12"/>
      <c r="G10784">
        <v>236.584</v>
      </c>
      <c r="H10784">
        <v>2013</v>
      </c>
      <c r="I10784">
        <v>9</v>
      </c>
      <c r="J10784">
        <v>17</v>
      </c>
      <c r="K10784">
        <v>16</v>
      </c>
      <c r="L10784">
        <v>6</v>
      </c>
      <c r="M10784" t="s">
        <v>932</v>
      </c>
      <c r="N10784" t="s">
        <v>936</v>
      </c>
      <c r="O10784" t="s">
        <v>934</v>
      </c>
      <c r="R10784" t="str">
        <f t="shared" si="338"/>
        <v>Weekday</v>
      </c>
      <c r="S10784" s="12">
        <f t="shared" si="337"/>
        <v>41534</v>
      </c>
    </row>
    <row r="10785" spans="1:19" x14ac:dyDescent="0.25">
      <c r="A10785" t="s">
        <v>93</v>
      </c>
      <c r="C10785">
        <v>20140020330</v>
      </c>
      <c r="D10785">
        <v>94</v>
      </c>
      <c r="E10785" t="s">
        <v>62</v>
      </c>
      <c r="F10785" s="12"/>
      <c r="G10785">
        <v>236.607</v>
      </c>
      <c r="H10785">
        <v>2013</v>
      </c>
      <c r="I10785">
        <v>12</v>
      </c>
      <c r="J10785">
        <v>31</v>
      </c>
      <c r="K10785">
        <v>15</v>
      </c>
      <c r="L10785">
        <v>57</v>
      </c>
      <c r="M10785" t="s">
        <v>932</v>
      </c>
      <c r="N10785" t="s">
        <v>933</v>
      </c>
      <c r="O10785" t="s">
        <v>934</v>
      </c>
      <c r="R10785" t="str">
        <f t="shared" si="338"/>
        <v>Weekday</v>
      </c>
      <c r="S10785" s="12">
        <f t="shared" si="337"/>
        <v>41639</v>
      </c>
    </row>
    <row r="10786" spans="1:19" x14ac:dyDescent="0.25">
      <c r="A10786" t="s">
        <v>93</v>
      </c>
      <c r="C10786">
        <v>20132940221</v>
      </c>
      <c r="D10786">
        <v>94</v>
      </c>
      <c r="E10786" t="s">
        <v>87</v>
      </c>
      <c r="F10786" s="12"/>
      <c r="G10786">
        <v>236.60900000000001</v>
      </c>
      <c r="H10786">
        <v>2013</v>
      </c>
      <c r="I10786">
        <v>10</v>
      </c>
      <c r="J10786">
        <v>16</v>
      </c>
      <c r="K10786">
        <v>15</v>
      </c>
      <c r="L10786">
        <v>55</v>
      </c>
      <c r="M10786" t="s">
        <v>932</v>
      </c>
      <c r="N10786" t="s">
        <v>937</v>
      </c>
      <c r="O10786" t="s">
        <v>934</v>
      </c>
      <c r="R10786" t="str">
        <f t="shared" si="338"/>
        <v>Weekday</v>
      </c>
      <c r="S10786" s="12">
        <f t="shared" si="337"/>
        <v>41563</v>
      </c>
    </row>
    <row r="10787" spans="1:19" x14ac:dyDescent="0.25">
      <c r="A10787" t="s">
        <v>93</v>
      </c>
      <c r="C10787">
        <v>20131350198</v>
      </c>
      <c r="D10787">
        <v>94</v>
      </c>
      <c r="E10787" t="s">
        <v>87</v>
      </c>
      <c r="F10787" s="12"/>
      <c r="G10787">
        <v>236.64400000000001</v>
      </c>
      <c r="H10787">
        <v>2013</v>
      </c>
      <c r="I10787">
        <v>5</v>
      </c>
      <c r="J10787">
        <v>5</v>
      </c>
      <c r="K10787">
        <v>21</v>
      </c>
      <c r="L10787">
        <v>15</v>
      </c>
      <c r="M10787" t="s">
        <v>932</v>
      </c>
      <c r="N10787" t="s">
        <v>933</v>
      </c>
      <c r="O10787" t="s">
        <v>934</v>
      </c>
      <c r="R10787" t="str">
        <f t="shared" si="338"/>
        <v>Weekend</v>
      </c>
      <c r="S10787" s="12">
        <f t="shared" si="337"/>
        <v>41399</v>
      </c>
    </row>
    <row r="10788" spans="1:19" x14ac:dyDescent="0.25">
      <c r="A10788" t="s">
        <v>93</v>
      </c>
      <c r="C10788">
        <v>20130380227</v>
      </c>
      <c r="D10788">
        <v>94</v>
      </c>
      <c r="E10788" t="s">
        <v>87</v>
      </c>
      <c r="F10788" s="12"/>
      <c r="G10788">
        <v>236.685</v>
      </c>
      <c r="H10788">
        <v>2013</v>
      </c>
      <c r="I10788">
        <v>2</v>
      </c>
      <c r="J10788">
        <v>5</v>
      </c>
      <c r="K10788">
        <v>0</v>
      </c>
      <c r="L10788">
        <v>43</v>
      </c>
      <c r="M10788" t="s">
        <v>935</v>
      </c>
      <c r="N10788" t="s">
        <v>933</v>
      </c>
      <c r="O10788" t="s">
        <v>934</v>
      </c>
      <c r="R10788" t="str">
        <f t="shared" si="338"/>
        <v>Weekday</v>
      </c>
      <c r="S10788" s="12">
        <f t="shared" si="337"/>
        <v>41310</v>
      </c>
    </row>
    <row r="10789" spans="1:19" x14ac:dyDescent="0.25">
      <c r="A10789" t="s">
        <v>93</v>
      </c>
      <c r="C10789">
        <v>20131090309</v>
      </c>
      <c r="D10789">
        <v>94</v>
      </c>
      <c r="E10789" t="s">
        <v>87</v>
      </c>
      <c r="F10789" s="12"/>
      <c r="G10789">
        <v>236.685</v>
      </c>
      <c r="H10789">
        <v>2013</v>
      </c>
      <c r="I10789">
        <v>4</v>
      </c>
      <c r="J10789">
        <v>12</v>
      </c>
      <c r="K10789">
        <v>17</v>
      </c>
      <c r="L10789">
        <v>18</v>
      </c>
      <c r="M10789" t="s">
        <v>932</v>
      </c>
      <c r="N10789" t="s">
        <v>933</v>
      </c>
      <c r="O10789" t="s">
        <v>934</v>
      </c>
      <c r="R10789" t="str">
        <f t="shared" si="338"/>
        <v>Weekday</v>
      </c>
      <c r="S10789" s="12">
        <f t="shared" si="337"/>
        <v>41376</v>
      </c>
    </row>
    <row r="10790" spans="1:19" x14ac:dyDescent="0.25">
      <c r="A10790" t="s">
        <v>93</v>
      </c>
      <c r="C10790">
        <v>20131780218</v>
      </c>
      <c r="D10790">
        <v>94</v>
      </c>
      <c r="E10790" t="s">
        <v>62</v>
      </c>
      <c r="F10790" s="12"/>
      <c r="G10790">
        <v>236.81899999999999</v>
      </c>
      <c r="H10790">
        <v>2013</v>
      </c>
      <c r="I10790">
        <v>6</v>
      </c>
      <c r="J10790">
        <v>22</v>
      </c>
      <c r="K10790">
        <v>22</v>
      </c>
      <c r="L10790">
        <v>7</v>
      </c>
      <c r="M10790" t="s">
        <v>932</v>
      </c>
      <c r="N10790" t="s">
        <v>937</v>
      </c>
      <c r="O10790" t="s">
        <v>934</v>
      </c>
      <c r="R10790" t="str">
        <f t="shared" si="338"/>
        <v>Weekend</v>
      </c>
      <c r="S10790" s="12">
        <f t="shared" si="337"/>
        <v>41447</v>
      </c>
    </row>
    <row r="10791" spans="1:19" x14ac:dyDescent="0.25">
      <c r="A10791" t="s">
        <v>93</v>
      </c>
      <c r="C10791">
        <v>20130460231</v>
      </c>
      <c r="D10791">
        <v>94</v>
      </c>
      <c r="E10791" t="s">
        <v>62</v>
      </c>
      <c r="F10791" s="12"/>
      <c r="G10791">
        <v>236.93799999999999</v>
      </c>
      <c r="H10791">
        <v>2013</v>
      </c>
      <c r="I10791">
        <v>2</v>
      </c>
      <c r="J10791">
        <v>15</v>
      </c>
      <c r="K10791" t="e">
        <v>#VALUE!</v>
      </c>
      <c r="L10791">
        <v>9</v>
      </c>
      <c r="M10791" t="s">
        <v>935</v>
      </c>
      <c r="N10791" t="s">
        <v>933</v>
      </c>
      <c r="O10791" t="s">
        <v>934</v>
      </c>
      <c r="R10791" t="str">
        <f t="shared" si="338"/>
        <v>Weekday</v>
      </c>
      <c r="S10791" s="12">
        <f t="shared" si="337"/>
        <v>41320</v>
      </c>
    </row>
    <row r="10792" spans="1:19" x14ac:dyDescent="0.25">
      <c r="A10792" t="s">
        <v>93</v>
      </c>
      <c r="C10792">
        <v>20132950160</v>
      </c>
      <c r="D10792">
        <v>94</v>
      </c>
      <c r="E10792" t="s">
        <v>62</v>
      </c>
      <c r="F10792" s="12"/>
      <c r="G10792">
        <v>236.94900000000001</v>
      </c>
      <c r="H10792">
        <v>2013</v>
      </c>
      <c r="I10792">
        <v>10</v>
      </c>
      <c r="J10792">
        <v>22</v>
      </c>
      <c r="K10792">
        <v>10</v>
      </c>
      <c r="L10792">
        <v>39</v>
      </c>
      <c r="M10792" t="s">
        <v>932</v>
      </c>
      <c r="N10792" t="s">
        <v>937</v>
      </c>
      <c r="O10792" t="s">
        <v>934</v>
      </c>
      <c r="R10792" t="str">
        <f t="shared" si="338"/>
        <v>Weekday</v>
      </c>
      <c r="S10792" s="12">
        <f t="shared" si="337"/>
        <v>41569</v>
      </c>
    </row>
    <row r="10793" spans="1:19" x14ac:dyDescent="0.25">
      <c r="A10793" t="s">
        <v>93</v>
      </c>
      <c r="C10793">
        <v>20132540254</v>
      </c>
      <c r="D10793">
        <v>94</v>
      </c>
      <c r="E10793" t="s">
        <v>62</v>
      </c>
      <c r="F10793" s="12"/>
      <c r="G10793">
        <v>236.97499999999999</v>
      </c>
      <c r="H10793">
        <v>2013</v>
      </c>
      <c r="I10793">
        <v>9</v>
      </c>
      <c r="J10793">
        <v>9</v>
      </c>
      <c r="K10793">
        <v>16</v>
      </c>
      <c r="L10793">
        <v>12</v>
      </c>
      <c r="M10793" t="s">
        <v>932</v>
      </c>
      <c r="N10793" t="s">
        <v>933</v>
      </c>
      <c r="O10793" t="s">
        <v>934</v>
      </c>
      <c r="R10793" t="str">
        <f t="shared" si="338"/>
        <v>Weekday</v>
      </c>
      <c r="S10793" s="12">
        <f t="shared" si="337"/>
        <v>41526</v>
      </c>
    </row>
    <row r="10794" spans="1:19" x14ac:dyDescent="0.25">
      <c r="A10794" t="s">
        <v>93</v>
      </c>
      <c r="C10794">
        <v>20140030322</v>
      </c>
      <c r="D10794">
        <v>94</v>
      </c>
      <c r="E10794" t="s">
        <v>87</v>
      </c>
      <c r="F10794" s="12"/>
      <c r="G10794">
        <v>236.98099999999999</v>
      </c>
      <c r="H10794">
        <v>2013</v>
      </c>
      <c r="I10794">
        <v>12</v>
      </c>
      <c r="J10794">
        <v>30</v>
      </c>
      <c r="K10794">
        <v>12</v>
      </c>
      <c r="L10794">
        <v>42</v>
      </c>
      <c r="M10794" t="s">
        <v>932</v>
      </c>
      <c r="N10794" t="s">
        <v>933</v>
      </c>
      <c r="O10794" t="s">
        <v>934</v>
      </c>
      <c r="R10794" t="str">
        <f t="shared" si="338"/>
        <v>Weekday</v>
      </c>
      <c r="S10794" s="12">
        <f t="shared" si="337"/>
        <v>41638</v>
      </c>
    </row>
    <row r="10795" spans="1:19" x14ac:dyDescent="0.25">
      <c r="A10795" t="s">
        <v>93</v>
      </c>
      <c r="C10795">
        <v>20130120138</v>
      </c>
      <c r="D10795">
        <v>94</v>
      </c>
      <c r="E10795" t="s">
        <v>62</v>
      </c>
      <c r="F10795" s="12"/>
      <c r="G10795">
        <v>237.08099999999999</v>
      </c>
      <c r="H10795">
        <v>2013</v>
      </c>
      <c r="I10795">
        <v>1</v>
      </c>
      <c r="J10795">
        <v>8</v>
      </c>
      <c r="K10795">
        <v>17</v>
      </c>
      <c r="L10795">
        <v>32</v>
      </c>
      <c r="M10795" t="s">
        <v>932</v>
      </c>
      <c r="N10795" t="s">
        <v>933</v>
      </c>
      <c r="O10795" t="s">
        <v>934</v>
      </c>
      <c r="R10795" t="str">
        <f t="shared" si="338"/>
        <v>Weekday</v>
      </c>
      <c r="S10795" s="12">
        <f t="shared" si="337"/>
        <v>41282</v>
      </c>
    </row>
    <row r="10796" spans="1:19" x14ac:dyDescent="0.25">
      <c r="A10796" t="s">
        <v>93</v>
      </c>
      <c r="C10796">
        <v>20130290372</v>
      </c>
      <c r="D10796">
        <v>94</v>
      </c>
      <c r="E10796" t="s">
        <v>87</v>
      </c>
      <c r="F10796" s="12"/>
      <c r="G10796">
        <v>237.08099999999999</v>
      </c>
      <c r="H10796">
        <v>2013</v>
      </c>
      <c r="I10796">
        <v>1</v>
      </c>
      <c r="J10796">
        <v>17</v>
      </c>
      <c r="K10796">
        <v>17</v>
      </c>
      <c r="L10796">
        <v>15</v>
      </c>
      <c r="M10796" t="s">
        <v>932</v>
      </c>
      <c r="N10796" t="s">
        <v>933</v>
      </c>
      <c r="O10796" t="s">
        <v>934</v>
      </c>
      <c r="R10796" t="str">
        <f t="shared" si="338"/>
        <v>Weekday</v>
      </c>
      <c r="S10796" s="12">
        <f t="shared" si="337"/>
        <v>41291</v>
      </c>
    </row>
    <row r="10797" spans="1:19" x14ac:dyDescent="0.25">
      <c r="A10797" t="s">
        <v>93</v>
      </c>
      <c r="C10797">
        <v>20130300219</v>
      </c>
      <c r="D10797">
        <v>94</v>
      </c>
      <c r="E10797" t="s">
        <v>87</v>
      </c>
      <c r="F10797" s="12"/>
      <c r="G10797">
        <v>237.08099999999999</v>
      </c>
      <c r="H10797">
        <v>2013</v>
      </c>
      <c r="I10797">
        <v>1</v>
      </c>
      <c r="J10797">
        <v>27</v>
      </c>
      <c r="K10797">
        <v>17</v>
      </c>
      <c r="L10797">
        <v>0</v>
      </c>
      <c r="M10797" t="s">
        <v>932</v>
      </c>
      <c r="N10797" t="s">
        <v>933</v>
      </c>
      <c r="O10797" t="s">
        <v>934</v>
      </c>
      <c r="R10797" t="str">
        <f t="shared" si="338"/>
        <v>Weekend</v>
      </c>
      <c r="S10797" s="12">
        <f t="shared" si="337"/>
        <v>41301</v>
      </c>
    </row>
    <row r="10798" spans="1:19" x14ac:dyDescent="0.25">
      <c r="A10798" t="s">
        <v>93</v>
      </c>
      <c r="C10798">
        <v>20130720268</v>
      </c>
      <c r="D10798">
        <v>94</v>
      </c>
      <c r="E10798" t="s">
        <v>62</v>
      </c>
      <c r="F10798" s="12"/>
      <c r="G10798">
        <v>237.08099999999999</v>
      </c>
      <c r="H10798">
        <v>2013</v>
      </c>
      <c r="I10798">
        <v>3</v>
      </c>
      <c r="J10798">
        <v>2</v>
      </c>
      <c r="K10798">
        <v>14</v>
      </c>
      <c r="L10798">
        <v>8</v>
      </c>
      <c r="M10798" t="s">
        <v>932</v>
      </c>
      <c r="N10798" t="s">
        <v>933</v>
      </c>
      <c r="O10798" t="s">
        <v>934</v>
      </c>
      <c r="R10798" t="str">
        <f t="shared" si="338"/>
        <v>Weekend</v>
      </c>
      <c r="S10798" s="12">
        <f t="shared" si="337"/>
        <v>41335</v>
      </c>
    </row>
    <row r="10799" spans="1:19" x14ac:dyDescent="0.25">
      <c r="A10799" t="s">
        <v>93</v>
      </c>
      <c r="C10799">
        <v>20130650265</v>
      </c>
      <c r="D10799">
        <v>94</v>
      </c>
      <c r="E10799" t="s">
        <v>62</v>
      </c>
      <c r="F10799" s="12"/>
      <c r="G10799">
        <v>237.08099999999999</v>
      </c>
      <c r="H10799">
        <v>2013</v>
      </c>
      <c r="I10799">
        <v>3</v>
      </c>
      <c r="J10799">
        <v>4</v>
      </c>
      <c r="K10799">
        <v>19</v>
      </c>
      <c r="L10799">
        <v>32</v>
      </c>
      <c r="M10799" t="s">
        <v>935</v>
      </c>
      <c r="N10799" t="s">
        <v>936</v>
      </c>
      <c r="O10799" t="s">
        <v>934</v>
      </c>
      <c r="R10799" t="str">
        <f t="shared" si="338"/>
        <v>Weekday</v>
      </c>
      <c r="S10799" s="12">
        <f t="shared" si="337"/>
        <v>41337</v>
      </c>
    </row>
    <row r="10800" spans="1:19" x14ac:dyDescent="0.25">
      <c r="A10800" t="s">
        <v>93</v>
      </c>
      <c r="C10800">
        <v>20133530269</v>
      </c>
      <c r="D10800">
        <v>94</v>
      </c>
      <c r="E10800" t="s">
        <v>62</v>
      </c>
      <c r="F10800" s="12"/>
      <c r="G10800">
        <v>237.08099999999999</v>
      </c>
      <c r="H10800">
        <v>2013</v>
      </c>
      <c r="I10800">
        <v>12</v>
      </c>
      <c r="J10800">
        <v>9</v>
      </c>
      <c r="K10800">
        <v>17</v>
      </c>
      <c r="L10800">
        <v>52</v>
      </c>
      <c r="M10800" t="s">
        <v>932</v>
      </c>
      <c r="N10800" t="s">
        <v>937</v>
      </c>
      <c r="O10800" t="s">
        <v>934</v>
      </c>
      <c r="R10800" t="str">
        <f t="shared" si="338"/>
        <v>Weekday</v>
      </c>
      <c r="S10800" s="12">
        <f t="shared" si="337"/>
        <v>41617</v>
      </c>
    </row>
    <row r="10801" spans="1:19" x14ac:dyDescent="0.25">
      <c r="A10801" t="s">
        <v>93</v>
      </c>
      <c r="C10801">
        <v>20130170206</v>
      </c>
      <c r="D10801">
        <v>94</v>
      </c>
      <c r="E10801" t="s">
        <v>62</v>
      </c>
      <c r="F10801" s="12"/>
      <c r="G10801">
        <v>237.17400000000001</v>
      </c>
      <c r="H10801">
        <v>2013</v>
      </c>
      <c r="I10801">
        <v>1</v>
      </c>
      <c r="J10801">
        <v>4</v>
      </c>
      <c r="K10801">
        <v>23</v>
      </c>
      <c r="L10801">
        <v>21</v>
      </c>
      <c r="M10801" t="s">
        <v>932</v>
      </c>
      <c r="N10801" t="s">
        <v>937</v>
      </c>
      <c r="O10801" t="s">
        <v>934</v>
      </c>
      <c r="R10801" t="str">
        <f t="shared" si="338"/>
        <v>Weekday</v>
      </c>
      <c r="S10801" s="12">
        <f t="shared" si="337"/>
        <v>41278</v>
      </c>
    </row>
    <row r="10802" spans="1:19" x14ac:dyDescent="0.25">
      <c r="A10802" t="s">
        <v>93</v>
      </c>
      <c r="C10802">
        <v>20130060118</v>
      </c>
      <c r="D10802">
        <v>94</v>
      </c>
      <c r="E10802" t="s">
        <v>87</v>
      </c>
      <c r="F10802" s="12"/>
      <c r="G10802">
        <v>237.17400000000001</v>
      </c>
      <c r="H10802">
        <v>2013</v>
      </c>
      <c r="I10802">
        <v>1</v>
      </c>
      <c r="J10802">
        <v>4</v>
      </c>
      <c r="K10802">
        <v>7</v>
      </c>
      <c r="L10802">
        <v>37</v>
      </c>
      <c r="M10802" t="s">
        <v>932</v>
      </c>
      <c r="N10802" t="s">
        <v>933</v>
      </c>
      <c r="O10802" t="s">
        <v>934</v>
      </c>
      <c r="R10802" t="str">
        <f t="shared" si="338"/>
        <v>Weekday</v>
      </c>
      <c r="S10802" s="12">
        <f t="shared" si="337"/>
        <v>41278</v>
      </c>
    </row>
    <row r="10803" spans="1:19" x14ac:dyDescent="0.25">
      <c r="A10803" t="s">
        <v>93</v>
      </c>
      <c r="C10803">
        <v>20130120147</v>
      </c>
      <c r="D10803">
        <v>94</v>
      </c>
      <c r="E10803" t="s">
        <v>62</v>
      </c>
      <c r="F10803" s="12"/>
      <c r="G10803">
        <v>237.17400000000001</v>
      </c>
      <c r="H10803">
        <v>2013</v>
      </c>
      <c r="I10803">
        <v>1</v>
      </c>
      <c r="J10803">
        <v>11</v>
      </c>
      <c r="K10803">
        <v>16</v>
      </c>
      <c r="L10803">
        <v>31</v>
      </c>
      <c r="M10803" t="s">
        <v>932</v>
      </c>
      <c r="N10803" t="s">
        <v>933</v>
      </c>
      <c r="O10803" t="s">
        <v>934</v>
      </c>
      <c r="R10803" t="str">
        <f t="shared" si="338"/>
        <v>Weekday</v>
      </c>
      <c r="S10803" s="12">
        <f t="shared" si="337"/>
        <v>41285</v>
      </c>
    </row>
    <row r="10804" spans="1:19" x14ac:dyDescent="0.25">
      <c r="A10804" t="s">
        <v>93</v>
      </c>
      <c r="C10804">
        <v>20130120152</v>
      </c>
      <c r="D10804">
        <v>94</v>
      </c>
      <c r="E10804" t="s">
        <v>87</v>
      </c>
      <c r="F10804" s="12"/>
      <c r="G10804">
        <v>237.17400000000001</v>
      </c>
      <c r="H10804">
        <v>2013</v>
      </c>
      <c r="I10804">
        <v>1</v>
      </c>
      <c r="J10804">
        <v>11</v>
      </c>
      <c r="K10804">
        <v>10</v>
      </c>
      <c r="L10804">
        <v>48</v>
      </c>
      <c r="M10804" t="s">
        <v>932</v>
      </c>
      <c r="N10804" t="s">
        <v>933</v>
      </c>
      <c r="O10804" t="s">
        <v>934</v>
      </c>
      <c r="R10804" t="str">
        <f t="shared" si="338"/>
        <v>Weekday</v>
      </c>
      <c r="S10804" s="12">
        <f t="shared" si="337"/>
        <v>41285</v>
      </c>
    </row>
    <row r="10805" spans="1:19" x14ac:dyDescent="0.25">
      <c r="A10805" t="s">
        <v>93</v>
      </c>
      <c r="C10805">
        <v>20130300247</v>
      </c>
      <c r="D10805">
        <v>94</v>
      </c>
      <c r="E10805" t="s">
        <v>87</v>
      </c>
      <c r="F10805" s="12"/>
      <c r="G10805">
        <v>237.17400000000001</v>
      </c>
      <c r="H10805">
        <v>2013</v>
      </c>
      <c r="I10805">
        <v>1</v>
      </c>
      <c r="J10805">
        <v>30</v>
      </c>
      <c r="K10805">
        <v>12</v>
      </c>
      <c r="L10805">
        <v>35</v>
      </c>
      <c r="M10805" t="s">
        <v>932</v>
      </c>
      <c r="N10805" t="s">
        <v>937</v>
      </c>
      <c r="O10805" t="s">
        <v>934</v>
      </c>
      <c r="R10805" t="str">
        <f t="shared" si="338"/>
        <v>Weekday</v>
      </c>
      <c r="S10805" s="12">
        <f t="shared" si="337"/>
        <v>41304</v>
      </c>
    </row>
    <row r="10806" spans="1:19" x14ac:dyDescent="0.25">
      <c r="A10806" t="s">
        <v>93</v>
      </c>
      <c r="C10806">
        <v>20131070245</v>
      </c>
      <c r="D10806">
        <v>94</v>
      </c>
      <c r="E10806" t="s">
        <v>87</v>
      </c>
      <c r="F10806" s="12"/>
      <c r="G10806">
        <v>237.17400000000001</v>
      </c>
      <c r="H10806">
        <v>2013</v>
      </c>
      <c r="I10806">
        <v>2</v>
      </c>
      <c r="J10806">
        <v>8</v>
      </c>
      <c r="K10806">
        <v>12</v>
      </c>
      <c r="L10806">
        <v>33</v>
      </c>
      <c r="M10806" t="s">
        <v>932</v>
      </c>
      <c r="N10806" t="s">
        <v>933</v>
      </c>
      <c r="O10806" t="s">
        <v>934</v>
      </c>
      <c r="R10806" t="str">
        <f t="shared" si="338"/>
        <v>Weekday</v>
      </c>
      <c r="S10806" s="12">
        <f t="shared" si="337"/>
        <v>41313</v>
      </c>
    </row>
    <row r="10807" spans="1:19" x14ac:dyDescent="0.25">
      <c r="A10807" t="s">
        <v>93</v>
      </c>
      <c r="C10807">
        <v>20130530321</v>
      </c>
      <c r="D10807">
        <v>94</v>
      </c>
      <c r="E10807" t="s">
        <v>87</v>
      </c>
      <c r="F10807" s="12"/>
      <c r="G10807">
        <v>237.17400000000001</v>
      </c>
      <c r="H10807">
        <v>2013</v>
      </c>
      <c r="I10807">
        <v>2</v>
      </c>
      <c r="J10807">
        <v>10</v>
      </c>
      <c r="K10807">
        <v>23</v>
      </c>
      <c r="L10807">
        <v>23</v>
      </c>
      <c r="M10807" t="s">
        <v>932</v>
      </c>
      <c r="N10807" t="s">
        <v>933</v>
      </c>
      <c r="O10807" t="s">
        <v>934</v>
      </c>
      <c r="R10807" t="str">
        <f t="shared" si="338"/>
        <v>Weekend</v>
      </c>
      <c r="S10807" s="12">
        <f t="shared" si="337"/>
        <v>41315</v>
      </c>
    </row>
    <row r="10808" spans="1:19" x14ac:dyDescent="0.25">
      <c r="A10808" t="s">
        <v>93</v>
      </c>
      <c r="C10808">
        <v>20130630288</v>
      </c>
      <c r="D10808">
        <v>94</v>
      </c>
      <c r="E10808" t="s">
        <v>62</v>
      </c>
      <c r="F10808" s="12"/>
      <c r="G10808">
        <v>237.17400000000001</v>
      </c>
      <c r="H10808">
        <v>2013</v>
      </c>
      <c r="I10808">
        <v>2</v>
      </c>
      <c r="J10808">
        <v>12</v>
      </c>
      <c r="K10808">
        <v>22</v>
      </c>
      <c r="L10808">
        <v>18</v>
      </c>
      <c r="M10808" t="s">
        <v>935</v>
      </c>
      <c r="N10808" t="s">
        <v>933</v>
      </c>
      <c r="O10808" t="s">
        <v>934</v>
      </c>
      <c r="R10808" t="str">
        <f t="shared" si="338"/>
        <v>Weekday</v>
      </c>
      <c r="S10808" s="12">
        <f t="shared" si="337"/>
        <v>41317</v>
      </c>
    </row>
    <row r="10809" spans="1:19" x14ac:dyDescent="0.25">
      <c r="A10809" t="s">
        <v>93</v>
      </c>
      <c r="C10809">
        <v>20130530357</v>
      </c>
      <c r="D10809">
        <v>94</v>
      </c>
      <c r="E10809" t="s">
        <v>87</v>
      </c>
      <c r="F10809" s="12"/>
      <c r="G10809">
        <v>237.17400000000001</v>
      </c>
      <c r="H10809">
        <v>2013</v>
      </c>
      <c r="I10809">
        <v>2</v>
      </c>
      <c r="J10809">
        <v>20</v>
      </c>
      <c r="K10809">
        <v>7</v>
      </c>
      <c r="L10809">
        <v>1</v>
      </c>
      <c r="M10809" t="s">
        <v>932</v>
      </c>
      <c r="N10809" t="s">
        <v>933</v>
      </c>
      <c r="O10809" t="s">
        <v>934</v>
      </c>
      <c r="R10809" t="str">
        <f t="shared" si="338"/>
        <v>Weekday</v>
      </c>
      <c r="S10809" s="12">
        <f t="shared" si="337"/>
        <v>41325</v>
      </c>
    </row>
    <row r="10810" spans="1:19" x14ac:dyDescent="0.25">
      <c r="A10810" t="s">
        <v>93</v>
      </c>
      <c r="C10810">
        <v>20130560161</v>
      </c>
      <c r="D10810">
        <v>94</v>
      </c>
      <c r="E10810" t="s">
        <v>62</v>
      </c>
      <c r="F10810" s="12"/>
      <c r="G10810">
        <v>237.17400000000001</v>
      </c>
      <c r="H10810">
        <v>2013</v>
      </c>
      <c r="I10810">
        <v>2</v>
      </c>
      <c r="J10810">
        <v>23</v>
      </c>
      <c r="K10810">
        <v>12</v>
      </c>
      <c r="L10810">
        <v>43</v>
      </c>
      <c r="M10810" t="s">
        <v>932</v>
      </c>
      <c r="N10810" t="s">
        <v>933</v>
      </c>
      <c r="O10810" t="s">
        <v>934</v>
      </c>
      <c r="R10810" t="str">
        <f t="shared" si="338"/>
        <v>Weekend</v>
      </c>
      <c r="S10810" s="12">
        <f t="shared" si="337"/>
        <v>41328</v>
      </c>
    </row>
    <row r="10811" spans="1:19" x14ac:dyDescent="0.25">
      <c r="A10811" t="s">
        <v>93</v>
      </c>
      <c r="C10811">
        <v>20130570225</v>
      </c>
      <c r="D10811">
        <v>94</v>
      </c>
      <c r="E10811" t="s">
        <v>62</v>
      </c>
      <c r="F10811" s="12"/>
      <c r="G10811">
        <v>237.17400000000001</v>
      </c>
      <c r="H10811">
        <v>2013</v>
      </c>
      <c r="I10811">
        <v>2</v>
      </c>
      <c r="J10811">
        <v>25</v>
      </c>
      <c r="K10811">
        <v>17</v>
      </c>
      <c r="L10811">
        <v>9</v>
      </c>
      <c r="M10811" t="s">
        <v>932</v>
      </c>
      <c r="N10811" t="s">
        <v>937</v>
      </c>
      <c r="O10811" t="s">
        <v>934</v>
      </c>
      <c r="R10811" t="str">
        <f t="shared" si="338"/>
        <v>Weekday</v>
      </c>
      <c r="S10811" s="12">
        <f t="shared" si="337"/>
        <v>41330</v>
      </c>
    </row>
    <row r="10812" spans="1:19" x14ac:dyDescent="0.25">
      <c r="A10812" t="s">
        <v>93</v>
      </c>
      <c r="C10812">
        <v>20130630396</v>
      </c>
      <c r="D10812">
        <v>94</v>
      </c>
      <c r="E10812" t="s">
        <v>87</v>
      </c>
      <c r="F10812" s="12"/>
      <c r="G10812">
        <v>237.17400000000001</v>
      </c>
      <c r="H10812">
        <v>2013</v>
      </c>
      <c r="I10812">
        <v>3</v>
      </c>
      <c r="J10812">
        <v>2</v>
      </c>
      <c r="K10812">
        <v>1</v>
      </c>
      <c r="L10812">
        <v>47</v>
      </c>
      <c r="M10812" t="s">
        <v>935</v>
      </c>
      <c r="N10812" t="s">
        <v>933</v>
      </c>
      <c r="O10812" t="s">
        <v>934</v>
      </c>
      <c r="R10812" t="str">
        <f t="shared" si="338"/>
        <v>Weekend</v>
      </c>
      <c r="S10812" s="12">
        <f t="shared" si="337"/>
        <v>41335</v>
      </c>
    </row>
    <row r="10813" spans="1:19" x14ac:dyDescent="0.25">
      <c r="A10813" t="s">
        <v>93</v>
      </c>
      <c r="C10813">
        <v>20130720289</v>
      </c>
      <c r="D10813">
        <v>94</v>
      </c>
      <c r="E10813" t="s">
        <v>62</v>
      </c>
      <c r="F10813" s="12"/>
      <c r="G10813">
        <v>237.17400000000001</v>
      </c>
      <c r="H10813">
        <v>2013</v>
      </c>
      <c r="I10813">
        <v>3</v>
      </c>
      <c r="J10813">
        <v>3</v>
      </c>
      <c r="K10813">
        <v>20</v>
      </c>
      <c r="L10813">
        <v>50</v>
      </c>
      <c r="M10813" t="s">
        <v>935</v>
      </c>
      <c r="N10813" t="s">
        <v>933</v>
      </c>
      <c r="O10813" t="s">
        <v>934</v>
      </c>
      <c r="R10813" t="str">
        <f t="shared" si="338"/>
        <v>Weekend</v>
      </c>
      <c r="S10813" s="12">
        <f t="shared" si="337"/>
        <v>41336</v>
      </c>
    </row>
    <row r="10814" spans="1:19" x14ac:dyDescent="0.25">
      <c r="A10814" t="s">
        <v>93</v>
      </c>
      <c r="C10814">
        <v>20130810231</v>
      </c>
      <c r="D10814">
        <v>94</v>
      </c>
      <c r="E10814" t="s">
        <v>87</v>
      </c>
      <c r="F10814" s="12"/>
      <c r="G10814">
        <v>237.17400000000001</v>
      </c>
      <c r="H10814">
        <v>2013</v>
      </c>
      <c r="I10814">
        <v>3</v>
      </c>
      <c r="J10814">
        <v>14</v>
      </c>
      <c r="K10814">
        <v>15</v>
      </c>
      <c r="L10814">
        <v>21</v>
      </c>
      <c r="M10814" t="s">
        <v>932</v>
      </c>
      <c r="N10814" t="s">
        <v>937</v>
      </c>
      <c r="O10814" t="s">
        <v>934</v>
      </c>
      <c r="R10814" t="str">
        <f t="shared" si="338"/>
        <v>Weekday</v>
      </c>
      <c r="S10814" s="12">
        <f t="shared" si="337"/>
        <v>41347</v>
      </c>
    </row>
    <row r="10815" spans="1:19" x14ac:dyDescent="0.25">
      <c r="A10815" t="s">
        <v>93</v>
      </c>
      <c r="C10815">
        <v>20130810237</v>
      </c>
      <c r="D10815">
        <v>94</v>
      </c>
      <c r="E10815" t="s">
        <v>62</v>
      </c>
      <c r="F10815" s="12"/>
      <c r="G10815">
        <v>237.17400000000001</v>
      </c>
      <c r="H10815">
        <v>2013</v>
      </c>
      <c r="I10815">
        <v>3</v>
      </c>
      <c r="J10815">
        <v>14</v>
      </c>
      <c r="K10815">
        <v>6</v>
      </c>
      <c r="L10815">
        <v>23</v>
      </c>
      <c r="M10815" t="s">
        <v>935</v>
      </c>
      <c r="N10815" t="s">
        <v>933</v>
      </c>
      <c r="O10815" t="s">
        <v>934</v>
      </c>
      <c r="R10815" t="str">
        <f t="shared" si="338"/>
        <v>Weekday</v>
      </c>
      <c r="S10815" s="12">
        <f t="shared" si="337"/>
        <v>41347</v>
      </c>
    </row>
    <row r="10816" spans="1:19" x14ac:dyDescent="0.25">
      <c r="A10816" t="s">
        <v>93</v>
      </c>
      <c r="C10816">
        <v>20130810254</v>
      </c>
      <c r="D10816">
        <v>94</v>
      </c>
      <c r="E10816" t="s">
        <v>87</v>
      </c>
      <c r="F10816" s="12"/>
      <c r="G10816">
        <v>237.17400000000001</v>
      </c>
      <c r="H10816">
        <v>2013</v>
      </c>
      <c r="I10816">
        <v>3</v>
      </c>
      <c r="J10816">
        <v>14</v>
      </c>
      <c r="K10816">
        <v>22</v>
      </c>
      <c r="L10816">
        <v>48</v>
      </c>
      <c r="M10816" t="s">
        <v>935</v>
      </c>
      <c r="N10816" t="s">
        <v>937</v>
      </c>
      <c r="O10816" t="s">
        <v>934</v>
      </c>
      <c r="R10816" t="str">
        <f t="shared" si="338"/>
        <v>Weekday</v>
      </c>
      <c r="S10816" s="12">
        <f t="shared" si="337"/>
        <v>41347</v>
      </c>
    </row>
    <row r="10817" spans="1:19" x14ac:dyDescent="0.25">
      <c r="A10817" t="s">
        <v>93</v>
      </c>
      <c r="C10817">
        <v>20131010285</v>
      </c>
      <c r="D10817">
        <v>94</v>
      </c>
      <c r="E10817" t="s">
        <v>62</v>
      </c>
      <c r="F10817" s="12"/>
      <c r="G10817">
        <v>237.17400000000001</v>
      </c>
      <c r="H10817">
        <v>2013</v>
      </c>
      <c r="I10817">
        <v>3</v>
      </c>
      <c r="J10817">
        <v>18</v>
      </c>
      <c r="K10817">
        <v>5</v>
      </c>
      <c r="L10817">
        <v>53</v>
      </c>
      <c r="M10817" t="s">
        <v>935</v>
      </c>
      <c r="N10817" t="s">
        <v>933</v>
      </c>
      <c r="O10817" t="s">
        <v>934</v>
      </c>
      <c r="R10817" t="str">
        <f t="shared" si="338"/>
        <v>Weekday</v>
      </c>
      <c r="S10817" s="12">
        <f t="shared" si="337"/>
        <v>41351</v>
      </c>
    </row>
    <row r="10818" spans="1:19" x14ac:dyDescent="0.25">
      <c r="A10818" t="s">
        <v>93</v>
      </c>
      <c r="C10818">
        <v>20130810247</v>
      </c>
      <c r="D10818">
        <v>94</v>
      </c>
      <c r="E10818" t="s">
        <v>87</v>
      </c>
      <c r="F10818" s="12"/>
      <c r="G10818">
        <v>237.17400000000001</v>
      </c>
      <c r="H10818">
        <v>2013</v>
      </c>
      <c r="I10818">
        <v>3</v>
      </c>
      <c r="J10818">
        <v>18</v>
      </c>
      <c r="K10818">
        <v>11</v>
      </c>
      <c r="L10818">
        <v>38</v>
      </c>
      <c r="M10818" t="s">
        <v>935</v>
      </c>
      <c r="N10818" t="s">
        <v>937</v>
      </c>
      <c r="O10818" t="s">
        <v>934</v>
      </c>
      <c r="R10818" t="str">
        <f t="shared" si="338"/>
        <v>Weekday</v>
      </c>
      <c r="S10818" s="12">
        <f t="shared" si="337"/>
        <v>41351</v>
      </c>
    </row>
    <row r="10819" spans="1:19" x14ac:dyDescent="0.25">
      <c r="A10819" t="s">
        <v>93</v>
      </c>
      <c r="C10819">
        <v>20131330175</v>
      </c>
      <c r="D10819">
        <v>94</v>
      </c>
      <c r="E10819" t="s">
        <v>87</v>
      </c>
      <c r="F10819" s="12"/>
      <c r="G10819">
        <v>237.17400000000001</v>
      </c>
      <c r="H10819">
        <v>2013</v>
      </c>
      <c r="I10819">
        <v>3</v>
      </c>
      <c r="J10819">
        <v>19</v>
      </c>
      <c r="K10819">
        <v>15</v>
      </c>
      <c r="L10819">
        <v>33</v>
      </c>
      <c r="M10819" t="s">
        <v>932</v>
      </c>
      <c r="N10819" t="s">
        <v>933</v>
      </c>
      <c r="O10819" t="s">
        <v>934</v>
      </c>
      <c r="R10819" t="str">
        <f t="shared" si="338"/>
        <v>Weekday</v>
      </c>
      <c r="S10819" s="12">
        <f t="shared" ref="S10819:S10882" si="339">DATE(H10819,I10819,J10819)</f>
        <v>41352</v>
      </c>
    </row>
    <row r="10820" spans="1:19" x14ac:dyDescent="0.25">
      <c r="A10820" t="s">
        <v>93</v>
      </c>
      <c r="C10820">
        <v>20130880193</v>
      </c>
      <c r="D10820">
        <v>94</v>
      </c>
      <c r="E10820" t="s">
        <v>62</v>
      </c>
      <c r="F10820" s="12"/>
      <c r="G10820">
        <v>237.17400000000001</v>
      </c>
      <c r="H10820">
        <v>2013</v>
      </c>
      <c r="I10820">
        <v>3</v>
      </c>
      <c r="J10820">
        <v>26</v>
      </c>
      <c r="K10820">
        <v>19</v>
      </c>
      <c r="L10820">
        <v>56</v>
      </c>
      <c r="M10820" t="s">
        <v>935</v>
      </c>
      <c r="N10820" t="s">
        <v>937</v>
      </c>
      <c r="O10820" t="s">
        <v>934</v>
      </c>
      <c r="R10820" t="str">
        <f t="shared" si="338"/>
        <v>Weekday</v>
      </c>
      <c r="S10820" s="12">
        <f t="shared" si="339"/>
        <v>41359</v>
      </c>
    </row>
    <row r="10821" spans="1:19" x14ac:dyDescent="0.25">
      <c r="A10821" t="s">
        <v>93</v>
      </c>
      <c r="C10821">
        <v>20131020329</v>
      </c>
      <c r="D10821">
        <v>94</v>
      </c>
      <c r="E10821" t="s">
        <v>62</v>
      </c>
      <c r="F10821" s="12"/>
      <c r="G10821">
        <v>237.17400000000001</v>
      </c>
      <c r="H10821">
        <v>2013</v>
      </c>
      <c r="I10821">
        <v>4</v>
      </c>
      <c r="J10821">
        <v>1</v>
      </c>
      <c r="K10821">
        <v>15</v>
      </c>
      <c r="L10821">
        <v>7</v>
      </c>
      <c r="M10821" t="s">
        <v>932</v>
      </c>
      <c r="N10821" t="s">
        <v>933</v>
      </c>
      <c r="O10821" t="s">
        <v>934</v>
      </c>
      <c r="R10821" t="str">
        <f t="shared" ref="R10821:R10884" si="340">IF(WEEKDAY(DATE(H10821,I10821,J10821),2)&lt;6,"Weekday","Weekend")</f>
        <v>Weekday</v>
      </c>
      <c r="S10821" s="12">
        <f t="shared" si="339"/>
        <v>41365</v>
      </c>
    </row>
    <row r="10822" spans="1:19" x14ac:dyDescent="0.25">
      <c r="A10822" t="s">
        <v>93</v>
      </c>
      <c r="C10822">
        <v>20131090302</v>
      </c>
      <c r="D10822">
        <v>94</v>
      </c>
      <c r="E10822" t="s">
        <v>87</v>
      </c>
      <c r="F10822" s="12"/>
      <c r="G10822">
        <v>237.17400000000001</v>
      </c>
      <c r="H10822">
        <v>2013</v>
      </c>
      <c r="I10822">
        <v>4</v>
      </c>
      <c r="J10822">
        <v>18</v>
      </c>
      <c r="K10822">
        <v>12</v>
      </c>
      <c r="L10822">
        <v>0</v>
      </c>
      <c r="M10822" t="s">
        <v>932</v>
      </c>
      <c r="N10822" t="s">
        <v>937</v>
      </c>
      <c r="O10822" t="s">
        <v>934</v>
      </c>
      <c r="R10822" t="str">
        <f t="shared" si="340"/>
        <v>Weekday</v>
      </c>
      <c r="S10822" s="12">
        <f t="shared" si="339"/>
        <v>41382</v>
      </c>
    </row>
    <row r="10823" spans="1:19" x14ac:dyDescent="0.25">
      <c r="A10823" t="s">
        <v>93</v>
      </c>
      <c r="C10823">
        <v>20131120172</v>
      </c>
      <c r="D10823">
        <v>94</v>
      </c>
      <c r="E10823" t="s">
        <v>62</v>
      </c>
      <c r="F10823" s="12"/>
      <c r="G10823">
        <v>237.17400000000001</v>
      </c>
      <c r="H10823">
        <v>2013</v>
      </c>
      <c r="I10823">
        <v>4</v>
      </c>
      <c r="J10823">
        <v>19</v>
      </c>
      <c r="K10823">
        <v>15</v>
      </c>
      <c r="L10823">
        <v>30</v>
      </c>
      <c r="M10823" t="s">
        <v>932</v>
      </c>
      <c r="N10823" t="s">
        <v>933</v>
      </c>
      <c r="O10823" t="s">
        <v>934</v>
      </c>
      <c r="R10823" t="str">
        <f t="shared" si="340"/>
        <v>Weekday</v>
      </c>
      <c r="S10823" s="12">
        <f t="shared" si="339"/>
        <v>41383</v>
      </c>
    </row>
    <row r="10824" spans="1:19" x14ac:dyDescent="0.25">
      <c r="A10824" t="s">
        <v>93</v>
      </c>
      <c r="C10824">
        <v>20131130256</v>
      </c>
      <c r="D10824">
        <v>94</v>
      </c>
      <c r="E10824" t="s">
        <v>87</v>
      </c>
      <c r="F10824" s="12"/>
      <c r="G10824">
        <v>237.17400000000001</v>
      </c>
      <c r="H10824">
        <v>2013</v>
      </c>
      <c r="I10824">
        <v>4</v>
      </c>
      <c r="J10824">
        <v>22</v>
      </c>
      <c r="K10824">
        <v>17</v>
      </c>
      <c r="L10824">
        <v>43</v>
      </c>
      <c r="M10824" t="s">
        <v>932</v>
      </c>
      <c r="N10824" t="s">
        <v>933</v>
      </c>
      <c r="O10824" t="s">
        <v>934</v>
      </c>
      <c r="R10824" t="str">
        <f t="shared" si="340"/>
        <v>Weekday</v>
      </c>
      <c r="S10824" s="12">
        <f t="shared" si="339"/>
        <v>41386</v>
      </c>
    </row>
    <row r="10825" spans="1:19" x14ac:dyDescent="0.25">
      <c r="A10825" t="s">
        <v>93</v>
      </c>
      <c r="C10825">
        <v>20131190202</v>
      </c>
      <c r="D10825">
        <v>94</v>
      </c>
      <c r="E10825" t="s">
        <v>62</v>
      </c>
      <c r="F10825" s="12"/>
      <c r="G10825">
        <v>237.17400000000001</v>
      </c>
      <c r="H10825">
        <v>2013</v>
      </c>
      <c r="I10825">
        <v>4</v>
      </c>
      <c r="J10825">
        <v>27</v>
      </c>
      <c r="K10825">
        <v>21</v>
      </c>
      <c r="L10825">
        <v>28</v>
      </c>
      <c r="M10825" t="s">
        <v>932</v>
      </c>
      <c r="N10825" t="s">
        <v>933</v>
      </c>
      <c r="O10825" t="s">
        <v>934</v>
      </c>
      <c r="R10825" t="str">
        <f t="shared" si="340"/>
        <v>Weekend</v>
      </c>
      <c r="S10825" s="12">
        <f t="shared" si="339"/>
        <v>41391</v>
      </c>
    </row>
    <row r="10826" spans="1:19" x14ac:dyDescent="0.25">
      <c r="A10826" t="s">
        <v>93</v>
      </c>
      <c r="C10826">
        <v>20131260189</v>
      </c>
      <c r="D10826">
        <v>94</v>
      </c>
      <c r="E10826" t="s">
        <v>87</v>
      </c>
      <c r="F10826" s="12"/>
      <c r="G10826">
        <v>237.17400000000001</v>
      </c>
      <c r="H10826">
        <v>2013</v>
      </c>
      <c r="I10826">
        <v>4</v>
      </c>
      <c r="J10826">
        <v>28</v>
      </c>
      <c r="K10826">
        <v>18</v>
      </c>
      <c r="L10826">
        <v>50</v>
      </c>
      <c r="M10826" t="s">
        <v>932</v>
      </c>
      <c r="N10826" t="s">
        <v>936</v>
      </c>
      <c r="O10826" t="s">
        <v>934</v>
      </c>
      <c r="R10826" t="str">
        <f t="shared" si="340"/>
        <v>Weekend</v>
      </c>
      <c r="S10826" s="12">
        <f t="shared" si="339"/>
        <v>41392</v>
      </c>
    </row>
    <row r="10827" spans="1:19" x14ac:dyDescent="0.25">
      <c r="A10827" t="s">
        <v>93</v>
      </c>
      <c r="C10827">
        <v>20131470098</v>
      </c>
      <c r="D10827">
        <v>94</v>
      </c>
      <c r="E10827" t="s">
        <v>87</v>
      </c>
      <c r="F10827" s="12"/>
      <c r="G10827">
        <v>237.17400000000001</v>
      </c>
      <c r="H10827">
        <v>2013</v>
      </c>
      <c r="I10827">
        <v>5</v>
      </c>
      <c r="J10827">
        <v>9</v>
      </c>
      <c r="K10827">
        <v>17</v>
      </c>
      <c r="L10827">
        <v>30</v>
      </c>
      <c r="M10827" t="s">
        <v>932</v>
      </c>
      <c r="N10827" t="s">
        <v>933</v>
      </c>
      <c r="O10827" t="s">
        <v>934</v>
      </c>
      <c r="R10827" t="str">
        <f t="shared" si="340"/>
        <v>Weekday</v>
      </c>
      <c r="S10827" s="12">
        <f t="shared" si="339"/>
        <v>41403</v>
      </c>
    </row>
    <row r="10828" spans="1:19" x14ac:dyDescent="0.25">
      <c r="A10828" t="s">
        <v>93</v>
      </c>
      <c r="C10828">
        <v>20131400251</v>
      </c>
      <c r="D10828">
        <v>94</v>
      </c>
      <c r="E10828" t="s">
        <v>87</v>
      </c>
      <c r="F10828" s="12"/>
      <c r="G10828">
        <v>237.17400000000001</v>
      </c>
      <c r="H10828">
        <v>2013</v>
      </c>
      <c r="I10828">
        <v>5</v>
      </c>
      <c r="J10828">
        <v>17</v>
      </c>
      <c r="K10828">
        <v>15</v>
      </c>
      <c r="L10828">
        <v>39</v>
      </c>
      <c r="M10828" t="s">
        <v>932</v>
      </c>
      <c r="N10828" t="s">
        <v>933</v>
      </c>
      <c r="O10828" t="s">
        <v>934</v>
      </c>
      <c r="R10828" t="str">
        <f t="shared" si="340"/>
        <v>Weekday</v>
      </c>
      <c r="S10828" s="12">
        <f t="shared" si="339"/>
        <v>41411</v>
      </c>
    </row>
    <row r="10829" spans="1:19" x14ac:dyDescent="0.25">
      <c r="A10829" t="s">
        <v>93</v>
      </c>
      <c r="C10829">
        <v>20131720172</v>
      </c>
      <c r="D10829">
        <v>94</v>
      </c>
      <c r="E10829" t="s">
        <v>62</v>
      </c>
      <c r="F10829" s="12"/>
      <c r="G10829">
        <v>237.17400000000001</v>
      </c>
      <c r="H10829">
        <v>2013</v>
      </c>
      <c r="I10829">
        <v>5</v>
      </c>
      <c r="J10829">
        <v>21</v>
      </c>
      <c r="K10829">
        <v>16</v>
      </c>
      <c r="L10829">
        <v>16</v>
      </c>
      <c r="M10829" t="s">
        <v>932</v>
      </c>
      <c r="N10829" t="s">
        <v>937</v>
      </c>
      <c r="O10829" t="s">
        <v>934</v>
      </c>
      <c r="R10829" t="str">
        <f t="shared" si="340"/>
        <v>Weekday</v>
      </c>
      <c r="S10829" s="12">
        <f t="shared" si="339"/>
        <v>41415</v>
      </c>
    </row>
    <row r="10830" spans="1:19" x14ac:dyDescent="0.25">
      <c r="A10830" t="s">
        <v>93</v>
      </c>
      <c r="C10830">
        <v>20131440210</v>
      </c>
      <c r="D10830">
        <v>94</v>
      </c>
      <c r="E10830" t="s">
        <v>87</v>
      </c>
      <c r="F10830" s="12"/>
      <c r="G10830">
        <v>237.17400000000001</v>
      </c>
      <c r="H10830">
        <v>2013</v>
      </c>
      <c r="I10830">
        <v>5</v>
      </c>
      <c r="J10830">
        <v>23</v>
      </c>
      <c r="K10830">
        <v>15</v>
      </c>
      <c r="L10830">
        <v>42</v>
      </c>
      <c r="M10830" t="s">
        <v>932</v>
      </c>
      <c r="N10830" t="s">
        <v>937</v>
      </c>
      <c r="O10830" t="s">
        <v>934</v>
      </c>
      <c r="R10830" t="str">
        <f t="shared" si="340"/>
        <v>Weekday</v>
      </c>
      <c r="S10830" s="12">
        <f t="shared" si="339"/>
        <v>41417</v>
      </c>
    </row>
    <row r="10831" spans="1:19" x14ac:dyDescent="0.25">
      <c r="A10831" t="s">
        <v>93</v>
      </c>
      <c r="C10831">
        <v>20131790347</v>
      </c>
      <c r="D10831">
        <v>94</v>
      </c>
      <c r="E10831" t="s">
        <v>87</v>
      </c>
      <c r="F10831" s="12"/>
      <c r="G10831">
        <v>237.17400000000001</v>
      </c>
      <c r="H10831">
        <v>2013</v>
      </c>
      <c r="I10831">
        <v>5</v>
      </c>
      <c r="J10831">
        <v>29</v>
      </c>
      <c r="K10831">
        <v>9</v>
      </c>
      <c r="L10831">
        <v>24</v>
      </c>
      <c r="M10831" t="s">
        <v>932</v>
      </c>
      <c r="N10831" t="s">
        <v>933</v>
      </c>
      <c r="O10831" t="s">
        <v>934</v>
      </c>
      <c r="R10831" t="str">
        <f t="shared" si="340"/>
        <v>Weekday</v>
      </c>
      <c r="S10831" s="12">
        <f t="shared" si="339"/>
        <v>41423</v>
      </c>
    </row>
    <row r="10832" spans="1:19" x14ac:dyDescent="0.25">
      <c r="A10832" t="s">
        <v>93</v>
      </c>
      <c r="C10832">
        <v>20131620198</v>
      </c>
      <c r="D10832">
        <v>94</v>
      </c>
      <c r="E10832" t="s">
        <v>62</v>
      </c>
      <c r="F10832" s="12"/>
      <c r="G10832">
        <v>237.17400000000001</v>
      </c>
      <c r="H10832">
        <v>2013</v>
      </c>
      <c r="I10832">
        <v>6</v>
      </c>
      <c r="J10832">
        <v>5</v>
      </c>
      <c r="K10832">
        <v>21</v>
      </c>
      <c r="L10832">
        <v>8</v>
      </c>
      <c r="M10832" t="s">
        <v>932</v>
      </c>
      <c r="N10832" t="s">
        <v>933</v>
      </c>
      <c r="O10832" t="s">
        <v>934</v>
      </c>
      <c r="R10832" t="str">
        <f t="shared" si="340"/>
        <v>Weekday</v>
      </c>
      <c r="S10832" s="12">
        <f t="shared" si="339"/>
        <v>41430</v>
      </c>
    </row>
    <row r="10833" spans="1:19" x14ac:dyDescent="0.25">
      <c r="A10833" t="s">
        <v>93</v>
      </c>
      <c r="C10833">
        <v>20131690203</v>
      </c>
      <c r="D10833">
        <v>94</v>
      </c>
      <c r="E10833" t="s">
        <v>87</v>
      </c>
      <c r="F10833" s="12"/>
      <c r="G10833">
        <v>237.17400000000001</v>
      </c>
      <c r="H10833">
        <v>2013</v>
      </c>
      <c r="I10833">
        <v>6</v>
      </c>
      <c r="J10833">
        <v>9</v>
      </c>
      <c r="K10833">
        <v>15</v>
      </c>
      <c r="L10833">
        <v>41</v>
      </c>
      <c r="M10833" t="s">
        <v>932</v>
      </c>
      <c r="N10833" t="s">
        <v>936</v>
      </c>
      <c r="O10833" t="s">
        <v>934</v>
      </c>
      <c r="R10833" t="str">
        <f t="shared" si="340"/>
        <v>Weekend</v>
      </c>
      <c r="S10833" s="12">
        <f t="shared" si="339"/>
        <v>41434</v>
      </c>
    </row>
    <row r="10834" spans="1:19" x14ac:dyDescent="0.25">
      <c r="A10834" t="s">
        <v>93</v>
      </c>
      <c r="C10834">
        <v>20131620208</v>
      </c>
      <c r="D10834">
        <v>94</v>
      </c>
      <c r="E10834" t="s">
        <v>62</v>
      </c>
      <c r="F10834" s="12"/>
      <c r="G10834">
        <v>237.17400000000001</v>
      </c>
      <c r="H10834">
        <v>2013</v>
      </c>
      <c r="I10834">
        <v>6</v>
      </c>
      <c r="J10834">
        <v>9</v>
      </c>
      <c r="K10834">
        <v>11</v>
      </c>
      <c r="L10834">
        <v>39</v>
      </c>
      <c r="M10834" t="s">
        <v>932</v>
      </c>
      <c r="N10834" t="s">
        <v>937</v>
      </c>
      <c r="O10834" t="s">
        <v>934</v>
      </c>
      <c r="R10834" t="str">
        <f t="shared" si="340"/>
        <v>Weekend</v>
      </c>
      <c r="S10834" s="12">
        <f t="shared" si="339"/>
        <v>41434</v>
      </c>
    </row>
    <row r="10835" spans="1:19" x14ac:dyDescent="0.25">
      <c r="A10835" t="s">
        <v>93</v>
      </c>
      <c r="C10835">
        <v>20131630232</v>
      </c>
      <c r="D10835">
        <v>94</v>
      </c>
      <c r="E10835" t="s">
        <v>87</v>
      </c>
      <c r="F10835" s="12"/>
      <c r="G10835">
        <v>237.17400000000001</v>
      </c>
      <c r="H10835">
        <v>2013</v>
      </c>
      <c r="I10835">
        <v>6</v>
      </c>
      <c r="J10835">
        <v>11</v>
      </c>
      <c r="K10835">
        <v>15</v>
      </c>
      <c r="L10835">
        <v>50</v>
      </c>
      <c r="M10835" t="s">
        <v>932</v>
      </c>
      <c r="N10835" t="s">
        <v>933</v>
      </c>
      <c r="O10835" t="s">
        <v>934</v>
      </c>
      <c r="R10835" t="str">
        <f t="shared" si="340"/>
        <v>Weekday</v>
      </c>
      <c r="S10835" s="12">
        <f t="shared" si="339"/>
        <v>41436</v>
      </c>
    </row>
    <row r="10836" spans="1:19" x14ac:dyDescent="0.25">
      <c r="A10836" t="s">
        <v>93</v>
      </c>
      <c r="C10836">
        <v>20131690206</v>
      </c>
      <c r="D10836">
        <v>94</v>
      </c>
      <c r="E10836" t="s">
        <v>62</v>
      </c>
      <c r="F10836" s="12"/>
      <c r="G10836">
        <v>237.17400000000001</v>
      </c>
      <c r="H10836">
        <v>2013</v>
      </c>
      <c r="I10836">
        <v>6</v>
      </c>
      <c r="J10836">
        <v>17</v>
      </c>
      <c r="K10836">
        <v>12</v>
      </c>
      <c r="L10836">
        <v>49</v>
      </c>
      <c r="M10836" t="s">
        <v>932</v>
      </c>
      <c r="N10836" t="s">
        <v>933</v>
      </c>
      <c r="O10836" t="s">
        <v>934</v>
      </c>
      <c r="R10836" t="str">
        <f t="shared" si="340"/>
        <v>Weekday</v>
      </c>
      <c r="S10836" s="12">
        <f t="shared" si="339"/>
        <v>41442</v>
      </c>
    </row>
    <row r="10837" spans="1:19" x14ac:dyDescent="0.25">
      <c r="A10837" t="s">
        <v>93</v>
      </c>
      <c r="C10837">
        <v>20131740129</v>
      </c>
      <c r="D10837">
        <v>94</v>
      </c>
      <c r="E10837" t="s">
        <v>87</v>
      </c>
      <c r="F10837" s="12"/>
      <c r="G10837">
        <v>237.17400000000001</v>
      </c>
      <c r="H10837">
        <v>2013</v>
      </c>
      <c r="I10837">
        <v>6</v>
      </c>
      <c r="J10837">
        <v>21</v>
      </c>
      <c r="K10837">
        <v>22</v>
      </c>
      <c r="L10837">
        <v>12</v>
      </c>
      <c r="M10837" t="s">
        <v>932</v>
      </c>
      <c r="N10837" t="s">
        <v>933</v>
      </c>
      <c r="O10837" t="s">
        <v>934</v>
      </c>
      <c r="R10837" t="str">
        <f t="shared" si="340"/>
        <v>Weekday</v>
      </c>
      <c r="S10837" s="12">
        <f t="shared" si="339"/>
        <v>41446</v>
      </c>
    </row>
    <row r="10838" spans="1:19" x14ac:dyDescent="0.25">
      <c r="A10838" t="s">
        <v>93</v>
      </c>
      <c r="C10838">
        <v>20132040237</v>
      </c>
      <c r="D10838">
        <v>94</v>
      </c>
      <c r="E10838" t="s">
        <v>87</v>
      </c>
      <c r="F10838" s="12"/>
      <c r="G10838">
        <v>237.17400000000001</v>
      </c>
      <c r="H10838">
        <v>2013</v>
      </c>
      <c r="I10838">
        <v>6</v>
      </c>
      <c r="J10838">
        <v>22</v>
      </c>
      <c r="K10838">
        <v>5</v>
      </c>
      <c r="L10838">
        <v>40</v>
      </c>
      <c r="M10838" t="s">
        <v>935</v>
      </c>
      <c r="N10838" t="s">
        <v>933</v>
      </c>
      <c r="O10838" t="s">
        <v>934</v>
      </c>
      <c r="R10838" t="str">
        <f t="shared" si="340"/>
        <v>Weekend</v>
      </c>
      <c r="S10838" s="12">
        <f t="shared" si="339"/>
        <v>41447</v>
      </c>
    </row>
    <row r="10839" spans="1:19" x14ac:dyDescent="0.25">
      <c r="A10839" t="s">
        <v>93</v>
      </c>
      <c r="C10839">
        <v>20131790212</v>
      </c>
      <c r="D10839">
        <v>94</v>
      </c>
      <c r="E10839" t="s">
        <v>62</v>
      </c>
      <c r="F10839" s="12"/>
      <c r="G10839">
        <v>237.17400000000001</v>
      </c>
      <c r="H10839">
        <v>2013</v>
      </c>
      <c r="I10839">
        <v>6</v>
      </c>
      <c r="J10839">
        <v>27</v>
      </c>
      <c r="K10839">
        <v>15</v>
      </c>
      <c r="L10839">
        <v>18</v>
      </c>
      <c r="M10839" t="s">
        <v>932</v>
      </c>
      <c r="N10839" t="s">
        <v>937</v>
      </c>
      <c r="O10839" t="s">
        <v>934</v>
      </c>
      <c r="R10839" t="str">
        <f t="shared" si="340"/>
        <v>Weekday</v>
      </c>
      <c r="S10839" s="12">
        <f t="shared" si="339"/>
        <v>41452</v>
      </c>
    </row>
    <row r="10840" spans="1:19" x14ac:dyDescent="0.25">
      <c r="A10840" t="s">
        <v>93</v>
      </c>
      <c r="C10840">
        <v>20131880114</v>
      </c>
      <c r="D10840">
        <v>94</v>
      </c>
      <c r="E10840" t="s">
        <v>62</v>
      </c>
      <c r="F10840" s="12"/>
      <c r="G10840">
        <v>237.17400000000001</v>
      </c>
      <c r="H10840">
        <v>2013</v>
      </c>
      <c r="I10840">
        <v>7</v>
      </c>
      <c r="J10840">
        <v>3</v>
      </c>
      <c r="K10840">
        <v>16</v>
      </c>
      <c r="L10840">
        <v>53</v>
      </c>
      <c r="M10840" t="s">
        <v>932</v>
      </c>
      <c r="N10840" t="s">
        <v>933</v>
      </c>
      <c r="O10840" t="s">
        <v>934</v>
      </c>
      <c r="R10840" t="str">
        <f t="shared" si="340"/>
        <v>Weekday</v>
      </c>
      <c r="S10840" s="12">
        <f t="shared" si="339"/>
        <v>41458</v>
      </c>
    </row>
    <row r="10841" spans="1:19" x14ac:dyDescent="0.25">
      <c r="A10841" t="s">
        <v>93</v>
      </c>
      <c r="C10841">
        <v>20131900264</v>
      </c>
      <c r="D10841">
        <v>94</v>
      </c>
      <c r="E10841" t="s">
        <v>87</v>
      </c>
      <c r="F10841" s="12"/>
      <c r="G10841">
        <v>237.17400000000001</v>
      </c>
      <c r="H10841">
        <v>2013</v>
      </c>
      <c r="I10841">
        <v>7</v>
      </c>
      <c r="J10841">
        <v>8</v>
      </c>
      <c r="K10841">
        <v>7</v>
      </c>
      <c r="L10841">
        <v>46</v>
      </c>
      <c r="M10841" t="s">
        <v>932</v>
      </c>
      <c r="N10841" t="s">
        <v>933</v>
      </c>
      <c r="O10841" t="s">
        <v>934</v>
      </c>
      <c r="R10841" t="str">
        <f t="shared" si="340"/>
        <v>Weekday</v>
      </c>
      <c r="S10841" s="12">
        <f t="shared" si="339"/>
        <v>41463</v>
      </c>
    </row>
    <row r="10842" spans="1:19" x14ac:dyDescent="0.25">
      <c r="A10842" t="s">
        <v>93</v>
      </c>
      <c r="C10842">
        <v>20132030165</v>
      </c>
      <c r="D10842">
        <v>94</v>
      </c>
      <c r="E10842" t="s">
        <v>87</v>
      </c>
      <c r="F10842" s="12"/>
      <c r="G10842">
        <v>237.17400000000001</v>
      </c>
      <c r="H10842">
        <v>2013</v>
      </c>
      <c r="I10842">
        <v>7</v>
      </c>
      <c r="J10842">
        <v>10</v>
      </c>
      <c r="K10842">
        <v>15</v>
      </c>
      <c r="L10842">
        <v>45</v>
      </c>
      <c r="M10842" t="s">
        <v>932</v>
      </c>
      <c r="N10842" t="s">
        <v>933</v>
      </c>
      <c r="O10842" t="s">
        <v>934</v>
      </c>
      <c r="R10842" t="str">
        <f t="shared" si="340"/>
        <v>Weekday</v>
      </c>
      <c r="S10842" s="12">
        <f t="shared" si="339"/>
        <v>41465</v>
      </c>
    </row>
    <row r="10843" spans="1:19" x14ac:dyDescent="0.25">
      <c r="A10843" t="s">
        <v>93</v>
      </c>
      <c r="C10843">
        <v>20131970254</v>
      </c>
      <c r="D10843">
        <v>94</v>
      </c>
      <c r="E10843" t="s">
        <v>940</v>
      </c>
      <c r="F10843" s="12"/>
      <c r="G10843">
        <v>237.17400000000001</v>
      </c>
      <c r="H10843">
        <v>2013</v>
      </c>
      <c r="I10843">
        <v>7</v>
      </c>
      <c r="J10843">
        <v>11</v>
      </c>
      <c r="K10843">
        <v>15</v>
      </c>
      <c r="L10843">
        <v>44</v>
      </c>
      <c r="M10843" t="s">
        <v>932</v>
      </c>
      <c r="N10843" t="s">
        <v>933</v>
      </c>
      <c r="O10843" t="s">
        <v>934</v>
      </c>
      <c r="R10843" t="str">
        <f t="shared" si="340"/>
        <v>Weekday</v>
      </c>
      <c r="S10843" s="12">
        <f t="shared" si="339"/>
        <v>41466</v>
      </c>
    </row>
    <row r="10844" spans="1:19" x14ac:dyDescent="0.25">
      <c r="A10844" t="s">
        <v>93</v>
      </c>
      <c r="C10844">
        <v>20131970260</v>
      </c>
      <c r="D10844">
        <v>94</v>
      </c>
      <c r="E10844" t="s">
        <v>87</v>
      </c>
      <c r="F10844" s="12"/>
      <c r="G10844">
        <v>237.17400000000001</v>
      </c>
      <c r="H10844">
        <v>2013</v>
      </c>
      <c r="I10844">
        <v>7</v>
      </c>
      <c r="J10844">
        <v>13</v>
      </c>
      <c r="K10844">
        <v>13</v>
      </c>
      <c r="L10844">
        <v>43</v>
      </c>
      <c r="M10844" t="s">
        <v>935</v>
      </c>
      <c r="N10844" t="s">
        <v>933</v>
      </c>
      <c r="O10844" t="s">
        <v>934</v>
      </c>
      <c r="R10844" t="str">
        <f t="shared" si="340"/>
        <v>Weekend</v>
      </c>
      <c r="S10844" s="12">
        <f t="shared" si="339"/>
        <v>41468</v>
      </c>
    </row>
    <row r="10845" spans="1:19" x14ac:dyDescent="0.25">
      <c r="A10845" t="s">
        <v>93</v>
      </c>
      <c r="C10845">
        <v>20132130268</v>
      </c>
      <c r="D10845">
        <v>94</v>
      </c>
      <c r="E10845" t="s">
        <v>62</v>
      </c>
      <c r="F10845" s="12"/>
      <c r="G10845">
        <v>237.17400000000001</v>
      </c>
      <c r="H10845">
        <v>2013</v>
      </c>
      <c r="I10845">
        <v>7</v>
      </c>
      <c r="J10845">
        <v>22</v>
      </c>
      <c r="K10845">
        <v>10</v>
      </c>
      <c r="L10845">
        <v>16</v>
      </c>
      <c r="M10845" t="s">
        <v>935</v>
      </c>
      <c r="N10845" t="s">
        <v>933</v>
      </c>
      <c r="O10845" t="s">
        <v>934</v>
      </c>
      <c r="R10845" t="str">
        <f t="shared" si="340"/>
        <v>Weekday</v>
      </c>
      <c r="S10845" s="12">
        <f t="shared" si="339"/>
        <v>41477</v>
      </c>
    </row>
    <row r="10846" spans="1:19" x14ac:dyDescent="0.25">
      <c r="A10846" t="s">
        <v>93</v>
      </c>
      <c r="C10846">
        <v>20132070220</v>
      </c>
      <c r="D10846">
        <v>94</v>
      </c>
      <c r="E10846" t="s">
        <v>87</v>
      </c>
      <c r="F10846" s="12"/>
      <c r="G10846">
        <v>237.17400000000001</v>
      </c>
      <c r="H10846">
        <v>2013</v>
      </c>
      <c r="I10846">
        <v>7</v>
      </c>
      <c r="J10846">
        <v>25</v>
      </c>
      <c r="K10846">
        <v>17</v>
      </c>
      <c r="L10846">
        <v>33</v>
      </c>
      <c r="M10846" t="s">
        <v>932</v>
      </c>
      <c r="N10846" t="s">
        <v>933</v>
      </c>
      <c r="O10846" t="s">
        <v>934</v>
      </c>
      <c r="R10846" t="str">
        <f t="shared" si="340"/>
        <v>Weekday</v>
      </c>
      <c r="S10846" s="12">
        <f t="shared" si="339"/>
        <v>41480</v>
      </c>
    </row>
    <row r="10847" spans="1:19" x14ac:dyDescent="0.25">
      <c r="A10847" t="s">
        <v>93</v>
      </c>
      <c r="C10847">
        <v>20132100255</v>
      </c>
      <c r="D10847">
        <v>94</v>
      </c>
      <c r="E10847" t="s">
        <v>87</v>
      </c>
      <c r="F10847" s="12"/>
      <c r="G10847">
        <v>237.17400000000001</v>
      </c>
      <c r="H10847">
        <v>2013</v>
      </c>
      <c r="I10847">
        <v>7</v>
      </c>
      <c r="J10847">
        <v>27</v>
      </c>
      <c r="K10847">
        <v>13</v>
      </c>
      <c r="L10847">
        <v>36</v>
      </c>
      <c r="M10847" t="s">
        <v>932</v>
      </c>
      <c r="N10847" t="s">
        <v>933</v>
      </c>
      <c r="O10847" t="s">
        <v>934</v>
      </c>
      <c r="R10847" t="str">
        <f t="shared" si="340"/>
        <v>Weekend</v>
      </c>
      <c r="S10847" s="12">
        <f t="shared" si="339"/>
        <v>41482</v>
      </c>
    </row>
    <row r="10848" spans="1:19" x14ac:dyDescent="0.25">
      <c r="A10848" t="s">
        <v>93</v>
      </c>
      <c r="C10848">
        <v>20132270226</v>
      </c>
      <c r="D10848">
        <v>94</v>
      </c>
      <c r="E10848" t="s">
        <v>87</v>
      </c>
      <c r="F10848" s="12"/>
      <c r="G10848">
        <v>237.17400000000001</v>
      </c>
      <c r="H10848">
        <v>2013</v>
      </c>
      <c r="I10848">
        <v>8</v>
      </c>
      <c r="J10848">
        <v>9</v>
      </c>
      <c r="K10848">
        <v>16</v>
      </c>
      <c r="L10848">
        <v>24</v>
      </c>
      <c r="M10848" t="s">
        <v>932</v>
      </c>
      <c r="N10848" t="s">
        <v>933</v>
      </c>
      <c r="O10848" t="s">
        <v>934</v>
      </c>
      <c r="R10848" t="str">
        <f t="shared" si="340"/>
        <v>Weekday</v>
      </c>
      <c r="S10848" s="12">
        <f t="shared" si="339"/>
        <v>41495</v>
      </c>
    </row>
    <row r="10849" spans="1:19" x14ac:dyDescent="0.25">
      <c r="A10849" t="s">
        <v>93</v>
      </c>
      <c r="C10849">
        <v>20132370149</v>
      </c>
      <c r="D10849">
        <v>94</v>
      </c>
      <c r="E10849" t="s">
        <v>87</v>
      </c>
      <c r="F10849" s="12"/>
      <c r="G10849">
        <v>237.17400000000001</v>
      </c>
      <c r="H10849">
        <v>2013</v>
      </c>
      <c r="I10849">
        <v>8</v>
      </c>
      <c r="J10849">
        <v>23</v>
      </c>
      <c r="K10849">
        <v>17</v>
      </c>
      <c r="L10849">
        <v>28</v>
      </c>
      <c r="M10849" t="s">
        <v>932</v>
      </c>
      <c r="N10849" t="s">
        <v>933</v>
      </c>
      <c r="O10849" t="s">
        <v>934</v>
      </c>
      <c r="R10849" t="str">
        <f t="shared" si="340"/>
        <v>Weekday</v>
      </c>
      <c r="S10849" s="12">
        <f t="shared" si="339"/>
        <v>41509</v>
      </c>
    </row>
    <row r="10850" spans="1:19" x14ac:dyDescent="0.25">
      <c r="A10850" t="s">
        <v>93</v>
      </c>
      <c r="C10850">
        <v>20132470231</v>
      </c>
      <c r="D10850">
        <v>94</v>
      </c>
      <c r="E10850" t="s">
        <v>62</v>
      </c>
      <c r="F10850" s="12"/>
      <c r="G10850">
        <v>237.17400000000001</v>
      </c>
      <c r="H10850">
        <v>2013</v>
      </c>
      <c r="I10850">
        <v>8</v>
      </c>
      <c r="J10850">
        <v>30</v>
      </c>
      <c r="K10850">
        <v>17</v>
      </c>
      <c r="L10850">
        <v>17</v>
      </c>
      <c r="M10850" t="s">
        <v>932</v>
      </c>
      <c r="N10850" t="s">
        <v>933</v>
      </c>
      <c r="O10850" t="s">
        <v>934</v>
      </c>
      <c r="R10850" t="str">
        <f t="shared" si="340"/>
        <v>Weekday</v>
      </c>
      <c r="S10850" s="12">
        <f t="shared" si="339"/>
        <v>41516</v>
      </c>
    </row>
    <row r="10851" spans="1:19" x14ac:dyDescent="0.25">
      <c r="A10851" t="s">
        <v>93</v>
      </c>
      <c r="C10851">
        <v>20132550225</v>
      </c>
      <c r="D10851">
        <v>94</v>
      </c>
      <c r="E10851" t="s">
        <v>87</v>
      </c>
      <c r="F10851" s="12"/>
      <c r="G10851">
        <v>237.17400000000001</v>
      </c>
      <c r="H10851">
        <v>2013</v>
      </c>
      <c r="I10851">
        <v>9</v>
      </c>
      <c r="J10851">
        <v>2</v>
      </c>
      <c r="K10851">
        <v>18</v>
      </c>
      <c r="L10851">
        <v>57</v>
      </c>
      <c r="M10851" t="s">
        <v>935</v>
      </c>
      <c r="N10851" t="s">
        <v>936</v>
      </c>
      <c r="O10851" t="s">
        <v>934</v>
      </c>
      <c r="R10851" t="str">
        <f t="shared" si="340"/>
        <v>Weekday</v>
      </c>
      <c r="S10851" s="12">
        <f t="shared" si="339"/>
        <v>41519</v>
      </c>
    </row>
    <row r="10852" spans="1:19" x14ac:dyDescent="0.25">
      <c r="A10852" t="s">
        <v>93</v>
      </c>
      <c r="C10852">
        <v>20132490234</v>
      </c>
      <c r="D10852">
        <v>94</v>
      </c>
      <c r="E10852" t="s">
        <v>87</v>
      </c>
      <c r="F10852" s="12"/>
      <c r="G10852">
        <v>237.17400000000001</v>
      </c>
      <c r="H10852">
        <v>2013</v>
      </c>
      <c r="I10852">
        <v>9</v>
      </c>
      <c r="J10852">
        <v>5</v>
      </c>
      <c r="K10852">
        <v>18</v>
      </c>
      <c r="L10852">
        <v>13</v>
      </c>
      <c r="M10852" t="s">
        <v>932</v>
      </c>
      <c r="N10852" t="s">
        <v>937</v>
      </c>
      <c r="O10852" t="s">
        <v>934</v>
      </c>
      <c r="R10852" t="str">
        <f t="shared" si="340"/>
        <v>Weekday</v>
      </c>
      <c r="S10852" s="12">
        <f t="shared" si="339"/>
        <v>41522</v>
      </c>
    </row>
    <row r="10853" spans="1:19" x14ac:dyDescent="0.25">
      <c r="A10853" t="s">
        <v>93</v>
      </c>
      <c r="C10853">
        <v>20132490251</v>
      </c>
      <c r="D10853">
        <v>94</v>
      </c>
      <c r="E10853" t="s">
        <v>87</v>
      </c>
      <c r="F10853" s="12"/>
      <c r="G10853">
        <v>237.17400000000001</v>
      </c>
      <c r="H10853">
        <v>2013</v>
      </c>
      <c r="I10853">
        <v>9</v>
      </c>
      <c r="J10853">
        <v>5</v>
      </c>
      <c r="K10853">
        <v>9</v>
      </c>
      <c r="L10853">
        <v>51</v>
      </c>
      <c r="M10853" t="s">
        <v>932</v>
      </c>
      <c r="N10853" t="s">
        <v>933</v>
      </c>
      <c r="O10853" t="s">
        <v>934</v>
      </c>
      <c r="R10853" t="str">
        <f t="shared" si="340"/>
        <v>Weekday</v>
      </c>
      <c r="S10853" s="12">
        <f t="shared" si="339"/>
        <v>41522</v>
      </c>
    </row>
    <row r="10854" spans="1:19" x14ac:dyDescent="0.25">
      <c r="A10854" t="s">
        <v>93</v>
      </c>
      <c r="C10854">
        <v>20132540256</v>
      </c>
      <c r="D10854">
        <v>94</v>
      </c>
      <c r="E10854" t="s">
        <v>87</v>
      </c>
      <c r="F10854" s="12"/>
      <c r="G10854">
        <v>237.17400000000001</v>
      </c>
      <c r="H10854">
        <v>2013</v>
      </c>
      <c r="I10854">
        <v>9</v>
      </c>
      <c r="J10854">
        <v>5</v>
      </c>
      <c r="K10854">
        <v>17</v>
      </c>
      <c r="L10854">
        <v>59</v>
      </c>
      <c r="M10854" t="s">
        <v>932</v>
      </c>
      <c r="N10854" t="s">
        <v>937</v>
      </c>
      <c r="O10854" t="s">
        <v>934</v>
      </c>
      <c r="R10854" t="str">
        <f t="shared" si="340"/>
        <v>Weekday</v>
      </c>
      <c r="S10854" s="12">
        <f t="shared" si="339"/>
        <v>41522</v>
      </c>
    </row>
    <row r="10855" spans="1:19" x14ac:dyDescent="0.25">
      <c r="A10855" t="s">
        <v>93</v>
      </c>
      <c r="C10855">
        <v>20132680190</v>
      </c>
      <c r="D10855">
        <v>94</v>
      </c>
      <c r="E10855" t="s">
        <v>87</v>
      </c>
      <c r="F10855" s="12"/>
      <c r="G10855">
        <v>237.17400000000001</v>
      </c>
      <c r="H10855">
        <v>2013</v>
      </c>
      <c r="I10855">
        <v>9</v>
      </c>
      <c r="J10855">
        <v>24</v>
      </c>
      <c r="K10855">
        <v>17</v>
      </c>
      <c r="L10855">
        <v>59</v>
      </c>
      <c r="M10855" t="s">
        <v>932</v>
      </c>
      <c r="N10855" t="s">
        <v>933</v>
      </c>
      <c r="O10855" t="s">
        <v>934</v>
      </c>
      <c r="R10855" t="str">
        <f t="shared" si="340"/>
        <v>Weekday</v>
      </c>
      <c r="S10855" s="12">
        <f t="shared" si="339"/>
        <v>41541</v>
      </c>
    </row>
    <row r="10856" spans="1:19" x14ac:dyDescent="0.25">
      <c r="A10856" t="s">
        <v>93</v>
      </c>
      <c r="C10856">
        <v>20132830204</v>
      </c>
      <c r="D10856">
        <v>94</v>
      </c>
      <c r="E10856" t="s">
        <v>87</v>
      </c>
      <c r="F10856" s="12"/>
      <c r="G10856">
        <v>237.17400000000001</v>
      </c>
      <c r="H10856">
        <v>2013</v>
      </c>
      <c r="I10856">
        <v>10</v>
      </c>
      <c r="J10856">
        <v>8</v>
      </c>
      <c r="K10856">
        <v>15</v>
      </c>
      <c r="L10856">
        <v>33</v>
      </c>
      <c r="M10856" t="s">
        <v>932</v>
      </c>
      <c r="N10856" t="s">
        <v>933</v>
      </c>
      <c r="O10856" t="s">
        <v>934</v>
      </c>
      <c r="R10856" t="str">
        <f t="shared" si="340"/>
        <v>Weekday</v>
      </c>
      <c r="S10856" s="12">
        <f t="shared" si="339"/>
        <v>41555</v>
      </c>
    </row>
    <row r="10857" spans="1:19" x14ac:dyDescent="0.25">
      <c r="A10857" t="s">
        <v>93</v>
      </c>
      <c r="C10857">
        <v>20132840205</v>
      </c>
      <c r="D10857">
        <v>94</v>
      </c>
      <c r="E10857" t="s">
        <v>87</v>
      </c>
      <c r="F10857" s="12"/>
      <c r="G10857">
        <v>237.17400000000001</v>
      </c>
      <c r="H10857">
        <v>2013</v>
      </c>
      <c r="I10857">
        <v>10</v>
      </c>
      <c r="J10857">
        <v>8</v>
      </c>
      <c r="K10857">
        <v>15</v>
      </c>
      <c r="L10857">
        <v>18</v>
      </c>
      <c r="M10857" t="s">
        <v>935</v>
      </c>
      <c r="N10857" t="s">
        <v>937</v>
      </c>
      <c r="O10857" t="s">
        <v>934</v>
      </c>
      <c r="R10857" t="str">
        <f t="shared" si="340"/>
        <v>Weekday</v>
      </c>
      <c r="S10857" s="12">
        <f t="shared" si="339"/>
        <v>41555</v>
      </c>
    </row>
    <row r="10858" spans="1:19" x14ac:dyDescent="0.25">
      <c r="A10858" t="s">
        <v>93</v>
      </c>
      <c r="C10858">
        <v>20132880326</v>
      </c>
      <c r="D10858">
        <v>94</v>
      </c>
      <c r="E10858" t="s">
        <v>62</v>
      </c>
      <c r="F10858" s="12"/>
      <c r="G10858">
        <v>237.17400000000001</v>
      </c>
      <c r="H10858">
        <v>2013</v>
      </c>
      <c r="I10858">
        <v>10</v>
      </c>
      <c r="J10858">
        <v>14</v>
      </c>
      <c r="K10858">
        <v>14</v>
      </c>
      <c r="L10858">
        <v>47</v>
      </c>
      <c r="M10858" t="s">
        <v>932</v>
      </c>
      <c r="N10858" t="s">
        <v>933</v>
      </c>
      <c r="O10858" t="s">
        <v>934</v>
      </c>
      <c r="R10858" t="str">
        <f t="shared" si="340"/>
        <v>Weekday</v>
      </c>
      <c r="S10858" s="12">
        <f t="shared" si="339"/>
        <v>41561</v>
      </c>
    </row>
    <row r="10859" spans="1:19" x14ac:dyDescent="0.25">
      <c r="A10859" t="s">
        <v>93</v>
      </c>
      <c r="C10859">
        <v>20133160281</v>
      </c>
      <c r="D10859">
        <v>94</v>
      </c>
      <c r="E10859" t="s">
        <v>62</v>
      </c>
      <c r="F10859" s="12"/>
      <c r="G10859">
        <v>237.17400000000001</v>
      </c>
      <c r="H10859">
        <v>2013</v>
      </c>
      <c r="I10859">
        <v>10</v>
      </c>
      <c r="J10859">
        <v>29</v>
      </c>
      <c r="K10859">
        <v>15</v>
      </c>
      <c r="L10859">
        <v>54</v>
      </c>
      <c r="M10859" t="s">
        <v>935</v>
      </c>
      <c r="N10859" t="s">
        <v>937</v>
      </c>
      <c r="O10859" t="s">
        <v>934</v>
      </c>
      <c r="R10859" t="str">
        <f t="shared" si="340"/>
        <v>Weekday</v>
      </c>
      <c r="S10859" s="12">
        <f t="shared" si="339"/>
        <v>41576</v>
      </c>
    </row>
    <row r="10860" spans="1:19" x14ac:dyDescent="0.25">
      <c r="A10860" t="s">
        <v>93</v>
      </c>
      <c r="C10860">
        <v>20133030215</v>
      </c>
      <c r="D10860">
        <v>94</v>
      </c>
      <c r="E10860" t="s">
        <v>62</v>
      </c>
      <c r="F10860" s="12"/>
      <c r="G10860">
        <v>237.17400000000001</v>
      </c>
      <c r="H10860">
        <v>2013</v>
      </c>
      <c r="I10860">
        <v>10</v>
      </c>
      <c r="J10860">
        <v>30</v>
      </c>
      <c r="K10860">
        <v>8</v>
      </c>
      <c r="L10860">
        <v>28</v>
      </c>
      <c r="M10860" t="s">
        <v>932</v>
      </c>
      <c r="N10860" t="s">
        <v>933</v>
      </c>
      <c r="O10860" t="s">
        <v>934</v>
      </c>
      <c r="R10860" t="str">
        <f t="shared" si="340"/>
        <v>Weekday</v>
      </c>
      <c r="S10860" s="12">
        <f t="shared" si="339"/>
        <v>41577</v>
      </c>
    </row>
    <row r="10861" spans="1:19" x14ac:dyDescent="0.25">
      <c r="A10861" t="s">
        <v>93</v>
      </c>
      <c r="C10861">
        <v>20133030229</v>
      </c>
      <c r="D10861">
        <v>94</v>
      </c>
      <c r="E10861" t="s">
        <v>87</v>
      </c>
      <c r="F10861" s="12"/>
      <c r="G10861">
        <v>237.17400000000001</v>
      </c>
      <c r="H10861">
        <v>2013</v>
      </c>
      <c r="I10861">
        <v>10</v>
      </c>
      <c r="J10861">
        <v>30</v>
      </c>
      <c r="K10861">
        <v>7</v>
      </c>
      <c r="L10861">
        <v>39</v>
      </c>
      <c r="M10861" t="s">
        <v>932</v>
      </c>
      <c r="N10861" t="s">
        <v>933</v>
      </c>
      <c r="O10861" t="s">
        <v>934</v>
      </c>
      <c r="R10861" t="str">
        <f t="shared" si="340"/>
        <v>Weekday</v>
      </c>
      <c r="S10861" s="12">
        <f t="shared" si="339"/>
        <v>41577</v>
      </c>
    </row>
    <row r="10862" spans="1:19" x14ac:dyDescent="0.25">
      <c r="A10862" t="s">
        <v>93</v>
      </c>
      <c r="C10862">
        <v>20133030232</v>
      </c>
      <c r="D10862">
        <v>94</v>
      </c>
      <c r="E10862" t="s">
        <v>87</v>
      </c>
      <c r="F10862" s="12"/>
      <c r="G10862">
        <v>237.17400000000001</v>
      </c>
      <c r="H10862">
        <v>2013</v>
      </c>
      <c r="I10862">
        <v>10</v>
      </c>
      <c r="J10862">
        <v>30</v>
      </c>
      <c r="K10862">
        <v>7</v>
      </c>
      <c r="L10862">
        <v>10</v>
      </c>
      <c r="M10862" t="s">
        <v>932</v>
      </c>
      <c r="N10862" t="s">
        <v>933</v>
      </c>
      <c r="O10862" t="s">
        <v>934</v>
      </c>
      <c r="R10862" t="str">
        <f t="shared" si="340"/>
        <v>Weekday</v>
      </c>
      <c r="S10862" s="12">
        <f t="shared" si="339"/>
        <v>41577</v>
      </c>
    </row>
    <row r="10863" spans="1:19" x14ac:dyDescent="0.25">
      <c r="A10863" t="s">
        <v>93</v>
      </c>
      <c r="C10863">
        <v>20133050221</v>
      </c>
      <c r="D10863">
        <v>94</v>
      </c>
      <c r="E10863" t="s">
        <v>87</v>
      </c>
      <c r="F10863" s="12"/>
      <c r="G10863">
        <v>237.17400000000001</v>
      </c>
      <c r="H10863">
        <v>2013</v>
      </c>
      <c r="I10863">
        <v>10</v>
      </c>
      <c r="J10863">
        <v>31</v>
      </c>
      <c r="K10863">
        <v>16</v>
      </c>
      <c r="L10863">
        <v>33</v>
      </c>
      <c r="M10863" t="s">
        <v>932</v>
      </c>
      <c r="N10863" t="s">
        <v>936</v>
      </c>
      <c r="O10863" t="s">
        <v>934</v>
      </c>
      <c r="R10863" t="str">
        <f t="shared" si="340"/>
        <v>Weekday</v>
      </c>
      <c r="S10863" s="12">
        <f t="shared" si="339"/>
        <v>41578</v>
      </c>
    </row>
    <row r="10864" spans="1:19" x14ac:dyDescent="0.25">
      <c r="A10864" t="s">
        <v>93</v>
      </c>
      <c r="C10864">
        <v>20133210150</v>
      </c>
      <c r="D10864">
        <v>94</v>
      </c>
      <c r="E10864" t="s">
        <v>62</v>
      </c>
      <c r="F10864" s="12"/>
      <c r="G10864">
        <v>237.17400000000001</v>
      </c>
      <c r="H10864">
        <v>2013</v>
      </c>
      <c r="I10864">
        <v>11</v>
      </c>
      <c r="J10864">
        <v>8</v>
      </c>
      <c r="K10864">
        <v>18</v>
      </c>
      <c r="L10864">
        <v>10</v>
      </c>
      <c r="M10864" t="s">
        <v>932</v>
      </c>
      <c r="N10864" t="s">
        <v>933</v>
      </c>
      <c r="O10864" t="s">
        <v>934</v>
      </c>
      <c r="R10864" t="str">
        <f t="shared" si="340"/>
        <v>Weekday</v>
      </c>
      <c r="S10864" s="12">
        <f t="shared" si="339"/>
        <v>41586</v>
      </c>
    </row>
    <row r="10865" spans="1:19" x14ac:dyDescent="0.25">
      <c r="A10865" t="s">
        <v>93</v>
      </c>
      <c r="C10865">
        <v>20133240189</v>
      </c>
      <c r="D10865">
        <v>94</v>
      </c>
      <c r="E10865" t="s">
        <v>62</v>
      </c>
      <c r="F10865" s="12"/>
      <c r="G10865">
        <v>237.17400000000001</v>
      </c>
      <c r="H10865">
        <v>2013</v>
      </c>
      <c r="I10865">
        <v>11</v>
      </c>
      <c r="J10865">
        <v>8</v>
      </c>
      <c r="K10865">
        <v>1</v>
      </c>
      <c r="L10865">
        <v>35</v>
      </c>
      <c r="M10865" t="s">
        <v>935</v>
      </c>
      <c r="N10865" t="s">
        <v>937</v>
      </c>
      <c r="O10865" t="s">
        <v>934</v>
      </c>
      <c r="R10865" t="str">
        <f t="shared" si="340"/>
        <v>Weekday</v>
      </c>
      <c r="S10865" s="12">
        <f t="shared" si="339"/>
        <v>41586</v>
      </c>
    </row>
    <row r="10866" spans="1:19" x14ac:dyDescent="0.25">
      <c r="A10866" t="s">
        <v>93</v>
      </c>
      <c r="C10866">
        <v>20133190219</v>
      </c>
      <c r="D10866">
        <v>94</v>
      </c>
      <c r="E10866" t="s">
        <v>87</v>
      </c>
      <c r="F10866" s="12"/>
      <c r="G10866">
        <v>237.17400000000001</v>
      </c>
      <c r="H10866">
        <v>2013</v>
      </c>
      <c r="I10866">
        <v>11</v>
      </c>
      <c r="J10866">
        <v>14</v>
      </c>
      <c r="K10866">
        <v>16</v>
      </c>
      <c r="L10866">
        <v>50</v>
      </c>
      <c r="M10866" t="s">
        <v>932</v>
      </c>
      <c r="N10866" t="s">
        <v>937</v>
      </c>
      <c r="O10866" t="s">
        <v>934</v>
      </c>
      <c r="R10866" t="str">
        <f t="shared" si="340"/>
        <v>Weekday</v>
      </c>
      <c r="S10866" s="12">
        <f t="shared" si="339"/>
        <v>41592</v>
      </c>
    </row>
    <row r="10867" spans="1:19" x14ac:dyDescent="0.25">
      <c r="A10867" t="s">
        <v>93</v>
      </c>
      <c r="C10867">
        <v>20133380589</v>
      </c>
      <c r="D10867">
        <v>94</v>
      </c>
      <c r="E10867" t="s">
        <v>62</v>
      </c>
      <c r="F10867" s="12"/>
      <c r="G10867">
        <v>237.17400000000001</v>
      </c>
      <c r="H10867">
        <v>2013</v>
      </c>
      <c r="I10867">
        <v>12</v>
      </c>
      <c r="J10867">
        <v>4</v>
      </c>
      <c r="K10867">
        <v>11</v>
      </c>
      <c r="L10867">
        <v>41</v>
      </c>
      <c r="M10867" t="s">
        <v>932</v>
      </c>
      <c r="N10867" t="s">
        <v>933</v>
      </c>
      <c r="O10867" t="s">
        <v>934</v>
      </c>
      <c r="R10867" t="str">
        <f t="shared" si="340"/>
        <v>Weekday</v>
      </c>
      <c r="S10867" s="12">
        <f t="shared" si="339"/>
        <v>41612</v>
      </c>
    </row>
    <row r="10868" spans="1:19" x14ac:dyDescent="0.25">
      <c r="A10868" t="s">
        <v>93</v>
      </c>
      <c r="C10868">
        <v>20133430522</v>
      </c>
      <c r="D10868">
        <v>94</v>
      </c>
      <c r="E10868" t="s">
        <v>87</v>
      </c>
      <c r="F10868" s="12"/>
      <c r="G10868">
        <v>237.17400000000001</v>
      </c>
      <c r="H10868">
        <v>2013</v>
      </c>
      <c r="I10868">
        <v>12</v>
      </c>
      <c r="J10868">
        <v>8</v>
      </c>
      <c r="K10868">
        <v>14</v>
      </c>
      <c r="L10868">
        <v>6</v>
      </c>
      <c r="M10868" t="s">
        <v>935</v>
      </c>
      <c r="N10868" t="s">
        <v>933</v>
      </c>
      <c r="O10868" t="s">
        <v>934</v>
      </c>
      <c r="R10868" t="str">
        <f t="shared" si="340"/>
        <v>Weekend</v>
      </c>
      <c r="S10868" s="12">
        <f t="shared" si="339"/>
        <v>41616</v>
      </c>
    </row>
    <row r="10869" spans="1:19" x14ac:dyDescent="0.25">
      <c r="A10869" t="s">
        <v>93</v>
      </c>
      <c r="C10869">
        <v>20133470282</v>
      </c>
      <c r="D10869">
        <v>94</v>
      </c>
      <c r="E10869" t="s">
        <v>87</v>
      </c>
      <c r="F10869" s="12"/>
      <c r="G10869">
        <v>237.17400000000001</v>
      </c>
      <c r="H10869">
        <v>2013</v>
      </c>
      <c r="I10869">
        <v>12</v>
      </c>
      <c r="J10869">
        <v>8</v>
      </c>
      <c r="K10869">
        <v>9</v>
      </c>
      <c r="L10869">
        <v>4</v>
      </c>
      <c r="M10869" t="s">
        <v>932</v>
      </c>
      <c r="N10869" t="s">
        <v>933</v>
      </c>
      <c r="O10869" t="s">
        <v>934</v>
      </c>
      <c r="R10869" t="str">
        <f t="shared" si="340"/>
        <v>Weekend</v>
      </c>
      <c r="S10869" s="12">
        <f t="shared" si="339"/>
        <v>41616</v>
      </c>
    </row>
    <row r="10870" spans="1:19" x14ac:dyDescent="0.25">
      <c r="A10870" t="s">
        <v>93</v>
      </c>
      <c r="C10870">
        <v>20133460363</v>
      </c>
      <c r="D10870">
        <v>94</v>
      </c>
      <c r="E10870" t="s">
        <v>62</v>
      </c>
      <c r="F10870" s="12"/>
      <c r="G10870">
        <v>237.17400000000001</v>
      </c>
      <c r="H10870">
        <v>2013</v>
      </c>
      <c r="I10870">
        <v>12</v>
      </c>
      <c r="J10870">
        <v>11</v>
      </c>
      <c r="K10870">
        <v>10</v>
      </c>
      <c r="L10870">
        <v>14</v>
      </c>
      <c r="M10870" t="s">
        <v>932</v>
      </c>
      <c r="N10870" t="s">
        <v>933</v>
      </c>
      <c r="O10870" t="s">
        <v>934</v>
      </c>
      <c r="R10870" t="str">
        <f t="shared" si="340"/>
        <v>Weekday</v>
      </c>
      <c r="S10870" s="12">
        <f t="shared" si="339"/>
        <v>41619</v>
      </c>
    </row>
    <row r="10871" spans="1:19" x14ac:dyDescent="0.25">
      <c r="A10871" t="s">
        <v>93</v>
      </c>
      <c r="C10871">
        <v>20133560173</v>
      </c>
      <c r="D10871">
        <v>94</v>
      </c>
      <c r="E10871" t="s">
        <v>87</v>
      </c>
      <c r="F10871" s="12"/>
      <c r="G10871">
        <v>237.17400000000001</v>
      </c>
      <c r="H10871">
        <v>2013</v>
      </c>
      <c r="I10871">
        <v>12</v>
      </c>
      <c r="J10871">
        <v>20</v>
      </c>
      <c r="K10871">
        <v>15</v>
      </c>
      <c r="L10871">
        <v>34</v>
      </c>
      <c r="M10871" t="s">
        <v>932</v>
      </c>
      <c r="N10871" t="s">
        <v>933</v>
      </c>
      <c r="O10871" t="s">
        <v>934</v>
      </c>
      <c r="R10871" t="str">
        <f t="shared" si="340"/>
        <v>Weekday</v>
      </c>
      <c r="S10871" s="12">
        <f t="shared" si="339"/>
        <v>41628</v>
      </c>
    </row>
    <row r="10872" spans="1:19" x14ac:dyDescent="0.25">
      <c r="A10872" t="s">
        <v>93</v>
      </c>
      <c r="C10872">
        <v>20133580331</v>
      </c>
      <c r="D10872">
        <v>94</v>
      </c>
      <c r="E10872" t="s">
        <v>87</v>
      </c>
      <c r="F10872" s="12"/>
      <c r="G10872">
        <v>237.17400000000001</v>
      </c>
      <c r="H10872">
        <v>2013</v>
      </c>
      <c r="I10872">
        <v>12</v>
      </c>
      <c r="J10872">
        <v>23</v>
      </c>
      <c r="K10872">
        <v>0</v>
      </c>
      <c r="L10872">
        <v>49</v>
      </c>
      <c r="M10872" t="s">
        <v>935</v>
      </c>
      <c r="N10872" t="s">
        <v>933</v>
      </c>
      <c r="O10872" t="s">
        <v>934</v>
      </c>
      <c r="R10872" t="str">
        <f t="shared" si="340"/>
        <v>Weekday</v>
      </c>
      <c r="S10872" s="12">
        <f t="shared" si="339"/>
        <v>41631</v>
      </c>
    </row>
    <row r="10873" spans="1:19" x14ac:dyDescent="0.25">
      <c r="A10873" t="s">
        <v>93</v>
      </c>
      <c r="C10873">
        <v>20133640342</v>
      </c>
      <c r="D10873">
        <v>94</v>
      </c>
      <c r="E10873" t="s">
        <v>62</v>
      </c>
      <c r="F10873" s="12"/>
      <c r="G10873">
        <v>237.17400000000001</v>
      </c>
      <c r="H10873">
        <v>2013</v>
      </c>
      <c r="I10873">
        <v>12</v>
      </c>
      <c r="J10873">
        <v>29</v>
      </c>
      <c r="K10873">
        <v>19</v>
      </c>
      <c r="L10873">
        <v>17</v>
      </c>
      <c r="M10873" t="s">
        <v>932</v>
      </c>
      <c r="N10873" t="s">
        <v>933</v>
      </c>
      <c r="O10873" t="s">
        <v>934</v>
      </c>
      <c r="R10873" t="str">
        <f t="shared" si="340"/>
        <v>Weekend</v>
      </c>
      <c r="S10873" s="12">
        <f t="shared" si="339"/>
        <v>41637</v>
      </c>
    </row>
    <row r="10874" spans="1:19" x14ac:dyDescent="0.25">
      <c r="A10874" t="s">
        <v>93</v>
      </c>
      <c r="C10874">
        <v>20130320261</v>
      </c>
      <c r="D10874">
        <v>94</v>
      </c>
      <c r="E10874" t="s">
        <v>62</v>
      </c>
      <c r="F10874" s="12"/>
      <c r="G10874">
        <v>237.202</v>
      </c>
      <c r="H10874">
        <v>2013</v>
      </c>
      <c r="I10874">
        <v>1</v>
      </c>
      <c r="J10874">
        <v>29</v>
      </c>
      <c r="K10874">
        <v>17</v>
      </c>
      <c r="L10874">
        <v>23</v>
      </c>
      <c r="M10874" t="s">
        <v>932</v>
      </c>
      <c r="N10874" t="s">
        <v>933</v>
      </c>
      <c r="O10874" t="s">
        <v>934</v>
      </c>
      <c r="R10874" t="str">
        <f t="shared" si="340"/>
        <v>Weekday</v>
      </c>
      <c r="S10874" s="12">
        <f t="shared" si="339"/>
        <v>41303</v>
      </c>
    </row>
    <row r="10875" spans="1:19" x14ac:dyDescent="0.25">
      <c r="A10875" t="s">
        <v>93</v>
      </c>
      <c r="C10875">
        <v>20130630311</v>
      </c>
      <c r="D10875">
        <v>94</v>
      </c>
      <c r="E10875" t="s">
        <v>62</v>
      </c>
      <c r="F10875" s="12"/>
      <c r="G10875">
        <v>237.239</v>
      </c>
      <c r="H10875">
        <v>2013</v>
      </c>
      <c r="I10875">
        <v>3</v>
      </c>
      <c r="J10875">
        <v>2</v>
      </c>
      <c r="K10875">
        <v>14</v>
      </c>
      <c r="L10875">
        <v>51</v>
      </c>
      <c r="M10875" t="s">
        <v>932</v>
      </c>
      <c r="N10875" t="s">
        <v>933</v>
      </c>
      <c r="O10875" t="s">
        <v>934</v>
      </c>
      <c r="R10875" t="str">
        <f t="shared" si="340"/>
        <v>Weekend</v>
      </c>
      <c r="S10875" s="12">
        <f t="shared" si="339"/>
        <v>41335</v>
      </c>
    </row>
    <row r="10876" spans="1:19" x14ac:dyDescent="0.25">
      <c r="A10876" t="s">
        <v>93</v>
      </c>
      <c r="C10876">
        <v>20131150185</v>
      </c>
      <c r="D10876">
        <v>94</v>
      </c>
      <c r="E10876" t="s">
        <v>62</v>
      </c>
      <c r="F10876" s="12"/>
      <c r="G10876">
        <v>237.25700000000001</v>
      </c>
      <c r="H10876">
        <v>2013</v>
      </c>
      <c r="I10876">
        <v>4</v>
      </c>
      <c r="J10876">
        <v>25</v>
      </c>
      <c r="K10876">
        <v>15</v>
      </c>
      <c r="L10876">
        <v>25</v>
      </c>
      <c r="M10876" t="s">
        <v>932</v>
      </c>
      <c r="N10876" t="s">
        <v>933</v>
      </c>
      <c r="O10876" t="s">
        <v>934</v>
      </c>
      <c r="R10876" t="str">
        <f t="shared" si="340"/>
        <v>Weekday</v>
      </c>
      <c r="S10876" s="12">
        <f t="shared" si="339"/>
        <v>41389</v>
      </c>
    </row>
    <row r="10877" spans="1:19" x14ac:dyDescent="0.25">
      <c r="A10877" t="s">
        <v>93</v>
      </c>
      <c r="C10877">
        <v>20130420243</v>
      </c>
      <c r="D10877">
        <v>94</v>
      </c>
      <c r="E10877" t="s">
        <v>87</v>
      </c>
      <c r="F10877" s="12"/>
      <c r="G10877">
        <v>237.26499999999999</v>
      </c>
      <c r="H10877">
        <v>2013</v>
      </c>
      <c r="I10877">
        <v>2</v>
      </c>
      <c r="J10877">
        <v>8</v>
      </c>
      <c r="K10877">
        <v>18</v>
      </c>
      <c r="L10877">
        <v>17</v>
      </c>
      <c r="M10877" t="s">
        <v>932</v>
      </c>
      <c r="N10877" t="s">
        <v>937</v>
      </c>
      <c r="O10877" t="s">
        <v>934</v>
      </c>
      <c r="R10877" t="str">
        <f t="shared" si="340"/>
        <v>Weekday</v>
      </c>
      <c r="S10877" s="12">
        <f t="shared" si="339"/>
        <v>41313</v>
      </c>
    </row>
    <row r="10878" spans="1:19" x14ac:dyDescent="0.25">
      <c r="A10878" t="s">
        <v>93</v>
      </c>
      <c r="C10878">
        <v>20130530318</v>
      </c>
      <c r="D10878">
        <v>94</v>
      </c>
      <c r="E10878" t="s">
        <v>87</v>
      </c>
      <c r="F10878" s="12"/>
      <c r="G10878">
        <v>237.26499999999999</v>
      </c>
      <c r="H10878">
        <v>2013</v>
      </c>
      <c r="I10878">
        <v>2</v>
      </c>
      <c r="J10878">
        <v>14</v>
      </c>
      <c r="K10878">
        <v>10</v>
      </c>
      <c r="L10878">
        <v>9</v>
      </c>
      <c r="M10878" t="s">
        <v>932</v>
      </c>
      <c r="N10878" t="s">
        <v>933</v>
      </c>
      <c r="O10878" t="s">
        <v>934</v>
      </c>
      <c r="R10878" t="str">
        <f t="shared" si="340"/>
        <v>Weekday</v>
      </c>
      <c r="S10878" s="12">
        <f t="shared" si="339"/>
        <v>41319</v>
      </c>
    </row>
    <row r="10879" spans="1:19" x14ac:dyDescent="0.25">
      <c r="A10879" t="s">
        <v>93</v>
      </c>
      <c r="C10879">
        <v>20133110278</v>
      </c>
      <c r="D10879">
        <v>94</v>
      </c>
      <c r="E10879" t="s">
        <v>62</v>
      </c>
      <c r="F10879" s="12"/>
      <c r="G10879">
        <v>237.26499999999999</v>
      </c>
      <c r="H10879">
        <v>2013</v>
      </c>
      <c r="I10879">
        <v>11</v>
      </c>
      <c r="J10879">
        <v>1</v>
      </c>
      <c r="K10879">
        <v>23</v>
      </c>
      <c r="L10879">
        <v>38</v>
      </c>
      <c r="M10879" t="s">
        <v>935</v>
      </c>
      <c r="N10879" t="s">
        <v>933</v>
      </c>
      <c r="O10879" t="s">
        <v>934</v>
      </c>
      <c r="R10879" t="str">
        <f t="shared" si="340"/>
        <v>Weekday</v>
      </c>
      <c r="S10879" s="12">
        <f t="shared" si="339"/>
        <v>41579</v>
      </c>
    </row>
    <row r="10880" spans="1:19" x14ac:dyDescent="0.25">
      <c r="A10880" t="s">
        <v>93</v>
      </c>
      <c r="C10880">
        <v>20130630282</v>
      </c>
      <c r="D10880">
        <v>94</v>
      </c>
      <c r="E10880" t="s">
        <v>62</v>
      </c>
      <c r="F10880" s="12"/>
      <c r="G10880">
        <v>237.31200000000001</v>
      </c>
      <c r="H10880">
        <v>2013</v>
      </c>
      <c r="I10880">
        <v>2</v>
      </c>
      <c r="J10880">
        <v>6</v>
      </c>
      <c r="K10880">
        <v>22</v>
      </c>
      <c r="L10880">
        <v>43</v>
      </c>
      <c r="M10880" t="s">
        <v>935</v>
      </c>
      <c r="N10880" t="s">
        <v>933</v>
      </c>
      <c r="O10880" t="s">
        <v>934</v>
      </c>
      <c r="R10880" t="str">
        <f t="shared" si="340"/>
        <v>Weekday</v>
      </c>
      <c r="S10880" s="12">
        <f t="shared" si="339"/>
        <v>41311</v>
      </c>
    </row>
    <row r="10881" spans="1:19" x14ac:dyDescent="0.25">
      <c r="A10881" t="s">
        <v>93</v>
      </c>
      <c r="C10881">
        <v>20133390481</v>
      </c>
      <c r="D10881">
        <v>94</v>
      </c>
      <c r="E10881" t="s">
        <v>62</v>
      </c>
      <c r="F10881" s="12"/>
      <c r="G10881">
        <v>237.31200000000001</v>
      </c>
      <c r="H10881">
        <v>2013</v>
      </c>
      <c r="I10881">
        <v>12</v>
      </c>
      <c r="J10881">
        <v>4</v>
      </c>
      <c r="K10881">
        <v>4</v>
      </c>
      <c r="L10881">
        <v>53</v>
      </c>
      <c r="M10881" t="s">
        <v>935</v>
      </c>
      <c r="N10881" t="s">
        <v>933</v>
      </c>
      <c r="O10881" t="s">
        <v>934</v>
      </c>
      <c r="R10881" t="str">
        <f t="shared" si="340"/>
        <v>Weekday</v>
      </c>
      <c r="S10881" s="12">
        <f t="shared" si="339"/>
        <v>41612</v>
      </c>
    </row>
    <row r="10882" spans="1:19" x14ac:dyDescent="0.25">
      <c r="A10882" t="s">
        <v>93</v>
      </c>
      <c r="C10882">
        <v>20140020269</v>
      </c>
      <c r="D10882">
        <v>94</v>
      </c>
      <c r="E10882" t="s">
        <v>62</v>
      </c>
      <c r="F10882" s="12"/>
      <c r="G10882">
        <v>237.31200000000001</v>
      </c>
      <c r="H10882">
        <v>2013</v>
      </c>
      <c r="I10882">
        <v>12</v>
      </c>
      <c r="J10882">
        <v>21</v>
      </c>
      <c r="K10882">
        <v>9</v>
      </c>
      <c r="L10882">
        <v>44</v>
      </c>
      <c r="M10882" t="s">
        <v>935</v>
      </c>
      <c r="N10882" t="s">
        <v>933</v>
      </c>
      <c r="O10882" t="s">
        <v>934</v>
      </c>
      <c r="R10882" t="str">
        <f t="shared" si="340"/>
        <v>Weekend</v>
      </c>
      <c r="S10882" s="12">
        <f t="shared" si="339"/>
        <v>41629</v>
      </c>
    </row>
    <row r="10883" spans="1:19" x14ac:dyDescent="0.25">
      <c r="A10883" t="s">
        <v>93</v>
      </c>
      <c r="C10883">
        <v>20130250204</v>
      </c>
      <c r="D10883">
        <v>94</v>
      </c>
      <c r="E10883" t="s">
        <v>87</v>
      </c>
      <c r="F10883" s="12"/>
      <c r="G10883">
        <v>237.31899999999999</v>
      </c>
      <c r="H10883">
        <v>2013</v>
      </c>
      <c r="I10883">
        <v>1</v>
      </c>
      <c r="J10883">
        <v>23</v>
      </c>
      <c r="K10883">
        <v>17</v>
      </c>
      <c r="L10883">
        <v>29</v>
      </c>
      <c r="M10883" t="s">
        <v>932</v>
      </c>
      <c r="N10883" t="s">
        <v>933</v>
      </c>
      <c r="O10883" t="s">
        <v>934</v>
      </c>
      <c r="R10883" t="str">
        <f t="shared" si="340"/>
        <v>Weekday</v>
      </c>
      <c r="S10883" s="12">
        <f t="shared" ref="S10883:S10946" si="341">DATE(H10883,I10883,J10883)</f>
        <v>41297</v>
      </c>
    </row>
    <row r="10884" spans="1:19" x14ac:dyDescent="0.25">
      <c r="A10884" t="s">
        <v>93</v>
      </c>
      <c r="C10884">
        <v>20130500254</v>
      </c>
      <c r="D10884">
        <v>94</v>
      </c>
      <c r="E10884" t="s">
        <v>62</v>
      </c>
      <c r="F10884" s="12"/>
      <c r="G10884">
        <v>237.31899999999999</v>
      </c>
      <c r="H10884">
        <v>2013</v>
      </c>
      <c r="I10884">
        <v>2</v>
      </c>
      <c r="J10884">
        <v>16</v>
      </c>
      <c r="K10884">
        <v>1</v>
      </c>
      <c r="L10884">
        <v>54</v>
      </c>
      <c r="M10884" t="s">
        <v>932</v>
      </c>
      <c r="N10884" t="s">
        <v>933</v>
      </c>
      <c r="O10884" t="s">
        <v>934</v>
      </c>
      <c r="R10884" t="str">
        <f t="shared" si="340"/>
        <v>Weekend</v>
      </c>
      <c r="S10884" s="12">
        <f t="shared" si="341"/>
        <v>41321</v>
      </c>
    </row>
    <row r="10885" spans="1:19" x14ac:dyDescent="0.25">
      <c r="A10885" t="s">
        <v>93</v>
      </c>
      <c r="C10885">
        <v>20130160310</v>
      </c>
      <c r="D10885">
        <v>94</v>
      </c>
      <c r="E10885" t="s">
        <v>62</v>
      </c>
      <c r="F10885" s="12"/>
      <c r="G10885">
        <v>237.322</v>
      </c>
      <c r="H10885">
        <v>2013</v>
      </c>
      <c r="I10885">
        <v>1</v>
      </c>
      <c r="J10885">
        <v>10</v>
      </c>
      <c r="K10885">
        <v>23</v>
      </c>
      <c r="L10885">
        <v>22</v>
      </c>
      <c r="M10885" t="s">
        <v>935</v>
      </c>
      <c r="N10885" t="s">
        <v>937</v>
      </c>
      <c r="O10885" t="s">
        <v>934</v>
      </c>
      <c r="R10885" t="str">
        <f t="shared" ref="R10885:R10948" si="342">IF(WEEKDAY(DATE(H10885,I10885,J10885),2)&lt;6,"Weekday","Weekend")</f>
        <v>Weekday</v>
      </c>
      <c r="S10885" s="12">
        <f t="shared" si="341"/>
        <v>41284</v>
      </c>
    </row>
    <row r="10886" spans="1:19" x14ac:dyDescent="0.25">
      <c r="A10886" t="s">
        <v>93</v>
      </c>
      <c r="C10886">
        <v>20130290409</v>
      </c>
      <c r="D10886">
        <v>94</v>
      </c>
      <c r="E10886" t="s">
        <v>62</v>
      </c>
      <c r="F10886" s="12"/>
      <c r="G10886">
        <v>237.322</v>
      </c>
      <c r="H10886">
        <v>2013</v>
      </c>
      <c r="I10886">
        <v>1</v>
      </c>
      <c r="J10886">
        <v>27</v>
      </c>
      <c r="K10886">
        <v>15</v>
      </c>
      <c r="L10886">
        <v>10</v>
      </c>
      <c r="M10886" t="s">
        <v>932</v>
      </c>
      <c r="N10886" t="s">
        <v>933</v>
      </c>
      <c r="O10886" t="s">
        <v>934</v>
      </c>
      <c r="R10886" t="str">
        <f t="shared" si="342"/>
        <v>Weekend</v>
      </c>
      <c r="S10886" s="12">
        <f t="shared" si="341"/>
        <v>41301</v>
      </c>
    </row>
    <row r="10887" spans="1:19" x14ac:dyDescent="0.25">
      <c r="A10887" t="s">
        <v>93</v>
      </c>
      <c r="C10887">
        <v>20130630277</v>
      </c>
      <c r="D10887">
        <v>94</v>
      </c>
      <c r="E10887" t="s">
        <v>62</v>
      </c>
      <c r="F10887" s="12"/>
      <c r="G10887">
        <v>237.322</v>
      </c>
      <c r="H10887">
        <v>2013</v>
      </c>
      <c r="I10887">
        <v>2</v>
      </c>
      <c r="J10887">
        <v>7</v>
      </c>
      <c r="K10887">
        <v>2</v>
      </c>
      <c r="L10887">
        <v>35</v>
      </c>
      <c r="M10887" t="s">
        <v>935</v>
      </c>
      <c r="N10887" t="s">
        <v>933</v>
      </c>
      <c r="O10887" t="s">
        <v>934</v>
      </c>
      <c r="R10887" t="str">
        <f t="shared" si="342"/>
        <v>Weekday</v>
      </c>
      <c r="S10887" s="12">
        <f t="shared" si="341"/>
        <v>41312</v>
      </c>
    </row>
    <row r="10888" spans="1:19" x14ac:dyDescent="0.25">
      <c r="A10888" t="s">
        <v>93</v>
      </c>
      <c r="C10888">
        <v>20133310214</v>
      </c>
      <c r="D10888">
        <v>94</v>
      </c>
      <c r="E10888" t="s">
        <v>87</v>
      </c>
      <c r="F10888" s="12"/>
      <c r="G10888">
        <v>237.47800000000001</v>
      </c>
      <c r="H10888">
        <v>2013</v>
      </c>
      <c r="I10888">
        <v>10</v>
      </c>
      <c r="J10888">
        <v>30</v>
      </c>
      <c r="K10888">
        <v>6</v>
      </c>
      <c r="L10888">
        <v>59</v>
      </c>
      <c r="M10888" t="s">
        <v>932</v>
      </c>
      <c r="N10888" t="s">
        <v>933</v>
      </c>
      <c r="O10888" t="s">
        <v>934</v>
      </c>
      <c r="R10888" t="str">
        <f t="shared" si="342"/>
        <v>Weekday</v>
      </c>
      <c r="S10888" s="12">
        <f t="shared" si="341"/>
        <v>41577</v>
      </c>
    </row>
    <row r="10889" spans="1:19" x14ac:dyDescent="0.25">
      <c r="A10889" t="s">
        <v>93</v>
      </c>
      <c r="C10889">
        <v>20130600218</v>
      </c>
      <c r="D10889">
        <v>94</v>
      </c>
      <c r="E10889" t="s">
        <v>62</v>
      </c>
      <c r="F10889" s="12"/>
      <c r="G10889">
        <v>237.48</v>
      </c>
      <c r="H10889">
        <v>2013</v>
      </c>
      <c r="I10889">
        <v>2</v>
      </c>
      <c r="J10889">
        <v>14</v>
      </c>
      <c r="K10889">
        <v>5</v>
      </c>
      <c r="L10889">
        <v>38</v>
      </c>
      <c r="M10889" t="s">
        <v>935</v>
      </c>
      <c r="N10889" t="s">
        <v>937</v>
      </c>
      <c r="O10889" t="s">
        <v>934</v>
      </c>
      <c r="R10889" t="str">
        <f t="shared" si="342"/>
        <v>Weekday</v>
      </c>
      <c r="S10889" s="12">
        <f t="shared" si="341"/>
        <v>41319</v>
      </c>
    </row>
    <row r="10890" spans="1:19" x14ac:dyDescent="0.25">
      <c r="A10890" t="s">
        <v>93</v>
      </c>
      <c r="C10890">
        <v>20130290371</v>
      </c>
      <c r="D10890">
        <v>94</v>
      </c>
      <c r="E10890" t="s">
        <v>87</v>
      </c>
      <c r="F10890" s="12"/>
      <c r="G10890">
        <v>237.51499999999999</v>
      </c>
      <c r="H10890">
        <v>2013</v>
      </c>
      <c r="I10890">
        <v>1</v>
      </c>
      <c r="J10890">
        <v>17</v>
      </c>
      <c r="K10890">
        <v>17</v>
      </c>
      <c r="L10890">
        <v>59</v>
      </c>
      <c r="M10890" t="s">
        <v>932</v>
      </c>
      <c r="N10890" t="s">
        <v>933</v>
      </c>
      <c r="O10890" t="s">
        <v>934</v>
      </c>
      <c r="R10890" t="str">
        <f t="shared" si="342"/>
        <v>Weekday</v>
      </c>
      <c r="S10890" s="12">
        <f t="shared" si="341"/>
        <v>41291</v>
      </c>
    </row>
    <row r="10891" spans="1:19" x14ac:dyDescent="0.25">
      <c r="A10891" t="s">
        <v>93</v>
      </c>
      <c r="C10891">
        <v>20130670199</v>
      </c>
      <c r="D10891">
        <v>94</v>
      </c>
      <c r="E10891" t="s">
        <v>87</v>
      </c>
      <c r="F10891" s="12"/>
      <c r="G10891">
        <v>237.51499999999999</v>
      </c>
      <c r="H10891">
        <v>2013</v>
      </c>
      <c r="I10891">
        <v>3</v>
      </c>
      <c r="J10891">
        <v>6</v>
      </c>
      <c r="K10891">
        <v>17</v>
      </c>
      <c r="L10891">
        <v>19</v>
      </c>
      <c r="M10891" t="s">
        <v>932</v>
      </c>
      <c r="N10891" t="s">
        <v>933</v>
      </c>
      <c r="O10891" t="s">
        <v>934</v>
      </c>
      <c r="R10891" t="str">
        <f t="shared" si="342"/>
        <v>Weekday</v>
      </c>
      <c r="S10891" s="12">
        <f t="shared" si="341"/>
        <v>41339</v>
      </c>
    </row>
    <row r="10892" spans="1:19" x14ac:dyDescent="0.25">
      <c r="A10892" t="s">
        <v>93</v>
      </c>
      <c r="C10892">
        <v>20133610267</v>
      </c>
      <c r="D10892">
        <v>94</v>
      </c>
      <c r="E10892" t="s">
        <v>62</v>
      </c>
      <c r="F10892" s="12"/>
      <c r="G10892">
        <v>237.578</v>
      </c>
      <c r="H10892">
        <v>2013</v>
      </c>
      <c r="I10892">
        <v>12</v>
      </c>
      <c r="J10892">
        <v>27</v>
      </c>
      <c r="K10892">
        <v>8</v>
      </c>
      <c r="L10892">
        <v>22</v>
      </c>
      <c r="M10892" t="s">
        <v>932</v>
      </c>
      <c r="N10892" t="s">
        <v>933</v>
      </c>
      <c r="O10892" t="s">
        <v>934</v>
      </c>
      <c r="R10892" t="str">
        <f t="shared" si="342"/>
        <v>Weekday</v>
      </c>
      <c r="S10892" s="12">
        <f t="shared" si="341"/>
        <v>41635</v>
      </c>
    </row>
    <row r="10893" spans="1:19" x14ac:dyDescent="0.25">
      <c r="A10893" t="s">
        <v>93</v>
      </c>
      <c r="C10893">
        <v>20131260173</v>
      </c>
      <c r="D10893">
        <v>94</v>
      </c>
      <c r="E10893" t="s">
        <v>87</v>
      </c>
      <c r="F10893" s="12"/>
      <c r="G10893">
        <v>237.57900000000001</v>
      </c>
      <c r="H10893">
        <v>2013</v>
      </c>
      <c r="I10893">
        <v>5</v>
      </c>
      <c r="J10893">
        <v>1</v>
      </c>
      <c r="K10893">
        <v>17</v>
      </c>
      <c r="L10893">
        <v>17</v>
      </c>
      <c r="M10893" t="s">
        <v>932</v>
      </c>
      <c r="N10893" t="s">
        <v>937</v>
      </c>
      <c r="O10893" t="s">
        <v>934</v>
      </c>
      <c r="Q10893" t="s">
        <v>215</v>
      </c>
      <c r="R10893" t="str">
        <f t="shared" si="342"/>
        <v>Weekday</v>
      </c>
      <c r="S10893" s="12">
        <f t="shared" si="341"/>
        <v>41395</v>
      </c>
    </row>
    <row r="10894" spans="1:19" x14ac:dyDescent="0.25">
      <c r="A10894" t="s">
        <v>93</v>
      </c>
      <c r="C10894">
        <v>20130330027</v>
      </c>
      <c r="D10894">
        <v>94</v>
      </c>
      <c r="E10894" t="s">
        <v>62</v>
      </c>
      <c r="F10894" s="12"/>
      <c r="G10894">
        <v>237.69499999999999</v>
      </c>
      <c r="H10894">
        <v>2013</v>
      </c>
      <c r="I10894">
        <v>2</v>
      </c>
      <c r="J10894">
        <v>2</v>
      </c>
      <c r="K10894" t="e">
        <v>#VALUE!</v>
      </c>
      <c r="L10894">
        <v>3</v>
      </c>
      <c r="M10894" t="s">
        <v>932</v>
      </c>
      <c r="N10894" t="s">
        <v>933</v>
      </c>
      <c r="O10894" t="s">
        <v>934</v>
      </c>
      <c r="R10894" t="str">
        <f t="shared" si="342"/>
        <v>Weekend</v>
      </c>
      <c r="S10894" s="12">
        <f t="shared" si="341"/>
        <v>41307</v>
      </c>
    </row>
    <row r="10895" spans="1:19" x14ac:dyDescent="0.25">
      <c r="A10895" t="s">
        <v>93</v>
      </c>
      <c r="C10895">
        <v>20130080210</v>
      </c>
      <c r="D10895">
        <v>94</v>
      </c>
      <c r="E10895" t="s">
        <v>87</v>
      </c>
      <c r="F10895" s="12"/>
      <c r="G10895">
        <v>237.75700000000001</v>
      </c>
      <c r="H10895">
        <v>2013</v>
      </c>
      <c r="I10895">
        <v>1</v>
      </c>
      <c r="J10895">
        <v>8</v>
      </c>
      <c r="K10895">
        <v>8</v>
      </c>
      <c r="L10895">
        <v>37</v>
      </c>
      <c r="M10895" t="s">
        <v>932</v>
      </c>
      <c r="N10895" t="s">
        <v>933</v>
      </c>
      <c r="O10895" t="s">
        <v>934</v>
      </c>
      <c r="Q10895" t="s">
        <v>215</v>
      </c>
      <c r="R10895" t="str">
        <f t="shared" si="342"/>
        <v>Weekday</v>
      </c>
      <c r="S10895" s="12">
        <f t="shared" si="341"/>
        <v>41282</v>
      </c>
    </row>
    <row r="10896" spans="1:19" x14ac:dyDescent="0.25">
      <c r="A10896" t="s">
        <v>93</v>
      </c>
      <c r="C10896">
        <v>20130530301</v>
      </c>
      <c r="D10896">
        <v>94</v>
      </c>
      <c r="E10896" t="s">
        <v>62</v>
      </c>
      <c r="F10896" s="12"/>
      <c r="G10896">
        <v>237.75700000000001</v>
      </c>
      <c r="H10896">
        <v>2013</v>
      </c>
      <c r="I10896">
        <v>1</v>
      </c>
      <c r="J10896">
        <v>8</v>
      </c>
      <c r="K10896">
        <v>16</v>
      </c>
      <c r="L10896">
        <v>59</v>
      </c>
      <c r="M10896" t="s">
        <v>932</v>
      </c>
      <c r="N10896" t="s">
        <v>933</v>
      </c>
      <c r="O10896" t="s">
        <v>934</v>
      </c>
      <c r="R10896" t="str">
        <f t="shared" si="342"/>
        <v>Weekday</v>
      </c>
      <c r="S10896" s="12">
        <f t="shared" si="341"/>
        <v>41282</v>
      </c>
    </row>
    <row r="10897" spans="1:19" x14ac:dyDescent="0.25">
      <c r="A10897" t="s">
        <v>93</v>
      </c>
      <c r="C10897">
        <v>20130340210</v>
      </c>
      <c r="D10897">
        <v>94</v>
      </c>
      <c r="E10897" t="s">
        <v>62</v>
      </c>
      <c r="F10897" s="12"/>
      <c r="G10897">
        <v>237.75700000000001</v>
      </c>
      <c r="H10897">
        <v>2013</v>
      </c>
      <c r="I10897">
        <v>2</v>
      </c>
      <c r="J10897">
        <v>2</v>
      </c>
      <c r="K10897">
        <v>10</v>
      </c>
      <c r="L10897">
        <v>4</v>
      </c>
      <c r="M10897" t="s">
        <v>932</v>
      </c>
      <c r="N10897" t="s">
        <v>936</v>
      </c>
      <c r="O10897" t="s">
        <v>934</v>
      </c>
      <c r="R10897" t="str">
        <f t="shared" si="342"/>
        <v>Weekend</v>
      </c>
      <c r="S10897" s="12">
        <f t="shared" si="341"/>
        <v>41307</v>
      </c>
    </row>
    <row r="10898" spans="1:19" x14ac:dyDescent="0.25">
      <c r="A10898" t="s">
        <v>93</v>
      </c>
      <c r="C10898">
        <v>20130370348</v>
      </c>
      <c r="D10898">
        <v>94</v>
      </c>
      <c r="E10898" t="s">
        <v>62</v>
      </c>
      <c r="F10898" s="12"/>
      <c r="G10898">
        <v>237.75700000000001</v>
      </c>
      <c r="H10898">
        <v>2013</v>
      </c>
      <c r="I10898">
        <v>2</v>
      </c>
      <c r="J10898">
        <v>4</v>
      </c>
      <c r="K10898">
        <v>7</v>
      </c>
      <c r="L10898">
        <v>56</v>
      </c>
      <c r="M10898" t="s">
        <v>932</v>
      </c>
      <c r="N10898" t="s">
        <v>937</v>
      </c>
      <c r="O10898" t="s">
        <v>934</v>
      </c>
      <c r="R10898" t="str">
        <f t="shared" si="342"/>
        <v>Weekday</v>
      </c>
      <c r="S10898" s="12">
        <f t="shared" si="341"/>
        <v>41309</v>
      </c>
    </row>
    <row r="10899" spans="1:19" x14ac:dyDescent="0.25">
      <c r="A10899" t="s">
        <v>93</v>
      </c>
      <c r="C10899">
        <v>20130460283</v>
      </c>
      <c r="D10899">
        <v>94</v>
      </c>
      <c r="E10899" t="s">
        <v>87</v>
      </c>
      <c r="F10899" s="12"/>
      <c r="G10899">
        <v>237.75700000000001</v>
      </c>
      <c r="H10899">
        <v>2013</v>
      </c>
      <c r="I10899">
        <v>2</v>
      </c>
      <c r="J10899">
        <v>14</v>
      </c>
      <c r="K10899">
        <v>6</v>
      </c>
      <c r="L10899">
        <v>42</v>
      </c>
      <c r="M10899" t="s">
        <v>932</v>
      </c>
      <c r="N10899" t="s">
        <v>936</v>
      </c>
      <c r="O10899" t="s">
        <v>934</v>
      </c>
      <c r="Q10899" t="s">
        <v>215</v>
      </c>
      <c r="R10899" t="str">
        <f t="shared" si="342"/>
        <v>Weekday</v>
      </c>
      <c r="S10899" s="12">
        <f t="shared" si="341"/>
        <v>41319</v>
      </c>
    </row>
    <row r="10900" spans="1:19" x14ac:dyDescent="0.25">
      <c r="A10900" t="s">
        <v>93</v>
      </c>
      <c r="C10900">
        <v>20130560155</v>
      </c>
      <c r="D10900">
        <v>94</v>
      </c>
      <c r="E10900" t="s">
        <v>62</v>
      </c>
      <c r="F10900" s="12"/>
      <c r="G10900">
        <v>237.75700000000001</v>
      </c>
      <c r="H10900">
        <v>2013</v>
      </c>
      <c r="I10900">
        <v>2</v>
      </c>
      <c r="J10900">
        <v>16</v>
      </c>
      <c r="K10900">
        <v>1</v>
      </c>
      <c r="L10900">
        <v>46</v>
      </c>
      <c r="M10900" t="s">
        <v>935</v>
      </c>
      <c r="N10900" t="s">
        <v>933</v>
      </c>
      <c r="O10900" t="s">
        <v>934</v>
      </c>
      <c r="R10900" t="str">
        <f t="shared" si="342"/>
        <v>Weekend</v>
      </c>
      <c r="S10900" s="12">
        <f t="shared" si="341"/>
        <v>41321</v>
      </c>
    </row>
    <row r="10901" spans="1:19" x14ac:dyDescent="0.25">
      <c r="A10901" t="s">
        <v>93</v>
      </c>
      <c r="C10901">
        <v>20130690199</v>
      </c>
      <c r="D10901">
        <v>94</v>
      </c>
      <c r="E10901" t="s">
        <v>62</v>
      </c>
      <c r="F10901" s="12"/>
      <c r="G10901">
        <v>237.75700000000001</v>
      </c>
      <c r="H10901">
        <v>2013</v>
      </c>
      <c r="I10901">
        <v>3</v>
      </c>
      <c r="J10901">
        <v>7</v>
      </c>
      <c r="K10901">
        <v>23</v>
      </c>
      <c r="L10901">
        <v>0</v>
      </c>
      <c r="M10901" t="s">
        <v>932</v>
      </c>
      <c r="N10901" t="s">
        <v>933</v>
      </c>
      <c r="O10901" t="s">
        <v>934</v>
      </c>
      <c r="R10901" t="str">
        <f t="shared" si="342"/>
        <v>Weekday</v>
      </c>
      <c r="S10901" s="12">
        <f t="shared" si="341"/>
        <v>41340</v>
      </c>
    </row>
    <row r="10902" spans="1:19" x14ac:dyDescent="0.25">
      <c r="A10902" t="s">
        <v>93</v>
      </c>
      <c r="C10902">
        <v>20130840159</v>
      </c>
      <c r="D10902">
        <v>94</v>
      </c>
      <c r="E10902" t="s">
        <v>62</v>
      </c>
      <c r="F10902" s="12"/>
      <c r="G10902">
        <v>237.75700000000001</v>
      </c>
      <c r="H10902">
        <v>2013</v>
      </c>
      <c r="I10902">
        <v>3</v>
      </c>
      <c r="J10902">
        <v>13</v>
      </c>
      <c r="K10902">
        <v>8</v>
      </c>
      <c r="L10902">
        <v>5</v>
      </c>
      <c r="M10902" t="s">
        <v>932</v>
      </c>
      <c r="N10902" t="s">
        <v>933</v>
      </c>
      <c r="O10902" t="s">
        <v>934</v>
      </c>
      <c r="R10902" t="str">
        <f t="shared" si="342"/>
        <v>Weekday</v>
      </c>
      <c r="S10902" s="12">
        <f t="shared" si="341"/>
        <v>41346</v>
      </c>
    </row>
    <row r="10903" spans="1:19" x14ac:dyDescent="0.25">
      <c r="A10903" t="s">
        <v>93</v>
      </c>
      <c r="C10903">
        <v>20130810211</v>
      </c>
      <c r="D10903">
        <v>94</v>
      </c>
      <c r="E10903" t="s">
        <v>62</v>
      </c>
      <c r="F10903" s="12"/>
      <c r="G10903">
        <v>237.75700000000001</v>
      </c>
      <c r="H10903">
        <v>2013</v>
      </c>
      <c r="I10903">
        <v>3</v>
      </c>
      <c r="J10903">
        <v>16</v>
      </c>
      <c r="K10903">
        <v>5</v>
      </c>
      <c r="L10903">
        <v>2</v>
      </c>
      <c r="M10903" t="s">
        <v>935</v>
      </c>
      <c r="N10903" t="s">
        <v>937</v>
      </c>
      <c r="O10903" t="s">
        <v>934</v>
      </c>
      <c r="R10903" t="str">
        <f t="shared" si="342"/>
        <v>Weekend</v>
      </c>
      <c r="S10903" s="12">
        <f t="shared" si="341"/>
        <v>41349</v>
      </c>
    </row>
    <row r="10904" spans="1:19" x14ac:dyDescent="0.25">
      <c r="A10904" t="s">
        <v>93</v>
      </c>
      <c r="C10904">
        <v>20130970109</v>
      </c>
      <c r="D10904">
        <v>94</v>
      </c>
      <c r="E10904" t="s">
        <v>87</v>
      </c>
      <c r="F10904" s="12"/>
      <c r="G10904">
        <v>237.75700000000001</v>
      </c>
      <c r="H10904">
        <v>2013</v>
      </c>
      <c r="I10904">
        <v>4</v>
      </c>
      <c r="J10904">
        <v>5</v>
      </c>
      <c r="K10904">
        <v>16</v>
      </c>
      <c r="L10904">
        <v>53</v>
      </c>
      <c r="M10904" t="s">
        <v>932</v>
      </c>
      <c r="N10904" t="s">
        <v>937</v>
      </c>
      <c r="O10904" t="s">
        <v>934</v>
      </c>
      <c r="Q10904" t="s">
        <v>215</v>
      </c>
      <c r="R10904" t="str">
        <f t="shared" si="342"/>
        <v>Weekday</v>
      </c>
      <c r="S10904" s="12">
        <f t="shared" si="341"/>
        <v>41369</v>
      </c>
    </row>
    <row r="10905" spans="1:19" x14ac:dyDescent="0.25">
      <c r="A10905" t="s">
        <v>93</v>
      </c>
      <c r="C10905">
        <v>20131120164</v>
      </c>
      <c r="D10905">
        <v>94</v>
      </c>
      <c r="E10905" t="s">
        <v>62</v>
      </c>
      <c r="F10905" s="12"/>
      <c r="G10905">
        <v>237.75700000000001</v>
      </c>
      <c r="H10905">
        <v>2013</v>
      </c>
      <c r="I10905">
        <v>4</v>
      </c>
      <c r="J10905">
        <v>6</v>
      </c>
      <c r="K10905">
        <v>16</v>
      </c>
      <c r="L10905">
        <v>19</v>
      </c>
      <c r="M10905" t="s">
        <v>932</v>
      </c>
      <c r="N10905" t="s">
        <v>933</v>
      </c>
      <c r="O10905" t="s">
        <v>934</v>
      </c>
      <c r="R10905" t="str">
        <f t="shared" si="342"/>
        <v>Weekend</v>
      </c>
      <c r="S10905" s="12">
        <f t="shared" si="341"/>
        <v>41370</v>
      </c>
    </row>
    <row r="10906" spans="1:19" x14ac:dyDescent="0.25">
      <c r="A10906" t="s">
        <v>93</v>
      </c>
      <c r="C10906">
        <v>20131070197</v>
      </c>
      <c r="D10906">
        <v>94</v>
      </c>
      <c r="E10906" t="s">
        <v>87</v>
      </c>
      <c r="F10906" s="12"/>
      <c r="G10906">
        <v>237.75700000000001</v>
      </c>
      <c r="H10906">
        <v>2013</v>
      </c>
      <c r="I10906">
        <v>4</v>
      </c>
      <c r="J10906">
        <v>11</v>
      </c>
      <c r="K10906">
        <v>14</v>
      </c>
      <c r="L10906">
        <v>53</v>
      </c>
      <c r="M10906" t="s">
        <v>932</v>
      </c>
      <c r="N10906" t="s">
        <v>933</v>
      </c>
      <c r="O10906" t="s">
        <v>934</v>
      </c>
      <c r="Q10906" t="s">
        <v>215</v>
      </c>
      <c r="R10906" t="str">
        <f t="shared" si="342"/>
        <v>Weekday</v>
      </c>
      <c r="S10906" s="12">
        <f t="shared" si="341"/>
        <v>41375</v>
      </c>
    </row>
    <row r="10907" spans="1:19" x14ac:dyDescent="0.25">
      <c r="A10907" t="s">
        <v>93</v>
      </c>
      <c r="C10907">
        <v>20131310138</v>
      </c>
      <c r="D10907">
        <v>94</v>
      </c>
      <c r="E10907" t="s">
        <v>87</v>
      </c>
      <c r="F10907" s="12"/>
      <c r="G10907">
        <v>237.75700000000001</v>
      </c>
      <c r="H10907">
        <v>2013</v>
      </c>
      <c r="I10907">
        <v>5</v>
      </c>
      <c r="J10907">
        <v>8</v>
      </c>
      <c r="K10907">
        <v>7</v>
      </c>
      <c r="L10907">
        <v>57</v>
      </c>
      <c r="M10907" t="s">
        <v>932</v>
      </c>
      <c r="N10907" t="s">
        <v>937</v>
      </c>
      <c r="O10907" t="s">
        <v>934</v>
      </c>
      <c r="Q10907" t="s">
        <v>215</v>
      </c>
      <c r="R10907" t="str">
        <f t="shared" si="342"/>
        <v>Weekday</v>
      </c>
      <c r="S10907" s="12">
        <f t="shared" si="341"/>
        <v>41402</v>
      </c>
    </row>
    <row r="10908" spans="1:19" x14ac:dyDescent="0.25">
      <c r="A10908" t="s">
        <v>93</v>
      </c>
      <c r="C10908">
        <v>20131400197</v>
      </c>
      <c r="D10908">
        <v>94</v>
      </c>
      <c r="E10908" t="s">
        <v>87</v>
      </c>
      <c r="F10908" s="12"/>
      <c r="G10908">
        <v>237.75700000000001</v>
      </c>
      <c r="H10908">
        <v>2013</v>
      </c>
      <c r="I10908">
        <v>5</v>
      </c>
      <c r="J10908">
        <v>12</v>
      </c>
      <c r="K10908">
        <v>21</v>
      </c>
      <c r="L10908">
        <v>42</v>
      </c>
      <c r="M10908" t="s">
        <v>932</v>
      </c>
      <c r="N10908" t="s">
        <v>937</v>
      </c>
      <c r="O10908" t="s">
        <v>942</v>
      </c>
      <c r="Q10908" t="s">
        <v>215</v>
      </c>
      <c r="R10908" t="str">
        <f t="shared" si="342"/>
        <v>Weekend</v>
      </c>
      <c r="S10908" s="12">
        <f t="shared" si="341"/>
        <v>41406</v>
      </c>
    </row>
    <row r="10909" spans="1:19" x14ac:dyDescent="0.25">
      <c r="A10909" t="s">
        <v>93</v>
      </c>
      <c r="C10909">
        <v>20131480206</v>
      </c>
      <c r="D10909">
        <v>94</v>
      </c>
      <c r="E10909" t="s">
        <v>87</v>
      </c>
      <c r="F10909" s="12"/>
      <c r="G10909">
        <v>237.75700000000001</v>
      </c>
      <c r="H10909">
        <v>2013</v>
      </c>
      <c r="I10909">
        <v>5</v>
      </c>
      <c r="J10909">
        <v>23</v>
      </c>
      <c r="K10909">
        <v>15</v>
      </c>
      <c r="L10909">
        <v>59</v>
      </c>
      <c r="M10909" t="s">
        <v>932</v>
      </c>
      <c r="N10909" t="s">
        <v>937</v>
      </c>
      <c r="O10909" t="s">
        <v>934</v>
      </c>
      <c r="Q10909" t="s">
        <v>215</v>
      </c>
      <c r="R10909" t="str">
        <f t="shared" si="342"/>
        <v>Weekday</v>
      </c>
      <c r="S10909" s="12">
        <f t="shared" si="341"/>
        <v>41417</v>
      </c>
    </row>
    <row r="10910" spans="1:19" x14ac:dyDescent="0.25">
      <c r="A10910" t="s">
        <v>93</v>
      </c>
      <c r="C10910">
        <v>20131510225</v>
      </c>
      <c r="D10910">
        <v>94</v>
      </c>
      <c r="E10910" t="s">
        <v>87</v>
      </c>
      <c r="F10910" s="12"/>
      <c r="G10910">
        <v>237.75700000000001</v>
      </c>
      <c r="H10910">
        <v>2013</v>
      </c>
      <c r="I10910">
        <v>5</v>
      </c>
      <c r="J10910">
        <v>30</v>
      </c>
      <c r="K10910">
        <v>10</v>
      </c>
      <c r="L10910">
        <v>21</v>
      </c>
      <c r="M10910" t="s">
        <v>932</v>
      </c>
      <c r="N10910" t="s">
        <v>933</v>
      </c>
      <c r="O10910" t="s">
        <v>942</v>
      </c>
      <c r="Q10910" t="s">
        <v>215</v>
      </c>
      <c r="R10910" t="str">
        <f t="shared" si="342"/>
        <v>Weekday</v>
      </c>
      <c r="S10910" s="12">
        <f t="shared" si="341"/>
        <v>41424</v>
      </c>
    </row>
    <row r="10911" spans="1:19" x14ac:dyDescent="0.25">
      <c r="A10911" t="s">
        <v>93</v>
      </c>
      <c r="C10911">
        <v>20131550231</v>
      </c>
      <c r="D10911">
        <v>94</v>
      </c>
      <c r="E10911" t="s">
        <v>87</v>
      </c>
      <c r="F10911" s="12"/>
      <c r="G10911">
        <v>237.75700000000001</v>
      </c>
      <c r="H10911">
        <v>2013</v>
      </c>
      <c r="I10911">
        <v>5</v>
      </c>
      <c r="J10911">
        <v>31</v>
      </c>
      <c r="K10911">
        <v>15</v>
      </c>
      <c r="L10911">
        <v>22</v>
      </c>
      <c r="M10911" t="s">
        <v>932</v>
      </c>
      <c r="N10911" t="s">
        <v>933</v>
      </c>
      <c r="O10911" t="s">
        <v>934</v>
      </c>
      <c r="Q10911" t="s">
        <v>215</v>
      </c>
      <c r="R10911" t="str">
        <f t="shared" si="342"/>
        <v>Weekday</v>
      </c>
      <c r="S10911" s="12">
        <f t="shared" si="341"/>
        <v>41425</v>
      </c>
    </row>
    <row r="10912" spans="1:19" x14ac:dyDescent="0.25">
      <c r="A10912" t="s">
        <v>93</v>
      </c>
      <c r="C10912">
        <v>20131550232</v>
      </c>
      <c r="D10912">
        <v>94</v>
      </c>
      <c r="E10912" t="s">
        <v>87</v>
      </c>
      <c r="F10912" s="12"/>
      <c r="G10912">
        <v>237.75700000000001</v>
      </c>
      <c r="H10912">
        <v>2013</v>
      </c>
      <c r="I10912">
        <v>5</v>
      </c>
      <c r="J10912">
        <v>31</v>
      </c>
      <c r="K10912">
        <v>16</v>
      </c>
      <c r="L10912">
        <v>13</v>
      </c>
      <c r="M10912" t="s">
        <v>932</v>
      </c>
      <c r="N10912" t="s">
        <v>933</v>
      </c>
      <c r="O10912" t="s">
        <v>934</v>
      </c>
      <c r="Q10912" t="s">
        <v>215</v>
      </c>
      <c r="R10912" t="str">
        <f t="shared" si="342"/>
        <v>Weekday</v>
      </c>
      <c r="S10912" s="12">
        <f t="shared" si="341"/>
        <v>41425</v>
      </c>
    </row>
    <row r="10913" spans="1:19" x14ac:dyDescent="0.25">
      <c r="A10913" t="s">
        <v>93</v>
      </c>
      <c r="C10913">
        <v>20131720176</v>
      </c>
      <c r="D10913">
        <v>94</v>
      </c>
      <c r="E10913" t="s">
        <v>62</v>
      </c>
      <c r="F10913" s="12"/>
      <c r="G10913">
        <v>237.75700000000001</v>
      </c>
      <c r="H10913">
        <v>2013</v>
      </c>
      <c r="I10913">
        <v>6</v>
      </c>
      <c r="J10913">
        <v>15</v>
      </c>
      <c r="K10913">
        <v>10</v>
      </c>
      <c r="L10913">
        <v>0</v>
      </c>
      <c r="M10913" t="s">
        <v>932</v>
      </c>
      <c r="N10913" t="s">
        <v>933</v>
      </c>
      <c r="O10913" t="s">
        <v>934</v>
      </c>
      <c r="R10913" t="str">
        <f t="shared" si="342"/>
        <v>Weekend</v>
      </c>
      <c r="S10913" s="12">
        <f t="shared" si="341"/>
        <v>41440</v>
      </c>
    </row>
    <row r="10914" spans="1:19" x14ac:dyDescent="0.25">
      <c r="A10914" t="s">
        <v>93</v>
      </c>
      <c r="C10914">
        <v>20131720183</v>
      </c>
      <c r="D10914">
        <v>94</v>
      </c>
      <c r="E10914" t="s">
        <v>62</v>
      </c>
      <c r="F10914" s="12"/>
      <c r="G10914">
        <v>237.75700000000001</v>
      </c>
      <c r="H10914">
        <v>2013</v>
      </c>
      <c r="I10914">
        <v>6</v>
      </c>
      <c r="J10914">
        <v>19</v>
      </c>
      <c r="K10914">
        <v>17</v>
      </c>
      <c r="L10914">
        <v>11</v>
      </c>
      <c r="M10914" t="s">
        <v>932</v>
      </c>
      <c r="N10914" t="s">
        <v>933</v>
      </c>
      <c r="O10914" t="s">
        <v>934</v>
      </c>
      <c r="R10914" t="str">
        <f t="shared" si="342"/>
        <v>Weekday</v>
      </c>
      <c r="S10914" s="12">
        <f t="shared" si="341"/>
        <v>41444</v>
      </c>
    </row>
    <row r="10915" spans="1:19" x14ac:dyDescent="0.25">
      <c r="A10915" t="s">
        <v>93</v>
      </c>
      <c r="C10915">
        <v>20131720185</v>
      </c>
      <c r="D10915">
        <v>94</v>
      </c>
      <c r="E10915" t="s">
        <v>87</v>
      </c>
      <c r="F10915" s="12"/>
      <c r="G10915">
        <v>237.75700000000001</v>
      </c>
      <c r="H10915">
        <v>2013</v>
      </c>
      <c r="I10915">
        <v>6</v>
      </c>
      <c r="J10915">
        <v>19</v>
      </c>
      <c r="K10915">
        <v>18</v>
      </c>
      <c r="L10915">
        <v>11</v>
      </c>
      <c r="M10915" t="s">
        <v>932</v>
      </c>
      <c r="N10915" t="s">
        <v>933</v>
      </c>
      <c r="O10915" t="s">
        <v>934</v>
      </c>
      <c r="Q10915" t="s">
        <v>215</v>
      </c>
      <c r="R10915" t="str">
        <f t="shared" si="342"/>
        <v>Weekday</v>
      </c>
      <c r="S10915" s="12">
        <f t="shared" si="341"/>
        <v>41444</v>
      </c>
    </row>
    <row r="10916" spans="1:19" x14ac:dyDescent="0.25">
      <c r="A10916" t="s">
        <v>93</v>
      </c>
      <c r="C10916">
        <v>20131720167</v>
      </c>
      <c r="D10916">
        <v>94</v>
      </c>
      <c r="E10916" t="s">
        <v>87</v>
      </c>
      <c r="F10916" s="12"/>
      <c r="G10916">
        <v>237.75700000000001</v>
      </c>
      <c r="H10916">
        <v>2013</v>
      </c>
      <c r="I10916">
        <v>6</v>
      </c>
      <c r="J10916">
        <v>20</v>
      </c>
      <c r="K10916">
        <v>11</v>
      </c>
      <c r="L10916">
        <v>34</v>
      </c>
      <c r="M10916" t="s">
        <v>932</v>
      </c>
      <c r="N10916" t="s">
        <v>933</v>
      </c>
      <c r="O10916" t="s">
        <v>934</v>
      </c>
      <c r="Q10916" t="s">
        <v>215</v>
      </c>
      <c r="R10916" t="str">
        <f t="shared" si="342"/>
        <v>Weekday</v>
      </c>
      <c r="S10916" s="12">
        <f t="shared" si="341"/>
        <v>41445</v>
      </c>
    </row>
    <row r="10917" spans="1:19" x14ac:dyDescent="0.25">
      <c r="A10917" t="s">
        <v>93</v>
      </c>
      <c r="C10917">
        <v>20131780236</v>
      </c>
      <c r="D10917">
        <v>94</v>
      </c>
      <c r="E10917" t="s">
        <v>87</v>
      </c>
      <c r="F10917" s="12"/>
      <c r="G10917">
        <v>237.75700000000001</v>
      </c>
      <c r="H10917">
        <v>2013</v>
      </c>
      <c r="I10917">
        <v>6</v>
      </c>
      <c r="J10917">
        <v>26</v>
      </c>
      <c r="K10917">
        <v>17</v>
      </c>
      <c r="L10917">
        <v>9</v>
      </c>
      <c r="M10917" t="s">
        <v>932</v>
      </c>
      <c r="N10917" t="s">
        <v>937</v>
      </c>
      <c r="O10917" t="s">
        <v>934</v>
      </c>
      <c r="Q10917" t="s">
        <v>215</v>
      </c>
      <c r="R10917" t="str">
        <f t="shared" si="342"/>
        <v>Weekday</v>
      </c>
      <c r="S10917" s="12">
        <f t="shared" si="341"/>
        <v>41451</v>
      </c>
    </row>
    <row r="10918" spans="1:19" x14ac:dyDescent="0.25">
      <c r="A10918" t="s">
        <v>93</v>
      </c>
      <c r="C10918">
        <v>20131780239</v>
      </c>
      <c r="D10918">
        <v>94</v>
      </c>
      <c r="E10918" t="s">
        <v>87</v>
      </c>
      <c r="F10918" s="12"/>
      <c r="G10918">
        <v>237.75700000000001</v>
      </c>
      <c r="H10918">
        <v>2013</v>
      </c>
      <c r="I10918">
        <v>6</v>
      </c>
      <c r="J10918">
        <v>26</v>
      </c>
      <c r="K10918">
        <v>17</v>
      </c>
      <c r="L10918">
        <v>15</v>
      </c>
      <c r="M10918" t="s">
        <v>932</v>
      </c>
      <c r="N10918" t="s">
        <v>933</v>
      </c>
      <c r="O10918" t="s">
        <v>934</v>
      </c>
      <c r="Q10918" t="s">
        <v>215</v>
      </c>
      <c r="R10918" t="str">
        <f t="shared" si="342"/>
        <v>Weekday</v>
      </c>
      <c r="S10918" s="12">
        <f t="shared" si="341"/>
        <v>41451</v>
      </c>
    </row>
    <row r="10919" spans="1:19" x14ac:dyDescent="0.25">
      <c r="A10919" t="s">
        <v>93</v>
      </c>
      <c r="C10919">
        <v>20131870107</v>
      </c>
      <c r="D10919">
        <v>94</v>
      </c>
      <c r="E10919" t="s">
        <v>62</v>
      </c>
      <c r="F10919" s="12"/>
      <c r="G10919">
        <v>237.75700000000001</v>
      </c>
      <c r="H10919">
        <v>2013</v>
      </c>
      <c r="I10919">
        <v>7</v>
      </c>
      <c r="J10919">
        <v>3</v>
      </c>
      <c r="K10919">
        <v>18</v>
      </c>
      <c r="L10919">
        <v>51</v>
      </c>
      <c r="M10919" t="s">
        <v>935</v>
      </c>
      <c r="N10919" t="s">
        <v>936</v>
      </c>
      <c r="O10919" t="s">
        <v>934</v>
      </c>
      <c r="R10919" t="str">
        <f t="shared" si="342"/>
        <v>Weekday</v>
      </c>
      <c r="S10919" s="12">
        <f t="shared" si="341"/>
        <v>41458</v>
      </c>
    </row>
    <row r="10920" spans="1:19" x14ac:dyDescent="0.25">
      <c r="A10920" t="s">
        <v>93</v>
      </c>
      <c r="C10920">
        <v>20131970239</v>
      </c>
      <c r="D10920">
        <v>94</v>
      </c>
      <c r="E10920" t="s">
        <v>62</v>
      </c>
      <c r="F10920" s="12"/>
      <c r="G10920">
        <v>237.75700000000001</v>
      </c>
      <c r="H10920">
        <v>2013</v>
      </c>
      <c r="I10920">
        <v>7</v>
      </c>
      <c r="J10920">
        <v>12</v>
      </c>
      <c r="K10920">
        <v>14</v>
      </c>
      <c r="L10920">
        <v>48</v>
      </c>
      <c r="M10920" t="s">
        <v>935</v>
      </c>
      <c r="N10920" t="s">
        <v>936</v>
      </c>
      <c r="O10920" t="s">
        <v>934</v>
      </c>
      <c r="R10920" t="str">
        <f t="shared" si="342"/>
        <v>Weekday</v>
      </c>
      <c r="S10920" s="12">
        <f t="shared" si="341"/>
        <v>41467</v>
      </c>
    </row>
    <row r="10921" spans="1:19" x14ac:dyDescent="0.25">
      <c r="A10921" t="s">
        <v>93</v>
      </c>
      <c r="C10921">
        <v>20132080142</v>
      </c>
      <c r="D10921">
        <v>94</v>
      </c>
      <c r="E10921" t="s">
        <v>62</v>
      </c>
      <c r="F10921" s="12"/>
      <c r="G10921">
        <v>237.75700000000001</v>
      </c>
      <c r="H10921">
        <v>2013</v>
      </c>
      <c r="I10921">
        <v>7</v>
      </c>
      <c r="J10921">
        <v>13</v>
      </c>
      <c r="K10921">
        <v>22</v>
      </c>
      <c r="L10921">
        <v>15</v>
      </c>
      <c r="M10921" t="s">
        <v>932</v>
      </c>
      <c r="N10921" t="s">
        <v>933</v>
      </c>
      <c r="O10921" t="s">
        <v>934</v>
      </c>
      <c r="R10921" t="str">
        <f t="shared" si="342"/>
        <v>Weekend</v>
      </c>
      <c r="S10921" s="12">
        <f t="shared" si="341"/>
        <v>41468</v>
      </c>
    </row>
    <row r="10922" spans="1:19" x14ac:dyDescent="0.25">
      <c r="A10922" t="s">
        <v>93</v>
      </c>
      <c r="C10922">
        <v>20131970245</v>
      </c>
      <c r="D10922">
        <v>94</v>
      </c>
      <c r="E10922" t="s">
        <v>87</v>
      </c>
      <c r="F10922" s="12"/>
      <c r="G10922">
        <v>237.75700000000001</v>
      </c>
      <c r="H10922">
        <v>2013</v>
      </c>
      <c r="I10922">
        <v>7</v>
      </c>
      <c r="J10922">
        <v>15</v>
      </c>
      <c r="K10922">
        <v>14</v>
      </c>
      <c r="L10922">
        <v>29</v>
      </c>
      <c r="M10922" t="s">
        <v>932</v>
      </c>
      <c r="N10922" t="s">
        <v>933</v>
      </c>
      <c r="O10922" t="s">
        <v>934</v>
      </c>
      <c r="Q10922" t="s">
        <v>215</v>
      </c>
      <c r="R10922" t="str">
        <f t="shared" si="342"/>
        <v>Weekday</v>
      </c>
      <c r="S10922" s="12">
        <f t="shared" si="341"/>
        <v>41470</v>
      </c>
    </row>
    <row r="10923" spans="1:19" x14ac:dyDescent="0.25">
      <c r="A10923" t="s">
        <v>93</v>
      </c>
      <c r="C10923">
        <v>20132330183</v>
      </c>
      <c r="D10923">
        <v>94</v>
      </c>
      <c r="E10923" t="s">
        <v>87</v>
      </c>
      <c r="F10923" s="12"/>
      <c r="G10923">
        <v>237.75700000000001</v>
      </c>
      <c r="H10923">
        <v>2013</v>
      </c>
      <c r="I10923">
        <v>8</v>
      </c>
      <c r="J10923">
        <v>5</v>
      </c>
      <c r="K10923">
        <v>7</v>
      </c>
      <c r="L10923">
        <v>51</v>
      </c>
      <c r="M10923" t="s">
        <v>932</v>
      </c>
      <c r="N10923" t="s">
        <v>937</v>
      </c>
      <c r="O10923" t="s">
        <v>934</v>
      </c>
      <c r="Q10923" t="s">
        <v>215</v>
      </c>
      <c r="R10923" t="str">
        <f t="shared" si="342"/>
        <v>Weekday</v>
      </c>
      <c r="S10923" s="12">
        <f t="shared" si="341"/>
        <v>41491</v>
      </c>
    </row>
    <row r="10924" spans="1:19" x14ac:dyDescent="0.25">
      <c r="A10924" t="s">
        <v>93</v>
      </c>
      <c r="C10924">
        <v>20132250211</v>
      </c>
      <c r="D10924">
        <v>94</v>
      </c>
      <c r="E10924" t="s">
        <v>87</v>
      </c>
      <c r="F10924" s="12"/>
      <c r="G10924">
        <v>237.75700000000001</v>
      </c>
      <c r="H10924">
        <v>2013</v>
      </c>
      <c r="I10924">
        <v>8</v>
      </c>
      <c r="J10924">
        <v>7</v>
      </c>
      <c r="K10924">
        <v>17</v>
      </c>
      <c r="L10924">
        <v>42</v>
      </c>
      <c r="M10924" t="s">
        <v>932</v>
      </c>
      <c r="N10924" t="s">
        <v>933</v>
      </c>
      <c r="O10924" t="s">
        <v>934</v>
      </c>
      <c r="Q10924" t="s">
        <v>215</v>
      </c>
      <c r="R10924" t="str">
        <f t="shared" si="342"/>
        <v>Weekday</v>
      </c>
      <c r="S10924" s="12">
        <f t="shared" si="341"/>
        <v>41493</v>
      </c>
    </row>
    <row r="10925" spans="1:19" x14ac:dyDescent="0.25">
      <c r="A10925" t="s">
        <v>93</v>
      </c>
      <c r="C10925">
        <v>20132250236</v>
      </c>
      <c r="D10925">
        <v>94</v>
      </c>
      <c r="E10925" t="s">
        <v>62</v>
      </c>
      <c r="F10925" s="12"/>
      <c r="G10925">
        <v>237.75700000000001</v>
      </c>
      <c r="H10925">
        <v>2013</v>
      </c>
      <c r="I10925">
        <v>8</v>
      </c>
      <c r="J10925">
        <v>9</v>
      </c>
      <c r="K10925">
        <v>16</v>
      </c>
      <c r="L10925">
        <v>33</v>
      </c>
      <c r="M10925" t="s">
        <v>932</v>
      </c>
      <c r="N10925" t="s">
        <v>937</v>
      </c>
      <c r="O10925" t="s">
        <v>934</v>
      </c>
      <c r="R10925" t="str">
        <f t="shared" si="342"/>
        <v>Weekday</v>
      </c>
      <c r="S10925" s="12">
        <f t="shared" si="341"/>
        <v>41495</v>
      </c>
    </row>
    <row r="10926" spans="1:19" x14ac:dyDescent="0.25">
      <c r="A10926" t="s">
        <v>93</v>
      </c>
      <c r="C10926">
        <v>20132250285</v>
      </c>
      <c r="D10926">
        <v>94</v>
      </c>
      <c r="E10926" t="s">
        <v>87</v>
      </c>
      <c r="F10926" s="12"/>
      <c r="G10926">
        <v>237.75700000000001</v>
      </c>
      <c r="H10926">
        <v>2013</v>
      </c>
      <c r="I10926">
        <v>8</v>
      </c>
      <c r="J10926">
        <v>13</v>
      </c>
      <c r="K10926">
        <v>17</v>
      </c>
      <c r="L10926">
        <v>23</v>
      </c>
      <c r="M10926" t="s">
        <v>932</v>
      </c>
      <c r="N10926" t="s">
        <v>937</v>
      </c>
      <c r="O10926" t="s">
        <v>934</v>
      </c>
      <c r="Q10926" t="s">
        <v>215</v>
      </c>
      <c r="R10926" t="str">
        <f t="shared" si="342"/>
        <v>Weekday</v>
      </c>
      <c r="S10926" s="12">
        <f t="shared" si="341"/>
        <v>41499</v>
      </c>
    </row>
    <row r="10927" spans="1:19" x14ac:dyDescent="0.25">
      <c r="A10927" t="s">
        <v>93</v>
      </c>
      <c r="C10927">
        <v>20132280194</v>
      </c>
      <c r="D10927">
        <v>94</v>
      </c>
      <c r="E10927" t="s">
        <v>62</v>
      </c>
      <c r="F10927" s="12"/>
      <c r="G10927">
        <v>237.75700000000001</v>
      </c>
      <c r="H10927">
        <v>2013</v>
      </c>
      <c r="I10927">
        <v>8</v>
      </c>
      <c r="J10927">
        <v>14</v>
      </c>
      <c r="K10927">
        <v>21</v>
      </c>
      <c r="L10927">
        <v>58</v>
      </c>
      <c r="M10927" t="s">
        <v>932</v>
      </c>
      <c r="N10927" t="s">
        <v>937</v>
      </c>
      <c r="O10927" t="s">
        <v>934</v>
      </c>
      <c r="R10927" t="str">
        <f t="shared" si="342"/>
        <v>Weekday</v>
      </c>
      <c r="S10927" s="12">
        <f t="shared" si="341"/>
        <v>41500</v>
      </c>
    </row>
    <row r="10928" spans="1:19" x14ac:dyDescent="0.25">
      <c r="A10928" t="s">
        <v>93</v>
      </c>
      <c r="C10928">
        <v>20132280197</v>
      </c>
      <c r="D10928">
        <v>94</v>
      </c>
      <c r="E10928" t="s">
        <v>87</v>
      </c>
      <c r="F10928" s="12"/>
      <c r="G10928">
        <v>237.75700000000001</v>
      </c>
      <c r="H10928">
        <v>2013</v>
      </c>
      <c r="I10928">
        <v>8</v>
      </c>
      <c r="J10928">
        <v>15</v>
      </c>
      <c r="K10928">
        <v>16</v>
      </c>
      <c r="L10928">
        <v>35</v>
      </c>
      <c r="M10928" t="s">
        <v>932</v>
      </c>
      <c r="N10928" t="s">
        <v>937</v>
      </c>
      <c r="O10928" t="s">
        <v>934</v>
      </c>
      <c r="Q10928" t="s">
        <v>215</v>
      </c>
      <c r="R10928" t="str">
        <f t="shared" si="342"/>
        <v>Weekday</v>
      </c>
      <c r="S10928" s="12">
        <f t="shared" si="341"/>
        <v>41501</v>
      </c>
    </row>
    <row r="10929" spans="1:19" x14ac:dyDescent="0.25">
      <c r="A10929" t="s">
        <v>93</v>
      </c>
      <c r="C10929">
        <v>20132400195</v>
      </c>
      <c r="D10929">
        <v>94</v>
      </c>
      <c r="E10929" t="s">
        <v>62</v>
      </c>
      <c r="F10929" s="12"/>
      <c r="G10929">
        <v>237.75700000000001</v>
      </c>
      <c r="H10929">
        <v>2013</v>
      </c>
      <c r="I10929">
        <v>8</v>
      </c>
      <c r="J10929">
        <v>21</v>
      </c>
      <c r="K10929">
        <v>16</v>
      </c>
      <c r="L10929">
        <v>40</v>
      </c>
      <c r="M10929" t="s">
        <v>932</v>
      </c>
      <c r="N10929" t="s">
        <v>933</v>
      </c>
      <c r="O10929" t="s">
        <v>934</v>
      </c>
      <c r="R10929" t="str">
        <f t="shared" si="342"/>
        <v>Weekday</v>
      </c>
      <c r="S10929" s="12">
        <f t="shared" si="341"/>
        <v>41507</v>
      </c>
    </row>
    <row r="10930" spans="1:19" x14ac:dyDescent="0.25">
      <c r="A10930" t="s">
        <v>93</v>
      </c>
      <c r="C10930">
        <v>20132370143</v>
      </c>
      <c r="D10930">
        <v>94</v>
      </c>
      <c r="E10930" t="s">
        <v>87</v>
      </c>
      <c r="F10930" s="12"/>
      <c r="G10930">
        <v>237.75700000000001</v>
      </c>
      <c r="H10930">
        <v>2013</v>
      </c>
      <c r="I10930">
        <v>8</v>
      </c>
      <c r="J10930">
        <v>22</v>
      </c>
      <c r="K10930">
        <v>7</v>
      </c>
      <c r="L10930">
        <v>51</v>
      </c>
      <c r="M10930" t="s">
        <v>932</v>
      </c>
      <c r="N10930" t="s">
        <v>937</v>
      </c>
      <c r="O10930" t="s">
        <v>934</v>
      </c>
      <c r="Q10930" t="s">
        <v>215</v>
      </c>
      <c r="R10930" t="str">
        <f t="shared" si="342"/>
        <v>Weekday</v>
      </c>
      <c r="S10930" s="12">
        <f t="shared" si="341"/>
        <v>41508</v>
      </c>
    </row>
    <row r="10931" spans="1:19" x14ac:dyDescent="0.25">
      <c r="A10931" t="s">
        <v>93</v>
      </c>
      <c r="C10931">
        <v>20132810237</v>
      </c>
      <c r="D10931">
        <v>94</v>
      </c>
      <c r="E10931" t="s">
        <v>87</v>
      </c>
      <c r="F10931" s="12"/>
      <c r="G10931">
        <v>237.75700000000001</v>
      </c>
      <c r="H10931">
        <v>2013</v>
      </c>
      <c r="I10931">
        <v>8</v>
      </c>
      <c r="J10931">
        <v>27</v>
      </c>
      <c r="K10931">
        <v>17</v>
      </c>
      <c r="L10931">
        <v>14</v>
      </c>
      <c r="M10931" t="s">
        <v>932</v>
      </c>
      <c r="N10931" t="s">
        <v>933</v>
      </c>
      <c r="O10931" t="s">
        <v>934</v>
      </c>
      <c r="Q10931" t="s">
        <v>215</v>
      </c>
      <c r="R10931" t="str">
        <f t="shared" si="342"/>
        <v>Weekday</v>
      </c>
      <c r="S10931" s="12">
        <f t="shared" si="341"/>
        <v>41513</v>
      </c>
    </row>
    <row r="10932" spans="1:19" x14ac:dyDescent="0.25">
      <c r="A10932" t="s">
        <v>93</v>
      </c>
      <c r="C10932">
        <v>20132540255</v>
      </c>
      <c r="D10932">
        <v>94</v>
      </c>
      <c r="E10932" t="s">
        <v>62</v>
      </c>
      <c r="F10932" s="12"/>
      <c r="G10932">
        <v>237.75700000000001</v>
      </c>
      <c r="H10932">
        <v>2013</v>
      </c>
      <c r="I10932">
        <v>9</v>
      </c>
      <c r="J10932">
        <v>9</v>
      </c>
      <c r="K10932">
        <v>17</v>
      </c>
      <c r="L10932">
        <v>19</v>
      </c>
      <c r="M10932" t="s">
        <v>932</v>
      </c>
      <c r="N10932" t="s">
        <v>936</v>
      </c>
      <c r="O10932" t="s">
        <v>934</v>
      </c>
      <c r="R10932" t="str">
        <f t="shared" si="342"/>
        <v>Weekday</v>
      </c>
      <c r="S10932" s="12">
        <f t="shared" si="341"/>
        <v>41526</v>
      </c>
    </row>
    <row r="10933" spans="1:19" x14ac:dyDescent="0.25">
      <c r="A10933" t="s">
        <v>93</v>
      </c>
      <c r="C10933">
        <v>20132870200</v>
      </c>
      <c r="D10933">
        <v>94</v>
      </c>
      <c r="E10933" t="s">
        <v>87</v>
      </c>
      <c r="F10933" s="12"/>
      <c r="G10933">
        <v>237.75700000000001</v>
      </c>
      <c r="H10933">
        <v>2013</v>
      </c>
      <c r="I10933">
        <v>9</v>
      </c>
      <c r="J10933">
        <v>10</v>
      </c>
      <c r="K10933">
        <v>17</v>
      </c>
      <c r="L10933">
        <v>3</v>
      </c>
      <c r="M10933" t="s">
        <v>932</v>
      </c>
      <c r="N10933" t="s">
        <v>937</v>
      </c>
      <c r="O10933" t="s">
        <v>934</v>
      </c>
      <c r="Q10933" t="s">
        <v>215</v>
      </c>
      <c r="R10933" t="str">
        <f t="shared" si="342"/>
        <v>Weekday</v>
      </c>
      <c r="S10933" s="12">
        <f t="shared" si="341"/>
        <v>41527</v>
      </c>
    </row>
    <row r="10934" spans="1:19" x14ac:dyDescent="0.25">
      <c r="A10934" t="s">
        <v>93</v>
      </c>
      <c r="C10934">
        <v>20132620193</v>
      </c>
      <c r="D10934">
        <v>94</v>
      </c>
      <c r="E10934" t="s">
        <v>87</v>
      </c>
      <c r="F10934" s="12"/>
      <c r="G10934">
        <v>237.75700000000001</v>
      </c>
      <c r="H10934">
        <v>2013</v>
      </c>
      <c r="I10934">
        <v>9</v>
      </c>
      <c r="J10934">
        <v>12</v>
      </c>
      <c r="K10934">
        <v>10</v>
      </c>
      <c r="L10934">
        <v>26</v>
      </c>
      <c r="M10934" t="s">
        <v>935</v>
      </c>
      <c r="N10934" t="s">
        <v>933</v>
      </c>
      <c r="O10934" t="s">
        <v>934</v>
      </c>
      <c r="Q10934" t="s">
        <v>215</v>
      </c>
      <c r="R10934" t="str">
        <f t="shared" si="342"/>
        <v>Weekday</v>
      </c>
      <c r="S10934" s="12">
        <f t="shared" si="341"/>
        <v>41529</v>
      </c>
    </row>
    <row r="10935" spans="1:19" x14ac:dyDescent="0.25">
      <c r="A10935" t="s">
        <v>93</v>
      </c>
      <c r="C10935">
        <v>20132860126</v>
      </c>
      <c r="D10935">
        <v>94</v>
      </c>
      <c r="E10935" t="s">
        <v>87</v>
      </c>
      <c r="F10935" s="12"/>
      <c r="G10935">
        <v>237.75700000000001</v>
      </c>
      <c r="H10935">
        <v>2013</v>
      </c>
      <c r="I10935">
        <v>9</v>
      </c>
      <c r="J10935">
        <v>13</v>
      </c>
      <c r="K10935">
        <v>8</v>
      </c>
      <c r="L10935">
        <v>11</v>
      </c>
      <c r="M10935" t="s">
        <v>932</v>
      </c>
      <c r="N10935" t="s">
        <v>937</v>
      </c>
      <c r="O10935" t="s">
        <v>934</v>
      </c>
      <c r="Q10935" t="s">
        <v>215</v>
      </c>
      <c r="R10935" t="str">
        <f t="shared" si="342"/>
        <v>Weekday</v>
      </c>
      <c r="S10935" s="12">
        <f t="shared" si="341"/>
        <v>41530</v>
      </c>
    </row>
    <row r="10936" spans="1:19" x14ac:dyDescent="0.25">
      <c r="A10936" t="s">
        <v>93</v>
      </c>
      <c r="C10936">
        <v>20132600224</v>
      </c>
      <c r="D10936">
        <v>94</v>
      </c>
      <c r="E10936" t="s">
        <v>62</v>
      </c>
      <c r="F10936" s="12"/>
      <c r="G10936">
        <v>237.75700000000001</v>
      </c>
      <c r="H10936">
        <v>2013</v>
      </c>
      <c r="I10936">
        <v>9</v>
      </c>
      <c r="J10936">
        <v>16</v>
      </c>
      <c r="K10936">
        <v>17</v>
      </c>
      <c r="L10936">
        <v>0</v>
      </c>
      <c r="M10936" t="s">
        <v>932</v>
      </c>
      <c r="N10936" t="s">
        <v>937</v>
      </c>
      <c r="O10936" t="s">
        <v>934</v>
      </c>
      <c r="R10936" t="str">
        <f t="shared" si="342"/>
        <v>Weekday</v>
      </c>
      <c r="S10936" s="12">
        <f t="shared" si="341"/>
        <v>41533</v>
      </c>
    </row>
    <row r="10937" spans="1:19" x14ac:dyDescent="0.25">
      <c r="A10937" t="s">
        <v>93</v>
      </c>
      <c r="C10937">
        <v>20132630202</v>
      </c>
      <c r="D10937">
        <v>94</v>
      </c>
      <c r="E10937" t="s">
        <v>87</v>
      </c>
      <c r="F10937" s="12"/>
      <c r="G10937">
        <v>237.75700000000001</v>
      </c>
      <c r="H10937">
        <v>2013</v>
      </c>
      <c r="I10937">
        <v>9</v>
      </c>
      <c r="J10937">
        <v>19</v>
      </c>
      <c r="K10937">
        <v>8</v>
      </c>
      <c r="L10937">
        <v>44</v>
      </c>
      <c r="M10937" t="s">
        <v>932</v>
      </c>
      <c r="N10937" t="s">
        <v>933</v>
      </c>
      <c r="O10937" t="s">
        <v>934</v>
      </c>
      <c r="Q10937" t="s">
        <v>215</v>
      </c>
      <c r="R10937" t="str">
        <f t="shared" si="342"/>
        <v>Weekday</v>
      </c>
      <c r="S10937" s="12">
        <f t="shared" si="341"/>
        <v>41536</v>
      </c>
    </row>
    <row r="10938" spans="1:19" x14ac:dyDescent="0.25">
      <c r="A10938" t="s">
        <v>93</v>
      </c>
      <c r="C10938">
        <v>20133020229</v>
      </c>
      <c r="D10938">
        <v>94</v>
      </c>
      <c r="E10938" t="s">
        <v>62</v>
      </c>
      <c r="F10938" s="12"/>
      <c r="G10938">
        <v>237.75700000000001</v>
      </c>
      <c r="H10938">
        <v>2013</v>
      </c>
      <c r="I10938">
        <v>10</v>
      </c>
      <c r="J10938">
        <v>1</v>
      </c>
      <c r="K10938">
        <v>15</v>
      </c>
      <c r="L10938">
        <v>44</v>
      </c>
      <c r="M10938" t="s">
        <v>932</v>
      </c>
      <c r="N10938" t="s">
        <v>937</v>
      </c>
      <c r="O10938" t="s">
        <v>934</v>
      </c>
      <c r="R10938" t="str">
        <f t="shared" si="342"/>
        <v>Weekday</v>
      </c>
      <c r="S10938" s="12">
        <f t="shared" si="341"/>
        <v>41548</v>
      </c>
    </row>
    <row r="10939" spans="1:19" x14ac:dyDescent="0.25">
      <c r="A10939" t="s">
        <v>93</v>
      </c>
      <c r="C10939">
        <v>20132930141</v>
      </c>
      <c r="D10939">
        <v>94</v>
      </c>
      <c r="E10939" t="s">
        <v>87</v>
      </c>
      <c r="F10939" s="12"/>
      <c r="G10939">
        <v>237.75700000000001</v>
      </c>
      <c r="H10939">
        <v>2013</v>
      </c>
      <c r="I10939">
        <v>10</v>
      </c>
      <c r="J10939">
        <v>15</v>
      </c>
      <c r="K10939">
        <v>7</v>
      </c>
      <c r="L10939">
        <v>1</v>
      </c>
      <c r="M10939" t="s">
        <v>932</v>
      </c>
      <c r="N10939" t="s">
        <v>933</v>
      </c>
      <c r="O10939" t="s">
        <v>934</v>
      </c>
      <c r="Q10939" t="s">
        <v>215</v>
      </c>
      <c r="R10939" t="str">
        <f t="shared" si="342"/>
        <v>Weekday</v>
      </c>
      <c r="S10939" s="12">
        <f t="shared" si="341"/>
        <v>41562</v>
      </c>
    </row>
    <row r="10940" spans="1:19" x14ac:dyDescent="0.25">
      <c r="A10940" t="s">
        <v>93</v>
      </c>
      <c r="C10940">
        <v>20133110256</v>
      </c>
      <c r="D10940">
        <v>94</v>
      </c>
      <c r="E10940" t="s">
        <v>62</v>
      </c>
      <c r="F10940" s="12"/>
      <c r="G10940">
        <v>237.75700000000001</v>
      </c>
      <c r="H10940">
        <v>2013</v>
      </c>
      <c r="I10940">
        <v>10</v>
      </c>
      <c r="J10940">
        <v>25</v>
      </c>
      <c r="K10940">
        <v>15</v>
      </c>
      <c r="L10940">
        <v>48</v>
      </c>
      <c r="M10940" t="s">
        <v>932</v>
      </c>
      <c r="N10940" t="s">
        <v>933</v>
      </c>
      <c r="O10940" t="s">
        <v>934</v>
      </c>
      <c r="R10940" t="str">
        <f t="shared" si="342"/>
        <v>Weekday</v>
      </c>
      <c r="S10940" s="12">
        <f t="shared" si="341"/>
        <v>41572</v>
      </c>
    </row>
    <row r="10941" spans="1:19" x14ac:dyDescent="0.25">
      <c r="A10941" t="s">
        <v>93</v>
      </c>
      <c r="C10941">
        <v>20133080186</v>
      </c>
      <c r="D10941">
        <v>94</v>
      </c>
      <c r="E10941" t="s">
        <v>87</v>
      </c>
      <c r="F10941" s="12"/>
      <c r="G10941">
        <v>237.75700000000001</v>
      </c>
      <c r="H10941">
        <v>2013</v>
      </c>
      <c r="I10941">
        <v>10</v>
      </c>
      <c r="J10941">
        <v>31</v>
      </c>
      <c r="K10941">
        <v>16</v>
      </c>
      <c r="L10941">
        <v>21</v>
      </c>
      <c r="M10941" t="s">
        <v>932</v>
      </c>
      <c r="N10941" t="s">
        <v>933</v>
      </c>
      <c r="O10941" t="s">
        <v>934</v>
      </c>
      <c r="Q10941" t="s">
        <v>215</v>
      </c>
      <c r="R10941" t="str">
        <f t="shared" si="342"/>
        <v>Weekday</v>
      </c>
      <c r="S10941" s="12">
        <f t="shared" si="341"/>
        <v>41578</v>
      </c>
    </row>
    <row r="10942" spans="1:19" x14ac:dyDescent="0.25">
      <c r="A10942" t="s">
        <v>93</v>
      </c>
      <c r="C10942">
        <v>20133380583</v>
      </c>
      <c r="D10942">
        <v>94</v>
      </c>
      <c r="E10942" t="s">
        <v>87</v>
      </c>
      <c r="F10942" s="12"/>
      <c r="G10942">
        <v>237.75700000000001</v>
      </c>
      <c r="H10942">
        <v>2013</v>
      </c>
      <c r="I10942">
        <v>12</v>
      </c>
      <c r="J10942">
        <v>2</v>
      </c>
      <c r="K10942">
        <v>12</v>
      </c>
      <c r="L10942">
        <v>45</v>
      </c>
      <c r="M10942" t="s">
        <v>932</v>
      </c>
      <c r="N10942" t="s">
        <v>933</v>
      </c>
      <c r="O10942" t="s">
        <v>934</v>
      </c>
      <c r="Q10942" t="s">
        <v>215</v>
      </c>
      <c r="R10942" t="str">
        <f t="shared" si="342"/>
        <v>Weekday</v>
      </c>
      <c r="S10942" s="12">
        <f t="shared" si="341"/>
        <v>41610</v>
      </c>
    </row>
    <row r="10943" spans="1:19" x14ac:dyDescent="0.25">
      <c r="A10943" t="s">
        <v>93</v>
      </c>
      <c r="C10943">
        <v>20133470264</v>
      </c>
      <c r="D10943">
        <v>94</v>
      </c>
      <c r="E10943" t="s">
        <v>62</v>
      </c>
      <c r="F10943" s="12"/>
      <c r="G10943">
        <v>237.75700000000001</v>
      </c>
      <c r="H10943">
        <v>2013</v>
      </c>
      <c r="I10943">
        <v>12</v>
      </c>
      <c r="J10943">
        <v>10</v>
      </c>
      <c r="K10943">
        <v>16</v>
      </c>
      <c r="L10943">
        <v>16</v>
      </c>
      <c r="M10943" t="s">
        <v>932</v>
      </c>
      <c r="N10943" t="s">
        <v>933</v>
      </c>
      <c r="O10943" t="s">
        <v>934</v>
      </c>
      <c r="R10943" t="str">
        <f t="shared" si="342"/>
        <v>Weekday</v>
      </c>
      <c r="S10943" s="12">
        <f t="shared" si="341"/>
        <v>41618</v>
      </c>
    </row>
    <row r="10944" spans="1:19" x14ac:dyDescent="0.25">
      <c r="A10944" t="s">
        <v>93</v>
      </c>
      <c r="C10944">
        <v>20133520287</v>
      </c>
      <c r="D10944">
        <v>94</v>
      </c>
      <c r="E10944" t="s">
        <v>87</v>
      </c>
      <c r="F10944" s="12"/>
      <c r="G10944">
        <v>237.75700000000001</v>
      </c>
      <c r="H10944">
        <v>2013</v>
      </c>
      <c r="I10944">
        <v>12</v>
      </c>
      <c r="J10944">
        <v>11</v>
      </c>
      <c r="K10944">
        <v>7</v>
      </c>
      <c r="L10944">
        <v>53</v>
      </c>
      <c r="M10944" t="s">
        <v>932</v>
      </c>
      <c r="N10944" t="s">
        <v>933</v>
      </c>
      <c r="O10944" t="s">
        <v>934</v>
      </c>
      <c r="Q10944" t="s">
        <v>215</v>
      </c>
      <c r="R10944" t="str">
        <f t="shared" si="342"/>
        <v>Weekday</v>
      </c>
      <c r="S10944" s="12">
        <f t="shared" si="341"/>
        <v>41619</v>
      </c>
    </row>
    <row r="10945" spans="1:19" x14ac:dyDescent="0.25">
      <c r="A10945" t="s">
        <v>93</v>
      </c>
      <c r="C10945">
        <v>20140020268</v>
      </c>
      <c r="D10945">
        <v>94</v>
      </c>
      <c r="E10945" t="s">
        <v>62</v>
      </c>
      <c r="F10945" s="12"/>
      <c r="G10945">
        <v>237.75700000000001</v>
      </c>
      <c r="H10945">
        <v>2013</v>
      </c>
      <c r="I10945">
        <v>12</v>
      </c>
      <c r="J10945">
        <v>18</v>
      </c>
      <c r="K10945">
        <v>9</v>
      </c>
      <c r="L10945">
        <v>55</v>
      </c>
      <c r="M10945" t="s">
        <v>932</v>
      </c>
      <c r="N10945" t="s">
        <v>937</v>
      </c>
      <c r="O10945" t="s">
        <v>934</v>
      </c>
      <c r="R10945" t="str">
        <f t="shared" si="342"/>
        <v>Weekday</v>
      </c>
      <c r="S10945" s="12">
        <f t="shared" si="341"/>
        <v>41626</v>
      </c>
    </row>
    <row r="10946" spans="1:19" x14ac:dyDescent="0.25">
      <c r="A10946" t="s">
        <v>93</v>
      </c>
      <c r="C10946">
        <v>20133540264</v>
      </c>
      <c r="D10946">
        <v>94</v>
      </c>
      <c r="E10946" t="s">
        <v>62</v>
      </c>
      <c r="F10946" s="12"/>
      <c r="G10946">
        <v>237.75700000000001</v>
      </c>
      <c r="H10946">
        <v>2013</v>
      </c>
      <c r="I10946">
        <v>12</v>
      </c>
      <c r="J10946">
        <v>19</v>
      </c>
      <c r="K10946">
        <v>17</v>
      </c>
      <c r="L10946">
        <v>23</v>
      </c>
      <c r="M10946" t="s">
        <v>932</v>
      </c>
      <c r="N10946" t="s">
        <v>933</v>
      </c>
      <c r="O10946" t="s">
        <v>934</v>
      </c>
      <c r="R10946" t="str">
        <f t="shared" si="342"/>
        <v>Weekday</v>
      </c>
      <c r="S10946" s="12">
        <f t="shared" si="341"/>
        <v>41627</v>
      </c>
    </row>
    <row r="10947" spans="1:19" x14ac:dyDescent="0.25">
      <c r="A10947" t="s">
        <v>93</v>
      </c>
      <c r="C10947">
        <v>20131430161</v>
      </c>
      <c r="D10947">
        <v>94</v>
      </c>
      <c r="E10947" t="s">
        <v>87</v>
      </c>
      <c r="F10947" s="12"/>
      <c r="G10947">
        <v>237.851</v>
      </c>
      <c r="H10947">
        <v>2013</v>
      </c>
      <c r="I10947">
        <v>5</v>
      </c>
      <c r="J10947">
        <v>9</v>
      </c>
      <c r="K10947">
        <v>12</v>
      </c>
      <c r="L10947">
        <v>2</v>
      </c>
      <c r="M10947" t="s">
        <v>932</v>
      </c>
      <c r="N10947" t="s">
        <v>933</v>
      </c>
      <c r="O10947" t="s">
        <v>934</v>
      </c>
      <c r="Q10947" t="s">
        <v>215</v>
      </c>
      <c r="R10947" t="str">
        <f t="shared" si="342"/>
        <v>Weekday</v>
      </c>
      <c r="S10947" s="12">
        <f t="shared" ref="S10947:S11010" si="343">DATE(H10947,I10947,J10947)</f>
        <v>41403</v>
      </c>
    </row>
    <row r="10948" spans="1:19" x14ac:dyDescent="0.25">
      <c r="A10948" t="s">
        <v>93</v>
      </c>
      <c r="C10948">
        <v>20131420166</v>
      </c>
      <c r="D10948">
        <v>94</v>
      </c>
      <c r="E10948" t="s">
        <v>87</v>
      </c>
      <c r="F10948" s="12"/>
      <c r="G10948">
        <v>237.93700000000001</v>
      </c>
      <c r="H10948">
        <v>2013</v>
      </c>
      <c r="I10948">
        <v>5</v>
      </c>
      <c r="J10948">
        <v>11</v>
      </c>
      <c r="K10948" t="e">
        <v>#VALUE!</v>
      </c>
      <c r="L10948">
        <v>6</v>
      </c>
      <c r="M10948" t="s">
        <v>932</v>
      </c>
      <c r="N10948" t="s">
        <v>933</v>
      </c>
      <c r="O10948" t="s">
        <v>942</v>
      </c>
      <c r="Q10948" t="s">
        <v>215</v>
      </c>
      <c r="R10948" t="str">
        <f t="shared" si="342"/>
        <v>Weekend</v>
      </c>
      <c r="S10948" s="12">
        <f t="shared" si="343"/>
        <v>41405</v>
      </c>
    </row>
    <row r="10949" spans="1:19" x14ac:dyDescent="0.25">
      <c r="A10949" t="s">
        <v>93</v>
      </c>
      <c r="C10949">
        <v>20133620077</v>
      </c>
      <c r="D10949">
        <v>94</v>
      </c>
      <c r="E10949" t="s">
        <v>940</v>
      </c>
      <c r="F10949" s="12"/>
      <c r="G10949">
        <v>237.971</v>
      </c>
      <c r="H10949">
        <v>2013</v>
      </c>
      <c r="I10949">
        <v>12</v>
      </c>
      <c r="J10949">
        <v>28</v>
      </c>
      <c r="K10949">
        <v>11</v>
      </c>
      <c r="L10949">
        <v>58</v>
      </c>
      <c r="M10949" t="s">
        <v>932</v>
      </c>
      <c r="N10949" t="s">
        <v>933</v>
      </c>
      <c r="O10949" t="s">
        <v>934</v>
      </c>
      <c r="R10949" t="str">
        <f t="shared" ref="R10949:R11012" si="344">IF(WEEKDAY(DATE(H10949,I10949,J10949),2)&lt;6,"Weekday","Weekend")</f>
        <v>Weekend</v>
      </c>
      <c r="S10949" s="12">
        <f t="shared" si="343"/>
        <v>41636</v>
      </c>
    </row>
    <row r="10950" spans="1:19" x14ac:dyDescent="0.25">
      <c r="A10950" t="s">
        <v>93</v>
      </c>
      <c r="C10950">
        <v>20130130128</v>
      </c>
      <c r="D10950">
        <v>94</v>
      </c>
      <c r="E10950" t="s">
        <v>62</v>
      </c>
      <c r="F10950" s="12"/>
      <c r="G10950">
        <v>237.988</v>
      </c>
      <c r="H10950">
        <v>2013</v>
      </c>
      <c r="I10950">
        <v>1</v>
      </c>
      <c r="J10950">
        <v>11</v>
      </c>
      <c r="K10950">
        <v>17</v>
      </c>
      <c r="L10950">
        <v>45</v>
      </c>
      <c r="M10950" t="s">
        <v>932</v>
      </c>
      <c r="N10950" t="s">
        <v>933</v>
      </c>
      <c r="O10950" t="s">
        <v>934</v>
      </c>
      <c r="Q10950" t="s">
        <v>209</v>
      </c>
      <c r="R10950" t="str">
        <f t="shared" si="344"/>
        <v>Weekday</v>
      </c>
      <c r="S10950" s="12">
        <f t="shared" si="343"/>
        <v>41285</v>
      </c>
    </row>
    <row r="10951" spans="1:19" x14ac:dyDescent="0.25">
      <c r="A10951" t="s">
        <v>93</v>
      </c>
      <c r="C10951">
        <v>20131630231</v>
      </c>
      <c r="D10951">
        <v>94</v>
      </c>
      <c r="E10951" t="s">
        <v>87</v>
      </c>
      <c r="F10951" s="12"/>
      <c r="G10951">
        <v>238.03100000000001</v>
      </c>
      <c r="H10951">
        <v>2013</v>
      </c>
      <c r="I10951">
        <v>6</v>
      </c>
      <c r="J10951">
        <v>11</v>
      </c>
      <c r="K10951">
        <v>16</v>
      </c>
      <c r="L10951">
        <v>51</v>
      </c>
      <c r="M10951" t="s">
        <v>932</v>
      </c>
      <c r="N10951" t="s">
        <v>937</v>
      </c>
      <c r="O10951" t="s">
        <v>934</v>
      </c>
      <c r="Q10951" t="s">
        <v>213</v>
      </c>
      <c r="R10951" t="str">
        <f t="shared" si="344"/>
        <v>Weekday</v>
      </c>
      <c r="S10951" s="12">
        <f t="shared" si="343"/>
        <v>41436</v>
      </c>
    </row>
    <row r="10952" spans="1:19" x14ac:dyDescent="0.25">
      <c r="A10952" t="s">
        <v>93</v>
      </c>
      <c r="C10952">
        <v>20131720184</v>
      </c>
      <c r="D10952">
        <v>94</v>
      </c>
      <c r="E10952" t="s">
        <v>62</v>
      </c>
      <c r="F10952" s="12"/>
      <c r="G10952">
        <v>238.03100000000001</v>
      </c>
      <c r="H10952">
        <v>2013</v>
      </c>
      <c r="I10952">
        <v>6</v>
      </c>
      <c r="J10952">
        <v>19</v>
      </c>
      <c r="K10952">
        <v>17</v>
      </c>
      <c r="L10952">
        <v>35</v>
      </c>
      <c r="M10952" t="s">
        <v>932</v>
      </c>
      <c r="N10952" t="s">
        <v>933</v>
      </c>
      <c r="O10952" t="s">
        <v>934</v>
      </c>
      <c r="Q10952" t="s">
        <v>209</v>
      </c>
      <c r="R10952" t="str">
        <f t="shared" si="344"/>
        <v>Weekday</v>
      </c>
      <c r="S10952" s="12">
        <f t="shared" si="343"/>
        <v>41444</v>
      </c>
    </row>
    <row r="10953" spans="1:19" x14ac:dyDescent="0.25">
      <c r="A10953" t="s">
        <v>93</v>
      </c>
      <c r="C10953">
        <v>20132130233</v>
      </c>
      <c r="D10953">
        <v>94</v>
      </c>
      <c r="E10953" t="s">
        <v>62</v>
      </c>
      <c r="F10953" s="12"/>
      <c r="G10953">
        <v>238.03100000000001</v>
      </c>
      <c r="H10953">
        <v>2013</v>
      </c>
      <c r="I10953">
        <v>7</v>
      </c>
      <c r="J10953">
        <v>30</v>
      </c>
      <c r="K10953">
        <v>17</v>
      </c>
      <c r="L10953">
        <v>21</v>
      </c>
      <c r="M10953" t="s">
        <v>932</v>
      </c>
      <c r="N10953" t="s">
        <v>937</v>
      </c>
      <c r="O10953" t="s">
        <v>934</v>
      </c>
      <c r="Q10953" t="s">
        <v>209</v>
      </c>
      <c r="R10953" t="str">
        <f t="shared" si="344"/>
        <v>Weekday</v>
      </c>
      <c r="S10953" s="12">
        <f t="shared" si="343"/>
        <v>41485</v>
      </c>
    </row>
    <row r="10954" spans="1:19" x14ac:dyDescent="0.25">
      <c r="A10954" t="s">
        <v>93</v>
      </c>
      <c r="C10954">
        <v>20132700186</v>
      </c>
      <c r="D10954">
        <v>94</v>
      </c>
      <c r="E10954" t="s">
        <v>62</v>
      </c>
      <c r="F10954" s="12"/>
      <c r="G10954">
        <v>238.03100000000001</v>
      </c>
      <c r="H10954">
        <v>2013</v>
      </c>
      <c r="I10954">
        <v>9</v>
      </c>
      <c r="J10954">
        <v>25</v>
      </c>
      <c r="K10954">
        <v>7</v>
      </c>
      <c r="L10954">
        <v>39</v>
      </c>
      <c r="M10954" t="s">
        <v>932</v>
      </c>
      <c r="N10954" t="s">
        <v>933</v>
      </c>
      <c r="O10954" t="s">
        <v>934</v>
      </c>
      <c r="Q10954" t="s">
        <v>209</v>
      </c>
      <c r="R10954" t="str">
        <f t="shared" si="344"/>
        <v>Weekday</v>
      </c>
      <c r="S10954" s="12">
        <f t="shared" si="343"/>
        <v>41542</v>
      </c>
    </row>
    <row r="10955" spans="1:19" x14ac:dyDescent="0.25">
      <c r="A10955" t="s">
        <v>93</v>
      </c>
      <c r="C10955">
        <v>20133030214</v>
      </c>
      <c r="D10955">
        <v>94</v>
      </c>
      <c r="E10955" t="s">
        <v>62</v>
      </c>
      <c r="F10955" s="12"/>
      <c r="G10955">
        <v>238.03100000000001</v>
      </c>
      <c r="H10955">
        <v>2013</v>
      </c>
      <c r="I10955">
        <v>10</v>
      </c>
      <c r="J10955">
        <v>30</v>
      </c>
      <c r="K10955">
        <v>7</v>
      </c>
      <c r="L10955">
        <v>41</v>
      </c>
      <c r="M10955" t="s">
        <v>932</v>
      </c>
      <c r="N10955" t="s">
        <v>933</v>
      </c>
      <c r="O10955" t="s">
        <v>934</v>
      </c>
      <c r="Q10955" t="s">
        <v>209</v>
      </c>
      <c r="R10955" t="str">
        <f t="shared" si="344"/>
        <v>Weekday</v>
      </c>
      <c r="S10955" s="12">
        <f t="shared" si="343"/>
        <v>41577</v>
      </c>
    </row>
    <row r="10956" spans="1:19" x14ac:dyDescent="0.25">
      <c r="A10956" t="s">
        <v>93</v>
      </c>
      <c r="C10956">
        <v>20133560166</v>
      </c>
      <c r="D10956">
        <v>94</v>
      </c>
      <c r="E10956" t="s">
        <v>62</v>
      </c>
      <c r="F10956" s="12"/>
      <c r="G10956">
        <v>238.03100000000001</v>
      </c>
      <c r="H10956">
        <v>2013</v>
      </c>
      <c r="I10956">
        <v>12</v>
      </c>
      <c r="J10956">
        <v>17</v>
      </c>
      <c r="K10956">
        <v>18</v>
      </c>
      <c r="L10956">
        <v>15</v>
      </c>
      <c r="M10956" t="s">
        <v>932</v>
      </c>
      <c r="N10956" t="s">
        <v>937</v>
      </c>
      <c r="O10956" t="s">
        <v>934</v>
      </c>
      <c r="Q10956" t="s">
        <v>209</v>
      </c>
      <c r="R10956" t="str">
        <f t="shared" si="344"/>
        <v>Weekday</v>
      </c>
      <c r="S10956" s="12">
        <f t="shared" si="343"/>
        <v>41625</v>
      </c>
    </row>
    <row r="10957" spans="1:19" x14ac:dyDescent="0.25">
      <c r="A10957" t="s">
        <v>93</v>
      </c>
      <c r="C10957">
        <v>20140150240</v>
      </c>
      <c r="D10957">
        <v>94</v>
      </c>
      <c r="E10957" t="s">
        <v>62</v>
      </c>
      <c r="F10957" s="12"/>
      <c r="G10957">
        <v>238.03100000000001</v>
      </c>
      <c r="H10957">
        <v>2013</v>
      </c>
      <c r="I10957">
        <v>12</v>
      </c>
      <c r="J10957">
        <v>30</v>
      </c>
      <c r="K10957">
        <v>13</v>
      </c>
      <c r="L10957">
        <v>48</v>
      </c>
      <c r="M10957" t="s">
        <v>932</v>
      </c>
      <c r="N10957" t="s">
        <v>933</v>
      </c>
      <c r="O10957" t="s">
        <v>934</v>
      </c>
      <c r="Q10957" t="s">
        <v>209</v>
      </c>
      <c r="R10957" t="str">
        <f t="shared" si="344"/>
        <v>Weekday</v>
      </c>
      <c r="S10957" s="12">
        <f t="shared" si="343"/>
        <v>41638</v>
      </c>
    </row>
    <row r="10958" spans="1:19" x14ac:dyDescent="0.25">
      <c r="A10958" t="s">
        <v>93</v>
      </c>
      <c r="C10958">
        <v>20133400457</v>
      </c>
      <c r="D10958">
        <v>94</v>
      </c>
      <c r="E10958" t="s">
        <v>62</v>
      </c>
      <c r="F10958" s="12"/>
      <c r="G10958">
        <v>238.042</v>
      </c>
      <c r="H10958">
        <v>2013</v>
      </c>
      <c r="I10958">
        <v>12</v>
      </c>
      <c r="J10958">
        <v>5</v>
      </c>
      <c r="K10958">
        <v>2</v>
      </c>
      <c r="L10958">
        <v>26</v>
      </c>
      <c r="M10958" t="s">
        <v>932</v>
      </c>
      <c r="N10958" t="s">
        <v>937</v>
      </c>
      <c r="O10958" t="s">
        <v>934</v>
      </c>
      <c r="Q10958" t="s">
        <v>209</v>
      </c>
      <c r="R10958" t="str">
        <f t="shared" si="344"/>
        <v>Weekday</v>
      </c>
      <c r="S10958" s="12">
        <f t="shared" si="343"/>
        <v>41613</v>
      </c>
    </row>
    <row r="10959" spans="1:19" x14ac:dyDescent="0.25">
      <c r="A10959" t="s">
        <v>93</v>
      </c>
      <c r="C10959">
        <v>20130460298</v>
      </c>
      <c r="D10959">
        <v>94</v>
      </c>
      <c r="E10959" t="s">
        <v>62</v>
      </c>
      <c r="F10959" s="12"/>
      <c r="G10959">
        <v>238.04900000000001</v>
      </c>
      <c r="H10959">
        <v>2013</v>
      </c>
      <c r="I10959">
        <v>2</v>
      </c>
      <c r="J10959">
        <v>8</v>
      </c>
      <c r="K10959">
        <v>17</v>
      </c>
      <c r="L10959">
        <v>59</v>
      </c>
      <c r="M10959" t="s">
        <v>932</v>
      </c>
      <c r="N10959" t="s">
        <v>933</v>
      </c>
      <c r="O10959" t="s">
        <v>934</v>
      </c>
      <c r="Q10959" t="s">
        <v>210</v>
      </c>
      <c r="R10959" t="str">
        <f t="shared" si="344"/>
        <v>Weekday</v>
      </c>
      <c r="S10959" s="12">
        <f t="shared" si="343"/>
        <v>41313</v>
      </c>
    </row>
    <row r="10960" spans="1:19" x14ac:dyDescent="0.25">
      <c r="A10960" t="s">
        <v>93</v>
      </c>
      <c r="C10960">
        <v>20131990179</v>
      </c>
      <c r="D10960">
        <v>94</v>
      </c>
      <c r="E10960" t="s">
        <v>87</v>
      </c>
      <c r="F10960" s="12"/>
      <c r="G10960">
        <v>238.19200000000001</v>
      </c>
      <c r="H10960">
        <v>2013</v>
      </c>
      <c r="I10960">
        <v>7</v>
      </c>
      <c r="J10960">
        <v>16</v>
      </c>
      <c r="K10960">
        <v>9</v>
      </c>
      <c r="L10960">
        <v>5</v>
      </c>
      <c r="M10960" t="s">
        <v>932</v>
      </c>
      <c r="N10960" t="s">
        <v>933</v>
      </c>
      <c r="O10960" t="s">
        <v>934</v>
      </c>
      <c r="Q10960" t="s">
        <v>213</v>
      </c>
      <c r="R10960" t="str">
        <f t="shared" si="344"/>
        <v>Weekday</v>
      </c>
      <c r="S10960" s="12">
        <f t="shared" si="343"/>
        <v>41471</v>
      </c>
    </row>
    <row r="10961" spans="1:19" x14ac:dyDescent="0.25">
      <c r="A10961" t="s">
        <v>93</v>
      </c>
      <c r="C10961">
        <v>20132350211</v>
      </c>
      <c r="D10961">
        <v>94</v>
      </c>
      <c r="E10961" t="s">
        <v>87</v>
      </c>
      <c r="F10961" s="12"/>
      <c r="G10961">
        <v>238.21899999999999</v>
      </c>
      <c r="H10961">
        <v>2013</v>
      </c>
      <c r="I10961">
        <v>8</v>
      </c>
      <c r="J10961">
        <v>22</v>
      </c>
      <c r="K10961">
        <v>15</v>
      </c>
      <c r="L10961">
        <v>47</v>
      </c>
      <c r="M10961" t="s">
        <v>932</v>
      </c>
      <c r="N10961" t="s">
        <v>933</v>
      </c>
      <c r="O10961" t="s">
        <v>934</v>
      </c>
      <c r="Q10961" t="s">
        <v>213</v>
      </c>
      <c r="R10961" t="str">
        <f t="shared" si="344"/>
        <v>Weekday</v>
      </c>
      <c r="S10961" s="12">
        <f t="shared" si="343"/>
        <v>41508</v>
      </c>
    </row>
    <row r="10962" spans="1:19" x14ac:dyDescent="0.25">
      <c r="A10962" t="s">
        <v>93</v>
      </c>
      <c r="C10962">
        <v>20131570186</v>
      </c>
      <c r="D10962">
        <v>94</v>
      </c>
      <c r="E10962" t="s">
        <v>87</v>
      </c>
      <c r="F10962" s="12"/>
      <c r="G10962">
        <v>238.256</v>
      </c>
      <c r="H10962">
        <v>2013</v>
      </c>
      <c r="I10962">
        <v>6</v>
      </c>
      <c r="J10962">
        <v>5</v>
      </c>
      <c r="K10962">
        <v>8</v>
      </c>
      <c r="L10962">
        <v>22</v>
      </c>
      <c r="M10962" t="s">
        <v>932</v>
      </c>
      <c r="N10962" t="s">
        <v>933</v>
      </c>
      <c r="O10962" t="s">
        <v>934</v>
      </c>
      <c r="Q10962" t="s">
        <v>213</v>
      </c>
      <c r="R10962" t="str">
        <f t="shared" si="344"/>
        <v>Weekday</v>
      </c>
      <c r="S10962" s="12">
        <f t="shared" si="343"/>
        <v>41430</v>
      </c>
    </row>
    <row r="10963" spans="1:19" x14ac:dyDescent="0.25">
      <c r="A10963" t="s">
        <v>93</v>
      </c>
      <c r="C10963">
        <v>20133080179</v>
      </c>
      <c r="D10963">
        <v>94</v>
      </c>
      <c r="E10963" t="s">
        <v>62</v>
      </c>
      <c r="F10963" s="12"/>
      <c r="G10963">
        <v>238.27199999999999</v>
      </c>
      <c r="H10963">
        <v>2013</v>
      </c>
      <c r="I10963">
        <v>10</v>
      </c>
      <c r="J10963">
        <v>25</v>
      </c>
      <c r="K10963">
        <v>17</v>
      </c>
      <c r="L10963">
        <v>51</v>
      </c>
      <c r="M10963" t="s">
        <v>932</v>
      </c>
      <c r="N10963" t="s">
        <v>933</v>
      </c>
      <c r="O10963" t="s">
        <v>934</v>
      </c>
      <c r="Q10963" t="s">
        <v>210</v>
      </c>
      <c r="R10963" t="str">
        <f t="shared" si="344"/>
        <v>Weekday</v>
      </c>
      <c r="S10963" s="12">
        <f t="shared" si="343"/>
        <v>41572</v>
      </c>
    </row>
    <row r="10964" spans="1:19" x14ac:dyDescent="0.25">
      <c r="A10964" t="s">
        <v>93</v>
      </c>
      <c r="C10964">
        <v>20130320275</v>
      </c>
      <c r="D10964">
        <v>94</v>
      </c>
      <c r="E10964" t="s">
        <v>87</v>
      </c>
      <c r="F10964" s="12"/>
      <c r="G10964">
        <v>238.292</v>
      </c>
      <c r="H10964">
        <v>2013</v>
      </c>
      <c r="I10964">
        <v>1</v>
      </c>
      <c r="J10964">
        <v>30</v>
      </c>
      <c r="K10964">
        <v>13</v>
      </c>
      <c r="L10964">
        <v>13</v>
      </c>
      <c r="M10964" t="s">
        <v>932</v>
      </c>
      <c r="N10964" t="s">
        <v>933</v>
      </c>
      <c r="O10964" t="s">
        <v>934</v>
      </c>
      <c r="Q10964" t="s">
        <v>213</v>
      </c>
      <c r="R10964" t="str">
        <f t="shared" si="344"/>
        <v>Weekday</v>
      </c>
      <c r="S10964" s="12">
        <f t="shared" si="343"/>
        <v>41304</v>
      </c>
    </row>
    <row r="10965" spans="1:19" x14ac:dyDescent="0.25">
      <c r="A10965" t="s">
        <v>93</v>
      </c>
      <c r="C10965">
        <v>20131240121</v>
      </c>
      <c r="D10965">
        <v>94</v>
      </c>
      <c r="E10965" t="s">
        <v>87</v>
      </c>
      <c r="F10965" s="12"/>
      <c r="G10965">
        <v>238.292</v>
      </c>
      <c r="H10965">
        <v>2013</v>
      </c>
      <c r="I10965">
        <v>5</v>
      </c>
      <c r="J10965">
        <v>3</v>
      </c>
      <c r="K10965">
        <v>16</v>
      </c>
      <c r="L10965">
        <v>39</v>
      </c>
      <c r="M10965" t="s">
        <v>932</v>
      </c>
      <c r="N10965" t="s">
        <v>933</v>
      </c>
      <c r="O10965" t="s">
        <v>934</v>
      </c>
      <c r="Q10965" t="s">
        <v>213</v>
      </c>
      <c r="R10965" t="str">
        <f t="shared" si="344"/>
        <v>Weekday</v>
      </c>
      <c r="S10965" s="12">
        <f t="shared" si="343"/>
        <v>41397</v>
      </c>
    </row>
    <row r="10966" spans="1:19" x14ac:dyDescent="0.25">
      <c r="A10966" t="s">
        <v>93</v>
      </c>
      <c r="C10966">
        <v>20131690233</v>
      </c>
      <c r="D10966">
        <v>94</v>
      </c>
      <c r="E10966" t="s">
        <v>87</v>
      </c>
      <c r="F10966" s="12"/>
      <c r="G10966">
        <v>238.292</v>
      </c>
      <c r="H10966">
        <v>2013</v>
      </c>
      <c r="I10966">
        <v>6</v>
      </c>
      <c r="J10966">
        <v>12</v>
      </c>
      <c r="K10966">
        <v>18</v>
      </c>
      <c r="L10966">
        <v>53</v>
      </c>
      <c r="M10966" t="s">
        <v>935</v>
      </c>
      <c r="N10966" t="s">
        <v>937</v>
      </c>
      <c r="O10966" t="s">
        <v>934</v>
      </c>
      <c r="Q10966" t="s">
        <v>213</v>
      </c>
      <c r="R10966" t="str">
        <f t="shared" si="344"/>
        <v>Weekday</v>
      </c>
      <c r="S10966" s="12">
        <f t="shared" si="343"/>
        <v>41437</v>
      </c>
    </row>
    <row r="10967" spans="1:19" x14ac:dyDescent="0.25">
      <c r="A10967" t="s">
        <v>93</v>
      </c>
      <c r="C10967">
        <v>20131990198</v>
      </c>
      <c r="D10967">
        <v>94</v>
      </c>
      <c r="E10967" t="s">
        <v>62</v>
      </c>
      <c r="F10967" s="12"/>
      <c r="G10967">
        <v>238.292</v>
      </c>
      <c r="H10967">
        <v>2013</v>
      </c>
      <c r="I10967">
        <v>7</v>
      </c>
      <c r="J10967">
        <v>17</v>
      </c>
      <c r="K10967">
        <v>8</v>
      </c>
      <c r="L10967">
        <v>11</v>
      </c>
      <c r="M10967" t="s">
        <v>932</v>
      </c>
      <c r="N10967" t="s">
        <v>933</v>
      </c>
      <c r="O10967" t="s">
        <v>934</v>
      </c>
      <c r="Q10967" t="s">
        <v>210</v>
      </c>
      <c r="R10967" t="str">
        <f t="shared" si="344"/>
        <v>Weekday</v>
      </c>
      <c r="S10967" s="12">
        <f t="shared" si="343"/>
        <v>41472</v>
      </c>
    </row>
    <row r="10968" spans="1:19" x14ac:dyDescent="0.25">
      <c r="A10968" t="s">
        <v>93</v>
      </c>
      <c r="C10968">
        <v>20132490239</v>
      </c>
      <c r="D10968">
        <v>94</v>
      </c>
      <c r="E10968" t="s">
        <v>62</v>
      </c>
      <c r="F10968" s="12"/>
      <c r="G10968">
        <v>238.292</v>
      </c>
      <c r="H10968">
        <v>2013</v>
      </c>
      <c r="I10968">
        <v>9</v>
      </c>
      <c r="J10968">
        <v>4</v>
      </c>
      <c r="K10968">
        <v>16</v>
      </c>
      <c r="L10968">
        <v>44</v>
      </c>
      <c r="M10968" t="s">
        <v>932</v>
      </c>
      <c r="N10968" t="s">
        <v>933</v>
      </c>
      <c r="O10968" t="s">
        <v>934</v>
      </c>
      <c r="Q10968" t="s">
        <v>210</v>
      </c>
      <c r="R10968" t="str">
        <f t="shared" si="344"/>
        <v>Weekday</v>
      </c>
      <c r="S10968" s="12">
        <f t="shared" si="343"/>
        <v>41521</v>
      </c>
    </row>
    <row r="10969" spans="1:19" x14ac:dyDescent="0.25">
      <c r="A10969" t="s">
        <v>93</v>
      </c>
      <c r="C10969">
        <v>20132570184</v>
      </c>
      <c r="D10969">
        <v>94</v>
      </c>
      <c r="E10969" t="s">
        <v>62</v>
      </c>
      <c r="F10969" s="12"/>
      <c r="G10969">
        <v>238.292</v>
      </c>
      <c r="H10969">
        <v>2013</v>
      </c>
      <c r="I10969">
        <v>9</v>
      </c>
      <c r="J10969">
        <v>13</v>
      </c>
      <c r="K10969">
        <v>16</v>
      </c>
      <c r="L10969">
        <v>40</v>
      </c>
      <c r="M10969" t="s">
        <v>932</v>
      </c>
      <c r="N10969" t="s">
        <v>937</v>
      </c>
      <c r="O10969" t="s">
        <v>934</v>
      </c>
      <c r="Q10969" t="s">
        <v>210</v>
      </c>
      <c r="R10969" t="str">
        <f t="shared" si="344"/>
        <v>Weekday</v>
      </c>
      <c r="S10969" s="12">
        <f t="shared" si="343"/>
        <v>41530</v>
      </c>
    </row>
    <row r="10970" spans="1:19" x14ac:dyDescent="0.25">
      <c r="A10970" t="s">
        <v>93</v>
      </c>
      <c r="C10970">
        <v>20132640199</v>
      </c>
      <c r="D10970">
        <v>94</v>
      </c>
      <c r="E10970" t="s">
        <v>62</v>
      </c>
      <c r="F10970" s="12"/>
      <c r="G10970">
        <v>238.292</v>
      </c>
      <c r="H10970">
        <v>2013</v>
      </c>
      <c r="I10970">
        <v>9</v>
      </c>
      <c r="J10970">
        <v>20</v>
      </c>
      <c r="K10970">
        <v>11</v>
      </c>
      <c r="L10970">
        <v>46</v>
      </c>
      <c r="M10970" t="s">
        <v>932</v>
      </c>
      <c r="N10970" t="s">
        <v>933</v>
      </c>
      <c r="O10970" t="s">
        <v>934</v>
      </c>
      <c r="Q10970" t="s">
        <v>210</v>
      </c>
      <c r="R10970" t="str">
        <f t="shared" si="344"/>
        <v>Weekday</v>
      </c>
      <c r="S10970" s="12">
        <f t="shared" si="343"/>
        <v>41537</v>
      </c>
    </row>
    <row r="10971" spans="1:19" x14ac:dyDescent="0.25">
      <c r="A10971" t="s">
        <v>93</v>
      </c>
      <c r="C10971">
        <v>20133080220</v>
      </c>
      <c r="D10971">
        <v>94</v>
      </c>
      <c r="E10971" t="s">
        <v>62</v>
      </c>
      <c r="F10971" s="12"/>
      <c r="G10971">
        <v>238.292</v>
      </c>
      <c r="H10971">
        <v>2013</v>
      </c>
      <c r="I10971">
        <v>10</v>
      </c>
      <c r="J10971">
        <v>29</v>
      </c>
      <c r="K10971">
        <v>17</v>
      </c>
      <c r="L10971">
        <v>35</v>
      </c>
      <c r="M10971" t="s">
        <v>932</v>
      </c>
      <c r="N10971" t="s">
        <v>933</v>
      </c>
      <c r="O10971" t="s">
        <v>934</v>
      </c>
      <c r="Q10971" t="s">
        <v>210</v>
      </c>
      <c r="R10971" t="str">
        <f t="shared" si="344"/>
        <v>Weekday</v>
      </c>
      <c r="S10971" s="12">
        <f t="shared" si="343"/>
        <v>41576</v>
      </c>
    </row>
    <row r="10972" spans="1:19" x14ac:dyDescent="0.25">
      <c r="A10972" t="s">
        <v>93</v>
      </c>
      <c r="C10972">
        <v>20133140100</v>
      </c>
      <c r="D10972">
        <v>94</v>
      </c>
      <c r="E10972" t="s">
        <v>62</v>
      </c>
      <c r="F10972" s="12"/>
      <c r="G10972">
        <v>238.292</v>
      </c>
      <c r="H10972">
        <v>2013</v>
      </c>
      <c r="I10972">
        <v>11</v>
      </c>
      <c r="J10972">
        <v>4</v>
      </c>
      <c r="K10972">
        <v>17</v>
      </c>
      <c r="L10972">
        <v>41</v>
      </c>
      <c r="M10972" t="s">
        <v>932</v>
      </c>
      <c r="N10972" t="s">
        <v>933</v>
      </c>
      <c r="O10972" t="s">
        <v>934</v>
      </c>
      <c r="Q10972" t="s">
        <v>210</v>
      </c>
      <c r="R10972" t="str">
        <f t="shared" si="344"/>
        <v>Weekday</v>
      </c>
      <c r="S10972" s="12">
        <f t="shared" si="343"/>
        <v>41582</v>
      </c>
    </row>
    <row r="10973" spans="1:19" x14ac:dyDescent="0.25">
      <c r="A10973" t="s">
        <v>93</v>
      </c>
      <c r="C10973">
        <v>20133590166</v>
      </c>
      <c r="D10973">
        <v>94</v>
      </c>
      <c r="E10973" t="s">
        <v>87</v>
      </c>
      <c r="F10973" s="12"/>
      <c r="G10973">
        <v>238.292</v>
      </c>
      <c r="H10973">
        <v>2013</v>
      </c>
      <c r="I10973">
        <v>12</v>
      </c>
      <c r="J10973">
        <v>19</v>
      </c>
      <c r="K10973">
        <v>7</v>
      </c>
      <c r="L10973">
        <v>25</v>
      </c>
      <c r="M10973" t="s">
        <v>932</v>
      </c>
      <c r="N10973" t="s">
        <v>937</v>
      </c>
      <c r="O10973" t="s">
        <v>934</v>
      </c>
      <c r="Q10973" t="s">
        <v>213</v>
      </c>
      <c r="R10973" t="str">
        <f t="shared" si="344"/>
        <v>Weekday</v>
      </c>
      <c r="S10973" s="12">
        <f t="shared" si="343"/>
        <v>41627</v>
      </c>
    </row>
    <row r="10974" spans="1:19" x14ac:dyDescent="0.25">
      <c r="A10974" t="s">
        <v>93</v>
      </c>
      <c r="C10974">
        <v>20131790193</v>
      </c>
      <c r="D10974">
        <v>94</v>
      </c>
      <c r="E10974" t="s">
        <v>87</v>
      </c>
      <c r="F10974" s="12"/>
      <c r="G10974">
        <v>238.32900000000001</v>
      </c>
      <c r="H10974">
        <v>2013</v>
      </c>
      <c r="I10974">
        <v>6</v>
      </c>
      <c r="J10974">
        <v>25</v>
      </c>
      <c r="K10974">
        <v>17</v>
      </c>
      <c r="L10974">
        <v>23</v>
      </c>
      <c r="M10974" t="s">
        <v>932</v>
      </c>
      <c r="N10974" t="s">
        <v>933</v>
      </c>
      <c r="O10974" t="s">
        <v>934</v>
      </c>
      <c r="Q10974" t="s">
        <v>213</v>
      </c>
      <c r="R10974" t="str">
        <f t="shared" si="344"/>
        <v>Weekday</v>
      </c>
      <c r="S10974" s="12">
        <f t="shared" si="343"/>
        <v>41450</v>
      </c>
    </row>
    <row r="10975" spans="1:19" x14ac:dyDescent="0.25">
      <c r="A10975" t="s">
        <v>93</v>
      </c>
      <c r="C10975">
        <v>20130330352</v>
      </c>
      <c r="D10975">
        <v>94</v>
      </c>
      <c r="E10975" t="s">
        <v>62</v>
      </c>
      <c r="F10975" s="12"/>
      <c r="G10975">
        <v>238.47900000000001</v>
      </c>
      <c r="H10975">
        <v>2013</v>
      </c>
      <c r="I10975">
        <v>2</v>
      </c>
      <c r="J10975">
        <v>1</v>
      </c>
      <c r="K10975">
        <v>21</v>
      </c>
      <c r="L10975">
        <v>22</v>
      </c>
      <c r="M10975" t="s">
        <v>935</v>
      </c>
      <c r="N10975" t="s">
        <v>937</v>
      </c>
      <c r="O10975" t="s">
        <v>934</v>
      </c>
      <c r="Q10975" t="s">
        <v>211</v>
      </c>
      <c r="R10975" t="str">
        <f t="shared" si="344"/>
        <v>Weekday</v>
      </c>
      <c r="S10975" s="12">
        <f t="shared" si="343"/>
        <v>41306</v>
      </c>
    </row>
    <row r="10976" spans="1:19" x14ac:dyDescent="0.25">
      <c r="A10976" t="s">
        <v>93</v>
      </c>
      <c r="C10976">
        <v>20130640320</v>
      </c>
      <c r="D10976">
        <v>94</v>
      </c>
      <c r="E10976" t="s">
        <v>87</v>
      </c>
      <c r="F10976" s="12"/>
      <c r="G10976">
        <v>238.51900000000001</v>
      </c>
      <c r="H10976">
        <v>2013</v>
      </c>
      <c r="I10976">
        <v>3</v>
      </c>
      <c r="J10976">
        <v>4</v>
      </c>
      <c r="K10976">
        <v>8</v>
      </c>
      <c r="L10976">
        <v>2</v>
      </c>
      <c r="M10976" t="s">
        <v>932</v>
      </c>
      <c r="N10976" t="s">
        <v>933</v>
      </c>
      <c r="O10976" t="s">
        <v>934</v>
      </c>
      <c r="Q10976" t="s">
        <v>212</v>
      </c>
      <c r="R10976" t="str">
        <f t="shared" si="344"/>
        <v>Weekday</v>
      </c>
      <c r="S10976" s="12">
        <f t="shared" si="343"/>
        <v>41337</v>
      </c>
    </row>
    <row r="10977" spans="1:19" x14ac:dyDescent="0.25">
      <c r="A10977" t="s">
        <v>93</v>
      </c>
      <c r="C10977">
        <v>20133470271</v>
      </c>
      <c r="D10977">
        <v>94</v>
      </c>
      <c r="E10977" t="s">
        <v>62</v>
      </c>
      <c r="F10977" s="12"/>
      <c r="G10977">
        <v>238.51900000000001</v>
      </c>
      <c r="H10977">
        <v>2013</v>
      </c>
      <c r="I10977">
        <v>12</v>
      </c>
      <c r="J10977">
        <v>6</v>
      </c>
      <c r="K10977">
        <v>10</v>
      </c>
      <c r="L10977">
        <v>31</v>
      </c>
      <c r="M10977" t="s">
        <v>932</v>
      </c>
      <c r="N10977" t="s">
        <v>933</v>
      </c>
      <c r="O10977" t="s">
        <v>934</v>
      </c>
      <c r="Q10977" t="s">
        <v>211</v>
      </c>
      <c r="R10977" t="str">
        <f t="shared" si="344"/>
        <v>Weekday</v>
      </c>
      <c r="S10977" s="12">
        <f t="shared" si="343"/>
        <v>41614</v>
      </c>
    </row>
    <row r="10978" spans="1:19" x14ac:dyDescent="0.25">
      <c r="A10978" t="s">
        <v>93</v>
      </c>
      <c r="C10978">
        <v>20131400181</v>
      </c>
      <c r="D10978">
        <v>94</v>
      </c>
      <c r="E10978" t="s">
        <v>87</v>
      </c>
      <c r="F10978" s="12"/>
      <c r="G10978">
        <v>238.542</v>
      </c>
      <c r="H10978">
        <v>2013</v>
      </c>
      <c r="I10978">
        <v>5</v>
      </c>
      <c r="J10978">
        <v>7</v>
      </c>
      <c r="K10978">
        <v>10</v>
      </c>
      <c r="L10978">
        <v>3</v>
      </c>
      <c r="M10978" t="s">
        <v>932</v>
      </c>
      <c r="N10978" t="s">
        <v>937</v>
      </c>
      <c r="O10978" t="s">
        <v>934</v>
      </c>
      <c r="Q10978" t="s">
        <v>212</v>
      </c>
      <c r="R10978" t="str">
        <f t="shared" si="344"/>
        <v>Weekday</v>
      </c>
      <c r="S10978" s="12">
        <f t="shared" si="343"/>
        <v>41401</v>
      </c>
    </row>
    <row r="10979" spans="1:19" x14ac:dyDescent="0.25">
      <c r="A10979" t="s">
        <v>93</v>
      </c>
      <c r="C10979">
        <v>20131070198</v>
      </c>
      <c r="D10979">
        <v>94</v>
      </c>
      <c r="E10979" t="s">
        <v>62</v>
      </c>
      <c r="F10979" s="12"/>
      <c r="G10979">
        <v>238.565</v>
      </c>
      <c r="H10979">
        <v>2013</v>
      </c>
      <c r="I10979">
        <v>4</v>
      </c>
      <c r="J10979">
        <v>3</v>
      </c>
      <c r="K10979">
        <v>17</v>
      </c>
      <c r="L10979">
        <v>50</v>
      </c>
      <c r="M10979" t="s">
        <v>932</v>
      </c>
      <c r="N10979" t="s">
        <v>937</v>
      </c>
      <c r="O10979" t="s">
        <v>934</v>
      </c>
      <c r="R10979" t="str">
        <f t="shared" si="344"/>
        <v>Weekday</v>
      </c>
      <c r="S10979" s="12">
        <f t="shared" si="343"/>
        <v>41367</v>
      </c>
    </row>
    <row r="10980" spans="1:19" x14ac:dyDescent="0.25">
      <c r="A10980" t="s">
        <v>93</v>
      </c>
      <c r="C10980">
        <v>20133520309</v>
      </c>
      <c r="D10980">
        <v>94</v>
      </c>
      <c r="E10980" t="s">
        <v>87</v>
      </c>
      <c r="F10980" s="12"/>
      <c r="G10980">
        <v>238.56700000000001</v>
      </c>
      <c r="H10980">
        <v>2013</v>
      </c>
      <c r="I10980">
        <v>12</v>
      </c>
      <c r="J10980">
        <v>16</v>
      </c>
      <c r="K10980">
        <v>8</v>
      </c>
      <c r="L10980">
        <v>3</v>
      </c>
      <c r="M10980" t="s">
        <v>932</v>
      </c>
      <c r="N10980" t="s">
        <v>933</v>
      </c>
      <c r="O10980" t="s">
        <v>934</v>
      </c>
      <c r="R10980" t="str">
        <f t="shared" si="344"/>
        <v>Weekday</v>
      </c>
      <c r="S10980" s="12">
        <f t="shared" si="343"/>
        <v>41624</v>
      </c>
    </row>
    <row r="10981" spans="1:19" x14ac:dyDescent="0.25">
      <c r="A10981" t="s">
        <v>93</v>
      </c>
      <c r="C10981">
        <v>20130140255</v>
      </c>
      <c r="D10981">
        <v>94</v>
      </c>
      <c r="E10981" t="s">
        <v>62</v>
      </c>
      <c r="F10981" s="12"/>
      <c r="G10981">
        <v>238.57900000000001</v>
      </c>
      <c r="H10981">
        <v>2013</v>
      </c>
      <c r="I10981">
        <v>1</v>
      </c>
      <c r="J10981">
        <v>14</v>
      </c>
      <c r="K10981">
        <v>15</v>
      </c>
      <c r="L10981">
        <v>55</v>
      </c>
      <c r="M10981" t="s">
        <v>932</v>
      </c>
      <c r="N10981" t="s">
        <v>937</v>
      </c>
      <c r="O10981" t="s">
        <v>934</v>
      </c>
      <c r="R10981" t="str">
        <f t="shared" si="344"/>
        <v>Weekday</v>
      </c>
      <c r="S10981" s="12">
        <f t="shared" si="343"/>
        <v>41288</v>
      </c>
    </row>
    <row r="10982" spans="1:19" x14ac:dyDescent="0.25">
      <c r="A10982" t="s">
        <v>93</v>
      </c>
      <c r="C10982">
        <v>20131410220</v>
      </c>
      <c r="D10982">
        <v>94</v>
      </c>
      <c r="E10982" t="s">
        <v>62</v>
      </c>
      <c r="F10982" s="12"/>
      <c r="G10982">
        <v>238.57900000000001</v>
      </c>
      <c r="H10982">
        <v>2013</v>
      </c>
      <c r="I10982">
        <v>5</v>
      </c>
      <c r="J10982">
        <v>20</v>
      </c>
      <c r="K10982">
        <v>17</v>
      </c>
      <c r="L10982">
        <v>7</v>
      </c>
      <c r="M10982" t="s">
        <v>932</v>
      </c>
      <c r="N10982" t="s">
        <v>933</v>
      </c>
      <c r="O10982" t="s">
        <v>934</v>
      </c>
      <c r="R10982" t="str">
        <f t="shared" si="344"/>
        <v>Weekday</v>
      </c>
      <c r="S10982" s="12">
        <f t="shared" si="343"/>
        <v>41414</v>
      </c>
    </row>
    <row r="10983" spans="1:19" x14ac:dyDescent="0.25">
      <c r="A10983" t="s">
        <v>93</v>
      </c>
      <c r="C10983">
        <v>20132250248</v>
      </c>
      <c r="D10983">
        <v>94</v>
      </c>
      <c r="E10983" t="s">
        <v>62</v>
      </c>
      <c r="F10983" s="12"/>
      <c r="G10983">
        <v>238.57900000000001</v>
      </c>
      <c r="H10983">
        <v>2013</v>
      </c>
      <c r="I10983">
        <v>8</v>
      </c>
      <c r="J10983">
        <v>9</v>
      </c>
      <c r="K10983">
        <v>16</v>
      </c>
      <c r="L10983">
        <v>57</v>
      </c>
      <c r="M10983" t="s">
        <v>932</v>
      </c>
      <c r="N10983" t="s">
        <v>933</v>
      </c>
      <c r="O10983" t="s">
        <v>934</v>
      </c>
      <c r="R10983" t="str">
        <f t="shared" si="344"/>
        <v>Weekday</v>
      </c>
      <c r="S10983" s="12">
        <f t="shared" si="343"/>
        <v>41495</v>
      </c>
    </row>
    <row r="10984" spans="1:19" x14ac:dyDescent="0.25">
      <c r="A10984" t="s">
        <v>93</v>
      </c>
      <c r="C10984">
        <v>20132660181</v>
      </c>
      <c r="D10984">
        <v>94</v>
      </c>
      <c r="E10984" t="s">
        <v>62</v>
      </c>
      <c r="F10984" s="12"/>
      <c r="G10984">
        <v>238.57900000000001</v>
      </c>
      <c r="H10984">
        <v>2013</v>
      </c>
      <c r="I10984">
        <v>9</v>
      </c>
      <c r="J10984">
        <v>6</v>
      </c>
      <c r="K10984">
        <v>15</v>
      </c>
      <c r="L10984">
        <v>9</v>
      </c>
      <c r="M10984" t="s">
        <v>932</v>
      </c>
      <c r="N10984" t="s">
        <v>937</v>
      </c>
      <c r="O10984" t="s">
        <v>934</v>
      </c>
      <c r="R10984" t="str">
        <f t="shared" si="344"/>
        <v>Weekday</v>
      </c>
      <c r="S10984" s="12">
        <f t="shared" si="343"/>
        <v>41523</v>
      </c>
    </row>
    <row r="10985" spans="1:19" x14ac:dyDescent="0.25">
      <c r="A10985" t="s">
        <v>93</v>
      </c>
      <c r="C10985">
        <v>20133110239</v>
      </c>
      <c r="D10985">
        <v>94</v>
      </c>
      <c r="E10985" t="s">
        <v>62</v>
      </c>
      <c r="F10985" s="12"/>
      <c r="G10985">
        <v>238.57900000000001</v>
      </c>
      <c r="H10985">
        <v>2013</v>
      </c>
      <c r="I10985">
        <v>11</v>
      </c>
      <c r="J10985">
        <v>1</v>
      </c>
      <c r="K10985">
        <v>15</v>
      </c>
      <c r="L10985">
        <v>10</v>
      </c>
      <c r="M10985" t="s">
        <v>932</v>
      </c>
      <c r="N10985" t="s">
        <v>933</v>
      </c>
      <c r="O10985" t="s">
        <v>934</v>
      </c>
      <c r="R10985" t="str">
        <f t="shared" si="344"/>
        <v>Weekday</v>
      </c>
      <c r="S10985" s="12">
        <f t="shared" si="343"/>
        <v>41579</v>
      </c>
    </row>
    <row r="10986" spans="1:19" x14ac:dyDescent="0.25">
      <c r="A10986" t="s">
        <v>93</v>
      </c>
      <c r="C10986">
        <v>20133210145</v>
      </c>
      <c r="D10986">
        <v>94</v>
      </c>
      <c r="E10986" t="s">
        <v>62</v>
      </c>
      <c r="F10986" s="12"/>
      <c r="G10986">
        <v>238.57900000000001</v>
      </c>
      <c r="H10986">
        <v>2013</v>
      </c>
      <c r="I10986">
        <v>11</v>
      </c>
      <c r="J10986">
        <v>8</v>
      </c>
      <c r="K10986">
        <v>17</v>
      </c>
      <c r="L10986">
        <v>52</v>
      </c>
      <c r="M10986" t="s">
        <v>932</v>
      </c>
      <c r="N10986" t="s">
        <v>933</v>
      </c>
      <c r="O10986" t="s">
        <v>934</v>
      </c>
      <c r="R10986" t="str">
        <f t="shared" si="344"/>
        <v>Weekday</v>
      </c>
      <c r="S10986" s="12">
        <f t="shared" si="343"/>
        <v>41586</v>
      </c>
    </row>
    <row r="10987" spans="1:19" x14ac:dyDescent="0.25">
      <c r="A10987" t="s">
        <v>93</v>
      </c>
      <c r="C10987">
        <v>20132250249</v>
      </c>
      <c r="D10987">
        <v>94</v>
      </c>
      <c r="E10987" t="s">
        <v>62</v>
      </c>
      <c r="F10987" s="12"/>
      <c r="G10987">
        <v>238.59299999999999</v>
      </c>
      <c r="H10987">
        <v>2013</v>
      </c>
      <c r="I10987">
        <v>8</v>
      </c>
      <c r="J10987">
        <v>9</v>
      </c>
      <c r="K10987">
        <v>16</v>
      </c>
      <c r="L10987">
        <v>20</v>
      </c>
      <c r="M10987" t="s">
        <v>932</v>
      </c>
      <c r="N10987" t="s">
        <v>937</v>
      </c>
      <c r="O10987" t="s">
        <v>934</v>
      </c>
      <c r="R10987" t="str">
        <f t="shared" si="344"/>
        <v>Weekday</v>
      </c>
      <c r="S10987" s="12">
        <f t="shared" si="343"/>
        <v>41495</v>
      </c>
    </row>
    <row r="10988" spans="1:19" x14ac:dyDescent="0.25">
      <c r="A10988" t="s">
        <v>93</v>
      </c>
      <c r="C10988">
        <v>20133080183</v>
      </c>
      <c r="D10988">
        <v>94</v>
      </c>
      <c r="E10988" t="s">
        <v>62</v>
      </c>
      <c r="F10988" s="12"/>
      <c r="G10988">
        <v>238.59299999999999</v>
      </c>
      <c r="H10988">
        <v>2013</v>
      </c>
      <c r="I10988">
        <v>10</v>
      </c>
      <c r="J10988">
        <v>31</v>
      </c>
      <c r="K10988">
        <v>17</v>
      </c>
      <c r="L10988">
        <v>7</v>
      </c>
      <c r="M10988" t="s">
        <v>932</v>
      </c>
      <c r="N10988" t="s">
        <v>937</v>
      </c>
      <c r="O10988" t="s">
        <v>934</v>
      </c>
      <c r="R10988" t="str">
        <f t="shared" si="344"/>
        <v>Weekday</v>
      </c>
      <c r="S10988" s="12">
        <f t="shared" si="343"/>
        <v>41578</v>
      </c>
    </row>
    <row r="10989" spans="1:19" x14ac:dyDescent="0.25">
      <c r="A10989" t="s">
        <v>93</v>
      </c>
      <c r="C10989">
        <v>20131260191</v>
      </c>
      <c r="D10989">
        <v>94</v>
      </c>
      <c r="E10989" t="s">
        <v>940</v>
      </c>
      <c r="F10989" s="12"/>
      <c r="G10989">
        <v>238.59700000000001</v>
      </c>
      <c r="H10989">
        <v>2013</v>
      </c>
      <c r="I10989">
        <v>5</v>
      </c>
      <c r="J10989">
        <v>3</v>
      </c>
      <c r="K10989">
        <v>17</v>
      </c>
      <c r="L10989">
        <v>34</v>
      </c>
      <c r="M10989" t="s">
        <v>932</v>
      </c>
      <c r="N10989" t="s">
        <v>937</v>
      </c>
      <c r="O10989" t="s">
        <v>934</v>
      </c>
      <c r="R10989" t="str">
        <f t="shared" si="344"/>
        <v>Weekday</v>
      </c>
      <c r="S10989" s="12">
        <f t="shared" si="343"/>
        <v>41397</v>
      </c>
    </row>
    <row r="10990" spans="1:19" x14ac:dyDescent="0.25">
      <c r="A10990" t="s">
        <v>93</v>
      </c>
      <c r="C10990">
        <v>20130390231</v>
      </c>
      <c r="D10990">
        <v>94</v>
      </c>
      <c r="E10990" t="s">
        <v>62</v>
      </c>
      <c r="F10990" s="12"/>
      <c r="G10990">
        <v>238.607</v>
      </c>
      <c r="H10990">
        <v>2013</v>
      </c>
      <c r="I10990">
        <v>2</v>
      </c>
      <c r="J10990">
        <v>5</v>
      </c>
      <c r="K10990">
        <v>5</v>
      </c>
      <c r="L10990">
        <v>21</v>
      </c>
      <c r="M10990" t="s">
        <v>932</v>
      </c>
      <c r="N10990" t="s">
        <v>933</v>
      </c>
      <c r="O10990" t="s">
        <v>934</v>
      </c>
      <c r="R10990" t="str">
        <f t="shared" si="344"/>
        <v>Weekday</v>
      </c>
      <c r="S10990" s="12">
        <f t="shared" si="343"/>
        <v>41310</v>
      </c>
    </row>
    <row r="10991" spans="1:19" x14ac:dyDescent="0.25">
      <c r="A10991" t="s">
        <v>93</v>
      </c>
      <c r="C10991">
        <v>20131400250</v>
      </c>
      <c r="D10991">
        <v>94</v>
      </c>
      <c r="E10991" t="s">
        <v>62</v>
      </c>
      <c r="F10991" s="12"/>
      <c r="G10991">
        <v>238.607</v>
      </c>
      <c r="H10991">
        <v>2013</v>
      </c>
      <c r="I10991">
        <v>5</v>
      </c>
      <c r="J10991">
        <v>17</v>
      </c>
      <c r="K10991">
        <v>17</v>
      </c>
      <c r="L10991">
        <v>30</v>
      </c>
      <c r="M10991" t="s">
        <v>932</v>
      </c>
      <c r="N10991" t="s">
        <v>933</v>
      </c>
      <c r="O10991" t="s">
        <v>934</v>
      </c>
      <c r="R10991" t="str">
        <f t="shared" si="344"/>
        <v>Weekday</v>
      </c>
      <c r="S10991" s="12">
        <f t="shared" si="343"/>
        <v>41411</v>
      </c>
    </row>
    <row r="10992" spans="1:19" x14ac:dyDescent="0.25">
      <c r="A10992" t="s">
        <v>93</v>
      </c>
      <c r="C10992">
        <v>20132370150</v>
      </c>
      <c r="D10992">
        <v>94</v>
      </c>
      <c r="E10992" t="s">
        <v>62</v>
      </c>
      <c r="F10992" s="12"/>
      <c r="G10992">
        <v>238.607</v>
      </c>
      <c r="H10992">
        <v>2013</v>
      </c>
      <c r="I10992">
        <v>8</v>
      </c>
      <c r="J10992">
        <v>23</v>
      </c>
      <c r="K10992">
        <v>17</v>
      </c>
      <c r="L10992">
        <v>57</v>
      </c>
      <c r="M10992" t="s">
        <v>932</v>
      </c>
      <c r="N10992" t="s">
        <v>933</v>
      </c>
      <c r="O10992" t="s">
        <v>934</v>
      </c>
      <c r="R10992" t="str">
        <f t="shared" si="344"/>
        <v>Weekday</v>
      </c>
      <c r="S10992" s="12">
        <f t="shared" si="343"/>
        <v>41509</v>
      </c>
    </row>
    <row r="10993" spans="1:19" x14ac:dyDescent="0.25">
      <c r="A10993" t="s">
        <v>93</v>
      </c>
      <c r="C10993">
        <v>20132690217</v>
      </c>
      <c r="D10993">
        <v>94</v>
      </c>
      <c r="E10993" t="s">
        <v>87</v>
      </c>
      <c r="F10993" s="12"/>
      <c r="G10993">
        <v>238.607</v>
      </c>
      <c r="H10993">
        <v>2013</v>
      </c>
      <c r="I10993">
        <v>9</v>
      </c>
      <c r="J10993">
        <v>25</v>
      </c>
      <c r="K10993">
        <v>12</v>
      </c>
      <c r="L10993">
        <v>50</v>
      </c>
      <c r="M10993" t="s">
        <v>932</v>
      </c>
      <c r="N10993" t="s">
        <v>933</v>
      </c>
      <c r="O10993" t="s">
        <v>934</v>
      </c>
      <c r="R10993" t="str">
        <f t="shared" si="344"/>
        <v>Weekday</v>
      </c>
      <c r="S10993" s="12">
        <f t="shared" si="343"/>
        <v>41542</v>
      </c>
    </row>
    <row r="10994" spans="1:19" x14ac:dyDescent="0.25">
      <c r="A10994" t="s">
        <v>93</v>
      </c>
      <c r="C10994">
        <v>20132840199</v>
      </c>
      <c r="D10994">
        <v>94</v>
      </c>
      <c r="E10994" t="s">
        <v>87</v>
      </c>
      <c r="F10994" s="12"/>
      <c r="G10994">
        <v>238.607</v>
      </c>
      <c r="H10994">
        <v>2013</v>
      </c>
      <c r="I10994">
        <v>10</v>
      </c>
      <c r="J10994">
        <v>11</v>
      </c>
      <c r="K10994">
        <v>11</v>
      </c>
      <c r="L10994">
        <v>25</v>
      </c>
      <c r="M10994" t="s">
        <v>935</v>
      </c>
      <c r="N10994" t="s">
        <v>936</v>
      </c>
      <c r="O10994" t="s">
        <v>934</v>
      </c>
      <c r="R10994" t="str">
        <f t="shared" si="344"/>
        <v>Weekday</v>
      </c>
      <c r="S10994" s="12">
        <f t="shared" si="343"/>
        <v>41558</v>
      </c>
    </row>
    <row r="10995" spans="1:19" x14ac:dyDescent="0.25">
      <c r="A10995" t="s">
        <v>93</v>
      </c>
      <c r="C10995">
        <v>20133000146</v>
      </c>
      <c r="D10995">
        <v>94</v>
      </c>
      <c r="E10995" t="s">
        <v>87</v>
      </c>
      <c r="F10995" s="12"/>
      <c r="G10995">
        <v>238.607</v>
      </c>
      <c r="H10995">
        <v>2013</v>
      </c>
      <c r="I10995">
        <v>10</v>
      </c>
      <c r="J10995">
        <v>26</v>
      </c>
      <c r="K10995">
        <v>11</v>
      </c>
      <c r="L10995">
        <v>55</v>
      </c>
      <c r="M10995" t="s">
        <v>932</v>
      </c>
      <c r="N10995" t="s">
        <v>937</v>
      </c>
      <c r="O10995" t="s">
        <v>934</v>
      </c>
      <c r="R10995" t="str">
        <f t="shared" si="344"/>
        <v>Weekend</v>
      </c>
      <c r="S10995" s="12">
        <f t="shared" si="343"/>
        <v>41573</v>
      </c>
    </row>
    <row r="10996" spans="1:19" x14ac:dyDescent="0.25">
      <c r="A10996" t="s">
        <v>93</v>
      </c>
      <c r="C10996">
        <v>20130440278</v>
      </c>
      <c r="D10996">
        <v>94</v>
      </c>
      <c r="E10996" t="s">
        <v>87</v>
      </c>
      <c r="F10996" s="12"/>
      <c r="G10996">
        <v>238.61699999999999</v>
      </c>
      <c r="H10996">
        <v>2013</v>
      </c>
      <c r="I10996">
        <v>2</v>
      </c>
      <c r="J10996">
        <v>10</v>
      </c>
      <c r="K10996">
        <v>11</v>
      </c>
      <c r="L10996">
        <v>38</v>
      </c>
      <c r="M10996" t="s">
        <v>932</v>
      </c>
      <c r="N10996" t="s">
        <v>933</v>
      </c>
      <c r="O10996" t="s">
        <v>934</v>
      </c>
      <c r="R10996" t="str">
        <f t="shared" si="344"/>
        <v>Weekend</v>
      </c>
      <c r="S10996" s="12">
        <f t="shared" si="343"/>
        <v>41315</v>
      </c>
    </row>
    <row r="10997" spans="1:19" x14ac:dyDescent="0.25">
      <c r="A10997" t="s">
        <v>93</v>
      </c>
      <c r="C10997">
        <v>20132470205</v>
      </c>
      <c r="D10997">
        <v>94</v>
      </c>
      <c r="E10997" t="s">
        <v>62</v>
      </c>
      <c r="F10997" s="12"/>
      <c r="G10997">
        <v>238.61699999999999</v>
      </c>
      <c r="H10997">
        <v>2013</v>
      </c>
      <c r="I10997">
        <v>8</v>
      </c>
      <c r="J10997">
        <v>30</v>
      </c>
      <c r="K10997">
        <v>16</v>
      </c>
      <c r="L10997">
        <v>49</v>
      </c>
      <c r="M10997" t="s">
        <v>932</v>
      </c>
      <c r="N10997" t="s">
        <v>937</v>
      </c>
      <c r="O10997" t="s">
        <v>934</v>
      </c>
      <c r="R10997" t="str">
        <f t="shared" si="344"/>
        <v>Weekday</v>
      </c>
      <c r="S10997" s="12">
        <f t="shared" si="343"/>
        <v>41516</v>
      </c>
    </row>
    <row r="10998" spans="1:19" x14ac:dyDescent="0.25">
      <c r="A10998" t="s">
        <v>93</v>
      </c>
      <c r="C10998">
        <v>20132600218</v>
      </c>
      <c r="D10998">
        <v>94</v>
      </c>
      <c r="E10998" t="s">
        <v>87</v>
      </c>
      <c r="F10998" s="12"/>
      <c r="G10998">
        <v>238.69399999999999</v>
      </c>
      <c r="H10998">
        <v>2013</v>
      </c>
      <c r="I10998">
        <v>9</v>
      </c>
      <c r="J10998">
        <v>12</v>
      </c>
      <c r="K10998">
        <v>7</v>
      </c>
      <c r="L10998">
        <v>46</v>
      </c>
      <c r="M10998" t="s">
        <v>932</v>
      </c>
      <c r="N10998" t="s">
        <v>933</v>
      </c>
      <c r="O10998" t="s">
        <v>934</v>
      </c>
      <c r="R10998" t="str">
        <f t="shared" si="344"/>
        <v>Weekday</v>
      </c>
      <c r="S10998" s="12">
        <f t="shared" si="343"/>
        <v>41529</v>
      </c>
    </row>
    <row r="10999" spans="1:19" x14ac:dyDescent="0.25">
      <c r="A10999" t="s">
        <v>93</v>
      </c>
      <c r="C10999">
        <v>20132640168</v>
      </c>
      <c r="D10999">
        <v>94</v>
      </c>
      <c r="E10999" t="s">
        <v>62</v>
      </c>
      <c r="F10999" s="12"/>
      <c r="G10999">
        <v>238.69399999999999</v>
      </c>
      <c r="H10999">
        <v>2013</v>
      </c>
      <c r="I10999">
        <v>9</v>
      </c>
      <c r="J10999">
        <v>12</v>
      </c>
      <c r="K10999">
        <v>16</v>
      </c>
      <c r="L10999">
        <v>57</v>
      </c>
      <c r="M10999" t="s">
        <v>932</v>
      </c>
      <c r="N10999" t="s">
        <v>933</v>
      </c>
      <c r="O10999" t="s">
        <v>934</v>
      </c>
      <c r="R10999" t="str">
        <f t="shared" si="344"/>
        <v>Weekday</v>
      </c>
      <c r="S10999" s="12">
        <f t="shared" si="343"/>
        <v>41529</v>
      </c>
    </row>
    <row r="11000" spans="1:19" x14ac:dyDescent="0.25">
      <c r="A11000" t="s">
        <v>93</v>
      </c>
      <c r="C11000">
        <v>20130740306</v>
      </c>
      <c r="D11000">
        <v>94</v>
      </c>
      <c r="E11000" t="s">
        <v>87</v>
      </c>
      <c r="F11000" s="12"/>
      <c r="G11000">
        <v>238.857</v>
      </c>
      <c r="H11000">
        <v>2013</v>
      </c>
      <c r="I11000">
        <v>3</v>
      </c>
      <c r="J11000">
        <v>14</v>
      </c>
      <c r="K11000">
        <v>15</v>
      </c>
      <c r="L11000">
        <v>48</v>
      </c>
      <c r="M11000" t="s">
        <v>932</v>
      </c>
      <c r="N11000" t="s">
        <v>936</v>
      </c>
      <c r="O11000" t="s">
        <v>934</v>
      </c>
      <c r="R11000" t="str">
        <f t="shared" si="344"/>
        <v>Weekday</v>
      </c>
      <c r="S11000" s="12">
        <f t="shared" si="343"/>
        <v>41347</v>
      </c>
    </row>
    <row r="11001" spans="1:19" x14ac:dyDescent="0.25">
      <c r="A11001" t="s">
        <v>93</v>
      </c>
      <c r="C11001">
        <v>20130140227</v>
      </c>
      <c r="D11001">
        <v>94</v>
      </c>
      <c r="E11001" t="s">
        <v>940</v>
      </c>
      <c r="F11001" s="12"/>
      <c r="G11001">
        <v>239.065</v>
      </c>
      <c r="H11001">
        <v>2013</v>
      </c>
      <c r="I11001">
        <v>1</v>
      </c>
      <c r="J11001">
        <v>14</v>
      </c>
      <c r="K11001">
        <v>17</v>
      </c>
      <c r="L11001">
        <v>44</v>
      </c>
      <c r="M11001" t="s">
        <v>932</v>
      </c>
      <c r="N11001" t="s">
        <v>933</v>
      </c>
      <c r="O11001" t="s">
        <v>934</v>
      </c>
      <c r="R11001" t="str">
        <f t="shared" si="344"/>
        <v>Weekday</v>
      </c>
      <c r="S11001" s="12">
        <f t="shared" si="343"/>
        <v>41288</v>
      </c>
    </row>
    <row r="11002" spans="1:19" x14ac:dyDescent="0.25">
      <c r="A11002" t="s">
        <v>93</v>
      </c>
      <c r="C11002">
        <v>20131330060</v>
      </c>
      <c r="D11002">
        <v>94</v>
      </c>
      <c r="E11002" t="s">
        <v>940</v>
      </c>
      <c r="F11002" s="12"/>
      <c r="G11002">
        <v>239.065</v>
      </c>
      <c r="H11002">
        <v>2013</v>
      </c>
      <c r="I11002">
        <v>1</v>
      </c>
      <c r="J11002">
        <v>25</v>
      </c>
      <c r="K11002">
        <v>16</v>
      </c>
      <c r="L11002">
        <v>22</v>
      </c>
      <c r="M11002" t="s">
        <v>932</v>
      </c>
      <c r="N11002" t="s">
        <v>937</v>
      </c>
      <c r="O11002" t="s">
        <v>934</v>
      </c>
      <c r="R11002" t="str">
        <f t="shared" si="344"/>
        <v>Weekday</v>
      </c>
      <c r="S11002" s="12">
        <f t="shared" si="343"/>
        <v>41299</v>
      </c>
    </row>
    <row r="11003" spans="1:19" x14ac:dyDescent="0.25">
      <c r="A11003" t="s">
        <v>93</v>
      </c>
      <c r="C11003">
        <v>20130330334</v>
      </c>
      <c r="D11003">
        <v>94</v>
      </c>
      <c r="E11003" t="s">
        <v>62</v>
      </c>
      <c r="F11003" s="12"/>
      <c r="G11003">
        <v>239.065</v>
      </c>
      <c r="H11003">
        <v>2013</v>
      </c>
      <c r="I11003">
        <v>2</v>
      </c>
      <c r="J11003">
        <v>1</v>
      </c>
      <c r="K11003">
        <v>20</v>
      </c>
      <c r="L11003">
        <v>48</v>
      </c>
      <c r="M11003" t="s">
        <v>932</v>
      </c>
      <c r="N11003" t="s">
        <v>933</v>
      </c>
      <c r="O11003" t="s">
        <v>934</v>
      </c>
      <c r="R11003" t="str">
        <f t="shared" si="344"/>
        <v>Weekday</v>
      </c>
      <c r="S11003" s="12">
        <f t="shared" si="343"/>
        <v>41306</v>
      </c>
    </row>
    <row r="11004" spans="1:19" x14ac:dyDescent="0.25">
      <c r="A11004" t="s">
        <v>93</v>
      </c>
      <c r="C11004">
        <v>20130630285</v>
      </c>
      <c r="D11004">
        <v>94</v>
      </c>
      <c r="E11004" t="s">
        <v>62</v>
      </c>
      <c r="F11004" s="12"/>
      <c r="G11004">
        <v>239.065</v>
      </c>
      <c r="H11004">
        <v>2013</v>
      </c>
      <c r="I11004">
        <v>2</v>
      </c>
      <c r="J11004">
        <v>15</v>
      </c>
      <c r="K11004">
        <v>16</v>
      </c>
      <c r="L11004">
        <v>35</v>
      </c>
      <c r="M11004" t="s">
        <v>932</v>
      </c>
      <c r="N11004" t="s">
        <v>933</v>
      </c>
      <c r="O11004" t="s">
        <v>934</v>
      </c>
      <c r="R11004" t="str">
        <f t="shared" si="344"/>
        <v>Weekday</v>
      </c>
      <c r="S11004" s="12">
        <f t="shared" si="343"/>
        <v>41320</v>
      </c>
    </row>
    <row r="11005" spans="1:19" x14ac:dyDescent="0.25">
      <c r="A11005" t="s">
        <v>93</v>
      </c>
      <c r="C11005">
        <v>20130640309</v>
      </c>
      <c r="D11005">
        <v>94</v>
      </c>
      <c r="E11005" t="s">
        <v>87</v>
      </c>
      <c r="F11005" s="12"/>
      <c r="G11005">
        <v>239.065</v>
      </c>
      <c r="H11005">
        <v>2013</v>
      </c>
      <c r="I11005">
        <v>2</v>
      </c>
      <c r="J11005">
        <v>22</v>
      </c>
      <c r="K11005">
        <v>7</v>
      </c>
      <c r="L11005">
        <v>25</v>
      </c>
      <c r="M11005" t="s">
        <v>932</v>
      </c>
      <c r="N11005" t="s">
        <v>937</v>
      </c>
      <c r="O11005" t="s">
        <v>934</v>
      </c>
      <c r="R11005" t="str">
        <f t="shared" si="344"/>
        <v>Weekday</v>
      </c>
      <c r="S11005" s="12">
        <f t="shared" si="343"/>
        <v>41327</v>
      </c>
    </row>
    <row r="11006" spans="1:19" x14ac:dyDescent="0.25">
      <c r="A11006" t="s">
        <v>93</v>
      </c>
      <c r="C11006">
        <v>20130670194</v>
      </c>
      <c r="D11006">
        <v>94</v>
      </c>
      <c r="E11006" t="s">
        <v>62</v>
      </c>
      <c r="F11006" s="12"/>
      <c r="G11006">
        <v>239.065</v>
      </c>
      <c r="H11006">
        <v>2013</v>
      </c>
      <c r="I11006">
        <v>3</v>
      </c>
      <c r="J11006">
        <v>6</v>
      </c>
      <c r="K11006">
        <v>23</v>
      </c>
      <c r="L11006">
        <v>41</v>
      </c>
      <c r="M11006" t="s">
        <v>932</v>
      </c>
      <c r="N11006" t="s">
        <v>933</v>
      </c>
      <c r="O11006" t="s">
        <v>934</v>
      </c>
      <c r="R11006" t="str">
        <f t="shared" si="344"/>
        <v>Weekday</v>
      </c>
      <c r="S11006" s="12">
        <f t="shared" si="343"/>
        <v>41339</v>
      </c>
    </row>
    <row r="11007" spans="1:19" x14ac:dyDescent="0.25">
      <c r="A11007" t="s">
        <v>93</v>
      </c>
      <c r="C11007">
        <v>20130720294</v>
      </c>
      <c r="D11007">
        <v>94</v>
      </c>
      <c r="E11007" t="s">
        <v>62</v>
      </c>
      <c r="F11007" s="12"/>
      <c r="G11007">
        <v>239.065</v>
      </c>
      <c r="H11007">
        <v>2013</v>
      </c>
      <c r="I11007">
        <v>3</v>
      </c>
      <c r="J11007">
        <v>12</v>
      </c>
      <c r="K11007">
        <v>8</v>
      </c>
      <c r="L11007">
        <v>51</v>
      </c>
      <c r="M11007" t="s">
        <v>935</v>
      </c>
      <c r="N11007" t="s">
        <v>933</v>
      </c>
      <c r="O11007" t="s">
        <v>934</v>
      </c>
      <c r="R11007" t="str">
        <f t="shared" si="344"/>
        <v>Weekday</v>
      </c>
      <c r="S11007" s="12">
        <f t="shared" si="343"/>
        <v>41345</v>
      </c>
    </row>
    <row r="11008" spans="1:19" x14ac:dyDescent="0.25">
      <c r="A11008" t="s">
        <v>93</v>
      </c>
      <c r="C11008">
        <v>20130750334</v>
      </c>
      <c r="D11008">
        <v>94</v>
      </c>
      <c r="E11008" t="s">
        <v>62</v>
      </c>
      <c r="F11008" s="12"/>
      <c r="G11008">
        <v>239.065</v>
      </c>
      <c r="H11008">
        <v>2013</v>
      </c>
      <c r="I11008">
        <v>3</v>
      </c>
      <c r="J11008">
        <v>15</v>
      </c>
      <c r="K11008">
        <v>16</v>
      </c>
      <c r="L11008">
        <v>14</v>
      </c>
      <c r="M11008" t="s">
        <v>932</v>
      </c>
      <c r="N11008" t="s">
        <v>933</v>
      </c>
      <c r="O11008" t="s">
        <v>934</v>
      </c>
      <c r="R11008" t="str">
        <f t="shared" si="344"/>
        <v>Weekday</v>
      </c>
      <c r="S11008" s="12">
        <f t="shared" si="343"/>
        <v>41348</v>
      </c>
    </row>
    <row r="11009" spans="1:19" x14ac:dyDescent="0.25">
      <c r="A11009" t="s">
        <v>93</v>
      </c>
      <c r="C11009">
        <v>20130830053</v>
      </c>
      <c r="D11009">
        <v>94</v>
      </c>
      <c r="E11009" t="s">
        <v>87</v>
      </c>
      <c r="F11009" s="12"/>
      <c r="G11009">
        <v>239.065</v>
      </c>
      <c r="H11009">
        <v>2013</v>
      </c>
      <c r="I11009">
        <v>3</v>
      </c>
      <c r="J11009">
        <v>24</v>
      </c>
      <c r="K11009">
        <v>10</v>
      </c>
      <c r="L11009">
        <v>51</v>
      </c>
      <c r="M11009" t="s">
        <v>932</v>
      </c>
      <c r="N11009" t="s">
        <v>937</v>
      </c>
      <c r="O11009" t="s">
        <v>934</v>
      </c>
      <c r="R11009" t="str">
        <f t="shared" si="344"/>
        <v>Weekend</v>
      </c>
      <c r="S11009" s="12">
        <f t="shared" si="343"/>
        <v>41357</v>
      </c>
    </row>
    <row r="11010" spans="1:19" x14ac:dyDescent="0.25">
      <c r="A11010" t="s">
        <v>93</v>
      </c>
      <c r="C11010">
        <v>20130940178</v>
      </c>
      <c r="D11010">
        <v>94</v>
      </c>
      <c r="E11010" t="s">
        <v>87</v>
      </c>
      <c r="F11010" s="12"/>
      <c r="G11010">
        <v>239.065</v>
      </c>
      <c r="H11010">
        <v>2013</v>
      </c>
      <c r="I11010">
        <v>4</v>
      </c>
      <c r="J11010">
        <v>2</v>
      </c>
      <c r="K11010">
        <v>10</v>
      </c>
      <c r="L11010">
        <v>11</v>
      </c>
      <c r="M11010" t="s">
        <v>932</v>
      </c>
      <c r="N11010" t="s">
        <v>933</v>
      </c>
      <c r="O11010" t="s">
        <v>934</v>
      </c>
      <c r="R11010" t="str">
        <f t="shared" si="344"/>
        <v>Weekday</v>
      </c>
      <c r="S11010" s="12">
        <f t="shared" si="343"/>
        <v>41366</v>
      </c>
    </row>
    <row r="11011" spans="1:19" x14ac:dyDescent="0.25">
      <c r="A11011" t="s">
        <v>93</v>
      </c>
      <c r="C11011">
        <v>20132400179</v>
      </c>
      <c r="D11011">
        <v>94</v>
      </c>
      <c r="E11011" t="s">
        <v>62</v>
      </c>
      <c r="F11011" s="12"/>
      <c r="G11011">
        <v>239.065</v>
      </c>
      <c r="H11011">
        <v>2013</v>
      </c>
      <c r="I11011">
        <v>6</v>
      </c>
      <c r="J11011">
        <v>21</v>
      </c>
      <c r="K11011">
        <v>16</v>
      </c>
      <c r="L11011">
        <v>55</v>
      </c>
      <c r="M11011" t="s">
        <v>932</v>
      </c>
      <c r="N11011" t="s">
        <v>933</v>
      </c>
      <c r="O11011" t="s">
        <v>934</v>
      </c>
      <c r="R11011" t="str">
        <f t="shared" si="344"/>
        <v>Weekday</v>
      </c>
      <c r="S11011" s="12">
        <f t="shared" ref="S11011:S11074" si="345">DATE(H11011,I11011,J11011)</f>
        <v>41446</v>
      </c>
    </row>
    <row r="11012" spans="1:19" x14ac:dyDescent="0.25">
      <c r="A11012" t="s">
        <v>93</v>
      </c>
      <c r="C11012">
        <v>20131870122</v>
      </c>
      <c r="D11012">
        <v>94</v>
      </c>
      <c r="E11012" t="s">
        <v>87</v>
      </c>
      <c r="F11012" s="12"/>
      <c r="G11012">
        <v>239.065</v>
      </c>
      <c r="H11012">
        <v>2013</v>
      </c>
      <c r="I11012">
        <v>6</v>
      </c>
      <c r="J11012">
        <v>26</v>
      </c>
      <c r="K11012">
        <v>13</v>
      </c>
      <c r="L11012">
        <v>39</v>
      </c>
      <c r="M11012" t="s">
        <v>932</v>
      </c>
      <c r="N11012" t="s">
        <v>933</v>
      </c>
      <c r="O11012" t="s">
        <v>934</v>
      </c>
      <c r="R11012" t="str">
        <f t="shared" si="344"/>
        <v>Weekday</v>
      </c>
      <c r="S11012" s="12">
        <f t="shared" si="345"/>
        <v>41451</v>
      </c>
    </row>
    <row r="11013" spans="1:19" x14ac:dyDescent="0.25">
      <c r="A11013" t="s">
        <v>93</v>
      </c>
      <c r="C11013">
        <v>20132100229</v>
      </c>
      <c r="D11013">
        <v>94</v>
      </c>
      <c r="E11013" t="s">
        <v>62</v>
      </c>
      <c r="F11013" s="12"/>
      <c r="G11013">
        <v>239.065</v>
      </c>
      <c r="H11013">
        <v>2013</v>
      </c>
      <c r="I11013">
        <v>7</v>
      </c>
      <c r="J11013">
        <v>26</v>
      </c>
      <c r="K11013">
        <v>17</v>
      </c>
      <c r="L11013">
        <v>51</v>
      </c>
      <c r="M11013" t="s">
        <v>932</v>
      </c>
      <c r="N11013" t="s">
        <v>937</v>
      </c>
      <c r="O11013" t="s">
        <v>934</v>
      </c>
      <c r="R11013" t="str">
        <f t="shared" ref="R11013:R11076" si="346">IF(WEEKDAY(DATE(H11013,I11013,J11013),2)&lt;6,"Weekday","Weekend")</f>
        <v>Weekday</v>
      </c>
      <c r="S11013" s="12">
        <f t="shared" si="345"/>
        <v>41481</v>
      </c>
    </row>
    <row r="11014" spans="1:19" x14ac:dyDescent="0.25">
      <c r="A11014" t="s">
        <v>93</v>
      </c>
      <c r="C11014">
        <v>20132090086</v>
      </c>
      <c r="D11014">
        <v>94</v>
      </c>
      <c r="E11014" t="s">
        <v>940</v>
      </c>
      <c r="F11014" s="12"/>
      <c r="G11014">
        <v>239.065</v>
      </c>
      <c r="H11014">
        <v>2013</v>
      </c>
      <c r="I11014">
        <v>7</v>
      </c>
      <c r="J11014">
        <v>28</v>
      </c>
      <c r="K11014">
        <v>14</v>
      </c>
      <c r="L11014">
        <v>55</v>
      </c>
      <c r="M11014" t="s">
        <v>932</v>
      </c>
      <c r="N11014" t="s">
        <v>933</v>
      </c>
      <c r="O11014" t="s">
        <v>934</v>
      </c>
      <c r="R11014" t="str">
        <f t="shared" si="346"/>
        <v>Weekend</v>
      </c>
      <c r="S11014" s="12">
        <f t="shared" si="345"/>
        <v>41483</v>
      </c>
    </row>
    <row r="11015" spans="1:19" x14ac:dyDescent="0.25">
      <c r="A11015" t="s">
        <v>93</v>
      </c>
      <c r="C11015">
        <v>20132130239</v>
      </c>
      <c r="D11015">
        <v>94</v>
      </c>
      <c r="E11015" t="s">
        <v>62</v>
      </c>
      <c r="F11015" s="12"/>
      <c r="G11015">
        <v>239.065</v>
      </c>
      <c r="H11015">
        <v>2013</v>
      </c>
      <c r="I11015">
        <v>7</v>
      </c>
      <c r="J11015">
        <v>30</v>
      </c>
      <c r="K11015">
        <v>17</v>
      </c>
      <c r="L11015">
        <v>40</v>
      </c>
      <c r="M11015" t="s">
        <v>932</v>
      </c>
      <c r="N11015" t="s">
        <v>933</v>
      </c>
      <c r="O11015" t="s">
        <v>934</v>
      </c>
      <c r="R11015" t="str">
        <f t="shared" si="346"/>
        <v>Weekday</v>
      </c>
      <c r="S11015" s="12">
        <f t="shared" si="345"/>
        <v>41485</v>
      </c>
    </row>
    <row r="11016" spans="1:19" x14ac:dyDescent="0.25">
      <c r="A11016" t="s">
        <v>93</v>
      </c>
      <c r="C11016">
        <v>20132180179</v>
      </c>
      <c r="D11016">
        <v>94</v>
      </c>
      <c r="E11016" t="s">
        <v>87</v>
      </c>
      <c r="F11016" s="12"/>
      <c r="G11016">
        <v>239.065</v>
      </c>
      <c r="H11016">
        <v>2013</v>
      </c>
      <c r="I11016">
        <v>8</v>
      </c>
      <c r="J11016">
        <v>6</v>
      </c>
      <c r="K11016">
        <v>11</v>
      </c>
      <c r="L11016">
        <v>25</v>
      </c>
      <c r="M11016" t="s">
        <v>932</v>
      </c>
      <c r="N11016" t="s">
        <v>937</v>
      </c>
      <c r="O11016" t="s">
        <v>934</v>
      </c>
      <c r="R11016" t="str">
        <f t="shared" si="346"/>
        <v>Weekday</v>
      </c>
      <c r="S11016" s="12">
        <f t="shared" si="345"/>
        <v>41492</v>
      </c>
    </row>
    <row r="11017" spans="1:19" x14ac:dyDescent="0.25">
      <c r="A11017" t="s">
        <v>93</v>
      </c>
      <c r="C11017">
        <v>20132250274</v>
      </c>
      <c r="D11017">
        <v>94</v>
      </c>
      <c r="E11017" t="s">
        <v>87</v>
      </c>
      <c r="F11017" s="12"/>
      <c r="G11017">
        <v>239.065</v>
      </c>
      <c r="H11017">
        <v>2013</v>
      </c>
      <c r="I11017">
        <v>8</v>
      </c>
      <c r="J11017">
        <v>11</v>
      </c>
      <c r="K11017">
        <v>4</v>
      </c>
      <c r="L11017">
        <v>4</v>
      </c>
      <c r="M11017" t="s">
        <v>935</v>
      </c>
      <c r="N11017" t="s">
        <v>939</v>
      </c>
      <c r="O11017" t="s">
        <v>934</v>
      </c>
      <c r="R11017" t="str">
        <f t="shared" si="346"/>
        <v>Weekend</v>
      </c>
      <c r="S11017" s="12">
        <f t="shared" si="345"/>
        <v>41497</v>
      </c>
    </row>
    <row r="11018" spans="1:19" x14ac:dyDescent="0.25">
      <c r="A11018" t="s">
        <v>93</v>
      </c>
      <c r="C11018">
        <v>20132370131</v>
      </c>
      <c r="D11018">
        <v>94</v>
      </c>
      <c r="E11018" t="s">
        <v>62</v>
      </c>
      <c r="F11018" s="12"/>
      <c r="G11018">
        <v>239.065</v>
      </c>
      <c r="H11018">
        <v>2013</v>
      </c>
      <c r="I11018">
        <v>8</v>
      </c>
      <c r="J11018">
        <v>14</v>
      </c>
      <c r="K11018">
        <v>15</v>
      </c>
      <c r="L11018">
        <v>19</v>
      </c>
      <c r="M11018" t="s">
        <v>932</v>
      </c>
      <c r="N11018" t="s">
        <v>933</v>
      </c>
      <c r="O11018" t="s">
        <v>934</v>
      </c>
      <c r="R11018" t="str">
        <f t="shared" si="346"/>
        <v>Weekday</v>
      </c>
      <c r="S11018" s="12">
        <f t="shared" si="345"/>
        <v>41500</v>
      </c>
    </row>
    <row r="11019" spans="1:19" x14ac:dyDescent="0.25">
      <c r="A11019" t="s">
        <v>93</v>
      </c>
      <c r="C11019">
        <v>20132420205</v>
      </c>
      <c r="D11019">
        <v>94</v>
      </c>
      <c r="E11019" t="s">
        <v>62</v>
      </c>
      <c r="F11019" s="12"/>
      <c r="G11019">
        <v>239.065</v>
      </c>
      <c r="H11019">
        <v>2013</v>
      </c>
      <c r="I11019">
        <v>8</v>
      </c>
      <c r="J11019">
        <v>23</v>
      </c>
      <c r="K11019">
        <v>15</v>
      </c>
      <c r="L11019">
        <v>47</v>
      </c>
      <c r="M11019" t="s">
        <v>932</v>
      </c>
      <c r="N11019" t="s">
        <v>933</v>
      </c>
      <c r="O11019" t="s">
        <v>934</v>
      </c>
      <c r="R11019" t="str">
        <f t="shared" si="346"/>
        <v>Weekday</v>
      </c>
      <c r="S11019" s="12">
        <f t="shared" si="345"/>
        <v>41509</v>
      </c>
    </row>
    <row r="11020" spans="1:19" x14ac:dyDescent="0.25">
      <c r="A11020" t="s">
        <v>93</v>
      </c>
      <c r="C11020">
        <v>20132560230</v>
      </c>
      <c r="D11020">
        <v>94</v>
      </c>
      <c r="E11020" t="s">
        <v>62</v>
      </c>
      <c r="F11020" s="12"/>
      <c r="G11020">
        <v>239.065</v>
      </c>
      <c r="H11020">
        <v>2013</v>
      </c>
      <c r="I11020">
        <v>9</v>
      </c>
      <c r="J11020">
        <v>12</v>
      </c>
      <c r="K11020">
        <v>16</v>
      </c>
      <c r="L11020">
        <v>15</v>
      </c>
      <c r="M11020" t="s">
        <v>932</v>
      </c>
      <c r="N11020" t="s">
        <v>936</v>
      </c>
      <c r="O11020" t="s">
        <v>934</v>
      </c>
      <c r="R11020" t="str">
        <f t="shared" si="346"/>
        <v>Weekday</v>
      </c>
      <c r="S11020" s="12">
        <f t="shared" si="345"/>
        <v>41529</v>
      </c>
    </row>
    <row r="11021" spans="1:19" x14ac:dyDescent="0.25">
      <c r="A11021" t="s">
        <v>93</v>
      </c>
      <c r="C11021">
        <v>20132870202</v>
      </c>
      <c r="D11021">
        <v>94</v>
      </c>
      <c r="E11021" t="s">
        <v>87</v>
      </c>
      <c r="F11021" s="12"/>
      <c r="G11021">
        <v>239.065</v>
      </c>
      <c r="H11021">
        <v>2013</v>
      </c>
      <c r="I11021">
        <v>9</v>
      </c>
      <c r="J11021">
        <v>12</v>
      </c>
      <c r="K11021">
        <v>12</v>
      </c>
      <c r="L11021">
        <v>21</v>
      </c>
      <c r="M11021" t="s">
        <v>932</v>
      </c>
      <c r="N11021" t="s">
        <v>937</v>
      </c>
      <c r="O11021" t="s">
        <v>934</v>
      </c>
      <c r="R11021" t="str">
        <f t="shared" si="346"/>
        <v>Weekday</v>
      </c>
      <c r="S11021" s="12">
        <f t="shared" si="345"/>
        <v>41529</v>
      </c>
    </row>
    <row r="11022" spans="1:19" x14ac:dyDescent="0.25">
      <c r="A11022" t="s">
        <v>93</v>
      </c>
      <c r="C11022">
        <v>20133000153</v>
      </c>
      <c r="D11022">
        <v>94</v>
      </c>
      <c r="E11022" t="s">
        <v>62</v>
      </c>
      <c r="F11022" s="12"/>
      <c r="G11022">
        <v>239.065</v>
      </c>
      <c r="H11022">
        <v>2013</v>
      </c>
      <c r="I11022">
        <v>10</v>
      </c>
      <c r="J11022">
        <v>26</v>
      </c>
      <c r="K11022">
        <v>10</v>
      </c>
      <c r="L11022">
        <v>58</v>
      </c>
      <c r="M11022" t="s">
        <v>932</v>
      </c>
      <c r="N11022" t="s">
        <v>933</v>
      </c>
      <c r="O11022" t="s">
        <v>934</v>
      </c>
      <c r="R11022" t="str">
        <f t="shared" si="346"/>
        <v>Weekend</v>
      </c>
      <c r="S11022" s="12">
        <f t="shared" si="345"/>
        <v>41573</v>
      </c>
    </row>
    <row r="11023" spans="1:19" x14ac:dyDescent="0.25">
      <c r="A11023" t="s">
        <v>93</v>
      </c>
      <c r="C11023">
        <v>20133030238</v>
      </c>
      <c r="D11023">
        <v>94</v>
      </c>
      <c r="E11023" t="s">
        <v>87</v>
      </c>
      <c r="F11023" s="12"/>
      <c r="G11023">
        <v>239.065</v>
      </c>
      <c r="H11023">
        <v>2013</v>
      </c>
      <c r="I11023">
        <v>10</v>
      </c>
      <c r="J11023">
        <v>27</v>
      </c>
      <c r="K11023">
        <v>11</v>
      </c>
      <c r="L11023">
        <v>41</v>
      </c>
      <c r="M11023" t="s">
        <v>932</v>
      </c>
      <c r="N11023" t="s">
        <v>933</v>
      </c>
      <c r="O11023" t="s">
        <v>934</v>
      </c>
      <c r="R11023" t="str">
        <f t="shared" si="346"/>
        <v>Weekend</v>
      </c>
      <c r="S11023" s="12">
        <f t="shared" si="345"/>
        <v>41574</v>
      </c>
    </row>
    <row r="11024" spans="1:19" x14ac:dyDescent="0.25">
      <c r="A11024" t="s">
        <v>93</v>
      </c>
      <c r="C11024">
        <v>20133190218</v>
      </c>
      <c r="D11024">
        <v>94</v>
      </c>
      <c r="E11024" t="s">
        <v>62</v>
      </c>
      <c r="F11024" s="12"/>
      <c r="G11024">
        <v>239.065</v>
      </c>
      <c r="H11024">
        <v>2013</v>
      </c>
      <c r="I11024">
        <v>11</v>
      </c>
      <c r="J11024">
        <v>14</v>
      </c>
      <c r="K11024">
        <v>16</v>
      </c>
      <c r="L11024">
        <v>3</v>
      </c>
      <c r="M11024" t="s">
        <v>932</v>
      </c>
      <c r="N11024" t="s">
        <v>937</v>
      </c>
      <c r="O11024" t="s">
        <v>934</v>
      </c>
      <c r="R11024" t="str">
        <f t="shared" si="346"/>
        <v>Weekday</v>
      </c>
      <c r="S11024" s="12">
        <f t="shared" si="345"/>
        <v>41592</v>
      </c>
    </row>
    <row r="11025" spans="1:19" x14ac:dyDescent="0.25">
      <c r="A11025" t="s">
        <v>93</v>
      </c>
      <c r="C11025">
        <v>20133280136</v>
      </c>
      <c r="D11025">
        <v>94</v>
      </c>
      <c r="E11025" t="s">
        <v>62</v>
      </c>
      <c r="F11025" s="12"/>
      <c r="G11025">
        <v>239.065</v>
      </c>
      <c r="H11025">
        <v>2013</v>
      </c>
      <c r="I11025">
        <v>11</v>
      </c>
      <c r="J11025">
        <v>20</v>
      </c>
      <c r="K11025">
        <v>17</v>
      </c>
      <c r="L11025">
        <v>13</v>
      </c>
      <c r="M11025" t="s">
        <v>932</v>
      </c>
      <c r="N11025" t="s">
        <v>937</v>
      </c>
      <c r="O11025" t="s">
        <v>934</v>
      </c>
      <c r="R11025" t="str">
        <f t="shared" si="346"/>
        <v>Weekday</v>
      </c>
      <c r="S11025" s="12">
        <f t="shared" si="345"/>
        <v>41598</v>
      </c>
    </row>
    <row r="11026" spans="1:19" x14ac:dyDescent="0.25">
      <c r="A11026" t="s">
        <v>93</v>
      </c>
      <c r="C11026">
        <v>20133430467</v>
      </c>
      <c r="D11026">
        <v>94</v>
      </c>
      <c r="E11026" t="s">
        <v>62</v>
      </c>
      <c r="F11026" s="12"/>
      <c r="G11026">
        <v>239.065</v>
      </c>
      <c r="H11026">
        <v>2013</v>
      </c>
      <c r="I11026">
        <v>11</v>
      </c>
      <c r="J11026">
        <v>26</v>
      </c>
      <c r="K11026">
        <v>17</v>
      </c>
      <c r="L11026">
        <v>45</v>
      </c>
      <c r="M11026" t="s">
        <v>932</v>
      </c>
      <c r="N11026" t="s">
        <v>933</v>
      </c>
      <c r="O11026" t="s">
        <v>934</v>
      </c>
      <c r="R11026" t="str">
        <f t="shared" si="346"/>
        <v>Weekday</v>
      </c>
      <c r="S11026" s="12">
        <f t="shared" si="345"/>
        <v>41604</v>
      </c>
    </row>
    <row r="11027" spans="1:19" x14ac:dyDescent="0.25">
      <c r="A11027" t="s">
        <v>93</v>
      </c>
      <c r="C11027">
        <v>20133330129</v>
      </c>
      <c r="D11027">
        <v>94</v>
      </c>
      <c r="E11027" t="s">
        <v>87</v>
      </c>
      <c r="F11027" s="12"/>
      <c r="G11027">
        <v>239.065</v>
      </c>
      <c r="H11027">
        <v>2013</v>
      </c>
      <c r="I11027">
        <v>11</v>
      </c>
      <c r="J11027">
        <v>26</v>
      </c>
      <c r="K11027">
        <v>13</v>
      </c>
      <c r="L11027">
        <v>41</v>
      </c>
      <c r="M11027" t="s">
        <v>932</v>
      </c>
      <c r="N11027" t="s">
        <v>933</v>
      </c>
      <c r="O11027" t="s">
        <v>934</v>
      </c>
      <c r="R11027" t="str">
        <f t="shared" si="346"/>
        <v>Weekday</v>
      </c>
      <c r="S11027" s="12">
        <f t="shared" si="345"/>
        <v>41604</v>
      </c>
    </row>
    <row r="11028" spans="1:19" x14ac:dyDescent="0.25">
      <c r="A11028" t="s">
        <v>93</v>
      </c>
      <c r="C11028">
        <v>20133380578</v>
      </c>
      <c r="D11028">
        <v>94</v>
      </c>
      <c r="E11028" t="s">
        <v>62</v>
      </c>
      <c r="F11028" s="12"/>
      <c r="G11028">
        <v>239.065</v>
      </c>
      <c r="H11028">
        <v>2013</v>
      </c>
      <c r="I11028">
        <v>11</v>
      </c>
      <c r="J11028">
        <v>27</v>
      </c>
      <c r="K11028">
        <v>18</v>
      </c>
      <c r="L11028">
        <v>39</v>
      </c>
      <c r="M11028" t="s">
        <v>932</v>
      </c>
      <c r="N11028" t="s">
        <v>937</v>
      </c>
      <c r="O11028" t="s">
        <v>934</v>
      </c>
      <c r="R11028" t="str">
        <f t="shared" si="346"/>
        <v>Weekday</v>
      </c>
      <c r="S11028" s="12">
        <f t="shared" si="345"/>
        <v>41605</v>
      </c>
    </row>
    <row r="11029" spans="1:19" x14ac:dyDescent="0.25">
      <c r="A11029" t="s">
        <v>93</v>
      </c>
      <c r="C11029">
        <v>20133360375</v>
      </c>
      <c r="D11029">
        <v>94</v>
      </c>
      <c r="E11029" t="s">
        <v>62</v>
      </c>
      <c r="F11029" s="12"/>
      <c r="G11029">
        <v>239.065</v>
      </c>
      <c r="H11029">
        <v>2013</v>
      </c>
      <c r="I11029">
        <v>11</v>
      </c>
      <c r="J11029">
        <v>28</v>
      </c>
      <c r="K11029">
        <v>3</v>
      </c>
      <c r="L11029">
        <v>21</v>
      </c>
      <c r="M11029" t="s">
        <v>935</v>
      </c>
      <c r="N11029" t="s">
        <v>933</v>
      </c>
      <c r="O11029" t="s">
        <v>934</v>
      </c>
      <c r="R11029" t="str">
        <f t="shared" si="346"/>
        <v>Weekday</v>
      </c>
      <c r="S11029" s="12">
        <f t="shared" si="345"/>
        <v>41606</v>
      </c>
    </row>
    <row r="11030" spans="1:19" x14ac:dyDescent="0.25">
      <c r="A11030" t="s">
        <v>93</v>
      </c>
      <c r="C11030">
        <v>20140010227</v>
      </c>
      <c r="D11030">
        <v>94</v>
      </c>
      <c r="E11030" t="s">
        <v>87</v>
      </c>
      <c r="F11030" s="12"/>
      <c r="G11030">
        <v>239.065</v>
      </c>
      <c r="H11030">
        <v>2013</v>
      </c>
      <c r="I11030">
        <v>12</v>
      </c>
      <c r="J11030">
        <v>30</v>
      </c>
      <c r="K11030">
        <v>18</v>
      </c>
      <c r="L11030">
        <v>45</v>
      </c>
      <c r="M11030" t="s">
        <v>932</v>
      </c>
      <c r="N11030" t="s">
        <v>933</v>
      </c>
      <c r="O11030" t="s">
        <v>934</v>
      </c>
      <c r="R11030" t="str">
        <f t="shared" si="346"/>
        <v>Weekday</v>
      </c>
      <c r="S11030" s="12">
        <f t="shared" si="345"/>
        <v>41638</v>
      </c>
    </row>
    <row r="11031" spans="1:19" x14ac:dyDescent="0.25">
      <c r="A11031" t="s">
        <v>93</v>
      </c>
      <c r="C11031">
        <v>20140150251</v>
      </c>
      <c r="D11031">
        <v>94</v>
      </c>
      <c r="E11031" t="s">
        <v>940</v>
      </c>
      <c r="F11031" s="12"/>
      <c r="G11031">
        <v>239.065</v>
      </c>
      <c r="H11031">
        <v>2013</v>
      </c>
      <c r="I11031">
        <v>12</v>
      </c>
      <c r="J11031">
        <v>30</v>
      </c>
      <c r="K11031">
        <v>13</v>
      </c>
      <c r="L11031">
        <v>42</v>
      </c>
      <c r="M11031" t="s">
        <v>935</v>
      </c>
      <c r="N11031" t="s">
        <v>933</v>
      </c>
      <c r="O11031" t="s">
        <v>934</v>
      </c>
      <c r="R11031" t="str">
        <f t="shared" si="346"/>
        <v>Weekday</v>
      </c>
      <c r="S11031" s="12">
        <f t="shared" si="345"/>
        <v>41638</v>
      </c>
    </row>
    <row r="11032" spans="1:19" x14ac:dyDescent="0.25">
      <c r="A11032" t="s">
        <v>93</v>
      </c>
      <c r="C11032">
        <v>20132550217</v>
      </c>
      <c r="D11032">
        <v>94</v>
      </c>
      <c r="E11032" t="s">
        <v>87</v>
      </c>
      <c r="F11032" s="12"/>
      <c r="G11032">
        <v>239.31399999999999</v>
      </c>
      <c r="H11032">
        <v>2013</v>
      </c>
      <c r="I11032">
        <v>9</v>
      </c>
      <c r="J11032">
        <v>12</v>
      </c>
      <c r="K11032">
        <v>8</v>
      </c>
      <c r="L11032">
        <v>28</v>
      </c>
      <c r="M11032" t="s">
        <v>932</v>
      </c>
      <c r="N11032" t="s">
        <v>933</v>
      </c>
      <c r="O11032" t="s">
        <v>934</v>
      </c>
      <c r="R11032" t="str">
        <f t="shared" si="346"/>
        <v>Weekday</v>
      </c>
      <c r="S11032" s="12">
        <f t="shared" si="345"/>
        <v>41529</v>
      </c>
    </row>
    <row r="11033" spans="1:19" x14ac:dyDescent="0.25">
      <c r="A11033" t="s">
        <v>93</v>
      </c>
      <c r="C11033">
        <v>20130650279</v>
      </c>
      <c r="D11033">
        <v>94</v>
      </c>
      <c r="E11033" t="s">
        <v>87</v>
      </c>
      <c r="F11033" s="12"/>
      <c r="G11033">
        <v>239.315</v>
      </c>
      <c r="H11033">
        <v>2013</v>
      </c>
      <c r="I11033">
        <v>3</v>
      </c>
      <c r="J11033">
        <v>6</v>
      </c>
      <c r="K11033">
        <v>7</v>
      </c>
      <c r="L11033">
        <v>26</v>
      </c>
      <c r="M11033" t="s">
        <v>932</v>
      </c>
      <c r="N11033" t="s">
        <v>933</v>
      </c>
      <c r="O11033" t="s">
        <v>934</v>
      </c>
      <c r="R11033" t="str">
        <f t="shared" si="346"/>
        <v>Weekday</v>
      </c>
      <c r="S11033" s="12">
        <f t="shared" si="345"/>
        <v>41339</v>
      </c>
    </row>
    <row r="11034" spans="1:19" x14ac:dyDescent="0.25">
      <c r="A11034" t="s">
        <v>93</v>
      </c>
      <c r="C11034">
        <v>20131190184</v>
      </c>
      <c r="D11034">
        <v>94</v>
      </c>
      <c r="E11034" t="s">
        <v>87</v>
      </c>
      <c r="F11034" s="12"/>
      <c r="G11034">
        <v>239.32300000000001</v>
      </c>
      <c r="H11034">
        <v>2013</v>
      </c>
      <c r="I11034">
        <v>4</v>
      </c>
      <c r="J11034">
        <v>11</v>
      </c>
      <c r="K11034">
        <v>4</v>
      </c>
      <c r="L11034">
        <v>52</v>
      </c>
      <c r="M11034" t="s">
        <v>935</v>
      </c>
      <c r="N11034" t="s">
        <v>937</v>
      </c>
      <c r="O11034" t="s">
        <v>934</v>
      </c>
      <c r="R11034" t="str">
        <f t="shared" si="346"/>
        <v>Weekday</v>
      </c>
      <c r="S11034" s="12">
        <f t="shared" si="345"/>
        <v>41375</v>
      </c>
    </row>
    <row r="11035" spans="1:19" x14ac:dyDescent="0.25">
      <c r="A11035" t="s">
        <v>93</v>
      </c>
      <c r="C11035">
        <v>20130300228</v>
      </c>
      <c r="D11035">
        <v>94</v>
      </c>
      <c r="E11035" t="s">
        <v>62</v>
      </c>
      <c r="F11035" s="12"/>
      <c r="G11035">
        <v>239.34200000000001</v>
      </c>
      <c r="H11035">
        <v>2013</v>
      </c>
      <c r="I11035">
        <v>1</v>
      </c>
      <c r="J11035">
        <v>29</v>
      </c>
      <c r="K11035">
        <v>14</v>
      </c>
      <c r="L11035">
        <v>53</v>
      </c>
      <c r="M11035" t="s">
        <v>935</v>
      </c>
      <c r="N11035" t="s">
        <v>933</v>
      </c>
      <c r="O11035" t="s">
        <v>934</v>
      </c>
      <c r="R11035" t="str">
        <f t="shared" si="346"/>
        <v>Weekday</v>
      </c>
      <c r="S11035" s="12">
        <f t="shared" si="345"/>
        <v>41303</v>
      </c>
    </row>
    <row r="11036" spans="1:19" x14ac:dyDescent="0.25">
      <c r="A11036" t="s">
        <v>93</v>
      </c>
      <c r="C11036">
        <v>20130390216</v>
      </c>
      <c r="D11036">
        <v>94</v>
      </c>
      <c r="E11036" t="s">
        <v>87</v>
      </c>
      <c r="F11036" s="12"/>
      <c r="G11036">
        <v>239.56399999999999</v>
      </c>
      <c r="H11036">
        <v>2013</v>
      </c>
      <c r="I11036">
        <v>2</v>
      </c>
      <c r="J11036">
        <v>5</v>
      </c>
      <c r="K11036">
        <v>5</v>
      </c>
      <c r="L11036">
        <v>35</v>
      </c>
      <c r="M11036" t="s">
        <v>935</v>
      </c>
      <c r="N11036" t="s">
        <v>933</v>
      </c>
      <c r="O11036" t="s">
        <v>934</v>
      </c>
      <c r="R11036" t="str">
        <f t="shared" si="346"/>
        <v>Weekday</v>
      </c>
      <c r="S11036" s="12">
        <f t="shared" si="345"/>
        <v>41310</v>
      </c>
    </row>
    <row r="11037" spans="1:19" x14ac:dyDescent="0.25">
      <c r="A11037" t="s">
        <v>93</v>
      </c>
      <c r="C11037">
        <v>20130460250</v>
      </c>
      <c r="D11037">
        <v>94</v>
      </c>
      <c r="E11037" t="s">
        <v>62</v>
      </c>
      <c r="F11037" s="12"/>
      <c r="G11037">
        <v>239.56399999999999</v>
      </c>
      <c r="H11037">
        <v>2013</v>
      </c>
      <c r="I11037">
        <v>2</v>
      </c>
      <c r="J11037">
        <v>14</v>
      </c>
      <c r="K11037">
        <v>2</v>
      </c>
      <c r="L11037">
        <v>47</v>
      </c>
      <c r="M11037" t="s">
        <v>935</v>
      </c>
      <c r="N11037" t="s">
        <v>937</v>
      </c>
      <c r="O11037" t="s">
        <v>934</v>
      </c>
      <c r="R11037" t="str">
        <f t="shared" si="346"/>
        <v>Weekday</v>
      </c>
      <c r="S11037" s="12">
        <f t="shared" si="345"/>
        <v>41319</v>
      </c>
    </row>
    <row r="11038" spans="1:19" x14ac:dyDescent="0.25">
      <c r="A11038" t="s">
        <v>93</v>
      </c>
      <c r="C11038">
        <v>20131090339</v>
      </c>
      <c r="D11038">
        <v>94</v>
      </c>
      <c r="E11038" t="s">
        <v>62</v>
      </c>
      <c r="F11038" s="12"/>
      <c r="G11038">
        <v>239.56399999999999</v>
      </c>
      <c r="H11038">
        <v>2013</v>
      </c>
      <c r="I11038">
        <v>4</v>
      </c>
      <c r="J11038">
        <v>16</v>
      </c>
      <c r="K11038">
        <v>15</v>
      </c>
      <c r="L11038">
        <v>7</v>
      </c>
      <c r="M11038" t="s">
        <v>932</v>
      </c>
      <c r="N11038" t="s">
        <v>937</v>
      </c>
      <c r="O11038" t="s">
        <v>934</v>
      </c>
      <c r="R11038" t="str">
        <f t="shared" si="346"/>
        <v>Weekday</v>
      </c>
      <c r="S11038" s="12">
        <f t="shared" si="345"/>
        <v>41380</v>
      </c>
    </row>
    <row r="11039" spans="1:19" x14ac:dyDescent="0.25">
      <c r="A11039" t="s">
        <v>93</v>
      </c>
      <c r="C11039">
        <v>20131860142</v>
      </c>
      <c r="D11039">
        <v>94</v>
      </c>
      <c r="E11039" t="s">
        <v>62</v>
      </c>
      <c r="F11039" s="12"/>
      <c r="G11039">
        <v>239.56399999999999</v>
      </c>
      <c r="H11039">
        <v>2013</v>
      </c>
      <c r="I11039">
        <v>4</v>
      </c>
      <c r="J11039">
        <v>16</v>
      </c>
      <c r="K11039">
        <v>16</v>
      </c>
      <c r="L11039">
        <v>45</v>
      </c>
      <c r="M11039" t="s">
        <v>932</v>
      </c>
      <c r="N11039" t="s">
        <v>933</v>
      </c>
      <c r="O11039" t="s">
        <v>934</v>
      </c>
      <c r="R11039" t="str">
        <f t="shared" si="346"/>
        <v>Weekday</v>
      </c>
      <c r="S11039" s="12">
        <f t="shared" si="345"/>
        <v>41380</v>
      </c>
    </row>
    <row r="11040" spans="1:19" x14ac:dyDescent="0.25">
      <c r="A11040" t="s">
        <v>93</v>
      </c>
      <c r="C11040">
        <v>20131400224</v>
      </c>
      <c r="D11040">
        <v>94</v>
      </c>
      <c r="E11040" t="s">
        <v>87</v>
      </c>
      <c r="F11040" s="12"/>
      <c r="G11040">
        <v>239.56399999999999</v>
      </c>
      <c r="H11040">
        <v>2013</v>
      </c>
      <c r="I11040">
        <v>5</v>
      </c>
      <c r="J11040">
        <v>17</v>
      </c>
      <c r="K11040">
        <v>6</v>
      </c>
      <c r="L11040">
        <v>57</v>
      </c>
      <c r="M11040" t="s">
        <v>932</v>
      </c>
      <c r="N11040" t="s">
        <v>933</v>
      </c>
      <c r="O11040" t="s">
        <v>934</v>
      </c>
      <c r="R11040" t="str">
        <f t="shared" si="346"/>
        <v>Weekday</v>
      </c>
      <c r="S11040" s="12">
        <f t="shared" si="345"/>
        <v>41411</v>
      </c>
    </row>
    <row r="11041" spans="1:19" x14ac:dyDescent="0.25">
      <c r="A11041" t="s">
        <v>93</v>
      </c>
      <c r="C11041">
        <v>20132040241</v>
      </c>
      <c r="D11041">
        <v>94</v>
      </c>
      <c r="E11041" t="s">
        <v>87</v>
      </c>
      <c r="F11041" s="12"/>
      <c r="G11041">
        <v>239.56399999999999</v>
      </c>
      <c r="H11041">
        <v>2013</v>
      </c>
      <c r="I11041">
        <v>7</v>
      </c>
      <c r="J11041">
        <v>22</v>
      </c>
      <c r="K11041">
        <v>6</v>
      </c>
      <c r="L11041">
        <v>47</v>
      </c>
      <c r="M11041" t="s">
        <v>932</v>
      </c>
      <c r="N11041" t="s">
        <v>933</v>
      </c>
      <c r="O11041" t="s">
        <v>934</v>
      </c>
      <c r="R11041" t="str">
        <f t="shared" si="346"/>
        <v>Weekday</v>
      </c>
      <c r="S11041" s="12">
        <f t="shared" si="345"/>
        <v>41477</v>
      </c>
    </row>
    <row r="11042" spans="1:19" x14ac:dyDescent="0.25">
      <c r="A11042" t="s">
        <v>93</v>
      </c>
      <c r="C11042">
        <v>20132040257</v>
      </c>
      <c r="D11042">
        <v>94</v>
      </c>
      <c r="E11042" t="s">
        <v>87</v>
      </c>
      <c r="F11042" s="12"/>
      <c r="G11042">
        <v>239.56399999999999</v>
      </c>
      <c r="H11042">
        <v>2013</v>
      </c>
      <c r="I11042">
        <v>7</v>
      </c>
      <c r="J11042">
        <v>22</v>
      </c>
      <c r="K11042">
        <v>6</v>
      </c>
      <c r="L11042">
        <v>30</v>
      </c>
      <c r="M11042" t="s">
        <v>932</v>
      </c>
      <c r="N11042" t="s">
        <v>933</v>
      </c>
      <c r="O11042" t="s">
        <v>934</v>
      </c>
      <c r="R11042" t="str">
        <f t="shared" si="346"/>
        <v>Weekday</v>
      </c>
      <c r="S11042" s="12">
        <f t="shared" si="345"/>
        <v>41477</v>
      </c>
    </row>
    <row r="11043" spans="1:19" x14ac:dyDescent="0.25">
      <c r="A11043" t="s">
        <v>93</v>
      </c>
      <c r="C11043">
        <v>20132080156</v>
      </c>
      <c r="D11043">
        <v>94</v>
      </c>
      <c r="E11043" t="s">
        <v>62</v>
      </c>
      <c r="F11043" s="12"/>
      <c r="G11043">
        <v>239.56399999999999</v>
      </c>
      <c r="H11043">
        <v>2013</v>
      </c>
      <c r="I11043">
        <v>7</v>
      </c>
      <c r="J11043">
        <v>23</v>
      </c>
      <c r="K11043">
        <v>17</v>
      </c>
      <c r="L11043">
        <v>58</v>
      </c>
      <c r="M11043" t="s">
        <v>932</v>
      </c>
      <c r="N11043" t="s">
        <v>933</v>
      </c>
      <c r="O11043" t="s">
        <v>934</v>
      </c>
      <c r="R11043" t="str">
        <f t="shared" si="346"/>
        <v>Weekday</v>
      </c>
      <c r="S11043" s="12">
        <f t="shared" si="345"/>
        <v>41478</v>
      </c>
    </row>
    <row r="11044" spans="1:19" x14ac:dyDescent="0.25">
      <c r="A11044" t="s">
        <v>93</v>
      </c>
      <c r="C11044">
        <v>20132490225</v>
      </c>
      <c r="D11044">
        <v>94</v>
      </c>
      <c r="E11044" t="s">
        <v>87</v>
      </c>
      <c r="F11044" s="12"/>
      <c r="G11044">
        <v>239.56399999999999</v>
      </c>
      <c r="H11044">
        <v>2013</v>
      </c>
      <c r="I11044">
        <v>9</v>
      </c>
      <c r="J11044">
        <v>5</v>
      </c>
      <c r="K11044">
        <v>8</v>
      </c>
      <c r="L11044">
        <v>12</v>
      </c>
      <c r="M11044" t="s">
        <v>932</v>
      </c>
      <c r="N11044" t="s">
        <v>933</v>
      </c>
      <c r="O11044" t="s">
        <v>934</v>
      </c>
      <c r="R11044" t="str">
        <f t="shared" si="346"/>
        <v>Weekday</v>
      </c>
      <c r="S11044" s="12">
        <f t="shared" si="345"/>
        <v>41522</v>
      </c>
    </row>
    <row r="11045" spans="1:19" x14ac:dyDescent="0.25">
      <c r="A11045" t="s">
        <v>93</v>
      </c>
      <c r="C11045">
        <v>20132830211</v>
      </c>
      <c r="D11045">
        <v>94</v>
      </c>
      <c r="E11045" t="s">
        <v>87</v>
      </c>
      <c r="F11045" s="12"/>
      <c r="G11045">
        <v>239.56399999999999</v>
      </c>
      <c r="H11045">
        <v>2013</v>
      </c>
      <c r="I11045">
        <v>10</v>
      </c>
      <c r="J11045">
        <v>4</v>
      </c>
      <c r="K11045">
        <v>7</v>
      </c>
      <c r="L11045">
        <v>51</v>
      </c>
      <c r="M11045" t="s">
        <v>932</v>
      </c>
      <c r="N11045" t="s">
        <v>933</v>
      </c>
      <c r="O11045" t="s">
        <v>934</v>
      </c>
      <c r="R11045" t="str">
        <f t="shared" si="346"/>
        <v>Weekday</v>
      </c>
      <c r="S11045" s="12">
        <f t="shared" si="345"/>
        <v>41551</v>
      </c>
    </row>
    <row r="11046" spans="1:19" x14ac:dyDescent="0.25">
      <c r="A11046" t="s">
        <v>93</v>
      </c>
      <c r="C11046">
        <v>20133400482</v>
      </c>
      <c r="D11046">
        <v>94</v>
      </c>
      <c r="E11046" t="s">
        <v>62</v>
      </c>
      <c r="F11046" s="12"/>
      <c r="G11046">
        <v>239.56399999999999</v>
      </c>
      <c r="H11046">
        <v>2013</v>
      </c>
      <c r="I11046">
        <v>12</v>
      </c>
      <c r="J11046">
        <v>2</v>
      </c>
      <c r="K11046">
        <v>16</v>
      </c>
      <c r="L11046">
        <v>2</v>
      </c>
      <c r="M11046" t="s">
        <v>932</v>
      </c>
      <c r="N11046" t="s">
        <v>937</v>
      </c>
      <c r="O11046" t="s">
        <v>934</v>
      </c>
      <c r="R11046" t="str">
        <f t="shared" si="346"/>
        <v>Weekday</v>
      </c>
      <c r="S11046" s="12">
        <f t="shared" si="345"/>
        <v>41610</v>
      </c>
    </row>
    <row r="11047" spans="1:19" x14ac:dyDescent="0.25">
      <c r="A11047" t="s">
        <v>93</v>
      </c>
      <c r="C11047">
        <v>20133520303</v>
      </c>
      <c r="D11047">
        <v>94</v>
      </c>
      <c r="E11047" t="s">
        <v>87</v>
      </c>
      <c r="F11047" s="12"/>
      <c r="G11047">
        <v>239.56399999999999</v>
      </c>
      <c r="H11047">
        <v>2013</v>
      </c>
      <c r="I11047">
        <v>12</v>
      </c>
      <c r="J11047">
        <v>16</v>
      </c>
      <c r="K11047">
        <v>6</v>
      </c>
      <c r="L11047">
        <v>48</v>
      </c>
      <c r="M11047" t="s">
        <v>932</v>
      </c>
      <c r="N11047" t="s">
        <v>933</v>
      </c>
      <c r="O11047" t="s">
        <v>934</v>
      </c>
      <c r="R11047" t="str">
        <f t="shared" si="346"/>
        <v>Weekday</v>
      </c>
      <c r="S11047" s="12">
        <f t="shared" si="345"/>
        <v>41624</v>
      </c>
    </row>
    <row r="11048" spans="1:19" x14ac:dyDescent="0.25">
      <c r="A11048" t="s">
        <v>93</v>
      </c>
      <c r="C11048">
        <v>20132250250</v>
      </c>
      <c r="D11048">
        <v>94</v>
      </c>
      <c r="E11048" t="s">
        <v>62</v>
      </c>
      <c r="F11048" s="12"/>
      <c r="G11048">
        <v>239.56700000000001</v>
      </c>
      <c r="H11048">
        <v>2013</v>
      </c>
      <c r="I11048">
        <v>8</v>
      </c>
      <c r="J11048">
        <v>9</v>
      </c>
      <c r="K11048">
        <v>15</v>
      </c>
      <c r="L11048">
        <v>55</v>
      </c>
      <c r="M11048" t="s">
        <v>932</v>
      </c>
      <c r="N11048" t="s">
        <v>933</v>
      </c>
      <c r="O11048" t="s">
        <v>934</v>
      </c>
      <c r="R11048" t="str">
        <f t="shared" si="346"/>
        <v>Weekday</v>
      </c>
      <c r="S11048" s="12">
        <f t="shared" si="345"/>
        <v>41495</v>
      </c>
    </row>
    <row r="11049" spans="1:19" x14ac:dyDescent="0.25">
      <c r="A11049" t="s">
        <v>93</v>
      </c>
      <c r="C11049">
        <v>20131180108</v>
      </c>
      <c r="D11049">
        <v>94</v>
      </c>
      <c r="E11049" t="s">
        <v>87</v>
      </c>
      <c r="F11049" s="12"/>
      <c r="G11049">
        <v>239.57300000000001</v>
      </c>
      <c r="H11049">
        <v>2013</v>
      </c>
      <c r="I11049">
        <v>4</v>
      </c>
      <c r="J11049">
        <v>25</v>
      </c>
      <c r="K11049">
        <v>16</v>
      </c>
      <c r="L11049">
        <v>6</v>
      </c>
      <c r="M11049" t="s">
        <v>932</v>
      </c>
      <c r="N11049" t="s">
        <v>937</v>
      </c>
      <c r="O11049" t="s">
        <v>934</v>
      </c>
      <c r="R11049" t="str">
        <f t="shared" si="346"/>
        <v>Weekday</v>
      </c>
      <c r="S11049" s="12">
        <f t="shared" si="345"/>
        <v>41389</v>
      </c>
    </row>
    <row r="11050" spans="1:19" x14ac:dyDescent="0.25">
      <c r="A11050" t="s">
        <v>93</v>
      </c>
      <c r="C11050">
        <v>20133380588</v>
      </c>
      <c r="D11050">
        <v>94</v>
      </c>
      <c r="E11050" t="s">
        <v>62</v>
      </c>
      <c r="F11050" s="12"/>
      <c r="G11050">
        <v>239.60400000000001</v>
      </c>
      <c r="H11050">
        <v>2013</v>
      </c>
      <c r="I11050">
        <v>12</v>
      </c>
      <c r="J11050">
        <v>4</v>
      </c>
      <c r="K11050">
        <v>10</v>
      </c>
      <c r="L11050">
        <v>24</v>
      </c>
      <c r="M11050" t="s">
        <v>932</v>
      </c>
      <c r="N11050" t="s">
        <v>933</v>
      </c>
      <c r="O11050" t="s">
        <v>934</v>
      </c>
      <c r="R11050" t="str">
        <f t="shared" si="346"/>
        <v>Weekday</v>
      </c>
      <c r="S11050" s="12">
        <f t="shared" si="345"/>
        <v>41612</v>
      </c>
    </row>
    <row r="11051" spans="1:19" x14ac:dyDescent="0.25">
      <c r="A11051" t="s">
        <v>93</v>
      </c>
      <c r="C11051">
        <v>20132250280</v>
      </c>
      <c r="D11051">
        <v>94</v>
      </c>
      <c r="E11051" t="s">
        <v>62</v>
      </c>
      <c r="F11051" s="12"/>
      <c r="G11051">
        <v>239.64400000000001</v>
      </c>
      <c r="H11051">
        <v>2013</v>
      </c>
      <c r="I11051">
        <v>8</v>
      </c>
      <c r="J11051">
        <v>13</v>
      </c>
      <c r="K11051">
        <v>7</v>
      </c>
      <c r="L11051">
        <v>42</v>
      </c>
      <c r="M11051" t="s">
        <v>932</v>
      </c>
      <c r="N11051" t="s">
        <v>933</v>
      </c>
      <c r="O11051" t="s">
        <v>934</v>
      </c>
      <c r="R11051" t="str">
        <f t="shared" si="346"/>
        <v>Weekday</v>
      </c>
      <c r="S11051" s="12">
        <f t="shared" si="345"/>
        <v>41499</v>
      </c>
    </row>
    <row r="11052" spans="1:19" x14ac:dyDescent="0.25">
      <c r="A11052" t="s">
        <v>93</v>
      </c>
      <c r="C11052">
        <v>20131130268</v>
      </c>
      <c r="D11052">
        <v>94</v>
      </c>
      <c r="E11052" t="s">
        <v>940</v>
      </c>
      <c r="F11052" s="12"/>
      <c r="G11052">
        <v>239.71100000000001</v>
      </c>
      <c r="H11052">
        <v>2013</v>
      </c>
      <c r="I11052">
        <v>4</v>
      </c>
      <c r="J11052">
        <v>23</v>
      </c>
      <c r="K11052">
        <v>9</v>
      </c>
      <c r="L11052">
        <v>12</v>
      </c>
      <c r="M11052" t="s">
        <v>932</v>
      </c>
      <c r="N11052" t="s">
        <v>937</v>
      </c>
      <c r="O11052" t="s">
        <v>934</v>
      </c>
      <c r="R11052" t="str">
        <f t="shared" si="346"/>
        <v>Weekday</v>
      </c>
      <c r="S11052" s="12">
        <f t="shared" si="345"/>
        <v>41387</v>
      </c>
    </row>
    <row r="11053" spans="1:19" x14ac:dyDescent="0.25">
      <c r="A11053" t="s">
        <v>93</v>
      </c>
      <c r="C11053">
        <v>20130220222</v>
      </c>
      <c r="D11053">
        <v>94</v>
      </c>
      <c r="E11053" t="s">
        <v>87</v>
      </c>
      <c r="F11053" s="12"/>
      <c r="G11053">
        <v>239.745</v>
      </c>
      <c r="H11053">
        <v>2013</v>
      </c>
      <c r="I11053">
        <v>1</v>
      </c>
      <c r="J11053">
        <v>15</v>
      </c>
      <c r="K11053">
        <v>17</v>
      </c>
      <c r="L11053">
        <v>3</v>
      </c>
      <c r="M11053" t="s">
        <v>932</v>
      </c>
      <c r="N11053" t="s">
        <v>933</v>
      </c>
      <c r="O11053" t="s">
        <v>934</v>
      </c>
      <c r="R11053" t="str">
        <f t="shared" si="346"/>
        <v>Weekday</v>
      </c>
      <c r="S11053" s="12">
        <f t="shared" si="345"/>
        <v>41289</v>
      </c>
    </row>
    <row r="11054" spans="1:19" x14ac:dyDescent="0.25">
      <c r="A11054" t="s">
        <v>93</v>
      </c>
      <c r="C11054">
        <v>20131260161</v>
      </c>
      <c r="D11054">
        <v>94</v>
      </c>
      <c r="E11054" t="s">
        <v>62</v>
      </c>
      <c r="F11054" s="12"/>
      <c r="G11054">
        <v>239.81299999999999</v>
      </c>
      <c r="H11054">
        <v>2013</v>
      </c>
      <c r="I11054">
        <v>4</v>
      </c>
      <c r="J11054">
        <v>26</v>
      </c>
      <c r="K11054">
        <v>15</v>
      </c>
      <c r="L11054">
        <v>47</v>
      </c>
      <c r="M11054" t="s">
        <v>932</v>
      </c>
      <c r="N11054" t="s">
        <v>933</v>
      </c>
      <c r="O11054" t="s">
        <v>934</v>
      </c>
      <c r="Q11054" t="s">
        <v>217</v>
      </c>
      <c r="R11054" t="str">
        <f t="shared" si="346"/>
        <v>Weekday</v>
      </c>
      <c r="S11054" s="12">
        <f t="shared" si="345"/>
        <v>41390</v>
      </c>
    </row>
    <row r="11055" spans="1:19" x14ac:dyDescent="0.25">
      <c r="A11055" t="s">
        <v>93</v>
      </c>
      <c r="C11055">
        <v>20131260172</v>
      </c>
      <c r="D11055">
        <v>94</v>
      </c>
      <c r="E11055" t="s">
        <v>87</v>
      </c>
      <c r="F11055" s="12"/>
      <c r="G11055">
        <v>239.81399999999999</v>
      </c>
      <c r="H11055">
        <v>2013</v>
      </c>
      <c r="I11055">
        <v>4</v>
      </c>
      <c r="J11055">
        <v>26</v>
      </c>
      <c r="K11055">
        <v>17</v>
      </c>
      <c r="L11055">
        <v>49</v>
      </c>
      <c r="M11055" t="s">
        <v>932</v>
      </c>
      <c r="N11055" t="s">
        <v>937</v>
      </c>
      <c r="O11055" t="s">
        <v>934</v>
      </c>
      <c r="Q11055" t="s">
        <v>234</v>
      </c>
      <c r="R11055" t="str">
        <f t="shared" si="346"/>
        <v>Weekday</v>
      </c>
      <c r="S11055" s="12">
        <f t="shared" si="345"/>
        <v>41390</v>
      </c>
    </row>
    <row r="11056" spans="1:19" x14ac:dyDescent="0.25">
      <c r="A11056" t="s">
        <v>93</v>
      </c>
      <c r="C11056">
        <v>20140520448</v>
      </c>
      <c r="D11056">
        <v>94</v>
      </c>
      <c r="E11056" t="s">
        <v>62</v>
      </c>
      <c r="F11056" s="12"/>
      <c r="G11056">
        <v>239.81399999999999</v>
      </c>
      <c r="H11056">
        <v>2013</v>
      </c>
      <c r="I11056">
        <v>12</v>
      </c>
      <c r="J11056">
        <v>6</v>
      </c>
      <c r="K11056">
        <v>18</v>
      </c>
      <c r="L11056">
        <v>25</v>
      </c>
      <c r="M11056" t="s">
        <v>932</v>
      </c>
      <c r="N11056" t="s">
        <v>933</v>
      </c>
      <c r="O11056" t="s">
        <v>934</v>
      </c>
      <c r="Q11056" t="s">
        <v>217</v>
      </c>
      <c r="R11056" t="str">
        <f t="shared" si="346"/>
        <v>Weekday</v>
      </c>
      <c r="S11056" s="12">
        <f t="shared" si="345"/>
        <v>41614</v>
      </c>
    </row>
    <row r="11057" spans="1:19" x14ac:dyDescent="0.25">
      <c r="A11057" t="s">
        <v>93</v>
      </c>
      <c r="C11057">
        <v>20130080212</v>
      </c>
      <c r="D11057">
        <v>94</v>
      </c>
      <c r="E11057" t="s">
        <v>62</v>
      </c>
      <c r="F11057" s="12"/>
      <c r="G11057">
        <v>240.06299999999999</v>
      </c>
      <c r="H11057">
        <v>2013</v>
      </c>
      <c r="I11057">
        <v>1</v>
      </c>
      <c r="J11057">
        <v>4</v>
      </c>
      <c r="K11057">
        <v>17</v>
      </c>
      <c r="L11057">
        <v>53</v>
      </c>
      <c r="M11057" t="s">
        <v>932</v>
      </c>
      <c r="N11057" t="s">
        <v>933</v>
      </c>
      <c r="O11057" t="s">
        <v>934</v>
      </c>
      <c r="Q11057" t="s">
        <v>217</v>
      </c>
      <c r="R11057" t="str">
        <f t="shared" si="346"/>
        <v>Weekday</v>
      </c>
      <c r="S11057" s="12">
        <f t="shared" si="345"/>
        <v>41278</v>
      </c>
    </row>
    <row r="11058" spans="1:19" x14ac:dyDescent="0.25">
      <c r="A11058" t="s">
        <v>93</v>
      </c>
      <c r="C11058">
        <v>20130560153</v>
      </c>
      <c r="D11058">
        <v>94</v>
      </c>
      <c r="E11058" t="s">
        <v>87</v>
      </c>
      <c r="F11058" s="12"/>
      <c r="G11058">
        <v>240.06299999999999</v>
      </c>
      <c r="H11058">
        <v>2013</v>
      </c>
      <c r="I11058">
        <v>1</v>
      </c>
      <c r="J11058">
        <v>31</v>
      </c>
      <c r="K11058">
        <v>6</v>
      </c>
      <c r="L11058">
        <v>59</v>
      </c>
      <c r="M11058" t="s">
        <v>932</v>
      </c>
      <c r="N11058" t="s">
        <v>933</v>
      </c>
      <c r="O11058" t="s">
        <v>934</v>
      </c>
      <c r="Q11058" t="s">
        <v>233</v>
      </c>
      <c r="R11058" t="str">
        <f t="shared" si="346"/>
        <v>Weekday</v>
      </c>
      <c r="S11058" s="12">
        <f t="shared" si="345"/>
        <v>41305</v>
      </c>
    </row>
    <row r="11059" spans="1:19" x14ac:dyDescent="0.25">
      <c r="A11059" t="s">
        <v>93</v>
      </c>
      <c r="C11059">
        <v>20130420237</v>
      </c>
      <c r="D11059">
        <v>94</v>
      </c>
      <c r="E11059" t="s">
        <v>87</v>
      </c>
      <c r="F11059" s="12"/>
      <c r="G11059">
        <v>240.06299999999999</v>
      </c>
      <c r="H11059">
        <v>2013</v>
      </c>
      <c r="I11059">
        <v>2</v>
      </c>
      <c r="J11059">
        <v>10</v>
      </c>
      <c r="K11059">
        <v>20</v>
      </c>
      <c r="L11059">
        <v>22</v>
      </c>
      <c r="M11059" t="s">
        <v>935</v>
      </c>
      <c r="N11059" t="s">
        <v>937</v>
      </c>
      <c r="O11059" t="s">
        <v>934</v>
      </c>
      <c r="Q11059" t="s">
        <v>233</v>
      </c>
      <c r="R11059" t="str">
        <f t="shared" si="346"/>
        <v>Weekend</v>
      </c>
      <c r="S11059" s="12">
        <f t="shared" si="345"/>
        <v>41315</v>
      </c>
    </row>
    <row r="11060" spans="1:19" x14ac:dyDescent="0.25">
      <c r="A11060" t="s">
        <v>93</v>
      </c>
      <c r="C11060">
        <v>20130570215</v>
      </c>
      <c r="D11060">
        <v>94</v>
      </c>
      <c r="E11060" t="s">
        <v>87</v>
      </c>
      <c r="F11060" s="12"/>
      <c r="G11060">
        <v>240.06299999999999</v>
      </c>
      <c r="H11060">
        <v>2013</v>
      </c>
      <c r="I11060">
        <v>2</v>
      </c>
      <c r="J11060">
        <v>20</v>
      </c>
      <c r="K11060">
        <v>8</v>
      </c>
      <c r="L11060">
        <v>48</v>
      </c>
      <c r="M11060" t="s">
        <v>932</v>
      </c>
      <c r="N11060" t="s">
        <v>937</v>
      </c>
      <c r="O11060" t="s">
        <v>934</v>
      </c>
      <c r="Q11060" t="s">
        <v>233</v>
      </c>
      <c r="R11060" t="str">
        <f t="shared" si="346"/>
        <v>Weekday</v>
      </c>
      <c r="S11060" s="12">
        <f t="shared" si="345"/>
        <v>41325</v>
      </c>
    </row>
    <row r="11061" spans="1:19" x14ac:dyDescent="0.25">
      <c r="A11061" t="s">
        <v>93</v>
      </c>
      <c r="C11061">
        <v>20130630294</v>
      </c>
      <c r="D11061">
        <v>94</v>
      </c>
      <c r="E11061" t="s">
        <v>62</v>
      </c>
      <c r="F11061" s="12"/>
      <c r="G11061">
        <v>240.06299999999999</v>
      </c>
      <c r="H11061">
        <v>2013</v>
      </c>
      <c r="I11061">
        <v>2</v>
      </c>
      <c r="J11061">
        <v>27</v>
      </c>
      <c r="K11061">
        <v>17</v>
      </c>
      <c r="L11061">
        <v>29</v>
      </c>
      <c r="M11061" t="s">
        <v>932</v>
      </c>
      <c r="N11061" t="s">
        <v>933</v>
      </c>
      <c r="O11061" t="s">
        <v>934</v>
      </c>
      <c r="Q11061" t="s">
        <v>217</v>
      </c>
      <c r="R11061" t="str">
        <f t="shared" si="346"/>
        <v>Weekday</v>
      </c>
      <c r="S11061" s="12">
        <f t="shared" si="345"/>
        <v>41332</v>
      </c>
    </row>
    <row r="11062" spans="1:19" x14ac:dyDescent="0.25">
      <c r="A11062" t="s">
        <v>93</v>
      </c>
      <c r="C11062">
        <v>20130810255</v>
      </c>
      <c r="D11062">
        <v>94</v>
      </c>
      <c r="E11062" t="s">
        <v>87</v>
      </c>
      <c r="F11062" s="12"/>
      <c r="G11062">
        <v>240.06299999999999</v>
      </c>
      <c r="H11062">
        <v>2013</v>
      </c>
      <c r="I11062">
        <v>3</v>
      </c>
      <c r="J11062">
        <v>18</v>
      </c>
      <c r="K11062">
        <v>9</v>
      </c>
      <c r="L11062">
        <v>35</v>
      </c>
      <c r="M11062" t="s">
        <v>932</v>
      </c>
      <c r="N11062" t="s">
        <v>933</v>
      </c>
      <c r="O11062" t="s">
        <v>934</v>
      </c>
      <c r="Q11062" t="s">
        <v>233</v>
      </c>
      <c r="R11062" t="str">
        <f t="shared" si="346"/>
        <v>Weekday</v>
      </c>
      <c r="S11062" s="12">
        <f t="shared" si="345"/>
        <v>41351</v>
      </c>
    </row>
    <row r="11063" spans="1:19" x14ac:dyDescent="0.25">
      <c r="A11063" t="s">
        <v>93</v>
      </c>
      <c r="C11063">
        <v>20130840164</v>
      </c>
      <c r="D11063">
        <v>94</v>
      </c>
      <c r="E11063" t="s">
        <v>62</v>
      </c>
      <c r="F11063" s="12"/>
      <c r="G11063">
        <v>240.06299999999999</v>
      </c>
      <c r="H11063">
        <v>2013</v>
      </c>
      <c r="I11063">
        <v>3</v>
      </c>
      <c r="J11063">
        <v>19</v>
      </c>
      <c r="K11063">
        <v>17</v>
      </c>
      <c r="L11063">
        <v>52</v>
      </c>
      <c r="M11063" t="s">
        <v>932</v>
      </c>
      <c r="N11063" t="s">
        <v>933</v>
      </c>
      <c r="O11063" t="s">
        <v>934</v>
      </c>
      <c r="Q11063" t="s">
        <v>217</v>
      </c>
      <c r="R11063" t="str">
        <f t="shared" si="346"/>
        <v>Weekday</v>
      </c>
      <c r="S11063" s="12">
        <f t="shared" si="345"/>
        <v>41352</v>
      </c>
    </row>
    <row r="11064" spans="1:19" x14ac:dyDescent="0.25">
      <c r="A11064" t="s">
        <v>93</v>
      </c>
      <c r="C11064">
        <v>20130920166</v>
      </c>
      <c r="D11064">
        <v>94</v>
      </c>
      <c r="E11064" t="s">
        <v>87</v>
      </c>
      <c r="F11064" s="12"/>
      <c r="G11064">
        <v>240.06299999999999</v>
      </c>
      <c r="H11064">
        <v>2013</v>
      </c>
      <c r="I11064">
        <v>3</v>
      </c>
      <c r="J11064">
        <v>31</v>
      </c>
      <c r="K11064">
        <v>3</v>
      </c>
      <c r="L11064">
        <v>43</v>
      </c>
      <c r="M11064" t="s">
        <v>935</v>
      </c>
      <c r="N11064" t="s">
        <v>937</v>
      </c>
      <c r="O11064" t="s">
        <v>934</v>
      </c>
      <c r="Q11064" t="s">
        <v>233</v>
      </c>
      <c r="R11064" t="str">
        <f t="shared" si="346"/>
        <v>Weekend</v>
      </c>
      <c r="S11064" s="12">
        <f t="shared" si="345"/>
        <v>41364</v>
      </c>
    </row>
    <row r="11065" spans="1:19" x14ac:dyDescent="0.25">
      <c r="A11065" t="s">
        <v>93</v>
      </c>
      <c r="C11065">
        <v>20131000192</v>
      </c>
      <c r="D11065">
        <v>94</v>
      </c>
      <c r="E11065" t="s">
        <v>62</v>
      </c>
      <c r="F11065" s="12"/>
      <c r="G11065">
        <v>240.06299999999999</v>
      </c>
      <c r="H11065">
        <v>2013</v>
      </c>
      <c r="I11065">
        <v>4</v>
      </c>
      <c r="J11065">
        <v>10</v>
      </c>
      <c r="K11065">
        <v>1</v>
      </c>
      <c r="L11065">
        <v>29</v>
      </c>
      <c r="M11065" t="s">
        <v>932</v>
      </c>
      <c r="N11065" t="s">
        <v>933</v>
      </c>
      <c r="O11065" t="s">
        <v>934</v>
      </c>
      <c r="Q11065" t="s">
        <v>217</v>
      </c>
      <c r="R11065" t="str">
        <f t="shared" si="346"/>
        <v>Weekday</v>
      </c>
      <c r="S11065" s="12">
        <f t="shared" si="345"/>
        <v>41374</v>
      </c>
    </row>
    <row r="11066" spans="1:19" x14ac:dyDescent="0.25">
      <c r="A11066" t="s">
        <v>93</v>
      </c>
      <c r="C11066">
        <v>20131420161</v>
      </c>
      <c r="D11066">
        <v>94</v>
      </c>
      <c r="E11066" t="s">
        <v>87</v>
      </c>
      <c r="F11066" s="12"/>
      <c r="G11066">
        <v>240.06299999999999</v>
      </c>
      <c r="H11066">
        <v>2013</v>
      </c>
      <c r="I11066">
        <v>5</v>
      </c>
      <c r="J11066">
        <v>21</v>
      </c>
      <c r="K11066">
        <v>7</v>
      </c>
      <c r="L11066">
        <v>48</v>
      </c>
      <c r="M11066" t="s">
        <v>932</v>
      </c>
      <c r="N11066" t="s">
        <v>933</v>
      </c>
      <c r="O11066" t="s">
        <v>934</v>
      </c>
      <c r="Q11066" t="s">
        <v>233</v>
      </c>
      <c r="R11066" t="str">
        <f t="shared" si="346"/>
        <v>Weekday</v>
      </c>
      <c r="S11066" s="12">
        <f t="shared" si="345"/>
        <v>41415</v>
      </c>
    </row>
    <row r="11067" spans="1:19" x14ac:dyDescent="0.25">
      <c r="A11067" t="s">
        <v>93</v>
      </c>
      <c r="C11067">
        <v>20131550202</v>
      </c>
      <c r="D11067">
        <v>94</v>
      </c>
      <c r="E11067" t="s">
        <v>62</v>
      </c>
      <c r="F11067" s="12"/>
      <c r="G11067">
        <v>240.06299999999999</v>
      </c>
      <c r="H11067">
        <v>2013</v>
      </c>
      <c r="I11067">
        <v>5</v>
      </c>
      <c r="J11067">
        <v>29</v>
      </c>
      <c r="K11067">
        <v>18</v>
      </c>
      <c r="L11067">
        <v>16</v>
      </c>
      <c r="M11067" t="s">
        <v>932</v>
      </c>
      <c r="N11067" t="s">
        <v>933</v>
      </c>
      <c r="O11067" t="s">
        <v>934</v>
      </c>
      <c r="Q11067" t="s">
        <v>217</v>
      </c>
      <c r="R11067" t="str">
        <f t="shared" si="346"/>
        <v>Weekday</v>
      </c>
      <c r="S11067" s="12">
        <f t="shared" si="345"/>
        <v>41423</v>
      </c>
    </row>
    <row r="11068" spans="1:19" x14ac:dyDescent="0.25">
      <c r="A11068" t="s">
        <v>93</v>
      </c>
      <c r="C11068">
        <v>20131720206</v>
      </c>
      <c r="D11068">
        <v>94</v>
      </c>
      <c r="E11068" t="s">
        <v>87</v>
      </c>
      <c r="F11068" s="12"/>
      <c r="G11068">
        <v>240.06299999999999</v>
      </c>
      <c r="H11068">
        <v>2013</v>
      </c>
      <c r="I11068">
        <v>6</v>
      </c>
      <c r="J11068">
        <v>20</v>
      </c>
      <c r="K11068">
        <v>17</v>
      </c>
      <c r="L11068">
        <v>12</v>
      </c>
      <c r="M11068" t="s">
        <v>932</v>
      </c>
      <c r="N11068" t="s">
        <v>933</v>
      </c>
      <c r="O11068" t="s">
        <v>934</v>
      </c>
      <c r="Q11068" t="s">
        <v>233</v>
      </c>
      <c r="R11068" t="str">
        <f t="shared" si="346"/>
        <v>Weekday</v>
      </c>
      <c r="S11068" s="12">
        <f t="shared" si="345"/>
        <v>41445</v>
      </c>
    </row>
    <row r="11069" spans="1:19" x14ac:dyDescent="0.25">
      <c r="A11069" t="s">
        <v>93</v>
      </c>
      <c r="C11069">
        <v>20131830235</v>
      </c>
      <c r="D11069">
        <v>94</v>
      </c>
      <c r="E11069" t="s">
        <v>87</v>
      </c>
      <c r="F11069" s="12"/>
      <c r="G11069">
        <v>240.06299999999999</v>
      </c>
      <c r="H11069">
        <v>2013</v>
      </c>
      <c r="I11069">
        <v>6</v>
      </c>
      <c r="J11069">
        <v>26</v>
      </c>
      <c r="K11069">
        <v>7</v>
      </c>
      <c r="L11069">
        <v>39</v>
      </c>
      <c r="M11069" t="s">
        <v>932</v>
      </c>
      <c r="N11069" t="s">
        <v>933</v>
      </c>
      <c r="O11069" t="s">
        <v>934</v>
      </c>
      <c r="Q11069" t="s">
        <v>233</v>
      </c>
      <c r="R11069" t="str">
        <f t="shared" si="346"/>
        <v>Weekday</v>
      </c>
      <c r="S11069" s="12">
        <f t="shared" si="345"/>
        <v>41451</v>
      </c>
    </row>
    <row r="11070" spans="1:19" x14ac:dyDescent="0.25">
      <c r="A11070" t="s">
        <v>93</v>
      </c>
      <c r="C11070">
        <v>20131780235</v>
      </c>
      <c r="D11070">
        <v>94</v>
      </c>
      <c r="E11070" t="s">
        <v>62</v>
      </c>
      <c r="F11070" s="12"/>
      <c r="G11070">
        <v>240.06299999999999</v>
      </c>
      <c r="H11070">
        <v>2013</v>
      </c>
      <c r="I11070">
        <v>6</v>
      </c>
      <c r="J11070">
        <v>26</v>
      </c>
      <c r="K11070">
        <v>20</v>
      </c>
      <c r="L11070">
        <v>3</v>
      </c>
      <c r="M11070" t="s">
        <v>932</v>
      </c>
      <c r="N11070" t="s">
        <v>933</v>
      </c>
      <c r="O11070" t="s">
        <v>934</v>
      </c>
      <c r="Q11070" t="s">
        <v>217</v>
      </c>
      <c r="R11070" t="str">
        <f t="shared" si="346"/>
        <v>Weekday</v>
      </c>
      <c r="S11070" s="12">
        <f t="shared" si="345"/>
        <v>41451</v>
      </c>
    </row>
    <row r="11071" spans="1:19" x14ac:dyDescent="0.25">
      <c r="A11071" t="s">
        <v>93</v>
      </c>
      <c r="C11071">
        <v>20131830218</v>
      </c>
      <c r="D11071">
        <v>94</v>
      </c>
      <c r="E11071" t="s">
        <v>62</v>
      </c>
      <c r="F11071" s="12"/>
      <c r="G11071">
        <v>240.06299999999999</v>
      </c>
      <c r="H11071">
        <v>2013</v>
      </c>
      <c r="I11071">
        <v>6</v>
      </c>
      <c r="J11071">
        <v>28</v>
      </c>
      <c r="K11071">
        <v>16</v>
      </c>
      <c r="L11071">
        <v>16</v>
      </c>
      <c r="M11071" t="s">
        <v>932</v>
      </c>
      <c r="N11071" t="s">
        <v>933</v>
      </c>
      <c r="O11071" t="s">
        <v>934</v>
      </c>
      <c r="Q11071" t="s">
        <v>217</v>
      </c>
      <c r="R11071" t="str">
        <f t="shared" si="346"/>
        <v>Weekday</v>
      </c>
      <c r="S11071" s="12">
        <f t="shared" si="345"/>
        <v>41453</v>
      </c>
    </row>
    <row r="11072" spans="1:19" x14ac:dyDescent="0.25">
      <c r="A11072" t="s">
        <v>93</v>
      </c>
      <c r="C11072">
        <v>20131830222</v>
      </c>
      <c r="D11072">
        <v>94</v>
      </c>
      <c r="E11072" t="s">
        <v>87</v>
      </c>
      <c r="F11072" s="12"/>
      <c r="G11072">
        <v>240.06299999999999</v>
      </c>
      <c r="H11072">
        <v>2013</v>
      </c>
      <c r="I11072">
        <v>7</v>
      </c>
      <c r="J11072">
        <v>1</v>
      </c>
      <c r="K11072">
        <v>15</v>
      </c>
      <c r="L11072">
        <v>5</v>
      </c>
      <c r="M11072" t="s">
        <v>935</v>
      </c>
      <c r="N11072" t="s">
        <v>937</v>
      </c>
      <c r="O11072" t="s">
        <v>934</v>
      </c>
      <c r="Q11072" t="s">
        <v>233</v>
      </c>
      <c r="R11072" t="str">
        <f t="shared" si="346"/>
        <v>Weekday</v>
      </c>
      <c r="S11072" s="12">
        <f t="shared" si="345"/>
        <v>41456</v>
      </c>
    </row>
    <row r="11073" spans="1:19" x14ac:dyDescent="0.25">
      <c r="A11073" t="s">
        <v>93</v>
      </c>
      <c r="C11073">
        <v>20131860151</v>
      </c>
      <c r="D11073">
        <v>94</v>
      </c>
      <c r="E11073" t="s">
        <v>62</v>
      </c>
      <c r="F11073" s="12"/>
      <c r="G11073">
        <v>240.06299999999999</v>
      </c>
      <c r="H11073">
        <v>2013</v>
      </c>
      <c r="I11073">
        <v>7</v>
      </c>
      <c r="J11073">
        <v>2</v>
      </c>
      <c r="K11073">
        <v>18</v>
      </c>
      <c r="L11073">
        <v>22</v>
      </c>
      <c r="M11073" t="s">
        <v>932</v>
      </c>
      <c r="N11073" t="s">
        <v>933</v>
      </c>
      <c r="O11073" t="s">
        <v>934</v>
      </c>
      <c r="Q11073" t="s">
        <v>217</v>
      </c>
      <c r="R11073" t="str">
        <f t="shared" si="346"/>
        <v>Weekday</v>
      </c>
      <c r="S11073" s="12">
        <f t="shared" si="345"/>
        <v>41457</v>
      </c>
    </row>
    <row r="11074" spans="1:19" x14ac:dyDescent="0.25">
      <c r="A11074" t="s">
        <v>93</v>
      </c>
      <c r="C11074">
        <v>20131920204</v>
      </c>
      <c r="D11074">
        <v>94</v>
      </c>
      <c r="E11074" t="s">
        <v>62</v>
      </c>
      <c r="F11074" s="12"/>
      <c r="G11074">
        <v>240.06299999999999</v>
      </c>
      <c r="H11074">
        <v>2013</v>
      </c>
      <c r="I11074">
        <v>7</v>
      </c>
      <c r="J11074">
        <v>9</v>
      </c>
      <c r="K11074">
        <v>15</v>
      </c>
      <c r="L11074">
        <v>48</v>
      </c>
      <c r="M11074" t="s">
        <v>932</v>
      </c>
      <c r="N11074" t="s">
        <v>933</v>
      </c>
      <c r="O11074" t="s">
        <v>934</v>
      </c>
      <c r="Q11074" t="s">
        <v>217</v>
      </c>
      <c r="R11074" t="str">
        <f t="shared" si="346"/>
        <v>Weekday</v>
      </c>
      <c r="S11074" s="12">
        <f t="shared" si="345"/>
        <v>41464</v>
      </c>
    </row>
    <row r="11075" spans="1:19" x14ac:dyDescent="0.25">
      <c r="A11075" t="s">
        <v>93</v>
      </c>
      <c r="C11075">
        <v>20132080140</v>
      </c>
      <c r="D11075">
        <v>94</v>
      </c>
      <c r="E11075" t="s">
        <v>62</v>
      </c>
      <c r="F11075" s="12"/>
      <c r="G11075">
        <v>240.06299999999999</v>
      </c>
      <c r="H11075">
        <v>2013</v>
      </c>
      <c r="I11075">
        <v>7</v>
      </c>
      <c r="J11075">
        <v>17</v>
      </c>
      <c r="K11075">
        <v>16</v>
      </c>
      <c r="L11075">
        <v>11</v>
      </c>
      <c r="M11075" t="s">
        <v>932</v>
      </c>
      <c r="N11075" t="s">
        <v>937</v>
      </c>
      <c r="O11075" t="s">
        <v>934</v>
      </c>
      <c r="Q11075" t="s">
        <v>217</v>
      </c>
      <c r="R11075" t="str">
        <f t="shared" si="346"/>
        <v>Weekday</v>
      </c>
      <c r="S11075" s="12">
        <f t="shared" ref="S11075:S11138" si="347">DATE(H11075,I11075,J11075)</f>
        <v>41472</v>
      </c>
    </row>
    <row r="11076" spans="1:19" x14ac:dyDescent="0.25">
      <c r="A11076" t="s">
        <v>93</v>
      </c>
      <c r="C11076">
        <v>20132040230</v>
      </c>
      <c r="D11076">
        <v>94</v>
      </c>
      <c r="E11076" t="s">
        <v>87</v>
      </c>
      <c r="F11076" s="12"/>
      <c r="G11076">
        <v>240.06299999999999</v>
      </c>
      <c r="H11076">
        <v>2013</v>
      </c>
      <c r="I11076">
        <v>7</v>
      </c>
      <c r="J11076">
        <v>20</v>
      </c>
      <c r="K11076">
        <v>10</v>
      </c>
      <c r="L11076">
        <v>33</v>
      </c>
      <c r="M11076" t="s">
        <v>932</v>
      </c>
      <c r="N11076" t="s">
        <v>933</v>
      </c>
      <c r="O11076" t="s">
        <v>934</v>
      </c>
      <c r="Q11076" t="s">
        <v>233</v>
      </c>
      <c r="R11076" t="str">
        <f t="shared" si="346"/>
        <v>Weekend</v>
      </c>
      <c r="S11076" s="12">
        <f t="shared" si="347"/>
        <v>41475</v>
      </c>
    </row>
    <row r="11077" spans="1:19" x14ac:dyDescent="0.25">
      <c r="A11077" t="s">
        <v>93</v>
      </c>
      <c r="C11077">
        <v>20132040236</v>
      </c>
      <c r="D11077">
        <v>94</v>
      </c>
      <c r="E11077" t="s">
        <v>62</v>
      </c>
      <c r="F11077" s="12"/>
      <c r="G11077">
        <v>240.06299999999999</v>
      </c>
      <c r="H11077">
        <v>2013</v>
      </c>
      <c r="I11077">
        <v>7</v>
      </c>
      <c r="J11077">
        <v>22</v>
      </c>
      <c r="K11077">
        <v>11</v>
      </c>
      <c r="L11077">
        <v>23</v>
      </c>
      <c r="M11077" t="s">
        <v>932</v>
      </c>
      <c r="N11077" t="s">
        <v>933</v>
      </c>
      <c r="O11077" t="s">
        <v>934</v>
      </c>
      <c r="Q11077" t="s">
        <v>217</v>
      </c>
      <c r="R11077" t="str">
        <f t="shared" ref="R11077:R11140" si="348">IF(WEEKDAY(DATE(H11077,I11077,J11077),2)&lt;6,"Weekday","Weekend")</f>
        <v>Weekday</v>
      </c>
      <c r="S11077" s="12">
        <f t="shared" si="347"/>
        <v>41477</v>
      </c>
    </row>
    <row r="11078" spans="1:19" x14ac:dyDescent="0.25">
      <c r="A11078" t="s">
        <v>93</v>
      </c>
      <c r="C11078">
        <v>20132050158</v>
      </c>
      <c r="D11078">
        <v>94</v>
      </c>
      <c r="E11078" t="s">
        <v>87</v>
      </c>
      <c r="F11078" s="12"/>
      <c r="G11078">
        <v>240.06299999999999</v>
      </c>
      <c r="H11078">
        <v>2013</v>
      </c>
      <c r="I11078">
        <v>7</v>
      </c>
      <c r="J11078">
        <v>23</v>
      </c>
      <c r="K11078">
        <v>9</v>
      </c>
      <c r="L11078">
        <v>23</v>
      </c>
      <c r="M11078" t="s">
        <v>935</v>
      </c>
      <c r="N11078" t="s">
        <v>933</v>
      </c>
      <c r="O11078" t="s">
        <v>934</v>
      </c>
      <c r="Q11078" t="s">
        <v>233</v>
      </c>
      <c r="R11078" t="str">
        <f t="shared" si="348"/>
        <v>Weekday</v>
      </c>
      <c r="S11078" s="12">
        <f t="shared" si="347"/>
        <v>41478</v>
      </c>
    </row>
    <row r="11079" spans="1:19" x14ac:dyDescent="0.25">
      <c r="A11079" t="s">
        <v>93</v>
      </c>
      <c r="C11079">
        <v>20132040228</v>
      </c>
      <c r="D11079">
        <v>94</v>
      </c>
      <c r="E11079" t="s">
        <v>87</v>
      </c>
      <c r="F11079" s="12"/>
      <c r="G11079">
        <v>240.06299999999999</v>
      </c>
      <c r="H11079">
        <v>2013</v>
      </c>
      <c r="I11079">
        <v>7</v>
      </c>
      <c r="J11079">
        <v>23</v>
      </c>
      <c r="K11079">
        <v>9</v>
      </c>
      <c r="L11079">
        <v>30</v>
      </c>
      <c r="M11079" t="s">
        <v>932</v>
      </c>
      <c r="N11079" t="s">
        <v>933</v>
      </c>
      <c r="O11079" t="s">
        <v>934</v>
      </c>
      <c r="Q11079" t="s">
        <v>233</v>
      </c>
      <c r="R11079" t="str">
        <f t="shared" si="348"/>
        <v>Weekday</v>
      </c>
      <c r="S11079" s="12">
        <f t="shared" si="347"/>
        <v>41478</v>
      </c>
    </row>
    <row r="11080" spans="1:19" x14ac:dyDescent="0.25">
      <c r="A11080" t="s">
        <v>93</v>
      </c>
      <c r="C11080">
        <v>20132080151</v>
      </c>
      <c r="D11080">
        <v>94</v>
      </c>
      <c r="E11080" t="s">
        <v>87</v>
      </c>
      <c r="F11080" s="12"/>
      <c r="G11080">
        <v>240.06299999999999</v>
      </c>
      <c r="H11080">
        <v>2013</v>
      </c>
      <c r="I11080">
        <v>7</v>
      </c>
      <c r="J11080">
        <v>25</v>
      </c>
      <c r="K11080">
        <v>8</v>
      </c>
      <c r="L11080">
        <v>52</v>
      </c>
      <c r="M11080" t="s">
        <v>932</v>
      </c>
      <c r="N11080" t="s">
        <v>933</v>
      </c>
      <c r="O11080" t="s">
        <v>934</v>
      </c>
      <c r="Q11080" t="s">
        <v>233</v>
      </c>
      <c r="R11080" t="str">
        <f t="shared" si="348"/>
        <v>Weekday</v>
      </c>
      <c r="S11080" s="12">
        <f t="shared" si="347"/>
        <v>41480</v>
      </c>
    </row>
    <row r="11081" spans="1:19" x14ac:dyDescent="0.25">
      <c r="A11081" t="s">
        <v>93</v>
      </c>
      <c r="C11081">
        <v>20132280209</v>
      </c>
      <c r="D11081">
        <v>94</v>
      </c>
      <c r="E11081" t="s">
        <v>62</v>
      </c>
      <c r="F11081" s="12"/>
      <c r="G11081">
        <v>240.06299999999999</v>
      </c>
      <c r="H11081">
        <v>2013</v>
      </c>
      <c r="I11081">
        <v>8</v>
      </c>
      <c r="J11081">
        <v>13</v>
      </c>
      <c r="K11081">
        <v>16</v>
      </c>
      <c r="L11081">
        <v>1</v>
      </c>
      <c r="M11081" t="s">
        <v>932</v>
      </c>
      <c r="N11081" t="s">
        <v>933</v>
      </c>
      <c r="O11081" t="s">
        <v>934</v>
      </c>
      <c r="Q11081" t="s">
        <v>217</v>
      </c>
      <c r="R11081" t="str">
        <f t="shared" si="348"/>
        <v>Weekday</v>
      </c>
      <c r="S11081" s="12">
        <f t="shared" si="347"/>
        <v>41499</v>
      </c>
    </row>
    <row r="11082" spans="1:19" x14ac:dyDescent="0.25">
      <c r="A11082" t="s">
        <v>93</v>
      </c>
      <c r="C11082">
        <v>20132370134</v>
      </c>
      <c r="D11082">
        <v>94</v>
      </c>
      <c r="E11082" t="s">
        <v>87</v>
      </c>
      <c r="F11082" s="12"/>
      <c r="G11082">
        <v>240.06299999999999</v>
      </c>
      <c r="H11082">
        <v>2013</v>
      </c>
      <c r="I11082">
        <v>8</v>
      </c>
      <c r="J11082">
        <v>21</v>
      </c>
      <c r="K11082">
        <v>8</v>
      </c>
      <c r="L11082">
        <v>22</v>
      </c>
      <c r="M11082" t="s">
        <v>932</v>
      </c>
      <c r="N11082" t="s">
        <v>937</v>
      </c>
      <c r="O11082" t="s">
        <v>934</v>
      </c>
      <c r="Q11082" t="s">
        <v>233</v>
      </c>
      <c r="R11082" t="str">
        <f t="shared" si="348"/>
        <v>Weekday</v>
      </c>
      <c r="S11082" s="12">
        <f t="shared" si="347"/>
        <v>41507</v>
      </c>
    </row>
    <row r="11083" spans="1:19" x14ac:dyDescent="0.25">
      <c r="A11083" t="s">
        <v>93</v>
      </c>
      <c r="C11083">
        <v>20132350216</v>
      </c>
      <c r="D11083">
        <v>94</v>
      </c>
      <c r="E11083" t="s">
        <v>62</v>
      </c>
      <c r="F11083" s="12"/>
      <c r="G11083">
        <v>240.06299999999999</v>
      </c>
      <c r="H11083">
        <v>2013</v>
      </c>
      <c r="I11083">
        <v>8</v>
      </c>
      <c r="J11083">
        <v>22</v>
      </c>
      <c r="K11083">
        <v>16</v>
      </c>
      <c r="L11083">
        <v>43</v>
      </c>
      <c r="M11083" t="s">
        <v>932</v>
      </c>
      <c r="N11083" t="s">
        <v>933</v>
      </c>
      <c r="O11083" t="s">
        <v>934</v>
      </c>
      <c r="Q11083" t="s">
        <v>217</v>
      </c>
      <c r="R11083" t="str">
        <f t="shared" si="348"/>
        <v>Weekday</v>
      </c>
      <c r="S11083" s="12">
        <f t="shared" si="347"/>
        <v>41508</v>
      </c>
    </row>
    <row r="11084" spans="1:19" x14ac:dyDescent="0.25">
      <c r="A11084" t="s">
        <v>93</v>
      </c>
      <c r="C11084">
        <v>20132420202</v>
      </c>
      <c r="D11084">
        <v>94</v>
      </c>
      <c r="E11084" t="s">
        <v>62</v>
      </c>
      <c r="F11084" s="12"/>
      <c r="G11084">
        <v>240.06299999999999</v>
      </c>
      <c r="H11084">
        <v>2013</v>
      </c>
      <c r="I11084">
        <v>8</v>
      </c>
      <c r="J11084">
        <v>26</v>
      </c>
      <c r="K11084">
        <v>15</v>
      </c>
      <c r="L11084">
        <v>39</v>
      </c>
      <c r="M11084" t="s">
        <v>932</v>
      </c>
      <c r="N11084" t="s">
        <v>937</v>
      </c>
      <c r="O11084" t="s">
        <v>934</v>
      </c>
      <c r="Q11084" t="s">
        <v>217</v>
      </c>
      <c r="R11084" t="str">
        <f t="shared" si="348"/>
        <v>Weekday</v>
      </c>
      <c r="S11084" s="12">
        <f t="shared" si="347"/>
        <v>41512</v>
      </c>
    </row>
    <row r="11085" spans="1:19" x14ac:dyDescent="0.25">
      <c r="A11085" t="s">
        <v>93</v>
      </c>
      <c r="C11085">
        <v>20132500148</v>
      </c>
      <c r="D11085">
        <v>94</v>
      </c>
      <c r="E11085" t="s">
        <v>62</v>
      </c>
      <c r="F11085" s="12"/>
      <c r="G11085">
        <v>240.06299999999999</v>
      </c>
      <c r="H11085">
        <v>2013</v>
      </c>
      <c r="I11085">
        <v>8</v>
      </c>
      <c r="J11085">
        <v>28</v>
      </c>
      <c r="K11085">
        <v>16</v>
      </c>
      <c r="L11085">
        <v>7</v>
      </c>
      <c r="M11085" t="s">
        <v>932</v>
      </c>
      <c r="N11085" t="s">
        <v>933</v>
      </c>
      <c r="O11085" t="s">
        <v>934</v>
      </c>
      <c r="Q11085" t="s">
        <v>217</v>
      </c>
      <c r="R11085" t="str">
        <f t="shared" si="348"/>
        <v>Weekday</v>
      </c>
      <c r="S11085" s="12">
        <f t="shared" si="347"/>
        <v>41514</v>
      </c>
    </row>
    <row r="11086" spans="1:19" x14ac:dyDescent="0.25">
      <c r="A11086" t="s">
        <v>93</v>
      </c>
      <c r="C11086">
        <v>20132840204</v>
      </c>
      <c r="D11086">
        <v>94</v>
      </c>
      <c r="E11086" t="s">
        <v>62</v>
      </c>
      <c r="F11086" s="12"/>
      <c r="G11086">
        <v>240.06299999999999</v>
      </c>
      <c r="H11086">
        <v>2013</v>
      </c>
      <c r="I11086">
        <v>9</v>
      </c>
      <c r="J11086">
        <v>12</v>
      </c>
      <c r="K11086">
        <v>16</v>
      </c>
      <c r="L11086">
        <v>10</v>
      </c>
      <c r="M11086" t="s">
        <v>932</v>
      </c>
      <c r="N11086" t="s">
        <v>933</v>
      </c>
      <c r="O11086" t="s">
        <v>934</v>
      </c>
      <c r="Q11086" t="s">
        <v>217</v>
      </c>
      <c r="R11086" t="str">
        <f t="shared" si="348"/>
        <v>Weekday</v>
      </c>
      <c r="S11086" s="12">
        <f t="shared" si="347"/>
        <v>41529</v>
      </c>
    </row>
    <row r="11087" spans="1:19" x14ac:dyDescent="0.25">
      <c r="A11087" t="s">
        <v>93</v>
      </c>
      <c r="C11087">
        <v>20132840209</v>
      </c>
      <c r="D11087">
        <v>94</v>
      </c>
      <c r="E11087" t="s">
        <v>87</v>
      </c>
      <c r="F11087" s="12"/>
      <c r="G11087">
        <v>240.06299999999999</v>
      </c>
      <c r="H11087">
        <v>2013</v>
      </c>
      <c r="I11087">
        <v>9</v>
      </c>
      <c r="J11087">
        <v>18</v>
      </c>
      <c r="K11087">
        <v>8</v>
      </c>
      <c r="L11087">
        <v>9</v>
      </c>
      <c r="M11087" t="s">
        <v>932</v>
      </c>
      <c r="N11087" t="s">
        <v>937</v>
      </c>
      <c r="O11087" t="s">
        <v>934</v>
      </c>
      <c r="Q11087" t="s">
        <v>233</v>
      </c>
      <c r="R11087" t="str">
        <f t="shared" si="348"/>
        <v>Weekday</v>
      </c>
      <c r="S11087" s="12">
        <f t="shared" si="347"/>
        <v>41535</v>
      </c>
    </row>
    <row r="11088" spans="1:19" x14ac:dyDescent="0.25">
      <c r="A11088" t="s">
        <v>93</v>
      </c>
      <c r="C11088">
        <v>20132700191</v>
      </c>
      <c r="D11088">
        <v>94</v>
      </c>
      <c r="E11088" t="s">
        <v>87</v>
      </c>
      <c r="F11088" s="12"/>
      <c r="G11088">
        <v>240.06299999999999</v>
      </c>
      <c r="H11088">
        <v>2013</v>
      </c>
      <c r="I11088">
        <v>9</v>
      </c>
      <c r="J11088">
        <v>24</v>
      </c>
      <c r="K11088">
        <v>8</v>
      </c>
      <c r="L11088">
        <v>50</v>
      </c>
      <c r="M11088" t="s">
        <v>932</v>
      </c>
      <c r="N11088" t="s">
        <v>933</v>
      </c>
      <c r="O11088" t="s">
        <v>934</v>
      </c>
      <c r="Q11088" t="s">
        <v>233</v>
      </c>
      <c r="R11088" t="str">
        <f t="shared" si="348"/>
        <v>Weekday</v>
      </c>
      <c r="S11088" s="12">
        <f t="shared" si="347"/>
        <v>41541</v>
      </c>
    </row>
    <row r="11089" spans="1:19" x14ac:dyDescent="0.25">
      <c r="A11089" t="s">
        <v>93</v>
      </c>
      <c r="C11089">
        <v>20133400453</v>
      </c>
      <c r="D11089">
        <v>94</v>
      </c>
      <c r="E11089" t="s">
        <v>62</v>
      </c>
      <c r="F11089" s="12"/>
      <c r="G11089">
        <v>240.06299999999999</v>
      </c>
      <c r="H11089">
        <v>2013</v>
      </c>
      <c r="I11089">
        <v>10</v>
      </c>
      <c r="J11089">
        <v>26</v>
      </c>
      <c r="K11089">
        <v>7</v>
      </c>
      <c r="L11089">
        <v>50</v>
      </c>
      <c r="M11089" t="s">
        <v>932</v>
      </c>
      <c r="N11089" t="s">
        <v>933</v>
      </c>
      <c r="O11089" t="s">
        <v>934</v>
      </c>
      <c r="Q11089" t="s">
        <v>217</v>
      </c>
      <c r="R11089" t="str">
        <f t="shared" si="348"/>
        <v>Weekend</v>
      </c>
      <c r="S11089" s="12">
        <f t="shared" si="347"/>
        <v>41573</v>
      </c>
    </row>
    <row r="11090" spans="1:19" x14ac:dyDescent="0.25">
      <c r="A11090" t="s">
        <v>93</v>
      </c>
      <c r="C11090">
        <v>20133400465</v>
      </c>
      <c r="D11090">
        <v>94</v>
      </c>
      <c r="E11090" t="s">
        <v>62</v>
      </c>
      <c r="F11090" s="12"/>
      <c r="G11090">
        <v>240.06299999999999</v>
      </c>
      <c r="H11090">
        <v>2013</v>
      </c>
      <c r="I11090">
        <v>11</v>
      </c>
      <c r="J11090">
        <v>20</v>
      </c>
      <c r="K11090">
        <v>18</v>
      </c>
      <c r="L11090">
        <v>8</v>
      </c>
      <c r="M11090" t="s">
        <v>932</v>
      </c>
      <c r="N11090" t="s">
        <v>933</v>
      </c>
      <c r="O11090" t="s">
        <v>934</v>
      </c>
      <c r="Q11090" t="s">
        <v>217</v>
      </c>
      <c r="R11090" t="str">
        <f t="shared" si="348"/>
        <v>Weekday</v>
      </c>
      <c r="S11090" s="12">
        <f t="shared" si="347"/>
        <v>41598</v>
      </c>
    </row>
    <row r="11091" spans="1:19" x14ac:dyDescent="0.25">
      <c r="A11091" t="s">
        <v>93</v>
      </c>
      <c r="C11091">
        <v>20133280129</v>
      </c>
      <c r="D11091">
        <v>94</v>
      </c>
      <c r="E11091" t="s">
        <v>62</v>
      </c>
      <c r="F11091" s="12"/>
      <c r="G11091">
        <v>240.06299999999999</v>
      </c>
      <c r="H11091">
        <v>2013</v>
      </c>
      <c r="I11091">
        <v>11</v>
      </c>
      <c r="J11091">
        <v>22</v>
      </c>
      <c r="K11091">
        <v>17</v>
      </c>
      <c r="L11091">
        <v>23</v>
      </c>
      <c r="M11091" t="s">
        <v>932</v>
      </c>
      <c r="N11091" t="s">
        <v>937</v>
      </c>
      <c r="O11091" t="s">
        <v>934</v>
      </c>
      <c r="Q11091" t="s">
        <v>217</v>
      </c>
      <c r="R11091" t="str">
        <f t="shared" si="348"/>
        <v>Weekday</v>
      </c>
      <c r="S11091" s="12">
        <f t="shared" si="347"/>
        <v>41600</v>
      </c>
    </row>
    <row r="11092" spans="1:19" x14ac:dyDescent="0.25">
      <c r="A11092" t="s">
        <v>93</v>
      </c>
      <c r="C11092">
        <v>20133380570</v>
      </c>
      <c r="D11092">
        <v>94</v>
      </c>
      <c r="E11092" t="s">
        <v>62</v>
      </c>
      <c r="F11092" s="12"/>
      <c r="G11092">
        <v>240.06299999999999</v>
      </c>
      <c r="H11092">
        <v>2013</v>
      </c>
      <c r="I11092">
        <v>12</v>
      </c>
      <c r="J11092">
        <v>4</v>
      </c>
      <c r="K11092">
        <v>19</v>
      </c>
      <c r="L11092">
        <v>59</v>
      </c>
      <c r="M11092" t="s">
        <v>935</v>
      </c>
      <c r="N11092" t="s">
        <v>933</v>
      </c>
      <c r="O11092" t="s">
        <v>934</v>
      </c>
      <c r="Q11092" t="s">
        <v>217</v>
      </c>
      <c r="R11092" t="str">
        <f t="shared" si="348"/>
        <v>Weekday</v>
      </c>
      <c r="S11092" s="12">
        <f t="shared" si="347"/>
        <v>41612</v>
      </c>
    </row>
    <row r="11093" spans="1:19" x14ac:dyDescent="0.25">
      <c r="A11093" t="s">
        <v>93</v>
      </c>
      <c r="C11093">
        <v>20140090347</v>
      </c>
      <c r="D11093">
        <v>94</v>
      </c>
      <c r="E11093" t="s">
        <v>87</v>
      </c>
      <c r="F11093" s="12"/>
      <c r="G11093">
        <v>240.06299999999999</v>
      </c>
      <c r="H11093">
        <v>2013</v>
      </c>
      <c r="I11093">
        <v>12</v>
      </c>
      <c r="J11093">
        <v>14</v>
      </c>
      <c r="K11093">
        <v>1</v>
      </c>
      <c r="L11093">
        <v>27</v>
      </c>
      <c r="M11093" t="s">
        <v>932</v>
      </c>
      <c r="N11093" t="s">
        <v>933</v>
      </c>
      <c r="O11093" t="s">
        <v>934</v>
      </c>
      <c r="Q11093" t="s">
        <v>233</v>
      </c>
      <c r="R11093" t="str">
        <f t="shared" si="348"/>
        <v>Weekend</v>
      </c>
      <c r="S11093" s="12">
        <f t="shared" si="347"/>
        <v>41622</v>
      </c>
    </row>
    <row r="11094" spans="1:19" x14ac:dyDescent="0.25">
      <c r="A11094" t="s">
        <v>93</v>
      </c>
      <c r="C11094">
        <v>20133520337</v>
      </c>
      <c r="D11094">
        <v>94</v>
      </c>
      <c r="E11094" t="s">
        <v>62</v>
      </c>
      <c r="F11094" s="12"/>
      <c r="G11094">
        <v>240.06299999999999</v>
      </c>
      <c r="H11094">
        <v>2013</v>
      </c>
      <c r="I11094">
        <v>12</v>
      </c>
      <c r="J11094">
        <v>17</v>
      </c>
      <c r="K11094">
        <v>18</v>
      </c>
      <c r="L11094">
        <v>45</v>
      </c>
      <c r="M11094" t="s">
        <v>932</v>
      </c>
      <c r="N11094" t="s">
        <v>937</v>
      </c>
      <c r="O11094" t="s">
        <v>934</v>
      </c>
      <c r="Q11094" t="s">
        <v>217</v>
      </c>
      <c r="R11094" t="str">
        <f t="shared" si="348"/>
        <v>Weekday</v>
      </c>
      <c r="S11094" s="12">
        <f t="shared" si="347"/>
        <v>41625</v>
      </c>
    </row>
    <row r="11095" spans="1:19" x14ac:dyDescent="0.25">
      <c r="A11095" t="s">
        <v>93</v>
      </c>
      <c r="C11095">
        <v>20133460362</v>
      </c>
      <c r="D11095">
        <v>94</v>
      </c>
      <c r="E11095" t="s">
        <v>87</v>
      </c>
      <c r="F11095" s="12"/>
      <c r="G11095">
        <v>240.333</v>
      </c>
      <c r="H11095">
        <v>2013</v>
      </c>
      <c r="I11095">
        <v>12</v>
      </c>
      <c r="J11095">
        <v>10</v>
      </c>
      <c r="K11095">
        <v>20</v>
      </c>
      <c r="L11095">
        <v>27</v>
      </c>
      <c r="M11095" t="s">
        <v>932</v>
      </c>
      <c r="N11095" t="s">
        <v>933</v>
      </c>
      <c r="O11095" t="s">
        <v>934</v>
      </c>
      <c r="Q11095" t="s">
        <v>231</v>
      </c>
      <c r="R11095" t="str">
        <f t="shared" si="348"/>
        <v>Weekday</v>
      </c>
      <c r="S11095" s="12">
        <f t="shared" si="347"/>
        <v>41618</v>
      </c>
    </row>
    <row r="11096" spans="1:19" x14ac:dyDescent="0.25">
      <c r="A11096" t="s">
        <v>93</v>
      </c>
      <c r="C11096">
        <v>20132870201</v>
      </c>
      <c r="D11096">
        <v>94</v>
      </c>
      <c r="E11096" t="s">
        <v>87</v>
      </c>
      <c r="F11096" s="12"/>
      <c r="G11096">
        <v>240.34899999999999</v>
      </c>
      <c r="H11096">
        <v>2013</v>
      </c>
      <c r="I11096">
        <v>9</v>
      </c>
      <c r="J11096">
        <v>17</v>
      </c>
      <c r="K11096">
        <v>17</v>
      </c>
      <c r="L11096">
        <v>25</v>
      </c>
      <c r="M11096" t="s">
        <v>932</v>
      </c>
      <c r="N11096" t="s">
        <v>933</v>
      </c>
      <c r="O11096" t="s">
        <v>934</v>
      </c>
      <c r="Q11096" t="s">
        <v>231</v>
      </c>
      <c r="R11096" t="str">
        <f t="shared" si="348"/>
        <v>Weekday</v>
      </c>
      <c r="S11096" s="12">
        <f t="shared" si="347"/>
        <v>41534</v>
      </c>
    </row>
    <row r="11097" spans="1:19" x14ac:dyDescent="0.25">
      <c r="A11097" t="s">
        <v>93</v>
      </c>
      <c r="C11097">
        <v>20132080146</v>
      </c>
      <c r="D11097">
        <v>94</v>
      </c>
      <c r="E11097" t="s">
        <v>62</v>
      </c>
      <c r="F11097" s="12"/>
      <c r="G11097">
        <v>240.52099999999999</v>
      </c>
      <c r="H11097">
        <v>2013</v>
      </c>
      <c r="I11097">
        <v>7</v>
      </c>
      <c r="J11097">
        <v>18</v>
      </c>
      <c r="K11097">
        <v>15</v>
      </c>
      <c r="L11097">
        <v>19</v>
      </c>
      <c r="M11097" t="s">
        <v>932</v>
      </c>
      <c r="N11097" t="s">
        <v>933</v>
      </c>
      <c r="O11097" t="s">
        <v>934</v>
      </c>
      <c r="Q11097" t="s">
        <v>219</v>
      </c>
      <c r="R11097" t="str">
        <f t="shared" si="348"/>
        <v>Weekday</v>
      </c>
      <c r="S11097" s="12">
        <f t="shared" si="347"/>
        <v>41473</v>
      </c>
    </row>
    <row r="11098" spans="1:19" x14ac:dyDescent="0.25">
      <c r="A11098" t="s">
        <v>93</v>
      </c>
      <c r="C11098">
        <v>20132910202</v>
      </c>
      <c r="D11098">
        <v>94</v>
      </c>
      <c r="E11098" t="s">
        <v>62</v>
      </c>
      <c r="F11098" s="12"/>
      <c r="G11098">
        <v>240.54400000000001</v>
      </c>
      <c r="H11098">
        <v>2013</v>
      </c>
      <c r="I11098">
        <v>10</v>
      </c>
      <c r="J11098">
        <v>16</v>
      </c>
      <c r="K11098">
        <v>19</v>
      </c>
      <c r="L11098">
        <v>37</v>
      </c>
      <c r="M11098" t="s">
        <v>932</v>
      </c>
      <c r="N11098" t="s">
        <v>933</v>
      </c>
      <c r="O11098" t="s">
        <v>934</v>
      </c>
      <c r="Q11098" t="s">
        <v>219</v>
      </c>
      <c r="R11098" t="str">
        <f t="shared" si="348"/>
        <v>Weekday</v>
      </c>
      <c r="S11098" s="12">
        <f t="shared" si="347"/>
        <v>41563</v>
      </c>
    </row>
    <row r="11099" spans="1:19" x14ac:dyDescent="0.25">
      <c r="A11099" t="s">
        <v>93</v>
      </c>
      <c r="C11099">
        <v>20130390213</v>
      </c>
      <c r="D11099">
        <v>94</v>
      </c>
      <c r="E11099" t="s">
        <v>62</v>
      </c>
      <c r="F11099" s="12"/>
      <c r="G11099">
        <v>240.56100000000001</v>
      </c>
      <c r="H11099">
        <v>2013</v>
      </c>
      <c r="I11099">
        <v>2</v>
      </c>
      <c r="J11099">
        <v>5</v>
      </c>
      <c r="K11099">
        <v>15</v>
      </c>
      <c r="L11099">
        <v>53</v>
      </c>
      <c r="M11099" t="s">
        <v>932</v>
      </c>
      <c r="N11099" t="s">
        <v>933</v>
      </c>
      <c r="O11099" t="s">
        <v>934</v>
      </c>
      <c r="Q11099" t="s">
        <v>219</v>
      </c>
      <c r="R11099" t="str">
        <f t="shared" si="348"/>
        <v>Weekday</v>
      </c>
      <c r="S11099" s="12">
        <f t="shared" si="347"/>
        <v>41310</v>
      </c>
    </row>
    <row r="11100" spans="1:19" x14ac:dyDescent="0.25">
      <c r="A11100" t="s">
        <v>93</v>
      </c>
      <c r="C11100">
        <v>20131210170</v>
      </c>
      <c r="D11100">
        <v>94</v>
      </c>
      <c r="E11100" t="s">
        <v>87</v>
      </c>
      <c r="F11100" s="12"/>
      <c r="G11100">
        <v>240.56100000000001</v>
      </c>
      <c r="H11100">
        <v>2013</v>
      </c>
      <c r="I11100">
        <v>4</v>
      </c>
      <c r="J11100">
        <v>30</v>
      </c>
      <c r="K11100">
        <v>8</v>
      </c>
      <c r="L11100">
        <v>36</v>
      </c>
      <c r="M11100" t="s">
        <v>932</v>
      </c>
      <c r="N11100" t="s">
        <v>933</v>
      </c>
      <c r="O11100" t="s">
        <v>934</v>
      </c>
      <c r="Q11100" t="s">
        <v>231</v>
      </c>
      <c r="R11100" t="str">
        <f t="shared" si="348"/>
        <v>Weekday</v>
      </c>
      <c r="S11100" s="12">
        <f t="shared" si="347"/>
        <v>41394</v>
      </c>
    </row>
    <row r="11101" spans="1:19" x14ac:dyDescent="0.25">
      <c r="A11101" t="s">
        <v>93</v>
      </c>
      <c r="C11101">
        <v>20131750185</v>
      </c>
      <c r="D11101">
        <v>94</v>
      </c>
      <c r="E11101" t="s">
        <v>62</v>
      </c>
      <c r="F11101" s="12"/>
      <c r="G11101">
        <v>240.56100000000001</v>
      </c>
      <c r="H11101">
        <v>2013</v>
      </c>
      <c r="I11101">
        <v>6</v>
      </c>
      <c r="J11101">
        <v>24</v>
      </c>
      <c r="K11101">
        <v>14</v>
      </c>
      <c r="L11101">
        <v>12</v>
      </c>
      <c r="M11101" t="s">
        <v>932</v>
      </c>
      <c r="N11101" t="s">
        <v>933</v>
      </c>
      <c r="O11101" t="s">
        <v>934</v>
      </c>
      <c r="Q11101" t="s">
        <v>219</v>
      </c>
      <c r="R11101" t="str">
        <f t="shared" si="348"/>
        <v>Weekday</v>
      </c>
      <c r="S11101" s="12">
        <f t="shared" si="347"/>
        <v>41449</v>
      </c>
    </row>
    <row r="11102" spans="1:19" x14ac:dyDescent="0.25">
      <c r="A11102" t="s">
        <v>93</v>
      </c>
      <c r="C11102">
        <v>20132250220</v>
      </c>
      <c r="D11102">
        <v>94</v>
      </c>
      <c r="E11102" t="s">
        <v>62</v>
      </c>
      <c r="F11102" s="12"/>
      <c r="G11102">
        <v>240.56100000000001</v>
      </c>
      <c r="H11102">
        <v>2013</v>
      </c>
      <c r="I11102">
        <v>8</v>
      </c>
      <c r="J11102">
        <v>2</v>
      </c>
      <c r="K11102">
        <v>16</v>
      </c>
      <c r="L11102">
        <v>59</v>
      </c>
      <c r="M11102" t="s">
        <v>932</v>
      </c>
      <c r="N11102" t="s">
        <v>937</v>
      </c>
      <c r="O11102" t="s">
        <v>934</v>
      </c>
      <c r="Q11102" t="s">
        <v>219</v>
      </c>
      <c r="R11102" t="str">
        <f t="shared" si="348"/>
        <v>Weekday</v>
      </c>
      <c r="S11102" s="12">
        <f t="shared" si="347"/>
        <v>41488</v>
      </c>
    </row>
    <row r="11103" spans="1:19" x14ac:dyDescent="0.25">
      <c r="A11103" t="s">
        <v>93</v>
      </c>
      <c r="C11103">
        <v>20132660186</v>
      </c>
      <c r="D11103">
        <v>94</v>
      </c>
      <c r="E11103" t="s">
        <v>62</v>
      </c>
      <c r="F11103" s="12"/>
      <c r="G11103">
        <v>240.56100000000001</v>
      </c>
      <c r="H11103">
        <v>2013</v>
      </c>
      <c r="I11103">
        <v>9</v>
      </c>
      <c r="J11103">
        <v>10</v>
      </c>
      <c r="K11103">
        <v>15</v>
      </c>
      <c r="L11103">
        <v>51</v>
      </c>
      <c r="M11103" t="s">
        <v>932</v>
      </c>
      <c r="N11103" t="s">
        <v>937</v>
      </c>
      <c r="O11103" t="s">
        <v>934</v>
      </c>
      <c r="Q11103" t="s">
        <v>219</v>
      </c>
      <c r="R11103" t="str">
        <f t="shared" si="348"/>
        <v>Weekday</v>
      </c>
      <c r="S11103" s="12">
        <f t="shared" si="347"/>
        <v>41527</v>
      </c>
    </row>
    <row r="11104" spans="1:19" x14ac:dyDescent="0.25">
      <c r="A11104" t="s">
        <v>93</v>
      </c>
      <c r="C11104">
        <v>20133310213</v>
      </c>
      <c r="D11104">
        <v>94</v>
      </c>
      <c r="E11104" t="s">
        <v>87</v>
      </c>
      <c r="F11104" s="12"/>
      <c r="G11104">
        <v>240.56100000000001</v>
      </c>
      <c r="H11104">
        <v>2013</v>
      </c>
      <c r="I11104">
        <v>10</v>
      </c>
      <c r="J11104">
        <v>31</v>
      </c>
      <c r="K11104">
        <v>7</v>
      </c>
      <c r="L11104">
        <v>27</v>
      </c>
      <c r="M11104" t="s">
        <v>932</v>
      </c>
      <c r="N11104" t="s">
        <v>933</v>
      </c>
      <c r="O11104" t="s">
        <v>934</v>
      </c>
      <c r="Q11104" t="s">
        <v>231</v>
      </c>
      <c r="R11104" t="str">
        <f t="shared" si="348"/>
        <v>Weekday</v>
      </c>
      <c r="S11104" s="12">
        <f t="shared" si="347"/>
        <v>41578</v>
      </c>
    </row>
    <row r="11105" spans="1:19" x14ac:dyDescent="0.25">
      <c r="A11105" t="s">
        <v>93</v>
      </c>
      <c r="C11105">
        <v>20131130261</v>
      </c>
      <c r="D11105">
        <v>94</v>
      </c>
      <c r="E11105" t="s">
        <v>62</v>
      </c>
      <c r="F11105" s="12"/>
      <c r="G11105">
        <v>240.57</v>
      </c>
      <c r="H11105">
        <v>2013</v>
      </c>
      <c r="I11105">
        <v>4</v>
      </c>
      <c r="J11105">
        <v>23</v>
      </c>
      <c r="K11105">
        <v>7</v>
      </c>
      <c r="L11105">
        <v>44</v>
      </c>
      <c r="M11105" t="s">
        <v>932</v>
      </c>
      <c r="N11105" t="s">
        <v>933</v>
      </c>
      <c r="O11105" t="s">
        <v>934</v>
      </c>
      <c r="Q11105" t="s">
        <v>219</v>
      </c>
      <c r="R11105" t="str">
        <f t="shared" si="348"/>
        <v>Weekday</v>
      </c>
      <c r="S11105" s="12">
        <f t="shared" si="347"/>
        <v>41387</v>
      </c>
    </row>
    <row r="11106" spans="1:19" x14ac:dyDescent="0.25">
      <c r="A11106" t="s">
        <v>93</v>
      </c>
      <c r="C11106">
        <v>20132420214</v>
      </c>
      <c r="D11106">
        <v>94</v>
      </c>
      <c r="E11106" t="s">
        <v>62</v>
      </c>
      <c r="F11106" s="12"/>
      <c r="G11106">
        <v>240.57900000000001</v>
      </c>
      <c r="H11106">
        <v>2013</v>
      </c>
      <c r="I11106">
        <v>8</v>
      </c>
      <c r="J11106">
        <v>28</v>
      </c>
      <c r="K11106">
        <v>17</v>
      </c>
      <c r="L11106">
        <v>11</v>
      </c>
      <c r="M11106" t="s">
        <v>932</v>
      </c>
      <c r="N11106" t="s">
        <v>933</v>
      </c>
      <c r="O11106" t="s">
        <v>934</v>
      </c>
      <c r="Q11106" t="s">
        <v>219</v>
      </c>
      <c r="R11106" t="str">
        <f t="shared" si="348"/>
        <v>Weekday</v>
      </c>
      <c r="S11106" s="12">
        <f t="shared" si="347"/>
        <v>41514</v>
      </c>
    </row>
    <row r="11107" spans="1:19" x14ac:dyDescent="0.25">
      <c r="A11107" t="s">
        <v>93</v>
      </c>
      <c r="C11107">
        <v>20132720141</v>
      </c>
      <c r="D11107">
        <v>94</v>
      </c>
      <c r="E11107" t="s">
        <v>87</v>
      </c>
      <c r="F11107" s="12"/>
      <c r="G11107">
        <v>240.583</v>
      </c>
      <c r="H11107">
        <v>2013</v>
      </c>
      <c r="I11107">
        <v>9</v>
      </c>
      <c r="J11107">
        <v>25</v>
      </c>
      <c r="K11107">
        <v>6</v>
      </c>
      <c r="L11107">
        <v>1</v>
      </c>
      <c r="M11107" t="s">
        <v>932</v>
      </c>
      <c r="N11107" t="s">
        <v>937</v>
      </c>
      <c r="O11107" t="s">
        <v>934</v>
      </c>
      <c r="Q11107" t="s">
        <v>231</v>
      </c>
      <c r="R11107" t="str">
        <f t="shared" si="348"/>
        <v>Weekday</v>
      </c>
      <c r="S11107" s="12">
        <f t="shared" si="347"/>
        <v>41542</v>
      </c>
    </row>
    <row r="11108" spans="1:19" x14ac:dyDescent="0.25">
      <c r="A11108" t="s">
        <v>93</v>
      </c>
      <c r="C11108">
        <v>20133180232</v>
      </c>
      <c r="D11108">
        <v>94</v>
      </c>
      <c r="E11108" t="s">
        <v>62</v>
      </c>
      <c r="F11108" s="12"/>
      <c r="G11108">
        <v>240.59800000000001</v>
      </c>
      <c r="H11108">
        <v>2013</v>
      </c>
      <c r="I11108">
        <v>11</v>
      </c>
      <c r="J11108">
        <v>10</v>
      </c>
      <c r="K11108">
        <v>8</v>
      </c>
      <c r="L11108">
        <v>42</v>
      </c>
      <c r="M11108" t="s">
        <v>932</v>
      </c>
      <c r="N11108" t="s">
        <v>933</v>
      </c>
      <c r="O11108" t="s">
        <v>934</v>
      </c>
      <c r="Q11108" t="s">
        <v>219</v>
      </c>
      <c r="R11108" t="str">
        <f t="shared" si="348"/>
        <v>Weekend</v>
      </c>
      <c r="S11108" s="12">
        <f t="shared" si="347"/>
        <v>41588</v>
      </c>
    </row>
    <row r="11109" spans="1:19" x14ac:dyDescent="0.25">
      <c r="A11109" t="s">
        <v>93</v>
      </c>
      <c r="C11109">
        <v>20131400263</v>
      </c>
      <c r="D11109">
        <v>94</v>
      </c>
      <c r="E11109" t="s">
        <v>87</v>
      </c>
      <c r="F11109" s="12"/>
      <c r="G11109">
        <v>240.59899999999999</v>
      </c>
      <c r="H11109">
        <v>2013</v>
      </c>
      <c r="I11109">
        <v>5</v>
      </c>
      <c r="J11109">
        <v>17</v>
      </c>
      <c r="K11109">
        <v>16</v>
      </c>
      <c r="L11109">
        <v>16</v>
      </c>
      <c r="M11109" t="s">
        <v>932</v>
      </c>
      <c r="N11109" t="s">
        <v>933</v>
      </c>
      <c r="O11109" t="s">
        <v>934</v>
      </c>
      <c r="Q11109" t="s">
        <v>231</v>
      </c>
      <c r="R11109" t="str">
        <f t="shared" si="348"/>
        <v>Weekday</v>
      </c>
      <c r="S11109" s="12">
        <f t="shared" si="347"/>
        <v>41411</v>
      </c>
    </row>
    <row r="11110" spans="1:19" x14ac:dyDescent="0.25">
      <c r="A11110" t="s">
        <v>93</v>
      </c>
      <c r="C11110">
        <v>20130370349</v>
      </c>
      <c r="D11110">
        <v>94</v>
      </c>
      <c r="E11110" t="s">
        <v>62</v>
      </c>
      <c r="F11110" s="12"/>
      <c r="G11110">
        <v>240.69300000000001</v>
      </c>
      <c r="H11110">
        <v>2013</v>
      </c>
      <c r="I11110">
        <v>2</v>
      </c>
      <c r="J11110">
        <v>2</v>
      </c>
      <c r="K11110">
        <v>19</v>
      </c>
      <c r="L11110">
        <v>42</v>
      </c>
      <c r="M11110" t="s">
        <v>932</v>
      </c>
      <c r="N11110" t="s">
        <v>933</v>
      </c>
      <c r="O11110" t="s">
        <v>934</v>
      </c>
      <c r="Q11110" t="s">
        <v>221</v>
      </c>
      <c r="R11110" t="str">
        <f t="shared" si="348"/>
        <v>Weekend</v>
      </c>
      <c r="S11110" s="12">
        <f t="shared" si="347"/>
        <v>41307</v>
      </c>
    </row>
    <row r="11111" spans="1:19" x14ac:dyDescent="0.25">
      <c r="A11111" t="s">
        <v>93</v>
      </c>
      <c r="C11111">
        <v>20132700175</v>
      </c>
      <c r="D11111">
        <v>94</v>
      </c>
      <c r="E11111" t="s">
        <v>87</v>
      </c>
      <c r="F11111" s="12"/>
      <c r="G11111">
        <v>240.72300000000001</v>
      </c>
      <c r="H11111">
        <v>2013</v>
      </c>
      <c r="I11111">
        <v>9</v>
      </c>
      <c r="J11111">
        <v>27</v>
      </c>
      <c r="K11111">
        <v>8</v>
      </c>
      <c r="L11111">
        <v>12</v>
      </c>
      <c r="M11111" t="s">
        <v>932</v>
      </c>
      <c r="N11111" t="s">
        <v>933</v>
      </c>
      <c r="O11111" t="s">
        <v>934</v>
      </c>
      <c r="Q11111" t="s">
        <v>229</v>
      </c>
      <c r="R11111" t="str">
        <f t="shared" si="348"/>
        <v>Weekday</v>
      </c>
      <c r="S11111" s="12">
        <f t="shared" si="347"/>
        <v>41544</v>
      </c>
    </row>
    <row r="11112" spans="1:19" x14ac:dyDescent="0.25">
      <c r="A11112" t="s">
        <v>93</v>
      </c>
      <c r="C11112">
        <v>20133430464</v>
      </c>
      <c r="D11112">
        <v>94</v>
      </c>
      <c r="E11112" t="s">
        <v>87</v>
      </c>
      <c r="F11112" s="12"/>
      <c r="G11112">
        <v>240.74100000000001</v>
      </c>
      <c r="H11112">
        <v>2013</v>
      </c>
      <c r="I11112">
        <v>11</v>
      </c>
      <c r="J11112">
        <v>26</v>
      </c>
      <c r="K11112">
        <v>17</v>
      </c>
      <c r="L11112">
        <v>22</v>
      </c>
      <c r="M11112" t="s">
        <v>932</v>
      </c>
      <c r="N11112" t="s">
        <v>933</v>
      </c>
      <c r="O11112" t="s">
        <v>934</v>
      </c>
      <c r="Q11112" t="s">
        <v>229</v>
      </c>
      <c r="R11112" t="str">
        <f t="shared" si="348"/>
        <v>Weekday</v>
      </c>
      <c r="S11112" s="12">
        <f t="shared" si="347"/>
        <v>41604</v>
      </c>
    </row>
    <row r="11113" spans="1:19" x14ac:dyDescent="0.25">
      <c r="A11113" t="s">
        <v>93</v>
      </c>
      <c r="C11113">
        <v>20130300250</v>
      </c>
      <c r="D11113">
        <v>94</v>
      </c>
      <c r="E11113" t="s">
        <v>87</v>
      </c>
      <c r="F11113" s="12"/>
      <c r="G11113">
        <v>240.77600000000001</v>
      </c>
      <c r="H11113">
        <v>2013</v>
      </c>
      <c r="I11113">
        <v>1</v>
      </c>
      <c r="J11113">
        <v>28</v>
      </c>
      <c r="K11113">
        <v>1</v>
      </c>
      <c r="L11113">
        <v>56</v>
      </c>
      <c r="M11113" t="s">
        <v>932</v>
      </c>
      <c r="N11113" t="s">
        <v>937</v>
      </c>
      <c r="O11113" t="s">
        <v>934</v>
      </c>
      <c r="Q11113" t="s">
        <v>229</v>
      </c>
      <c r="R11113" t="str">
        <f t="shared" si="348"/>
        <v>Weekday</v>
      </c>
      <c r="S11113" s="12">
        <f t="shared" si="347"/>
        <v>41302</v>
      </c>
    </row>
    <row r="11114" spans="1:19" x14ac:dyDescent="0.25">
      <c r="A11114" t="s">
        <v>93</v>
      </c>
      <c r="C11114">
        <v>20133310246</v>
      </c>
      <c r="D11114">
        <v>94</v>
      </c>
      <c r="E11114" t="s">
        <v>62</v>
      </c>
      <c r="F11114" s="12"/>
      <c r="G11114">
        <v>240.77600000000001</v>
      </c>
      <c r="H11114">
        <v>2013</v>
      </c>
      <c r="I11114">
        <v>11</v>
      </c>
      <c r="J11114">
        <v>27</v>
      </c>
      <c r="K11114">
        <v>15</v>
      </c>
      <c r="L11114">
        <v>50</v>
      </c>
      <c r="M11114" t="s">
        <v>932</v>
      </c>
      <c r="N11114" t="s">
        <v>937</v>
      </c>
      <c r="O11114" t="s">
        <v>934</v>
      </c>
      <c r="Q11114" t="s">
        <v>221</v>
      </c>
      <c r="R11114" t="str">
        <f t="shared" si="348"/>
        <v>Weekday</v>
      </c>
      <c r="S11114" s="12">
        <f t="shared" si="347"/>
        <v>41605</v>
      </c>
    </row>
    <row r="11115" spans="1:19" x14ac:dyDescent="0.25">
      <c r="A11115" t="s">
        <v>93</v>
      </c>
      <c r="C11115">
        <v>20130160320</v>
      </c>
      <c r="D11115">
        <v>94</v>
      </c>
      <c r="E11115" t="s">
        <v>62</v>
      </c>
      <c r="F11115" s="12"/>
      <c r="G11115">
        <v>240.79300000000001</v>
      </c>
      <c r="H11115">
        <v>2013</v>
      </c>
      <c r="I11115">
        <v>1</v>
      </c>
      <c r="J11115">
        <v>15</v>
      </c>
      <c r="K11115">
        <v>17</v>
      </c>
      <c r="L11115">
        <v>23</v>
      </c>
      <c r="M11115" t="s">
        <v>932</v>
      </c>
      <c r="N11115" t="s">
        <v>933</v>
      </c>
      <c r="O11115" t="s">
        <v>934</v>
      </c>
      <c r="Q11115" t="s">
        <v>221</v>
      </c>
      <c r="R11115" t="str">
        <f t="shared" si="348"/>
        <v>Weekday</v>
      </c>
      <c r="S11115" s="12">
        <f t="shared" si="347"/>
        <v>41289</v>
      </c>
    </row>
    <row r="11116" spans="1:19" x14ac:dyDescent="0.25">
      <c r="A11116" t="s">
        <v>93</v>
      </c>
      <c r="C11116">
        <v>20130440254</v>
      </c>
      <c r="D11116">
        <v>94</v>
      </c>
      <c r="E11116" t="s">
        <v>62</v>
      </c>
      <c r="F11116" s="12"/>
      <c r="G11116">
        <v>240.86799999999999</v>
      </c>
      <c r="H11116">
        <v>2013</v>
      </c>
      <c r="I11116">
        <v>2</v>
      </c>
      <c r="J11116">
        <v>10</v>
      </c>
      <c r="K11116">
        <v>12</v>
      </c>
      <c r="L11116">
        <v>59</v>
      </c>
      <c r="M11116" t="s">
        <v>932</v>
      </c>
      <c r="N11116" t="s">
        <v>933</v>
      </c>
      <c r="O11116" t="s">
        <v>934</v>
      </c>
      <c r="Q11116" t="s">
        <v>221</v>
      </c>
      <c r="R11116" t="str">
        <f t="shared" si="348"/>
        <v>Weekend</v>
      </c>
      <c r="S11116" s="12">
        <f t="shared" si="347"/>
        <v>41315</v>
      </c>
    </row>
    <row r="11117" spans="1:19" x14ac:dyDescent="0.25">
      <c r="A11117" t="s">
        <v>93</v>
      </c>
      <c r="C11117">
        <v>20131610171</v>
      </c>
      <c r="D11117">
        <v>94</v>
      </c>
      <c r="E11117" t="s">
        <v>87</v>
      </c>
      <c r="F11117" s="12"/>
      <c r="G11117">
        <v>240.87899999999999</v>
      </c>
      <c r="H11117">
        <v>2013</v>
      </c>
      <c r="I11117">
        <v>5</v>
      </c>
      <c r="J11117">
        <v>23</v>
      </c>
      <c r="K11117">
        <v>22</v>
      </c>
      <c r="L11117">
        <v>13</v>
      </c>
      <c r="M11117" t="s">
        <v>932</v>
      </c>
      <c r="N11117" t="s">
        <v>937</v>
      </c>
      <c r="O11117" t="s">
        <v>942</v>
      </c>
      <c r="Q11117" t="s">
        <v>229</v>
      </c>
      <c r="R11117" t="str">
        <f t="shared" si="348"/>
        <v>Weekday</v>
      </c>
      <c r="S11117" s="12">
        <f t="shared" si="347"/>
        <v>41417</v>
      </c>
    </row>
    <row r="11118" spans="1:19" x14ac:dyDescent="0.25">
      <c r="A11118" t="s">
        <v>93</v>
      </c>
      <c r="C11118">
        <v>20130320265</v>
      </c>
      <c r="D11118">
        <v>94</v>
      </c>
      <c r="E11118" t="s">
        <v>87</v>
      </c>
      <c r="F11118" s="12"/>
      <c r="G11118">
        <v>241.059</v>
      </c>
      <c r="H11118">
        <v>2013</v>
      </c>
      <c r="I11118">
        <v>1</v>
      </c>
      <c r="J11118">
        <v>31</v>
      </c>
      <c r="K11118">
        <v>8</v>
      </c>
      <c r="L11118">
        <v>38</v>
      </c>
      <c r="M11118" t="s">
        <v>932</v>
      </c>
      <c r="N11118" t="s">
        <v>937</v>
      </c>
      <c r="O11118" t="s">
        <v>934</v>
      </c>
      <c r="Q11118" t="s">
        <v>229</v>
      </c>
      <c r="R11118" t="str">
        <f t="shared" si="348"/>
        <v>Weekday</v>
      </c>
      <c r="S11118" s="12">
        <f t="shared" si="347"/>
        <v>41305</v>
      </c>
    </row>
    <row r="11119" spans="1:19" x14ac:dyDescent="0.25">
      <c r="A11119" t="s">
        <v>93</v>
      </c>
      <c r="C11119">
        <v>20130460282</v>
      </c>
      <c r="D11119">
        <v>94</v>
      </c>
      <c r="E11119" t="s">
        <v>940</v>
      </c>
      <c r="F11119" s="12"/>
      <c r="G11119">
        <v>241.059</v>
      </c>
      <c r="H11119">
        <v>2013</v>
      </c>
      <c r="I11119">
        <v>2</v>
      </c>
      <c r="J11119">
        <v>12</v>
      </c>
      <c r="K11119">
        <v>17</v>
      </c>
      <c r="L11119">
        <v>28</v>
      </c>
      <c r="M11119" t="s">
        <v>932</v>
      </c>
      <c r="N11119" t="s">
        <v>933</v>
      </c>
      <c r="O11119" t="s">
        <v>934</v>
      </c>
      <c r="R11119" t="str">
        <f t="shared" si="348"/>
        <v>Weekday</v>
      </c>
      <c r="S11119" s="12">
        <f t="shared" si="347"/>
        <v>41317</v>
      </c>
    </row>
    <row r="11120" spans="1:19" x14ac:dyDescent="0.25">
      <c r="A11120" t="s">
        <v>93</v>
      </c>
      <c r="C11120">
        <v>20130630302</v>
      </c>
      <c r="D11120">
        <v>94</v>
      </c>
      <c r="E11120" t="s">
        <v>62</v>
      </c>
      <c r="F11120" s="12"/>
      <c r="G11120">
        <v>241.059</v>
      </c>
      <c r="H11120">
        <v>2013</v>
      </c>
      <c r="I11120">
        <v>2</v>
      </c>
      <c r="J11120">
        <v>19</v>
      </c>
      <c r="K11120">
        <v>17</v>
      </c>
      <c r="L11120">
        <v>2</v>
      </c>
      <c r="M11120" t="s">
        <v>932</v>
      </c>
      <c r="N11120" t="s">
        <v>933</v>
      </c>
      <c r="O11120" t="s">
        <v>934</v>
      </c>
      <c r="Q11120" t="s">
        <v>221</v>
      </c>
      <c r="R11120" t="str">
        <f t="shared" si="348"/>
        <v>Weekday</v>
      </c>
      <c r="S11120" s="12">
        <f t="shared" si="347"/>
        <v>41324</v>
      </c>
    </row>
    <row r="11121" spans="1:19" x14ac:dyDescent="0.25">
      <c r="A11121" t="s">
        <v>93</v>
      </c>
      <c r="C11121">
        <v>20131020298</v>
      </c>
      <c r="D11121">
        <v>94</v>
      </c>
      <c r="E11121" t="s">
        <v>62</v>
      </c>
      <c r="F11121" s="12"/>
      <c r="G11121">
        <v>241.059</v>
      </c>
      <c r="H11121">
        <v>2013</v>
      </c>
      <c r="I11121">
        <v>4</v>
      </c>
      <c r="J11121">
        <v>3</v>
      </c>
      <c r="K11121">
        <v>16</v>
      </c>
      <c r="L11121">
        <v>30</v>
      </c>
      <c r="M11121" t="s">
        <v>932</v>
      </c>
      <c r="N11121" t="s">
        <v>937</v>
      </c>
      <c r="O11121" t="s">
        <v>934</v>
      </c>
      <c r="Q11121" t="s">
        <v>221</v>
      </c>
      <c r="R11121" t="str">
        <f t="shared" si="348"/>
        <v>Weekday</v>
      </c>
      <c r="S11121" s="12">
        <f t="shared" si="347"/>
        <v>41367</v>
      </c>
    </row>
    <row r="11122" spans="1:19" x14ac:dyDescent="0.25">
      <c r="A11122" t="s">
        <v>93</v>
      </c>
      <c r="C11122">
        <v>20131040146</v>
      </c>
      <c r="D11122">
        <v>94</v>
      </c>
      <c r="E11122" t="s">
        <v>62</v>
      </c>
      <c r="F11122" s="12"/>
      <c r="G11122">
        <v>241.059</v>
      </c>
      <c r="H11122">
        <v>2013</v>
      </c>
      <c r="I11122">
        <v>4</v>
      </c>
      <c r="J11122">
        <v>12</v>
      </c>
      <c r="K11122">
        <v>17</v>
      </c>
      <c r="L11122">
        <v>3</v>
      </c>
      <c r="M11122" t="s">
        <v>932</v>
      </c>
      <c r="N11122" t="s">
        <v>937</v>
      </c>
      <c r="O11122" t="s">
        <v>934</v>
      </c>
      <c r="Q11122" t="s">
        <v>221</v>
      </c>
      <c r="R11122" t="str">
        <f t="shared" si="348"/>
        <v>Weekday</v>
      </c>
      <c r="S11122" s="12">
        <f t="shared" si="347"/>
        <v>41376</v>
      </c>
    </row>
    <row r="11123" spans="1:19" x14ac:dyDescent="0.25">
      <c r="A11123" t="s">
        <v>93</v>
      </c>
      <c r="C11123">
        <v>20131090306</v>
      </c>
      <c r="D11123">
        <v>94</v>
      </c>
      <c r="E11123" t="s">
        <v>87</v>
      </c>
      <c r="F11123" s="12"/>
      <c r="G11123">
        <v>241.059</v>
      </c>
      <c r="H11123">
        <v>2013</v>
      </c>
      <c r="I11123">
        <v>4</v>
      </c>
      <c r="J11123">
        <v>15</v>
      </c>
      <c r="K11123">
        <v>10</v>
      </c>
      <c r="L11123">
        <v>32</v>
      </c>
      <c r="M11123" t="s">
        <v>932</v>
      </c>
      <c r="N11123" t="s">
        <v>933</v>
      </c>
      <c r="O11123" t="s">
        <v>934</v>
      </c>
      <c r="Q11123" t="s">
        <v>229</v>
      </c>
      <c r="R11123" t="str">
        <f t="shared" si="348"/>
        <v>Weekday</v>
      </c>
      <c r="S11123" s="12">
        <f t="shared" si="347"/>
        <v>41379</v>
      </c>
    </row>
    <row r="11124" spans="1:19" x14ac:dyDescent="0.25">
      <c r="A11124" t="s">
        <v>93</v>
      </c>
      <c r="C11124">
        <v>20131130264</v>
      </c>
      <c r="D11124">
        <v>94</v>
      </c>
      <c r="E11124" t="s">
        <v>87</v>
      </c>
      <c r="F11124" s="12"/>
      <c r="G11124">
        <v>241.059</v>
      </c>
      <c r="H11124">
        <v>2013</v>
      </c>
      <c r="I11124">
        <v>4</v>
      </c>
      <c r="J11124">
        <v>23</v>
      </c>
      <c r="K11124">
        <v>8</v>
      </c>
      <c r="L11124">
        <v>16</v>
      </c>
      <c r="M11124" t="s">
        <v>932</v>
      </c>
      <c r="N11124" t="s">
        <v>937</v>
      </c>
      <c r="O11124" t="s">
        <v>934</v>
      </c>
      <c r="Q11124" t="s">
        <v>229</v>
      </c>
      <c r="R11124" t="str">
        <f t="shared" si="348"/>
        <v>Weekday</v>
      </c>
      <c r="S11124" s="12">
        <f t="shared" si="347"/>
        <v>41387</v>
      </c>
    </row>
    <row r="11125" spans="1:19" x14ac:dyDescent="0.25">
      <c r="A11125" t="s">
        <v>93</v>
      </c>
      <c r="C11125">
        <v>20131150179</v>
      </c>
      <c r="D11125">
        <v>94</v>
      </c>
      <c r="E11125" t="s">
        <v>87</v>
      </c>
      <c r="F11125" s="12"/>
      <c r="G11125">
        <v>241.059</v>
      </c>
      <c r="H11125">
        <v>2013</v>
      </c>
      <c r="I11125">
        <v>4</v>
      </c>
      <c r="J11125">
        <v>25</v>
      </c>
      <c r="K11125">
        <v>7</v>
      </c>
      <c r="L11125">
        <v>50</v>
      </c>
      <c r="M11125" t="s">
        <v>932</v>
      </c>
      <c r="N11125" t="s">
        <v>937</v>
      </c>
      <c r="O11125" t="s">
        <v>934</v>
      </c>
      <c r="Q11125" t="s">
        <v>229</v>
      </c>
      <c r="R11125" t="str">
        <f t="shared" si="348"/>
        <v>Weekday</v>
      </c>
      <c r="S11125" s="12">
        <f t="shared" si="347"/>
        <v>41389</v>
      </c>
    </row>
    <row r="11126" spans="1:19" x14ac:dyDescent="0.25">
      <c r="A11126" t="s">
        <v>93</v>
      </c>
      <c r="C11126">
        <v>20131400211</v>
      </c>
      <c r="D11126">
        <v>94</v>
      </c>
      <c r="E11126" t="s">
        <v>62</v>
      </c>
      <c r="F11126" s="12"/>
      <c r="G11126">
        <v>241.059</v>
      </c>
      <c r="H11126">
        <v>2013</v>
      </c>
      <c r="I11126">
        <v>5</v>
      </c>
      <c r="J11126">
        <v>10</v>
      </c>
      <c r="K11126">
        <v>17</v>
      </c>
      <c r="L11126">
        <v>5</v>
      </c>
      <c r="M11126" t="s">
        <v>932</v>
      </c>
      <c r="N11126" t="s">
        <v>933</v>
      </c>
      <c r="O11126" t="s">
        <v>934</v>
      </c>
      <c r="Q11126" t="s">
        <v>221</v>
      </c>
      <c r="R11126" t="str">
        <f t="shared" si="348"/>
        <v>Weekday</v>
      </c>
      <c r="S11126" s="12">
        <f t="shared" si="347"/>
        <v>41404</v>
      </c>
    </row>
    <row r="11127" spans="1:19" x14ac:dyDescent="0.25">
      <c r="A11127" t="s">
        <v>93</v>
      </c>
      <c r="C11127">
        <v>20131630201</v>
      </c>
      <c r="D11127">
        <v>94</v>
      </c>
      <c r="E11127" t="s">
        <v>62</v>
      </c>
      <c r="F11127" s="12"/>
      <c r="G11127">
        <v>241.059</v>
      </c>
      <c r="H11127">
        <v>2013</v>
      </c>
      <c r="I11127">
        <v>6</v>
      </c>
      <c r="J11127">
        <v>10</v>
      </c>
      <c r="K11127">
        <v>16</v>
      </c>
      <c r="L11127">
        <v>4</v>
      </c>
      <c r="M11127" t="s">
        <v>932</v>
      </c>
      <c r="N11127" t="s">
        <v>937</v>
      </c>
      <c r="O11127" t="s">
        <v>934</v>
      </c>
      <c r="Q11127" t="s">
        <v>221</v>
      </c>
      <c r="R11127" t="str">
        <f t="shared" si="348"/>
        <v>Weekday</v>
      </c>
      <c r="S11127" s="12">
        <f t="shared" si="347"/>
        <v>41435</v>
      </c>
    </row>
    <row r="11128" spans="1:19" x14ac:dyDescent="0.25">
      <c r="A11128" t="s">
        <v>93</v>
      </c>
      <c r="C11128">
        <v>20131690237</v>
      </c>
      <c r="D11128">
        <v>94</v>
      </c>
      <c r="E11128" t="s">
        <v>62</v>
      </c>
      <c r="F11128" s="12"/>
      <c r="G11128">
        <v>241.059</v>
      </c>
      <c r="H11128">
        <v>2013</v>
      </c>
      <c r="I11128">
        <v>6</v>
      </c>
      <c r="J11128">
        <v>13</v>
      </c>
      <c r="K11128">
        <v>17</v>
      </c>
      <c r="L11128">
        <v>19</v>
      </c>
      <c r="M11128" t="s">
        <v>932</v>
      </c>
      <c r="N11128" t="s">
        <v>936</v>
      </c>
      <c r="O11128" t="s">
        <v>934</v>
      </c>
      <c r="Q11128" t="s">
        <v>221</v>
      </c>
      <c r="R11128" t="str">
        <f t="shared" si="348"/>
        <v>Weekday</v>
      </c>
      <c r="S11128" s="12">
        <f t="shared" si="347"/>
        <v>41438</v>
      </c>
    </row>
    <row r="11129" spans="1:19" x14ac:dyDescent="0.25">
      <c r="A11129" t="s">
        <v>93</v>
      </c>
      <c r="C11129">
        <v>20131900263</v>
      </c>
      <c r="D11129">
        <v>94</v>
      </c>
      <c r="E11129" t="s">
        <v>62</v>
      </c>
      <c r="F11129" s="12"/>
      <c r="G11129">
        <v>241.059</v>
      </c>
      <c r="H11129">
        <v>2013</v>
      </c>
      <c r="I11129">
        <v>7</v>
      </c>
      <c r="J11129">
        <v>7</v>
      </c>
      <c r="K11129">
        <v>18</v>
      </c>
      <c r="L11129">
        <v>36</v>
      </c>
      <c r="M11129" t="s">
        <v>932</v>
      </c>
      <c r="N11129" t="s">
        <v>933</v>
      </c>
      <c r="O11129" t="s">
        <v>934</v>
      </c>
      <c r="Q11129" t="s">
        <v>221</v>
      </c>
      <c r="R11129" t="str">
        <f t="shared" si="348"/>
        <v>Weekend</v>
      </c>
      <c r="S11129" s="12">
        <f t="shared" si="347"/>
        <v>41462</v>
      </c>
    </row>
    <row r="11130" spans="1:19" x14ac:dyDescent="0.25">
      <c r="A11130" t="s">
        <v>93</v>
      </c>
      <c r="C11130">
        <v>20132080152</v>
      </c>
      <c r="D11130">
        <v>94</v>
      </c>
      <c r="E11130" t="s">
        <v>62</v>
      </c>
      <c r="F11130" s="12"/>
      <c r="G11130">
        <v>241.059</v>
      </c>
      <c r="H11130">
        <v>2013</v>
      </c>
      <c r="I11130">
        <v>7</v>
      </c>
      <c r="J11130">
        <v>18</v>
      </c>
      <c r="K11130">
        <v>16</v>
      </c>
      <c r="L11130">
        <v>12</v>
      </c>
      <c r="M11130" t="s">
        <v>932</v>
      </c>
      <c r="N11130" t="s">
        <v>933</v>
      </c>
      <c r="O11130" t="s">
        <v>934</v>
      </c>
      <c r="Q11130" t="s">
        <v>221</v>
      </c>
      <c r="R11130" t="str">
        <f t="shared" si="348"/>
        <v>Weekday</v>
      </c>
      <c r="S11130" s="12">
        <f t="shared" si="347"/>
        <v>41473</v>
      </c>
    </row>
    <row r="11131" spans="1:19" x14ac:dyDescent="0.25">
      <c r="A11131" t="s">
        <v>93</v>
      </c>
      <c r="C11131">
        <v>20132180178</v>
      </c>
      <c r="D11131">
        <v>94</v>
      </c>
      <c r="E11131" t="s">
        <v>62</v>
      </c>
      <c r="F11131" s="12"/>
      <c r="G11131">
        <v>241.059</v>
      </c>
      <c r="H11131">
        <v>2013</v>
      </c>
      <c r="I11131">
        <v>7</v>
      </c>
      <c r="J11131">
        <v>31</v>
      </c>
      <c r="K11131">
        <v>17</v>
      </c>
      <c r="L11131">
        <v>20</v>
      </c>
      <c r="M11131" t="s">
        <v>932</v>
      </c>
      <c r="N11131" t="s">
        <v>933</v>
      </c>
      <c r="O11131" t="s">
        <v>934</v>
      </c>
      <c r="Q11131" t="s">
        <v>221</v>
      </c>
      <c r="R11131" t="str">
        <f t="shared" si="348"/>
        <v>Weekday</v>
      </c>
      <c r="S11131" s="12">
        <f t="shared" si="347"/>
        <v>41486</v>
      </c>
    </row>
    <row r="11132" spans="1:19" x14ac:dyDescent="0.25">
      <c r="A11132" t="s">
        <v>93</v>
      </c>
      <c r="C11132">
        <v>20132250281</v>
      </c>
      <c r="D11132">
        <v>94</v>
      </c>
      <c r="E11132" t="s">
        <v>87</v>
      </c>
      <c r="F11132" s="12"/>
      <c r="G11132">
        <v>241.059</v>
      </c>
      <c r="H11132">
        <v>2013</v>
      </c>
      <c r="I11132">
        <v>8</v>
      </c>
      <c r="J11132">
        <v>12</v>
      </c>
      <c r="K11132">
        <v>7</v>
      </c>
      <c r="L11132">
        <v>41</v>
      </c>
      <c r="M11132" t="s">
        <v>932</v>
      </c>
      <c r="N11132" t="s">
        <v>937</v>
      </c>
      <c r="O11132" t="s">
        <v>934</v>
      </c>
      <c r="Q11132" t="s">
        <v>229</v>
      </c>
      <c r="R11132" t="str">
        <f t="shared" si="348"/>
        <v>Weekday</v>
      </c>
      <c r="S11132" s="12">
        <f t="shared" si="347"/>
        <v>41498</v>
      </c>
    </row>
    <row r="11133" spans="1:19" x14ac:dyDescent="0.25">
      <c r="A11133" t="s">
        <v>93</v>
      </c>
      <c r="C11133">
        <v>20132270210</v>
      </c>
      <c r="D11133">
        <v>94</v>
      </c>
      <c r="E11133" t="s">
        <v>87</v>
      </c>
      <c r="F11133" s="12"/>
      <c r="G11133">
        <v>241.059</v>
      </c>
      <c r="H11133">
        <v>2013</v>
      </c>
      <c r="I11133">
        <v>8</v>
      </c>
      <c r="J11133">
        <v>14</v>
      </c>
      <c r="K11133">
        <v>8</v>
      </c>
      <c r="L11133">
        <v>35</v>
      </c>
      <c r="M11133" t="s">
        <v>932</v>
      </c>
      <c r="N11133" t="s">
        <v>933</v>
      </c>
      <c r="O11133" t="s">
        <v>934</v>
      </c>
      <c r="Q11133" t="s">
        <v>229</v>
      </c>
      <c r="R11133" t="str">
        <f t="shared" si="348"/>
        <v>Weekday</v>
      </c>
      <c r="S11133" s="12">
        <f t="shared" si="347"/>
        <v>41500</v>
      </c>
    </row>
    <row r="11134" spans="1:19" x14ac:dyDescent="0.25">
      <c r="A11134" t="s">
        <v>93</v>
      </c>
      <c r="C11134">
        <v>20132870215</v>
      </c>
      <c r="D11134">
        <v>94</v>
      </c>
      <c r="E11134" t="s">
        <v>62</v>
      </c>
      <c r="F11134" s="12"/>
      <c r="G11134">
        <v>241.059</v>
      </c>
      <c r="H11134">
        <v>2013</v>
      </c>
      <c r="I11134">
        <v>8</v>
      </c>
      <c r="J11134">
        <v>16</v>
      </c>
      <c r="K11134">
        <v>16</v>
      </c>
      <c r="L11134">
        <v>0</v>
      </c>
      <c r="M11134" t="s">
        <v>932</v>
      </c>
      <c r="N11134" t="s">
        <v>933</v>
      </c>
      <c r="O11134" t="s">
        <v>934</v>
      </c>
      <c r="Q11134" t="s">
        <v>221</v>
      </c>
      <c r="R11134" t="str">
        <f t="shared" si="348"/>
        <v>Weekday</v>
      </c>
      <c r="S11134" s="12">
        <f t="shared" si="347"/>
        <v>41502</v>
      </c>
    </row>
    <row r="11135" spans="1:19" x14ac:dyDescent="0.25">
      <c r="A11135" t="s">
        <v>93</v>
      </c>
      <c r="C11135">
        <v>20132540025</v>
      </c>
      <c r="D11135">
        <v>94</v>
      </c>
      <c r="E11135" t="s">
        <v>940</v>
      </c>
      <c r="F11135" s="12"/>
      <c r="G11135">
        <v>241.059</v>
      </c>
      <c r="H11135">
        <v>2013</v>
      </c>
      <c r="I11135">
        <v>9</v>
      </c>
      <c r="J11135">
        <v>10</v>
      </c>
      <c r="K11135">
        <v>10</v>
      </c>
      <c r="L11135">
        <v>0</v>
      </c>
      <c r="M11135" t="s">
        <v>932</v>
      </c>
      <c r="N11135" t="s">
        <v>933</v>
      </c>
      <c r="O11135" t="s">
        <v>934</v>
      </c>
      <c r="R11135" t="str">
        <f t="shared" si="348"/>
        <v>Weekday</v>
      </c>
      <c r="S11135" s="12">
        <f t="shared" si="347"/>
        <v>41527</v>
      </c>
    </row>
    <row r="11136" spans="1:19" x14ac:dyDescent="0.25">
      <c r="A11136" t="s">
        <v>93</v>
      </c>
      <c r="C11136">
        <v>20132810243</v>
      </c>
      <c r="D11136">
        <v>94</v>
      </c>
      <c r="E11136" t="s">
        <v>62</v>
      </c>
      <c r="F11136" s="12"/>
      <c r="G11136">
        <v>241.059</v>
      </c>
      <c r="H11136">
        <v>2013</v>
      </c>
      <c r="I11136">
        <v>9</v>
      </c>
      <c r="J11136">
        <v>13</v>
      </c>
      <c r="K11136">
        <v>14</v>
      </c>
      <c r="L11136">
        <v>37</v>
      </c>
      <c r="M11136" t="s">
        <v>932</v>
      </c>
      <c r="N11136" t="s">
        <v>933</v>
      </c>
      <c r="O11136" t="s">
        <v>934</v>
      </c>
      <c r="Q11136" t="s">
        <v>221</v>
      </c>
      <c r="R11136" t="str">
        <f t="shared" si="348"/>
        <v>Weekday</v>
      </c>
      <c r="S11136" s="12">
        <f t="shared" si="347"/>
        <v>41530</v>
      </c>
    </row>
    <row r="11137" spans="1:19" x14ac:dyDescent="0.25">
      <c r="A11137" t="s">
        <v>93</v>
      </c>
      <c r="C11137">
        <v>20132760227</v>
      </c>
      <c r="D11137">
        <v>94</v>
      </c>
      <c r="E11137" t="s">
        <v>87</v>
      </c>
      <c r="F11137" s="12"/>
      <c r="G11137">
        <v>241.059</v>
      </c>
      <c r="H11137">
        <v>2013</v>
      </c>
      <c r="I11137">
        <v>10</v>
      </c>
      <c r="J11137">
        <v>2</v>
      </c>
      <c r="K11137">
        <v>9</v>
      </c>
      <c r="L11137">
        <v>3</v>
      </c>
      <c r="M11137" t="s">
        <v>932</v>
      </c>
      <c r="N11137" t="s">
        <v>933</v>
      </c>
      <c r="O11137" t="s">
        <v>934</v>
      </c>
      <c r="Q11137" t="s">
        <v>229</v>
      </c>
      <c r="R11137" t="str">
        <f t="shared" si="348"/>
        <v>Weekday</v>
      </c>
      <c r="S11137" s="12">
        <f t="shared" si="347"/>
        <v>41549</v>
      </c>
    </row>
    <row r="11138" spans="1:19" x14ac:dyDescent="0.25">
      <c r="A11138" t="s">
        <v>93</v>
      </c>
      <c r="C11138">
        <v>20132800227</v>
      </c>
      <c r="D11138">
        <v>94</v>
      </c>
      <c r="E11138" t="s">
        <v>87</v>
      </c>
      <c r="F11138" s="12"/>
      <c r="G11138">
        <v>241.059</v>
      </c>
      <c r="H11138">
        <v>2013</v>
      </c>
      <c r="I11138">
        <v>10</v>
      </c>
      <c r="J11138">
        <v>5</v>
      </c>
      <c r="K11138">
        <v>9</v>
      </c>
      <c r="L11138">
        <v>4</v>
      </c>
      <c r="M11138" t="s">
        <v>932</v>
      </c>
      <c r="N11138" t="s">
        <v>937</v>
      </c>
      <c r="O11138" t="s">
        <v>934</v>
      </c>
      <c r="Q11138" t="s">
        <v>229</v>
      </c>
      <c r="R11138" t="str">
        <f t="shared" si="348"/>
        <v>Weekend</v>
      </c>
      <c r="S11138" s="12">
        <f t="shared" si="347"/>
        <v>41552</v>
      </c>
    </row>
    <row r="11139" spans="1:19" x14ac:dyDescent="0.25">
      <c r="A11139" t="s">
        <v>93</v>
      </c>
      <c r="C11139">
        <v>20132910218</v>
      </c>
      <c r="D11139">
        <v>94</v>
      </c>
      <c r="E11139" t="s">
        <v>62</v>
      </c>
      <c r="F11139" s="12"/>
      <c r="G11139">
        <v>241.059</v>
      </c>
      <c r="H11139">
        <v>2013</v>
      </c>
      <c r="I11139">
        <v>10</v>
      </c>
      <c r="J11139">
        <v>16</v>
      </c>
      <c r="K11139">
        <v>20</v>
      </c>
      <c r="L11139">
        <v>2</v>
      </c>
      <c r="M11139" t="s">
        <v>932</v>
      </c>
      <c r="N11139" t="s">
        <v>933</v>
      </c>
      <c r="O11139" t="s">
        <v>942</v>
      </c>
      <c r="Q11139" t="s">
        <v>221</v>
      </c>
      <c r="R11139" t="str">
        <f t="shared" si="348"/>
        <v>Weekday</v>
      </c>
      <c r="S11139" s="12">
        <f t="shared" ref="S11139:S11202" si="349">DATE(H11139,I11139,J11139)</f>
        <v>41563</v>
      </c>
    </row>
    <row r="11140" spans="1:19" x14ac:dyDescent="0.25">
      <c r="A11140" t="s">
        <v>93</v>
      </c>
      <c r="C11140">
        <v>20132940192</v>
      </c>
      <c r="D11140">
        <v>94</v>
      </c>
      <c r="E11140" t="s">
        <v>62</v>
      </c>
      <c r="F11140" s="12"/>
      <c r="G11140">
        <v>241.059</v>
      </c>
      <c r="H11140">
        <v>2013</v>
      </c>
      <c r="I11140">
        <v>10</v>
      </c>
      <c r="J11140">
        <v>17</v>
      </c>
      <c r="K11140">
        <v>19</v>
      </c>
      <c r="L11140">
        <v>9</v>
      </c>
      <c r="M11140" t="s">
        <v>932</v>
      </c>
      <c r="N11140" t="s">
        <v>937</v>
      </c>
      <c r="O11140" t="s">
        <v>942</v>
      </c>
      <c r="Q11140" t="s">
        <v>221</v>
      </c>
      <c r="R11140" t="str">
        <f t="shared" si="348"/>
        <v>Weekday</v>
      </c>
      <c r="S11140" s="12">
        <f t="shared" si="349"/>
        <v>41564</v>
      </c>
    </row>
    <row r="11141" spans="1:19" x14ac:dyDescent="0.25">
      <c r="A11141" t="s">
        <v>93</v>
      </c>
      <c r="C11141">
        <v>20132930146</v>
      </c>
      <c r="D11141">
        <v>94</v>
      </c>
      <c r="E11141" t="s">
        <v>62</v>
      </c>
      <c r="F11141" s="12"/>
      <c r="G11141">
        <v>241.059</v>
      </c>
      <c r="H11141">
        <v>2013</v>
      </c>
      <c r="I11141">
        <v>10</v>
      </c>
      <c r="J11141">
        <v>19</v>
      </c>
      <c r="K11141">
        <v>12</v>
      </c>
      <c r="L11141">
        <v>11</v>
      </c>
      <c r="M11141" t="s">
        <v>932</v>
      </c>
      <c r="N11141" t="s">
        <v>933</v>
      </c>
      <c r="O11141" t="s">
        <v>934</v>
      </c>
      <c r="Q11141" t="s">
        <v>221</v>
      </c>
      <c r="R11141" t="str">
        <f t="shared" ref="R11141:R11204" si="350">IF(WEEKDAY(DATE(H11141,I11141,J11141),2)&lt;6,"Weekday","Weekend")</f>
        <v>Weekend</v>
      </c>
      <c r="S11141" s="12">
        <f t="shared" si="349"/>
        <v>41566</v>
      </c>
    </row>
    <row r="11142" spans="1:19" x14ac:dyDescent="0.25">
      <c r="A11142" t="s">
        <v>93</v>
      </c>
      <c r="C11142">
        <v>20133000172</v>
      </c>
      <c r="D11142">
        <v>94</v>
      </c>
      <c r="E11142" t="s">
        <v>62</v>
      </c>
      <c r="F11142" s="12"/>
      <c r="G11142">
        <v>241.059</v>
      </c>
      <c r="H11142">
        <v>2013</v>
      </c>
      <c r="I11142">
        <v>10</v>
      </c>
      <c r="J11142">
        <v>24</v>
      </c>
      <c r="K11142">
        <v>19</v>
      </c>
      <c r="L11142">
        <v>11</v>
      </c>
      <c r="M11142" t="s">
        <v>932</v>
      </c>
      <c r="N11142" t="s">
        <v>933</v>
      </c>
      <c r="O11142" t="s">
        <v>934</v>
      </c>
      <c r="Q11142" t="s">
        <v>221</v>
      </c>
      <c r="R11142" t="str">
        <f t="shared" si="350"/>
        <v>Weekday</v>
      </c>
      <c r="S11142" s="12">
        <f t="shared" si="349"/>
        <v>41571</v>
      </c>
    </row>
    <row r="11143" spans="1:19" x14ac:dyDescent="0.25">
      <c r="A11143" t="s">
        <v>93</v>
      </c>
      <c r="C11143">
        <v>20133140107</v>
      </c>
      <c r="D11143">
        <v>94</v>
      </c>
      <c r="E11143" t="s">
        <v>62</v>
      </c>
      <c r="F11143" s="12"/>
      <c r="G11143">
        <v>241.059</v>
      </c>
      <c r="H11143">
        <v>2013</v>
      </c>
      <c r="I11143">
        <v>11</v>
      </c>
      <c r="J11143">
        <v>8</v>
      </c>
      <c r="K11143">
        <v>17</v>
      </c>
      <c r="L11143">
        <v>51</v>
      </c>
      <c r="M11143" t="s">
        <v>932</v>
      </c>
      <c r="N11143" t="s">
        <v>936</v>
      </c>
      <c r="O11143" t="s">
        <v>934</v>
      </c>
      <c r="Q11143" t="s">
        <v>221</v>
      </c>
      <c r="R11143" t="str">
        <f t="shared" si="350"/>
        <v>Weekday</v>
      </c>
      <c r="S11143" s="12">
        <f t="shared" si="349"/>
        <v>41586</v>
      </c>
    </row>
    <row r="11144" spans="1:19" x14ac:dyDescent="0.25">
      <c r="A11144" t="s">
        <v>93</v>
      </c>
      <c r="C11144">
        <v>20133380535</v>
      </c>
      <c r="D11144">
        <v>94</v>
      </c>
      <c r="E11144" t="s">
        <v>62</v>
      </c>
      <c r="F11144" s="12"/>
      <c r="G11144">
        <v>241.059</v>
      </c>
      <c r="H11144">
        <v>2013</v>
      </c>
      <c r="I11144">
        <v>11</v>
      </c>
      <c r="J11144">
        <v>8</v>
      </c>
      <c r="K11144">
        <v>17</v>
      </c>
      <c r="L11144">
        <v>48</v>
      </c>
      <c r="M11144" t="s">
        <v>932</v>
      </c>
      <c r="N11144" t="s">
        <v>933</v>
      </c>
      <c r="O11144" t="s">
        <v>934</v>
      </c>
      <c r="Q11144" t="s">
        <v>221</v>
      </c>
      <c r="R11144" t="str">
        <f t="shared" si="350"/>
        <v>Weekday</v>
      </c>
      <c r="S11144" s="12">
        <f t="shared" si="349"/>
        <v>41586</v>
      </c>
    </row>
    <row r="11145" spans="1:19" x14ac:dyDescent="0.25">
      <c r="A11145" t="s">
        <v>93</v>
      </c>
      <c r="C11145">
        <v>20133400464</v>
      </c>
      <c r="D11145">
        <v>94</v>
      </c>
      <c r="E11145" t="s">
        <v>62</v>
      </c>
      <c r="F11145" s="12"/>
      <c r="G11145">
        <v>241.059</v>
      </c>
      <c r="H11145">
        <v>2013</v>
      </c>
      <c r="I11145">
        <v>11</v>
      </c>
      <c r="J11145">
        <v>19</v>
      </c>
      <c r="K11145">
        <v>15</v>
      </c>
      <c r="L11145">
        <v>26</v>
      </c>
      <c r="M11145" t="s">
        <v>932</v>
      </c>
      <c r="N11145" t="s">
        <v>933</v>
      </c>
      <c r="O11145" t="s">
        <v>934</v>
      </c>
      <c r="Q11145" t="s">
        <v>221</v>
      </c>
      <c r="R11145" t="str">
        <f t="shared" si="350"/>
        <v>Weekday</v>
      </c>
      <c r="S11145" s="12">
        <f t="shared" si="349"/>
        <v>41597</v>
      </c>
    </row>
    <row r="11146" spans="1:19" x14ac:dyDescent="0.25">
      <c r="A11146" t="s">
        <v>93</v>
      </c>
      <c r="C11146">
        <v>20133280139</v>
      </c>
      <c r="D11146">
        <v>94</v>
      </c>
      <c r="E11146" t="s">
        <v>62</v>
      </c>
      <c r="F11146" s="12"/>
      <c r="G11146">
        <v>241.059</v>
      </c>
      <c r="H11146">
        <v>2013</v>
      </c>
      <c r="I11146">
        <v>11</v>
      </c>
      <c r="J11146">
        <v>19</v>
      </c>
      <c r="K11146">
        <v>15</v>
      </c>
      <c r="L11146">
        <v>25</v>
      </c>
      <c r="M11146" t="s">
        <v>932</v>
      </c>
      <c r="N11146" t="s">
        <v>933</v>
      </c>
      <c r="O11146" t="s">
        <v>942</v>
      </c>
      <c r="Q11146" t="s">
        <v>221</v>
      </c>
      <c r="R11146" t="str">
        <f t="shared" si="350"/>
        <v>Weekday</v>
      </c>
      <c r="S11146" s="12">
        <f t="shared" si="349"/>
        <v>41597</v>
      </c>
    </row>
    <row r="11147" spans="1:19" x14ac:dyDescent="0.25">
      <c r="A11147" t="s">
        <v>93</v>
      </c>
      <c r="C11147">
        <v>20133280150</v>
      </c>
      <c r="D11147">
        <v>94</v>
      </c>
      <c r="E11147" t="s">
        <v>62</v>
      </c>
      <c r="F11147" s="12"/>
      <c r="G11147">
        <v>241.059</v>
      </c>
      <c r="H11147">
        <v>2013</v>
      </c>
      <c r="I11147">
        <v>11</v>
      </c>
      <c r="J11147">
        <v>20</v>
      </c>
      <c r="K11147">
        <v>18</v>
      </c>
      <c r="L11147">
        <v>5</v>
      </c>
      <c r="M11147" t="s">
        <v>932</v>
      </c>
      <c r="N11147" t="s">
        <v>937</v>
      </c>
      <c r="O11147" t="s">
        <v>934</v>
      </c>
      <c r="Q11147" t="s">
        <v>221</v>
      </c>
      <c r="R11147" t="str">
        <f t="shared" si="350"/>
        <v>Weekday</v>
      </c>
      <c r="S11147" s="12">
        <f t="shared" si="349"/>
        <v>41598</v>
      </c>
    </row>
    <row r="11148" spans="1:19" x14ac:dyDescent="0.25">
      <c r="A11148" t="s">
        <v>93</v>
      </c>
      <c r="C11148">
        <v>20133310217</v>
      </c>
      <c r="D11148">
        <v>94</v>
      </c>
      <c r="E11148" t="s">
        <v>87</v>
      </c>
      <c r="F11148" s="12"/>
      <c r="G11148">
        <v>241.059</v>
      </c>
      <c r="H11148">
        <v>2013</v>
      </c>
      <c r="I11148">
        <v>11</v>
      </c>
      <c r="J11148">
        <v>26</v>
      </c>
      <c r="K11148">
        <v>9</v>
      </c>
      <c r="L11148">
        <v>41</v>
      </c>
      <c r="M11148" t="s">
        <v>932</v>
      </c>
      <c r="N11148" t="s">
        <v>933</v>
      </c>
      <c r="O11148" t="s">
        <v>934</v>
      </c>
      <c r="Q11148" t="s">
        <v>229</v>
      </c>
      <c r="R11148" t="str">
        <f t="shared" si="350"/>
        <v>Weekday</v>
      </c>
      <c r="S11148" s="12">
        <f t="shared" si="349"/>
        <v>41604</v>
      </c>
    </row>
    <row r="11149" spans="1:19" x14ac:dyDescent="0.25">
      <c r="A11149" t="s">
        <v>93</v>
      </c>
      <c r="C11149">
        <v>20133330131</v>
      </c>
      <c r="D11149">
        <v>94</v>
      </c>
      <c r="E11149" t="s">
        <v>62</v>
      </c>
      <c r="F11149" s="12"/>
      <c r="G11149">
        <v>241.059</v>
      </c>
      <c r="H11149">
        <v>2013</v>
      </c>
      <c r="I11149">
        <v>11</v>
      </c>
      <c r="J11149">
        <v>27</v>
      </c>
      <c r="K11149">
        <v>20</v>
      </c>
      <c r="L11149">
        <v>41</v>
      </c>
      <c r="M11149" t="s">
        <v>932</v>
      </c>
      <c r="N11149" t="s">
        <v>937</v>
      </c>
      <c r="O11149" t="s">
        <v>934</v>
      </c>
      <c r="Q11149" t="s">
        <v>221</v>
      </c>
      <c r="R11149" t="str">
        <f t="shared" si="350"/>
        <v>Weekday</v>
      </c>
      <c r="S11149" s="12">
        <f t="shared" si="349"/>
        <v>41605</v>
      </c>
    </row>
    <row r="11150" spans="1:19" x14ac:dyDescent="0.25">
      <c r="A11150" t="s">
        <v>93</v>
      </c>
      <c r="C11150">
        <v>20140060284</v>
      </c>
      <c r="D11150">
        <v>94</v>
      </c>
      <c r="E11150" t="s">
        <v>62</v>
      </c>
      <c r="F11150" s="12"/>
      <c r="G11150">
        <v>241.059</v>
      </c>
      <c r="H11150">
        <v>2013</v>
      </c>
      <c r="I11150">
        <v>12</v>
      </c>
      <c r="J11150">
        <v>9</v>
      </c>
      <c r="K11150">
        <v>17</v>
      </c>
      <c r="L11150">
        <v>23</v>
      </c>
      <c r="M11150" t="s">
        <v>932</v>
      </c>
      <c r="N11150" t="s">
        <v>933</v>
      </c>
      <c r="O11150" t="s">
        <v>934</v>
      </c>
      <c r="Q11150" t="s">
        <v>221</v>
      </c>
      <c r="R11150" t="str">
        <f t="shared" si="350"/>
        <v>Weekday</v>
      </c>
      <c r="S11150" s="12">
        <f t="shared" si="349"/>
        <v>41617</v>
      </c>
    </row>
    <row r="11151" spans="1:19" x14ac:dyDescent="0.25">
      <c r="A11151" t="s">
        <v>93</v>
      </c>
      <c r="C11151">
        <v>20130110299</v>
      </c>
      <c r="D11151">
        <v>94</v>
      </c>
      <c r="E11151" t="s">
        <v>87</v>
      </c>
      <c r="F11151" s="12"/>
      <c r="G11151">
        <v>241.20699999999999</v>
      </c>
      <c r="H11151">
        <v>2013</v>
      </c>
      <c r="I11151">
        <v>1</v>
      </c>
      <c r="J11151">
        <v>10</v>
      </c>
      <c r="K11151">
        <v>10</v>
      </c>
      <c r="L11151">
        <v>6</v>
      </c>
      <c r="M11151" t="s">
        <v>935</v>
      </c>
      <c r="N11151" t="s">
        <v>937</v>
      </c>
      <c r="O11151" t="s">
        <v>934</v>
      </c>
      <c r="Q11151" t="s">
        <v>227</v>
      </c>
      <c r="R11151" t="str">
        <f t="shared" si="350"/>
        <v>Weekday</v>
      </c>
      <c r="S11151" s="12">
        <f t="shared" si="349"/>
        <v>41284</v>
      </c>
    </row>
    <row r="11152" spans="1:19" x14ac:dyDescent="0.25">
      <c r="A11152" t="s">
        <v>93</v>
      </c>
      <c r="C11152">
        <v>20131400185</v>
      </c>
      <c r="D11152">
        <v>94</v>
      </c>
      <c r="E11152" t="s">
        <v>62</v>
      </c>
      <c r="F11152" s="12"/>
      <c r="G11152">
        <v>241.38200000000001</v>
      </c>
      <c r="H11152">
        <v>2013</v>
      </c>
      <c r="I11152">
        <v>4</v>
      </c>
      <c r="J11152">
        <v>29</v>
      </c>
      <c r="K11152">
        <v>23</v>
      </c>
      <c r="L11152">
        <v>50</v>
      </c>
      <c r="M11152" t="s">
        <v>932</v>
      </c>
      <c r="N11152" t="s">
        <v>933</v>
      </c>
      <c r="O11152" t="s">
        <v>934</v>
      </c>
      <c r="R11152" t="str">
        <f t="shared" si="350"/>
        <v>Weekday</v>
      </c>
      <c r="S11152" s="12">
        <f t="shared" si="349"/>
        <v>41393</v>
      </c>
    </row>
    <row r="11153" spans="1:19" x14ac:dyDescent="0.25">
      <c r="A11153" t="s">
        <v>93</v>
      </c>
      <c r="C11153">
        <v>20132720154</v>
      </c>
      <c r="D11153">
        <v>94</v>
      </c>
      <c r="E11153" t="s">
        <v>87</v>
      </c>
      <c r="F11153" s="12"/>
      <c r="G11153">
        <v>241.489</v>
      </c>
      <c r="H11153">
        <v>2013</v>
      </c>
      <c r="I11153">
        <v>9</v>
      </c>
      <c r="J11153">
        <v>28</v>
      </c>
      <c r="K11153">
        <v>22</v>
      </c>
      <c r="L11153">
        <v>22</v>
      </c>
      <c r="M11153" t="s">
        <v>935</v>
      </c>
      <c r="N11153" t="s">
        <v>936</v>
      </c>
      <c r="O11153" t="s">
        <v>934</v>
      </c>
      <c r="Q11153" t="s">
        <v>225</v>
      </c>
      <c r="R11153" t="str">
        <f t="shared" si="350"/>
        <v>Weekend</v>
      </c>
      <c r="S11153" s="12">
        <f t="shared" si="349"/>
        <v>41545</v>
      </c>
    </row>
    <row r="11154" spans="1:19" x14ac:dyDescent="0.25">
      <c r="A11154" t="s">
        <v>93</v>
      </c>
      <c r="C11154">
        <v>20130320260</v>
      </c>
      <c r="D11154">
        <v>94</v>
      </c>
      <c r="E11154" t="s">
        <v>62</v>
      </c>
      <c r="F11154" s="12"/>
      <c r="G11154">
        <v>241.56200000000001</v>
      </c>
      <c r="H11154">
        <v>2013</v>
      </c>
      <c r="I11154">
        <v>1</v>
      </c>
      <c r="J11154">
        <v>23</v>
      </c>
      <c r="K11154">
        <v>16</v>
      </c>
      <c r="L11154">
        <v>59</v>
      </c>
      <c r="M11154" t="s">
        <v>932</v>
      </c>
      <c r="N11154" t="s">
        <v>933</v>
      </c>
      <c r="O11154" t="s">
        <v>934</v>
      </c>
      <c r="R11154" t="str">
        <f t="shared" si="350"/>
        <v>Weekday</v>
      </c>
      <c r="S11154" s="12">
        <f t="shared" si="349"/>
        <v>41297</v>
      </c>
    </row>
    <row r="11155" spans="1:19" x14ac:dyDescent="0.25">
      <c r="A11155" t="s">
        <v>93</v>
      </c>
      <c r="C11155">
        <v>20130300215</v>
      </c>
      <c r="D11155">
        <v>94</v>
      </c>
      <c r="E11155" t="s">
        <v>62</v>
      </c>
      <c r="F11155" s="12"/>
      <c r="G11155">
        <v>241.56200000000001</v>
      </c>
      <c r="H11155">
        <v>2013</v>
      </c>
      <c r="I11155">
        <v>1</v>
      </c>
      <c r="J11155">
        <v>27</v>
      </c>
      <c r="K11155">
        <v>21</v>
      </c>
      <c r="L11155">
        <v>47</v>
      </c>
      <c r="M11155" t="s">
        <v>932</v>
      </c>
      <c r="N11155" t="s">
        <v>933</v>
      </c>
      <c r="O11155" t="s">
        <v>934</v>
      </c>
      <c r="R11155" t="str">
        <f t="shared" si="350"/>
        <v>Weekend</v>
      </c>
      <c r="S11155" s="12">
        <f t="shared" si="349"/>
        <v>41301</v>
      </c>
    </row>
    <row r="11156" spans="1:19" x14ac:dyDescent="0.25">
      <c r="A11156" t="s">
        <v>93</v>
      </c>
      <c r="C11156">
        <v>20131140190</v>
      </c>
      <c r="D11156">
        <v>94</v>
      </c>
      <c r="E11156" t="s">
        <v>87</v>
      </c>
      <c r="F11156" s="12"/>
      <c r="G11156">
        <v>241.56200000000001</v>
      </c>
      <c r="H11156">
        <v>2013</v>
      </c>
      <c r="I11156">
        <v>4</v>
      </c>
      <c r="J11156">
        <v>22</v>
      </c>
      <c r="K11156">
        <v>17</v>
      </c>
      <c r="L11156">
        <v>11</v>
      </c>
      <c r="M11156" t="s">
        <v>932</v>
      </c>
      <c r="N11156" t="s">
        <v>933</v>
      </c>
      <c r="O11156" t="s">
        <v>934</v>
      </c>
      <c r="R11156" t="str">
        <f t="shared" si="350"/>
        <v>Weekday</v>
      </c>
      <c r="S11156" s="12">
        <f t="shared" si="349"/>
        <v>41386</v>
      </c>
    </row>
    <row r="11157" spans="1:19" x14ac:dyDescent="0.25">
      <c r="A11157" t="s">
        <v>93</v>
      </c>
      <c r="C11157">
        <v>20130320253</v>
      </c>
      <c r="D11157">
        <v>94</v>
      </c>
      <c r="E11157" t="s">
        <v>62</v>
      </c>
      <c r="F11157" s="12"/>
      <c r="G11157">
        <v>241.86799999999999</v>
      </c>
      <c r="H11157">
        <v>2013</v>
      </c>
      <c r="I11157">
        <v>1</v>
      </c>
      <c r="J11157">
        <v>6</v>
      </c>
      <c r="K11157">
        <v>3</v>
      </c>
      <c r="L11157">
        <v>18</v>
      </c>
      <c r="M11157" t="s">
        <v>935</v>
      </c>
      <c r="N11157" t="s">
        <v>937</v>
      </c>
      <c r="O11157" t="s">
        <v>934</v>
      </c>
      <c r="R11157" t="str">
        <f t="shared" si="350"/>
        <v>Weekend</v>
      </c>
      <c r="S11157" s="12">
        <f t="shared" si="349"/>
        <v>41280</v>
      </c>
    </row>
    <row r="11158" spans="1:19" x14ac:dyDescent="0.25">
      <c r="A11158" t="s">
        <v>93</v>
      </c>
      <c r="C11158">
        <v>20130280240</v>
      </c>
      <c r="D11158">
        <v>94</v>
      </c>
      <c r="E11158" t="s">
        <v>62</v>
      </c>
      <c r="F11158" s="12"/>
      <c r="G11158">
        <v>241.86799999999999</v>
      </c>
      <c r="H11158">
        <v>2013</v>
      </c>
      <c r="I11158">
        <v>1</v>
      </c>
      <c r="J11158">
        <v>18</v>
      </c>
      <c r="K11158">
        <v>14</v>
      </c>
      <c r="L11158">
        <v>42</v>
      </c>
      <c r="M11158" t="s">
        <v>932</v>
      </c>
      <c r="N11158" t="s">
        <v>933</v>
      </c>
      <c r="O11158" t="s">
        <v>934</v>
      </c>
      <c r="R11158" t="str">
        <f t="shared" si="350"/>
        <v>Weekday</v>
      </c>
      <c r="S11158" s="12">
        <f t="shared" si="349"/>
        <v>41292</v>
      </c>
    </row>
    <row r="11159" spans="1:19" x14ac:dyDescent="0.25">
      <c r="A11159" t="s">
        <v>93</v>
      </c>
      <c r="C11159">
        <v>20130300221</v>
      </c>
      <c r="D11159">
        <v>94</v>
      </c>
      <c r="E11159" t="s">
        <v>62</v>
      </c>
      <c r="F11159" s="12"/>
      <c r="G11159">
        <v>241.86799999999999</v>
      </c>
      <c r="H11159">
        <v>2013</v>
      </c>
      <c r="I11159">
        <v>1</v>
      </c>
      <c r="J11159">
        <v>22</v>
      </c>
      <c r="K11159">
        <v>15</v>
      </c>
      <c r="L11159">
        <v>47</v>
      </c>
      <c r="M11159" t="s">
        <v>932</v>
      </c>
      <c r="N11159" t="s">
        <v>933</v>
      </c>
      <c r="O11159" t="s">
        <v>934</v>
      </c>
      <c r="R11159" t="str">
        <f t="shared" si="350"/>
        <v>Weekday</v>
      </c>
      <c r="S11159" s="12">
        <f t="shared" si="349"/>
        <v>41296</v>
      </c>
    </row>
    <row r="11160" spans="1:19" x14ac:dyDescent="0.25">
      <c r="A11160" t="s">
        <v>93</v>
      </c>
      <c r="C11160">
        <v>20130330318</v>
      </c>
      <c r="D11160">
        <v>94</v>
      </c>
      <c r="E11160" t="s">
        <v>62</v>
      </c>
      <c r="F11160" s="12"/>
      <c r="G11160">
        <v>241.86799999999999</v>
      </c>
      <c r="H11160">
        <v>2013</v>
      </c>
      <c r="I11160">
        <v>2</v>
      </c>
      <c r="J11160">
        <v>1</v>
      </c>
      <c r="K11160">
        <v>22</v>
      </c>
      <c r="L11160">
        <v>19</v>
      </c>
      <c r="M11160" t="s">
        <v>932</v>
      </c>
      <c r="N11160" t="s">
        <v>933</v>
      </c>
      <c r="O11160" t="s">
        <v>934</v>
      </c>
      <c r="R11160" t="str">
        <f t="shared" si="350"/>
        <v>Weekday</v>
      </c>
      <c r="S11160" s="12">
        <f t="shared" si="349"/>
        <v>41306</v>
      </c>
    </row>
    <row r="11161" spans="1:19" x14ac:dyDescent="0.25">
      <c r="A11161" t="s">
        <v>93</v>
      </c>
      <c r="C11161">
        <v>20130420241</v>
      </c>
      <c r="D11161">
        <v>94</v>
      </c>
      <c r="E11161" t="s">
        <v>87</v>
      </c>
      <c r="F11161" s="12"/>
      <c r="G11161">
        <v>241.86799999999999</v>
      </c>
      <c r="H11161">
        <v>2013</v>
      </c>
      <c r="I11161">
        <v>2</v>
      </c>
      <c r="J11161">
        <v>10</v>
      </c>
      <c r="K11161">
        <v>15</v>
      </c>
      <c r="L11161">
        <v>30</v>
      </c>
      <c r="M11161" t="s">
        <v>932</v>
      </c>
      <c r="N11161" t="s">
        <v>937</v>
      </c>
      <c r="O11161" t="s">
        <v>934</v>
      </c>
      <c r="R11161" t="str">
        <f t="shared" si="350"/>
        <v>Weekend</v>
      </c>
      <c r="S11161" s="12">
        <f t="shared" si="349"/>
        <v>41315</v>
      </c>
    </row>
    <row r="11162" spans="1:19" x14ac:dyDescent="0.25">
      <c r="A11162" t="s">
        <v>93</v>
      </c>
      <c r="C11162">
        <v>20130530324</v>
      </c>
      <c r="D11162">
        <v>94</v>
      </c>
      <c r="E11162" t="s">
        <v>87</v>
      </c>
      <c r="F11162" s="12"/>
      <c r="G11162">
        <v>241.86799999999999</v>
      </c>
      <c r="H11162">
        <v>2013</v>
      </c>
      <c r="I11162">
        <v>2</v>
      </c>
      <c r="J11162">
        <v>14</v>
      </c>
      <c r="K11162">
        <v>7</v>
      </c>
      <c r="L11162">
        <v>46</v>
      </c>
      <c r="M11162" t="s">
        <v>932</v>
      </c>
      <c r="N11162" t="s">
        <v>937</v>
      </c>
      <c r="O11162" t="s">
        <v>934</v>
      </c>
      <c r="R11162" t="str">
        <f t="shared" si="350"/>
        <v>Weekday</v>
      </c>
      <c r="S11162" s="12">
        <f t="shared" si="349"/>
        <v>41319</v>
      </c>
    </row>
    <row r="11163" spans="1:19" x14ac:dyDescent="0.25">
      <c r="A11163" t="s">
        <v>93</v>
      </c>
      <c r="C11163">
        <v>20130560165</v>
      </c>
      <c r="D11163">
        <v>94</v>
      </c>
      <c r="E11163" t="s">
        <v>62</v>
      </c>
      <c r="F11163" s="12"/>
      <c r="G11163">
        <v>241.86799999999999</v>
      </c>
      <c r="H11163">
        <v>2013</v>
      </c>
      <c r="I11163">
        <v>2</v>
      </c>
      <c r="J11163">
        <v>22</v>
      </c>
      <c r="K11163">
        <v>12</v>
      </c>
      <c r="L11163">
        <v>4</v>
      </c>
      <c r="M11163" t="s">
        <v>935</v>
      </c>
      <c r="N11163" t="s">
        <v>933</v>
      </c>
      <c r="O11163" t="s">
        <v>934</v>
      </c>
      <c r="R11163" t="str">
        <f t="shared" si="350"/>
        <v>Weekday</v>
      </c>
      <c r="S11163" s="12">
        <f t="shared" si="349"/>
        <v>41327</v>
      </c>
    </row>
    <row r="11164" spans="1:19" x14ac:dyDescent="0.25">
      <c r="A11164" t="s">
        <v>93</v>
      </c>
      <c r="C11164">
        <v>20131000180</v>
      </c>
      <c r="D11164">
        <v>94</v>
      </c>
      <c r="E11164" t="s">
        <v>62</v>
      </c>
      <c r="F11164" s="12"/>
      <c r="G11164">
        <v>241.86799999999999</v>
      </c>
      <c r="H11164">
        <v>2013</v>
      </c>
      <c r="I11164">
        <v>3</v>
      </c>
      <c r="J11164">
        <v>12</v>
      </c>
      <c r="K11164">
        <v>14</v>
      </c>
      <c r="L11164">
        <v>48</v>
      </c>
      <c r="M11164" t="s">
        <v>932</v>
      </c>
      <c r="N11164" t="s">
        <v>936</v>
      </c>
      <c r="O11164" t="s">
        <v>934</v>
      </c>
      <c r="R11164" t="str">
        <f t="shared" si="350"/>
        <v>Weekday</v>
      </c>
      <c r="S11164" s="12">
        <f t="shared" si="349"/>
        <v>41345</v>
      </c>
    </row>
    <row r="11165" spans="1:19" x14ac:dyDescent="0.25">
      <c r="A11165" t="s">
        <v>93</v>
      </c>
      <c r="C11165">
        <v>20130810213</v>
      </c>
      <c r="D11165">
        <v>94</v>
      </c>
      <c r="E11165" t="s">
        <v>62</v>
      </c>
      <c r="F11165" s="12"/>
      <c r="G11165">
        <v>241.86799999999999</v>
      </c>
      <c r="H11165">
        <v>2013</v>
      </c>
      <c r="I11165">
        <v>3</v>
      </c>
      <c r="J11165">
        <v>14</v>
      </c>
      <c r="K11165">
        <v>9</v>
      </c>
      <c r="L11165">
        <v>32</v>
      </c>
      <c r="M11165" t="s">
        <v>932</v>
      </c>
      <c r="N11165" t="s">
        <v>933</v>
      </c>
      <c r="O11165" t="s">
        <v>934</v>
      </c>
      <c r="R11165" t="str">
        <f t="shared" si="350"/>
        <v>Weekday</v>
      </c>
      <c r="S11165" s="12">
        <f t="shared" si="349"/>
        <v>41347</v>
      </c>
    </row>
    <row r="11166" spans="1:19" x14ac:dyDescent="0.25">
      <c r="A11166" t="s">
        <v>93</v>
      </c>
      <c r="C11166">
        <v>20130770345</v>
      </c>
      <c r="D11166">
        <v>94</v>
      </c>
      <c r="E11166" t="s">
        <v>62</v>
      </c>
      <c r="F11166" s="12"/>
      <c r="G11166">
        <v>241.86799999999999</v>
      </c>
      <c r="H11166">
        <v>2013</v>
      </c>
      <c r="I11166">
        <v>3</v>
      </c>
      <c r="J11166">
        <v>18</v>
      </c>
      <c r="K11166">
        <v>14</v>
      </c>
      <c r="L11166">
        <v>5</v>
      </c>
      <c r="M11166" t="s">
        <v>935</v>
      </c>
      <c r="N11166" t="s">
        <v>937</v>
      </c>
      <c r="O11166" t="s">
        <v>934</v>
      </c>
      <c r="R11166" t="str">
        <f t="shared" si="350"/>
        <v>Weekday</v>
      </c>
      <c r="S11166" s="12">
        <f t="shared" si="349"/>
        <v>41351</v>
      </c>
    </row>
    <row r="11167" spans="1:19" x14ac:dyDescent="0.25">
      <c r="A11167" t="s">
        <v>93</v>
      </c>
      <c r="C11167">
        <v>20130810256</v>
      </c>
      <c r="D11167">
        <v>94</v>
      </c>
      <c r="E11167" t="s">
        <v>62</v>
      </c>
      <c r="F11167" s="12"/>
      <c r="G11167">
        <v>241.86799999999999</v>
      </c>
      <c r="H11167">
        <v>2013</v>
      </c>
      <c r="I11167">
        <v>3</v>
      </c>
      <c r="J11167">
        <v>18</v>
      </c>
      <c r="K11167">
        <v>12</v>
      </c>
      <c r="L11167">
        <v>15</v>
      </c>
      <c r="M11167" t="s">
        <v>935</v>
      </c>
      <c r="N11167" t="s">
        <v>937</v>
      </c>
      <c r="O11167" t="s">
        <v>934</v>
      </c>
      <c r="R11167" t="str">
        <f t="shared" si="350"/>
        <v>Weekday</v>
      </c>
      <c r="S11167" s="12">
        <f t="shared" si="349"/>
        <v>41351</v>
      </c>
    </row>
    <row r="11168" spans="1:19" x14ac:dyDescent="0.25">
      <c r="A11168" t="s">
        <v>93</v>
      </c>
      <c r="C11168">
        <v>20130810232</v>
      </c>
      <c r="D11168">
        <v>94</v>
      </c>
      <c r="E11168" t="s">
        <v>62</v>
      </c>
      <c r="F11168" s="12"/>
      <c r="G11168">
        <v>241.86799999999999</v>
      </c>
      <c r="H11168">
        <v>2013</v>
      </c>
      <c r="I11168">
        <v>3</v>
      </c>
      <c r="J11168">
        <v>20</v>
      </c>
      <c r="K11168">
        <v>18</v>
      </c>
      <c r="L11168">
        <v>24</v>
      </c>
      <c r="M11168" t="s">
        <v>935</v>
      </c>
      <c r="N11168" t="s">
        <v>937</v>
      </c>
      <c r="O11168" t="s">
        <v>934</v>
      </c>
      <c r="R11168" t="str">
        <f t="shared" si="350"/>
        <v>Weekday</v>
      </c>
      <c r="S11168" s="12">
        <f t="shared" si="349"/>
        <v>41353</v>
      </c>
    </row>
    <row r="11169" spans="1:19" x14ac:dyDescent="0.25">
      <c r="A11169" t="s">
        <v>93</v>
      </c>
      <c r="C11169">
        <v>20130870212</v>
      </c>
      <c r="D11169">
        <v>94</v>
      </c>
      <c r="E11169" t="s">
        <v>62</v>
      </c>
      <c r="F11169" s="12"/>
      <c r="G11169">
        <v>241.86799999999999</v>
      </c>
      <c r="H11169">
        <v>2013</v>
      </c>
      <c r="I11169">
        <v>3</v>
      </c>
      <c r="J11169">
        <v>22</v>
      </c>
      <c r="K11169">
        <v>17</v>
      </c>
      <c r="L11169">
        <v>5</v>
      </c>
      <c r="M11169" t="s">
        <v>932</v>
      </c>
      <c r="N11169" t="s">
        <v>933</v>
      </c>
      <c r="O11169" t="s">
        <v>934</v>
      </c>
      <c r="R11169" t="str">
        <f t="shared" si="350"/>
        <v>Weekday</v>
      </c>
      <c r="S11169" s="12">
        <f t="shared" si="349"/>
        <v>41355</v>
      </c>
    </row>
    <row r="11170" spans="1:19" x14ac:dyDescent="0.25">
      <c r="A11170" t="s">
        <v>93</v>
      </c>
      <c r="C11170">
        <v>20130870216</v>
      </c>
      <c r="D11170">
        <v>94</v>
      </c>
      <c r="E11170" t="s">
        <v>62</v>
      </c>
      <c r="F11170" s="12"/>
      <c r="G11170">
        <v>241.86799999999999</v>
      </c>
      <c r="H11170">
        <v>2013</v>
      </c>
      <c r="I11170">
        <v>3</v>
      </c>
      <c r="J11170">
        <v>24</v>
      </c>
      <c r="K11170">
        <v>12</v>
      </c>
      <c r="L11170">
        <v>30</v>
      </c>
      <c r="M11170" t="s">
        <v>932</v>
      </c>
      <c r="N11170" t="s">
        <v>937</v>
      </c>
      <c r="O11170" t="s">
        <v>934</v>
      </c>
      <c r="R11170" t="str">
        <f t="shared" si="350"/>
        <v>Weekend</v>
      </c>
      <c r="S11170" s="12">
        <f t="shared" si="349"/>
        <v>41357</v>
      </c>
    </row>
    <row r="11171" spans="1:19" x14ac:dyDescent="0.25">
      <c r="A11171" t="s">
        <v>93</v>
      </c>
      <c r="C11171">
        <v>20131140206</v>
      </c>
      <c r="D11171">
        <v>94</v>
      </c>
      <c r="E11171" t="s">
        <v>62</v>
      </c>
      <c r="F11171" s="12"/>
      <c r="G11171">
        <v>241.86799999999999</v>
      </c>
      <c r="H11171">
        <v>2013</v>
      </c>
      <c r="I11171">
        <v>4</v>
      </c>
      <c r="J11171">
        <v>23</v>
      </c>
      <c r="K11171">
        <v>16</v>
      </c>
      <c r="L11171">
        <v>25</v>
      </c>
      <c r="M11171" t="s">
        <v>932</v>
      </c>
      <c r="N11171" t="s">
        <v>933</v>
      </c>
      <c r="O11171" t="s">
        <v>934</v>
      </c>
      <c r="R11171" t="str">
        <f t="shared" si="350"/>
        <v>Weekday</v>
      </c>
      <c r="S11171" s="12">
        <f t="shared" si="349"/>
        <v>41387</v>
      </c>
    </row>
    <row r="11172" spans="1:19" x14ac:dyDescent="0.25">
      <c r="A11172" t="s">
        <v>93</v>
      </c>
      <c r="C11172">
        <v>20131240119</v>
      </c>
      <c r="D11172">
        <v>94</v>
      </c>
      <c r="E11172" t="s">
        <v>62</v>
      </c>
      <c r="F11172" s="12"/>
      <c r="G11172">
        <v>241.86799999999999</v>
      </c>
      <c r="H11172">
        <v>2013</v>
      </c>
      <c r="I11172">
        <v>5</v>
      </c>
      <c r="J11172">
        <v>3</v>
      </c>
      <c r="K11172">
        <v>18</v>
      </c>
      <c r="L11172">
        <v>32</v>
      </c>
      <c r="M11172" t="s">
        <v>932</v>
      </c>
      <c r="N11172" t="s">
        <v>933</v>
      </c>
      <c r="O11172" t="s">
        <v>934</v>
      </c>
      <c r="R11172" t="str">
        <f t="shared" si="350"/>
        <v>Weekday</v>
      </c>
      <c r="S11172" s="12">
        <f t="shared" si="349"/>
        <v>41397</v>
      </c>
    </row>
    <row r="11173" spans="1:19" x14ac:dyDescent="0.25">
      <c r="A11173" t="s">
        <v>93</v>
      </c>
      <c r="C11173">
        <v>20131400218</v>
      </c>
      <c r="D11173">
        <v>94</v>
      </c>
      <c r="E11173" t="s">
        <v>62</v>
      </c>
      <c r="F11173" s="12"/>
      <c r="G11173">
        <v>241.86799999999999</v>
      </c>
      <c r="H11173">
        <v>2013</v>
      </c>
      <c r="I11173">
        <v>5</v>
      </c>
      <c r="J11173">
        <v>14</v>
      </c>
      <c r="K11173">
        <v>21</v>
      </c>
      <c r="L11173">
        <v>39</v>
      </c>
      <c r="M11173" t="s">
        <v>932</v>
      </c>
      <c r="N11173" t="s">
        <v>933</v>
      </c>
      <c r="O11173" t="s">
        <v>942</v>
      </c>
      <c r="R11173" t="str">
        <f t="shared" si="350"/>
        <v>Weekday</v>
      </c>
      <c r="S11173" s="12">
        <f t="shared" si="349"/>
        <v>41408</v>
      </c>
    </row>
    <row r="11174" spans="1:19" x14ac:dyDescent="0.25">
      <c r="A11174" t="s">
        <v>93</v>
      </c>
      <c r="C11174">
        <v>20131500182</v>
      </c>
      <c r="D11174">
        <v>94</v>
      </c>
      <c r="E11174" t="s">
        <v>62</v>
      </c>
      <c r="F11174" s="12"/>
      <c r="G11174">
        <v>241.86799999999999</v>
      </c>
      <c r="H11174">
        <v>2013</v>
      </c>
      <c r="I11174">
        <v>5</v>
      </c>
      <c r="J11174">
        <v>29</v>
      </c>
      <c r="K11174">
        <v>16</v>
      </c>
      <c r="L11174">
        <v>20</v>
      </c>
      <c r="M11174" t="s">
        <v>932</v>
      </c>
      <c r="N11174" t="s">
        <v>937</v>
      </c>
      <c r="O11174" t="s">
        <v>934</v>
      </c>
      <c r="R11174" t="str">
        <f t="shared" si="350"/>
        <v>Weekday</v>
      </c>
      <c r="S11174" s="12">
        <f t="shared" si="349"/>
        <v>41423</v>
      </c>
    </row>
    <row r="11175" spans="1:19" x14ac:dyDescent="0.25">
      <c r="A11175" t="s">
        <v>93</v>
      </c>
      <c r="C11175">
        <v>20131570190</v>
      </c>
      <c r="D11175">
        <v>94</v>
      </c>
      <c r="E11175" t="s">
        <v>62</v>
      </c>
      <c r="F11175" s="12"/>
      <c r="G11175">
        <v>241.86799999999999</v>
      </c>
      <c r="H11175">
        <v>2013</v>
      </c>
      <c r="I11175">
        <v>6</v>
      </c>
      <c r="J11175">
        <v>4</v>
      </c>
      <c r="K11175">
        <v>22</v>
      </c>
      <c r="L11175">
        <v>6</v>
      </c>
      <c r="M11175" t="s">
        <v>935</v>
      </c>
      <c r="N11175" t="s">
        <v>933</v>
      </c>
      <c r="O11175" t="s">
        <v>934</v>
      </c>
      <c r="R11175" t="str">
        <f t="shared" si="350"/>
        <v>Weekday</v>
      </c>
      <c r="S11175" s="12">
        <f t="shared" si="349"/>
        <v>41429</v>
      </c>
    </row>
    <row r="11176" spans="1:19" x14ac:dyDescent="0.25">
      <c r="A11176" t="s">
        <v>93</v>
      </c>
      <c r="C11176">
        <v>20131690208</v>
      </c>
      <c r="D11176">
        <v>94</v>
      </c>
      <c r="E11176" t="s">
        <v>62</v>
      </c>
      <c r="F11176" s="12"/>
      <c r="G11176">
        <v>241.86799999999999</v>
      </c>
      <c r="H11176">
        <v>2013</v>
      </c>
      <c r="I11176">
        <v>6</v>
      </c>
      <c r="J11176">
        <v>13</v>
      </c>
      <c r="K11176">
        <v>16</v>
      </c>
      <c r="L11176">
        <v>55</v>
      </c>
      <c r="M11176" t="s">
        <v>932</v>
      </c>
      <c r="N11176" t="s">
        <v>933</v>
      </c>
      <c r="O11176" t="s">
        <v>934</v>
      </c>
      <c r="R11176" t="str">
        <f t="shared" si="350"/>
        <v>Weekday</v>
      </c>
      <c r="S11176" s="12">
        <f t="shared" si="349"/>
        <v>41438</v>
      </c>
    </row>
    <row r="11177" spans="1:19" x14ac:dyDescent="0.25">
      <c r="A11177" t="s">
        <v>93</v>
      </c>
      <c r="C11177">
        <v>20131780220</v>
      </c>
      <c r="D11177">
        <v>94</v>
      </c>
      <c r="E11177" t="s">
        <v>62</v>
      </c>
      <c r="F11177" s="12"/>
      <c r="G11177">
        <v>241.86799999999999</v>
      </c>
      <c r="H11177">
        <v>2013</v>
      </c>
      <c r="I11177">
        <v>6</v>
      </c>
      <c r="J11177">
        <v>20</v>
      </c>
      <c r="K11177">
        <v>18</v>
      </c>
      <c r="L11177">
        <v>14</v>
      </c>
      <c r="M11177" t="s">
        <v>932</v>
      </c>
      <c r="N11177" t="s">
        <v>937</v>
      </c>
      <c r="O11177" t="s">
        <v>934</v>
      </c>
      <c r="R11177" t="str">
        <f t="shared" si="350"/>
        <v>Weekday</v>
      </c>
      <c r="S11177" s="12">
        <f t="shared" si="349"/>
        <v>41445</v>
      </c>
    </row>
    <row r="11178" spans="1:19" x14ac:dyDescent="0.25">
      <c r="A11178" t="s">
        <v>93</v>
      </c>
      <c r="C11178">
        <v>20131780244</v>
      </c>
      <c r="D11178">
        <v>94</v>
      </c>
      <c r="E11178" t="s">
        <v>62</v>
      </c>
      <c r="F11178" s="12"/>
      <c r="G11178">
        <v>241.86799999999999</v>
      </c>
      <c r="H11178">
        <v>2013</v>
      </c>
      <c r="I11178">
        <v>6</v>
      </c>
      <c r="J11178">
        <v>24</v>
      </c>
      <c r="K11178">
        <v>13</v>
      </c>
      <c r="L11178">
        <v>22</v>
      </c>
      <c r="M11178" t="s">
        <v>932</v>
      </c>
      <c r="N11178" t="s">
        <v>933</v>
      </c>
      <c r="O11178" t="s">
        <v>934</v>
      </c>
      <c r="R11178" t="str">
        <f t="shared" si="350"/>
        <v>Weekday</v>
      </c>
      <c r="S11178" s="12">
        <f t="shared" si="349"/>
        <v>41449</v>
      </c>
    </row>
    <row r="11179" spans="1:19" x14ac:dyDescent="0.25">
      <c r="A11179" t="s">
        <v>93</v>
      </c>
      <c r="C11179">
        <v>20131910090</v>
      </c>
      <c r="D11179">
        <v>94</v>
      </c>
      <c r="E11179" t="s">
        <v>940</v>
      </c>
      <c r="F11179" s="12"/>
      <c r="G11179">
        <v>241.86799999999999</v>
      </c>
      <c r="H11179">
        <v>2013</v>
      </c>
      <c r="I11179">
        <v>7</v>
      </c>
      <c r="J11179">
        <v>7</v>
      </c>
      <c r="K11179">
        <v>16</v>
      </c>
      <c r="L11179">
        <v>0</v>
      </c>
      <c r="M11179" t="s">
        <v>932</v>
      </c>
      <c r="N11179" t="s">
        <v>933</v>
      </c>
      <c r="O11179" t="s">
        <v>934</v>
      </c>
      <c r="R11179" t="str">
        <f t="shared" si="350"/>
        <v>Weekend</v>
      </c>
      <c r="S11179" s="12">
        <f t="shared" si="349"/>
        <v>41462</v>
      </c>
    </row>
    <row r="11180" spans="1:19" x14ac:dyDescent="0.25">
      <c r="A11180" t="s">
        <v>93</v>
      </c>
      <c r="C11180">
        <v>20132350203</v>
      </c>
      <c r="D11180">
        <v>94</v>
      </c>
      <c r="E11180" t="s">
        <v>62</v>
      </c>
      <c r="F11180" s="12"/>
      <c r="G11180">
        <v>241.86799999999999</v>
      </c>
      <c r="H11180">
        <v>2013</v>
      </c>
      <c r="I11180">
        <v>7</v>
      </c>
      <c r="J11180">
        <v>24</v>
      </c>
      <c r="K11180">
        <v>16</v>
      </c>
      <c r="L11180">
        <v>32</v>
      </c>
      <c r="M11180" t="s">
        <v>932</v>
      </c>
      <c r="N11180" t="s">
        <v>933</v>
      </c>
      <c r="O11180" t="s">
        <v>934</v>
      </c>
      <c r="R11180" t="str">
        <f t="shared" si="350"/>
        <v>Weekday</v>
      </c>
      <c r="S11180" s="12">
        <f t="shared" si="349"/>
        <v>41479</v>
      </c>
    </row>
    <row r="11181" spans="1:19" x14ac:dyDescent="0.25">
      <c r="A11181" t="s">
        <v>93</v>
      </c>
      <c r="C11181">
        <v>20132130216</v>
      </c>
      <c r="D11181">
        <v>94</v>
      </c>
      <c r="E11181" t="s">
        <v>62</v>
      </c>
      <c r="F11181" s="12"/>
      <c r="G11181">
        <v>241.86799999999999</v>
      </c>
      <c r="H11181">
        <v>2013</v>
      </c>
      <c r="I11181">
        <v>7</v>
      </c>
      <c r="J11181">
        <v>27</v>
      </c>
      <c r="K11181">
        <v>4</v>
      </c>
      <c r="L11181">
        <v>4</v>
      </c>
      <c r="M11181" t="s">
        <v>932</v>
      </c>
      <c r="N11181" t="s">
        <v>933</v>
      </c>
      <c r="O11181" t="s">
        <v>934</v>
      </c>
      <c r="R11181" t="str">
        <f t="shared" si="350"/>
        <v>Weekend</v>
      </c>
      <c r="S11181" s="12">
        <f t="shared" si="349"/>
        <v>41482</v>
      </c>
    </row>
    <row r="11182" spans="1:19" x14ac:dyDescent="0.25">
      <c r="A11182" t="s">
        <v>93</v>
      </c>
      <c r="C11182">
        <v>20132170170</v>
      </c>
      <c r="D11182">
        <v>94</v>
      </c>
      <c r="E11182" t="s">
        <v>62</v>
      </c>
      <c r="F11182" s="12"/>
      <c r="G11182">
        <v>241.86799999999999</v>
      </c>
      <c r="H11182">
        <v>2013</v>
      </c>
      <c r="I11182">
        <v>8</v>
      </c>
      <c r="J11182">
        <v>4</v>
      </c>
      <c r="K11182">
        <v>3</v>
      </c>
      <c r="L11182">
        <v>37</v>
      </c>
      <c r="M11182" t="s">
        <v>935</v>
      </c>
      <c r="N11182" t="s">
        <v>933</v>
      </c>
      <c r="O11182" t="s">
        <v>934</v>
      </c>
      <c r="R11182" t="str">
        <f t="shared" si="350"/>
        <v>Weekend</v>
      </c>
      <c r="S11182" s="12">
        <f t="shared" si="349"/>
        <v>41490</v>
      </c>
    </row>
    <row r="11183" spans="1:19" x14ac:dyDescent="0.25">
      <c r="A11183" t="s">
        <v>93</v>
      </c>
      <c r="C11183">
        <v>20132250261</v>
      </c>
      <c r="D11183">
        <v>94</v>
      </c>
      <c r="E11183" t="s">
        <v>62</v>
      </c>
      <c r="F11183" s="12"/>
      <c r="G11183">
        <v>241.86799999999999</v>
      </c>
      <c r="H11183">
        <v>2013</v>
      </c>
      <c r="I11183">
        <v>8</v>
      </c>
      <c r="J11183">
        <v>6</v>
      </c>
      <c r="K11183">
        <v>17</v>
      </c>
      <c r="L11183">
        <v>10</v>
      </c>
      <c r="M11183" t="s">
        <v>932</v>
      </c>
      <c r="N11183" t="s">
        <v>933</v>
      </c>
      <c r="O11183" t="s">
        <v>934</v>
      </c>
      <c r="R11183" t="str">
        <f t="shared" si="350"/>
        <v>Weekday</v>
      </c>
      <c r="S11183" s="12">
        <f t="shared" si="349"/>
        <v>41492</v>
      </c>
    </row>
    <row r="11184" spans="1:19" x14ac:dyDescent="0.25">
      <c r="A11184" t="s">
        <v>93</v>
      </c>
      <c r="C11184">
        <v>20132250240</v>
      </c>
      <c r="D11184">
        <v>94</v>
      </c>
      <c r="E11184" t="s">
        <v>62</v>
      </c>
      <c r="F11184" s="12"/>
      <c r="G11184">
        <v>241.86799999999999</v>
      </c>
      <c r="H11184">
        <v>2013</v>
      </c>
      <c r="I11184">
        <v>8</v>
      </c>
      <c r="J11184">
        <v>8</v>
      </c>
      <c r="K11184">
        <v>15</v>
      </c>
      <c r="L11184">
        <v>41</v>
      </c>
      <c r="M11184" t="s">
        <v>932</v>
      </c>
      <c r="N11184" t="s">
        <v>937</v>
      </c>
      <c r="O11184" t="s">
        <v>934</v>
      </c>
      <c r="R11184" t="str">
        <f t="shared" si="350"/>
        <v>Weekday</v>
      </c>
      <c r="S11184" s="12">
        <f t="shared" si="349"/>
        <v>41494</v>
      </c>
    </row>
    <row r="11185" spans="1:19" x14ac:dyDescent="0.25">
      <c r="A11185" t="s">
        <v>93</v>
      </c>
      <c r="C11185">
        <v>20132390183</v>
      </c>
      <c r="D11185">
        <v>94</v>
      </c>
      <c r="E11185" t="s">
        <v>87</v>
      </c>
      <c r="F11185" s="12"/>
      <c r="G11185">
        <v>241.86799999999999</v>
      </c>
      <c r="H11185">
        <v>2013</v>
      </c>
      <c r="I11185">
        <v>8</v>
      </c>
      <c r="J11185">
        <v>22</v>
      </c>
      <c r="K11185">
        <v>9</v>
      </c>
      <c r="L11185">
        <v>42</v>
      </c>
      <c r="M11185" t="s">
        <v>932</v>
      </c>
      <c r="N11185" t="s">
        <v>933</v>
      </c>
      <c r="O11185" t="s">
        <v>934</v>
      </c>
      <c r="R11185" t="str">
        <f t="shared" si="350"/>
        <v>Weekday</v>
      </c>
      <c r="S11185" s="12">
        <f t="shared" si="349"/>
        <v>41508</v>
      </c>
    </row>
    <row r="11186" spans="1:19" x14ac:dyDescent="0.25">
      <c r="A11186" t="s">
        <v>93</v>
      </c>
      <c r="C11186">
        <v>20132870203</v>
      </c>
      <c r="D11186">
        <v>94</v>
      </c>
      <c r="E11186" t="s">
        <v>87</v>
      </c>
      <c r="F11186" s="12"/>
      <c r="G11186">
        <v>241.86799999999999</v>
      </c>
      <c r="H11186">
        <v>2013</v>
      </c>
      <c r="I11186">
        <v>9</v>
      </c>
      <c r="J11186">
        <v>10</v>
      </c>
      <c r="K11186">
        <v>8</v>
      </c>
      <c r="L11186">
        <v>55</v>
      </c>
      <c r="M11186" t="s">
        <v>932</v>
      </c>
      <c r="N11186" t="s">
        <v>933</v>
      </c>
      <c r="O11186" t="s">
        <v>934</v>
      </c>
      <c r="R11186" t="str">
        <f t="shared" si="350"/>
        <v>Weekday</v>
      </c>
      <c r="S11186" s="12">
        <f t="shared" si="349"/>
        <v>41527</v>
      </c>
    </row>
    <row r="11187" spans="1:19" x14ac:dyDescent="0.25">
      <c r="A11187" t="s">
        <v>93</v>
      </c>
      <c r="C11187">
        <v>20132680188</v>
      </c>
      <c r="D11187">
        <v>94</v>
      </c>
      <c r="E11187" t="s">
        <v>62</v>
      </c>
      <c r="F11187" s="12"/>
      <c r="G11187">
        <v>241.86799999999999</v>
      </c>
      <c r="H11187">
        <v>2013</v>
      </c>
      <c r="I11187">
        <v>9</v>
      </c>
      <c r="J11187">
        <v>23</v>
      </c>
      <c r="K11187">
        <v>5</v>
      </c>
      <c r="L11187">
        <v>41</v>
      </c>
      <c r="M11187" t="s">
        <v>932</v>
      </c>
      <c r="N11187" t="s">
        <v>933</v>
      </c>
      <c r="O11187" t="s">
        <v>934</v>
      </c>
      <c r="R11187" t="str">
        <f t="shared" si="350"/>
        <v>Weekday</v>
      </c>
      <c r="S11187" s="12">
        <f t="shared" si="349"/>
        <v>41540</v>
      </c>
    </row>
    <row r="11188" spans="1:19" x14ac:dyDescent="0.25">
      <c r="A11188" t="s">
        <v>93</v>
      </c>
      <c r="C11188">
        <v>20132880292</v>
      </c>
      <c r="D11188">
        <v>94</v>
      </c>
      <c r="E11188" t="s">
        <v>62</v>
      </c>
      <c r="F11188" s="12"/>
      <c r="G11188">
        <v>241.86799999999999</v>
      </c>
      <c r="H11188">
        <v>2013</v>
      </c>
      <c r="I11188">
        <v>10</v>
      </c>
      <c r="J11188">
        <v>14</v>
      </c>
      <c r="K11188">
        <v>15</v>
      </c>
      <c r="L11188">
        <v>51</v>
      </c>
      <c r="M11188" t="s">
        <v>932</v>
      </c>
      <c r="N11188" t="s">
        <v>933</v>
      </c>
      <c r="O11188" t="s">
        <v>934</v>
      </c>
      <c r="R11188" t="str">
        <f t="shared" si="350"/>
        <v>Weekday</v>
      </c>
      <c r="S11188" s="12">
        <f t="shared" si="349"/>
        <v>41561</v>
      </c>
    </row>
    <row r="11189" spans="1:19" x14ac:dyDescent="0.25">
      <c r="A11189" t="s">
        <v>93</v>
      </c>
      <c r="C11189">
        <v>20132950154</v>
      </c>
      <c r="D11189">
        <v>94</v>
      </c>
      <c r="E11189" t="s">
        <v>62</v>
      </c>
      <c r="F11189" s="12"/>
      <c r="G11189">
        <v>241.86799999999999</v>
      </c>
      <c r="H11189">
        <v>2013</v>
      </c>
      <c r="I11189">
        <v>10</v>
      </c>
      <c r="J11189">
        <v>17</v>
      </c>
      <c r="K11189">
        <v>21</v>
      </c>
      <c r="L11189">
        <v>55</v>
      </c>
      <c r="M11189" t="s">
        <v>932</v>
      </c>
      <c r="N11189" t="s">
        <v>933</v>
      </c>
      <c r="O11189" t="s">
        <v>942</v>
      </c>
      <c r="R11189" t="str">
        <f t="shared" si="350"/>
        <v>Weekday</v>
      </c>
      <c r="S11189" s="12">
        <f t="shared" si="349"/>
        <v>41564</v>
      </c>
    </row>
    <row r="11190" spans="1:19" x14ac:dyDescent="0.25">
      <c r="A11190" t="s">
        <v>93</v>
      </c>
      <c r="C11190">
        <v>20133050212</v>
      </c>
      <c r="D11190">
        <v>94</v>
      </c>
      <c r="E11190" t="s">
        <v>62</v>
      </c>
      <c r="F11190" s="12"/>
      <c r="G11190">
        <v>241.86799999999999</v>
      </c>
      <c r="H11190">
        <v>2013</v>
      </c>
      <c r="I11190">
        <v>10</v>
      </c>
      <c r="J11190">
        <v>19</v>
      </c>
      <c r="K11190">
        <v>1</v>
      </c>
      <c r="L11190">
        <v>40</v>
      </c>
      <c r="M11190" t="s">
        <v>932</v>
      </c>
      <c r="N11190" t="s">
        <v>933</v>
      </c>
      <c r="O11190" t="s">
        <v>934</v>
      </c>
      <c r="R11190" t="str">
        <f t="shared" si="350"/>
        <v>Weekend</v>
      </c>
      <c r="S11190" s="12">
        <f t="shared" si="349"/>
        <v>41566</v>
      </c>
    </row>
    <row r="11191" spans="1:19" x14ac:dyDescent="0.25">
      <c r="A11191" t="s">
        <v>93</v>
      </c>
      <c r="C11191">
        <v>20132940199</v>
      </c>
      <c r="D11191">
        <v>94</v>
      </c>
      <c r="E11191" t="s">
        <v>62</v>
      </c>
      <c r="F11191" s="12"/>
      <c r="G11191">
        <v>241.86799999999999</v>
      </c>
      <c r="H11191">
        <v>2013</v>
      </c>
      <c r="I11191">
        <v>10</v>
      </c>
      <c r="J11191">
        <v>20</v>
      </c>
      <c r="K11191">
        <v>12</v>
      </c>
      <c r="L11191">
        <v>31</v>
      </c>
      <c r="M11191" t="s">
        <v>932</v>
      </c>
      <c r="N11191" t="s">
        <v>933</v>
      </c>
      <c r="O11191" t="s">
        <v>942</v>
      </c>
      <c r="R11191" t="str">
        <f t="shared" si="350"/>
        <v>Weekend</v>
      </c>
      <c r="S11191" s="12">
        <f t="shared" si="349"/>
        <v>41567</v>
      </c>
    </row>
    <row r="11192" spans="1:19" x14ac:dyDescent="0.25">
      <c r="A11192" t="s">
        <v>93</v>
      </c>
      <c r="C11192">
        <v>20133080235</v>
      </c>
      <c r="D11192">
        <v>94</v>
      </c>
      <c r="E11192" t="s">
        <v>62</v>
      </c>
      <c r="F11192" s="12"/>
      <c r="G11192">
        <v>241.86799999999999</v>
      </c>
      <c r="H11192">
        <v>2013</v>
      </c>
      <c r="I11192">
        <v>10</v>
      </c>
      <c r="J11192">
        <v>21</v>
      </c>
      <c r="K11192">
        <v>19</v>
      </c>
      <c r="L11192">
        <v>35</v>
      </c>
      <c r="M11192" t="s">
        <v>932</v>
      </c>
      <c r="N11192" t="s">
        <v>937</v>
      </c>
      <c r="O11192" t="s">
        <v>942</v>
      </c>
      <c r="R11192" t="str">
        <f t="shared" si="350"/>
        <v>Weekday</v>
      </c>
      <c r="S11192" s="12">
        <f t="shared" si="349"/>
        <v>41568</v>
      </c>
    </row>
    <row r="11193" spans="1:19" x14ac:dyDescent="0.25">
      <c r="A11193" t="s">
        <v>93</v>
      </c>
      <c r="C11193">
        <v>20132950150</v>
      </c>
      <c r="D11193">
        <v>94</v>
      </c>
      <c r="E11193" t="s">
        <v>62</v>
      </c>
      <c r="F11193" s="12"/>
      <c r="G11193">
        <v>241.86799999999999</v>
      </c>
      <c r="H11193">
        <v>2013</v>
      </c>
      <c r="I11193">
        <v>10</v>
      </c>
      <c r="J11193">
        <v>21</v>
      </c>
      <c r="K11193">
        <v>21</v>
      </c>
      <c r="L11193">
        <v>36</v>
      </c>
      <c r="M11193" t="s">
        <v>932</v>
      </c>
      <c r="N11193" t="s">
        <v>933</v>
      </c>
      <c r="O11193" t="s">
        <v>942</v>
      </c>
      <c r="R11193" t="str">
        <f t="shared" si="350"/>
        <v>Weekday</v>
      </c>
      <c r="S11193" s="12">
        <f t="shared" si="349"/>
        <v>41568</v>
      </c>
    </row>
    <row r="11194" spans="1:19" x14ac:dyDescent="0.25">
      <c r="A11194" t="s">
        <v>93</v>
      </c>
      <c r="C11194">
        <v>20132990144</v>
      </c>
      <c r="D11194">
        <v>94</v>
      </c>
      <c r="E11194" t="s">
        <v>62</v>
      </c>
      <c r="F11194" s="12"/>
      <c r="G11194">
        <v>241.86799999999999</v>
      </c>
      <c r="H11194">
        <v>2013</v>
      </c>
      <c r="I11194">
        <v>10</v>
      </c>
      <c r="J11194">
        <v>21</v>
      </c>
      <c r="K11194">
        <v>21</v>
      </c>
      <c r="L11194">
        <v>1</v>
      </c>
      <c r="M11194" t="s">
        <v>932</v>
      </c>
      <c r="N11194" t="s">
        <v>937</v>
      </c>
      <c r="O11194" t="s">
        <v>942</v>
      </c>
      <c r="R11194" t="str">
        <f t="shared" si="350"/>
        <v>Weekday</v>
      </c>
      <c r="S11194" s="12">
        <f t="shared" si="349"/>
        <v>41568</v>
      </c>
    </row>
    <row r="11195" spans="1:19" x14ac:dyDescent="0.25">
      <c r="A11195" t="s">
        <v>93</v>
      </c>
      <c r="C11195">
        <v>20133080176</v>
      </c>
      <c r="D11195">
        <v>94</v>
      </c>
      <c r="E11195" t="s">
        <v>62</v>
      </c>
      <c r="F11195" s="12"/>
      <c r="G11195">
        <v>241.86799999999999</v>
      </c>
      <c r="H11195">
        <v>2013</v>
      </c>
      <c r="I11195">
        <v>10</v>
      </c>
      <c r="J11195">
        <v>23</v>
      </c>
      <c r="K11195">
        <v>17</v>
      </c>
      <c r="L11195">
        <v>0</v>
      </c>
      <c r="M11195" t="s">
        <v>932</v>
      </c>
      <c r="N11195" t="s">
        <v>933</v>
      </c>
      <c r="O11195" t="s">
        <v>934</v>
      </c>
      <c r="R11195" t="str">
        <f t="shared" si="350"/>
        <v>Weekday</v>
      </c>
      <c r="S11195" s="12">
        <f t="shared" si="349"/>
        <v>41570</v>
      </c>
    </row>
    <row r="11196" spans="1:19" x14ac:dyDescent="0.25">
      <c r="A11196" t="s">
        <v>93</v>
      </c>
      <c r="C11196">
        <v>20133160268</v>
      </c>
      <c r="D11196">
        <v>94</v>
      </c>
      <c r="E11196" t="s">
        <v>62</v>
      </c>
      <c r="F11196" s="12"/>
      <c r="G11196">
        <v>241.86799999999999</v>
      </c>
      <c r="H11196">
        <v>2013</v>
      </c>
      <c r="I11196">
        <v>10</v>
      </c>
      <c r="J11196">
        <v>30</v>
      </c>
      <c r="K11196">
        <v>20</v>
      </c>
      <c r="L11196">
        <v>32</v>
      </c>
      <c r="M11196" t="s">
        <v>932</v>
      </c>
      <c r="N11196" t="s">
        <v>937</v>
      </c>
      <c r="O11196" t="s">
        <v>934</v>
      </c>
      <c r="R11196" t="str">
        <f t="shared" si="350"/>
        <v>Weekday</v>
      </c>
      <c r="S11196" s="12">
        <f t="shared" si="349"/>
        <v>41577</v>
      </c>
    </row>
    <row r="11197" spans="1:19" x14ac:dyDescent="0.25">
      <c r="A11197" t="s">
        <v>93</v>
      </c>
      <c r="C11197">
        <v>20133160286</v>
      </c>
      <c r="D11197">
        <v>94</v>
      </c>
      <c r="E11197" t="s">
        <v>87</v>
      </c>
      <c r="F11197" s="12"/>
      <c r="G11197">
        <v>241.86799999999999</v>
      </c>
      <c r="H11197">
        <v>2013</v>
      </c>
      <c r="I11197">
        <v>11</v>
      </c>
      <c r="J11197">
        <v>10</v>
      </c>
      <c r="K11197">
        <v>17</v>
      </c>
      <c r="L11197">
        <v>8</v>
      </c>
      <c r="M11197" t="s">
        <v>932</v>
      </c>
      <c r="N11197" t="s">
        <v>936</v>
      </c>
      <c r="O11197" t="s">
        <v>934</v>
      </c>
      <c r="R11197" t="str">
        <f t="shared" si="350"/>
        <v>Weekend</v>
      </c>
      <c r="S11197" s="12">
        <f t="shared" si="349"/>
        <v>41588</v>
      </c>
    </row>
    <row r="11198" spans="1:19" x14ac:dyDescent="0.25">
      <c r="A11198" t="s">
        <v>93</v>
      </c>
      <c r="C11198">
        <v>20133220182</v>
      </c>
      <c r="D11198">
        <v>94</v>
      </c>
      <c r="E11198" t="s">
        <v>62</v>
      </c>
      <c r="F11198" s="12"/>
      <c r="G11198">
        <v>241.86799999999999</v>
      </c>
      <c r="H11198">
        <v>2013</v>
      </c>
      <c r="I11198">
        <v>11</v>
      </c>
      <c r="J11198">
        <v>14</v>
      </c>
      <c r="K11198">
        <v>23</v>
      </c>
      <c r="L11198">
        <v>5</v>
      </c>
      <c r="M11198" t="s">
        <v>935</v>
      </c>
      <c r="N11198" t="s">
        <v>933</v>
      </c>
      <c r="O11198" t="s">
        <v>934</v>
      </c>
      <c r="R11198" t="str">
        <f t="shared" si="350"/>
        <v>Weekday</v>
      </c>
      <c r="S11198" s="12">
        <f t="shared" si="349"/>
        <v>41592</v>
      </c>
    </row>
    <row r="11199" spans="1:19" x14ac:dyDescent="0.25">
      <c r="A11199" t="s">
        <v>93</v>
      </c>
      <c r="C11199">
        <v>20133430460</v>
      </c>
      <c r="D11199">
        <v>94</v>
      </c>
      <c r="E11199" t="s">
        <v>87</v>
      </c>
      <c r="F11199" s="12"/>
      <c r="G11199">
        <v>241.86799999999999</v>
      </c>
      <c r="H11199">
        <v>2013</v>
      </c>
      <c r="I11199">
        <v>11</v>
      </c>
      <c r="J11199">
        <v>22</v>
      </c>
      <c r="K11199">
        <v>17</v>
      </c>
      <c r="L11199">
        <v>26</v>
      </c>
      <c r="M11199" t="s">
        <v>932</v>
      </c>
      <c r="N11199" t="s">
        <v>933</v>
      </c>
      <c r="O11199" t="s">
        <v>934</v>
      </c>
      <c r="R11199" t="str">
        <f t="shared" si="350"/>
        <v>Weekday</v>
      </c>
      <c r="S11199" s="12">
        <f t="shared" si="349"/>
        <v>41600</v>
      </c>
    </row>
    <row r="11200" spans="1:19" x14ac:dyDescent="0.25">
      <c r="A11200" t="s">
        <v>93</v>
      </c>
      <c r="C11200">
        <v>20133440495</v>
      </c>
      <c r="D11200">
        <v>94</v>
      </c>
      <c r="E11200" t="s">
        <v>62</v>
      </c>
      <c r="F11200" s="12"/>
      <c r="G11200">
        <v>241.86799999999999</v>
      </c>
      <c r="H11200">
        <v>2013</v>
      </c>
      <c r="I11200">
        <v>12</v>
      </c>
      <c r="J11200">
        <v>2</v>
      </c>
      <c r="K11200">
        <v>6</v>
      </c>
      <c r="L11200">
        <v>54</v>
      </c>
      <c r="M11200" t="s">
        <v>932</v>
      </c>
      <c r="N11200" t="s">
        <v>933</v>
      </c>
      <c r="O11200" t="s">
        <v>934</v>
      </c>
      <c r="R11200" t="str">
        <f t="shared" si="350"/>
        <v>Weekday</v>
      </c>
      <c r="S11200" s="12">
        <f t="shared" si="349"/>
        <v>41610</v>
      </c>
    </row>
    <row r="11201" spans="1:19" x14ac:dyDescent="0.25">
      <c r="A11201" t="s">
        <v>93</v>
      </c>
      <c r="C11201">
        <v>20133390452</v>
      </c>
      <c r="D11201">
        <v>94</v>
      </c>
      <c r="E11201" t="s">
        <v>62</v>
      </c>
      <c r="F11201" s="12"/>
      <c r="G11201">
        <v>241.86799999999999</v>
      </c>
      <c r="H11201">
        <v>2013</v>
      </c>
      <c r="I11201">
        <v>12</v>
      </c>
      <c r="J11201">
        <v>4</v>
      </c>
      <c r="K11201">
        <v>9</v>
      </c>
      <c r="L11201">
        <v>29</v>
      </c>
      <c r="M11201" t="s">
        <v>932</v>
      </c>
      <c r="N11201" t="s">
        <v>933</v>
      </c>
      <c r="O11201" t="s">
        <v>934</v>
      </c>
      <c r="R11201" t="str">
        <f t="shared" si="350"/>
        <v>Weekday</v>
      </c>
      <c r="S11201" s="12">
        <f t="shared" si="349"/>
        <v>41612</v>
      </c>
    </row>
    <row r="11202" spans="1:19" x14ac:dyDescent="0.25">
      <c r="A11202" t="s">
        <v>93</v>
      </c>
      <c r="C11202">
        <v>20140090355</v>
      </c>
      <c r="D11202">
        <v>94</v>
      </c>
      <c r="E11202" t="s">
        <v>62</v>
      </c>
      <c r="F11202" s="12"/>
      <c r="G11202">
        <v>241.86799999999999</v>
      </c>
      <c r="H11202">
        <v>2013</v>
      </c>
      <c r="I11202">
        <v>12</v>
      </c>
      <c r="J11202">
        <v>20</v>
      </c>
      <c r="K11202">
        <v>17</v>
      </c>
      <c r="L11202">
        <v>54</v>
      </c>
      <c r="M11202" t="s">
        <v>932</v>
      </c>
      <c r="N11202" t="s">
        <v>933</v>
      </c>
      <c r="O11202" t="s">
        <v>934</v>
      </c>
      <c r="R11202" t="str">
        <f t="shared" si="350"/>
        <v>Weekday</v>
      </c>
      <c r="S11202" s="12">
        <f t="shared" si="349"/>
        <v>41628</v>
      </c>
    </row>
    <row r="11203" spans="1:19" x14ac:dyDescent="0.25">
      <c r="A11203" t="s">
        <v>93</v>
      </c>
      <c r="C11203">
        <v>20133650436</v>
      </c>
      <c r="D11203">
        <v>94</v>
      </c>
      <c r="E11203" t="s">
        <v>62</v>
      </c>
      <c r="F11203" s="12"/>
      <c r="G11203">
        <v>241.86799999999999</v>
      </c>
      <c r="H11203">
        <v>2013</v>
      </c>
      <c r="I11203">
        <v>12</v>
      </c>
      <c r="J11203">
        <v>30</v>
      </c>
      <c r="K11203">
        <v>11</v>
      </c>
      <c r="L11203">
        <v>39</v>
      </c>
      <c r="M11203" t="s">
        <v>932</v>
      </c>
      <c r="N11203" t="s">
        <v>933</v>
      </c>
      <c r="O11203" t="s">
        <v>934</v>
      </c>
      <c r="R11203" t="str">
        <f t="shared" si="350"/>
        <v>Weekday</v>
      </c>
      <c r="S11203" s="12">
        <f t="shared" ref="S11203:S11266" si="351">DATE(H11203,I11203,J11203)</f>
        <v>41638</v>
      </c>
    </row>
    <row r="11204" spans="1:19" x14ac:dyDescent="0.25">
      <c r="A11204" t="s">
        <v>93</v>
      </c>
      <c r="C11204">
        <v>20133650450</v>
      </c>
      <c r="D11204">
        <v>94</v>
      </c>
      <c r="E11204" t="s">
        <v>62</v>
      </c>
      <c r="F11204" s="12"/>
      <c r="G11204">
        <v>241.86799999999999</v>
      </c>
      <c r="H11204">
        <v>2013</v>
      </c>
      <c r="I11204">
        <v>12</v>
      </c>
      <c r="J11204">
        <v>30</v>
      </c>
      <c r="K11204">
        <v>12</v>
      </c>
      <c r="L11204">
        <v>55</v>
      </c>
      <c r="M11204" t="s">
        <v>932</v>
      </c>
      <c r="N11204" t="s">
        <v>933</v>
      </c>
      <c r="O11204" t="s">
        <v>934</v>
      </c>
      <c r="R11204" t="str">
        <f t="shared" si="350"/>
        <v>Weekday</v>
      </c>
      <c r="S11204" s="12">
        <f t="shared" si="351"/>
        <v>41638</v>
      </c>
    </row>
    <row r="11205" spans="1:19" x14ac:dyDescent="0.25">
      <c r="A11205" t="s">
        <v>93</v>
      </c>
      <c r="C11205">
        <v>20133650473</v>
      </c>
      <c r="D11205">
        <v>94</v>
      </c>
      <c r="E11205" t="s">
        <v>87</v>
      </c>
      <c r="F11205" s="12"/>
      <c r="G11205">
        <v>241.86799999999999</v>
      </c>
      <c r="H11205">
        <v>2013</v>
      </c>
      <c r="I11205">
        <v>12</v>
      </c>
      <c r="J11205">
        <v>30</v>
      </c>
      <c r="K11205">
        <v>19</v>
      </c>
      <c r="L11205">
        <v>2</v>
      </c>
      <c r="M11205" t="s">
        <v>932</v>
      </c>
      <c r="N11205" t="s">
        <v>936</v>
      </c>
      <c r="O11205" t="s">
        <v>934</v>
      </c>
      <c r="R11205" t="str">
        <f t="shared" ref="R11205:R11268" si="352">IF(WEEKDAY(DATE(H11205,I11205,J11205),2)&lt;6,"Weekday","Weekend")</f>
        <v>Weekday</v>
      </c>
      <c r="S11205" s="12">
        <f t="shared" si="351"/>
        <v>41638</v>
      </c>
    </row>
    <row r="11206" spans="1:19" x14ac:dyDescent="0.25">
      <c r="A11206" t="s">
        <v>93</v>
      </c>
      <c r="C11206">
        <v>20140010179</v>
      </c>
      <c r="D11206">
        <v>94</v>
      </c>
      <c r="E11206" t="s">
        <v>87</v>
      </c>
      <c r="F11206" s="12"/>
      <c r="G11206">
        <v>241.86799999999999</v>
      </c>
      <c r="H11206">
        <v>2013</v>
      </c>
      <c r="I11206">
        <v>12</v>
      </c>
      <c r="J11206">
        <v>30</v>
      </c>
      <c r="K11206">
        <v>13</v>
      </c>
      <c r="L11206">
        <v>8</v>
      </c>
      <c r="M11206" t="s">
        <v>932</v>
      </c>
      <c r="N11206" t="s">
        <v>937</v>
      </c>
      <c r="O11206" t="s">
        <v>934</v>
      </c>
      <c r="R11206" t="str">
        <f t="shared" si="352"/>
        <v>Weekday</v>
      </c>
      <c r="S11206" s="12">
        <f t="shared" si="351"/>
        <v>41638</v>
      </c>
    </row>
    <row r="11207" spans="1:19" x14ac:dyDescent="0.25">
      <c r="A11207" t="s">
        <v>93</v>
      </c>
      <c r="C11207">
        <v>20130500249</v>
      </c>
      <c r="D11207">
        <v>52</v>
      </c>
      <c r="E11207" t="s">
        <v>87</v>
      </c>
      <c r="F11207" s="12"/>
      <c r="G11207">
        <v>121.07299999999999</v>
      </c>
      <c r="H11207">
        <v>2013</v>
      </c>
      <c r="I11207">
        <v>2</v>
      </c>
      <c r="J11207">
        <v>2</v>
      </c>
      <c r="K11207">
        <v>5</v>
      </c>
      <c r="L11207">
        <v>42</v>
      </c>
      <c r="M11207" t="s">
        <v>932</v>
      </c>
      <c r="N11207" t="s">
        <v>937</v>
      </c>
      <c r="O11207" t="s">
        <v>934</v>
      </c>
      <c r="R11207" t="str">
        <f t="shared" si="352"/>
        <v>Weekend</v>
      </c>
      <c r="S11207" s="12">
        <f t="shared" si="351"/>
        <v>41307</v>
      </c>
    </row>
    <row r="11208" spans="1:19" x14ac:dyDescent="0.25">
      <c r="A11208" t="s">
        <v>93</v>
      </c>
      <c r="C11208">
        <v>20130240166</v>
      </c>
      <c r="D11208">
        <v>52</v>
      </c>
      <c r="E11208" t="s">
        <v>87</v>
      </c>
      <c r="F11208" s="12"/>
      <c r="G11208">
        <v>121.22799999999999</v>
      </c>
      <c r="H11208">
        <v>2013</v>
      </c>
      <c r="I11208">
        <v>1</v>
      </c>
      <c r="J11208">
        <v>23</v>
      </c>
      <c r="K11208">
        <v>7</v>
      </c>
      <c r="L11208">
        <v>39</v>
      </c>
      <c r="M11208" t="s">
        <v>932</v>
      </c>
      <c r="N11208" t="s">
        <v>933</v>
      </c>
      <c r="O11208" t="s">
        <v>934</v>
      </c>
      <c r="R11208" t="str">
        <f t="shared" si="352"/>
        <v>Weekday</v>
      </c>
      <c r="S11208" s="12">
        <f t="shared" si="351"/>
        <v>41297</v>
      </c>
    </row>
    <row r="11209" spans="1:19" x14ac:dyDescent="0.25">
      <c r="A11209" t="s">
        <v>93</v>
      </c>
      <c r="C11209">
        <v>20130020288</v>
      </c>
      <c r="D11209">
        <v>52</v>
      </c>
      <c r="E11209" t="s">
        <v>62</v>
      </c>
      <c r="F11209" s="12"/>
      <c r="G11209">
        <v>121.33</v>
      </c>
      <c r="H11209">
        <v>2013</v>
      </c>
      <c r="I11209">
        <v>1</v>
      </c>
      <c r="J11209">
        <v>2</v>
      </c>
      <c r="K11209">
        <v>10</v>
      </c>
      <c r="L11209">
        <v>21</v>
      </c>
      <c r="M11209" t="s">
        <v>932</v>
      </c>
      <c r="N11209" t="s">
        <v>933</v>
      </c>
      <c r="O11209" t="s">
        <v>934</v>
      </c>
      <c r="R11209" t="str">
        <f t="shared" si="352"/>
        <v>Weekday</v>
      </c>
      <c r="S11209" s="12">
        <f t="shared" si="351"/>
        <v>41276</v>
      </c>
    </row>
    <row r="11210" spans="1:19" x14ac:dyDescent="0.25">
      <c r="A11210" t="s">
        <v>93</v>
      </c>
      <c r="C11210">
        <v>20130020290</v>
      </c>
      <c r="D11210">
        <v>52</v>
      </c>
      <c r="E11210" t="s">
        <v>62</v>
      </c>
      <c r="F11210" s="12"/>
      <c r="G11210">
        <v>121.33</v>
      </c>
      <c r="H11210">
        <v>2013</v>
      </c>
      <c r="I11210">
        <v>1</v>
      </c>
      <c r="J11210">
        <v>2</v>
      </c>
      <c r="K11210">
        <v>16</v>
      </c>
      <c r="L11210">
        <v>5</v>
      </c>
      <c r="M11210" t="s">
        <v>932</v>
      </c>
      <c r="N11210" t="s">
        <v>933</v>
      </c>
      <c r="O11210" t="s">
        <v>934</v>
      </c>
      <c r="R11210" t="str">
        <f t="shared" si="352"/>
        <v>Weekday</v>
      </c>
      <c r="S11210" s="12">
        <f t="shared" si="351"/>
        <v>41276</v>
      </c>
    </row>
    <row r="11211" spans="1:19" x14ac:dyDescent="0.25">
      <c r="A11211" t="s">
        <v>93</v>
      </c>
      <c r="C11211">
        <v>20130460272</v>
      </c>
      <c r="D11211">
        <v>52</v>
      </c>
      <c r="E11211" t="s">
        <v>87</v>
      </c>
      <c r="F11211" s="12"/>
      <c r="G11211">
        <v>121.33</v>
      </c>
      <c r="H11211">
        <v>2013</v>
      </c>
      <c r="I11211">
        <v>2</v>
      </c>
      <c r="J11211">
        <v>14</v>
      </c>
      <c r="K11211">
        <v>6</v>
      </c>
      <c r="L11211">
        <v>22</v>
      </c>
      <c r="M11211" t="s">
        <v>932</v>
      </c>
      <c r="N11211" t="s">
        <v>933</v>
      </c>
      <c r="O11211" t="s">
        <v>934</v>
      </c>
      <c r="R11211" t="str">
        <f t="shared" si="352"/>
        <v>Weekday</v>
      </c>
      <c r="S11211" s="12">
        <f t="shared" si="351"/>
        <v>41319</v>
      </c>
    </row>
    <row r="11212" spans="1:19" x14ac:dyDescent="0.25">
      <c r="A11212" t="s">
        <v>93</v>
      </c>
      <c r="C11212">
        <v>20131040144</v>
      </c>
      <c r="D11212">
        <v>52</v>
      </c>
      <c r="E11212" t="s">
        <v>62</v>
      </c>
      <c r="F11212" s="12"/>
      <c r="G11212">
        <v>121.33</v>
      </c>
      <c r="H11212">
        <v>2013</v>
      </c>
      <c r="I11212">
        <v>4</v>
      </c>
      <c r="J11212">
        <v>13</v>
      </c>
      <c r="K11212">
        <v>6</v>
      </c>
      <c r="L11212">
        <v>23</v>
      </c>
      <c r="M11212" t="s">
        <v>932</v>
      </c>
      <c r="N11212" t="s">
        <v>937</v>
      </c>
      <c r="O11212" t="s">
        <v>934</v>
      </c>
      <c r="R11212" t="str">
        <f t="shared" si="352"/>
        <v>Weekend</v>
      </c>
      <c r="S11212" s="12">
        <f t="shared" si="351"/>
        <v>41377</v>
      </c>
    </row>
    <row r="11213" spans="1:19" x14ac:dyDescent="0.25">
      <c r="A11213" t="s">
        <v>93</v>
      </c>
      <c r="C11213">
        <v>20132800222</v>
      </c>
      <c r="D11213">
        <v>52</v>
      </c>
      <c r="E11213" t="s">
        <v>62</v>
      </c>
      <c r="F11213" s="12"/>
      <c r="G11213">
        <v>121.33</v>
      </c>
      <c r="H11213">
        <v>2013</v>
      </c>
      <c r="I11213">
        <v>10</v>
      </c>
      <c r="J11213">
        <v>4</v>
      </c>
      <c r="K11213">
        <v>21</v>
      </c>
      <c r="L11213">
        <v>54</v>
      </c>
      <c r="M11213" t="s">
        <v>932</v>
      </c>
      <c r="N11213" t="s">
        <v>933</v>
      </c>
      <c r="O11213" t="s">
        <v>934</v>
      </c>
      <c r="R11213" t="str">
        <f t="shared" si="352"/>
        <v>Weekday</v>
      </c>
      <c r="S11213" s="12">
        <f t="shared" si="351"/>
        <v>41551</v>
      </c>
    </row>
    <row r="11214" spans="1:19" x14ac:dyDescent="0.25">
      <c r="A11214" t="s">
        <v>93</v>
      </c>
      <c r="C11214">
        <v>20133000183</v>
      </c>
      <c r="D11214">
        <v>52</v>
      </c>
      <c r="E11214" t="s">
        <v>62</v>
      </c>
      <c r="F11214" s="12"/>
      <c r="G11214">
        <v>121.33</v>
      </c>
      <c r="H11214">
        <v>2013</v>
      </c>
      <c r="I11214">
        <v>10</v>
      </c>
      <c r="J11214">
        <v>24</v>
      </c>
      <c r="K11214">
        <v>14</v>
      </c>
      <c r="L11214">
        <v>25</v>
      </c>
      <c r="M11214" t="s">
        <v>932</v>
      </c>
      <c r="N11214" t="s">
        <v>933</v>
      </c>
      <c r="O11214" t="s">
        <v>934</v>
      </c>
      <c r="R11214" t="str">
        <f t="shared" si="352"/>
        <v>Weekday</v>
      </c>
      <c r="S11214" s="12">
        <f t="shared" si="351"/>
        <v>41571</v>
      </c>
    </row>
    <row r="11215" spans="1:19" x14ac:dyDescent="0.25">
      <c r="A11215" t="s">
        <v>93</v>
      </c>
      <c r="C11215">
        <v>20133370359</v>
      </c>
      <c r="D11215">
        <v>52</v>
      </c>
      <c r="E11215" t="s">
        <v>87</v>
      </c>
      <c r="F11215" s="12"/>
      <c r="G11215">
        <v>121.33</v>
      </c>
      <c r="H11215">
        <v>2013</v>
      </c>
      <c r="I11215">
        <v>11</v>
      </c>
      <c r="J11215">
        <v>27</v>
      </c>
      <c r="K11215">
        <v>6</v>
      </c>
      <c r="L11215">
        <v>23</v>
      </c>
      <c r="M11215" t="s">
        <v>932</v>
      </c>
      <c r="N11215" t="s">
        <v>933</v>
      </c>
      <c r="O11215" t="s">
        <v>934</v>
      </c>
      <c r="R11215" t="str">
        <f t="shared" si="352"/>
        <v>Weekday</v>
      </c>
      <c r="S11215" s="12">
        <f t="shared" si="351"/>
        <v>41605</v>
      </c>
    </row>
    <row r="11216" spans="1:19" x14ac:dyDescent="0.25">
      <c r="A11216" t="s">
        <v>93</v>
      </c>
      <c r="C11216">
        <v>20131630222</v>
      </c>
      <c r="D11216">
        <v>52</v>
      </c>
      <c r="E11216" t="s">
        <v>62</v>
      </c>
      <c r="F11216" s="12"/>
      <c r="G11216">
        <v>121.39400000000001</v>
      </c>
      <c r="H11216">
        <v>2013</v>
      </c>
      <c r="I11216">
        <v>6</v>
      </c>
      <c r="J11216">
        <v>6</v>
      </c>
      <c r="K11216">
        <v>7</v>
      </c>
      <c r="L11216">
        <v>9</v>
      </c>
      <c r="M11216" t="s">
        <v>935</v>
      </c>
      <c r="N11216" t="s">
        <v>936</v>
      </c>
      <c r="O11216" t="s">
        <v>934</v>
      </c>
      <c r="R11216" t="str">
        <f t="shared" si="352"/>
        <v>Weekday</v>
      </c>
      <c r="S11216" s="12">
        <f t="shared" si="351"/>
        <v>41431</v>
      </c>
    </row>
    <row r="11217" spans="1:19" x14ac:dyDescent="0.25">
      <c r="A11217" t="s">
        <v>93</v>
      </c>
      <c r="C11217">
        <v>20133390458</v>
      </c>
      <c r="D11217">
        <v>52</v>
      </c>
      <c r="E11217" t="s">
        <v>62</v>
      </c>
      <c r="F11217" s="12"/>
      <c r="G11217">
        <v>121.45</v>
      </c>
      <c r="H11217">
        <v>2013</v>
      </c>
      <c r="I11217">
        <v>12</v>
      </c>
      <c r="J11217">
        <v>4</v>
      </c>
      <c r="K11217">
        <v>12</v>
      </c>
      <c r="L11217">
        <v>12</v>
      </c>
      <c r="M11217" t="s">
        <v>935</v>
      </c>
      <c r="N11217" t="s">
        <v>933</v>
      </c>
      <c r="O11217" t="s">
        <v>934</v>
      </c>
      <c r="R11217" t="str">
        <f t="shared" si="352"/>
        <v>Weekday</v>
      </c>
      <c r="S11217" s="12">
        <f t="shared" si="351"/>
        <v>41612</v>
      </c>
    </row>
    <row r="11218" spans="1:19" x14ac:dyDescent="0.25">
      <c r="A11218" t="s">
        <v>93</v>
      </c>
      <c r="C11218">
        <v>20131600160</v>
      </c>
      <c r="D11218">
        <v>52</v>
      </c>
      <c r="E11218" t="s">
        <v>87</v>
      </c>
      <c r="F11218" s="12"/>
      <c r="G11218">
        <v>122.017</v>
      </c>
      <c r="H11218">
        <v>2013</v>
      </c>
      <c r="I11218">
        <v>6</v>
      </c>
      <c r="J11218">
        <v>7</v>
      </c>
      <c r="K11218">
        <v>14</v>
      </c>
      <c r="L11218">
        <v>43</v>
      </c>
      <c r="M11218" t="s">
        <v>932</v>
      </c>
      <c r="N11218" t="s">
        <v>933</v>
      </c>
      <c r="O11218" t="s">
        <v>934</v>
      </c>
      <c r="R11218" t="str">
        <f t="shared" si="352"/>
        <v>Weekday</v>
      </c>
      <c r="S11218" s="12">
        <f t="shared" si="351"/>
        <v>41432</v>
      </c>
    </row>
    <row r="11219" spans="1:19" x14ac:dyDescent="0.25">
      <c r="A11219" t="s">
        <v>93</v>
      </c>
      <c r="C11219">
        <v>20133380576</v>
      </c>
      <c r="D11219">
        <v>52</v>
      </c>
      <c r="E11219" t="s">
        <v>62</v>
      </c>
      <c r="F11219" s="12"/>
      <c r="G11219">
        <v>122.604</v>
      </c>
      <c r="H11219">
        <v>2013</v>
      </c>
      <c r="I11219">
        <v>12</v>
      </c>
      <c r="J11219">
        <v>4</v>
      </c>
      <c r="K11219">
        <v>16</v>
      </c>
      <c r="L11219">
        <v>53</v>
      </c>
      <c r="M11219" t="s">
        <v>932</v>
      </c>
      <c r="N11219" t="s">
        <v>933</v>
      </c>
      <c r="O11219" t="s">
        <v>934</v>
      </c>
      <c r="R11219" t="str">
        <f t="shared" si="352"/>
        <v>Weekday</v>
      </c>
      <c r="S11219" s="12">
        <f t="shared" si="351"/>
        <v>41612</v>
      </c>
    </row>
    <row r="11220" spans="1:19" x14ac:dyDescent="0.25">
      <c r="A11220" t="s">
        <v>93</v>
      </c>
      <c r="C11220">
        <v>20130020295</v>
      </c>
      <c r="D11220">
        <v>52</v>
      </c>
      <c r="E11220" t="s">
        <v>87</v>
      </c>
      <c r="F11220" s="12"/>
      <c r="G11220">
        <v>122.854</v>
      </c>
      <c r="H11220">
        <v>2013</v>
      </c>
      <c r="I11220">
        <v>1</v>
      </c>
      <c r="J11220">
        <v>2</v>
      </c>
      <c r="K11220">
        <v>12</v>
      </c>
      <c r="L11220">
        <v>2</v>
      </c>
      <c r="M11220" t="s">
        <v>935</v>
      </c>
      <c r="N11220" t="s">
        <v>933</v>
      </c>
      <c r="O11220" t="s">
        <v>934</v>
      </c>
      <c r="Q11220" t="s">
        <v>117</v>
      </c>
      <c r="R11220" t="str">
        <f t="shared" si="352"/>
        <v>Weekday</v>
      </c>
      <c r="S11220" s="12">
        <f t="shared" si="351"/>
        <v>41276</v>
      </c>
    </row>
    <row r="11221" spans="1:19" x14ac:dyDescent="0.25">
      <c r="A11221" t="s">
        <v>93</v>
      </c>
      <c r="C11221">
        <v>20130300243</v>
      </c>
      <c r="D11221">
        <v>52</v>
      </c>
      <c r="E11221" t="s">
        <v>62</v>
      </c>
      <c r="F11221" s="12"/>
      <c r="G11221">
        <v>123.127</v>
      </c>
      <c r="H11221">
        <v>2013</v>
      </c>
      <c r="I11221">
        <v>1</v>
      </c>
      <c r="J11221">
        <v>30</v>
      </c>
      <c r="K11221">
        <v>10</v>
      </c>
      <c r="L11221">
        <v>11</v>
      </c>
      <c r="M11221" t="s">
        <v>935</v>
      </c>
      <c r="N11221" t="s">
        <v>933</v>
      </c>
      <c r="O11221" t="s">
        <v>934</v>
      </c>
      <c r="Q11221" t="s">
        <v>96</v>
      </c>
      <c r="R11221" t="str">
        <f t="shared" si="352"/>
        <v>Weekday</v>
      </c>
      <c r="S11221" s="12">
        <f t="shared" si="351"/>
        <v>41304</v>
      </c>
    </row>
    <row r="11222" spans="1:19" x14ac:dyDescent="0.25">
      <c r="A11222" t="s">
        <v>93</v>
      </c>
      <c r="C11222">
        <v>20131190197</v>
      </c>
      <c r="D11222">
        <v>52</v>
      </c>
      <c r="E11222" t="s">
        <v>62</v>
      </c>
      <c r="F11222" s="12"/>
      <c r="G11222">
        <v>123.33799999999999</v>
      </c>
      <c r="H11222">
        <v>2013</v>
      </c>
      <c r="I11222">
        <v>4</v>
      </c>
      <c r="J11222">
        <v>15</v>
      </c>
      <c r="K11222">
        <v>4</v>
      </c>
      <c r="L11222">
        <v>51</v>
      </c>
      <c r="M11222" t="s">
        <v>932</v>
      </c>
      <c r="N11222" t="s">
        <v>937</v>
      </c>
      <c r="O11222" t="s">
        <v>934</v>
      </c>
      <c r="Q11222" t="s">
        <v>97</v>
      </c>
      <c r="R11222" t="str">
        <f t="shared" si="352"/>
        <v>Weekday</v>
      </c>
      <c r="S11222" s="12">
        <f t="shared" si="351"/>
        <v>41379</v>
      </c>
    </row>
    <row r="11223" spans="1:19" x14ac:dyDescent="0.25">
      <c r="A11223" t="s">
        <v>93</v>
      </c>
      <c r="C11223">
        <v>20132080158</v>
      </c>
      <c r="D11223">
        <v>52</v>
      </c>
      <c r="E11223" t="s">
        <v>87</v>
      </c>
      <c r="F11223" s="12"/>
      <c r="G11223">
        <v>123.411</v>
      </c>
      <c r="H11223">
        <v>2013</v>
      </c>
      <c r="I11223">
        <v>7</v>
      </c>
      <c r="J11223">
        <v>22</v>
      </c>
      <c r="K11223">
        <v>4</v>
      </c>
      <c r="L11223">
        <v>10</v>
      </c>
      <c r="M11223" t="s">
        <v>935</v>
      </c>
      <c r="N11223" t="s">
        <v>933</v>
      </c>
      <c r="O11223" t="s">
        <v>934</v>
      </c>
      <c r="Q11223" t="s">
        <v>114</v>
      </c>
      <c r="R11223" t="str">
        <f t="shared" si="352"/>
        <v>Weekday</v>
      </c>
      <c r="S11223" s="12">
        <f t="shared" si="351"/>
        <v>41477</v>
      </c>
    </row>
    <row r="11224" spans="1:19" x14ac:dyDescent="0.25">
      <c r="A11224" t="s">
        <v>93</v>
      </c>
      <c r="C11224">
        <v>20132040229</v>
      </c>
      <c r="D11224">
        <v>52</v>
      </c>
      <c r="E11224" t="s">
        <v>62</v>
      </c>
      <c r="F11224" s="12"/>
      <c r="G11224">
        <v>123.563</v>
      </c>
      <c r="H11224">
        <v>2013</v>
      </c>
      <c r="I11224">
        <v>7</v>
      </c>
      <c r="J11224">
        <v>9</v>
      </c>
      <c r="K11224">
        <v>6</v>
      </c>
      <c r="L11224">
        <v>29</v>
      </c>
      <c r="M11224" t="s">
        <v>935</v>
      </c>
      <c r="N11224" t="s">
        <v>937</v>
      </c>
      <c r="O11224" t="s">
        <v>934</v>
      </c>
      <c r="Q11224" t="s">
        <v>98</v>
      </c>
      <c r="R11224" t="str">
        <f t="shared" si="352"/>
        <v>Weekday</v>
      </c>
      <c r="S11224" s="12">
        <f t="shared" si="351"/>
        <v>41464</v>
      </c>
    </row>
    <row r="11225" spans="1:19" x14ac:dyDescent="0.25">
      <c r="A11225" t="s">
        <v>93</v>
      </c>
      <c r="C11225">
        <v>20130370324</v>
      </c>
      <c r="D11225">
        <v>52</v>
      </c>
      <c r="E11225" t="s">
        <v>62</v>
      </c>
      <c r="F11225" s="12"/>
      <c r="G11225">
        <v>123.58799999999999</v>
      </c>
      <c r="H11225">
        <v>2013</v>
      </c>
      <c r="I11225">
        <v>1</v>
      </c>
      <c r="J11225">
        <v>26</v>
      </c>
      <c r="K11225">
        <v>13</v>
      </c>
      <c r="L11225">
        <v>48</v>
      </c>
      <c r="M11225" t="s">
        <v>932</v>
      </c>
      <c r="N11225" t="s">
        <v>933</v>
      </c>
      <c r="O11225" t="s">
        <v>934</v>
      </c>
      <c r="Q11225" t="s">
        <v>98</v>
      </c>
      <c r="R11225" t="str">
        <f t="shared" si="352"/>
        <v>Weekend</v>
      </c>
      <c r="S11225" s="12">
        <f t="shared" si="351"/>
        <v>41300</v>
      </c>
    </row>
    <row r="11226" spans="1:19" x14ac:dyDescent="0.25">
      <c r="A11226" t="s">
        <v>93</v>
      </c>
      <c r="C11226">
        <v>20130330321</v>
      </c>
      <c r="D11226">
        <v>52</v>
      </c>
      <c r="E11226" t="s">
        <v>87</v>
      </c>
      <c r="F11226" s="12"/>
      <c r="G11226">
        <v>123.843</v>
      </c>
      <c r="H11226">
        <v>2013</v>
      </c>
      <c r="I11226">
        <v>2</v>
      </c>
      <c r="J11226">
        <v>1</v>
      </c>
      <c r="K11226">
        <v>22</v>
      </c>
      <c r="L11226">
        <v>15</v>
      </c>
      <c r="M11226" t="s">
        <v>935</v>
      </c>
      <c r="N11226" t="s">
        <v>933</v>
      </c>
      <c r="O11226" t="s">
        <v>934</v>
      </c>
      <c r="Q11226" t="s">
        <v>112</v>
      </c>
      <c r="R11226" t="str">
        <f t="shared" si="352"/>
        <v>Weekday</v>
      </c>
      <c r="S11226" s="12">
        <f t="shared" si="351"/>
        <v>41306</v>
      </c>
    </row>
    <row r="11227" spans="1:19" x14ac:dyDescent="0.25">
      <c r="A11227" t="s">
        <v>93</v>
      </c>
      <c r="C11227">
        <v>20132760220</v>
      </c>
      <c r="D11227">
        <v>52</v>
      </c>
      <c r="E11227" t="s">
        <v>87</v>
      </c>
      <c r="F11227" s="12"/>
      <c r="G11227">
        <v>123.843</v>
      </c>
      <c r="H11227">
        <v>2013</v>
      </c>
      <c r="I11227">
        <v>10</v>
      </c>
      <c r="J11227">
        <v>2</v>
      </c>
      <c r="K11227">
        <v>6</v>
      </c>
      <c r="L11227">
        <v>31</v>
      </c>
      <c r="M11227" t="s">
        <v>935</v>
      </c>
      <c r="N11227" t="s">
        <v>933</v>
      </c>
      <c r="O11227" t="s">
        <v>934</v>
      </c>
      <c r="Q11227" t="s">
        <v>112</v>
      </c>
      <c r="R11227" t="str">
        <f t="shared" si="352"/>
        <v>Weekday</v>
      </c>
      <c r="S11227" s="12">
        <f t="shared" si="351"/>
        <v>41549</v>
      </c>
    </row>
    <row r="11228" spans="1:19" x14ac:dyDescent="0.25">
      <c r="A11228" t="s">
        <v>93</v>
      </c>
      <c r="C11228">
        <v>20132880308</v>
      </c>
      <c r="D11228">
        <v>52</v>
      </c>
      <c r="E11228" t="s">
        <v>940</v>
      </c>
      <c r="F11228" s="12"/>
      <c r="G11228">
        <v>124.212</v>
      </c>
      <c r="H11228">
        <v>2013</v>
      </c>
      <c r="I11228">
        <v>10</v>
      </c>
      <c r="J11228">
        <v>15</v>
      </c>
      <c r="K11228">
        <v>6</v>
      </c>
      <c r="L11228">
        <v>46</v>
      </c>
      <c r="M11228" t="s">
        <v>932</v>
      </c>
      <c r="N11228" t="s">
        <v>933</v>
      </c>
      <c r="O11228" t="s">
        <v>934</v>
      </c>
      <c r="R11228" t="str">
        <f t="shared" si="352"/>
        <v>Weekday</v>
      </c>
      <c r="S11228" s="12">
        <f t="shared" si="351"/>
        <v>41562</v>
      </c>
    </row>
    <row r="11229" spans="1:19" x14ac:dyDescent="0.25">
      <c r="A11229" t="s">
        <v>93</v>
      </c>
      <c r="C11229">
        <v>20133030235</v>
      </c>
      <c r="D11229">
        <v>52</v>
      </c>
      <c r="E11229" t="s">
        <v>62</v>
      </c>
      <c r="F11229" s="12"/>
      <c r="G11229">
        <v>124.32</v>
      </c>
      <c r="H11229">
        <v>2013</v>
      </c>
      <c r="I11229">
        <v>10</v>
      </c>
      <c r="J11229">
        <v>30</v>
      </c>
      <c r="K11229">
        <v>6</v>
      </c>
      <c r="L11229">
        <v>47</v>
      </c>
      <c r="M11229" t="s">
        <v>932</v>
      </c>
      <c r="N11229" t="s">
        <v>933</v>
      </c>
      <c r="O11229" t="s">
        <v>934</v>
      </c>
      <c r="Q11229" t="s">
        <v>102</v>
      </c>
      <c r="R11229" t="str">
        <f t="shared" si="352"/>
        <v>Weekday</v>
      </c>
      <c r="S11229" s="12">
        <f t="shared" si="351"/>
        <v>41577</v>
      </c>
    </row>
    <row r="11230" spans="1:19" x14ac:dyDescent="0.25">
      <c r="A11230" t="s">
        <v>93</v>
      </c>
      <c r="C11230">
        <v>20132840220</v>
      </c>
      <c r="D11230">
        <v>52</v>
      </c>
      <c r="E11230" t="s">
        <v>62</v>
      </c>
      <c r="F11230" s="12"/>
      <c r="G11230">
        <v>124.693</v>
      </c>
      <c r="H11230">
        <v>2013</v>
      </c>
      <c r="I11230">
        <v>10</v>
      </c>
      <c r="J11230">
        <v>10</v>
      </c>
      <c r="K11230">
        <v>20</v>
      </c>
      <c r="L11230">
        <v>28</v>
      </c>
      <c r="M11230" t="s">
        <v>932</v>
      </c>
      <c r="N11230" t="s">
        <v>937</v>
      </c>
      <c r="O11230" t="s">
        <v>934</v>
      </c>
      <c r="R11230" t="str">
        <f t="shared" si="352"/>
        <v>Weekday</v>
      </c>
      <c r="S11230" s="12">
        <f t="shared" si="351"/>
        <v>41557</v>
      </c>
    </row>
    <row r="11231" spans="1:19" x14ac:dyDescent="0.25">
      <c r="A11231" t="s">
        <v>93</v>
      </c>
      <c r="C11231">
        <v>20132250218</v>
      </c>
      <c r="D11231">
        <v>52</v>
      </c>
      <c r="E11231" t="s">
        <v>87</v>
      </c>
      <c r="F11231" s="12"/>
      <c r="G11231">
        <v>124.738</v>
      </c>
      <c r="H11231">
        <v>2013</v>
      </c>
      <c r="I11231">
        <v>8</v>
      </c>
      <c r="J11231">
        <v>7</v>
      </c>
      <c r="K11231">
        <v>4</v>
      </c>
      <c r="L11231">
        <v>35</v>
      </c>
      <c r="M11231" t="s">
        <v>935</v>
      </c>
      <c r="N11231" t="s">
        <v>933</v>
      </c>
      <c r="O11231" t="s">
        <v>934</v>
      </c>
      <c r="Q11231" t="s">
        <v>107</v>
      </c>
      <c r="R11231" t="str">
        <f t="shared" si="352"/>
        <v>Weekday</v>
      </c>
      <c r="S11231" s="12">
        <f t="shared" si="351"/>
        <v>41493</v>
      </c>
    </row>
    <row r="11232" spans="1:19" x14ac:dyDescent="0.25">
      <c r="A11232" t="s">
        <v>93</v>
      </c>
      <c r="C11232">
        <v>20131210162</v>
      </c>
      <c r="D11232">
        <v>52</v>
      </c>
      <c r="E11232" t="s">
        <v>62</v>
      </c>
      <c r="F11232" s="12"/>
      <c r="G11232">
        <v>124.79600000000001</v>
      </c>
      <c r="H11232">
        <v>2013</v>
      </c>
      <c r="I11232">
        <v>4</v>
      </c>
      <c r="J11232">
        <v>18</v>
      </c>
      <c r="K11232">
        <v>12</v>
      </c>
      <c r="L11232">
        <v>37</v>
      </c>
      <c r="M11232" t="s">
        <v>935</v>
      </c>
      <c r="N11232" t="s">
        <v>933</v>
      </c>
      <c r="O11232" t="s">
        <v>934</v>
      </c>
      <c r="Q11232" t="s">
        <v>105</v>
      </c>
      <c r="R11232" t="str">
        <f t="shared" si="352"/>
        <v>Weekday</v>
      </c>
      <c r="S11232" s="12">
        <f t="shared" si="351"/>
        <v>41382</v>
      </c>
    </row>
    <row r="11233" spans="1:19" x14ac:dyDescent="0.25">
      <c r="A11233" t="s">
        <v>93</v>
      </c>
      <c r="C11233">
        <v>20130670182</v>
      </c>
      <c r="D11233">
        <v>52</v>
      </c>
      <c r="E11233" t="s">
        <v>87</v>
      </c>
      <c r="F11233" s="12"/>
      <c r="G11233">
        <v>125.07299999999999</v>
      </c>
      <c r="H11233">
        <v>2013</v>
      </c>
      <c r="I11233">
        <v>2</v>
      </c>
      <c r="J11233">
        <v>22</v>
      </c>
      <c r="K11233">
        <v>7</v>
      </c>
      <c r="L11233">
        <v>7</v>
      </c>
      <c r="M11233" t="s">
        <v>935</v>
      </c>
      <c r="N11233" t="s">
        <v>933</v>
      </c>
      <c r="O11233" t="s">
        <v>934</v>
      </c>
      <c r="R11233" t="str">
        <f t="shared" si="352"/>
        <v>Weekday</v>
      </c>
      <c r="S11233" s="12">
        <f t="shared" si="351"/>
        <v>41327</v>
      </c>
    </row>
    <row r="11234" spans="1:19" x14ac:dyDescent="0.25">
      <c r="A11234" t="s">
        <v>93</v>
      </c>
      <c r="C11234">
        <v>20132170154</v>
      </c>
      <c r="D11234">
        <v>52</v>
      </c>
      <c r="E11234" t="s">
        <v>87</v>
      </c>
      <c r="F11234" s="12"/>
      <c r="G11234">
        <v>125.07299999999999</v>
      </c>
      <c r="H11234">
        <v>2013</v>
      </c>
      <c r="I11234">
        <v>8</v>
      </c>
      <c r="J11234">
        <v>2</v>
      </c>
      <c r="K11234">
        <v>14</v>
      </c>
      <c r="L11234">
        <v>14</v>
      </c>
      <c r="M11234" t="s">
        <v>932</v>
      </c>
      <c r="N11234" t="s">
        <v>933</v>
      </c>
      <c r="O11234" t="s">
        <v>934</v>
      </c>
      <c r="R11234" t="str">
        <f t="shared" si="352"/>
        <v>Weekday</v>
      </c>
      <c r="S11234" s="12">
        <f t="shared" si="351"/>
        <v>41488</v>
      </c>
    </row>
    <row r="11235" spans="1:19" x14ac:dyDescent="0.25">
      <c r="A11235" t="s">
        <v>93</v>
      </c>
      <c r="C11235">
        <v>20140150242</v>
      </c>
      <c r="D11235">
        <v>52</v>
      </c>
      <c r="E11235" t="s">
        <v>940</v>
      </c>
      <c r="F11235" s="12"/>
      <c r="G11235">
        <v>125.07299999999999</v>
      </c>
      <c r="H11235">
        <v>2013</v>
      </c>
      <c r="I11235">
        <v>12</v>
      </c>
      <c r="J11235">
        <v>30</v>
      </c>
      <c r="K11235">
        <v>17</v>
      </c>
      <c r="L11235">
        <v>51</v>
      </c>
      <c r="M11235" t="s">
        <v>932</v>
      </c>
      <c r="N11235" t="s">
        <v>933</v>
      </c>
      <c r="O11235" t="s">
        <v>934</v>
      </c>
      <c r="R11235" t="str">
        <f t="shared" si="352"/>
        <v>Weekday</v>
      </c>
      <c r="S11235" s="12">
        <f t="shared" si="351"/>
        <v>41638</v>
      </c>
    </row>
    <row r="11236" spans="1:19" x14ac:dyDescent="0.25">
      <c r="A11236" t="s">
        <v>93</v>
      </c>
      <c r="C11236">
        <v>20140150243</v>
      </c>
      <c r="D11236">
        <v>52</v>
      </c>
      <c r="E11236" t="s">
        <v>940</v>
      </c>
      <c r="F11236" s="12"/>
      <c r="G11236">
        <v>125.07299999999999</v>
      </c>
      <c r="H11236">
        <v>2013</v>
      </c>
      <c r="I11236">
        <v>12</v>
      </c>
      <c r="J11236">
        <v>31</v>
      </c>
      <c r="K11236">
        <v>6</v>
      </c>
      <c r="L11236">
        <v>34</v>
      </c>
      <c r="M11236" t="s">
        <v>935</v>
      </c>
      <c r="N11236" t="s">
        <v>933</v>
      </c>
      <c r="O11236" t="s">
        <v>934</v>
      </c>
      <c r="R11236" t="str">
        <f t="shared" si="352"/>
        <v>Weekday</v>
      </c>
      <c r="S11236" s="12">
        <f t="shared" si="351"/>
        <v>41639</v>
      </c>
    </row>
    <row r="11237" spans="1:19" x14ac:dyDescent="0.25">
      <c r="A11237" t="s">
        <v>93</v>
      </c>
      <c r="C11237">
        <v>20132040249</v>
      </c>
      <c r="D11237">
        <v>52</v>
      </c>
      <c r="E11237" t="s">
        <v>62</v>
      </c>
      <c r="F11237" s="12"/>
      <c r="G11237">
        <v>125.21299999999999</v>
      </c>
      <c r="H11237">
        <v>2013</v>
      </c>
      <c r="I11237">
        <v>7</v>
      </c>
      <c r="J11237">
        <v>22</v>
      </c>
      <c r="K11237">
        <v>17</v>
      </c>
      <c r="L11237">
        <v>33</v>
      </c>
      <c r="M11237" t="s">
        <v>935</v>
      </c>
      <c r="N11237" t="s">
        <v>933</v>
      </c>
      <c r="O11237" t="s">
        <v>934</v>
      </c>
      <c r="R11237" t="str">
        <f t="shared" si="352"/>
        <v>Weekday</v>
      </c>
      <c r="S11237" s="12">
        <f t="shared" si="351"/>
        <v>41477</v>
      </c>
    </row>
    <row r="11238" spans="1:19" x14ac:dyDescent="0.25">
      <c r="A11238" t="s">
        <v>93</v>
      </c>
      <c r="C11238">
        <v>20130640298</v>
      </c>
      <c r="D11238">
        <v>52</v>
      </c>
      <c r="E11238" t="s">
        <v>62</v>
      </c>
      <c r="F11238" s="12"/>
      <c r="G11238">
        <v>125.22799999999999</v>
      </c>
      <c r="H11238">
        <v>2013</v>
      </c>
      <c r="I11238">
        <v>2</v>
      </c>
      <c r="J11238">
        <v>1</v>
      </c>
      <c r="K11238">
        <v>23</v>
      </c>
      <c r="L11238">
        <v>31</v>
      </c>
      <c r="M11238" t="s">
        <v>935</v>
      </c>
      <c r="N11238" t="s">
        <v>933</v>
      </c>
      <c r="O11238" t="s">
        <v>934</v>
      </c>
      <c r="R11238" t="str">
        <f t="shared" si="352"/>
        <v>Weekday</v>
      </c>
      <c r="S11238" s="12">
        <f t="shared" si="351"/>
        <v>41306</v>
      </c>
    </row>
    <row r="11239" spans="1:19" x14ac:dyDescent="0.25">
      <c r="A11239" t="s">
        <v>93</v>
      </c>
      <c r="C11239">
        <v>20133430321</v>
      </c>
      <c r="D11239">
        <v>52</v>
      </c>
      <c r="E11239" t="s">
        <v>62</v>
      </c>
      <c r="F11239" s="12"/>
      <c r="G11239">
        <v>125.238</v>
      </c>
      <c r="H11239">
        <v>2013</v>
      </c>
      <c r="I11239">
        <v>12</v>
      </c>
      <c r="J11239">
        <v>4</v>
      </c>
      <c r="K11239">
        <v>12</v>
      </c>
      <c r="L11239">
        <v>52</v>
      </c>
      <c r="M11239" t="s">
        <v>935</v>
      </c>
      <c r="N11239" t="s">
        <v>933</v>
      </c>
      <c r="O11239" t="s">
        <v>934</v>
      </c>
      <c r="R11239" t="str">
        <f t="shared" si="352"/>
        <v>Weekday</v>
      </c>
      <c r="S11239" s="12">
        <f t="shared" si="351"/>
        <v>41612</v>
      </c>
    </row>
    <row r="11240" spans="1:19" x14ac:dyDescent="0.25">
      <c r="A11240" t="s">
        <v>93</v>
      </c>
      <c r="C11240">
        <v>20130290398</v>
      </c>
      <c r="D11240">
        <v>52</v>
      </c>
      <c r="E11240" t="s">
        <v>62</v>
      </c>
      <c r="F11240" s="12"/>
      <c r="G11240">
        <v>125.717</v>
      </c>
      <c r="H11240">
        <v>2013</v>
      </c>
      <c r="I11240">
        <v>1</v>
      </c>
      <c r="J11240">
        <v>27</v>
      </c>
      <c r="K11240">
        <v>23</v>
      </c>
      <c r="L11240">
        <v>2</v>
      </c>
      <c r="M11240" t="s">
        <v>935</v>
      </c>
      <c r="N11240" t="s">
        <v>936</v>
      </c>
      <c r="O11240" t="s">
        <v>934</v>
      </c>
      <c r="R11240" t="str">
        <f t="shared" si="352"/>
        <v>Weekend</v>
      </c>
      <c r="S11240" s="12">
        <f t="shared" si="351"/>
        <v>41301</v>
      </c>
    </row>
    <row r="11241" spans="1:19" x14ac:dyDescent="0.25">
      <c r="A11241" t="s">
        <v>93</v>
      </c>
      <c r="C11241">
        <v>20130370333</v>
      </c>
      <c r="D11241">
        <v>52</v>
      </c>
      <c r="E11241" t="s">
        <v>62</v>
      </c>
      <c r="F11241" s="12"/>
      <c r="G11241">
        <v>125.717</v>
      </c>
      <c r="H11241">
        <v>2013</v>
      </c>
      <c r="I11241">
        <v>2</v>
      </c>
      <c r="J11241">
        <v>5</v>
      </c>
      <c r="K11241">
        <v>6</v>
      </c>
      <c r="L11241">
        <v>39</v>
      </c>
      <c r="M11241" t="s">
        <v>932</v>
      </c>
      <c r="N11241" t="s">
        <v>933</v>
      </c>
      <c r="O11241" t="s">
        <v>934</v>
      </c>
      <c r="R11241" t="str">
        <f t="shared" si="352"/>
        <v>Weekday</v>
      </c>
      <c r="S11241" s="12">
        <f t="shared" si="351"/>
        <v>41310</v>
      </c>
    </row>
    <row r="11242" spans="1:19" x14ac:dyDescent="0.25">
      <c r="A11242" t="s">
        <v>93</v>
      </c>
      <c r="C11242">
        <v>20130500271</v>
      </c>
      <c r="D11242">
        <v>52</v>
      </c>
      <c r="E11242" t="s">
        <v>62</v>
      </c>
      <c r="F11242" s="12"/>
      <c r="G11242">
        <v>125.717</v>
      </c>
      <c r="H11242">
        <v>2013</v>
      </c>
      <c r="I11242">
        <v>2</v>
      </c>
      <c r="J11242">
        <v>19</v>
      </c>
      <c r="K11242">
        <v>7</v>
      </c>
      <c r="L11242">
        <v>54</v>
      </c>
      <c r="M11242" t="s">
        <v>932</v>
      </c>
      <c r="N11242" t="s">
        <v>933</v>
      </c>
      <c r="O11242" t="s">
        <v>934</v>
      </c>
      <c r="R11242" t="str">
        <f t="shared" si="352"/>
        <v>Weekday</v>
      </c>
      <c r="S11242" s="12">
        <f t="shared" si="351"/>
        <v>41324</v>
      </c>
    </row>
    <row r="11243" spans="1:19" x14ac:dyDescent="0.25">
      <c r="A11243" t="s">
        <v>93</v>
      </c>
      <c r="C11243">
        <v>20131680168</v>
      </c>
      <c r="D11243">
        <v>52</v>
      </c>
      <c r="E11243" t="s">
        <v>62</v>
      </c>
      <c r="F11243" s="12"/>
      <c r="G11243">
        <v>125.717</v>
      </c>
      <c r="H11243">
        <v>2013</v>
      </c>
      <c r="I11243">
        <v>6</v>
      </c>
      <c r="J11243">
        <v>15</v>
      </c>
      <c r="K11243">
        <v>11</v>
      </c>
      <c r="L11243">
        <v>47</v>
      </c>
      <c r="M11243" t="s">
        <v>935</v>
      </c>
      <c r="N11243" t="s">
        <v>937</v>
      </c>
      <c r="O11243" t="s">
        <v>934</v>
      </c>
      <c r="R11243" t="str">
        <f t="shared" si="352"/>
        <v>Weekend</v>
      </c>
      <c r="S11243" s="12">
        <f t="shared" si="351"/>
        <v>41440</v>
      </c>
    </row>
    <row r="11244" spans="1:19" x14ac:dyDescent="0.25">
      <c r="A11244" t="s">
        <v>93</v>
      </c>
      <c r="C11244">
        <v>20132540125</v>
      </c>
      <c r="D11244">
        <v>52</v>
      </c>
      <c r="E11244" t="s">
        <v>62</v>
      </c>
      <c r="F11244" s="12"/>
      <c r="G11244">
        <v>125.717</v>
      </c>
      <c r="H11244">
        <v>2013</v>
      </c>
      <c r="I11244">
        <v>9</v>
      </c>
      <c r="J11244">
        <v>11</v>
      </c>
      <c r="K11244">
        <v>9</v>
      </c>
      <c r="L11244">
        <v>1</v>
      </c>
      <c r="M11244" t="s">
        <v>932</v>
      </c>
      <c r="N11244" t="s">
        <v>933</v>
      </c>
      <c r="O11244" t="s">
        <v>934</v>
      </c>
      <c r="R11244" t="str">
        <f t="shared" si="352"/>
        <v>Weekday</v>
      </c>
      <c r="S11244" s="12">
        <f t="shared" si="351"/>
        <v>41528</v>
      </c>
    </row>
    <row r="11245" spans="1:19" x14ac:dyDescent="0.25">
      <c r="A11245" t="s">
        <v>93</v>
      </c>
      <c r="C11245">
        <v>20133240187</v>
      </c>
      <c r="D11245">
        <v>52</v>
      </c>
      <c r="E11245" t="s">
        <v>62</v>
      </c>
      <c r="F11245" s="12"/>
      <c r="G11245">
        <v>125.717</v>
      </c>
      <c r="H11245">
        <v>2013</v>
      </c>
      <c r="I11245">
        <v>11</v>
      </c>
      <c r="J11245">
        <v>6</v>
      </c>
      <c r="K11245">
        <v>6</v>
      </c>
      <c r="L11245">
        <v>37</v>
      </c>
      <c r="M11245" t="s">
        <v>935</v>
      </c>
      <c r="N11245" t="s">
        <v>933</v>
      </c>
      <c r="O11245" t="s">
        <v>934</v>
      </c>
      <c r="R11245" t="str">
        <f t="shared" si="352"/>
        <v>Weekday</v>
      </c>
      <c r="S11245" s="12">
        <f t="shared" si="351"/>
        <v>41584</v>
      </c>
    </row>
    <row r="11246" spans="1:19" x14ac:dyDescent="0.25">
      <c r="A11246" t="s">
        <v>93</v>
      </c>
      <c r="C11246">
        <v>20133240188</v>
      </c>
      <c r="D11246">
        <v>52</v>
      </c>
      <c r="E11246" t="s">
        <v>62</v>
      </c>
      <c r="F11246" s="12"/>
      <c r="G11246">
        <v>125.717</v>
      </c>
      <c r="H11246">
        <v>2013</v>
      </c>
      <c r="I11246">
        <v>11</v>
      </c>
      <c r="J11246">
        <v>6</v>
      </c>
      <c r="K11246">
        <v>6</v>
      </c>
      <c r="L11246">
        <v>57</v>
      </c>
      <c r="M11246" t="s">
        <v>932</v>
      </c>
      <c r="N11246" t="s">
        <v>933</v>
      </c>
      <c r="O11246" t="s">
        <v>934</v>
      </c>
      <c r="R11246" t="str">
        <f t="shared" si="352"/>
        <v>Weekday</v>
      </c>
      <c r="S11246" s="12">
        <f t="shared" si="351"/>
        <v>41584</v>
      </c>
    </row>
    <row r="11247" spans="1:19" x14ac:dyDescent="0.25">
      <c r="A11247" t="s">
        <v>93</v>
      </c>
      <c r="C11247">
        <v>20133280118</v>
      </c>
      <c r="D11247">
        <v>52</v>
      </c>
      <c r="E11247" t="s">
        <v>62</v>
      </c>
      <c r="F11247" s="12"/>
      <c r="G11247">
        <v>125.717</v>
      </c>
      <c r="H11247">
        <v>2013</v>
      </c>
      <c r="I11247">
        <v>11</v>
      </c>
      <c r="J11247">
        <v>6</v>
      </c>
      <c r="K11247">
        <v>6</v>
      </c>
      <c r="L11247">
        <v>24</v>
      </c>
      <c r="M11247" t="s">
        <v>935</v>
      </c>
      <c r="N11247" t="s">
        <v>933</v>
      </c>
      <c r="O11247" t="s">
        <v>934</v>
      </c>
      <c r="R11247" t="str">
        <f t="shared" si="352"/>
        <v>Weekday</v>
      </c>
      <c r="S11247" s="12">
        <f t="shared" si="351"/>
        <v>41584</v>
      </c>
    </row>
    <row r="11248" spans="1:19" x14ac:dyDescent="0.25">
      <c r="A11248" t="s">
        <v>93</v>
      </c>
      <c r="C11248">
        <v>20133100023</v>
      </c>
      <c r="D11248">
        <v>52</v>
      </c>
      <c r="E11248" t="s">
        <v>87</v>
      </c>
      <c r="F11248" s="12"/>
      <c r="G11248">
        <v>125.717</v>
      </c>
      <c r="H11248">
        <v>2013</v>
      </c>
      <c r="I11248">
        <v>11</v>
      </c>
      <c r="J11248">
        <v>6</v>
      </c>
      <c r="K11248">
        <v>0</v>
      </c>
      <c r="L11248">
        <v>48</v>
      </c>
      <c r="M11248" t="s">
        <v>935</v>
      </c>
      <c r="N11248" t="s">
        <v>933</v>
      </c>
      <c r="O11248" t="s">
        <v>934</v>
      </c>
      <c r="R11248" t="str">
        <f t="shared" si="352"/>
        <v>Weekday</v>
      </c>
      <c r="S11248" s="12">
        <f t="shared" si="351"/>
        <v>41584</v>
      </c>
    </row>
    <row r="11249" spans="1:19" x14ac:dyDescent="0.25">
      <c r="A11249" t="s">
        <v>93</v>
      </c>
      <c r="C11249">
        <v>20133220178</v>
      </c>
      <c r="D11249">
        <v>52</v>
      </c>
      <c r="E11249" t="s">
        <v>87</v>
      </c>
      <c r="F11249" s="12"/>
      <c r="G11249">
        <v>125.717</v>
      </c>
      <c r="H11249">
        <v>2013</v>
      </c>
      <c r="I11249">
        <v>11</v>
      </c>
      <c r="J11249">
        <v>16</v>
      </c>
      <c r="K11249">
        <v>1</v>
      </c>
      <c r="L11249">
        <v>44</v>
      </c>
      <c r="M11249" t="s">
        <v>935</v>
      </c>
      <c r="N11249" t="s">
        <v>933</v>
      </c>
      <c r="O11249" t="s">
        <v>934</v>
      </c>
      <c r="R11249" t="str">
        <f t="shared" si="352"/>
        <v>Weekend</v>
      </c>
      <c r="S11249" s="12">
        <f t="shared" si="351"/>
        <v>41594</v>
      </c>
    </row>
    <row r="11250" spans="1:19" x14ac:dyDescent="0.25">
      <c r="A11250" t="s">
        <v>93</v>
      </c>
      <c r="C11250">
        <v>20133280137</v>
      </c>
      <c r="D11250">
        <v>52</v>
      </c>
      <c r="E11250" t="s">
        <v>62</v>
      </c>
      <c r="F11250" s="12"/>
      <c r="G11250">
        <v>125.717</v>
      </c>
      <c r="H11250">
        <v>2013</v>
      </c>
      <c r="I11250">
        <v>11</v>
      </c>
      <c r="J11250">
        <v>21</v>
      </c>
      <c r="K11250">
        <v>17</v>
      </c>
      <c r="L11250">
        <v>3</v>
      </c>
      <c r="M11250" t="s">
        <v>932</v>
      </c>
      <c r="N11250" t="s">
        <v>933</v>
      </c>
      <c r="O11250" t="s">
        <v>934</v>
      </c>
      <c r="R11250" t="str">
        <f t="shared" si="352"/>
        <v>Weekday</v>
      </c>
      <c r="S11250" s="12">
        <f t="shared" si="351"/>
        <v>41599</v>
      </c>
    </row>
    <row r="11251" spans="1:19" x14ac:dyDescent="0.25">
      <c r="A11251" t="s">
        <v>93</v>
      </c>
      <c r="C11251">
        <v>20133280147</v>
      </c>
      <c r="D11251">
        <v>52</v>
      </c>
      <c r="E11251" t="s">
        <v>62</v>
      </c>
      <c r="F11251" s="12"/>
      <c r="G11251">
        <v>125.717</v>
      </c>
      <c r="H11251">
        <v>2013</v>
      </c>
      <c r="I11251">
        <v>11</v>
      </c>
      <c r="J11251">
        <v>21</v>
      </c>
      <c r="K11251">
        <v>16</v>
      </c>
      <c r="L11251">
        <v>49</v>
      </c>
      <c r="M11251" t="s">
        <v>935</v>
      </c>
      <c r="N11251" t="s">
        <v>937</v>
      </c>
      <c r="O11251" t="s">
        <v>934</v>
      </c>
      <c r="R11251" t="str">
        <f t="shared" si="352"/>
        <v>Weekday</v>
      </c>
      <c r="S11251" s="12">
        <f t="shared" si="351"/>
        <v>41599</v>
      </c>
    </row>
    <row r="11252" spans="1:19" x14ac:dyDescent="0.25">
      <c r="A11252" t="s">
        <v>93</v>
      </c>
      <c r="C11252">
        <v>20133430326</v>
      </c>
      <c r="D11252">
        <v>52</v>
      </c>
      <c r="E11252" t="s">
        <v>62</v>
      </c>
      <c r="F11252" s="12"/>
      <c r="G11252">
        <v>125.717</v>
      </c>
      <c r="H11252">
        <v>2013</v>
      </c>
      <c r="I11252">
        <v>12</v>
      </c>
      <c r="J11252">
        <v>4</v>
      </c>
      <c r="K11252">
        <v>10</v>
      </c>
      <c r="L11252">
        <v>58</v>
      </c>
      <c r="M11252" t="s">
        <v>935</v>
      </c>
      <c r="N11252" t="s">
        <v>933</v>
      </c>
      <c r="O11252" t="s">
        <v>934</v>
      </c>
      <c r="R11252" t="str">
        <f t="shared" si="352"/>
        <v>Weekday</v>
      </c>
      <c r="S11252" s="12">
        <f t="shared" si="351"/>
        <v>41612</v>
      </c>
    </row>
    <row r="11253" spans="1:19" x14ac:dyDescent="0.25">
      <c r="A11253" t="s">
        <v>93</v>
      </c>
      <c r="C11253">
        <v>20133280161</v>
      </c>
      <c r="D11253">
        <v>52</v>
      </c>
      <c r="E11253" t="s">
        <v>87</v>
      </c>
      <c r="F11253" s="12"/>
      <c r="G11253">
        <v>125.901</v>
      </c>
      <c r="H11253">
        <v>2013</v>
      </c>
      <c r="I11253">
        <v>11</v>
      </c>
      <c r="J11253">
        <v>21</v>
      </c>
      <c r="K11253">
        <v>18</v>
      </c>
      <c r="L11253">
        <v>59</v>
      </c>
      <c r="M11253" t="s">
        <v>935</v>
      </c>
      <c r="N11253" t="s">
        <v>937</v>
      </c>
      <c r="O11253" t="s">
        <v>934</v>
      </c>
      <c r="R11253" t="str">
        <f t="shared" si="352"/>
        <v>Weekday</v>
      </c>
      <c r="S11253" s="12">
        <f t="shared" si="351"/>
        <v>41599</v>
      </c>
    </row>
    <row r="11254" spans="1:19" x14ac:dyDescent="0.25">
      <c r="A11254" t="s">
        <v>93</v>
      </c>
      <c r="C11254">
        <v>20132680183</v>
      </c>
      <c r="D11254">
        <v>52</v>
      </c>
      <c r="E11254" t="s">
        <v>87</v>
      </c>
      <c r="F11254" s="12"/>
      <c r="G11254">
        <v>125.996</v>
      </c>
      <c r="H11254">
        <v>2013</v>
      </c>
      <c r="I11254">
        <v>9</v>
      </c>
      <c r="J11254">
        <v>12</v>
      </c>
      <c r="K11254">
        <v>7</v>
      </c>
      <c r="L11254">
        <v>59</v>
      </c>
      <c r="M11254" t="s">
        <v>935</v>
      </c>
      <c r="N11254" t="s">
        <v>933</v>
      </c>
      <c r="O11254" t="s">
        <v>934</v>
      </c>
      <c r="R11254" t="str">
        <f t="shared" si="352"/>
        <v>Weekday</v>
      </c>
      <c r="S11254" s="12">
        <f t="shared" si="351"/>
        <v>41529</v>
      </c>
    </row>
    <row r="11255" spans="1:19" x14ac:dyDescent="0.25">
      <c r="A11255" t="s">
        <v>93</v>
      </c>
      <c r="C11255">
        <v>20130810206</v>
      </c>
      <c r="D11255">
        <v>52</v>
      </c>
      <c r="E11255" t="s">
        <v>87</v>
      </c>
      <c r="F11255" s="12"/>
      <c r="G11255">
        <v>126.05</v>
      </c>
      <c r="H11255">
        <v>2013</v>
      </c>
      <c r="I11255">
        <v>3</v>
      </c>
      <c r="J11255">
        <v>21</v>
      </c>
      <c r="K11255">
        <v>10</v>
      </c>
      <c r="L11255">
        <v>54</v>
      </c>
      <c r="M11255" t="s">
        <v>932</v>
      </c>
      <c r="N11255" t="s">
        <v>933</v>
      </c>
      <c r="O11255" t="s">
        <v>934</v>
      </c>
      <c r="R11255" t="str">
        <f t="shared" si="352"/>
        <v>Weekday</v>
      </c>
      <c r="S11255" s="12">
        <f t="shared" si="351"/>
        <v>41354</v>
      </c>
    </row>
    <row r="11256" spans="1:19" x14ac:dyDescent="0.25">
      <c r="A11256" t="s">
        <v>93</v>
      </c>
      <c r="C11256">
        <v>20130720277</v>
      </c>
      <c r="D11256">
        <v>52</v>
      </c>
      <c r="E11256" t="s">
        <v>62</v>
      </c>
      <c r="F11256" s="12"/>
      <c r="G11256">
        <v>126.087</v>
      </c>
      <c r="H11256">
        <v>2013</v>
      </c>
      <c r="I11256">
        <v>3</v>
      </c>
      <c r="J11256">
        <v>7</v>
      </c>
      <c r="K11256">
        <v>7</v>
      </c>
      <c r="L11256">
        <v>17</v>
      </c>
      <c r="M11256" t="s">
        <v>932</v>
      </c>
      <c r="N11256" t="s">
        <v>933</v>
      </c>
      <c r="O11256" t="s">
        <v>934</v>
      </c>
      <c r="R11256" t="str">
        <f t="shared" si="352"/>
        <v>Weekday</v>
      </c>
      <c r="S11256" s="12">
        <f t="shared" si="351"/>
        <v>41340</v>
      </c>
    </row>
    <row r="11257" spans="1:19" x14ac:dyDescent="0.25">
      <c r="A11257" t="s">
        <v>93</v>
      </c>
      <c r="C11257">
        <v>20131150177</v>
      </c>
      <c r="D11257">
        <v>52</v>
      </c>
      <c r="E11257" t="s">
        <v>62</v>
      </c>
      <c r="F11257" s="12"/>
      <c r="G11257">
        <v>126.43899999999999</v>
      </c>
      <c r="H11257">
        <v>2013</v>
      </c>
      <c r="I11257">
        <v>4</v>
      </c>
      <c r="J11257">
        <v>19</v>
      </c>
      <c r="K11257">
        <v>23</v>
      </c>
      <c r="L11257">
        <v>13</v>
      </c>
      <c r="M11257" t="s">
        <v>935</v>
      </c>
      <c r="N11257" t="s">
        <v>933</v>
      </c>
      <c r="O11257" t="s">
        <v>934</v>
      </c>
      <c r="R11257" t="str">
        <f t="shared" si="352"/>
        <v>Weekday</v>
      </c>
      <c r="S11257" s="12">
        <f t="shared" si="351"/>
        <v>41383</v>
      </c>
    </row>
    <row r="11258" spans="1:19" x14ac:dyDescent="0.25">
      <c r="A11258" t="s">
        <v>93</v>
      </c>
      <c r="C11258">
        <v>20130180185</v>
      </c>
      <c r="D11258">
        <v>52</v>
      </c>
      <c r="E11258" t="s">
        <v>62</v>
      </c>
      <c r="F11258" s="12"/>
      <c r="G11258">
        <v>126.453</v>
      </c>
      <c r="H11258">
        <v>2013</v>
      </c>
      <c r="I11258">
        <v>1</v>
      </c>
      <c r="J11258">
        <v>18</v>
      </c>
      <c r="K11258">
        <v>8</v>
      </c>
      <c r="L11258">
        <v>15</v>
      </c>
      <c r="M11258" t="s">
        <v>935</v>
      </c>
      <c r="N11258" t="s">
        <v>937</v>
      </c>
      <c r="O11258" t="s">
        <v>934</v>
      </c>
      <c r="R11258" t="str">
        <f t="shared" si="352"/>
        <v>Weekday</v>
      </c>
      <c r="S11258" s="12">
        <f t="shared" si="351"/>
        <v>41292</v>
      </c>
    </row>
    <row r="11259" spans="1:19" x14ac:dyDescent="0.25">
      <c r="A11259" t="s">
        <v>93</v>
      </c>
      <c r="C11259">
        <v>20130290414</v>
      </c>
      <c r="D11259">
        <v>52</v>
      </c>
      <c r="E11259" t="s">
        <v>62</v>
      </c>
      <c r="F11259" s="12"/>
      <c r="G11259">
        <v>126.453</v>
      </c>
      <c r="H11259">
        <v>2013</v>
      </c>
      <c r="I11259">
        <v>1</v>
      </c>
      <c r="J11259">
        <v>27</v>
      </c>
      <c r="K11259">
        <v>16</v>
      </c>
      <c r="L11259">
        <v>51</v>
      </c>
      <c r="M11259" t="s">
        <v>932</v>
      </c>
      <c r="N11259" t="s">
        <v>933</v>
      </c>
      <c r="O11259" t="s">
        <v>934</v>
      </c>
      <c r="R11259" t="str">
        <f t="shared" si="352"/>
        <v>Weekend</v>
      </c>
      <c r="S11259" s="12">
        <f t="shared" si="351"/>
        <v>41301</v>
      </c>
    </row>
    <row r="11260" spans="1:19" x14ac:dyDescent="0.25">
      <c r="A11260" t="s">
        <v>93</v>
      </c>
      <c r="C11260">
        <v>20130670180</v>
      </c>
      <c r="D11260">
        <v>52</v>
      </c>
      <c r="E11260" t="s">
        <v>87</v>
      </c>
      <c r="F11260" s="12"/>
      <c r="G11260">
        <v>126.453</v>
      </c>
      <c r="H11260">
        <v>2013</v>
      </c>
      <c r="I11260">
        <v>2</v>
      </c>
      <c r="J11260">
        <v>21</v>
      </c>
      <c r="K11260">
        <v>14</v>
      </c>
      <c r="L11260">
        <v>23</v>
      </c>
      <c r="M11260" t="s">
        <v>935</v>
      </c>
      <c r="N11260" t="s">
        <v>933</v>
      </c>
      <c r="O11260" t="s">
        <v>934</v>
      </c>
      <c r="R11260" t="str">
        <f t="shared" si="352"/>
        <v>Weekday</v>
      </c>
      <c r="S11260" s="12">
        <f t="shared" si="351"/>
        <v>41326</v>
      </c>
    </row>
    <row r="11261" spans="1:19" x14ac:dyDescent="0.25">
      <c r="A11261" t="s">
        <v>93</v>
      </c>
      <c r="C11261">
        <v>20131120195</v>
      </c>
      <c r="D11261">
        <v>52</v>
      </c>
      <c r="E11261" t="s">
        <v>62</v>
      </c>
      <c r="F11261" s="12"/>
      <c r="G11261">
        <v>126.453</v>
      </c>
      <c r="H11261">
        <v>2013</v>
      </c>
      <c r="I11261">
        <v>4</v>
      </c>
      <c r="J11261">
        <v>19</v>
      </c>
      <c r="K11261">
        <v>13</v>
      </c>
      <c r="L11261">
        <v>46</v>
      </c>
      <c r="M11261" t="s">
        <v>935</v>
      </c>
      <c r="N11261" t="s">
        <v>933</v>
      </c>
      <c r="O11261" t="s">
        <v>934</v>
      </c>
      <c r="R11261" t="str">
        <f t="shared" si="352"/>
        <v>Weekday</v>
      </c>
      <c r="S11261" s="12">
        <f t="shared" si="351"/>
        <v>41383</v>
      </c>
    </row>
    <row r="11262" spans="1:19" x14ac:dyDescent="0.25">
      <c r="A11262" t="s">
        <v>93</v>
      </c>
      <c r="C11262">
        <v>20131210185</v>
      </c>
      <c r="D11262">
        <v>52</v>
      </c>
      <c r="E11262" t="s">
        <v>62</v>
      </c>
      <c r="F11262" s="12"/>
      <c r="G11262">
        <v>126.453</v>
      </c>
      <c r="H11262">
        <v>2013</v>
      </c>
      <c r="I11262">
        <v>4</v>
      </c>
      <c r="J11262">
        <v>27</v>
      </c>
      <c r="K11262">
        <v>7</v>
      </c>
      <c r="L11262">
        <v>11</v>
      </c>
      <c r="M11262" t="s">
        <v>935</v>
      </c>
      <c r="N11262" t="s">
        <v>933</v>
      </c>
      <c r="O11262" t="s">
        <v>934</v>
      </c>
      <c r="R11262" t="str">
        <f t="shared" si="352"/>
        <v>Weekend</v>
      </c>
      <c r="S11262" s="12">
        <f t="shared" si="351"/>
        <v>41391</v>
      </c>
    </row>
    <row r="11263" spans="1:19" x14ac:dyDescent="0.25">
      <c r="A11263" t="s">
        <v>93</v>
      </c>
      <c r="C11263">
        <v>20131680170</v>
      </c>
      <c r="D11263">
        <v>52</v>
      </c>
      <c r="E11263" t="s">
        <v>87</v>
      </c>
      <c r="F11263" s="12"/>
      <c r="G11263">
        <v>126.453</v>
      </c>
      <c r="H11263">
        <v>2013</v>
      </c>
      <c r="I11263">
        <v>6</v>
      </c>
      <c r="J11263">
        <v>16</v>
      </c>
      <c r="K11263">
        <v>18</v>
      </c>
      <c r="L11263">
        <v>30</v>
      </c>
      <c r="M11263" t="s">
        <v>935</v>
      </c>
      <c r="N11263" t="s">
        <v>933</v>
      </c>
      <c r="O11263" t="s">
        <v>934</v>
      </c>
      <c r="R11263" t="str">
        <f t="shared" si="352"/>
        <v>Weekend</v>
      </c>
      <c r="S11263" s="12">
        <f t="shared" si="351"/>
        <v>41441</v>
      </c>
    </row>
    <row r="11264" spans="1:19" x14ac:dyDescent="0.25">
      <c r="A11264" t="s">
        <v>93</v>
      </c>
      <c r="C11264">
        <v>20131880117</v>
      </c>
      <c r="D11264">
        <v>52</v>
      </c>
      <c r="E11264" t="s">
        <v>62</v>
      </c>
      <c r="F11264" s="12"/>
      <c r="G11264">
        <v>126.453</v>
      </c>
      <c r="H11264">
        <v>2013</v>
      </c>
      <c r="I11264">
        <v>6</v>
      </c>
      <c r="J11264">
        <v>24</v>
      </c>
      <c r="K11264">
        <v>5</v>
      </c>
      <c r="L11264">
        <v>28</v>
      </c>
      <c r="M11264" t="s">
        <v>935</v>
      </c>
      <c r="N11264" t="s">
        <v>933</v>
      </c>
      <c r="O11264" t="s">
        <v>934</v>
      </c>
      <c r="R11264" t="str">
        <f t="shared" si="352"/>
        <v>Weekday</v>
      </c>
      <c r="S11264" s="12">
        <f t="shared" si="351"/>
        <v>41449</v>
      </c>
    </row>
    <row r="11265" spans="1:19" x14ac:dyDescent="0.25">
      <c r="A11265" t="s">
        <v>93</v>
      </c>
      <c r="C11265">
        <v>20132440129</v>
      </c>
      <c r="D11265">
        <v>52</v>
      </c>
      <c r="E11265" t="s">
        <v>62</v>
      </c>
      <c r="F11265" s="12"/>
      <c r="G11265">
        <v>126.453</v>
      </c>
      <c r="H11265">
        <v>2013</v>
      </c>
      <c r="I11265">
        <v>8</v>
      </c>
      <c r="J11265">
        <v>31</v>
      </c>
      <c r="K11265">
        <v>17</v>
      </c>
      <c r="L11265">
        <v>16</v>
      </c>
      <c r="M11265" t="s">
        <v>935</v>
      </c>
      <c r="N11265" t="s">
        <v>933</v>
      </c>
      <c r="O11265" t="s">
        <v>934</v>
      </c>
      <c r="R11265" t="str">
        <f t="shared" si="352"/>
        <v>Weekend</v>
      </c>
      <c r="S11265" s="12">
        <f t="shared" si="351"/>
        <v>41517</v>
      </c>
    </row>
    <row r="11266" spans="1:19" x14ac:dyDescent="0.25">
      <c r="A11266" t="s">
        <v>93</v>
      </c>
      <c r="C11266">
        <v>20133020242</v>
      </c>
      <c r="D11266">
        <v>52</v>
      </c>
      <c r="E11266" t="s">
        <v>940</v>
      </c>
      <c r="F11266" s="12"/>
      <c r="G11266">
        <v>126.453</v>
      </c>
      <c r="H11266">
        <v>2013</v>
      </c>
      <c r="I11266">
        <v>10</v>
      </c>
      <c r="J11266">
        <v>28</v>
      </c>
      <c r="K11266">
        <v>11</v>
      </c>
      <c r="L11266">
        <v>56</v>
      </c>
      <c r="M11266" t="s">
        <v>932</v>
      </c>
      <c r="N11266" t="s">
        <v>933</v>
      </c>
      <c r="O11266" t="s">
        <v>934</v>
      </c>
      <c r="R11266" t="str">
        <f t="shared" si="352"/>
        <v>Weekday</v>
      </c>
      <c r="S11266" s="12">
        <f t="shared" si="351"/>
        <v>41575</v>
      </c>
    </row>
    <row r="11267" spans="1:19" x14ac:dyDescent="0.25">
      <c r="A11267" t="s">
        <v>93</v>
      </c>
      <c r="C11267">
        <v>20133230233</v>
      </c>
      <c r="D11267">
        <v>52</v>
      </c>
      <c r="E11267" t="s">
        <v>62</v>
      </c>
      <c r="F11267" s="12"/>
      <c r="G11267">
        <v>126.453</v>
      </c>
      <c r="H11267">
        <v>2013</v>
      </c>
      <c r="I11267">
        <v>11</v>
      </c>
      <c r="J11267">
        <v>18</v>
      </c>
      <c r="K11267">
        <v>12</v>
      </c>
      <c r="L11267">
        <v>38</v>
      </c>
      <c r="M11267" t="s">
        <v>932</v>
      </c>
      <c r="N11267" t="s">
        <v>933</v>
      </c>
      <c r="O11267" t="s">
        <v>934</v>
      </c>
      <c r="R11267" t="str">
        <f t="shared" si="352"/>
        <v>Weekday</v>
      </c>
      <c r="S11267" s="12">
        <f t="shared" ref="S11267:S11330" si="353">DATE(H11267,I11267,J11267)</f>
        <v>41596</v>
      </c>
    </row>
    <row r="11268" spans="1:19" x14ac:dyDescent="0.25">
      <c r="A11268" t="s">
        <v>93</v>
      </c>
      <c r="C11268">
        <v>20133560190</v>
      </c>
      <c r="D11268">
        <v>52</v>
      </c>
      <c r="E11268" t="s">
        <v>62</v>
      </c>
      <c r="F11268" s="12"/>
      <c r="G11268">
        <v>126.453</v>
      </c>
      <c r="H11268">
        <v>2013</v>
      </c>
      <c r="I11268">
        <v>12</v>
      </c>
      <c r="J11268">
        <v>17</v>
      </c>
      <c r="K11268">
        <v>9</v>
      </c>
      <c r="L11268">
        <v>53</v>
      </c>
      <c r="M11268" t="s">
        <v>935</v>
      </c>
      <c r="N11268" t="s">
        <v>933</v>
      </c>
      <c r="O11268" t="s">
        <v>934</v>
      </c>
      <c r="R11268" t="str">
        <f t="shared" si="352"/>
        <v>Weekday</v>
      </c>
      <c r="S11268" s="12">
        <f t="shared" si="353"/>
        <v>41625</v>
      </c>
    </row>
    <row r="11269" spans="1:19" x14ac:dyDescent="0.25">
      <c r="A11269" t="s">
        <v>93</v>
      </c>
      <c r="C11269">
        <v>20133570318</v>
      </c>
      <c r="D11269">
        <v>52</v>
      </c>
      <c r="E11269" t="s">
        <v>87</v>
      </c>
      <c r="F11269" s="12"/>
      <c r="G11269">
        <v>126.453</v>
      </c>
      <c r="H11269">
        <v>2013</v>
      </c>
      <c r="I11269">
        <v>12</v>
      </c>
      <c r="J11269">
        <v>23</v>
      </c>
      <c r="K11269">
        <v>13</v>
      </c>
      <c r="L11269">
        <v>24</v>
      </c>
      <c r="M11269" t="s">
        <v>932</v>
      </c>
      <c r="N11269" t="s">
        <v>933</v>
      </c>
      <c r="O11269" t="s">
        <v>934</v>
      </c>
      <c r="R11269" t="str">
        <f t="shared" ref="R11269:R11332" si="354">IF(WEEKDAY(DATE(H11269,I11269,J11269),2)&lt;6,"Weekday","Weekend")</f>
        <v>Weekday</v>
      </c>
      <c r="S11269" s="12">
        <f t="shared" si="353"/>
        <v>41631</v>
      </c>
    </row>
    <row r="11270" spans="1:19" x14ac:dyDescent="0.25">
      <c r="A11270" t="s">
        <v>93</v>
      </c>
      <c r="C11270">
        <v>20133640329</v>
      </c>
      <c r="D11270">
        <v>52</v>
      </c>
      <c r="E11270" t="s">
        <v>87</v>
      </c>
      <c r="F11270" s="12"/>
      <c r="G11270">
        <v>126.453</v>
      </c>
      <c r="H11270">
        <v>2013</v>
      </c>
      <c r="I11270">
        <v>12</v>
      </c>
      <c r="J11270">
        <v>30</v>
      </c>
      <c r="K11270">
        <v>11</v>
      </c>
      <c r="L11270">
        <v>16</v>
      </c>
      <c r="M11270" t="s">
        <v>935</v>
      </c>
      <c r="N11270" t="s">
        <v>933</v>
      </c>
      <c r="O11270" t="s">
        <v>934</v>
      </c>
      <c r="R11270" t="str">
        <f t="shared" si="354"/>
        <v>Weekday</v>
      </c>
      <c r="S11270" s="12">
        <f t="shared" si="353"/>
        <v>41638</v>
      </c>
    </row>
    <row r="11271" spans="1:19" x14ac:dyDescent="0.25">
      <c r="A11271" t="s">
        <v>93</v>
      </c>
      <c r="C11271">
        <v>20131710199</v>
      </c>
      <c r="D11271">
        <v>52</v>
      </c>
      <c r="E11271" t="s">
        <v>87</v>
      </c>
      <c r="F11271" s="12"/>
      <c r="G11271">
        <v>126.848</v>
      </c>
      <c r="H11271">
        <v>2013</v>
      </c>
      <c r="I11271">
        <v>5</v>
      </c>
      <c r="J11271">
        <v>25</v>
      </c>
      <c r="K11271">
        <v>23</v>
      </c>
      <c r="L11271">
        <v>11</v>
      </c>
      <c r="M11271" t="s">
        <v>932</v>
      </c>
      <c r="N11271" t="s">
        <v>933</v>
      </c>
      <c r="O11271" t="s">
        <v>934</v>
      </c>
      <c r="Q11271" t="s">
        <v>133</v>
      </c>
      <c r="R11271" t="str">
        <f t="shared" si="354"/>
        <v>Weekend</v>
      </c>
      <c r="S11271" s="12">
        <f t="shared" si="353"/>
        <v>41419</v>
      </c>
    </row>
    <row r="11272" spans="1:19" x14ac:dyDescent="0.25">
      <c r="A11272" t="s">
        <v>93</v>
      </c>
      <c r="C11272">
        <v>20131090035</v>
      </c>
      <c r="D11272">
        <v>52</v>
      </c>
      <c r="E11272" t="s">
        <v>62</v>
      </c>
      <c r="F11272" s="12"/>
      <c r="G11272">
        <v>126.892</v>
      </c>
      <c r="H11272">
        <v>2013</v>
      </c>
      <c r="I11272">
        <v>4</v>
      </c>
      <c r="J11272">
        <v>13</v>
      </c>
      <c r="K11272">
        <v>6</v>
      </c>
      <c r="L11272">
        <v>53</v>
      </c>
      <c r="M11272" t="s">
        <v>935</v>
      </c>
      <c r="N11272" t="s">
        <v>933</v>
      </c>
      <c r="O11272" t="s">
        <v>934</v>
      </c>
      <c r="Q11272" t="s">
        <v>120</v>
      </c>
      <c r="R11272" t="str">
        <f t="shared" si="354"/>
        <v>Weekend</v>
      </c>
      <c r="S11272" s="12">
        <f t="shared" si="353"/>
        <v>41377</v>
      </c>
    </row>
    <row r="11273" spans="1:19" x14ac:dyDescent="0.25">
      <c r="A11273" t="s">
        <v>93</v>
      </c>
      <c r="C11273">
        <v>20133650021</v>
      </c>
      <c r="D11273">
        <v>52</v>
      </c>
      <c r="E11273" t="s">
        <v>62</v>
      </c>
      <c r="F11273" s="12"/>
      <c r="G11273">
        <v>126.938</v>
      </c>
      <c r="H11273">
        <v>2013</v>
      </c>
      <c r="I11273">
        <v>12</v>
      </c>
      <c r="J11273">
        <v>30</v>
      </c>
      <c r="K11273">
        <v>20</v>
      </c>
      <c r="L11273">
        <v>13</v>
      </c>
      <c r="M11273" t="s">
        <v>935</v>
      </c>
      <c r="N11273" t="s">
        <v>933</v>
      </c>
      <c r="O11273" t="s">
        <v>934</v>
      </c>
      <c r="Q11273" t="s">
        <v>120</v>
      </c>
      <c r="R11273" t="str">
        <f t="shared" si="354"/>
        <v>Weekday</v>
      </c>
      <c r="S11273" s="12">
        <f t="shared" si="353"/>
        <v>41638</v>
      </c>
    </row>
    <row r="11274" spans="1:19" x14ac:dyDescent="0.25">
      <c r="A11274" t="s">
        <v>93</v>
      </c>
      <c r="C11274">
        <v>20132540026</v>
      </c>
      <c r="D11274">
        <v>52</v>
      </c>
      <c r="E11274" t="s">
        <v>62</v>
      </c>
      <c r="F11274" s="12"/>
      <c r="G11274">
        <v>127.30200000000001</v>
      </c>
      <c r="H11274">
        <v>2013</v>
      </c>
      <c r="I11274">
        <v>9</v>
      </c>
      <c r="J11274">
        <v>9</v>
      </c>
      <c r="K11274">
        <v>23</v>
      </c>
      <c r="L11274">
        <v>28</v>
      </c>
      <c r="M11274" t="s">
        <v>935</v>
      </c>
      <c r="N11274" t="s">
        <v>933</v>
      </c>
      <c r="O11274" t="s">
        <v>934</v>
      </c>
      <c r="Q11274" t="s">
        <v>123</v>
      </c>
      <c r="R11274" t="str">
        <f t="shared" si="354"/>
        <v>Weekday</v>
      </c>
      <c r="S11274" s="12">
        <f t="shared" si="353"/>
        <v>41526</v>
      </c>
    </row>
    <row r="11275" spans="1:19" x14ac:dyDescent="0.25">
      <c r="A11275" t="s">
        <v>93</v>
      </c>
      <c r="C11275">
        <v>20130290375</v>
      </c>
      <c r="D11275">
        <v>52</v>
      </c>
      <c r="E11275" t="s">
        <v>87</v>
      </c>
      <c r="F11275" s="12"/>
      <c r="G11275">
        <v>127.361</v>
      </c>
      <c r="H11275">
        <v>2013</v>
      </c>
      <c r="I11275">
        <v>1</v>
      </c>
      <c r="J11275">
        <v>23</v>
      </c>
      <c r="K11275">
        <v>9</v>
      </c>
      <c r="L11275">
        <v>53</v>
      </c>
      <c r="M11275" t="s">
        <v>935</v>
      </c>
      <c r="N11275" t="s">
        <v>936</v>
      </c>
      <c r="O11275" t="s">
        <v>934</v>
      </c>
      <c r="Q11275" t="s">
        <v>129</v>
      </c>
      <c r="R11275" t="str">
        <f t="shared" si="354"/>
        <v>Weekday</v>
      </c>
      <c r="S11275" s="12">
        <f t="shared" si="353"/>
        <v>41297</v>
      </c>
    </row>
    <row r="11276" spans="1:19" x14ac:dyDescent="0.25">
      <c r="A11276" t="s">
        <v>93</v>
      </c>
      <c r="C11276">
        <v>20130720273</v>
      </c>
      <c r="D11276">
        <v>52</v>
      </c>
      <c r="E11276" t="s">
        <v>62</v>
      </c>
      <c r="F11276" s="12"/>
      <c r="G11276">
        <v>127.384</v>
      </c>
      <c r="H11276">
        <v>2013</v>
      </c>
      <c r="I11276">
        <v>3</v>
      </c>
      <c r="J11276">
        <v>13</v>
      </c>
      <c r="K11276">
        <v>6</v>
      </c>
      <c r="L11276">
        <v>12</v>
      </c>
      <c r="M11276" t="s">
        <v>932</v>
      </c>
      <c r="N11276" t="s">
        <v>933</v>
      </c>
      <c r="O11276" t="s">
        <v>934</v>
      </c>
      <c r="Q11276" t="s">
        <v>123</v>
      </c>
      <c r="R11276" t="str">
        <f t="shared" si="354"/>
        <v>Weekday</v>
      </c>
      <c r="S11276" s="12">
        <f t="shared" si="353"/>
        <v>41346</v>
      </c>
    </row>
    <row r="11277" spans="1:19" x14ac:dyDescent="0.25">
      <c r="A11277" t="s">
        <v>93</v>
      </c>
      <c r="C11277">
        <v>20130810200</v>
      </c>
      <c r="D11277">
        <v>52</v>
      </c>
      <c r="E11277" t="s">
        <v>62</v>
      </c>
      <c r="F11277" s="12"/>
      <c r="G11277">
        <v>127.633</v>
      </c>
      <c r="H11277">
        <v>2013</v>
      </c>
      <c r="I11277">
        <v>3</v>
      </c>
      <c r="J11277">
        <v>14</v>
      </c>
      <c r="K11277">
        <v>8</v>
      </c>
      <c r="L11277">
        <v>2</v>
      </c>
      <c r="M11277" t="s">
        <v>932</v>
      </c>
      <c r="N11277" t="s">
        <v>933</v>
      </c>
      <c r="O11277" t="s">
        <v>934</v>
      </c>
      <c r="Q11277" t="s">
        <v>123</v>
      </c>
      <c r="R11277" t="str">
        <f t="shared" si="354"/>
        <v>Weekday</v>
      </c>
      <c r="S11277" s="12">
        <f t="shared" si="353"/>
        <v>41347</v>
      </c>
    </row>
    <row r="11278" spans="1:19" x14ac:dyDescent="0.25">
      <c r="A11278" t="s">
        <v>93</v>
      </c>
      <c r="C11278">
        <v>20131550196</v>
      </c>
      <c r="D11278">
        <v>52</v>
      </c>
      <c r="E11278" t="s">
        <v>62</v>
      </c>
      <c r="F11278" s="12"/>
      <c r="G11278">
        <v>127.633</v>
      </c>
      <c r="H11278">
        <v>2013</v>
      </c>
      <c r="I11278">
        <v>6</v>
      </c>
      <c r="J11278">
        <v>4</v>
      </c>
      <c r="K11278">
        <v>7</v>
      </c>
      <c r="L11278">
        <v>53</v>
      </c>
      <c r="M11278" t="s">
        <v>932</v>
      </c>
      <c r="N11278" t="s">
        <v>937</v>
      </c>
      <c r="O11278" t="s">
        <v>934</v>
      </c>
      <c r="Q11278" t="s">
        <v>123</v>
      </c>
      <c r="R11278" t="str">
        <f t="shared" si="354"/>
        <v>Weekday</v>
      </c>
      <c r="S11278" s="12">
        <f t="shared" si="353"/>
        <v>41429</v>
      </c>
    </row>
    <row r="11279" spans="1:19" x14ac:dyDescent="0.25">
      <c r="A11279" t="s">
        <v>93</v>
      </c>
      <c r="C11279">
        <v>20132420215</v>
      </c>
      <c r="D11279">
        <v>52</v>
      </c>
      <c r="E11279" t="s">
        <v>62</v>
      </c>
      <c r="F11279" s="12"/>
      <c r="G11279">
        <v>127.633</v>
      </c>
      <c r="H11279">
        <v>2013</v>
      </c>
      <c r="I11279">
        <v>8</v>
      </c>
      <c r="J11279">
        <v>27</v>
      </c>
      <c r="K11279">
        <v>17</v>
      </c>
      <c r="L11279">
        <v>51</v>
      </c>
      <c r="M11279" t="s">
        <v>935</v>
      </c>
      <c r="N11279" t="s">
        <v>933</v>
      </c>
      <c r="O11279" t="s">
        <v>934</v>
      </c>
      <c r="Q11279" t="s">
        <v>123</v>
      </c>
      <c r="R11279" t="str">
        <f t="shared" si="354"/>
        <v>Weekday</v>
      </c>
      <c r="S11279" s="12">
        <f t="shared" si="353"/>
        <v>41513</v>
      </c>
    </row>
    <row r="11280" spans="1:19" x14ac:dyDescent="0.25">
      <c r="A11280" t="s">
        <v>93</v>
      </c>
      <c r="C11280">
        <v>20130810193</v>
      </c>
      <c r="D11280">
        <v>52</v>
      </c>
      <c r="E11280" t="s">
        <v>62</v>
      </c>
      <c r="F11280" s="12"/>
      <c r="G11280">
        <v>127.779</v>
      </c>
      <c r="H11280">
        <v>2013</v>
      </c>
      <c r="I11280">
        <v>3</v>
      </c>
      <c r="J11280">
        <v>6</v>
      </c>
      <c r="K11280">
        <v>16</v>
      </c>
      <c r="L11280">
        <v>29</v>
      </c>
      <c r="M11280" t="s">
        <v>932</v>
      </c>
      <c r="N11280" t="s">
        <v>937</v>
      </c>
      <c r="O11280" t="s">
        <v>934</v>
      </c>
      <c r="Q11280" t="s">
        <v>124</v>
      </c>
      <c r="R11280" t="str">
        <f t="shared" si="354"/>
        <v>Weekday</v>
      </c>
      <c r="S11280" s="12">
        <f t="shared" si="353"/>
        <v>41339</v>
      </c>
    </row>
    <row r="11281" spans="1:19" x14ac:dyDescent="0.25">
      <c r="A11281" t="s">
        <v>93</v>
      </c>
      <c r="C11281">
        <v>20130640304</v>
      </c>
      <c r="D11281">
        <v>52</v>
      </c>
      <c r="E11281" t="s">
        <v>87</v>
      </c>
      <c r="F11281" s="12"/>
      <c r="G11281">
        <v>127.834</v>
      </c>
      <c r="H11281">
        <v>2013</v>
      </c>
      <c r="I11281">
        <v>2</v>
      </c>
      <c r="J11281">
        <v>17</v>
      </c>
      <c r="K11281">
        <v>1</v>
      </c>
      <c r="L11281">
        <v>35</v>
      </c>
      <c r="M11281" t="s">
        <v>935</v>
      </c>
      <c r="N11281" t="s">
        <v>933</v>
      </c>
      <c r="O11281" t="s">
        <v>934</v>
      </c>
      <c r="R11281" t="str">
        <f t="shared" si="354"/>
        <v>Weekend</v>
      </c>
      <c r="S11281" s="12">
        <f t="shared" si="353"/>
        <v>41322</v>
      </c>
    </row>
    <row r="11282" spans="1:19" x14ac:dyDescent="0.25">
      <c r="A11282" t="s">
        <v>93</v>
      </c>
      <c r="C11282">
        <v>20130630286</v>
      </c>
      <c r="D11282">
        <v>52</v>
      </c>
      <c r="E11282" t="s">
        <v>87</v>
      </c>
      <c r="F11282" s="12"/>
      <c r="G11282">
        <v>128.01400000000001</v>
      </c>
      <c r="H11282">
        <v>2013</v>
      </c>
      <c r="I11282">
        <v>2</v>
      </c>
      <c r="J11282">
        <v>16</v>
      </c>
      <c r="K11282">
        <v>2</v>
      </c>
      <c r="L11282">
        <v>34</v>
      </c>
      <c r="M11282" t="s">
        <v>935</v>
      </c>
      <c r="N11282" t="s">
        <v>933</v>
      </c>
      <c r="O11282" t="s">
        <v>934</v>
      </c>
      <c r="R11282" t="str">
        <f t="shared" si="354"/>
        <v>Weekend</v>
      </c>
      <c r="S11282" s="12">
        <f t="shared" si="353"/>
        <v>41321</v>
      </c>
    </row>
    <row r="11283" spans="1:19" x14ac:dyDescent="0.25">
      <c r="A11283" t="s">
        <v>93</v>
      </c>
      <c r="C11283">
        <v>20131130271</v>
      </c>
      <c r="D11283">
        <v>52</v>
      </c>
      <c r="E11283" t="s">
        <v>62</v>
      </c>
      <c r="F11283" s="12"/>
      <c r="G11283">
        <v>128.10499999999999</v>
      </c>
      <c r="H11283">
        <v>2013</v>
      </c>
      <c r="I11283">
        <v>4</v>
      </c>
      <c r="J11283">
        <v>22</v>
      </c>
      <c r="K11283">
        <v>20</v>
      </c>
      <c r="L11283">
        <v>51</v>
      </c>
      <c r="M11283" t="s">
        <v>935</v>
      </c>
      <c r="N11283" t="s">
        <v>933</v>
      </c>
      <c r="O11283" t="s">
        <v>934</v>
      </c>
      <c r="Q11283" t="s">
        <v>128</v>
      </c>
      <c r="R11283" t="str">
        <f t="shared" si="354"/>
        <v>Weekday</v>
      </c>
      <c r="S11283" s="12">
        <f t="shared" si="353"/>
        <v>41386</v>
      </c>
    </row>
    <row r="11284" spans="1:19" x14ac:dyDescent="0.25">
      <c r="A11284" t="s">
        <v>93</v>
      </c>
      <c r="C11284">
        <v>20140080414</v>
      </c>
      <c r="D11284">
        <v>52</v>
      </c>
      <c r="E11284" t="s">
        <v>62</v>
      </c>
      <c r="F11284" s="12"/>
      <c r="G11284">
        <v>128.13300000000001</v>
      </c>
      <c r="H11284">
        <v>2013</v>
      </c>
      <c r="I11284">
        <v>12</v>
      </c>
      <c r="J11284">
        <v>31</v>
      </c>
      <c r="K11284" t="e">
        <v>#VALUE!</v>
      </c>
      <c r="L11284">
        <v>7</v>
      </c>
      <c r="M11284" t="s">
        <v>935</v>
      </c>
      <c r="N11284" t="s">
        <v>933</v>
      </c>
      <c r="O11284" t="s">
        <v>934</v>
      </c>
      <c r="Q11284" t="s">
        <v>128</v>
      </c>
      <c r="R11284" t="str">
        <f t="shared" si="354"/>
        <v>Weekday</v>
      </c>
      <c r="S11284" s="12">
        <f t="shared" si="353"/>
        <v>41639</v>
      </c>
    </row>
    <row r="11285" spans="1:19" x14ac:dyDescent="0.25">
      <c r="A11285" t="s">
        <v>93</v>
      </c>
      <c r="C11285">
        <v>20133390471</v>
      </c>
      <c r="D11285">
        <v>52</v>
      </c>
      <c r="E11285" t="s">
        <v>62</v>
      </c>
      <c r="F11285" s="12"/>
      <c r="G11285">
        <v>128.18299999999999</v>
      </c>
      <c r="H11285">
        <v>2013</v>
      </c>
      <c r="I11285">
        <v>12</v>
      </c>
      <c r="J11285">
        <v>2</v>
      </c>
      <c r="K11285">
        <v>16</v>
      </c>
      <c r="L11285">
        <v>9</v>
      </c>
      <c r="M11285" t="s">
        <v>932</v>
      </c>
      <c r="N11285" t="s">
        <v>933</v>
      </c>
      <c r="O11285" t="s">
        <v>934</v>
      </c>
      <c r="Q11285" t="s">
        <v>128</v>
      </c>
      <c r="R11285" t="str">
        <f t="shared" si="354"/>
        <v>Weekday</v>
      </c>
      <c r="S11285" s="12">
        <f t="shared" si="353"/>
        <v>41610</v>
      </c>
    </row>
    <row r="11286" spans="1:19" x14ac:dyDescent="0.25">
      <c r="A11286" t="s">
        <v>93</v>
      </c>
      <c r="C11286">
        <v>20130410207</v>
      </c>
      <c r="D11286">
        <v>52</v>
      </c>
      <c r="E11286" t="s">
        <v>87</v>
      </c>
      <c r="F11286" s="12"/>
      <c r="G11286">
        <v>128.386</v>
      </c>
      <c r="H11286">
        <v>2013</v>
      </c>
      <c r="I11286">
        <v>2</v>
      </c>
      <c r="J11286">
        <v>9</v>
      </c>
      <c r="K11286">
        <v>10</v>
      </c>
      <c r="L11286">
        <v>52</v>
      </c>
      <c r="M11286" t="s">
        <v>935</v>
      </c>
      <c r="N11286" t="s">
        <v>937</v>
      </c>
      <c r="O11286" t="s">
        <v>934</v>
      </c>
      <c r="R11286" t="str">
        <f t="shared" si="354"/>
        <v>Weekend</v>
      </c>
      <c r="S11286" s="12">
        <f t="shared" si="353"/>
        <v>41314</v>
      </c>
    </row>
    <row r="11287" spans="1:19" x14ac:dyDescent="0.25">
      <c r="A11287" t="s">
        <v>93</v>
      </c>
      <c r="C11287">
        <v>20133080187</v>
      </c>
      <c r="D11287">
        <v>52</v>
      </c>
      <c r="E11287" t="s">
        <v>62</v>
      </c>
      <c r="F11287" s="12"/>
      <c r="G11287">
        <v>128.386</v>
      </c>
      <c r="H11287">
        <v>2013</v>
      </c>
      <c r="I11287">
        <v>10</v>
      </c>
      <c r="J11287">
        <v>31</v>
      </c>
      <c r="K11287">
        <v>21</v>
      </c>
      <c r="L11287">
        <v>12</v>
      </c>
      <c r="M11287" t="s">
        <v>932</v>
      </c>
      <c r="N11287" t="s">
        <v>936</v>
      </c>
      <c r="O11287" t="s">
        <v>934</v>
      </c>
      <c r="R11287" t="str">
        <f t="shared" si="354"/>
        <v>Weekday</v>
      </c>
      <c r="S11287" s="12">
        <f t="shared" si="353"/>
        <v>41578</v>
      </c>
    </row>
    <row r="11288" spans="1:19" x14ac:dyDescent="0.25">
      <c r="A11288" t="s">
        <v>93</v>
      </c>
      <c r="C11288">
        <v>20132880287</v>
      </c>
      <c r="D11288">
        <v>52</v>
      </c>
      <c r="E11288" t="s">
        <v>62</v>
      </c>
      <c r="F11288" s="12"/>
      <c r="G11288">
        <v>128.81299999999999</v>
      </c>
      <c r="H11288">
        <v>2013</v>
      </c>
      <c r="I11288">
        <v>10</v>
      </c>
      <c r="J11288">
        <v>14</v>
      </c>
      <c r="K11288">
        <v>17</v>
      </c>
      <c r="L11288">
        <v>29</v>
      </c>
      <c r="M11288" t="s">
        <v>932</v>
      </c>
      <c r="N11288" t="s">
        <v>937</v>
      </c>
      <c r="O11288" t="s">
        <v>934</v>
      </c>
      <c r="R11288" t="str">
        <f t="shared" si="354"/>
        <v>Weekday</v>
      </c>
      <c r="S11288" s="12">
        <f t="shared" si="353"/>
        <v>41561</v>
      </c>
    </row>
    <row r="11289" spans="1:19" x14ac:dyDescent="0.25">
      <c r="A11289" t="s">
        <v>93</v>
      </c>
      <c r="C11289">
        <v>20130720326</v>
      </c>
      <c r="D11289">
        <v>169</v>
      </c>
      <c r="E11289" t="s">
        <v>87</v>
      </c>
      <c r="F11289" s="12"/>
      <c r="G11289">
        <v>123.03400000000001</v>
      </c>
      <c r="H11289">
        <v>2013</v>
      </c>
      <c r="I11289">
        <v>3</v>
      </c>
      <c r="J11289">
        <v>4</v>
      </c>
      <c r="K11289">
        <v>9</v>
      </c>
      <c r="L11289">
        <v>8</v>
      </c>
      <c r="M11289" t="s">
        <v>932</v>
      </c>
      <c r="N11289" t="s">
        <v>933</v>
      </c>
      <c r="O11289" t="s">
        <v>934</v>
      </c>
      <c r="R11289" t="str">
        <f t="shared" si="354"/>
        <v>Weekday</v>
      </c>
      <c r="S11289" s="12">
        <f t="shared" si="353"/>
        <v>41337</v>
      </c>
    </row>
    <row r="11290" spans="1:19" x14ac:dyDescent="0.25">
      <c r="A11290" t="s">
        <v>93</v>
      </c>
      <c r="C11290">
        <v>20130720338</v>
      </c>
      <c r="D11290">
        <v>169</v>
      </c>
      <c r="E11290" t="s">
        <v>87</v>
      </c>
      <c r="F11290" s="12"/>
      <c r="G11290">
        <v>123.03400000000001</v>
      </c>
      <c r="H11290">
        <v>2013</v>
      </c>
      <c r="I11290">
        <v>3</v>
      </c>
      <c r="J11290">
        <v>4</v>
      </c>
      <c r="K11290">
        <v>9</v>
      </c>
      <c r="L11290">
        <v>55</v>
      </c>
      <c r="M11290" t="s">
        <v>932</v>
      </c>
      <c r="N11290" t="s">
        <v>933</v>
      </c>
      <c r="O11290" t="s">
        <v>934</v>
      </c>
      <c r="R11290" t="str">
        <f t="shared" si="354"/>
        <v>Weekday</v>
      </c>
      <c r="S11290" s="12">
        <f t="shared" si="353"/>
        <v>41337</v>
      </c>
    </row>
    <row r="11291" spans="1:19" x14ac:dyDescent="0.25">
      <c r="A11291" t="s">
        <v>93</v>
      </c>
      <c r="C11291">
        <v>20131010394</v>
      </c>
      <c r="D11291">
        <v>169</v>
      </c>
      <c r="E11291" t="s">
        <v>87</v>
      </c>
      <c r="F11291" s="12"/>
      <c r="G11291">
        <v>123.03400000000001</v>
      </c>
      <c r="H11291">
        <v>2013</v>
      </c>
      <c r="I11291">
        <v>4</v>
      </c>
      <c r="J11291">
        <v>11</v>
      </c>
      <c r="K11291">
        <v>23</v>
      </c>
      <c r="L11291">
        <v>38</v>
      </c>
      <c r="M11291" t="s">
        <v>935</v>
      </c>
      <c r="N11291" t="s">
        <v>933</v>
      </c>
      <c r="O11291" t="s">
        <v>934</v>
      </c>
      <c r="R11291" t="str">
        <f t="shared" si="354"/>
        <v>Weekday</v>
      </c>
      <c r="S11291" s="12">
        <f t="shared" si="353"/>
        <v>41375</v>
      </c>
    </row>
    <row r="11292" spans="1:19" x14ac:dyDescent="0.25">
      <c r="A11292" t="s">
        <v>93</v>
      </c>
      <c r="C11292">
        <v>20130360383</v>
      </c>
      <c r="D11292">
        <v>169</v>
      </c>
      <c r="E11292" t="s">
        <v>62</v>
      </c>
      <c r="F11292" s="12"/>
      <c r="G11292">
        <v>123.092</v>
      </c>
      <c r="H11292">
        <v>2013</v>
      </c>
      <c r="I11292">
        <v>2</v>
      </c>
      <c r="J11292">
        <v>4</v>
      </c>
      <c r="K11292">
        <v>9</v>
      </c>
      <c r="L11292">
        <v>43</v>
      </c>
      <c r="M11292" t="s">
        <v>932</v>
      </c>
      <c r="N11292" t="s">
        <v>933</v>
      </c>
      <c r="O11292" t="s">
        <v>934</v>
      </c>
      <c r="R11292" t="str">
        <f t="shared" si="354"/>
        <v>Weekday</v>
      </c>
      <c r="S11292" s="12">
        <f t="shared" si="353"/>
        <v>41309</v>
      </c>
    </row>
    <row r="11293" spans="1:19" x14ac:dyDescent="0.25">
      <c r="A11293" t="s">
        <v>93</v>
      </c>
      <c r="C11293">
        <v>20131720226</v>
      </c>
      <c r="D11293">
        <v>169</v>
      </c>
      <c r="E11293" t="s">
        <v>62</v>
      </c>
      <c r="F11293" s="12"/>
      <c r="G11293">
        <v>123.098</v>
      </c>
      <c r="H11293">
        <v>2013</v>
      </c>
      <c r="I11293">
        <v>6</v>
      </c>
      <c r="J11293">
        <v>20</v>
      </c>
      <c r="K11293">
        <v>14</v>
      </c>
      <c r="L11293">
        <v>18</v>
      </c>
      <c r="M11293" t="s">
        <v>932</v>
      </c>
      <c r="N11293" t="s">
        <v>936</v>
      </c>
      <c r="O11293" t="s">
        <v>942</v>
      </c>
      <c r="R11293" t="str">
        <f t="shared" si="354"/>
        <v>Weekday</v>
      </c>
      <c r="S11293" s="12">
        <f t="shared" si="353"/>
        <v>41445</v>
      </c>
    </row>
    <row r="11294" spans="1:19" x14ac:dyDescent="0.25">
      <c r="A11294" t="s">
        <v>93</v>
      </c>
      <c r="C11294">
        <v>20133530307</v>
      </c>
      <c r="D11294">
        <v>169</v>
      </c>
      <c r="E11294" t="s">
        <v>87</v>
      </c>
      <c r="F11294" s="12"/>
      <c r="G11294">
        <v>123.23</v>
      </c>
      <c r="H11294">
        <v>2013</v>
      </c>
      <c r="I11294">
        <v>12</v>
      </c>
      <c r="J11294">
        <v>19</v>
      </c>
      <c r="K11294">
        <v>8</v>
      </c>
      <c r="L11294">
        <v>16</v>
      </c>
      <c r="M11294" t="s">
        <v>932</v>
      </c>
      <c r="N11294" t="s">
        <v>933</v>
      </c>
      <c r="O11294" t="s">
        <v>934</v>
      </c>
      <c r="R11294" t="str">
        <f t="shared" si="354"/>
        <v>Weekday</v>
      </c>
      <c r="S11294" s="12">
        <f t="shared" si="353"/>
        <v>41627</v>
      </c>
    </row>
    <row r="11295" spans="1:19" x14ac:dyDescent="0.25">
      <c r="A11295" t="s">
        <v>93</v>
      </c>
      <c r="C11295">
        <v>20133440510</v>
      </c>
      <c r="D11295">
        <v>169</v>
      </c>
      <c r="E11295" t="s">
        <v>62</v>
      </c>
      <c r="F11295" s="12"/>
      <c r="G11295">
        <v>123.4</v>
      </c>
      <c r="H11295">
        <v>2013</v>
      </c>
      <c r="I11295">
        <v>12</v>
      </c>
      <c r="J11295">
        <v>8</v>
      </c>
      <c r="K11295">
        <v>14</v>
      </c>
      <c r="L11295">
        <v>33</v>
      </c>
      <c r="M11295" t="s">
        <v>935</v>
      </c>
      <c r="N11295" t="s">
        <v>937</v>
      </c>
      <c r="O11295" t="s">
        <v>934</v>
      </c>
      <c r="R11295" t="str">
        <f t="shared" si="354"/>
        <v>Weekend</v>
      </c>
      <c r="S11295" s="12">
        <f t="shared" si="353"/>
        <v>41616</v>
      </c>
    </row>
    <row r="11296" spans="1:19" x14ac:dyDescent="0.25">
      <c r="A11296" t="s">
        <v>93</v>
      </c>
      <c r="C11296">
        <v>20133040188</v>
      </c>
      <c r="D11296">
        <v>169</v>
      </c>
      <c r="E11296" t="s">
        <v>87</v>
      </c>
      <c r="F11296" s="12"/>
      <c r="G11296">
        <v>123.41</v>
      </c>
      <c r="H11296">
        <v>2013</v>
      </c>
      <c r="I11296">
        <v>10</v>
      </c>
      <c r="J11296">
        <v>30</v>
      </c>
      <c r="K11296">
        <v>17</v>
      </c>
      <c r="L11296">
        <v>48</v>
      </c>
      <c r="M11296" t="s">
        <v>932</v>
      </c>
      <c r="N11296" t="s">
        <v>933</v>
      </c>
      <c r="O11296" t="s">
        <v>934</v>
      </c>
      <c r="R11296" t="str">
        <f t="shared" si="354"/>
        <v>Weekday</v>
      </c>
      <c r="S11296" s="12">
        <f t="shared" si="353"/>
        <v>41577</v>
      </c>
    </row>
    <row r="11297" spans="1:19" x14ac:dyDescent="0.25">
      <c r="A11297" t="s">
        <v>93</v>
      </c>
      <c r="C11297">
        <v>20131800135</v>
      </c>
      <c r="D11297">
        <v>169</v>
      </c>
      <c r="E11297" t="s">
        <v>62</v>
      </c>
      <c r="F11297" s="12"/>
      <c r="G11297">
        <v>123.515</v>
      </c>
      <c r="H11297">
        <v>2013</v>
      </c>
      <c r="I11297">
        <v>6</v>
      </c>
      <c r="J11297">
        <v>28</v>
      </c>
      <c r="K11297">
        <v>10</v>
      </c>
      <c r="L11297">
        <v>21</v>
      </c>
      <c r="M11297" t="s">
        <v>932</v>
      </c>
      <c r="N11297" t="s">
        <v>933</v>
      </c>
      <c r="O11297" t="s">
        <v>942</v>
      </c>
      <c r="R11297" t="str">
        <f t="shared" si="354"/>
        <v>Weekday</v>
      </c>
      <c r="S11297" s="12">
        <f t="shared" si="353"/>
        <v>41453</v>
      </c>
    </row>
    <row r="11298" spans="1:19" x14ac:dyDescent="0.25">
      <c r="A11298" t="s">
        <v>93</v>
      </c>
      <c r="C11298">
        <v>20140010269</v>
      </c>
      <c r="D11298">
        <v>169</v>
      </c>
      <c r="E11298" t="s">
        <v>87</v>
      </c>
      <c r="F11298" s="12"/>
      <c r="G11298">
        <v>123.539</v>
      </c>
      <c r="H11298">
        <v>2013</v>
      </c>
      <c r="I11298">
        <v>12</v>
      </c>
      <c r="J11298">
        <v>30</v>
      </c>
      <c r="K11298">
        <v>14</v>
      </c>
      <c r="L11298">
        <v>41</v>
      </c>
      <c r="M11298" t="s">
        <v>935</v>
      </c>
      <c r="N11298" t="s">
        <v>933</v>
      </c>
      <c r="O11298" t="s">
        <v>934</v>
      </c>
      <c r="R11298" t="str">
        <f t="shared" si="354"/>
        <v>Weekday</v>
      </c>
      <c r="S11298" s="12">
        <f t="shared" si="353"/>
        <v>41638</v>
      </c>
    </row>
    <row r="11299" spans="1:19" x14ac:dyDescent="0.25">
      <c r="A11299" t="s">
        <v>93</v>
      </c>
      <c r="C11299">
        <v>20130310228</v>
      </c>
      <c r="D11299">
        <v>169</v>
      </c>
      <c r="E11299" t="s">
        <v>87</v>
      </c>
      <c r="F11299" s="12"/>
      <c r="G11299">
        <v>123.783</v>
      </c>
      <c r="H11299">
        <v>2013</v>
      </c>
      <c r="I11299">
        <v>1</v>
      </c>
      <c r="J11299">
        <v>31</v>
      </c>
      <c r="K11299">
        <v>8</v>
      </c>
      <c r="L11299">
        <v>47</v>
      </c>
      <c r="M11299" t="s">
        <v>932</v>
      </c>
      <c r="N11299" t="s">
        <v>933</v>
      </c>
      <c r="O11299" t="s">
        <v>934</v>
      </c>
      <c r="R11299" t="str">
        <f t="shared" si="354"/>
        <v>Weekday</v>
      </c>
      <c r="S11299" s="12">
        <f t="shared" si="353"/>
        <v>41305</v>
      </c>
    </row>
    <row r="11300" spans="1:19" x14ac:dyDescent="0.25">
      <c r="A11300" t="s">
        <v>93</v>
      </c>
      <c r="C11300">
        <v>20130340238</v>
      </c>
      <c r="D11300">
        <v>169</v>
      </c>
      <c r="E11300" t="s">
        <v>62</v>
      </c>
      <c r="F11300" s="12"/>
      <c r="G11300">
        <v>123.789</v>
      </c>
      <c r="H11300">
        <v>2013</v>
      </c>
      <c r="I11300">
        <v>2</v>
      </c>
      <c r="J11300">
        <v>3</v>
      </c>
      <c r="K11300" t="e">
        <v>#VALUE!</v>
      </c>
      <c r="L11300">
        <v>9</v>
      </c>
      <c r="M11300" t="s">
        <v>932</v>
      </c>
      <c r="N11300" t="s">
        <v>937</v>
      </c>
      <c r="O11300" t="s">
        <v>934</v>
      </c>
      <c r="R11300" t="str">
        <f t="shared" si="354"/>
        <v>Weekend</v>
      </c>
      <c r="S11300" s="12">
        <f t="shared" si="353"/>
        <v>41308</v>
      </c>
    </row>
    <row r="11301" spans="1:19" x14ac:dyDescent="0.25">
      <c r="A11301" t="s">
        <v>93</v>
      </c>
      <c r="C11301">
        <v>20130340248</v>
      </c>
      <c r="D11301">
        <v>169</v>
      </c>
      <c r="E11301" t="s">
        <v>62</v>
      </c>
      <c r="F11301" s="12"/>
      <c r="G11301">
        <v>123.789</v>
      </c>
      <c r="H11301">
        <v>2013</v>
      </c>
      <c r="I11301">
        <v>2</v>
      </c>
      <c r="J11301">
        <v>3</v>
      </c>
      <c r="K11301">
        <v>0</v>
      </c>
      <c r="L11301">
        <v>43</v>
      </c>
      <c r="M11301" t="s">
        <v>932</v>
      </c>
      <c r="N11301" t="s">
        <v>933</v>
      </c>
      <c r="O11301" t="s">
        <v>934</v>
      </c>
      <c r="R11301" t="str">
        <f t="shared" si="354"/>
        <v>Weekend</v>
      </c>
      <c r="S11301" s="12">
        <f t="shared" si="353"/>
        <v>41308</v>
      </c>
    </row>
    <row r="11302" spans="1:19" x14ac:dyDescent="0.25">
      <c r="A11302" t="s">
        <v>93</v>
      </c>
      <c r="C11302">
        <v>20130430245</v>
      </c>
      <c r="D11302">
        <v>169</v>
      </c>
      <c r="E11302" t="s">
        <v>87</v>
      </c>
      <c r="F11302" s="12"/>
      <c r="G11302">
        <v>123.789</v>
      </c>
      <c r="H11302">
        <v>2013</v>
      </c>
      <c r="I11302">
        <v>2</v>
      </c>
      <c r="J11302">
        <v>3</v>
      </c>
      <c r="K11302">
        <v>8</v>
      </c>
      <c r="L11302">
        <v>19</v>
      </c>
      <c r="M11302" t="s">
        <v>932</v>
      </c>
      <c r="N11302" t="s">
        <v>933</v>
      </c>
      <c r="O11302" t="s">
        <v>934</v>
      </c>
      <c r="R11302" t="str">
        <f t="shared" si="354"/>
        <v>Weekend</v>
      </c>
      <c r="S11302" s="12">
        <f t="shared" si="353"/>
        <v>41308</v>
      </c>
    </row>
    <row r="11303" spans="1:19" x14ac:dyDescent="0.25">
      <c r="A11303" t="s">
        <v>93</v>
      </c>
      <c r="C11303">
        <v>20131040157</v>
      </c>
      <c r="D11303">
        <v>169</v>
      </c>
      <c r="E11303" t="s">
        <v>87</v>
      </c>
      <c r="F11303" s="12"/>
      <c r="G11303">
        <v>123.789</v>
      </c>
      <c r="H11303">
        <v>2013</v>
      </c>
      <c r="I11303">
        <v>4</v>
      </c>
      <c r="J11303">
        <v>11</v>
      </c>
      <c r="K11303">
        <v>6</v>
      </c>
      <c r="L11303">
        <v>34</v>
      </c>
      <c r="M11303" t="s">
        <v>932</v>
      </c>
      <c r="N11303" t="s">
        <v>933</v>
      </c>
      <c r="O11303" t="s">
        <v>934</v>
      </c>
      <c r="R11303" t="str">
        <f t="shared" si="354"/>
        <v>Weekday</v>
      </c>
      <c r="S11303" s="12">
        <f t="shared" si="353"/>
        <v>41375</v>
      </c>
    </row>
    <row r="11304" spans="1:19" x14ac:dyDescent="0.25">
      <c r="A11304" t="s">
        <v>93</v>
      </c>
      <c r="C11304">
        <v>20131650213</v>
      </c>
      <c r="D11304">
        <v>169</v>
      </c>
      <c r="E11304" t="s">
        <v>62</v>
      </c>
      <c r="F11304" s="12"/>
      <c r="G11304">
        <v>123.789</v>
      </c>
      <c r="H11304">
        <v>2013</v>
      </c>
      <c r="I11304">
        <v>6</v>
      </c>
      <c r="J11304">
        <v>13</v>
      </c>
      <c r="K11304">
        <v>16</v>
      </c>
      <c r="L11304">
        <v>26</v>
      </c>
      <c r="M11304" t="s">
        <v>932</v>
      </c>
      <c r="N11304" t="s">
        <v>933</v>
      </c>
      <c r="O11304" t="s">
        <v>942</v>
      </c>
      <c r="R11304" t="str">
        <f t="shared" si="354"/>
        <v>Weekday</v>
      </c>
      <c r="S11304" s="12">
        <f t="shared" si="353"/>
        <v>41438</v>
      </c>
    </row>
    <row r="11305" spans="1:19" x14ac:dyDescent="0.25">
      <c r="A11305" t="s">
        <v>93</v>
      </c>
      <c r="C11305">
        <v>20131740155</v>
      </c>
      <c r="D11305">
        <v>169</v>
      </c>
      <c r="E11305" t="s">
        <v>62</v>
      </c>
      <c r="F11305" s="12"/>
      <c r="G11305">
        <v>123.789</v>
      </c>
      <c r="H11305">
        <v>2013</v>
      </c>
      <c r="I11305">
        <v>6</v>
      </c>
      <c r="J11305">
        <v>22</v>
      </c>
      <c r="K11305">
        <v>11</v>
      </c>
      <c r="L11305">
        <v>19</v>
      </c>
      <c r="M11305" t="s">
        <v>932</v>
      </c>
      <c r="N11305" t="s">
        <v>933</v>
      </c>
      <c r="O11305" t="s">
        <v>942</v>
      </c>
      <c r="R11305" t="str">
        <f t="shared" si="354"/>
        <v>Weekend</v>
      </c>
      <c r="S11305" s="12">
        <f t="shared" si="353"/>
        <v>41447</v>
      </c>
    </row>
    <row r="11306" spans="1:19" x14ac:dyDescent="0.25">
      <c r="A11306" t="s">
        <v>93</v>
      </c>
      <c r="C11306">
        <v>20131790291</v>
      </c>
      <c r="D11306">
        <v>169</v>
      </c>
      <c r="E11306" t="s">
        <v>62</v>
      </c>
      <c r="F11306" s="12"/>
      <c r="G11306">
        <v>123.789</v>
      </c>
      <c r="H11306">
        <v>2013</v>
      </c>
      <c r="I11306">
        <v>6</v>
      </c>
      <c r="J11306">
        <v>26</v>
      </c>
      <c r="K11306">
        <v>19</v>
      </c>
      <c r="L11306">
        <v>29</v>
      </c>
      <c r="M11306" t="s">
        <v>932</v>
      </c>
      <c r="N11306" t="s">
        <v>933</v>
      </c>
      <c r="O11306" t="s">
        <v>942</v>
      </c>
      <c r="R11306" t="str">
        <f t="shared" si="354"/>
        <v>Weekday</v>
      </c>
      <c r="S11306" s="12">
        <f t="shared" si="353"/>
        <v>41451</v>
      </c>
    </row>
    <row r="11307" spans="1:19" x14ac:dyDescent="0.25">
      <c r="A11307" t="s">
        <v>93</v>
      </c>
      <c r="C11307">
        <v>20131860192</v>
      </c>
      <c r="D11307">
        <v>169</v>
      </c>
      <c r="E11307" t="s">
        <v>62</v>
      </c>
      <c r="F11307" s="12"/>
      <c r="G11307">
        <v>123.789</v>
      </c>
      <c r="H11307">
        <v>2013</v>
      </c>
      <c r="I11307">
        <v>6</v>
      </c>
      <c r="J11307">
        <v>26</v>
      </c>
      <c r="K11307">
        <v>9</v>
      </c>
      <c r="L11307">
        <v>6</v>
      </c>
      <c r="M11307" t="s">
        <v>932</v>
      </c>
      <c r="N11307" t="s">
        <v>933</v>
      </c>
      <c r="O11307" t="s">
        <v>942</v>
      </c>
      <c r="R11307" t="str">
        <f t="shared" si="354"/>
        <v>Weekday</v>
      </c>
      <c r="S11307" s="12">
        <f t="shared" si="353"/>
        <v>41451</v>
      </c>
    </row>
    <row r="11308" spans="1:19" x14ac:dyDescent="0.25">
      <c r="A11308" t="s">
        <v>93</v>
      </c>
      <c r="C11308">
        <v>20132650130</v>
      </c>
      <c r="D11308">
        <v>169</v>
      </c>
      <c r="E11308" t="s">
        <v>62</v>
      </c>
      <c r="F11308" s="12"/>
      <c r="G11308">
        <v>123.789</v>
      </c>
      <c r="H11308">
        <v>2013</v>
      </c>
      <c r="I11308">
        <v>8</v>
      </c>
      <c r="J11308">
        <v>28</v>
      </c>
      <c r="K11308">
        <v>18</v>
      </c>
      <c r="L11308">
        <v>11</v>
      </c>
      <c r="M11308" t="s">
        <v>932</v>
      </c>
      <c r="N11308" t="s">
        <v>933</v>
      </c>
      <c r="O11308" t="s">
        <v>934</v>
      </c>
      <c r="R11308" t="str">
        <f t="shared" si="354"/>
        <v>Weekday</v>
      </c>
      <c r="S11308" s="12">
        <f t="shared" si="353"/>
        <v>41514</v>
      </c>
    </row>
    <row r="11309" spans="1:19" x14ac:dyDescent="0.25">
      <c r="A11309" t="s">
        <v>93</v>
      </c>
      <c r="C11309">
        <v>20132650139</v>
      </c>
      <c r="D11309">
        <v>169</v>
      </c>
      <c r="E11309" t="s">
        <v>62</v>
      </c>
      <c r="F11309" s="12"/>
      <c r="G11309">
        <v>123.789</v>
      </c>
      <c r="H11309">
        <v>2013</v>
      </c>
      <c r="I11309">
        <v>8</v>
      </c>
      <c r="J11309">
        <v>28</v>
      </c>
      <c r="K11309">
        <v>17</v>
      </c>
      <c r="L11309">
        <v>24</v>
      </c>
      <c r="M11309" t="s">
        <v>932</v>
      </c>
      <c r="N11309" t="s">
        <v>933</v>
      </c>
      <c r="O11309" t="s">
        <v>934</v>
      </c>
      <c r="R11309" t="str">
        <f t="shared" si="354"/>
        <v>Weekday</v>
      </c>
      <c r="S11309" s="12">
        <f t="shared" si="353"/>
        <v>41514</v>
      </c>
    </row>
    <row r="11310" spans="1:19" x14ac:dyDescent="0.25">
      <c r="A11310" t="s">
        <v>93</v>
      </c>
      <c r="C11310">
        <v>20133330154</v>
      </c>
      <c r="D11310">
        <v>169</v>
      </c>
      <c r="E11310" t="s">
        <v>87</v>
      </c>
      <c r="F11310" s="12"/>
      <c r="G11310">
        <v>123.789</v>
      </c>
      <c r="H11310">
        <v>2013</v>
      </c>
      <c r="I11310">
        <v>11</v>
      </c>
      <c r="J11310">
        <v>28</v>
      </c>
      <c r="K11310">
        <v>17</v>
      </c>
      <c r="L11310">
        <v>54</v>
      </c>
      <c r="M11310" t="s">
        <v>935</v>
      </c>
      <c r="N11310" t="s">
        <v>933</v>
      </c>
      <c r="O11310" t="s">
        <v>934</v>
      </c>
      <c r="R11310" t="str">
        <f t="shared" si="354"/>
        <v>Weekday</v>
      </c>
      <c r="S11310" s="12">
        <f t="shared" si="353"/>
        <v>41606</v>
      </c>
    </row>
    <row r="11311" spans="1:19" x14ac:dyDescent="0.25">
      <c r="A11311" t="s">
        <v>93</v>
      </c>
      <c r="C11311">
        <v>20133620061</v>
      </c>
      <c r="D11311">
        <v>169</v>
      </c>
      <c r="E11311" t="s">
        <v>87</v>
      </c>
      <c r="F11311" s="12"/>
      <c r="G11311">
        <v>123.91</v>
      </c>
      <c r="H11311">
        <v>2013</v>
      </c>
      <c r="I11311">
        <v>12</v>
      </c>
      <c r="J11311">
        <v>27</v>
      </c>
      <c r="K11311">
        <v>9</v>
      </c>
      <c r="L11311">
        <v>1</v>
      </c>
      <c r="M11311" t="s">
        <v>935</v>
      </c>
      <c r="N11311" t="s">
        <v>936</v>
      </c>
      <c r="O11311" t="s">
        <v>934</v>
      </c>
      <c r="R11311" t="str">
        <f t="shared" si="354"/>
        <v>Weekday</v>
      </c>
      <c r="S11311" s="12">
        <f t="shared" si="353"/>
        <v>41635</v>
      </c>
    </row>
    <row r="11312" spans="1:19" x14ac:dyDescent="0.25">
      <c r="A11312" t="s">
        <v>93</v>
      </c>
      <c r="C11312">
        <v>20130060177</v>
      </c>
      <c r="D11312">
        <v>169</v>
      </c>
      <c r="E11312" t="s">
        <v>87</v>
      </c>
      <c r="F11312" s="12"/>
      <c r="G11312">
        <v>124.005</v>
      </c>
      <c r="H11312">
        <v>2013</v>
      </c>
      <c r="I11312">
        <v>1</v>
      </c>
      <c r="J11312">
        <v>2</v>
      </c>
      <c r="K11312">
        <v>11</v>
      </c>
      <c r="L11312">
        <v>26</v>
      </c>
      <c r="M11312" t="s">
        <v>932</v>
      </c>
      <c r="N11312" t="s">
        <v>936</v>
      </c>
      <c r="O11312" t="s">
        <v>934</v>
      </c>
      <c r="R11312" t="str">
        <f t="shared" si="354"/>
        <v>Weekday</v>
      </c>
      <c r="S11312" s="12">
        <f t="shared" si="353"/>
        <v>41276</v>
      </c>
    </row>
    <row r="11313" spans="1:19" x14ac:dyDescent="0.25">
      <c r="A11313" t="s">
        <v>93</v>
      </c>
      <c r="C11313">
        <v>20130630400</v>
      </c>
      <c r="D11313">
        <v>169</v>
      </c>
      <c r="E11313" t="s">
        <v>87</v>
      </c>
      <c r="F11313" s="12"/>
      <c r="G11313">
        <v>124.15600000000001</v>
      </c>
      <c r="H11313">
        <v>2013</v>
      </c>
      <c r="I11313">
        <v>3</v>
      </c>
      <c r="J11313">
        <v>4</v>
      </c>
      <c r="K11313">
        <v>12</v>
      </c>
      <c r="L11313">
        <v>37</v>
      </c>
      <c r="M11313" t="s">
        <v>932</v>
      </c>
      <c r="N11313" t="s">
        <v>933</v>
      </c>
      <c r="O11313" t="s">
        <v>934</v>
      </c>
      <c r="R11313" t="str">
        <f t="shared" si="354"/>
        <v>Weekday</v>
      </c>
      <c r="S11313" s="12">
        <f t="shared" si="353"/>
        <v>41337</v>
      </c>
    </row>
    <row r="11314" spans="1:19" x14ac:dyDescent="0.25">
      <c r="A11314" t="s">
        <v>93</v>
      </c>
      <c r="C11314">
        <v>20130720336</v>
      </c>
      <c r="D11314">
        <v>169</v>
      </c>
      <c r="E11314" t="s">
        <v>62</v>
      </c>
      <c r="F11314" s="12"/>
      <c r="G11314">
        <v>124.265</v>
      </c>
      <c r="H11314">
        <v>2013</v>
      </c>
      <c r="I11314">
        <v>3</v>
      </c>
      <c r="J11314">
        <v>12</v>
      </c>
      <c r="K11314">
        <v>7</v>
      </c>
      <c r="L11314">
        <v>57</v>
      </c>
      <c r="M11314" t="s">
        <v>932</v>
      </c>
      <c r="N11314" t="s">
        <v>933</v>
      </c>
      <c r="O11314" t="s">
        <v>934</v>
      </c>
      <c r="R11314" t="str">
        <f t="shared" si="354"/>
        <v>Weekday</v>
      </c>
      <c r="S11314" s="12">
        <f t="shared" si="353"/>
        <v>41345</v>
      </c>
    </row>
    <row r="11315" spans="1:19" x14ac:dyDescent="0.25">
      <c r="A11315" t="s">
        <v>93</v>
      </c>
      <c r="C11315">
        <v>20133500242</v>
      </c>
      <c r="D11315">
        <v>169</v>
      </c>
      <c r="E11315" t="s">
        <v>62</v>
      </c>
      <c r="F11315" s="12"/>
      <c r="G11315">
        <v>124.346</v>
      </c>
      <c r="H11315">
        <v>2013</v>
      </c>
      <c r="I11315">
        <v>12</v>
      </c>
      <c r="J11315">
        <v>16</v>
      </c>
      <c r="K11315">
        <v>15</v>
      </c>
      <c r="L11315">
        <v>8</v>
      </c>
      <c r="M11315" t="s">
        <v>935</v>
      </c>
      <c r="N11315" t="s">
        <v>933</v>
      </c>
      <c r="O11315" t="s">
        <v>934</v>
      </c>
      <c r="R11315" t="str">
        <f t="shared" si="354"/>
        <v>Weekday</v>
      </c>
      <c r="S11315" s="12">
        <f t="shared" si="353"/>
        <v>41624</v>
      </c>
    </row>
    <row r="11316" spans="1:19" x14ac:dyDescent="0.25">
      <c r="A11316" t="s">
        <v>93</v>
      </c>
      <c r="C11316">
        <v>20130020080</v>
      </c>
      <c r="D11316">
        <v>169</v>
      </c>
      <c r="E11316" t="s">
        <v>87</v>
      </c>
      <c r="F11316" s="12"/>
      <c r="G11316">
        <v>124.384</v>
      </c>
      <c r="H11316">
        <v>2013</v>
      </c>
      <c r="I11316">
        <v>1</v>
      </c>
      <c r="J11316">
        <v>2</v>
      </c>
      <c r="K11316">
        <v>9</v>
      </c>
      <c r="L11316">
        <v>44</v>
      </c>
      <c r="M11316" t="s">
        <v>935</v>
      </c>
      <c r="N11316" t="s">
        <v>937</v>
      </c>
      <c r="O11316" t="s">
        <v>934</v>
      </c>
      <c r="R11316" t="str">
        <f t="shared" si="354"/>
        <v>Weekday</v>
      </c>
      <c r="S11316" s="12">
        <f t="shared" si="353"/>
        <v>41276</v>
      </c>
    </row>
    <row r="11317" spans="1:19" x14ac:dyDescent="0.25">
      <c r="A11317" t="s">
        <v>93</v>
      </c>
      <c r="C11317">
        <v>20132540293</v>
      </c>
      <c r="D11317">
        <v>169</v>
      </c>
      <c r="E11317" t="s">
        <v>87</v>
      </c>
      <c r="F11317" s="12"/>
      <c r="G11317">
        <v>124.384</v>
      </c>
      <c r="H11317">
        <v>2013</v>
      </c>
      <c r="I11317">
        <v>9</v>
      </c>
      <c r="J11317">
        <v>6</v>
      </c>
      <c r="K11317">
        <v>17</v>
      </c>
      <c r="L11317">
        <v>43</v>
      </c>
      <c r="M11317" t="s">
        <v>935</v>
      </c>
      <c r="N11317" t="s">
        <v>936</v>
      </c>
      <c r="O11317" t="s">
        <v>934</v>
      </c>
      <c r="R11317" t="str">
        <f t="shared" si="354"/>
        <v>Weekday</v>
      </c>
      <c r="S11317" s="12">
        <f t="shared" si="353"/>
        <v>41523</v>
      </c>
    </row>
    <row r="11318" spans="1:19" x14ac:dyDescent="0.25">
      <c r="A11318" t="s">
        <v>93</v>
      </c>
      <c r="C11318">
        <v>20132580017</v>
      </c>
      <c r="D11318">
        <v>169</v>
      </c>
      <c r="E11318" t="s">
        <v>62</v>
      </c>
      <c r="F11318" s="12"/>
      <c r="G11318">
        <v>124.384</v>
      </c>
      <c r="H11318">
        <v>2013</v>
      </c>
      <c r="I11318">
        <v>9</v>
      </c>
      <c r="J11318">
        <v>15</v>
      </c>
      <c r="K11318">
        <v>3</v>
      </c>
      <c r="L11318">
        <v>45</v>
      </c>
      <c r="M11318" t="s">
        <v>935</v>
      </c>
      <c r="N11318" t="s">
        <v>937</v>
      </c>
      <c r="O11318" t="s">
        <v>934</v>
      </c>
      <c r="R11318" t="str">
        <f t="shared" si="354"/>
        <v>Weekend</v>
      </c>
      <c r="S11318" s="12">
        <f t="shared" si="353"/>
        <v>41532</v>
      </c>
    </row>
    <row r="11319" spans="1:19" x14ac:dyDescent="0.25">
      <c r="A11319" t="s">
        <v>93</v>
      </c>
      <c r="C11319">
        <v>20132690237</v>
      </c>
      <c r="D11319">
        <v>169</v>
      </c>
      <c r="E11319" t="s">
        <v>62</v>
      </c>
      <c r="F11319" s="12"/>
      <c r="G11319">
        <v>124.384</v>
      </c>
      <c r="H11319">
        <v>2013</v>
      </c>
      <c r="I11319">
        <v>9</v>
      </c>
      <c r="J11319">
        <v>20</v>
      </c>
      <c r="K11319">
        <v>16</v>
      </c>
      <c r="L11319">
        <v>48</v>
      </c>
      <c r="M11319" t="s">
        <v>932</v>
      </c>
      <c r="N11319" t="s">
        <v>933</v>
      </c>
      <c r="O11319" t="s">
        <v>934</v>
      </c>
      <c r="R11319" t="str">
        <f t="shared" si="354"/>
        <v>Weekday</v>
      </c>
      <c r="S11319" s="12">
        <f t="shared" si="353"/>
        <v>41537</v>
      </c>
    </row>
    <row r="11320" spans="1:19" x14ac:dyDescent="0.25">
      <c r="A11320" t="s">
        <v>93</v>
      </c>
      <c r="C11320">
        <v>20133550164</v>
      </c>
      <c r="D11320">
        <v>169</v>
      </c>
      <c r="E11320" t="s">
        <v>62</v>
      </c>
      <c r="F11320" s="12"/>
      <c r="G11320">
        <v>124.384</v>
      </c>
      <c r="H11320">
        <v>2013</v>
      </c>
      <c r="I11320">
        <v>12</v>
      </c>
      <c r="J11320">
        <v>20</v>
      </c>
      <c r="K11320">
        <v>8</v>
      </c>
      <c r="L11320">
        <v>20</v>
      </c>
      <c r="M11320" t="s">
        <v>932</v>
      </c>
      <c r="N11320" t="s">
        <v>933</v>
      </c>
      <c r="O11320" t="s">
        <v>934</v>
      </c>
      <c r="R11320" t="str">
        <f t="shared" si="354"/>
        <v>Weekday</v>
      </c>
      <c r="S11320" s="12">
        <f t="shared" si="353"/>
        <v>41628</v>
      </c>
    </row>
    <row r="11321" spans="1:19" x14ac:dyDescent="0.25">
      <c r="A11321" t="s">
        <v>93</v>
      </c>
      <c r="C11321">
        <v>20140010307</v>
      </c>
      <c r="D11321">
        <v>169</v>
      </c>
      <c r="E11321" t="s">
        <v>87</v>
      </c>
      <c r="F11321" s="12"/>
      <c r="G11321">
        <v>124.384</v>
      </c>
      <c r="H11321">
        <v>2013</v>
      </c>
      <c r="I11321">
        <v>12</v>
      </c>
      <c r="J11321">
        <v>30</v>
      </c>
      <c r="K11321">
        <v>14</v>
      </c>
      <c r="L11321">
        <v>54</v>
      </c>
      <c r="M11321" t="s">
        <v>935</v>
      </c>
      <c r="N11321" t="s">
        <v>933</v>
      </c>
      <c r="O11321" t="s">
        <v>934</v>
      </c>
      <c r="R11321" t="str">
        <f t="shared" si="354"/>
        <v>Weekday</v>
      </c>
      <c r="S11321" s="12">
        <f t="shared" si="353"/>
        <v>41638</v>
      </c>
    </row>
    <row r="11322" spans="1:19" x14ac:dyDescent="0.25">
      <c r="A11322" t="s">
        <v>93</v>
      </c>
      <c r="C11322">
        <v>20132100191</v>
      </c>
      <c r="D11322">
        <v>169</v>
      </c>
      <c r="E11322" t="s">
        <v>940</v>
      </c>
      <c r="F11322" s="12"/>
      <c r="G11322">
        <v>124.496</v>
      </c>
      <c r="H11322">
        <v>2013</v>
      </c>
      <c r="I11322">
        <v>7</v>
      </c>
      <c r="J11322">
        <v>29</v>
      </c>
      <c r="K11322">
        <v>17</v>
      </c>
      <c r="L11322">
        <v>41</v>
      </c>
      <c r="M11322" t="s">
        <v>932</v>
      </c>
      <c r="N11322" t="s">
        <v>933</v>
      </c>
      <c r="O11322" t="s">
        <v>934</v>
      </c>
      <c r="R11322" t="str">
        <f t="shared" si="354"/>
        <v>Weekday</v>
      </c>
      <c r="S11322" s="12">
        <f t="shared" si="353"/>
        <v>41484</v>
      </c>
    </row>
    <row r="11323" spans="1:19" x14ac:dyDescent="0.25">
      <c r="A11323" t="s">
        <v>93</v>
      </c>
      <c r="C11323">
        <v>20133250128</v>
      </c>
      <c r="D11323">
        <v>169</v>
      </c>
      <c r="E11323" t="s">
        <v>87</v>
      </c>
      <c r="F11323" s="12"/>
      <c r="G11323">
        <v>124.496</v>
      </c>
      <c r="H11323">
        <v>2013</v>
      </c>
      <c r="I11323">
        <v>11</v>
      </c>
      <c r="J11323">
        <v>21</v>
      </c>
      <c r="K11323">
        <v>16</v>
      </c>
      <c r="L11323">
        <v>25</v>
      </c>
      <c r="M11323" t="s">
        <v>935</v>
      </c>
      <c r="N11323" t="s">
        <v>937</v>
      </c>
      <c r="O11323" t="s">
        <v>934</v>
      </c>
      <c r="Q11323" t="s">
        <v>300</v>
      </c>
      <c r="R11323" t="str">
        <f t="shared" si="354"/>
        <v>Weekday</v>
      </c>
      <c r="S11323" s="12">
        <f t="shared" si="353"/>
        <v>41599</v>
      </c>
    </row>
    <row r="11324" spans="1:19" x14ac:dyDescent="0.25">
      <c r="A11324" t="s">
        <v>93</v>
      </c>
      <c r="C11324">
        <v>20131740140</v>
      </c>
      <c r="D11324">
        <v>169</v>
      </c>
      <c r="E11324" t="s">
        <v>87</v>
      </c>
      <c r="F11324" s="12"/>
      <c r="G11324">
        <v>124.63800000000001</v>
      </c>
      <c r="H11324">
        <v>2013</v>
      </c>
      <c r="I11324">
        <v>6</v>
      </c>
      <c r="J11324">
        <v>21</v>
      </c>
      <c r="K11324">
        <v>17</v>
      </c>
      <c r="L11324">
        <v>0</v>
      </c>
      <c r="M11324" t="s">
        <v>932</v>
      </c>
      <c r="N11324" t="s">
        <v>933</v>
      </c>
      <c r="O11324" t="s">
        <v>942</v>
      </c>
      <c r="Q11324" t="s">
        <v>300</v>
      </c>
      <c r="R11324" t="str">
        <f t="shared" si="354"/>
        <v>Weekday</v>
      </c>
      <c r="S11324" s="12">
        <f t="shared" si="353"/>
        <v>41446</v>
      </c>
    </row>
    <row r="11325" spans="1:19" x14ac:dyDescent="0.25">
      <c r="A11325" t="s">
        <v>93</v>
      </c>
      <c r="C11325">
        <v>20130570256</v>
      </c>
      <c r="D11325">
        <v>169</v>
      </c>
      <c r="E11325" t="s">
        <v>87</v>
      </c>
      <c r="F11325" s="12"/>
      <c r="G11325">
        <v>124.676</v>
      </c>
      <c r="H11325">
        <v>2013</v>
      </c>
      <c r="I11325">
        <v>2</v>
      </c>
      <c r="J11325">
        <v>26</v>
      </c>
      <c r="K11325">
        <v>9</v>
      </c>
      <c r="L11325">
        <v>13</v>
      </c>
      <c r="M11325" t="s">
        <v>932</v>
      </c>
      <c r="N11325" t="s">
        <v>933</v>
      </c>
      <c r="O11325" t="s">
        <v>934</v>
      </c>
      <c r="Q11325" t="s">
        <v>299</v>
      </c>
      <c r="R11325" t="str">
        <f t="shared" si="354"/>
        <v>Weekday</v>
      </c>
      <c r="S11325" s="12">
        <f t="shared" si="353"/>
        <v>41331</v>
      </c>
    </row>
    <row r="11326" spans="1:19" x14ac:dyDescent="0.25">
      <c r="A11326" t="s">
        <v>93</v>
      </c>
      <c r="C11326">
        <v>20130800223</v>
      </c>
      <c r="D11326">
        <v>169</v>
      </c>
      <c r="E11326" t="s">
        <v>62</v>
      </c>
      <c r="F11326" s="12"/>
      <c r="G11326">
        <v>124.855</v>
      </c>
      <c r="H11326">
        <v>2013</v>
      </c>
      <c r="I11326">
        <v>3</v>
      </c>
      <c r="J11326">
        <v>5</v>
      </c>
      <c r="K11326">
        <v>11</v>
      </c>
      <c r="L11326">
        <v>53</v>
      </c>
      <c r="M11326" t="s">
        <v>932</v>
      </c>
      <c r="N11326" t="s">
        <v>937</v>
      </c>
      <c r="O11326" t="s">
        <v>934</v>
      </c>
      <c r="Q11326" t="s">
        <v>280</v>
      </c>
      <c r="R11326" t="str">
        <f t="shared" si="354"/>
        <v>Weekday</v>
      </c>
      <c r="S11326" s="12">
        <f t="shared" si="353"/>
        <v>41338</v>
      </c>
    </row>
    <row r="11327" spans="1:19" x14ac:dyDescent="0.25">
      <c r="A11327" t="s">
        <v>93</v>
      </c>
      <c r="C11327">
        <v>20133610295</v>
      </c>
      <c r="D11327">
        <v>169</v>
      </c>
      <c r="E11327" t="s">
        <v>62</v>
      </c>
      <c r="F11327" s="12"/>
      <c r="G11327">
        <v>125.194</v>
      </c>
      <c r="H11327">
        <v>2013</v>
      </c>
      <c r="I11327">
        <v>12</v>
      </c>
      <c r="J11327">
        <v>27</v>
      </c>
      <c r="K11327">
        <v>8</v>
      </c>
      <c r="L11327">
        <v>6</v>
      </c>
      <c r="M11327" t="s">
        <v>932</v>
      </c>
      <c r="N11327" t="s">
        <v>933</v>
      </c>
      <c r="O11327" t="s">
        <v>934</v>
      </c>
      <c r="Q11327" t="s">
        <v>283</v>
      </c>
      <c r="R11327" t="str">
        <f t="shared" si="354"/>
        <v>Weekday</v>
      </c>
      <c r="S11327" s="12">
        <f t="shared" si="353"/>
        <v>41635</v>
      </c>
    </row>
    <row r="11328" spans="1:19" x14ac:dyDescent="0.25">
      <c r="A11328" t="s">
        <v>93</v>
      </c>
      <c r="C11328">
        <v>20130030282</v>
      </c>
      <c r="D11328">
        <v>169</v>
      </c>
      <c r="E11328" t="s">
        <v>62</v>
      </c>
      <c r="F11328" s="12"/>
      <c r="G11328">
        <v>125.289</v>
      </c>
      <c r="H11328">
        <v>2013</v>
      </c>
      <c r="I11328">
        <v>1</v>
      </c>
      <c r="J11328">
        <v>2</v>
      </c>
      <c r="K11328">
        <v>12</v>
      </c>
      <c r="L11328">
        <v>2</v>
      </c>
      <c r="M11328" t="s">
        <v>935</v>
      </c>
      <c r="N11328" t="s">
        <v>937</v>
      </c>
      <c r="O11328" t="s">
        <v>934</v>
      </c>
      <c r="Q11328" t="s">
        <v>284</v>
      </c>
      <c r="R11328" t="str">
        <f t="shared" si="354"/>
        <v>Weekday</v>
      </c>
      <c r="S11328" s="12">
        <f t="shared" si="353"/>
        <v>41276</v>
      </c>
    </row>
    <row r="11329" spans="1:19" x14ac:dyDescent="0.25">
      <c r="A11329" t="s">
        <v>93</v>
      </c>
      <c r="C11329">
        <v>20130350390</v>
      </c>
      <c r="D11329">
        <v>169</v>
      </c>
      <c r="E11329" t="s">
        <v>62</v>
      </c>
      <c r="F11329" s="12"/>
      <c r="G11329">
        <v>125.289</v>
      </c>
      <c r="H11329">
        <v>2013</v>
      </c>
      <c r="I11329">
        <v>2</v>
      </c>
      <c r="J11329">
        <v>2</v>
      </c>
      <c r="K11329">
        <v>6</v>
      </c>
      <c r="L11329">
        <v>28</v>
      </c>
      <c r="M11329" t="s">
        <v>935</v>
      </c>
      <c r="N11329" t="s">
        <v>933</v>
      </c>
      <c r="O11329" t="s">
        <v>934</v>
      </c>
      <c r="Q11329" t="s">
        <v>284</v>
      </c>
      <c r="R11329" t="str">
        <f t="shared" si="354"/>
        <v>Weekend</v>
      </c>
      <c r="S11329" s="12">
        <f t="shared" si="353"/>
        <v>41307</v>
      </c>
    </row>
    <row r="11330" spans="1:19" x14ac:dyDescent="0.25">
      <c r="A11330" t="s">
        <v>93</v>
      </c>
      <c r="C11330">
        <v>20130370405</v>
      </c>
      <c r="D11330">
        <v>169</v>
      </c>
      <c r="E11330" t="s">
        <v>87</v>
      </c>
      <c r="F11330" s="12"/>
      <c r="G11330">
        <v>125.289</v>
      </c>
      <c r="H11330">
        <v>2013</v>
      </c>
      <c r="I11330">
        <v>2</v>
      </c>
      <c r="J11330">
        <v>4</v>
      </c>
      <c r="K11330">
        <v>12</v>
      </c>
      <c r="L11330">
        <v>54</v>
      </c>
      <c r="M11330" t="s">
        <v>935</v>
      </c>
      <c r="N11330" t="s">
        <v>933</v>
      </c>
      <c r="O11330" t="s">
        <v>934</v>
      </c>
      <c r="Q11330" t="s">
        <v>294</v>
      </c>
      <c r="R11330" t="str">
        <f t="shared" si="354"/>
        <v>Weekday</v>
      </c>
      <c r="S11330" s="12">
        <f t="shared" si="353"/>
        <v>41309</v>
      </c>
    </row>
    <row r="11331" spans="1:19" x14ac:dyDescent="0.25">
      <c r="A11331" t="s">
        <v>93</v>
      </c>
      <c r="C11331">
        <v>20130410076</v>
      </c>
      <c r="D11331">
        <v>169</v>
      </c>
      <c r="E11331" t="s">
        <v>62</v>
      </c>
      <c r="F11331" s="12"/>
      <c r="G11331">
        <v>125.289</v>
      </c>
      <c r="H11331">
        <v>2013</v>
      </c>
      <c r="I11331">
        <v>2</v>
      </c>
      <c r="J11331">
        <v>10</v>
      </c>
      <c r="K11331">
        <v>12</v>
      </c>
      <c r="L11331">
        <v>29</v>
      </c>
      <c r="M11331" t="s">
        <v>935</v>
      </c>
      <c r="N11331" t="s">
        <v>933</v>
      </c>
      <c r="O11331" t="s">
        <v>934</v>
      </c>
      <c r="Q11331" t="s">
        <v>284</v>
      </c>
      <c r="R11331" t="str">
        <f t="shared" si="354"/>
        <v>Weekend</v>
      </c>
      <c r="S11331" s="12">
        <f t="shared" ref="S11331:S11394" si="355">DATE(H11331,I11331,J11331)</f>
        <v>41315</v>
      </c>
    </row>
    <row r="11332" spans="1:19" x14ac:dyDescent="0.25">
      <c r="A11332" t="s">
        <v>93</v>
      </c>
      <c r="C11332">
        <v>20130560238</v>
      </c>
      <c r="D11332">
        <v>169</v>
      </c>
      <c r="E11332" t="s">
        <v>62</v>
      </c>
      <c r="F11332" s="12"/>
      <c r="G11332">
        <v>125.289</v>
      </c>
      <c r="H11332">
        <v>2013</v>
      </c>
      <c r="I11332">
        <v>2</v>
      </c>
      <c r="J11332">
        <v>24</v>
      </c>
      <c r="K11332">
        <v>15</v>
      </c>
      <c r="L11332">
        <v>2</v>
      </c>
      <c r="M11332" t="s">
        <v>935</v>
      </c>
      <c r="N11332" t="s">
        <v>933</v>
      </c>
      <c r="O11332" t="s">
        <v>934</v>
      </c>
      <c r="Q11332" t="s">
        <v>284</v>
      </c>
      <c r="R11332" t="str">
        <f t="shared" si="354"/>
        <v>Weekend</v>
      </c>
      <c r="S11332" s="12">
        <f t="shared" si="355"/>
        <v>41329</v>
      </c>
    </row>
    <row r="11333" spans="1:19" x14ac:dyDescent="0.25">
      <c r="A11333" t="s">
        <v>93</v>
      </c>
      <c r="C11333">
        <v>20130720325</v>
      </c>
      <c r="D11333">
        <v>169</v>
      </c>
      <c r="E11333" t="s">
        <v>62</v>
      </c>
      <c r="F11333" s="12"/>
      <c r="G11333">
        <v>125.289</v>
      </c>
      <c r="H11333">
        <v>2013</v>
      </c>
      <c r="I11333">
        <v>3</v>
      </c>
      <c r="J11333">
        <v>13</v>
      </c>
      <c r="K11333">
        <v>13</v>
      </c>
      <c r="L11333">
        <v>30</v>
      </c>
      <c r="M11333" t="s">
        <v>935</v>
      </c>
      <c r="N11333" t="s">
        <v>933</v>
      </c>
      <c r="O11333" t="s">
        <v>934</v>
      </c>
      <c r="Q11333" t="s">
        <v>284</v>
      </c>
      <c r="R11333" t="str">
        <f t="shared" ref="R11333:R11396" si="356">IF(WEEKDAY(DATE(H11333,I11333,J11333),2)&lt;6,"Weekday","Weekend")</f>
        <v>Weekday</v>
      </c>
      <c r="S11333" s="12">
        <f t="shared" si="355"/>
        <v>41346</v>
      </c>
    </row>
    <row r="11334" spans="1:19" x14ac:dyDescent="0.25">
      <c r="A11334" t="s">
        <v>93</v>
      </c>
      <c r="C11334">
        <v>20130760211</v>
      </c>
      <c r="D11334">
        <v>169</v>
      </c>
      <c r="E11334" t="s">
        <v>62</v>
      </c>
      <c r="F11334" s="12"/>
      <c r="G11334">
        <v>125.289</v>
      </c>
      <c r="H11334">
        <v>2013</v>
      </c>
      <c r="I11334">
        <v>3</v>
      </c>
      <c r="J11334">
        <v>15</v>
      </c>
      <c r="K11334">
        <v>20</v>
      </c>
      <c r="L11334">
        <v>48</v>
      </c>
      <c r="M11334" t="s">
        <v>935</v>
      </c>
      <c r="N11334" t="s">
        <v>937</v>
      </c>
      <c r="O11334" t="s">
        <v>934</v>
      </c>
      <c r="Q11334" t="s">
        <v>284</v>
      </c>
      <c r="R11334" t="str">
        <f t="shared" si="356"/>
        <v>Weekday</v>
      </c>
      <c r="S11334" s="12">
        <f t="shared" si="355"/>
        <v>41348</v>
      </c>
    </row>
    <row r="11335" spans="1:19" x14ac:dyDescent="0.25">
      <c r="A11335" t="s">
        <v>93</v>
      </c>
      <c r="C11335">
        <v>20131910256</v>
      </c>
      <c r="D11335">
        <v>169</v>
      </c>
      <c r="E11335" t="s">
        <v>87</v>
      </c>
      <c r="F11335" s="12"/>
      <c r="G11335">
        <v>125.289</v>
      </c>
      <c r="H11335">
        <v>2013</v>
      </c>
      <c r="I11335">
        <v>6</v>
      </c>
      <c r="J11335">
        <v>21</v>
      </c>
      <c r="K11335">
        <v>17</v>
      </c>
      <c r="L11335">
        <v>37</v>
      </c>
      <c r="M11335" t="s">
        <v>932</v>
      </c>
      <c r="N11335" t="s">
        <v>936</v>
      </c>
      <c r="O11335" t="s">
        <v>934</v>
      </c>
      <c r="Q11335" t="s">
        <v>294</v>
      </c>
      <c r="R11335" t="str">
        <f t="shared" si="356"/>
        <v>Weekday</v>
      </c>
      <c r="S11335" s="12">
        <f t="shared" si="355"/>
        <v>41446</v>
      </c>
    </row>
    <row r="11336" spans="1:19" x14ac:dyDescent="0.25">
      <c r="A11336" t="s">
        <v>93</v>
      </c>
      <c r="C11336">
        <v>20131740141</v>
      </c>
      <c r="D11336">
        <v>169</v>
      </c>
      <c r="E11336" t="s">
        <v>87</v>
      </c>
      <c r="F11336" s="12"/>
      <c r="G11336">
        <v>125.289</v>
      </c>
      <c r="H11336">
        <v>2013</v>
      </c>
      <c r="I11336">
        <v>6</v>
      </c>
      <c r="J11336">
        <v>21</v>
      </c>
      <c r="K11336">
        <v>18</v>
      </c>
      <c r="L11336">
        <v>3</v>
      </c>
      <c r="M11336" t="s">
        <v>932</v>
      </c>
      <c r="N11336" t="s">
        <v>933</v>
      </c>
      <c r="O11336" t="s">
        <v>934</v>
      </c>
      <c r="Q11336" t="s">
        <v>294</v>
      </c>
      <c r="R11336" t="str">
        <f t="shared" si="356"/>
        <v>Weekday</v>
      </c>
      <c r="S11336" s="12">
        <f t="shared" si="355"/>
        <v>41446</v>
      </c>
    </row>
    <row r="11337" spans="1:19" x14ac:dyDescent="0.25">
      <c r="A11337" t="s">
        <v>93</v>
      </c>
      <c r="C11337">
        <v>20131840199</v>
      </c>
      <c r="D11337">
        <v>169</v>
      </c>
      <c r="E11337" t="s">
        <v>62</v>
      </c>
      <c r="F11337" s="12"/>
      <c r="G11337">
        <v>125.289</v>
      </c>
      <c r="H11337">
        <v>2013</v>
      </c>
      <c r="I11337">
        <v>7</v>
      </c>
      <c r="J11337">
        <v>3</v>
      </c>
      <c r="K11337">
        <v>13</v>
      </c>
      <c r="L11337">
        <v>36</v>
      </c>
      <c r="M11337" t="s">
        <v>932</v>
      </c>
      <c r="N11337" t="s">
        <v>933</v>
      </c>
      <c r="O11337" t="s">
        <v>934</v>
      </c>
      <c r="Q11337" t="s">
        <v>284</v>
      </c>
      <c r="R11337" t="str">
        <f t="shared" si="356"/>
        <v>Weekday</v>
      </c>
      <c r="S11337" s="12">
        <f t="shared" si="355"/>
        <v>41458</v>
      </c>
    </row>
    <row r="11338" spans="1:19" x14ac:dyDescent="0.25">
      <c r="A11338" t="s">
        <v>93</v>
      </c>
      <c r="C11338">
        <v>20132140202</v>
      </c>
      <c r="D11338">
        <v>169</v>
      </c>
      <c r="E11338" t="s">
        <v>62</v>
      </c>
      <c r="F11338" s="12"/>
      <c r="G11338">
        <v>125.289</v>
      </c>
      <c r="H11338">
        <v>2013</v>
      </c>
      <c r="I11338">
        <v>7</v>
      </c>
      <c r="J11338">
        <v>3</v>
      </c>
      <c r="K11338">
        <v>13</v>
      </c>
      <c r="L11338">
        <v>29</v>
      </c>
      <c r="M11338" t="s">
        <v>932</v>
      </c>
      <c r="N11338" t="s">
        <v>937</v>
      </c>
      <c r="O11338" t="s">
        <v>934</v>
      </c>
      <c r="Q11338" t="s">
        <v>284</v>
      </c>
      <c r="R11338" t="str">
        <f t="shared" si="356"/>
        <v>Weekday</v>
      </c>
      <c r="S11338" s="12">
        <f t="shared" si="355"/>
        <v>41458</v>
      </c>
    </row>
    <row r="11339" spans="1:19" x14ac:dyDescent="0.25">
      <c r="A11339" t="s">
        <v>93</v>
      </c>
      <c r="C11339">
        <v>20133070169</v>
      </c>
      <c r="D11339">
        <v>169</v>
      </c>
      <c r="E11339" t="s">
        <v>62</v>
      </c>
      <c r="F11339" s="12"/>
      <c r="G11339">
        <v>125.289</v>
      </c>
      <c r="H11339">
        <v>2013</v>
      </c>
      <c r="I11339">
        <v>10</v>
      </c>
      <c r="J11339">
        <v>31</v>
      </c>
      <c r="K11339">
        <v>12</v>
      </c>
      <c r="L11339">
        <v>4</v>
      </c>
      <c r="M11339" t="s">
        <v>935</v>
      </c>
      <c r="N11339" t="s">
        <v>936</v>
      </c>
      <c r="O11339" t="s">
        <v>934</v>
      </c>
      <c r="Q11339" t="s">
        <v>284</v>
      </c>
      <c r="R11339" t="str">
        <f t="shared" si="356"/>
        <v>Weekday</v>
      </c>
      <c r="S11339" s="12">
        <f t="shared" si="355"/>
        <v>41578</v>
      </c>
    </row>
    <row r="11340" spans="1:19" x14ac:dyDescent="0.25">
      <c r="A11340" t="s">
        <v>93</v>
      </c>
      <c r="C11340">
        <v>20133260214</v>
      </c>
      <c r="D11340">
        <v>169</v>
      </c>
      <c r="E11340" t="s">
        <v>87</v>
      </c>
      <c r="F11340" s="12"/>
      <c r="G11340">
        <v>125.289</v>
      </c>
      <c r="H11340">
        <v>2013</v>
      </c>
      <c r="I11340">
        <v>11</v>
      </c>
      <c r="J11340">
        <v>22</v>
      </c>
      <c r="K11340">
        <v>10</v>
      </c>
      <c r="L11340">
        <v>8</v>
      </c>
      <c r="M11340" t="s">
        <v>932</v>
      </c>
      <c r="N11340" t="s">
        <v>933</v>
      </c>
      <c r="O11340" t="s">
        <v>934</v>
      </c>
      <c r="Q11340" t="s">
        <v>294</v>
      </c>
      <c r="R11340" t="str">
        <f t="shared" si="356"/>
        <v>Weekday</v>
      </c>
      <c r="S11340" s="12">
        <f t="shared" si="355"/>
        <v>41600</v>
      </c>
    </row>
    <row r="11341" spans="1:19" x14ac:dyDescent="0.25">
      <c r="A11341" t="s">
        <v>93</v>
      </c>
      <c r="C11341">
        <v>20133510469</v>
      </c>
      <c r="D11341">
        <v>169</v>
      </c>
      <c r="E11341" t="s">
        <v>87</v>
      </c>
      <c r="F11341" s="12"/>
      <c r="G11341">
        <v>125.289</v>
      </c>
      <c r="H11341">
        <v>2013</v>
      </c>
      <c r="I11341">
        <v>12</v>
      </c>
      <c r="J11341">
        <v>16</v>
      </c>
      <c r="K11341">
        <v>15</v>
      </c>
      <c r="L11341">
        <v>45</v>
      </c>
      <c r="M11341" t="s">
        <v>935</v>
      </c>
      <c r="N11341" t="s">
        <v>933</v>
      </c>
      <c r="O11341" t="s">
        <v>934</v>
      </c>
      <c r="Q11341" t="s">
        <v>294</v>
      </c>
      <c r="R11341" t="str">
        <f t="shared" si="356"/>
        <v>Weekday</v>
      </c>
      <c r="S11341" s="12">
        <f t="shared" si="355"/>
        <v>41624</v>
      </c>
    </row>
    <row r="11342" spans="1:19" x14ac:dyDescent="0.25">
      <c r="A11342" t="s">
        <v>93</v>
      </c>
      <c r="C11342">
        <v>20133520357</v>
      </c>
      <c r="D11342">
        <v>169</v>
      </c>
      <c r="E11342" t="s">
        <v>87</v>
      </c>
      <c r="F11342" s="12"/>
      <c r="G11342">
        <v>125.289</v>
      </c>
      <c r="H11342">
        <v>2013</v>
      </c>
      <c r="I11342">
        <v>12</v>
      </c>
      <c r="J11342">
        <v>16</v>
      </c>
      <c r="K11342">
        <v>23</v>
      </c>
      <c r="L11342">
        <v>4</v>
      </c>
      <c r="M11342" t="s">
        <v>935</v>
      </c>
      <c r="N11342" t="s">
        <v>933</v>
      </c>
      <c r="O11342" t="s">
        <v>934</v>
      </c>
      <c r="Q11342" t="s">
        <v>294</v>
      </c>
      <c r="R11342" t="str">
        <f t="shared" si="356"/>
        <v>Weekday</v>
      </c>
      <c r="S11342" s="12">
        <f t="shared" si="355"/>
        <v>41624</v>
      </c>
    </row>
    <row r="11343" spans="1:19" x14ac:dyDescent="0.25">
      <c r="A11343" t="s">
        <v>93</v>
      </c>
      <c r="C11343">
        <v>20140020342</v>
      </c>
      <c r="D11343">
        <v>169</v>
      </c>
      <c r="E11343" t="s">
        <v>62</v>
      </c>
      <c r="F11343" s="12"/>
      <c r="G11343">
        <v>125.289</v>
      </c>
      <c r="H11343">
        <v>2013</v>
      </c>
      <c r="I11343">
        <v>12</v>
      </c>
      <c r="J11343">
        <v>30</v>
      </c>
      <c r="K11343">
        <v>14</v>
      </c>
      <c r="L11343">
        <v>54</v>
      </c>
      <c r="M11343" t="s">
        <v>935</v>
      </c>
      <c r="N11343" t="s">
        <v>933</v>
      </c>
      <c r="O11343" t="s">
        <v>934</v>
      </c>
      <c r="Q11343" t="s">
        <v>284</v>
      </c>
      <c r="R11343" t="str">
        <f t="shared" si="356"/>
        <v>Weekday</v>
      </c>
      <c r="S11343" s="12">
        <f t="shared" si="355"/>
        <v>41638</v>
      </c>
    </row>
    <row r="11344" spans="1:19" x14ac:dyDescent="0.25">
      <c r="A11344" t="s">
        <v>93</v>
      </c>
      <c r="C11344">
        <v>20133650278</v>
      </c>
      <c r="D11344">
        <v>169</v>
      </c>
      <c r="E11344" t="s">
        <v>87</v>
      </c>
      <c r="F11344" s="12"/>
      <c r="G11344">
        <v>125.289</v>
      </c>
      <c r="H11344">
        <v>2013</v>
      </c>
      <c r="I11344">
        <v>12</v>
      </c>
      <c r="J11344">
        <v>30</v>
      </c>
      <c r="K11344">
        <v>22</v>
      </c>
      <c r="L11344">
        <v>3</v>
      </c>
      <c r="M11344" t="s">
        <v>935</v>
      </c>
      <c r="N11344" t="s">
        <v>933</v>
      </c>
      <c r="O11344" t="s">
        <v>934</v>
      </c>
      <c r="Q11344" t="s">
        <v>294</v>
      </c>
      <c r="R11344" t="str">
        <f t="shared" si="356"/>
        <v>Weekday</v>
      </c>
      <c r="S11344" s="12">
        <f t="shared" si="355"/>
        <v>41638</v>
      </c>
    </row>
    <row r="11345" spans="1:19" x14ac:dyDescent="0.25">
      <c r="A11345" t="s">
        <v>93</v>
      </c>
      <c r="C11345">
        <v>20132900150</v>
      </c>
      <c r="D11345">
        <v>169</v>
      </c>
      <c r="E11345" t="s">
        <v>62</v>
      </c>
      <c r="F11345" s="12"/>
      <c r="G11345">
        <v>125.607</v>
      </c>
      <c r="H11345">
        <v>2013</v>
      </c>
      <c r="I11345">
        <v>10</v>
      </c>
      <c r="J11345">
        <v>16</v>
      </c>
      <c r="K11345">
        <v>7</v>
      </c>
      <c r="L11345">
        <v>13</v>
      </c>
      <c r="M11345" t="s">
        <v>932</v>
      </c>
      <c r="N11345" t="s">
        <v>933</v>
      </c>
      <c r="O11345" t="s">
        <v>934</v>
      </c>
      <c r="Q11345" t="s">
        <v>286</v>
      </c>
      <c r="R11345" t="str">
        <f t="shared" si="356"/>
        <v>Weekday</v>
      </c>
      <c r="S11345" s="12">
        <f t="shared" si="355"/>
        <v>41563</v>
      </c>
    </row>
    <row r="11346" spans="1:19" x14ac:dyDescent="0.25">
      <c r="A11346" t="s">
        <v>93</v>
      </c>
      <c r="C11346">
        <v>20130630376</v>
      </c>
      <c r="D11346">
        <v>169</v>
      </c>
      <c r="E11346" t="s">
        <v>62</v>
      </c>
      <c r="F11346" s="12"/>
      <c r="G11346">
        <v>125.61199999999999</v>
      </c>
      <c r="H11346">
        <v>2013</v>
      </c>
      <c r="I11346">
        <v>3</v>
      </c>
      <c r="J11346">
        <v>2</v>
      </c>
      <c r="K11346">
        <v>14</v>
      </c>
      <c r="L11346">
        <v>43</v>
      </c>
      <c r="M11346" t="s">
        <v>935</v>
      </c>
      <c r="N11346" t="s">
        <v>933</v>
      </c>
      <c r="O11346" t="s">
        <v>934</v>
      </c>
      <c r="Q11346" t="s">
        <v>286</v>
      </c>
      <c r="R11346" t="str">
        <f t="shared" si="356"/>
        <v>Weekend</v>
      </c>
      <c r="S11346" s="12">
        <f t="shared" si="355"/>
        <v>41335</v>
      </c>
    </row>
    <row r="11347" spans="1:19" x14ac:dyDescent="0.25">
      <c r="A11347" t="s">
        <v>93</v>
      </c>
      <c r="C11347">
        <v>20130020334</v>
      </c>
      <c r="D11347">
        <v>169</v>
      </c>
      <c r="E11347" t="s">
        <v>62</v>
      </c>
      <c r="F11347" s="12"/>
      <c r="G11347">
        <v>125.65300000000001</v>
      </c>
      <c r="H11347">
        <v>2013</v>
      </c>
      <c r="I11347">
        <v>1</v>
      </c>
      <c r="J11347">
        <v>2</v>
      </c>
      <c r="K11347">
        <v>19</v>
      </c>
      <c r="L11347">
        <v>54</v>
      </c>
      <c r="M11347" t="s">
        <v>932</v>
      </c>
      <c r="N11347" t="s">
        <v>937</v>
      </c>
      <c r="O11347" t="s">
        <v>934</v>
      </c>
      <c r="Q11347" t="s">
        <v>286</v>
      </c>
      <c r="R11347" t="str">
        <f t="shared" si="356"/>
        <v>Weekday</v>
      </c>
      <c r="S11347" s="12">
        <f t="shared" si="355"/>
        <v>41276</v>
      </c>
    </row>
    <row r="11348" spans="1:19" x14ac:dyDescent="0.25">
      <c r="A11348" t="s">
        <v>93</v>
      </c>
      <c r="C11348">
        <v>20130310238</v>
      </c>
      <c r="D11348">
        <v>169</v>
      </c>
      <c r="E11348" t="s">
        <v>62</v>
      </c>
      <c r="F11348" s="12"/>
      <c r="G11348">
        <v>125.65300000000001</v>
      </c>
      <c r="H11348">
        <v>2013</v>
      </c>
      <c r="I11348">
        <v>1</v>
      </c>
      <c r="J11348">
        <v>30</v>
      </c>
      <c r="K11348">
        <v>17</v>
      </c>
      <c r="L11348">
        <v>40</v>
      </c>
      <c r="M11348" t="s">
        <v>932</v>
      </c>
      <c r="N11348" t="s">
        <v>933</v>
      </c>
      <c r="O11348" t="s">
        <v>934</v>
      </c>
      <c r="Q11348" t="s">
        <v>286</v>
      </c>
      <c r="R11348" t="str">
        <f t="shared" si="356"/>
        <v>Weekday</v>
      </c>
      <c r="S11348" s="12">
        <f t="shared" si="355"/>
        <v>41304</v>
      </c>
    </row>
    <row r="11349" spans="1:19" x14ac:dyDescent="0.25">
      <c r="A11349" t="s">
        <v>93</v>
      </c>
      <c r="C11349">
        <v>20130340318</v>
      </c>
      <c r="D11349">
        <v>169</v>
      </c>
      <c r="E11349" t="s">
        <v>87</v>
      </c>
      <c r="F11349" s="12"/>
      <c r="G11349">
        <v>125.65300000000001</v>
      </c>
      <c r="H11349">
        <v>2013</v>
      </c>
      <c r="I11349">
        <v>2</v>
      </c>
      <c r="J11349">
        <v>1</v>
      </c>
      <c r="K11349">
        <v>23</v>
      </c>
      <c r="L11349">
        <v>51</v>
      </c>
      <c r="M11349" t="s">
        <v>935</v>
      </c>
      <c r="N11349" t="s">
        <v>937</v>
      </c>
      <c r="O11349" t="s">
        <v>934</v>
      </c>
      <c r="Q11349" t="s">
        <v>292</v>
      </c>
      <c r="R11349" t="str">
        <f t="shared" si="356"/>
        <v>Weekday</v>
      </c>
      <c r="S11349" s="12">
        <f t="shared" si="355"/>
        <v>41306</v>
      </c>
    </row>
    <row r="11350" spans="1:19" x14ac:dyDescent="0.25">
      <c r="A11350" t="s">
        <v>93</v>
      </c>
      <c r="C11350">
        <v>20131310158</v>
      </c>
      <c r="D11350">
        <v>169</v>
      </c>
      <c r="E11350" t="s">
        <v>62</v>
      </c>
      <c r="F11350" s="12"/>
      <c r="G11350">
        <v>125.65300000000001</v>
      </c>
      <c r="H11350">
        <v>2013</v>
      </c>
      <c r="I11350">
        <v>5</v>
      </c>
      <c r="J11350">
        <v>9</v>
      </c>
      <c r="K11350">
        <v>18</v>
      </c>
      <c r="L11350">
        <v>16</v>
      </c>
      <c r="M11350" t="s">
        <v>932</v>
      </c>
      <c r="N11350" t="s">
        <v>933</v>
      </c>
      <c r="O11350" t="s">
        <v>934</v>
      </c>
      <c r="Q11350" t="s">
        <v>286</v>
      </c>
      <c r="R11350" t="str">
        <f t="shared" si="356"/>
        <v>Weekday</v>
      </c>
      <c r="S11350" s="12">
        <f t="shared" si="355"/>
        <v>41403</v>
      </c>
    </row>
    <row r="11351" spans="1:19" x14ac:dyDescent="0.25">
      <c r="A11351" t="s">
        <v>93</v>
      </c>
      <c r="C11351">
        <v>20132690215</v>
      </c>
      <c r="D11351">
        <v>169</v>
      </c>
      <c r="E11351" t="s">
        <v>87</v>
      </c>
      <c r="F11351" s="12"/>
      <c r="G11351">
        <v>125.65300000000001</v>
      </c>
      <c r="H11351">
        <v>2013</v>
      </c>
      <c r="I11351">
        <v>9</v>
      </c>
      <c r="J11351">
        <v>26</v>
      </c>
      <c r="K11351">
        <v>5</v>
      </c>
      <c r="L11351">
        <v>4</v>
      </c>
      <c r="M11351" t="s">
        <v>935</v>
      </c>
      <c r="N11351" t="s">
        <v>933</v>
      </c>
      <c r="O11351" t="s">
        <v>934</v>
      </c>
      <c r="Q11351" t="s">
        <v>292</v>
      </c>
      <c r="R11351" t="str">
        <f t="shared" si="356"/>
        <v>Weekday</v>
      </c>
      <c r="S11351" s="12">
        <f t="shared" si="355"/>
        <v>41543</v>
      </c>
    </row>
    <row r="11352" spans="1:19" x14ac:dyDescent="0.25">
      <c r="A11352" t="s">
        <v>93</v>
      </c>
      <c r="C11352">
        <v>20133450411</v>
      </c>
      <c r="D11352">
        <v>169</v>
      </c>
      <c r="E11352" t="s">
        <v>62</v>
      </c>
      <c r="F11352" s="12"/>
      <c r="G11352">
        <v>125.65300000000001</v>
      </c>
      <c r="H11352">
        <v>2013</v>
      </c>
      <c r="I11352">
        <v>12</v>
      </c>
      <c r="J11352">
        <v>11</v>
      </c>
      <c r="K11352">
        <v>8</v>
      </c>
      <c r="L11352">
        <v>48</v>
      </c>
      <c r="M11352" t="s">
        <v>932</v>
      </c>
      <c r="N11352" t="s">
        <v>933</v>
      </c>
      <c r="O11352" t="s">
        <v>934</v>
      </c>
      <c r="Q11352" t="s">
        <v>286</v>
      </c>
      <c r="R11352" t="str">
        <f t="shared" si="356"/>
        <v>Weekday</v>
      </c>
      <c r="S11352" s="12">
        <f t="shared" si="355"/>
        <v>41619</v>
      </c>
    </row>
    <row r="11353" spans="1:19" x14ac:dyDescent="0.25">
      <c r="A11353" t="s">
        <v>93</v>
      </c>
      <c r="C11353">
        <v>20131040001</v>
      </c>
      <c r="D11353">
        <v>169</v>
      </c>
      <c r="E11353" t="s">
        <v>87</v>
      </c>
      <c r="F11353" s="12"/>
      <c r="G11353">
        <v>125.81399999999999</v>
      </c>
      <c r="H11353">
        <v>2013</v>
      </c>
      <c r="I11353">
        <v>4</v>
      </c>
      <c r="J11353">
        <v>13</v>
      </c>
      <c r="K11353">
        <v>23</v>
      </c>
      <c r="L11353">
        <v>24</v>
      </c>
      <c r="M11353" t="s">
        <v>935</v>
      </c>
      <c r="N11353" t="s">
        <v>933</v>
      </c>
      <c r="O11353" t="s">
        <v>934</v>
      </c>
      <c r="R11353" t="str">
        <f t="shared" si="356"/>
        <v>Weekend</v>
      </c>
      <c r="S11353" s="12">
        <f t="shared" si="355"/>
        <v>41377</v>
      </c>
    </row>
    <row r="11354" spans="1:19" x14ac:dyDescent="0.25">
      <c r="A11354" t="s">
        <v>93</v>
      </c>
      <c r="C11354">
        <v>20132950166</v>
      </c>
      <c r="D11354">
        <v>169</v>
      </c>
      <c r="E11354" t="s">
        <v>62</v>
      </c>
      <c r="F11354" s="12"/>
      <c r="G11354">
        <v>125.97199999999999</v>
      </c>
      <c r="H11354">
        <v>2013</v>
      </c>
      <c r="I11354">
        <v>10</v>
      </c>
      <c r="J11354">
        <v>21</v>
      </c>
      <c r="K11354">
        <v>18</v>
      </c>
      <c r="L11354">
        <v>51</v>
      </c>
      <c r="M11354" t="s">
        <v>932</v>
      </c>
      <c r="N11354" t="s">
        <v>937</v>
      </c>
      <c r="O11354" t="s">
        <v>934</v>
      </c>
      <c r="Q11354" t="s">
        <v>290</v>
      </c>
      <c r="R11354" t="str">
        <f t="shared" si="356"/>
        <v>Weekday</v>
      </c>
      <c r="S11354" s="12">
        <f t="shared" si="355"/>
        <v>41568</v>
      </c>
    </row>
    <row r="11355" spans="1:19" x14ac:dyDescent="0.25">
      <c r="A11355" t="s">
        <v>93</v>
      </c>
      <c r="C11355">
        <v>20130040279</v>
      </c>
      <c r="D11355">
        <v>169</v>
      </c>
      <c r="E11355" t="s">
        <v>87</v>
      </c>
      <c r="F11355" s="12"/>
      <c r="G11355">
        <v>126.11199999999999</v>
      </c>
      <c r="H11355">
        <v>2013</v>
      </c>
      <c r="I11355">
        <v>1</v>
      </c>
      <c r="J11355">
        <v>3</v>
      </c>
      <c r="K11355">
        <v>7</v>
      </c>
      <c r="L11355">
        <v>48</v>
      </c>
      <c r="M11355" t="s">
        <v>932</v>
      </c>
      <c r="N11355" t="s">
        <v>933</v>
      </c>
      <c r="O11355" t="s">
        <v>934</v>
      </c>
      <c r="R11355" t="str">
        <f t="shared" si="356"/>
        <v>Weekday</v>
      </c>
      <c r="S11355" s="12">
        <f t="shared" si="355"/>
        <v>41277</v>
      </c>
    </row>
    <row r="11356" spans="1:19" x14ac:dyDescent="0.25">
      <c r="A11356" t="s">
        <v>93</v>
      </c>
      <c r="C11356">
        <v>20131040163</v>
      </c>
      <c r="D11356">
        <v>169</v>
      </c>
      <c r="E11356" t="s">
        <v>87</v>
      </c>
      <c r="F11356" s="12"/>
      <c r="G11356">
        <v>126.128</v>
      </c>
      <c r="H11356">
        <v>2013</v>
      </c>
      <c r="I11356">
        <v>4</v>
      </c>
      <c r="J11356">
        <v>13</v>
      </c>
      <c r="K11356">
        <v>7</v>
      </c>
      <c r="L11356">
        <v>15</v>
      </c>
      <c r="M11356" t="s">
        <v>932</v>
      </c>
      <c r="N11356" t="s">
        <v>936</v>
      </c>
      <c r="O11356" t="s">
        <v>934</v>
      </c>
      <c r="R11356" t="str">
        <f t="shared" si="356"/>
        <v>Weekend</v>
      </c>
      <c r="S11356" s="12">
        <f t="shared" si="355"/>
        <v>41377</v>
      </c>
    </row>
    <row r="11357" spans="1:19" x14ac:dyDescent="0.25">
      <c r="A11357" t="s">
        <v>93</v>
      </c>
      <c r="C11357">
        <v>20131040160</v>
      </c>
      <c r="D11357">
        <v>169</v>
      </c>
      <c r="E11357" t="s">
        <v>87</v>
      </c>
      <c r="F11357" s="12"/>
      <c r="G11357">
        <v>126.128</v>
      </c>
      <c r="H11357">
        <v>2013</v>
      </c>
      <c r="I11357">
        <v>4</v>
      </c>
      <c r="J11357">
        <v>13</v>
      </c>
      <c r="K11357">
        <v>6</v>
      </c>
      <c r="L11357">
        <v>44</v>
      </c>
      <c r="M11357" t="s">
        <v>935</v>
      </c>
      <c r="N11357" t="s">
        <v>933</v>
      </c>
      <c r="O11357" t="s">
        <v>934</v>
      </c>
      <c r="R11357" t="str">
        <f t="shared" si="356"/>
        <v>Weekend</v>
      </c>
      <c r="S11357" s="12">
        <f t="shared" si="355"/>
        <v>41377</v>
      </c>
    </row>
    <row r="11358" spans="1:19" x14ac:dyDescent="0.25">
      <c r="A11358" t="s">
        <v>93</v>
      </c>
      <c r="C11358">
        <v>20131710224</v>
      </c>
      <c r="D11358">
        <v>169</v>
      </c>
      <c r="E11358" t="s">
        <v>87</v>
      </c>
      <c r="F11358" s="12"/>
      <c r="G11358">
        <v>126.128</v>
      </c>
      <c r="H11358">
        <v>2013</v>
      </c>
      <c r="I11358">
        <v>6</v>
      </c>
      <c r="J11358">
        <v>13</v>
      </c>
      <c r="K11358">
        <v>7</v>
      </c>
      <c r="L11358">
        <v>43</v>
      </c>
      <c r="M11358" t="s">
        <v>932</v>
      </c>
      <c r="N11358" t="s">
        <v>936</v>
      </c>
      <c r="O11358" t="s">
        <v>934</v>
      </c>
      <c r="R11358" t="str">
        <f t="shared" si="356"/>
        <v>Weekday</v>
      </c>
      <c r="S11358" s="12">
        <f t="shared" si="355"/>
        <v>41438</v>
      </c>
    </row>
    <row r="11359" spans="1:19" x14ac:dyDescent="0.25">
      <c r="A11359" t="s">
        <v>93</v>
      </c>
      <c r="C11359">
        <v>20131850119</v>
      </c>
      <c r="D11359">
        <v>169</v>
      </c>
      <c r="E11359" t="s">
        <v>62</v>
      </c>
      <c r="F11359" s="12"/>
      <c r="G11359">
        <v>126.128</v>
      </c>
      <c r="H11359">
        <v>2013</v>
      </c>
      <c r="I11359">
        <v>7</v>
      </c>
      <c r="J11359">
        <v>2</v>
      </c>
      <c r="K11359">
        <v>17</v>
      </c>
      <c r="L11359">
        <v>30</v>
      </c>
      <c r="M11359" t="s">
        <v>932</v>
      </c>
      <c r="N11359" t="s">
        <v>933</v>
      </c>
      <c r="O11359" t="s">
        <v>934</v>
      </c>
      <c r="Q11359" t="s">
        <v>291</v>
      </c>
      <c r="R11359" t="str">
        <f t="shared" si="356"/>
        <v>Weekday</v>
      </c>
      <c r="S11359" s="12">
        <f t="shared" si="355"/>
        <v>41457</v>
      </c>
    </row>
    <row r="11360" spans="1:19" x14ac:dyDescent="0.25">
      <c r="A11360" t="s">
        <v>93</v>
      </c>
      <c r="C11360">
        <v>20131860188</v>
      </c>
      <c r="D11360">
        <v>169</v>
      </c>
      <c r="E11360" t="s">
        <v>62</v>
      </c>
      <c r="F11360" s="12"/>
      <c r="G11360">
        <v>126.128</v>
      </c>
      <c r="H11360">
        <v>2013</v>
      </c>
      <c r="I11360">
        <v>7</v>
      </c>
      <c r="J11360">
        <v>3</v>
      </c>
      <c r="K11360">
        <v>14</v>
      </c>
      <c r="L11360">
        <v>24</v>
      </c>
      <c r="M11360" t="s">
        <v>932</v>
      </c>
      <c r="N11360" t="s">
        <v>937</v>
      </c>
      <c r="O11360" t="s">
        <v>934</v>
      </c>
      <c r="Q11360" t="s">
        <v>291</v>
      </c>
      <c r="R11360" t="str">
        <f t="shared" si="356"/>
        <v>Weekday</v>
      </c>
      <c r="S11360" s="12">
        <f t="shared" si="355"/>
        <v>41458</v>
      </c>
    </row>
    <row r="11361" spans="1:19" x14ac:dyDescent="0.25">
      <c r="A11361" t="s">
        <v>93</v>
      </c>
      <c r="C11361">
        <v>20132670222</v>
      </c>
      <c r="D11361">
        <v>169</v>
      </c>
      <c r="E11361" t="s">
        <v>62</v>
      </c>
      <c r="F11361" s="12"/>
      <c r="G11361">
        <v>126.128</v>
      </c>
      <c r="H11361">
        <v>2013</v>
      </c>
      <c r="I11361">
        <v>9</v>
      </c>
      <c r="J11361">
        <v>5</v>
      </c>
      <c r="K11361">
        <v>15</v>
      </c>
      <c r="L11361">
        <v>19</v>
      </c>
      <c r="M11361" t="s">
        <v>932</v>
      </c>
      <c r="N11361" t="s">
        <v>933</v>
      </c>
      <c r="O11361" t="s">
        <v>934</v>
      </c>
      <c r="Q11361" t="s">
        <v>291</v>
      </c>
      <c r="R11361" t="str">
        <f t="shared" si="356"/>
        <v>Weekday</v>
      </c>
      <c r="S11361" s="12">
        <f t="shared" si="355"/>
        <v>41522</v>
      </c>
    </row>
    <row r="11362" spans="1:19" x14ac:dyDescent="0.25">
      <c r="A11362" t="s">
        <v>93</v>
      </c>
      <c r="C11362">
        <v>20132700214</v>
      </c>
      <c r="D11362">
        <v>169</v>
      </c>
      <c r="E11362" t="s">
        <v>87</v>
      </c>
      <c r="F11362" s="12"/>
      <c r="G11362">
        <v>126.128</v>
      </c>
      <c r="H11362">
        <v>2013</v>
      </c>
      <c r="I11362">
        <v>9</v>
      </c>
      <c r="J11362">
        <v>26</v>
      </c>
      <c r="K11362">
        <v>4</v>
      </c>
      <c r="L11362">
        <v>48</v>
      </c>
      <c r="M11362" t="s">
        <v>932</v>
      </c>
      <c r="N11362" t="s">
        <v>933</v>
      </c>
      <c r="O11362" t="s">
        <v>934</v>
      </c>
      <c r="R11362" t="str">
        <f t="shared" si="356"/>
        <v>Weekday</v>
      </c>
      <c r="S11362" s="12">
        <f t="shared" si="355"/>
        <v>41543</v>
      </c>
    </row>
    <row r="11363" spans="1:19" x14ac:dyDescent="0.25">
      <c r="A11363" t="s">
        <v>93</v>
      </c>
      <c r="C11363">
        <v>20133460392</v>
      </c>
      <c r="D11363">
        <v>169</v>
      </c>
      <c r="E11363" t="s">
        <v>62</v>
      </c>
      <c r="F11363" s="12"/>
      <c r="G11363">
        <v>126.128</v>
      </c>
      <c r="H11363">
        <v>2013</v>
      </c>
      <c r="I11363">
        <v>12</v>
      </c>
      <c r="J11363">
        <v>5</v>
      </c>
      <c r="K11363">
        <v>13</v>
      </c>
      <c r="L11363">
        <v>25</v>
      </c>
      <c r="M11363" t="s">
        <v>935</v>
      </c>
      <c r="N11363" t="s">
        <v>933</v>
      </c>
      <c r="O11363" t="s">
        <v>934</v>
      </c>
      <c r="Q11363" t="s">
        <v>291</v>
      </c>
      <c r="R11363" t="str">
        <f t="shared" si="356"/>
        <v>Weekday</v>
      </c>
      <c r="S11363" s="12">
        <f t="shared" si="355"/>
        <v>41613</v>
      </c>
    </row>
    <row r="11364" spans="1:19" x14ac:dyDescent="0.25">
      <c r="A11364" t="s">
        <v>93</v>
      </c>
      <c r="C11364">
        <v>20133440540</v>
      </c>
      <c r="D11364">
        <v>169</v>
      </c>
      <c r="E11364" t="s">
        <v>62</v>
      </c>
      <c r="F11364" s="12"/>
      <c r="G11364">
        <v>126.128</v>
      </c>
      <c r="H11364">
        <v>2013</v>
      </c>
      <c r="I11364">
        <v>12</v>
      </c>
      <c r="J11364">
        <v>6</v>
      </c>
      <c r="K11364">
        <v>18</v>
      </c>
      <c r="L11364">
        <v>50</v>
      </c>
      <c r="M11364" t="s">
        <v>932</v>
      </c>
      <c r="N11364" t="s">
        <v>933</v>
      </c>
      <c r="O11364" t="s">
        <v>934</v>
      </c>
      <c r="Q11364" t="s">
        <v>291</v>
      </c>
      <c r="R11364" t="str">
        <f t="shared" si="356"/>
        <v>Weekday</v>
      </c>
      <c r="S11364" s="12">
        <f t="shared" si="355"/>
        <v>41614</v>
      </c>
    </row>
    <row r="11365" spans="1:19" x14ac:dyDescent="0.25">
      <c r="A11365" t="s">
        <v>93</v>
      </c>
      <c r="C11365">
        <v>20133430531</v>
      </c>
      <c r="D11365">
        <v>169</v>
      </c>
      <c r="E11365" t="s">
        <v>62</v>
      </c>
      <c r="F11365" s="12"/>
      <c r="G11365">
        <v>126.128</v>
      </c>
      <c r="H11365">
        <v>2013</v>
      </c>
      <c r="I11365">
        <v>12</v>
      </c>
      <c r="J11365">
        <v>8</v>
      </c>
      <c r="K11365">
        <v>14</v>
      </c>
      <c r="L11365">
        <v>26</v>
      </c>
      <c r="M11365" t="s">
        <v>935</v>
      </c>
      <c r="N11365" t="s">
        <v>937</v>
      </c>
      <c r="O11365" t="s">
        <v>934</v>
      </c>
      <c r="Q11365" t="s">
        <v>291</v>
      </c>
      <c r="R11365" t="str">
        <f t="shared" si="356"/>
        <v>Weekend</v>
      </c>
      <c r="S11365" s="12">
        <f t="shared" si="355"/>
        <v>41616</v>
      </c>
    </row>
    <row r="11366" spans="1:19" x14ac:dyDescent="0.25">
      <c r="A11366" t="s">
        <v>93</v>
      </c>
      <c r="C11366">
        <v>20130340316</v>
      </c>
      <c r="D11366">
        <v>169</v>
      </c>
      <c r="E11366" t="s">
        <v>87</v>
      </c>
      <c r="F11366" s="12"/>
      <c r="G11366">
        <v>126.355</v>
      </c>
      <c r="H11366">
        <v>2013</v>
      </c>
      <c r="I11366">
        <v>2</v>
      </c>
      <c r="J11366">
        <v>3</v>
      </c>
      <c r="K11366">
        <v>8</v>
      </c>
      <c r="L11366">
        <v>30</v>
      </c>
      <c r="M11366" t="s">
        <v>935</v>
      </c>
      <c r="N11366" t="s">
        <v>933</v>
      </c>
      <c r="O11366" t="s">
        <v>934</v>
      </c>
      <c r="Q11366" t="s">
        <v>315</v>
      </c>
      <c r="R11366" t="str">
        <f t="shared" si="356"/>
        <v>Weekend</v>
      </c>
      <c r="S11366" s="12">
        <f t="shared" si="355"/>
        <v>41308</v>
      </c>
    </row>
    <row r="11367" spans="1:19" x14ac:dyDescent="0.25">
      <c r="A11367" t="s">
        <v>93</v>
      </c>
      <c r="C11367">
        <v>20130720320</v>
      </c>
      <c r="D11367">
        <v>169</v>
      </c>
      <c r="E11367" t="s">
        <v>87</v>
      </c>
      <c r="F11367" s="12"/>
      <c r="G11367">
        <v>126.581</v>
      </c>
      <c r="H11367">
        <v>2013</v>
      </c>
      <c r="I11367">
        <v>3</v>
      </c>
      <c r="J11367">
        <v>4</v>
      </c>
      <c r="K11367">
        <v>11</v>
      </c>
      <c r="L11367">
        <v>2</v>
      </c>
      <c r="M11367" t="s">
        <v>935</v>
      </c>
      <c r="N11367" t="s">
        <v>937</v>
      </c>
      <c r="O11367" t="s">
        <v>934</v>
      </c>
      <c r="Q11367" t="s">
        <v>314</v>
      </c>
      <c r="R11367" t="str">
        <f t="shared" si="356"/>
        <v>Weekday</v>
      </c>
      <c r="S11367" s="12">
        <f t="shared" si="355"/>
        <v>41337</v>
      </c>
    </row>
    <row r="11368" spans="1:19" x14ac:dyDescent="0.25">
      <c r="A11368" t="s">
        <v>93</v>
      </c>
      <c r="C11368">
        <v>20130060170</v>
      </c>
      <c r="D11368">
        <v>169</v>
      </c>
      <c r="E11368" t="s">
        <v>87</v>
      </c>
      <c r="F11368" s="12"/>
      <c r="G11368">
        <v>126.706</v>
      </c>
      <c r="H11368">
        <v>2013</v>
      </c>
      <c r="I11368">
        <v>1</v>
      </c>
      <c r="J11368">
        <v>4</v>
      </c>
      <c r="K11368">
        <v>17</v>
      </c>
      <c r="L11368">
        <v>14</v>
      </c>
      <c r="M11368" t="s">
        <v>932</v>
      </c>
      <c r="N11368" t="s">
        <v>937</v>
      </c>
      <c r="O11368" t="s">
        <v>934</v>
      </c>
      <c r="Q11368" t="s">
        <v>312</v>
      </c>
      <c r="R11368" t="str">
        <f t="shared" si="356"/>
        <v>Weekday</v>
      </c>
      <c r="S11368" s="12">
        <f t="shared" si="355"/>
        <v>41278</v>
      </c>
    </row>
    <row r="11369" spans="1:19" x14ac:dyDescent="0.25">
      <c r="A11369" t="s">
        <v>93</v>
      </c>
      <c r="C11369">
        <v>20130430267</v>
      </c>
      <c r="D11369">
        <v>169</v>
      </c>
      <c r="E11369" t="s">
        <v>62</v>
      </c>
      <c r="F11369" s="12"/>
      <c r="G11369">
        <v>126.706</v>
      </c>
      <c r="H11369">
        <v>2013</v>
      </c>
      <c r="I11369">
        <v>2</v>
      </c>
      <c r="J11369">
        <v>10</v>
      </c>
      <c r="K11369">
        <v>11</v>
      </c>
      <c r="L11369">
        <v>9</v>
      </c>
      <c r="M11369" t="s">
        <v>932</v>
      </c>
      <c r="N11369" t="s">
        <v>933</v>
      </c>
      <c r="O11369" t="s">
        <v>934</v>
      </c>
      <c r="Q11369" t="s">
        <v>304</v>
      </c>
      <c r="R11369" t="str">
        <f t="shared" si="356"/>
        <v>Weekend</v>
      </c>
      <c r="S11369" s="12">
        <f t="shared" si="355"/>
        <v>41315</v>
      </c>
    </row>
    <row r="11370" spans="1:19" x14ac:dyDescent="0.25">
      <c r="A11370" t="s">
        <v>93</v>
      </c>
      <c r="C11370">
        <v>20130450290</v>
      </c>
      <c r="D11370">
        <v>169</v>
      </c>
      <c r="E11370" t="s">
        <v>87</v>
      </c>
      <c r="F11370" s="12"/>
      <c r="G11370">
        <v>126.706</v>
      </c>
      <c r="H11370">
        <v>2013</v>
      </c>
      <c r="I11370">
        <v>2</v>
      </c>
      <c r="J11370">
        <v>12</v>
      </c>
      <c r="K11370">
        <v>8</v>
      </c>
      <c r="L11370">
        <v>31</v>
      </c>
      <c r="M11370" t="s">
        <v>932</v>
      </c>
      <c r="N11370" t="s">
        <v>933</v>
      </c>
      <c r="O11370" t="s">
        <v>934</v>
      </c>
      <c r="Q11370" t="s">
        <v>312</v>
      </c>
      <c r="R11370" t="str">
        <f t="shared" si="356"/>
        <v>Weekday</v>
      </c>
      <c r="S11370" s="12">
        <f t="shared" si="355"/>
        <v>41317</v>
      </c>
    </row>
    <row r="11371" spans="1:19" x14ac:dyDescent="0.25">
      <c r="A11371" t="s">
        <v>93</v>
      </c>
      <c r="C11371">
        <v>20130720303</v>
      </c>
      <c r="D11371">
        <v>169</v>
      </c>
      <c r="E11371" t="s">
        <v>62</v>
      </c>
      <c r="F11371" s="12"/>
      <c r="G11371">
        <v>126.706</v>
      </c>
      <c r="H11371">
        <v>2013</v>
      </c>
      <c r="I11371">
        <v>2</v>
      </c>
      <c r="J11371">
        <v>23</v>
      </c>
      <c r="K11371">
        <v>12</v>
      </c>
      <c r="L11371">
        <v>34</v>
      </c>
      <c r="M11371" t="s">
        <v>932</v>
      </c>
      <c r="N11371" t="s">
        <v>936</v>
      </c>
      <c r="O11371" t="s">
        <v>934</v>
      </c>
      <c r="Q11371" t="s">
        <v>304</v>
      </c>
      <c r="R11371" t="str">
        <f t="shared" si="356"/>
        <v>Weekend</v>
      </c>
      <c r="S11371" s="12">
        <f t="shared" si="355"/>
        <v>41328</v>
      </c>
    </row>
    <row r="11372" spans="1:19" x14ac:dyDescent="0.25">
      <c r="A11372" t="s">
        <v>93</v>
      </c>
      <c r="C11372">
        <v>20130760210</v>
      </c>
      <c r="D11372">
        <v>169</v>
      </c>
      <c r="E11372" t="s">
        <v>87</v>
      </c>
      <c r="F11372" s="12"/>
      <c r="G11372">
        <v>126.706</v>
      </c>
      <c r="H11372">
        <v>2013</v>
      </c>
      <c r="I11372">
        <v>3</v>
      </c>
      <c r="J11372">
        <v>15</v>
      </c>
      <c r="K11372">
        <v>20</v>
      </c>
      <c r="L11372">
        <v>29</v>
      </c>
      <c r="M11372" t="s">
        <v>935</v>
      </c>
      <c r="N11372" t="s">
        <v>933</v>
      </c>
      <c r="O11372" t="s">
        <v>934</v>
      </c>
      <c r="Q11372" t="s">
        <v>312</v>
      </c>
      <c r="R11372" t="str">
        <f t="shared" si="356"/>
        <v>Weekday</v>
      </c>
      <c r="S11372" s="12">
        <f t="shared" si="355"/>
        <v>41348</v>
      </c>
    </row>
    <row r="11373" spans="1:19" x14ac:dyDescent="0.25">
      <c r="A11373" t="s">
        <v>93</v>
      </c>
      <c r="C11373">
        <v>20131410235</v>
      </c>
      <c r="D11373">
        <v>169</v>
      </c>
      <c r="E11373" t="s">
        <v>62</v>
      </c>
      <c r="F11373" s="12"/>
      <c r="G11373">
        <v>126.706</v>
      </c>
      <c r="H11373">
        <v>2013</v>
      </c>
      <c r="I11373">
        <v>4</v>
      </c>
      <c r="J11373">
        <v>12</v>
      </c>
      <c r="K11373">
        <v>16</v>
      </c>
      <c r="L11373">
        <v>21</v>
      </c>
      <c r="M11373" t="s">
        <v>932</v>
      </c>
      <c r="N11373" t="s">
        <v>937</v>
      </c>
      <c r="O11373" t="s">
        <v>934</v>
      </c>
      <c r="Q11373" t="s">
        <v>304</v>
      </c>
      <c r="R11373" t="str">
        <f t="shared" si="356"/>
        <v>Weekday</v>
      </c>
      <c r="S11373" s="12">
        <f t="shared" si="355"/>
        <v>41376</v>
      </c>
    </row>
    <row r="11374" spans="1:19" x14ac:dyDescent="0.25">
      <c r="A11374" t="s">
        <v>93</v>
      </c>
      <c r="C11374">
        <v>20132600255</v>
      </c>
      <c r="D11374">
        <v>169</v>
      </c>
      <c r="E11374" t="s">
        <v>87</v>
      </c>
      <c r="F11374" s="12"/>
      <c r="G11374">
        <v>126.706</v>
      </c>
      <c r="H11374">
        <v>2013</v>
      </c>
      <c r="I11374">
        <v>9</v>
      </c>
      <c r="J11374">
        <v>14</v>
      </c>
      <c r="K11374">
        <v>11</v>
      </c>
      <c r="L11374">
        <v>48</v>
      </c>
      <c r="M11374" t="s">
        <v>932</v>
      </c>
      <c r="N11374" t="s">
        <v>937</v>
      </c>
      <c r="O11374" t="s">
        <v>934</v>
      </c>
      <c r="Q11374" t="s">
        <v>312</v>
      </c>
      <c r="R11374" t="str">
        <f t="shared" si="356"/>
        <v>Weekend</v>
      </c>
      <c r="S11374" s="12">
        <f t="shared" si="355"/>
        <v>41531</v>
      </c>
    </row>
    <row r="11375" spans="1:19" x14ac:dyDescent="0.25">
      <c r="A11375" t="s">
        <v>93</v>
      </c>
      <c r="C11375">
        <v>20133430534</v>
      </c>
      <c r="D11375">
        <v>169</v>
      </c>
      <c r="E11375" t="s">
        <v>87</v>
      </c>
      <c r="F11375" s="12"/>
      <c r="G11375">
        <v>126.706</v>
      </c>
      <c r="H11375">
        <v>2013</v>
      </c>
      <c r="I11375">
        <v>12</v>
      </c>
      <c r="J11375">
        <v>8</v>
      </c>
      <c r="K11375">
        <v>17</v>
      </c>
      <c r="L11375">
        <v>49</v>
      </c>
      <c r="M11375" t="s">
        <v>935</v>
      </c>
      <c r="N11375" t="s">
        <v>933</v>
      </c>
      <c r="O11375" t="s">
        <v>934</v>
      </c>
      <c r="Q11375" t="s">
        <v>312</v>
      </c>
      <c r="R11375" t="str">
        <f t="shared" si="356"/>
        <v>Weekend</v>
      </c>
      <c r="S11375" s="12">
        <f t="shared" si="355"/>
        <v>41616</v>
      </c>
    </row>
    <row r="11376" spans="1:19" x14ac:dyDescent="0.25">
      <c r="A11376" t="s">
        <v>93</v>
      </c>
      <c r="C11376">
        <v>20140010304</v>
      </c>
      <c r="D11376">
        <v>169</v>
      </c>
      <c r="E11376" t="s">
        <v>87</v>
      </c>
      <c r="F11376" s="12"/>
      <c r="G11376">
        <v>126.706</v>
      </c>
      <c r="H11376">
        <v>2013</v>
      </c>
      <c r="I11376">
        <v>12</v>
      </c>
      <c r="J11376">
        <v>30</v>
      </c>
      <c r="K11376">
        <v>22</v>
      </c>
      <c r="L11376">
        <v>47</v>
      </c>
      <c r="M11376" t="s">
        <v>932</v>
      </c>
      <c r="N11376" t="s">
        <v>937</v>
      </c>
      <c r="O11376" t="s">
        <v>934</v>
      </c>
      <c r="Q11376" t="s">
        <v>312</v>
      </c>
      <c r="R11376" t="str">
        <f t="shared" si="356"/>
        <v>Weekday</v>
      </c>
      <c r="S11376" s="12">
        <f t="shared" si="355"/>
        <v>41638</v>
      </c>
    </row>
    <row r="11377" spans="1:19" x14ac:dyDescent="0.25">
      <c r="A11377" t="s">
        <v>93</v>
      </c>
      <c r="C11377">
        <v>20131310143</v>
      </c>
      <c r="D11377">
        <v>169</v>
      </c>
      <c r="E11377" t="s">
        <v>87</v>
      </c>
      <c r="F11377" s="12"/>
      <c r="G11377">
        <v>126.73</v>
      </c>
      <c r="H11377">
        <v>2013</v>
      </c>
      <c r="I11377">
        <v>4</v>
      </c>
      <c r="J11377">
        <v>29</v>
      </c>
      <c r="K11377">
        <v>12</v>
      </c>
      <c r="L11377">
        <v>8</v>
      </c>
      <c r="M11377" t="s">
        <v>932</v>
      </c>
      <c r="N11377" t="s">
        <v>933</v>
      </c>
      <c r="O11377" t="s">
        <v>934</v>
      </c>
      <c r="Q11377" t="s">
        <v>311</v>
      </c>
      <c r="R11377" t="str">
        <f t="shared" si="356"/>
        <v>Weekday</v>
      </c>
      <c r="S11377" s="12">
        <f t="shared" si="355"/>
        <v>41393</v>
      </c>
    </row>
    <row r="11378" spans="1:19" x14ac:dyDescent="0.25">
      <c r="A11378" t="s">
        <v>93</v>
      </c>
      <c r="C11378">
        <v>20131430180</v>
      </c>
      <c r="D11378">
        <v>169</v>
      </c>
      <c r="E11378" t="s">
        <v>62</v>
      </c>
      <c r="F11378" s="12"/>
      <c r="G11378">
        <v>126.742</v>
      </c>
      <c r="H11378">
        <v>2013</v>
      </c>
      <c r="I11378">
        <v>5</v>
      </c>
      <c r="J11378">
        <v>19</v>
      </c>
      <c r="K11378">
        <v>3</v>
      </c>
      <c r="L11378">
        <v>48</v>
      </c>
      <c r="M11378" t="s">
        <v>935</v>
      </c>
      <c r="N11378" t="s">
        <v>933</v>
      </c>
      <c r="O11378" t="s">
        <v>934</v>
      </c>
      <c r="Q11378" t="s">
        <v>304</v>
      </c>
      <c r="R11378" t="str">
        <f t="shared" si="356"/>
        <v>Weekend</v>
      </c>
      <c r="S11378" s="12">
        <f t="shared" si="355"/>
        <v>41413</v>
      </c>
    </row>
    <row r="11379" spans="1:19" x14ac:dyDescent="0.25">
      <c r="A11379" t="s">
        <v>93</v>
      </c>
      <c r="C11379">
        <v>20130420247</v>
      </c>
      <c r="D11379">
        <v>169</v>
      </c>
      <c r="E11379" t="s">
        <v>87</v>
      </c>
      <c r="F11379" s="12"/>
      <c r="G11379">
        <v>126.78100000000001</v>
      </c>
      <c r="H11379">
        <v>2013</v>
      </c>
      <c r="I11379">
        <v>1</v>
      </c>
      <c r="J11379">
        <v>26</v>
      </c>
      <c r="K11379">
        <v>9</v>
      </c>
      <c r="L11379">
        <v>35</v>
      </c>
      <c r="M11379" t="s">
        <v>932</v>
      </c>
      <c r="N11379" t="s">
        <v>937</v>
      </c>
      <c r="O11379" t="s">
        <v>934</v>
      </c>
      <c r="Q11379" t="s">
        <v>311</v>
      </c>
      <c r="R11379" t="str">
        <f t="shared" si="356"/>
        <v>Weekend</v>
      </c>
      <c r="S11379" s="12">
        <f t="shared" si="355"/>
        <v>41300</v>
      </c>
    </row>
    <row r="11380" spans="1:19" x14ac:dyDescent="0.25">
      <c r="A11380" t="s">
        <v>93</v>
      </c>
      <c r="C11380">
        <v>20133400501</v>
      </c>
      <c r="D11380">
        <v>169</v>
      </c>
      <c r="E11380" t="s">
        <v>62</v>
      </c>
      <c r="F11380" s="12"/>
      <c r="G11380">
        <v>126.85</v>
      </c>
      <c r="H11380">
        <v>2013</v>
      </c>
      <c r="I11380">
        <v>12</v>
      </c>
      <c r="J11380">
        <v>6</v>
      </c>
      <c r="K11380">
        <v>11</v>
      </c>
      <c r="L11380">
        <v>15</v>
      </c>
      <c r="M11380" t="s">
        <v>932</v>
      </c>
      <c r="N11380" t="s">
        <v>933</v>
      </c>
      <c r="O11380" t="s">
        <v>934</v>
      </c>
      <c r="Q11380" t="s">
        <v>305</v>
      </c>
      <c r="R11380" t="str">
        <f t="shared" si="356"/>
        <v>Weekday</v>
      </c>
      <c r="S11380" s="12">
        <f t="shared" si="355"/>
        <v>41614</v>
      </c>
    </row>
    <row r="11381" spans="1:19" x14ac:dyDescent="0.25">
      <c r="A11381" t="s">
        <v>93</v>
      </c>
      <c r="C11381">
        <v>20133400528</v>
      </c>
      <c r="D11381">
        <v>169</v>
      </c>
      <c r="E11381" t="s">
        <v>62</v>
      </c>
      <c r="F11381" s="12"/>
      <c r="G11381">
        <v>126.855</v>
      </c>
      <c r="H11381">
        <v>2013</v>
      </c>
      <c r="I11381">
        <v>12</v>
      </c>
      <c r="J11381">
        <v>5</v>
      </c>
      <c r="K11381">
        <v>13</v>
      </c>
      <c r="L11381">
        <v>17</v>
      </c>
      <c r="M11381" t="s">
        <v>935</v>
      </c>
      <c r="N11381" t="s">
        <v>933</v>
      </c>
      <c r="O11381" t="s">
        <v>934</v>
      </c>
      <c r="Q11381" t="s">
        <v>305</v>
      </c>
      <c r="R11381" t="str">
        <f t="shared" si="356"/>
        <v>Weekday</v>
      </c>
      <c r="S11381" s="12">
        <f t="shared" si="355"/>
        <v>41613</v>
      </c>
    </row>
    <row r="11382" spans="1:19" x14ac:dyDescent="0.25">
      <c r="A11382" t="s">
        <v>93</v>
      </c>
      <c r="C11382">
        <v>20130580164</v>
      </c>
      <c r="D11382">
        <v>169</v>
      </c>
      <c r="E11382" t="s">
        <v>62</v>
      </c>
      <c r="F11382" s="12"/>
      <c r="G11382">
        <v>126.90600000000001</v>
      </c>
      <c r="H11382">
        <v>2013</v>
      </c>
      <c r="I11382">
        <v>2</v>
      </c>
      <c r="J11382">
        <v>14</v>
      </c>
      <c r="K11382">
        <v>5</v>
      </c>
      <c r="L11382">
        <v>44</v>
      </c>
      <c r="M11382" t="s">
        <v>932</v>
      </c>
      <c r="N11382" t="s">
        <v>933</v>
      </c>
      <c r="O11382" t="s">
        <v>934</v>
      </c>
      <c r="Q11382" t="s">
        <v>305</v>
      </c>
      <c r="R11382" t="str">
        <f t="shared" si="356"/>
        <v>Weekday</v>
      </c>
      <c r="S11382" s="12">
        <f t="shared" si="355"/>
        <v>41319</v>
      </c>
    </row>
    <row r="11383" spans="1:19" x14ac:dyDescent="0.25">
      <c r="A11383" t="s">
        <v>93</v>
      </c>
      <c r="C11383">
        <v>20133100258</v>
      </c>
      <c r="D11383">
        <v>169</v>
      </c>
      <c r="E11383" t="s">
        <v>62</v>
      </c>
      <c r="F11383" s="12"/>
      <c r="G11383">
        <v>127.52</v>
      </c>
      <c r="H11383">
        <v>2013</v>
      </c>
      <c r="I11383">
        <v>11</v>
      </c>
      <c r="J11383">
        <v>6</v>
      </c>
      <c r="K11383">
        <v>18</v>
      </c>
      <c r="L11383">
        <v>30</v>
      </c>
      <c r="M11383" t="s">
        <v>932</v>
      </c>
      <c r="N11383" t="s">
        <v>937</v>
      </c>
      <c r="O11383" t="s">
        <v>934</v>
      </c>
      <c r="Q11383" t="s">
        <v>307</v>
      </c>
      <c r="R11383" t="str">
        <f t="shared" si="356"/>
        <v>Weekday</v>
      </c>
      <c r="S11383" s="12">
        <f t="shared" si="355"/>
        <v>41584</v>
      </c>
    </row>
    <row r="11384" spans="1:19" x14ac:dyDescent="0.25">
      <c r="A11384" t="s">
        <v>93</v>
      </c>
      <c r="C11384">
        <v>20130190027</v>
      </c>
      <c r="D11384">
        <v>169</v>
      </c>
      <c r="E11384" t="s">
        <v>62</v>
      </c>
      <c r="F11384" s="12"/>
      <c r="G11384">
        <v>127.52500000000001</v>
      </c>
      <c r="H11384">
        <v>2013</v>
      </c>
      <c r="I11384">
        <v>1</v>
      </c>
      <c r="J11384">
        <v>18</v>
      </c>
      <c r="K11384">
        <v>17</v>
      </c>
      <c r="L11384">
        <v>45</v>
      </c>
      <c r="M11384" t="s">
        <v>932</v>
      </c>
      <c r="N11384" t="s">
        <v>933</v>
      </c>
      <c r="O11384" t="s">
        <v>934</v>
      </c>
      <c r="Q11384" t="s">
        <v>307</v>
      </c>
      <c r="R11384" t="str">
        <f t="shared" si="356"/>
        <v>Weekday</v>
      </c>
      <c r="S11384" s="12">
        <f t="shared" si="355"/>
        <v>41292</v>
      </c>
    </row>
    <row r="11385" spans="1:19" x14ac:dyDescent="0.25">
      <c r="A11385" t="s">
        <v>93</v>
      </c>
      <c r="C11385">
        <v>20132750222</v>
      </c>
      <c r="D11385">
        <v>169</v>
      </c>
      <c r="E11385" t="s">
        <v>62</v>
      </c>
      <c r="F11385" s="12"/>
      <c r="G11385">
        <v>127.52500000000001</v>
      </c>
      <c r="H11385">
        <v>2013</v>
      </c>
      <c r="I11385">
        <v>7</v>
      </c>
      <c r="J11385">
        <v>1</v>
      </c>
      <c r="K11385">
        <v>16</v>
      </c>
      <c r="L11385">
        <v>47</v>
      </c>
      <c r="M11385" t="s">
        <v>932</v>
      </c>
      <c r="N11385" t="s">
        <v>937</v>
      </c>
      <c r="O11385" t="s">
        <v>934</v>
      </c>
      <c r="Q11385" t="s">
        <v>307</v>
      </c>
      <c r="R11385" t="str">
        <f t="shared" si="356"/>
        <v>Weekday</v>
      </c>
      <c r="S11385" s="12">
        <f t="shared" si="355"/>
        <v>41456</v>
      </c>
    </row>
    <row r="11386" spans="1:19" x14ac:dyDescent="0.25">
      <c r="A11386" t="s">
        <v>93</v>
      </c>
      <c r="C11386">
        <v>20132870240</v>
      </c>
      <c r="D11386">
        <v>169</v>
      </c>
      <c r="E11386" t="s">
        <v>87</v>
      </c>
      <c r="F11386" s="12"/>
      <c r="G11386">
        <v>127.574</v>
      </c>
      <c r="H11386">
        <v>2013</v>
      </c>
      <c r="I11386">
        <v>10</v>
      </c>
      <c r="J11386">
        <v>3</v>
      </c>
      <c r="K11386">
        <v>17</v>
      </c>
      <c r="L11386">
        <v>57</v>
      </c>
      <c r="M11386" t="s">
        <v>932</v>
      </c>
      <c r="N11386" t="s">
        <v>936</v>
      </c>
      <c r="O11386" t="s">
        <v>934</v>
      </c>
      <c r="Q11386" t="s">
        <v>308</v>
      </c>
      <c r="R11386" t="str">
        <f t="shared" si="356"/>
        <v>Weekday</v>
      </c>
      <c r="S11386" s="12">
        <f t="shared" si="355"/>
        <v>41550</v>
      </c>
    </row>
    <row r="11387" spans="1:19" x14ac:dyDescent="0.25">
      <c r="A11387" t="s">
        <v>93</v>
      </c>
      <c r="C11387">
        <v>20133520386</v>
      </c>
      <c r="D11387">
        <v>169</v>
      </c>
      <c r="E11387" t="s">
        <v>62</v>
      </c>
      <c r="F11387" s="12"/>
      <c r="G11387">
        <v>127.605</v>
      </c>
      <c r="H11387">
        <v>2013</v>
      </c>
      <c r="I11387">
        <v>12</v>
      </c>
      <c r="J11387">
        <v>17</v>
      </c>
      <c r="K11387">
        <v>16</v>
      </c>
      <c r="L11387">
        <v>28</v>
      </c>
      <c r="M11387" t="s">
        <v>932</v>
      </c>
      <c r="N11387" t="s">
        <v>933</v>
      </c>
      <c r="O11387" t="s">
        <v>934</v>
      </c>
      <c r="R11387" t="str">
        <f t="shared" si="356"/>
        <v>Weekday</v>
      </c>
      <c r="S11387" s="12">
        <f t="shared" si="355"/>
        <v>41625</v>
      </c>
    </row>
    <row r="11388" spans="1:19" x14ac:dyDescent="0.25">
      <c r="A11388" t="s">
        <v>93</v>
      </c>
      <c r="C11388">
        <v>20130450315</v>
      </c>
      <c r="D11388">
        <v>169</v>
      </c>
      <c r="E11388" t="s">
        <v>62</v>
      </c>
      <c r="F11388" s="12"/>
      <c r="G11388">
        <v>127.62</v>
      </c>
      <c r="H11388">
        <v>2013</v>
      </c>
      <c r="I11388">
        <v>2</v>
      </c>
      <c r="J11388">
        <v>12</v>
      </c>
      <c r="K11388">
        <v>16</v>
      </c>
      <c r="L11388">
        <v>51</v>
      </c>
      <c r="M11388" t="s">
        <v>932</v>
      </c>
      <c r="N11388" t="s">
        <v>933</v>
      </c>
      <c r="O11388" t="s">
        <v>934</v>
      </c>
      <c r="R11388" t="str">
        <f t="shared" si="356"/>
        <v>Weekday</v>
      </c>
      <c r="S11388" s="12">
        <f t="shared" si="355"/>
        <v>41317</v>
      </c>
    </row>
    <row r="11389" spans="1:19" x14ac:dyDescent="0.25">
      <c r="A11389" t="s">
        <v>93</v>
      </c>
      <c r="C11389">
        <v>20133080264</v>
      </c>
      <c r="D11389">
        <v>169</v>
      </c>
      <c r="E11389" t="s">
        <v>87</v>
      </c>
      <c r="F11389" s="12"/>
      <c r="G11389">
        <v>127.62</v>
      </c>
      <c r="H11389">
        <v>2013</v>
      </c>
      <c r="I11389">
        <v>10</v>
      </c>
      <c r="J11389">
        <v>28</v>
      </c>
      <c r="K11389">
        <v>17</v>
      </c>
      <c r="L11389">
        <v>13</v>
      </c>
      <c r="M11389" t="s">
        <v>932</v>
      </c>
      <c r="N11389" t="s">
        <v>933</v>
      </c>
      <c r="O11389" t="s">
        <v>934</v>
      </c>
      <c r="Q11389" t="s">
        <v>308</v>
      </c>
      <c r="R11389" t="str">
        <f t="shared" si="356"/>
        <v>Weekday</v>
      </c>
      <c r="S11389" s="12">
        <f t="shared" si="355"/>
        <v>41575</v>
      </c>
    </row>
    <row r="11390" spans="1:19" x14ac:dyDescent="0.25">
      <c r="A11390" t="s">
        <v>93</v>
      </c>
      <c r="C11390">
        <v>20131830244</v>
      </c>
      <c r="D11390">
        <v>169</v>
      </c>
      <c r="E11390" t="s">
        <v>87</v>
      </c>
      <c r="F11390" s="12"/>
      <c r="G11390">
        <v>127.625</v>
      </c>
      <c r="H11390">
        <v>2013</v>
      </c>
      <c r="I11390">
        <v>7</v>
      </c>
      <c r="J11390">
        <v>1</v>
      </c>
      <c r="K11390">
        <v>13</v>
      </c>
      <c r="L11390">
        <v>12</v>
      </c>
      <c r="M11390" t="s">
        <v>932</v>
      </c>
      <c r="N11390" t="s">
        <v>937</v>
      </c>
      <c r="O11390" t="s">
        <v>934</v>
      </c>
      <c r="Q11390" t="s">
        <v>308</v>
      </c>
      <c r="R11390" t="str">
        <f t="shared" si="356"/>
        <v>Weekday</v>
      </c>
      <c r="S11390" s="12">
        <f t="shared" si="355"/>
        <v>41456</v>
      </c>
    </row>
    <row r="11391" spans="1:19" x14ac:dyDescent="0.25">
      <c r="A11391" t="s">
        <v>93</v>
      </c>
      <c r="C11391">
        <v>20130220285</v>
      </c>
      <c r="D11391">
        <v>169</v>
      </c>
      <c r="E11391" t="s">
        <v>87</v>
      </c>
      <c r="F11391" s="12"/>
      <c r="G11391">
        <v>127.636</v>
      </c>
      <c r="H11391">
        <v>2013</v>
      </c>
      <c r="I11391">
        <v>1</v>
      </c>
      <c r="J11391">
        <v>17</v>
      </c>
      <c r="K11391">
        <v>7</v>
      </c>
      <c r="L11391">
        <v>24</v>
      </c>
      <c r="M11391" t="s">
        <v>932</v>
      </c>
      <c r="N11391" t="s">
        <v>933</v>
      </c>
      <c r="O11391" t="s">
        <v>934</v>
      </c>
      <c r="Q11391" t="s">
        <v>308</v>
      </c>
      <c r="R11391" t="str">
        <f t="shared" si="356"/>
        <v>Weekday</v>
      </c>
      <c r="S11391" s="12">
        <f t="shared" si="355"/>
        <v>41291</v>
      </c>
    </row>
    <row r="11392" spans="1:19" x14ac:dyDescent="0.25">
      <c r="A11392" t="s">
        <v>93</v>
      </c>
      <c r="C11392">
        <v>20133330162</v>
      </c>
      <c r="D11392">
        <v>169</v>
      </c>
      <c r="E11392" t="s">
        <v>62</v>
      </c>
      <c r="F11392" s="12"/>
      <c r="G11392">
        <v>127.74</v>
      </c>
      <c r="H11392">
        <v>2013</v>
      </c>
      <c r="I11392">
        <v>11</v>
      </c>
      <c r="J11392">
        <v>27</v>
      </c>
      <c r="K11392">
        <v>17</v>
      </c>
      <c r="L11392">
        <v>8</v>
      </c>
      <c r="M11392" t="s">
        <v>932</v>
      </c>
      <c r="N11392" t="s">
        <v>937</v>
      </c>
      <c r="O11392" t="s">
        <v>934</v>
      </c>
      <c r="R11392" t="str">
        <f t="shared" si="356"/>
        <v>Weekday</v>
      </c>
      <c r="S11392" s="12">
        <f t="shared" si="355"/>
        <v>41605</v>
      </c>
    </row>
    <row r="11393" spans="1:19" x14ac:dyDescent="0.25">
      <c r="A11393" t="s">
        <v>93</v>
      </c>
      <c r="C11393">
        <v>20130250243</v>
      </c>
      <c r="D11393">
        <v>169</v>
      </c>
      <c r="E11393" t="s">
        <v>87</v>
      </c>
      <c r="F11393" s="12"/>
      <c r="G11393">
        <v>127.83</v>
      </c>
      <c r="H11393">
        <v>2013</v>
      </c>
      <c r="I11393">
        <v>1</v>
      </c>
      <c r="J11393">
        <v>10</v>
      </c>
      <c r="K11393">
        <v>16</v>
      </c>
      <c r="L11393">
        <v>45</v>
      </c>
      <c r="M11393" t="s">
        <v>932</v>
      </c>
      <c r="N11393" t="s">
        <v>933</v>
      </c>
      <c r="O11393" t="s">
        <v>934</v>
      </c>
      <c r="R11393" t="str">
        <f t="shared" si="356"/>
        <v>Weekday</v>
      </c>
      <c r="S11393" s="12">
        <f t="shared" si="355"/>
        <v>41284</v>
      </c>
    </row>
    <row r="11394" spans="1:19" x14ac:dyDescent="0.25">
      <c r="A11394" t="s">
        <v>93</v>
      </c>
      <c r="C11394">
        <v>20130340233</v>
      </c>
      <c r="D11394">
        <v>169</v>
      </c>
      <c r="E11394" t="s">
        <v>87</v>
      </c>
      <c r="F11394" s="12"/>
      <c r="G11394">
        <v>127.84399999999999</v>
      </c>
      <c r="H11394">
        <v>2013</v>
      </c>
      <c r="I11394">
        <v>1</v>
      </c>
      <c r="J11394">
        <v>28</v>
      </c>
      <c r="K11394">
        <v>16</v>
      </c>
      <c r="L11394">
        <v>27</v>
      </c>
      <c r="M11394" t="s">
        <v>932</v>
      </c>
      <c r="N11394" t="s">
        <v>933</v>
      </c>
      <c r="O11394" t="s">
        <v>934</v>
      </c>
      <c r="R11394" t="str">
        <f t="shared" si="356"/>
        <v>Weekday</v>
      </c>
      <c r="S11394" s="12">
        <f t="shared" si="355"/>
        <v>41302</v>
      </c>
    </row>
    <row r="11395" spans="1:19" x14ac:dyDescent="0.25">
      <c r="A11395" t="s">
        <v>93</v>
      </c>
      <c r="C11395">
        <v>20130350382</v>
      </c>
      <c r="D11395">
        <v>169</v>
      </c>
      <c r="E11395" t="s">
        <v>940</v>
      </c>
      <c r="F11395" s="12"/>
      <c r="G11395">
        <v>127.971</v>
      </c>
      <c r="H11395">
        <v>2013</v>
      </c>
      <c r="I11395">
        <v>2</v>
      </c>
      <c r="J11395">
        <v>2</v>
      </c>
      <c r="K11395">
        <v>8</v>
      </c>
      <c r="L11395">
        <v>40</v>
      </c>
      <c r="M11395" t="s">
        <v>935</v>
      </c>
      <c r="N11395" t="s">
        <v>933</v>
      </c>
      <c r="O11395" t="s">
        <v>934</v>
      </c>
      <c r="R11395" t="str">
        <f t="shared" si="356"/>
        <v>Weekend</v>
      </c>
      <c r="S11395" s="12">
        <f t="shared" ref="S11395:S11458" si="357">DATE(H11395,I11395,J11395)</f>
        <v>41307</v>
      </c>
    </row>
    <row r="11396" spans="1:19" x14ac:dyDescent="0.25">
      <c r="A11396" t="s">
        <v>93</v>
      </c>
      <c r="C11396">
        <v>20130280366</v>
      </c>
      <c r="D11396">
        <v>169</v>
      </c>
      <c r="E11396" t="s">
        <v>87</v>
      </c>
      <c r="F11396" s="12"/>
      <c r="G11396">
        <v>128.02199999999999</v>
      </c>
      <c r="H11396">
        <v>2013</v>
      </c>
      <c r="I11396">
        <v>1</v>
      </c>
      <c r="J11396">
        <v>25</v>
      </c>
      <c r="K11396">
        <v>17</v>
      </c>
      <c r="L11396">
        <v>49</v>
      </c>
      <c r="M11396" t="s">
        <v>932</v>
      </c>
      <c r="N11396" t="s">
        <v>933</v>
      </c>
      <c r="O11396" t="s">
        <v>934</v>
      </c>
      <c r="R11396" t="str">
        <f t="shared" si="356"/>
        <v>Weekday</v>
      </c>
      <c r="S11396" s="12">
        <f t="shared" si="357"/>
        <v>41299</v>
      </c>
    </row>
    <row r="11397" spans="1:19" x14ac:dyDescent="0.25">
      <c r="A11397" t="s">
        <v>93</v>
      </c>
      <c r="C11397">
        <v>20130280355</v>
      </c>
      <c r="D11397">
        <v>169</v>
      </c>
      <c r="E11397" t="s">
        <v>62</v>
      </c>
      <c r="F11397" s="12"/>
      <c r="G11397">
        <v>128.02199999999999</v>
      </c>
      <c r="H11397">
        <v>2013</v>
      </c>
      <c r="I11397">
        <v>1</v>
      </c>
      <c r="J11397">
        <v>26</v>
      </c>
      <c r="K11397">
        <v>13</v>
      </c>
      <c r="L11397">
        <v>0</v>
      </c>
      <c r="M11397" t="s">
        <v>935</v>
      </c>
      <c r="N11397" t="s">
        <v>933</v>
      </c>
      <c r="O11397" t="s">
        <v>934</v>
      </c>
      <c r="R11397" t="str">
        <f t="shared" ref="R11397:R11460" si="358">IF(WEEKDAY(DATE(H11397,I11397,J11397),2)&lt;6,"Weekday","Weekend")</f>
        <v>Weekend</v>
      </c>
      <c r="S11397" s="12">
        <f t="shared" si="357"/>
        <v>41300</v>
      </c>
    </row>
    <row r="11398" spans="1:19" x14ac:dyDescent="0.25">
      <c r="A11398" t="s">
        <v>93</v>
      </c>
      <c r="C11398">
        <v>20130380225</v>
      </c>
      <c r="D11398">
        <v>169</v>
      </c>
      <c r="E11398" t="s">
        <v>87</v>
      </c>
      <c r="F11398" s="12"/>
      <c r="G11398">
        <v>128.02199999999999</v>
      </c>
      <c r="H11398">
        <v>2013</v>
      </c>
      <c r="I11398">
        <v>2</v>
      </c>
      <c r="J11398">
        <v>1</v>
      </c>
      <c r="K11398">
        <v>23</v>
      </c>
      <c r="L11398">
        <v>40</v>
      </c>
      <c r="M11398" t="s">
        <v>932</v>
      </c>
      <c r="N11398" t="s">
        <v>937</v>
      </c>
      <c r="O11398" t="s">
        <v>934</v>
      </c>
      <c r="R11398" t="str">
        <f t="shared" si="358"/>
        <v>Weekday</v>
      </c>
      <c r="S11398" s="12">
        <f t="shared" si="357"/>
        <v>41306</v>
      </c>
    </row>
    <row r="11399" spans="1:19" x14ac:dyDescent="0.25">
      <c r="A11399" t="s">
        <v>93</v>
      </c>
      <c r="C11399">
        <v>20130460330</v>
      </c>
      <c r="D11399">
        <v>169</v>
      </c>
      <c r="E11399" t="s">
        <v>87</v>
      </c>
      <c r="F11399" s="12"/>
      <c r="G11399">
        <v>128.02199999999999</v>
      </c>
      <c r="H11399">
        <v>2013</v>
      </c>
      <c r="I11399">
        <v>2</v>
      </c>
      <c r="J11399">
        <v>14</v>
      </c>
      <c r="K11399">
        <v>6</v>
      </c>
      <c r="L11399">
        <v>3</v>
      </c>
      <c r="M11399" t="s">
        <v>935</v>
      </c>
      <c r="N11399" t="s">
        <v>937</v>
      </c>
      <c r="O11399" t="s">
        <v>934</v>
      </c>
      <c r="R11399" t="str">
        <f t="shared" si="358"/>
        <v>Weekday</v>
      </c>
      <c r="S11399" s="12">
        <f t="shared" si="357"/>
        <v>41319</v>
      </c>
    </row>
    <row r="11400" spans="1:19" x14ac:dyDescent="0.25">
      <c r="A11400" t="s">
        <v>93</v>
      </c>
      <c r="C11400">
        <v>20130880182</v>
      </c>
      <c r="D11400">
        <v>169</v>
      </c>
      <c r="E11400" t="s">
        <v>62</v>
      </c>
      <c r="F11400" s="12"/>
      <c r="G11400">
        <v>128.02199999999999</v>
      </c>
      <c r="H11400">
        <v>2013</v>
      </c>
      <c r="I11400">
        <v>3</v>
      </c>
      <c r="J11400">
        <v>21</v>
      </c>
      <c r="K11400">
        <v>7</v>
      </c>
      <c r="L11400">
        <v>58</v>
      </c>
      <c r="M11400" t="s">
        <v>932</v>
      </c>
      <c r="N11400" t="s">
        <v>933</v>
      </c>
      <c r="O11400" t="s">
        <v>934</v>
      </c>
      <c r="R11400" t="str">
        <f t="shared" si="358"/>
        <v>Weekday</v>
      </c>
      <c r="S11400" s="12">
        <f t="shared" si="357"/>
        <v>41354</v>
      </c>
    </row>
    <row r="11401" spans="1:19" x14ac:dyDescent="0.25">
      <c r="A11401" t="s">
        <v>93</v>
      </c>
      <c r="C11401">
        <v>20131070249</v>
      </c>
      <c r="D11401">
        <v>169</v>
      </c>
      <c r="E11401" t="s">
        <v>62</v>
      </c>
      <c r="F11401" s="12"/>
      <c r="G11401">
        <v>128.02199999999999</v>
      </c>
      <c r="H11401">
        <v>2013</v>
      </c>
      <c r="I11401">
        <v>4</v>
      </c>
      <c r="J11401">
        <v>12</v>
      </c>
      <c r="K11401">
        <v>10</v>
      </c>
      <c r="L11401">
        <v>30</v>
      </c>
      <c r="M11401" t="s">
        <v>935</v>
      </c>
      <c r="N11401" t="s">
        <v>937</v>
      </c>
      <c r="O11401" t="s">
        <v>934</v>
      </c>
      <c r="R11401" t="str">
        <f t="shared" si="358"/>
        <v>Weekday</v>
      </c>
      <c r="S11401" s="12">
        <f t="shared" si="357"/>
        <v>41376</v>
      </c>
    </row>
    <row r="11402" spans="1:19" x14ac:dyDescent="0.25">
      <c r="A11402" t="s">
        <v>93</v>
      </c>
      <c r="C11402">
        <v>20131150209</v>
      </c>
      <c r="D11402">
        <v>169</v>
      </c>
      <c r="E11402" t="s">
        <v>62</v>
      </c>
      <c r="F11402" s="12"/>
      <c r="G11402">
        <v>128.02199999999999</v>
      </c>
      <c r="H11402">
        <v>2013</v>
      </c>
      <c r="I11402">
        <v>4</v>
      </c>
      <c r="J11402">
        <v>23</v>
      </c>
      <c r="K11402">
        <v>6</v>
      </c>
      <c r="L11402">
        <v>55</v>
      </c>
      <c r="M11402" t="s">
        <v>935</v>
      </c>
      <c r="N11402" t="s">
        <v>933</v>
      </c>
      <c r="O11402" t="s">
        <v>934</v>
      </c>
      <c r="R11402" t="str">
        <f t="shared" si="358"/>
        <v>Weekday</v>
      </c>
      <c r="S11402" s="12">
        <f t="shared" si="357"/>
        <v>41387</v>
      </c>
    </row>
    <row r="11403" spans="1:19" x14ac:dyDescent="0.25">
      <c r="A11403" t="s">
        <v>93</v>
      </c>
      <c r="C11403">
        <v>20131540161</v>
      </c>
      <c r="D11403">
        <v>169</v>
      </c>
      <c r="E11403" t="s">
        <v>87</v>
      </c>
      <c r="F11403" s="12"/>
      <c r="G11403">
        <v>128.02199999999999</v>
      </c>
      <c r="H11403">
        <v>2013</v>
      </c>
      <c r="I11403">
        <v>5</v>
      </c>
      <c r="J11403">
        <v>22</v>
      </c>
      <c r="K11403">
        <v>14</v>
      </c>
      <c r="L11403">
        <v>8</v>
      </c>
      <c r="M11403" t="s">
        <v>935</v>
      </c>
      <c r="N11403" t="s">
        <v>933</v>
      </c>
      <c r="O11403" t="s">
        <v>934</v>
      </c>
      <c r="R11403" t="str">
        <f t="shared" si="358"/>
        <v>Weekday</v>
      </c>
      <c r="S11403" s="12">
        <f t="shared" si="357"/>
        <v>41416</v>
      </c>
    </row>
    <row r="11404" spans="1:19" x14ac:dyDescent="0.25">
      <c r="A11404" t="s">
        <v>93</v>
      </c>
      <c r="C11404">
        <v>20131550250</v>
      </c>
      <c r="D11404">
        <v>169</v>
      </c>
      <c r="E11404" t="s">
        <v>62</v>
      </c>
      <c r="F11404" s="12"/>
      <c r="G11404">
        <v>128.02199999999999</v>
      </c>
      <c r="H11404">
        <v>2013</v>
      </c>
      <c r="I11404">
        <v>6</v>
      </c>
      <c r="J11404">
        <v>4</v>
      </c>
      <c r="K11404">
        <v>2</v>
      </c>
      <c r="L11404">
        <v>16</v>
      </c>
      <c r="M11404" t="s">
        <v>935</v>
      </c>
      <c r="N11404" t="s">
        <v>937</v>
      </c>
      <c r="O11404" t="s">
        <v>934</v>
      </c>
      <c r="R11404" t="str">
        <f t="shared" si="358"/>
        <v>Weekday</v>
      </c>
      <c r="S11404" s="12">
        <f t="shared" si="357"/>
        <v>41429</v>
      </c>
    </row>
    <row r="11405" spans="1:19" x14ac:dyDescent="0.25">
      <c r="A11405" t="s">
        <v>93</v>
      </c>
      <c r="C11405">
        <v>20131580140</v>
      </c>
      <c r="D11405">
        <v>169</v>
      </c>
      <c r="E11405" t="s">
        <v>87</v>
      </c>
      <c r="F11405" s="12"/>
      <c r="G11405">
        <v>128.02199999999999</v>
      </c>
      <c r="H11405">
        <v>2013</v>
      </c>
      <c r="I11405">
        <v>6</v>
      </c>
      <c r="J11405">
        <v>7</v>
      </c>
      <c r="K11405">
        <v>16</v>
      </c>
      <c r="L11405">
        <v>27</v>
      </c>
      <c r="M11405" t="s">
        <v>932</v>
      </c>
      <c r="N11405" t="s">
        <v>933</v>
      </c>
      <c r="O11405" t="s">
        <v>934</v>
      </c>
      <c r="R11405" t="str">
        <f t="shared" si="358"/>
        <v>Weekday</v>
      </c>
      <c r="S11405" s="12">
        <f t="shared" si="357"/>
        <v>41432</v>
      </c>
    </row>
    <row r="11406" spans="1:19" x14ac:dyDescent="0.25">
      <c r="A11406" t="s">
        <v>93</v>
      </c>
      <c r="C11406">
        <v>20132140201</v>
      </c>
      <c r="D11406">
        <v>169</v>
      </c>
      <c r="E11406" t="s">
        <v>62</v>
      </c>
      <c r="F11406" s="12"/>
      <c r="G11406">
        <v>128.02199999999999</v>
      </c>
      <c r="H11406">
        <v>2013</v>
      </c>
      <c r="I11406">
        <v>7</v>
      </c>
      <c r="J11406">
        <v>30</v>
      </c>
      <c r="K11406">
        <v>18</v>
      </c>
      <c r="L11406">
        <v>25</v>
      </c>
      <c r="M11406" t="s">
        <v>932</v>
      </c>
      <c r="N11406" t="s">
        <v>937</v>
      </c>
      <c r="O11406" t="s">
        <v>934</v>
      </c>
      <c r="R11406" t="str">
        <f t="shared" si="358"/>
        <v>Weekday</v>
      </c>
      <c r="S11406" s="12">
        <f t="shared" si="357"/>
        <v>41485</v>
      </c>
    </row>
    <row r="11407" spans="1:19" x14ac:dyDescent="0.25">
      <c r="A11407" t="s">
        <v>93</v>
      </c>
      <c r="C11407">
        <v>20132620235</v>
      </c>
      <c r="D11407">
        <v>169</v>
      </c>
      <c r="E11407" t="s">
        <v>87</v>
      </c>
      <c r="F11407" s="12"/>
      <c r="G11407">
        <v>128.02199999999999</v>
      </c>
      <c r="H11407">
        <v>2013</v>
      </c>
      <c r="I11407">
        <v>9</v>
      </c>
      <c r="J11407">
        <v>16</v>
      </c>
      <c r="K11407">
        <v>17</v>
      </c>
      <c r="L11407">
        <v>39</v>
      </c>
      <c r="M11407" t="s">
        <v>932</v>
      </c>
      <c r="N11407" t="s">
        <v>937</v>
      </c>
      <c r="O11407" t="s">
        <v>934</v>
      </c>
      <c r="R11407" t="str">
        <f t="shared" si="358"/>
        <v>Weekday</v>
      </c>
      <c r="S11407" s="12">
        <f t="shared" si="357"/>
        <v>41533</v>
      </c>
    </row>
    <row r="11408" spans="1:19" x14ac:dyDescent="0.25">
      <c r="A11408" t="s">
        <v>93</v>
      </c>
      <c r="C11408">
        <v>20132800235</v>
      </c>
      <c r="D11408">
        <v>169</v>
      </c>
      <c r="E11408" t="s">
        <v>62</v>
      </c>
      <c r="F11408" s="12"/>
      <c r="G11408">
        <v>128.02199999999999</v>
      </c>
      <c r="H11408">
        <v>2013</v>
      </c>
      <c r="I11408">
        <v>10</v>
      </c>
      <c r="J11408">
        <v>7</v>
      </c>
      <c r="K11408">
        <v>15</v>
      </c>
      <c r="L11408">
        <v>24</v>
      </c>
      <c r="M11408" t="s">
        <v>932</v>
      </c>
      <c r="N11408" t="s">
        <v>933</v>
      </c>
      <c r="O11408" t="s">
        <v>934</v>
      </c>
      <c r="R11408" t="str">
        <f t="shared" si="358"/>
        <v>Weekday</v>
      </c>
      <c r="S11408" s="12">
        <f t="shared" si="357"/>
        <v>41554</v>
      </c>
    </row>
    <row r="11409" spans="1:19" x14ac:dyDescent="0.25">
      <c r="A11409" t="s">
        <v>93</v>
      </c>
      <c r="C11409">
        <v>20132980186</v>
      </c>
      <c r="D11409">
        <v>169</v>
      </c>
      <c r="E11409" t="s">
        <v>62</v>
      </c>
      <c r="F11409" s="12"/>
      <c r="G11409">
        <v>128.02199999999999</v>
      </c>
      <c r="H11409">
        <v>2013</v>
      </c>
      <c r="I11409">
        <v>10</v>
      </c>
      <c r="J11409">
        <v>22</v>
      </c>
      <c r="K11409">
        <v>18</v>
      </c>
      <c r="L11409">
        <v>30</v>
      </c>
      <c r="M11409" t="s">
        <v>932</v>
      </c>
      <c r="N11409" t="s">
        <v>933</v>
      </c>
      <c r="O11409" t="s">
        <v>934</v>
      </c>
      <c r="R11409" t="str">
        <f t="shared" si="358"/>
        <v>Weekday</v>
      </c>
      <c r="S11409" s="12">
        <f t="shared" si="357"/>
        <v>41569</v>
      </c>
    </row>
    <row r="11410" spans="1:19" x14ac:dyDescent="0.25">
      <c r="A11410" t="s">
        <v>93</v>
      </c>
      <c r="C11410">
        <v>20132980189</v>
      </c>
      <c r="D11410">
        <v>169</v>
      </c>
      <c r="E11410" t="s">
        <v>62</v>
      </c>
      <c r="F11410" s="12"/>
      <c r="G11410">
        <v>128.02199999999999</v>
      </c>
      <c r="H11410">
        <v>2013</v>
      </c>
      <c r="I11410">
        <v>10</v>
      </c>
      <c r="J11410">
        <v>24</v>
      </c>
      <c r="K11410">
        <v>18</v>
      </c>
      <c r="L11410">
        <v>22</v>
      </c>
      <c r="M11410" t="s">
        <v>932</v>
      </c>
      <c r="N11410" t="s">
        <v>933</v>
      </c>
      <c r="O11410" t="s">
        <v>934</v>
      </c>
      <c r="R11410" t="str">
        <f t="shared" si="358"/>
        <v>Weekday</v>
      </c>
      <c r="S11410" s="12">
        <f t="shared" si="357"/>
        <v>41571</v>
      </c>
    </row>
    <row r="11411" spans="1:19" x14ac:dyDescent="0.25">
      <c r="A11411" t="s">
        <v>93</v>
      </c>
      <c r="C11411">
        <v>20133020266</v>
      </c>
      <c r="D11411">
        <v>169</v>
      </c>
      <c r="E11411" t="s">
        <v>87</v>
      </c>
      <c r="F11411" s="12"/>
      <c r="G11411">
        <v>128.02199999999999</v>
      </c>
      <c r="H11411">
        <v>2013</v>
      </c>
      <c r="I11411">
        <v>10</v>
      </c>
      <c r="J11411">
        <v>29</v>
      </c>
      <c r="K11411">
        <v>6</v>
      </c>
      <c r="L11411">
        <v>18</v>
      </c>
      <c r="M11411" t="s">
        <v>932</v>
      </c>
      <c r="N11411" t="s">
        <v>933</v>
      </c>
      <c r="O11411" t="s">
        <v>934</v>
      </c>
      <c r="R11411" t="str">
        <f t="shared" si="358"/>
        <v>Weekday</v>
      </c>
      <c r="S11411" s="12">
        <f t="shared" si="357"/>
        <v>41576</v>
      </c>
    </row>
    <row r="11412" spans="1:19" x14ac:dyDescent="0.25">
      <c r="A11412" t="s">
        <v>93</v>
      </c>
      <c r="C11412">
        <v>20133030254</v>
      </c>
      <c r="D11412">
        <v>169</v>
      </c>
      <c r="E11412" t="s">
        <v>62</v>
      </c>
      <c r="F11412" s="12"/>
      <c r="G11412">
        <v>128.02199999999999</v>
      </c>
      <c r="H11412">
        <v>2013</v>
      </c>
      <c r="I11412">
        <v>10</v>
      </c>
      <c r="J11412">
        <v>30</v>
      </c>
      <c r="K11412">
        <v>8</v>
      </c>
      <c r="L11412">
        <v>10</v>
      </c>
      <c r="M11412" t="s">
        <v>932</v>
      </c>
      <c r="N11412" t="s">
        <v>933</v>
      </c>
      <c r="O11412" t="s">
        <v>934</v>
      </c>
      <c r="R11412" t="str">
        <f t="shared" si="358"/>
        <v>Weekday</v>
      </c>
      <c r="S11412" s="12">
        <f t="shared" si="357"/>
        <v>41577</v>
      </c>
    </row>
    <row r="11413" spans="1:19" x14ac:dyDescent="0.25">
      <c r="A11413" t="s">
        <v>93</v>
      </c>
      <c r="C11413">
        <v>20133070174</v>
      </c>
      <c r="D11413">
        <v>169</v>
      </c>
      <c r="E11413" t="s">
        <v>62</v>
      </c>
      <c r="F11413" s="12"/>
      <c r="G11413">
        <v>128.02199999999999</v>
      </c>
      <c r="H11413">
        <v>2013</v>
      </c>
      <c r="I11413">
        <v>11</v>
      </c>
      <c r="J11413">
        <v>1</v>
      </c>
      <c r="K11413">
        <v>20</v>
      </c>
      <c r="L11413">
        <v>49</v>
      </c>
      <c r="M11413" t="s">
        <v>935</v>
      </c>
      <c r="N11413" t="s">
        <v>933</v>
      </c>
      <c r="O11413" t="s">
        <v>934</v>
      </c>
      <c r="R11413" t="str">
        <f t="shared" si="358"/>
        <v>Weekday</v>
      </c>
      <c r="S11413" s="12">
        <f t="shared" si="357"/>
        <v>41579</v>
      </c>
    </row>
    <row r="11414" spans="1:19" x14ac:dyDescent="0.25">
      <c r="A11414" t="s">
        <v>93</v>
      </c>
      <c r="C11414">
        <v>20133080280</v>
      </c>
      <c r="D11414">
        <v>169</v>
      </c>
      <c r="E11414" t="s">
        <v>87</v>
      </c>
      <c r="F11414" s="12"/>
      <c r="G11414">
        <v>128.02199999999999</v>
      </c>
      <c r="H11414">
        <v>2013</v>
      </c>
      <c r="I11414">
        <v>11</v>
      </c>
      <c r="J11414">
        <v>4</v>
      </c>
      <c r="K11414">
        <v>7</v>
      </c>
      <c r="L11414">
        <v>43</v>
      </c>
      <c r="M11414" t="s">
        <v>932</v>
      </c>
      <c r="N11414" t="s">
        <v>937</v>
      </c>
      <c r="O11414" t="s">
        <v>934</v>
      </c>
      <c r="R11414" t="str">
        <f t="shared" si="358"/>
        <v>Weekday</v>
      </c>
      <c r="S11414" s="12">
        <f t="shared" si="357"/>
        <v>41582</v>
      </c>
    </row>
    <row r="11415" spans="1:19" x14ac:dyDescent="0.25">
      <c r="A11415" t="s">
        <v>93</v>
      </c>
      <c r="C11415">
        <v>20133130107</v>
      </c>
      <c r="D11415">
        <v>169</v>
      </c>
      <c r="E11415" t="s">
        <v>62</v>
      </c>
      <c r="F11415" s="12"/>
      <c r="G11415">
        <v>128.02199999999999</v>
      </c>
      <c r="H11415">
        <v>2013</v>
      </c>
      <c r="I11415">
        <v>11</v>
      </c>
      <c r="J11415">
        <v>8</v>
      </c>
      <c r="K11415">
        <v>18</v>
      </c>
      <c r="L11415">
        <v>25</v>
      </c>
      <c r="M11415" t="s">
        <v>932</v>
      </c>
      <c r="N11415" t="s">
        <v>933</v>
      </c>
      <c r="O11415" t="s">
        <v>934</v>
      </c>
      <c r="R11415" t="str">
        <f t="shared" si="358"/>
        <v>Weekday</v>
      </c>
      <c r="S11415" s="12">
        <f t="shared" si="357"/>
        <v>41586</v>
      </c>
    </row>
    <row r="11416" spans="1:19" x14ac:dyDescent="0.25">
      <c r="A11416" t="s">
        <v>93</v>
      </c>
      <c r="C11416">
        <v>20133260230</v>
      </c>
      <c r="D11416">
        <v>169</v>
      </c>
      <c r="E11416" t="s">
        <v>62</v>
      </c>
      <c r="F11416" s="12"/>
      <c r="G11416">
        <v>128.02199999999999</v>
      </c>
      <c r="H11416">
        <v>2013</v>
      </c>
      <c r="I11416">
        <v>11</v>
      </c>
      <c r="J11416">
        <v>21</v>
      </c>
      <c r="K11416">
        <v>22</v>
      </c>
      <c r="L11416">
        <v>24</v>
      </c>
      <c r="M11416" t="s">
        <v>935</v>
      </c>
      <c r="N11416" t="s">
        <v>933</v>
      </c>
      <c r="O11416" t="s">
        <v>934</v>
      </c>
      <c r="R11416" t="str">
        <f t="shared" si="358"/>
        <v>Weekday</v>
      </c>
      <c r="S11416" s="12">
        <f t="shared" si="357"/>
        <v>41599</v>
      </c>
    </row>
    <row r="11417" spans="1:19" x14ac:dyDescent="0.25">
      <c r="A11417" t="s">
        <v>93</v>
      </c>
      <c r="C11417">
        <v>20133290202</v>
      </c>
      <c r="D11417">
        <v>169</v>
      </c>
      <c r="E11417" t="s">
        <v>62</v>
      </c>
      <c r="F11417" s="12"/>
      <c r="G11417">
        <v>128.02199999999999</v>
      </c>
      <c r="H11417">
        <v>2013</v>
      </c>
      <c r="I11417">
        <v>11</v>
      </c>
      <c r="J11417">
        <v>25</v>
      </c>
      <c r="K11417">
        <v>17</v>
      </c>
      <c r="L11417">
        <v>35</v>
      </c>
      <c r="M11417" t="s">
        <v>932</v>
      </c>
      <c r="N11417" t="s">
        <v>933</v>
      </c>
      <c r="O11417" t="s">
        <v>934</v>
      </c>
      <c r="R11417" t="str">
        <f t="shared" si="358"/>
        <v>Weekday</v>
      </c>
      <c r="S11417" s="12">
        <f t="shared" si="357"/>
        <v>41603</v>
      </c>
    </row>
    <row r="11418" spans="1:19" x14ac:dyDescent="0.25">
      <c r="A11418" t="s">
        <v>93</v>
      </c>
      <c r="C11418">
        <v>20133410368</v>
      </c>
      <c r="D11418">
        <v>169</v>
      </c>
      <c r="E11418" t="s">
        <v>87</v>
      </c>
      <c r="F11418" s="12"/>
      <c r="G11418">
        <v>128.02199999999999</v>
      </c>
      <c r="H11418">
        <v>2013</v>
      </c>
      <c r="I11418">
        <v>12</v>
      </c>
      <c r="J11418">
        <v>7</v>
      </c>
      <c r="K11418">
        <v>6</v>
      </c>
      <c r="L11418">
        <v>43</v>
      </c>
      <c r="M11418" t="s">
        <v>935</v>
      </c>
      <c r="N11418" t="s">
        <v>933</v>
      </c>
      <c r="O11418" t="s">
        <v>934</v>
      </c>
      <c r="R11418" t="str">
        <f t="shared" si="358"/>
        <v>Weekend</v>
      </c>
      <c r="S11418" s="12">
        <f t="shared" si="357"/>
        <v>41615</v>
      </c>
    </row>
    <row r="11419" spans="1:19" x14ac:dyDescent="0.25">
      <c r="A11419" t="s">
        <v>93</v>
      </c>
      <c r="C11419">
        <v>20133470301</v>
      </c>
      <c r="D11419">
        <v>169</v>
      </c>
      <c r="E11419" t="s">
        <v>87</v>
      </c>
      <c r="F11419" s="12"/>
      <c r="G11419">
        <v>128.02199999999999</v>
      </c>
      <c r="H11419">
        <v>2013</v>
      </c>
      <c r="I11419">
        <v>12</v>
      </c>
      <c r="J11419">
        <v>13</v>
      </c>
      <c r="K11419">
        <v>9</v>
      </c>
      <c r="L11419">
        <v>49</v>
      </c>
      <c r="M11419" t="s">
        <v>932</v>
      </c>
      <c r="N11419" t="s">
        <v>933</v>
      </c>
      <c r="O11419" t="s">
        <v>934</v>
      </c>
      <c r="R11419" t="str">
        <f t="shared" si="358"/>
        <v>Weekday</v>
      </c>
      <c r="S11419" s="12">
        <f t="shared" si="357"/>
        <v>41621</v>
      </c>
    </row>
    <row r="11420" spans="1:19" x14ac:dyDescent="0.25">
      <c r="A11420" t="s">
        <v>93</v>
      </c>
      <c r="C11420">
        <v>20133570349</v>
      </c>
      <c r="D11420">
        <v>169</v>
      </c>
      <c r="E11420" t="s">
        <v>62</v>
      </c>
      <c r="F11420" s="12"/>
      <c r="G11420">
        <v>128.02199999999999</v>
      </c>
      <c r="H11420">
        <v>2013</v>
      </c>
      <c r="I11420">
        <v>12</v>
      </c>
      <c r="J11420">
        <v>23</v>
      </c>
      <c r="K11420">
        <v>9</v>
      </c>
      <c r="L11420">
        <v>46</v>
      </c>
      <c r="M11420" t="s">
        <v>935</v>
      </c>
      <c r="N11420" t="s">
        <v>933</v>
      </c>
      <c r="O11420" t="s">
        <v>934</v>
      </c>
      <c r="R11420" t="str">
        <f t="shared" si="358"/>
        <v>Weekday</v>
      </c>
      <c r="S11420" s="12">
        <f t="shared" si="357"/>
        <v>41631</v>
      </c>
    </row>
    <row r="11421" spans="1:19" x14ac:dyDescent="0.25">
      <c r="A11421" t="s">
        <v>93</v>
      </c>
      <c r="C11421">
        <v>20133640379</v>
      </c>
      <c r="D11421">
        <v>169</v>
      </c>
      <c r="E11421" t="s">
        <v>87</v>
      </c>
      <c r="F11421" s="12"/>
      <c r="G11421">
        <v>128.02199999999999</v>
      </c>
      <c r="H11421">
        <v>2013</v>
      </c>
      <c r="I11421">
        <v>12</v>
      </c>
      <c r="J11421">
        <v>28</v>
      </c>
      <c r="K11421">
        <v>14</v>
      </c>
      <c r="L11421">
        <v>27</v>
      </c>
      <c r="M11421" t="s">
        <v>932</v>
      </c>
      <c r="N11421" t="s">
        <v>933</v>
      </c>
      <c r="O11421" t="s">
        <v>934</v>
      </c>
      <c r="R11421" t="str">
        <f t="shared" si="358"/>
        <v>Weekend</v>
      </c>
      <c r="S11421" s="12">
        <f t="shared" si="357"/>
        <v>41636</v>
      </c>
    </row>
    <row r="11422" spans="1:19" x14ac:dyDescent="0.25">
      <c r="A11422" t="s">
        <v>93</v>
      </c>
      <c r="C11422">
        <v>20140010296</v>
      </c>
      <c r="D11422">
        <v>169</v>
      </c>
      <c r="E11422" t="s">
        <v>87</v>
      </c>
      <c r="F11422" s="12"/>
      <c r="G11422">
        <v>128.02199999999999</v>
      </c>
      <c r="H11422">
        <v>2013</v>
      </c>
      <c r="I11422">
        <v>12</v>
      </c>
      <c r="J11422">
        <v>30</v>
      </c>
      <c r="K11422">
        <v>22</v>
      </c>
      <c r="L11422">
        <v>7</v>
      </c>
      <c r="M11422" t="s">
        <v>935</v>
      </c>
      <c r="N11422" t="s">
        <v>937</v>
      </c>
      <c r="O11422" t="s">
        <v>934</v>
      </c>
      <c r="R11422" t="str">
        <f t="shared" si="358"/>
        <v>Weekday</v>
      </c>
      <c r="S11422" s="12">
        <f t="shared" si="357"/>
        <v>41638</v>
      </c>
    </row>
    <row r="11423" spans="1:19" x14ac:dyDescent="0.25">
      <c r="A11423" t="s">
        <v>93</v>
      </c>
      <c r="C11423">
        <v>20130120160</v>
      </c>
      <c r="D11423">
        <v>169</v>
      </c>
      <c r="E11423" t="s">
        <v>940</v>
      </c>
      <c r="F11423" s="12"/>
      <c r="G11423">
        <v>128.417</v>
      </c>
      <c r="H11423">
        <v>2013</v>
      </c>
      <c r="I11423">
        <v>1</v>
      </c>
      <c r="J11423">
        <v>10</v>
      </c>
      <c r="K11423">
        <v>17</v>
      </c>
      <c r="L11423">
        <v>42</v>
      </c>
      <c r="M11423" t="s">
        <v>932</v>
      </c>
      <c r="N11423" t="s">
        <v>933</v>
      </c>
      <c r="O11423" t="s">
        <v>934</v>
      </c>
      <c r="R11423" t="str">
        <f t="shared" si="358"/>
        <v>Weekday</v>
      </c>
      <c r="S11423" s="12">
        <f t="shared" si="357"/>
        <v>41284</v>
      </c>
    </row>
    <row r="11424" spans="1:19" x14ac:dyDescent="0.25">
      <c r="A11424" t="s">
        <v>93</v>
      </c>
      <c r="C11424">
        <v>20130450306</v>
      </c>
      <c r="D11424">
        <v>169</v>
      </c>
      <c r="E11424" t="s">
        <v>62</v>
      </c>
      <c r="F11424" s="12"/>
      <c r="G11424">
        <v>128.417</v>
      </c>
      <c r="H11424">
        <v>2013</v>
      </c>
      <c r="I11424">
        <v>2</v>
      </c>
      <c r="J11424">
        <v>12</v>
      </c>
      <c r="K11424">
        <v>15</v>
      </c>
      <c r="L11424">
        <v>45</v>
      </c>
      <c r="M11424" t="s">
        <v>932</v>
      </c>
      <c r="N11424" t="s">
        <v>933</v>
      </c>
      <c r="O11424" t="s">
        <v>934</v>
      </c>
      <c r="R11424" t="str">
        <f t="shared" si="358"/>
        <v>Weekday</v>
      </c>
      <c r="S11424" s="12">
        <f t="shared" si="357"/>
        <v>41317</v>
      </c>
    </row>
    <row r="11425" spans="1:19" x14ac:dyDescent="0.25">
      <c r="A11425" t="s">
        <v>93</v>
      </c>
      <c r="C11425">
        <v>20131400287</v>
      </c>
      <c r="D11425">
        <v>169</v>
      </c>
      <c r="E11425" t="s">
        <v>62</v>
      </c>
      <c r="F11425" s="12"/>
      <c r="G11425">
        <v>128.417</v>
      </c>
      <c r="H11425">
        <v>2013</v>
      </c>
      <c r="I11425">
        <v>5</v>
      </c>
      <c r="J11425">
        <v>19</v>
      </c>
      <c r="K11425">
        <v>18</v>
      </c>
      <c r="L11425">
        <v>14</v>
      </c>
      <c r="M11425" t="s">
        <v>935</v>
      </c>
      <c r="N11425" t="s">
        <v>937</v>
      </c>
      <c r="O11425" t="s">
        <v>934</v>
      </c>
      <c r="R11425" t="str">
        <f t="shared" si="358"/>
        <v>Weekend</v>
      </c>
      <c r="S11425" s="12">
        <f t="shared" si="357"/>
        <v>41413</v>
      </c>
    </row>
    <row r="11426" spans="1:19" x14ac:dyDescent="0.25">
      <c r="A11426" t="s">
        <v>93</v>
      </c>
      <c r="C11426">
        <v>20131810154</v>
      </c>
      <c r="D11426">
        <v>169</v>
      </c>
      <c r="E11426" t="s">
        <v>940</v>
      </c>
      <c r="F11426" s="12"/>
      <c r="G11426">
        <v>128.417</v>
      </c>
      <c r="H11426">
        <v>2013</v>
      </c>
      <c r="I11426">
        <v>6</v>
      </c>
      <c r="J11426">
        <v>10</v>
      </c>
      <c r="K11426">
        <v>17</v>
      </c>
      <c r="L11426">
        <v>50</v>
      </c>
      <c r="M11426" t="s">
        <v>932</v>
      </c>
      <c r="N11426" t="s">
        <v>933</v>
      </c>
      <c r="O11426" t="s">
        <v>934</v>
      </c>
      <c r="R11426" t="str">
        <f t="shared" si="358"/>
        <v>Weekday</v>
      </c>
      <c r="S11426" s="12">
        <f t="shared" si="357"/>
        <v>41435</v>
      </c>
    </row>
    <row r="11427" spans="1:19" x14ac:dyDescent="0.25">
      <c r="A11427" t="s">
        <v>93</v>
      </c>
      <c r="C11427">
        <v>20133260231</v>
      </c>
      <c r="D11427">
        <v>169</v>
      </c>
      <c r="E11427" t="s">
        <v>62</v>
      </c>
      <c r="F11427" s="12"/>
      <c r="G11427">
        <v>128.417</v>
      </c>
      <c r="H11427">
        <v>2013</v>
      </c>
      <c r="I11427">
        <v>11</v>
      </c>
      <c r="J11427">
        <v>22</v>
      </c>
      <c r="K11427">
        <v>17</v>
      </c>
      <c r="L11427">
        <v>54</v>
      </c>
      <c r="M11427" t="s">
        <v>932</v>
      </c>
      <c r="N11427" t="s">
        <v>933</v>
      </c>
      <c r="O11427" t="s">
        <v>934</v>
      </c>
      <c r="R11427" t="str">
        <f t="shared" si="358"/>
        <v>Weekday</v>
      </c>
      <c r="S11427" s="12">
        <f t="shared" si="357"/>
        <v>41600</v>
      </c>
    </row>
    <row r="11428" spans="1:19" x14ac:dyDescent="0.25">
      <c r="A11428" t="s">
        <v>93</v>
      </c>
      <c r="C11428">
        <v>20132230138</v>
      </c>
      <c r="D11428">
        <v>169</v>
      </c>
      <c r="E11428" t="s">
        <v>87</v>
      </c>
      <c r="F11428" s="12"/>
      <c r="G11428">
        <v>128.47499999999999</v>
      </c>
      <c r="H11428">
        <v>2013</v>
      </c>
      <c r="I11428">
        <v>8</v>
      </c>
      <c r="J11428">
        <v>9</v>
      </c>
      <c r="K11428">
        <v>15</v>
      </c>
      <c r="L11428">
        <v>44</v>
      </c>
      <c r="M11428" t="s">
        <v>932</v>
      </c>
      <c r="N11428" t="s">
        <v>933</v>
      </c>
      <c r="O11428" t="s">
        <v>934</v>
      </c>
      <c r="R11428" t="str">
        <f t="shared" si="358"/>
        <v>Weekday</v>
      </c>
      <c r="S11428" s="12">
        <f t="shared" si="357"/>
        <v>41495</v>
      </c>
    </row>
    <row r="11429" spans="1:19" x14ac:dyDescent="0.25">
      <c r="A11429" t="s">
        <v>93</v>
      </c>
      <c r="C11429">
        <v>20130030258</v>
      </c>
      <c r="D11429">
        <v>169</v>
      </c>
      <c r="E11429" t="s">
        <v>62</v>
      </c>
      <c r="F11429" s="12"/>
      <c r="G11429">
        <v>128.69</v>
      </c>
      <c r="H11429">
        <v>2013</v>
      </c>
      <c r="I11429">
        <v>1</v>
      </c>
      <c r="J11429">
        <v>2</v>
      </c>
      <c r="K11429">
        <v>12</v>
      </c>
      <c r="L11429">
        <v>16</v>
      </c>
      <c r="M11429" t="s">
        <v>932</v>
      </c>
      <c r="N11429" t="s">
        <v>933</v>
      </c>
      <c r="O11429" t="s">
        <v>934</v>
      </c>
      <c r="R11429" t="str">
        <f t="shared" si="358"/>
        <v>Weekday</v>
      </c>
      <c r="S11429" s="12">
        <f t="shared" si="357"/>
        <v>41276</v>
      </c>
    </row>
    <row r="11430" spans="1:19" x14ac:dyDescent="0.25">
      <c r="A11430" t="s">
        <v>93</v>
      </c>
      <c r="C11430">
        <v>20130030266</v>
      </c>
      <c r="D11430">
        <v>169</v>
      </c>
      <c r="E11430" t="s">
        <v>62</v>
      </c>
      <c r="F11430" s="12"/>
      <c r="G11430">
        <v>128.69</v>
      </c>
      <c r="H11430">
        <v>2013</v>
      </c>
      <c r="I11430">
        <v>1</v>
      </c>
      <c r="J11430">
        <v>2</v>
      </c>
      <c r="K11430">
        <v>12</v>
      </c>
      <c r="L11430">
        <v>49</v>
      </c>
      <c r="M11430" t="s">
        <v>932</v>
      </c>
      <c r="N11430" t="s">
        <v>933</v>
      </c>
      <c r="O11430" t="s">
        <v>934</v>
      </c>
      <c r="R11430" t="str">
        <f t="shared" si="358"/>
        <v>Weekday</v>
      </c>
      <c r="S11430" s="12">
        <f t="shared" si="357"/>
        <v>41276</v>
      </c>
    </row>
    <row r="11431" spans="1:19" x14ac:dyDescent="0.25">
      <c r="A11431" t="s">
        <v>93</v>
      </c>
      <c r="C11431">
        <v>20130170223</v>
      </c>
      <c r="D11431">
        <v>169</v>
      </c>
      <c r="E11431" t="s">
        <v>62</v>
      </c>
      <c r="F11431" s="12"/>
      <c r="G11431">
        <v>128.69</v>
      </c>
      <c r="H11431">
        <v>2013</v>
      </c>
      <c r="I11431">
        <v>1</v>
      </c>
      <c r="J11431">
        <v>15</v>
      </c>
      <c r="K11431">
        <v>17</v>
      </c>
      <c r="L11431">
        <v>31</v>
      </c>
      <c r="M11431" t="s">
        <v>932</v>
      </c>
      <c r="N11431" t="s">
        <v>933</v>
      </c>
      <c r="O11431" t="s">
        <v>934</v>
      </c>
      <c r="R11431" t="str">
        <f t="shared" si="358"/>
        <v>Weekday</v>
      </c>
      <c r="S11431" s="12">
        <f t="shared" si="357"/>
        <v>41289</v>
      </c>
    </row>
    <row r="11432" spans="1:19" x14ac:dyDescent="0.25">
      <c r="A11432" t="s">
        <v>93</v>
      </c>
      <c r="C11432">
        <v>20130280343</v>
      </c>
      <c r="D11432">
        <v>169</v>
      </c>
      <c r="E11432" t="s">
        <v>62</v>
      </c>
      <c r="F11432" s="12"/>
      <c r="G11432">
        <v>128.69</v>
      </c>
      <c r="H11432">
        <v>2013</v>
      </c>
      <c r="I11432">
        <v>1</v>
      </c>
      <c r="J11432">
        <v>22</v>
      </c>
      <c r="K11432">
        <v>16</v>
      </c>
      <c r="L11432">
        <v>35</v>
      </c>
      <c r="M11432" t="s">
        <v>932</v>
      </c>
      <c r="N11432" t="s">
        <v>933</v>
      </c>
      <c r="O11432" t="s">
        <v>934</v>
      </c>
      <c r="R11432" t="str">
        <f t="shared" si="358"/>
        <v>Weekday</v>
      </c>
      <c r="S11432" s="12">
        <f t="shared" si="357"/>
        <v>41296</v>
      </c>
    </row>
    <row r="11433" spans="1:19" x14ac:dyDescent="0.25">
      <c r="A11433" t="s">
        <v>93</v>
      </c>
      <c r="C11433">
        <v>20130250250</v>
      </c>
      <c r="D11433">
        <v>169</v>
      </c>
      <c r="E11433" t="s">
        <v>87</v>
      </c>
      <c r="F11433" s="12"/>
      <c r="G11433">
        <v>128.69</v>
      </c>
      <c r="H11433">
        <v>2013</v>
      </c>
      <c r="I11433">
        <v>1</v>
      </c>
      <c r="J11433">
        <v>23</v>
      </c>
      <c r="K11433">
        <v>6</v>
      </c>
      <c r="L11433">
        <v>0</v>
      </c>
      <c r="M11433" t="s">
        <v>935</v>
      </c>
      <c r="N11433" t="s">
        <v>933</v>
      </c>
      <c r="O11433" t="s">
        <v>934</v>
      </c>
      <c r="R11433" t="str">
        <f t="shared" si="358"/>
        <v>Weekday</v>
      </c>
      <c r="S11433" s="12">
        <f t="shared" si="357"/>
        <v>41297</v>
      </c>
    </row>
    <row r="11434" spans="1:19" x14ac:dyDescent="0.25">
      <c r="A11434" t="s">
        <v>93</v>
      </c>
      <c r="C11434">
        <v>20130280332</v>
      </c>
      <c r="D11434">
        <v>169</v>
      </c>
      <c r="E11434" t="s">
        <v>87</v>
      </c>
      <c r="F11434" s="12"/>
      <c r="G11434">
        <v>128.69</v>
      </c>
      <c r="H11434">
        <v>2013</v>
      </c>
      <c r="I11434">
        <v>1</v>
      </c>
      <c r="J11434">
        <v>23</v>
      </c>
      <c r="K11434">
        <v>7</v>
      </c>
      <c r="L11434">
        <v>17</v>
      </c>
      <c r="M11434" t="s">
        <v>932</v>
      </c>
      <c r="N11434" t="s">
        <v>937</v>
      </c>
      <c r="O11434" t="s">
        <v>934</v>
      </c>
      <c r="R11434" t="str">
        <f t="shared" si="358"/>
        <v>Weekday</v>
      </c>
      <c r="S11434" s="12">
        <f t="shared" si="357"/>
        <v>41297</v>
      </c>
    </row>
    <row r="11435" spans="1:19" x14ac:dyDescent="0.25">
      <c r="A11435" t="s">
        <v>93</v>
      </c>
      <c r="C11435">
        <v>20130340315</v>
      </c>
      <c r="D11435">
        <v>169</v>
      </c>
      <c r="E11435" t="s">
        <v>62</v>
      </c>
      <c r="F11435" s="12"/>
      <c r="G11435">
        <v>128.69</v>
      </c>
      <c r="H11435">
        <v>2013</v>
      </c>
      <c r="I11435">
        <v>2</v>
      </c>
      <c r="J11435">
        <v>2</v>
      </c>
      <c r="K11435">
        <v>8</v>
      </c>
      <c r="L11435">
        <v>41</v>
      </c>
      <c r="M11435" t="s">
        <v>932</v>
      </c>
      <c r="N11435" t="s">
        <v>933</v>
      </c>
      <c r="O11435" t="s">
        <v>934</v>
      </c>
      <c r="R11435" t="str">
        <f t="shared" si="358"/>
        <v>Weekend</v>
      </c>
      <c r="S11435" s="12">
        <f t="shared" si="357"/>
        <v>41307</v>
      </c>
    </row>
    <row r="11436" spans="1:19" x14ac:dyDescent="0.25">
      <c r="A11436" t="s">
        <v>93</v>
      </c>
      <c r="C11436">
        <v>20131150242</v>
      </c>
      <c r="D11436">
        <v>169</v>
      </c>
      <c r="E11436" t="s">
        <v>62</v>
      </c>
      <c r="F11436" s="12"/>
      <c r="G11436">
        <v>128.69</v>
      </c>
      <c r="H11436">
        <v>2013</v>
      </c>
      <c r="I11436">
        <v>4</v>
      </c>
      <c r="J11436">
        <v>24</v>
      </c>
      <c r="K11436">
        <v>16</v>
      </c>
      <c r="L11436">
        <v>16</v>
      </c>
      <c r="M11436" t="s">
        <v>932</v>
      </c>
      <c r="N11436" t="s">
        <v>933</v>
      </c>
      <c r="O11436" t="s">
        <v>934</v>
      </c>
      <c r="R11436" t="str">
        <f t="shared" si="358"/>
        <v>Weekday</v>
      </c>
      <c r="S11436" s="12">
        <f t="shared" si="357"/>
        <v>41388</v>
      </c>
    </row>
    <row r="11437" spans="1:19" x14ac:dyDescent="0.25">
      <c r="A11437" t="s">
        <v>93</v>
      </c>
      <c r="C11437">
        <v>20131400305</v>
      </c>
      <c r="D11437">
        <v>169</v>
      </c>
      <c r="E11437" t="s">
        <v>62</v>
      </c>
      <c r="F11437" s="12"/>
      <c r="G11437">
        <v>128.69</v>
      </c>
      <c r="H11437">
        <v>2013</v>
      </c>
      <c r="I11437">
        <v>5</v>
      </c>
      <c r="J11437">
        <v>19</v>
      </c>
      <c r="K11437">
        <v>10</v>
      </c>
      <c r="L11437">
        <v>3</v>
      </c>
      <c r="M11437" t="s">
        <v>935</v>
      </c>
      <c r="N11437" t="s">
        <v>933</v>
      </c>
      <c r="O11437" t="s">
        <v>934</v>
      </c>
      <c r="R11437" t="str">
        <f t="shared" si="358"/>
        <v>Weekend</v>
      </c>
      <c r="S11437" s="12">
        <f t="shared" si="357"/>
        <v>41413</v>
      </c>
    </row>
    <row r="11438" spans="1:19" x14ac:dyDescent="0.25">
      <c r="A11438" t="s">
        <v>93</v>
      </c>
      <c r="C11438">
        <v>20131500218</v>
      </c>
      <c r="D11438">
        <v>169</v>
      </c>
      <c r="E11438" t="s">
        <v>87</v>
      </c>
      <c r="F11438" s="12"/>
      <c r="G11438">
        <v>128.69</v>
      </c>
      <c r="H11438">
        <v>2013</v>
      </c>
      <c r="I11438">
        <v>5</v>
      </c>
      <c r="J11438">
        <v>28</v>
      </c>
      <c r="K11438">
        <v>6</v>
      </c>
      <c r="L11438">
        <v>50</v>
      </c>
      <c r="M11438" t="s">
        <v>932</v>
      </c>
      <c r="N11438" t="s">
        <v>933</v>
      </c>
      <c r="O11438" t="s">
        <v>934</v>
      </c>
      <c r="R11438" t="str">
        <f t="shared" si="358"/>
        <v>Weekday</v>
      </c>
      <c r="S11438" s="12">
        <f t="shared" si="357"/>
        <v>41422</v>
      </c>
    </row>
    <row r="11439" spans="1:19" x14ac:dyDescent="0.25">
      <c r="A11439" t="s">
        <v>93</v>
      </c>
      <c r="C11439">
        <v>20131710218</v>
      </c>
      <c r="D11439">
        <v>169</v>
      </c>
      <c r="E11439" t="s">
        <v>62</v>
      </c>
      <c r="F11439" s="12"/>
      <c r="G11439">
        <v>128.69</v>
      </c>
      <c r="H11439">
        <v>2013</v>
      </c>
      <c r="I11439">
        <v>6</v>
      </c>
      <c r="J11439">
        <v>18</v>
      </c>
      <c r="K11439">
        <v>14</v>
      </c>
      <c r="L11439">
        <v>48</v>
      </c>
      <c r="M11439" t="s">
        <v>935</v>
      </c>
      <c r="N11439" t="s">
        <v>937</v>
      </c>
      <c r="O11439" t="s">
        <v>934</v>
      </c>
      <c r="R11439" t="str">
        <f t="shared" si="358"/>
        <v>Weekday</v>
      </c>
      <c r="S11439" s="12">
        <f t="shared" si="357"/>
        <v>41443</v>
      </c>
    </row>
    <row r="11440" spans="1:19" x14ac:dyDescent="0.25">
      <c r="A11440" t="s">
        <v>93</v>
      </c>
      <c r="C11440">
        <v>20132190229</v>
      </c>
      <c r="D11440">
        <v>169</v>
      </c>
      <c r="E11440" t="s">
        <v>62</v>
      </c>
      <c r="F11440" s="12"/>
      <c r="G11440">
        <v>128.69</v>
      </c>
      <c r="H11440">
        <v>2013</v>
      </c>
      <c r="I11440">
        <v>7</v>
      </c>
      <c r="J11440">
        <v>17</v>
      </c>
      <c r="K11440">
        <v>15</v>
      </c>
      <c r="L11440">
        <v>58</v>
      </c>
      <c r="M11440" t="s">
        <v>932</v>
      </c>
      <c r="N11440" t="s">
        <v>933</v>
      </c>
      <c r="O11440" t="s">
        <v>934</v>
      </c>
      <c r="R11440" t="str">
        <f t="shared" si="358"/>
        <v>Weekday</v>
      </c>
      <c r="S11440" s="12">
        <f t="shared" si="357"/>
        <v>41472</v>
      </c>
    </row>
    <row r="11441" spans="1:19" x14ac:dyDescent="0.25">
      <c r="A11441" t="s">
        <v>93</v>
      </c>
      <c r="C11441">
        <v>20132230022</v>
      </c>
      <c r="D11441">
        <v>169</v>
      </c>
      <c r="E11441" t="s">
        <v>62</v>
      </c>
      <c r="F11441" s="12"/>
      <c r="G11441">
        <v>128.69</v>
      </c>
      <c r="H11441">
        <v>2013</v>
      </c>
      <c r="I11441">
        <v>8</v>
      </c>
      <c r="J11441">
        <v>11</v>
      </c>
      <c r="K11441">
        <v>3</v>
      </c>
      <c r="L11441">
        <v>14</v>
      </c>
      <c r="M11441" t="s">
        <v>935</v>
      </c>
      <c r="N11441" t="s">
        <v>937</v>
      </c>
      <c r="O11441" t="s">
        <v>934</v>
      </c>
      <c r="R11441" t="str">
        <f t="shared" si="358"/>
        <v>Weekend</v>
      </c>
      <c r="S11441" s="12">
        <f t="shared" si="357"/>
        <v>41497</v>
      </c>
    </row>
    <row r="11442" spans="1:19" x14ac:dyDescent="0.25">
      <c r="A11442" t="s">
        <v>93</v>
      </c>
      <c r="C11442">
        <v>20132530186</v>
      </c>
      <c r="D11442">
        <v>169</v>
      </c>
      <c r="E11442" t="s">
        <v>62</v>
      </c>
      <c r="F11442" s="12"/>
      <c r="G11442">
        <v>128.69</v>
      </c>
      <c r="H11442">
        <v>2013</v>
      </c>
      <c r="I11442">
        <v>9</v>
      </c>
      <c r="J11442">
        <v>5</v>
      </c>
      <c r="K11442">
        <v>14</v>
      </c>
      <c r="L11442">
        <v>59</v>
      </c>
      <c r="M11442" t="s">
        <v>932</v>
      </c>
      <c r="N11442" t="s">
        <v>933</v>
      </c>
      <c r="O11442" t="s">
        <v>934</v>
      </c>
      <c r="R11442" t="str">
        <f t="shared" si="358"/>
        <v>Weekday</v>
      </c>
      <c r="S11442" s="12">
        <f t="shared" si="357"/>
        <v>41522</v>
      </c>
    </row>
    <row r="11443" spans="1:19" x14ac:dyDescent="0.25">
      <c r="A11443" t="s">
        <v>93</v>
      </c>
      <c r="C11443">
        <v>20132490264</v>
      </c>
      <c r="D11443">
        <v>169</v>
      </c>
      <c r="E11443" t="s">
        <v>87</v>
      </c>
      <c r="F11443" s="12"/>
      <c r="G11443">
        <v>128.69</v>
      </c>
      <c r="H11443">
        <v>2013</v>
      </c>
      <c r="I11443">
        <v>9</v>
      </c>
      <c r="J11443">
        <v>5</v>
      </c>
      <c r="K11443">
        <v>16</v>
      </c>
      <c r="L11443">
        <v>28</v>
      </c>
      <c r="M11443" t="s">
        <v>932</v>
      </c>
      <c r="N11443" t="s">
        <v>936</v>
      </c>
      <c r="O11443" t="s">
        <v>934</v>
      </c>
      <c r="R11443" t="str">
        <f t="shared" si="358"/>
        <v>Weekday</v>
      </c>
      <c r="S11443" s="12">
        <f t="shared" si="357"/>
        <v>41522</v>
      </c>
    </row>
    <row r="11444" spans="1:19" x14ac:dyDescent="0.25">
      <c r="A11444" t="s">
        <v>93</v>
      </c>
      <c r="C11444">
        <v>20132490266</v>
      </c>
      <c r="D11444">
        <v>169</v>
      </c>
      <c r="E11444" t="s">
        <v>87</v>
      </c>
      <c r="F11444" s="12"/>
      <c r="G11444">
        <v>128.69</v>
      </c>
      <c r="H11444">
        <v>2013</v>
      </c>
      <c r="I11444">
        <v>9</v>
      </c>
      <c r="J11444">
        <v>5</v>
      </c>
      <c r="K11444">
        <v>16</v>
      </c>
      <c r="L11444">
        <v>28</v>
      </c>
      <c r="M11444" t="s">
        <v>932</v>
      </c>
      <c r="N11444" t="s">
        <v>933</v>
      </c>
      <c r="O11444" t="s">
        <v>934</v>
      </c>
      <c r="R11444" t="str">
        <f t="shared" si="358"/>
        <v>Weekday</v>
      </c>
      <c r="S11444" s="12">
        <f t="shared" si="357"/>
        <v>41522</v>
      </c>
    </row>
    <row r="11445" spans="1:19" x14ac:dyDescent="0.25">
      <c r="A11445" t="s">
        <v>93</v>
      </c>
      <c r="C11445">
        <v>20132540279</v>
      </c>
      <c r="D11445">
        <v>169</v>
      </c>
      <c r="E11445" t="s">
        <v>87</v>
      </c>
      <c r="F11445" s="12"/>
      <c r="G11445">
        <v>128.69</v>
      </c>
      <c r="H11445">
        <v>2013</v>
      </c>
      <c r="I11445">
        <v>9</v>
      </c>
      <c r="J11445">
        <v>9</v>
      </c>
      <c r="K11445">
        <v>18</v>
      </c>
      <c r="L11445">
        <v>16</v>
      </c>
      <c r="M11445" t="s">
        <v>932</v>
      </c>
      <c r="N11445" t="s">
        <v>933</v>
      </c>
      <c r="O11445" t="s">
        <v>934</v>
      </c>
      <c r="R11445" t="str">
        <f t="shared" si="358"/>
        <v>Weekday</v>
      </c>
      <c r="S11445" s="12">
        <f t="shared" si="357"/>
        <v>41526</v>
      </c>
    </row>
    <row r="11446" spans="1:19" x14ac:dyDescent="0.25">
      <c r="A11446" t="s">
        <v>93</v>
      </c>
      <c r="C11446">
        <v>20132660242</v>
      </c>
      <c r="D11446">
        <v>169</v>
      </c>
      <c r="E11446" t="s">
        <v>62</v>
      </c>
      <c r="F11446" s="12"/>
      <c r="G11446">
        <v>128.69</v>
      </c>
      <c r="H11446">
        <v>2013</v>
      </c>
      <c r="I11446">
        <v>9</v>
      </c>
      <c r="J11446">
        <v>23</v>
      </c>
      <c r="K11446">
        <v>15</v>
      </c>
      <c r="L11446">
        <v>13</v>
      </c>
      <c r="M11446" t="s">
        <v>935</v>
      </c>
      <c r="N11446" t="s">
        <v>936</v>
      </c>
      <c r="O11446" t="s">
        <v>934</v>
      </c>
      <c r="R11446" t="str">
        <f t="shared" si="358"/>
        <v>Weekday</v>
      </c>
      <c r="S11446" s="12">
        <f t="shared" si="357"/>
        <v>41540</v>
      </c>
    </row>
    <row r="11447" spans="1:19" x14ac:dyDescent="0.25">
      <c r="A11447" t="s">
        <v>93</v>
      </c>
      <c r="C11447">
        <v>20132690234</v>
      </c>
      <c r="D11447">
        <v>169</v>
      </c>
      <c r="E11447" t="s">
        <v>87</v>
      </c>
      <c r="F11447" s="12"/>
      <c r="G11447">
        <v>128.69</v>
      </c>
      <c r="H11447">
        <v>2013</v>
      </c>
      <c r="I11447">
        <v>9</v>
      </c>
      <c r="J11447">
        <v>26</v>
      </c>
      <c r="K11447">
        <v>19</v>
      </c>
      <c r="L11447">
        <v>34</v>
      </c>
      <c r="M11447" t="s">
        <v>935</v>
      </c>
      <c r="N11447" t="s">
        <v>933</v>
      </c>
      <c r="O11447" t="s">
        <v>934</v>
      </c>
      <c r="R11447" t="str">
        <f t="shared" si="358"/>
        <v>Weekday</v>
      </c>
      <c r="S11447" s="12">
        <f t="shared" si="357"/>
        <v>41543</v>
      </c>
    </row>
    <row r="11448" spans="1:19" x14ac:dyDescent="0.25">
      <c r="A11448" t="s">
        <v>93</v>
      </c>
      <c r="C11448">
        <v>20132760255</v>
      </c>
      <c r="D11448">
        <v>169</v>
      </c>
      <c r="E11448" t="s">
        <v>62</v>
      </c>
      <c r="F11448" s="12"/>
      <c r="G11448">
        <v>128.69</v>
      </c>
      <c r="H11448">
        <v>2013</v>
      </c>
      <c r="I11448">
        <v>10</v>
      </c>
      <c r="J11448">
        <v>3</v>
      </c>
      <c r="K11448" t="e">
        <v>#VALUE!</v>
      </c>
      <c r="L11448">
        <v>0</v>
      </c>
      <c r="M11448" t="s">
        <v>932</v>
      </c>
      <c r="N11448" t="s">
        <v>937</v>
      </c>
      <c r="O11448" t="s">
        <v>934</v>
      </c>
      <c r="R11448" t="str">
        <f t="shared" si="358"/>
        <v>Weekday</v>
      </c>
      <c r="S11448" s="12">
        <f t="shared" si="357"/>
        <v>41550</v>
      </c>
    </row>
    <row r="11449" spans="1:19" x14ac:dyDescent="0.25">
      <c r="A11449" t="s">
        <v>93</v>
      </c>
      <c r="C11449">
        <v>20133040227</v>
      </c>
      <c r="D11449">
        <v>169</v>
      </c>
      <c r="E11449" t="s">
        <v>62</v>
      </c>
      <c r="F11449" s="12"/>
      <c r="G11449">
        <v>128.69</v>
      </c>
      <c r="H11449">
        <v>2013</v>
      </c>
      <c r="I11449">
        <v>10</v>
      </c>
      <c r="J11449">
        <v>31</v>
      </c>
      <c r="K11449">
        <v>18</v>
      </c>
      <c r="L11449">
        <v>24</v>
      </c>
      <c r="M11449" t="s">
        <v>932</v>
      </c>
      <c r="N11449" t="s">
        <v>933</v>
      </c>
      <c r="O11449" t="s">
        <v>934</v>
      </c>
      <c r="R11449" t="str">
        <f t="shared" si="358"/>
        <v>Weekday</v>
      </c>
      <c r="S11449" s="12">
        <f t="shared" si="357"/>
        <v>41578</v>
      </c>
    </row>
    <row r="11450" spans="1:19" x14ac:dyDescent="0.25">
      <c r="A11450" t="s">
        <v>93</v>
      </c>
      <c r="C11450">
        <v>20133200165</v>
      </c>
      <c r="D11450">
        <v>169</v>
      </c>
      <c r="E11450" t="s">
        <v>62</v>
      </c>
      <c r="F11450" s="12"/>
      <c r="G11450">
        <v>128.69</v>
      </c>
      <c r="H11450">
        <v>2013</v>
      </c>
      <c r="I11450">
        <v>11</v>
      </c>
      <c r="J11450">
        <v>13</v>
      </c>
      <c r="K11450">
        <v>17</v>
      </c>
      <c r="L11450">
        <v>17</v>
      </c>
      <c r="M11450" t="s">
        <v>932</v>
      </c>
      <c r="N11450" t="s">
        <v>933</v>
      </c>
      <c r="O11450" t="s">
        <v>934</v>
      </c>
      <c r="R11450" t="str">
        <f t="shared" si="358"/>
        <v>Weekday</v>
      </c>
      <c r="S11450" s="12">
        <f t="shared" si="357"/>
        <v>41591</v>
      </c>
    </row>
    <row r="11451" spans="1:19" x14ac:dyDescent="0.25">
      <c r="A11451" t="s">
        <v>93</v>
      </c>
      <c r="C11451">
        <v>20133400492</v>
      </c>
      <c r="D11451">
        <v>169</v>
      </c>
      <c r="E11451" t="s">
        <v>87</v>
      </c>
      <c r="F11451" s="12"/>
      <c r="G11451">
        <v>128.69</v>
      </c>
      <c r="H11451">
        <v>2013</v>
      </c>
      <c r="I11451">
        <v>12</v>
      </c>
      <c r="J11451">
        <v>5</v>
      </c>
      <c r="K11451">
        <v>12</v>
      </c>
      <c r="L11451">
        <v>9</v>
      </c>
      <c r="M11451" t="s">
        <v>932</v>
      </c>
      <c r="N11451" t="s">
        <v>933</v>
      </c>
      <c r="O11451" t="s">
        <v>934</v>
      </c>
      <c r="R11451" t="str">
        <f t="shared" si="358"/>
        <v>Weekday</v>
      </c>
      <c r="S11451" s="12">
        <f t="shared" si="357"/>
        <v>41613</v>
      </c>
    </row>
    <row r="11452" spans="1:19" x14ac:dyDescent="0.25">
      <c r="A11452" t="s">
        <v>93</v>
      </c>
      <c r="C11452">
        <v>20133440527</v>
      </c>
      <c r="D11452">
        <v>169</v>
      </c>
      <c r="E11452" t="s">
        <v>62</v>
      </c>
      <c r="F11452" s="12"/>
      <c r="G11452">
        <v>128.69</v>
      </c>
      <c r="H11452">
        <v>2013</v>
      </c>
      <c r="I11452">
        <v>12</v>
      </c>
      <c r="J11452">
        <v>10</v>
      </c>
      <c r="K11452">
        <v>11</v>
      </c>
      <c r="L11452">
        <v>4</v>
      </c>
      <c r="M11452" t="s">
        <v>935</v>
      </c>
      <c r="N11452" t="s">
        <v>936</v>
      </c>
      <c r="O11452" t="s">
        <v>934</v>
      </c>
      <c r="R11452" t="str">
        <f t="shared" si="358"/>
        <v>Weekday</v>
      </c>
      <c r="S11452" s="12">
        <f t="shared" si="357"/>
        <v>41618</v>
      </c>
    </row>
    <row r="11453" spans="1:19" x14ac:dyDescent="0.25">
      <c r="A11453" t="s">
        <v>93</v>
      </c>
      <c r="C11453">
        <v>20133540310</v>
      </c>
      <c r="D11453">
        <v>169</v>
      </c>
      <c r="E11453" t="s">
        <v>87</v>
      </c>
      <c r="F11453" s="12"/>
      <c r="G11453">
        <v>128.69</v>
      </c>
      <c r="H11453">
        <v>2013</v>
      </c>
      <c r="I11453">
        <v>12</v>
      </c>
      <c r="J11453">
        <v>19</v>
      </c>
      <c r="K11453">
        <v>22</v>
      </c>
      <c r="L11453">
        <v>5</v>
      </c>
      <c r="M11453" t="s">
        <v>935</v>
      </c>
      <c r="N11453" t="s">
        <v>933</v>
      </c>
      <c r="O11453" t="s">
        <v>934</v>
      </c>
      <c r="R11453" t="str">
        <f t="shared" si="358"/>
        <v>Weekday</v>
      </c>
      <c r="S11453" s="12">
        <f t="shared" si="357"/>
        <v>41627</v>
      </c>
    </row>
    <row r="11454" spans="1:19" x14ac:dyDescent="0.25">
      <c r="A11454" t="s">
        <v>93</v>
      </c>
      <c r="C11454">
        <v>20133540317</v>
      </c>
      <c r="D11454">
        <v>169</v>
      </c>
      <c r="E11454" t="s">
        <v>62</v>
      </c>
      <c r="F11454" s="12"/>
      <c r="G11454">
        <v>128.69</v>
      </c>
      <c r="H11454">
        <v>2013</v>
      </c>
      <c r="I11454">
        <v>12</v>
      </c>
      <c r="J11454">
        <v>20</v>
      </c>
      <c r="K11454">
        <v>6</v>
      </c>
      <c r="L11454">
        <v>37</v>
      </c>
      <c r="M11454" t="s">
        <v>935</v>
      </c>
      <c r="N11454" t="s">
        <v>933</v>
      </c>
      <c r="O11454" t="s">
        <v>934</v>
      </c>
      <c r="R11454" t="str">
        <f t="shared" si="358"/>
        <v>Weekday</v>
      </c>
      <c r="S11454" s="12">
        <f t="shared" si="357"/>
        <v>41628</v>
      </c>
    </row>
    <row r="11455" spans="1:19" x14ac:dyDescent="0.25">
      <c r="A11455" t="s">
        <v>93</v>
      </c>
      <c r="C11455">
        <v>20133550163</v>
      </c>
      <c r="D11455">
        <v>169</v>
      </c>
      <c r="E11455" t="s">
        <v>62</v>
      </c>
      <c r="F11455" s="12"/>
      <c r="G11455">
        <v>128.69</v>
      </c>
      <c r="H11455">
        <v>2013</v>
      </c>
      <c r="I11455">
        <v>12</v>
      </c>
      <c r="J11455">
        <v>20</v>
      </c>
      <c r="K11455">
        <v>7</v>
      </c>
      <c r="L11455">
        <v>49</v>
      </c>
      <c r="M11455" t="s">
        <v>935</v>
      </c>
      <c r="N11455" t="s">
        <v>933</v>
      </c>
      <c r="O11455" t="s">
        <v>934</v>
      </c>
      <c r="R11455" t="str">
        <f t="shared" si="358"/>
        <v>Weekday</v>
      </c>
      <c r="S11455" s="12">
        <f t="shared" si="357"/>
        <v>41628</v>
      </c>
    </row>
    <row r="11456" spans="1:19" x14ac:dyDescent="0.25">
      <c r="A11456" t="s">
        <v>93</v>
      </c>
      <c r="C11456">
        <v>20133570048</v>
      </c>
      <c r="D11456">
        <v>169</v>
      </c>
      <c r="E11456" t="s">
        <v>940</v>
      </c>
      <c r="F11456" s="12"/>
      <c r="G11456">
        <v>128.69</v>
      </c>
      <c r="H11456">
        <v>2013</v>
      </c>
      <c r="I11456">
        <v>12</v>
      </c>
      <c r="J11456">
        <v>23</v>
      </c>
      <c r="K11456">
        <v>8</v>
      </c>
      <c r="L11456">
        <v>8</v>
      </c>
      <c r="M11456" t="s">
        <v>932</v>
      </c>
      <c r="N11456" t="s">
        <v>933</v>
      </c>
      <c r="O11456" t="s">
        <v>934</v>
      </c>
      <c r="R11456" t="str">
        <f t="shared" si="358"/>
        <v>Weekday</v>
      </c>
      <c r="S11456" s="12">
        <f t="shared" si="357"/>
        <v>41631</v>
      </c>
    </row>
    <row r="11457" spans="1:19" x14ac:dyDescent="0.25">
      <c r="A11457" t="s">
        <v>93</v>
      </c>
      <c r="C11457">
        <v>20133570353</v>
      </c>
      <c r="D11457">
        <v>169</v>
      </c>
      <c r="E11457" t="s">
        <v>62</v>
      </c>
      <c r="F11457" s="12"/>
      <c r="G11457">
        <v>128.69</v>
      </c>
      <c r="H11457">
        <v>2013</v>
      </c>
      <c r="I11457">
        <v>12</v>
      </c>
      <c r="J11457">
        <v>23</v>
      </c>
      <c r="K11457">
        <v>10</v>
      </c>
      <c r="L11457">
        <v>45</v>
      </c>
      <c r="M11457" t="s">
        <v>935</v>
      </c>
      <c r="N11457" t="s">
        <v>933</v>
      </c>
      <c r="O11457" t="s">
        <v>934</v>
      </c>
      <c r="R11457" t="str">
        <f t="shared" si="358"/>
        <v>Weekday</v>
      </c>
      <c r="S11457" s="12">
        <f t="shared" si="357"/>
        <v>41631</v>
      </c>
    </row>
    <row r="11458" spans="1:19" x14ac:dyDescent="0.25">
      <c r="A11458" t="s">
        <v>93</v>
      </c>
      <c r="C11458">
        <v>20133570346</v>
      </c>
      <c r="D11458">
        <v>169</v>
      </c>
      <c r="E11458" t="s">
        <v>62</v>
      </c>
      <c r="F11458" s="12"/>
      <c r="G11458">
        <v>128.69</v>
      </c>
      <c r="H11458">
        <v>2013</v>
      </c>
      <c r="I11458">
        <v>12</v>
      </c>
      <c r="J11458">
        <v>23</v>
      </c>
      <c r="K11458">
        <v>9</v>
      </c>
      <c r="L11458">
        <v>22</v>
      </c>
      <c r="M11458" t="s">
        <v>932</v>
      </c>
      <c r="N11458" t="s">
        <v>933</v>
      </c>
      <c r="O11458" t="s">
        <v>934</v>
      </c>
      <c r="R11458" t="str">
        <f t="shared" si="358"/>
        <v>Weekday</v>
      </c>
      <c r="S11458" s="12">
        <f t="shared" si="357"/>
        <v>41631</v>
      </c>
    </row>
    <row r="11459" spans="1:19" x14ac:dyDescent="0.25">
      <c r="A11459" t="s">
        <v>93</v>
      </c>
      <c r="C11459">
        <v>20133570352</v>
      </c>
      <c r="D11459">
        <v>169</v>
      </c>
      <c r="E11459" t="s">
        <v>62</v>
      </c>
      <c r="F11459" s="12"/>
      <c r="G11459">
        <v>128.69</v>
      </c>
      <c r="H11459">
        <v>2013</v>
      </c>
      <c r="I11459">
        <v>12</v>
      </c>
      <c r="J11459">
        <v>23</v>
      </c>
      <c r="K11459">
        <v>10</v>
      </c>
      <c r="L11459">
        <v>30</v>
      </c>
      <c r="M11459" t="s">
        <v>932</v>
      </c>
      <c r="N11459" t="s">
        <v>933</v>
      </c>
      <c r="O11459" t="s">
        <v>934</v>
      </c>
      <c r="R11459" t="str">
        <f t="shared" si="358"/>
        <v>Weekday</v>
      </c>
      <c r="S11459" s="12">
        <f t="shared" ref="S11459:S11522" si="359">DATE(H11459,I11459,J11459)</f>
        <v>41631</v>
      </c>
    </row>
    <row r="11460" spans="1:19" x14ac:dyDescent="0.25">
      <c r="A11460" t="s">
        <v>93</v>
      </c>
      <c r="C11460">
        <v>20130110310</v>
      </c>
      <c r="D11460">
        <v>169</v>
      </c>
      <c r="E11460" t="s">
        <v>62</v>
      </c>
      <c r="F11460" s="12"/>
      <c r="G11460">
        <v>128.86000000000001</v>
      </c>
      <c r="H11460">
        <v>2013</v>
      </c>
      <c r="I11460">
        <v>1</v>
      </c>
      <c r="J11460">
        <v>9</v>
      </c>
      <c r="K11460">
        <v>21</v>
      </c>
      <c r="L11460">
        <v>10</v>
      </c>
      <c r="M11460" t="s">
        <v>932</v>
      </c>
      <c r="N11460" t="s">
        <v>933</v>
      </c>
      <c r="O11460" t="s">
        <v>934</v>
      </c>
      <c r="R11460" t="str">
        <f t="shared" si="358"/>
        <v>Weekday</v>
      </c>
      <c r="S11460" s="12">
        <f t="shared" si="359"/>
        <v>41283</v>
      </c>
    </row>
    <row r="11461" spans="1:19" x14ac:dyDescent="0.25">
      <c r="A11461" t="s">
        <v>93</v>
      </c>
      <c r="C11461">
        <v>20130360379</v>
      </c>
      <c r="D11461">
        <v>169</v>
      </c>
      <c r="E11461" t="s">
        <v>62</v>
      </c>
      <c r="F11461" s="12"/>
      <c r="G11461">
        <v>128.88999999999999</v>
      </c>
      <c r="H11461">
        <v>2013</v>
      </c>
      <c r="I11461">
        <v>2</v>
      </c>
      <c r="J11461">
        <v>2</v>
      </c>
      <c r="K11461" t="e">
        <v>#VALUE!</v>
      </c>
      <c r="L11461">
        <v>0</v>
      </c>
      <c r="M11461" t="s">
        <v>935</v>
      </c>
      <c r="N11461" t="s">
        <v>933</v>
      </c>
      <c r="O11461" t="s">
        <v>934</v>
      </c>
      <c r="R11461" t="str">
        <f t="shared" ref="R11461:R11524" si="360">IF(WEEKDAY(DATE(H11461,I11461,J11461),2)&lt;6,"Weekday","Weekend")</f>
        <v>Weekend</v>
      </c>
      <c r="S11461" s="12">
        <f t="shared" si="359"/>
        <v>41307</v>
      </c>
    </row>
    <row r="11462" spans="1:19" x14ac:dyDescent="0.25">
      <c r="A11462" t="s">
        <v>93</v>
      </c>
      <c r="C11462">
        <v>20131380117</v>
      </c>
      <c r="D11462">
        <v>169</v>
      </c>
      <c r="E11462" t="s">
        <v>62</v>
      </c>
      <c r="F11462" s="12"/>
      <c r="G11462">
        <v>129.09</v>
      </c>
      <c r="H11462">
        <v>2013</v>
      </c>
      <c r="I11462">
        <v>5</v>
      </c>
      <c r="J11462">
        <v>16</v>
      </c>
      <c r="K11462">
        <v>17</v>
      </c>
      <c r="L11462">
        <v>40</v>
      </c>
      <c r="M11462" t="s">
        <v>932</v>
      </c>
      <c r="N11462" t="s">
        <v>933</v>
      </c>
      <c r="O11462" t="s">
        <v>934</v>
      </c>
      <c r="Q11462" t="s">
        <v>317</v>
      </c>
      <c r="R11462" t="str">
        <f t="shared" si="360"/>
        <v>Weekday</v>
      </c>
      <c r="S11462" s="12">
        <f t="shared" si="359"/>
        <v>41410</v>
      </c>
    </row>
    <row r="11463" spans="1:19" x14ac:dyDescent="0.25">
      <c r="A11463" t="s">
        <v>93</v>
      </c>
      <c r="C11463">
        <v>20130280334</v>
      </c>
      <c r="D11463">
        <v>169</v>
      </c>
      <c r="E11463" t="s">
        <v>87</v>
      </c>
      <c r="F11463" s="12"/>
      <c r="G11463">
        <v>129.16999999999999</v>
      </c>
      <c r="H11463">
        <v>2013</v>
      </c>
      <c r="I11463">
        <v>1</v>
      </c>
      <c r="J11463">
        <v>23</v>
      </c>
      <c r="K11463">
        <v>17</v>
      </c>
      <c r="L11463">
        <v>35</v>
      </c>
      <c r="M11463" t="s">
        <v>932</v>
      </c>
      <c r="N11463" t="s">
        <v>933</v>
      </c>
      <c r="O11463" t="s">
        <v>934</v>
      </c>
      <c r="Q11463" t="s">
        <v>371</v>
      </c>
      <c r="R11463" t="str">
        <f t="shared" si="360"/>
        <v>Weekday</v>
      </c>
      <c r="S11463" s="12">
        <f t="shared" si="359"/>
        <v>41297</v>
      </c>
    </row>
    <row r="11464" spans="1:19" x14ac:dyDescent="0.25">
      <c r="A11464" t="s">
        <v>93</v>
      </c>
      <c r="C11464">
        <v>20130330105</v>
      </c>
      <c r="D11464">
        <v>169</v>
      </c>
      <c r="E11464" t="s">
        <v>940</v>
      </c>
      <c r="F11464" s="12"/>
      <c r="G11464">
        <v>129.16999999999999</v>
      </c>
      <c r="H11464">
        <v>2013</v>
      </c>
      <c r="I11464">
        <v>2</v>
      </c>
      <c r="J11464">
        <v>2</v>
      </c>
      <c r="K11464">
        <v>8</v>
      </c>
      <c r="L11464">
        <v>36</v>
      </c>
      <c r="M11464" t="s">
        <v>932</v>
      </c>
      <c r="N11464" t="s">
        <v>933</v>
      </c>
      <c r="O11464" t="s">
        <v>934</v>
      </c>
      <c r="R11464" t="str">
        <f t="shared" si="360"/>
        <v>Weekend</v>
      </c>
      <c r="S11464" s="12">
        <f t="shared" si="359"/>
        <v>41307</v>
      </c>
    </row>
    <row r="11465" spans="1:19" x14ac:dyDescent="0.25">
      <c r="A11465" t="s">
        <v>93</v>
      </c>
      <c r="C11465">
        <v>20130340279</v>
      </c>
      <c r="D11465">
        <v>169</v>
      </c>
      <c r="E11465" t="s">
        <v>62</v>
      </c>
      <c r="F11465" s="12"/>
      <c r="G11465">
        <v>129.29900000000001</v>
      </c>
      <c r="H11465">
        <v>2013</v>
      </c>
      <c r="I11465">
        <v>2</v>
      </c>
      <c r="J11465">
        <v>2</v>
      </c>
      <c r="K11465">
        <v>7</v>
      </c>
      <c r="L11465">
        <v>49</v>
      </c>
      <c r="M11465" t="s">
        <v>932</v>
      </c>
      <c r="N11465" t="s">
        <v>936</v>
      </c>
      <c r="O11465" t="s">
        <v>934</v>
      </c>
      <c r="Q11465" t="s">
        <v>317</v>
      </c>
      <c r="R11465" t="str">
        <f t="shared" si="360"/>
        <v>Weekend</v>
      </c>
      <c r="S11465" s="12">
        <f t="shared" si="359"/>
        <v>41307</v>
      </c>
    </row>
    <row r="11466" spans="1:19" x14ac:dyDescent="0.25">
      <c r="A11466" t="s">
        <v>93</v>
      </c>
      <c r="C11466">
        <v>20132900179</v>
      </c>
      <c r="D11466">
        <v>169</v>
      </c>
      <c r="E11466" t="s">
        <v>62</v>
      </c>
      <c r="F11466" s="12"/>
      <c r="G11466">
        <v>129.34700000000001</v>
      </c>
      <c r="H11466">
        <v>2013</v>
      </c>
      <c r="I11466">
        <v>10</v>
      </c>
      <c r="J11466">
        <v>1</v>
      </c>
      <c r="K11466">
        <v>12</v>
      </c>
      <c r="L11466">
        <v>51</v>
      </c>
      <c r="M11466" t="s">
        <v>932</v>
      </c>
      <c r="N11466" t="s">
        <v>933</v>
      </c>
      <c r="O11466" t="s">
        <v>934</v>
      </c>
      <c r="Q11466" t="s">
        <v>317</v>
      </c>
      <c r="R11466" t="str">
        <f t="shared" si="360"/>
        <v>Weekday</v>
      </c>
      <c r="S11466" s="12">
        <f t="shared" si="359"/>
        <v>41548</v>
      </c>
    </row>
    <row r="11467" spans="1:19" x14ac:dyDescent="0.25">
      <c r="A11467" t="s">
        <v>93</v>
      </c>
      <c r="C11467">
        <v>20130060139</v>
      </c>
      <c r="D11467">
        <v>169</v>
      </c>
      <c r="E11467" t="s">
        <v>87</v>
      </c>
      <c r="F11467" s="12"/>
      <c r="G11467">
        <v>129.369</v>
      </c>
      <c r="H11467">
        <v>2013</v>
      </c>
      <c r="I11467">
        <v>1</v>
      </c>
      <c r="J11467">
        <v>4</v>
      </c>
      <c r="K11467">
        <v>10</v>
      </c>
      <c r="L11467">
        <v>19</v>
      </c>
      <c r="M11467" t="s">
        <v>932</v>
      </c>
      <c r="N11467" t="s">
        <v>937</v>
      </c>
      <c r="O11467" t="s">
        <v>934</v>
      </c>
      <c r="Q11467" t="s">
        <v>371</v>
      </c>
      <c r="R11467" t="str">
        <f t="shared" si="360"/>
        <v>Weekday</v>
      </c>
      <c r="S11467" s="12">
        <f t="shared" si="359"/>
        <v>41278</v>
      </c>
    </row>
    <row r="11468" spans="1:19" x14ac:dyDescent="0.25">
      <c r="A11468" t="s">
        <v>93</v>
      </c>
      <c r="C11468">
        <v>20130250214</v>
      </c>
      <c r="D11468">
        <v>169</v>
      </c>
      <c r="E11468" t="s">
        <v>87</v>
      </c>
      <c r="F11468" s="12"/>
      <c r="G11468">
        <v>129.369</v>
      </c>
      <c r="H11468">
        <v>2013</v>
      </c>
      <c r="I11468">
        <v>1</v>
      </c>
      <c r="J11468">
        <v>23</v>
      </c>
      <c r="K11468">
        <v>6</v>
      </c>
      <c r="L11468">
        <v>13</v>
      </c>
      <c r="M11468" t="s">
        <v>932</v>
      </c>
      <c r="N11468" t="s">
        <v>933</v>
      </c>
      <c r="O11468" t="s">
        <v>934</v>
      </c>
      <c r="Q11468" t="s">
        <v>371</v>
      </c>
      <c r="R11468" t="str">
        <f t="shared" si="360"/>
        <v>Weekday</v>
      </c>
      <c r="S11468" s="12">
        <f t="shared" si="359"/>
        <v>41297</v>
      </c>
    </row>
    <row r="11469" spans="1:19" x14ac:dyDescent="0.25">
      <c r="A11469" t="s">
        <v>93</v>
      </c>
      <c r="C11469">
        <v>20130560219</v>
      </c>
      <c r="D11469">
        <v>169</v>
      </c>
      <c r="E11469" t="s">
        <v>62</v>
      </c>
      <c r="F11469" s="12"/>
      <c r="G11469">
        <v>129.369</v>
      </c>
      <c r="H11469">
        <v>2013</v>
      </c>
      <c r="I11469">
        <v>2</v>
      </c>
      <c r="J11469">
        <v>21</v>
      </c>
      <c r="K11469">
        <v>17</v>
      </c>
      <c r="L11469">
        <v>12</v>
      </c>
      <c r="M11469" t="s">
        <v>932</v>
      </c>
      <c r="N11469" t="s">
        <v>933</v>
      </c>
      <c r="O11469" t="s">
        <v>934</v>
      </c>
      <c r="Q11469" t="s">
        <v>317</v>
      </c>
      <c r="R11469" t="str">
        <f t="shared" si="360"/>
        <v>Weekday</v>
      </c>
      <c r="S11469" s="12">
        <f t="shared" si="359"/>
        <v>41326</v>
      </c>
    </row>
    <row r="11470" spans="1:19" x14ac:dyDescent="0.25">
      <c r="A11470" t="s">
        <v>93</v>
      </c>
      <c r="C11470">
        <v>20130910155</v>
      </c>
      <c r="D11470">
        <v>169</v>
      </c>
      <c r="E11470" t="s">
        <v>62</v>
      </c>
      <c r="F11470" s="12"/>
      <c r="G11470">
        <v>129.369</v>
      </c>
      <c r="H11470">
        <v>2013</v>
      </c>
      <c r="I11470">
        <v>3</v>
      </c>
      <c r="J11470">
        <v>24</v>
      </c>
      <c r="K11470">
        <v>16</v>
      </c>
      <c r="L11470">
        <v>32</v>
      </c>
      <c r="M11470" t="s">
        <v>932</v>
      </c>
      <c r="N11470" t="s">
        <v>937</v>
      </c>
      <c r="O11470" t="s">
        <v>934</v>
      </c>
      <c r="Q11470" t="s">
        <v>317</v>
      </c>
      <c r="R11470" t="str">
        <f t="shared" si="360"/>
        <v>Weekend</v>
      </c>
      <c r="S11470" s="12">
        <f t="shared" si="359"/>
        <v>41357</v>
      </c>
    </row>
    <row r="11471" spans="1:19" x14ac:dyDescent="0.25">
      <c r="A11471" t="s">
        <v>93</v>
      </c>
      <c r="C11471">
        <v>20131200142</v>
      </c>
      <c r="D11471">
        <v>169</v>
      </c>
      <c r="E11471" t="s">
        <v>940</v>
      </c>
      <c r="F11471" s="12"/>
      <c r="G11471">
        <v>129.369</v>
      </c>
      <c r="H11471">
        <v>2013</v>
      </c>
      <c r="I11471">
        <v>4</v>
      </c>
      <c r="J11471">
        <v>29</v>
      </c>
      <c r="K11471">
        <v>17</v>
      </c>
      <c r="L11471">
        <v>57</v>
      </c>
      <c r="M11471" t="s">
        <v>932</v>
      </c>
      <c r="N11471" t="s">
        <v>937</v>
      </c>
      <c r="O11471" t="s">
        <v>934</v>
      </c>
      <c r="R11471" t="str">
        <f t="shared" si="360"/>
        <v>Weekday</v>
      </c>
      <c r="S11471" s="12">
        <f t="shared" si="359"/>
        <v>41393</v>
      </c>
    </row>
    <row r="11472" spans="1:19" x14ac:dyDescent="0.25">
      <c r="A11472" t="s">
        <v>93</v>
      </c>
      <c r="C11472">
        <v>20131320146</v>
      </c>
      <c r="D11472">
        <v>169</v>
      </c>
      <c r="E11472" t="s">
        <v>62</v>
      </c>
      <c r="F11472" s="12"/>
      <c r="G11472">
        <v>129.369</v>
      </c>
      <c r="H11472">
        <v>2013</v>
      </c>
      <c r="I11472">
        <v>5</v>
      </c>
      <c r="J11472">
        <v>10</v>
      </c>
      <c r="K11472">
        <v>21</v>
      </c>
      <c r="L11472">
        <v>17</v>
      </c>
      <c r="M11472" t="s">
        <v>932</v>
      </c>
      <c r="N11472" t="s">
        <v>933</v>
      </c>
      <c r="O11472" t="s">
        <v>934</v>
      </c>
      <c r="Q11472" t="s">
        <v>317</v>
      </c>
      <c r="R11472" t="str">
        <f t="shared" si="360"/>
        <v>Weekday</v>
      </c>
      <c r="S11472" s="12">
        <f t="shared" si="359"/>
        <v>41404</v>
      </c>
    </row>
    <row r="11473" spans="1:19" x14ac:dyDescent="0.25">
      <c r="A11473" t="s">
        <v>93</v>
      </c>
      <c r="C11473">
        <v>20131470120</v>
      </c>
      <c r="D11473">
        <v>169</v>
      </c>
      <c r="E11473" t="s">
        <v>62</v>
      </c>
      <c r="F11473" s="12"/>
      <c r="G11473">
        <v>129.369</v>
      </c>
      <c r="H11473">
        <v>2013</v>
      </c>
      <c r="I11473">
        <v>5</v>
      </c>
      <c r="J11473">
        <v>24</v>
      </c>
      <c r="K11473">
        <v>13</v>
      </c>
      <c r="L11473">
        <v>25</v>
      </c>
      <c r="M11473" t="s">
        <v>932</v>
      </c>
      <c r="N11473" t="s">
        <v>933</v>
      </c>
      <c r="O11473" t="s">
        <v>934</v>
      </c>
      <c r="Q11473" t="s">
        <v>317</v>
      </c>
      <c r="R11473" t="str">
        <f t="shared" si="360"/>
        <v>Weekday</v>
      </c>
      <c r="S11473" s="12">
        <f t="shared" si="359"/>
        <v>41418</v>
      </c>
    </row>
    <row r="11474" spans="1:19" x14ac:dyDescent="0.25">
      <c r="A11474" t="s">
        <v>93</v>
      </c>
      <c r="C11474">
        <v>20131690284</v>
      </c>
      <c r="D11474">
        <v>169</v>
      </c>
      <c r="E11474" t="s">
        <v>62</v>
      </c>
      <c r="F11474" s="12"/>
      <c r="G11474">
        <v>129.369</v>
      </c>
      <c r="H11474">
        <v>2013</v>
      </c>
      <c r="I11474">
        <v>6</v>
      </c>
      <c r="J11474">
        <v>15</v>
      </c>
      <c r="K11474">
        <v>17</v>
      </c>
      <c r="L11474">
        <v>44</v>
      </c>
      <c r="M11474" t="s">
        <v>932</v>
      </c>
      <c r="N11474" t="s">
        <v>933</v>
      </c>
      <c r="O11474" t="s">
        <v>934</v>
      </c>
      <c r="Q11474" t="s">
        <v>317</v>
      </c>
      <c r="R11474" t="str">
        <f t="shared" si="360"/>
        <v>Weekend</v>
      </c>
      <c r="S11474" s="12">
        <f t="shared" si="359"/>
        <v>41440</v>
      </c>
    </row>
    <row r="11475" spans="1:19" x14ac:dyDescent="0.25">
      <c r="A11475" t="s">
        <v>93</v>
      </c>
      <c r="C11475">
        <v>20132120199</v>
      </c>
      <c r="D11475">
        <v>169</v>
      </c>
      <c r="E11475" t="s">
        <v>62</v>
      </c>
      <c r="F11475" s="12"/>
      <c r="G11475">
        <v>129.369</v>
      </c>
      <c r="H11475">
        <v>2013</v>
      </c>
      <c r="I11475">
        <v>7</v>
      </c>
      <c r="J11475">
        <v>24</v>
      </c>
      <c r="K11475">
        <v>14</v>
      </c>
      <c r="L11475">
        <v>59</v>
      </c>
      <c r="M11475" t="s">
        <v>932</v>
      </c>
      <c r="N11475" t="s">
        <v>933</v>
      </c>
      <c r="O11475" t="s">
        <v>934</v>
      </c>
      <c r="Q11475" t="s">
        <v>317</v>
      </c>
      <c r="R11475" t="str">
        <f t="shared" si="360"/>
        <v>Weekday</v>
      </c>
      <c r="S11475" s="12">
        <f t="shared" si="359"/>
        <v>41479</v>
      </c>
    </row>
    <row r="11476" spans="1:19" x14ac:dyDescent="0.25">
      <c r="A11476" t="s">
        <v>93</v>
      </c>
      <c r="C11476">
        <v>20132540278</v>
      </c>
      <c r="D11476">
        <v>169</v>
      </c>
      <c r="E11476" t="s">
        <v>62</v>
      </c>
      <c r="F11476" s="12"/>
      <c r="G11476">
        <v>129.369</v>
      </c>
      <c r="H11476">
        <v>2013</v>
      </c>
      <c r="I11476">
        <v>9</v>
      </c>
      <c r="J11476">
        <v>9</v>
      </c>
      <c r="K11476">
        <v>17</v>
      </c>
      <c r="L11476">
        <v>2</v>
      </c>
      <c r="M11476" t="s">
        <v>932</v>
      </c>
      <c r="N11476" t="s">
        <v>937</v>
      </c>
      <c r="O11476" t="s">
        <v>934</v>
      </c>
      <c r="Q11476" t="s">
        <v>317</v>
      </c>
      <c r="R11476" t="str">
        <f t="shared" si="360"/>
        <v>Weekday</v>
      </c>
      <c r="S11476" s="12">
        <f t="shared" si="359"/>
        <v>41526</v>
      </c>
    </row>
    <row r="11477" spans="1:19" x14ac:dyDescent="0.25">
      <c r="A11477" t="s">
        <v>93</v>
      </c>
      <c r="C11477">
        <v>20132930162</v>
      </c>
      <c r="D11477">
        <v>169</v>
      </c>
      <c r="E11477" t="s">
        <v>62</v>
      </c>
      <c r="F11477" s="12"/>
      <c r="G11477">
        <v>129.369</v>
      </c>
      <c r="H11477">
        <v>2013</v>
      </c>
      <c r="I11477">
        <v>9</v>
      </c>
      <c r="J11477">
        <v>20</v>
      </c>
      <c r="K11477">
        <v>12</v>
      </c>
      <c r="L11477">
        <v>30</v>
      </c>
      <c r="M11477" t="s">
        <v>932</v>
      </c>
      <c r="N11477" t="s">
        <v>933</v>
      </c>
      <c r="O11477" t="s">
        <v>934</v>
      </c>
      <c r="Q11477" t="s">
        <v>317</v>
      </c>
      <c r="R11477" t="str">
        <f t="shared" si="360"/>
        <v>Weekday</v>
      </c>
      <c r="S11477" s="12">
        <f t="shared" si="359"/>
        <v>41537</v>
      </c>
    </row>
    <row r="11478" spans="1:19" x14ac:dyDescent="0.25">
      <c r="A11478" t="s">
        <v>93</v>
      </c>
      <c r="C11478">
        <v>20132700205</v>
      </c>
      <c r="D11478">
        <v>169</v>
      </c>
      <c r="E11478" t="s">
        <v>62</v>
      </c>
      <c r="F11478" s="12"/>
      <c r="G11478">
        <v>129.369</v>
      </c>
      <c r="H11478">
        <v>2013</v>
      </c>
      <c r="I11478">
        <v>9</v>
      </c>
      <c r="J11478">
        <v>27</v>
      </c>
      <c r="K11478">
        <v>14</v>
      </c>
      <c r="L11478">
        <v>23</v>
      </c>
      <c r="M11478" t="s">
        <v>932</v>
      </c>
      <c r="N11478" t="s">
        <v>933</v>
      </c>
      <c r="O11478" t="s">
        <v>934</v>
      </c>
      <c r="Q11478" t="s">
        <v>317</v>
      </c>
      <c r="R11478" t="str">
        <f t="shared" si="360"/>
        <v>Weekday</v>
      </c>
      <c r="S11478" s="12">
        <f t="shared" si="359"/>
        <v>41544</v>
      </c>
    </row>
    <row r="11479" spans="1:19" x14ac:dyDescent="0.25">
      <c r="A11479" t="s">
        <v>93</v>
      </c>
      <c r="C11479">
        <v>20132760252</v>
      </c>
      <c r="D11479">
        <v>169</v>
      </c>
      <c r="E11479" t="s">
        <v>62</v>
      </c>
      <c r="F11479" s="12"/>
      <c r="G11479">
        <v>129.369</v>
      </c>
      <c r="H11479">
        <v>2013</v>
      </c>
      <c r="I11479">
        <v>10</v>
      </c>
      <c r="J11479">
        <v>2</v>
      </c>
      <c r="K11479">
        <v>17</v>
      </c>
      <c r="L11479">
        <v>28</v>
      </c>
      <c r="M11479" t="s">
        <v>932</v>
      </c>
      <c r="N11479" t="s">
        <v>933</v>
      </c>
      <c r="O11479" t="s">
        <v>934</v>
      </c>
      <c r="Q11479" t="s">
        <v>317</v>
      </c>
      <c r="R11479" t="str">
        <f t="shared" si="360"/>
        <v>Weekday</v>
      </c>
      <c r="S11479" s="12">
        <f t="shared" si="359"/>
        <v>41549</v>
      </c>
    </row>
    <row r="11480" spans="1:19" x14ac:dyDescent="0.25">
      <c r="A11480" t="s">
        <v>93</v>
      </c>
      <c r="C11480">
        <v>20133110299</v>
      </c>
      <c r="D11480">
        <v>169</v>
      </c>
      <c r="E11480" t="s">
        <v>62</v>
      </c>
      <c r="F11480" s="12"/>
      <c r="G11480">
        <v>129.369</v>
      </c>
      <c r="H11480">
        <v>2013</v>
      </c>
      <c r="I11480">
        <v>11</v>
      </c>
      <c r="J11480">
        <v>6</v>
      </c>
      <c r="K11480">
        <v>17</v>
      </c>
      <c r="L11480">
        <v>41</v>
      </c>
      <c r="M11480" t="s">
        <v>932</v>
      </c>
      <c r="N11480" t="s">
        <v>933</v>
      </c>
      <c r="O11480" t="s">
        <v>934</v>
      </c>
      <c r="Q11480" t="s">
        <v>317</v>
      </c>
      <c r="R11480" t="str">
        <f t="shared" si="360"/>
        <v>Weekday</v>
      </c>
      <c r="S11480" s="12">
        <f t="shared" si="359"/>
        <v>41584</v>
      </c>
    </row>
    <row r="11481" spans="1:19" x14ac:dyDescent="0.25">
      <c r="A11481" t="s">
        <v>93</v>
      </c>
      <c r="C11481">
        <v>20140030313</v>
      </c>
      <c r="D11481">
        <v>169</v>
      </c>
      <c r="E11481" t="s">
        <v>62</v>
      </c>
      <c r="F11481" s="12"/>
      <c r="G11481">
        <v>129.369</v>
      </c>
      <c r="H11481">
        <v>2013</v>
      </c>
      <c r="I11481">
        <v>12</v>
      </c>
      <c r="J11481">
        <v>17</v>
      </c>
      <c r="K11481">
        <v>15</v>
      </c>
      <c r="L11481">
        <v>44</v>
      </c>
      <c r="M11481" t="s">
        <v>932</v>
      </c>
      <c r="N11481" t="s">
        <v>933</v>
      </c>
      <c r="O11481" t="s">
        <v>934</v>
      </c>
      <c r="Q11481" t="s">
        <v>317</v>
      </c>
      <c r="R11481" t="str">
        <f t="shared" si="360"/>
        <v>Weekday</v>
      </c>
      <c r="S11481" s="12">
        <f t="shared" si="359"/>
        <v>41625</v>
      </c>
    </row>
    <row r="11482" spans="1:19" x14ac:dyDescent="0.25">
      <c r="A11482" t="s">
        <v>93</v>
      </c>
      <c r="C11482">
        <v>20133560201</v>
      </c>
      <c r="D11482">
        <v>169</v>
      </c>
      <c r="E11482" t="s">
        <v>62</v>
      </c>
      <c r="F11482" s="12"/>
      <c r="G11482">
        <v>129.369</v>
      </c>
      <c r="H11482">
        <v>2013</v>
      </c>
      <c r="I11482">
        <v>12</v>
      </c>
      <c r="J11482">
        <v>20</v>
      </c>
      <c r="K11482">
        <v>6</v>
      </c>
      <c r="L11482">
        <v>3</v>
      </c>
      <c r="M11482" t="s">
        <v>932</v>
      </c>
      <c r="N11482" t="s">
        <v>933</v>
      </c>
      <c r="O11482" t="s">
        <v>934</v>
      </c>
      <c r="Q11482" t="s">
        <v>317</v>
      </c>
      <c r="R11482" t="str">
        <f t="shared" si="360"/>
        <v>Weekday</v>
      </c>
      <c r="S11482" s="12">
        <f t="shared" si="359"/>
        <v>41628</v>
      </c>
    </row>
    <row r="11483" spans="1:19" x14ac:dyDescent="0.25">
      <c r="A11483" t="s">
        <v>93</v>
      </c>
      <c r="C11483">
        <v>20133550171</v>
      </c>
      <c r="D11483">
        <v>169</v>
      </c>
      <c r="E11483" t="s">
        <v>62</v>
      </c>
      <c r="F11483" s="12"/>
      <c r="G11483">
        <v>129.369</v>
      </c>
      <c r="H11483">
        <v>2013</v>
      </c>
      <c r="I11483">
        <v>12</v>
      </c>
      <c r="J11483">
        <v>20</v>
      </c>
      <c r="K11483">
        <v>9</v>
      </c>
      <c r="L11483">
        <v>26</v>
      </c>
      <c r="M11483" t="s">
        <v>935</v>
      </c>
      <c r="N11483" t="s">
        <v>933</v>
      </c>
      <c r="O11483" t="s">
        <v>934</v>
      </c>
      <c r="Q11483" t="s">
        <v>317</v>
      </c>
      <c r="R11483" t="str">
        <f t="shared" si="360"/>
        <v>Weekday</v>
      </c>
      <c r="S11483" s="12">
        <f t="shared" si="359"/>
        <v>41628</v>
      </c>
    </row>
    <row r="11484" spans="1:19" x14ac:dyDescent="0.25">
      <c r="A11484" t="s">
        <v>93</v>
      </c>
      <c r="C11484">
        <v>20140150418</v>
      </c>
      <c r="D11484">
        <v>169</v>
      </c>
      <c r="E11484" t="s">
        <v>87</v>
      </c>
      <c r="F11484" s="12"/>
      <c r="G11484">
        <v>129.37799999999999</v>
      </c>
      <c r="H11484">
        <v>2013</v>
      </c>
      <c r="I11484">
        <v>12</v>
      </c>
      <c r="J11484">
        <v>30</v>
      </c>
      <c r="K11484">
        <v>13</v>
      </c>
      <c r="L11484">
        <v>43</v>
      </c>
      <c r="M11484" t="s">
        <v>932</v>
      </c>
      <c r="N11484" t="s">
        <v>933</v>
      </c>
      <c r="O11484" t="s">
        <v>934</v>
      </c>
      <c r="Q11484" t="s">
        <v>371</v>
      </c>
      <c r="R11484" t="str">
        <f t="shared" si="360"/>
        <v>Weekday</v>
      </c>
      <c r="S11484" s="12">
        <f t="shared" si="359"/>
        <v>41638</v>
      </c>
    </row>
    <row r="11485" spans="1:19" x14ac:dyDescent="0.25">
      <c r="A11485" t="s">
        <v>93</v>
      </c>
      <c r="C11485">
        <v>20130430261</v>
      </c>
      <c r="D11485">
        <v>169</v>
      </c>
      <c r="E11485" t="s">
        <v>87</v>
      </c>
      <c r="F11485" s="12"/>
      <c r="G11485">
        <v>129.619</v>
      </c>
      <c r="H11485">
        <v>2013</v>
      </c>
      <c r="I11485">
        <v>2</v>
      </c>
      <c r="J11485">
        <v>10</v>
      </c>
      <c r="K11485">
        <v>10</v>
      </c>
      <c r="L11485">
        <v>13</v>
      </c>
      <c r="M11485" t="s">
        <v>935</v>
      </c>
      <c r="N11485" t="s">
        <v>933</v>
      </c>
      <c r="O11485" t="s">
        <v>934</v>
      </c>
      <c r="Q11485" t="s">
        <v>369</v>
      </c>
      <c r="R11485" t="str">
        <f t="shared" si="360"/>
        <v>Weekend</v>
      </c>
      <c r="S11485" s="12">
        <f t="shared" si="359"/>
        <v>41315</v>
      </c>
    </row>
    <row r="11486" spans="1:19" x14ac:dyDescent="0.25">
      <c r="A11486" t="s">
        <v>93</v>
      </c>
      <c r="C11486">
        <v>20130660225</v>
      </c>
      <c r="D11486">
        <v>169</v>
      </c>
      <c r="E11486" t="s">
        <v>87</v>
      </c>
      <c r="F11486" s="12"/>
      <c r="G11486">
        <v>129.63</v>
      </c>
      <c r="H11486">
        <v>2013</v>
      </c>
      <c r="I11486">
        <v>3</v>
      </c>
      <c r="J11486">
        <v>7</v>
      </c>
      <c r="K11486">
        <v>6</v>
      </c>
      <c r="L11486">
        <v>55</v>
      </c>
      <c r="M11486" t="s">
        <v>935</v>
      </c>
      <c r="N11486" t="s">
        <v>933</v>
      </c>
      <c r="O11486" t="s">
        <v>934</v>
      </c>
      <c r="Q11486" t="s">
        <v>369</v>
      </c>
      <c r="R11486" t="str">
        <f t="shared" si="360"/>
        <v>Weekday</v>
      </c>
      <c r="S11486" s="12">
        <f t="shared" si="359"/>
        <v>41340</v>
      </c>
    </row>
    <row r="11487" spans="1:19" x14ac:dyDescent="0.25">
      <c r="A11487" t="s">
        <v>93</v>
      </c>
      <c r="C11487">
        <v>20133020316</v>
      </c>
      <c r="D11487">
        <v>169</v>
      </c>
      <c r="E11487" t="s">
        <v>62</v>
      </c>
      <c r="F11487" s="12"/>
      <c r="G11487">
        <v>129.85</v>
      </c>
      <c r="H11487">
        <v>2013</v>
      </c>
      <c r="I11487">
        <v>10</v>
      </c>
      <c r="J11487">
        <v>28</v>
      </c>
      <c r="K11487">
        <v>16</v>
      </c>
      <c r="L11487">
        <v>5</v>
      </c>
      <c r="M11487" t="s">
        <v>932</v>
      </c>
      <c r="N11487" t="s">
        <v>933</v>
      </c>
      <c r="O11487" t="s">
        <v>934</v>
      </c>
      <c r="Q11487" t="s">
        <v>319</v>
      </c>
      <c r="R11487" t="str">
        <f t="shared" si="360"/>
        <v>Weekday</v>
      </c>
      <c r="S11487" s="12">
        <f t="shared" si="359"/>
        <v>41575</v>
      </c>
    </row>
    <row r="11488" spans="1:19" x14ac:dyDescent="0.25">
      <c r="A11488" t="s">
        <v>93</v>
      </c>
      <c r="C11488">
        <v>20131160192</v>
      </c>
      <c r="D11488">
        <v>169</v>
      </c>
      <c r="E11488" t="s">
        <v>87</v>
      </c>
      <c r="F11488" s="12"/>
      <c r="G11488">
        <v>129.9</v>
      </c>
      <c r="H11488">
        <v>2013</v>
      </c>
      <c r="I11488">
        <v>4</v>
      </c>
      <c r="J11488">
        <v>17</v>
      </c>
      <c r="K11488">
        <v>17</v>
      </c>
      <c r="L11488">
        <v>43</v>
      </c>
      <c r="M11488" t="s">
        <v>932</v>
      </c>
      <c r="N11488" t="s">
        <v>933</v>
      </c>
      <c r="O11488" t="s">
        <v>934</v>
      </c>
      <c r="Q11488" t="s">
        <v>369</v>
      </c>
      <c r="R11488" t="str">
        <f t="shared" si="360"/>
        <v>Weekday</v>
      </c>
      <c r="S11488" s="12">
        <f t="shared" si="359"/>
        <v>41381</v>
      </c>
    </row>
    <row r="11489" spans="1:19" x14ac:dyDescent="0.25">
      <c r="A11489" t="s">
        <v>93</v>
      </c>
      <c r="C11489">
        <v>20133160314</v>
      </c>
      <c r="D11489">
        <v>169</v>
      </c>
      <c r="E11489" t="s">
        <v>87</v>
      </c>
      <c r="F11489" s="12"/>
      <c r="G11489">
        <v>130.22999999999999</v>
      </c>
      <c r="H11489">
        <v>2013</v>
      </c>
      <c r="I11489">
        <v>11</v>
      </c>
      <c r="J11489">
        <v>12</v>
      </c>
      <c r="K11489">
        <v>17</v>
      </c>
      <c r="L11489">
        <v>32</v>
      </c>
      <c r="M11489" t="s">
        <v>932</v>
      </c>
      <c r="N11489" t="s">
        <v>937</v>
      </c>
      <c r="O11489" t="s">
        <v>934</v>
      </c>
      <c r="Q11489" t="s">
        <v>369</v>
      </c>
      <c r="R11489" t="str">
        <f t="shared" si="360"/>
        <v>Weekday</v>
      </c>
      <c r="S11489" s="12">
        <f t="shared" si="359"/>
        <v>41590</v>
      </c>
    </row>
    <row r="11490" spans="1:19" x14ac:dyDescent="0.25">
      <c r="A11490" t="s">
        <v>93</v>
      </c>
      <c r="C11490">
        <v>20133160302</v>
      </c>
      <c r="D11490">
        <v>169</v>
      </c>
      <c r="E11490" t="s">
        <v>87</v>
      </c>
      <c r="F11490" s="12"/>
      <c r="G11490">
        <v>130.238</v>
      </c>
      <c r="H11490">
        <v>2013</v>
      </c>
      <c r="I11490">
        <v>11</v>
      </c>
      <c r="J11490">
        <v>11</v>
      </c>
      <c r="K11490">
        <v>7</v>
      </c>
      <c r="L11490">
        <v>18</v>
      </c>
      <c r="M11490" t="s">
        <v>932</v>
      </c>
      <c r="N11490" t="s">
        <v>937</v>
      </c>
      <c r="O11490" t="s">
        <v>934</v>
      </c>
      <c r="Q11490" t="s">
        <v>369</v>
      </c>
      <c r="R11490" t="str">
        <f t="shared" si="360"/>
        <v>Weekday</v>
      </c>
      <c r="S11490" s="12">
        <f t="shared" si="359"/>
        <v>41589</v>
      </c>
    </row>
    <row r="11491" spans="1:19" x14ac:dyDescent="0.25">
      <c r="A11491" t="s">
        <v>93</v>
      </c>
      <c r="C11491">
        <v>20131410250</v>
      </c>
      <c r="D11491">
        <v>169</v>
      </c>
      <c r="E11491" t="s">
        <v>87</v>
      </c>
      <c r="F11491" s="12"/>
      <c r="G11491">
        <v>130.27600000000001</v>
      </c>
      <c r="H11491">
        <v>2013</v>
      </c>
      <c r="I11491">
        <v>4</v>
      </c>
      <c r="J11491">
        <v>25</v>
      </c>
      <c r="K11491">
        <v>9</v>
      </c>
      <c r="L11491">
        <v>2</v>
      </c>
      <c r="M11491" t="s">
        <v>932</v>
      </c>
      <c r="N11491" t="s">
        <v>933</v>
      </c>
      <c r="O11491" t="s">
        <v>934</v>
      </c>
      <c r="Q11491" t="s">
        <v>368</v>
      </c>
      <c r="R11491" t="str">
        <f t="shared" si="360"/>
        <v>Weekday</v>
      </c>
      <c r="S11491" s="12">
        <f t="shared" si="359"/>
        <v>41389</v>
      </c>
    </row>
    <row r="11492" spans="1:19" x14ac:dyDescent="0.25">
      <c r="A11492" t="s">
        <v>93</v>
      </c>
      <c r="C11492">
        <v>20130250216</v>
      </c>
      <c r="D11492">
        <v>169</v>
      </c>
      <c r="E11492" t="s">
        <v>87</v>
      </c>
      <c r="F11492" s="12"/>
      <c r="G11492">
        <v>130.37100000000001</v>
      </c>
      <c r="H11492">
        <v>2013</v>
      </c>
      <c r="I11492">
        <v>1</v>
      </c>
      <c r="J11492">
        <v>16</v>
      </c>
      <c r="K11492">
        <v>10</v>
      </c>
      <c r="L11492">
        <v>4</v>
      </c>
      <c r="M11492" t="s">
        <v>932</v>
      </c>
      <c r="N11492" t="s">
        <v>933</v>
      </c>
      <c r="O11492" t="s">
        <v>934</v>
      </c>
      <c r="Q11492" t="s">
        <v>368</v>
      </c>
      <c r="R11492" t="str">
        <f t="shared" si="360"/>
        <v>Weekday</v>
      </c>
      <c r="S11492" s="12">
        <f t="shared" si="359"/>
        <v>41290</v>
      </c>
    </row>
    <row r="11493" spans="1:19" x14ac:dyDescent="0.25">
      <c r="A11493" t="s">
        <v>93</v>
      </c>
      <c r="C11493">
        <v>20130280345</v>
      </c>
      <c r="D11493">
        <v>169</v>
      </c>
      <c r="E11493" t="s">
        <v>87</v>
      </c>
      <c r="F11493" s="12"/>
      <c r="G11493">
        <v>130.37100000000001</v>
      </c>
      <c r="H11493">
        <v>2013</v>
      </c>
      <c r="I11493">
        <v>1</v>
      </c>
      <c r="J11493">
        <v>23</v>
      </c>
      <c r="K11493">
        <v>6</v>
      </c>
      <c r="L11493">
        <v>53</v>
      </c>
      <c r="M11493" t="s">
        <v>932</v>
      </c>
      <c r="N11493" t="s">
        <v>933</v>
      </c>
      <c r="O11493" t="s">
        <v>934</v>
      </c>
      <c r="Q11493" t="s">
        <v>368</v>
      </c>
      <c r="R11493" t="str">
        <f t="shared" si="360"/>
        <v>Weekday</v>
      </c>
      <c r="S11493" s="12">
        <f t="shared" si="359"/>
        <v>41297</v>
      </c>
    </row>
    <row r="11494" spans="1:19" x14ac:dyDescent="0.25">
      <c r="A11494" t="s">
        <v>93</v>
      </c>
      <c r="C11494">
        <v>20131560187</v>
      </c>
      <c r="D11494">
        <v>169</v>
      </c>
      <c r="E11494" t="s">
        <v>87</v>
      </c>
      <c r="F11494" s="12"/>
      <c r="G11494">
        <v>130.37100000000001</v>
      </c>
      <c r="H11494">
        <v>2013</v>
      </c>
      <c r="I11494">
        <v>6</v>
      </c>
      <c r="J11494">
        <v>5</v>
      </c>
      <c r="K11494">
        <v>18</v>
      </c>
      <c r="L11494">
        <v>30</v>
      </c>
      <c r="M11494" t="s">
        <v>932</v>
      </c>
      <c r="N11494" t="s">
        <v>933</v>
      </c>
      <c r="O11494" t="s">
        <v>934</v>
      </c>
      <c r="Q11494" t="s">
        <v>368</v>
      </c>
      <c r="R11494" t="str">
        <f t="shared" si="360"/>
        <v>Weekday</v>
      </c>
      <c r="S11494" s="12">
        <f t="shared" si="359"/>
        <v>41430</v>
      </c>
    </row>
    <row r="11495" spans="1:19" x14ac:dyDescent="0.25">
      <c r="A11495" t="s">
        <v>93</v>
      </c>
      <c r="C11495">
        <v>20131910258</v>
      </c>
      <c r="D11495">
        <v>169</v>
      </c>
      <c r="E11495" t="s">
        <v>62</v>
      </c>
      <c r="F11495" s="12"/>
      <c r="G11495">
        <v>130.37100000000001</v>
      </c>
      <c r="H11495">
        <v>2013</v>
      </c>
      <c r="I11495">
        <v>6</v>
      </c>
      <c r="J11495">
        <v>19</v>
      </c>
      <c r="K11495">
        <v>16</v>
      </c>
      <c r="L11495">
        <v>40</v>
      </c>
      <c r="M11495" t="s">
        <v>932</v>
      </c>
      <c r="N11495" t="s">
        <v>933</v>
      </c>
      <c r="O11495" t="s">
        <v>934</v>
      </c>
      <c r="Q11495" t="s">
        <v>322</v>
      </c>
      <c r="R11495" t="str">
        <f t="shared" si="360"/>
        <v>Weekday</v>
      </c>
      <c r="S11495" s="12">
        <f t="shared" si="359"/>
        <v>41444</v>
      </c>
    </row>
    <row r="11496" spans="1:19" x14ac:dyDescent="0.25">
      <c r="A11496" t="s">
        <v>93</v>
      </c>
      <c r="C11496">
        <v>20131840192</v>
      </c>
      <c r="D11496">
        <v>169</v>
      </c>
      <c r="E11496" t="s">
        <v>62</v>
      </c>
      <c r="F11496" s="12"/>
      <c r="G11496">
        <v>130.37100000000001</v>
      </c>
      <c r="H11496">
        <v>2013</v>
      </c>
      <c r="I11496">
        <v>7</v>
      </c>
      <c r="J11496">
        <v>3</v>
      </c>
      <c r="K11496">
        <v>10</v>
      </c>
      <c r="L11496">
        <v>27</v>
      </c>
      <c r="M11496" t="s">
        <v>935</v>
      </c>
      <c r="N11496" t="s">
        <v>933</v>
      </c>
      <c r="O11496" t="s">
        <v>934</v>
      </c>
      <c r="Q11496" t="s">
        <v>322</v>
      </c>
      <c r="R11496" t="str">
        <f t="shared" si="360"/>
        <v>Weekday</v>
      </c>
      <c r="S11496" s="12">
        <f t="shared" si="359"/>
        <v>41458</v>
      </c>
    </row>
    <row r="11497" spans="1:19" x14ac:dyDescent="0.25">
      <c r="A11497" t="s">
        <v>93</v>
      </c>
      <c r="C11497">
        <v>20132130033</v>
      </c>
      <c r="D11497">
        <v>169</v>
      </c>
      <c r="E11497" t="s">
        <v>940</v>
      </c>
      <c r="F11497" s="12"/>
      <c r="G11497">
        <v>130.37100000000001</v>
      </c>
      <c r="H11497">
        <v>2013</v>
      </c>
      <c r="I11497">
        <v>8</v>
      </c>
      <c r="J11497">
        <v>1</v>
      </c>
      <c r="K11497">
        <v>7</v>
      </c>
      <c r="L11497">
        <v>53</v>
      </c>
      <c r="M11497" t="s">
        <v>932</v>
      </c>
      <c r="N11497" t="s">
        <v>933</v>
      </c>
      <c r="O11497" t="s">
        <v>934</v>
      </c>
      <c r="R11497" t="str">
        <f t="shared" si="360"/>
        <v>Weekday</v>
      </c>
      <c r="S11497" s="12">
        <f t="shared" si="359"/>
        <v>41487</v>
      </c>
    </row>
    <row r="11498" spans="1:19" x14ac:dyDescent="0.25">
      <c r="A11498" t="s">
        <v>93</v>
      </c>
      <c r="C11498">
        <v>20133080260</v>
      </c>
      <c r="D11498">
        <v>169</v>
      </c>
      <c r="E11498" t="s">
        <v>87</v>
      </c>
      <c r="F11498" s="12"/>
      <c r="G11498">
        <v>130.37100000000001</v>
      </c>
      <c r="H11498">
        <v>2013</v>
      </c>
      <c r="I11498">
        <v>10</v>
      </c>
      <c r="J11498">
        <v>31</v>
      </c>
      <c r="K11498">
        <v>17</v>
      </c>
      <c r="L11498">
        <v>10</v>
      </c>
      <c r="M11498" t="s">
        <v>932</v>
      </c>
      <c r="N11498" t="s">
        <v>933</v>
      </c>
      <c r="O11498" t="s">
        <v>934</v>
      </c>
      <c r="Q11498" t="s">
        <v>368</v>
      </c>
      <c r="R11498" t="str">
        <f t="shared" si="360"/>
        <v>Weekday</v>
      </c>
      <c r="S11498" s="12">
        <f t="shared" si="359"/>
        <v>41578</v>
      </c>
    </row>
    <row r="11499" spans="1:19" x14ac:dyDescent="0.25">
      <c r="A11499" t="s">
        <v>93</v>
      </c>
      <c r="C11499">
        <v>20140140456</v>
      </c>
      <c r="D11499">
        <v>169</v>
      </c>
      <c r="E11499" t="s">
        <v>62</v>
      </c>
      <c r="F11499" s="12"/>
      <c r="G11499">
        <v>130.37100000000001</v>
      </c>
      <c r="H11499">
        <v>2013</v>
      </c>
      <c r="I11499">
        <v>12</v>
      </c>
      <c r="J11499">
        <v>12</v>
      </c>
      <c r="K11499">
        <v>17</v>
      </c>
      <c r="L11499">
        <v>13</v>
      </c>
      <c r="M11499" t="s">
        <v>932</v>
      </c>
      <c r="N11499" t="s">
        <v>933</v>
      </c>
      <c r="O11499" t="s">
        <v>934</v>
      </c>
      <c r="Q11499" t="s">
        <v>322</v>
      </c>
      <c r="R11499" t="str">
        <f t="shared" si="360"/>
        <v>Weekday</v>
      </c>
      <c r="S11499" s="12">
        <f t="shared" si="359"/>
        <v>41620</v>
      </c>
    </row>
    <row r="11500" spans="1:19" x14ac:dyDescent="0.25">
      <c r="A11500" t="s">
        <v>93</v>
      </c>
      <c r="C11500">
        <v>20140040219</v>
      </c>
      <c r="D11500">
        <v>169</v>
      </c>
      <c r="E11500" t="s">
        <v>62</v>
      </c>
      <c r="F11500" s="12"/>
      <c r="G11500">
        <v>130.77000000000001</v>
      </c>
      <c r="H11500">
        <v>2013</v>
      </c>
      <c r="I11500">
        <v>12</v>
      </c>
      <c r="J11500">
        <v>16</v>
      </c>
      <c r="K11500">
        <v>22</v>
      </c>
      <c r="L11500">
        <v>7</v>
      </c>
      <c r="M11500" t="s">
        <v>932</v>
      </c>
      <c r="N11500" t="s">
        <v>933</v>
      </c>
      <c r="O11500" t="s">
        <v>934</v>
      </c>
      <c r="Q11500" t="s">
        <v>325</v>
      </c>
      <c r="R11500" t="str">
        <f t="shared" si="360"/>
        <v>Weekday</v>
      </c>
      <c r="S11500" s="12">
        <f t="shared" si="359"/>
        <v>41624</v>
      </c>
    </row>
    <row r="11501" spans="1:19" x14ac:dyDescent="0.25">
      <c r="A11501" t="s">
        <v>93</v>
      </c>
      <c r="C11501">
        <v>20133240168</v>
      </c>
      <c r="D11501">
        <v>169</v>
      </c>
      <c r="E11501" t="s">
        <v>62</v>
      </c>
      <c r="F11501" s="12"/>
      <c r="G11501">
        <v>130.876</v>
      </c>
      <c r="H11501">
        <v>2013</v>
      </c>
      <c r="I11501">
        <v>11</v>
      </c>
      <c r="J11501">
        <v>20</v>
      </c>
      <c r="K11501">
        <v>21</v>
      </c>
      <c r="L11501">
        <v>18</v>
      </c>
      <c r="M11501" t="s">
        <v>932</v>
      </c>
      <c r="N11501" t="s">
        <v>933</v>
      </c>
      <c r="O11501" t="s">
        <v>942</v>
      </c>
      <c r="Q11501" t="s">
        <v>325</v>
      </c>
      <c r="R11501" t="str">
        <f t="shared" si="360"/>
        <v>Weekday</v>
      </c>
      <c r="S11501" s="12">
        <f t="shared" si="359"/>
        <v>41598</v>
      </c>
    </row>
    <row r="11502" spans="1:19" x14ac:dyDescent="0.25">
      <c r="A11502" t="s">
        <v>93</v>
      </c>
      <c r="C11502">
        <v>20133190239</v>
      </c>
      <c r="D11502">
        <v>169</v>
      </c>
      <c r="E11502" t="s">
        <v>87</v>
      </c>
      <c r="F11502" s="12"/>
      <c r="G11502">
        <v>130.9</v>
      </c>
      <c r="H11502">
        <v>2013</v>
      </c>
      <c r="I11502">
        <v>11</v>
      </c>
      <c r="J11502">
        <v>15</v>
      </c>
      <c r="K11502">
        <v>6</v>
      </c>
      <c r="L11502">
        <v>49</v>
      </c>
      <c r="M11502" t="s">
        <v>932</v>
      </c>
      <c r="N11502" t="s">
        <v>937</v>
      </c>
      <c r="O11502" t="s">
        <v>934</v>
      </c>
      <c r="Q11502" t="s">
        <v>364</v>
      </c>
      <c r="R11502" t="str">
        <f t="shared" si="360"/>
        <v>Weekday</v>
      </c>
      <c r="S11502" s="12">
        <f t="shared" si="359"/>
        <v>41593</v>
      </c>
    </row>
    <row r="11503" spans="1:19" x14ac:dyDescent="0.25">
      <c r="A11503" t="s">
        <v>93</v>
      </c>
      <c r="C11503">
        <v>20130420252</v>
      </c>
      <c r="D11503">
        <v>169</v>
      </c>
      <c r="E11503" t="s">
        <v>87</v>
      </c>
      <c r="F11503" s="12"/>
      <c r="G11503">
        <v>130.97999999999999</v>
      </c>
      <c r="H11503">
        <v>2013</v>
      </c>
      <c r="I11503">
        <v>2</v>
      </c>
      <c r="J11503">
        <v>7</v>
      </c>
      <c r="K11503">
        <v>8</v>
      </c>
      <c r="L11503">
        <v>40</v>
      </c>
      <c r="M11503" t="s">
        <v>932</v>
      </c>
      <c r="N11503" t="s">
        <v>933</v>
      </c>
      <c r="O11503" t="s">
        <v>934</v>
      </c>
      <c r="Q11503" t="s">
        <v>364</v>
      </c>
      <c r="R11503" t="str">
        <f t="shared" si="360"/>
        <v>Weekday</v>
      </c>
      <c r="S11503" s="12">
        <f t="shared" si="359"/>
        <v>41312</v>
      </c>
    </row>
    <row r="11504" spans="1:19" x14ac:dyDescent="0.25">
      <c r="A11504" t="s">
        <v>93</v>
      </c>
      <c r="C11504">
        <v>20130330114</v>
      </c>
      <c r="D11504">
        <v>169</v>
      </c>
      <c r="E11504" t="s">
        <v>940</v>
      </c>
      <c r="F11504" s="12"/>
      <c r="G11504">
        <v>130.99</v>
      </c>
      <c r="H11504">
        <v>2013</v>
      </c>
      <c r="I11504">
        <v>2</v>
      </c>
      <c r="J11504">
        <v>2</v>
      </c>
      <c r="K11504">
        <v>7</v>
      </c>
      <c r="L11504">
        <v>50</v>
      </c>
      <c r="M11504" t="s">
        <v>935</v>
      </c>
      <c r="N11504" t="s">
        <v>937</v>
      </c>
      <c r="O11504" t="s">
        <v>934</v>
      </c>
      <c r="R11504" t="str">
        <f t="shared" si="360"/>
        <v>Weekend</v>
      </c>
      <c r="S11504" s="12">
        <f t="shared" si="359"/>
        <v>41307</v>
      </c>
    </row>
    <row r="11505" spans="1:19" x14ac:dyDescent="0.25">
      <c r="A11505" t="s">
        <v>93</v>
      </c>
      <c r="C11505">
        <v>20130340226</v>
      </c>
      <c r="D11505">
        <v>169</v>
      </c>
      <c r="E11505" t="s">
        <v>62</v>
      </c>
      <c r="F11505" s="12"/>
      <c r="G11505">
        <v>131.02000000000001</v>
      </c>
      <c r="H11505">
        <v>2013</v>
      </c>
      <c r="I11505">
        <v>2</v>
      </c>
      <c r="J11505">
        <v>2</v>
      </c>
      <c r="K11505">
        <v>10</v>
      </c>
      <c r="L11505">
        <v>26</v>
      </c>
      <c r="M11505" t="s">
        <v>935</v>
      </c>
      <c r="N11505" t="s">
        <v>933</v>
      </c>
      <c r="O11505" t="s">
        <v>934</v>
      </c>
      <c r="Q11505" t="s">
        <v>325</v>
      </c>
      <c r="R11505" t="str">
        <f t="shared" si="360"/>
        <v>Weekend</v>
      </c>
      <c r="S11505" s="12">
        <f t="shared" si="359"/>
        <v>41307</v>
      </c>
    </row>
    <row r="11506" spans="1:19" x14ac:dyDescent="0.25">
      <c r="A11506" t="s">
        <v>93</v>
      </c>
      <c r="C11506">
        <v>20130670225</v>
      </c>
      <c r="D11506">
        <v>169</v>
      </c>
      <c r="E11506" t="s">
        <v>87</v>
      </c>
      <c r="F11506" s="12"/>
      <c r="G11506">
        <v>131.02000000000001</v>
      </c>
      <c r="H11506">
        <v>2013</v>
      </c>
      <c r="I11506">
        <v>3</v>
      </c>
      <c r="J11506">
        <v>5</v>
      </c>
      <c r="K11506">
        <v>9</v>
      </c>
      <c r="L11506">
        <v>41</v>
      </c>
      <c r="M11506" t="s">
        <v>935</v>
      </c>
      <c r="N11506" t="s">
        <v>933</v>
      </c>
      <c r="O11506" t="s">
        <v>934</v>
      </c>
      <c r="Q11506" t="s">
        <v>363</v>
      </c>
      <c r="R11506" t="str">
        <f t="shared" si="360"/>
        <v>Weekday</v>
      </c>
      <c r="S11506" s="12">
        <f t="shared" si="359"/>
        <v>41338</v>
      </c>
    </row>
    <row r="11507" spans="1:19" x14ac:dyDescent="0.25">
      <c r="A11507" t="s">
        <v>93</v>
      </c>
      <c r="C11507">
        <v>20132690236</v>
      </c>
      <c r="D11507">
        <v>169</v>
      </c>
      <c r="E11507" t="s">
        <v>62</v>
      </c>
      <c r="F11507" s="12"/>
      <c r="G11507">
        <v>131.095</v>
      </c>
      <c r="H11507">
        <v>2013</v>
      </c>
      <c r="I11507">
        <v>9</v>
      </c>
      <c r="J11507">
        <v>25</v>
      </c>
      <c r="K11507">
        <v>22</v>
      </c>
      <c r="L11507">
        <v>21</v>
      </c>
      <c r="M11507" t="s">
        <v>932</v>
      </c>
      <c r="N11507" t="s">
        <v>937</v>
      </c>
      <c r="O11507" t="s">
        <v>934</v>
      </c>
      <c r="Q11507" t="s">
        <v>325</v>
      </c>
      <c r="R11507" t="str">
        <f t="shared" si="360"/>
        <v>Weekday</v>
      </c>
      <c r="S11507" s="12">
        <f t="shared" si="359"/>
        <v>41542</v>
      </c>
    </row>
    <row r="11508" spans="1:19" x14ac:dyDescent="0.25">
      <c r="A11508" t="s">
        <v>93</v>
      </c>
      <c r="C11508">
        <v>20130340269</v>
      </c>
      <c r="D11508">
        <v>169</v>
      </c>
      <c r="E11508" t="s">
        <v>62</v>
      </c>
      <c r="F11508" s="12"/>
      <c r="G11508">
        <v>131.24</v>
      </c>
      <c r="H11508">
        <v>2013</v>
      </c>
      <c r="I11508">
        <v>2</v>
      </c>
      <c r="J11508">
        <v>2</v>
      </c>
      <c r="K11508">
        <v>21</v>
      </c>
      <c r="L11508">
        <v>38</v>
      </c>
      <c r="M11508" t="s">
        <v>932</v>
      </c>
      <c r="N11508" t="s">
        <v>933</v>
      </c>
      <c r="O11508" t="s">
        <v>934</v>
      </c>
      <c r="Q11508" t="s">
        <v>327</v>
      </c>
      <c r="R11508" t="str">
        <f t="shared" si="360"/>
        <v>Weekend</v>
      </c>
      <c r="S11508" s="12">
        <f t="shared" si="359"/>
        <v>41307</v>
      </c>
    </row>
    <row r="11509" spans="1:19" x14ac:dyDescent="0.25">
      <c r="A11509" t="s">
        <v>93</v>
      </c>
      <c r="C11509">
        <v>20132100035</v>
      </c>
      <c r="D11509">
        <v>169</v>
      </c>
      <c r="E11509" t="s">
        <v>940</v>
      </c>
      <c r="F11509" s="12"/>
      <c r="G11509">
        <v>131.24</v>
      </c>
      <c r="H11509">
        <v>2013</v>
      </c>
      <c r="I11509">
        <v>7</v>
      </c>
      <c r="J11509">
        <v>29</v>
      </c>
      <c r="K11509">
        <v>7</v>
      </c>
      <c r="L11509">
        <v>50</v>
      </c>
      <c r="M11509" t="s">
        <v>932</v>
      </c>
      <c r="N11509" t="s">
        <v>933</v>
      </c>
      <c r="O11509" t="s">
        <v>934</v>
      </c>
      <c r="R11509" t="str">
        <f t="shared" si="360"/>
        <v>Weekday</v>
      </c>
      <c r="S11509" s="12">
        <f t="shared" si="359"/>
        <v>41484</v>
      </c>
    </row>
    <row r="11510" spans="1:19" x14ac:dyDescent="0.25">
      <c r="A11510" t="s">
        <v>93</v>
      </c>
      <c r="C11510">
        <v>20130380199</v>
      </c>
      <c r="D11510">
        <v>169</v>
      </c>
      <c r="E11510" t="s">
        <v>87</v>
      </c>
      <c r="F11510" s="12"/>
      <c r="G11510">
        <v>131.376</v>
      </c>
      <c r="H11510">
        <v>2013</v>
      </c>
      <c r="I11510">
        <v>2</v>
      </c>
      <c r="J11510">
        <v>1</v>
      </c>
      <c r="K11510">
        <v>7</v>
      </c>
      <c r="L11510">
        <v>24</v>
      </c>
      <c r="M11510" t="s">
        <v>932</v>
      </c>
      <c r="N11510" t="s">
        <v>937</v>
      </c>
      <c r="O11510" t="s">
        <v>934</v>
      </c>
      <c r="Q11510" t="s">
        <v>362</v>
      </c>
      <c r="R11510" t="str">
        <f t="shared" si="360"/>
        <v>Weekday</v>
      </c>
      <c r="S11510" s="12">
        <f t="shared" si="359"/>
        <v>41306</v>
      </c>
    </row>
    <row r="11511" spans="1:19" x14ac:dyDescent="0.25">
      <c r="A11511" t="s">
        <v>93</v>
      </c>
      <c r="C11511">
        <v>20132470264</v>
      </c>
      <c r="D11511">
        <v>169</v>
      </c>
      <c r="E11511" t="s">
        <v>62</v>
      </c>
      <c r="F11511" s="12"/>
      <c r="G11511">
        <v>131.376</v>
      </c>
      <c r="H11511">
        <v>2013</v>
      </c>
      <c r="I11511">
        <v>9</v>
      </c>
      <c r="J11511">
        <v>2</v>
      </c>
      <c r="K11511">
        <v>14</v>
      </c>
      <c r="L11511">
        <v>24</v>
      </c>
      <c r="M11511" t="s">
        <v>935</v>
      </c>
      <c r="N11511" t="s">
        <v>933</v>
      </c>
      <c r="O11511" t="s">
        <v>934</v>
      </c>
      <c r="Q11511" t="s">
        <v>327</v>
      </c>
      <c r="R11511" t="str">
        <f t="shared" si="360"/>
        <v>Weekday</v>
      </c>
      <c r="S11511" s="12">
        <f t="shared" si="359"/>
        <v>41519</v>
      </c>
    </row>
    <row r="11512" spans="1:19" x14ac:dyDescent="0.25">
      <c r="A11512" t="s">
        <v>93</v>
      </c>
      <c r="C11512">
        <v>20132920174</v>
      </c>
      <c r="D11512">
        <v>169</v>
      </c>
      <c r="E11512" t="s">
        <v>62</v>
      </c>
      <c r="F11512" s="12"/>
      <c r="G11512">
        <v>131.376</v>
      </c>
      <c r="H11512">
        <v>2013</v>
      </c>
      <c r="I11512">
        <v>10</v>
      </c>
      <c r="J11512">
        <v>18</v>
      </c>
      <c r="K11512">
        <v>14</v>
      </c>
      <c r="L11512">
        <v>20</v>
      </c>
      <c r="M11512" t="s">
        <v>932</v>
      </c>
      <c r="N11512" t="s">
        <v>933</v>
      </c>
      <c r="O11512" t="s">
        <v>934</v>
      </c>
      <c r="Q11512" t="s">
        <v>327</v>
      </c>
      <c r="R11512" t="str">
        <f t="shared" si="360"/>
        <v>Weekday</v>
      </c>
      <c r="S11512" s="12">
        <f t="shared" si="359"/>
        <v>41565</v>
      </c>
    </row>
    <row r="11513" spans="1:19" x14ac:dyDescent="0.25">
      <c r="A11513" t="s">
        <v>93</v>
      </c>
      <c r="C11513">
        <v>20133220198</v>
      </c>
      <c r="D11513">
        <v>169</v>
      </c>
      <c r="E11513" t="s">
        <v>62</v>
      </c>
      <c r="F11513" s="12"/>
      <c r="G11513">
        <v>131.376</v>
      </c>
      <c r="H11513">
        <v>2013</v>
      </c>
      <c r="I11513">
        <v>11</v>
      </c>
      <c r="J11513">
        <v>16</v>
      </c>
      <c r="K11513">
        <v>16</v>
      </c>
      <c r="L11513">
        <v>0</v>
      </c>
      <c r="M11513" t="s">
        <v>932</v>
      </c>
      <c r="N11513" t="s">
        <v>933</v>
      </c>
      <c r="O11513" t="s">
        <v>934</v>
      </c>
      <c r="Q11513" t="s">
        <v>327</v>
      </c>
      <c r="R11513" t="str">
        <f t="shared" si="360"/>
        <v>Weekend</v>
      </c>
      <c r="S11513" s="12">
        <f t="shared" si="359"/>
        <v>41594</v>
      </c>
    </row>
    <row r="11514" spans="1:19" x14ac:dyDescent="0.25">
      <c r="A11514" t="s">
        <v>93</v>
      </c>
      <c r="C11514">
        <v>20131090268</v>
      </c>
      <c r="D11514">
        <v>169</v>
      </c>
      <c r="E11514" t="s">
        <v>62</v>
      </c>
      <c r="F11514" s="12"/>
      <c r="G11514">
        <v>131.54</v>
      </c>
      <c r="H11514">
        <v>2013</v>
      </c>
      <c r="I11514">
        <v>4</v>
      </c>
      <c r="J11514">
        <v>19</v>
      </c>
      <c r="K11514">
        <v>22</v>
      </c>
      <c r="L11514">
        <v>9</v>
      </c>
      <c r="M11514" t="s">
        <v>935</v>
      </c>
      <c r="N11514" t="s">
        <v>933</v>
      </c>
      <c r="O11514" t="s">
        <v>934</v>
      </c>
      <c r="Q11514" t="s">
        <v>327</v>
      </c>
      <c r="R11514" t="str">
        <f t="shared" si="360"/>
        <v>Weekday</v>
      </c>
      <c r="S11514" s="12">
        <f t="shared" si="359"/>
        <v>41383</v>
      </c>
    </row>
    <row r="11515" spans="1:19" x14ac:dyDescent="0.25">
      <c r="A11515" t="s">
        <v>93</v>
      </c>
      <c r="C11515">
        <v>20130460338</v>
      </c>
      <c r="D11515">
        <v>169</v>
      </c>
      <c r="E11515" t="s">
        <v>62</v>
      </c>
      <c r="F11515" s="12"/>
      <c r="G11515">
        <v>131.626</v>
      </c>
      <c r="H11515">
        <v>2013</v>
      </c>
      <c r="I11515">
        <v>2</v>
      </c>
      <c r="J11515">
        <v>15</v>
      </c>
      <c r="K11515">
        <v>9</v>
      </c>
      <c r="L11515">
        <v>4</v>
      </c>
      <c r="M11515" t="s">
        <v>935</v>
      </c>
      <c r="N11515" t="s">
        <v>933</v>
      </c>
      <c r="O11515" t="s">
        <v>934</v>
      </c>
      <c r="Q11515" t="s">
        <v>328</v>
      </c>
      <c r="R11515" t="str">
        <f t="shared" si="360"/>
        <v>Weekday</v>
      </c>
      <c r="S11515" s="12">
        <f t="shared" si="359"/>
        <v>41320</v>
      </c>
    </row>
    <row r="11516" spans="1:19" x14ac:dyDescent="0.25">
      <c r="A11516" t="s">
        <v>93</v>
      </c>
      <c r="C11516">
        <v>20133290198</v>
      </c>
      <c r="D11516">
        <v>169</v>
      </c>
      <c r="E11516" t="s">
        <v>62</v>
      </c>
      <c r="F11516" s="12"/>
      <c r="G11516">
        <v>131.65</v>
      </c>
      <c r="H11516">
        <v>2013</v>
      </c>
      <c r="I11516">
        <v>11</v>
      </c>
      <c r="J11516">
        <v>25</v>
      </c>
      <c r="K11516">
        <v>16</v>
      </c>
      <c r="L11516">
        <v>57</v>
      </c>
      <c r="M11516" t="s">
        <v>932</v>
      </c>
      <c r="N11516" t="s">
        <v>937</v>
      </c>
      <c r="O11516" t="s">
        <v>934</v>
      </c>
      <c r="Q11516" t="s">
        <v>328</v>
      </c>
      <c r="R11516" t="str">
        <f t="shared" si="360"/>
        <v>Weekday</v>
      </c>
      <c r="S11516" s="12">
        <f t="shared" si="359"/>
        <v>41603</v>
      </c>
    </row>
    <row r="11517" spans="1:19" x14ac:dyDescent="0.25">
      <c r="A11517" t="s">
        <v>93</v>
      </c>
      <c r="C11517">
        <v>20132660230</v>
      </c>
      <c r="D11517">
        <v>169</v>
      </c>
      <c r="E11517" t="s">
        <v>62</v>
      </c>
      <c r="F11517" s="12"/>
      <c r="G11517">
        <v>131.72499999999999</v>
      </c>
      <c r="H11517">
        <v>2013</v>
      </c>
      <c r="I11517">
        <v>9</v>
      </c>
      <c r="J11517">
        <v>13</v>
      </c>
      <c r="K11517">
        <v>9</v>
      </c>
      <c r="L11517">
        <v>38</v>
      </c>
      <c r="M11517" t="s">
        <v>935</v>
      </c>
      <c r="N11517" t="s">
        <v>933</v>
      </c>
      <c r="O11517" t="s">
        <v>934</v>
      </c>
      <c r="Q11517" t="s">
        <v>328</v>
      </c>
      <c r="R11517" t="str">
        <f t="shared" si="360"/>
        <v>Weekday</v>
      </c>
      <c r="S11517" s="12">
        <f t="shared" si="359"/>
        <v>41530</v>
      </c>
    </row>
    <row r="11518" spans="1:19" x14ac:dyDescent="0.25">
      <c r="A11518" t="s">
        <v>93</v>
      </c>
      <c r="C11518">
        <v>20130560210</v>
      </c>
      <c r="D11518">
        <v>169</v>
      </c>
      <c r="E11518" t="s">
        <v>87</v>
      </c>
      <c r="F11518" s="12"/>
      <c r="G11518">
        <v>132.15799999999999</v>
      </c>
      <c r="H11518">
        <v>2013</v>
      </c>
      <c r="I11518">
        <v>2</v>
      </c>
      <c r="J11518">
        <v>21</v>
      </c>
      <c r="K11518">
        <v>12</v>
      </c>
      <c r="L11518">
        <v>48</v>
      </c>
      <c r="M11518" t="s">
        <v>932</v>
      </c>
      <c r="N11518" t="s">
        <v>933</v>
      </c>
      <c r="O11518" t="s">
        <v>934</v>
      </c>
      <c r="R11518" t="str">
        <f t="shared" si="360"/>
        <v>Weekday</v>
      </c>
      <c r="S11518" s="12">
        <f t="shared" si="359"/>
        <v>41326</v>
      </c>
    </row>
    <row r="11519" spans="1:19" x14ac:dyDescent="0.25">
      <c r="A11519" t="s">
        <v>93</v>
      </c>
      <c r="C11519">
        <v>20130770349</v>
      </c>
      <c r="D11519">
        <v>169</v>
      </c>
      <c r="E11519" t="s">
        <v>87</v>
      </c>
      <c r="F11519" s="12"/>
      <c r="G11519">
        <v>132.15799999999999</v>
      </c>
      <c r="H11519">
        <v>2013</v>
      </c>
      <c r="I11519">
        <v>3</v>
      </c>
      <c r="J11519">
        <v>13</v>
      </c>
      <c r="K11519">
        <v>17</v>
      </c>
      <c r="L11519">
        <v>40</v>
      </c>
      <c r="M11519" t="s">
        <v>932</v>
      </c>
      <c r="N11519" t="s">
        <v>933</v>
      </c>
      <c r="O11519" t="s">
        <v>934</v>
      </c>
      <c r="R11519" t="str">
        <f t="shared" si="360"/>
        <v>Weekday</v>
      </c>
      <c r="S11519" s="12">
        <f t="shared" si="359"/>
        <v>41346</v>
      </c>
    </row>
    <row r="11520" spans="1:19" x14ac:dyDescent="0.25">
      <c r="A11520" t="s">
        <v>93</v>
      </c>
      <c r="C11520">
        <v>20130900131</v>
      </c>
      <c r="D11520">
        <v>169</v>
      </c>
      <c r="E11520" t="s">
        <v>62</v>
      </c>
      <c r="F11520" s="12"/>
      <c r="G11520">
        <v>132.15799999999999</v>
      </c>
      <c r="H11520">
        <v>2013</v>
      </c>
      <c r="I11520">
        <v>3</v>
      </c>
      <c r="J11520">
        <v>28</v>
      </c>
      <c r="K11520">
        <v>17</v>
      </c>
      <c r="L11520">
        <v>40</v>
      </c>
      <c r="M11520" t="s">
        <v>932</v>
      </c>
      <c r="N11520" t="s">
        <v>937</v>
      </c>
      <c r="O11520" t="s">
        <v>934</v>
      </c>
      <c r="R11520" t="str">
        <f t="shared" si="360"/>
        <v>Weekday</v>
      </c>
      <c r="S11520" s="12">
        <f t="shared" si="359"/>
        <v>41361</v>
      </c>
    </row>
    <row r="11521" spans="1:19" x14ac:dyDescent="0.25">
      <c r="A11521" t="s">
        <v>93</v>
      </c>
      <c r="C11521">
        <v>20131500217</v>
      </c>
      <c r="D11521">
        <v>169</v>
      </c>
      <c r="E11521" t="s">
        <v>87</v>
      </c>
      <c r="F11521" s="12"/>
      <c r="G11521">
        <v>132.15799999999999</v>
      </c>
      <c r="H11521">
        <v>2013</v>
      </c>
      <c r="I11521">
        <v>5</v>
      </c>
      <c r="J11521">
        <v>29</v>
      </c>
      <c r="K11521">
        <v>6</v>
      </c>
      <c r="L11521">
        <v>53</v>
      </c>
      <c r="M11521" t="s">
        <v>935</v>
      </c>
      <c r="N11521" t="s">
        <v>937</v>
      </c>
      <c r="O11521" t="s">
        <v>934</v>
      </c>
      <c r="R11521" t="str">
        <f t="shared" si="360"/>
        <v>Weekday</v>
      </c>
      <c r="S11521" s="12">
        <f t="shared" si="359"/>
        <v>41423</v>
      </c>
    </row>
    <row r="11522" spans="1:19" x14ac:dyDescent="0.25">
      <c r="A11522" t="s">
        <v>93</v>
      </c>
      <c r="C11522">
        <v>20131590149</v>
      </c>
      <c r="D11522">
        <v>169</v>
      </c>
      <c r="E11522" t="s">
        <v>87</v>
      </c>
      <c r="F11522" s="12"/>
      <c r="G11522">
        <v>132.15799999999999</v>
      </c>
      <c r="H11522">
        <v>2013</v>
      </c>
      <c r="I11522">
        <v>6</v>
      </c>
      <c r="J11522">
        <v>4</v>
      </c>
      <c r="K11522">
        <v>7</v>
      </c>
      <c r="L11522">
        <v>24</v>
      </c>
      <c r="M11522" t="s">
        <v>932</v>
      </c>
      <c r="N11522" t="s">
        <v>937</v>
      </c>
      <c r="O11522" t="s">
        <v>934</v>
      </c>
      <c r="R11522" t="str">
        <f t="shared" si="360"/>
        <v>Weekday</v>
      </c>
      <c r="S11522" s="12">
        <f t="shared" si="359"/>
        <v>41429</v>
      </c>
    </row>
    <row r="11523" spans="1:19" x14ac:dyDescent="0.25">
      <c r="A11523" t="s">
        <v>93</v>
      </c>
      <c r="C11523">
        <v>20132070242</v>
      </c>
      <c r="D11523">
        <v>169</v>
      </c>
      <c r="E11523" t="s">
        <v>62</v>
      </c>
      <c r="F11523" s="12"/>
      <c r="G11523">
        <v>132.15799999999999</v>
      </c>
      <c r="H11523">
        <v>2013</v>
      </c>
      <c r="I11523">
        <v>7</v>
      </c>
      <c r="J11523">
        <v>24</v>
      </c>
      <c r="K11523">
        <v>15</v>
      </c>
      <c r="L11523">
        <v>51</v>
      </c>
      <c r="M11523" t="s">
        <v>932</v>
      </c>
      <c r="N11523" t="s">
        <v>933</v>
      </c>
      <c r="O11523" t="s">
        <v>934</v>
      </c>
      <c r="R11523" t="str">
        <f t="shared" si="360"/>
        <v>Weekday</v>
      </c>
      <c r="S11523" s="12">
        <f t="shared" ref="S11523:S11586" si="361">DATE(H11523,I11523,J11523)</f>
        <v>41479</v>
      </c>
    </row>
    <row r="11524" spans="1:19" x14ac:dyDescent="0.25">
      <c r="A11524" t="s">
        <v>93</v>
      </c>
      <c r="C11524">
        <v>20132070251</v>
      </c>
      <c r="D11524">
        <v>169</v>
      </c>
      <c r="E11524" t="s">
        <v>62</v>
      </c>
      <c r="F11524" s="12"/>
      <c r="G11524">
        <v>132.15799999999999</v>
      </c>
      <c r="H11524">
        <v>2013</v>
      </c>
      <c r="I11524">
        <v>7</v>
      </c>
      <c r="J11524">
        <v>24</v>
      </c>
      <c r="K11524">
        <v>17</v>
      </c>
      <c r="L11524">
        <v>29</v>
      </c>
      <c r="M11524" t="s">
        <v>932</v>
      </c>
      <c r="N11524" t="s">
        <v>933</v>
      </c>
      <c r="O11524" t="s">
        <v>934</v>
      </c>
      <c r="R11524" t="str">
        <f t="shared" si="360"/>
        <v>Weekday</v>
      </c>
      <c r="S11524" s="12">
        <f t="shared" si="361"/>
        <v>41479</v>
      </c>
    </row>
    <row r="11525" spans="1:19" x14ac:dyDescent="0.25">
      <c r="A11525" t="s">
        <v>93</v>
      </c>
      <c r="C11525">
        <v>20132470257</v>
      </c>
      <c r="D11525">
        <v>169</v>
      </c>
      <c r="E11525" t="s">
        <v>62</v>
      </c>
      <c r="F11525" s="12"/>
      <c r="G11525">
        <v>132.15799999999999</v>
      </c>
      <c r="H11525">
        <v>2013</v>
      </c>
      <c r="I11525">
        <v>9</v>
      </c>
      <c r="J11525">
        <v>3</v>
      </c>
      <c r="K11525">
        <v>21</v>
      </c>
      <c r="L11525">
        <v>10</v>
      </c>
      <c r="M11525" t="s">
        <v>932</v>
      </c>
      <c r="N11525" t="s">
        <v>933</v>
      </c>
      <c r="O11525" t="s">
        <v>942</v>
      </c>
      <c r="R11525" t="str">
        <f t="shared" ref="R11525:R11588" si="362">IF(WEEKDAY(DATE(H11525,I11525,J11525),2)&lt;6,"Weekday","Weekend")</f>
        <v>Weekday</v>
      </c>
      <c r="S11525" s="12">
        <f t="shared" si="361"/>
        <v>41520</v>
      </c>
    </row>
    <row r="11526" spans="1:19" x14ac:dyDescent="0.25">
      <c r="A11526" t="s">
        <v>93</v>
      </c>
      <c r="C11526">
        <v>20132790175</v>
      </c>
      <c r="D11526">
        <v>169</v>
      </c>
      <c r="E11526" t="s">
        <v>62</v>
      </c>
      <c r="F11526" s="12"/>
      <c r="G11526">
        <v>132.15799999999999</v>
      </c>
      <c r="H11526">
        <v>2013</v>
      </c>
      <c r="I11526">
        <v>10</v>
      </c>
      <c r="J11526">
        <v>5</v>
      </c>
      <c r="K11526">
        <v>8</v>
      </c>
      <c r="L11526">
        <v>5</v>
      </c>
      <c r="M11526" t="s">
        <v>935</v>
      </c>
      <c r="N11526" t="s">
        <v>937</v>
      </c>
      <c r="O11526" t="s">
        <v>934</v>
      </c>
      <c r="R11526" t="str">
        <f t="shared" si="362"/>
        <v>Weekend</v>
      </c>
      <c r="S11526" s="12">
        <f t="shared" si="361"/>
        <v>41552</v>
      </c>
    </row>
    <row r="11527" spans="1:19" x14ac:dyDescent="0.25">
      <c r="A11527" t="s">
        <v>93</v>
      </c>
      <c r="C11527">
        <v>20133160318</v>
      </c>
      <c r="D11527">
        <v>169</v>
      </c>
      <c r="E11527" t="s">
        <v>62</v>
      </c>
      <c r="F11527" s="12"/>
      <c r="G11527">
        <v>132.15799999999999</v>
      </c>
      <c r="H11527">
        <v>2013</v>
      </c>
      <c r="I11527">
        <v>10</v>
      </c>
      <c r="J11527">
        <v>30</v>
      </c>
      <c r="K11527">
        <v>16</v>
      </c>
      <c r="L11527">
        <v>34</v>
      </c>
      <c r="M11527" t="s">
        <v>932</v>
      </c>
      <c r="N11527" t="s">
        <v>933</v>
      </c>
      <c r="O11527" t="s">
        <v>934</v>
      </c>
      <c r="R11527" t="str">
        <f t="shared" si="362"/>
        <v>Weekday</v>
      </c>
      <c r="S11527" s="12">
        <f t="shared" si="361"/>
        <v>41577</v>
      </c>
    </row>
    <row r="11528" spans="1:19" x14ac:dyDescent="0.25">
      <c r="A11528" t="s">
        <v>93</v>
      </c>
      <c r="C11528">
        <v>20130530143</v>
      </c>
      <c r="D11528">
        <v>169</v>
      </c>
      <c r="E11528" t="s">
        <v>940</v>
      </c>
      <c r="F11528" s="12"/>
      <c r="G11528">
        <v>132.19</v>
      </c>
      <c r="H11528">
        <v>2013</v>
      </c>
      <c r="I11528">
        <v>2</v>
      </c>
      <c r="J11528">
        <v>22</v>
      </c>
      <c r="K11528">
        <v>10</v>
      </c>
      <c r="L11528">
        <v>0</v>
      </c>
      <c r="M11528" t="s">
        <v>932</v>
      </c>
      <c r="N11528" t="s">
        <v>937</v>
      </c>
      <c r="O11528" t="s">
        <v>934</v>
      </c>
      <c r="R11528" t="str">
        <f t="shared" si="362"/>
        <v>Weekday</v>
      </c>
      <c r="S11528" s="12">
        <f t="shared" si="361"/>
        <v>41327</v>
      </c>
    </row>
    <row r="11529" spans="1:19" x14ac:dyDescent="0.25">
      <c r="A11529" t="s">
        <v>93</v>
      </c>
      <c r="C11529">
        <v>20132190238</v>
      </c>
      <c r="D11529">
        <v>169</v>
      </c>
      <c r="E11529" t="s">
        <v>62</v>
      </c>
      <c r="F11529" s="12"/>
      <c r="G11529">
        <v>132.25299999999999</v>
      </c>
      <c r="H11529">
        <v>2013</v>
      </c>
      <c r="I11529">
        <v>7</v>
      </c>
      <c r="J11529">
        <v>19</v>
      </c>
      <c r="K11529">
        <v>7</v>
      </c>
      <c r="L11529">
        <v>58</v>
      </c>
      <c r="M11529" t="s">
        <v>932</v>
      </c>
      <c r="N11529" t="s">
        <v>933</v>
      </c>
      <c r="O11529" t="s">
        <v>934</v>
      </c>
      <c r="R11529" t="str">
        <f t="shared" si="362"/>
        <v>Weekday</v>
      </c>
      <c r="S11529" s="12">
        <f t="shared" si="361"/>
        <v>41474</v>
      </c>
    </row>
    <row r="11530" spans="1:19" x14ac:dyDescent="0.25">
      <c r="A11530" t="s">
        <v>93</v>
      </c>
      <c r="C11530">
        <v>20133550146</v>
      </c>
      <c r="D11530">
        <v>169</v>
      </c>
      <c r="E11530" t="s">
        <v>62</v>
      </c>
      <c r="F11530" s="12"/>
      <c r="G11530">
        <v>132.5</v>
      </c>
      <c r="H11530">
        <v>2013</v>
      </c>
      <c r="I11530">
        <v>12</v>
      </c>
      <c r="J11530">
        <v>20</v>
      </c>
      <c r="K11530">
        <v>13</v>
      </c>
      <c r="L11530">
        <v>5</v>
      </c>
      <c r="M11530" t="s">
        <v>932</v>
      </c>
      <c r="N11530" t="s">
        <v>933</v>
      </c>
      <c r="O11530" t="s">
        <v>934</v>
      </c>
      <c r="Q11530" t="s">
        <v>331</v>
      </c>
      <c r="R11530" t="str">
        <f t="shared" si="362"/>
        <v>Weekday</v>
      </c>
      <c r="S11530" s="12">
        <f t="shared" si="361"/>
        <v>41628</v>
      </c>
    </row>
    <row r="11531" spans="1:19" x14ac:dyDescent="0.25">
      <c r="A11531" t="s">
        <v>93</v>
      </c>
      <c r="C11531">
        <v>20132680224</v>
      </c>
      <c r="D11531">
        <v>169</v>
      </c>
      <c r="E11531" t="s">
        <v>62</v>
      </c>
      <c r="F11531" s="12"/>
      <c r="G11531">
        <v>132.55000000000001</v>
      </c>
      <c r="H11531">
        <v>2013</v>
      </c>
      <c r="I11531">
        <v>9</v>
      </c>
      <c r="J11531">
        <v>23</v>
      </c>
      <c r="K11531">
        <v>14</v>
      </c>
      <c r="L11531">
        <v>49</v>
      </c>
      <c r="M11531" t="s">
        <v>932</v>
      </c>
      <c r="N11531" t="s">
        <v>937</v>
      </c>
      <c r="O11531" t="s">
        <v>934</v>
      </c>
      <c r="Q11531" t="s">
        <v>331</v>
      </c>
      <c r="R11531" t="str">
        <f t="shared" si="362"/>
        <v>Weekday</v>
      </c>
      <c r="S11531" s="12">
        <f t="shared" si="361"/>
        <v>41540</v>
      </c>
    </row>
    <row r="11532" spans="1:19" x14ac:dyDescent="0.25">
      <c r="A11532" t="s">
        <v>93</v>
      </c>
      <c r="C11532">
        <v>20130510241</v>
      </c>
      <c r="D11532">
        <v>169</v>
      </c>
      <c r="E11532" t="s">
        <v>87</v>
      </c>
      <c r="F11532" s="12"/>
      <c r="G11532">
        <v>132.64099999999999</v>
      </c>
      <c r="H11532">
        <v>2013</v>
      </c>
      <c r="I11532">
        <v>2</v>
      </c>
      <c r="J11532">
        <v>16</v>
      </c>
      <c r="K11532">
        <v>6</v>
      </c>
      <c r="L11532">
        <v>43</v>
      </c>
      <c r="M11532" t="s">
        <v>935</v>
      </c>
      <c r="N11532" t="s">
        <v>937</v>
      </c>
      <c r="O11532" t="s">
        <v>934</v>
      </c>
      <c r="Q11532" t="s">
        <v>358</v>
      </c>
      <c r="R11532" t="str">
        <f t="shared" si="362"/>
        <v>Weekend</v>
      </c>
      <c r="S11532" s="12">
        <f t="shared" si="361"/>
        <v>41321</v>
      </c>
    </row>
    <row r="11533" spans="1:19" x14ac:dyDescent="0.25">
      <c r="A11533" t="s">
        <v>93</v>
      </c>
      <c r="C11533">
        <v>20130310210</v>
      </c>
      <c r="D11533">
        <v>169</v>
      </c>
      <c r="E11533" t="s">
        <v>87</v>
      </c>
      <c r="F11533" s="12"/>
      <c r="G11533">
        <v>132.89099999999999</v>
      </c>
      <c r="H11533">
        <v>2013</v>
      </c>
      <c r="I11533">
        <v>1</v>
      </c>
      <c r="J11533">
        <v>30</v>
      </c>
      <c r="K11533">
        <v>15</v>
      </c>
      <c r="L11533">
        <v>38</v>
      </c>
      <c r="M11533" t="s">
        <v>932</v>
      </c>
      <c r="N11533" t="s">
        <v>933</v>
      </c>
      <c r="O11533" t="s">
        <v>934</v>
      </c>
      <c r="Q11533" t="s">
        <v>357</v>
      </c>
      <c r="R11533" t="str">
        <f t="shared" si="362"/>
        <v>Weekday</v>
      </c>
      <c r="S11533" s="12">
        <f t="shared" si="361"/>
        <v>41304</v>
      </c>
    </row>
    <row r="11534" spans="1:19" x14ac:dyDescent="0.25">
      <c r="A11534" t="s">
        <v>93</v>
      </c>
      <c r="C11534">
        <v>20131390165</v>
      </c>
      <c r="D11534">
        <v>169</v>
      </c>
      <c r="E11534" t="s">
        <v>940</v>
      </c>
      <c r="F11534" s="12"/>
      <c r="G11534">
        <v>132.89099999999999</v>
      </c>
      <c r="H11534">
        <v>2013</v>
      </c>
      <c r="I11534">
        <v>5</v>
      </c>
      <c r="J11534">
        <v>13</v>
      </c>
      <c r="K11534">
        <v>12</v>
      </c>
      <c r="L11534">
        <v>38</v>
      </c>
      <c r="M11534" t="s">
        <v>935</v>
      </c>
      <c r="N11534" t="s">
        <v>933</v>
      </c>
      <c r="O11534" t="s">
        <v>934</v>
      </c>
      <c r="R11534" t="str">
        <f t="shared" si="362"/>
        <v>Weekday</v>
      </c>
      <c r="S11534" s="12">
        <f t="shared" si="361"/>
        <v>41407</v>
      </c>
    </row>
    <row r="11535" spans="1:19" x14ac:dyDescent="0.25">
      <c r="A11535" t="s">
        <v>93</v>
      </c>
      <c r="C11535">
        <v>20131430169</v>
      </c>
      <c r="D11535">
        <v>169</v>
      </c>
      <c r="E11535" t="s">
        <v>62</v>
      </c>
      <c r="F11535" s="12"/>
      <c r="G11535">
        <v>132.89099999999999</v>
      </c>
      <c r="H11535">
        <v>2013</v>
      </c>
      <c r="I11535">
        <v>5</v>
      </c>
      <c r="J11535">
        <v>23</v>
      </c>
      <c r="K11535">
        <v>16</v>
      </c>
      <c r="L11535">
        <v>8</v>
      </c>
      <c r="M11535" t="s">
        <v>932</v>
      </c>
      <c r="N11535" t="s">
        <v>937</v>
      </c>
      <c r="O11535" t="s">
        <v>934</v>
      </c>
      <c r="Q11535" t="s">
        <v>332</v>
      </c>
      <c r="R11535" t="str">
        <f t="shared" si="362"/>
        <v>Weekday</v>
      </c>
      <c r="S11535" s="12">
        <f t="shared" si="361"/>
        <v>41417</v>
      </c>
    </row>
    <row r="11536" spans="1:19" x14ac:dyDescent="0.25">
      <c r="A11536" t="s">
        <v>93</v>
      </c>
      <c r="C11536">
        <v>20131750200</v>
      </c>
      <c r="D11536">
        <v>169</v>
      </c>
      <c r="E11536" t="s">
        <v>87</v>
      </c>
      <c r="F11536" s="12"/>
      <c r="G11536">
        <v>132.89099999999999</v>
      </c>
      <c r="H11536">
        <v>2013</v>
      </c>
      <c r="I11536">
        <v>6</v>
      </c>
      <c r="J11536">
        <v>23</v>
      </c>
      <c r="K11536">
        <v>5</v>
      </c>
      <c r="L11536">
        <v>30</v>
      </c>
      <c r="M11536" t="s">
        <v>935</v>
      </c>
      <c r="N11536" t="s">
        <v>933</v>
      </c>
      <c r="O11536" t="s">
        <v>934</v>
      </c>
      <c r="Q11536" t="s">
        <v>357</v>
      </c>
      <c r="R11536" t="str">
        <f t="shared" si="362"/>
        <v>Weekend</v>
      </c>
      <c r="S11536" s="12">
        <f t="shared" si="361"/>
        <v>41448</v>
      </c>
    </row>
    <row r="11537" spans="1:19" x14ac:dyDescent="0.25">
      <c r="A11537" t="s">
        <v>93</v>
      </c>
      <c r="C11537">
        <v>20132200182</v>
      </c>
      <c r="D11537">
        <v>169</v>
      </c>
      <c r="E11537" t="s">
        <v>940</v>
      </c>
      <c r="F11537" s="12"/>
      <c r="G11537">
        <v>132.89099999999999</v>
      </c>
      <c r="H11537">
        <v>2013</v>
      </c>
      <c r="I11537">
        <v>7</v>
      </c>
      <c r="J11537">
        <v>18</v>
      </c>
      <c r="K11537">
        <v>15</v>
      </c>
      <c r="L11537">
        <v>46</v>
      </c>
      <c r="M11537" t="s">
        <v>932</v>
      </c>
      <c r="N11537" t="s">
        <v>933</v>
      </c>
      <c r="O11537" t="s">
        <v>934</v>
      </c>
      <c r="R11537" t="str">
        <f t="shared" si="362"/>
        <v>Weekday</v>
      </c>
      <c r="S11537" s="12">
        <f t="shared" si="361"/>
        <v>41473</v>
      </c>
    </row>
    <row r="11538" spans="1:19" x14ac:dyDescent="0.25">
      <c r="A11538" t="s">
        <v>93</v>
      </c>
      <c r="C11538">
        <v>20133510510</v>
      </c>
      <c r="D11538">
        <v>169</v>
      </c>
      <c r="E11538" t="s">
        <v>62</v>
      </c>
      <c r="F11538" s="12"/>
      <c r="G11538">
        <v>132.89099999999999</v>
      </c>
      <c r="H11538">
        <v>2013</v>
      </c>
      <c r="I11538">
        <v>12</v>
      </c>
      <c r="J11538">
        <v>15</v>
      </c>
      <c r="K11538">
        <v>12</v>
      </c>
      <c r="L11538">
        <v>0</v>
      </c>
      <c r="M11538" t="s">
        <v>932</v>
      </c>
      <c r="N11538" t="s">
        <v>936</v>
      </c>
      <c r="O11538" t="s">
        <v>934</v>
      </c>
      <c r="Q11538" t="s">
        <v>332</v>
      </c>
      <c r="R11538" t="str">
        <f t="shared" si="362"/>
        <v>Weekend</v>
      </c>
      <c r="S11538" s="12">
        <f t="shared" si="361"/>
        <v>41623</v>
      </c>
    </row>
    <row r="11539" spans="1:19" x14ac:dyDescent="0.25">
      <c r="A11539" t="s">
        <v>93</v>
      </c>
      <c r="C11539">
        <v>20130270121</v>
      </c>
      <c r="D11539">
        <v>169</v>
      </c>
      <c r="E11539" t="s">
        <v>87</v>
      </c>
      <c r="F11539" s="12"/>
      <c r="G11539">
        <v>132.9</v>
      </c>
      <c r="H11539">
        <v>2013</v>
      </c>
      <c r="I11539">
        <v>1</v>
      </c>
      <c r="J11539">
        <v>27</v>
      </c>
      <c r="K11539">
        <v>15</v>
      </c>
      <c r="L11539">
        <v>39</v>
      </c>
      <c r="M11539" t="s">
        <v>935</v>
      </c>
      <c r="N11539" t="s">
        <v>933</v>
      </c>
      <c r="O11539" t="s">
        <v>934</v>
      </c>
      <c r="Q11539" t="s">
        <v>357</v>
      </c>
      <c r="R11539" t="str">
        <f t="shared" si="362"/>
        <v>Weekend</v>
      </c>
      <c r="S11539" s="12">
        <f t="shared" si="361"/>
        <v>41301</v>
      </c>
    </row>
    <row r="11540" spans="1:19" x14ac:dyDescent="0.25">
      <c r="A11540" t="s">
        <v>93</v>
      </c>
      <c r="C11540">
        <v>20130340234</v>
      </c>
      <c r="D11540">
        <v>169</v>
      </c>
      <c r="E11540" t="s">
        <v>62</v>
      </c>
      <c r="F11540" s="12"/>
      <c r="G11540">
        <v>133.23699999999999</v>
      </c>
      <c r="H11540">
        <v>2013</v>
      </c>
      <c r="I11540">
        <v>1</v>
      </c>
      <c r="J11540">
        <v>27</v>
      </c>
      <c r="K11540">
        <v>17</v>
      </c>
      <c r="L11540">
        <v>48</v>
      </c>
      <c r="M11540" t="s">
        <v>932</v>
      </c>
      <c r="N11540" t="s">
        <v>933</v>
      </c>
      <c r="O11540" t="s">
        <v>934</v>
      </c>
      <c r="Q11540" t="s">
        <v>334</v>
      </c>
      <c r="R11540" t="str">
        <f t="shared" si="362"/>
        <v>Weekend</v>
      </c>
      <c r="S11540" s="12">
        <f t="shared" si="361"/>
        <v>41301</v>
      </c>
    </row>
    <row r="11541" spans="1:19" x14ac:dyDescent="0.25">
      <c r="A11541" t="s">
        <v>93</v>
      </c>
      <c r="C11541">
        <v>20133220199</v>
      </c>
      <c r="D11541">
        <v>169</v>
      </c>
      <c r="E11541" t="s">
        <v>87</v>
      </c>
      <c r="F11541" s="12"/>
      <c r="G11541">
        <v>133.4</v>
      </c>
      <c r="H11541">
        <v>2013</v>
      </c>
      <c r="I11541">
        <v>11</v>
      </c>
      <c r="J11541">
        <v>17</v>
      </c>
      <c r="K11541">
        <v>16</v>
      </c>
      <c r="L11541">
        <v>39</v>
      </c>
      <c r="M11541" t="s">
        <v>935</v>
      </c>
      <c r="N11541" t="s">
        <v>933</v>
      </c>
      <c r="O11541" t="s">
        <v>934</v>
      </c>
      <c r="Q11541" t="s">
        <v>355</v>
      </c>
      <c r="R11541" t="str">
        <f t="shared" si="362"/>
        <v>Weekend</v>
      </c>
      <c r="S11541" s="12">
        <f t="shared" si="361"/>
        <v>41595</v>
      </c>
    </row>
    <row r="11542" spans="1:19" x14ac:dyDescent="0.25">
      <c r="A11542" t="s">
        <v>93</v>
      </c>
      <c r="C11542">
        <v>20130070222</v>
      </c>
      <c r="D11542">
        <v>169</v>
      </c>
      <c r="E11542" t="s">
        <v>87</v>
      </c>
      <c r="F11542" s="12"/>
      <c r="G11542">
        <v>133.64099999999999</v>
      </c>
      <c r="H11542">
        <v>2013</v>
      </c>
      <c r="I11542">
        <v>1</v>
      </c>
      <c r="J11542">
        <v>5</v>
      </c>
      <c r="K11542">
        <v>8</v>
      </c>
      <c r="L11542">
        <v>48</v>
      </c>
      <c r="M11542" t="s">
        <v>935</v>
      </c>
      <c r="N11542" t="s">
        <v>933</v>
      </c>
      <c r="O11542" t="s">
        <v>934</v>
      </c>
      <c r="Q11542" t="s">
        <v>353</v>
      </c>
      <c r="R11542" t="str">
        <f t="shared" si="362"/>
        <v>Weekend</v>
      </c>
      <c r="S11542" s="12">
        <f t="shared" si="361"/>
        <v>41279</v>
      </c>
    </row>
    <row r="11543" spans="1:19" x14ac:dyDescent="0.25">
      <c r="A11543" t="s">
        <v>93</v>
      </c>
      <c r="C11543">
        <v>20130330271</v>
      </c>
      <c r="D11543">
        <v>169</v>
      </c>
      <c r="E11543" t="s">
        <v>87</v>
      </c>
      <c r="F11543" s="12"/>
      <c r="G11543">
        <v>133.65</v>
      </c>
      <c r="H11543">
        <v>2013</v>
      </c>
      <c r="I11543">
        <v>2</v>
      </c>
      <c r="J11543">
        <v>2</v>
      </c>
      <c r="K11543">
        <v>19</v>
      </c>
      <c r="L11543">
        <v>3</v>
      </c>
      <c r="M11543" t="s">
        <v>932</v>
      </c>
      <c r="N11543" t="s">
        <v>933</v>
      </c>
      <c r="O11543" t="s">
        <v>934</v>
      </c>
      <c r="Q11543" t="s">
        <v>353</v>
      </c>
      <c r="R11543" t="str">
        <f t="shared" si="362"/>
        <v>Weekend</v>
      </c>
      <c r="S11543" s="12">
        <f t="shared" si="361"/>
        <v>41307</v>
      </c>
    </row>
    <row r="11544" spans="1:19" x14ac:dyDescent="0.25">
      <c r="A11544" t="s">
        <v>93</v>
      </c>
      <c r="C11544">
        <v>20133180315</v>
      </c>
      <c r="D11544">
        <v>169</v>
      </c>
      <c r="E11544" t="s">
        <v>62</v>
      </c>
      <c r="F11544" s="12"/>
      <c r="G11544">
        <v>133.82</v>
      </c>
      <c r="H11544">
        <v>2013</v>
      </c>
      <c r="I11544">
        <v>11</v>
      </c>
      <c r="J11544">
        <v>5</v>
      </c>
      <c r="K11544">
        <v>14</v>
      </c>
      <c r="L11544">
        <v>47</v>
      </c>
      <c r="M11544" t="s">
        <v>935</v>
      </c>
      <c r="N11544" t="s">
        <v>933</v>
      </c>
      <c r="O11544" t="s">
        <v>934</v>
      </c>
      <c r="R11544" t="str">
        <f t="shared" si="362"/>
        <v>Weekday</v>
      </c>
      <c r="S11544" s="12">
        <f t="shared" si="361"/>
        <v>41583</v>
      </c>
    </row>
    <row r="11545" spans="1:19" x14ac:dyDescent="0.25">
      <c r="A11545" t="s">
        <v>93</v>
      </c>
      <c r="C11545">
        <v>20130520207</v>
      </c>
      <c r="D11545">
        <v>169</v>
      </c>
      <c r="E11545" t="s">
        <v>87</v>
      </c>
      <c r="F11545" s="12"/>
      <c r="G11545">
        <v>133.86099999999999</v>
      </c>
      <c r="H11545">
        <v>2013</v>
      </c>
      <c r="I11545">
        <v>2</v>
      </c>
      <c r="J11545">
        <v>20</v>
      </c>
      <c r="K11545">
        <v>7</v>
      </c>
      <c r="L11545">
        <v>26</v>
      </c>
      <c r="M11545" t="s">
        <v>932</v>
      </c>
      <c r="N11545" t="s">
        <v>933</v>
      </c>
      <c r="O11545" t="s">
        <v>934</v>
      </c>
      <c r="R11545" t="str">
        <f t="shared" si="362"/>
        <v>Weekday</v>
      </c>
      <c r="S11545" s="12">
        <f t="shared" si="361"/>
        <v>41325</v>
      </c>
    </row>
    <row r="11546" spans="1:19" x14ac:dyDescent="0.25">
      <c r="A11546" t="s">
        <v>93</v>
      </c>
      <c r="C11546">
        <v>20130560243</v>
      </c>
      <c r="D11546">
        <v>169</v>
      </c>
      <c r="E11546" t="s">
        <v>62</v>
      </c>
      <c r="F11546" s="12"/>
      <c r="G11546">
        <v>133.86099999999999</v>
      </c>
      <c r="H11546">
        <v>2013</v>
      </c>
      <c r="I11546">
        <v>2</v>
      </c>
      <c r="J11546">
        <v>22</v>
      </c>
      <c r="K11546">
        <v>8</v>
      </c>
      <c r="L11546">
        <v>32</v>
      </c>
      <c r="M11546" t="s">
        <v>932</v>
      </c>
      <c r="N11546" t="s">
        <v>937</v>
      </c>
      <c r="O11546" t="s">
        <v>934</v>
      </c>
      <c r="R11546" t="str">
        <f t="shared" si="362"/>
        <v>Weekday</v>
      </c>
      <c r="S11546" s="12">
        <f t="shared" si="361"/>
        <v>41327</v>
      </c>
    </row>
    <row r="11547" spans="1:19" x14ac:dyDescent="0.25">
      <c r="A11547" t="s">
        <v>93</v>
      </c>
      <c r="C11547">
        <v>20130900105</v>
      </c>
      <c r="D11547">
        <v>169</v>
      </c>
      <c r="E11547" t="s">
        <v>62</v>
      </c>
      <c r="F11547" s="12"/>
      <c r="G11547">
        <v>133.86099999999999</v>
      </c>
      <c r="H11547">
        <v>2013</v>
      </c>
      <c r="I11547">
        <v>3</v>
      </c>
      <c r="J11547">
        <v>20</v>
      </c>
      <c r="K11547">
        <v>15</v>
      </c>
      <c r="L11547">
        <v>23</v>
      </c>
      <c r="M11547" t="s">
        <v>932</v>
      </c>
      <c r="N11547" t="s">
        <v>933</v>
      </c>
      <c r="O11547" t="s">
        <v>934</v>
      </c>
      <c r="R11547" t="str">
        <f t="shared" si="362"/>
        <v>Weekday</v>
      </c>
      <c r="S11547" s="12">
        <f t="shared" si="361"/>
        <v>41353</v>
      </c>
    </row>
    <row r="11548" spans="1:19" x14ac:dyDescent="0.25">
      <c r="A11548" t="s">
        <v>93</v>
      </c>
      <c r="C11548">
        <v>20131110124</v>
      </c>
      <c r="D11548">
        <v>169</v>
      </c>
      <c r="E11548" t="s">
        <v>62</v>
      </c>
      <c r="F11548" s="12"/>
      <c r="G11548">
        <v>133.86099999999999</v>
      </c>
      <c r="H11548">
        <v>2013</v>
      </c>
      <c r="I11548">
        <v>4</v>
      </c>
      <c r="J11548">
        <v>17</v>
      </c>
      <c r="K11548">
        <v>16</v>
      </c>
      <c r="L11548">
        <v>44</v>
      </c>
      <c r="M11548" t="s">
        <v>932</v>
      </c>
      <c r="N11548" t="s">
        <v>933</v>
      </c>
      <c r="O11548" t="s">
        <v>934</v>
      </c>
      <c r="R11548" t="str">
        <f t="shared" si="362"/>
        <v>Weekday</v>
      </c>
      <c r="S11548" s="12">
        <f t="shared" si="361"/>
        <v>41381</v>
      </c>
    </row>
    <row r="11549" spans="1:19" x14ac:dyDescent="0.25">
      <c r="A11549" t="s">
        <v>93</v>
      </c>
      <c r="C11549">
        <v>20131290205</v>
      </c>
      <c r="D11549">
        <v>169</v>
      </c>
      <c r="E11549" t="s">
        <v>87</v>
      </c>
      <c r="F11549" s="12"/>
      <c r="G11549">
        <v>133.86099999999999</v>
      </c>
      <c r="H11549">
        <v>2013</v>
      </c>
      <c r="I11549">
        <v>5</v>
      </c>
      <c r="J11549">
        <v>8</v>
      </c>
      <c r="K11549">
        <v>8</v>
      </c>
      <c r="L11549">
        <v>5</v>
      </c>
      <c r="M11549" t="s">
        <v>932</v>
      </c>
      <c r="N11549" t="s">
        <v>933</v>
      </c>
      <c r="O11549" t="s">
        <v>934</v>
      </c>
      <c r="R11549" t="str">
        <f t="shared" si="362"/>
        <v>Weekday</v>
      </c>
      <c r="S11549" s="12">
        <f t="shared" si="361"/>
        <v>41402</v>
      </c>
    </row>
    <row r="11550" spans="1:19" x14ac:dyDescent="0.25">
      <c r="A11550" t="s">
        <v>93</v>
      </c>
      <c r="C11550">
        <v>20132760251</v>
      </c>
      <c r="D11550">
        <v>169</v>
      </c>
      <c r="E11550" t="s">
        <v>62</v>
      </c>
      <c r="F11550" s="12"/>
      <c r="G11550">
        <v>133.86099999999999</v>
      </c>
      <c r="H11550">
        <v>2013</v>
      </c>
      <c r="I11550">
        <v>10</v>
      </c>
      <c r="J11550">
        <v>1</v>
      </c>
      <c r="K11550">
        <v>15</v>
      </c>
      <c r="L11550">
        <v>46</v>
      </c>
      <c r="M11550" t="s">
        <v>932</v>
      </c>
      <c r="N11550" t="s">
        <v>933</v>
      </c>
      <c r="O11550" t="s">
        <v>934</v>
      </c>
      <c r="R11550" t="str">
        <f t="shared" si="362"/>
        <v>Weekday</v>
      </c>
      <c r="S11550" s="12">
        <f t="shared" si="361"/>
        <v>41548</v>
      </c>
    </row>
    <row r="11551" spans="1:19" x14ac:dyDescent="0.25">
      <c r="A11551" t="s">
        <v>93</v>
      </c>
      <c r="C11551">
        <v>20133220197</v>
      </c>
      <c r="D11551">
        <v>169</v>
      </c>
      <c r="E11551" t="s">
        <v>87</v>
      </c>
      <c r="F11551" s="12"/>
      <c r="G11551">
        <v>133.86099999999999</v>
      </c>
      <c r="H11551">
        <v>2013</v>
      </c>
      <c r="I11551">
        <v>11</v>
      </c>
      <c r="J11551">
        <v>17</v>
      </c>
      <c r="K11551">
        <v>17</v>
      </c>
      <c r="L11551">
        <v>13</v>
      </c>
      <c r="M11551" t="s">
        <v>932</v>
      </c>
      <c r="N11551" t="s">
        <v>936</v>
      </c>
      <c r="O11551" t="s">
        <v>934</v>
      </c>
      <c r="R11551" t="str">
        <f t="shared" si="362"/>
        <v>Weekend</v>
      </c>
      <c r="S11551" s="12">
        <f t="shared" si="361"/>
        <v>41595</v>
      </c>
    </row>
    <row r="11552" spans="1:19" x14ac:dyDescent="0.25">
      <c r="A11552" t="s">
        <v>93</v>
      </c>
      <c r="C11552">
        <v>20133320118</v>
      </c>
      <c r="D11552">
        <v>169</v>
      </c>
      <c r="E11552" t="s">
        <v>62</v>
      </c>
      <c r="F11552" s="12"/>
      <c r="G11552">
        <v>133.86099999999999</v>
      </c>
      <c r="H11552">
        <v>2013</v>
      </c>
      <c r="I11552">
        <v>11</v>
      </c>
      <c r="J11552">
        <v>21</v>
      </c>
      <c r="K11552">
        <v>6</v>
      </c>
      <c r="L11552">
        <v>50</v>
      </c>
      <c r="M11552" t="s">
        <v>932</v>
      </c>
      <c r="N11552" t="s">
        <v>933</v>
      </c>
      <c r="O11552" t="s">
        <v>934</v>
      </c>
      <c r="R11552" t="str">
        <f t="shared" si="362"/>
        <v>Weekday</v>
      </c>
      <c r="S11552" s="12">
        <f t="shared" si="361"/>
        <v>41599</v>
      </c>
    </row>
    <row r="11553" spans="1:19" x14ac:dyDescent="0.25">
      <c r="A11553" t="s">
        <v>93</v>
      </c>
      <c r="C11553">
        <v>20133300231</v>
      </c>
      <c r="D11553">
        <v>169</v>
      </c>
      <c r="E11553" t="s">
        <v>62</v>
      </c>
      <c r="F11553" s="12"/>
      <c r="G11553">
        <v>133.86099999999999</v>
      </c>
      <c r="H11553">
        <v>2013</v>
      </c>
      <c r="I11553">
        <v>11</v>
      </c>
      <c r="J11553">
        <v>26</v>
      </c>
      <c r="K11553">
        <v>6</v>
      </c>
      <c r="L11553">
        <v>44</v>
      </c>
      <c r="M11553" t="s">
        <v>932</v>
      </c>
      <c r="N11553" t="s">
        <v>933</v>
      </c>
      <c r="O11553" t="s">
        <v>934</v>
      </c>
      <c r="R11553" t="str">
        <f t="shared" si="362"/>
        <v>Weekday</v>
      </c>
      <c r="S11553" s="12">
        <f t="shared" si="361"/>
        <v>41604</v>
      </c>
    </row>
    <row r="11554" spans="1:19" x14ac:dyDescent="0.25">
      <c r="A11554" t="s">
        <v>93</v>
      </c>
      <c r="C11554">
        <v>20132620194</v>
      </c>
      <c r="D11554">
        <v>169</v>
      </c>
      <c r="E11554" t="s">
        <v>62</v>
      </c>
      <c r="F11554" s="12"/>
      <c r="G11554">
        <v>134.142</v>
      </c>
      <c r="H11554">
        <v>2013</v>
      </c>
      <c r="I11554">
        <v>9</v>
      </c>
      <c r="J11554">
        <v>9</v>
      </c>
      <c r="K11554">
        <v>17</v>
      </c>
      <c r="L11554">
        <v>23</v>
      </c>
      <c r="M11554" t="s">
        <v>932</v>
      </c>
      <c r="N11554" t="s">
        <v>937</v>
      </c>
      <c r="O11554" t="s">
        <v>934</v>
      </c>
      <c r="Q11554" t="s">
        <v>338</v>
      </c>
      <c r="R11554" t="str">
        <f t="shared" si="362"/>
        <v>Weekday</v>
      </c>
      <c r="S11554" s="12">
        <f t="shared" si="361"/>
        <v>41526</v>
      </c>
    </row>
    <row r="11555" spans="1:19" x14ac:dyDescent="0.25">
      <c r="A11555" t="s">
        <v>93</v>
      </c>
      <c r="C11555">
        <v>20132470260</v>
      </c>
      <c r="D11555">
        <v>169</v>
      </c>
      <c r="E11555" t="s">
        <v>62</v>
      </c>
      <c r="F11555" s="12"/>
      <c r="G11555">
        <v>134.35</v>
      </c>
      <c r="H11555">
        <v>2013</v>
      </c>
      <c r="I11555">
        <v>9</v>
      </c>
      <c r="J11555">
        <v>3</v>
      </c>
      <c r="K11555">
        <v>11</v>
      </c>
      <c r="L11555">
        <v>53</v>
      </c>
      <c r="M11555" t="s">
        <v>932</v>
      </c>
      <c r="N11555" t="s">
        <v>933</v>
      </c>
      <c r="O11555" t="s">
        <v>934</v>
      </c>
      <c r="Q11555" t="s">
        <v>340</v>
      </c>
      <c r="R11555" t="str">
        <f t="shared" si="362"/>
        <v>Weekday</v>
      </c>
      <c r="S11555" s="12">
        <f t="shared" si="361"/>
        <v>41520</v>
      </c>
    </row>
    <row r="11556" spans="1:19" x14ac:dyDescent="0.25">
      <c r="A11556" t="s">
        <v>93</v>
      </c>
      <c r="C11556">
        <v>20132750240</v>
      </c>
      <c r="D11556">
        <v>169</v>
      </c>
      <c r="E11556" t="s">
        <v>87</v>
      </c>
      <c r="F11556" s="12"/>
      <c r="G11556">
        <v>134.4</v>
      </c>
      <c r="H11556">
        <v>2013</v>
      </c>
      <c r="I11556">
        <v>10</v>
      </c>
      <c r="J11556">
        <v>2</v>
      </c>
      <c r="K11556">
        <v>8</v>
      </c>
      <c r="L11556">
        <v>33</v>
      </c>
      <c r="M11556" t="s">
        <v>932</v>
      </c>
      <c r="N11556" t="s">
        <v>933</v>
      </c>
      <c r="O11556" t="s">
        <v>934</v>
      </c>
      <c r="Q11556" t="s">
        <v>349</v>
      </c>
      <c r="R11556" t="str">
        <f t="shared" si="362"/>
        <v>Weekday</v>
      </c>
      <c r="S11556" s="12">
        <f t="shared" si="361"/>
        <v>41549</v>
      </c>
    </row>
    <row r="11557" spans="1:19" x14ac:dyDescent="0.25">
      <c r="A11557" t="s">
        <v>93</v>
      </c>
      <c r="C11557">
        <v>20130390250</v>
      </c>
      <c r="D11557">
        <v>169</v>
      </c>
      <c r="E11557" t="s">
        <v>87</v>
      </c>
      <c r="F11557" s="12"/>
      <c r="G11557">
        <v>134.41999999999999</v>
      </c>
      <c r="H11557">
        <v>2013</v>
      </c>
      <c r="I11557">
        <v>2</v>
      </c>
      <c r="J11557">
        <v>4</v>
      </c>
      <c r="K11557">
        <v>9</v>
      </c>
      <c r="L11557">
        <v>26</v>
      </c>
      <c r="M11557" t="s">
        <v>932</v>
      </c>
      <c r="N11557" t="s">
        <v>933</v>
      </c>
      <c r="O11557" t="s">
        <v>934</v>
      </c>
      <c r="Q11557" t="s">
        <v>349</v>
      </c>
      <c r="R11557" t="str">
        <f t="shared" si="362"/>
        <v>Weekday</v>
      </c>
      <c r="S11557" s="12">
        <f t="shared" si="361"/>
        <v>41309</v>
      </c>
    </row>
    <row r="11558" spans="1:19" x14ac:dyDescent="0.25">
      <c r="A11558" t="s">
        <v>93</v>
      </c>
      <c r="C11558">
        <v>20130630053</v>
      </c>
      <c r="D11558">
        <v>169</v>
      </c>
      <c r="E11558" t="s">
        <v>62</v>
      </c>
      <c r="F11558" s="12"/>
      <c r="G11558">
        <v>134.559</v>
      </c>
      <c r="H11558">
        <v>2013</v>
      </c>
      <c r="I11558">
        <v>3</v>
      </c>
      <c r="J11558">
        <v>4</v>
      </c>
      <c r="K11558">
        <v>9</v>
      </c>
      <c r="L11558">
        <v>2</v>
      </c>
      <c r="M11558" t="s">
        <v>932</v>
      </c>
      <c r="N11558" t="s">
        <v>933</v>
      </c>
      <c r="O11558" t="s">
        <v>934</v>
      </c>
      <c r="Q11558" t="s">
        <v>343</v>
      </c>
      <c r="R11558" t="str">
        <f t="shared" si="362"/>
        <v>Weekday</v>
      </c>
      <c r="S11558" s="12">
        <f t="shared" si="361"/>
        <v>41337</v>
      </c>
    </row>
    <row r="11559" spans="1:19" x14ac:dyDescent="0.25">
      <c r="A11559" t="s">
        <v>93</v>
      </c>
      <c r="C11559">
        <v>20131540166</v>
      </c>
      <c r="D11559">
        <v>169</v>
      </c>
      <c r="E11559" t="s">
        <v>62</v>
      </c>
      <c r="F11559" s="12"/>
      <c r="G11559">
        <v>134.65100000000001</v>
      </c>
      <c r="H11559">
        <v>2013</v>
      </c>
      <c r="I11559">
        <v>6</v>
      </c>
      <c r="J11559">
        <v>1</v>
      </c>
      <c r="K11559">
        <v>12</v>
      </c>
      <c r="L11559">
        <v>55</v>
      </c>
      <c r="M11559" t="s">
        <v>932</v>
      </c>
      <c r="N11559" t="s">
        <v>941</v>
      </c>
      <c r="O11559" t="s">
        <v>934</v>
      </c>
      <c r="Q11559" t="s">
        <v>344</v>
      </c>
      <c r="R11559" t="str">
        <f t="shared" si="362"/>
        <v>Weekend</v>
      </c>
      <c r="S11559" s="12">
        <f t="shared" si="361"/>
        <v>41426</v>
      </c>
    </row>
    <row r="11560" spans="1:19" x14ac:dyDescent="0.25">
      <c r="A11560" t="s">
        <v>93</v>
      </c>
      <c r="C11560">
        <v>20130830107</v>
      </c>
      <c r="D11560">
        <v>169</v>
      </c>
      <c r="E11560" t="s">
        <v>62</v>
      </c>
      <c r="F11560" s="12"/>
      <c r="G11560">
        <v>134.654</v>
      </c>
      <c r="H11560">
        <v>2013</v>
      </c>
      <c r="I11560">
        <v>3</v>
      </c>
      <c r="J11560">
        <v>14</v>
      </c>
      <c r="K11560">
        <v>1</v>
      </c>
      <c r="L11560">
        <v>51</v>
      </c>
      <c r="M11560" t="s">
        <v>935</v>
      </c>
      <c r="N11560" t="s">
        <v>933</v>
      </c>
      <c r="O11560" t="s">
        <v>934</v>
      </c>
      <c r="Q11560" t="s">
        <v>344</v>
      </c>
      <c r="R11560" t="str">
        <f t="shared" si="362"/>
        <v>Weekday</v>
      </c>
      <c r="S11560" s="12">
        <f t="shared" si="361"/>
        <v>41347</v>
      </c>
    </row>
    <row r="11561" spans="1:19" x14ac:dyDescent="0.25">
      <c r="A11561" t="s">
        <v>93</v>
      </c>
      <c r="C11561">
        <v>20131140115</v>
      </c>
      <c r="D11561">
        <v>169</v>
      </c>
      <c r="E11561" t="s">
        <v>87</v>
      </c>
      <c r="F11561" s="12"/>
      <c r="G11561">
        <v>134.654</v>
      </c>
      <c r="H11561">
        <v>2013</v>
      </c>
      <c r="I11561">
        <v>4</v>
      </c>
      <c r="J11561">
        <v>24</v>
      </c>
      <c r="K11561">
        <v>10</v>
      </c>
      <c r="L11561">
        <v>37</v>
      </c>
      <c r="M11561" t="s">
        <v>935</v>
      </c>
      <c r="N11561" t="s">
        <v>933</v>
      </c>
      <c r="O11561" t="s">
        <v>934</v>
      </c>
      <c r="Q11561" t="s">
        <v>347</v>
      </c>
      <c r="R11561" t="str">
        <f t="shared" si="362"/>
        <v>Weekday</v>
      </c>
      <c r="S11561" s="12">
        <f t="shared" si="361"/>
        <v>41388</v>
      </c>
    </row>
    <row r="11562" spans="1:19" x14ac:dyDescent="0.25">
      <c r="A11562" t="s">
        <v>93</v>
      </c>
      <c r="C11562">
        <v>20132540269</v>
      </c>
      <c r="D11562">
        <v>169</v>
      </c>
      <c r="E11562" t="s">
        <v>87</v>
      </c>
      <c r="F11562" s="12"/>
      <c r="G11562">
        <v>134.654</v>
      </c>
      <c r="H11562">
        <v>2013</v>
      </c>
      <c r="I11562">
        <v>9</v>
      </c>
      <c r="J11562">
        <v>5</v>
      </c>
      <c r="K11562">
        <v>7</v>
      </c>
      <c r="L11562">
        <v>8</v>
      </c>
      <c r="M11562" t="s">
        <v>932</v>
      </c>
      <c r="N11562" t="s">
        <v>933</v>
      </c>
      <c r="O11562" t="s">
        <v>934</v>
      </c>
      <c r="Q11562" t="s">
        <v>347</v>
      </c>
      <c r="R11562" t="str">
        <f t="shared" si="362"/>
        <v>Weekday</v>
      </c>
      <c r="S11562" s="12">
        <f t="shared" si="361"/>
        <v>41522</v>
      </c>
    </row>
    <row r="11563" spans="1:19" x14ac:dyDescent="0.25">
      <c r="A11563" t="s">
        <v>93</v>
      </c>
      <c r="C11563">
        <v>20133390522</v>
      </c>
      <c r="D11563">
        <v>169</v>
      </c>
      <c r="E11563" t="s">
        <v>62</v>
      </c>
      <c r="G11563">
        <v>134.654</v>
      </c>
      <c r="H11563">
        <v>2013</v>
      </c>
      <c r="I11563">
        <v>12</v>
      </c>
      <c r="J11563">
        <v>4</v>
      </c>
      <c r="K11563">
        <v>6</v>
      </c>
      <c r="L11563">
        <v>6</v>
      </c>
      <c r="M11563" t="s">
        <v>932</v>
      </c>
      <c r="N11563" t="s">
        <v>937</v>
      </c>
      <c r="O11563" t="s">
        <v>934</v>
      </c>
      <c r="Q11563" t="s">
        <v>344</v>
      </c>
      <c r="R11563" t="str">
        <f t="shared" si="362"/>
        <v>Weekday</v>
      </c>
      <c r="S11563" s="12">
        <f t="shared" si="361"/>
        <v>41612</v>
      </c>
    </row>
    <row r="11564" spans="1:19" x14ac:dyDescent="0.25">
      <c r="A11564" t="s">
        <v>93</v>
      </c>
      <c r="C11564">
        <v>20130960154</v>
      </c>
      <c r="D11564">
        <v>169</v>
      </c>
      <c r="E11564" t="s">
        <v>62</v>
      </c>
      <c r="G11564">
        <v>134.9</v>
      </c>
      <c r="H11564">
        <v>2013</v>
      </c>
      <c r="I11564">
        <v>4</v>
      </c>
      <c r="J11564">
        <v>4</v>
      </c>
      <c r="K11564">
        <v>21</v>
      </c>
      <c r="L11564">
        <v>15</v>
      </c>
      <c r="M11564" t="s">
        <v>932</v>
      </c>
      <c r="N11564" t="s">
        <v>933</v>
      </c>
      <c r="O11564" t="s">
        <v>934</v>
      </c>
      <c r="R11564" t="str">
        <f t="shared" si="362"/>
        <v>Weekday</v>
      </c>
      <c r="S11564" s="12">
        <f t="shared" si="361"/>
        <v>41368</v>
      </c>
    </row>
    <row r="11565" spans="1:19" x14ac:dyDescent="0.25">
      <c r="A11565" t="s">
        <v>93</v>
      </c>
      <c r="C11565">
        <v>20130020182</v>
      </c>
      <c r="D11565">
        <v>169</v>
      </c>
      <c r="E11565" t="s">
        <v>62</v>
      </c>
      <c r="G11565">
        <v>134.904</v>
      </c>
      <c r="H11565">
        <v>2013</v>
      </c>
      <c r="I11565">
        <v>1</v>
      </c>
      <c r="J11565">
        <v>2</v>
      </c>
      <c r="K11565">
        <v>14</v>
      </c>
      <c r="L11565">
        <v>10</v>
      </c>
      <c r="M11565" t="s">
        <v>935</v>
      </c>
      <c r="N11565" t="s">
        <v>933</v>
      </c>
      <c r="O11565" t="s">
        <v>934</v>
      </c>
      <c r="R11565" t="str">
        <f t="shared" si="362"/>
        <v>Weekday</v>
      </c>
      <c r="S11565" s="12">
        <f t="shared" si="361"/>
        <v>41276</v>
      </c>
    </row>
    <row r="11566" spans="1:19" x14ac:dyDescent="0.25">
      <c r="A11566" t="s">
        <v>93</v>
      </c>
      <c r="C11566">
        <v>20133320127</v>
      </c>
      <c r="D11566">
        <v>169</v>
      </c>
      <c r="E11566" t="s">
        <v>62</v>
      </c>
      <c r="G11566">
        <v>134.904</v>
      </c>
      <c r="H11566">
        <v>2013</v>
      </c>
      <c r="I11566">
        <v>11</v>
      </c>
      <c r="J11566">
        <v>26</v>
      </c>
      <c r="K11566">
        <v>22</v>
      </c>
      <c r="L11566">
        <v>35</v>
      </c>
      <c r="M11566" t="s">
        <v>935</v>
      </c>
      <c r="N11566" t="s">
        <v>933</v>
      </c>
      <c r="O11566" t="s">
        <v>934</v>
      </c>
      <c r="R11566" t="str">
        <f t="shared" si="362"/>
        <v>Weekday</v>
      </c>
      <c r="S11566" s="12">
        <f t="shared" si="361"/>
        <v>41604</v>
      </c>
    </row>
    <row r="11567" spans="1:19" x14ac:dyDescent="0.25">
      <c r="A11567" t="s">
        <v>93</v>
      </c>
      <c r="C11567">
        <v>20140010301</v>
      </c>
      <c r="D11567">
        <v>169</v>
      </c>
      <c r="E11567" t="s">
        <v>87</v>
      </c>
      <c r="G11567">
        <v>134.904</v>
      </c>
      <c r="H11567">
        <v>2013</v>
      </c>
      <c r="I11567">
        <v>12</v>
      </c>
      <c r="J11567">
        <v>30</v>
      </c>
      <c r="K11567">
        <v>14</v>
      </c>
      <c r="L11567">
        <v>46</v>
      </c>
      <c r="M11567" t="s">
        <v>935</v>
      </c>
      <c r="N11567" t="s">
        <v>933</v>
      </c>
      <c r="O11567" t="s">
        <v>934</v>
      </c>
      <c r="R11567" t="str">
        <f t="shared" si="362"/>
        <v>Weekday</v>
      </c>
      <c r="S11567" s="12">
        <f t="shared" si="361"/>
        <v>41638</v>
      </c>
    </row>
    <row r="11568" spans="1:19" x14ac:dyDescent="0.25">
      <c r="A11568" t="s">
        <v>93</v>
      </c>
      <c r="C11568">
        <v>20132510124</v>
      </c>
      <c r="D11568">
        <v>610</v>
      </c>
      <c r="E11568" t="s">
        <v>87</v>
      </c>
      <c r="G11568">
        <v>5.117</v>
      </c>
      <c r="H11568">
        <v>2013</v>
      </c>
      <c r="I11568">
        <v>9</v>
      </c>
      <c r="J11568">
        <v>4</v>
      </c>
      <c r="K11568">
        <v>7</v>
      </c>
      <c r="L11568">
        <v>35</v>
      </c>
      <c r="M11568" t="s">
        <v>932</v>
      </c>
      <c r="N11568" t="s">
        <v>933</v>
      </c>
      <c r="O11568" t="s">
        <v>934</v>
      </c>
      <c r="R11568" t="str">
        <f t="shared" si="362"/>
        <v>Weekday</v>
      </c>
      <c r="S11568" s="12">
        <f t="shared" si="361"/>
        <v>41521</v>
      </c>
    </row>
    <row r="11569" spans="1:19" x14ac:dyDescent="0.25">
      <c r="A11569" t="s">
        <v>93</v>
      </c>
      <c r="C11569">
        <v>20132930163</v>
      </c>
      <c r="D11569">
        <v>610</v>
      </c>
      <c r="E11569" t="s">
        <v>87</v>
      </c>
      <c r="G11569">
        <v>5.117</v>
      </c>
      <c r="H11569">
        <v>2013</v>
      </c>
      <c r="I11569">
        <v>9</v>
      </c>
      <c r="J11569">
        <v>14</v>
      </c>
      <c r="K11569">
        <v>9</v>
      </c>
      <c r="L11569">
        <v>7</v>
      </c>
      <c r="M11569" t="s">
        <v>935</v>
      </c>
      <c r="N11569" t="s">
        <v>933</v>
      </c>
      <c r="O11569" t="s">
        <v>934</v>
      </c>
      <c r="R11569" t="str">
        <f t="shared" si="362"/>
        <v>Weekend</v>
      </c>
      <c r="S11569" s="12">
        <f t="shared" si="361"/>
        <v>41531</v>
      </c>
    </row>
    <row r="11570" spans="1:19" x14ac:dyDescent="0.25">
      <c r="A11570" t="s">
        <v>93</v>
      </c>
      <c r="C11570">
        <v>20132600258</v>
      </c>
      <c r="D11570">
        <v>610</v>
      </c>
      <c r="E11570" t="s">
        <v>87</v>
      </c>
      <c r="G11570">
        <v>5.117</v>
      </c>
      <c r="H11570">
        <v>2013</v>
      </c>
      <c r="I11570">
        <v>9</v>
      </c>
      <c r="J11570">
        <v>17</v>
      </c>
      <c r="K11570">
        <v>5</v>
      </c>
      <c r="L11570">
        <v>46</v>
      </c>
      <c r="M11570" t="s">
        <v>935</v>
      </c>
      <c r="N11570" t="s">
        <v>937</v>
      </c>
      <c r="O11570" t="s">
        <v>934</v>
      </c>
      <c r="R11570" t="str">
        <f t="shared" si="362"/>
        <v>Weekday</v>
      </c>
      <c r="S11570" s="12">
        <f t="shared" si="361"/>
        <v>41534</v>
      </c>
    </row>
    <row r="11571" spans="1:19" x14ac:dyDescent="0.25">
      <c r="A11571" t="s">
        <v>93</v>
      </c>
      <c r="C11571">
        <v>20132760249</v>
      </c>
      <c r="D11571">
        <v>610</v>
      </c>
      <c r="E11571" t="s">
        <v>87</v>
      </c>
      <c r="G11571">
        <v>5.117</v>
      </c>
      <c r="H11571">
        <v>2013</v>
      </c>
      <c r="I11571">
        <v>10</v>
      </c>
      <c r="J11571">
        <v>1</v>
      </c>
      <c r="K11571">
        <v>17</v>
      </c>
      <c r="L11571">
        <v>8</v>
      </c>
      <c r="M11571" t="s">
        <v>932</v>
      </c>
      <c r="N11571" t="s">
        <v>937</v>
      </c>
      <c r="O11571" t="s">
        <v>934</v>
      </c>
      <c r="R11571" t="str">
        <f t="shared" si="362"/>
        <v>Weekday</v>
      </c>
      <c r="S11571" s="12">
        <f t="shared" si="361"/>
        <v>41548</v>
      </c>
    </row>
    <row r="11572" spans="1:19" x14ac:dyDescent="0.25">
      <c r="A11572" t="s">
        <v>93</v>
      </c>
      <c r="C11572">
        <v>20132870285</v>
      </c>
      <c r="D11572">
        <v>610</v>
      </c>
      <c r="E11572" t="s">
        <v>87</v>
      </c>
      <c r="G11572">
        <v>5.117</v>
      </c>
      <c r="H11572">
        <v>2013</v>
      </c>
      <c r="I11572">
        <v>10</v>
      </c>
      <c r="J11572">
        <v>14</v>
      </c>
      <c r="K11572">
        <v>6</v>
      </c>
      <c r="L11572">
        <v>37</v>
      </c>
      <c r="M11572" t="s">
        <v>932</v>
      </c>
      <c r="N11572" t="s">
        <v>933</v>
      </c>
      <c r="O11572" t="s">
        <v>934</v>
      </c>
      <c r="R11572" t="str">
        <f t="shared" si="362"/>
        <v>Weekday</v>
      </c>
      <c r="S11572" s="12">
        <f t="shared" si="361"/>
        <v>41561</v>
      </c>
    </row>
    <row r="11573" spans="1:19" x14ac:dyDescent="0.25">
      <c r="A11573" t="s">
        <v>93</v>
      </c>
      <c r="C11573">
        <v>20133300273</v>
      </c>
      <c r="D11573">
        <v>610</v>
      </c>
      <c r="E11573" t="s">
        <v>87</v>
      </c>
      <c r="G11573">
        <v>5.117</v>
      </c>
      <c r="H11573">
        <v>2013</v>
      </c>
      <c r="I11573">
        <v>10</v>
      </c>
      <c r="J11573">
        <v>23</v>
      </c>
      <c r="K11573">
        <v>9</v>
      </c>
      <c r="L11573">
        <v>36</v>
      </c>
      <c r="M11573" t="s">
        <v>932</v>
      </c>
      <c r="N11573" t="s">
        <v>933</v>
      </c>
      <c r="O11573" t="s">
        <v>934</v>
      </c>
      <c r="R11573" t="str">
        <f t="shared" si="362"/>
        <v>Weekday</v>
      </c>
      <c r="S11573" s="12">
        <f t="shared" si="361"/>
        <v>41570</v>
      </c>
    </row>
    <row r="11574" spans="1:19" x14ac:dyDescent="0.25">
      <c r="A11574" t="s">
        <v>93</v>
      </c>
      <c r="C11574">
        <v>20130560261</v>
      </c>
      <c r="D11574">
        <v>610</v>
      </c>
      <c r="E11574" t="s">
        <v>87</v>
      </c>
      <c r="G11574">
        <v>5.4169999999999998</v>
      </c>
      <c r="H11574">
        <v>2013</v>
      </c>
      <c r="I11574">
        <v>2</v>
      </c>
      <c r="J11574">
        <v>22</v>
      </c>
      <c r="K11574">
        <v>9</v>
      </c>
      <c r="L11574">
        <v>3</v>
      </c>
      <c r="M11574" t="s">
        <v>935</v>
      </c>
      <c r="N11574" t="s">
        <v>933</v>
      </c>
      <c r="O11574" t="s">
        <v>934</v>
      </c>
      <c r="R11574" t="str">
        <f t="shared" si="362"/>
        <v>Weekday</v>
      </c>
      <c r="S11574" s="12">
        <f t="shared" si="361"/>
        <v>41327</v>
      </c>
    </row>
    <row r="11575" spans="1:19" x14ac:dyDescent="0.25">
      <c r="A11575" t="s">
        <v>93</v>
      </c>
      <c r="C11575">
        <v>20130170174</v>
      </c>
      <c r="D11575">
        <v>610</v>
      </c>
      <c r="E11575" t="s">
        <v>87</v>
      </c>
      <c r="G11575">
        <v>5.4740000000000002</v>
      </c>
      <c r="H11575">
        <v>2013</v>
      </c>
      <c r="I11575">
        <v>1</v>
      </c>
      <c r="J11575">
        <v>2</v>
      </c>
      <c r="K11575">
        <v>6</v>
      </c>
      <c r="L11575">
        <v>59</v>
      </c>
      <c r="M11575" t="s">
        <v>932</v>
      </c>
      <c r="N11575" t="s">
        <v>937</v>
      </c>
      <c r="O11575" t="s">
        <v>934</v>
      </c>
      <c r="R11575" t="str">
        <f t="shared" si="362"/>
        <v>Weekday</v>
      </c>
      <c r="S11575" s="12">
        <f t="shared" si="361"/>
        <v>41276</v>
      </c>
    </row>
    <row r="11576" spans="1:19" x14ac:dyDescent="0.25">
      <c r="A11576" t="s">
        <v>93</v>
      </c>
      <c r="C11576">
        <v>20132010139</v>
      </c>
      <c r="D11576">
        <v>610</v>
      </c>
      <c r="E11576" t="s">
        <v>62</v>
      </c>
      <c r="G11576">
        <v>5.67</v>
      </c>
      <c r="H11576">
        <v>2013</v>
      </c>
      <c r="I11576">
        <v>7</v>
      </c>
      <c r="J11576">
        <v>18</v>
      </c>
      <c r="K11576">
        <v>16</v>
      </c>
      <c r="L11576">
        <v>49</v>
      </c>
      <c r="M11576" t="s">
        <v>932</v>
      </c>
      <c r="N11576" t="s">
        <v>933</v>
      </c>
      <c r="O11576" t="s">
        <v>934</v>
      </c>
      <c r="R11576" t="str">
        <f t="shared" si="362"/>
        <v>Weekday</v>
      </c>
      <c r="S11576" s="12">
        <f t="shared" si="361"/>
        <v>41473</v>
      </c>
    </row>
    <row r="11577" spans="1:19" x14ac:dyDescent="0.25">
      <c r="A11577" t="s">
        <v>93</v>
      </c>
      <c r="C11577">
        <v>20132200153</v>
      </c>
      <c r="D11577">
        <v>610</v>
      </c>
      <c r="E11577" t="s">
        <v>62</v>
      </c>
      <c r="G11577">
        <v>5.8120000000000003</v>
      </c>
      <c r="H11577">
        <v>2013</v>
      </c>
      <c r="I11577">
        <v>8</v>
      </c>
      <c r="J11577">
        <v>8</v>
      </c>
      <c r="K11577">
        <v>16</v>
      </c>
      <c r="L11577">
        <v>43</v>
      </c>
      <c r="M11577" t="s">
        <v>932</v>
      </c>
      <c r="N11577" t="s">
        <v>937</v>
      </c>
      <c r="O11577" t="s">
        <v>934</v>
      </c>
      <c r="R11577" t="str">
        <f t="shared" si="362"/>
        <v>Weekday</v>
      </c>
      <c r="S11577" s="12">
        <f t="shared" si="361"/>
        <v>41494</v>
      </c>
    </row>
    <row r="11578" spans="1:19" x14ac:dyDescent="0.25">
      <c r="A11578" t="s">
        <v>93</v>
      </c>
      <c r="C11578">
        <v>20132210170</v>
      </c>
      <c r="D11578">
        <v>610</v>
      </c>
      <c r="E11578" t="s">
        <v>87</v>
      </c>
      <c r="G11578">
        <v>5.8120000000000003</v>
      </c>
      <c r="H11578">
        <v>2013</v>
      </c>
      <c r="I11578">
        <v>8</v>
      </c>
      <c r="J11578">
        <v>9</v>
      </c>
      <c r="K11578">
        <v>4</v>
      </c>
      <c r="L11578">
        <v>35</v>
      </c>
      <c r="M11578" t="s">
        <v>932</v>
      </c>
      <c r="N11578" t="s">
        <v>933</v>
      </c>
      <c r="O11578" t="s">
        <v>934</v>
      </c>
      <c r="R11578" t="str">
        <f t="shared" si="362"/>
        <v>Weekday</v>
      </c>
      <c r="S11578" s="12">
        <f t="shared" si="361"/>
        <v>41495</v>
      </c>
    </row>
    <row r="11579" spans="1:19" x14ac:dyDescent="0.25">
      <c r="A11579" t="s">
        <v>93</v>
      </c>
      <c r="C11579">
        <v>20132400218</v>
      </c>
      <c r="D11579">
        <v>610</v>
      </c>
      <c r="E11579" t="s">
        <v>87</v>
      </c>
      <c r="G11579">
        <v>6.3049999999999997</v>
      </c>
      <c r="H11579">
        <v>2013</v>
      </c>
      <c r="I11579">
        <v>8</v>
      </c>
      <c r="J11579">
        <v>16</v>
      </c>
      <c r="K11579">
        <v>14</v>
      </c>
      <c r="L11579">
        <v>41</v>
      </c>
      <c r="M11579" t="s">
        <v>932</v>
      </c>
      <c r="N11579" t="s">
        <v>933</v>
      </c>
      <c r="O11579" t="s">
        <v>934</v>
      </c>
      <c r="R11579" t="str">
        <f t="shared" si="362"/>
        <v>Weekday</v>
      </c>
      <c r="S11579" s="12">
        <f t="shared" si="361"/>
        <v>41502</v>
      </c>
    </row>
    <row r="11580" spans="1:19" x14ac:dyDescent="0.25">
      <c r="A11580" t="s">
        <v>93</v>
      </c>
      <c r="C11580">
        <v>20132680207</v>
      </c>
      <c r="D11580">
        <v>610</v>
      </c>
      <c r="E11580" t="s">
        <v>62</v>
      </c>
      <c r="G11580">
        <v>6.3049999999999997</v>
      </c>
      <c r="H11580">
        <v>2013</v>
      </c>
      <c r="I11580">
        <v>9</v>
      </c>
      <c r="J11580">
        <v>24</v>
      </c>
      <c r="K11580">
        <v>16</v>
      </c>
      <c r="L11580">
        <v>11</v>
      </c>
      <c r="M11580" t="s">
        <v>932</v>
      </c>
      <c r="N11580" t="s">
        <v>933</v>
      </c>
      <c r="O11580" t="s">
        <v>934</v>
      </c>
      <c r="Q11580" t="s">
        <v>136</v>
      </c>
      <c r="R11580" t="str">
        <f t="shared" si="362"/>
        <v>Weekday</v>
      </c>
      <c r="S11580" s="12">
        <f t="shared" si="361"/>
        <v>41541</v>
      </c>
    </row>
    <row r="11581" spans="1:19" x14ac:dyDescent="0.25">
      <c r="A11581" t="s">
        <v>93</v>
      </c>
      <c r="C11581">
        <v>20130690187</v>
      </c>
      <c r="D11581">
        <v>610</v>
      </c>
      <c r="E11581" t="s">
        <v>62</v>
      </c>
      <c r="G11581">
        <v>6.5570000000000004</v>
      </c>
      <c r="H11581">
        <v>2013</v>
      </c>
      <c r="I11581">
        <v>3</v>
      </c>
      <c r="J11581">
        <v>5</v>
      </c>
      <c r="K11581">
        <v>7</v>
      </c>
      <c r="L11581">
        <v>55</v>
      </c>
      <c r="M11581" t="s">
        <v>932</v>
      </c>
      <c r="N11581" t="s">
        <v>933</v>
      </c>
      <c r="O11581" t="s">
        <v>934</v>
      </c>
      <c r="R11581" t="str">
        <f t="shared" si="362"/>
        <v>Weekday</v>
      </c>
      <c r="S11581" s="12">
        <f t="shared" si="361"/>
        <v>41338</v>
      </c>
    </row>
    <row r="11582" spans="1:19" x14ac:dyDescent="0.25">
      <c r="A11582" t="s">
        <v>93</v>
      </c>
      <c r="C11582">
        <v>20140030279</v>
      </c>
      <c r="D11582">
        <v>610</v>
      </c>
      <c r="E11582" t="s">
        <v>62</v>
      </c>
      <c r="G11582">
        <v>6.7469999999999999</v>
      </c>
      <c r="H11582">
        <v>2013</v>
      </c>
      <c r="I11582">
        <v>12</v>
      </c>
      <c r="J11582">
        <v>6</v>
      </c>
      <c r="K11582">
        <v>16</v>
      </c>
      <c r="L11582">
        <v>40</v>
      </c>
      <c r="M11582" t="s">
        <v>932</v>
      </c>
      <c r="N11582" t="s">
        <v>933</v>
      </c>
      <c r="O11582" t="s">
        <v>934</v>
      </c>
      <c r="Q11582" t="s">
        <v>139</v>
      </c>
      <c r="R11582" t="str">
        <f t="shared" si="362"/>
        <v>Weekday</v>
      </c>
      <c r="S11582" s="12">
        <f t="shared" si="361"/>
        <v>41614</v>
      </c>
    </row>
    <row r="11583" spans="1:19" x14ac:dyDescent="0.25">
      <c r="A11583" t="s">
        <v>93</v>
      </c>
      <c r="C11583">
        <v>20130830118</v>
      </c>
      <c r="D11583">
        <v>610</v>
      </c>
      <c r="E11583" t="s">
        <v>62</v>
      </c>
      <c r="G11583">
        <v>6.8230000000000004</v>
      </c>
      <c r="H11583">
        <v>2013</v>
      </c>
      <c r="I11583">
        <v>3</v>
      </c>
      <c r="J11583">
        <v>18</v>
      </c>
      <c r="K11583">
        <v>17</v>
      </c>
      <c r="L11583">
        <v>4</v>
      </c>
      <c r="M11583" t="s">
        <v>932</v>
      </c>
      <c r="N11583" t="s">
        <v>933</v>
      </c>
      <c r="O11583" t="s">
        <v>934</v>
      </c>
      <c r="Q11583" t="s">
        <v>139</v>
      </c>
      <c r="R11583" t="str">
        <f t="shared" si="362"/>
        <v>Weekday</v>
      </c>
      <c r="S11583" s="12">
        <f t="shared" si="361"/>
        <v>41351</v>
      </c>
    </row>
    <row r="11584" spans="1:19" x14ac:dyDescent="0.25">
      <c r="A11584" t="s">
        <v>93</v>
      </c>
      <c r="C11584">
        <v>20131020328</v>
      </c>
      <c r="D11584">
        <v>610</v>
      </c>
      <c r="E11584" t="s">
        <v>87</v>
      </c>
      <c r="G11584">
        <v>6.8230000000000004</v>
      </c>
      <c r="H11584">
        <v>2013</v>
      </c>
      <c r="I11584">
        <v>4</v>
      </c>
      <c r="J11584">
        <v>11</v>
      </c>
      <c r="K11584">
        <v>8</v>
      </c>
      <c r="L11584">
        <v>45</v>
      </c>
      <c r="M11584" t="s">
        <v>932</v>
      </c>
      <c r="N11584" t="s">
        <v>933</v>
      </c>
      <c r="O11584" t="s">
        <v>934</v>
      </c>
      <c r="Q11584" t="s">
        <v>152</v>
      </c>
      <c r="R11584" t="str">
        <f t="shared" si="362"/>
        <v>Weekday</v>
      </c>
      <c r="S11584" s="12">
        <f t="shared" si="361"/>
        <v>41375</v>
      </c>
    </row>
    <row r="11585" spans="1:19" x14ac:dyDescent="0.25">
      <c r="A11585" t="s">
        <v>93</v>
      </c>
      <c r="C11585">
        <v>20131120214</v>
      </c>
      <c r="D11585">
        <v>610</v>
      </c>
      <c r="E11585" t="s">
        <v>87</v>
      </c>
      <c r="G11585">
        <v>6.8230000000000004</v>
      </c>
      <c r="H11585">
        <v>2013</v>
      </c>
      <c r="I11585">
        <v>4</v>
      </c>
      <c r="J11585">
        <v>18</v>
      </c>
      <c r="K11585">
        <v>20</v>
      </c>
      <c r="L11585">
        <v>34</v>
      </c>
      <c r="M11585" t="s">
        <v>935</v>
      </c>
      <c r="N11585" t="s">
        <v>933</v>
      </c>
      <c r="O11585" t="s">
        <v>934</v>
      </c>
      <c r="Q11585" t="s">
        <v>152</v>
      </c>
      <c r="R11585" t="str">
        <f t="shared" si="362"/>
        <v>Weekday</v>
      </c>
      <c r="S11585" s="12">
        <f t="shared" si="361"/>
        <v>41382</v>
      </c>
    </row>
    <row r="11586" spans="1:19" x14ac:dyDescent="0.25">
      <c r="A11586" t="s">
        <v>93</v>
      </c>
      <c r="C11586">
        <v>20133430565</v>
      </c>
      <c r="D11586">
        <v>610</v>
      </c>
      <c r="E11586" t="s">
        <v>62</v>
      </c>
      <c r="G11586">
        <v>6.8230000000000004</v>
      </c>
      <c r="H11586">
        <v>2013</v>
      </c>
      <c r="I11586">
        <v>12</v>
      </c>
      <c r="J11586">
        <v>9</v>
      </c>
      <c r="K11586">
        <v>6</v>
      </c>
      <c r="L11586">
        <v>1</v>
      </c>
      <c r="M11586" t="s">
        <v>932</v>
      </c>
      <c r="N11586" t="s">
        <v>933</v>
      </c>
      <c r="O11586" t="s">
        <v>934</v>
      </c>
      <c r="Q11586" t="s">
        <v>139</v>
      </c>
      <c r="R11586" t="str">
        <f t="shared" si="362"/>
        <v>Weekday</v>
      </c>
      <c r="S11586" s="12">
        <f t="shared" si="361"/>
        <v>41617</v>
      </c>
    </row>
    <row r="11587" spans="1:19" x14ac:dyDescent="0.25">
      <c r="A11587" t="s">
        <v>93</v>
      </c>
      <c r="C11587">
        <v>20140020338</v>
      </c>
      <c r="D11587">
        <v>610</v>
      </c>
      <c r="E11587" t="s">
        <v>87</v>
      </c>
      <c r="G11587">
        <v>6.8230000000000004</v>
      </c>
      <c r="H11587">
        <v>2013</v>
      </c>
      <c r="I11587">
        <v>12</v>
      </c>
      <c r="J11587">
        <v>30</v>
      </c>
      <c r="K11587">
        <v>22</v>
      </c>
      <c r="L11587">
        <v>56</v>
      </c>
      <c r="M11587" t="s">
        <v>935</v>
      </c>
      <c r="N11587" t="s">
        <v>933</v>
      </c>
      <c r="O11587" t="s">
        <v>934</v>
      </c>
      <c r="Q11587" t="s">
        <v>152</v>
      </c>
      <c r="R11587" t="str">
        <f t="shared" si="362"/>
        <v>Weekday</v>
      </c>
      <c r="S11587" s="12">
        <f t="shared" ref="S11587:S11650" si="363">DATE(H11587,I11587,J11587)</f>
        <v>41638</v>
      </c>
    </row>
    <row r="11588" spans="1:19" x14ac:dyDescent="0.25">
      <c r="A11588" t="s">
        <v>93</v>
      </c>
      <c r="C11588">
        <v>20130540032</v>
      </c>
      <c r="D11588">
        <v>610</v>
      </c>
      <c r="E11588" t="s">
        <v>62</v>
      </c>
      <c r="G11588">
        <v>7.556</v>
      </c>
      <c r="H11588">
        <v>2013</v>
      </c>
      <c r="I11588">
        <v>2</v>
      </c>
      <c r="J11588">
        <v>22</v>
      </c>
      <c r="K11588">
        <v>8</v>
      </c>
      <c r="L11588">
        <v>48</v>
      </c>
      <c r="M11588" t="s">
        <v>935</v>
      </c>
      <c r="N11588" t="s">
        <v>937</v>
      </c>
      <c r="O11588" t="s">
        <v>934</v>
      </c>
      <c r="Q11588" t="s">
        <v>143</v>
      </c>
      <c r="R11588" t="str">
        <f t="shared" si="362"/>
        <v>Weekday</v>
      </c>
      <c r="S11588" s="12">
        <f t="shared" si="363"/>
        <v>41327</v>
      </c>
    </row>
    <row r="11589" spans="1:19" x14ac:dyDescent="0.25">
      <c r="A11589" t="s">
        <v>93</v>
      </c>
      <c r="C11589">
        <v>20130280349</v>
      </c>
      <c r="D11589">
        <v>610</v>
      </c>
      <c r="E11589" t="s">
        <v>62</v>
      </c>
      <c r="G11589">
        <v>7.8550000000000004</v>
      </c>
      <c r="H11589">
        <v>2013</v>
      </c>
      <c r="I11589">
        <v>1</v>
      </c>
      <c r="J11589">
        <v>23</v>
      </c>
      <c r="K11589">
        <v>7</v>
      </c>
      <c r="L11589">
        <v>4</v>
      </c>
      <c r="M11589" t="s">
        <v>932</v>
      </c>
      <c r="N11589" t="s">
        <v>933</v>
      </c>
      <c r="O11589" t="s">
        <v>934</v>
      </c>
      <c r="Q11589" t="s">
        <v>143</v>
      </c>
      <c r="R11589" t="str">
        <f t="shared" ref="R11589:R11652" si="364">IF(WEEKDAY(DATE(H11589,I11589,J11589),2)&lt;6,"Weekday","Weekend")</f>
        <v>Weekday</v>
      </c>
      <c r="S11589" s="12">
        <f t="shared" si="363"/>
        <v>41297</v>
      </c>
    </row>
    <row r="11590" spans="1:19" x14ac:dyDescent="0.25">
      <c r="A11590" t="s">
        <v>93</v>
      </c>
      <c r="C11590">
        <v>20130270109</v>
      </c>
      <c r="D11590">
        <v>610</v>
      </c>
      <c r="E11590" t="s">
        <v>940</v>
      </c>
      <c r="G11590">
        <v>7.8550000000000004</v>
      </c>
      <c r="H11590">
        <v>2013</v>
      </c>
      <c r="I11590">
        <v>1</v>
      </c>
      <c r="J11590">
        <v>27</v>
      </c>
      <c r="K11590">
        <v>13</v>
      </c>
      <c r="L11590">
        <v>47</v>
      </c>
      <c r="M11590" t="s">
        <v>932</v>
      </c>
      <c r="N11590" t="s">
        <v>933</v>
      </c>
      <c r="O11590" t="s">
        <v>934</v>
      </c>
      <c r="R11590" t="str">
        <f t="shared" si="364"/>
        <v>Weekend</v>
      </c>
      <c r="S11590" s="12">
        <f t="shared" si="363"/>
        <v>41301</v>
      </c>
    </row>
    <row r="11591" spans="1:19" x14ac:dyDescent="0.25">
      <c r="A11591" t="s">
        <v>93</v>
      </c>
      <c r="C11591">
        <v>20130560229</v>
      </c>
      <c r="D11591">
        <v>610</v>
      </c>
      <c r="E11591" t="s">
        <v>62</v>
      </c>
      <c r="G11591">
        <v>7.8550000000000004</v>
      </c>
      <c r="H11591">
        <v>2013</v>
      </c>
      <c r="I11591">
        <v>2</v>
      </c>
      <c r="J11591">
        <v>22</v>
      </c>
      <c r="K11591">
        <v>9</v>
      </c>
      <c r="L11591">
        <v>17</v>
      </c>
      <c r="M11591" t="s">
        <v>935</v>
      </c>
      <c r="N11591" t="s">
        <v>933</v>
      </c>
      <c r="O11591" t="s">
        <v>934</v>
      </c>
      <c r="Q11591" t="s">
        <v>143</v>
      </c>
      <c r="R11591" t="str">
        <f t="shared" si="364"/>
        <v>Weekday</v>
      </c>
      <c r="S11591" s="12">
        <f t="shared" si="363"/>
        <v>41327</v>
      </c>
    </row>
    <row r="11592" spans="1:19" x14ac:dyDescent="0.25">
      <c r="A11592" t="s">
        <v>93</v>
      </c>
      <c r="C11592">
        <v>20131400296</v>
      </c>
      <c r="D11592">
        <v>610</v>
      </c>
      <c r="E11592" t="s">
        <v>62</v>
      </c>
      <c r="G11592">
        <v>7.8550000000000004</v>
      </c>
      <c r="H11592">
        <v>2013</v>
      </c>
      <c r="I11592">
        <v>5</v>
      </c>
      <c r="J11592">
        <v>12</v>
      </c>
      <c r="K11592">
        <v>18</v>
      </c>
      <c r="L11592">
        <v>41</v>
      </c>
      <c r="M11592" t="s">
        <v>935</v>
      </c>
      <c r="N11592" t="s">
        <v>937</v>
      </c>
      <c r="O11592" t="s">
        <v>934</v>
      </c>
      <c r="Q11592" t="s">
        <v>143</v>
      </c>
      <c r="R11592" t="str">
        <f t="shared" si="364"/>
        <v>Weekend</v>
      </c>
      <c r="S11592" s="12">
        <f t="shared" si="363"/>
        <v>41406</v>
      </c>
    </row>
    <row r="11593" spans="1:19" x14ac:dyDescent="0.25">
      <c r="A11593" t="s">
        <v>93</v>
      </c>
      <c r="C11593">
        <v>20132480091</v>
      </c>
      <c r="D11593">
        <v>610</v>
      </c>
      <c r="E11593" t="s">
        <v>87</v>
      </c>
      <c r="G11593">
        <v>7.8550000000000004</v>
      </c>
      <c r="H11593">
        <v>2013</v>
      </c>
      <c r="I11593">
        <v>9</v>
      </c>
      <c r="J11593">
        <v>5</v>
      </c>
      <c r="K11593">
        <v>8</v>
      </c>
      <c r="L11593">
        <v>32</v>
      </c>
      <c r="M11593" t="s">
        <v>935</v>
      </c>
      <c r="N11593" t="s">
        <v>937</v>
      </c>
      <c r="O11593" t="s">
        <v>934</v>
      </c>
      <c r="Q11593" t="s">
        <v>147</v>
      </c>
      <c r="R11593" t="str">
        <f t="shared" si="364"/>
        <v>Weekday</v>
      </c>
      <c r="S11593" s="12">
        <f t="shared" si="363"/>
        <v>41522</v>
      </c>
    </row>
    <row r="11594" spans="1:19" x14ac:dyDescent="0.25">
      <c r="A11594" t="s">
        <v>93</v>
      </c>
      <c r="C11594">
        <v>20132480048</v>
      </c>
      <c r="D11594">
        <v>610</v>
      </c>
      <c r="E11594" t="s">
        <v>87</v>
      </c>
      <c r="G11594">
        <v>7.8550000000000004</v>
      </c>
      <c r="H11594">
        <v>2013</v>
      </c>
      <c r="I11594">
        <v>9</v>
      </c>
      <c r="J11594">
        <v>5</v>
      </c>
      <c r="K11594">
        <v>7</v>
      </c>
      <c r="L11594">
        <v>51</v>
      </c>
      <c r="M11594" t="s">
        <v>932</v>
      </c>
      <c r="N11594" t="s">
        <v>933</v>
      </c>
      <c r="O11594" t="s">
        <v>934</v>
      </c>
      <c r="Q11594" t="s">
        <v>147</v>
      </c>
      <c r="R11594" t="str">
        <f t="shared" si="364"/>
        <v>Weekday</v>
      </c>
      <c r="S11594" s="12">
        <f t="shared" si="363"/>
        <v>41522</v>
      </c>
    </row>
    <row r="11595" spans="1:19" x14ac:dyDescent="0.25">
      <c r="A11595" t="s">
        <v>93</v>
      </c>
      <c r="C11595">
        <v>20133020308</v>
      </c>
      <c r="D11595">
        <v>610</v>
      </c>
      <c r="E11595" t="s">
        <v>87</v>
      </c>
      <c r="G11595">
        <v>7.8550000000000004</v>
      </c>
      <c r="H11595">
        <v>2013</v>
      </c>
      <c r="I11595">
        <v>10</v>
      </c>
      <c r="J11595">
        <v>26</v>
      </c>
      <c r="K11595">
        <v>19</v>
      </c>
      <c r="L11595">
        <v>17</v>
      </c>
      <c r="M11595" t="s">
        <v>932</v>
      </c>
      <c r="N11595" t="s">
        <v>936</v>
      </c>
      <c r="O11595" t="s">
        <v>934</v>
      </c>
      <c r="Q11595" t="s">
        <v>147</v>
      </c>
      <c r="R11595" t="str">
        <f t="shared" si="364"/>
        <v>Weekend</v>
      </c>
      <c r="S11595" s="12">
        <f t="shared" si="363"/>
        <v>41573</v>
      </c>
    </row>
    <row r="11596" spans="1:19" x14ac:dyDescent="0.25">
      <c r="A11596" t="s">
        <v>93</v>
      </c>
      <c r="C11596">
        <v>20140140448</v>
      </c>
      <c r="D11596">
        <v>610</v>
      </c>
      <c r="E11596" t="s">
        <v>62</v>
      </c>
      <c r="G11596">
        <v>7.8550000000000004</v>
      </c>
      <c r="H11596">
        <v>2013</v>
      </c>
      <c r="I11596">
        <v>12</v>
      </c>
      <c r="J11596">
        <v>16</v>
      </c>
      <c r="K11596">
        <v>14</v>
      </c>
      <c r="L11596">
        <v>38</v>
      </c>
      <c r="M11596" t="s">
        <v>932</v>
      </c>
      <c r="N11596" t="s">
        <v>937</v>
      </c>
      <c r="O11596" t="s">
        <v>934</v>
      </c>
      <c r="Q11596" t="s">
        <v>143</v>
      </c>
      <c r="R11596" t="str">
        <f t="shared" si="364"/>
        <v>Weekday</v>
      </c>
      <c r="S11596" s="12">
        <f t="shared" si="363"/>
        <v>41624</v>
      </c>
    </row>
    <row r="11597" spans="1:19" x14ac:dyDescent="0.25">
      <c r="A11597" t="s">
        <v>93</v>
      </c>
      <c r="C11597">
        <v>20140140454</v>
      </c>
      <c r="D11597">
        <v>610</v>
      </c>
      <c r="E11597" t="s">
        <v>62</v>
      </c>
      <c r="G11597">
        <v>7.8579999999999997</v>
      </c>
      <c r="H11597">
        <v>2013</v>
      </c>
      <c r="I11597">
        <v>12</v>
      </c>
      <c r="J11597">
        <v>16</v>
      </c>
      <c r="K11597">
        <v>13</v>
      </c>
      <c r="L11597">
        <v>53</v>
      </c>
      <c r="M11597" t="s">
        <v>935</v>
      </c>
      <c r="N11597" t="s">
        <v>933</v>
      </c>
      <c r="O11597" t="s">
        <v>934</v>
      </c>
      <c r="Q11597" t="s">
        <v>143</v>
      </c>
      <c r="R11597" t="str">
        <f t="shared" si="364"/>
        <v>Weekday</v>
      </c>
      <c r="S11597" s="12">
        <f t="shared" si="363"/>
        <v>41624</v>
      </c>
    </row>
    <row r="11598" spans="1:19" x14ac:dyDescent="0.25">
      <c r="A11598" t="s">
        <v>93</v>
      </c>
      <c r="C11598">
        <v>20130770246</v>
      </c>
      <c r="D11598">
        <v>610</v>
      </c>
      <c r="E11598" t="s">
        <v>62</v>
      </c>
      <c r="G11598">
        <v>7.9059999999999997</v>
      </c>
      <c r="H11598">
        <v>2013</v>
      </c>
      <c r="I11598">
        <v>3</v>
      </c>
      <c r="J11598">
        <v>18</v>
      </c>
      <c r="K11598">
        <v>8</v>
      </c>
      <c r="L11598">
        <v>52</v>
      </c>
      <c r="M11598" t="s">
        <v>932</v>
      </c>
      <c r="N11598" t="s">
        <v>937</v>
      </c>
      <c r="O11598" t="s">
        <v>934</v>
      </c>
      <c r="Q11598" t="s">
        <v>144</v>
      </c>
      <c r="R11598" t="str">
        <f t="shared" si="364"/>
        <v>Weekday</v>
      </c>
      <c r="S11598" s="12">
        <f t="shared" si="363"/>
        <v>41351</v>
      </c>
    </row>
    <row r="11599" spans="1:19" x14ac:dyDescent="0.25">
      <c r="A11599" t="s">
        <v>93</v>
      </c>
      <c r="C11599">
        <v>20130330249</v>
      </c>
      <c r="D11599">
        <v>610</v>
      </c>
      <c r="E11599" t="s">
        <v>87</v>
      </c>
      <c r="G11599">
        <v>8.0559999999999992</v>
      </c>
      <c r="H11599">
        <v>2013</v>
      </c>
      <c r="I11599">
        <v>2</v>
      </c>
      <c r="J11599">
        <v>2</v>
      </c>
      <c r="K11599">
        <v>7</v>
      </c>
      <c r="L11599">
        <v>14</v>
      </c>
      <c r="M11599" t="s">
        <v>935</v>
      </c>
      <c r="N11599" t="s">
        <v>937</v>
      </c>
      <c r="O11599" t="s">
        <v>934</v>
      </c>
      <c r="R11599" t="str">
        <f t="shared" si="364"/>
        <v>Weekend</v>
      </c>
      <c r="S11599" s="12">
        <f t="shared" si="363"/>
        <v>41307</v>
      </c>
    </row>
    <row r="11600" spans="1:19" x14ac:dyDescent="0.25">
      <c r="A11600" t="s">
        <v>93</v>
      </c>
      <c r="C11600">
        <v>20140030284</v>
      </c>
      <c r="D11600">
        <v>610</v>
      </c>
      <c r="E11600" t="s">
        <v>87</v>
      </c>
      <c r="G11600">
        <v>8.1140000000000008</v>
      </c>
      <c r="H11600">
        <v>2013</v>
      </c>
      <c r="I11600">
        <v>12</v>
      </c>
      <c r="J11600">
        <v>8</v>
      </c>
      <c r="K11600">
        <v>18</v>
      </c>
      <c r="L11600">
        <v>46</v>
      </c>
      <c r="M11600" t="s">
        <v>932</v>
      </c>
      <c r="N11600" t="s">
        <v>933</v>
      </c>
      <c r="O11600" t="s">
        <v>934</v>
      </c>
      <c r="R11600" t="str">
        <f t="shared" si="364"/>
        <v>Weekend</v>
      </c>
      <c r="S11600" s="12">
        <f t="shared" si="363"/>
        <v>41616</v>
      </c>
    </row>
    <row r="11601" spans="1:19" x14ac:dyDescent="0.25">
      <c r="A11601" t="s">
        <v>93</v>
      </c>
      <c r="C11601">
        <v>20133440523</v>
      </c>
      <c r="D11601">
        <v>610</v>
      </c>
      <c r="E11601" t="s">
        <v>62</v>
      </c>
      <c r="G11601">
        <v>8.2249999999999996</v>
      </c>
      <c r="H11601">
        <v>2013</v>
      </c>
      <c r="I11601">
        <v>12</v>
      </c>
      <c r="J11601">
        <v>9</v>
      </c>
      <c r="K11601">
        <v>6</v>
      </c>
      <c r="L11601">
        <v>7</v>
      </c>
      <c r="M11601" t="s">
        <v>932</v>
      </c>
      <c r="N11601" t="s">
        <v>933</v>
      </c>
      <c r="O11601" t="s">
        <v>934</v>
      </c>
      <c r="R11601" t="str">
        <f t="shared" si="364"/>
        <v>Weekday</v>
      </c>
      <c r="S11601" s="12">
        <f t="shared" si="363"/>
        <v>41617</v>
      </c>
    </row>
    <row r="11602" spans="1:19" x14ac:dyDescent="0.25">
      <c r="A11602" t="s">
        <v>93</v>
      </c>
      <c r="C11602">
        <v>20130170240</v>
      </c>
      <c r="D11602">
        <v>610</v>
      </c>
      <c r="E11602" t="s">
        <v>62</v>
      </c>
      <c r="G11602">
        <v>8.5500000000000007</v>
      </c>
      <c r="H11602">
        <v>2013</v>
      </c>
      <c r="I11602">
        <v>1</v>
      </c>
      <c r="J11602">
        <v>16</v>
      </c>
      <c r="K11602">
        <v>5</v>
      </c>
      <c r="L11602">
        <v>52</v>
      </c>
      <c r="M11602" t="s">
        <v>935</v>
      </c>
      <c r="N11602" t="s">
        <v>933</v>
      </c>
      <c r="O11602" t="s">
        <v>934</v>
      </c>
      <c r="R11602" t="str">
        <f t="shared" si="364"/>
        <v>Weekday</v>
      </c>
      <c r="S11602" s="12">
        <f t="shared" si="363"/>
        <v>41290</v>
      </c>
    </row>
    <row r="11603" spans="1:19" x14ac:dyDescent="0.25">
      <c r="A11603" t="s">
        <v>93</v>
      </c>
      <c r="C11603">
        <v>20140030297</v>
      </c>
      <c r="D11603">
        <v>610</v>
      </c>
      <c r="E11603" t="s">
        <v>87</v>
      </c>
      <c r="G11603">
        <v>8.7789999999999999</v>
      </c>
      <c r="H11603">
        <v>2013</v>
      </c>
      <c r="I11603">
        <v>12</v>
      </c>
      <c r="J11603">
        <v>8</v>
      </c>
      <c r="K11603">
        <v>15</v>
      </c>
      <c r="L11603">
        <v>6</v>
      </c>
      <c r="M11603" t="s">
        <v>932</v>
      </c>
      <c r="N11603" t="s">
        <v>933</v>
      </c>
      <c r="O11603" t="s">
        <v>934</v>
      </c>
      <c r="Q11603" t="s">
        <v>146</v>
      </c>
      <c r="R11603" t="str">
        <f t="shared" si="364"/>
        <v>Weekend</v>
      </c>
      <c r="S11603" s="12">
        <f t="shared" si="363"/>
        <v>41616</v>
      </c>
    </row>
    <row r="11604" spans="1:19" x14ac:dyDescent="0.25">
      <c r="A11604" t="s">
        <v>93</v>
      </c>
      <c r="C11604">
        <v>20130770207</v>
      </c>
      <c r="D11604">
        <v>610</v>
      </c>
      <c r="E11604" t="s">
        <v>62</v>
      </c>
      <c r="G11604">
        <v>8.7899999999999991</v>
      </c>
      <c r="H11604">
        <v>2013</v>
      </c>
      <c r="I11604">
        <v>3</v>
      </c>
      <c r="J11604">
        <v>18</v>
      </c>
      <c r="K11604">
        <v>10</v>
      </c>
      <c r="L11604">
        <v>35</v>
      </c>
      <c r="M11604" t="s">
        <v>932</v>
      </c>
      <c r="N11604" t="s">
        <v>936</v>
      </c>
      <c r="O11604" t="s">
        <v>934</v>
      </c>
      <c r="R11604" t="str">
        <f t="shared" si="364"/>
        <v>Weekday</v>
      </c>
      <c r="S11604" s="12">
        <f t="shared" si="363"/>
        <v>41351</v>
      </c>
    </row>
    <row r="11605" spans="1:19" x14ac:dyDescent="0.25">
      <c r="A11605" t="s">
        <v>93</v>
      </c>
      <c r="C11605">
        <v>20130560123</v>
      </c>
      <c r="D11605">
        <v>610</v>
      </c>
      <c r="E11605" t="s">
        <v>87</v>
      </c>
      <c r="G11605">
        <v>9.2899999999999991</v>
      </c>
      <c r="H11605">
        <v>2013</v>
      </c>
      <c r="I11605">
        <v>2</v>
      </c>
      <c r="J11605">
        <v>1</v>
      </c>
      <c r="K11605">
        <v>22</v>
      </c>
      <c r="L11605">
        <v>43</v>
      </c>
      <c r="M11605" t="s">
        <v>932</v>
      </c>
      <c r="N11605" t="s">
        <v>937</v>
      </c>
      <c r="O11605" t="s">
        <v>934</v>
      </c>
      <c r="R11605" t="str">
        <f t="shared" si="364"/>
        <v>Weekday</v>
      </c>
      <c r="S11605" s="12">
        <f t="shared" si="363"/>
        <v>41306</v>
      </c>
    </row>
    <row r="11606" spans="1:19" x14ac:dyDescent="0.25">
      <c r="A11606" t="s">
        <v>93</v>
      </c>
      <c r="C11606">
        <v>20130400175</v>
      </c>
      <c r="D11606">
        <v>610</v>
      </c>
      <c r="E11606" t="s">
        <v>87</v>
      </c>
      <c r="G11606">
        <v>9.2899999999999991</v>
      </c>
      <c r="H11606">
        <v>2013</v>
      </c>
      <c r="I11606">
        <v>2</v>
      </c>
      <c r="J11606">
        <v>6</v>
      </c>
      <c r="K11606">
        <v>10</v>
      </c>
      <c r="L11606">
        <v>22</v>
      </c>
      <c r="M11606" t="s">
        <v>935</v>
      </c>
      <c r="N11606" t="s">
        <v>933</v>
      </c>
      <c r="O11606" t="s">
        <v>934</v>
      </c>
      <c r="R11606" t="str">
        <f t="shared" si="364"/>
        <v>Weekday</v>
      </c>
      <c r="S11606" s="12">
        <f t="shared" si="363"/>
        <v>41311</v>
      </c>
    </row>
    <row r="11607" spans="1:19" x14ac:dyDescent="0.25">
      <c r="A11607" t="s">
        <v>93</v>
      </c>
      <c r="C11607">
        <v>20130630391</v>
      </c>
      <c r="D11607">
        <v>610</v>
      </c>
      <c r="E11607" t="s">
        <v>62</v>
      </c>
      <c r="G11607">
        <v>9.2899999999999991</v>
      </c>
      <c r="H11607">
        <v>2013</v>
      </c>
      <c r="I11607">
        <v>3</v>
      </c>
      <c r="J11607">
        <v>1</v>
      </c>
      <c r="K11607">
        <v>22</v>
      </c>
      <c r="L11607">
        <v>56</v>
      </c>
      <c r="M11607" t="s">
        <v>935</v>
      </c>
      <c r="N11607" t="s">
        <v>937</v>
      </c>
      <c r="O11607" t="s">
        <v>934</v>
      </c>
      <c r="R11607" t="str">
        <f t="shared" si="364"/>
        <v>Weekday</v>
      </c>
      <c r="S11607" s="12">
        <f t="shared" si="363"/>
        <v>41334</v>
      </c>
    </row>
    <row r="11608" spans="1:19" x14ac:dyDescent="0.25">
      <c r="A11608" t="s">
        <v>93</v>
      </c>
      <c r="C11608">
        <v>20130750356</v>
      </c>
      <c r="D11608">
        <v>610</v>
      </c>
      <c r="E11608" t="s">
        <v>62</v>
      </c>
      <c r="G11608">
        <v>9.2899999999999991</v>
      </c>
      <c r="H11608">
        <v>2013</v>
      </c>
      <c r="I11608">
        <v>3</v>
      </c>
      <c r="J11608">
        <v>14</v>
      </c>
      <c r="K11608">
        <v>8</v>
      </c>
      <c r="L11608">
        <v>5</v>
      </c>
      <c r="M11608" t="s">
        <v>935</v>
      </c>
      <c r="N11608" t="s">
        <v>933</v>
      </c>
      <c r="O11608" t="s">
        <v>934</v>
      </c>
      <c r="R11608" t="str">
        <f t="shared" si="364"/>
        <v>Weekday</v>
      </c>
      <c r="S11608" s="12">
        <f t="shared" si="363"/>
        <v>41347</v>
      </c>
    </row>
    <row r="11609" spans="1:19" x14ac:dyDescent="0.25">
      <c r="A11609" t="s">
        <v>93</v>
      </c>
      <c r="C11609">
        <v>20131570200</v>
      </c>
      <c r="D11609">
        <v>610</v>
      </c>
      <c r="E11609" t="s">
        <v>62</v>
      </c>
      <c r="G11609">
        <v>9.2899999999999991</v>
      </c>
      <c r="H11609">
        <v>2013</v>
      </c>
      <c r="I11609">
        <v>6</v>
      </c>
      <c r="J11609">
        <v>5</v>
      </c>
      <c r="K11609">
        <v>10</v>
      </c>
      <c r="L11609">
        <v>31</v>
      </c>
      <c r="M11609" t="s">
        <v>932</v>
      </c>
      <c r="N11609" t="s">
        <v>933</v>
      </c>
      <c r="O11609" t="s">
        <v>934</v>
      </c>
      <c r="R11609" t="str">
        <f t="shared" si="364"/>
        <v>Weekday</v>
      </c>
      <c r="S11609" s="12">
        <f t="shared" si="363"/>
        <v>41430</v>
      </c>
    </row>
    <row r="11610" spans="1:19" x14ac:dyDescent="0.25">
      <c r="A11610" t="s">
        <v>93</v>
      </c>
      <c r="C11610">
        <v>20132240181</v>
      </c>
      <c r="D11610">
        <v>610</v>
      </c>
      <c r="E11610" t="s">
        <v>87</v>
      </c>
      <c r="G11610">
        <v>9.2899999999999991</v>
      </c>
      <c r="H11610">
        <v>2013</v>
      </c>
      <c r="I11610">
        <v>6</v>
      </c>
      <c r="J11610">
        <v>17</v>
      </c>
      <c r="K11610">
        <v>8</v>
      </c>
      <c r="L11610">
        <v>26</v>
      </c>
      <c r="M11610" t="s">
        <v>932</v>
      </c>
      <c r="N11610" t="s">
        <v>937</v>
      </c>
      <c r="O11610" t="s">
        <v>934</v>
      </c>
      <c r="R11610" t="str">
        <f t="shared" si="364"/>
        <v>Weekday</v>
      </c>
      <c r="S11610" s="12">
        <f t="shared" si="363"/>
        <v>41442</v>
      </c>
    </row>
    <row r="11611" spans="1:19" x14ac:dyDescent="0.25">
      <c r="A11611" t="s">
        <v>93</v>
      </c>
      <c r="C11611">
        <v>20131800130</v>
      </c>
      <c r="D11611">
        <v>610</v>
      </c>
      <c r="E11611" t="s">
        <v>87</v>
      </c>
      <c r="G11611">
        <v>9.2899999999999991</v>
      </c>
      <c r="H11611">
        <v>2013</v>
      </c>
      <c r="I11611">
        <v>6</v>
      </c>
      <c r="J11611">
        <v>25</v>
      </c>
      <c r="K11611">
        <v>7</v>
      </c>
      <c r="L11611">
        <v>25</v>
      </c>
      <c r="M11611" t="s">
        <v>932</v>
      </c>
      <c r="N11611" t="s">
        <v>933</v>
      </c>
      <c r="O11611" t="s">
        <v>934</v>
      </c>
      <c r="R11611" t="str">
        <f t="shared" si="364"/>
        <v>Weekday</v>
      </c>
      <c r="S11611" s="12">
        <f t="shared" si="363"/>
        <v>41450</v>
      </c>
    </row>
    <row r="11612" spans="1:19" x14ac:dyDescent="0.25">
      <c r="A11612" t="s">
        <v>93</v>
      </c>
      <c r="C11612">
        <v>20132420256</v>
      </c>
      <c r="D11612">
        <v>610</v>
      </c>
      <c r="E11612" t="s">
        <v>87</v>
      </c>
      <c r="G11612">
        <v>9.2899999999999991</v>
      </c>
      <c r="H11612">
        <v>2013</v>
      </c>
      <c r="I11612">
        <v>8</v>
      </c>
      <c r="J11612">
        <v>28</v>
      </c>
      <c r="K11612">
        <v>18</v>
      </c>
      <c r="L11612">
        <v>40</v>
      </c>
      <c r="M11612" t="s">
        <v>935</v>
      </c>
      <c r="N11612" t="s">
        <v>933</v>
      </c>
      <c r="O11612" t="s">
        <v>934</v>
      </c>
      <c r="R11612" t="str">
        <f t="shared" si="364"/>
        <v>Weekday</v>
      </c>
      <c r="S11612" s="12">
        <f t="shared" si="363"/>
        <v>41514</v>
      </c>
    </row>
    <row r="11613" spans="1:19" x14ac:dyDescent="0.25">
      <c r="A11613" t="s">
        <v>93</v>
      </c>
      <c r="C11613">
        <v>20132470249</v>
      </c>
      <c r="D11613">
        <v>610</v>
      </c>
      <c r="E11613" t="s">
        <v>87</v>
      </c>
      <c r="G11613">
        <v>9.2899999999999991</v>
      </c>
      <c r="H11613">
        <v>2013</v>
      </c>
      <c r="I11613">
        <v>9</v>
      </c>
      <c r="J11613">
        <v>4</v>
      </c>
      <c r="K11613">
        <v>7</v>
      </c>
      <c r="L11613">
        <v>32</v>
      </c>
      <c r="M11613" t="s">
        <v>932</v>
      </c>
      <c r="N11613" t="s">
        <v>933</v>
      </c>
      <c r="O11613" t="s">
        <v>934</v>
      </c>
      <c r="R11613" t="str">
        <f t="shared" si="364"/>
        <v>Weekday</v>
      </c>
      <c r="S11613" s="12">
        <f t="shared" si="363"/>
        <v>41521</v>
      </c>
    </row>
    <row r="11614" spans="1:19" x14ac:dyDescent="0.25">
      <c r="A11614" t="s">
        <v>93</v>
      </c>
      <c r="C11614">
        <v>20132620206</v>
      </c>
      <c r="D11614">
        <v>610</v>
      </c>
      <c r="E11614" t="s">
        <v>87</v>
      </c>
      <c r="G11614">
        <v>9.2899999999999991</v>
      </c>
      <c r="H11614">
        <v>2013</v>
      </c>
      <c r="I11614">
        <v>9</v>
      </c>
      <c r="J11614">
        <v>11</v>
      </c>
      <c r="K11614">
        <v>7</v>
      </c>
      <c r="L11614">
        <v>44</v>
      </c>
      <c r="M11614" t="s">
        <v>932</v>
      </c>
      <c r="N11614" t="s">
        <v>933</v>
      </c>
      <c r="O11614" t="s">
        <v>934</v>
      </c>
      <c r="R11614" t="str">
        <f t="shared" si="364"/>
        <v>Weekday</v>
      </c>
      <c r="S11614" s="12">
        <f t="shared" si="363"/>
        <v>41528</v>
      </c>
    </row>
    <row r="11615" spans="1:19" x14ac:dyDescent="0.25">
      <c r="A11615" t="s">
        <v>93</v>
      </c>
      <c r="C11615">
        <v>20140130373</v>
      </c>
      <c r="D11615">
        <v>610</v>
      </c>
      <c r="E11615" t="s">
        <v>87</v>
      </c>
      <c r="G11615">
        <v>9.2899999999999991</v>
      </c>
      <c r="H11615">
        <v>2013</v>
      </c>
      <c r="I11615">
        <v>12</v>
      </c>
      <c r="J11615">
        <v>9</v>
      </c>
      <c r="K11615">
        <v>9</v>
      </c>
      <c r="L11615">
        <v>25</v>
      </c>
      <c r="M11615" t="s">
        <v>932</v>
      </c>
      <c r="N11615" t="s">
        <v>933</v>
      </c>
      <c r="O11615" t="s">
        <v>934</v>
      </c>
      <c r="R11615" t="str">
        <f t="shared" si="364"/>
        <v>Weekday</v>
      </c>
      <c r="S11615" s="12">
        <f t="shared" si="363"/>
        <v>41617</v>
      </c>
    </row>
    <row r="11616" spans="1:19" x14ac:dyDescent="0.25">
      <c r="A11616" t="s">
        <v>93</v>
      </c>
      <c r="C11616">
        <v>20140010302</v>
      </c>
      <c r="D11616">
        <v>610</v>
      </c>
      <c r="E11616" t="s">
        <v>87</v>
      </c>
      <c r="G11616">
        <v>9.2899999999999991</v>
      </c>
      <c r="H11616">
        <v>2013</v>
      </c>
      <c r="I11616">
        <v>12</v>
      </c>
      <c r="J11616">
        <v>30</v>
      </c>
      <c r="K11616">
        <v>18</v>
      </c>
      <c r="L11616">
        <v>45</v>
      </c>
      <c r="M11616" t="s">
        <v>935</v>
      </c>
      <c r="N11616" t="s">
        <v>933</v>
      </c>
      <c r="O11616" t="s">
        <v>934</v>
      </c>
      <c r="R11616" t="str">
        <f t="shared" si="364"/>
        <v>Weekday</v>
      </c>
      <c r="S11616" s="12">
        <f t="shared" si="363"/>
        <v>41638</v>
      </c>
    </row>
    <row r="11617" spans="1:19" x14ac:dyDescent="0.25">
      <c r="A11617" t="s">
        <v>93</v>
      </c>
      <c r="C11617">
        <v>20140010322</v>
      </c>
      <c r="D11617">
        <v>610</v>
      </c>
      <c r="E11617" t="s">
        <v>62</v>
      </c>
      <c r="G11617">
        <v>9.2899999999999991</v>
      </c>
      <c r="H11617">
        <v>2013</v>
      </c>
      <c r="I11617">
        <v>12</v>
      </c>
      <c r="J11617">
        <v>30</v>
      </c>
      <c r="K11617">
        <v>19</v>
      </c>
      <c r="L11617">
        <v>45</v>
      </c>
      <c r="M11617" t="s">
        <v>935</v>
      </c>
      <c r="N11617" t="s">
        <v>933</v>
      </c>
      <c r="O11617" t="s">
        <v>934</v>
      </c>
      <c r="R11617" t="str">
        <f t="shared" si="364"/>
        <v>Weekday</v>
      </c>
      <c r="S11617" s="12">
        <f t="shared" si="363"/>
        <v>41638</v>
      </c>
    </row>
    <row r="11618" spans="1:19" x14ac:dyDescent="0.25">
      <c r="A11618" t="s">
        <v>93</v>
      </c>
      <c r="C11618">
        <v>20140040225</v>
      </c>
      <c r="D11618">
        <v>610</v>
      </c>
      <c r="E11618" t="s">
        <v>87</v>
      </c>
      <c r="G11618">
        <v>9.2899999999999991</v>
      </c>
      <c r="H11618">
        <v>2013</v>
      </c>
      <c r="I11618">
        <v>12</v>
      </c>
      <c r="J11618">
        <v>30</v>
      </c>
      <c r="K11618">
        <v>13</v>
      </c>
      <c r="L11618">
        <v>40</v>
      </c>
      <c r="M11618" t="s">
        <v>932</v>
      </c>
      <c r="N11618" t="s">
        <v>937</v>
      </c>
      <c r="O11618" t="s">
        <v>934</v>
      </c>
      <c r="R11618" t="str">
        <f t="shared" si="364"/>
        <v>Weekday</v>
      </c>
      <c r="S11618" s="12">
        <f t="shared" si="363"/>
        <v>41638</v>
      </c>
    </row>
    <row r="11619" spans="1:19" x14ac:dyDescent="0.25">
      <c r="A11619" t="s">
        <v>93</v>
      </c>
      <c r="C11619">
        <v>20140020323</v>
      </c>
      <c r="D11619">
        <v>610</v>
      </c>
      <c r="E11619" t="s">
        <v>87</v>
      </c>
      <c r="G11619">
        <v>9.2899999999999991</v>
      </c>
      <c r="H11619">
        <v>2013</v>
      </c>
      <c r="I11619">
        <v>12</v>
      </c>
      <c r="J11619">
        <v>31</v>
      </c>
      <c r="K11619">
        <v>5</v>
      </c>
      <c r="L11619">
        <v>11</v>
      </c>
      <c r="M11619" t="s">
        <v>935</v>
      </c>
      <c r="N11619" t="s">
        <v>933</v>
      </c>
      <c r="O11619" t="s">
        <v>934</v>
      </c>
      <c r="R11619" t="str">
        <f t="shared" si="364"/>
        <v>Weekday</v>
      </c>
      <c r="S11619" s="12">
        <f t="shared" si="363"/>
        <v>41639</v>
      </c>
    </row>
    <row r="11620" spans="1:19" x14ac:dyDescent="0.25">
      <c r="A11620" t="s">
        <v>93</v>
      </c>
      <c r="C11620">
        <v>20140010331</v>
      </c>
      <c r="D11620">
        <v>610</v>
      </c>
      <c r="E11620" t="s">
        <v>87</v>
      </c>
      <c r="G11620">
        <v>9.2899999999999991</v>
      </c>
      <c r="H11620">
        <v>2013</v>
      </c>
      <c r="I11620">
        <v>12</v>
      </c>
      <c r="J11620">
        <v>31</v>
      </c>
      <c r="K11620">
        <v>9</v>
      </c>
      <c r="L11620">
        <v>30</v>
      </c>
      <c r="M11620" t="s">
        <v>935</v>
      </c>
      <c r="N11620" t="s">
        <v>937</v>
      </c>
      <c r="O11620" t="s">
        <v>934</v>
      </c>
      <c r="R11620" t="str">
        <f t="shared" si="364"/>
        <v>Weekday</v>
      </c>
      <c r="S11620" s="12">
        <f t="shared" si="363"/>
        <v>41639</v>
      </c>
    </row>
    <row r="11621" spans="1:19" x14ac:dyDescent="0.25">
      <c r="A11621" t="s">
        <v>93</v>
      </c>
      <c r="C11621">
        <v>20130270229</v>
      </c>
      <c r="D11621">
        <v>610</v>
      </c>
      <c r="E11621" t="s">
        <v>87</v>
      </c>
      <c r="G11621">
        <v>9.5839999999999996</v>
      </c>
      <c r="H11621">
        <v>2013</v>
      </c>
      <c r="I11621">
        <v>1</v>
      </c>
      <c r="J11621">
        <v>27</v>
      </c>
      <c r="K11621">
        <v>17</v>
      </c>
      <c r="L11621">
        <v>37</v>
      </c>
      <c r="M11621" t="s">
        <v>935</v>
      </c>
      <c r="N11621" t="s">
        <v>933</v>
      </c>
      <c r="O11621" t="s">
        <v>934</v>
      </c>
      <c r="R11621" t="str">
        <f t="shared" si="364"/>
        <v>Weekend</v>
      </c>
      <c r="S11621" s="12">
        <f t="shared" si="363"/>
        <v>41301</v>
      </c>
    </row>
    <row r="11622" spans="1:19" x14ac:dyDescent="0.25">
      <c r="A11622" t="s">
        <v>93</v>
      </c>
      <c r="C11622">
        <v>20130450155</v>
      </c>
      <c r="D11622">
        <v>610</v>
      </c>
      <c r="E11622" t="s">
        <v>62</v>
      </c>
      <c r="G11622">
        <v>9.5839999999999996</v>
      </c>
      <c r="H11622">
        <v>2013</v>
      </c>
      <c r="I11622">
        <v>2</v>
      </c>
      <c r="J11622">
        <v>14</v>
      </c>
      <c r="K11622">
        <v>7</v>
      </c>
      <c r="L11622">
        <v>27</v>
      </c>
      <c r="M11622" t="s">
        <v>932</v>
      </c>
      <c r="N11622" t="s">
        <v>937</v>
      </c>
      <c r="O11622" t="s">
        <v>934</v>
      </c>
      <c r="R11622" t="str">
        <f t="shared" si="364"/>
        <v>Weekday</v>
      </c>
      <c r="S11622" s="12">
        <f t="shared" si="363"/>
        <v>41319</v>
      </c>
    </row>
    <row r="11623" spans="1:19" x14ac:dyDescent="0.25">
      <c r="A11623" t="s">
        <v>93</v>
      </c>
      <c r="C11623">
        <v>20130330126</v>
      </c>
      <c r="D11623">
        <v>610</v>
      </c>
      <c r="E11623" t="s">
        <v>87</v>
      </c>
      <c r="G11623">
        <v>9.7189999999999994</v>
      </c>
      <c r="H11623">
        <v>2013</v>
      </c>
      <c r="I11623">
        <v>2</v>
      </c>
      <c r="J11623">
        <v>2</v>
      </c>
      <c r="K11623">
        <v>8</v>
      </c>
      <c r="L11623">
        <v>26</v>
      </c>
      <c r="M11623" t="s">
        <v>932</v>
      </c>
      <c r="N11623" t="s">
        <v>933</v>
      </c>
      <c r="O11623" t="s">
        <v>934</v>
      </c>
      <c r="R11623" t="str">
        <f t="shared" si="364"/>
        <v>Weekend</v>
      </c>
      <c r="S11623" s="12">
        <f t="shared" si="363"/>
        <v>41307</v>
      </c>
    </row>
    <row r="11624" spans="1:19" x14ac:dyDescent="0.25">
      <c r="A11624" t="s">
        <v>93</v>
      </c>
      <c r="C11624">
        <v>20140020364</v>
      </c>
      <c r="D11624">
        <v>610</v>
      </c>
      <c r="E11624" t="s">
        <v>62</v>
      </c>
      <c r="G11624">
        <v>9.7850000000000001</v>
      </c>
      <c r="H11624">
        <v>2013</v>
      </c>
      <c r="I11624">
        <v>12</v>
      </c>
      <c r="J11624">
        <v>31</v>
      </c>
      <c r="K11624">
        <v>1</v>
      </c>
      <c r="L11624">
        <v>23</v>
      </c>
      <c r="M11624" t="s">
        <v>932</v>
      </c>
      <c r="N11624" t="s">
        <v>937</v>
      </c>
      <c r="O11624" t="s">
        <v>934</v>
      </c>
      <c r="R11624" t="str">
        <f t="shared" si="364"/>
        <v>Weekday</v>
      </c>
      <c r="S11624" s="12">
        <f t="shared" si="363"/>
        <v>41639</v>
      </c>
    </row>
    <row r="11625" spans="1:19" x14ac:dyDescent="0.25">
      <c r="A11625" t="s">
        <v>93</v>
      </c>
      <c r="C11625">
        <v>20130270205</v>
      </c>
      <c r="D11625">
        <v>610</v>
      </c>
      <c r="E11625" t="s">
        <v>62</v>
      </c>
      <c r="G11625">
        <v>9.7899999999999991</v>
      </c>
      <c r="H11625">
        <v>2013</v>
      </c>
      <c r="I11625">
        <v>1</v>
      </c>
      <c r="J11625">
        <v>27</v>
      </c>
      <c r="K11625">
        <v>16</v>
      </c>
      <c r="L11625">
        <v>4</v>
      </c>
      <c r="M11625" t="s">
        <v>932</v>
      </c>
      <c r="N11625" t="s">
        <v>937</v>
      </c>
      <c r="O11625" t="s">
        <v>934</v>
      </c>
      <c r="R11625" t="str">
        <f t="shared" si="364"/>
        <v>Weekend</v>
      </c>
      <c r="S11625" s="12">
        <f t="shared" si="363"/>
        <v>41301</v>
      </c>
    </row>
    <row r="11626" spans="1:19" x14ac:dyDescent="0.25">
      <c r="A11626" t="s">
        <v>93</v>
      </c>
      <c r="C11626">
        <v>20132700209</v>
      </c>
      <c r="D11626">
        <v>610</v>
      </c>
      <c r="E11626" t="s">
        <v>62</v>
      </c>
      <c r="G11626">
        <v>9.7899999999999991</v>
      </c>
      <c r="H11626">
        <v>2013</v>
      </c>
      <c r="I11626">
        <v>9</v>
      </c>
      <c r="J11626">
        <v>25</v>
      </c>
      <c r="K11626">
        <v>20</v>
      </c>
      <c r="L11626">
        <v>0</v>
      </c>
      <c r="M11626" t="s">
        <v>932</v>
      </c>
      <c r="N11626" t="s">
        <v>936</v>
      </c>
      <c r="O11626" t="s">
        <v>934</v>
      </c>
      <c r="R11626" t="str">
        <f t="shared" si="364"/>
        <v>Weekday</v>
      </c>
      <c r="S11626" s="12">
        <f t="shared" si="363"/>
        <v>41542</v>
      </c>
    </row>
    <row r="11627" spans="1:19" x14ac:dyDescent="0.25">
      <c r="A11627" t="s">
        <v>93</v>
      </c>
      <c r="C11627">
        <v>20140020346</v>
      </c>
      <c r="D11627">
        <v>610</v>
      </c>
      <c r="E11627" t="s">
        <v>87</v>
      </c>
      <c r="G11627">
        <v>9.7899999999999991</v>
      </c>
      <c r="H11627">
        <v>2013</v>
      </c>
      <c r="I11627">
        <v>12</v>
      </c>
      <c r="J11627">
        <v>31</v>
      </c>
      <c r="K11627">
        <v>6</v>
      </c>
      <c r="L11627">
        <v>49</v>
      </c>
      <c r="M11627" t="s">
        <v>932</v>
      </c>
      <c r="N11627" t="s">
        <v>933</v>
      </c>
      <c r="O11627" t="s">
        <v>934</v>
      </c>
      <c r="R11627" t="str">
        <f t="shared" si="364"/>
        <v>Weekday</v>
      </c>
      <c r="S11627" s="12">
        <f t="shared" si="363"/>
        <v>41639</v>
      </c>
    </row>
    <row r="11628" spans="1:19" x14ac:dyDescent="0.25">
      <c r="A11628" t="s">
        <v>93</v>
      </c>
      <c r="C11628">
        <v>20130340048</v>
      </c>
      <c r="D11628">
        <v>610</v>
      </c>
      <c r="E11628" t="s">
        <v>87</v>
      </c>
      <c r="G11628">
        <v>9.8079999999999998</v>
      </c>
      <c r="H11628">
        <v>2013</v>
      </c>
      <c r="I11628">
        <v>2</v>
      </c>
      <c r="J11628">
        <v>2</v>
      </c>
      <c r="K11628">
        <v>7</v>
      </c>
      <c r="L11628">
        <v>39</v>
      </c>
      <c r="M11628" t="s">
        <v>935</v>
      </c>
      <c r="N11628" t="s">
        <v>933</v>
      </c>
      <c r="O11628" t="s">
        <v>934</v>
      </c>
      <c r="R11628" t="str">
        <f t="shared" si="364"/>
        <v>Weekend</v>
      </c>
      <c r="S11628" s="12">
        <f t="shared" si="363"/>
        <v>41307</v>
      </c>
    </row>
    <row r="11629" spans="1:19" x14ac:dyDescent="0.25">
      <c r="A11629" t="s">
        <v>93</v>
      </c>
      <c r="C11629">
        <v>20131510239</v>
      </c>
      <c r="D11629">
        <v>610</v>
      </c>
      <c r="E11629" t="s">
        <v>62</v>
      </c>
      <c r="G11629">
        <v>9.8800000000000008</v>
      </c>
      <c r="H11629">
        <v>2013</v>
      </c>
      <c r="I11629">
        <v>5</v>
      </c>
      <c r="J11629">
        <v>30</v>
      </c>
      <c r="K11629">
        <v>0</v>
      </c>
      <c r="L11629">
        <v>21</v>
      </c>
      <c r="M11629" t="s">
        <v>932</v>
      </c>
      <c r="N11629" t="s">
        <v>933</v>
      </c>
      <c r="O11629" t="s">
        <v>934</v>
      </c>
      <c r="R11629" t="str">
        <f t="shared" si="364"/>
        <v>Weekday</v>
      </c>
      <c r="S11629" s="12">
        <f t="shared" si="363"/>
        <v>41424</v>
      </c>
    </row>
    <row r="11630" spans="1:19" x14ac:dyDescent="0.25">
      <c r="A11630" t="s">
        <v>93</v>
      </c>
      <c r="C11630">
        <v>20130410226</v>
      </c>
      <c r="D11630">
        <v>610</v>
      </c>
      <c r="E11630" t="s">
        <v>87</v>
      </c>
      <c r="G11630">
        <v>9.9410000000000007</v>
      </c>
      <c r="H11630">
        <v>2013</v>
      </c>
      <c r="I11630">
        <v>2</v>
      </c>
      <c r="J11630">
        <v>10</v>
      </c>
      <c r="K11630">
        <v>13</v>
      </c>
      <c r="L11630">
        <v>55</v>
      </c>
      <c r="M11630" t="s">
        <v>932</v>
      </c>
      <c r="N11630" t="s">
        <v>933</v>
      </c>
      <c r="O11630" t="s">
        <v>934</v>
      </c>
      <c r="R11630" t="str">
        <f t="shared" si="364"/>
        <v>Weekend</v>
      </c>
      <c r="S11630" s="12">
        <f t="shared" si="363"/>
        <v>41315</v>
      </c>
    </row>
    <row r="11631" spans="1:19" x14ac:dyDescent="0.25">
      <c r="A11631" t="s">
        <v>93</v>
      </c>
      <c r="C11631">
        <v>20132060127</v>
      </c>
      <c r="D11631">
        <v>610</v>
      </c>
      <c r="E11631" t="s">
        <v>87</v>
      </c>
      <c r="G11631">
        <v>9.9410000000000007</v>
      </c>
      <c r="H11631">
        <v>2013</v>
      </c>
      <c r="I11631">
        <v>7</v>
      </c>
      <c r="J11631">
        <v>24</v>
      </c>
      <c r="K11631">
        <v>7</v>
      </c>
      <c r="L11631">
        <v>55</v>
      </c>
      <c r="M11631" t="s">
        <v>935</v>
      </c>
      <c r="N11631" t="s">
        <v>936</v>
      </c>
      <c r="O11631" t="s">
        <v>934</v>
      </c>
      <c r="R11631" t="str">
        <f t="shared" si="364"/>
        <v>Weekday</v>
      </c>
      <c r="S11631" s="12">
        <f t="shared" si="363"/>
        <v>41479</v>
      </c>
    </row>
    <row r="11632" spans="1:19" x14ac:dyDescent="0.25">
      <c r="A11632" t="s">
        <v>93</v>
      </c>
      <c r="C11632">
        <v>20133440126</v>
      </c>
      <c r="D11632">
        <v>610</v>
      </c>
      <c r="E11632" t="s">
        <v>62</v>
      </c>
      <c r="G11632">
        <v>9.9410000000000007</v>
      </c>
      <c r="H11632">
        <v>2013</v>
      </c>
      <c r="I11632">
        <v>12</v>
      </c>
      <c r="J11632">
        <v>10</v>
      </c>
      <c r="K11632">
        <v>6</v>
      </c>
      <c r="L11632">
        <v>36</v>
      </c>
      <c r="M11632" t="s">
        <v>932</v>
      </c>
      <c r="N11632" t="s">
        <v>933</v>
      </c>
      <c r="O11632" t="s">
        <v>934</v>
      </c>
      <c r="R11632" t="str">
        <f t="shared" si="364"/>
        <v>Weekday</v>
      </c>
      <c r="S11632" s="12">
        <f t="shared" si="363"/>
        <v>41618</v>
      </c>
    </row>
    <row r="11633" spans="1:19" x14ac:dyDescent="0.25">
      <c r="A11633" t="s">
        <v>93</v>
      </c>
      <c r="C11633">
        <v>20133650508</v>
      </c>
      <c r="D11633">
        <v>610</v>
      </c>
      <c r="E11633" t="s">
        <v>87</v>
      </c>
      <c r="G11633">
        <v>9.9700000000000006</v>
      </c>
      <c r="H11633">
        <v>2013</v>
      </c>
      <c r="I11633">
        <v>12</v>
      </c>
      <c r="J11633">
        <v>30</v>
      </c>
      <c r="K11633">
        <v>11</v>
      </c>
      <c r="L11633">
        <v>28</v>
      </c>
      <c r="M11633" t="s">
        <v>932</v>
      </c>
      <c r="N11633" t="s">
        <v>933</v>
      </c>
      <c r="O11633" t="s">
        <v>934</v>
      </c>
      <c r="R11633" t="str">
        <f t="shared" si="364"/>
        <v>Weekday</v>
      </c>
      <c r="S11633" s="12">
        <f t="shared" si="363"/>
        <v>41638</v>
      </c>
    </row>
    <row r="11634" spans="1:19" x14ac:dyDescent="0.25">
      <c r="A11634" t="s">
        <v>93</v>
      </c>
      <c r="C11634">
        <v>20140220551</v>
      </c>
      <c r="D11634" t="s">
        <v>261</v>
      </c>
      <c r="E11634" t="s">
        <v>62</v>
      </c>
      <c r="G11634">
        <v>11.007</v>
      </c>
      <c r="H11634">
        <v>2014</v>
      </c>
      <c r="I11634">
        <v>1</v>
      </c>
      <c r="J11634">
        <v>22</v>
      </c>
      <c r="K11634">
        <v>2</v>
      </c>
      <c r="L11634">
        <v>46</v>
      </c>
      <c r="M11634" t="s">
        <v>935</v>
      </c>
      <c r="N11634" t="s">
        <v>933</v>
      </c>
      <c r="O11634" t="s">
        <v>934</v>
      </c>
      <c r="R11634" t="str">
        <f t="shared" si="364"/>
        <v>Weekday</v>
      </c>
      <c r="S11634" s="12">
        <f t="shared" si="363"/>
        <v>41661</v>
      </c>
    </row>
    <row r="11635" spans="1:19" x14ac:dyDescent="0.25">
      <c r="A11635" t="s">
        <v>93</v>
      </c>
      <c r="C11635">
        <v>20140470168</v>
      </c>
      <c r="D11635" t="s">
        <v>261</v>
      </c>
      <c r="E11635" t="s">
        <v>62</v>
      </c>
      <c r="G11635">
        <v>11.007</v>
      </c>
      <c r="H11635">
        <v>2014</v>
      </c>
      <c r="I11635">
        <v>1</v>
      </c>
      <c r="J11635">
        <v>30</v>
      </c>
      <c r="K11635">
        <v>17</v>
      </c>
      <c r="L11635">
        <v>27</v>
      </c>
      <c r="M11635" t="s">
        <v>935</v>
      </c>
      <c r="N11635" t="s">
        <v>937</v>
      </c>
      <c r="O11635" t="s">
        <v>934</v>
      </c>
      <c r="R11635" t="str">
        <f t="shared" si="364"/>
        <v>Weekday</v>
      </c>
      <c r="S11635" s="12">
        <f t="shared" si="363"/>
        <v>41669</v>
      </c>
    </row>
    <row r="11636" spans="1:19" x14ac:dyDescent="0.25">
      <c r="A11636" t="s">
        <v>93</v>
      </c>
      <c r="C11636">
        <v>20140560757</v>
      </c>
      <c r="D11636" t="s">
        <v>261</v>
      </c>
      <c r="E11636" t="s">
        <v>62</v>
      </c>
      <c r="G11636">
        <v>11.007</v>
      </c>
      <c r="H11636">
        <v>2014</v>
      </c>
      <c r="I11636">
        <v>2</v>
      </c>
      <c r="J11636">
        <v>20</v>
      </c>
      <c r="K11636">
        <v>16</v>
      </c>
      <c r="L11636">
        <v>35</v>
      </c>
      <c r="M11636" t="s">
        <v>935</v>
      </c>
      <c r="N11636" t="s">
        <v>933</v>
      </c>
      <c r="O11636" t="s">
        <v>934</v>
      </c>
      <c r="R11636" t="str">
        <f t="shared" si="364"/>
        <v>Weekday</v>
      </c>
      <c r="S11636" s="12">
        <f t="shared" si="363"/>
        <v>41690</v>
      </c>
    </row>
    <row r="11637" spans="1:19" x14ac:dyDescent="0.25">
      <c r="A11637" t="s">
        <v>93</v>
      </c>
      <c r="C11637">
        <v>20140600368</v>
      </c>
      <c r="D11637" t="s">
        <v>261</v>
      </c>
      <c r="E11637" t="s">
        <v>62</v>
      </c>
      <c r="G11637">
        <v>11.007</v>
      </c>
      <c r="H11637">
        <v>2014</v>
      </c>
      <c r="I11637">
        <v>2</v>
      </c>
      <c r="J11637">
        <v>22</v>
      </c>
      <c r="K11637">
        <v>8</v>
      </c>
      <c r="L11637">
        <v>3</v>
      </c>
      <c r="M11637" t="s">
        <v>935</v>
      </c>
      <c r="N11637" t="s">
        <v>937</v>
      </c>
      <c r="O11637" t="s">
        <v>934</v>
      </c>
      <c r="R11637" t="str">
        <f t="shared" si="364"/>
        <v>Weekend</v>
      </c>
      <c r="S11637" s="12">
        <f t="shared" si="363"/>
        <v>41692</v>
      </c>
    </row>
    <row r="11638" spans="1:19" x14ac:dyDescent="0.25">
      <c r="A11638" t="s">
        <v>93</v>
      </c>
      <c r="C11638">
        <v>20140610258</v>
      </c>
      <c r="D11638" t="s">
        <v>261</v>
      </c>
      <c r="E11638" t="s">
        <v>62</v>
      </c>
      <c r="G11638">
        <v>11.007</v>
      </c>
      <c r="H11638">
        <v>2014</v>
      </c>
      <c r="I11638">
        <v>2</v>
      </c>
      <c r="J11638">
        <v>24</v>
      </c>
      <c r="K11638">
        <v>11</v>
      </c>
      <c r="L11638">
        <v>42</v>
      </c>
      <c r="M11638" t="s">
        <v>932</v>
      </c>
      <c r="N11638" t="s">
        <v>933</v>
      </c>
      <c r="O11638" t="s">
        <v>934</v>
      </c>
      <c r="R11638" t="str">
        <f t="shared" si="364"/>
        <v>Weekday</v>
      </c>
      <c r="S11638" s="12">
        <f t="shared" si="363"/>
        <v>41694</v>
      </c>
    </row>
    <row r="11639" spans="1:19" x14ac:dyDescent="0.25">
      <c r="A11639" t="s">
        <v>93</v>
      </c>
      <c r="C11639">
        <v>20140670177</v>
      </c>
      <c r="D11639" t="s">
        <v>261</v>
      </c>
      <c r="E11639" t="s">
        <v>87</v>
      </c>
      <c r="G11639">
        <v>11.007</v>
      </c>
      <c r="H11639">
        <v>2014</v>
      </c>
      <c r="I11639">
        <v>3</v>
      </c>
      <c r="J11639">
        <v>8</v>
      </c>
      <c r="K11639">
        <v>13</v>
      </c>
      <c r="L11639">
        <v>28</v>
      </c>
      <c r="M11639" t="s">
        <v>935</v>
      </c>
      <c r="N11639" t="s">
        <v>936</v>
      </c>
      <c r="O11639" t="s">
        <v>934</v>
      </c>
      <c r="R11639" t="str">
        <f t="shared" si="364"/>
        <v>Weekend</v>
      </c>
      <c r="S11639" s="12">
        <f t="shared" si="363"/>
        <v>41706</v>
      </c>
    </row>
    <row r="11640" spans="1:19" x14ac:dyDescent="0.25">
      <c r="A11640" t="s">
        <v>93</v>
      </c>
      <c r="C11640">
        <v>20140780338</v>
      </c>
      <c r="D11640" t="s">
        <v>261</v>
      </c>
      <c r="E11640" t="s">
        <v>62</v>
      </c>
      <c r="G11640">
        <v>11.007</v>
      </c>
      <c r="H11640">
        <v>2014</v>
      </c>
      <c r="I11640">
        <v>3</v>
      </c>
      <c r="J11640">
        <v>17</v>
      </c>
      <c r="K11640">
        <v>10</v>
      </c>
      <c r="L11640">
        <v>45</v>
      </c>
      <c r="M11640" t="s">
        <v>932</v>
      </c>
      <c r="N11640" t="s">
        <v>933</v>
      </c>
      <c r="O11640" t="s">
        <v>934</v>
      </c>
      <c r="R11640" t="str">
        <f t="shared" si="364"/>
        <v>Weekday</v>
      </c>
      <c r="S11640" s="12">
        <f t="shared" si="363"/>
        <v>41715</v>
      </c>
    </row>
    <row r="11641" spans="1:19" x14ac:dyDescent="0.25">
      <c r="A11641" t="s">
        <v>93</v>
      </c>
      <c r="C11641">
        <v>20141060277</v>
      </c>
      <c r="D11641" t="s">
        <v>261</v>
      </c>
      <c r="E11641" t="s">
        <v>62</v>
      </c>
      <c r="G11641">
        <v>11.007</v>
      </c>
      <c r="H11641">
        <v>2014</v>
      </c>
      <c r="I11641">
        <v>4</v>
      </c>
      <c r="J11641">
        <v>8</v>
      </c>
      <c r="K11641">
        <v>7</v>
      </c>
      <c r="L11641">
        <v>36</v>
      </c>
      <c r="M11641" t="s">
        <v>932</v>
      </c>
      <c r="N11641" t="s">
        <v>936</v>
      </c>
      <c r="O11641" t="s">
        <v>934</v>
      </c>
      <c r="R11641" t="str">
        <f t="shared" si="364"/>
        <v>Weekday</v>
      </c>
      <c r="S11641" s="12">
        <f t="shared" si="363"/>
        <v>41737</v>
      </c>
    </row>
    <row r="11642" spans="1:19" x14ac:dyDescent="0.25">
      <c r="A11642" t="s">
        <v>93</v>
      </c>
      <c r="C11642">
        <v>20141090117</v>
      </c>
      <c r="D11642" t="s">
        <v>261</v>
      </c>
      <c r="E11642" t="s">
        <v>87</v>
      </c>
      <c r="G11642">
        <v>11.007</v>
      </c>
      <c r="H11642">
        <v>2014</v>
      </c>
      <c r="I11642">
        <v>4</v>
      </c>
      <c r="J11642">
        <v>19</v>
      </c>
      <c r="K11642">
        <v>9</v>
      </c>
      <c r="L11642">
        <v>53</v>
      </c>
      <c r="M11642" t="s">
        <v>935</v>
      </c>
      <c r="N11642" t="s">
        <v>933</v>
      </c>
      <c r="O11642" t="s">
        <v>934</v>
      </c>
      <c r="R11642" t="str">
        <f t="shared" si="364"/>
        <v>Weekend</v>
      </c>
      <c r="S11642" s="12">
        <f t="shared" si="363"/>
        <v>41748</v>
      </c>
    </row>
    <row r="11643" spans="1:19" x14ac:dyDescent="0.25">
      <c r="A11643" t="s">
        <v>93</v>
      </c>
      <c r="C11643">
        <v>20142310291</v>
      </c>
      <c r="D11643" t="s">
        <v>261</v>
      </c>
      <c r="E11643" t="s">
        <v>87</v>
      </c>
      <c r="G11643">
        <v>11.007</v>
      </c>
      <c r="H11643">
        <v>2014</v>
      </c>
      <c r="I11643">
        <v>5</v>
      </c>
      <c r="J11643">
        <v>21</v>
      </c>
      <c r="K11643">
        <v>8</v>
      </c>
      <c r="L11643">
        <v>44</v>
      </c>
      <c r="M11643" t="s">
        <v>932</v>
      </c>
      <c r="N11643" t="s">
        <v>937</v>
      </c>
      <c r="O11643" t="s">
        <v>934</v>
      </c>
      <c r="R11643" t="str">
        <f t="shared" si="364"/>
        <v>Weekday</v>
      </c>
      <c r="S11643" s="12">
        <f t="shared" si="363"/>
        <v>41780</v>
      </c>
    </row>
    <row r="11644" spans="1:19" x14ac:dyDescent="0.25">
      <c r="A11644" t="s">
        <v>93</v>
      </c>
      <c r="C11644">
        <v>20141950249</v>
      </c>
      <c r="D11644" t="s">
        <v>261</v>
      </c>
      <c r="E11644" t="s">
        <v>62</v>
      </c>
      <c r="G11644">
        <v>11.007</v>
      </c>
      <c r="H11644">
        <v>2014</v>
      </c>
      <c r="I11644">
        <v>6</v>
      </c>
      <c r="J11644">
        <v>26</v>
      </c>
      <c r="K11644">
        <v>17</v>
      </c>
      <c r="L11644">
        <v>48</v>
      </c>
      <c r="M11644" t="s">
        <v>932</v>
      </c>
      <c r="N11644" t="s">
        <v>933</v>
      </c>
      <c r="O11644" t="s">
        <v>934</v>
      </c>
      <c r="R11644" t="str">
        <f t="shared" si="364"/>
        <v>Weekday</v>
      </c>
      <c r="S11644" s="12">
        <f t="shared" si="363"/>
        <v>41816</v>
      </c>
    </row>
    <row r="11645" spans="1:19" x14ac:dyDescent="0.25">
      <c r="A11645" t="s">
        <v>93</v>
      </c>
      <c r="C11645">
        <v>20141900230</v>
      </c>
      <c r="D11645" t="s">
        <v>261</v>
      </c>
      <c r="E11645" t="s">
        <v>87</v>
      </c>
      <c r="G11645">
        <v>11.007</v>
      </c>
      <c r="H11645">
        <v>2014</v>
      </c>
      <c r="I11645">
        <v>7</v>
      </c>
      <c r="J11645">
        <v>8</v>
      </c>
      <c r="K11645">
        <v>16</v>
      </c>
      <c r="L11645">
        <v>28</v>
      </c>
      <c r="M11645" t="s">
        <v>932</v>
      </c>
      <c r="N11645" t="s">
        <v>933</v>
      </c>
      <c r="O11645" t="s">
        <v>934</v>
      </c>
      <c r="R11645" t="str">
        <f t="shared" si="364"/>
        <v>Weekday</v>
      </c>
      <c r="S11645" s="12">
        <f t="shared" si="363"/>
        <v>41828</v>
      </c>
    </row>
    <row r="11646" spans="1:19" x14ac:dyDescent="0.25">
      <c r="A11646" t="s">
        <v>93</v>
      </c>
      <c r="C11646">
        <v>20141920178</v>
      </c>
      <c r="D11646" t="s">
        <v>261</v>
      </c>
      <c r="E11646" t="s">
        <v>87</v>
      </c>
      <c r="G11646">
        <v>11.007</v>
      </c>
      <c r="H11646">
        <v>2014</v>
      </c>
      <c r="I11646">
        <v>7</v>
      </c>
      <c r="J11646">
        <v>10</v>
      </c>
      <c r="K11646">
        <v>15</v>
      </c>
      <c r="L11646">
        <v>57</v>
      </c>
      <c r="M11646" t="s">
        <v>932</v>
      </c>
      <c r="N11646" t="s">
        <v>933</v>
      </c>
      <c r="O11646" t="s">
        <v>934</v>
      </c>
      <c r="R11646" t="str">
        <f t="shared" si="364"/>
        <v>Weekday</v>
      </c>
      <c r="S11646" s="12">
        <f t="shared" si="363"/>
        <v>41830</v>
      </c>
    </row>
    <row r="11647" spans="1:19" x14ac:dyDescent="0.25">
      <c r="A11647" t="s">
        <v>93</v>
      </c>
      <c r="C11647">
        <v>20141920197</v>
      </c>
      <c r="D11647" t="s">
        <v>261</v>
      </c>
      <c r="E11647" t="s">
        <v>87</v>
      </c>
      <c r="G11647">
        <v>11.007</v>
      </c>
      <c r="H11647">
        <v>2014</v>
      </c>
      <c r="I11647">
        <v>7</v>
      </c>
      <c r="J11647">
        <v>11</v>
      </c>
      <c r="K11647">
        <v>8</v>
      </c>
      <c r="L11647">
        <v>32</v>
      </c>
      <c r="M11647" t="s">
        <v>932</v>
      </c>
      <c r="N11647" t="s">
        <v>933</v>
      </c>
      <c r="O11647" t="s">
        <v>934</v>
      </c>
      <c r="R11647" t="str">
        <f t="shared" si="364"/>
        <v>Weekday</v>
      </c>
      <c r="S11647" s="12">
        <f t="shared" si="363"/>
        <v>41831</v>
      </c>
    </row>
    <row r="11648" spans="1:19" x14ac:dyDescent="0.25">
      <c r="A11648" t="s">
        <v>93</v>
      </c>
      <c r="C11648">
        <v>20142660231</v>
      </c>
      <c r="D11648" t="s">
        <v>261</v>
      </c>
      <c r="E11648" t="s">
        <v>62</v>
      </c>
      <c r="G11648">
        <v>11.007</v>
      </c>
      <c r="H11648">
        <v>2014</v>
      </c>
      <c r="I11648">
        <v>9</v>
      </c>
      <c r="J11648">
        <v>22</v>
      </c>
      <c r="K11648">
        <v>16</v>
      </c>
      <c r="L11648">
        <v>10</v>
      </c>
      <c r="M11648" t="s">
        <v>932</v>
      </c>
      <c r="N11648" t="s">
        <v>933</v>
      </c>
      <c r="O11648" t="s">
        <v>934</v>
      </c>
      <c r="R11648" t="str">
        <f t="shared" si="364"/>
        <v>Weekday</v>
      </c>
      <c r="S11648" s="12">
        <f t="shared" si="363"/>
        <v>41904</v>
      </c>
    </row>
    <row r="11649" spans="1:19" x14ac:dyDescent="0.25">
      <c r="A11649" t="s">
        <v>93</v>
      </c>
      <c r="C11649">
        <v>20142730199</v>
      </c>
      <c r="D11649" t="s">
        <v>261</v>
      </c>
      <c r="E11649" t="s">
        <v>87</v>
      </c>
      <c r="G11649">
        <v>11.007</v>
      </c>
      <c r="H11649">
        <v>2014</v>
      </c>
      <c r="I11649">
        <v>9</v>
      </c>
      <c r="J11649">
        <v>26</v>
      </c>
      <c r="K11649">
        <v>13</v>
      </c>
      <c r="L11649">
        <v>35</v>
      </c>
      <c r="M11649" t="s">
        <v>932</v>
      </c>
      <c r="N11649" t="s">
        <v>936</v>
      </c>
      <c r="O11649" t="s">
        <v>942</v>
      </c>
      <c r="R11649" t="str">
        <f t="shared" si="364"/>
        <v>Weekday</v>
      </c>
      <c r="S11649" s="12">
        <f t="shared" si="363"/>
        <v>41908</v>
      </c>
    </row>
    <row r="11650" spans="1:19" x14ac:dyDescent="0.25">
      <c r="A11650" t="s">
        <v>93</v>
      </c>
      <c r="C11650">
        <v>20143200258</v>
      </c>
      <c r="D11650" t="s">
        <v>261</v>
      </c>
      <c r="E11650" t="s">
        <v>62</v>
      </c>
      <c r="G11650">
        <v>11.007</v>
      </c>
      <c r="H11650">
        <v>2014</v>
      </c>
      <c r="I11650">
        <v>11</v>
      </c>
      <c r="J11650">
        <v>15</v>
      </c>
      <c r="K11650">
        <v>22</v>
      </c>
      <c r="L11650">
        <v>15</v>
      </c>
      <c r="M11650" t="s">
        <v>935</v>
      </c>
      <c r="N11650" t="s">
        <v>933</v>
      </c>
      <c r="O11650" t="s">
        <v>934</v>
      </c>
      <c r="R11650" t="str">
        <f t="shared" si="364"/>
        <v>Weekend</v>
      </c>
      <c r="S11650" s="12">
        <f t="shared" si="363"/>
        <v>41958</v>
      </c>
    </row>
    <row r="11651" spans="1:19" x14ac:dyDescent="0.25">
      <c r="A11651" t="s">
        <v>93</v>
      </c>
      <c r="C11651">
        <v>20143200265</v>
      </c>
      <c r="D11651" t="s">
        <v>261</v>
      </c>
      <c r="E11651" t="s">
        <v>62</v>
      </c>
      <c r="G11651">
        <v>11.007</v>
      </c>
      <c r="H11651">
        <v>2014</v>
      </c>
      <c r="I11651">
        <v>11</v>
      </c>
      <c r="J11651">
        <v>15</v>
      </c>
      <c r="K11651">
        <v>13</v>
      </c>
      <c r="L11651">
        <v>13</v>
      </c>
      <c r="M11651" t="s">
        <v>932</v>
      </c>
      <c r="N11651" t="s">
        <v>933</v>
      </c>
      <c r="O11651" t="s">
        <v>934</v>
      </c>
      <c r="R11651" t="str">
        <f t="shared" si="364"/>
        <v>Weekend</v>
      </c>
      <c r="S11651" s="12">
        <f t="shared" ref="S11651:S11714" si="365">DATE(H11651,I11651,J11651)</f>
        <v>41958</v>
      </c>
    </row>
    <row r="11652" spans="1:19" x14ac:dyDescent="0.25">
      <c r="A11652" t="s">
        <v>93</v>
      </c>
      <c r="C11652">
        <v>20143200300</v>
      </c>
      <c r="D11652" t="s">
        <v>261</v>
      </c>
      <c r="E11652" t="s">
        <v>87</v>
      </c>
      <c r="G11652">
        <v>11.455</v>
      </c>
      <c r="H11652">
        <v>2014</v>
      </c>
      <c r="I11652">
        <v>11</v>
      </c>
      <c r="J11652">
        <v>15</v>
      </c>
      <c r="K11652">
        <v>14</v>
      </c>
      <c r="L11652">
        <v>5</v>
      </c>
      <c r="M11652" t="s">
        <v>932</v>
      </c>
      <c r="N11652" t="s">
        <v>936</v>
      </c>
      <c r="O11652" t="s">
        <v>934</v>
      </c>
      <c r="R11652" t="str">
        <f t="shared" si="364"/>
        <v>Weekend</v>
      </c>
      <c r="S11652" s="12">
        <f t="shared" si="365"/>
        <v>41958</v>
      </c>
    </row>
    <row r="11653" spans="1:19" x14ac:dyDescent="0.25">
      <c r="A11653" t="s">
        <v>93</v>
      </c>
      <c r="C11653">
        <v>20140590363</v>
      </c>
      <c r="D11653" t="s">
        <v>261</v>
      </c>
      <c r="E11653" t="s">
        <v>62</v>
      </c>
      <c r="G11653">
        <v>11.632</v>
      </c>
      <c r="H11653">
        <v>2014</v>
      </c>
      <c r="I11653">
        <v>1</v>
      </c>
      <c r="J11653">
        <v>15</v>
      </c>
      <c r="K11653">
        <v>22</v>
      </c>
      <c r="L11653">
        <v>46</v>
      </c>
      <c r="M11653" t="s">
        <v>935</v>
      </c>
      <c r="N11653" t="s">
        <v>933</v>
      </c>
      <c r="O11653" t="s">
        <v>934</v>
      </c>
      <c r="R11653" t="str">
        <f t="shared" ref="R11653:R11716" si="366">IF(WEEKDAY(DATE(H11653,I11653,J11653),2)&lt;6,"Weekday","Weekend")</f>
        <v>Weekday</v>
      </c>
      <c r="S11653" s="12">
        <f t="shared" si="365"/>
        <v>41654</v>
      </c>
    </row>
    <row r="11654" spans="1:19" x14ac:dyDescent="0.25">
      <c r="A11654" t="s">
        <v>93</v>
      </c>
      <c r="C11654">
        <v>20140590366</v>
      </c>
      <c r="D11654" t="s">
        <v>261</v>
      </c>
      <c r="E11654" t="s">
        <v>62</v>
      </c>
      <c r="G11654">
        <v>11.632</v>
      </c>
      <c r="H11654">
        <v>2014</v>
      </c>
      <c r="I11654">
        <v>1</v>
      </c>
      <c r="J11654">
        <v>15</v>
      </c>
      <c r="K11654">
        <v>22</v>
      </c>
      <c r="L11654">
        <v>8</v>
      </c>
      <c r="M11654" t="s">
        <v>935</v>
      </c>
      <c r="N11654" t="s">
        <v>933</v>
      </c>
      <c r="O11654" t="s">
        <v>934</v>
      </c>
      <c r="R11654" t="str">
        <f t="shared" si="366"/>
        <v>Weekday</v>
      </c>
      <c r="S11654" s="12">
        <f t="shared" si="365"/>
        <v>41654</v>
      </c>
    </row>
    <row r="11655" spans="1:19" x14ac:dyDescent="0.25">
      <c r="A11655" t="s">
        <v>93</v>
      </c>
      <c r="C11655">
        <v>20140290322</v>
      </c>
      <c r="D11655" t="s">
        <v>261</v>
      </c>
      <c r="E11655" t="s">
        <v>87</v>
      </c>
      <c r="G11655">
        <v>11.632</v>
      </c>
      <c r="H11655">
        <v>2014</v>
      </c>
      <c r="I11655">
        <v>1</v>
      </c>
      <c r="J11655">
        <v>24</v>
      </c>
      <c r="K11655">
        <v>22</v>
      </c>
      <c r="L11655">
        <v>53</v>
      </c>
      <c r="M11655" t="s">
        <v>932</v>
      </c>
      <c r="N11655" t="s">
        <v>933</v>
      </c>
      <c r="O11655" t="s">
        <v>934</v>
      </c>
      <c r="R11655" t="str">
        <f t="shared" si="366"/>
        <v>Weekday</v>
      </c>
      <c r="S11655" s="12">
        <f t="shared" si="365"/>
        <v>41663</v>
      </c>
    </row>
    <row r="11656" spans="1:19" x14ac:dyDescent="0.25">
      <c r="A11656" t="s">
        <v>93</v>
      </c>
      <c r="C11656">
        <v>20140500361</v>
      </c>
      <c r="D11656" t="s">
        <v>261</v>
      </c>
      <c r="E11656" t="s">
        <v>87</v>
      </c>
      <c r="G11656">
        <v>11.632</v>
      </c>
      <c r="H11656">
        <v>2014</v>
      </c>
      <c r="I11656">
        <v>2</v>
      </c>
      <c r="J11656">
        <v>15</v>
      </c>
      <c r="K11656">
        <v>20</v>
      </c>
      <c r="L11656">
        <v>1</v>
      </c>
      <c r="M11656" t="s">
        <v>935</v>
      </c>
      <c r="N11656" t="s">
        <v>933</v>
      </c>
      <c r="O11656" t="s">
        <v>934</v>
      </c>
      <c r="R11656" t="str">
        <f t="shared" si="366"/>
        <v>Weekend</v>
      </c>
      <c r="S11656" s="12">
        <f t="shared" si="365"/>
        <v>41685</v>
      </c>
    </row>
    <row r="11657" spans="1:19" x14ac:dyDescent="0.25">
      <c r="A11657" t="s">
        <v>93</v>
      </c>
      <c r="C11657">
        <v>20140480310</v>
      </c>
      <c r="D11657" t="s">
        <v>261</v>
      </c>
      <c r="E11657" t="s">
        <v>87</v>
      </c>
      <c r="G11657">
        <v>11.632</v>
      </c>
      <c r="H11657">
        <v>2014</v>
      </c>
      <c r="I11657">
        <v>2</v>
      </c>
      <c r="J11657">
        <v>15</v>
      </c>
      <c r="K11657">
        <v>21</v>
      </c>
      <c r="L11657">
        <v>13</v>
      </c>
      <c r="M11657" t="s">
        <v>932</v>
      </c>
      <c r="N11657" t="s">
        <v>937</v>
      </c>
      <c r="O11657" t="s">
        <v>934</v>
      </c>
      <c r="R11657" t="str">
        <f t="shared" si="366"/>
        <v>Weekend</v>
      </c>
      <c r="S11657" s="12">
        <f t="shared" si="365"/>
        <v>41685</v>
      </c>
    </row>
    <row r="11658" spans="1:19" x14ac:dyDescent="0.25">
      <c r="A11658" t="s">
        <v>93</v>
      </c>
      <c r="C11658">
        <v>20140660342</v>
      </c>
      <c r="D11658" t="s">
        <v>261</v>
      </c>
      <c r="E11658" t="s">
        <v>87</v>
      </c>
      <c r="G11658">
        <v>11.632</v>
      </c>
      <c r="H11658">
        <v>2014</v>
      </c>
      <c r="I11658">
        <v>2</v>
      </c>
      <c r="J11658">
        <v>28</v>
      </c>
      <c r="K11658">
        <v>13</v>
      </c>
      <c r="L11658">
        <v>49</v>
      </c>
      <c r="M11658" t="s">
        <v>935</v>
      </c>
      <c r="N11658" t="s">
        <v>933</v>
      </c>
      <c r="O11658" t="s">
        <v>934</v>
      </c>
      <c r="R11658" t="str">
        <f t="shared" si="366"/>
        <v>Weekday</v>
      </c>
      <c r="S11658" s="12">
        <f t="shared" si="365"/>
        <v>41698</v>
      </c>
    </row>
    <row r="11659" spans="1:19" x14ac:dyDescent="0.25">
      <c r="A11659" t="s">
        <v>93</v>
      </c>
      <c r="C11659">
        <v>20140680191</v>
      </c>
      <c r="D11659" t="s">
        <v>261</v>
      </c>
      <c r="E11659" t="s">
        <v>87</v>
      </c>
      <c r="G11659">
        <v>11.632</v>
      </c>
      <c r="H11659">
        <v>2014</v>
      </c>
      <c r="I11659">
        <v>3</v>
      </c>
      <c r="J11659">
        <v>8</v>
      </c>
      <c r="K11659">
        <v>14</v>
      </c>
      <c r="L11659">
        <v>3</v>
      </c>
      <c r="M11659" t="s">
        <v>932</v>
      </c>
      <c r="N11659" t="s">
        <v>933</v>
      </c>
      <c r="O11659" t="s">
        <v>934</v>
      </c>
      <c r="R11659" t="str">
        <f t="shared" si="366"/>
        <v>Weekend</v>
      </c>
      <c r="S11659" s="12">
        <f t="shared" si="365"/>
        <v>41706</v>
      </c>
    </row>
    <row r="11660" spans="1:19" x14ac:dyDescent="0.25">
      <c r="A11660" t="s">
        <v>93</v>
      </c>
      <c r="C11660">
        <v>20140890130</v>
      </c>
      <c r="D11660" t="s">
        <v>261</v>
      </c>
      <c r="E11660" t="s">
        <v>87</v>
      </c>
      <c r="G11660">
        <v>11.632</v>
      </c>
      <c r="H11660">
        <v>2014</v>
      </c>
      <c r="I11660">
        <v>3</v>
      </c>
      <c r="J11660">
        <v>28</v>
      </c>
      <c r="K11660">
        <v>13</v>
      </c>
      <c r="L11660">
        <v>28</v>
      </c>
      <c r="M11660" t="s">
        <v>935</v>
      </c>
      <c r="N11660" t="s">
        <v>936</v>
      </c>
      <c r="O11660" t="s">
        <v>934</v>
      </c>
      <c r="R11660" t="str">
        <f t="shared" si="366"/>
        <v>Weekday</v>
      </c>
      <c r="S11660" s="12">
        <f t="shared" si="365"/>
        <v>41726</v>
      </c>
    </row>
    <row r="11661" spans="1:19" x14ac:dyDescent="0.25">
      <c r="A11661" t="s">
        <v>93</v>
      </c>
      <c r="C11661">
        <v>20141010157</v>
      </c>
      <c r="D11661" t="s">
        <v>261</v>
      </c>
      <c r="E11661" t="s">
        <v>87</v>
      </c>
      <c r="G11661">
        <v>11.632</v>
      </c>
      <c r="H11661">
        <v>2014</v>
      </c>
      <c r="I11661">
        <v>4</v>
      </c>
      <c r="J11661">
        <v>10</v>
      </c>
      <c r="K11661">
        <v>8</v>
      </c>
      <c r="L11661">
        <v>7</v>
      </c>
      <c r="M11661" t="s">
        <v>932</v>
      </c>
      <c r="N11661" t="s">
        <v>936</v>
      </c>
      <c r="O11661" t="s">
        <v>934</v>
      </c>
      <c r="R11661" t="str">
        <f t="shared" si="366"/>
        <v>Weekday</v>
      </c>
      <c r="S11661" s="12">
        <f t="shared" si="365"/>
        <v>41739</v>
      </c>
    </row>
    <row r="11662" spans="1:19" x14ac:dyDescent="0.25">
      <c r="A11662" t="s">
        <v>93</v>
      </c>
      <c r="C11662">
        <v>20141410173</v>
      </c>
      <c r="D11662" t="s">
        <v>261</v>
      </c>
      <c r="E11662" t="s">
        <v>62</v>
      </c>
      <c r="G11662">
        <v>11.632</v>
      </c>
      <c r="H11662">
        <v>2014</v>
      </c>
      <c r="I11662">
        <v>5</v>
      </c>
      <c r="J11662">
        <v>9</v>
      </c>
      <c r="K11662">
        <v>17</v>
      </c>
      <c r="L11662">
        <v>55</v>
      </c>
      <c r="M11662" t="s">
        <v>932</v>
      </c>
      <c r="N11662" t="s">
        <v>933</v>
      </c>
      <c r="O11662" t="s">
        <v>934</v>
      </c>
      <c r="R11662" t="str">
        <f t="shared" si="366"/>
        <v>Weekday</v>
      </c>
      <c r="S11662" s="12">
        <f t="shared" si="365"/>
        <v>41768</v>
      </c>
    </row>
    <row r="11663" spans="1:19" x14ac:dyDescent="0.25">
      <c r="A11663" t="s">
        <v>93</v>
      </c>
      <c r="C11663">
        <v>20141910191</v>
      </c>
      <c r="D11663" t="s">
        <v>261</v>
      </c>
      <c r="E11663" t="s">
        <v>62</v>
      </c>
      <c r="G11663">
        <v>11.632</v>
      </c>
      <c r="H11663">
        <v>2014</v>
      </c>
      <c r="I11663">
        <v>7</v>
      </c>
      <c r="J11663">
        <v>10</v>
      </c>
      <c r="K11663">
        <v>12</v>
      </c>
      <c r="L11663">
        <v>59</v>
      </c>
      <c r="M11663" t="s">
        <v>932</v>
      </c>
      <c r="N11663" t="s">
        <v>933</v>
      </c>
      <c r="O11663" t="s">
        <v>934</v>
      </c>
      <c r="R11663" t="str">
        <f t="shared" si="366"/>
        <v>Weekday</v>
      </c>
      <c r="S11663" s="12">
        <f t="shared" si="365"/>
        <v>41830</v>
      </c>
    </row>
    <row r="11664" spans="1:19" x14ac:dyDescent="0.25">
      <c r="A11664" t="s">
        <v>93</v>
      </c>
      <c r="C11664">
        <v>20142460240</v>
      </c>
      <c r="D11664" t="s">
        <v>261</v>
      </c>
      <c r="E11664" t="s">
        <v>87</v>
      </c>
      <c r="G11664">
        <v>11.632</v>
      </c>
      <c r="H11664">
        <v>2014</v>
      </c>
      <c r="I11664">
        <v>9</v>
      </c>
      <c r="J11664">
        <v>2</v>
      </c>
      <c r="K11664">
        <v>17</v>
      </c>
      <c r="L11664">
        <v>5</v>
      </c>
      <c r="M11664" t="s">
        <v>932</v>
      </c>
      <c r="N11664" t="s">
        <v>933</v>
      </c>
      <c r="O11664" t="s">
        <v>934</v>
      </c>
      <c r="R11664" t="str">
        <f t="shared" si="366"/>
        <v>Weekday</v>
      </c>
      <c r="S11664" s="12">
        <f t="shared" si="365"/>
        <v>41884</v>
      </c>
    </row>
    <row r="11665" spans="1:19" x14ac:dyDescent="0.25">
      <c r="A11665" t="s">
        <v>93</v>
      </c>
      <c r="C11665">
        <v>20143420257</v>
      </c>
      <c r="D11665" t="s">
        <v>261</v>
      </c>
      <c r="E11665" t="s">
        <v>87</v>
      </c>
      <c r="G11665">
        <v>11.632</v>
      </c>
      <c r="H11665">
        <v>2014</v>
      </c>
      <c r="I11665">
        <v>10</v>
      </c>
      <c r="J11665">
        <v>18</v>
      </c>
      <c r="K11665">
        <v>21</v>
      </c>
      <c r="L11665">
        <v>11</v>
      </c>
      <c r="M11665" t="s">
        <v>932</v>
      </c>
      <c r="N11665" t="s">
        <v>933</v>
      </c>
      <c r="O11665" t="s">
        <v>934</v>
      </c>
      <c r="R11665" t="str">
        <f t="shared" si="366"/>
        <v>Weekend</v>
      </c>
      <c r="S11665" s="12">
        <f t="shared" si="365"/>
        <v>41930</v>
      </c>
    </row>
    <row r="11666" spans="1:19" x14ac:dyDescent="0.25">
      <c r="A11666" t="s">
        <v>93</v>
      </c>
      <c r="C11666">
        <v>20143140379</v>
      </c>
      <c r="D11666" t="s">
        <v>261</v>
      </c>
      <c r="E11666" t="s">
        <v>87</v>
      </c>
      <c r="G11666">
        <v>11.632</v>
      </c>
      <c r="H11666">
        <v>2014</v>
      </c>
      <c r="I11666">
        <v>11</v>
      </c>
      <c r="J11666">
        <v>4</v>
      </c>
      <c r="K11666">
        <v>23</v>
      </c>
      <c r="L11666">
        <v>12</v>
      </c>
      <c r="M11666" t="s">
        <v>935</v>
      </c>
      <c r="N11666" t="s">
        <v>933</v>
      </c>
      <c r="O11666" t="s">
        <v>934</v>
      </c>
      <c r="R11666" t="str">
        <f t="shared" si="366"/>
        <v>Weekday</v>
      </c>
      <c r="S11666" s="12">
        <f t="shared" si="365"/>
        <v>41947</v>
      </c>
    </row>
    <row r="11667" spans="1:19" x14ac:dyDescent="0.25">
      <c r="A11667" t="s">
        <v>93</v>
      </c>
      <c r="C11667">
        <v>20143150361</v>
      </c>
      <c r="D11667" t="s">
        <v>261</v>
      </c>
      <c r="E11667" t="s">
        <v>87</v>
      </c>
      <c r="G11667">
        <v>11.632</v>
      </c>
      <c r="H11667">
        <v>2014</v>
      </c>
      <c r="I11667">
        <v>11</v>
      </c>
      <c r="J11667">
        <v>10</v>
      </c>
      <c r="K11667">
        <v>23</v>
      </c>
      <c r="L11667">
        <v>35</v>
      </c>
      <c r="M11667" t="s">
        <v>935</v>
      </c>
      <c r="N11667" t="s">
        <v>933</v>
      </c>
      <c r="O11667" t="s">
        <v>934</v>
      </c>
      <c r="R11667" t="str">
        <f t="shared" si="366"/>
        <v>Weekday</v>
      </c>
      <c r="S11667" s="12">
        <f t="shared" si="365"/>
        <v>41953</v>
      </c>
    </row>
    <row r="11668" spans="1:19" x14ac:dyDescent="0.25">
      <c r="A11668" t="s">
        <v>93</v>
      </c>
      <c r="C11668">
        <v>20143300386</v>
      </c>
      <c r="D11668" t="s">
        <v>261</v>
      </c>
      <c r="E11668" t="s">
        <v>87</v>
      </c>
      <c r="G11668">
        <v>11.632</v>
      </c>
      <c r="H11668">
        <v>2014</v>
      </c>
      <c r="I11668">
        <v>11</v>
      </c>
      <c r="J11668">
        <v>26</v>
      </c>
      <c r="K11668">
        <v>6</v>
      </c>
      <c r="L11668">
        <v>59</v>
      </c>
      <c r="M11668" t="s">
        <v>935</v>
      </c>
      <c r="N11668" t="s">
        <v>933</v>
      </c>
      <c r="O11668" t="s">
        <v>934</v>
      </c>
      <c r="R11668" t="str">
        <f t="shared" si="366"/>
        <v>Weekday</v>
      </c>
      <c r="S11668" s="12">
        <f t="shared" si="365"/>
        <v>41969</v>
      </c>
    </row>
    <row r="11669" spans="1:19" x14ac:dyDescent="0.25">
      <c r="A11669" t="s">
        <v>93</v>
      </c>
      <c r="C11669">
        <v>20143420236</v>
      </c>
      <c r="D11669" t="s">
        <v>261</v>
      </c>
      <c r="E11669" t="s">
        <v>87</v>
      </c>
      <c r="G11669">
        <v>11.632</v>
      </c>
      <c r="H11669">
        <v>2014</v>
      </c>
      <c r="I11669">
        <v>11</v>
      </c>
      <c r="J11669">
        <v>26</v>
      </c>
      <c r="K11669">
        <v>14</v>
      </c>
      <c r="L11669">
        <v>18</v>
      </c>
      <c r="M11669" t="s">
        <v>932</v>
      </c>
      <c r="N11669" t="s">
        <v>933</v>
      </c>
      <c r="O11669" t="s">
        <v>934</v>
      </c>
      <c r="R11669" t="str">
        <f t="shared" si="366"/>
        <v>Weekday</v>
      </c>
      <c r="S11669" s="12">
        <f t="shared" si="365"/>
        <v>41969</v>
      </c>
    </row>
    <row r="11670" spans="1:19" x14ac:dyDescent="0.25">
      <c r="A11670" t="s">
        <v>93</v>
      </c>
      <c r="C11670">
        <v>20143400155</v>
      </c>
      <c r="D11670" t="s">
        <v>261</v>
      </c>
      <c r="E11670" t="s">
        <v>87</v>
      </c>
      <c r="G11670">
        <v>11.632</v>
      </c>
      <c r="H11670">
        <v>2014</v>
      </c>
      <c r="I11670">
        <v>12</v>
      </c>
      <c r="J11670">
        <v>5</v>
      </c>
      <c r="K11670">
        <v>18</v>
      </c>
      <c r="L11670">
        <v>50</v>
      </c>
      <c r="M11670" t="s">
        <v>932</v>
      </c>
      <c r="N11670" t="s">
        <v>933</v>
      </c>
      <c r="O11670" t="s">
        <v>934</v>
      </c>
      <c r="R11670" t="str">
        <f t="shared" si="366"/>
        <v>Weekday</v>
      </c>
      <c r="S11670" s="12">
        <f t="shared" si="365"/>
        <v>41978</v>
      </c>
    </row>
    <row r="11671" spans="1:19" x14ac:dyDescent="0.25">
      <c r="A11671" t="s">
        <v>93</v>
      </c>
      <c r="C11671">
        <v>20150060511</v>
      </c>
      <c r="D11671" t="s">
        <v>261</v>
      </c>
      <c r="E11671" t="s">
        <v>87</v>
      </c>
      <c r="G11671">
        <v>11.632</v>
      </c>
      <c r="H11671">
        <v>2014</v>
      </c>
      <c r="I11671">
        <v>12</v>
      </c>
      <c r="J11671">
        <v>19</v>
      </c>
      <c r="K11671">
        <v>17</v>
      </c>
      <c r="L11671">
        <v>40</v>
      </c>
      <c r="M11671" t="s">
        <v>932</v>
      </c>
      <c r="N11671" t="s">
        <v>933</v>
      </c>
      <c r="O11671" t="s">
        <v>934</v>
      </c>
      <c r="R11671" t="str">
        <f t="shared" si="366"/>
        <v>Weekday</v>
      </c>
      <c r="S11671" s="12">
        <f t="shared" si="365"/>
        <v>41992</v>
      </c>
    </row>
    <row r="11672" spans="1:19" x14ac:dyDescent="0.25">
      <c r="A11672" t="s">
        <v>93</v>
      </c>
      <c r="C11672">
        <v>20143620204</v>
      </c>
      <c r="D11672" t="s">
        <v>261</v>
      </c>
      <c r="E11672" t="s">
        <v>87</v>
      </c>
      <c r="G11672">
        <v>11.632</v>
      </c>
      <c r="H11672">
        <v>2014</v>
      </c>
      <c r="I11672">
        <v>12</v>
      </c>
      <c r="J11672">
        <v>28</v>
      </c>
      <c r="K11672">
        <v>15</v>
      </c>
      <c r="L11672">
        <v>31</v>
      </c>
      <c r="M11672" t="s">
        <v>932</v>
      </c>
      <c r="N11672" t="s">
        <v>933</v>
      </c>
      <c r="O11672" t="s">
        <v>934</v>
      </c>
      <c r="R11672" t="str">
        <f t="shared" si="366"/>
        <v>Weekend</v>
      </c>
      <c r="S11672" s="12">
        <f t="shared" si="365"/>
        <v>42001</v>
      </c>
    </row>
    <row r="11673" spans="1:19" x14ac:dyDescent="0.25">
      <c r="A11673" t="s">
        <v>93</v>
      </c>
      <c r="C11673">
        <v>20140470213</v>
      </c>
      <c r="D11673" t="s">
        <v>261</v>
      </c>
      <c r="E11673" t="s">
        <v>62</v>
      </c>
      <c r="G11673">
        <v>11.789</v>
      </c>
      <c r="H11673">
        <v>2014</v>
      </c>
      <c r="I11673">
        <v>2</v>
      </c>
      <c r="J11673">
        <v>14</v>
      </c>
      <c r="K11673">
        <v>18</v>
      </c>
      <c r="L11673">
        <v>53</v>
      </c>
      <c r="M11673" t="s">
        <v>932</v>
      </c>
      <c r="N11673" t="s">
        <v>937</v>
      </c>
      <c r="O11673" t="s">
        <v>934</v>
      </c>
      <c r="R11673" t="str">
        <f t="shared" si="366"/>
        <v>Weekday</v>
      </c>
      <c r="S11673" s="12">
        <f t="shared" si="365"/>
        <v>41684</v>
      </c>
    </row>
    <row r="11674" spans="1:19" x14ac:dyDescent="0.25">
      <c r="A11674" t="s">
        <v>93</v>
      </c>
      <c r="C11674">
        <v>20143200269</v>
      </c>
      <c r="D11674" t="s">
        <v>261</v>
      </c>
      <c r="E11674" t="s">
        <v>87</v>
      </c>
      <c r="G11674">
        <v>11.789</v>
      </c>
      <c r="H11674">
        <v>2014</v>
      </c>
      <c r="I11674">
        <v>11</v>
      </c>
      <c r="J11674">
        <v>16</v>
      </c>
      <c r="K11674">
        <v>5</v>
      </c>
      <c r="L11674">
        <v>36</v>
      </c>
      <c r="M11674" t="s">
        <v>935</v>
      </c>
      <c r="N11674" t="s">
        <v>937</v>
      </c>
      <c r="O11674" t="s">
        <v>934</v>
      </c>
      <c r="R11674" t="str">
        <f t="shared" si="366"/>
        <v>Weekend</v>
      </c>
      <c r="S11674" s="12">
        <f t="shared" si="365"/>
        <v>41959</v>
      </c>
    </row>
    <row r="11675" spans="1:19" x14ac:dyDescent="0.25">
      <c r="A11675" t="s">
        <v>93</v>
      </c>
      <c r="C11675">
        <v>20143290301</v>
      </c>
      <c r="D11675" t="s">
        <v>261</v>
      </c>
      <c r="E11675" t="s">
        <v>62</v>
      </c>
      <c r="G11675">
        <v>11.789</v>
      </c>
      <c r="H11675">
        <v>2014</v>
      </c>
      <c r="I11675">
        <v>11</v>
      </c>
      <c r="J11675">
        <v>23</v>
      </c>
      <c r="K11675">
        <v>23</v>
      </c>
      <c r="L11675">
        <v>10</v>
      </c>
      <c r="M11675" t="s">
        <v>935</v>
      </c>
      <c r="N11675" t="s">
        <v>933</v>
      </c>
      <c r="O11675" t="s">
        <v>934</v>
      </c>
      <c r="R11675" t="str">
        <f t="shared" si="366"/>
        <v>Weekend</v>
      </c>
      <c r="S11675" s="12">
        <f t="shared" si="365"/>
        <v>41966</v>
      </c>
    </row>
    <row r="11676" spans="1:19" x14ac:dyDescent="0.25">
      <c r="A11676" t="s">
        <v>93</v>
      </c>
      <c r="C11676">
        <v>20142560144</v>
      </c>
      <c r="D11676" t="s">
        <v>261</v>
      </c>
      <c r="E11676" t="s">
        <v>87</v>
      </c>
      <c r="G11676">
        <v>11.845000000000001</v>
      </c>
      <c r="H11676">
        <v>2014</v>
      </c>
      <c r="I11676">
        <v>9</v>
      </c>
      <c r="J11676">
        <v>12</v>
      </c>
      <c r="K11676">
        <v>15</v>
      </c>
      <c r="L11676">
        <v>27</v>
      </c>
      <c r="M11676" t="s">
        <v>932</v>
      </c>
      <c r="N11676" t="s">
        <v>933</v>
      </c>
      <c r="O11676" t="s">
        <v>934</v>
      </c>
      <c r="R11676" t="str">
        <f t="shared" si="366"/>
        <v>Weekday</v>
      </c>
      <c r="S11676" s="12">
        <f t="shared" si="365"/>
        <v>41894</v>
      </c>
    </row>
    <row r="11677" spans="1:19" x14ac:dyDescent="0.25">
      <c r="A11677" t="s">
        <v>93</v>
      </c>
      <c r="C11677">
        <v>20140520483</v>
      </c>
      <c r="D11677" t="s">
        <v>261</v>
      </c>
      <c r="E11677" t="s">
        <v>87</v>
      </c>
      <c r="G11677">
        <v>11.879</v>
      </c>
      <c r="H11677">
        <v>2014</v>
      </c>
      <c r="I11677">
        <v>2</v>
      </c>
      <c r="J11677">
        <v>15</v>
      </c>
      <c r="K11677">
        <v>20</v>
      </c>
      <c r="L11677">
        <v>24</v>
      </c>
      <c r="M11677" t="s">
        <v>932</v>
      </c>
      <c r="N11677" t="s">
        <v>933</v>
      </c>
      <c r="O11677" t="s">
        <v>934</v>
      </c>
      <c r="R11677" t="str">
        <f t="shared" si="366"/>
        <v>Weekend</v>
      </c>
      <c r="S11677" s="12">
        <f t="shared" si="365"/>
        <v>41685</v>
      </c>
    </row>
    <row r="11678" spans="1:19" x14ac:dyDescent="0.25">
      <c r="A11678" t="s">
        <v>93</v>
      </c>
      <c r="C11678">
        <v>20140590411</v>
      </c>
      <c r="D11678" t="s">
        <v>261</v>
      </c>
      <c r="E11678" t="s">
        <v>62</v>
      </c>
      <c r="G11678">
        <v>11.879</v>
      </c>
      <c r="H11678">
        <v>2014</v>
      </c>
      <c r="I11678">
        <v>2</v>
      </c>
      <c r="J11678">
        <v>16</v>
      </c>
      <c r="K11678">
        <v>8</v>
      </c>
      <c r="L11678">
        <v>53</v>
      </c>
      <c r="M11678" t="s">
        <v>932</v>
      </c>
      <c r="N11678" t="s">
        <v>933</v>
      </c>
      <c r="O11678" t="s">
        <v>934</v>
      </c>
      <c r="R11678" t="str">
        <f t="shared" si="366"/>
        <v>Weekend</v>
      </c>
      <c r="S11678" s="12">
        <f t="shared" si="365"/>
        <v>41686</v>
      </c>
    </row>
    <row r="11679" spans="1:19" x14ac:dyDescent="0.25">
      <c r="A11679" t="s">
        <v>93</v>
      </c>
      <c r="C11679">
        <v>20140610264</v>
      </c>
      <c r="D11679" t="s">
        <v>261</v>
      </c>
      <c r="E11679" t="s">
        <v>62</v>
      </c>
      <c r="G11679">
        <v>11.879</v>
      </c>
      <c r="H11679">
        <v>2014</v>
      </c>
      <c r="I11679">
        <v>2</v>
      </c>
      <c r="J11679">
        <v>24</v>
      </c>
      <c r="K11679">
        <v>11</v>
      </c>
      <c r="L11679">
        <v>16</v>
      </c>
      <c r="M11679" t="s">
        <v>935</v>
      </c>
      <c r="N11679" t="s">
        <v>936</v>
      </c>
      <c r="O11679" t="s">
        <v>934</v>
      </c>
      <c r="R11679" t="str">
        <f t="shared" si="366"/>
        <v>Weekday</v>
      </c>
      <c r="S11679" s="12">
        <f t="shared" si="365"/>
        <v>41694</v>
      </c>
    </row>
    <row r="11680" spans="1:19" x14ac:dyDescent="0.25">
      <c r="A11680" t="s">
        <v>93</v>
      </c>
      <c r="C11680">
        <v>20140660335</v>
      </c>
      <c r="D11680" t="s">
        <v>261</v>
      </c>
      <c r="E11680" t="s">
        <v>87</v>
      </c>
      <c r="G11680">
        <v>11.879</v>
      </c>
      <c r="H11680">
        <v>2014</v>
      </c>
      <c r="I11680">
        <v>3</v>
      </c>
      <c r="J11680">
        <v>1</v>
      </c>
      <c r="K11680">
        <v>4</v>
      </c>
      <c r="L11680">
        <v>19</v>
      </c>
      <c r="M11680" t="s">
        <v>935</v>
      </c>
      <c r="N11680" t="s">
        <v>936</v>
      </c>
      <c r="O11680" t="s">
        <v>934</v>
      </c>
      <c r="R11680" t="str">
        <f t="shared" si="366"/>
        <v>Weekend</v>
      </c>
      <c r="S11680" s="12">
        <f t="shared" si="365"/>
        <v>41699</v>
      </c>
    </row>
    <row r="11681" spans="1:19" x14ac:dyDescent="0.25">
      <c r="A11681" t="s">
        <v>93</v>
      </c>
      <c r="C11681">
        <v>20140660343</v>
      </c>
      <c r="D11681" t="s">
        <v>261</v>
      </c>
      <c r="E11681" t="s">
        <v>87</v>
      </c>
      <c r="G11681">
        <v>11.879</v>
      </c>
      <c r="H11681">
        <v>2014</v>
      </c>
      <c r="I11681">
        <v>3</v>
      </c>
      <c r="J11681">
        <v>4</v>
      </c>
      <c r="K11681">
        <v>4</v>
      </c>
      <c r="L11681">
        <v>36</v>
      </c>
      <c r="M11681" t="s">
        <v>935</v>
      </c>
      <c r="N11681" t="s">
        <v>933</v>
      </c>
      <c r="O11681" t="s">
        <v>934</v>
      </c>
      <c r="R11681" t="str">
        <f t="shared" si="366"/>
        <v>Weekday</v>
      </c>
      <c r="S11681" s="12">
        <f t="shared" si="365"/>
        <v>41702</v>
      </c>
    </row>
    <row r="11682" spans="1:19" x14ac:dyDescent="0.25">
      <c r="A11682" t="s">
        <v>93</v>
      </c>
      <c r="C11682">
        <v>20140930226</v>
      </c>
      <c r="D11682" t="s">
        <v>261</v>
      </c>
      <c r="E11682" t="s">
        <v>87</v>
      </c>
      <c r="G11682">
        <v>11.879</v>
      </c>
      <c r="H11682">
        <v>2014</v>
      </c>
      <c r="I11682">
        <v>4</v>
      </c>
      <c r="J11682">
        <v>2</v>
      </c>
      <c r="K11682">
        <v>19</v>
      </c>
      <c r="L11682">
        <v>40</v>
      </c>
      <c r="M11682" t="s">
        <v>932</v>
      </c>
      <c r="N11682" t="s">
        <v>937</v>
      </c>
      <c r="O11682" t="s">
        <v>934</v>
      </c>
      <c r="R11682" t="str">
        <f t="shared" si="366"/>
        <v>Weekday</v>
      </c>
      <c r="S11682" s="12">
        <f t="shared" si="365"/>
        <v>41731</v>
      </c>
    </row>
    <row r="11683" spans="1:19" x14ac:dyDescent="0.25">
      <c r="A11683" t="s">
        <v>93</v>
      </c>
      <c r="C11683">
        <v>20140990190</v>
      </c>
      <c r="D11683" t="s">
        <v>261</v>
      </c>
      <c r="E11683" t="s">
        <v>87</v>
      </c>
      <c r="G11683">
        <v>11.879</v>
      </c>
      <c r="H11683">
        <v>2014</v>
      </c>
      <c r="I11683">
        <v>4</v>
      </c>
      <c r="J11683">
        <v>8</v>
      </c>
      <c r="K11683">
        <v>16</v>
      </c>
      <c r="L11683">
        <v>59</v>
      </c>
      <c r="M11683" t="s">
        <v>932</v>
      </c>
      <c r="N11683" t="s">
        <v>937</v>
      </c>
      <c r="O11683" t="s">
        <v>934</v>
      </c>
      <c r="R11683" t="str">
        <f t="shared" si="366"/>
        <v>Weekday</v>
      </c>
      <c r="S11683" s="12">
        <f t="shared" si="365"/>
        <v>41737</v>
      </c>
    </row>
    <row r="11684" spans="1:19" x14ac:dyDescent="0.25">
      <c r="A11684" t="s">
        <v>93</v>
      </c>
      <c r="C11684">
        <v>20141010161</v>
      </c>
      <c r="D11684" t="s">
        <v>261</v>
      </c>
      <c r="E11684" t="s">
        <v>87</v>
      </c>
      <c r="G11684">
        <v>11.879</v>
      </c>
      <c r="H11684">
        <v>2014</v>
      </c>
      <c r="I11684">
        <v>4</v>
      </c>
      <c r="J11684">
        <v>10</v>
      </c>
      <c r="K11684">
        <v>9</v>
      </c>
      <c r="L11684">
        <v>7</v>
      </c>
      <c r="M11684" t="s">
        <v>932</v>
      </c>
      <c r="N11684" t="s">
        <v>936</v>
      </c>
      <c r="O11684" t="s">
        <v>934</v>
      </c>
      <c r="R11684" t="str">
        <f t="shared" si="366"/>
        <v>Weekday</v>
      </c>
      <c r="S11684" s="12">
        <f t="shared" si="365"/>
        <v>41739</v>
      </c>
    </row>
    <row r="11685" spans="1:19" x14ac:dyDescent="0.25">
      <c r="A11685" t="s">
        <v>93</v>
      </c>
      <c r="C11685">
        <v>20141630291</v>
      </c>
      <c r="D11685" t="s">
        <v>261</v>
      </c>
      <c r="E11685" t="s">
        <v>87</v>
      </c>
      <c r="G11685">
        <v>11.879</v>
      </c>
      <c r="H11685">
        <v>2014</v>
      </c>
      <c r="I11685">
        <v>6</v>
      </c>
      <c r="J11685">
        <v>10</v>
      </c>
      <c r="K11685">
        <v>18</v>
      </c>
      <c r="L11685">
        <v>51</v>
      </c>
      <c r="M11685" t="s">
        <v>932</v>
      </c>
      <c r="N11685" t="s">
        <v>937</v>
      </c>
      <c r="O11685" t="s">
        <v>934</v>
      </c>
      <c r="R11685" t="str">
        <f t="shared" si="366"/>
        <v>Weekday</v>
      </c>
      <c r="S11685" s="12">
        <f t="shared" si="365"/>
        <v>41800</v>
      </c>
    </row>
    <row r="11686" spans="1:19" x14ac:dyDescent="0.25">
      <c r="A11686" t="s">
        <v>93</v>
      </c>
      <c r="C11686">
        <v>20141790244</v>
      </c>
      <c r="D11686" t="s">
        <v>261</v>
      </c>
      <c r="E11686" t="s">
        <v>87</v>
      </c>
      <c r="G11686">
        <v>11.879</v>
      </c>
      <c r="H11686">
        <v>2014</v>
      </c>
      <c r="I11686">
        <v>6</v>
      </c>
      <c r="J11686">
        <v>16</v>
      </c>
      <c r="K11686">
        <v>16</v>
      </c>
      <c r="L11686">
        <v>36</v>
      </c>
      <c r="M11686" t="s">
        <v>932</v>
      </c>
      <c r="N11686" t="s">
        <v>933</v>
      </c>
      <c r="O11686" t="s">
        <v>934</v>
      </c>
      <c r="R11686" t="str">
        <f t="shared" si="366"/>
        <v>Weekday</v>
      </c>
      <c r="S11686" s="12">
        <f t="shared" si="365"/>
        <v>41806</v>
      </c>
    </row>
    <row r="11687" spans="1:19" x14ac:dyDescent="0.25">
      <c r="A11687" t="s">
        <v>93</v>
      </c>
      <c r="C11687">
        <v>20141720140</v>
      </c>
      <c r="D11687" t="s">
        <v>261</v>
      </c>
      <c r="E11687" t="s">
        <v>87</v>
      </c>
      <c r="G11687">
        <v>11.879</v>
      </c>
      <c r="H11687">
        <v>2014</v>
      </c>
      <c r="I11687">
        <v>6</v>
      </c>
      <c r="J11687">
        <v>18</v>
      </c>
      <c r="K11687">
        <v>13</v>
      </c>
      <c r="L11687">
        <v>31</v>
      </c>
      <c r="M11687" t="s">
        <v>932</v>
      </c>
      <c r="N11687" t="s">
        <v>937</v>
      </c>
      <c r="O11687" t="s">
        <v>934</v>
      </c>
      <c r="R11687" t="str">
        <f t="shared" si="366"/>
        <v>Weekday</v>
      </c>
      <c r="S11687" s="12">
        <f t="shared" si="365"/>
        <v>41808</v>
      </c>
    </row>
    <row r="11688" spans="1:19" x14ac:dyDescent="0.25">
      <c r="A11688" t="s">
        <v>93</v>
      </c>
      <c r="C11688">
        <v>20142170248</v>
      </c>
      <c r="D11688" t="s">
        <v>261</v>
      </c>
      <c r="E11688" t="s">
        <v>62</v>
      </c>
      <c r="G11688">
        <v>11.879</v>
      </c>
      <c r="H11688">
        <v>2014</v>
      </c>
      <c r="I11688">
        <v>6</v>
      </c>
      <c r="J11688">
        <v>21</v>
      </c>
      <c r="K11688">
        <v>13</v>
      </c>
      <c r="L11688">
        <v>24</v>
      </c>
      <c r="M11688" t="s">
        <v>932</v>
      </c>
      <c r="N11688" t="s">
        <v>937</v>
      </c>
      <c r="O11688" t="s">
        <v>934</v>
      </c>
      <c r="R11688" t="str">
        <f t="shared" si="366"/>
        <v>Weekend</v>
      </c>
      <c r="S11688" s="12">
        <f t="shared" si="365"/>
        <v>41811</v>
      </c>
    </row>
    <row r="11689" spans="1:19" x14ac:dyDescent="0.25">
      <c r="A11689" t="s">
        <v>93</v>
      </c>
      <c r="C11689">
        <v>20142020142</v>
      </c>
      <c r="D11689" t="s">
        <v>261</v>
      </c>
      <c r="E11689" t="s">
        <v>62</v>
      </c>
      <c r="G11689">
        <v>11.879</v>
      </c>
      <c r="H11689">
        <v>2014</v>
      </c>
      <c r="I11689">
        <v>6</v>
      </c>
      <c r="J11689">
        <v>26</v>
      </c>
      <c r="K11689">
        <v>8</v>
      </c>
      <c r="L11689">
        <v>24</v>
      </c>
      <c r="M11689" t="s">
        <v>932</v>
      </c>
      <c r="N11689" t="s">
        <v>933</v>
      </c>
      <c r="O11689" t="s">
        <v>934</v>
      </c>
      <c r="R11689" t="str">
        <f t="shared" si="366"/>
        <v>Weekday</v>
      </c>
      <c r="S11689" s="12">
        <f t="shared" si="365"/>
        <v>41816</v>
      </c>
    </row>
    <row r="11690" spans="1:19" x14ac:dyDescent="0.25">
      <c r="A11690" t="s">
        <v>93</v>
      </c>
      <c r="C11690">
        <v>20141900241</v>
      </c>
      <c r="D11690" t="s">
        <v>261</v>
      </c>
      <c r="E11690" t="s">
        <v>87</v>
      </c>
      <c r="G11690">
        <v>11.879</v>
      </c>
      <c r="H11690">
        <v>2014</v>
      </c>
      <c r="I11690">
        <v>7</v>
      </c>
      <c r="J11690">
        <v>8</v>
      </c>
      <c r="K11690">
        <v>17</v>
      </c>
      <c r="L11690">
        <v>56</v>
      </c>
      <c r="M11690" t="s">
        <v>932</v>
      </c>
      <c r="N11690" t="s">
        <v>933</v>
      </c>
      <c r="O11690" t="s">
        <v>934</v>
      </c>
      <c r="R11690" t="str">
        <f t="shared" si="366"/>
        <v>Weekday</v>
      </c>
      <c r="S11690" s="12">
        <f t="shared" si="365"/>
        <v>41828</v>
      </c>
    </row>
    <row r="11691" spans="1:19" x14ac:dyDescent="0.25">
      <c r="A11691" t="s">
        <v>93</v>
      </c>
      <c r="C11691">
        <v>20142400216</v>
      </c>
      <c r="D11691" t="s">
        <v>261</v>
      </c>
      <c r="E11691" t="s">
        <v>87</v>
      </c>
      <c r="G11691">
        <v>11.879</v>
      </c>
      <c r="H11691">
        <v>2014</v>
      </c>
      <c r="I11691">
        <v>8</v>
      </c>
      <c r="J11691">
        <v>27</v>
      </c>
      <c r="K11691">
        <v>16</v>
      </c>
      <c r="L11691">
        <v>29</v>
      </c>
      <c r="M11691" t="s">
        <v>932</v>
      </c>
      <c r="N11691" t="s">
        <v>933</v>
      </c>
      <c r="O11691" t="s">
        <v>934</v>
      </c>
      <c r="R11691" t="str">
        <f t="shared" si="366"/>
        <v>Weekday</v>
      </c>
      <c r="S11691" s="12">
        <f t="shared" si="365"/>
        <v>41878</v>
      </c>
    </row>
    <row r="11692" spans="1:19" x14ac:dyDescent="0.25">
      <c r="A11692" t="s">
        <v>93</v>
      </c>
      <c r="C11692">
        <v>20142830250</v>
      </c>
      <c r="D11692" t="s">
        <v>261</v>
      </c>
      <c r="E11692" t="s">
        <v>87</v>
      </c>
      <c r="G11692">
        <v>11.879</v>
      </c>
      <c r="H11692">
        <v>2014</v>
      </c>
      <c r="I11692">
        <v>9</v>
      </c>
      <c r="J11692">
        <v>4</v>
      </c>
      <c r="K11692">
        <v>8</v>
      </c>
      <c r="L11692">
        <v>51</v>
      </c>
      <c r="M11692" t="s">
        <v>932</v>
      </c>
      <c r="N11692" t="s">
        <v>936</v>
      </c>
      <c r="O11692" t="s">
        <v>934</v>
      </c>
      <c r="R11692" t="str">
        <f t="shared" si="366"/>
        <v>Weekday</v>
      </c>
      <c r="S11692" s="12">
        <f t="shared" si="365"/>
        <v>41886</v>
      </c>
    </row>
    <row r="11693" spans="1:19" x14ac:dyDescent="0.25">
      <c r="A11693" t="s">
        <v>93</v>
      </c>
      <c r="C11693">
        <v>20142610270</v>
      </c>
      <c r="D11693" t="s">
        <v>261</v>
      </c>
      <c r="E11693" t="s">
        <v>87</v>
      </c>
      <c r="G11693">
        <v>11.879</v>
      </c>
      <c r="H11693">
        <v>2014</v>
      </c>
      <c r="I11693">
        <v>9</v>
      </c>
      <c r="J11693">
        <v>13</v>
      </c>
      <c r="K11693">
        <v>17</v>
      </c>
      <c r="L11693">
        <v>11</v>
      </c>
      <c r="M11693" t="s">
        <v>932</v>
      </c>
      <c r="N11693" t="s">
        <v>933</v>
      </c>
      <c r="O11693" t="s">
        <v>934</v>
      </c>
      <c r="R11693" t="str">
        <f t="shared" si="366"/>
        <v>Weekend</v>
      </c>
      <c r="S11693" s="12">
        <f t="shared" si="365"/>
        <v>41895</v>
      </c>
    </row>
    <row r="11694" spans="1:19" x14ac:dyDescent="0.25">
      <c r="A11694" t="s">
        <v>93</v>
      </c>
      <c r="C11694">
        <v>20142610285</v>
      </c>
      <c r="D11694" t="s">
        <v>261</v>
      </c>
      <c r="E11694" t="s">
        <v>62</v>
      </c>
      <c r="G11694">
        <v>11.879</v>
      </c>
      <c r="H11694">
        <v>2014</v>
      </c>
      <c r="I11694">
        <v>9</v>
      </c>
      <c r="J11694">
        <v>16</v>
      </c>
      <c r="K11694">
        <v>17</v>
      </c>
      <c r="L11694">
        <v>35</v>
      </c>
      <c r="M11694" t="s">
        <v>935</v>
      </c>
      <c r="N11694" t="s">
        <v>933</v>
      </c>
      <c r="O11694" t="s">
        <v>934</v>
      </c>
      <c r="R11694" t="str">
        <f t="shared" si="366"/>
        <v>Weekday</v>
      </c>
      <c r="S11694" s="12">
        <f t="shared" si="365"/>
        <v>41898</v>
      </c>
    </row>
    <row r="11695" spans="1:19" x14ac:dyDescent="0.25">
      <c r="A11695" t="s">
        <v>93</v>
      </c>
      <c r="C11695">
        <v>20143560311</v>
      </c>
      <c r="D11695" t="s">
        <v>261</v>
      </c>
      <c r="E11695" t="s">
        <v>87</v>
      </c>
      <c r="G11695">
        <v>11.879</v>
      </c>
      <c r="H11695">
        <v>2014</v>
      </c>
      <c r="I11695">
        <v>11</v>
      </c>
      <c r="J11695">
        <v>25</v>
      </c>
      <c r="K11695">
        <v>18</v>
      </c>
      <c r="L11695">
        <v>12</v>
      </c>
      <c r="M11695" t="s">
        <v>932</v>
      </c>
      <c r="N11695" t="s">
        <v>933</v>
      </c>
      <c r="O11695" t="s">
        <v>934</v>
      </c>
      <c r="R11695" t="str">
        <f t="shared" si="366"/>
        <v>Weekday</v>
      </c>
      <c r="S11695" s="12">
        <f t="shared" si="365"/>
        <v>41968</v>
      </c>
    </row>
    <row r="11696" spans="1:19" x14ac:dyDescent="0.25">
      <c r="A11696" t="s">
        <v>93</v>
      </c>
      <c r="C11696">
        <v>20143310209</v>
      </c>
      <c r="D11696" t="s">
        <v>261</v>
      </c>
      <c r="E11696" t="s">
        <v>87</v>
      </c>
      <c r="G11696">
        <v>11.879</v>
      </c>
      <c r="H11696">
        <v>2014</v>
      </c>
      <c r="I11696">
        <v>11</v>
      </c>
      <c r="J11696">
        <v>26</v>
      </c>
      <c r="K11696">
        <v>10</v>
      </c>
      <c r="L11696">
        <v>36</v>
      </c>
      <c r="M11696" t="s">
        <v>932</v>
      </c>
      <c r="N11696" t="s">
        <v>933</v>
      </c>
      <c r="O11696" t="s">
        <v>934</v>
      </c>
      <c r="R11696" t="str">
        <f t="shared" si="366"/>
        <v>Weekday</v>
      </c>
      <c r="S11696" s="12">
        <f t="shared" si="365"/>
        <v>41969</v>
      </c>
    </row>
    <row r="11697" spans="1:19" x14ac:dyDescent="0.25">
      <c r="A11697" t="s">
        <v>93</v>
      </c>
      <c r="C11697">
        <v>20143420256</v>
      </c>
      <c r="D11697" t="s">
        <v>261</v>
      </c>
      <c r="E11697" t="s">
        <v>87</v>
      </c>
      <c r="G11697">
        <v>11.879</v>
      </c>
      <c r="H11697">
        <v>2014</v>
      </c>
      <c r="I11697">
        <v>11</v>
      </c>
      <c r="J11697">
        <v>26</v>
      </c>
      <c r="K11697">
        <v>8</v>
      </c>
      <c r="L11697">
        <v>30</v>
      </c>
      <c r="M11697" t="s">
        <v>932</v>
      </c>
      <c r="N11697" t="s">
        <v>933</v>
      </c>
      <c r="O11697" t="s">
        <v>934</v>
      </c>
      <c r="R11697" t="str">
        <f t="shared" si="366"/>
        <v>Weekday</v>
      </c>
      <c r="S11697" s="12">
        <f t="shared" si="365"/>
        <v>41969</v>
      </c>
    </row>
    <row r="11698" spans="1:19" x14ac:dyDescent="0.25">
      <c r="A11698" t="s">
        <v>93</v>
      </c>
      <c r="C11698">
        <v>20143420210</v>
      </c>
      <c r="D11698" t="s">
        <v>261</v>
      </c>
      <c r="E11698" t="s">
        <v>87</v>
      </c>
      <c r="G11698">
        <v>11.879</v>
      </c>
      <c r="H11698">
        <v>2014</v>
      </c>
      <c r="I11698">
        <v>12</v>
      </c>
      <c r="J11698">
        <v>7</v>
      </c>
      <c r="K11698">
        <v>18</v>
      </c>
      <c r="L11698">
        <v>17</v>
      </c>
      <c r="M11698" t="s">
        <v>932</v>
      </c>
      <c r="N11698" t="s">
        <v>933</v>
      </c>
      <c r="O11698" t="s">
        <v>934</v>
      </c>
      <c r="R11698" t="str">
        <f t="shared" si="366"/>
        <v>Weekend</v>
      </c>
      <c r="S11698" s="12">
        <f t="shared" si="365"/>
        <v>41980</v>
      </c>
    </row>
    <row r="11699" spans="1:19" x14ac:dyDescent="0.25">
      <c r="A11699" t="s">
        <v>93</v>
      </c>
      <c r="C11699">
        <v>20143420232</v>
      </c>
      <c r="D11699" t="s">
        <v>261</v>
      </c>
      <c r="E11699" t="s">
        <v>62</v>
      </c>
      <c r="G11699">
        <v>11.879</v>
      </c>
      <c r="H11699">
        <v>2014</v>
      </c>
      <c r="I11699">
        <v>12</v>
      </c>
      <c r="J11699">
        <v>8</v>
      </c>
      <c r="K11699">
        <v>13</v>
      </c>
      <c r="L11699">
        <v>49</v>
      </c>
      <c r="M11699" t="s">
        <v>935</v>
      </c>
      <c r="N11699" t="s">
        <v>937</v>
      </c>
      <c r="O11699" t="s">
        <v>934</v>
      </c>
      <c r="R11699" t="str">
        <f t="shared" si="366"/>
        <v>Weekday</v>
      </c>
      <c r="S11699" s="12">
        <f t="shared" si="365"/>
        <v>41981</v>
      </c>
    </row>
    <row r="11700" spans="1:19" x14ac:dyDescent="0.25">
      <c r="A11700" t="s">
        <v>93</v>
      </c>
      <c r="C11700">
        <v>20143440233</v>
      </c>
      <c r="D11700" t="s">
        <v>261</v>
      </c>
      <c r="E11700" t="s">
        <v>87</v>
      </c>
      <c r="G11700">
        <v>11.879</v>
      </c>
      <c r="H11700">
        <v>2014</v>
      </c>
      <c r="I11700">
        <v>12</v>
      </c>
      <c r="J11700">
        <v>10</v>
      </c>
      <c r="K11700">
        <v>8</v>
      </c>
      <c r="L11700">
        <v>46</v>
      </c>
      <c r="M11700" t="s">
        <v>932</v>
      </c>
      <c r="N11700" t="s">
        <v>933</v>
      </c>
      <c r="O11700" t="s">
        <v>934</v>
      </c>
      <c r="R11700" t="str">
        <f t="shared" si="366"/>
        <v>Weekday</v>
      </c>
      <c r="S11700" s="12">
        <f t="shared" si="365"/>
        <v>41983</v>
      </c>
    </row>
    <row r="11701" spans="1:19" x14ac:dyDescent="0.25">
      <c r="A11701" t="s">
        <v>93</v>
      </c>
      <c r="C11701">
        <v>20143510274</v>
      </c>
      <c r="D11701" t="s">
        <v>261</v>
      </c>
      <c r="E11701" t="s">
        <v>87</v>
      </c>
      <c r="G11701">
        <v>11.879</v>
      </c>
      <c r="H11701">
        <v>2014</v>
      </c>
      <c r="I11701">
        <v>12</v>
      </c>
      <c r="J11701">
        <v>15</v>
      </c>
      <c r="K11701">
        <v>18</v>
      </c>
      <c r="L11701">
        <v>23</v>
      </c>
      <c r="M11701" t="s">
        <v>932</v>
      </c>
      <c r="N11701" t="s">
        <v>933</v>
      </c>
      <c r="O11701" t="s">
        <v>934</v>
      </c>
      <c r="R11701" t="str">
        <f t="shared" si="366"/>
        <v>Weekday</v>
      </c>
      <c r="S11701" s="12">
        <f t="shared" si="365"/>
        <v>41988</v>
      </c>
    </row>
    <row r="11702" spans="1:19" x14ac:dyDescent="0.25">
      <c r="A11702" t="s">
        <v>93</v>
      </c>
      <c r="C11702">
        <v>20143200276</v>
      </c>
      <c r="D11702" t="s">
        <v>261</v>
      </c>
      <c r="E11702" t="s">
        <v>62</v>
      </c>
      <c r="G11702">
        <v>11.891</v>
      </c>
      <c r="H11702">
        <v>2014</v>
      </c>
      <c r="I11702">
        <v>11</v>
      </c>
      <c r="J11702">
        <v>10</v>
      </c>
      <c r="K11702">
        <v>13</v>
      </c>
      <c r="L11702">
        <v>25</v>
      </c>
      <c r="M11702" t="s">
        <v>932</v>
      </c>
      <c r="N11702" t="s">
        <v>937</v>
      </c>
      <c r="O11702" t="s">
        <v>934</v>
      </c>
      <c r="R11702" t="str">
        <f t="shared" si="366"/>
        <v>Weekday</v>
      </c>
      <c r="S11702" s="12">
        <f t="shared" si="365"/>
        <v>41953</v>
      </c>
    </row>
    <row r="11703" spans="1:19" x14ac:dyDescent="0.25">
      <c r="A11703" t="s">
        <v>93</v>
      </c>
      <c r="C11703">
        <v>20140680187</v>
      </c>
      <c r="D11703" t="s">
        <v>261</v>
      </c>
      <c r="E11703" t="s">
        <v>87</v>
      </c>
      <c r="G11703">
        <v>11.962</v>
      </c>
      <c r="H11703">
        <v>2014</v>
      </c>
      <c r="I11703">
        <v>3</v>
      </c>
      <c r="J11703">
        <v>9</v>
      </c>
      <c r="K11703">
        <v>4</v>
      </c>
      <c r="L11703">
        <v>41</v>
      </c>
      <c r="M11703" t="s">
        <v>935</v>
      </c>
      <c r="N11703" t="s">
        <v>933</v>
      </c>
      <c r="O11703" t="s">
        <v>934</v>
      </c>
      <c r="R11703" t="str">
        <f t="shared" si="366"/>
        <v>Weekend</v>
      </c>
      <c r="S11703" s="12">
        <f t="shared" si="365"/>
        <v>41707</v>
      </c>
    </row>
    <row r="11704" spans="1:19" x14ac:dyDescent="0.25">
      <c r="A11704" t="s">
        <v>93</v>
      </c>
      <c r="C11704">
        <v>20143240321</v>
      </c>
      <c r="D11704" t="s">
        <v>261</v>
      </c>
      <c r="E11704" t="s">
        <v>940</v>
      </c>
      <c r="G11704">
        <v>12.233000000000001</v>
      </c>
      <c r="H11704">
        <v>2014</v>
      </c>
      <c r="I11704">
        <v>11</v>
      </c>
      <c r="J11704">
        <v>18</v>
      </c>
      <c r="K11704">
        <v>7</v>
      </c>
      <c r="L11704">
        <v>8</v>
      </c>
      <c r="M11704" t="s">
        <v>935</v>
      </c>
      <c r="N11704" t="s">
        <v>933</v>
      </c>
      <c r="O11704" t="s">
        <v>934</v>
      </c>
      <c r="R11704" t="str">
        <f t="shared" si="366"/>
        <v>Weekday</v>
      </c>
      <c r="S11704" s="12">
        <f t="shared" si="365"/>
        <v>41961</v>
      </c>
    </row>
    <row r="11705" spans="1:19" x14ac:dyDescent="0.25">
      <c r="A11705" t="s">
        <v>93</v>
      </c>
      <c r="C11705">
        <v>20141920186</v>
      </c>
      <c r="D11705" t="s">
        <v>261</v>
      </c>
      <c r="E11705" t="s">
        <v>62</v>
      </c>
      <c r="G11705">
        <v>12.268000000000001</v>
      </c>
      <c r="H11705">
        <v>2014</v>
      </c>
      <c r="I11705">
        <v>7</v>
      </c>
      <c r="J11705">
        <v>9</v>
      </c>
      <c r="K11705">
        <v>17</v>
      </c>
      <c r="L11705">
        <v>14</v>
      </c>
      <c r="M11705" t="s">
        <v>932</v>
      </c>
      <c r="N11705" t="s">
        <v>933</v>
      </c>
      <c r="O11705" t="s">
        <v>934</v>
      </c>
      <c r="R11705" t="str">
        <f t="shared" si="366"/>
        <v>Weekday</v>
      </c>
      <c r="S11705" s="12">
        <f t="shared" si="365"/>
        <v>41829</v>
      </c>
    </row>
    <row r="11706" spans="1:19" x14ac:dyDescent="0.25">
      <c r="A11706" t="s">
        <v>93</v>
      </c>
      <c r="C11706">
        <v>20142640185</v>
      </c>
      <c r="D11706" t="s">
        <v>261</v>
      </c>
      <c r="E11706" t="s">
        <v>87</v>
      </c>
      <c r="G11706">
        <v>12.268000000000001</v>
      </c>
      <c r="H11706">
        <v>2014</v>
      </c>
      <c r="I11706">
        <v>9</v>
      </c>
      <c r="J11706">
        <v>19</v>
      </c>
      <c r="K11706">
        <v>16</v>
      </c>
      <c r="L11706">
        <v>4</v>
      </c>
      <c r="M11706" t="s">
        <v>932</v>
      </c>
      <c r="N11706" t="s">
        <v>933</v>
      </c>
      <c r="O11706" t="s">
        <v>934</v>
      </c>
      <c r="R11706" t="str">
        <f t="shared" si="366"/>
        <v>Weekday</v>
      </c>
      <c r="S11706" s="12">
        <f t="shared" si="365"/>
        <v>41901</v>
      </c>
    </row>
    <row r="11707" spans="1:19" x14ac:dyDescent="0.25">
      <c r="A11707" t="s">
        <v>93</v>
      </c>
      <c r="C11707">
        <v>20143200286</v>
      </c>
      <c r="D11707" t="s">
        <v>261</v>
      </c>
      <c r="E11707" t="s">
        <v>62</v>
      </c>
      <c r="G11707">
        <v>12.472</v>
      </c>
      <c r="H11707">
        <v>2014</v>
      </c>
      <c r="I11707">
        <v>11</v>
      </c>
      <c r="J11707">
        <v>15</v>
      </c>
      <c r="K11707">
        <v>14</v>
      </c>
      <c r="L11707">
        <v>27</v>
      </c>
      <c r="M11707" t="s">
        <v>932</v>
      </c>
      <c r="N11707" t="s">
        <v>933</v>
      </c>
      <c r="O11707" t="s">
        <v>934</v>
      </c>
      <c r="R11707" t="str">
        <f t="shared" si="366"/>
        <v>Weekend</v>
      </c>
      <c r="S11707" s="12">
        <f t="shared" si="365"/>
        <v>41958</v>
      </c>
    </row>
    <row r="11708" spans="1:19" x14ac:dyDescent="0.25">
      <c r="A11708" t="s">
        <v>93</v>
      </c>
      <c r="C11708">
        <v>20141070259</v>
      </c>
      <c r="D11708" t="s">
        <v>261</v>
      </c>
      <c r="E11708" t="s">
        <v>87</v>
      </c>
      <c r="G11708">
        <v>12.477</v>
      </c>
      <c r="H11708">
        <v>2014</v>
      </c>
      <c r="I11708">
        <v>4</v>
      </c>
      <c r="J11708">
        <v>17</v>
      </c>
      <c r="K11708">
        <v>6</v>
      </c>
      <c r="L11708">
        <v>21</v>
      </c>
      <c r="M11708" t="s">
        <v>935</v>
      </c>
      <c r="N11708" t="s">
        <v>933</v>
      </c>
      <c r="O11708" t="s">
        <v>934</v>
      </c>
      <c r="Q11708" t="s">
        <v>268</v>
      </c>
      <c r="R11708" t="str">
        <f t="shared" si="366"/>
        <v>Weekday</v>
      </c>
      <c r="S11708" s="12">
        <f t="shared" si="365"/>
        <v>41746</v>
      </c>
    </row>
    <row r="11709" spans="1:19" x14ac:dyDescent="0.25">
      <c r="A11709" t="s">
        <v>93</v>
      </c>
      <c r="C11709">
        <v>20143350228</v>
      </c>
      <c r="D11709" t="s">
        <v>261</v>
      </c>
      <c r="E11709" t="s">
        <v>62</v>
      </c>
      <c r="G11709">
        <v>12.477</v>
      </c>
      <c r="H11709">
        <v>2014</v>
      </c>
      <c r="I11709">
        <v>11</v>
      </c>
      <c r="J11709">
        <v>28</v>
      </c>
      <c r="K11709">
        <v>17</v>
      </c>
      <c r="L11709">
        <v>37</v>
      </c>
      <c r="M11709" t="s">
        <v>932</v>
      </c>
      <c r="N11709" t="s">
        <v>933</v>
      </c>
      <c r="O11709" t="s">
        <v>934</v>
      </c>
      <c r="R11709" t="str">
        <f t="shared" si="366"/>
        <v>Weekday</v>
      </c>
      <c r="S11709" s="12">
        <f t="shared" si="365"/>
        <v>41971</v>
      </c>
    </row>
    <row r="11710" spans="1:19" x14ac:dyDescent="0.25">
      <c r="A11710" t="s">
        <v>93</v>
      </c>
      <c r="C11710">
        <v>20140190212</v>
      </c>
      <c r="D11710" t="s">
        <v>261</v>
      </c>
      <c r="E11710" t="s">
        <v>62</v>
      </c>
      <c r="G11710">
        <v>12.518000000000001</v>
      </c>
      <c r="H11710">
        <v>2014</v>
      </c>
      <c r="I11710">
        <v>1</v>
      </c>
      <c r="J11710">
        <v>18</v>
      </c>
      <c r="K11710">
        <v>14</v>
      </c>
      <c r="L11710">
        <v>37</v>
      </c>
      <c r="M11710" t="s">
        <v>932</v>
      </c>
      <c r="N11710" t="s">
        <v>933</v>
      </c>
      <c r="O11710" t="s">
        <v>934</v>
      </c>
      <c r="R11710" t="str">
        <f t="shared" si="366"/>
        <v>Weekend</v>
      </c>
      <c r="S11710" s="12">
        <f t="shared" si="365"/>
        <v>41657</v>
      </c>
    </row>
    <row r="11711" spans="1:19" x14ac:dyDescent="0.25">
      <c r="A11711" t="s">
        <v>93</v>
      </c>
      <c r="C11711">
        <v>20140250355</v>
      </c>
      <c r="D11711" t="s">
        <v>261</v>
      </c>
      <c r="E11711" t="s">
        <v>87</v>
      </c>
      <c r="G11711">
        <v>12.518000000000001</v>
      </c>
      <c r="H11711">
        <v>2014</v>
      </c>
      <c r="I11711">
        <v>1</v>
      </c>
      <c r="J11711">
        <v>24</v>
      </c>
      <c r="K11711">
        <v>17</v>
      </c>
      <c r="L11711">
        <v>1</v>
      </c>
      <c r="M11711" t="s">
        <v>935</v>
      </c>
      <c r="N11711" t="s">
        <v>933</v>
      </c>
      <c r="O11711" t="s">
        <v>934</v>
      </c>
      <c r="Q11711" t="s">
        <v>268</v>
      </c>
      <c r="R11711" t="str">
        <f t="shared" si="366"/>
        <v>Weekday</v>
      </c>
      <c r="S11711" s="12">
        <f t="shared" si="365"/>
        <v>41663</v>
      </c>
    </row>
    <row r="11712" spans="1:19" x14ac:dyDescent="0.25">
      <c r="A11712" t="s">
        <v>93</v>
      </c>
      <c r="C11712">
        <v>20140410253</v>
      </c>
      <c r="D11712" t="s">
        <v>261</v>
      </c>
      <c r="E11712" t="s">
        <v>87</v>
      </c>
      <c r="G11712">
        <v>12.518000000000001</v>
      </c>
      <c r="H11712">
        <v>2014</v>
      </c>
      <c r="I11712">
        <v>1</v>
      </c>
      <c r="J11712">
        <v>28</v>
      </c>
      <c r="K11712">
        <v>13</v>
      </c>
      <c r="L11712">
        <v>47</v>
      </c>
      <c r="M11712" t="s">
        <v>935</v>
      </c>
      <c r="N11712" t="s">
        <v>939</v>
      </c>
      <c r="O11712" t="s">
        <v>934</v>
      </c>
      <c r="Q11712" t="s">
        <v>268</v>
      </c>
      <c r="R11712" t="str">
        <f t="shared" si="366"/>
        <v>Weekday</v>
      </c>
      <c r="S11712" s="12">
        <f t="shared" si="365"/>
        <v>41667</v>
      </c>
    </row>
    <row r="11713" spans="1:19" x14ac:dyDescent="0.25">
      <c r="A11713" t="s">
        <v>93</v>
      </c>
      <c r="C11713">
        <v>20140380281</v>
      </c>
      <c r="D11713" t="s">
        <v>261</v>
      </c>
      <c r="E11713" t="s">
        <v>87</v>
      </c>
      <c r="G11713">
        <v>12.518000000000001</v>
      </c>
      <c r="H11713">
        <v>2014</v>
      </c>
      <c r="I11713">
        <v>2</v>
      </c>
      <c r="J11713">
        <v>1</v>
      </c>
      <c r="K11713">
        <v>12</v>
      </c>
      <c r="L11713">
        <v>33</v>
      </c>
      <c r="M11713" t="s">
        <v>932</v>
      </c>
      <c r="N11713" t="s">
        <v>933</v>
      </c>
      <c r="O11713" t="s">
        <v>934</v>
      </c>
      <c r="Q11713" t="s">
        <v>268</v>
      </c>
      <c r="R11713" t="str">
        <f t="shared" si="366"/>
        <v>Weekend</v>
      </c>
      <c r="S11713" s="12">
        <f t="shared" si="365"/>
        <v>41671</v>
      </c>
    </row>
    <row r="11714" spans="1:19" x14ac:dyDescent="0.25">
      <c r="A11714" t="s">
        <v>93</v>
      </c>
      <c r="C11714">
        <v>20140510401</v>
      </c>
      <c r="D11714" t="s">
        <v>261</v>
      </c>
      <c r="E11714" t="s">
        <v>62</v>
      </c>
      <c r="G11714">
        <v>12.518000000000001</v>
      </c>
      <c r="H11714">
        <v>2014</v>
      </c>
      <c r="I11714">
        <v>2</v>
      </c>
      <c r="J11714">
        <v>15</v>
      </c>
      <c r="K11714">
        <v>20</v>
      </c>
      <c r="L11714">
        <v>37</v>
      </c>
      <c r="M11714" t="s">
        <v>932</v>
      </c>
      <c r="N11714" t="s">
        <v>933</v>
      </c>
      <c r="O11714" t="s">
        <v>934</v>
      </c>
      <c r="R11714" t="str">
        <f t="shared" si="366"/>
        <v>Weekend</v>
      </c>
      <c r="S11714" s="12">
        <f t="shared" si="365"/>
        <v>41685</v>
      </c>
    </row>
    <row r="11715" spans="1:19" x14ac:dyDescent="0.25">
      <c r="A11715" t="s">
        <v>93</v>
      </c>
      <c r="C11715">
        <v>20140650274</v>
      </c>
      <c r="D11715" t="s">
        <v>261</v>
      </c>
      <c r="E11715" t="s">
        <v>62</v>
      </c>
      <c r="G11715">
        <v>12.518000000000001</v>
      </c>
      <c r="H11715">
        <v>2014</v>
      </c>
      <c r="I11715">
        <v>2</v>
      </c>
      <c r="J11715">
        <v>17</v>
      </c>
      <c r="K11715">
        <v>14</v>
      </c>
      <c r="L11715">
        <v>8</v>
      </c>
      <c r="M11715" t="s">
        <v>932</v>
      </c>
      <c r="N11715" t="s">
        <v>933</v>
      </c>
      <c r="O11715" t="s">
        <v>934</v>
      </c>
      <c r="R11715" t="str">
        <f t="shared" si="366"/>
        <v>Weekday</v>
      </c>
      <c r="S11715" s="12">
        <f t="shared" ref="S11715:S11778" si="367">DATE(H11715,I11715,J11715)</f>
        <v>41687</v>
      </c>
    </row>
    <row r="11716" spans="1:19" x14ac:dyDescent="0.25">
      <c r="A11716" t="s">
        <v>93</v>
      </c>
      <c r="C11716">
        <v>20140590412</v>
      </c>
      <c r="D11716" t="s">
        <v>261</v>
      </c>
      <c r="E11716" t="s">
        <v>87</v>
      </c>
      <c r="G11716">
        <v>12.518000000000001</v>
      </c>
      <c r="H11716">
        <v>2014</v>
      </c>
      <c r="I11716">
        <v>2</v>
      </c>
      <c r="J11716">
        <v>17</v>
      </c>
      <c r="K11716">
        <v>14</v>
      </c>
      <c r="L11716">
        <v>17</v>
      </c>
      <c r="M11716" t="s">
        <v>932</v>
      </c>
      <c r="N11716" t="s">
        <v>933</v>
      </c>
      <c r="O11716" t="s">
        <v>934</v>
      </c>
      <c r="Q11716" t="s">
        <v>268</v>
      </c>
      <c r="R11716" t="str">
        <f t="shared" si="366"/>
        <v>Weekday</v>
      </c>
      <c r="S11716" s="12">
        <f t="shared" si="367"/>
        <v>41687</v>
      </c>
    </row>
    <row r="11717" spans="1:19" x14ac:dyDescent="0.25">
      <c r="A11717" t="s">
        <v>93</v>
      </c>
      <c r="C11717">
        <v>20140510436</v>
      </c>
      <c r="D11717" t="s">
        <v>261</v>
      </c>
      <c r="E11717" t="s">
        <v>62</v>
      </c>
      <c r="G11717">
        <v>12.518000000000001</v>
      </c>
      <c r="H11717">
        <v>2014</v>
      </c>
      <c r="I11717">
        <v>2</v>
      </c>
      <c r="J11717">
        <v>18</v>
      </c>
      <c r="K11717">
        <v>10</v>
      </c>
      <c r="L11717">
        <v>51</v>
      </c>
      <c r="M11717" t="s">
        <v>932</v>
      </c>
      <c r="N11717" t="s">
        <v>933</v>
      </c>
      <c r="O11717" t="s">
        <v>934</v>
      </c>
      <c r="R11717" t="str">
        <f t="shared" ref="R11717:R11780" si="368">IF(WEEKDAY(DATE(H11717,I11717,J11717),2)&lt;6,"Weekday","Weekend")</f>
        <v>Weekday</v>
      </c>
      <c r="S11717" s="12">
        <f t="shared" si="367"/>
        <v>41688</v>
      </c>
    </row>
    <row r="11718" spans="1:19" x14ac:dyDescent="0.25">
      <c r="A11718" t="s">
        <v>93</v>
      </c>
      <c r="C11718">
        <v>20140540314</v>
      </c>
      <c r="D11718" t="s">
        <v>261</v>
      </c>
      <c r="E11718" t="s">
        <v>87</v>
      </c>
      <c r="G11718">
        <v>12.518000000000001</v>
      </c>
      <c r="H11718">
        <v>2014</v>
      </c>
      <c r="I11718">
        <v>2</v>
      </c>
      <c r="J11718">
        <v>22</v>
      </c>
      <c r="K11718">
        <v>1</v>
      </c>
      <c r="L11718">
        <v>25</v>
      </c>
      <c r="M11718" t="s">
        <v>932</v>
      </c>
      <c r="N11718" t="s">
        <v>933</v>
      </c>
      <c r="O11718" t="s">
        <v>934</v>
      </c>
      <c r="Q11718" t="s">
        <v>268</v>
      </c>
      <c r="R11718" t="str">
        <f t="shared" si="368"/>
        <v>Weekend</v>
      </c>
      <c r="S11718" s="12">
        <f t="shared" si="367"/>
        <v>41692</v>
      </c>
    </row>
    <row r="11719" spans="1:19" x14ac:dyDescent="0.25">
      <c r="A11719" t="s">
        <v>93</v>
      </c>
      <c r="C11719">
        <v>20140650265</v>
      </c>
      <c r="D11719" t="s">
        <v>261</v>
      </c>
      <c r="E11719" t="s">
        <v>87</v>
      </c>
      <c r="G11719">
        <v>12.518000000000001</v>
      </c>
      <c r="H11719">
        <v>2014</v>
      </c>
      <c r="I11719">
        <v>2</v>
      </c>
      <c r="J11719">
        <v>24</v>
      </c>
      <c r="K11719">
        <v>21</v>
      </c>
      <c r="L11719">
        <v>34</v>
      </c>
      <c r="M11719" t="s">
        <v>935</v>
      </c>
      <c r="N11719" t="s">
        <v>933</v>
      </c>
      <c r="O11719" t="s">
        <v>934</v>
      </c>
      <c r="Q11719" t="s">
        <v>268</v>
      </c>
      <c r="R11719" t="str">
        <f t="shared" si="368"/>
        <v>Weekday</v>
      </c>
      <c r="S11719" s="12">
        <f t="shared" si="367"/>
        <v>41694</v>
      </c>
    </row>
    <row r="11720" spans="1:19" x14ac:dyDescent="0.25">
      <c r="A11720" t="s">
        <v>93</v>
      </c>
      <c r="C11720">
        <v>20140610260</v>
      </c>
      <c r="D11720" t="s">
        <v>261</v>
      </c>
      <c r="E11720" t="s">
        <v>87</v>
      </c>
      <c r="G11720">
        <v>12.518000000000001</v>
      </c>
      <c r="H11720">
        <v>2014</v>
      </c>
      <c r="I11720">
        <v>2</v>
      </c>
      <c r="J11720">
        <v>24</v>
      </c>
      <c r="K11720">
        <v>7</v>
      </c>
      <c r="L11720">
        <v>6</v>
      </c>
      <c r="M11720" t="s">
        <v>932</v>
      </c>
      <c r="N11720" t="s">
        <v>936</v>
      </c>
      <c r="O11720" t="s">
        <v>934</v>
      </c>
      <c r="Q11720" t="s">
        <v>268</v>
      </c>
      <c r="R11720" t="str">
        <f t="shared" si="368"/>
        <v>Weekday</v>
      </c>
      <c r="S11720" s="12">
        <f t="shared" si="367"/>
        <v>41694</v>
      </c>
    </row>
    <row r="11721" spans="1:19" x14ac:dyDescent="0.25">
      <c r="A11721" t="s">
        <v>93</v>
      </c>
      <c r="C11721">
        <v>20140970163</v>
      </c>
      <c r="D11721" t="s">
        <v>261</v>
      </c>
      <c r="E11721" t="s">
        <v>62</v>
      </c>
      <c r="G11721">
        <v>12.518000000000001</v>
      </c>
      <c r="H11721">
        <v>2014</v>
      </c>
      <c r="I11721">
        <v>4</v>
      </c>
      <c r="J11721">
        <v>3</v>
      </c>
      <c r="K11721">
        <v>20</v>
      </c>
      <c r="L11721">
        <v>27</v>
      </c>
      <c r="M11721" t="s">
        <v>932</v>
      </c>
      <c r="N11721" t="s">
        <v>933</v>
      </c>
      <c r="O11721" t="s">
        <v>934</v>
      </c>
      <c r="R11721" t="str">
        <f t="shared" si="368"/>
        <v>Weekday</v>
      </c>
      <c r="S11721" s="12">
        <f t="shared" si="367"/>
        <v>41732</v>
      </c>
    </row>
    <row r="11722" spans="1:19" x14ac:dyDescent="0.25">
      <c r="A11722" t="s">
        <v>93</v>
      </c>
      <c r="C11722">
        <v>20140970166</v>
      </c>
      <c r="D11722" t="s">
        <v>261</v>
      </c>
      <c r="E11722" t="s">
        <v>62</v>
      </c>
      <c r="G11722">
        <v>12.518000000000001</v>
      </c>
      <c r="H11722">
        <v>2014</v>
      </c>
      <c r="I11722">
        <v>4</v>
      </c>
      <c r="J11722">
        <v>3</v>
      </c>
      <c r="K11722">
        <v>21</v>
      </c>
      <c r="L11722">
        <v>16</v>
      </c>
      <c r="M11722" t="s">
        <v>932</v>
      </c>
      <c r="N11722" t="s">
        <v>933</v>
      </c>
      <c r="O11722" t="s">
        <v>934</v>
      </c>
      <c r="R11722" t="str">
        <f t="shared" si="368"/>
        <v>Weekday</v>
      </c>
      <c r="S11722" s="12">
        <f t="shared" si="367"/>
        <v>41732</v>
      </c>
    </row>
    <row r="11723" spans="1:19" x14ac:dyDescent="0.25">
      <c r="A11723" t="s">
        <v>93</v>
      </c>
      <c r="C11723">
        <v>20140970196</v>
      </c>
      <c r="D11723" t="s">
        <v>261</v>
      </c>
      <c r="E11723" t="s">
        <v>87</v>
      </c>
      <c r="G11723">
        <v>12.518000000000001</v>
      </c>
      <c r="H11723">
        <v>2014</v>
      </c>
      <c r="I11723">
        <v>4</v>
      </c>
      <c r="J11723">
        <v>4</v>
      </c>
      <c r="K11723">
        <v>12</v>
      </c>
      <c r="L11723">
        <v>15</v>
      </c>
      <c r="M11723" t="s">
        <v>935</v>
      </c>
      <c r="N11723" t="s">
        <v>937</v>
      </c>
      <c r="O11723" t="s">
        <v>934</v>
      </c>
      <c r="Q11723" t="s">
        <v>268</v>
      </c>
      <c r="R11723" t="str">
        <f t="shared" si="368"/>
        <v>Weekday</v>
      </c>
      <c r="S11723" s="12">
        <f t="shared" si="367"/>
        <v>41733</v>
      </c>
    </row>
    <row r="11724" spans="1:19" x14ac:dyDescent="0.25">
      <c r="A11724" t="s">
        <v>93</v>
      </c>
      <c r="C11724">
        <v>20141000188</v>
      </c>
      <c r="D11724" t="s">
        <v>261</v>
      </c>
      <c r="E11724" t="s">
        <v>87</v>
      </c>
      <c r="G11724">
        <v>12.518000000000001</v>
      </c>
      <c r="H11724">
        <v>2014</v>
      </c>
      <c r="I11724">
        <v>4</v>
      </c>
      <c r="J11724">
        <v>10</v>
      </c>
      <c r="K11724">
        <v>8</v>
      </c>
      <c r="L11724">
        <v>25</v>
      </c>
      <c r="M11724" t="s">
        <v>932</v>
      </c>
      <c r="N11724" t="s">
        <v>933</v>
      </c>
      <c r="O11724" t="s">
        <v>934</v>
      </c>
      <c r="Q11724" t="s">
        <v>268</v>
      </c>
      <c r="R11724" t="str">
        <f t="shared" si="368"/>
        <v>Weekday</v>
      </c>
      <c r="S11724" s="12">
        <f t="shared" si="367"/>
        <v>41739</v>
      </c>
    </row>
    <row r="11725" spans="1:19" x14ac:dyDescent="0.25">
      <c r="A11725" t="s">
        <v>93</v>
      </c>
      <c r="C11725">
        <v>20141070265</v>
      </c>
      <c r="D11725" t="s">
        <v>261</v>
      </c>
      <c r="E11725" t="s">
        <v>62</v>
      </c>
      <c r="G11725">
        <v>12.518000000000001</v>
      </c>
      <c r="H11725">
        <v>2014</v>
      </c>
      <c r="I11725">
        <v>4</v>
      </c>
      <c r="J11725">
        <v>11</v>
      </c>
      <c r="K11725">
        <v>11</v>
      </c>
      <c r="L11725">
        <v>31</v>
      </c>
      <c r="M11725" t="s">
        <v>935</v>
      </c>
      <c r="N11725" t="s">
        <v>936</v>
      </c>
      <c r="O11725" t="s">
        <v>934</v>
      </c>
      <c r="R11725" t="str">
        <f t="shared" si="368"/>
        <v>Weekday</v>
      </c>
      <c r="S11725" s="12">
        <f t="shared" si="367"/>
        <v>41740</v>
      </c>
    </row>
    <row r="11726" spans="1:19" x14ac:dyDescent="0.25">
      <c r="A11726" t="s">
        <v>93</v>
      </c>
      <c r="C11726">
        <v>20141180201</v>
      </c>
      <c r="D11726" t="s">
        <v>261</v>
      </c>
      <c r="E11726" t="s">
        <v>87</v>
      </c>
      <c r="G11726">
        <v>12.518000000000001</v>
      </c>
      <c r="H11726">
        <v>2014</v>
      </c>
      <c r="I11726">
        <v>4</v>
      </c>
      <c r="J11726">
        <v>27</v>
      </c>
      <c r="K11726">
        <v>13</v>
      </c>
      <c r="L11726">
        <v>38</v>
      </c>
      <c r="M11726" t="s">
        <v>932</v>
      </c>
      <c r="N11726" t="s">
        <v>933</v>
      </c>
      <c r="O11726" t="s">
        <v>934</v>
      </c>
      <c r="Q11726" t="s">
        <v>268</v>
      </c>
      <c r="R11726" t="str">
        <f t="shared" si="368"/>
        <v>Weekend</v>
      </c>
      <c r="S11726" s="12">
        <f t="shared" si="367"/>
        <v>41756</v>
      </c>
    </row>
    <row r="11727" spans="1:19" x14ac:dyDescent="0.25">
      <c r="A11727" t="s">
        <v>93</v>
      </c>
      <c r="C11727">
        <v>20141290139</v>
      </c>
      <c r="D11727" t="s">
        <v>261</v>
      </c>
      <c r="E11727" t="s">
        <v>62</v>
      </c>
      <c r="G11727">
        <v>12.518000000000001</v>
      </c>
      <c r="H11727">
        <v>2014</v>
      </c>
      <c r="I11727">
        <v>5</v>
      </c>
      <c r="J11727">
        <v>8</v>
      </c>
      <c r="K11727">
        <v>16</v>
      </c>
      <c r="L11727">
        <v>46</v>
      </c>
      <c r="M11727" t="s">
        <v>932</v>
      </c>
      <c r="N11727" t="s">
        <v>933</v>
      </c>
      <c r="O11727" t="s">
        <v>934</v>
      </c>
      <c r="R11727" t="str">
        <f t="shared" si="368"/>
        <v>Weekday</v>
      </c>
      <c r="S11727" s="12">
        <f t="shared" si="367"/>
        <v>41767</v>
      </c>
    </row>
    <row r="11728" spans="1:19" x14ac:dyDescent="0.25">
      <c r="A11728" t="s">
        <v>93</v>
      </c>
      <c r="C11728">
        <v>20141760198</v>
      </c>
      <c r="D11728" t="s">
        <v>261</v>
      </c>
      <c r="E11728" t="s">
        <v>87</v>
      </c>
      <c r="G11728">
        <v>12.518000000000001</v>
      </c>
      <c r="H11728">
        <v>2014</v>
      </c>
      <c r="I11728">
        <v>6</v>
      </c>
      <c r="J11728">
        <v>13</v>
      </c>
      <c r="K11728">
        <v>17</v>
      </c>
      <c r="L11728">
        <v>43</v>
      </c>
      <c r="M11728" t="s">
        <v>932</v>
      </c>
      <c r="N11728" t="s">
        <v>933</v>
      </c>
      <c r="O11728" t="s">
        <v>934</v>
      </c>
      <c r="Q11728" t="s">
        <v>268</v>
      </c>
      <c r="R11728" t="str">
        <f t="shared" si="368"/>
        <v>Weekday</v>
      </c>
      <c r="S11728" s="12">
        <f t="shared" si="367"/>
        <v>41803</v>
      </c>
    </row>
    <row r="11729" spans="1:19" x14ac:dyDescent="0.25">
      <c r="A11729" t="s">
        <v>93</v>
      </c>
      <c r="C11729">
        <v>20142030208</v>
      </c>
      <c r="D11729" t="s">
        <v>261</v>
      </c>
      <c r="E11729" t="s">
        <v>87</v>
      </c>
      <c r="G11729">
        <v>12.518000000000001</v>
      </c>
      <c r="H11729">
        <v>2014</v>
      </c>
      <c r="I11729">
        <v>7</v>
      </c>
      <c r="J11729">
        <v>19</v>
      </c>
      <c r="K11729">
        <v>15</v>
      </c>
      <c r="L11729">
        <v>20</v>
      </c>
      <c r="M11729" t="s">
        <v>932</v>
      </c>
      <c r="N11729" t="s">
        <v>933</v>
      </c>
      <c r="O11729" t="s">
        <v>934</v>
      </c>
      <c r="Q11729" t="s">
        <v>268</v>
      </c>
      <c r="R11729" t="str">
        <f t="shared" si="368"/>
        <v>Weekend</v>
      </c>
      <c r="S11729" s="12">
        <f t="shared" si="367"/>
        <v>41839</v>
      </c>
    </row>
    <row r="11730" spans="1:19" x14ac:dyDescent="0.25">
      <c r="A11730" t="s">
        <v>93</v>
      </c>
      <c r="C11730">
        <v>20142040179</v>
      </c>
      <c r="D11730" t="s">
        <v>261</v>
      </c>
      <c r="E11730" t="s">
        <v>62</v>
      </c>
      <c r="G11730">
        <v>12.518000000000001</v>
      </c>
      <c r="H11730">
        <v>2014</v>
      </c>
      <c r="I11730">
        <v>7</v>
      </c>
      <c r="J11730">
        <v>22</v>
      </c>
      <c r="K11730">
        <v>17</v>
      </c>
      <c r="L11730">
        <v>49</v>
      </c>
      <c r="M11730" t="s">
        <v>932</v>
      </c>
      <c r="N11730" t="s">
        <v>933</v>
      </c>
      <c r="O11730" t="s">
        <v>934</v>
      </c>
      <c r="R11730" t="str">
        <f t="shared" si="368"/>
        <v>Weekday</v>
      </c>
      <c r="S11730" s="12">
        <f t="shared" si="367"/>
        <v>41842</v>
      </c>
    </row>
    <row r="11731" spans="1:19" x14ac:dyDescent="0.25">
      <c r="A11731" t="s">
        <v>93</v>
      </c>
      <c r="C11731">
        <v>20142650115</v>
      </c>
      <c r="D11731" t="s">
        <v>261</v>
      </c>
      <c r="E11731" t="s">
        <v>62</v>
      </c>
      <c r="G11731">
        <v>12.518000000000001</v>
      </c>
      <c r="H11731">
        <v>2014</v>
      </c>
      <c r="I11731">
        <v>7</v>
      </c>
      <c r="J11731">
        <v>31</v>
      </c>
      <c r="K11731">
        <v>17</v>
      </c>
      <c r="L11731">
        <v>5</v>
      </c>
      <c r="M11731" t="s">
        <v>932</v>
      </c>
      <c r="N11731" t="s">
        <v>937</v>
      </c>
      <c r="O11731" t="s">
        <v>934</v>
      </c>
      <c r="R11731" t="str">
        <f t="shared" si="368"/>
        <v>Weekday</v>
      </c>
      <c r="S11731" s="12">
        <f t="shared" si="367"/>
        <v>41851</v>
      </c>
    </row>
    <row r="11732" spans="1:19" x14ac:dyDescent="0.25">
      <c r="A11732" t="s">
        <v>93</v>
      </c>
      <c r="C11732">
        <v>20142220167</v>
      </c>
      <c r="D11732" t="s">
        <v>261</v>
      </c>
      <c r="E11732" t="s">
        <v>62</v>
      </c>
      <c r="G11732">
        <v>12.518000000000001</v>
      </c>
      <c r="H11732">
        <v>2014</v>
      </c>
      <c r="I11732">
        <v>8</v>
      </c>
      <c r="J11732">
        <v>8</v>
      </c>
      <c r="K11732">
        <v>17</v>
      </c>
      <c r="L11732">
        <v>36</v>
      </c>
      <c r="M11732" t="s">
        <v>932</v>
      </c>
      <c r="N11732" t="s">
        <v>937</v>
      </c>
      <c r="O11732" t="s">
        <v>934</v>
      </c>
      <c r="R11732" t="str">
        <f t="shared" si="368"/>
        <v>Weekday</v>
      </c>
      <c r="S11732" s="12">
        <f t="shared" si="367"/>
        <v>41859</v>
      </c>
    </row>
    <row r="11733" spans="1:19" x14ac:dyDescent="0.25">
      <c r="A11733" t="s">
        <v>93</v>
      </c>
      <c r="C11733">
        <v>20142250224</v>
      </c>
      <c r="D11733" t="s">
        <v>261</v>
      </c>
      <c r="E11733" t="s">
        <v>62</v>
      </c>
      <c r="G11733">
        <v>12.518000000000001</v>
      </c>
      <c r="H11733">
        <v>2014</v>
      </c>
      <c r="I11733">
        <v>8</v>
      </c>
      <c r="J11733">
        <v>11</v>
      </c>
      <c r="K11733">
        <v>13</v>
      </c>
      <c r="L11733">
        <v>50</v>
      </c>
      <c r="M11733" t="s">
        <v>932</v>
      </c>
      <c r="N11733" t="s">
        <v>933</v>
      </c>
      <c r="O11733" t="s">
        <v>934</v>
      </c>
      <c r="R11733" t="str">
        <f t="shared" si="368"/>
        <v>Weekday</v>
      </c>
      <c r="S11733" s="12">
        <f t="shared" si="367"/>
        <v>41862</v>
      </c>
    </row>
    <row r="11734" spans="1:19" x14ac:dyDescent="0.25">
      <c r="A11734" t="s">
        <v>93</v>
      </c>
      <c r="C11734">
        <v>20142250225</v>
      </c>
      <c r="D11734" t="s">
        <v>261</v>
      </c>
      <c r="E11734" t="s">
        <v>940</v>
      </c>
      <c r="G11734">
        <v>12.518000000000001</v>
      </c>
      <c r="H11734">
        <v>2014</v>
      </c>
      <c r="I11734">
        <v>8</v>
      </c>
      <c r="J11734">
        <v>11</v>
      </c>
      <c r="K11734">
        <v>14</v>
      </c>
      <c r="L11734">
        <v>41</v>
      </c>
      <c r="M11734" t="s">
        <v>932</v>
      </c>
      <c r="N11734" t="s">
        <v>933</v>
      </c>
      <c r="O11734" t="s">
        <v>934</v>
      </c>
      <c r="R11734" t="str">
        <f t="shared" si="368"/>
        <v>Weekday</v>
      </c>
      <c r="S11734" s="12">
        <f t="shared" si="367"/>
        <v>41862</v>
      </c>
    </row>
    <row r="11735" spans="1:19" x14ac:dyDescent="0.25">
      <c r="A11735" t="s">
        <v>93</v>
      </c>
      <c r="C11735">
        <v>20142830249</v>
      </c>
      <c r="D11735" t="s">
        <v>261</v>
      </c>
      <c r="E11735" t="s">
        <v>87</v>
      </c>
      <c r="G11735">
        <v>12.518000000000001</v>
      </c>
      <c r="H11735">
        <v>2014</v>
      </c>
      <c r="I11735">
        <v>8</v>
      </c>
      <c r="J11735">
        <v>17</v>
      </c>
      <c r="K11735">
        <v>10</v>
      </c>
      <c r="L11735">
        <v>51</v>
      </c>
      <c r="M11735" t="s">
        <v>932</v>
      </c>
      <c r="N11735" t="s">
        <v>933</v>
      </c>
      <c r="O11735" t="s">
        <v>934</v>
      </c>
      <c r="Q11735" t="s">
        <v>268</v>
      </c>
      <c r="R11735" t="str">
        <f t="shared" si="368"/>
        <v>Weekend</v>
      </c>
      <c r="S11735" s="12">
        <f t="shared" si="367"/>
        <v>41868</v>
      </c>
    </row>
    <row r="11736" spans="1:19" x14ac:dyDescent="0.25">
      <c r="A11736" t="s">
        <v>93</v>
      </c>
      <c r="C11736">
        <v>20142400213</v>
      </c>
      <c r="D11736" t="s">
        <v>261</v>
      </c>
      <c r="E11736" t="s">
        <v>62</v>
      </c>
      <c r="G11736">
        <v>12.518000000000001</v>
      </c>
      <c r="H11736">
        <v>2014</v>
      </c>
      <c r="I11736">
        <v>8</v>
      </c>
      <c r="J11736">
        <v>19</v>
      </c>
      <c r="K11736">
        <v>8</v>
      </c>
      <c r="L11736">
        <v>4</v>
      </c>
      <c r="M11736" t="s">
        <v>932</v>
      </c>
      <c r="N11736" t="s">
        <v>933</v>
      </c>
      <c r="O11736" t="s">
        <v>934</v>
      </c>
      <c r="R11736" t="str">
        <f t="shared" si="368"/>
        <v>Weekday</v>
      </c>
      <c r="S11736" s="12">
        <f t="shared" si="367"/>
        <v>41870</v>
      </c>
    </row>
    <row r="11737" spans="1:19" x14ac:dyDescent="0.25">
      <c r="A11737" t="s">
        <v>93</v>
      </c>
      <c r="C11737">
        <v>20142370263</v>
      </c>
      <c r="D11737" t="s">
        <v>261</v>
      </c>
      <c r="E11737" t="s">
        <v>87</v>
      </c>
      <c r="G11737">
        <v>12.518000000000001</v>
      </c>
      <c r="H11737">
        <v>2014</v>
      </c>
      <c r="I11737">
        <v>8</v>
      </c>
      <c r="J11737">
        <v>22</v>
      </c>
      <c r="K11737">
        <v>16</v>
      </c>
      <c r="L11737">
        <v>31</v>
      </c>
      <c r="M11737" t="s">
        <v>932</v>
      </c>
      <c r="N11737" t="s">
        <v>933</v>
      </c>
      <c r="O11737" t="s">
        <v>934</v>
      </c>
      <c r="Q11737" t="s">
        <v>268</v>
      </c>
      <c r="R11737" t="str">
        <f t="shared" si="368"/>
        <v>Weekday</v>
      </c>
      <c r="S11737" s="12">
        <f t="shared" si="367"/>
        <v>41873</v>
      </c>
    </row>
    <row r="11738" spans="1:19" x14ac:dyDescent="0.25">
      <c r="A11738" t="s">
        <v>93</v>
      </c>
      <c r="C11738">
        <v>20142850164</v>
      </c>
      <c r="D11738" t="s">
        <v>261</v>
      </c>
      <c r="E11738" t="s">
        <v>62</v>
      </c>
      <c r="G11738">
        <v>12.518000000000001</v>
      </c>
      <c r="H11738">
        <v>2014</v>
      </c>
      <c r="I11738">
        <v>8</v>
      </c>
      <c r="J11738">
        <v>25</v>
      </c>
      <c r="K11738">
        <v>9</v>
      </c>
      <c r="L11738">
        <v>19</v>
      </c>
      <c r="M11738" t="s">
        <v>932</v>
      </c>
      <c r="N11738" t="s">
        <v>933</v>
      </c>
      <c r="O11738" t="s">
        <v>934</v>
      </c>
      <c r="R11738" t="str">
        <f t="shared" si="368"/>
        <v>Weekday</v>
      </c>
      <c r="S11738" s="12">
        <f t="shared" si="367"/>
        <v>41876</v>
      </c>
    </row>
    <row r="11739" spans="1:19" x14ac:dyDescent="0.25">
      <c r="A11739" t="s">
        <v>93</v>
      </c>
      <c r="C11739">
        <v>20142480193</v>
      </c>
      <c r="D11739" t="s">
        <v>261</v>
      </c>
      <c r="E11739" t="s">
        <v>62</v>
      </c>
      <c r="G11739">
        <v>12.518000000000001</v>
      </c>
      <c r="H11739">
        <v>2014</v>
      </c>
      <c r="I11739">
        <v>8</v>
      </c>
      <c r="J11739">
        <v>25</v>
      </c>
      <c r="K11739">
        <v>14</v>
      </c>
      <c r="L11739">
        <v>16</v>
      </c>
      <c r="M11739" t="s">
        <v>932</v>
      </c>
      <c r="N11739" t="s">
        <v>933</v>
      </c>
      <c r="O11739" t="s">
        <v>934</v>
      </c>
      <c r="R11739" t="str">
        <f t="shared" si="368"/>
        <v>Weekday</v>
      </c>
      <c r="S11739" s="12">
        <f t="shared" si="367"/>
        <v>41876</v>
      </c>
    </row>
    <row r="11740" spans="1:19" x14ac:dyDescent="0.25">
      <c r="A11740" t="s">
        <v>93</v>
      </c>
      <c r="C11740">
        <v>20142420171</v>
      </c>
      <c r="D11740" t="s">
        <v>261</v>
      </c>
      <c r="E11740" t="s">
        <v>62</v>
      </c>
      <c r="G11740">
        <v>12.518000000000001</v>
      </c>
      <c r="H11740">
        <v>2014</v>
      </c>
      <c r="I11740">
        <v>8</v>
      </c>
      <c r="J11740">
        <v>28</v>
      </c>
      <c r="K11740">
        <v>18</v>
      </c>
      <c r="L11740">
        <v>28</v>
      </c>
      <c r="M11740" t="s">
        <v>932</v>
      </c>
      <c r="N11740" t="s">
        <v>933</v>
      </c>
      <c r="O11740" t="s">
        <v>934</v>
      </c>
      <c r="R11740" t="str">
        <f t="shared" si="368"/>
        <v>Weekday</v>
      </c>
      <c r="S11740" s="12">
        <f t="shared" si="367"/>
        <v>41879</v>
      </c>
    </row>
    <row r="11741" spans="1:19" x14ac:dyDescent="0.25">
      <c r="A11741" t="s">
        <v>93</v>
      </c>
      <c r="C11741">
        <v>20142420175</v>
      </c>
      <c r="D11741" t="s">
        <v>261</v>
      </c>
      <c r="E11741" t="s">
        <v>62</v>
      </c>
      <c r="G11741">
        <v>12.518000000000001</v>
      </c>
      <c r="H11741">
        <v>2014</v>
      </c>
      <c r="I11741">
        <v>8</v>
      </c>
      <c r="J11741">
        <v>28</v>
      </c>
      <c r="K11741">
        <v>7</v>
      </c>
      <c r="L11741">
        <v>47</v>
      </c>
      <c r="M11741" t="s">
        <v>932</v>
      </c>
      <c r="N11741" t="s">
        <v>933</v>
      </c>
      <c r="O11741" t="s">
        <v>934</v>
      </c>
      <c r="R11741" t="str">
        <f t="shared" si="368"/>
        <v>Weekday</v>
      </c>
      <c r="S11741" s="12">
        <f t="shared" si="367"/>
        <v>41879</v>
      </c>
    </row>
    <row r="11742" spans="1:19" x14ac:dyDescent="0.25">
      <c r="A11742" t="s">
        <v>93</v>
      </c>
      <c r="C11742">
        <v>20142500149</v>
      </c>
      <c r="D11742" t="s">
        <v>261</v>
      </c>
      <c r="E11742" t="s">
        <v>87</v>
      </c>
      <c r="G11742">
        <v>12.518000000000001</v>
      </c>
      <c r="H11742">
        <v>2014</v>
      </c>
      <c r="I11742">
        <v>9</v>
      </c>
      <c r="J11742">
        <v>6</v>
      </c>
      <c r="K11742">
        <v>13</v>
      </c>
      <c r="L11742">
        <v>25</v>
      </c>
      <c r="M11742" t="s">
        <v>932</v>
      </c>
      <c r="N11742" t="s">
        <v>937</v>
      </c>
      <c r="O11742" t="s">
        <v>934</v>
      </c>
      <c r="Q11742" t="s">
        <v>268</v>
      </c>
      <c r="R11742" t="str">
        <f t="shared" si="368"/>
        <v>Weekend</v>
      </c>
      <c r="S11742" s="12">
        <f t="shared" si="367"/>
        <v>41888</v>
      </c>
    </row>
    <row r="11743" spans="1:19" x14ac:dyDescent="0.25">
      <c r="A11743" t="s">
        <v>93</v>
      </c>
      <c r="C11743">
        <v>20142520192</v>
      </c>
      <c r="D11743" t="s">
        <v>261</v>
      </c>
      <c r="E11743" t="s">
        <v>87</v>
      </c>
      <c r="G11743">
        <v>12.518000000000001</v>
      </c>
      <c r="H11743">
        <v>2014</v>
      </c>
      <c r="I11743">
        <v>9</v>
      </c>
      <c r="J11743">
        <v>6</v>
      </c>
      <c r="K11743">
        <v>14</v>
      </c>
      <c r="L11743">
        <v>45</v>
      </c>
      <c r="M11743" t="s">
        <v>932</v>
      </c>
      <c r="N11743" t="s">
        <v>933</v>
      </c>
      <c r="O11743" t="s">
        <v>934</v>
      </c>
      <c r="Q11743" t="s">
        <v>268</v>
      </c>
      <c r="R11743" t="str">
        <f t="shared" si="368"/>
        <v>Weekend</v>
      </c>
      <c r="S11743" s="12">
        <f t="shared" si="367"/>
        <v>41888</v>
      </c>
    </row>
    <row r="11744" spans="1:19" x14ac:dyDescent="0.25">
      <c r="A11744" t="s">
        <v>93</v>
      </c>
      <c r="C11744">
        <v>20142850146</v>
      </c>
      <c r="D11744" t="s">
        <v>261</v>
      </c>
      <c r="E11744" t="s">
        <v>62</v>
      </c>
      <c r="G11744">
        <v>12.518000000000001</v>
      </c>
      <c r="H11744">
        <v>2014</v>
      </c>
      <c r="I11744">
        <v>9</v>
      </c>
      <c r="J11744">
        <v>23</v>
      </c>
      <c r="K11744">
        <v>14</v>
      </c>
      <c r="L11744">
        <v>14</v>
      </c>
      <c r="M11744" t="s">
        <v>932</v>
      </c>
      <c r="N11744" t="s">
        <v>936</v>
      </c>
      <c r="O11744" t="s">
        <v>934</v>
      </c>
      <c r="R11744" t="str">
        <f t="shared" si="368"/>
        <v>Weekday</v>
      </c>
      <c r="S11744" s="12">
        <f t="shared" si="367"/>
        <v>41905</v>
      </c>
    </row>
    <row r="11745" spans="1:19" x14ac:dyDescent="0.25">
      <c r="A11745" t="s">
        <v>93</v>
      </c>
      <c r="C11745">
        <v>20142690204</v>
      </c>
      <c r="D11745" t="s">
        <v>261</v>
      </c>
      <c r="E11745" t="s">
        <v>62</v>
      </c>
      <c r="G11745">
        <v>12.518000000000001</v>
      </c>
      <c r="H11745">
        <v>2014</v>
      </c>
      <c r="I11745">
        <v>9</v>
      </c>
      <c r="J11745">
        <v>24</v>
      </c>
      <c r="K11745">
        <v>7</v>
      </c>
      <c r="L11745">
        <v>13</v>
      </c>
      <c r="M11745" t="s">
        <v>932</v>
      </c>
      <c r="N11745" t="s">
        <v>933</v>
      </c>
      <c r="O11745" t="s">
        <v>934</v>
      </c>
      <c r="R11745" t="str">
        <f t="shared" si="368"/>
        <v>Weekday</v>
      </c>
      <c r="S11745" s="12">
        <f t="shared" si="367"/>
        <v>41906</v>
      </c>
    </row>
    <row r="11746" spans="1:19" x14ac:dyDescent="0.25">
      <c r="A11746" t="s">
        <v>93</v>
      </c>
      <c r="C11746">
        <v>20142940215</v>
      </c>
      <c r="D11746" t="s">
        <v>261</v>
      </c>
      <c r="E11746" t="s">
        <v>62</v>
      </c>
      <c r="G11746">
        <v>12.518000000000001</v>
      </c>
      <c r="H11746">
        <v>2014</v>
      </c>
      <c r="I11746">
        <v>10</v>
      </c>
      <c r="J11746">
        <v>15</v>
      </c>
      <c r="K11746">
        <v>13</v>
      </c>
      <c r="L11746">
        <v>33</v>
      </c>
      <c r="M11746" t="s">
        <v>932</v>
      </c>
      <c r="N11746" t="s">
        <v>933</v>
      </c>
      <c r="O11746" t="s">
        <v>934</v>
      </c>
      <c r="R11746" t="str">
        <f t="shared" si="368"/>
        <v>Weekday</v>
      </c>
      <c r="S11746" s="12">
        <f t="shared" si="367"/>
        <v>41927</v>
      </c>
    </row>
    <row r="11747" spans="1:19" x14ac:dyDescent="0.25">
      <c r="A11747" t="s">
        <v>93</v>
      </c>
      <c r="C11747">
        <v>20142930235</v>
      </c>
      <c r="D11747" t="s">
        <v>261</v>
      </c>
      <c r="E11747" t="s">
        <v>62</v>
      </c>
      <c r="G11747">
        <v>12.518000000000001</v>
      </c>
      <c r="H11747">
        <v>2014</v>
      </c>
      <c r="I11747">
        <v>10</v>
      </c>
      <c r="J11747">
        <v>20</v>
      </c>
      <c r="K11747">
        <v>7</v>
      </c>
      <c r="L11747">
        <v>6</v>
      </c>
      <c r="M11747" t="s">
        <v>932</v>
      </c>
      <c r="N11747" t="s">
        <v>933</v>
      </c>
      <c r="O11747" t="s">
        <v>934</v>
      </c>
      <c r="R11747" t="str">
        <f t="shared" si="368"/>
        <v>Weekday</v>
      </c>
      <c r="S11747" s="12">
        <f t="shared" si="367"/>
        <v>41932</v>
      </c>
    </row>
    <row r="11748" spans="1:19" x14ac:dyDescent="0.25">
      <c r="A11748" t="s">
        <v>93</v>
      </c>
      <c r="C11748">
        <v>20142940194</v>
      </c>
      <c r="D11748" t="s">
        <v>261</v>
      </c>
      <c r="E11748" t="s">
        <v>87</v>
      </c>
      <c r="G11748">
        <v>12.518000000000001</v>
      </c>
      <c r="H11748">
        <v>2014</v>
      </c>
      <c r="I11748">
        <v>10</v>
      </c>
      <c r="J11748">
        <v>21</v>
      </c>
      <c r="K11748">
        <v>8</v>
      </c>
      <c r="L11748">
        <v>6</v>
      </c>
      <c r="M11748" t="s">
        <v>932</v>
      </c>
      <c r="N11748" t="s">
        <v>933</v>
      </c>
      <c r="O11748" t="s">
        <v>934</v>
      </c>
      <c r="Q11748" t="s">
        <v>268</v>
      </c>
      <c r="R11748" t="str">
        <f t="shared" si="368"/>
        <v>Weekday</v>
      </c>
      <c r="S11748" s="12">
        <f t="shared" si="367"/>
        <v>41933</v>
      </c>
    </row>
    <row r="11749" spans="1:19" x14ac:dyDescent="0.25">
      <c r="A11749" t="s">
        <v>93</v>
      </c>
      <c r="C11749">
        <v>20143190282</v>
      </c>
      <c r="D11749" t="s">
        <v>261</v>
      </c>
      <c r="E11749" t="s">
        <v>87</v>
      </c>
      <c r="G11749">
        <v>12.518000000000001</v>
      </c>
      <c r="H11749">
        <v>2014</v>
      </c>
      <c r="I11749">
        <v>11</v>
      </c>
      <c r="J11749">
        <v>1</v>
      </c>
      <c r="K11749">
        <v>14</v>
      </c>
      <c r="L11749">
        <v>36</v>
      </c>
      <c r="M11749" t="s">
        <v>935</v>
      </c>
      <c r="N11749" t="s">
        <v>936</v>
      </c>
      <c r="O11749" t="s">
        <v>934</v>
      </c>
      <c r="Q11749" t="s">
        <v>268</v>
      </c>
      <c r="R11749" t="str">
        <f t="shared" si="368"/>
        <v>Weekend</v>
      </c>
      <c r="S11749" s="12">
        <f t="shared" si="367"/>
        <v>41944</v>
      </c>
    </row>
    <row r="11750" spans="1:19" x14ac:dyDescent="0.25">
      <c r="A11750" t="s">
        <v>93</v>
      </c>
      <c r="C11750">
        <v>20143100207</v>
      </c>
      <c r="D11750" t="s">
        <v>261</v>
      </c>
      <c r="E11750" t="s">
        <v>62</v>
      </c>
      <c r="G11750">
        <v>12.518000000000001</v>
      </c>
      <c r="H11750">
        <v>2014</v>
      </c>
      <c r="I11750">
        <v>11</v>
      </c>
      <c r="J11750">
        <v>5</v>
      </c>
      <c r="K11750">
        <v>17</v>
      </c>
      <c r="L11750">
        <v>34</v>
      </c>
      <c r="M11750" t="s">
        <v>932</v>
      </c>
      <c r="N11750" t="s">
        <v>933</v>
      </c>
      <c r="O11750" t="s">
        <v>934</v>
      </c>
      <c r="R11750" t="str">
        <f t="shared" si="368"/>
        <v>Weekday</v>
      </c>
      <c r="S11750" s="12">
        <f t="shared" si="367"/>
        <v>41948</v>
      </c>
    </row>
    <row r="11751" spans="1:19" x14ac:dyDescent="0.25">
      <c r="A11751" t="s">
        <v>93</v>
      </c>
      <c r="C11751">
        <v>20143190294</v>
      </c>
      <c r="D11751" t="s">
        <v>261</v>
      </c>
      <c r="E11751" t="s">
        <v>940</v>
      </c>
      <c r="G11751">
        <v>12.518000000000001</v>
      </c>
      <c r="H11751">
        <v>2014</v>
      </c>
      <c r="I11751">
        <v>11</v>
      </c>
      <c r="J11751">
        <v>13</v>
      </c>
      <c r="K11751">
        <v>21</v>
      </c>
      <c r="L11751">
        <v>1</v>
      </c>
      <c r="M11751" t="s">
        <v>932</v>
      </c>
      <c r="N11751" t="s">
        <v>933</v>
      </c>
      <c r="O11751" t="s">
        <v>934</v>
      </c>
      <c r="R11751" t="str">
        <f t="shared" si="368"/>
        <v>Weekday</v>
      </c>
      <c r="S11751" s="12">
        <f t="shared" si="367"/>
        <v>41956</v>
      </c>
    </row>
    <row r="11752" spans="1:19" x14ac:dyDescent="0.25">
      <c r="A11752" t="s">
        <v>93</v>
      </c>
      <c r="C11752">
        <v>20143310121</v>
      </c>
      <c r="D11752" t="s">
        <v>261</v>
      </c>
      <c r="E11752" t="s">
        <v>87</v>
      </c>
      <c r="G11752">
        <v>12.518000000000001</v>
      </c>
      <c r="H11752">
        <v>2014</v>
      </c>
      <c r="I11752">
        <v>11</v>
      </c>
      <c r="J11752">
        <v>25</v>
      </c>
      <c r="K11752">
        <v>16</v>
      </c>
      <c r="L11752">
        <v>57</v>
      </c>
      <c r="M11752" t="s">
        <v>932</v>
      </c>
      <c r="N11752" t="s">
        <v>933</v>
      </c>
      <c r="O11752" t="s">
        <v>934</v>
      </c>
      <c r="Q11752" t="s">
        <v>268</v>
      </c>
      <c r="R11752" t="str">
        <f t="shared" si="368"/>
        <v>Weekday</v>
      </c>
      <c r="S11752" s="12">
        <f t="shared" si="367"/>
        <v>41968</v>
      </c>
    </row>
    <row r="11753" spans="1:19" x14ac:dyDescent="0.25">
      <c r="A11753" t="s">
        <v>93</v>
      </c>
      <c r="C11753">
        <v>20143310192</v>
      </c>
      <c r="D11753" t="s">
        <v>261</v>
      </c>
      <c r="E11753" t="s">
        <v>62</v>
      </c>
      <c r="G11753">
        <v>12.518000000000001</v>
      </c>
      <c r="H11753">
        <v>2014</v>
      </c>
      <c r="I11753">
        <v>11</v>
      </c>
      <c r="J11753">
        <v>26</v>
      </c>
      <c r="K11753">
        <v>12</v>
      </c>
      <c r="L11753">
        <v>56</v>
      </c>
      <c r="M11753" t="s">
        <v>935</v>
      </c>
      <c r="N11753" t="s">
        <v>933</v>
      </c>
      <c r="O11753" t="s">
        <v>934</v>
      </c>
      <c r="R11753" t="str">
        <f t="shared" si="368"/>
        <v>Weekday</v>
      </c>
      <c r="S11753" s="12">
        <f t="shared" si="367"/>
        <v>41969</v>
      </c>
    </row>
    <row r="11754" spans="1:19" x14ac:dyDescent="0.25">
      <c r="A11754" t="s">
        <v>93</v>
      </c>
      <c r="C11754">
        <v>20143300387</v>
      </c>
      <c r="D11754" t="s">
        <v>261</v>
      </c>
      <c r="E11754" t="s">
        <v>87</v>
      </c>
      <c r="G11754">
        <v>12.518000000000001</v>
      </c>
      <c r="H11754">
        <v>2014</v>
      </c>
      <c r="I11754">
        <v>11</v>
      </c>
      <c r="J11754">
        <v>26</v>
      </c>
      <c r="K11754">
        <v>7</v>
      </c>
      <c r="L11754">
        <v>39</v>
      </c>
      <c r="M11754" t="s">
        <v>932</v>
      </c>
      <c r="N11754" t="s">
        <v>933</v>
      </c>
      <c r="O11754" t="s">
        <v>934</v>
      </c>
      <c r="Q11754" t="s">
        <v>268</v>
      </c>
      <c r="R11754" t="str">
        <f t="shared" si="368"/>
        <v>Weekday</v>
      </c>
      <c r="S11754" s="12">
        <f t="shared" si="367"/>
        <v>41969</v>
      </c>
    </row>
    <row r="11755" spans="1:19" x14ac:dyDescent="0.25">
      <c r="A11755" t="s">
        <v>93</v>
      </c>
      <c r="C11755">
        <v>20143310182</v>
      </c>
      <c r="D11755" t="s">
        <v>261</v>
      </c>
      <c r="E11755" t="s">
        <v>62</v>
      </c>
      <c r="G11755">
        <v>12.518000000000001</v>
      </c>
      <c r="H11755">
        <v>2014</v>
      </c>
      <c r="I11755">
        <v>11</v>
      </c>
      <c r="J11755">
        <v>26</v>
      </c>
      <c r="K11755">
        <v>10</v>
      </c>
      <c r="L11755">
        <v>21</v>
      </c>
      <c r="M11755" t="s">
        <v>932</v>
      </c>
      <c r="N11755" t="s">
        <v>933</v>
      </c>
      <c r="O11755" t="s">
        <v>934</v>
      </c>
      <c r="R11755" t="str">
        <f t="shared" si="368"/>
        <v>Weekday</v>
      </c>
      <c r="S11755" s="12">
        <f t="shared" si="367"/>
        <v>41969</v>
      </c>
    </row>
    <row r="11756" spans="1:19" x14ac:dyDescent="0.25">
      <c r="A11756" t="s">
        <v>93</v>
      </c>
      <c r="C11756">
        <v>20143310188</v>
      </c>
      <c r="D11756" t="s">
        <v>261</v>
      </c>
      <c r="E11756" t="s">
        <v>87</v>
      </c>
      <c r="G11756">
        <v>12.518000000000001</v>
      </c>
      <c r="H11756">
        <v>2014</v>
      </c>
      <c r="I11756">
        <v>11</v>
      </c>
      <c r="J11756">
        <v>26</v>
      </c>
      <c r="K11756">
        <v>12</v>
      </c>
      <c r="L11756">
        <v>31</v>
      </c>
      <c r="M11756" t="s">
        <v>932</v>
      </c>
      <c r="N11756" t="s">
        <v>933</v>
      </c>
      <c r="O11756" t="s">
        <v>934</v>
      </c>
      <c r="Q11756" t="s">
        <v>268</v>
      </c>
      <c r="R11756" t="str">
        <f t="shared" si="368"/>
        <v>Weekday</v>
      </c>
      <c r="S11756" s="12">
        <f t="shared" si="367"/>
        <v>41969</v>
      </c>
    </row>
    <row r="11757" spans="1:19" x14ac:dyDescent="0.25">
      <c r="A11757" t="s">
        <v>93</v>
      </c>
      <c r="C11757">
        <v>20143420247</v>
      </c>
      <c r="D11757" t="s">
        <v>261</v>
      </c>
      <c r="E11757" t="s">
        <v>87</v>
      </c>
      <c r="G11757">
        <v>12.518000000000001</v>
      </c>
      <c r="H11757">
        <v>2014</v>
      </c>
      <c r="I11757">
        <v>12</v>
      </c>
      <c r="J11757">
        <v>6</v>
      </c>
      <c r="K11757">
        <v>13</v>
      </c>
      <c r="L11757">
        <v>6</v>
      </c>
      <c r="M11757" t="s">
        <v>932</v>
      </c>
      <c r="N11757" t="s">
        <v>936</v>
      </c>
      <c r="O11757" t="s">
        <v>934</v>
      </c>
      <c r="Q11757" t="s">
        <v>268</v>
      </c>
      <c r="R11757" t="str">
        <f t="shared" si="368"/>
        <v>Weekend</v>
      </c>
      <c r="S11757" s="12">
        <f t="shared" si="367"/>
        <v>41979</v>
      </c>
    </row>
    <row r="11758" spans="1:19" x14ac:dyDescent="0.25">
      <c r="A11758" t="s">
        <v>93</v>
      </c>
      <c r="C11758">
        <v>20150270228</v>
      </c>
      <c r="D11758" t="s">
        <v>261</v>
      </c>
      <c r="E11758" t="s">
        <v>87</v>
      </c>
      <c r="G11758">
        <v>12.518000000000001</v>
      </c>
      <c r="H11758">
        <v>2014</v>
      </c>
      <c r="I11758">
        <v>12</v>
      </c>
      <c r="J11758">
        <v>11</v>
      </c>
      <c r="K11758">
        <v>17</v>
      </c>
      <c r="L11758">
        <v>10</v>
      </c>
      <c r="M11758" t="s">
        <v>932</v>
      </c>
      <c r="N11758" t="s">
        <v>937</v>
      </c>
      <c r="O11758" t="s">
        <v>934</v>
      </c>
      <c r="Q11758" t="s">
        <v>268</v>
      </c>
      <c r="R11758" t="str">
        <f t="shared" si="368"/>
        <v>Weekday</v>
      </c>
      <c r="S11758" s="12">
        <f t="shared" si="367"/>
        <v>41984</v>
      </c>
    </row>
    <row r="11759" spans="1:19" x14ac:dyDescent="0.25">
      <c r="A11759" t="s">
        <v>93</v>
      </c>
      <c r="C11759">
        <v>20150010146</v>
      </c>
      <c r="D11759" t="s">
        <v>261</v>
      </c>
      <c r="E11759" t="s">
        <v>87</v>
      </c>
      <c r="G11759">
        <v>12.518000000000001</v>
      </c>
      <c r="H11759">
        <v>2014</v>
      </c>
      <c r="I11759">
        <v>12</v>
      </c>
      <c r="J11759">
        <v>19</v>
      </c>
      <c r="K11759">
        <v>16</v>
      </c>
      <c r="L11759">
        <v>20</v>
      </c>
      <c r="M11759" t="s">
        <v>932</v>
      </c>
      <c r="N11759" t="s">
        <v>933</v>
      </c>
      <c r="O11759" t="s">
        <v>934</v>
      </c>
      <c r="Q11759" t="s">
        <v>268</v>
      </c>
      <c r="R11759" t="str">
        <f t="shared" si="368"/>
        <v>Weekday</v>
      </c>
      <c r="S11759" s="12">
        <f t="shared" si="367"/>
        <v>41992</v>
      </c>
    </row>
    <row r="11760" spans="1:19" x14ac:dyDescent="0.25">
      <c r="A11760" t="s">
        <v>93</v>
      </c>
      <c r="C11760">
        <v>20150010178</v>
      </c>
      <c r="D11760" t="s">
        <v>261</v>
      </c>
      <c r="E11760" t="s">
        <v>87</v>
      </c>
      <c r="G11760">
        <v>12.518000000000001</v>
      </c>
      <c r="H11760">
        <v>2014</v>
      </c>
      <c r="I11760">
        <v>12</v>
      </c>
      <c r="J11760">
        <v>19</v>
      </c>
      <c r="K11760">
        <v>16</v>
      </c>
      <c r="L11760">
        <v>10</v>
      </c>
      <c r="M11760" t="s">
        <v>932</v>
      </c>
      <c r="N11760" t="s">
        <v>933</v>
      </c>
      <c r="O11760" t="s">
        <v>934</v>
      </c>
      <c r="Q11760" t="s">
        <v>268</v>
      </c>
      <c r="R11760" t="str">
        <f t="shared" si="368"/>
        <v>Weekday</v>
      </c>
      <c r="S11760" s="12">
        <f t="shared" si="367"/>
        <v>41992</v>
      </c>
    </row>
    <row r="11761" spans="1:19" x14ac:dyDescent="0.25">
      <c r="A11761" t="s">
        <v>93</v>
      </c>
      <c r="C11761">
        <v>20143620197</v>
      </c>
      <c r="D11761" t="s">
        <v>261</v>
      </c>
      <c r="E11761" t="s">
        <v>62</v>
      </c>
      <c r="G11761">
        <v>12.518000000000001</v>
      </c>
      <c r="H11761">
        <v>2014</v>
      </c>
      <c r="I11761">
        <v>12</v>
      </c>
      <c r="J11761">
        <v>27</v>
      </c>
      <c r="K11761">
        <v>12</v>
      </c>
      <c r="L11761">
        <v>33</v>
      </c>
      <c r="M11761" t="s">
        <v>932</v>
      </c>
      <c r="N11761" t="s">
        <v>933</v>
      </c>
      <c r="O11761" t="s">
        <v>934</v>
      </c>
      <c r="R11761" t="str">
        <f t="shared" si="368"/>
        <v>Weekend</v>
      </c>
      <c r="S11761" s="12">
        <f t="shared" si="367"/>
        <v>42000</v>
      </c>
    </row>
    <row r="11762" spans="1:19" x14ac:dyDescent="0.25">
      <c r="A11762" t="s">
        <v>93</v>
      </c>
      <c r="C11762">
        <v>20143620198</v>
      </c>
      <c r="D11762" t="s">
        <v>261</v>
      </c>
      <c r="E11762" t="s">
        <v>87</v>
      </c>
      <c r="G11762">
        <v>12.518000000000001</v>
      </c>
      <c r="H11762">
        <v>2014</v>
      </c>
      <c r="I11762">
        <v>12</v>
      </c>
      <c r="J11762">
        <v>27</v>
      </c>
      <c r="K11762">
        <v>13</v>
      </c>
      <c r="L11762">
        <v>36</v>
      </c>
      <c r="M11762" t="s">
        <v>932</v>
      </c>
      <c r="N11762" t="s">
        <v>937</v>
      </c>
      <c r="O11762" t="s">
        <v>934</v>
      </c>
      <c r="Q11762" t="s">
        <v>268</v>
      </c>
      <c r="R11762" t="str">
        <f t="shared" si="368"/>
        <v>Weekend</v>
      </c>
      <c r="S11762" s="12">
        <f t="shared" si="367"/>
        <v>42000</v>
      </c>
    </row>
    <row r="11763" spans="1:19" x14ac:dyDescent="0.25">
      <c r="A11763" t="s">
        <v>93</v>
      </c>
      <c r="C11763">
        <v>20143630259</v>
      </c>
      <c r="D11763" t="s">
        <v>261</v>
      </c>
      <c r="E11763" t="s">
        <v>87</v>
      </c>
      <c r="G11763">
        <v>12.518000000000001</v>
      </c>
      <c r="H11763">
        <v>2014</v>
      </c>
      <c r="I11763">
        <v>12</v>
      </c>
      <c r="J11763">
        <v>28</v>
      </c>
      <c r="K11763">
        <v>14</v>
      </c>
      <c r="L11763">
        <v>36</v>
      </c>
      <c r="M11763" t="s">
        <v>932</v>
      </c>
      <c r="N11763" t="s">
        <v>933</v>
      </c>
      <c r="O11763" t="s">
        <v>934</v>
      </c>
      <c r="Q11763" t="s">
        <v>268</v>
      </c>
      <c r="R11763" t="str">
        <f t="shared" si="368"/>
        <v>Weekend</v>
      </c>
      <c r="S11763" s="12">
        <f t="shared" si="367"/>
        <v>42001</v>
      </c>
    </row>
    <row r="11764" spans="1:19" x14ac:dyDescent="0.25">
      <c r="A11764" t="s">
        <v>93</v>
      </c>
      <c r="C11764">
        <v>20143190290</v>
      </c>
      <c r="D11764" t="s">
        <v>261</v>
      </c>
      <c r="E11764" t="s">
        <v>62</v>
      </c>
      <c r="G11764">
        <v>12.528</v>
      </c>
      <c r="H11764">
        <v>2014</v>
      </c>
      <c r="I11764">
        <v>11</v>
      </c>
      <c r="J11764">
        <v>11</v>
      </c>
      <c r="K11764">
        <v>17</v>
      </c>
      <c r="L11764">
        <v>24</v>
      </c>
      <c r="M11764" t="s">
        <v>932</v>
      </c>
      <c r="N11764" t="s">
        <v>933</v>
      </c>
      <c r="O11764" t="s">
        <v>934</v>
      </c>
      <c r="R11764" t="str">
        <f t="shared" si="368"/>
        <v>Weekday</v>
      </c>
      <c r="S11764" s="12">
        <f t="shared" si="367"/>
        <v>41954</v>
      </c>
    </row>
    <row r="11765" spans="1:19" x14ac:dyDescent="0.25">
      <c r="A11765" t="s">
        <v>93</v>
      </c>
      <c r="C11765">
        <v>20142680191</v>
      </c>
      <c r="D11765" t="s">
        <v>261</v>
      </c>
      <c r="E11765" t="s">
        <v>62</v>
      </c>
      <c r="G11765">
        <v>12.65</v>
      </c>
      <c r="H11765">
        <v>2014</v>
      </c>
      <c r="I11765">
        <v>9</v>
      </c>
      <c r="J11765">
        <v>24</v>
      </c>
      <c r="K11765">
        <v>7</v>
      </c>
      <c r="L11765">
        <v>52</v>
      </c>
      <c r="M11765" t="s">
        <v>932</v>
      </c>
      <c r="N11765" t="s">
        <v>933</v>
      </c>
      <c r="O11765" t="s">
        <v>934</v>
      </c>
      <c r="R11765" t="str">
        <f t="shared" si="368"/>
        <v>Weekday</v>
      </c>
      <c r="S11765" s="12">
        <f t="shared" si="367"/>
        <v>41906</v>
      </c>
    </row>
    <row r="11766" spans="1:19" x14ac:dyDescent="0.25">
      <c r="A11766" t="s">
        <v>93</v>
      </c>
      <c r="C11766">
        <v>20141010150</v>
      </c>
      <c r="D11766" t="s">
        <v>261</v>
      </c>
      <c r="E11766" t="s">
        <v>62</v>
      </c>
      <c r="G11766">
        <v>12.88</v>
      </c>
      <c r="H11766">
        <v>2014</v>
      </c>
      <c r="I11766">
        <v>4</v>
      </c>
      <c r="J11766">
        <v>3</v>
      </c>
      <c r="K11766">
        <v>21</v>
      </c>
      <c r="L11766">
        <v>28</v>
      </c>
      <c r="M11766" t="s">
        <v>935</v>
      </c>
      <c r="N11766" t="s">
        <v>937</v>
      </c>
      <c r="O11766" t="s">
        <v>934</v>
      </c>
      <c r="R11766" t="str">
        <f t="shared" si="368"/>
        <v>Weekday</v>
      </c>
      <c r="S11766" s="12">
        <f t="shared" si="367"/>
        <v>41732</v>
      </c>
    </row>
    <row r="11767" spans="1:19" x14ac:dyDescent="0.25">
      <c r="A11767" t="s">
        <v>93</v>
      </c>
      <c r="C11767">
        <v>20140590388</v>
      </c>
      <c r="D11767" t="s">
        <v>261</v>
      </c>
      <c r="E11767" t="s">
        <v>87</v>
      </c>
      <c r="G11767">
        <v>12.888</v>
      </c>
      <c r="H11767">
        <v>2014</v>
      </c>
      <c r="I11767">
        <v>2</v>
      </c>
      <c r="J11767">
        <v>20</v>
      </c>
      <c r="K11767">
        <v>19</v>
      </c>
      <c r="L11767">
        <v>51</v>
      </c>
      <c r="M11767" t="s">
        <v>932</v>
      </c>
      <c r="N11767" t="s">
        <v>933</v>
      </c>
      <c r="O11767" t="s">
        <v>934</v>
      </c>
      <c r="Q11767" t="s">
        <v>266</v>
      </c>
      <c r="R11767" t="str">
        <f t="shared" si="368"/>
        <v>Weekday</v>
      </c>
      <c r="S11767" s="12">
        <f t="shared" si="367"/>
        <v>41690</v>
      </c>
    </row>
    <row r="11768" spans="1:19" x14ac:dyDescent="0.25">
      <c r="A11768" t="s">
        <v>93</v>
      </c>
      <c r="C11768">
        <v>20143610329</v>
      </c>
      <c r="D11768" t="s">
        <v>261</v>
      </c>
      <c r="E11768" t="s">
        <v>62</v>
      </c>
      <c r="G11768">
        <v>13.018000000000001</v>
      </c>
      <c r="H11768">
        <v>2014</v>
      </c>
      <c r="I11768">
        <v>12</v>
      </c>
      <c r="J11768">
        <v>27</v>
      </c>
      <c r="K11768">
        <v>12</v>
      </c>
      <c r="L11768">
        <v>29</v>
      </c>
      <c r="M11768" t="s">
        <v>932</v>
      </c>
      <c r="N11768" t="s">
        <v>933</v>
      </c>
      <c r="O11768" t="s">
        <v>934</v>
      </c>
      <c r="R11768" t="str">
        <f t="shared" si="368"/>
        <v>Weekend</v>
      </c>
      <c r="S11768" s="12">
        <f t="shared" si="367"/>
        <v>42000</v>
      </c>
    </row>
    <row r="11769" spans="1:19" x14ac:dyDescent="0.25">
      <c r="A11769" t="s">
        <v>93</v>
      </c>
      <c r="C11769">
        <v>20140480311</v>
      </c>
      <c r="D11769" t="s">
        <v>261</v>
      </c>
      <c r="E11769" t="s">
        <v>87</v>
      </c>
      <c r="G11769">
        <v>13.085000000000001</v>
      </c>
      <c r="H11769">
        <v>2014</v>
      </c>
      <c r="I11769">
        <v>2</v>
      </c>
      <c r="J11769">
        <v>15</v>
      </c>
      <c r="K11769">
        <v>16</v>
      </c>
      <c r="L11769">
        <v>53</v>
      </c>
      <c r="M11769" t="s">
        <v>935</v>
      </c>
      <c r="N11769" t="s">
        <v>933</v>
      </c>
      <c r="O11769" t="s">
        <v>934</v>
      </c>
      <c r="Q11769" t="s">
        <v>266</v>
      </c>
      <c r="R11769" t="str">
        <f t="shared" si="368"/>
        <v>Weekend</v>
      </c>
      <c r="S11769" s="12">
        <f t="shared" si="367"/>
        <v>41685</v>
      </c>
    </row>
    <row r="11770" spans="1:19" x14ac:dyDescent="0.25">
      <c r="A11770" t="s">
        <v>93</v>
      </c>
      <c r="C11770">
        <v>20140350285</v>
      </c>
      <c r="D11770" t="s">
        <v>261</v>
      </c>
      <c r="E11770" t="s">
        <v>87</v>
      </c>
      <c r="G11770">
        <v>13.113</v>
      </c>
      <c r="H11770">
        <v>2014</v>
      </c>
      <c r="I11770">
        <v>2</v>
      </c>
      <c r="J11770">
        <v>1</v>
      </c>
      <c r="K11770">
        <v>2</v>
      </c>
      <c r="L11770">
        <v>7</v>
      </c>
      <c r="M11770" t="s">
        <v>932</v>
      </c>
      <c r="N11770" t="s">
        <v>933</v>
      </c>
      <c r="O11770" t="s">
        <v>934</v>
      </c>
      <c r="Q11770" t="s">
        <v>266</v>
      </c>
      <c r="R11770" t="str">
        <f t="shared" si="368"/>
        <v>Weekend</v>
      </c>
      <c r="S11770" s="12">
        <f t="shared" si="367"/>
        <v>41671</v>
      </c>
    </row>
    <row r="11771" spans="1:19" x14ac:dyDescent="0.25">
      <c r="A11771" t="s">
        <v>93</v>
      </c>
      <c r="C11771">
        <v>20142600214</v>
      </c>
      <c r="D11771" t="s">
        <v>261</v>
      </c>
      <c r="E11771" t="s">
        <v>62</v>
      </c>
      <c r="G11771">
        <v>13.131</v>
      </c>
      <c r="H11771">
        <v>2014</v>
      </c>
      <c r="I11771">
        <v>9</v>
      </c>
      <c r="J11771">
        <v>15</v>
      </c>
      <c r="K11771">
        <v>17</v>
      </c>
      <c r="L11771">
        <v>8</v>
      </c>
      <c r="M11771" t="s">
        <v>932</v>
      </c>
      <c r="N11771" t="s">
        <v>933</v>
      </c>
      <c r="O11771" t="s">
        <v>934</v>
      </c>
      <c r="R11771" t="str">
        <f t="shared" si="368"/>
        <v>Weekday</v>
      </c>
      <c r="S11771" s="12">
        <f t="shared" si="367"/>
        <v>41897</v>
      </c>
    </row>
    <row r="11772" spans="1:19" x14ac:dyDescent="0.25">
      <c r="A11772" t="s">
        <v>93</v>
      </c>
      <c r="C11772">
        <v>20140230391</v>
      </c>
      <c r="D11772" t="s">
        <v>261</v>
      </c>
      <c r="E11772" t="s">
        <v>87</v>
      </c>
      <c r="G11772">
        <v>13.132999999999999</v>
      </c>
      <c r="H11772">
        <v>2014</v>
      </c>
      <c r="I11772">
        <v>1</v>
      </c>
      <c r="J11772">
        <v>15</v>
      </c>
      <c r="K11772">
        <v>20</v>
      </c>
      <c r="L11772">
        <v>34</v>
      </c>
      <c r="M11772" t="s">
        <v>932</v>
      </c>
      <c r="N11772" t="s">
        <v>933</v>
      </c>
      <c r="O11772" t="s">
        <v>934</v>
      </c>
      <c r="Q11772" t="s">
        <v>266</v>
      </c>
      <c r="R11772" t="str">
        <f t="shared" si="368"/>
        <v>Weekday</v>
      </c>
      <c r="S11772" s="12">
        <f t="shared" si="367"/>
        <v>41654</v>
      </c>
    </row>
    <row r="11773" spans="1:19" x14ac:dyDescent="0.25">
      <c r="A11773" t="s">
        <v>93</v>
      </c>
      <c r="C11773">
        <v>20140190200</v>
      </c>
      <c r="D11773" t="s">
        <v>261</v>
      </c>
      <c r="E11773" t="s">
        <v>62</v>
      </c>
      <c r="G11773">
        <v>13.132999999999999</v>
      </c>
      <c r="H11773">
        <v>2014</v>
      </c>
      <c r="I11773">
        <v>1</v>
      </c>
      <c r="J11773">
        <v>17</v>
      </c>
      <c r="K11773">
        <v>18</v>
      </c>
      <c r="L11773">
        <v>50</v>
      </c>
      <c r="M11773" t="s">
        <v>932</v>
      </c>
      <c r="N11773" t="s">
        <v>936</v>
      </c>
      <c r="O11773" t="s">
        <v>934</v>
      </c>
      <c r="R11773" t="str">
        <f t="shared" si="368"/>
        <v>Weekday</v>
      </c>
      <c r="S11773" s="12">
        <f t="shared" si="367"/>
        <v>41656</v>
      </c>
    </row>
    <row r="11774" spans="1:19" x14ac:dyDescent="0.25">
      <c r="A11774" t="s">
        <v>93</v>
      </c>
      <c r="C11774">
        <v>20140250354</v>
      </c>
      <c r="D11774" t="s">
        <v>261</v>
      </c>
      <c r="E11774" t="s">
        <v>87</v>
      </c>
      <c r="G11774">
        <v>13.132999999999999</v>
      </c>
      <c r="H11774">
        <v>2014</v>
      </c>
      <c r="I11774">
        <v>1</v>
      </c>
      <c r="J11774">
        <v>24</v>
      </c>
      <c r="K11774">
        <v>16</v>
      </c>
      <c r="L11774">
        <v>57</v>
      </c>
      <c r="M11774" t="s">
        <v>935</v>
      </c>
      <c r="N11774" t="s">
        <v>937</v>
      </c>
      <c r="O11774" t="s">
        <v>934</v>
      </c>
      <c r="Q11774" t="s">
        <v>266</v>
      </c>
      <c r="R11774" t="str">
        <f t="shared" si="368"/>
        <v>Weekday</v>
      </c>
      <c r="S11774" s="12">
        <f t="shared" si="367"/>
        <v>41663</v>
      </c>
    </row>
    <row r="11775" spans="1:19" x14ac:dyDescent="0.25">
      <c r="A11775" t="s">
        <v>93</v>
      </c>
      <c r="C11775">
        <v>20140260244</v>
      </c>
      <c r="D11775" t="s">
        <v>261</v>
      </c>
      <c r="E11775" t="s">
        <v>62</v>
      </c>
      <c r="G11775">
        <v>13.132999999999999</v>
      </c>
      <c r="H11775">
        <v>2014</v>
      </c>
      <c r="I11775">
        <v>1</v>
      </c>
      <c r="J11775">
        <v>25</v>
      </c>
      <c r="K11775">
        <v>12</v>
      </c>
      <c r="L11775">
        <v>51</v>
      </c>
      <c r="M11775" t="s">
        <v>932</v>
      </c>
      <c r="N11775" t="s">
        <v>937</v>
      </c>
      <c r="O11775" t="s">
        <v>934</v>
      </c>
      <c r="R11775" t="str">
        <f t="shared" si="368"/>
        <v>Weekend</v>
      </c>
      <c r="S11775" s="12">
        <f t="shared" si="367"/>
        <v>41664</v>
      </c>
    </row>
    <row r="11776" spans="1:19" x14ac:dyDescent="0.25">
      <c r="A11776" t="s">
        <v>93</v>
      </c>
      <c r="C11776">
        <v>20140560689</v>
      </c>
      <c r="D11776" t="s">
        <v>261</v>
      </c>
      <c r="E11776" t="s">
        <v>62</v>
      </c>
      <c r="G11776">
        <v>13.132999999999999</v>
      </c>
      <c r="H11776">
        <v>2014</v>
      </c>
      <c r="I11776">
        <v>2</v>
      </c>
      <c r="J11776">
        <v>22</v>
      </c>
      <c r="K11776">
        <v>19</v>
      </c>
      <c r="L11776">
        <v>27</v>
      </c>
      <c r="M11776" t="s">
        <v>932</v>
      </c>
      <c r="N11776" t="s">
        <v>933</v>
      </c>
      <c r="O11776" t="s">
        <v>934</v>
      </c>
      <c r="R11776" t="str">
        <f t="shared" si="368"/>
        <v>Weekend</v>
      </c>
      <c r="S11776" s="12">
        <f t="shared" si="367"/>
        <v>41692</v>
      </c>
    </row>
    <row r="11777" spans="1:19" x14ac:dyDescent="0.25">
      <c r="A11777" t="s">
        <v>93</v>
      </c>
      <c r="C11777">
        <v>20142030207</v>
      </c>
      <c r="D11777" t="s">
        <v>261</v>
      </c>
      <c r="E11777" t="s">
        <v>62</v>
      </c>
      <c r="G11777">
        <v>13.15</v>
      </c>
      <c r="H11777">
        <v>2014</v>
      </c>
      <c r="I11777">
        <v>7</v>
      </c>
      <c r="J11777">
        <v>21</v>
      </c>
      <c r="K11777">
        <v>8</v>
      </c>
      <c r="L11777">
        <v>36</v>
      </c>
      <c r="M11777" t="s">
        <v>932</v>
      </c>
      <c r="N11777" t="s">
        <v>933</v>
      </c>
      <c r="O11777" t="s">
        <v>934</v>
      </c>
      <c r="R11777" t="str">
        <f t="shared" si="368"/>
        <v>Weekday</v>
      </c>
      <c r="S11777" s="12">
        <f t="shared" si="367"/>
        <v>41841</v>
      </c>
    </row>
    <row r="11778" spans="1:19" x14ac:dyDescent="0.25">
      <c r="A11778" t="s">
        <v>93</v>
      </c>
      <c r="C11778">
        <v>20142610275</v>
      </c>
      <c r="D11778" t="s">
        <v>261</v>
      </c>
      <c r="E11778" t="s">
        <v>62</v>
      </c>
      <c r="G11778">
        <v>13.15</v>
      </c>
      <c r="H11778">
        <v>2014</v>
      </c>
      <c r="I11778">
        <v>9</v>
      </c>
      <c r="J11778">
        <v>16</v>
      </c>
      <c r="K11778">
        <v>16</v>
      </c>
      <c r="L11778">
        <v>56</v>
      </c>
      <c r="M11778" t="s">
        <v>932</v>
      </c>
      <c r="N11778" t="s">
        <v>933</v>
      </c>
      <c r="O11778" t="s">
        <v>934</v>
      </c>
      <c r="R11778" t="str">
        <f t="shared" si="368"/>
        <v>Weekday</v>
      </c>
      <c r="S11778" s="12">
        <f t="shared" si="367"/>
        <v>41898</v>
      </c>
    </row>
    <row r="11779" spans="1:19" x14ac:dyDescent="0.25">
      <c r="A11779" t="s">
        <v>93</v>
      </c>
      <c r="C11779">
        <v>20143070220</v>
      </c>
      <c r="D11779" t="s">
        <v>261</v>
      </c>
      <c r="E11779" t="s">
        <v>62</v>
      </c>
      <c r="G11779">
        <v>13.15</v>
      </c>
      <c r="H11779">
        <v>2014</v>
      </c>
      <c r="I11779">
        <v>11</v>
      </c>
      <c r="J11779">
        <v>2</v>
      </c>
      <c r="K11779">
        <v>1</v>
      </c>
      <c r="L11779">
        <v>13</v>
      </c>
      <c r="M11779" t="s">
        <v>935</v>
      </c>
      <c r="N11779" t="s">
        <v>933</v>
      </c>
      <c r="O11779" t="s">
        <v>934</v>
      </c>
      <c r="R11779" t="str">
        <f t="shared" si="368"/>
        <v>Weekend</v>
      </c>
      <c r="S11779" s="12">
        <f t="shared" ref="S11779:S11842" si="369">DATE(H11779,I11779,J11779)</f>
        <v>41945</v>
      </c>
    </row>
    <row r="11780" spans="1:19" x14ac:dyDescent="0.25">
      <c r="A11780" t="s">
        <v>93</v>
      </c>
      <c r="C11780">
        <v>20143140420</v>
      </c>
      <c r="D11780" t="s">
        <v>261</v>
      </c>
      <c r="E11780" t="s">
        <v>87</v>
      </c>
      <c r="G11780">
        <v>13.15</v>
      </c>
      <c r="H11780">
        <v>2014</v>
      </c>
      <c r="I11780">
        <v>11</v>
      </c>
      <c r="J11780">
        <v>10</v>
      </c>
      <c r="K11780">
        <v>15</v>
      </c>
      <c r="L11780">
        <v>17</v>
      </c>
      <c r="M11780" t="s">
        <v>935</v>
      </c>
      <c r="N11780" t="s">
        <v>933</v>
      </c>
      <c r="O11780" t="s">
        <v>934</v>
      </c>
      <c r="R11780" t="str">
        <f t="shared" si="368"/>
        <v>Weekday</v>
      </c>
      <c r="S11780" s="12">
        <f t="shared" si="369"/>
        <v>41953</v>
      </c>
    </row>
    <row r="11781" spans="1:19" x14ac:dyDescent="0.25">
      <c r="A11781" t="s">
        <v>93</v>
      </c>
      <c r="C11781">
        <v>20143310183</v>
      </c>
      <c r="D11781" t="s">
        <v>261</v>
      </c>
      <c r="E11781" t="s">
        <v>87</v>
      </c>
      <c r="G11781">
        <v>13.15</v>
      </c>
      <c r="H11781">
        <v>2014</v>
      </c>
      <c r="I11781">
        <v>11</v>
      </c>
      <c r="J11781">
        <v>26</v>
      </c>
      <c r="K11781">
        <v>10</v>
      </c>
      <c r="L11781">
        <v>54</v>
      </c>
      <c r="M11781" t="s">
        <v>932</v>
      </c>
      <c r="N11781" t="s">
        <v>933</v>
      </c>
      <c r="O11781" t="s">
        <v>934</v>
      </c>
      <c r="R11781" t="str">
        <f t="shared" ref="R11781:R11844" si="370">IF(WEEKDAY(DATE(H11781,I11781,J11781),2)&lt;6,"Weekday","Weekend")</f>
        <v>Weekday</v>
      </c>
      <c r="S11781" s="12">
        <f t="shared" si="369"/>
        <v>41969</v>
      </c>
    </row>
    <row r="11782" spans="1:19" x14ac:dyDescent="0.25">
      <c r="A11782" t="s">
        <v>93</v>
      </c>
      <c r="C11782">
        <v>20143390204</v>
      </c>
      <c r="D11782" t="s">
        <v>261</v>
      </c>
      <c r="E11782" t="s">
        <v>62</v>
      </c>
      <c r="G11782">
        <v>13.15</v>
      </c>
      <c r="H11782">
        <v>2014</v>
      </c>
      <c r="I11782">
        <v>12</v>
      </c>
      <c r="J11782">
        <v>1</v>
      </c>
      <c r="K11782">
        <v>7</v>
      </c>
      <c r="L11782">
        <v>50</v>
      </c>
      <c r="M11782" t="s">
        <v>932</v>
      </c>
      <c r="N11782" t="s">
        <v>933</v>
      </c>
      <c r="O11782" t="s">
        <v>934</v>
      </c>
      <c r="R11782" t="str">
        <f t="shared" si="370"/>
        <v>Weekday</v>
      </c>
      <c r="S11782" s="12">
        <f t="shared" si="369"/>
        <v>41974</v>
      </c>
    </row>
    <row r="11783" spans="1:19" x14ac:dyDescent="0.25">
      <c r="A11783" t="s">
        <v>93</v>
      </c>
      <c r="C11783">
        <v>20143570317</v>
      </c>
      <c r="D11783" t="s">
        <v>261</v>
      </c>
      <c r="E11783" t="s">
        <v>87</v>
      </c>
      <c r="G11783">
        <v>13.15</v>
      </c>
      <c r="H11783">
        <v>2014</v>
      </c>
      <c r="I11783">
        <v>12</v>
      </c>
      <c r="J11783">
        <v>22</v>
      </c>
      <c r="K11783">
        <v>15</v>
      </c>
      <c r="L11783">
        <v>1</v>
      </c>
      <c r="M11783" t="s">
        <v>935</v>
      </c>
      <c r="N11783" t="s">
        <v>933</v>
      </c>
      <c r="O11783" t="s">
        <v>934</v>
      </c>
      <c r="R11783" t="str">
        <f t="shared" si="370"/>
        <v>Weekday</v>
      </c>
      <c r="S11783" s="12">
        <f t="shared" si="369"/>
        <v>41995</v>
      </c>
    </row>
    <row r="11784" spans="1:19" x14ac:dyDescent="0.25">
      <c r="A11784" t="s">
        <v>93</v>
      </c>
      <c r="C11784">
        <v>20143570318</v>
      </c>
      <c r="D11784" t="s">
        <v>261</v>
      </c>
      <c r="E11784" t="s">
        <v>62</v>
      </c>
      <c r="G11784">
        <v>13.15</v>
      </c>
      <c r="H11784">
        <v>2014</v>
      </c>
      <c r="I11784">
        <v>12</v>
      </c>
      <c r="J11784">
        <v>22</v>
      </c>
      <c r="K11784">
        <v>15</v>
      </c>
      <c r="L11784">
        <v>46</v>
      </c>
      <c r="M11784" t="s">
        <v>932</v>
      </c>
      <c r="N11784" t="s">
        <v>933</v>
      </c>
      <c r="O11784" t="s">
        <v>934</v>
      </c>
      <c r="R11784" t="str">
        <f t="shared" si="370"/>
        <v>Weekday</v>
      </c>
      <c r="S11784" s="12">
        <f t="shared" si="369"/>
        <v>41995</v>
      </c>
    </row>
    <row r="11785" spans="1:19" x14ac:dyDescent="0.25">
      <c r="A11785" t="s">
        <v>93</v>
      </c>
      <c r="C11785">
        <v>20150010166</v>
      </c>
      <c r="D11785" t="s">
        <v>261</v>
      </c>
      <c r="E11785" t="s">
        <v>62</v>
      </c>
      <c r="G11785">
        <v>13.15</v>
      </c>
      <c r="H11785">
        <v>2014</v>
      </c>
      <c r="I11785">
        <v>12</v>
      </c>
      <c r="J11785">
        <v>31</v>
      </c>
      <c r="K11785">
        <v>9</v>
      </c>
      <c r="L11785">
        <v>14</v>
      </c>
      <c r="M11785" t="s">
        <v>932</v>
      </c>
      <c r="N11785" t="s">
        <v>933</v>
      </c>
      <c r="O11785" t="s">
        <v>934</v>
      </c>
      <c r="R11785" t="str">
        <f t="shared" si="370"/>
        <v>Weekday</v>
      </c>
      <c r="S11785" s="12">
        <f t="shared" si="369"/>
        <v>42004</v>
      </c>
    </row>
    <row r="11786" spans="1:19" x14ac:dyDescent="0.25">
      <c r="A11786" t="s">
        <v>93</v>
      </c>
      <c r="C11786">
        <v>20140610282</v>
      </c>
      <c r="D11786" t="s">
        <v>261</v>
      </c>
      <c r="E11786" t="s">
        <v>62</v>
      </c>
      <c r="G11786">
        <v>13.157</v>
      </c>
      <c r="H11786">
        <v>2014</v>
      </c>
      <c r="I11786">
        <v>2</v>
      </c>
      <c r="J11786">
        <v>24</v>
      </c>
      <c r="K11786">
        <v>6</v>
      </c>
      <c r="L11786">
        <v>22</v>
      </c>
      <c r="M11786" t="s">
        <v>932</v>
      </c>
      <c r="N11786" t="s">
        <v>933</v>
      </c>
      <c r="O11786" t="s">
        <v>934</v>
      </c>
      <c r="R11786" t="str">
        <f t="shared" si="370"/>
        <v>Weekday</v>
      </c>
      <c r="S11786" s="12">
        <f t="shared" si="369"/>
        <v>41694</v>
      </c>
    </row>
    <row r="11787" spans="1:19" x14ac:dyDescent="0.25">
      <c r="A11787" t="s">
        <v>93</v>
      </c>
      <c r="C11787">
        <v>20140230422</v>
      </c>
      <c r="D11787" t="s">
        <v>261</v>
      </c>
      <c r="E11787" t="s">
        <v>62</v>
      </c>
      <c r="G11787">
        <v>13.157999999999999</v>
      </c>
      <c r="H11787">
        <v>2014</v>
      </c>
      <c r="I11787">
        <v>1</v>
      </c>
      <c r="J11787">
        <v>18</v>
      </c>
      <c r="K11787">
        <v>14</v>
      </c>
      <c r="L11787">
        <v>3</v>
      </c>
      <c r="M11787" t="s">
        <v>932</v>
      </c>
      <c r="N11787" t="s">
        <v>933</v>
      </c>
      <c r="O11787" t="s">
        <v>934</v>
      </c>
      <c r="R11787" t="str">
        <f t="shared" si="370"/>
        <v>Weekend</v>
      </c>
      <c r="S11787" s="12">
        <f t="shared" si="369"/>
        <v>41657</v>
      </c>
    </row>
    <row r="11788" spans="1:19" x14ac:dyDescent="0.25">
      <c r="A11788" t="s">
        <v>93</v>
      </c>
      <c r="C11788">
        <v>20140350286</v>
      </c>
      <c r="D11788" t="s">
        <v>261</v>
      </c>
      <c r="E11788" t="s">
        <v>87</v>
      </c>
      <c r="G11788">
        <v>13.221</v>
      </c>
      <c r="H11788">
        <v>2014</v>
      </c>
      <c r="I11788">
        <v>1</v>
      </c>
      <c r="J11788">
        <v>30</v>
      </c>
      <c r="K11788">
        <v>11</v>
      </c>
      <c r="L11788">
        <v>25</v>
      </c>
      <c r="M11788" t="s">
        <v>932</v>
      </c>
      <c r="N11788" t="s">
        <v>933</v>
      </c>
      <c r="O11788" t="s">
        <v>934</v>
      </c>
      <c r="R11788" t="str">
        <f t="shared" si="370"/>
        <v>Weekday</v>
      </c>
      <c r="S11788" s="12">
        <f t="shared" si="369"/>
        <v>41669</v>
      </c>
    </row>
    <row r="11789" spans="1:19" x14ac:dyDescent="0.25">
      <c r="A11789" t="s">
        <v>93</v>
      </c>
      <c r="C11789">
        <v>20140410257</v>
      </c>
      <c r="D11789" t="s">
        <v>261</v>
      </c>
      <c r="E11789" t="s">
        <v>62</v>
      </c>
      <c r="G11789">
        <v>13.242000000000001</v>
      </c>
      <c r="H11789">
        <v>2014</v>
      </c>
      <c r="I11789">
        <v>1</v>
      </c>
      <c r="J11789">
        <v>30</v>
      </c>
      <c r="K11789">
        <v>11</v>
      </c>
      <c r="L11789">
        <v>1</v>
      </c>
      <c r="M11789" t="s">
        <v>932</v>
      </c>
      <c r="N11789" t="s">
        <v>933</v>
      </c>
      <c r="O11789" t="s">
        <v>934</v>
      </c>
      <c r="R11789" t="str">
        <f t="shared" si="370"/>
        <v>Weekday</v>
      </c>
      <c r="S11789" s="12">
        <f t="shared" si="369"/>
        <v>41669</v>
      </c>
    </row>
    <row r="11790" spans="1:19" x14ac:dyDescent="0.25">
      <c r="A11790" t="s">
        <v>93</v>
      </c>
      <c r="C11790">
        <v>20142390028</v>
      </c>
      <c r="D11790" t="s">
        <v>261</v>
      </c>
      <c r="E11790" t="s">
        <v>62</v>
      </c>
      <c r="G11790">
        <v>13.324999999999999</v>
      </c>
      <c r="H11790">
        <v>2014</v>
      </c>
      <c r="I11790">
        <v>8</v>
      </c>
      <c r="J11790">
        <v>26</v>
      </c>
      <c r="K11790">
        <v>9</v>
      </c>
      <c r="L11790">
        <v>22</v>
      </c>
      <c r="M11790" t="s">
        <v>932</v>
      </c>
      <c r="N11790" t="s">
        <v>933</v>
      </c>
      <c r="O11790" t="s">
        <v>934</v>
      </c>
      <c r="R11790" t="str">
        <f t="shared" si="370"/>
        <v>Weekday</v>
      </c>
      <c r="S11790" s="12">
        <f t="shared" si="369"/>
        <v>41877</v>
      </c>
    </row>
    <row r="11791" spans="1:19" x14ac:dyDescent="0.25">
      <c r="A11791" t="s">
        <v>93</v>
      </c>
      <c r="C11791">
        <v>20143200297</v>
      </c>
      <c r="D11791" t="s">
        <v>261</v>
      </c>
      <c r="E11791" t="s">
        <v>87</v>
      </c>
      <c r="G11791">
        <v>13.324999999999999</v>
      </c>
      <c r="H11791">
        <v>2014</v>
      </c>
      <c r="I11791">
        <v>11</v>
      </c>
      <c r="J11791">
        <v>15</v>
      </c>
      <c r="K11791">
        <v>11</v>
      </c>
      <c r="L11791">
        <v>42</v>
      </c>
      <c r="M11791" t="s">
        <v>932</v>
      </c>
      <c r="N11791" t="s">
        <v>933</v>
      </c>
      <c r="O11791" t="s">
        <v>934</v>
      </c>
      <c r="R11791" t="str">
        <f t="shared" si="370"/>
        <v>Weekend</v>
      </c>
      <c r="S11791" s="12">
        <f t="shared" si="369"/>
        <v>41958</v>
      </c>
    </row>
    <row r="11792" spans="1:19" x14ac:dyDescent="0.25">
      <c r="A11792" t="s">
        <v>93</v>
      </c>
      <c r="C11792">
        <v>20141380139</v>
      </c>
      <c r="D11792" t="s">
        <v>261</v>
      </c>
      <c r="E11792" t="s">
        <v>62</v>
      </c>
      <c r="G11792">
        <v>13.59</v>
      </c>
      <c r="H11792">
        <v>2014</v>
      </c>
      <c r="I11792">
        <v>5</v>
      </c>
      <c r="J11792">
        <v>15</v>
      </c>
      <c r="K11792">
        <v>16</v>
      </c>
      <c r="L11792">
        <v>43</v>
      </c>
      <c r="M11792" t="s">
        <v>932</v>
      </c>
      <c r="N11792" t="s">
        <v>933</v>
      </c>
      <c r="O11792" t="s">
        <v>934</v>
      </c>
      <c r="R11792" t="str">
        <f t="shared" si="370"/>
        <v>Weekday</v>
      </c>
      <c r="S11792" s="12">
        <f t="shared" si="369"/>
        <v>41774</v>
      </c>
    </row>
    <row r="11793" spans="1:19" x14ac:dyDescent="0.25">
      <c r="A11793" t="s">
        <v>93</v>
      </c>
      <c r="C11793">
        <v>20142890272</v>
      </c>
      <c r="D11793" t="s">
        <v>261</v>
      </c>
      <c r="E11793" t="s">
        <v>87</v>
      </c>
      <c r="G11793">
        <v>13.59</v>
      </c>
      <c r="H11793">
        <v>2014</v>
      </c>
      <c r="I11793">
        <v>10</v>
      </c>
      <c r="J11793">
        <v>8</v>
      </c>
      <c r="K11793">
        <v>18</v>
      </c>
      <c r="L11793">
        <v>11</v>
      </c>
      <c r="M11793" t="s">
        <v>932</v>
      </c>
      <c r="N11793" t="s">
        <v>933</v>
      </c>
      <c r="O11793" t="s">
        <v>934</v>
      </c>
      <c r="R11793" t="str">
        <f t="shared" si="370"/>
        <v>Weekday</v>
      </c>
      <c r="S11793" s="12">
        <f t="shared" si="369"/>
        <v>41920</v>
      </c>
    </row>
    <row r="11794" spans="1:19" x14ac:dyDescent="0.25">
      <c r="A11794" t="s">
        <v>93</v>
      </c>
      <c r="C11794">
        <v>20140060352</v>
      </c>
      <c r="D11794" t="s">
        <v>261</v>
      </c>
      <c r="E11794" t="s">
        <v>62</v>
      </c>
      <c r="G11794">
        <v>13.632</v>
      </c>
      <c r="H11794">
        <v>2014</v>
      </c>
      <c r="I11794">
        <v>1</v>
      </c>
      <c r="J11794">
        <v>4</v>
      </c>
      <c r="K11794">
        <v>10</v>
      </c>
      <c r="L11794">
        <v>7</v>
      </c>
      <c r="M11794" t="s">
        <v>935</v>
      </c>
      <c r="N11794" t="s">
        <v>937</v>
      </c>
      <c r="O11794" t="s">
        <v>934</v>
      </c>
      <c r="R11794" t="str">
        <f t="shared" si="370"/>
        <v>Weekend</v>
      </c>
      <c r="S11794" s="12">
        <f t="shared" si="369"/>
        <v>41643</v>
      </c>
    </row>
    <row r="11795" spans="1:19" x14ac:dyDescent="0.25">
      <c r="A11795" t="s">
        <v>93</v>
      </c>
      <c r="C11795">
        <v>20140280595</v>
      </c>
      <c r="D11795" t="s">
        <v>261</v>
      </c>
      <c r="E11795" t="s">
        <v>62</v>
      </c>
      <c r="G11795">
        <v>13.632</v>
      </c>
      <c r="H11795">
        <v>2014</v>
      </c>
      <c r="I11795">
        <v>1</v>
      </c>
      <c r="J11795">
        <v>18</v>
      </c>
      <c r="K11795">
        <v>14</v>
      </c>
      <c r="L11795">
        <v>30</v>
      </c>
      <c r="M11795" t="s">
        <v>932</v>
      </c>
      <c r="N11795" t="s">
        <v>933</v>
      </c>
      <c r="O11795" t="s">
        <v>934</v>
      </c>
      <c r="R11795" t="str">
        <f t="shared" si="370"/>
        <v>Weekend</v>
      </c>
      <c r="S11795" s="12">
        <f t="shared" si="369"/>
        <v>41657</v>
      </c>
    </row>
    <row r="11796" spans="1:19" x14ac:dyDescent="0.25">
      <c r="A11796" t="s">
        <v>93</v>
      </c>
      <c r="C11796">
        <v>20140230410</v>
      </c>
      <c r="D11796" t="s">
        <v>261</v>
      </c>
      <c r="E11796" t="s">
        <v>62</v>
      </c>
      <c r="G11796">
        <v>13.632</v>
      </c>
      <c r="H11796">
        <v>2014</v>
      </c>
      <c r="I11796">
        <v>1</v>
      </c>
      <c r="J11796">
        <v>23</v>
      </c>
      <c r="K11796">
        <v>16</v>
      </c>
      <c r="L11796">
        <v>56</v>
      </c>
      <c r="M11796" t="s">
        <v>935</v>
      </c>
      <c r="N11796" t="s">
        <v>933</v>
      </c>
      <c r="O11796" t="s">
        <v>934</v>
      </c>
      <c r="R11796" t="str">
        <f t="shared" si="370"/>
        <v>Weekday</v>
      </c>
      <c r="S11796" s="12">
        <f t="shared" si="369"/>
        <v>41662</v>
      </c>
    </row>
    <row r="11797" spans="1:19" x14ac:dyDescent="0.25">
      <c r="A11797" t="s">
        <v>93</v>
      </c>
      <c r="C11797">
        <v>20140250340</v>
      </c>
      <c r="D11797" t="s">
        <v>261</v>
      </c>
      <c r="E11797" t="s">
        <v>62</v>
      </c>
      <c r="G11797">
        <v>13.632</v>
      </c>
      <c r="H11797">
        <v>2014</v>
      </c>
      <c r="I11797">
        <v>1</v>
      </c>
      <c r="J11797">
        <v>25</v>
      </c>
      <c r="K11797">
        <v>1</v>
      </c>
      <c r="L11797">
        <v>9</v>
      </c>
      <c r="M11797" t="s">
        <v>935</v>
      </c>
      <c r="N11797" t="s">
        <v>933</v>
      </c>
      <c r="O11797" t="s">
        <v>934</v>
      </c>
      <c r="R11797" t="str">
        <f t="shared" si="370"/>
        <v>Weekend</v>
      </c>
      <c r="S11797" s="12">
        <f t="shared" si="369"/>
        <v>41664</v>
      </c>
    </row>
    <row r="11798" spans="1:19" x14ac:dyDescent="0.25">
      <c r="A11798" t="s">
        <v>93</v>
      </c>
      <c r="C11798">
        <v>20140340360</v>
      </c>
      <c r="D11798" t="s">
        <v>261</v>
      </c>
      <c r="E11798" t="s">
        <v>87</v>
      </c>
      <c r="G11798">
        <v>13.632</v>
      </c>
      <c r="H11798">
        <v>2014</v>
      </c>
      <c r="I11798">
        <v>1</v>
      </c>
      <c r="J11798">
        <v>26</v>
      </c>
      <c r="K11798">
        <v>12</v>
      </c>
      <c r="L11798">
        <v>2</v>
      </c>
      <c r="M11798" t="s">
        <v>932</v>
      </c>
      <c r="N11798" t="s">
        <v>933</v>
      </c>
      <c r="O11798" t="s">
        <v>934</v>
      </c>
      <c r="R11798" t="str">
        <f t="shared" si="370"/>
        <v>Weekend</v>
      </c>
      <c r="S11798" s="12">
        <f t="shared" si="369"/>
        <v>41665</v>
      </c>
    </row>
    <row r="11799" spans="1:19" x14ac:dyDescent="0.25">
      <c r="A11799" t="s">
        <v>93</v>
      </c>
      <c r="C11799">
        <v>20140340352</v>
      </c>
      <c r="D11799" t="s">
        <v>261</v>
      </c>
      <c r="E11799" t="s">
        <v>87</v>
      </c>
      <c r="G11799">
        <v>13.632</v>
      </c>
      <c r="H11799">
        <v>2014</v>
      </c>
      <c r="I11799">
        <v>1</v>
      </c>
      <c r="J11799">
        <v>27</v>
      </c>
      <c r="K11799">
        <v>8</v>
      </c>
      <c r="L11799">
        <v>41</v>
      </c>
      <c r="M11799" t="s">
        <v>932</v>
      </c>
      <c r="N11799" t="s">
        <v>933</v>
      </c>
      <c r="O11799" t="s">
        <v>934</v>
      </c>
      <c r="R11799" t="str">
        <f t="shared" si="370"/>
        <v>Weekday</v>
      </c>
      <c r="S11799" s="12">
        <f t="shared" si="369"/>
        <v>41666</v>
      </c>
    </row>
    <row r="11800" spans="1:19" x14ac:dyDescent="0.25">
      <c r="A11800" t="s">
        <v>93</v>
      </c>
      <c r="C11800">
        <v>20140340311</v>
      </c>
      <c r="D11800" t="s">
        <v>261</v>
      </c>
      <c r="E11800" t="s">
        <v>62</v>
      </c>
      <c r="G11800">
        <v>13.632</v>
      </c>
      <c r="H11800">
        <v>2014</v>
      </c>
      <c r="I11800">
        <v>1</v>
      </c>
      <c r="J11800">
        <v>29</v>
      </c>
      <c r="K11800">
        <v>7</v>
      </c>
      <c r="L11800">
        <v>34</v>
      </c>
      <c r="M11800" t="s">
        <v>932</v>
      </c>
      <c r="N11800" t="s">
        <v>933</v>
      </c>
      <c r="O11800" t="s">
        <v>934</v>
      </c>
      <c r="R11800" t="str">
        <f t="shared" si="370"/>
        <v>Weekday</v>
      </c>
      <c r="S11800" s="12">
        <f t="shared" si="369"/>
        <v>41668</v>
      </c>
    </row>
    <row r="11801" spans="1:19" x14ac:dyDescent="0.25">
      <c r="A11801" t="s">
        <v>93</v>
      </c>
      <c r="C11801">
        <v>20140370310</v>
      </c>
      <c r="D11801" t="s">
        <v>261</v>
      </c>
      <c r="E11801" t="s">
        <v>87</v>
      </c>
      <c r="G11801">
        <v>13.632</v>
      </c>
      <c r="H11801">
        <v>2014</v>
      </c>
      <c r="I11801">
        <v>1</v>
      </c>
      <c r="J11801">
        <v>31</v>
      </c>
      <c r="K11801">
        <v>9</v>
      </c>
      <c r="L11801">
        <v>46</v>
      </c>
      <c r="M11801" t="s">
        <v>932</v>
      </c>
      <c r="N11801" t="s">
        <v>933</v>
      </c>
      <c r="O11801" t="s">
        <v>934</v>
      </c>
      <c r="R11801" t="str">
        <f t="shared" si="370"/>
        <v>Weekday</v>
      </c>
      <c r="S11801" s="12">
        <f t="shared" si="369"/>
        <v>41670</v>
      </c>
    </row>
    <row r="11802" spans="1:19" x14ac:dyDescent="0.25">
      <c r="A11802" t="s">
        <v>93</v>
      </c>
      <c r="C11802">
        <v>20140350301</v>
      </c>
      <c r="D11802" t="s">
        <v>261</v>
      </c>
      <c r="E11802" t="s">
        <v>87</v>
      </c>
      <c r="G11802">
        <v>13.632</v>
      </c>
      <c r="H11802">
        <v>2014</v>
      </c>
      <c r="I11802">
        <v>1</v>
      </c>
      <c r="J11802">
        <v>31</v>
      </c>
      <c r="K11802">
        <v>8</v>
      </c>
      <c r="L11802">
        <v>27</v>
      </c>
      <c r="M11802" t="s">
        <v>932</v>
      </c>
      <c r="N11802" t="s">
        <v>933</v>
      </c>
      <c r="O11802" t="s">
        <v>934</v>
      </c>
      <c r="R11802" t="str">
        <f t="shared" si="370"/>
        <v>Weekday</v>
      </c>
      <c r="S11802" s="12">
        <f t="shared" si="369"/>
        <v>41670</v>
      </c>
    </row>
    <row r="11803" spans="1:19" x14ac:dyDescent="0.25">
      <c r="A11803" t="s">
        <v>93</v>
      </c>
      <c r="C11803">
        <v>20140350304</v>
      </c>
      <c r="D11803" t="s">
        <v>261</v>
      </c>
      <c r="E11803" t="s">
        <v>87</v>
      </c>
      <c r="G11803">
        <v>13.632</v>
      </c>
      <c r="H11803">
        <v>2014</v>
      </c>
      <c r="I11803">
        <v>1</v>
      </c>
      <c r="J11803">
        <v>31</v>
      </c>
      <c r="K11803">
        <v>8</v>
      </c>
      <c r="L11803">
        <v>50</v>
      </c>
      <c r="M11803" t="s">
        <v>932</v>
      </c>
      <c r="N11803" t="s">
        <v>933</v>
      </c>
      <c r="O11803" t="s">
        <v>934</v>
      </c>
      <c r="R11803" t="str">
        <f t="shared" si="370"/>
        <v>Weekday</v>
      </c>
      <c r="S11803" s="12">
        <f t="shared" si="369"/>
        <v>41670</v>
      </c>
    </row>
    <row r="11804" spans="1:19" x14ac:dyDescent="0.25">
      <c r="A11804" t="s">
        <v>93</v>
      </c>
      <c r="C11804">
        <v>20140380357</v>
      </c>
      <c r="D11804" t="s">
        <v>261</v>
      </c>
      <c r="E11804" t="s">
        <v>62</v>
      </c>
      <c r="G11804">
        <v>13.632</v>
      </c>
      <c r="H11804">
        <v>2014</v>
      </c>
      <c r="I11804">
        <v>1</v>
      </c>
      <c r="J11804">
        <v>31</v>
      </c>
      <c r="K11804">
        <v>10</v>
      </c>
      <c r="L11804">
        <v>14</v>
      </c>
      <c r="M11804" t="s">
        <v>932</v>
      </c>
      <c r="N11804" t="s">
        <v>933</v>
      </c>
      <c r="O11804" t="s">
        <v>934</v>
      </c>
      <c r="R11804" t="str">
        <f t="shared" si="370"/>
        <v>Weekday</v>
      </c>
      <c r="S11804" s="12">
        <f t="shared" si="369"/>
        <v>41670</v>
      </c>
    </row>
    <row r="11805" spans="1:19" x14ac:dyDescent="0.25">
      <c r="A11805" t="s">
        <v>93</v>
      </c>
      <c r="C11805">
        <v>20140480312</v>
      </c>
      <c r="D11805" t="s">
        <v>261</v>
      </c>
      <c r="E11805" t="s">
        <v>62</v>
      </c>
      <c r="G11805">
        <v>13.632</v>
      </c>
      <c r="H11805">
        <v>2014</v>
      </c>
      <c r="I11805">
        <v>2</v>
      </c>
      <c r="J11805">
        <v>15</v>
      </c>
      <c r="K11805">
        <v>18</v>
      </c>
      <c r="L11805">
        <v>2</v>
      </c>
      <c r="M11805" t="s">
        <v>935</v>
      </c>
      <c r="N11805" t="s">
        <v>933</v>
      </c>
      <c r="O11805" t="s">
        <v>934</v>
      </c>
      <c r="R11805" t="str">
        <f t="shared" si="370"/>
        <v>Weekend</v>
      </c>
      <c r="S11805" s="12">
        <f t="shared" si="369"/>
        <v>41685</v>
      </c>
    </row>
    <row r="11806" spans="1:19" x14ac:dyDescent="0.25">
      <c r="A11806" t="s">
        <v>93</v>
      </c>
      <c r="C11806">
        <v>20140560740</v>
      </c>
      <c r="D11806" t="s">
        <v>261</v>
      </c>
      <c r="E11806" t="s">
        <v>62</v>
      </c>
      <c r="G11806">
        <v>13.632</v>
      </c>
      <c r="H11806">
        <v>2014</v>
      </c>
      <c r="I11806">
        <v>2</v>
      </c>
      <c r="J11806">
        <v>15</v>
      </c>
      <c r="K11806">
        <v>22</v>
      </c>
      <c r="L11806">
        <v>23</v>
      </c>
      <c r="M11806" t="s">
        <v>935</v>
      </c>
      <c r="N11806" t="s">
        <v>937</v>
      </c>
      <c r="O11806" t="s">
        <v>934</v>
      </c>
      <c r="R11806" t="str">
        <f t="shared" si="370"/>
        <v>Weekend</v>
      </c>
      <c r="S11806" s="12">
        <f t="shared" si="369"/>
        <v>41685</v>
      </c>
    </row>
    <row r="11807" spans="1:19" x14ac:dyDescent="0.25">
      <c r="A11807" t="s">
        <v>93</v>
      </c>
      <c r="C11807">
        <v>20140500365</v>
      </c>
      <c r="D11807" t="s">
        <v>261</v>
      </c>
      <c r="E11807" t="s">
        <v>62</v>
      </c>
      <c r="G11807">
        <v>13.632</v>
      </c>
      <c r="H11807">
        <v>2014</v>
      </c>
      <c r="I11807">
        <v>2</v>
      </c>
      <c r="J11807">
        <v>17</v>
      </c>
      <c r="K11807">
        <v>14</v>
      </c>
      <c r="L11807">
        <v>22</v>
      </c>
      <c r="M11807" t="s">
        <v>932</v>
      </c>
      <c r="N11807" t="s">
        <v>933</v>
      </c>
      <c r="O11807" t="s">
        <v>934</v>
      </c>
      <c r="R11807" t="str">
        <f t="shared" si="370"/>
        <v>Weekday</v>
      </c>
      <c r="S11807" s="12">
        <f t="shared" si="369"/>
        <v>41687</v>
      </c>
    </row>
    <row r="11808" spans="1:19" x14ac:dyDescent="0.25">
      <c r="A11808" t="s">
        <v>93</v>
      </c>
      <c r="C11808">
        <v>20140640287</v>
      </c>
      <c r="D11808" t="s">
        <v>261</v>
      </c>
      <c r="E11808" t="s">
        <v>62</v>
      </c>
      <c r="G11808">
        <v>13.632</v>
      </c>
      <c r="H11808">
        <v>2014</v>
      </c>
      <c r="I11808">
        <v>2</v>
      </c>
      <c r="J11808">
        <v>27</v>
      </c>
      <c r="K11808">
        <v>8</v>
      </c>
      <c r="L11808">
        <v>17</v>
      </c>
      <c r="M11808" t="s">
        <v>932</v>
      </c>
      <c r="N11808" t="s">
        <v>933</v>
      </c>
      <c r="O11808" t="s">
        <v>934</v>
      </c>
      <c r="R11808" t="str">
        <f t="shared" si="370"/>
        <v>Weekday</v>
      </c>
      <c r="S11808" s="12">
        <f t="shared" si="369"/>
        <v>41697</v>
      </c>
    </row>
    <row r="11809" spans="1:19" x14ac:dyDescent="0.25">
      <c r="A11809" t="s">
        <v>93</v>
      </c>
      <c r="C11809">
        <v>20140640323</v>
      </c>
      <c r="D11809" t="s">
        <v>261</v>
      </c>
      <c r="E11809" t="s">
        <v>87</v>
      </c>
      <c r="G11809">
        <v>13.632</v>
      </c>
      <c r="H11809">
        <v>2014</v>
      </c>
      <c r="I11809">
        <v>3</v>
      </c>
      <c r="J11809">
        <v>3</v>
      </c>
      <c r="K11809">
        <v>21</v>
      </c>
      <c r="L11809">
        <v>50</v>
      </c>
      <c r="M11809" t="s">
        <v>932</v>
      </c>
      <c r="N11809" t="s">
        <v>933</v>
      </c>
      <c r="O11809" t="s">
        <v>934</v>
      </c>
      <c r="R11809" t="str">
        <f t="shared" si="370"/>
        <v>Weekday</v>
      </c>
      <c r="S11809" s="12">
        <f t="shared" si="369"/>
        <v>41701</v>
      </c>
    </row>
    <row r="11810" spans="1:19" x14ac:dyDescent="0.25">
      <c r="A11810" t="s">
        <v>93</v>
      </c>
      <c r="C11810">
        <v>20140660322</v>
      </c>
      <c r="D11810" t="s">
        <v>261</v>
      </c>
      <c r="E11810" t="s">
        <v>62</v>
      </c>
      <c r="G11810">
        <v>13.632</v>
      </c>
      <c r="H11810">
        <v>2014</v>
      </c>
      <c r="I11810">
        <v>3</v>
      </c>
      <c r="J11810">
        <v>6</v>
      </c>
      <c r="K11810">
        <v>8</v>
      </c>
      <c r="L11810">
        <v>57</v>
      </c>
      <c r="M11810" t="s">
        <v>932</v>
      </c>
      <c r="N11810" t="s">
        <v>937</v>
      </c>
      <c r="O11810" t="s">
        <v>934</v>
      </c>
      <c r="R11810" t="str">
        <f t="shared" si="370"/>
        <v>Weekday</v>
      </c>
      <c r="S11810" s="12">
        <f t="shared" si="369"/>
        <v>41704</v>
      </c>
    </row>
    <row r="11811" spans="1:19" x14ac:dyDescent="0.25">
      <c r="A11811" t="s">
        <v>93</v>
      </c>
      <c r="C11811">
        <v>20140790169</v>
      </c>
      <c r="D11811" t="s">
        <v>261</v>
      </c>
      <c r="E11811" t="s">
        <v>87</v>
      </c>
      <c r="G11811">
        <v>13.632</v>
      </c>
      <c r="H11811">
        <v>2014</v>
      </c>
      <c r="I11811">
        <v>3</v>
      </c>
      <c r="J11811">
        <v>12</v>
      </c>
      <c r="K11811">
        <v>13</v>
      </c>
      <c r="L11811">
        <v>43</v>
      </c>
      <c r="M11811" t="s">
        <v>932</v>
      </c>
      <c r="N11811" t="s">
        <v>933</v>
      </c>
      <c r="O11811" t="s">
        <v>934</v>
      </c>
      <c r="R11811" t="str">
        <f t="shared" si="370"/>
        <v>Weekday</v>
      </c>
      <c r="S11811" s="12">
        <f t="shared" si="369"/>
        <v>41710</v>
      </c>
    </row>
    <row r="11812" spans="1:19" x14ac:dyDescent="0.25">
      <c r="A11812" t="s">
        <v>93</v>
      </c>
      <c r="C11812">
        <v>20140870139</v>
      </c>
      <c r="D11812" t="s">
        <v>261</v>
      </c>
      <c r="E11812" t="s">
        <v>87</v>
      </c>
      <c r="G11812">
        <v>13.632</v>
      </c>
      <c r="H11812">
        <v>2014</v>
      </c>
      <c r="I11812">
        <v>3</v>
      </c>
      <c r="J11812">
        <v>17</v>
      </c>
      <c r="K11812">
        <v>10</v>
      </c>
      <c r="L11812">
        <v>8</v>
      </c>
      <c r="M11812" t="s">
        <v>932</v>
      </c>
      <c r="N11812" t="s">
        <v>933</v>
      </c>
      <c r="O11812" t="s">
        <v>934</v>
      </c>
      <c r="R11812" t="str">
        <f t="shared" si="370"/>
        <v>Weekday</v>
      </c>
      <c r="S11812" s="12">
        <f t="shared" si="369"/>
        <v>41715</v>
      </c>
    </row>
    <row r="11813" spans="1:19" x14ac:dyDescent="0.25">
      <c r="A11813" t="s">
        <v>93</v>
      </c>
      <c r="C11813">
        <v>20140790179</v>
      </c>
      <c r="D11813" t="s">
        <v>261</v>
      </c>
      <c r="E11813" t="s">
        <v>62</v>
      </c>
      <c r="G11813">
        <v>13.632</v>
      </c>
      <c r="H11813">
        <v>2014</v>
      </c>
      <c r="I11813">
        <v>3</v>
      </c>
      <c r="J11813">
        <v>17</v>
      </c>
      <c r="K11813">
        <v>10</v>
      </c>
      <c r="L11813">
        <v>5</v>
      </c>
      <c r="M11813" t="s">
        <v>932</v>
      </c>
      <c r="N11813" t="s">
        <v>939</v>
      </c>
      <c r="O11813" t="s">
        <v>934</v>
      </c>
      <c r="R11813" t="str">
        <f t="shared" si="370"/>
        <v>Weekday</v>
      </c>
      <c r="S11813" s="12">
        <f t="shared" si="369"/>
        <v>41715</v>
      </c>
    </row>
    <row r="11814" spans="1:19" x14ac:dyDescent="0.25">
      <c r="A11814" t="s">
        <v>93</v>
      </c>
      <c r="C11814">
        <v>20140980231</v>
      </c>
      <c r="D11814" t="s">
        <v>261</v>
      </c>
      <c r="E11814" t="s">
        <v>62</v>
      </c>
      <c r="G11814">
        <v>13.632</v>
      </c>
      <c r="H11814">
        <v>2014</v>
      </c>
      <c r="I11814">
        <v>4</v>
      </c>
      <c r="J11814">
        <v>1</v>
      </c>
      <c r="K11814">
        <v>9</v>
      </c>
      <c r="L11814">
        <v>47</v>
      </c>
      <c r="M11814" t="s">
        <v>932</v>
      </c>
      <c r="N11814" t="s">
        <v>933</v>
      </c>
      <c r="O11814" t="s">
        <v>934</v>
      </c>
      <c r="R11814" t="str">
        <f t="shared" si="370"/>
        <v>Weekday</v>
      </c>
      <c r="S11814" s="12">
        <f t="shared" si="369"/>
        <v>41730</v>
      </c>
    </row>
    <row r="11815" spans="1:19" x14ac:dyDescent="0.25">
      <c r="A11815" t="s">
        <v>93</v>
      </c>
      <c r="C11815">
        <v>20140930252</v>
      </c>
      <c r="D11815" t="s">
        <v>261</v>
      </c>
      <c r="E11815" t="s">
        <v>62</v>
      </c>
      <c r="G11815">
        <v>13.632</v>
      </c>
      <c r="H11815">
        <v>2014</v>
      </c>
      <c r="I11815">
        <v>4</v>
      </c>
      <c r="J11815">
        <v>2</v>
      </c>
      <c r="K11815">
        <v>8</v>
      </c>
      <c r="L11815">
        <v>30</v>
      </c>
      <c r="M11815" t="s">
        <v>932</v>
      </c>
      <c r="N11815" t="s">
        <v>933</v>
      </c>
      <c r="O11815" t="s">
        <v>934</v>
      </c>
      <c r="R11815" t="str">
        <f t="shared" si="370"/>
        <v>Weekday</v>
      </c>
      <c r="S11815" s="12">
        <f t="shared" si="369"/>
        <v>41731</v>
      </c>
    </row>
    <row r="11816" spans="1:19" x14ac:dyDescent="0.25">
      <c r="A11816" t="s">
        <v>93</v>
      </c>
      <c r="C11816">
        <v>20141070251</v>
      </c>
      <c r="D11816" t="s">
        <v>261</v>
      </c>
      <c r="E11816" t="s">
        <v>87</v>
      </c>
      <c r="G11816">
        <v>13.632</v>
      </c>
      <c r="H11816">
        <v>2014</v>
      </c>
      <c r="I11816">
        <v>4</v>
      </c>
      <c r="J11816">
        <v>17</v>
      </c>
      <c r="K11816" t="e">
        <v>#VALUE!</v>
      </c>
      <c r="L11816">
        <v>7</v>
      </c>
      <c r="M11816" t="s">
        <v>932</v>
      </c>
      <c r="N11816" t="s">
        <v>933</v>
      </c>
      <c r="O11816" t="s">
        <v>934</v>
      </c>
      <c r="R11816" t="str">
        <f t="shared" si="370"/>
        <v>Weekday</v>
      </c>
      <c r="S11816" s="12">
        <f t="shared" si="369"/>
        <v>41746</v>
      </c>
    </row>
    <row r="11817" spans="1:19" x14ac:dyDescent="0.25">
      <c r="A11817" t="s">
        <v>93</v>
      </c>
      <c r="C11817">
        <v>20141080192</v>
      </c>
      <c r="D11817" t="s">
        <v>261</v>
      </c>
      <c r="E11817" t="s">
        <v>62</v>
      </c>
      <c r="G11817">
        <v>13.632</v>
      </c>
      <c r="H11817">
        <v>2014</v>
      </c>
      <c r="I11817">
        <v>4</v>
      </c>
      <c r="J11817">
        <v>18</v>
      </c>
      <c r="K11817">
        <v>3</v>
      </c>
      <c r="L11817">
        <v>27</v>
      </c>
      <c r="M11817" t="s">
        <v>932</v>
      </c>
      <c r="N11817" t="s">
        <v>933</v>
      </c>
      <c r="O11817" t="s">
        <v>934</v>
      </c>
      <c r="R11817" t="str">
        <f t="shared" si="370"/>
        <v>Weekday</v>
      </c>
      <c r="S11817" s="12">
        <f t="shared" si="369"/>
        <v>41747</v>
      </c>
    </row>
    <row r="11818" spans="1:19" x14ac:dyDescent="0.25">
      <c r="A11818" t="s">
        <v>93</v>
      </c>
      <c r="C11818">
        <v>20141190201</v>
      </c>
      <c r="D11818" t="s">
        <v>261</v>
      </c>
      <c r="E11818" t="s">
        <v>940</v>
      </c>
      <c r="G11818">
        <v>13.632</v>
      </c>
      <c r="H11818">
        <v>2014</v>
      </c>
      <c r="I11818">
        <v>4</v>
      </c>
      <c r="J11818">
        <v>25</v>
      </c>
      <c r="K11818">
        <v>17</v>
      </c>
      <c r="L11818">
        <v>22</v>
      </c>
      <c r="M11818" t="s">
        <v>932</v>
      </c>
      <c r="N11818" t="s">
        <v>933</v>
      </c>
      <c r="O11818" t="s">
        <v>934</v>
      </c>
      <c r="R11818" t="str">
        <f t="shared" si="370"/>
        <v>Weekday</v>
      </c>
      <c r="S11818" s="12">
        <f t="shared" si="369"/>
        <v>41754</v>
      </c>
    </row>
    <row r="11819" spans="1:19" x14ac:dyDescent="0.25">
      <c r="A11819" t="s">
        <v>93</v>
      </c>
      <c r="C11819">
        <v>20141210163</v>
      </c>
      <c r="D11819" t="s">
        <v>261</v>
      </c>
      <c r="E11819" t="s">
        <v>62</v>
      </c>
      <c r="G11819">
        <v>13.632</v>
      </c>
      <c r="H11819">
        <v>2014</v>
      </c>
      <c r="I11819">
        <v>4</v>
      </c>
      <c r="J11819">
        <v>25</v>
      </c>
      <c r="K11819">
        <v>17</v>
      </c>
      <c r="L11819">
        <v>36</v>
      </c>
      <c r="M11819" t="s">
        <v>932</v>
      </c>
      <c r="N11819" t="s">
        <v>937</v>
      </c>
      <c r="O11819" t="s">
        <v>934</v>
      </c>
      <c r="R11819" t="str">
        <f t="shared" si="370"/>
        <v>Weekday</v>
      </c>
      <c r="S11819" s="12">
        <f t="shared" si="369"/>
        <v>41754</v>
      </c>
    </row>
    <row r="11820" spans="1:19" x14ac:dyDescent="0.25">
      <c r="A11820" t="s">
        <v>93</v>
      </c>
      <c r="C11820">
        <v>20141840162</v>
      </c>
      <c r="D11820" t="s">
        <v>261</v>
      </c>
      <c r="E11820" t="s">
        <v>87</v>
      </c>
      <c r="G11820">
        <v>13.632</v>
      </c>
      <c r="H11820">
        <v>2014</v>
      </c>
      <c r="I11820">
        <v>5</v>
      </c>
      <c r="J11820">
        <v>16</v>
      </c>
      <c r="K11820">
        <v>17</v>
      </c>
      <c r="L11820">
        <v>53</v>
      </c>
      <c r="M11820" t="s">
        <v>932</v>
      </c>
      <c r="N11820" t="s">
        <v>933</v>
      </c>
      <c r="O11820" t="s">
        <v>934</v>
      </c>
      <c r="R11820" t="str">
        <f t="shared" si="370"/>
        <v>Weekday</v>
      </c>
      <c r="S11820" s="12">
        <f t="shared" si="369"/>
        <v>41775</v>
      </c>
    </row>
    <row r="11821" spans="1:19" x14ac:dyDescent="0.25">
      <c r="A11821" t="s">
        <v>93</v>
      </c>
      <c r="C11821">
        <v>20141540149</v>
      </c>
      <c r="D11821" t="s">
        <v>261</v>
      </c>
      <c r="E11821" t="s">
        <v>87</v>
      </c>
      <c r="G11821">
        <v>13.632</v>
      </c>
      <c r="H11821">
        <v>2014</v>
      </c>
      <c r="I11821">
        <v>5</v>
      </c>
      <c r="J11821">
        <v>22</v>
      </c>
      <c r="K11821">
        <v>16</v>
      </c>
      <c r="L11821">
        <v>44</v>
      </c>
      <c r="M11821" t="s">
        <v>932</v>
      </c>
      <c r="N11821" t="s">
        <v>933</v>
      </c>
      <c r="O11821" t="s">
        <v>934</v>
      </c>
      <c r="R11821" t="str">
        <f t="shared" si="370"/>
        <v>Weekday</v>
      </c>
      <c r="S11821" s="12">
        <f t="shared" si="369"/>
        <v>41781</v>
      </c>
    </row>
    <row r="11822" spans="1:19" x14ac:dyDescent="0.25">
      <c r="A11822" t="s">
        <v>93</v>
      </c>
      <c r="C11822">
        <v>20141890372</v>
      </c>
      <c r="D11822" t="s">
        <v>261</v>
      </c>
      <c r="E11822" t="s">
        <v>87</v>
      </c>
      <c r="G11822">
        <v>13.632</v>
      </c>
      <c r="H11822">
        <v>2014</v>
      </c>
      <c r="I11822">
        <v>6</v>
      </c>
      <c r="J11822">
        <v>4</v>
      </c>
      <c r="K11822">
        <v>16</v>
      </c>
      <c r="L11822">
        <v>21</v>
      </c>
      <c r="M11822" t="s">
        <v>932</v>
      </c>
      <c r="N11822" t="s">
        <v>933</v>
      </c>
      <c r="O11822" t="s">
        <v>934</v>
      </c>
      <c r="R11822" t="str">
        <f t="shared" si="370"/>
        <v>Weekday</v>
      </c>
      <c r="S11822" s="12">
        <f t="shared" si="369"/>
        <v>41794</v>
      </c>
    </row>
    <row r="11823" spans="1:19" x14ac:dyDescent="0.25">
      <c r="A11823" t="s">
        <v>93</v>
      </c>
      <c r="C11823">
        <v>20141720142</v>
      </c>
      <c r="D11823" t="s">
        <v>261</v>
      </c>
      <c r="E11823" t="s">
        <v>62</v>
      </c>
      <c r="G11823">
        <v>13.632</v>
      </c>
      <c r="H11823">
        <v>2014</v>
      </c>
      <c r="I11823">
        <v>6</v>
      </c>
      <c r="J11823">
        <v>19</v>
      </c>
      <c r="K11823">
        <v>8</v>
      </c>
      <c r="L11823">
        <v>32</v>
      </c>
      <c r="M11823" t="s">
        <v>932</v>
      </c>
      <c r="N11823" t="s">
        <v>933</v>
      </c>
      <c r="O11823" t="s">
        <v>934</v>
      </c>
      <c r="R11823" t="str">
        <f t="shared" si="370"/>
        <v>Weekday</v>
      </c>
      <c r="S11823" s="12">
        <f t="shared" si="369"/>
        <v>41809</v>
      </c>
    </row>
    <row r="11824" spans="1:19" x14ac:dyDescent="0.25">
      <c r="A11824" t="s">
        <v>93</v>
      </c>
      <c r="C11824">
        <v>20141890251</v>
      </c>
      <c r="D11824" t="s">
        <v>261</v>
      </c>
      <c r="E11824" t="s">
        <v>87</v>
      </c>
      <c r="G11824">
        <v>13.632</v>
      </c>
      <c r="H11824">
        <v>2014</v>
      </c>
      <c r="I11824">
        <v>7</v>
      </c>
      <c r="J11824">
        <v>8</v>
      </c>
      <c r="K11824">
        <v>7</v>
      </c>
      <c r="L11824">
        <v>54</v>
      </c>
      <c r="M11824" t="s">
        <v>932</v>
      </c>
      <c r="N11824" t="s">
        <v>933</v>
      </c>
      <c r="O11824" t="s">
        <v>934</v>
      </c>
      <c r="R11824" t="str">
        <f t="shared" si="370"/>
        <v>Weekday</v>
      </c>
      <c r="S11824" s="12">
        <f t="shared" si="369"/>
        <v>41828</v>
      </c>
    </row>
    <row r="11825" spans="1:19" x14ac:dyDescent="0.25">
      <c r="A11825" t="s">
        <v>93</v>
      </c>
      <c r="C11825">
        <v>20142150205</v>
      </c>
      <c r="D11825" t="s">
        <v>261</v>
      </c>
      <c r="E11825" t="s">
        <v>62</v>
      </c>
      <c r="G11825">
        <v>13.632</v>
      </c>
      <c r="H11825">
        <v>2014</v>
      </c>
      <c r="I11825">
        <v>7</v>
      </c>
      <c r="J11825">
        <v>9</v>
      </c>
      <c r="K11825">
        <v>19</v>
      </c>
      <c r="L11825">
        <v>32</v>
      </c>
      <c r="M11825" t="s">
        <v>932</v>
      </c>
      <c r="N11825" t="s">
        <v>933</v>
      </c>
      <c r="O11825" t="s">
        <v>934</v>
      </c>
      <c r="R11825" t="str">
        <f t="shared" si="370"/>
        <v>Weekday</v>
      </c>
      <c r="S11825" s="12">
        <f t="shared" si="369"/>
        <v>41829</v>
      </c>
    </row>
    <row r="11826" spans="1:19" x14ac:dyDescent="0.25">
      <c r="A11826" t="s">
        <v>93</v>
      </c>
      <c r="C11826">
        <v>20141980229</v>
      </c>
      <c r="D11826" t="s">
        <v>261</v>
      </c>
      <c r="E11826" t="s">
        <v>62</v>
      </c>
      <c r="G11826">
        <v>13.632</v>
      </c>
      <c r="H11826">
        <v>2014</v>
      </c>
      <c r="I11826">
        <v>7</v>
      </c>
      <c r="J11826">
        <v>9</v>
      </c>
      <c r="K11826">
        <v>16</v>
      </c>
      <c r="L11826">
        <v>54</v>
      </c>
      <c r="M11826" t="s">
        <v>932</v>
      </c>
      <c r="N11826" t="s">
        <v>937</v>
      </c>
      <c r="O11826" t="s">
        <v>934</v>
      </c>
      <c r="R11826" t="str">
        <f t="shared" si="370"/>
        <v>Weekday</v>
      </c>
      <c r="S11826" s="12">
        <f t="shared" si="369"/>
        <v>41829</v>
      </c>
    </row>
    <row r="11827" spans="1:19" x14ac:dyDescent="0.25">
      <c r="A11827" t="s">
        <v>93</v>
      </c>
      <c r="C11827">
        <v>20142020181</v>
      </c>
      <c r="D11827" t="s">
        <v>261</v>
      </c>
      <c r="E11827" t="s">
        <v>87</v>
      </c>
      <c r="G11827">
        <v>13.632</v>
      </c>
      <c r="H11827">
        <v>2014</v>
      </c>
      <c r="I11827">
        <v>7</v>
      </c>
      <c r="J11827">
        <v>16</v>
      </c>
      <c r="K11827">
        <v>7</v>
      </c>
      <c r="L11827">
        <v>44</v>
      </c>
      <c r="M11827" t="s">
        <v>932</v>
      </c>
      <c r="N11827" t="s">
        <v>937</v>
      </c>
      <c r="O11827" t="s">
        <v>934</v>
      </c>
      <c r="R11827" t="str">
        <f t="shared" si="370"/>
        <v>Weekday</v>
      </c>
      <c r="S11827" s="12">
        <f t="shared" si="369"/>
        <v>41836</v>
      </c>
    </row>
    <row r="11828" spans="1:19" x14ac:dyDescent="0.25">
      <c r="A11828" t="s">
        <v>93</v>
      </c>
      <c r="C11828">
        <v>20142030220</v>
      </c>
      <c r="D11828" t="s">
        <v>261</v>
      </c>
      <c r="E11828" t="s">
        <v>87</v>
      </c>
      <c r="G11828">
        <v>13.632</v>
      </c>
      <c r="H11828">
        <v>2014</v>
      </c>
      <c r="I11828">
        <v>7</v>
      </c>
      <c r="J11828">
        <v>21</v>
      </c>
      <c r="K11828">
        <v>3</v>
      </c>
      <c r="L11828">
        <v>56</v>
      </c>
      <c r="M11828" t="s">
        <v>935</v>
      </c>
      <c r="N11828" t="s">
        <v>933</v>
      </c>
      <c r="O11828" t="s">
        <v>934</v>
      </c>
      <c r="R11828" t="str">
        <f t="shared" si="370"/>
        <v>Weekday</v>
      </c>
      <c r="S11828" s="12">
        <f t="shared" si="369"/>
        <v>41841</v>
      </c>
    </row>
    <row r="11829" spans="1:19" x14ac:dyDescent="0.25">
      <c r="A11829" t="s">
        <v>93</v>
      </c>
      <c r="C11829">
        <v>20142150204</v>
      </c>
      <c r="D11829" t="s">
        <v>261</v>
      </c>
      <c r="E11829" t="s">
        <v>62</v>
      </c>
      <c r="G11829">
        <v>13.632</v>
      </c>
      <c r="H11829">
        <v>2014</v>
      </c>
      <c r="I11829">
        <v>7</v>
      </c>
      <c r="J11829">
        <v>23</v>
      </c>
      <c r="K11829">
        <v>17</v>
      </c>
      <c r="L11829">
        <v>17</v>
      </c>
      <c r="M11829" t="s">
        <v>932</v>
      </c>
      <c r="N11829" t="s">
        <v>933</v>
      </c>
      <c r="O11829" t="s">
        <v>934</v>
      </c>
      <c r="R11829" t="str">
        <f t="shared" si="370"/>
        <v>Weekday</v>
      </c>
      <c r="S11829" s="12">
        <f t="shared" si="369"/>
        <v>41843</v>
      </c>
    </row>
    <row r="11830" spans="1:19" x14ac:dyDescent="0.25">
      <c r="A11830" t="s">
        <v>93</v>
      </c>
      <c r="C11830">
        <v>20142090222</v>
      </c>
      <c r="D11830" t="s">
        <v>261</v>
      </c>
      <c r="E11830" t="s">
        <v>62</v>
      </c>
      <c r="G11830">
        <v>13.632</v>
      </c>
      <c r="H11830">
        <v>2014</v>
      </c>
      <c r="I11830">
        <v>7</v>
      </c>
      <c r="J11830">
        <v>23</v>
      </c>
      <c r="K11830">
        <v>16</v>
      </c>
      <c r="L11830">
        <v>32</v>
      </c>
      <c r="M11830" t="s">
        <v>932</v>
      </c>
      <c r="N11830" t="s">
        <v>933</v>
      </c>
      <c r="O11830" t="s">
        <v>934</v>
      </c>
      <c r="R11830" t="str">
        <f t="shared" si="370"/>
        <v>Weekday</v>
      </c>
      <c r="S11830" s="12">
        <f t="shared" si="369"/>
        <v>41843</v>
      </c>
    </row>
    <row r="11831" spans="1:19" x14ac:dyDescent="0.25">
      <c r="A11831" t="s">
        <v>93</v>
      </c>
      <c r="C11831">
        <v>20142060221</v>
      </c>
      <c r="D11831" t="s">
        <v>261</v>
      </c>
      <c r="E11831" t="s">
        <v>62</v>
      </c>
      <c r="G11831">
        <v>13.632</v>
      </c>
      <c r="H11831">
        <v>2014</v>
      </c>
      <c r="I11831">
        <v>7</v>
      </c>
      <c r="J11831">
        <v>24</v>
      </c>
      <c r="K11831">
        <v>17</v>
      </c>
      <c r="L11831">
        <v>10</v>
      </c>
      <c r="M11831" t="s">
        <v>932</v>
      </c>
      <c r="N11831" t="s">
        <v>933</v>
      </c>
      <c r="O11831" t="s">
        <v>934</v>
      </c>
      <c r="R11831" t="str">
        <f t="shared" si="370"/>
        <v>Weekday</v>
      </c>
      <c r="S11831" s="12">
        <f t="shared" si="369"/>
        <v>41844</v>
      </c>
    </row>
    <row r="11832" spans="1:19" x14ac:dyDescent="0.25">
      <c r="A11832" t="s">
        <v>93</v>
      </c>
      <c r="C11832">
        <v>20142150139</v>
      </c>
      <c r="D11832" t="s">
        <v>261</v>
      </c>
      <c r="E11832" t="s">
        <v>87</v>
      </c>
      <c r="G11832">
        <v>13.632</v>
      </c>
      <c r="H11832">
        <v>2014</v>
      </c>
      <c r="I11832">
        <v>7</v>
      </c>
      <c r="J11832">
        <v>29</v>
      </c>
      <c r="K11832">
        <v>16</v>
      </c>
      <c r="L11832">
        <v>37</v>
      </c>
      <c r="M11832" t="s">
        <v>932</v>
      </c>
      <c r="N11832" t="s">
        <v>937</v>
      </c>
      <c r="O11832" t="s">
        <v>934</v>
      </c>
      <c r="R11832" t="str">
        <f t="shared" si="370"/>
        <v>Weekday</v>
      </c>
      <c r="S11832" s="12">
        <f t="shared" si="369"/>
        <v>41849</v>
      </c>
    </row>
    <row r="11833" spans="1:19" x14ac:dyDescent="0.25">
      <c r="A11833" t="s">
        <v>93</v>
      </c>
      <c r="C11833">
        <v>20142360125</v>
      </c>
      <c r="D11833" t="s">
        <v>261</v>
      </c>
      <c r="E11833" t="s">
        <v>62</v>
      </c>
      <c r="G11833">
        <v>13.632</v>
      </c>
      <c r="H11833">
        <v>2014</v>
      </c>
      <c r="I11833">
        <v>8</v>
      </c>
      <c r="J11833">
        <v>14</v>
      </c>
      <c r="K11833">
        <v>8</v>
      </c>
      <c r="L11833">
        <v>21</v>
      </c>
      <c r="M11833" t="s">
        <v>932</v>
      </c>
      <c r="N11833" t="s">
        <v>933</v>
      </c>
      <c r="O11833" t="s">
        <v>934</v>
      </c>
      <c r="R11833" t="str">
        <f t="shared" si="370"/>
        <v>Weekday</v>
      </c>
      <c r="S11833" s="12">
        <f t="shared" si="369"/>
        <v>41865</v>
      </c>
    </row>
    <row r="11834" spans="1:19" x14ac:dyDescent="0.25">
      <c r="A11834" t="s">
        <v>93</v>
      </c>
      <c r="C11834">
        <v>20142640160</v>
      </c>
      <c r="D11834" t="s">
        <v>261</v>
      </c>
      <c r="E11834" t="s">
        <v>62</v>
      </c>
      <c r="G11834">
        <v>13.632</v>
      </c>
      <c r="H11834">
        <v>2014</v>
      </c>
      <c r="I11834">
        <v>9</v>
      </c>
      <c r="J11834">
        <v>12</v>
      </c>
      <c r="K11834">
        <v>16</v>
      </c>
      <c r="L11834">
        <v>51</v>
      </c>
      <c r="M11834" t="s">
        <v>932</v>
      </c>
      <c r="N11834" t="s">
        <v>933</v>
      </c>
      <c r="O11834" t="s">
        <v>934</v>
      </c>
      <c r="R11834" t="str">
        <f t="shared" si="370"/>
        <v>Weekday</v>
      </c>
      <c r="S11834" s="12">
        <f t="shared" si="369"/>
        <v>41894</v>
      </c>
    </row>
    <row r="11835" spans="1:19" x14ac:dyDescent="0.25">
      <c r="A11835" t="s">
        <v>93</v>
      </c>
      <c r="C11835">
        <v>20142730196</v>
      </c>
      <c r="D11835" t="s">
        <v>261</v>
      </c>
      <c r="E11835" t="s">
        <v>87</v>
      </c>
      <c r="G11835">
        <v>13.632</v>
      </c>
      <c r="H11835">
        <v>2014</v>
      </c>
      <c r="I11835">
        <v>9</v>
      </c>
      <c r="J11835">
        <v>30</v>
      </c>
      <c r="K11835">
        <v>6</v>
      </c>
      <c r="L11835">
        <v>46</v>
      </c>
      <c r="M11835" t="s">
        <v>935</v>
      </c>
      <c r="N11835" t="s">
        <v>933</v>
      </c>
      <c r="O11835" t="s">
        <v>934</v>
      </c>
      <c r="R11835" t="str">
        <f t="shared" si="370"/>
        <v>Weekday</v>
      </c>
      <c r="S11835" s="12">
        <f t="shared" si="369"/>
        <v>41912</v>
      </c>
    </row>
    <row r="11836" spans="1:19" x14ac:dyDescent="0.25">
      <c r="A11836" t="s">
        <v>93</v>
      </c>
      <c r="C11836">
        <v>20142890281</v>
      </c>
      <c r="D11836" t="s">
        <v>261</v>
      </c>
      <c r="E11836" t="s">
        <v>940</v>
      </c>
      <c r="G11836">
        <v>13.632</v>
      </c>
      <c r="H11836">
        <v>2014</v>
      </c>
      <c r="I11836">
        <v>10</v>
      </c>
      <c r="J11836">
        <v>11</v>
      </c>
      <c r="K11836">
        <v>4</v>
      </c>
      <c r="L11836">
        <v>55</v>
      </c>
      <c r="M11836" t="s">
        <v>935</v>
      </c>
      <c r="N11836" t="s">
        <v>933</v>
      </c>
      <c r="O11836" t="s">
        <v>934</v>
      </c>
      <c r="R11836" t="str">
        <f t="shared" si="370"/>
        <v>Weekend</v>
      </c>
      <c r="S11836" s="12">
        <f t="shared" si="369"/>
        <v>41923</v>
      </c>
    </row>
    <row r="11837" spans="1:19" x14ac:dyDescent="0.25">
      <c r="A11837" t="s">
        <v>93</v>
      </c>
      <c r="C11837">
        <v>20142860195</v>
      </c>
      <c r="D11837" t="s">
        <v>261</v>
      </c>
      <c r="E11837" t="s">
        <v>62</v>
      </c>
      <c r="G11837">
        <v>13.632</v>
      </c>
      <c r="H11837">
        <v>2014</v>
      </c>
      <c r="I11837">
        <v>10</v>
      </c>
      <c r="J11837">
        <v>13</v>
      </c>
      <c r="K11837">
        <v>7</v>
      </c>
      <c r="L11837">
        <v>48</v>
      </c>
      <c r="M11837" t="s">
        <v>932</v>
      </c>
      <c r="N11837" t="s">
        <v>933</v>
      </c>
      <c r="O11837" t="s">
        <v>934</v>
      </c>
      <c r="R11837" t="str">
        <f t="shared" si="370"/>
        <v>Weekday</v>
      </c>
      <c r="S11837" s="12">
        <f t="shared" si="369"/>
        <v>41925</v>
      </c>
    </row>
    <row r="11838" spans="1:19" x14ac:dyDescent="0.25">
      <c r="A11838" t="s">
        <v>93</v>
      </c>
      <c r="C11838">
        <v>20142930170</v>
      </c>
      <c r="D11838" t="s">
        <v>261</v>
      </c>
      <c r="E11838" t="s">
        <v>62</v>
      </c>
      <c r="G11838">
        <v>13.632</v>
      </c>
      <c r="H11838">
        <v>2014</v>
      </c>
      <c r="I11838">
        <v>10</v>
      </c>
      <c r="J11838">
        <v>14</v>
      </c>
      <c r="K11838">
        <v>7</v>
      </c>
      <c r="L11838">
        <v>17</v>
      </c>
      <c r="M11838" t="s">
        <v>932</v>
      </c>
      <c r="N11838" t="s">
        <v>933</v>
      </c>
      <c r="O11838" t="s">
        <v>934</v>
      </c>
      <c r="R11838" t="str">
        <f t="shared" si="370"/>
        <v>Weekday</v>
      </c>
      <c r="S11838" s="12">
        <f t="shared" si="369"/>
        <v>41926</v>
      </c>
    </row>
    <row r="11839" spans="1:19" x14ac:dyDescent="0.25">
      <c r="A11839" t="s">
        <v>93</v>
      </c>
      <c r="C11839">
        <v>20143090290</v>
      </c>
      <c r="D11839" t="s">
        <v>261</v>
      </c>
      <c r="E11839" t="s">
        <v>62</v>
      </c>
      <c r="G11839">
        <v>13.632</v>
      </c>
      <c r="H11839">
        <v>2014</v>
      </c>
      <c r="I11839">
        <v>10</v>
      </c>
      <c r="J11839">
        <v>20</v>
      </c>
      <c r="K11839">
        <v>6</v>
      </c>
      <c r="L11839">
        <v>27</v>
      </c>
      <c r="M11839" t="s">
        <v>932</v>
      </c>
      <c r="N11839" t="s">
        <v>933</v>
      </c>
      <c r="O11839" t="s">
        <v>934</v>
      </c>
      <c r="R11839" t="str">
        <f t="shared" si="370"/>
        <v>Weekday</v>
      </c>
      <c r="S11839" s="12">
        <f t="shared" si="369"/>
        <v>41932</v>
      </c>
    </row>
    <row r="11840" spans="1:19" x14ac:dyDescent="0.25">
      <c r="A11840" t="s">
        <v>93</v>
      </c>
      <c r="C11840">
        <v>20143070237</v>
      </c>
      <c r="D11840" t="s">
        <v>261</v>
      </c>
      <c r="E11840" t="s">
        <v>62</v>
      </c>
      <c r="G11840">
        <v>13.632</v>
      </c>
      <c r="H11840">
        <v>2014</v>
      </c>
      <c r="I11840">
        <v>10</v>
      </c>
      <c r="J11840">
        <v>29</v>
      </c>
      <c r="K11840">
        <v>10</v>
      </c>
      <c r="L11840">
        <v>54</v>
      </c>
      <c r="M11840" t="s">
        <v>932</v>
      </c>
      <c r="N11840" t="s">
        <v>933</v>
      </c>
      <c r="O11840" t="s">
        <v>934</v>
      </c>
      <c r="R11840" t="str">
        <f t="shared" si="370"/>
        <v>Weekday</v>
      </c>
      <c r="S11840" s="12">
        <f t="shared" si="369"/>
        <v>41941</v>
      </c>
    </row>
    <row r="11841" spans="1:19" x14ac:dyDescent="0.25">
      <c r="A11841" t="s">
        <v>93</v>
      </c>
      <c r="C11841">
        <v>20143230285</v>
      </c>
      <c r="D11841" t="s">
        <v>261</v>
      </c>
      <c r="E11841" t="s">
        <v>62</v>
      </c>
      <c r="G11841">
        <v>13.632</v>
      </c>
      <c r="H11841">
        <v>2014</v>
      </c>
      <c r="I11841">
        <v>11</v>
      </c>
      <c r="J11841">
        <v>5</v>
      </c>
      <c r="K11841">
        <v>14</v>
      </c>
      <c r="L11841">
        <v>42</v>
      </c>
      <c r="M11841" t="s">
        <v>932</v>
      </c>
      <c r="N11841" t="s">
        <v>933</v>
      </c>
      <c r="O11841" t="s">
        <v>934</v>
      </c>
      <c r="R11841" t="str">
        <f t="shared" si="370"/>
        <v>Weekday</v>
      </c>
      <c r="S11841" s="12">
        <f t="shared" si="369"/>
        <v>41948</v>
      </c>
    </row>
    <row r="11842" spans="1:19" x14ac:dyDescent="0.25">
      <c r="A11842" t="s">
        <v>93</v>
      </c>
      <c r="C11842">
        <v>20143140369</v>
      </c>
      <c r="D11842" t="s">
        <v>261</v>
      </c>
      <c r="E11842" t="s">
        <v>62</v>
      </c>
      <c r="G11842">
        <v>13.632</v>
      </c>
      <c r="H11842">
        <v>2014</v>
      </c>
      <c r="I11842">
        <v>11</v>
      </c>
      <c r="J11842">
        <v>6</v>
      </c>
      <c r="K11842">
        <v>18</v>
      </c>
      <c r="L11842">
        <v>43</v>
      </c>
      <c r="M11842" t="s">
        <v>932</v>
      </c>
      <c r="N11842" t="s">
        <v>933</v>
      </c>
      <c r="O11842" t="s">
        <v>934</v>
      </c>
      <c r="R11842" t="str">
        <f t="shared" si="370"/>
        <v>Weekday</v>
      </c>
      <c r="S11842" s="12">
        <f t="shared" si="369"/>
        <v>41949</v>
      </c>
    </row>
    <row r="11843" spans="1:19" x14ac:dyDescent="0.25">
      <c r="A11843" t="s">
        <v>93</v>
      </c>
      <c r="C11843">
        <v>20143180298</v>
      </c>
      <c r="D11843" t="s">
        <v>261</v>
      </c>
      <c r="E11843" t="s">
        <v>62</v>
      </c>
      <c r="G11843">
        <v>13.632</v>
      </c>
      <c r="H11843">
        <v>2014</v>
      </c>
      <c r="I11843">
        <v>11</v>
      </c>
      <c r="J11843">
        <v>14</v>
      </c>
      <c r="K11843">
        <v>2</v>
      </c>
      <c r="L11843">
        <v>13</v>
      </c>
      <c r="M11843" t="s">
        <v>935</v>
      </c>
      <c r="N11843" t="s">
        <v>933</v>
      </c>
      <c r="O11843" t="s">
        <v>934</v>
      </c>
      <c r="R11843" t="str">
        <f t="shared" si="370"/>
        <v>Weekday</v>
      </c>
      <c r="S11843" s="12">
        <f t="shared" ref="S11843:S11906" si="371">DATE(H11843,I11843,J11843)</f>
        <v>41957</v>
      </c>
    </row>
    <row r="11844" spans="1:19" x14ac:dyDescent="0.25">
      <c r="A11844" t="s">
        <v>93</v>
      </c>
      <c r="C11844">
        <v>20143290276</v>
      </c>
      <c r="D11844" t="s">
        <v>261</v>
      </c>
      <c r="E11844" t="s">
        <v>62</v>
      </c>
      <c r="G11844">
        <v>13.632</v>
      </c>
      <c r="H11844">
        <v>2014</v>
      </c>
      <c r="I11844">
        <v>11</v>
      </c>
      <c r="J11844">
        <v>21</v>
      </c>
      <c r="K11844">
        <v>18</v>
      </c>
      <c r="L11844">
        <v>42</v>
      </c>
      <c r="M11844" t="s">
        <v>932</v>
      </c>
      <c r="N11844" t="s">
        <v>937</v>
      </c>
      <c r="O11844" t="s">
        <v>934</v>
      </c>
      <c r="R11844" t="str">
        <f t="shared" si="370"/>
        <v>Weekday</v>
      </c>
      <c r="S11844" s="12">
        <f t="shared" si="371"/>
        <v>41964</v>
      </c>
    </row>
    <row r="11845" spans="1:19" x14ac:dyDescent="0.25">
      <c r="A11845" t="s">
        <v>93</v>
      </c>
      <c r="C11845">
        <v>20143390213</v>
      </c>
      <c r="D11845" t="s">
        <v>261</v>
      </c>
      <c r="E11845" t="s">
        <v>87</v>
      </c>
      <c r="G11845">
        <v>13.632</v>
      </c>
      <c r="H11845">
        <v>2014</v>
      </c>
      <c r="I11845">
        <v>11</v>
      </c>
      <c r="J11845">
        <v>26</v>
      </c>
      <c r="K11845">
        <v>9</v>
      </c>
      <c r="L11845">
        <v>30</v>
      </c>
      <c r="M11845" t="s">
        <v>932</v>
      </c>
      <c r="N11845" t="s">
        <v>933</v>
      </c>
      <c r="O11845" t="s">
        <v>934</v>
      </c>
      <c r="R11845" t="str">
        <f t="shared" ref="R11845:R11908" si="372">IF(WEEKDAY(DATE(H11845,I11845,J11845),2)&lt;6,"Weekday","Weekend")</f>
        <v>Weekday</v>
      </c>
      <c r="S11845" s="12">
        <f t="shared" si="371"/>
        <v>41969</v>
      </c>
    </row>
    <row r="11846" spans="1:19" x14ac:dyDescent="0.25">
      <c r="A11846" t="s">
        <v>93</v>
      </c>
      <c r="C11846">
        <v>20150360245</v>
      </c>
      <c r="D11846" t="s">
        <v>261</v>
      </c>
      <c r="E11846" t="s">
        <v>87</v>
      </c>
      <c r="G11846">
        <v>13.632</v>
      </c>
      <c r="H11846">
        <v>2014</v>
      </c>
      <c r="I11846">
        <v>12</v>
      </c>
      <c r="J11846">
        <v>11</v>
      </c>
      <c r="K11846">
        <v>15</v>
      </c>
      <c r="L11846">
        <v>51</v>
      </c>
      <c r="M11846" t="s">
        <v>932</v>
      </c>
      <c r="N11846" t="s">
        <v>933</v>
      </c>
      <c r="O11846" t="s">
        <v>934</v>
      </c>
      <c r="R11846" t="str">
        <f t="shared" si="372"/>
        <v>Weekday</v>
      </c>
      <c r="S11846" s="12">
        <f t="shared" si="371"/>
        <v>41984</v>
      </c>
    </row>
    <row r="11847" spans="1:19" x14ac:dyDescent="0.25">
      <c r="A11847" t="s">
        <v>93</v>
      </c>
      <c r="C11847">
        <v>20143510303</v>
      </c>
      <c r="D11847" t="s">
        <v>261</v>
      </c>
      <c r="E11847" t="s">
        <v>87</v>
      </c>
      <c r="G11847">
        <v>13.632</v>
      </c>
      <c r="H11847">
        <v>2014</v>
      </c>
      <c r="I11847">
        <v>12</v>
      </c>
      <c r="J11847">
        <v>16</v>
      </c>
      <c r="K11847">
        <v>17</v>
      </c>
      <c r="L11847">
        <v>5</v>
      </c>
      <c r="M11847" t="s">
        <v>932</v>
      </c>
      <c r="N11847" t="s">
        <v>933</v>
      </c>
      <c r="O11847" t="s">
        <v>934</v>
      </c>
      <c r="R11847" t="str">
        <f t="shared" si="372"/>
        <v>Weekday</v>
      </c>
      <c r="S11847" s="12">
        <f t="shared" si="371"/>
        <v>41989</v>
      </c>
    </row>
    <row r="11848" spans="1:19" x14ac:dyDescent="0.25">
      <c r="A11848" t="s">
        <v>93</v>
      </c>
      <c r="C11848">
        <v>20150640219</v>
      </c>
      <c r="D11848" t="s">
        <v>261</v>
      </c>
      <c r="E11848" t="s">
        <v>62</v>
      </c>
      <c r="G11848">
        <v>13.632</v>
      </c>
      <c r="H11848">
        <v>2014</v>
      </c>
      <c r="I11848">
        <v>12</v>
      </c>
      <c r="J11848">
        <v>21</v>
      </c>
      <c r="K11848">
        <v>18</v>
      </c>
      <c r="L11848">
        <v>2</v>
      </c>
      <c r="M11848" t="s">
        <v>932</v>
      </c>
      <c r="N11848" t="s">
        <v>933</v>
      </c>
      <c r="O11848" t="s">
        <v>934</v>
      </c>
      <c r="R11848" t="str">
        <f t="shared" si="372"/>
        <v>Weekend</v>
      </c>
      <c r="S11848" s="12">
        <f t="shared" si="371"/>
        <v>41994</v>
      </c>
    </row>
    <row r="11849" spans="1:19" x14ac:dyDescent="0.25">
      <c r="A11849" t="s">
        <v>93</v>
      </c>
      <c r="C11849">
        <v>20150060517</v>
      </c>
      <c r="D11849" t="s">
        <v>261</v>
      </c>
      <c r="E11849" t="s">
        <v>87</v>
      </c>
      <c r="G11849">
        <v>13.632</v>
      </c>
      <c r="H11849">
        <v>2014</v>
      </c>
      <c r="I11849">
        <v>12</v>
      </c>
      <c r="J11849">
        <v>23</v>
      </c>
      <c r="K11849">
        <v>16</v>
      </c>
      <c r="L11849">
        <v>50</v>
      </c>
      <c r="M11849" t="s">
        <v>932</v>
      </c>
      <c r="N11849" t="s">
        <v>937</v>
      </c>
      <c r="O11849" t="s">
        <v>934</v>
      </c>
      <c r="R11849" t="str">
        <f t="shared" si="372"/>
        <v>Weekday</v>
      </c>
      <c r="S11849" s="12">
        <f t="shared" si="371"/>
        <v>41996</v>
      </c>
    </row>
    <row r="11850" spans="1:19" x14ac:dyDescent="0.25">
      <c r="A11850" t="s">
        <v>93</v>
      </c>
      <c r="C11850">
        <v>20143610325</v>
      </c>
      <c r="D11850" t="s">
        <v>261</v>
      </c>
      <c r="E11850" t="s">
        <v>87</v>
      </c>
      <c r="G11850">
        <v>13.632</v>
      </c>
      <c r="H11850">
        <v>2014</v>
      </c>
      <c r="I11850">
        <v>12</v>
      </c>
      <c r="J11850">
        <v>27</v>
      </c>
      <c r="K11850">
        <v>12</v>
      </c>
      <c r="L11850">
        <v>7</v>
      </c>
      <c r="M11850" t="s">
        <v>932</v>
      </c>
      <c r="N11850" t="s">
        <v>933</v>
      </c>
      <c r="O11850" t="s">
        <v>934</v>
      </c>
      <c r="R11850" t="str">
        <f t="shared" si="372"/>
        <v>Weekend</v>
      </c>
      <c r="S11850" s="12">
        <f t="shared" si="371"/>
        <v>42000</v>
      </c>
    </row>
    <row r="11851" spans="1:19" x14ac:dyDescent="0.25">
      <c r="A11851" t="s">
        <v>93</v>
      </c>
      <c r="C11851">
        <v>20143610326</v>
      </c>
      <c r="D11851" t="s">
        <v>261</v>
      </c>
      <c r="E11851" t="s">
        <v>87</v>
      </c>
      <c r="G11851">
        <v>13.632</v>
      </c>
      <c r="H11851">
        <v>2014</v>
      </c>
      <c r="I11851">
        <v>12</v>
      </c>
      <c r="J11851">
        <v>27</v>
      </c>
      <c r="K11851">
        <v>12</v>
      </c>
      <c r="L11851">
        <v>58</v>
      </c>
      <c r="M11851" t="s">
        <v>932</v>
      </c>
      <c r="N11851" t="s">
        <v>933</v>
      </c>
      <c r="O11851" t="s">
        <v>934</v>
      </c>
      <c r="R11851" t="str">
        <f t="shared" si="372"/>
        <v>Weekend</v>
      </c>
      <c r="S11851" s="12">
        <f t="shared" si="371"/>
        <v>42000</v>
      </c>
    </row>
    <row r="11852" spans="1:19" x14ac:dyDescent="0.25">
      <c r="A11852" t="s">
        <v>93</v>
      </c>
      <c r="C11852">
        <v>20143620196</v>
      </c>
      <c r="D11852" t="s">
        <v>261</v>
      </c>
      <c r="E11852" t="s">
        <v>940</v>
      </c>
      <c r="G11852">
        <v>13.632</v>
      </c>
      <c r="H11852">
        <v>2014</v>
      </c>
      <c r="I11852">
        <v>12</v>
      </c>
      <c r="J11852">
        <v>27</v>
      </c>
      <c r="K11852">
        <v>11</v>
      </c>
      <c r="L11852">
        <v>50</v>
      </c>
      <c r="M11852" t="s">
        <v>935</v>
      </c>
      <c r="N11852" t="s">
        <v>936</v>
      </c>
      <c r="O11852" t="s">
        <v>934</v>
      </c>
      <c r="R11852" t="str">
        <f t="shared" si="372"/>
        <v>Weekend</v>
      </c>
      <c r="S11852" s="12">
        <f t="shared" si="371"/>
        <v>42000</v>
      </c>
    </row>
    <row r="11853" spans="1:19" x14ac:dyDescent="0.25">
      <c r="A11853" t="s">
        <v>93</v>
      </c>
      <c r="C11853">
        <v>20140860259</v>
      </c>
      <c r="D11853" t="s">
        <v>261</v>
      </c>
      <c r="E11853" t="s">
        <v>87</v>
      </c>
      <c r="G11853">
        <v>13.689</v>
      </c>
      <c r="H11853">
        <v>2014</v>
      </c>
      <c r="I11853">
        <v>3</v>
      </c>
      <c r="J11853">
        <v>12</v>
      </c>
      <c r="K11853">
        <v>13</v>
      </c>
      <c r="L11853">
        <v>2</v>
      </c>
      <c r="M11853" t="s">
        <v>932</v>
      </c>
      <c r="N11853" t="s">
        <v>937</v>
      </c>
      <c r="O11853" t="s">
        <v>934</v>
      </c>
      <c r="R11853" t="str">
        <f t="shared" si="372"/>
        <v>Weekday</v>
      </c>
      <c r="S11853" s="12">
        <f t="shared" si="371"/>
        <v>41710</v>
      </c>
    </row>
    <row r="11854" spans="1:19" x14ac:dyDescent="0.25">
      <c r="A11854" t="s">
        <v>93</v>
      </c>
      <c r="C11854">
        <v>20140860173</v>
      </c>
      <c r="D11854" t="s">
        <v>261</v>
      </c>
      <c r="E11854" t="s">
        <v>87</v>
      </c>
      <c r="G11854">
        <v>13.901</v>
      </c>
      <c r="H11854">
        <v>2014</v>
      </c>
      <c r="I11854">
        <v>3</v>
      </c>
      <c r="J11854">
        <v>19</v>
      </c>
      <c r="K11854">
        <v>7</v>
      </c>
      <c r="L11854">
        <v>6</v>
      </c>
      <c r="M11854" t="s">
        <v>932</v>
      </c>
      <c r="N11854" t="s">
        <v>933</v>
      </c>
      <c r="O11854" t="s">
        <v>934</v>
      </c>
      <c r="R11854" t="str">
        <f t="shared" si="372"/>
        <v>Weekday</v>
      </c>
      <c r="S11854" s="12">
        <f t="shared" si="371"/>
        <v>41717</v>
      </c>
    </row>
    <row r="11855" spans="1:19" x14ac:dyDescent="0.25">
      <c r="A11855" t="s">
        <v>93</v>
      </c>
      <c r="C11855">
        <v>20143140043</v>
      </c>
      <c r="D11855" t="s">
        <v>261</v>
      </c>
      <c r="E11855" t="s">
        <v>87</v>
      </c>
      <c r="G11855">
        <v>13.901</v>
      </c>
      <c r="H11855">
        <v>2014</v>
      </c>
      <c r="I11855">
        <v>11</v>
      </c>
      <c r="J11855">
        <v>10</v>
      </c>
      <c r="K11855">
        <v>5</v>
      </c>
      <c r="L11855">
        <v>56</v>
      </c>
      <c r="M11855" t="s">
        <v>932</v>
      </c>
      <c r="N11855" t="s">
        <v>933</v>
      </c>
      <c r="O11855" t="s">
        <v>934</v>
      </c>
      <c r="R11855" t="str">
        <f t="shared" si="372"/>
        <v>Weekday</v>
      </c>
      <c r="S11855" s="12">
        <f t="shared" si="371"/>
        <v>41953</v>
      </c>
    </row>
    <row r="11856" spans="1:19" x14ac:dyDescent="0.25">
      <c r="A11856" t="s">
        <v>93</v>
      </c>
      <c r="C11856">
        <v>20143200295</v>
      </c>
      <c r="D11856" t="s">
        <v>261</v>
      </c>
      <c r="E11856" t="s">
        <v>87</v>
      </c>
      <c r="G11856">
        <v>13.901</v>
      </c>
      <c r="H11856">
        <v>2014</v>
      </c>
      <c r="I11856">
        <v>11</v>
      </c>
      <c r="J11856">
        <v>10</v>
      </c>
      <c r="K11856">
        <v>10</v>
      </c>
      <c r="L11856">
        <v>48</v>
      </c>
      <c r="M11856" t="s">
        <v>932</v>
      </c>
      <c r="N11856" t="s">
        <v>933</v>
      </c>
      <c r="O11856" t="s">
        <v>934</v>
      </c>
      <c r="R11856" t="str">
        <f t="shared" si="372"/>
        <v>Weekday</v>
      </c>
      <c r="S11856" s="12">
        <f t="shared" si="371"/>
        <v>41953</v>
      </c>
    </row>
    <row r="11857" spans="1:19" x14ac:dyDescent="0.25">
      <c r="A11857" t="s">
        <v>93</v>
      </c>
      <c r="C11857">
        <v>20142350111</v>
      </c>
      <c r="D11857" t="s">
        <v>261</v>
      </c>
      <c r="E11857" t="s">
        <v>87</v>
      </c>
      <c r="G11857">
        <v>13.957000000000001</v>
      </c>
      <c r="H11857">
        <v>2014</v>
      </c>
      <c r="I11857">
        <v>8</v>
      </c>
      <c r="J11857">
        <v>13</v>
      </c>
      <c r="K11857">
        <v>15</v>
      </c>
      <c r="L11857">
        <v>24</v>
      </c>
      <c r="M11857" t="s">
        <v>932</v>
      </c>
      <c r="N11857" t="s">
        <v>933</v>
      </c>
      <c r="O11857" t="s">
        <v>934</v>
      </c>
      <c r="R11857" t="str">
        <f t="shared" si="372"/>
        <v>Weekday</v>
      </c>
      <c r="S11857" s="12">
        <f t="shared" si="371"/>
        <v>41864</v>
      </c>
    </row>
    <row r="11858" spans="1:19" x14ac:dyDescent="0.25">
      <c r="A11858" t="s">
        <v>93</v>
      </c>
      <c r="C11858">
        <v>20140780297</v>
      </c>
      <c r="D11858" t="s">
        <v>261</v>
      </c>
      <c r="E11858" t="s">
        <v>62</v>
      </c>
      <c r="G11858">
        <v>14.067</v>
      </c>
      <c r="H11858">
        <v>2014</v>
      </c>
      <c r="I11858">
        <v>3</v>
      </c>
      <c r="J11858">
        <v>19</v>
      </c>
      <c r="K11858">
        <v>4</v>
      </c>
      <c r="L11858">
        <v>12</v>
      </c>
      <c r="M11858" t="s">
        <v>935</v>
      </c>
      <c r="N11858" t="s">
        <v>933</v>
      </c>
      <c r="O11858" t="s">
        <v>934</v>
      </c>
      <c r="R11858" t="str">
        <f t="shared" si="372"/>
        <v>Weekday</v>
      </c>
      <c r="S11858" s="12">
        <f t="shared" si="371"/>
        <v>41717</v>
      </c>
    </row>
    <row r="11859" spans="1:19" x14ac:dyDescent="0.25">
      <c r="A11859" t="s">
        <v>93</v>
      </c>
      <c r="C11859">
        <v>20143210362</v>
      </c>
      <c r="D11859" t="s">
        <v>261</v>
      </c>
      <c r="E11859" t="s">
        <v>87</v>
      </c>
      <c r="G11859">
        <v>14.121</v>
      </c>
      <c r="H11859">
        <v>2014</v>
      </c>
      <c r="I11859">
        <v>11</v>
      </c>
      <c r="J11859">
        <v>16</v>
      </c>
      <c r="K11859">
        <v>0</v>
      </c>
      <c r="L11859">
        <v>26</v>
      </c>
      <c r="M11859" t="s">
        <v>932</v>
      </c>
      <c r="N11859" t="s">
        <v>933</v>
      </c>
      <c r="O11859" t="s">
        <v>934</v>
      </c>
      <c r="Q11859" t="s">
        <v>264</v>
      </c>
      <c r="R11859" t="str">
        <f t="shared" si="372"/>
        <v>Weekend</v>
      </c>
      <c r="S11859" s="12">
        <f t="shared" si="371"/>
        <v>41959</v>
      </c>
    </row>
    <row r="11860" spans="1:19" x14ac:dyDescent="0.25">
      <c r="A11860" t="s">
        <v>93</v>
      </c>
      <c r="C11860">
        <v>20140210317</v>
      </c>
      <c r="D11860" t="s">
        <v>261</v>
      </c>
      <c r="E11860" t="s">
        <v>62</v>
      </c>
      <c r="G11860">
        <v>14.131</v>
      </c>
      <c r="H11860">
        <v>2014</v>
      </c>
      <c r="I11860">
        <v>1</v>
      </c>
      <c r="J11860">
        <v>17</v>
      </c>
      <c r="K11860">
        <v>15</v>
      </c>
      <c r="L11860">
        <v>21</v>
      </c>
      <c r="M11860" t="s">
        <v>932</v>
      </c>
      <c r="N11860" t="s">
        <v>933</v>
      </c>
      <c r="O11860" t="s">
        <v>934</v>
      </c>
      <c r="R11860" t="str">
        <f t="shared" si="372"/>
        <v>Weekday</v>
      </c>
      <c r="S11860" s="12">
        <f t="shared" si="371"/>
        <v>41656</v>
      </c>
    </row>
    <row r="11861" spans="1:19" x14ac:dyDescent="0.25">
      <c r="A11861" t="s">
        <v>93</v>
      </c>
      <c r="C11861">
        <v>20140260233</v>
      </c>
      <c r="D11861" t="s">
        <v>261</v>
      </c>
      <c r="E11861" t="s">
        <v>87</v>
      </c>
      <c r="G11861">
        <v>14.131</v>
      </c>
      <c r="H11861">
        <v>2014</v>
      </c>
      <c r="I11861">
        <v>1</v>
      </c>
      <c r="J11861">
        <v>26</v>
      </c>
      <c r="K11861">
        <v>2</v>
      </c>
      <c r="L11861">
        <v>26</v>
      </c>
      <c r="M11861" t="s">
        <v>932</v>
      </c>
      <c r="N11861" t="s">
        <v>933</v>
      </c>
      <c r="O11861" t="s">
        <v>934</v>
      </c>
      <c r="Q11861" t="s">
        <v>264</v>
      </c>
      <c r="R11861" t="str">
        <f t="shared" si="372"/>
        <v>Weekend</v>
      </c>
      <c r="S11861" s="12">
        <f t="shared" si="371"/>
        <v>41665</v>
      </c>
    </row>
    <row r="11862" spans="1:19" x14ac:dyDescent="0.25">
      <c r="A11862" t="s">
        <v>93</v>
      </c>
      <c r="C11862">
        <v>20140260268</v>
      </c>
      <c r="D11862" t="s">
        <v>261</v>
      </c>
      <c r="E11862" t="s">
        <v>87</v>
      </c>
      <c r="G11862">
        <v>14.131</v>
      </c>
      <c r="H11862">
        <v>2014</v>
      </c>
      <c r="I11862">
        <v>1</v>
      </c>
      <c r="J11862">
        <v>26</v>
      </c>
      <c r="K11862" t="e">
        <v>#VALUE!</v>
      </c>
      <c r="L11862">
        <v>2</v>
      </c>
      <c r="M11862" t="s">
        <v>932</v>
      </c>
      <c r="N11862" t="s">
        <v>933</v>
      </c>
      <c r="O11862" t="s">
        <v>934</v>
      </c>
      <c r="Q11862" t="s">
        <v>264</v>
      </c>
      <c r="R11862" t="str">
        <f t="shared" si="372"/>
        <v>Weekend</v>
      </c>
      <c r="S11862" s="12">
        <f t="shared" si="371"/>
        <v>41665</v>
      </c>
    </row>
    <row r="11863" spans="1:19" x14ac:dyDescent="0.25">
      <c r="A11863" t="s">
        <v>93</v>
      </c>
      <c r="C11863">
        <v>20140290356</v>
      </c>
      <c r="D11863" t="s">
        <v>261</v>
      </c>
      <c r="E11863" t="s">
        <v>87</v>
      </c>
      <c r="G11863">
        <v>14.131</v>
      </c>
      <c r="H11863">
        <v>2014</v>
      </c>
      <c r="I11863">
        <v>1</v>
      </c>
      <c r="J11863">
        <v>27</v>
      </c>
      <c r="K11863">
        <v>16</v>
      </c>
      <c r="L11863">
        <v>41</v>
      </c>
      <c r="M11863" t="s">
        <v>935</v>
      </c>
      <c r="N11863" t="s">
        <v>933</v>
      </c>
      <c r="O11863" t="s">
        <v>934</v>
      </c>
      <c r="Q11863" t="s">
        <v>264</v>
      </c>
      <c r="R11863" t="str">
        <f t="shared" si="372"/>
        <v>Weekday</v>
      </c>
      <c r="S11863" s="12">
        <f t="shared" si="371"/>
        <v>41666</v>
      </c>
    </row>
    <row r="11864" spans="1:19" x14ac:dyDescent="0.25">
      <c r="A11864" t="s">
        <v>93</v>
      </c>
      <c r="C11864">
        <v>20140470228</v>
      </c>
      <c r="D11864" t="s">
        <v>261</v>
      </c>
      <c r="E11864" t="s">
        <v>87</v>
      </c>
      <c r="G11864">
        <v>14.131</v>
      </c>
      <c r="H11864">
        <v>2014</v>
      </c>
      <c r="I11864">
        <v>2</v>
      </c>
      <c r="J11864">
        <v>13</v>
      </c>
      <c r="K11864">
        <v>11</v>
      </c>
      <c r="L11864">
        <v>26</v>
      </c>
      <c r="M11864" t="s">
        <v>932</v>
      </c>
      <c r="N11864" t="s">
        <v>933</v>
      </c>
      <c r="O11864" t="s">
        <v>934</v>
      </c>
      <c r="Q11864" t="s">
        <v>264</v>
      </c>
      <c r="R11864" t="str">
        <f t="shared" si="372"/>
        <v>Weekday</v>
      </c>
      <c r="S11864" s="12">
        <f t="shared" si="371"/>
        <v>41683</v>
      </c>
    </row>
    <row r="11865" spans="1:19" x14ac:dyDescent="0.25">
      <c r="A11865" t="s">
        <v>93</v>
      </c>
      <c r="C11865">
        <v>20142310256</v>
      </c>
      <c r="D11865" t="s">
        <v>261</v>
      </c>
      <c r="E11865" t="s">
        <v>62</v>
      </c>
      <c r="G11865">
        <v>14.131</v>
      </c>
      <c r="H11865">
        <v>2014</v>
      </c>
      <c r="I11865">
        <v>3</v>
      </c>
      <c r="J11865">
        <v>12</v>
      </c>
      <c r="K11865">
        <v>16</v>
      </c>
      <c r="L11865">
        <v>6</v>
      </c>
      <c r="M11865" t="s">
        <v>932</v>
      </c>
      <c r="N11865" t="s">
        <v>933</v>
      </c>
      <c r="O11865" t="s">
        <v>934</v>
      </c>
      <c r="R11865" t="str">
        <f t="shared" si="372"/>
        <v>Weekday</v>
      </c>
      <c r="S11865" s="12">
        <f t="shared" si="371"/>
        <v>41710</v>
      </c>
    </row>
    <row r="11866" spans="1:19" x14ac:dyDescent="0.25">
      <c r="A11866" t="s">
        <v>93</v>
      </c>
      <c r="C11866">
        <v>20141080201</v>
      </c>
      <c r="D11866" t="s">
        <v>261</v>
      </c>
      <c r="E11866" t="s">
        <v>940</v>
      </c>
      <c r="G11866">
        <v>14.131</v>
      </c>
      <c r="H11866">
        <v>2014</v>
      </c>
      <c r="I11866">
        <v>4</v>
      </c>
      <c r="J11866">
        <v>16</v>
      </c>
      <c r="K11866">
        <v>23</v>
      </c>
      <c r="L11866">
        <v>33</v>
      </c>
      <c r="M11866" t="s">
        <v>932</v>
      </c>
      <c r="N11866" t="s">
        <v>933</v>
      </c>
      <c r="O11866" t="s">
        <v>934</v>
      </c>
      <c r="R11866" t="str">
        <f t="shared" si="372"/>
        <v>Weekday</v>
      </c>
      <c r="S11866" s="12">
        <f t="shared" si="371"/>
        <v>41745</v>
      </c>
    </row>
    <row r="11867" spans="1:19" x14ac:dyDescent="0.25">
      <c r="A11867" t="s">
        <v>93</v>
      </c>
      <c r="C11867">
        <v>20142370245</v>
      </c>
      <c r="D11867" t="s">
        <v>261</v>
      </c>
      <c r="E11867" t="s">
        <v>87</v>
      </c>
      <c r="G11867">
        <v>14.131</v>
      </c>
      <c r="H11867">
        <v>2014</v>
      </c>
      <c r="I11867">
        <v>8</v>
      </c>
      <c r="J11867">
        <v>16</v>
      </c>
      <c r="K11867">
        <v>21</v>
      </c>
      <c r="L11867">
        <v>42</v>
      </c>
      <c r="M11867" t="s">
        <v>932</v>
      </c>
      <c r="N11867" t="s">
        <v>937</v>
      </c>
      <c r="O11867" t="s">
        <v>934</v>
      </c>
      <c r="Q11867" t="s">
        <v>264</v>
      </c>
      <c r="R11867" t="str">
        <f t="shared" si="372"/>
        <v>Weekend</v>
      </c>
      <c r="S11867" s="12">
        <f t="shared" si="371"/>
        <v>41867</v>
      </c>
    </row>
    <row r="11868" spans="1:19" x14ac:dyDescent="0.25">
      <c r="A11868" t="s">
        <v>93</v>
      </c>
      <c r="C11868">
        <v>20142360117</v>
      </c>
      <c r="D11868" t="s">
        <v>261</v>
      </c>
      <c r="E11868" t="s">
        <v>62</v>
      </c>
      <c r="G11868">
        <v>14.131</v>
      </c>
      <c r="H11868">
        <v>2014</v>
      </c>
      <c r="I11868">
        <v>8</v>
      </c>
      <c r="J11868">
        <v>22</v>
      </c>
      <c r="K11868">
        <v>9</v>
      </c>
      <c r="L11868">
        <v>40</v>
      </c>
      <c r="M11868" t="s">
        <v>932</v>
      </c>
      <c r="N11868" t="s">
        <v>933</v>
      </c>
      <c r="O11868" t="s">
        <v>934</v>
      </c>
      <c r="R11868" t="str">
        <f t="shared" si="372"/>
        <v>Weekday</v>
      </c>
      <c r="S11868" s="12">
        <f t="shared" si="371"/>
        <v>41873</v>
      </c>
    </row>
    <row r="11869" spans="1:19" x14ac:dyDescent="0.25">
      <c r="A11869" t="s">
        <v>93</v>
      </c>
      <c r="C11869">
        <v>20142820249</v>
      </c>
      <c r="D11869" t="s">
        <v>261</v>
      </c>
      <c r="E11869" t="s">
        <v>940</v>
      </c>
      <c r="G11869">
        <v>14.131</v>
      </c>
      <c r="H11869">
        <v>2014</v>
      </c>
      <c r="I11869">
        <v>10</v>
      </c>
      <c r="J11869">
        <v>9</v>
      </c>
      <c r="K11869">
        <v>1</v>
      </c>
      <c r="L11869">
        <v>32</v>
      </c>
      <c r="M11869" t="s">
        <v>935</v>
      </c>
      <c r="N11869" t="s">
        <v>937</v>
      </c>
      <c r="O11869" t="s">
        <v>942</v>
      </c>
      <c r="R11869" t="str">
        <f t="shared" si="372"/>
        <v>Weekday</v>
      </c>
      <c r="S11869" s="12">
        <f t="shared" si="371"/>
        <v>41921</v>
      </c>
    </row>
    <row r="11870" spans="1:19" x14ac:dyDescent="0.25">
      <c r="A11870" t="s">
        <v>93</v>
      </c>
      <c r="C11870">
        <v>20142930216</v>
      </c>
      <c r="D11870" t="s">
        <v>261</v>
      </c>
      <c r="E11870" t="s">
        <v>940</v>
      </c>
      <c r="G11870">
        <v>14.131</v>
      </c>
      <c r="H11870">
        <v>2014</v>
      </c>
      <c r="I11870">
        <v>10</v>
      </c>
      <c r="J11870">
        <v>18</v>
      </c>
      <c r="K11870">
        <v>14</v>
      </c>
      <c r="L11870">
        <v>49</v>
      </c>
      <c r="M11870" t="s">
        <v>932</v>
      </c>
      <c r="N11870" t="s">
        <v>933</v>
      </c>
      <c r="O11870" t="s">
        <v>934</v>
      </c>
      <c r="R11870" t="str">
        <f t="shared" si="372"/>
        <v>Weekend</v>
      </c>
      <c r="S11870" s="12">
        <f t="shared" si="371"/>
        <v>41930</v>
      </c>
    </row>
    <row r="11871" spans="1:19" x14ac:dyDescent="0.25">
      <c r="A11871" t="s">
        <v>93</v>
      </c>
      <c r="C11871">
        <v>20142940205</v>
      </c>
      <c r="D11871" t="s">
        <v>261</v>
      </c>
      <c r="E11871" t="s">
        <v>87</v>
      </c>
      <c r="G11871">
        <v>14.131</v>
      </c>
      <c r="H11871">
        <v>2014</v>
      </c>
      <c r="I11871">
        <v>10</v>
      </c>
      <c r="J11871">
        <v>21</v>
      </c>
      <c r="K11871">
        <v>11</v>
      </c>
      <c r="L11871">
        <v>46</v>
      </c>
      <c r="M11871" t="s">
        <v>932</v>
      </c>
      <c r="N11871" t="s">
        <v>933</v>
      </c>
      <c r="O11871" t="s">
        <v>934</v>
      </c>
      <c r="Q11871" t="s">
        <v>264</v>
      </c>
      <c r="R11871" t="str">
        <f t="shared" si="372"/>
        <v>Weekday</v>
      </c>
      <c r="S11871" s="12">
        <f t="shared" si="371"/>
        <v>41933</v>
      </c>
    </row>
    <row r="11872" spans="1:19" x14ac:dyDescent="0.25">
      <c r="A11872" t="s">
        <v>93</v>
      </c>
      <c r="C11872">
        <v>20143090303</v>
      </c>
      <c r="D11872" t="s">
        <v>261</v>
      </c>
      <c r="E11872" t="s">
        <v>940</v>
      </c>
      <c r="G11872">
        <v>14.131</v>
      </c>
      <c r="H11872">
        <v>2014</v>
      </c>
      <c r="I11872">
        <v>10</v>
      </c>
      <c r="J11872">
        <v>30</v>
      </c>
      <c r="K11872">
        <v>17</v>
      </c>
      <c r="L11872">
        <v>19</v>
      </c>
      <c r="M11872" t="s">
        <v>932</v>
      </c>
      <c r="N11872" t="s">
        <v>933</v>
      </c>
      <c r="O11872" t="s">
        <v>934</v>
      </c>
      <c r="R11872" t="str">
        <f t="shared" si="372"/>
        <v>Weekday</v>
      </c>
      <c r="S11872" s="12">
        <f t="shared" si="371"/>
        <v>41942</v>
      </c>
    </row>
    <row r="11873" spans="1:19" x14ac:dyDescent="0.25">
      <c r="A11873" t="s">
        <v>93</v>
      </c>
      <c r="C11873">
        <v>20143140395</v>
      </c>
      <c r="D11873" t="s">
        <v>261</v>
      </c>
      <c r="E11873" t="s">
        <v>62</v>
      </c>
      <c r="G11873">
        <v>14.131</v>
      </c>
      <c r="H11873">
        <v>2014</v>
      </c>
      <c r="I11873">
        <v>11</v>
      </c>
      <c r="J11873">
        <v>8</v>
      </c>
      <c r="K11873">
        <v>19</v>
      </c>
      <c r="L11873">
        <v>6</v>
      </c>
      <c r="M11873" t="s">
        <v>932</v>
      </c>
      <c r="N11873" t="s">
        <v>933</v>
      </c>
      <c r="O11873" t="s">
        <v>934</v>
      </c>
      <c r="R11873" t="str">
        <f t="shared" si="372"/>
        <v>Weekend</v>
      </c>
      <c r="S11873" s="12">
        <f t="shared" si="371"/>
        <v>41951</v>
      </c>
    </row>
    <row r="11874" spans="1:19" x14ac:dyDescent="0.25">
      <c r="A11874" t="s">
        <v>93</v>
      </c>
      <c r="C11874">
        <v>20143440221</v>
      </c>
      <c r="D11874" t="s">
        <v>261</v>
      </c>
      <c r="E11874" t="s">
        <v>87</v>
      </c>
      <c r="G11874">
        <v>14.131</v>
      </c>
      <c r="H11874">
        <v>2014</v>
      </c>
      <c r="I11874">
        <v>12</v>
      </c>
      <c r="J11874">
        <v>3</v>
      </c>
      <c r="K11874">
        <v>16</v>
      </c>
      <c r="L11874">
        <v>55</v>
      </c>
      <c r="M11874" t="s">
        <v>932</v>
      </c>
      <c r="N11874" t="s">
        <v>933</v>
      </c>
      <c r="O11874" t="s">
        <v>934</v>
      </c>
      <c r="Q11874" t="s">
        <v>264</v>
      </c>
      <c r="R11874" t="str">
        <f t="shared" si="372"/>
        <v>Weekday</v>
      </c>
      <c r="S11874" s="12">
        <f t="shared" si="371"/>
        <v>41976</v>
      </c>
    </row>
    <row r="11875" spans="1:19" x14ac:dyDescent="0.25">
      <c r="A11875" t="s">
        <v>93</v>
      </c>
      <c r="C11875">
        <v>20143560295</v>
      </c>
      <c r="D11875" t="s">
        <v>261</v>
      </c>
      <c r="E11875" t="s">
        <v>62</v>
      </c>
      <c r="G11875">
        <v>14.131</v>
      </c>
      <c r="H11875">
        <v>2014</v>
      </c>
      <c r="I11875">
        <v>12</v>
      </c>
      <c r="J11875">
        <v>19</v>
      </c>
      <c r="K11875">
        <v>18</v>
      </c>
      <c r="L11875">
        <v>50</v>
      </c>
      <c r="M11875" t="s">
        <v>932</v>
      </c>
      <c r="N11875" t="s">
        <v>933</v>
      </c>
      <c r="O11875" t="s">
        <v>934</v>
      </c>
      <c r="R11875" t="str">
        <f t="shared" si="372"/>
        <v>Weekday</v>
      </c>
      <c r="S11875" s="12">
        <f t="shared" si="371"/>
        <v>41992</v>
      </c>
    </row>
    <row r="11876" spans="1:19" x14ac:dyDescent="0.25">
      <c r="A11876" t="s">
        <v>93</v>
      </c>
      <c r="C11876">
        <v>20150010149</v>
      </c>
      <c r="D11876" t="s">
        <v>261</v>
      </c>
      <c r="E11876" t="s">
        <v>62</v>
      </c>
      <c r="G11876">
        <v>14.131</v>
      </c>
      <c r="H11876">
        <v>2014</v>
      </c>
      <c r="I11876">
        <v>12</v>
      </c>
      <c r="J11876">
        <v>21</v>
      </c>
      <c r="K11876">
        <v>18</v>
      </c>
      <c r="L11876">
        <v>6</v>
      </c>
      <c r="M11876" t="s">
        <v>932</v>
      </c>
      <c r="N11876" t="s">
        <v>933</v>
      </c>
      <c r="O11876" t="s">
        <v>934</v>
      </c>
      <c r="R11876" t="str">
        <f t="shared" si="372"/>
        <v>Weekend</v>
      </c>
      <c r="S11876" s="12">
        <f t="shared" si="371"/>
        <v>41994</v>
      </c>
    </row>
    <row r="11877" spans="1:19" x14ac:dyDescent="0.25">
      <c r="A11877" t="s">
        <v>93</v>
      </c>
      <c r="C11877">
        <v>20142300190</v>
      </c>
      <c r="D11877" t="s">
        <v>261</v>
      </c>
      <c r="E11877" t="s">
        <v>62</v>
      </c>
      <c r="G11877">
        <v>14.132</v>
      </c>
      <c r="H11877">
        <v>2014</v>
      </c>
      <c r="I11877">
        <v>8</v>
      </c>
      <c r="J11877">
        <v>18</v>
      </c>
      <c r="K11877">
        <v>8</v>
      </c>
      <c r="L11877">
        <v>31</v>
      </c>
      <c r="M11877" t="s">
        <v>932</v>
      </c>
      <c r="N11877" t="s">
        <v>937</v>
      </c>
      <c r="O11877" t="s">
        <v>934</v>
      </c>
      <c r="R11877" t="str">
        <f t="shared" si="372"/>
        <v>Weekday</v>
      </c>
      <c r="S11877" s="12">
        <f t="shared" si="371"/>
        <v>41869</v>
      </c>
    </row>
    <row r="11878" spans="1:19" x14ac:dyDescent="0.25">
      <c r="A11878" t="s">
        <v>93</v>
      </c>
      <c r="C11878">
        <v>20142660290</v>
      </c>
      <c r="D11878" t="s">
        <v>261</v>
      </c>
      <c r="E11878" t="s">
        <v>87</v>
      </c>
      <c r="G11878">
        <v>14.132</v>
      </c>
      <c r="H11878">
        <v>2014</v>
      </c>
      <c r="I11878">
        <v>9</v>
      </c>
      <c r="J11878">
        <v>15</v>
      </c>
      <c r="K11878">
        <v>8</v>
      </c>
      <c r="L11878">
        <v>54</v>
      </c>
      <c r="M11878" t="s">
        <v>932</v>
      </c>
      <c r="N11878" t="s">
        <v>933</v>
      </c>
      <c r="O11878" t="s">
        <v>934</v>
      </c>
      <c r="Q11878" t="s">
        <v>264</v>
      </c>
      <c r="R11878" t="str">
        <f t="shared" si="372"/>
        <v>Weekday</v>
      </c>
      <c r="S11878" s="12">
        <f t="shared" si="371"/>
        <v>41897</v>
      </c>
    </row>
    <row r="11879" spans="1:19" x14ac:dyDescent="0.25">
      <c r="A11879" t="s">
        <v>93</v>
      </c>
      <c r="C11879">
        <v>20140370311</v>
      </c>
      <c r="D11879" t="s">
        <v>261</v>
      </c>
      <c r="E11879" t="s">
        <v>62</v>
      </c>
      <c r="G11879">
        <v>14.231</v>
      </c>
      <c r="H11879">
        <v>2014</v>
      </c>
      <c r="I11879">
        <v>1</v>
      </c>
      <c r="J11879">
        <v>31</v>
      </c>
      <c r="K11879">
        <v>9</v>
      </c>
      <c r="L11879">
        <v>59</v>
      </c>
      <c r="M11879" t="s">
        <v>932</v>
      </c>
      <c r="N11879" t="s">
        <v>933</v>
      </c>
      <c r="O11879" t="s">
        <v>934</v>
      </c>
      <c r="R11879" t="str">
        <f t="shared" si="372"/>
        <v>Weekday</v>
      </c>
      <c r="S11879" s="12">
        <f t="shared" si="371"/>
        <v>41670</v>
      </c>
    </row>
    <row r="11880" spans="1:19" x14ac:dyDescent="0.25">
      <c r="A11880" t="s">
        <v>93</v>
      </c>
      <c r="C11880">
        <v>20140410247</v>
      </c>
      <c r="D11880" t="s">
        <v>261</v>
      </c>
      <c r="E11880" t="s">
        <v>62</v>
      </c>
      <c r="G11880">
        <v>14.375999999999999</v>
      </c>
      <c r="H11880">
        <v>2014</v>
      </c>
      <c r="I11880">
        <v>1</v>
      </c>
      <c r="J11880">
        <v>27</v>
      </c>
      <c r="K11880">
        <v>6</v>
      </c>
      <c r="L11880">
        <v>12</v>
      </c>
      <c r="M11880" t="s">
        <v>935</v>
      </c>
      <c r="N11880" t="s">
        <v>936</v>
      </c>
      <c r="O11880" t="s">
        <v>934</v>
      </c>
      <c r="R11880" t="str">
        <f t="shared" si="372"/>
        <v>Weekday</v>
      </c>
      <c r="S11880" s="12">
        <f t="shared" si="371"/>
        <v>41666</v>
      </c>
    </row>
    <row r="11881" spans="1:19" x14ac:dyDescent="0.25">
      <c r="A11881" t="s">
        <v>93</v>
      </c>
      <c r="C11881">
        <v>20142100237</v>
      </c>
      <c r="D11881" t="s">
        <v>261</v>
      </c>
      <c r="E11881" t="s">
        <v>62</v>
      </c>
      <c r="G11881">
        <v>14.581</v>
      </c>
      <c r="H11881">
        <v>2014</v>
      </c>
      <c r="I11881">
        <v>7</v>
      </c>
      <c r="J11881">
        <v>27</v>
      </c>
      <c r="K11881">
        <v>21</v>
      </c>
      <c r="L11881">
        <v>56</v>
      </c>
      <c r="M11881" t="s">
        <v>932</v>
      </c>
      <c r="N11881" t="s">
        <v>937</v>
      </c>
      <c r="O11881" t="s">
        <v>934</v>
      </c>
      <c r="R11881" t="str">
        <f t="shared" si="372"/>
        <v>Weekend</v>
      </c>
      <c r="S11881" s="12">
        <f t="shared" si="371"/>
        <v>41847</v>
      </c>
    </row>
    <row r="11882" spans="1:19" x14ac:dyDescent="0.25">
      <c r="A11882" t="s">
        <v>93</v>
      </c>
      <c r="C11882">
        <v>20140470205</v>
      </c>
      <c r="D11882" t="s">
        <v>261</v>
      </c>
      <c r="E11882" t="s">
        <v>62</v>
      </c>
      <c r="G11882">
        <v>14.631</v>
      </c>
      <c r="H11882">
        <v>2014</v>
      </c>
      <c r="I11882">
        <v>2</v>
      </c>
      <c r="J11882">
        <v>14</v>
      </c>
      <c r="K11882">
        <v>14</v>
      </c>
      <c r="L11882">
        <v>53</v>
      </c>
      <c r="M11882" t="s">
        <v>932</v>
      </c>
      <c r="N11882" t="s">
        <v>937</v>
      </c>
      <c r="O11882" t="s">
        <v>934</v>
      </c>
      <c r="R11882" t="str">
        <f t="shared" si="372"/>
        <v>Weekday</v>
      </c>
      <c r="S11882" s="12">
        <f t="shared" si="371"/>
        <v>41684</v>
      </c>
    </row>
    <row r="11883" spans="1:19" x14ac:dyDescent="0.25">
      <c r="A11883" t="s">
        <v>93</v>
      </c>
      <c r="C11883">
        <v>20140640295</v>
      </c>
      <c r="D11883" t="s">
        <v>261</v>
      </c>
      <c r="E11883" t="s">
        <v>87</v>
      </c>
      <c r="G11883">
        <v>14.631</v>
      </c>
      <c r="H11883">
        <v>2014</v>
      </c>
      <c r="I11883">
        <v>2</v>
      </c>
      <c r="J11883">
        <v>15</v>
      </c>
      <c r="K11883">
        <v>14</v>
      </c>
      <c r="L11883">
        <v>16</v>
      </c>
      <c r="M11883" t="s">
        <v>932</v>
      </c>
      <c r="N11883" t="s">
        <v>933</v>
      </c>
      <c r="O11883" t="s">
        <v>934</v>
      </c>
      <c r="Q11883" t="s">
        <v>263</v>
      </c>
      <c r="R11883" t="str">
        <f t="shared" si="372"/>
        <v>Weekend</v>
      </c>
      <c r="S11883" s="12">
        <f t="shared" si="371"/>
        <v>41685</v>
      </c>
    </row>
    <row r="11884" spans="1:19" x14ac:dyDescent="0.25">
      <c r="A11884" t="s">
        <v>93</v>
      </c>
      <c r="C11884">
        <v>20142480192</v>
      </c>
      <c r="D11884" t="s">
        <v>261</v>
      </c>
      <c r="E11884" t="s">
        <v>87</v>
      </c>
      <c r="G11884">
        <v>14.631</v>
      </c>
      <c r="H11884">
        <v>2014</v>
      </c>
      <c r="I11884">
        <v>8</v>
      </c>
      <c r="J11884">
        <v>20</v>
      </c>
      <c r="K11884">
        <v>15</v>
      </c>
      <c r="L11884">
        <v>57</v>
      </c>
      <c r="M11884" t="s">
        <v>932</v>
      </c>
      <c r="N11884" t="s">
        <v>937</v>
      </c>
      <c r="O11884" t="s">
        <v>934</v>
      </c>
      <c r="Q11884" t="s">
        <v>263</v>
      </c>
      <c r="R11884" t="str">
        <f t="shared" si="372"/>
        <v>Weekday</v>
      </c>
      <c r="S11884" s="12">
        <f t="shared" si="371"/>
        <v>41871</v>
      </c>
    </row>
    <row r="11885" spans="1:19" x14ac:dyDescent="0.25">
      <c r="A11885" t="s">
        <v>93</v>
      </c>
      <c r="C11885">
        <v>20142580236</v>
      </c>
      <c r="D11885" t="s">
        <v>261</v>
      </c>
      <c r="E11885" t="s">
        <v>62</v>
      </c>
      <c r="G11885">
        <v>14.631</v>
      </c>
      <c r="H11885">
        <v>2014</v>
      </c>
      <c r="I11885">
        <v>9</v>
      </c>
      <c r="J11885">
        <v>13</v>
      </c>
      <c r="K11885">
        <v>15</v>
      </c>
      <c r="L11885">
        <v>36</v>
      </c>
      <c r="M11885" t="s">
        <v>932</v>
      </c>
      <c r="N11885" t="s">
        <v>933</v>
      </c>
      <c r="O11885" t="s">
        <v>934</v>
      </c>
      <c r="R11885" t="str">
        <f t="shared" si="372"/>
        <v>Weekend</v>
      </c>
      <c r="S11885" s="12">
        <f t="shared" si="371"/>
        <v>41895</v>
      </c>
    </row>
    <row r="11886" spans="1:19" x14ac:dyDescent="0.25">
      <c r="A11886" t="s">
        <v>93</v>
      </c>
      <c r="C11886">
        <v>20142640161</v>
      </c>
      <c r="D11886" t="s">
        <v>261</v>
      </c>
      <c r="E11886" t="s">
        <v>87</v>
      </c>
      <c r="G11886">
        <v>14.631</v>
      </c>
      <c r="H11886">
        <v>2014</v>
      </c>
      <c r="I11886">
        <v>9</v>
      </c>
      <c r="J11886">
        <v>15</v>
      </c>
      <c r="K11886">
        <v>6</v>
      </c>
      <c r="L11886">
        <v>43</v>
      </c>
      <c r="M11886" t="s">
        <v>935</v>
      </c>
      <c r="N11886" t="s">
        <v>933</v>
      </c>
      <c r="O11886" t="s">
        <v>934</v>
      </c>
      <c r="Q11886" t="s">
        <v>263</v>
      </c>
      <c r="R11886" t="str">
        <f t="shared" si="372"/>
        <v>Weekday</v>
      </c>
      <c r="S11886" s="12">
        <f t="shared" si="371"/>
        <v>41897</v>
      </c>
    </row>
    <row r="11887" spans="1:19" x14ac:dyDescent="0.25">
      <c r="A11887" t="s">
        <v>93</v>
      </c>
      <c r="C11887">
        <v>20142970211</v>
      </c>
      <c r="D11887" t="s">
        <v>261</v>
      </c>
      <c r="E11887" t="s">
        <v>62</v>
      </c>
      <c r="G11887">
        <v>14.631</v>
      </c>
      <c r="H11887">
        <v>2014</v>
      </c>
      <c r="I11887">
        <v>10</v>
      </c>
      <c r="J11887">
        <v>23</v>
      </c>
      <c r="K11887">
        <v>12</v>
      </c>
      <c r="L11887">
        <v>50</v>
      </c>
      <c r="M11887" t="s">
        <v>932</v>
      </c>
      <c r="N11887" t="s">
        <v>933</v>
      </c>
      <c r="O11887" t="s">
        <v>934</v>
      </c>
      <c r="R11887" t="str">
        <f t="shared" si="372"/>
        <v>Weekday</v>
      </c>
      <c r="S11887" s="12">
        <f t="shared" si="371"/>
        <v>41935</v>
      </c>
    </row>
    <row r="11888" spans="1:19" x14ac:dyDescent="0.25">
      <c r="A11888" t="s">
        <v>93</v>
      </c>
      <c r="C11888">
        <v>20143200308</v>
      </c>
      <c r="D11888" t="s">
        <v>261</v>
      </c>
      <c r="E11888" t="s">
        <v>62</v>
      </c>
      <c r="G11888">
        <v>14.631</v>
      </c>
      <c r="H11888">
        <v>2014</v>
      </c>
      <c r="I11888">
        <v>11</v>
      </c>
      <c r="J11888">
        <v>12</v>
      </c>
      <c r="K11888">
        <v>18</v>
      </c>
      <c r="L11888">
        <v>38</v>
      </c>
      <c r="M11888" t="s">
        <v>932</v>
      </c>
      <c r="N11888" t="s">
        <v>933</v>
      </c>
      <c r="O11888" t="s">
        <v>934</v>
      </c>
      <c r="R11888" t="str">
        <f t="shared" si="372"/>
        <v>Weekday</v>
      </c>
      <c r="S11888" s="12">
        <f t="shared" si="371"/>
        <v>41955</v>
      </c>
    </row>
    <row r="11889" spans="1:19" x14ac:dyDescent="0.25">
      <c r="A11889" t="s">
        <v>93</v>
      </c>
      <c r="C11889">
        <v>20143300385</v>
      </c>
      <c r="D11889" t="s">
        <v>261</v>
      </c>
      <c r="E11889" t="s">
        <v>62</v>
      </c>
      <c r="G11889">
        <v>14.631</v>
      </c>
      <c r="H11889">
        <v>2014</v>
      </c>
      <c r="I11889">
        <v>11</v>
      </c>
      <c r="J11889">
        <v>21</v>
      </c>
      <c r="K11889">
        <v>15</v>
      </c>
      <c r="L11889">
        <v>38</v>
      </c>
      <c r="M11889" t="s">
        <v>932</v>
      </c>
      <c r="N11889" t="s">
        <v>937</v>
      </c>
      <c r="O11889" t="s">
        <v>934</v>
      </c>
      <c r="R11889" t="str">
        <f t="shared" si="372"/>
        <v>Weekday</v>
      </c>
      <c r="S11889" s="12">
        <f t="shared" si="371"/>
        <v>41964</v>
      </c>
    </row>
    <row r="11890" spans="1:19" x14ac:dyDescent="0.25">
      <c r="A11890" t="s">
        <v>93</v>
      </c>
      <c r="C11890">
        <v>20143530259</v>
      </c>
      <c r="D11890" t="s">
        <v>261</v>
      </c>
      <c r="E11890" t="s">
        <v>62</v>
      </c>
      <c r="G11890">
        <v>14.631</v>
      </c>
      <c r="H11890">
        <v>2014</v>
      </c>
      <c r="I11890">
        <v>12</v>
      </c>
      <c r="J11890">
        <v>19</v>
      </c>
      <c r="K11890">
        <v>8</v>
      </c>
      <c r="L11890">
        <v>37</v>
      </c>
      <c r="M11890" t="s">
        <v>932</v>
      </c>
      <c r="N11890" t="s">
        <v>937</v>
      </c>
      <c r="O11890" t="s">
        <v>934</v>
      </c>
      <c r="R11890" t="str">
        <f t="shared" si="372"/>
        <v>Weekday</v>
      </c>
      <c r="S11890" s="12">
        <f t="shared" si="371"/>
        <v>41992</v>
      </c>
    </row>
    <row r="11891" spans="1:19" x14ac:dyDescent="0.25">
      <c r="A11891" t="s">
        <v>93</v>
      </c>
      <c r="C11891">
        <v>20150050302</v>
      </c>
      <c r="D11891" t="s">
        <v>261</v>
      </c>
      <c r="E11891" t="s">
        <v>87</v>
      </c>
      <c r="G11891">
        <v>14.631</v>
      </c>
      <c r="H11891">
        <v>2014</v>
      </c>
      <c r="I11891">
        <v>12</v>
      </c>
      <c r="J11891">
        <v>27</v>
      </c>
      <c r="K11891">
        <v>15</v>
      </c>
      <c r="L11891">
        <v>10</v>
      </c>
      <c r="M11891" t="s">
        <v>932</v>
      </c>
      <c r="N11891" t="s">
        <v>933</v>
      </c>
      <c r="O11891" t="s">
        <v>934</v>
      </c>
      <c r="Q11891" t="s">
        <v>263</v>
      </c>
      <c r="R11891" t="str">
        <f t="shared" si="372"/>
        <v>Weekend</v>
      </c>
      <c r="S11891" s="12">
        <f t="shared" si="371"/>
        <v>42000</v>
      </c>
    </row>
    <row r="11892" spans="1:19" x14ac:dyDescent="0.25">
      <c r="A11892" t="s">
        <v>93</v>
      </c>
      <c r="C11892">
        <v>20150010145</v>
      </c>
      <c r="D11892" t="s">
        <v>261</v>
      </c>
      <c r="E11892" t="s">
        <v>62</v>
      </c>
      <c r="G11892">
        <v>14.631</v>
      </c>
      <c r="H11892">
        <v>2014</v>
      </c>
      <c r="I11892">
        <v>12</v>
      </c>
      <c r="J11892">
        <v>29</v>
      </c>
      <c r="K11892">
        <v>15</v>
      </c>
      <c r="L11892">
        <v>5</v>
      </c>
      <c r="M11892" t="s">
        <v>932</v>
      </c>
      <c r="N11892" t="s">
        <v>933</v>
      </c>
      <c r="O11892" t="s">
        <v>934</v>
      </c>
      <c r="R11892" t="str">
        <f t="shared" si="372"/>
        <v>Weekday</v>
      </c>
      <c r="S11892" s="12">
        <f t="shared" si="371"/>
        <v>42002</v>
      </c>
    </row>
    <row r="11893" spans="1:19" x14ac:dyDescent="0.25">
      <c r="A11893" t="s">
        <v>93</v>
      </c>
      <c r="C11893">
        <v>20150050265</v>
      </c>
      <c r="D11893" t="s">
        <v>261</v>
      </c>
      <c r="E11893" t="s">
        <v>62</v>
      </c>
      <c r="G11893">
        <v>14.631</v>
      </c>
      <c r="H11893">
        <v>2014</v>
      </c>
      <c r="I11893">
        <v>12</v>
      </c>
      <c r="J11893">
        <v>30</v>
      </c>
      <c r="K11893">
        <v>10</v>
      </c>
      <c r="L11893">
        <v>10</v>
      </c>
      <c r="M11893" t="s">
        <v>932</v>
      </c>
      <c r="N11893" t="s">
        <v>933</v>
      </c>
      <c r="O11893" t="s">
        <v>934</v>
      </c>
      <c r="R11893" t="str">
        <f t="shared" si="372"/>
        <v>Weekday</v>
      </c>
      <c r="S11893" s="12">
        <f t="shared" si="371"/>
        <v>42003</v>
      </c>
    </row>
    <row r="11894" spans="1:19" x14ac:dyDescent="0.25">
      <c r="A11894" t="s">
        <v>93</v>
      </c>
      <c r="C11894">
        <v>20150080421</v>
      </c>
      <c r="D11894" t="s">
        <v>261</v>
      </c>
      <c r="E11894" t="s">
        <v>62</v>
      </c>
      <c r="G11894">
        <v>14.631</v>
      </c>
      <c r="H11894">
        <v>2014</v>
      </c>
      <c r="I11894">
        <v>12</v>
      </c>
      <c r="J11894">
        <v>31</v>
      </c>
      <c r="K11894">
        <v>13</v>
      </c>
      <c r="L11894">
        <v>48</v>
      </c>
      <c r="M11894" t="s">
        <v>932</v>
      </c>
      <c r="N11894" t="s">
        <v>933</v>
      </c>
      <c r="O11894" t="s">
        <v>934</v>
      </c>
      <c r="R11894" t="str">
        <f t="shared" si="372"/>
        <v>Weekday</v>
      </c>
      <c r="S11894" s="12">
        <f t="shared" si="371"/>
        <v>42004</v>
      </c>
    </row>
    <row r="11895" spans="1:19" x14ac:dyDescent="0.25">
      <c r="A11895" t="s">
        <v>93</v>
      </c>
      <c r="C11895">
        <v>20142330159</v>
      </c>
      <c r="D11895" t="s">
        <v>261</v>
      </c>
      <c r="E11895" t="s">
        <v>940</v>
      </c>
      <c r="G11895">
        <v>14.667999999999999</v>
      </c>
      <c r="H11895">
        <v>2014</v>
      </c>
      <c r="I11895">
        <v>8</v>
      </c>
      <c r="J11895">
        <v>21</v>
      </c>
      <c r="K11895">
        <v>15</v>
      </c>
      <c r="L11895">
        <v>24</v>
      </c>
      <c r="M11895" t="s">
        <v>932</v>
      </c>
      <c r="N11895" t="s">
        <v>937</v>
      </c>
      <c r="O11895" t="s">
        <v>934</v>
      </c>
      <c r="R11895" t="str">
        <f t="shared" si="372"/>
        <v>Weekday</v>
      </c>
      <c r="S11895" s="12">
        <f t="shared" si="371"/>
        <v>41872</v>
      </c>
    </row>
    <row r="11896" spans="1:19" x14ac:dyDescent="0.25">
      <c r="A11896" t="s">
        <v>93</v>
      </c>
      <c r="C11896">
        <v>20143020258</v>
      </c>
      <c r="D11896" t="s">
        <v>261</v>
      </c>
      <c r="E11896" t="s">
        <v>87</v>
      </c>
      <c r="G11896">
        <v>14.667999999999999</v>
      </c>
      <c r="H11896">
        <v>2014</v>
      </c>
      <c r="I11896">
        <v>10</v>
      </c>
      <c r="J11896">
        <v>14</v>
      </c>
      <c r="K11896">
        <v>16</v>
      </c>
      <c r="L11896">
        <v>36</v>
      </c>
      <c r="M11896" t="s">
        <v>932</v>
      </c>
      <c r="N11896" t="s">
        <v>933</v>
      </c>
      <c r="O11896" t="s">
        <v>934</v>
      </c>
      <c r="Q11896" t="s">
        <v>262</v>
      </c>
      <c r="R11896" t="str">
        <f t="shared" si="372"/>
        <v>Weekday</v>
      </c>
      <c r="S11896" s="12">
        <f t="shared" si="371"/>
        <v>41926</v>
      </c>
    </row>
    <row r="11897" spans="1:19" x14ac:dyDescent="0.25">
      <c r="A11897" t="s">
        <v>93</v>
      </c>
      <c r="C11897">
        <v>20142770140</v>
      </c>
      <c r="D11897" t="s">
        <v>261</v>
      </c>
      <c r="E11897" t="s">
        <v>62</v>
      </c>
      <c r="G11897">
        <v>14.725</v>
      </c>
      <c r="H11897">
        <v>2014</v>
      </c>
      <c r="I11897">
        <v>10</v>
      </c>
      <c r="J11897">
        <v>1</v>
      </c>
      <c r="K11897">
        <v>17</v>
      </c>
      <c r="L11897">
        <v>12</v>
      </c>
      <c r="M11897" t="s">
        <v>935</v>
      </c>
      <c r="N11897" t="s">
        <v>937</v>
      </c>
      <c r="O11897" t="s">
        <v>934</v>
      </c>
      <c r="R11897" t="str">
        <f t="shared" si="372"/>
        <v>Weekday</v>
      </c>
      <c r="S11897" s="12">
        <f t="shared" si="371"/>
        <v>41913</v>
      </c>
    </row>
    <row r="11898" spans="1:19" x14ac:dyDescent="0.25">
      <c r="A11898" t="s">
        <v>93</v>
      </c>
      <c r="C11898">
        <v>20140930246</v>
      </c>
      <c r="D11898" t="s">
        <v>261</v>
      </c>
      <c r="E11898" t="s">
        <v>62</v>
      </c>
      <c r="G11898">
        <v>14.731</v>
      </c>
      <c r="H11898">
        <v>2014</v>
      </c>
      <c r="I11898">
        <v>4</v>
      </c>
      <c r="J11898">
        <v>2</v>
      </c>
      <c r="K11898">
        <v>7</v>
      </c>
      <c r="L11898">
        <v>34</v>
      </c>
      <c r="M11898" t="s">
        <v>932</v>
      </c>
      <c r="N11898" t="s">
        <v>933</v>
      </c>
      <c r="O11898" t="s">
        <v>934</v>
      </c>
      <c r="R11898" t="str">
        <f t="shared" si="372"/>
        <v>Weekday</v>
      </c>
      <c r="S11898" s="12">
        <f t="shared" si="371"/>
        <v>41731</v>
      </c>
    </row>
    <row r="11899" spans="1:19" x14ac:dyDescent="0.25">
      <c r="A11899" t="s">
        <v>93</v>
      </c>
      <c r="C11899">
        <v>20140020369</v>
      </c>
      <c r="D11899" t="s">
        <v>261</v>
      </c>
      <c r="E11899" t="s">
        <v>62</v>
      </c>
      <c r="G11899">
        <v>14.88</v>
      </c>
      <c r="H11899">
        <v>2014</v>
      </c>
      <c r="I11899">
        <v>1</v>
      </c>
      <c r="J11899">
        <v>1</v>
      </c>
      <c r="K11899">
        <v>3</v>
      </c>
      <c r="L11899">
        <v>47</v>
      </c>
      <c r="M11899" t="s">
        <v>935</v>
      </c>
      <c r="N11899" t="s">
        <v>933</v>
      </c>
      <c r="O11899" t="s">
        <v>934</v>
      </c>
      <c r="R11899" t="str">
        <f t="shared" si="372"/>
        <v>Weekday</v>
      </c>
      <c r="S11899" s="12">
        <f t="shared" si="371"/>
        <v>41640</v>
      </c>
    </row>
    <row r="11900" spans="1:19" x14ac:dyDescent="0.25">
      <c r="A11900" t="s">
        <v>93</v>
      </c>
      <c r="C11900">
        <v>20140070398</v>
      </c>
      <c r="D11900" t="s">
        <v>261</v>
      </c>
      <c r="E11900" t="s">
        <v>87</v>
      </c>
      <c r="G11900">
        <v>14.88</v>
      </c>
      <c r="H11900">
        <v>2014</v>
      </c>
      <c r="I11900">
        <v>1</v>
      </c>
      <c r="J11900">
        <v>5</v>
      </c>
      <c r="K11900">
        <v>22</v>
      </c>
      <c r="L11900">
        <v>48</v>
      </c>
      <c r="M11900" t="s">
        <v>932</v>
      </c>
      <c r="N11900" t="s">
        <v>933</v>
      </c>
      <c r="O11900" t="s">
        <v>934</v>
      </c>
      <c r="Q11900" t="s">
        <v>262</v>
      </c>
      <c r="R11900" t="str">
        <f t="shared" si="372"/>
        <v>Weekend</v>
      </c>
      <c r="S11900" s="12">
        <f t="shared" si="371"/>
        <v>41644</v>
      </c>
    </row>
    <row r="11901" spans="1:19" x14ac:dyDescent="0.25">
      <c r="A11901" t="s">
        <v>93</v>
      </c>
      <c r="C11901">
        <v>20140090476</v>
      </c>
      <c r="D11901" t="s">
        <v>261</v>
      </c>
      <c r="E11901" t="s">
        <v>62</v>
      </c>
      <c r="G11901">
        <v>14.88</v>
      </c>
      <c r="H11901">
        <v>2014</v>
      </c>
      <c r="I11901">
        <v>1</v>
      </c>
      <c r="J11901">
        <v>9</v>
      </c>
      <c r="K11901">
        <v>7</v>
      </c>
      <c r="L11901">
        <v>16</v>
      </c>
      <c r="M11901" t="s">
        <v>932</v>
      </c>
      <c r="N11901" t="s">
        <v>933</v>
      </c>
      <c r="O11901" t="s">
        <v>934</v>
      </c>
      <c r="R11901" t="str">
        <f t="shared" si="372"/>
        <v>Weekday</v>
      </c>
      <c r="S11901" s="12">
        <f t="shared" si="371"/>
        <v>41648</v>
      </c>
    </row>
    <row r="11902" spans="1:19" x14ac:dyDescent="0.25">
      <c r="A11902" t="s">
        <v>93</v>
      </c>
      <c r="C11902">
        <v>20140230360</v>
      </c>
      <c r="D11902" t="s">
        <v>261</v>
      </c>
      <c r="E11902" t="s">
        <v>62</v>
      </c>
      <c r="G11902">
        <v>14.88</v>
      </c>
      <c r="H11902">
        <v>2014</v>
      </c>
      <c r="I11902">
        <v>1</v>
      </c>
      <c r="J11902">
        <v>11</v>
      </c>
      <c r="K11902">
        <v>3</v>
      </c>
      <c r="L11902">
        <v>41</v>
      </c>
      <c r="M11902" t="s">
        <v>932</v>
      </c>
      <c r="N11902" t="s">
        <v>936</v>
      </c>
      <c r="O11902" t="s">
        <v>934</v>
      </c>
      <c r="R11902" t="str">
        <f t="shared" si="372"/>
        <v>Weekend</v>
      </c>
      <c r="S11902" s="12">
        <f t="shared" si="371"/>
        <v>41650</v>
      </c>
    </row>
    <row r="11903" spans="1:19" x14ac:dyDescent="0.25">
      <c r="A11903" t="s">
        <v>93</v>
      </c>
      <c r="C11903">
        <v>20140200212</v>
      </c>
      <c r="D11903" t="s">
        <v>261</v>
      </c>
      <c r="E11903" t="s">
        <v>62</v>
      </c>
      <c r="G11903">
        <v>14.88</v>
      </c>
      <c r="H11903">
        <v>2014</v>
      </c>
      <c r="I11903">
        <v>1</v>
      </c>
      <c r="J11903">
        <v>15</v>
      </c>
      <c r="K11903">
        <v>8</v>
      </c>
      <c r="L11903">
        <v>27</v>
      </c>
      <c r="M11903" t="s">
        <v>932</v>
      </c>
      <c r="N11903" t="s">
        <v>933</v>
      </c>
      <c r="O11903" t="s">
        <v>934</v>
      </c>
      <c r="R11903" t="str">
        <f t="shared" si="372"/>
        <v>Weekday</v>
      </c>
      <c r="S11903" s="12">
        <f t="shared" si="371"/>
        <v>41654</v>
      </c>
    </row>
    <row r="11904" spans="1:19" x14ac:dyDescent="0.25">
      <c r="A11904" t="s">
        <v>93</v>
      </c>
      <c r="C11904">
        <v>20140240342</v>
      </c>
      <c r="D11904" t="s">
        <v>261</v>
      </c>
      <c r="E11904" t="s">
        <v>62</v>
      </c>
      <c r="G11904">
        <v>14.88</v>
      </c>
      <c r="H11904">
        <v>2014</v>
      </c>
      <c r="I11904">
        <v>1</v>
      </c>
      <c r="J11904">
        <v>23</v>
      </c>
      <c r="K11904">
        <v>8</v>
      </c>
      <c r="L11904">
        <v>28</v>
      </c>
      <c r="M11904" t="s">
        <v>932</v>
      </c>
      <c r="N11904" t="s">
        <v>936</v>
      </c>
      <c r="O11904" t="s">
        <v>934</v>
      </c>
      <c r="R11904" t="str">
        <f t="shared" si="372"/>
        <v>Weekday</v>
      </c>
      <c r="S11904" s="12">
        <f t="shared" si="371"/>
        <v>41662</v>
      </c>
    </row>
    <row r="11905" spans="1:19" x14ac:dyDescent="0.25">
      <c r="A11905" t="s">
        <v>93</v>
      </c>
      <c r="C11905">
        <v>20141000174</v>
      </c>
      <c r="D11905" t="s">
        <v>261</v>
      </c>
      <c r="E11905" t="s">
        <v>87</v>
      </c>
      <c r="G11905">
        <v>14.88</v>
      </c>
      <c r="H11905">
        <v>2014</v>
      </c>
      <c r="I11905">
        <v>2</v>
      </c>
      <c r="J11905">
        <v>26</v>
      </c>
      <c r="K11905">
        <v>16</v>
      </c>
      <c r="L11905">
        <v>47</v>
      </c>
      <c r="M11905" t="s">
        <v>932</v>
      </c>
      <c r="N11905" t="s">
        <v>936</v>
      </c>
      <c r="O11905" t="s">
        <v>934</v>
      </c>
      <c r="Q11905" t="s">
        <v>262</v>
      </c>
      <c r="R11905" t="str">
        <f t="shared" si="372"/>
        <v>Weekday</v>
      </c>
      <c r="S11905" s="12">
        <f t="shared" si="371"/>
        <v>41696</v>
      </c>
    </row>
    <row r="11906" spans="1:19" x14ac:dyDescent="0.25">
      <c r="A11906" t="s">
        <v>93</v>
      </c>
      <c r="C11906">
        <v>20140970180</v>
      </c>
      <c r="D11906" t="s">
        <v>261</v>
      </c>
      <c r="E11906" t="s">
        <v>62</v>
      </c>
      <c r="G11906">
        <v>14.88</v>
      </c>
      <c r="H11906">
        <v>2014</v>
      </c>
      <c r="I11906">
        <v>4</v>
      </c>
      <c r="J11906">
        <v>5</v>
      </c>
      <c r="K11906">
        <v>13</v>
      </c>
      <c r="L11906">
        <v>0</v>
      </c>
      <c r="M11906" t="s">
        <v>932</v>
      </c>
      <c r="N11906" t="s">
        <v>933</v>
      </c>
      <c r="O11906" t="s">
        <v>934</v>
      </c>
      <c r="R11906" t="str">
        <f t="shared" si="372"/>
        <v>Weekend</v>
      </c>
      <c r="S11906" s="12">
        <f t="shared" si="371"/>
        <v>41734</v>
      </c>
    </row>
    <row r="11907" spans="1:19" x14ac:dyDescent="0.25">
      <c r="A11907" t="s">
        <v>93</v>
      </c>
      <c r="C11907">
        <v>20140970183</v>
      </c>
      <c r="D11907" t="s">
        <v>261</v>
      </c>
      <c r="E11907" t="s">
        <v>62</v>
      </c>
      <c r="G11907">
        <v>14.88</v>
      </c>
      <c r="H11907">
        <v>2014</v>
      </c>
      <c r="I11907">
        <v>4</v>
      </c>
      <c r="J11907">
        <v>7</v>
      </c>
      <c r="K11907">
        <v>7</v>
      </c>
      <c r="L11907">
        <v>46</v>
      </c>
      <c r="M11907" t="s">
        <v>932</v>
      </c>
      <c r="N11907" t="s">
        <v>933</v>
      </c>
      <c r="O11907" t="s">
        <v>934</v>
      </c>
      <c r="R11907" t="str">
        <f t="shared" si="372"/>
        <v>Weekday</v>
      </c>
      <c r="S11907" s="12">
        <f t="shared" ref="S11907:S11970" si="373">DATE(H11907,I11907,J11907)</f>
        <v>41736</v>
      </c>
    </row>
    <row r="11908" spans="1:19" x14ac:dyDescent="0.25">
      <c r="A11908" t="s">
        <v>93</v>
      </c>
      <c r="C11908">
        <v>20141000186</v>
      </c>
      <c r="D11908" t="s">
        <v>261</v>
      </c>
      <c r="E11908" t="s">
        <v>87</v>
      </c>
      <c r="G11908">
        <v>14.88</v>
      </c>
      <c r="H11908">
        <v>2014</v>
      </c>
      <c r="I11908">
        <v>4</v>
      </c>
      <c r="J11908">
        <v>10</v>
      </c>
      <c r="K11908">
        <v>17</v>
      </c>
      <c r="L11908">
        <v>55</v>
      </c>
      <c r="M11908" t="s">
        <v>932</v>
      </c>
      <c r="N11908" t="s">
        <v>937</v>
      </c>
      <c r="O11908" t="s">
        <v>934</v>
      </c>
      <c r="Q11908" t="s">
        <v>262</v>
      </c>
      <c r="R11908" t="str">
        <f t="shared" si="372"/>
        <v>Weekday</v>
      </c>
      <c r="S11908" s="12">
        <f t="shared" si="373"/>
        <v>41739</v>
      </c>
    </row>
    <row r="11909" spans="1:19" x14ac:dyDescent="0.25">
      <c r="A11909" t="s">
        <v>93</v>
      </c>
      <c r="C11909">
        <v>20141350168</v>
      </c>
      <c r="D11909" t="s">
        <v>261</v>
      </c>
      <c r="E11909" t="s">
        <v>62</v>
      </c>
      <c r="G11909">
        <v>14.88</v>
      </c>
      <c r="H11909">
        <v>2014</v>
      </c>
      <c r="I11909">
        <v>5</v>
      </c>
      <c r="J11909">
        <v>15</v>
      </c>
      <c r="K11909">
        <v>8</v>
      </c>
      <c r="L11909">
        <v>52</v>
      </c>
      <c r="M11909" t="s">
        <v>932</v>
      </c>
      <c r="N11909" t="s">
        <v>933</v>
      </c>
      <c r="O11909" t="s">
        <v>934</v>
      </c>
      <c r="R11909" t="str">
        <f t="shared" ref="R11909:R11972" si="374">IF(WEEKDAY(DATE(H11909,I11909,J11909),2)&lt;6,"Weekday","Weekend")</f>
        <v>Weekday</v>
      </c>
      <c r="S11909" s="12">
        <f t="shared" si="373"/>
        <v>41774</v>
      </c>
    </row>
    <row r="11910" spans="1:19" x14ac:dyDescent="0.25">
      <c r="A11910" t="s">
        <v>93</v>
      </c>
      <c r="C11910">
        <v>20141640223</v>
      </c>
      <c r="D11910" t="s">
        <v>261</v>
      </c>
      <c r="E11910" t="s">
        <v>87</v>
      </c>
      <c r="G11910">
        <v>14.88</v>
      </c>
      <c r="H11910">
        <v>2014</v>
      </c>
      <c r="I11910">
        <v>6</v>
      </c>
      <c r="J11910">
        <v>12</v>
      </c>
      <c r="K11910">
        <v>16</v>
      </c>
      <c r="L11910">
        <v>45</v>
      </c>
      <c r="M11910" t="s">
        <v>932</v>
      </c>
      <c r="N11910" t="s">
        <v>937</v>
      </c>
      <c r="O11910" t="s">
        <v>934</v>
      </c>
      <c r="Q11910" t="s">
        <v>262</v>
      </c>
      <c r="R11910" t="str">
        <f t="shared" si="374"/>
        <v>Weekday</v>
      </c>
      <c r="S11910" s="12">
        <f t="shared" si="373"/>
        <v>41802</v>
      </c>
    </row>
    <row r="11911" spans="1:19" x14ac:dyDescent="0.25">
      <c r="A11911" t="s">
        <v>93</v>
      </c>
      <c r="C11911">
        <v>20141910172</v>
      </c>
      <c r="D11911" t="s">
        <v>261</v>
      </c>
      <c r="E11911" t="s">
        <v>87</v>
      </c>
      <c r="G11911">
        <v>14.88</v>
      </c>
      <c r="H11911">
        <v>2014</v>
      </c>
      <c r="I11911">
        <v>7</v>
      </c>
      <c r="J11911">
        <v>9</v>
      </c>
      <c r="K11911">
        <v>16</v>
      </c>
      <c r="L11911">
        <v>42</v>
      </c>
      <c r="M11911" t="s">
        <v>932</v>
      </c>
      <c r="N11911" t="s">
        <v>933</v>
      </c>
      <c r="O11911" t="s">
        <v>934</v>
      </c>
      <c r="Q11911" t="s">
        <v>262</v>
      </c>
      <c r="R11911" t="str">
        <f t="shared" si="374"/>
        <v>Weekday</v>
      </c>
      <c r="S11911" s="12">
        <f t="shared" si="373"/>
        <v>41829</v>
      </c>
    </row>
    <row r="11912" spans="1:19" x14ac:dyDescent="0.25">
      <c r="A11912" t="s">
        <v>93</v>
      </c>
      <c r="C11912">
        <v>20142160186</v>
      </c>
      <c r="D11912" t="s">
        <v>261</v>
      </c>
      <c r="E11912" t="s">
        <v>62</v>
      </c>
      <c r="G11912">
        <v>14.88</v>
      </c>
      <c r="H11912">
        <v>2014</v>
      </c>
      <c r="I11912">
        <v>7</v>
      </c>
      <c r="J11912">
        <v>22</v>
      </c>
      <c r="K11912">
        <v>13</v>
      </c>
      <c r="L11912">
        <v>37</v>
      </c>
      <c r="M11912" t="s">
        <v>932</v>
      </c>
      <c r="N11912" t="s">
        <v>933</v>
      </c>
      <c r="O11912" t="s">
        <v>934</v>
      </c>
      <c r="R11912" t="str">
        <f t="shared" si="374"/>
        <v>Weekday</v>
      </c>
      <c r="S11912" s="12">
        <f t="shared" si="373"/>
        <v>41842</v>
      </c>
    </row>
    <row r="11913" spans="1:19" x14ac:dyDescent="0.25">
      <c r="A11913" t="s">
        <v>93</v>
      </c>
      <c r="C11913">
        <v>20142070124</v>
      </c>
      <c r="D11913" t="s">
        <v>261</v>
      </c>
      <c r="E11913" t="s">
        <v>62</v>
      </c>
      <c r="G11913">
        <v>14.88</v>
      </c>
      <c r="H11913">
        <v>2014</v>
      </c>
      <c r="I11913">
        <v>7</v>
      </c>
      <c r="J11913">
        <v>25</v>
      </c>
      <c r="K11913">
        <v>14</v>
      </c>
      <c r="L11913">
        <v>33</v>
      </c>
      <c r="M11913" t="s">
        <v>932</v>
      </c>
      <c r="N11913" t="s">
        <v>933</v>
      </c>
      <c r="O11913" t="s">
        <v>934</v>
      </c>
      <c r="R11913" t="str">
        <f t="shared" si="374"/>
        <v>Weekday</v>
      </c>
      <c r="S11913" s="12">
        <f t="shared" si="373"/>
        <v>41845</v>
      </c>
    </row>
    <row r="11914" spans="1:19" x14ac:dyDescent="0.25">
      <c r="A11914" t="s">
        <v>93</v>
      </c>
      <c r="C11914">
        <v>20142600198</v>
      </c>
      <c r="D11914" t="s">
        <v>261</v>
      </c>
      <c r="E11914" t="s">
        <v>87</v>
      </c>
      <c r="G11914">
        <v>14.88</v>
      </c>
      <c r="H11914">
        <v>2014</v>
      </c>
      <c r="I11914">
        <v>9</v>
      </c>
      <c r="J11914">
        <v>16</v>
      </c>
      <c r="K11914">
        <v>17</v>
      </c>
      <c r="L11914">
        <v>26</v>
      </c>
      <c r="M11914" t="s">
        <v>932</v>
      </c>
      <c r="N11914" t="s">
        <v>933</v>
      </c>
      <c r="O11914" t="s">
        <v>934</v>
      </c>
      <c r="Q11914" t="s">
        <v>262</v>
      </c>
      <c r="R11914" t="str">
        <f t="shared" si="374"/>
        <v>Weekday</v>
      </c>
      <c r="S11914" s="12">
        <f t="shared" si="373"/>
        <v>41898</v>
      </c>
    </row>
    <row r="11915" spans="1:19" x14ac:dyDescent="0.25">
      <c r="A11915" t="s">
        <v>93</v>
      </c>
      <c r="C11915">
        <v>20142890279</v>
      </c>
      <c r="D11915" t="s">
        <v>261</v>
      </c>
      <c r="E11915" t="s">
        <v>87</v>
      </c>
      <c r="G11915">
        <v>14.88</v>
      </c>
      <c r="H11915">
        <v>2014</v>
      </c>
      <c r="I11915">
        <v>10</v>
      </c>
      <c r="J11915">
        <v>10</v>
      </c>
      <c r="K11915">
        <v>22</v>
      </c>
      <c r="L11915">
        <v>45</v>
      </c>
      <c r="M11915" t="s">
        <v>932</v>
      </c>
      <c r="N11915" t="s">
        <v>933</v>
      </c>
      <c r="O11915" t="s">
        <v>934</v>
      </c>
      <c r="Q11915" t="s">
        <v>262</v>
      </c>
      <c r="R11915" t="str">
        <f t="shared" si="374"/>
        <v>Weekday</v>
      </c>
      <c r="S11915" s="12">
        <f t="shared" si="373"/>
        <v>41922</v>
      </c>
    </row>
    <row r="11916" spans="1:19" x14ac:dyDescent="0.25">
      <c r="A11916" t="s">
        <v>93</v>
      </c>
      <c r="C11916">
        <v>20142940224</v>
      </c>
      <c r="D11916" t="s">
        <v>261</v>
      </c>
      <c r="E11916" t="s">
        <v>87</v>
      </c>
      <c r="G11916">
        <v>14.88</v>
      </c>
      <c r="H11916">
        <v>2014</v>
      </c>
      <c r="I11916">
        <v>10</v>
      </c>
      <c r="J11916">
        <v>10</v>
      </c>
      <c r="K11916">
        <v>11</v>
      </c>
      <c r="L11916">
        <v>54</v>
      </c>
      <c r="M11916" t="s">
        <v>932</v>
      </c>
      <c r="N11916" t="s">
        <v>933</v>
      </c>
      <c r="O11916" t="s">
        <v>934</v>
      </c>
      <c r="Q11916" t="s">
        <v>262</v>
      </c>
      <c r="R11916" t="str">
        <f t="shared" si="374"/>
        <v>Weekday</v>
      </c>
      <c r="S11916" s="12">
        <f t="shared" si="373"/>
        <v>41922</v>
      </c>
    </row>
    <row r="11917" spans="1:19" x14ac:dyDescent="0.25">
      <c r="A11917" t="s">
        <v>93</v>
      </c>
      <c r="C11917">
        <v>20143070232</v>
      </c>
      <c r="D11917" t="s">
        <v>261</v>
      </c>
      <c r="E11917" t="s">
        <v>87</v>
      </c>
      <c r="G11917">
        <v>14.88</v>
      </c>
      <c r="H11917">
        <v>2014</v>
      </c>
      <c r="I11917">
        <v>10</v>
      </c>
      <c r="J11917">
        <v>22</v>
      </c>
      <c r="K11917">
        <v>17</v>
      </c>
      <c r="L11917">
        <v>1</v>
      </c>
      <c r="M11917" t="s">
        <v>932</v>
      </c>
      <c r="N11917" t="s">
        <v>933</v>
      </c>
      <c r="O11917" t="s">
        <v>934</v>
      </c>
      <c r="Q11917" t="s">
        <v>262</v>
      </c>
      <c r="R11917" t="str">
        <f t="shared" si="374"/>
        <v>Weekday</v>
      </c>
      <c r="S11917" s="12">
        <f t="shared" si="373"/>
        <v>41934</v>
      </c>
    </row>
    <row r="11918" spans="1:19" x14ac:dyDescent="0.25">
      <c r="A11918" t="s">
        <v>93</v>
      </c>
      <c r="C11918">
        <v>20143010233</v>
      </c>
      <c r="D11918" t="s">
        <v>261</v>
      </c>
      <c r="E11918" t="s">
        <v>62</v>
      </c>
      <c r="G11918">
        <v>14.88</v>
      </c>
      <c r="H11918">
        <v>2014</v>
      </c>
      <c r="I11918">
        <v>10</v>
      </c>
      <c r="J11918">
        <v>24</v>
      </c>
      <c r="K11918">
        <v>19</v>
      </c>
      <c r="L11918">
        <v>9</v>
      </c>
      <c r="M11918" t="s">
        <v>932</v>
      </c>
      <c r="N11918" t="s">
        <v>933</v>
      </c>
      <c r="O11918" t="s">
        <v>934</v>
      </c>
      <c r="R11918" t="str">
        <f t="shared" si="374"/>
        <v>Weekday</v>
      </c>
      <c r="S11918" s="12">
        <f t="shared" si="373"/>
        <v>41936</v>
      </c>
    </row>
    <row r="11919" spans="1:19" x14ac:dyDescent="0.25">
      <c r="A11919" t="s">
        <v>93</v>
      </c>
      <c r="C11919">
        <v>20143200296</v>
      </c>
      <c r="D11919" t="s">
        <v>261</v>
      </c>
      <c r="E11919" t="s">
        <v>62</v>
      </c>
      <c r="G11919">
        <v>14.88</v>
      </c>
      <c r="H11919">
        <v>2014</v>
      </c>
      <c r="I11919">
        <v>11</v>
      </c>
      <c r="J11919">
        <v>10</v>
      </c>
      <c r="K11919">
        <v>11</v>
      </c>
      <c r="L11919">
        <v>37</v>
      </c>
      <c r="M11919" t="s">
        <v>932</v>
      </c>
      <c r="N11919" t="s">
        <v>933</v>
      </c>
      <c r="O11919" t="s">
        <v>934</v>
      </c>
      <c r="R11919" t="str">
        <f t="shared" si="374"/>
        <v>Weekday</v>
      </c>
      <c r="S11919" s="12">
        <f t="shared" si="373"/>
        <v>41953</v>
      </c>
    </row>
    <row r="11920" spans="1:19" x14ac:dyDescent="0.25">
      <c r="A11920" t="s">
        <v>93</v>
      </c>
      <c r="C11920">
        <v>20143200275</v>
      </c>
      <c r="D11920" t="s">
        <v>261</v>
      </c>
      <c r="E11920" t="s">
        <v>87</v>
      </c>
      <c r="G11920">
        <v>14.88</v>
      </c>
      <c r="H11920">
        <v>2014</v>
      </c>
      <c r="I11920">
        <v>11</v>
      </c>
      <c r="J11920">
        <v>10</v>
      </c>
      <c r="K11920">
        <v>10</v>
      </c>
      <c r="L11920">
        <v>14</v>
      </c>
      <c r="M11920" t="s">
        <v>935</v>
      </c>
      <c r="N11920" t="s">
        <v>933</v>
      </c>
      <c r="O11920" t="s">
        <v>934</v>
      </c>
      <c r="Q11920" t="s">
        <v>262</v>
      </c>
      <c r="R11920" t="str">
        <f t="shared" si="374"/>
        <v>Weekday</v>
      </c>
      <c r="S11920" s="12">
        <f t="shared" si="373"/>
        <v>41953</v>
      </c>
    </row>
    <row r="11921" spans="1:19" x14ac:dyDescent="0.25">
      <c r="A11921" t="s">
        <v>93</v>
      </c>
      <c r="C11921">
        <v>20143410131</v>
      </c>
      <c r="D11921" t="s">
        <v>261</v>
      </c>
      <c r="E11921" t="s">
        <v>62</v>
      </c>
      <c r="G11921">
        <v>14.88</v>
      </c>
      <c r="H11921">
        <v>2014</v>
      </c>
      <c r="I11921">
        <v>12</v>
      </c>
      <c r="J11921">
        <v>6</v>
      </c>
      <c r="K11921">
        <v>14</v>
      </c>
      <c r="L11921">
        <v>57</v>
      </c>
      <c r="M11921" t="s">
        <v>932</v>
      </c>
      <c r="N11921" t="s">
        <v>933</v>
      </c>
      <c r="O11921" t="s">
        <v>934</v>
      </c>
      <c r="R11921" t="str">
        <f t="shared" si="374"/>
        <v>Weekend</v>
      </c>
      <c r="S11921" s="12">
        <f t="shared" si="373"/>
        <v>41979</v>
      </c>
    </row>
    <row r="11922" spans="1:19" x14ac:dyDescent="0.25">
      <c r="A11922" t="s">
        <v>93</v>
      </c>
      <c r="C11922">
        <v>20143560288</v>
      </c>
      <c r="D11922" t="s">
        <v>261</v>
      </c>
      <c r="E11922" t="s">
        <v>62</v>
      </c>
      <c r="G11922">
        <v>14.88</v>
      </c>
      <c r="H11922">
        <v>2014</v>
      </c>
      <c r="I11922">
        <v>12</v>
      </c>
      <c r="J11922">
        <v>18</v>
      </c>
      <c r="K11922">
        <v>17</v>
      </c>
      <c r="L11922">
        <v>7</v>
      </c>
      <c r="M11922" t="s">
        <v>932</v>
      </c>
      <c r="N11922" t="s">
        <v>933</v>
      </c>
      <c r="O11922" t="s">
        <v>934</v>
      </c>
      <c r="R11922" t="str">
        <f t="shared" si="374"/>
        <v>Weekday</v>
      </c>
      <c r="S11922" s="12">
        <f t="shared" si="373"/>
        <v>41991</v>
      </c>
    </row>
    <row r="11923" spans="1:19" x14ac:dyDescent="0.25">
      <c r="A11923" t="s">
        <v>93</v>
      </c>
      <c r="C11923">
        <v>20140070401</v>
      </c>
      <c r="D11923" t="s">
        <v>261</v>
      </c>
      <c r="E11923" t="s">
        <v>62</v>
      </c>
      <c r="G11923">
        <v>15.005000000000001</v>
      </c>
      <c r="H11923">
        <v>2014</v>
      </c>
      <c r="I11923">
        <v>1</v>
      </c>
      <c r="J11923">
        <v>6</v>
      </c>
      <c r="K11923">
        <v>21</v>
      </c>
      <c r="L11923">
        <v>55</v>
      </c>
      <c r="M11923" t="s">
        <v>935</v>
      </c>
      <c r="N11923" t="s">
        <v>937</v>
      </c>
      <c r="O11923" t="s">
        <v>934</v>
      </c>
      <c r="R11923" t="str">
        <f t="shared" si="374"/>
        <v>Weekday</v>
      </c>
      <c r="S11923" s="12">
        <f t="shared" si="373"/>
        <v>41645</v>
      </c>
    </row>
    <row r="11924" spans="1:19" x14ac:dyDescent="0.25">
      <c r="A11924" t="s">
        <v>93</v>
      </c>
      <c r="C11924">
        <v>20140060372</v>
      </c>
      <c r="D11924" t="s">
        <v>261</v>
      </c>
      <c r="E11924" t="s">
        <v>62</v>
      </c>
      <c r="G11924">
        <v>15.005000000000001</v>
      </c>
      <c r="H11924">
        <v>2014</v>
      </c>
      <c r="I11924">
        <v>1</v>
      </c>
      <c r="J11924">
        <v>6</v>
      </c>
      <c r="K11924">
        <v>9</v>
      </c>
      <c r="L11924">
        <v>12</v>
      </c>
      <c r="M11924" t="s">
        <v>935</v>
      </c>
      <c r="N11924" t="s">
        <v>933</v>
      </c>
      <c r="O11924" t="s">
        <v>934</v>
      </c>
      <c r="R11924" t="str">
        <f t="shared" si="374"/>
        <v>Weekday</v>
      </c>
      <c r="S11924" s="12">
        <f t="shared" si="373"/>
        <v>41645</v>
      </c>
    </row>
    <row r="11925" spans="1:19" x14ac:dyDescent="0.25">
      <c r="A11925" t="s">
        <v>93</v>
      </c>
      <c r="C11925">
        <v>20140150361</v>
      </c>
      <c r="D11925" t="s">
        <v>261</v>
      </c>
      <c r="E11925" t="s">
        <v>62</v>
      </c>
      <c r="G11925">
        <v>15.005000000000001</v>
      </c>
      <c r="H11925">
        <v>2014</v>
      </c>
      <c r="I11925">
        <v>1</v>
      </c>
      <c r="J11925">
        <v>6</v>
      </c>
      <c r="K11925">
        <v>19</v>
      </c>
      <c r="L11925">
        <v>23</v>
      </c>
      <c r="M11925" t="s">
        <v>932</v>
      </c>
      <c r="N11925" t="s">
        <v>933</v>
      </c>
      <c r="O11925" t="s">
        <v>934</v>
      </c>
      <c r="R11925" t="str">
        <f t="shared" si="374"/>
        <v>Weekday</v>
      </c>
      <c r="S11925" s="12">
        <f t="shared" si="373"/>
        <v>41645</v>
      </c>
    </row>
    <row r="11926" spans="1:19" x14ac:dyDescent="0.25">
      <c r="A11926" t="s">
        <v>93</v>
      </c>
      <c r="C11926">
        <v>20140260231</v>
      </c>
      <c r="D11926" t="s">
        <v>261</v>
      </c>
      <c r="E11926" t="s">
        <v>87</v>
      </c>
      <c r="G11926">
        <v>15.005000000000001</v>
      </c>
      <c r="H11926">
        <v>2014</v>
      </c>
      <c r="I11926">
        <v>1</v>
      </c>
      <c r="J11926">
        <v>7</v>
      </c>
      <c r="K11926">
        <v>19</v>
      </c>
      <c r="L11926">
        <v>16</v>
      </c>
      <c r="M11926" t="s">
        <v>935</v>
      </c>
      <c r="N11926" t="s">
        <v>933</v>
      </c>
      <c r="O11926" t="s">
        <v>934</v>
      </c>
      <c r="Q11926" t="s">
        <v>262</v>
      </c>
      <c r="R11926" t="str">
        <f t="shared" si="374"/>
        <v>Weekday</v>
      </c>
      <c r="S11926" s="12">
        <f t="shared" si="373"/>
        <v>41646</v>
      </c>
    </row>
    <row r="11927" spans="1:19" x14ac:dyDescent="0.25">
      <c r="A11927" t="s">
        <v>93</v>
      </c>
      <c r="C11927">
        <v>20140190205</v>
      </c>
      <c r="D11927" t="s">
        <v>261</v>
      </c>
      <c r="E11927" t="s">
        <v>87</v>
      </c>
      <c r="G11927">
        <v>15.005000000000001</v>
      </c>
      <c r="H11927">
        <v>2014</v>
      </c>
      <c r="I11927">
        <v>1</v>
      </c>
      <c r="J11927">
        <v>17</v>
      </c>
      <c r="K11927">
        <v>19</v>
      </c>
      <c r="L11927">
        <v>19</v>
      </c>
      <c r="M11927" t="s">
        <v>932</v>
      </c>
      <c r="N11927" t="s">
        <v>933</v>
      </c>
      <c r="O11927" t="s">
        <v>934</v>
      </c>
      <c r="Q11927" t="s">
        <v>262</v>
      </c>
      <c r="R11927" t="str">
        <f t="shared" si="374"/>
        <v>Weekday</v>
      </c>
      <c r="S11927" s="12">
        <f t="shared" si="373"/>
        <v>41656</v>
      </c>
    </row>
    <row r="11928" spans="1:19" x14ac:dyDescent="0.25">
      <c r="A11928" t="s">
        <v>93</v>
      </c>
      <c r="C11928">
        <v>20140200221</v>
      </c>
      <c r="D11928" t="s">
        <v>261</v>
      </c>
      <c r="E11928" t="s">
        <v>62</v>
      </c>
      <c r="G11928">
        <v>15.005000000000001</v>
      </c>
      <c r="H11928">
        <v>2014</v>
      </c>
      <c r="I11928">
        <v>1</v>
      </c>
      <c r="J11928">
        <v>18</v>
      </c>
      <c r="K11928">
        <v>14</v>
      </c>
      <c r="L11928">
        <v>13</v>
      </c>
      <c r="M11928" t="s">
        <v>932</v>
      </c>
      <c r="N11928" t="s">
        <v>933</v>
      </c>
      <c r="O11928" t="s">
        <v>934</v>
      </c>
      <c r="R11928" t="str">
        <f t="shared" si="374"/>
        <v>Weekend</v>
      </c>
      <c r="S11928" s="12">
        <f t="shared" si="373"/>
        <v>41657</v>
      </c>
    </row>
    <row r="11929" spans="1:19" x14ac:dyDescent="0.25">
      <c r="A11929" t="s">
        <v>93</v>
      </c>
      <c r="C11929">
        <v>20140410221</v>
      </c>
      <c r="D11929" t="s">
        <v>261</v>
      </c>
      <c r="E11929" t="s">
        <v>87</v>
      </c>
      <c r="G11929">
        <v>15.005000000000001</v>
      </c>
      <c r="H11929">
        <v>2014</v>
      </c>
      <c r="I11929">
        <v>1</v>
      </c>
      <c r="J11929">
        <v>23</v>
      </c>
      <c r="K11929">
        <v>7</v>
      </c>
      <c r="L11929">
        <v>51</v>
      </c>
      <c r="M11929" t="s">
        <v>932</v>
      </c>
      <c r="N11929" t="s">
        <v>933</v>
      </c>
      <c r="O11929" t="s">
        <v>934</v>
      </c>
      <c r="Q11929" t="s">
        <v>262</v>
      </c>
      <c r="R11929" t="str">
        <f t="shared" si="374"/>
        <v>Weekday</v>
      </c>
      <c r="S11929" s="12">
        <f t="shared" si="373"/>
        <v>41662</v>
      </c>
    </row>
    <row r="11930" spans="1:19" x14ac:dyDescent="0.25">
      <c r="A11930" t="s">
        <v>93</v>
      </c>
      <c r="C11930">
        <v>20140260253</v>
      </c>
      <c r="D11930" t="s">
        <v>261</v>
      </c>
      <c r="E11930" t="s">
        <v>62</v>
      </c>
      <c r="G11930">
        <v>15.005000000000001</v>
      </c>
      <c r="H11930">
        <v>2014</v>
      </c>
      <c r="I11930">
        <v>1</v>
      </c>
      <c r="J11930">
        <v>25</v>
      </c>
      <c r="K11930">
        <v>18</v>
      </c>
      <c r="L11930">
        <v>59</v>
      </c>
      <c r="M11930" t="s">
        <v>932</v>
      </c>
      <c r="N11930" t="s">
        <v>933</v>
      </c>
      <c r="O11930" t="s">
        <v>934</v>
      </c>
      <c r="R11930" t="str">
        <f t="shared" si="374"/>
        <v>Weekend</v>
      </c>
      <c r="S11930" s="12">
        <f t="shared" si="373"/>
        <v>41664</v>
      </c>
    </row>
    <row r="11931" spans="1:19" x14ac:dyDescent="0.25">
      <c r="A11931" t="s">
        <v>93</v>
      </c>
      <c r="C11931">
        <v>20140290395</v>
      </c>
      <c r="D11931" t="s">
        <v>261</v>
      </c>
      <c r="E11931" t="s">
        <v>62</v>
      </c>
      <c r="G11931">
        <v>15.005000000000001</v>
      </c>
      <c r="H11931">
        <v>2014</v>
      </c>
      <c r="I11931">
        <v>1</v>
      </c>
      <c r="J11931">
        <v>25</v>
      </c>
      <c r="K11931">
        <v>13</v>
      </c>
      <c r="L11931">
        <v>33</v>
      </c>
      <c r="M11931" t="s">
        <v>932</v>
      </c>
      <c r="N11931" t="s">
        <v>933</v>
      </c>
      <c r="O11931" t="s">
        <v>934</v>
      </c>
      <c r="R11931" t="str">
        <f t="shared" si="374"/>
        <v>Weekend</v>
      </c>
      <c r="S11931" s="12">
        <f t="shared" si="373"/>
        <v>41664</v>
      </c>
    </row>
    <row r="11932" spans="1:19" x14ac:dyDescent="0.25">
      <c r="A11932" t="s">
        <v>93</v>
      </c>
      <c r="C11932">
        <v>20140290400</v>
      </c>
      <c r="D11932" t="s">
        <v>261</v>
      </c>
      <c r="E11932" t="s">
        <v>62</v>
      </c>
      <c r="G11932">
        <v>15.005000000000001</v>
      </c>
      <c r="H11932">
        <v>2014</v>
      </c>
      <c r="I11932">
        <v>1</v>
      </c>
      <c r="J11932">
        <v>28</v>
      </c>
      <c r="K11932">
        <v>4</v>
      </c>
      <c r="L11932">
        <v>18</v>
      </c>
      <c r="M11932" t="s">
        <v>932</v>
      </c>
      <c r="N11932" t="s">
        <v>936</v>
      </c>
      <c r="O11932" t="s">
        <v>934</v>
      </c>
      <c r="R11932" t="str">
        <f t="shared" si="374"/>
        <v>Weekday</v>
      </c>
      <c r="S11932" s="12">
        <f t="shared" si="373"/>
        <v>41667</v>
      </c>
    </row>
    <row r="11933" spans="1:19" x14ac:dyDescent="0.25">
      <c r="A11933" t="s">
        <v>93</v>
      </c>
      <c r="C11933">
        <v>20140380089</v>
      </c>
      <c r="D11933" t="s">
        <v>261</v>
      </c>
      <c r="E11933" t="s">
        <v>62</v>
      </c>
      <c r="G11933">
        <v>15.005000000000001</v>
      </c>
      <c r="H11933">
        <v>2014</v>
      </c>
      <c r="I11933">
        <v>2</v>
      </c>
      <c r="J11933">
        <v>7</v>
      </c>
      <c r="K11933">
        <v>7</v>
      </c>
      <c r="L11933">
        <v>40</v>
      </c>
      <c r="M11933" t="s">
        <v>932</v>
      </c>
      <c r="N11933" t="s">
        <v>933</v>
      </c>
      <c r="O11933" t="s">
        <v>934</v>
      </c>
      <c r="R11933" t="str">
        <f t="shared" si="374"/>
        <v>Weekday</v>
      </c>
      <c r="S11933" s="12">
        <f t="shared" si="373"/>
        <v>41677</v>
      </c>
    </row>
    <row r="11934" spans="1:19" x14ac:dyDescent="0.25">
      <c r="A11934" t="s">
        <v>93</v>
      </c>
      <c r="C11934">
        <v>20140510469</v>
      </c>
      <c r="D11934" t="s">
        <v>261</v>
      </c>
      <c r="E11934" t="s">
        <v>62</v>
      </c>
      <c r="G11934">
        <v>15.005000000000001</v>
      </c>
      <c r="H11934">
        <v>2014</v>
      </c>
      <c r="I11934">
        <v>2</v>
      </c>
      <c r="J11934">
        <v>17</v>
      </c>
      <c r="K11934">
        <v>10</v>
      </c>
      <c r="L11934">
        <v>16</v>
      </c>
      <c r="M11934" t="s">
        <v>932</v>
      </c>
      <c r="N11934" t="s">
        <v>933</v>
      </c>
      <c r="O11934" t="s">
        <v>934</v>
      </c>
      <c r="R11934" t="str">
        <f t="shared" si="374"/>
        <v>Weekday</v>
      </c>
      <c r="S11934" s="12">
        <f t="shared" si="373"/>
        <v>41687</v>
      </c>
    </row>
    <row r="11935" spans="1:19" x14ac:dyDescent="0.25">
      <c r="A11935" t="s">
        <v>93</v>
      </c>
      <c r="C11935">
        <v>20140560690</v>
      </c>
      <c r="D11935" t="s">
        <v>261</v>
      </c>
      <c r="E11935" t="s">
        <v>87</v>
      </c>
      <c r="G11935">
        <v>15.005000000000001</v>
      </c>
      <c r="H11935">
        <v>2014</v>
      </c>
      <c r="I11935">
        <v>2</v>
      </c>
      <c r="J11935">
        <v>21</v>
      </c>
      <c r="K11935">
        <v>21</v>
      </c>
      <c r="L11935">
        <v>55</v>
      </c>
      <c r="M11935" t="s">
        <v>932</v>
      </c>
      <c r="N11935" t="s">
        <v>936</v>
      </c>
      <c r="O11935" t="s">
        <v>934</v>
      </c>
      <c r="Q11935" t="s">
        <v>262</v>
      </c>
      <c r="R11935" t="str">
        <f t="shared" si="374"/>
        <v>Weekday</v>
      </c>
      <c r="S11935" s="12">
        <f t="shared" si="373"/>
        <v>41691</v>
      </c>
    </row>
    <row r="11936" spans="1:19" x14ac:dyDescent="0.25">
      <c r="A11936" t="s">
        <v>93</v>
      </c>
      <c r="C11936">
        <v>20140870143</v>
      </c>
      <c r="D11936" t="s">
        <v>261</v>
      </c>
      <c r="E11936" t="s">
        <v>62</v>
      </c>
      <c r="G11936">
        <v>15.005000000000001</v>
      </c>
      <c r="H11936">
        <v>2014</v>
      </c>
      <c r="I11936">
        <v>3</v>
      </c>
      <c r="J11936">
        <v>8</v>
      </c>
      <c r="K11936">
        <v>17</v>
      </c>
      <c r="L11936">
        <v>10</v>
      </c>
      <c r="M11936" t="s">
        <v>932</v>
      </c>
      <c r="N11936" t="s">
        <v>933</v>
      </c>
      <c r="O11936" t="s">
        <v>934</v>
      </c>
      <c r="R11936" t="str">
        <f t="shared" si="374"/>
        <v>Weekend</v>
      </c>
      <c r="S11936" s="12">
        <f t="shared" si="373"/>
        <v>41706</v>
      </c>
    </row>
    <row r="11937" spans="1:19" x14ac:dyDescent="0.25">
      <c r="A11937" t="s">
        <v>93</v>
      </c>
      <c r="C11937">
        <v>20140760263</v>
      </c>
      <c r="D11937" t="s">
        <v>261</v>
      </c>
      <c r="E11937" t="s">
        <v>62</v>
      </c>
      <c r="G11937">
        <v>15.005000000000001</v>
      </c>
      <c r="H11937">
        <v>2014</v>
      </c>
      <c r="I11937">
        <v>3</v>
      </c>
      <c r="J11937">
        <v>16</v>
      </c>
      <c r="K11937">
        <v>13</v>
      </c>
      <c r="L11937">
        <v>27</v>
      </c>
      <c r="M11937" t="s">
        <v>932</v>
      </c>
      <c r="N11937" t="s">
        <v>936</v>
      </c>
      <c r="O11937" t="s">
        <v>934</v>
      </c>
      <c r="R11937" t="str">
        <f t="shared" si="374"/>
        <v>Weekend</v>
      </c>
      <c r="S11937" s="12">
        <f t="shared" si="373"/>
        <v>41714</v>
      </c>
    </row>
    <row r="11938" spans="1:19" x14ac:dyDescent="0.25">
      <c r="A11938" t="s">
        <v>93</v>
      </c>
      <c r="C11938">
        <v>20140850215</v>
      </c>
      <c r="D11938" t="s">
        <v>261</v>
      </c>
      <c r="E11938" t="s">
        <v>87</v>
      </c>
      <c r="G11938">
        <v>15.005000000000001</v>
      </c>
      <c r="H11938">
        <v>2014</v>
      </c>
      <c r="I11938">
        <v>3</v>
      </c>
      <c r="J11938">
        <v>20</v>
      </c>
      <c r="K11938">
        <v>13</v>
      </c>
      <c r="L11938">
        <v>31</v>
      </c>
      <c r="M11938" t="s">
        <v>932</v>
      </c>
      <c r="N11938" t="s">
        <v>933</v>
      </c>
      <c r="O11938" t="s">
        <v>934</v>
      </c>
      <c r="Q11938" t="s">
        <v>262</v>
      </c>
      <c r="R11938" t="str">
        <f t="shared" si="374"/>
        <v>Weekday</v>
      </c>
      <c r="S11938" s="12">
        <f t="shared" si="373"/>
        <v>41718</v>
      </c>
    </row>
    <row r="11939" spans="1:19" x14ac:dyDescent="0.25">
      <c r="A11939" t="s">
        <v>93</v>
      </c>
      <c r="C11939">
        <v>20140890131</v>
      </c>
      <c r="D11939" t="s">
        <v>261</v>
      </c>
      <c r="E11939" t="s">
        <v>62</v>
      </c>
      <c r="G11939">
        <v>15.005000000000001</v>
      </c>
      <c r="H11939">
        <v>2014</v>
      </c>
      <c r="I11939">
        <v>3</v>
      </c>
      <c r="J11939">
        <v>28</v>
      </c>
      <c r="K11939">
        <v>13</v>
      </c>
      <c r="L11939">
        <v>15</v>
      </c>
      <c r="M11939" t="s">
        <v>932</v>
      </c>
      <c r="N11939" t="s">
        <v>933</v>
      </c>
      <c r="O11939" t="s">
        <v>934</v>
      </c>
      <c r="R11939" t="str">
        <f t="shared" si="374"/>
        <v>Weekday</v>
      </c>
      <c r="S11939" s="12">
        <f t="shared" si="373"/>
        <v>41726</v>
      </c>
    </row>
    <row r="11940" spans="1:19" x14ac:dyDescent="0.25">
      <c r="A11940" t="s">
        <v>93</v>
      </c>
      <c r="C11940">
        <v>20140980239</v>
      </c>
      <c r="D11940" t="s">
        <v>261</v>
      </c>
      <c r="E11940" t="s">
        <v>62</v>
      </c>
      <c r="G11940">
        <v>15.005000000000001</v>
      </c>
      <c r="H11940">
        <v>2014</v>
      </c>
      <c r="I11940">
        <v>3</v>
      </c>
      <c r="J11940">
        <v>28</v>
      </c>
      <c r="K11940">
        <v>13</v>
      </c>
      <c r="L11940">
        <v>19</v>
      </c>
      <c r="M11940" t="s">
        <v>932</v>
      </c>
      <c r="N11940" t="s">
        <v>937</v>
      </c>
      <c r="O11940" t="s">
        <v>934</v>
      </c>
      <c r="R11940" t="str">
        <f t="shared" si="374"/>
        <v>Weekday</v>
      </c>
      <c r="S11940" s="12">
        <f t="shared" si="373"/>
        <v>41726</v>
      </c>
    </row>
    <row r="11941" spans="1:19" x14ac:dyDescent="0.25">
      <c r="A11941" t="s">
        <v>93</v>
      </c>
      <c r="C11941">
        <v>20140970181</v>
      </c>
      <c r="D11941" t="s">
        <v>261</v>
      </c>
      <c r="E11941" t="s">
        <v>62</v>
      </c>
      <c r="G11941">
        <v>15.005000000000001</v>
      </c>
      <c r="H11941">
        <v>2014</v>
      </c>
      <c r="I11941">
        <v>4</v>
      </c>
      <c r="J11941">
        <v>5</v>
      </c>
      <c r="K11941">
        <v>14</v>
      </c>
      <c r="L11941">
        <v>5</v>
      </c>
      <c r="M11941" t="s">
        <v>932</v>
      </c>
      <c r="N11941" t="s">
        <v>933</v>
      </c>
      <c r="O11941" t="s">
        <v>934</v>
      </c>
      <c r="R11941" t="str">
        <f t="shared" si="374"/>
        <v>Weekend</v>
      </c>
      <c r="S11941" s="12">
        <f t="shared" si="373"/>
        <v>41734</v>
      </c>
    </row>
    <row r="11942" spans="1:19" x14ac:dyDescent="0.25">
      <c r="A11942" t="s">
        <v>93</v>
      </c>
      <c r="C11942">
        <v>20141110190</v>
      </c>
      <c r="D11942" t="s">
        <v>261</v>
      </c>
      <c r="E11942" t="s">
        <v>62</v>
      </c>
      <c r="G11942">
        <v>15.005000000000001</v>
      </c>
      <c r="H11942">
        <v>2014</v>
      </c>
      <c r="I11942">
        <v>4</v>
      </c>
      <c r="J11942">
        <v>21</v>
      </c>
      <c r="K11942">
        <v>5</v>
      </c>
      <c r="L11942">
        <v>45</v>
      </c>
      <c r="M11942" t="s">
        <v>932</v>
      </c>
      <c r="N11942" t="s">
        <v>933</v>
      </c>
      <c r="O11942" t="s">
        <v>934</v>
      </c>
      <c r="R11942" t="str">
        <f t="shared" si="374"/>
        <v>Weekday</v>
      </c>
      <c r="S11942" s="12">
        <f t="shared" si="373"/>
        <v>41750</v>
      </c>
    </row>
    <row r="11943" spans="1:19" x14ac:dyDescent="0.25">
      <c r="A11943" t="s">
        <v>93</v>
      </c>
      <c r="C11943">
        <v>20141300120</v>
      </c>
      <c r="D11943" t="s">
        <v>261</v>
      </c>
      <c r="E11943" t="s">
        <v>87</v>
      </c>
      <c r="G11943">
        <v>15.005000000000001</v>
      </c>
      <c r="H11943">
        <v>2014</v>
      </c>
      <c r="I11943">
        <v>5</v>
      </c>
      <c r="J11943">
        <v>8</v>
      </c>
      <c r="K11943">
        <v>16</v>
      </c>
      <c r="L11943">
        <v>16</v>
      </c>
      <c r="M11943" t="s">
        <v>932</v>
      </c>
      <c r="N11943" t="s">
        <v>933</v>
      </c>
      <c r="O11943" t="s">
        <v>934</v>
      </c>
      <c r="Q11943" t="s">
        <v>262</v>
      </c>
      <c r="R11943" t="str">
        <f t="shared" si="374"/>
        <v>Weekday</v>
      </c>
      <c r="S11943" s="12">
        <f t="shared" si="373"/>
        <v>41767</v>
      </c>
    </row>
    <row r="11944" spans="1:19" x14ac:dyDescent="0.25">
      <c r="A11944" t="s">
        <v>93</v>
      </c>
      <c r="C11944">
        <v>20141350165</v>
      </c>
      <c r="D11944" t="s">
        <v>261</v>
      </c>
      <c r="E11944" t="s">
        <v>62</v>
      </c>
      <c r="G11944">
        <v>15.005000000000001</v>
      </c>
      <c r="H11944">
        <v>2014</v>
      </c>
      <c r="I11944">
        <v>5</v>
      </c>
      <c r="J11944">
        <v>15</v>
      </c>
      <c r="K11944">
        <v>9</v>
      </c>
      <c r="L11944">
        <v>11</v>
      </c>
      <c r="M11944" t="s">
        <v>932</v>
      </c>
      <c r="N11944" t="s">
        <v>933</v>
      </c>
      <c r="O11944" t="s">
        <v>934</v>
      </c>
      <c r="R11944" t="str">
        <f t="shared" si="374"/>
        <v>Weekday</v>
      </c>
      <c r="S11944" s="12">
        <f t="shared" si="373"/>
        <v>41774</v>
      </c>
    </row>
    <row r="11945" spans="1:19" x14ac:dyDescent="0.25">
      <c r="A11945" t="s">
        <v>93</v>
      </c>
      <c r="C11945">
        <v>20141610243</v>
      </c>
      <c r="D11945" t="s">
        <v>261</v>
      </c>
      <c r="E11945" t="s">
        <v>62</v>
      </c>
      <c r="G11945">
        <v>15.005000000000001</v>
      </c>
      <c r="H11945">
        <v>2014</v>
      </c>
      <c r="I11945">
        <v>6</v>
      </c>
      <c r="J11945">
        <v>10</v>
      </c>
      <c r="K11945">
        <v>8</v>
      </c>
      <c r="L11945">
        <v>53</v>
      </c>
      <c r="M11945" t="s">
        <v>932</v>
      </c>
      <c r="N11945" t="s">
        <v>933</v>
      </c>
      <c r="O11945" t="s">
        <v>934</v>
      </c>
      <c r="R11945" t="str">
        <f t="shared" si="374"/>
        <v>Weekday</v>
      </c>
      <c r="S11945" s="12">
        <f t="shared" si="373"/>
        <v>41800</v>
      </c>
    </row>
    <row r="11946" spans="1:19" x14ac:dyDescent="0.25">
      <c r="A11946" t="s">
        <v>93</v>
      </c>
      <c r="C11946">
        <v>20141920187</v>
      </c>
      <c r="D11946" t="s">
        <v>261</v>
      </c>
      <c r="E11946" t="s">
        <v>62</v>
      </c>
      <c r="G11946">
        <v>15.005000000000001</v>
      </c>
      <c r="H11946">
        <v>2014</v>
      </c>
      <c r="I11946">
        <v>7</v>
      </c>
      <c r="J11946">
        <v>10</v>
      </c>
      <c r="K11946">
        <v>15</v>
      </c>
      <c r="L11946">
        <v>47</v>
      </c>
      <c r="M11946" t="s">
        <v>932</v>
      </c>
      <c r="N11946" t="s">
        <v>933</v>
      </c>
      <c r="O11946" t="s">
        <v>934</v>
      </c>
      <c r="R11946" t="str">
        <f t="shared" si="374"/>
        <v>Weekday</v>
      </c>
      <c r="S11946" s="12">
        <f t="shared" si="373"/>
        <v>41830</v>
      </c>
    </row>
    <row r="11947" spans="1:19" x14ac:dyDescent="0.25">
      <c r="A11947" t="s">
        <v>93</v>
      </c>
      <c r="C11947">
        <v>20141910189</v>
      </c>
      <c r="D11947" t="s">
        <v>261</v>
      </c>
      <c r="E11947" t="s">
        <v>87</v>
      </c>
      <c r="G11947">
        <v>15.005000000000001</v>
      </c>
      <c r="H11947">
        <v>2014</v>
      </c>
      <c r="I11947">
        <v>7</v>
      </c>
      <c r="J11947">
        <v>10</v>
      </c>
      <c r="K11947">
        <v>9</v>
      </c>
      <c r="L11947">
        <v>9</v>
      </c>
      <c r="M11947" t="s">
        <v>932</v>
      </c>
      <c r="N11947" t="s">
        <v>933</v>
      </c>
      <c r="O11947" t="s">
        <v>934</v>
      </c>
      <c r="Q11947" t="s">
        <v>262</v>
      </c>
      <c r="R11947" t="str">
        <f t="shared" si="374"/>
        <v>Weekday</v>
      </c>
      <c r="S11947" s="12">
        <f t="shared" si="373"/>
        <v>41830</v>
      </c>
    </row>
    <row r="11948" spans="1:19" x14ac:dyDescent="0.25">
      <c r="A11948" t="s">
        <v>93</v>
      </c>
      <c r="C11948">
        <v>20142090198</v>
      </c>
      <c r="D11948" t="s">
        <v>261</v>
      </c>
      <c r="E11948" t="s">
        <v>62</v>
      </c>
      <c r="G11948">
        <v>15.005000000000001</v>
      </c>
      <c r="H11948">
        <v>2014</v>
      </c>
      <c r="I11948">
        <v>7</v>
      </c>
      <c r="J11948">
        <v>25</v>
      </c>
      <c r="K11948">
        <v>14</v>
      </c>
      <c r="L11948">
        <v>2</v>
      </c>
      <c r="M11948" t="s">
        <v>932</v>
      </c>
      <c r="N11948" t="s">
        <v>933</v>
      </c>
      <c r="O11948" t="s">
        <v>934</v>
      </c>
      <c r="R11948" t="str">
        <f t="shared" si="374"/>
        <v>Weekday</v>
      </c>
      <c r="S11948" s="12">
        <f t="shared" si="373"/>
        <v>41845</v>
      </c>
    </row>
    <row r="11949" spans="1:19" x14ac:dyDescent="0.25">
      <c r="A11949" t="s">
        <v>93</v>
      </c>
      <c r="C11949">
        <v>20142150131</v>
      </c>
      <c r="D11949" t="s">
        <v>261</v>
      </c>
      <c r="E11949" t="s">
        <v>87</v>
      </c>
      <c r="G11949">
        <v>15.005000000000001</v>
      </c>
      <c r="H11949">
        <v>2014</v>
      </c>
      <c r="I11949">
        <v>7</v>
      </c>
      <c r="J11949">
        <v>31</v>
      </c>
      <c r="K11949">
        <v>16</v>
      </c>
      <c r="L11949">
        <v>6</v>
      </c>
      <c r="M11949" t="s">
        <v>932</v>
      </c>
      <c r="N11949" t="s">
        <v>933</v>
      </c>
      <c r="O11949" t="s">
        <v>934</v>
      </c>
      <c r="Q11949" t="s">
        <v>262</v>
      </c>
      <c r="R11949" t="str">
        <f t="shared" si="374"/>
        <v>Weekday</v>
      </c>
      <c r="S11949" s="12">
        <f t="shared" si="373"/>
        <v>41851</v>
      </c>
    </row>
    <row r="11950" spans="1:19" x14ac:dyDescent="0.25">
      <c r="A11950" t="s">
        <v>93</v>
      </c>
      <c r="C11950">
        <v>20142150227</v>
      </c>
      <c r="D11950" t="s">
        <v>261</v>
      </c>
      <c r="E11950" t="s">
        <v>62</v>
      </c>
      <c r="G11950">
        <v>15.005000000000001</v>
      </c>
      <c r="H11950">
        <v>2014</v>
      </c>
      <c r="I11950">
        <v>8</v>
      </c>
      <c r="J11950">
        <v>1</v>
      </c>
      <c r="K11950">
        <v>16</v>
      </c>
      <c r="L11950">
        <v>50</v>
      </c>
      <c r="M11950" t="s">
        <v>932</v>
      </c>
      <c r="N11950" t="s">
        <v>933</v>
      </c>
      <c r="O11950" t="s">
        <v>934</v>
      </c>
      <c r="R11950" t="str">
        <f t="shared" si="374"/>
        <v>Weekday</v>
      </c>
      <c r="S11950" s="12">
        <f t="shared" si="373"/>
        <v>41852</v>
      </c>
    </row>
    <row r="11951" spans="1:19" x14ac:dyDescent="0.25">
      <c r="A11951" t="s">
        <v>93</v>
      </c>
      <c r="C11951">
        <v>20142200172</v>
      </c>
      <c r="D11951" t="s">
        <v>261</v>
      </c>
      <c r="E11951" t="s">
        <v>62</v>
      </c>
      <c r="G11951">
        <v>15.005000000000001</v>
      </c>
      <c r="H11951">
        <v>2014</v>
      </c>
      <c r="I11951">
        <v>8</v>
      </c>
      <c r="J11951">
        <v>8</v>
      </c>
      <c r="K11951">
        <v>13</v>
      </c>
      <c r="L11951">
        <v>58</v>
      </c>
      <c r="M11951" t="s">
        <v>932</v>
      </c>
      <c r="N11951" t="s">
        <v>933</v>
      </c>
      <c r="O11951" t="s">
        <v>934</v>
      </c>
      <c r="R11951" t="str">
        <f t="shared" si="374"/>
        <v>Weekday</v>
      </c>
      <c r="S11951" s="12">
        <f t="shared" si="373"/>
        <v>41859</v>
      </c>
    </row>
    <row r="11952" spans="1:19" x14ac:dyDescent="0.25">
      <c r="A11952" t="s">
        <v>93</v>
      </c>
      <c r="C11952">
        <v>20142250214</v>
      </c>
      <c r="D11952" t="s">
        <v>261</v>
      </c>
      <c r="E11952" t="s">
        <v>87</v>
      </c>
      <c r="G11952">
        <v>15.005000000000001</v>
      </c>
      <c r="H11952">
        <v>2014</v>
      </c>
      <c r="I11952">
        <v>8</v>
      </c>
      <c r="J11952">
        <v>12</v>
      </c>
      <c r="K11952">
        <v>16</v>
      </c>
      <c r="L11952">
        <v>28</v>
      </c>
      <c r="M11952" t="s">
        <v>932</v>
      </c>
      <c r="N11952" t="s">
        <v>937</v>
      </c>
      <c r="O11952" t="s">
        <v>934</v>
      </c>
      <c r="Q11952" t="s">
        <v>262</v>
      </c>
      <c r="R11952" t="str">
        <f t="shared" si="374"/>
        <v>Weekday</v>
      </c>
      <c r="S11952" s="12">
        <f t="shared" si="373"/>
        <v>41863</v>
      </c>
    </row>
    <row r="11953" spans="1:19" x14ac:dyDescent="0.25">
      <c r="A11953" t="s">
        <v>93</v>
      </c>
      <c r="C11953">
        <v>20142420174</v>
      </c>
      <c r="D11953" t="s">
        <v>261</v>
      </c>
      <c r="E11953" t="s">
        <v>62</v>
      </c>
      <c r="G11953">
        <v>15.005000000000001</v>
      </c>
      <c r="H11953">
        <v>2014</v>
      </c>
      <c r="I11953">
        <v>8</v>
      </c>
      <c r="J11953">
        <v>27</v>
      </c>
      <c r="K11953">
        <v>14</v>
      </c>
      <c r="L11953">
        <v>56</v>
      </c>
      <c r="M11953" t="s">
        <v>932</v>
      </c>
      <c r="N11953" t="s">
        <v>933</v>
      </c>
      <c r="O11953" t="s">
        <v>934</v>
      </c>
      <c r="R11953" t="str">
        <f t="shared" si="374"/>
        <v>Weekday</v>
      </c>
      <c r="S11953" s="12">
        <f t="shared" si="373"/>
        <v>41878</v>
      </c>
    </row>
    <row r="11954" spans="1:19" x14ac:dyDescent="0.25">
      <c r="A11954" t="s">
        <v>93</v>
      </c>
      <c r="C11954">
        <v>20142430134</v>
      </c>
      <c r="D11954" t="s">
        <v>261</v>
      </c>
      <c r="E11954" t="s">
        <v>940</v>
      </c>
      <c r="G11954">
        <v>15.005000000000001</v>
      </c>
      <c r="H11954">
        <v>2014</v>
      </c>
      <c r="I11954">
        <v>8</v>
      </c>
      <c r="J11954">
        <v>29</v>
      </c>
      <c r="K11954">
        <v>11</v>
      </c>
      <c r="L11954">
        <v>17</v>
      </c>
      <c r="M11954" t="s">
        <v>932</v>
      </c>
      <c r="N11954" t="s">
        <v>933</v>
      </c>
      <c r="O11954" t="s">
        <v>934</v>
      </c>
      <c r="R11954" t="str">
        <f t="shared" si="374"/>
        <v>Weekday</v>
      </c>
      <c r="S11954" s="12">
        <f t="shared" si="373"/>
        <v>41880</v>
      </c>
    </row>
    <row r="11955" spans="1:19" x14ac:dyDescent="0.25">
      <c r="A11955" t="s">
        <v>93</v>
      </c>
      <c r="C11955">
        <v>20142480197</v>
      </c>
      <c r="D11955" t="s">
        <v>261</v>
      </c>
      <c r="E11955" t="s">
        <v>87</v>
      </c>
      <c r="G11955">
        <v>15.005000000000001</v>
      </c>
      <c r="H11955">
        <v>2014</v>
      </c>
      <c r="I11955">
        <v>9</v>
      </c>
      <c r="J11955">
        <v>4</v>
      </c>
      <c r="K11955">
        <v>16</v>
      </c>
      <c r="L11955">
        <v>27</v>
      </c>
      <c r="M11955" t="s">
        <v>932</v>
      </c>
      <c r="N11955" t="s">
        <v>937</v>
      </c>
      <c r="O11955" t="s">
        <v>934</v>
      </c>
      <c r="Q11955" t="s">
        <v>262</v>
      </c>
      <c r="R11955" t="str">
        <f t="shared" si="374"/>
        <v>Weekday</v>
      </c>
      <c r="S11955" s="12">
        <f t="shared" si="373"/>
        <v>41886</v>
      </c>
    </row>
    <row r="11956" spans="1:19" x14ac:dyDescent="0.25">
      <c r="A11956" t="s">
        <v>93</v>
      </c>
      <c r="C11956">
        <v>20142540196</v>
      </c>
      <c r="D11956" t="s">
        <v>261</v>
      </c>
      <c r="E11956" t="s">
        <v>87</v>
      </c>
      <c r="G11956">
        <v>15.005000000000001</v>
      </c>
      <c r="H11956">
        <v>2014</v>
      </c>
      <c r="I11956">
        <v>9</v>
      </c>
      <c r="J11956">
        <v>5</v>
      </c>
      <c r="K11956">
        <v>12</v>
      </c>
      <c r="L11956">
        <v>47</v>
      </c>
      <c r="M11956" t="s">
        <v>932</v>
      </c>
      <c r="N11956" t="s">
        <v>937</v>
      </c>
      <c r="O11956" t="s">
        <v>934</v>
      </c>
      <c r="Q11956" t="s">
        <v>262</v>
      </c>
      <c r="R11956" t="str">
        <f t="shared" si="374"/>
        <v>Weekday</v>
      </c>
      <c r="S11956" s="12">
        <f t="shared" si="373"/>
        <v>41887</v>
      </c>
    </row>
    <row r="11957" spans="1:19" x14ac:dyDescent="0.25">
      <c r="A11957" t="s">
        <v>93</v>
      </c>
      <c r="C11957">
        <v>20142840150</v>
      </c>
      <c r="D11957" t="s">
        <v>261</v>
      </c>
      <c r="E11957" t="s">
        <v>62</v>
      </c>
      <c r="G11957">
        <v>15.005000000000001</v>
      </c>
      <c r="H11957">
        <v>2014</v>
      </c>
      <c r="I11957">
        <v>9</v>
      </c>
      <c r="J11957">
        <v>11</v>
      </c>
      <c r="K11957">
        <v>18</v>
      </c>
      <c r="L11957">
        <v>30</v>
      </c>
      <c r="M11957" t="s">
        <v>932</v>
      </c>
      <c r="N11957" t="s">
        <v>933</v>
      </c>
      <c r="O11957" t="s">
        <v>934</v>
      </c>
      <c r="R11957" t="str">
        <f t="shared" si="374"/>
        <v>Weekday</v>
      </c>
      <c r="S11957" s="12">
        <f t="shared" si="373"/>
        <v>41893</v>
      </c>
    </row>
    <row r="11958" spans="1:19" x14ac:dyDescent="0.25">
      <c r="A11958" t="s">
        <v>93</v>
      </c>
      <c r="C11958">
        <v>20142610282</v>
      </c>
      <c r="D11958" t="s">
        <v>261</v>
      </c>
      <c r="E11958" t="s">
        <v>62</v>
      </c>
      <c r="G11958">
        <v>15.005000000000001</v>
      </c>
      <c r="H11958">
        <v>2014</v>
      </c>
      <c r="I11958">
        <v>9</v>
      </c>
      <c r="J11958">
        <v>18</v>
      </c>
      <c r="K11958">
        <v>8</v>
      </c>
      <c r="L11958">
        <v>44</v>
      </c>
      <c r="M11958" t="s">
        <v>932</v>
      </c>
      <c r="N11958" t="s">
        <v>933</v>
      </c>
      <c r="O11958" t="s">
        <v>934</v>
      </c>
      <c r="R11958" t="str">
        <f t="shared" si="374"/>
        <v>Weekday</v>
      </c>
      <c r="S11958" s="12">
        <f t="shared" si="373"/>
        <v>41900</v>
      </c>
    </row>
    <row r="11959" spans="1:19" x14ac:dyDescent="0.25">
      <c r="A11959" t="s">
        <v>93</v>
      </c>
      <c r="C11959">
        <v>20142790243</v>
      </c>
      <c r="D11959" t="s">
        <v>261</v>
      </c>
      <c r="E11959" t="s">
        <v>62</v>
      </c>
      <c r="G11959">
        <v>15.005000000000001</v>
      </c>
      <c r="H11959">
        <v>2014</v>
      </c>
      <c r="I11959">
        <v>10</v>
      </c>
      <c r="J11959">
        <v>3</v>
      </c>
      <c r="K11959">
        <v>16</v>
      </c>
      <c r="L11959">
        <v>27</v>
      </c>
      <c r="M11959" t="s">
        <v>932</v>
      </c>
      <c r="N11959" t="s">
        <v>936</v>
      </c>
      <c r="O11959" t="s">
        <v>934</v>
      </c>
      <c r="R11959" t="str">
        <f t="shared" si="374"/>
        <v>Weekday</v>
      </c>
      <c r="S11959" s="12">
        <f t="shared" si="373"/>
        <v>41915</v>
      </c>
    </row>
    <row r="11960" spans="1:19" x14ac:dyDescent="0.25">
      <c r="A11960" t="s">
        <v>93</v>
      </c>
      <c r="C11960">
        <v>20142970231</v>
      </c>
      <c r="D11960" t="s">
        <v>261</v>
      </c>
      <c r="E11960" t="s">
        <v>87</v>
      </c>
      <c r="G11960">
        <v>15.005000000000001</v>
      </c>
      <c r="H11960">
        <v>2014</v>
      </c>
      <c r="I11960">
        <v>10</v>
      </c>
      <c r="J11960">
        <v>22</v>
      </c>
      <c r="K11960">
        <v>17</v>
      </c>
      <c r="L11960">
        <v>55</v>
      </c>
      <c r="M11960" t="s">
        <v>932</v>
      </c>
      <c r="N11960" t="s">
        <v>933</v>
      </c>
      <c r="O11960" t="s">
        <v>934</v>
      </c>
      <c r="Q11960" t="s">
        <v>262</v>
      </c>
      <c r="R11960" t="str">
        <f t="shared" si="374"/>
        <v>Weekday</v>
      </c>
      <c r="S11960" s="12">
        <f t="shared" si="373"/>
        <v>41934</v>
      </c>
    </row>
    <row r="11961" spans="1:19" x14ac:dyDescent="0.25">
      <c r="A11961" t="s">
        <v>93</v>
      </c>
      <c r="C11961">
        <v>20143090334</v>
      </c>
      <c r="D11961" t="s">
        <v>261</v>
      </c>
      <c r="E11961" t="s">
        <v>62</v>
      </c>
      <c r="G11961">
        <v>15.005000000000001</v>
      </c>
      <c r="H11961">
        <v>2014</v>
      </c>
      <c r="I11961">
        <v>11</v>
      </c>
      <c r="J11961">
        <v>3</v>
      </c>
      <c r="K11961">
        <v>17</v>
      </c>
      <c r="L11961">
        <v>10</v>
      </c>
      <c r="M11961" t="s">
        <v>932</v>
      </c>
      <c r="N11961" t="s">
        <v>933</v>
      </c>
      <c r="O11961" t="s">
        <v>934</v>
      </c>
      <c r="R11961" t="str">
        <f t="shared" si="374"/>
        <v>Weekday</v>
      </c>
      <c r="S11961" s="12">
        <f t="shared" si="373"/>
        <v>41946</v>
      </c>
    </row>
    <row r="11962" spans="1:19" x14ac:dyDescent="0.25">
      <c r="A11962" t="s">
        <v>93</v>
      </c>
      <c r="C11962">
        <v>20143140397</v>
      </c>
      <c r="D11962" t="s">
        <v>261</v>
      </c>
      <c r="E11962" t="s">
        <v>62</v>
      </c>
      <c r="G11962">
        <v>15.005000000000001</v>
      </c>
      <c r="H11962">
        <v>2014</v>
      </c>
      <c r="I11962">
        <v>11</v>
      </c>
      <c r="J11962">
        <v>8</v>
      </c>
      <c r="K11962">
        <v>18</v>
      </c>
      <c r="L11962">
        <v>35</v>
      </c>
      <c r="M11962" t="s">
        <v>932</v>
      </c>
      <c r="N11962" t="s">
        <v>937</v>
      </c>
      <c r="O11962" t="s">
        <v>934</v>
      </c>
      <c r="R11962" t="str">
        <f t="shared" si="374"/>
        <v>Weekend</v>
      </c>
      <c r="S11962" s="12">
        <f t="shared" si="373"/>
        <v>41951</v>
      </c>
    </row>
    <row r="11963" spans="1:19" x14ac:dyDescent="0.25">
      <c r="A11963" t="s">
        <v>93</v>
      </c>
      <c r="C11963">
        <v>20143370231</v>
      </c>
      <c r="D11963" t="s">
        <v>261</v>
      </c>
      <c r="E11963" t="s">
        <v>62</v>
      </c>
      <c r="G11963">
        <v>15.005000000000001</v>
      </c>
      <c r="H11963">
        <v>2014</v>
      </c>
      <c r="I11963">
        <v>12</v>
      </c>
      <c r="J11963">
        <v>3</v>
      </c>
      <c r="K11963">
        <v>16</v>
      </c>
      <c r="L11963">
        <v>45</v>
      </c>
      <c r="M11963" t="s">
        <v>932</v>
      </c>
      <c r="N11963" t="s">
        <v>933</v>
      </c>
      <c r="O11963" t="s">
        <v>934</v>
      </c>
      <c r="R11963" t="str">
        <f t="shared" si="374"/>
        <v>Weekday</v>
      </c>
      <c r="S11963" s="12">
        <f t="shared" si="373"/>
        <v>41976</v>
      </c>
    </row>
    <row r="11964" spans="1:19" x14ac:dyDescent="0.25">
      <c r="A11964" t="s">
        <v>93</v>
      </c>
      <c r="C11964">
        <v>20143440234</v>
      </c>
      <c r="D11964" t="s">
        <v>261</v>
      </c>
      <c r="E11964" t="s">
        <v>62</v>
      </c>
      <c r="G11964">
        <v>15.005000000000001</v>
      </c>
      <c r="H11964">
        <v>2014</v>
      </c>
      <c r="I11964">
        <v>12</v>
      </c>
      <c r="J11964">
        <v>6</v>
      </c>
      <c r="K11964">
        <v>19</v>
      </c>
      <c r="L11964">
        <v>0</v>
      </c>
      <c r="M11964" t="s">
        <v>932</v>
      </c>
      <c r="N11964" t="s">
        <v>933</v>
      </c>
      <c r="O11964" t="s">
        <v>934</v>
      </c>
      <c r="R11964" t="str">
        <f t="shared" si="374"/>
        <v>Weekend</v>
      </c>
      <c r="S11964" s="12">
        <f t="shared" si="373"/>
        <v>41979</v>
      </c>
    </row>
    <row r="11965" spans="1:19" x14ac:dyDescent="0.25">
      <c r="A11965" t="s">
        <v>93</v>
      </c>
      <c r="C11965">
        <v>20143400156</v>
      </c>
      <c r="D11965" t="s">
        <v>261</v>
      </c>
      <c r="E11965" t="s">
        <v>62</v>
      </c>
      <c r="G11965">
        <v>15.005000000000001</v>
      </c>
      <c r="H11965">
        <v>2014</v>
      </c>
      <c r="I11965">
        <v>12</v>
      </c>
      <c r="J11965">
        <v>6</v>
      </c>
      <c r="K11965">
        <v>11</v>
      </c>
      <c r="L11965">
        <v>49</v>
      </c>
      <c r="M11965" t="s">
        <v>932</v>
      </c>
      <c r="N11965" t="s">
        <v>933</v>
      </c>
      <c r="O11965" t="s">
        <v>934</v>
      </c>
      <c r="R11965" t="str">
        <f t="shared" si="374"/>
        <v>Weekend</v>
      </c>
      <c r="S11965" s="12">
        <f t="shared" si="373"/>
        <v>41979</v>
      </c>
    </row>
    <row r="11966" spans="1:19" x14ac:dyDescent="0.25">
      <c r="A11966" t="s">
        <v>93</v>
      </c>
      <c r="C11966">
        <v>20143410130</v>
      </c>
      <c r="D11966" t="s">
        <v>261</v>
      </c>
      <c r="E11966" t="s">
        <v>87</v>
      </c>
      <c r="G11966">
        <v>15.005000000000001</v>
      </c>
      <c r="H11966">
        <v>2014</v>
      </c>
      <c r="I11966">
        <v>12</v>
      </c>
      <c r="J11966">
        <v>6</v>
      </c>
      <c r="K11966">
        <v>13</v>
      </c>
      <c r="L11966">
        <v>27</v>
      </c>
      <c r="M11966" t="s">
        <v>932</v>
      </c>
      <c r="N11966" t="s">
        <v>933</v>
      </c>
      <c r="O11966" t="s">
        <v>934</v>
      </c>
      <c r="Q11966" t="s">
        <v>262</v>
      </c>
      <c r="R11966" t="str">
        <f t="shared" si="374"/>
        <v>Weekend</v>
      </c>
      <c r="S11966" s="12">
        <f t="shared" si="373"/>
        <v>41979</v>
      </c>
    </row>
    <row r="11967" spans="1:19" x14ac:dyDescent="0.25">
      <c r="A11967" t="s">
        <v>93</v>
      </c>
      <c r="C11967">
        <v>20143530257</v>
      </c>
      <c r="D11967" t="s">
        <v>261</v>
      </c>
      <c r="E11967" t="s">
        <v>87</v>
      </c>
      <c r="G11967">
        <v>15.005000000000001</v>
      </c>
      <c r="H11967">
        <v>2014</v>
      </c>
      <c r="I11967">
        <v>12</v>
      </c>
      <c r="J11967">
        <v>18</v>
      </c>
      <c r="K11967">
        <v>19</v>
      </c>
      <c r="L11967">
        <v>7</v>
      </c>
      <c r="M11967" t="s">
        <v>932</v>
      </c>
      <c r="N11967" t="s">
        <v>933</v>
      </c>
      <c r="O11967" t="s">
        <v>934</v>
      </c>
      <c r="Q11967" t="s">
        <v>262</v>
      </c>
      <c r="R11967" t="str">
        <f t="shared" si="374"/>
        <v>Weekday</v>
      </c>
      <c r="S11967" s="12">
        <f t="shared" si="373"/>
        <v>41991</v>
      </c>
    </row>
    <row r="11968" spans="1:19" x14ac:dyDescent="0.25">
      <c r="A11968" t="s">
        <v>93</v>
      </c>
      <c r="C11968">
        <v>20143580245</v>
      </c>
      <c r="D11968" t="s">
        <v>261</v>
      </c>
      <c r="E11968" t="s">
        <v>87</v>
      </c>
      <c r="G11968">
        <v>15.005000000000001</v>
      </c>
      <c r="H11968">
        <v>2014</v>
      </c>
      <c r="I11968">
        <v>12</v>
      </c>
      <c r="J11968">
        <v>19</v>
      </c>
      <c r="K11968">
        <v>16</v>
      </c>
      <c r="L11968">
        <v>21</v>
      </c>
      <c r="M11968" t="s">
        <v>932</v>
      </c>
      <c r="N11968" t="s">
        <v>933</v>
      </c>
      <c r="O11968" t="s">
        <v>934</v>
      </c>
      <c r="Q11968" t="s">
        <v>262</v>
      </c>
      <c r="R11968" t="str">
        <f t="shared" si="374"/>
        <v>Weekday</v>
      </c>
      <c r="S11968" s="12">
        <f t="shared" si="373"/>
        <v>41992</v>
      </c>
    </row>
    <row r="11969" spans="1:19" x14ac:dyDescent="0.25">
      <c r="A11969" t="s">
        <v>93</v>
      </c>
      <c r="C11969">
        <v>20143570310</v>
      </c>
      <c r="D11969" t="s">
        <v>261</v>
      </c>
      <c r="E11969" t="s">
        <v>87</v>
      </c>
      <c r="G11969">
        <v>15.005000000000001</v>
      </c>
      <c r="H11969">
        <v>2014</v>
      </c>
      <c r="I11969">
        <v>12</v>
      </c>
      <c r="J11969">
        <v>19</v>
      </c>
      <c r="K11969">
        <v>18</v>
      </c>
      <c r="L11969">
        <v>30</v>
      </c>
      <c r="M11969" t="s">
        <v>932</v>
      </c>
      <c r="N11969" t="s">
        <v>933</v>
      </c>
      <c r="O11969" t="s">
        <v>934</v>
      </c>
      <c r="Q11969" t="s">
        <v>262</v>
      </c>
      <c r="R11969" t="str">
        <f t="shared" si="374"/>
        <v>Weekday</v>
      </c>
      <c r="S11969" s="12">
        <f t="shared" si="373"/>
        <v>41992</v>
      </c>
    </row>
    <row r="11970" spans="1:19" x14ac:dyDescent="0.25">
      <c r="A11970" t="s">
        <v>93</v>
      </c>
      <c r="C11970">
        <v>20150060516</v>
      </c>
      <c r="D11970" t="s">
        <v>261</v>
      </c>
      <c r="E11970" t="s">
        <v>87</v>
      </c>
      <c r="G11970">
        <v>15.005000000000001</v>
      </c>
      <c r="H11970">
        <v>2014</v>
      </c>
      <c r="I11970">
        <v>12</v>
      </c>
      <c r="J11970">
        <v>22</v>
      </c>
      <c r="K11970">
        <v>18</v>
      </c>
      <c r="L11970">
        <v>22</v>
      </c>
      <c r="M11970" t="s">
        <v>932</v>
      </c>
      <c r="N11970" t="s">
        <v>937</v>
      </c>
      <c r="O11970" t="s">
        <v>934</v>
      </c>
      <c r="Q11970" t="s">
        <v>262</v>
      </c>
      <c r="R11970" t="str">
        <f t="shared" si="374"/>
        <v>Weekday</v>
      </c>
      <c r="S11970" s="12">
        <f t="shared" si="373"/>
        <v>41995</v>
      </c>
    </row>
    <row r="11971" spans="1:19" x14ac:dyDescent="0.25">
      <c r="A11971" t="s">
        <v>93</v>
      </c>
      <c r="C11971">
        <v>20150050248</v>
      </c>
      <c r="D11971" t="s">
        <v>261</v>
      </c>
      <c r="E11971" t="s">
        <v>62</v>
      </c>
      <c r="G11971">
        <v>15.005000000000001</v>
      </c>
      <c r="H11971">
        <v>2014</v>
      </c>
      <c r="I11971">
        <v>12</v>
      </c>
      <c r="J11971">
        <v>30</v>
      </c>
      <c r="K11971">
        <v>15</v>
      </c>
      <c r="L11971">
        <v>6</v>
      </c>
      <c r="M11971" t="s">
        <v>932</v>
      </c>
      <c r="N11971" t="s">
        <v>933</v>
      </c>
      <c r="O11971" t="s">
        <v>934</v>
      </c>
      <c r="R11971" t="str">
        <f t="shared" si="374"/>
        <v>Weekday</v>
      </c>
      <c r="S11971" s="12">
        <f t="shared" ref="S11971:S12034" si="375">DATE(H11971,I11971,J11971)</f>
        <v>42003</v>
      </c>
    </row>
    <row r="11972" spans="1:19" x14ac:dyDescent="0.25">
      <c r="A11972" t="s">
        <v>93</v>
      </c>
      <c r="C11972">
        <v>20142020186</v>
      </c>
      <c r="D11972" t="s">
        <v>261</v>
      </c>
      <c r="E11972" t="s">
        <v>87</v>
      </c>
      <c r="G11972">
        <v>15.222</v>
      </c>
      <c r="H11972">
        <v>2014</v>
      </c>
      <c r="I11972">
        <v>7</v>
      </c>
      <c r="J11972">
        <v>18</v>
      </c>
      <c r="K11972">
        <v>12</v>
      </c>
      <c r="L11972">
        <v>37</v>
      </c>
      <c r="M11972" t="s">
        <v>932</v>
      </c>
      <c r="N11972" t="s">
        <v>937</v>
      </c>
      <c r="O11972" t="s">
        <v>934</v>
      </c>
      <c r="R11972" t="str">
        <f t="shared" si="374"/>
        <v>Weekday</v>
      </c>
      <c r="S11972" s="12">
        <f t="shared" si="375"/>
        <v>41838</v>
      </c>
    </row>
    <row r="11973" spans="1:19" x14ac:dyDescent="0.25">
      <c r="A11973" t="s">
        <v>93</v>
      </c>
      <c r="C11973">
        <v>20140860168</v>
      </c>
      <c r="D11973" t="s">
        <v>261</v>
      </c>
      <c r="E11973" t="s">
        <v>62</v>
      </c>
      <c r="G11973">
        <v>15.242000000000001</v>
      </c>
      <c r="H11973">
        <v>2014</v>
      </c>
      <c r="I11973">
        <v>3</v>
      </c>
      <c r="J11973">
        <v>9</v>
      </c>
      <c r="K11973">
        <v>13</v>
      </c>
      <c r="L11973">
        <v>2</v>
      </c>
      <c r="M11973" t="s">
        <v>932</v>
      </c>
      <c r="N11973" t="s">
        <v>933</v>
      </c>
      <c r="O11973" t="s">
        <v>934</v>
      </c>
      <c r="R11973" t="str">
        <f t="shared" ref="R11973:R12036" si="376">IF(WEEKDAY(DATE(H11973,I11973,J11973),2)&lt;6,"Weekday","Weekend")</f>
        <v>Weekend</v>
      </c>
      <c r="S11973" s="12">
        <f t="shared" si="375"/>
        <v>41707</v>
      </c>
    </row>
    <row r="11974" spans="1:19" x14ac:dyDescent="0.25">
      <c r="A11974" t="s">
        <v>93</v>
      </c>
      <c r="C11974">
        <v>20140770156</v>
      </c>
      <c r="D11974" t="s">
        <v>261</v>
      </c>
      <c r="E11974" t="s">
        <v>62</v>
      </c>
      <c r="G11974">
        <v>15.250999999999999</v>
      </c>
      <c r="H11974">
        <v>2014</v>
      </c>
      <c r="I11974">
        <v>3</v>
      </c>
      <c r="J11974">
        <v>18</v>
      </c>
      <c r="K11974">
        <v>14</v>
      </c>
      <c r="L11974">
        <v>50</v>
      </c>
      <c r="M11974" t="s">
        <v>932</v>
      </c>
      <c r="N11974" t="s">
        <v>937</v>
      </c>
      <c r="O11974" t="s">
        <v>934</v>
      </c>
      <c r="R11974" t="str">
        <f t="shared" si="376"/>
        <v>Weekday</v>
      </c>
      <c r="S11974" s="12">
        <f t="shared" si="375"/>
        <v>41716</v>
      </c>
    </row>
    <row r="11975" spans="1:19" x14ac:dyDescent="0.25">
      <c r="A11975" t="s">
        <v>93</v>
      </c>
      <c r="C11975">
        <v>20143260075</v>
      </c>
      <c r="D11975" t="s">
        <v>261</v>
      </c>
      <c r="E11975" t="s">
        <v>62</v>
      </c>
      <c r="G11975">
        <v>15.252000000000001</v>
      </c>
      <c r="H11975">
        <v>2014</v>
      </c>
      <c r="I11975">
        <v>11</v>
      </c>
      <c r="J11975">
        <v>22</v>
      </c>
      <c r="K11975">
        <v>14</v>
      </c>
      <c r="L11975">
        <v>20</v>
      </c>
      <c r="M11975" t="s">
        <v>932</v>
      </c>
      <c r="N11975" t="s">
        <v>933</v>
      </c>
      <c r="O11975" t="s">
        <v>934</v>
      </c>
      <c r="R11975" t="str">
        <f t="shared" si="376"/>
        <v>Weekend</v>
      </c>
      <c r="S11975" s="12">
        <f t="shared" si="375"/>
        <v>41965</v>
      </c>
    </row>
    <row r="11976" spans="1:19" x14ac:dyDescent="0.25">
      <c r="A11976" t="s">
        <v>93</v>
      </c>
      <c r="C11976">
        <v>20142610264</v>
      </c>
      <c r="D11976" t="s">
        <v>261</v>
      </c>
      <c r="E11976" t="s">
        <v>62</v>
      </c>
      <c r="G11976">
        <v>15.301</v>
      </c>
      <c r="H11976">
        <v>2014</v>
      </c>
      <c r="I11976">
        <v>9</v>
      </c>
      <c r="J11976">
        <v>17</v>
      </c>
      <c r="K11976">
        <v>8</v>
      </c>
      <c r="L11976">
        <v>9</v>
      </c>
      <c r="M11976" t="s">
        <v>932</v>
      </c>
      <c r="N11976" t="s">
        <v>933</v>
      </c>
      <c r="O11976" t="s">
        <v>934</v>
      </c>
      <c r="R11976" t="str">
        <f t="shared" si="376"/>
        <v>Weekday</v>
      </c>
      <c r="S11976" s="12">
        <f t="shared" si="375"/>
        <v>41899</v>
      </c>
    </row>
    <row r="11977" spans="1:19" x14ac:dyDescent="0.25">
      <c r="A11977" t="s">
        <v>93</v>
      </c>
      <c r="C11977">
        <v>20140480292</v>
      </c>
      <c r="D11977" t="s">
        <v>261</v>
      </c>
      <c r="E11977" t="s">
        <v>62</v>
      </c>
      <c r="G11977">
        <v>15.342000000000001</v>
      </c>
      <c r="H11977">
        <v>2014</v>
      </c>
      <c r="I11977">
        <v>2</v>
      </c>
      <c r="J11977">
        <v>8</v>
      </c>
      <c r="K11977">
        <v>18</v>
      </c>
      <c r="L11977">
        <v>5</v>
      </c>
      <c r="M11977" t="s">
        <v>932</v>
      </c>
      <c r="N11977" t="s">
        <v>933</v>
      </c>
      <c r="O11977" t="s">
        <v>934</v>
      </c>
      <c r="R11977" t="str">
        <f t="shared" si="376"/>
        <v>Weekend</v>
      </c>
      <c r="S11977" s="12">
        <f t="shared" si="375"/>
        <v>41678</v>
      </c>
    </row>
    <row r="11978" spans="1:19" x14ac:dyDescent="0.25">
      <c r="A11978" t="s">
        <v>93</v>
      </c>
      <c r="C11978">
        <v>20140860228</v>
      </c>
      <c r="D11978" t="s">
        <v>261</v>
      </c>
      <c r="E11978" t="s">
        <v>62</v>
      </c>
      <c r="G11978">
        <v>15.442</v>
      </c>
      <c r="H11978">
        <v>2014</v>
      </c>
      <c r="I11978">
        <v>3</v>
      </c>
      <c r="J11978">
        <v>14</v>
      </c>
      <c r="K11978">
        <v>12</v>
      </c>
      <c r="L11978">
        <v>34</v>
      </c>
      <c r="M11978" t="s">
        <v>932</v>
      </c>
      <c r="N11978" t="s">
        <v>933</v>
      </c>
      <c r="O11978" t="s">
        <v>934</v>
      </c>
      <c r="R11978" t="str">
        <f t="shared" si="376"/>
        <v>Weekday</v>
      </c>
      <c r="S11978" s="12">
        <f t="shared" si="375"/>
        <v>41712</v>
      </c>
    </row>
    <row r="11979" spans="1:19" x14ac:dyDescent="0.25">
      <c r="A11979" t="s">
        <v>93</v>
      </c>
      <c r="C11979">
        <v>20140100283</v>
      </c>
      <c r="D11979" t="s">
        <v>261</v>
      </c>
      <c r="E11979" t="s">
        <v>87</v>
      </c>
      <c r="G11979">
        <v>15.496</v>
      </c>
      <c r="H11979">
        <v>2014</v>
      </c>
      <c r="I11979">
        <v>1</v>
      </c>
      <c r="J11979">
        <v>9</v>
      </c>
      <c r="K11979">
        <v>1</v>
      </c>
      <c r="L11979">
        <v>3</v>
      </c>
      <c r="M11979" t="s">
        <v>935</v>
      </c>
      <c r="N11979" t="s">
        <v>936</v>
      </c>
      <c r="O11979" t="s">
        <v>934</v>
      </c>
      <c r="R11979" t="str">
        <f t="shared" si="376"/>
        <v>Weekday</v>
      </c>
      <c r="S11979" s="12">
        <f t="shared" si="375"/>
        <v>41648</v>
      </c>
    </row>
    <row r="11980" spans="1:19" x14ac:dyDescent="0.25">
      <c r="A11980" t="s">
        <v>93</v>
      </c>
      <c r="C11980">
        <v>20140190248</v>
      </c>
      <c r="D11980" t="s">
        <v>261</v>
      </c>
      <c r="E11980" t="s">
        <v>62</v>
      </c>
      <c r="G11980">
        <v>15.496</v>
      </c>
      <c r="H11980">
        <v>2014</v>
      </c>
      <c r="I11980">
        <v>1</v>
      </c>
      <c r="J11980">
        <v>17</v>
      </c>
      <c r="K11980">
        <v>12</v>
      </c>
      <c r="L11980">
        <v>19</v>
      </c>
      <c r="M11980" t="s">
        <v>932</v>
      </c>
      <c r="N11980" t="s">
        <v>933</v>
      </c>
      <c r="O11980" t="s">
        <v>934</v>
      </c>
      <c r="R11980" t="str">
        <f t="shared" si="376"/>
        <v>Weekday</v>
      </c>
      <c r="S11980" s="12">
        <f t="shared" si="375"/>
        <v>41656</v>
      </c>
    </row>
    <row r="11981" spans="1:19" x14ac:dyDescent="0.25">
      <c r="A11981" t="s">
        <v>93</v>
      </c>
      <c r="C11981">
        <v>20140190208</v>
      </c>
      <c r="D11981" t="s">
        <v>261</v>
      </c>
      <c r="E11981" t="s">
        <v>62</v>
      </c>
      <c r="G11981">
        <v>15.496</v>
      </c>
      <c r="H11981">
        <v>2014</v>
      </c>
      <c r="I11981">
        <v>1</v>
      </c>
      <c r="J11981">
        <v>18</v>
      </c>
      <c r="K11981">
        <v>13</v>
      </c>
      <c r="L11981">
        <v>10</v>
      </c>
      <c r="M11981" t="s">
        <v>932</v>
      </c>
      <c r="N11981" t="s">
        <v>933</v>
      </c>
      <c r="O11981" t="s">
        <v>934</v>
      </c>
      <c r="R11981" t="str">
        <f t="shared" si="376"/>
        <v>Weekend</v>
      </c>
      <c r="S11981" s="12">
        <f t="shared" si="375"/>
        <v>41657</v>
      </c>
    </row>
    <row r="11982" spans="1:19" x14ac:dyDescent="0.25">
      <c r="A11982" t="s">
        <v>93</v>
      </c>
      <c r="C11982">
        <v>20140200217</v>
      </c>
      <c r="D11982" t="s">
        <v>261</v>
      </c>
      <c r="E11982" t="s">
        <v>87</v>
      </c>
      <c r="G11982">
        <v>15.496</v>
      </c>
      <c r="H11982">
        <v>2014</v>
      </c>
      <c r="I11982">
        <v>1</v>
      </c>
      <c r="J11982">
        <v>18</v>
      </c>
      <c r="K11982">
        <v>10</v>
      </c>
      <c r="L11982">
        <v>58</v>
      </c>
      <c r="M11982" t="s">
        <v>935</v>
      </c>
      <c r="N11982" t="s">
        <v>933</v>
      </c>
      <c r="O11982" t="s">
        <v>934</v>
      </c>
      <c r="R11982" t="str">
        <f t="shared" si="376"/>
        <v>Weekend</v>
      </c>
      <c r="S11982" s="12">
        <f t="shared" si="375"/>
        <v>41657</v>
      </c>
    </row>
    <row r="11983" spans="1:19" x14ac:dyDescent="0.25">
      <c r="A11983" t="s">
        <v>93</v>
      </c>
      <c r="C11983">
        <v>20140410241</v>
      </c>
      <c r="D11983" t="s">
        <v>261</v>
      </c>
      <c r="E11983" t="s">
        <v>62</v>
      </c>
      <c r="G11983">
        <v>15.496</v>
      </c>
      <c r="H11983">
        <v>2014</v>
      </c>
      <c r="I11983">
        <v>1</v>
      </c>
      <c r="J11983">
        <v>25</v>
      </c>
      <c r="K11983">
        <v>12</v>
      </c>
      <c r="L11983">
        <v>1</v>
      </c>
      <c r="M11983" t="s">
        <v>932</v>
      </c>
      <c r="N11983" t="s">
        <v>937</v>
      </c>
      <c r="O11983" t="s">
        <v>934</v>
      </c>
      <c r="R11983" t="str">
        <f t="shared" si="376"/>
        <v>Weekend</v>
      </c>
      <c r="S11983" s="12">
        <f t="shared" si="375"/>
        <v>41664</v>
      </c>
    </row>
    <row r="11984" spans="1:19" x14ac:dyDescent="0.25">
      <c r="A11984" t="s">
        <v>93</v>
      </c>
      <c r="C11984">
        <v>20140350300</v>
      </c>
      <c r="D11984" t="s">
        <v>261</v>
      </c>
      <c r="E11984" t="s">
        <v>62</v>
      </c>
      <c r="G11984">
        <v>15.496</v>
      </c>
      <c r="H11984">
        <v>2014</v>
      </c>
      <c r="I11984">
        <v>1</v>
      </c>
      <c r="J11984">
        <v>31</v>
      </c>
      <c r="K11984">
        <v>7</v>
      </c>
      <c r="L11984">
        <v>13</v>
      </c>
      <c r="M11984" t="s">
        <v>932</v>
      </c>
      <c r="N11984" t="s">
        <v>933</v>
      </c>
      <c r="O11984" t="s">
        <v>934</v>
      </c>
      <c r="R11984" t="str">
        <f t="shared" si="376"/>
        <v>Weekday</v>
      </c>
      <c r="S11984" s="12">
        <f t="shared" si="375"/>
        <v>41670</v>
      </c>
    </row>
    <row r="11985" spans="1:19" x14ac:dyDescent="0.25">
      <c r="A11985" t="s">
        <v>93</v>
      </c>
      <c r="C11985">
        <v>20140440323</v>
      </c>
      <c r="D11985" t="s">
        <v>261</v>
      </c>
      <c r="E11985" t="s">
        <v>87</v>
      </c>
      <c r="G11985">
        <v>15.496</v>
      </c>
      <c r="H11985">
        <v>2014</v>
      </c>
      <c r="I11985">
        <v>2</v>
      </c>
      <c r="J11985">
        <v>12</v>
      </c>
      <c r="K11985">
        <v>17</v>
      </c>
      <c r="L11985">
        <v>13</v>
      </c>
      <c r="M11985" t="s">
        <v>932</v>
      </c>
      <c r="N11985" t="s">
        <v>933</v>
      </c>
      <c r="O11985" t="s">
        <v>934</v>
      </c>
      <c r="R11985" t="str">
        <f t="shared" si="376"/>
        <v>Weekday</v>
      </c>
      <c r="S11985" s="12">
        <f t="shared" si="375"/>
        <v>41682</v>
      </c>
    </row>
    <row r="11986" spans="1:19" x14ac:dyDescent="0.25">
      <c r="A11986" t="s">
        <v>93</v>
      </c>
      <c r="C11986">
        <v>20140620375</v>
      </c>
      <c r="D11986" t="s">
        <v>261</v>
      </c>
      <c r="E11986" t="s">
        <v>87</v>
      </c>
      <c r="G11986">
        <v>15.496</v>
      </c>
      <c r="H11986">
        <v>2014</v>
      </c>
      <c r="I11986">
        <v>2</v>
      </c>
      <c r="J11986">
        <v>24</v>
      </c>
      <c r="K11986">
        <v>17</v>
      </c>
      <c r="L11986">
        <v>55</v>
      </c>
      <c r="M11986" t="s">
        <v>932</v>
      </c>
      <c r="N11986" t="s">
        <v>933</v>
      </c>
      <c r="O11986" t="s">
        <v>934</v>
      </c>
      <c r="R11986" t="str">
        <f t="shared" si="376"/>
        <v>Weekday</v>
      </c>
      <c r="S11986" s="12">
        <f t="shared" si="375"/>
        <v>41694</v>
      </c>
    </row>
    <row r="11987" spans="1:19" x14ac:dyDescent="0.25">
      <c r="A11987" t="s">
        <v>93</v>
      </c>
      <c r="C11987">
        <v>20140760255</v>
      </c>
      <c r="D11987" t="s">
        <v>261</v>
      </c>
      <c r="E11987" t="s">
        <v>62</v>
      </c>
      <c r="G11987">
        <v>15.496</v>
      </c>
      <c r="H11987">
        <v>2014</v>
      </c>
      <c r="I11987">
        <v>3</v>
      </c>
      <c r="J11987">
        <v>13</v>
      </c>
      <c r="K11987">
        <v>13</v>
      </c>
      <c r="L11987">
        <v>32</v>
      </c>
      <c r="M11987" t="s">
        <v>932</v>
      </c>
      <c r="N11987" t="s">
        <v>933</v>
      </c>
      <c r="O11987" t="s">
        <v>934</v>
      </c>
      <c r="R11987" t="str">
        <f t="shared" si="376"/>
        <v>Weekday</v>
      </c>
      <c r="S11987" s="12">
        <f t="shared" si="375"/>
        <v>41711</v>
      </c>
    </row>
    <row r="11988" spans="1:19" x14ac:dyDescent="0.25">
      <c r="A11988" t="s">
        <v>93</v>
      </c>
      <c r="C11988">
        <v>20140840145</v>
      </c>
      <c r="D11988" t="s">
        <v>261</v>
      </c>
      <c r="E11988" t="s">
        <v>62</v>
      </c>
      <c r="G11988">
        <v>15.496</v>
      </c>
      <c r="H11988">
        <v>2014</v>
      </c>
      <c r="I11988">
        <v>3</v>
      </c>
      <c r="J11988">
        <v>13</v>
      </c>
      <c r="K11988">
        <v>13</v>
      </c>
      <c r="L11988">
        <v>36</v>
      </c>
      <c r="M11988" t="s">
        <v>932</v>
      </c>
      <c r="N11988" t="s">
        <v>933</v>
      </c>
      <c r="O11988" t="s">
        <v>934</v>
      </c>
      <c r="R11988" t="str">
        <f t="shared" si="376"/>
        <v>Weekday</v>
      </c>
      <c r="S11988" s="12">
        <f t="shared" si="375"/>
        <v>41711</v>
      </c>
    </row>
    <row r="11989" spans="1:19" x14ac:dyDescent="0.25">
      <c r="A11989" t="s">
        <v>93</v>
      </c>
      <c r="C11989">
        <v>20140970179</v>
      </c>
      <c r="D11989" t="s">
        <v>261</v>
      </c>
      <c r="E11989" t="s">
        <v>62</v>
      </c>
      <c r="G11989">
        <v>15.496</v>
      </c>
      <c r="H11989">
        <v>2014</v>
      </c>
      <c r="I11989">
        <v>4</v>
      </c>
      <c r="J11989">
        <v>5</v>
      </c>
      <c r="K11989">
        <v>12</v>
      </c>
      <c r="L11989">
        <v>34</v>
      </c>
      <c r="M11989" t="s">
        <v>932</v>
      </c>
      <c r="N11989" t="s">
        <v>933</v>
      </c>
      <c r="O11989" t="s">
        <v>934</v>
      </c>
      <c r="R11989" t="str">
        <f t="shared" si="376"/>
        <v>Weekend</v>
      </c>
      <c r="S11989" s="12">
        <f t="shared" si="375"/>
        <v>41734</v>
      </c>
    </row>
    <row r="11990" spans="1:19" x14ac:dyDescent="0.25">
      <c r="A11990" t="s">
        <v>93</v>
      </c>
      <c r="C11990">
        <v>20141100104</v>
      </c>
      <c r="D11990" t="s">
        <v>261</v>
      </c>
      <c r="E11990" t="s">
        <v>62</v>
      </c>
      <c r="G11990">
        <v>15.496</v>
      </c>
      <c r="H11990">
        <v>2014</v>
      </c>
      <c r="I11990">
        <v>4</v>
      </c>
      <c r="J11990">
        <v>19</v>
      </c>
      <c r="K11990">
        <v>18</v>
      </c>
      <c r="L11990">
        <v>5</v>
      </c>
      <c r="M11990" t="s">
        <v>932</v>
      </c>
      <c r="N11990" t="s">
        <v>933</v>
      </c>
      <c r="O11990" t="s">
        <v>934</v>
      </c>
      <c r="R11990" t="str">
        <f t="shared" si="376"/>
        <v>Weekend</v>
      </c>
      <c r="S11990" s="12">
        <f t="shared" si="375"/>
        <v>41748</v>
      </c>
    </row>
    <row r="11991" spans="1:19" x14ac:dyDescent="0.25">
      <c r="A11991" t="s">
        <v>93</v>
      </c>
      <c r="C11991">
        <v>20141680231</v>
      </c>
      <c r="D11991" t="s">
        <v>261</v>
      </c>
      <c r="E11991" t="s">
        <v>940</v>
      </c>
      <c r="G11991">
        <v>15.496</v>
      </c>
      <c r="H11991">
        <v>2014</v>
      </c>
      <c r="I11991">
        <v>5</v>
      </c>
      <c r="J11991">
        <v>3</v>
      </c>
      <c r="K11991">
        <v>12</v>
      </c>
      <c r="L11991">
        <v>16</v>
      </c>
      <c r="M11991" t="s">
        <v>932</v>
      </c>
      <c r="N11991" t="s">
        <v>933</v>
      </c>
      <c r="O11991" t="s">
        <v>934</v>
      </c>
      <c r="R11991" t="str">
        <f t="shared" si="376"/>
        <v>Weekend</v>
      </c>
      <c r="S11991" s="12">
        <f t="shared" si="375"/>
        <v>41762</v>
      </c>
    </row>
    <row r="11992" spans="1:19" x14ac:dyDescent="0.25">
      <c r="A11992" t="s">
        <v>93</v>
      </c>
      <c r="C11992">
        <v>20141410169</v>
      </c>
      <c r="D11992" t="s">
        <v>261</v>
      </c>
      <c r="E11992" t="s">
        <v>62</v>
      </c>
      <c r="G11992">
        <v>15.496</v>
      </c>
      <c r="H11992">
        <v>2014</v>
      </c>
      <c r="I11992">
        <v>5</v>
      </c>
      <c r="J11992">
        <v>9</v>
      </c>
      <c r="K11992">
        <v>16</v>
      </c>
      <c r="L11992">
        <v>23</v>
      </c>
      <c r="M11992" t="s">
        <v>932</v>
      </c>
      <c r="N11992" t="s">
        <v>933</v>
      </c>
      <c r="O11992" t="s">
        <v>934</v>
      </c>
      <c r="R11992" t="str">
        <f t="shared" si="376"/>
        <v>Weekday</v>
      </c>
      <c r="S11992" s="12">
        <f t="shared" si="375"/>
        <v>41768</v>
      </c>
    </row>
    <row r="11993" spans="1:19" x14ac:dyDescent="0.25">
      <c r="A11993" t="s">
        <v>93</v>
      </c>
      <c r="C11993">
        <v>20141880189</v>
      </c>
      <c r="D11993" t="s">
        <v>261</v>
      </c>
      <c r="E11993" t="s">
        <v>62</v>
      </c>
      <c r="G11993">
        <v>15.496</v>
      </c>
      <c r="H11993">
        <v>2014</v>
      </c>
      <c r="I11993">
        <v>6</v>
      </c>
      <c r="J11993">
        <v>5</v>
      </c>
      <c r="K11993">
        <v>16</v>
      </c>
      <c r="L11993">
        <v>2</v>
      </c>
      <c r="M11993" t="s">
        <v>932</v>
      </c>
      <c r="N11993" t="s">
        <v>936</v>
      </c>
      <c r="O11993" t="s">
        <v>934</v>
      </c>
      <c r="R11993" t="str">
        <f t="shared" si="376"/>
        <v>Weekday</v>
      </c>
      <c r="S11993" s="12">
        <f t="shared" si="375"/>
        <v>41795</v>
      </c>
    </row>
    <row r="11994" spans="1:19" x14ac:dyDescent="0.25">
      <c r="A11994" t="s">
        <v>93</v>
      </c>
      <c r="C11994">
        <v>20141610274</v>
      </c>
      <c r="D11994" t="s">
        <v>261</v>
      </c>
      <c r="E11994" t="s">
        <v>87</v>
      </c>
      <c r="G11994">
        <v>15.496</v>
      </c>
      <c r="H11994">
        <v>2014</v>
      </c>
      <c r="I11994">
        <v>6</v>
      </c>
      <c r="J11994">
        <v>9</v>
      </c>
      <c r="K11994">
        <v>11</v>
      </c>
      <c r="L11994">
        <v>31</v>
      </c>
      <c r="M11994" t="s">
        <v>932</v>
      </c>
      <c r="N11994" t="s">
        <v>933</v>
      </c>
      <c r="O11994" t="s">
        <v>934</v>
      </c>
      <c r="R11994" t="str">
        <f t="shared" si="376"/>
        <v>Weekday</v>
      </c>
      <c r="S11994" s="12">
        <f t="shared" si="375"/>
        <v>41799</v>
      </c>
    </row>
    <row r="11995" spans="1:19" x14ac:dyDescent="0.25">
      <c r="A11995" t="s">
        <v>93</v>
      </c>
      <c r="C11995">
        <v>20141980252</v>
      </c>
      <c r="D11995" t="s">
        <v>261</v>
      </c>
      <c r="E11995" t="s">
        <v>62</v>
      </c>
      <c r="G11995">
        <v>15.496</v>
      </c>
      <c r="H11995">
        <v>2014</v>
      </c>
      <c r="I11995">
        <v>7</v>
      </c>
      <c r="J11995">
        <v>3</v>
      </c>
      <c r="K11995">
        <v>14</v>
      </c>
      <c r="L11995">
        <v>49</v>
      </c>
      <c r="M11995" t="s">
        <v>932</v>
      </c>
      <c r="N11995" t="s">
        <v>933</v>
      </c>
      <c r="O11995" t="s">
        <v>934</v>
      </c>
      <c r="R11995" t="str">
        <f t="shared" si="376"/>
        <v>Weekday</v>
      </c>
      <c r="S11995" s="12">
        <f t="shared" si="375"/>
        <v>41823</v>
      </c>
    </row>
    <row r="11996" spans="1:19" x14ac:dyDescent="0.25">
      <c r="A11996" t="s">
        <v>93</v>
      </c>
      <c r="C11996">
        <v>20141920188</v>
      </c>
      <c r="D11996" t="s">
        <v>261</v>
      </c>
      <c r="E11996" t="s">
        <v>62</v>
      </c>
      <c r="G11996">
        <v>15.496</v>
      </c>
      <c r="H11996">
        <v>2014</v>
      </c>
      <c r="I11996">
        <v>7</v>
      </c>
      <c r="J11996">
        <v>10</v>
      </c>
      <c r="K11996">
        <v>18</v>
      </c>
      <c r="L11996">
        <v>53</v>
      </c>
      <c r="M11996" t="s">
        <v>932</v>
      </c>
      <c r="N11996" t="s">
        <v>933</v>
      </c>
      <c r="O11996" t="s">
        <v>934</v>
      </c>
      <c r="R11996" t="str">
        <f t="shared" si="376"/>
        <v>Weekday</v>
      </c>
      <c r="S11996" s="12">
        <f t="shared" si="375"/>
        <v>41830</v>
      </c>
    </row>
    <row r="11997" spans="1:19" x14ac:dyDescent="0.25">
      <c r="A11997" t="s">
        <v>93</v>
      </c>
      <c r="C11997">
        <v>20142070050</v>
      </c>
      <c r="D11997" t="s">
        <v>261</v>
      </c>
      <c r="E11997" t="s">
        <v>940</v>
      </c>
      <c r="G11997">
        <v>15.496</v>
      </c>
      <c r="H11997">
        <v>2014</v>
      </c>
      <c r="I11997">
        <v>7</v>
      </c>
      <c r="J11997">
        <v>26</v>
      </c>
      <c r="K11997">
        <v>12</v>
      </c>
      <c r="L11997">
        <v>45</v>
      </c>
      <c r="M11997" t="s">
        <v>932</v>
      </c>
      <c r="N11997" t="s">
        <v>933</v>
      </c>
      <c r="O11997" t="s">
        <v>934</v>
      </c>
      <c r="R11997" t="str">
        <f t="shared" si="376"/>
        <v>Weekend</v>
      </c>
      <c r="S11997" s="12">
        <f t="shared" si="375"/>
        <v>41846</v>
      </c>
    </row>
    <row r="11998" spans="1:19" x14ac:dyDescent="0.25">
      <c r="A11998" t="s">
        <v>93</v>
      </c>
      <c r="C11998">
        <v>20142090200</v>
      </c>
      <c r="D11998" t="s">
        <v>261</v>
      </c>
      <c r="E11998" t="s">
        <v>62</v>
      </c>
      <c r="G11998">
        <v>15.496</v>
      </c>
      <c r="H11998">
        <v>2014</v>
      </c>
      <c r="I11998">
        <v>7</v>
      </c>
      <c r="J11998">
        <v>26</v>
      </c>
      <c r="K11998">
        <v>15</v>
      </c>
      <c r="L11998">
        <v>37</v>
      </c>
      <c r="M11998" t="s">
        <v>932</v>
      </c>
      <c r="N11998" t="s">
        <v>933</v>
      </c>
      <c r="O11998" t="s">
        <v>934</v>
      </c>
      <c r="R11998" t="str">
        <f t="shared" si="376"/>
        <v>Weekend</v>
      </c>
      <c r="S11998" s="12">
        <f t="shared" si="375"/>
        <v>41846</v>
      </c>
    </row>
    <row r="11999" spans="1:19" x14ac:dyDescent="0.25">
      <c r="A11999" t="s">
        <v>93</v>
      </c>
      <c r="C11999">
        <v>20142420173</v>
      </c>
      <c r="D11999" t="s">
        <v>261</v>
      </c>
      <c r="E11999" t="s">
        <v>62</v>
      </c>
      <c r="G11999">
        <v>15.496</v>
      </c>
      <c r="H11999">
        <v>2014</v>
      </c>
      <c r="I11999">
        <v>8</v>
      </c>
      <c r="J11999">
        <v>19</v>
      </c>
      <c r="K11999">
        <v>16</v>
      </c>
      <c r="L11999">
        <v>38</v>
      </c>
      <c r="M11999" t="s">
        <v>932</v>
      </c>
      <c r="N11999" t="s">
        <v>933</v>
      </c>
      <c r="O11999" t="s">
        <v>934</v>
      </c>
      <c r="R11999" t="str">
        <f t="shared" si="376"/>
        <v>Weekday</v>
      </c>
      <c r="S11999" s="12">
        <f t="shared" si="375"/>
        <v>41870</v>
      </c>
    </row>
    <row r="12000" spans="1:19" x14ac:dyDescent="0.25">
      <c r="A12000" t="s">
        <v>93</v>
      </c>
      <c r="C12000">
        <v>20142460237</v>
      </c>
      <c r="D12000" t="s">
        <v>261</v>
      </c>
      <c r="E12000" t="s">
        <v>940</v>
      </c>
      <c r="G12000">
        <v>15.496</v>
      </c>
      <c r="H12000">
        <v>2014</v>
      </c>
      <c r="I12000">
        <v>9</v>
      </c>
      <c r="J12000">
        <v>3</v>
      </c>
      <c r="K12000">
        <v>12</v>
      </c>
      <c r="L12000">
        <v>37</v>
      </c>
      <c r="M12000" t="s">
        <v>932</v>
      </c>
      <c r="N12000" t="s">
        <v>933</v>
      </c>
      <c r="O12000" t="s">
        <v>934</v>
      </c>
      <c r="R12000" t="str">
        <f t="shared" si="376"/>
        <v>Weekday</v>
      </c>
      <c r="S12000" s="12">
        <f t="shared" si="375"/>
        <v>41885</v>
      </c>
    </row>
    <row r="12001" spans="1:19" x14ac:dyDescent="0.25">
      <c r="A12001" t="s">
        <v>93</v>
      </c>
      <c r="C12001">
        <v>20142680222</v>
      </c>
      <c r="D12001" t="s">
        <v>261</v>
      </c>
      <c r="E12001" t="s">
        <v>62</v>
      </c>
      <c r="G12001">
        <v>15.496</v>
      </c>
      <c r="H12001">
        <v>2014</v>
      </c>
      <c r="I12001">
        <v>9</v>
      </c>
      <c r="J12001">
        <v>9</v>
      </c>
      <c r="K12001">
        <v>8</v>
      </c>
      <c r="L12001">
        <v>21</v>
      </c>
      <c r="M12001" t="s">
        <v>932</v>
      </c>
      <c r="N12001" t="s">
        <v>933</v>
      </c>
      <c r="O12001" t="s">
        <v>934</v>
      </c>
      <c r="R12001" t="str">
        <f t="shared" si="376"/>
        <v>Weekday</v>
      </c>
      <c r="S12001" s="12">
        <f t="shared" si="375"/>
        <v>41891</v>
      </c>
    </row>
    <row r="12002" spans="1:19" x14ac:dyDescent="0.25">
      <c r="A12002" t="s">
        <v>93</v>
      </c>
      <c r="C12002">
        <v>20142640135</v>
      </c>
      <c r="D12002" t="s">
        <v>261</v>
      </c>
      <c r="E12002" t="s">
        <v>62</v>
      </c>
      <c r="G12002">
        <v>15.496</v>
      </c>
      <c r="H12002">
        <v>2014</v>
      </c>
      <c r="I12002">
        <v>9</v>
      </c>
      <c r="J12002">
        <v>17</v>
      </c>
      <c r="K12002">
        <v>18</v>
      </c>
      <c r="L12002">
        <v>37</v>
      </c>
      <c r="M12002" t="s">
        <v>932</v>
      </c>
      <c r="N12002" t="s">
        <v>933</v>
      </c>
      <c r="O12002" t="s">
        <v>934</v>
      </c>
      <c r="R12002" t="str">
        <f t="shared" si="376"/>
        <v>Weekday</v>
      </c>
      <c r="S12002" s="12">
        <f t="shared" si="375"/>
        <v>41899</v>
      </c>
    </row>
    <row r="12003" spans="1:19" x14ac:dyDescent="0.25">
      <c r="A12003" t="s">
        <v>93</v>
      </c>
      <c r="C12003">
        <v>20142820270</v>
      </c>
      <c r="D12003" t="s">
        <v>261</v>
      </c>
      <c r="E12003" t="s">
        <v>62</v>
      </c>
      <c r="G12003">
        <v>15.496</v>
      </c>
      <c r="H12003">
        <v>2014</v>
      </c>
      <c r="I12003">
        <v>10</v>
      </c>
      <c r="J12003">
        <v>1</v>
      </c>
      <c r="K12003">
        <v>13</v>
      </c>
      <c r="L12003">
        <v>17</v>
      </c>
      <c r="M12003" t="s">
        <v>932</v>
      </c>
      <c r="N12003" t="s">
        <v>936</v>
      </c>
      <c r="O12003" t="s">
        <v>934</v>
      </c>
      <c r="R12003" t="str">
        <f t="shared" si="376"/>
        <v>Weekday</v>
      </c>
      <c r="S12003" s="12">
        <f t="shared" si="375"/>
        <v>41913</v>
      </c>
    </row>
    <row r="12004" spans="1:19" x14ac:dyDescent="0.25">
      <c r="A12004" t="s">
        <v>93</v>
      </c>
      <c r="C12004">
        <v>20142790246</v>
      </c>
      <c r="D12004" t="s">
        <v>261</v>
      </c>
      <c r="E12004" t="s">
        <v>62</v>
      </c>
      <c r="G12004">
        <v>15.496</v>
      </c>
      <c r="H12004">
        <v>2014</v>
      </c>
      <c r="I12004">
        <v>10</v>
      </c>
      <c r="J12004">
        <v>4</v>
      </c>
      <c r="K12004">
        <v>16</v>
      </c>
      <c r="L12004">
        <v>33</v>
      </c>
      <c r="M12004" t="s">
        <v>932</v>
      </c>
      <c r="N12004" t="s">
        <v>933</v>
      </c>
      <c r="O12004" t="s">
        <v>934</v>
      </c>
      <c r="R12004" t="str">
        <f t="shared" si="376"/>
        <v>Weekend</v>
      </c>
      <c r="S12004" s="12">
        <f t="shared" si="375"/>
        <v>41916</v>
      </c>
    </row>
    <row r="12005" spans="1:19" x14ac:dyDescent="0.25">
      <c r="A12005" t="s">
        <v>93</v>
      </c>
      <c r="C12005">
        <v>20142950226</v>
      </c>
      <c r="D12005" t="s">
        <v>261</v>
      </c>
      <c r="E12005" t="s">
        <v>62</v>
      </c>
      <c r="G12005">
        <v>15.496</v>
      </c>
      <c r="H12005">
        <v>2014</v>
      </c>
      <c r="I12005">
        <v>10</v>
      </c>
      <c r="J12005">
        <v>21</v>
      </c>
      <c r="K12005">
        <v>16</v>
      </c>
      <c r="L12005">
        <v>58</v>
      </c>
      <c r="M12005" t="s">
        <v>932</v>
      </c>
      <c r="N12005" t="s">
        <v>933</v>
      </c>
      <c r="O12005" t="s">
        <v>934</v>
      </c>
      <c r="R12005" t="str">
        <f t="shared" si="376"/>
        <v>Weekday</v>
      </c>
      <c r="S12005" s="12">
        <f t="shared" si="375"/>
        <v>41933</v>
      </c>
    </row>
    <row r="12006" spans="1:19" x14ac:dyDescent="0.25">
      <c r="A12006" t="s">
        <v>93</v>
      </c>
      <c r="C12006">
        <v>20143170282</v>
      </c>
      <c r="D12006" t="s">
        <v>261</v>
      </c>
      <c r="E12006" t="s">
        <v>62</v>
      </c>
      <c r="G12006">
        <v>15.496</v>
      </c>
      <c r="H12006">
        <v>2014</v>
      </c>
      <c r="I12006">
        <v>11</v>
      </c>
      <c r="J12006">
        <v>12</v>
      </c>
      <c r="K12006">
        <v>17</v>
      </c>
      <c r="L12006">
        <v>32</v>
      </c>
      <c r="M12006" t="s">
        <v>932</v>
      </c>
      <c r="N12006" t="s">
        <v>933</v>
      </c>
      <c r="O12006" t="s">
        <v>934</v>
      </c>
      <c r="R12006" t="str">
        <f t="shared" si="376"/>
        <v>Weekday</v>
      </c>
      <c r="S12006" s="12">
        <f t="shared" si="375"/>
        <v>41955</v>
      </c>
    </row>
    <row r="12007" spans="1:19" x14ac:dyDescent="0.25">
      <c r="A12007" t="s">
        <v>93</v>
      </c>
      <c r="C12007">
        <v>20143190300</v>
      </c>
      <c r="D12007" t="s">
        <v>261</v>
      </c>
      <c r="E12007" t="s">
        <v>87</v>
      </c>
      <c r="G12007">
        <v>15.496</v>
      </c>
      <c r="H12007">
        <v>2014</v>
      </c>
      <c r="I12007">
        <v>11</v>
      </c>
      <c r="J12007">
        <v>14</v>
      </c>
      <c r="K12007">
        <v>15</v>
      </c>
      <c r="L12007">
        <v>0</v>
      </c>
      <c r="M12007" t="s">
        <v>932</v>
      </c>
      <c r="N12007" t="s">
        <v>937</v>
      </c>
      <c r="O12007" t="s">
        <v>934</v>
      </c>
      <c r="R12007" t="str">
        <f t="shared" si="376"/>
        <v>Weekday</v>
      </c>
      <c r="S12007" s="12">
        <f t="shared" si="375"/>
        <v>41957</v>
      </c>
    </row>
    <row r="12008" spans="1:19" x14ac:dyDescent="0.25">
      <c r="A12008" t="s">
        <v>93</v>
      </c>
      <c r="C12008">
        <v>20143390216</v>
      </c>
      <c r="D12008" t="s">
        <v>261</v>
      </c>
      <c r="E12008" t="s">
        <v>940</v>
      </c>
      <c r="G12008">
        <v>15.496</v>
      </c>
      <c r="H12008">
        <v>2014</v>
      </c>
      <c r="I12008">
        <v>12</v>
      </c>
      <c r="J12008">
        <v>3</v>
      </c>
      <c r="K12008">
        <v>18</v>
      </c>
      <c r="L12008">
        <v>47</v>
      </c>
      <c r="M12008" t="s">
        <v>932</v>
      </c>
      <c r="N12008" t="s">
        <v>933</v>
      </c>
      <c r="O12008" t="s">
        <v>934</v>
      </c>
      <c r="R12008" t="str">
        <f t="shared" si="376"/>
        <v>Weekday</v>
      </c>
      <c r="S12008" s="12">
        <f t="shared" si="375"/>
        <v>41976</v>
      </c>
    </row>
    <row r="12009" spans="1:19" x14ac:dyDescent="0.25">
      <c r="A12009" t="s">
        <v>93</v>
      </c>
      <c r="C12009">
        <v>20143460311</v>
      </c>
      <c r="D12009" t="s">
        <v>261</v>
      </c>
      <c r="E12009" t="s">
        <v>62</v>
      </c>
      <c r="G12009">
        <v>15.496</v>
      </c>
      <c r="H12009">
        <v>2014</v>
      </c>
      <c r="I12009">
        <v>12</v>
      </c>
      <c r="J12009">
        <v>12</v>
      </c>
      <c r="K12009">
        <v>12</v>
      </c>
      <c r="L12009">
        <v>3</v>
      </c>
      <c r="M12009" t="s">
        <v>932</v>
      </c>
      <c r="N12009" t="s">
        <v>933</v>
      </c>
      <c r="O12009" t="s">
        <v>934</v>
      </c>
      <c r="R12009" t="str">
        <f t="shared" si="376"/>
        <v>Weekday</v>
      </c>
      <c r="S12009" s="12">
        <f t="shared" si="375"/>
        <v>41985</v>
      </c>
    </row>
    <row r="12010" spans="1:19" x14ac:dyDescent="0.25">
      <c r="A12010" t="s">
        <v>93</v>
      </c>
      <c r="C12010">
        <v>20143490272</v>
      </c>
      <c r="D12010" t="s">
        <v>261</v>
      </c>
      <c r="E12010" t="s">
        <v>62</v>
      </c>
      <c r="G12010">
        <v>15.496</v>
      </c>
      <c r="H12010">
        <v>2014</v>
      </c>
      <c r="I12010">
        <v>12</v>
      </c>
      <c r="J12010">
        <v>15</v>
      </c>
      <c r="K12010">
        <v>16</v>
      </c>
      <c r="L12010">
        <v>51</v>
      </c>
      <c r="M12010" t="s">
        <v>932</v>
      </c>
      <c r="N12010" t="s">
        <v>937</v>
      </c>
      <c r="O12010" t="s">
        <v>934</v>
      </c>
      <c r="R12010" t="str">
        <f t="shared" si="376"/>
        <v>Weekday</v>
      </c>
      <c r="S12010" s="12">
        <f t="shared" si="375"/>
        <v>41988</v>
      </c>
    </row>
    <row r="12011" spans="1:19" x14ac:dyDescent="0.25">
      <c r="A12011" t="s">
        <v>93</v>
      </c>
      <c r="C12011">
        <v>20150050286</v>
      </c>
      <c r="D12011" t="s">
        <v>261</v>
      </c>
      <c r="E12011" t="s">
        <v>87</v>
      </c>
      <c r="G12011">
        <v>15.496</v>
      </c>
      <c r="H12011">
        <v>2014</v>
      </c>
      <c r="I12011">
        <v>12</v>
      </c>
      <c r="J12011">
        <v>26</v>
      </c>
      <c r="K12011">
        <v>17</v>
      </c>
      <c r="L12011">
        <v>41</v>
      </c>
      <c r="M12011" t="s">
        <v>932</v>
      </c>
      <c r="N12011" t="s">
        <v>933</v>
      </c>
      <c r="O12011" t="s">
        <v>934</v>
      </c>
      <c r="R12011" t="str">
        <f t="shared" si="376"/>
        <v>Weekday</v>
      </c>
      <c r="S12011" s="12">
        <f t="shared" si="375"/>
        <v>41999</v>
      </c>
    </row>
    <row r="12012" spans="1:19" x14ac:dyDescent="0.25">
      <c r="A12012" t="s">
        <v>93</v>
      </c>
      <c r="C12012">
        <v>20150050267</v>
      </c>
      <c r="D12012" t="s">
        <v>261</v>
      </c>
      <c r="E12012" t="s">
        <v>62</v>
      </c>
      <c r="G12012">
        <v>15.496</v>
      </c>
      <c r="H12012">
        <v>2014</v>
      </c>
      <c r="I12012">
        <v>12</v>
      </c>
      <c r="J12012">
        <v>27</v>
      </c>
      <c r="K12012">
        <v>19</v>
      </c>
      <c r="L12012">
        <v>15</v>
      </c>
      <c r="M12012" t="s">
        <v>932</v>
      </c>
      <c r="N12012" t="s">
        <v>933</v>
      </c>
      <c r="O12012" t="s">
        <v>934</v>
      </c>
      <c r="R12012" t="str">
        <f t="shared" si="376"/>
        <v>Weekend</v>
      </c>
      <c r="S12012" s="12">
        <f t="shared" si="375"/>
        <v>42000</v>
      </c>
    </row>
    <row r="12013" spans="1:19" x14ac:dyDescent="0.25">
      <c r="A12013" t="s">
        <v>93</v>
      </c>
      <c r="C12013">
        <v>20143360246</v>
      </c>
      <c r="D12013" t="s">
        <v>261</v>
      </c>
      <c r="E12013" t="s">
        <v>62</v>
      </c>
      <c r="G12013">
        <v>15.500999999999999</v>
      </c>
      <c r="H12013">
        <v>2014</v>
      </c>
      <c r="I12013">
        <v>11</v>
      </c>
      <c r="J12013">
        <v>22</v>
      </c>
      <c r="K12013">
        <v>17</v>
      </c>
      <c r="L12013">
        <v>9</v>
      </c>
      <c r="M12013" t="s">
        <v>932</v>
      </c>
      <c r="N12013" t="s">
        <v>933</v>
      </c>
      <c r="O12013" t="s">
        <v>934</v>
      </c>
      <c r="R12013" t="str">
        <f t="shared" si="376"/>
        <v>Weekend</v>
      </c>
      <c r="S12013" s="12">
        <f t="shared" si="375"/>
        <v>41965</v>
      </c>
    </row>
    <row r="12014" spans="1:19" x14ac:dyDescent="0.25">
      <c r="A12014" t="s">
        <v>93</v>
      </c>
      <c r="C12014">
        <v>20141790278</v>
      </c>
      <c r="D12014" t="s">
        <v>261</v>
      </c>
      <c r="E12014" t="s">
        <v>62</v>
      </c>
      <c r="G12014">
        <v>15.568</v>
      </c>
      <c r="H12014">
        <v>2014</v>
      </c>
      <c r="I12014">
        <v>6</v>
      </c>
      <c r="J12014">
        <v>27</v>
      </c>
      <c r="K12014">
        <v>8</v>
      </c>
      <c r="L12014">
        <v>14</v>
      </c>
      <c r="M12014" t="s">
        <v>932</v>
      </c>
      <c r="N12014" t="s">
        <v>937</v>
      </c>
      <c r="O12014" t="s">
        <v>934</v>
      </c>
      <c r="R12014" t="str">
        <f t="shared" si="376"/>
        <v>Weekday</v>
      </c>
      <c r="S12014" s="12">
        <f t="shared" si="375"/>
        <v>41817</v>
      </c>
    </row>
    <row r="12015" spans="1:19" x14ac:dyDescent="0.25">
      <c r="A12015" t="s">
        <v>93</v>
      </c>
      <c r="C12015">
        <v>20141430153</v>
      </c>
      <c r="D12015" t="s">
        <v>261</v>
      </c>
      <c r="E12015" t="s">
        <v>62</v>
      </c>
      <c r="G12015">
        <v>15.599</v>
      </c>
      <c r="H12015">
        <v>2014</v>
      </c>
      <c r="I12015">
        <v>5</v>
      </c>
      <c r="J12015">
        <v>17</v>
      </c>
      <c r="K12015">
        <v>14</v>
      </c>
      <c r="L12015">
        <v>44</v>
      </c>
      <c r="M12015" t="s">
        <v>932</v>
      </c>
      <c r="N12015" t="s">
        <v>937</v>
      </c>
      <c r="O12015" t="s">
        <v>934</v>
      </c>
      <c r="R12015" t="str">
        <f t="shared" si="376"/>
        <v>Weekend</v>
      </c>
      <c r="S12015" s="12">
        <f t="shared" si="375"/>
        <v>41776</v>
      </c>
    </row>
    <row r="12016" spans="1:19" x14ac:dyDescent="0.25">
      <c r="A12016" t="s">
        <v>93</v>
      </c>
      <c r="C12016">
        <v>20141430166</v>
      </c>
      <c r="D12016" t="s">
        <v>261</v>
      </c>
      <c r="E12016" t="s">
        <v>62</v>
      </c>
      <c r="G12016">
        <v>15.599</v>
      </c>
      <c r="H12016">
        <v>2014</v>
      </c>
      <c r="I12016">
        <v>5</v>
      </c>
      <c r="J12016">
        <v>17</v>
      </c>
      <c r="K12016">
        <v>13</v>
      </c>
      <c r="L12016">
        <v>35</v>
      </c>
      <c r="M12016" t="s">
        <v>932</v>
      </c>
      <c r="N12016" t="s">
        <v>933</v>
      </c>
      <c r="O12016" t="s">
        <v>934</v>
      </c>
      <c r="R12016" t="str">
        <f t="shared" si="376"/>
        <v>Weekend</v>
      </c>
      <c r="S12016" s="12">
        <f t="shared" si="375"/>
        <v>41776</v>
      </c>
    </row>
    <row r="12017" spans="1:19" x14ac:dyDescent="0.25">
      <c r="A12017" t="s">
        <v>93</v>
      </c>
      <c r="C12017">
        <v>20142830226</v>
      </c>
      <c r="D12017" t="s">
        <v>261</v>
      </c>
      <c r="E12017" t="s">
        <v>62</v>
      </c>
      <c r="G12017">
        <v>15.599</v>
      </c>
      <c r="H12017">
        <v>2014</v>
      </c>
      <c r="I12017">
        <v>7</v>
      </c>
      <c r="J12017">
        <v>30</v>
      </c>
      <c r="K12017">
        <v>7</v>
      </c>
      <c r="L12017">
        <v>54</v>
      </c>
      <c r="M12017" t="s">
        <v>932</v>
      </c>
      <c r="N12017" t="s">
        <v>933</v>
      </c>
      <c r="O12017" t="s">
        <v>934</v>
      </c>
      <c r="R12017" t="str">
        <f t="shared" si="376"/>
        <v>Weekday</v>
      </c>
      <c r="S12017" s="12">
        <f t="shared" si="375"/>
        <v>41850</v>
      </c>
    </row>
    <row r="12018" spans="1:19" x14ac:dyDescent="0.25">
      <c r="A12018" t="s">
        <v>93</v>
      </c>
      <c r="C12018">
        <v>20143250230</v>
      </c>
      <c r="D12018" t="s">
        <v>261</v>
      </c>
      <c r="E12018" t="s">
        <v>87</v>
      </c>
      <c r="G12018">
        <v>15.599</v>
      </c>
      <c r="H12018">
        <v>2014</v>
      </c>
      <c r="I12018">
        <v>11</v>
      </c>
      <c r="J12018">
        <v>20</v>
      </c>
      <c r="K12018">
        <v>3</v>
      </c>
      <c r="L12018">
        <v>52</v>
      </c>
      <c r="M12018" t="s">
        <v>935</v>
      </c>
      <c r="N12018" t="s">
        <v>937</v>
      </c>
      <c r="O12018" t="s">
        <v>942</v>
      </c>
      <c r="R12018" t="str">
        <f t="shared" si="376"/>
        <v>Weekday</v>
      </c>
      <c r="S12018" s="12">
        <f t="shared" si="375"/>
        <v>41963</v>
      </c>
    </row>
    <row r="12019" spans="1:19" x14ac:dyDescent="0.25">
      <c r="A12019" t="s">
        <v>93</v>
      </c>
      <c r="C12019">
        <v>20140090431</v>
      </c>
      <c r="D12019" t="s">
        <v>261</v>
      </c>
      <c r="E12019" t="s">
        <v>87</v>
      </c>
      <c r="G12019">
        <v>15.613</v>
      </c>
      <c r="H12019">
        <v>2014</v>
      </c>
      <c r="I12019">
        <v>1</v>
      </c>
      <c r="J12019">
        <v>7</v>
      </c>
      <c r="K12019">
        <v>11</v>
      </c>
      <c r="L12019">
        <v>7</v>
      </c>
      <c r="M12019" t="s">
        <v>932</v>
      </c>
      <c r="N12019" t="s">
        <v>933</v>
      </c>
      <c r="O12019" t="s">
        <v>934</v>
      </c>
      <c r="R12019" t="str">
        <f t="shared" si="376"/>
        <v>Weekday</v>
      </c>
      <c r="S12019" s="12">
        <f t="shared" si="375"/>
        <v>41646</v>
      </c>
    </row>
    <row r="12020" spans="1:19" x14ac:dyDescent="0.25">
      <c r="A12020" t="s">
        <v>93</v>
      </c>
      <c r="C12020">
        <v>20140090504</v>
      </c>
      <c r="D12020" t="s">
        <v>261</v>
      </c>
      <c r="E12020" t="s">
        <v>87</v>
      </c>
      <c r="G12020">
        <v>15.613</v>
      </c>
      <c r="H12020">
        <v>2014</v>
      </c>
      <c r="I12020">
        <v>1</v>
      </c>
      <c r="J12020">
        <v>8</v>
      </c>
      <c r="K12020">
        <v>19</v>
      </c>
      <c r="L12020">
        <v>7</v>
      </c>
      <c r="M12020" t="s">
        <v>932</v>
      </c>
      <c r="N12020" t="s">
        <v>937</v>
      </c>
      <c r="O12020" t="s">
        <v>934</v>
      </c>
      <c r="R12020" t="str">
        <f t="shared" si="376"/>
        <v>Weekday</v>
      </c>
      <c r="S12020" s="12">
        <f t="shared" si="375"/>
        <v>41647</v>
      </c>
    </row>
    <row r="12021" spans="1:19" x14ac:dyDescent="0.25">
      <c r="A12021" t="s">
        <v>93</v>
      </c>
      <c r="C12021">
        <v>20140100291</v>
      </c>
      <c r="D12021" t="s">
        <v>261</v>
      </c>
      <c r="E12021" t="s">
        <v>62</v>
      </c>
      <c r="G12021">
        <v>15.613</v>
      </c>
      <c r="H12021">
        <v>2014</v>
      </c>
      <c r="I12021">
        <v>1</v>
      </c>
      <c r="J12021">
        <v>9</v>
      </c>
      <c r="K12021">
        <v>17</v>
      </c>
      <c r="L12021">
        <v>34</v>
      </c>
      <c r="M12021" t="s">
        <v>932</v>
      </c>
      <c r="N12021" t="s">
        <v>933</v>
      </c>
      <c r="O12021" t="s">
        <v>934</v>
      </c>
      <c r="R12021" t="str">
        <f t="shared" si="376"/>
        <v>Weekday</v>
      </c>
      <c r="S12021" s="12">
        <f t="shared" si="375"/>
        <v>41648</v>
      </c>
    </row>
    <row r="12022" spans="1:19" x14ac:dyDescent="0.25">
      <c r="A12022" t="s">
        <v>93</v>
      </c>
      <c r="C12022">
        <v>20140100292</v>
      </c>
      <c r="D12022" t="s">
        <v>261</v>
      </c>
      <c r="E12022" t="s">
        <v>87</v>
      </c>
      <c r="G12022">
        <v>15.613</v>
      </c>
      <c r="H12022">
        <v>2014</v>
      </c>
      <c r="I12022">
        <v>1</v>
      </c>
      <c r="J12022">
        <v>9</v>
      </c>
      <c r="K12022">
        <v>18</v>
      </c>
      <c r="L12022">
        <v>48</v>
      </c>
      <c r="M12022" t="s">
        <v>932</v>
      </c>
      <c r="N12022" t="s">
        <v>933</v>
      </c>
      <c r="O12022" t="s">
        <v>934</v>
      </c>
      <c r="R12022" t="str">
        <f t="shared" si="376"/>
        <v>Weekday</v>
      </c>
      <c r="S12022" s="12">
        <f t="shared" si="375"/>
        <v>41648</v>
      </c>
    </row>
    <row r="12023" spans="1:19" x14ac:dyDescent="0.25">
      <c r="A12023" t="s">
        <v>93</v>
      </c>
      <c r="C12023">
        <v>20140120139</v>
      </c>
      <c r="D12023" t="s">
        <v>261</v>
      </c>
      <c r="E12023" t="s">
        <v>62</v>
      </c>
      <c r="G12023">
        <v>15.613</v>
      </c>
      <c r="H12023">
        <v>2014</v>
      </c>
      <c r="I12023">
        <v>1</v>
      </c>
      <c r="J12023">
        <v>11</v>
      </c>
      <c r="K12023">
        <v>6</v>
      </c>
      <c r="L12023">
        <v>42</v>
      </c>
      <c r="M12023" t="s">
        <v>932</v>
      </c>
      <c r="N12023" t="s">
        <v>933</v>
      </c>
      <c r="O12023" t="s">
        <v>934</v>
      </c>
      <c r="R12023" t="str">
        <f t="shared" si="376"/>
        <v>Weekend</v>
      </c>
      <c r="S12023" s="12">
        <f t="shared" si="375"/>
        <v>41650</v>
      </c>
    </row>
    <row r="12024" spans="1:19" x14ac:dyDescent="0.25">
      <c r="A12024" t="s">
        <v>93</v>
      </c>
      <c r="C12024">
        <v>20140190250</v>
      </c>
      <c r="D12024" t="s">
        <v>261</v>
      </c>
      <c r="E12024" t="s">
        <v>62</v>
      </c>
      <c r="G12024">
        <v>15.613</v>
      </c>
      <c r="H12024">
        <v>2014</v>
      </c>
      <c r="I12024">
        <v>1</v>
      </c>
      <c r="J12024">
        <v>17</v>
      </c>
      <c r="K12024">
        <v>19</v>
      </c>
      <c r="L12024">
        <v>42</v>
      </c>
      <c r="M12024" t="s">
        <v>932</v>
      </c>
      <c r="N12024" t="s">
        <v>933</v>
      </c>
      <c r="O12024" t="s">
        <v>934</v>
      </c>
      <c r="R12024" t="str">
        <f t="shared" si="376"/>
        <v>Weekday</v>
      </c>
      <c r="S12024" s="12">
        <f t="shared" si="375"/>
        <v>41656</v>
      </c>
    </row>
    <row r="12025" spans="1:19" x14ac:dyDescent="0.25">
      <c r="A12025" t="s">
        <v>93</v>
      </c>
      <c r="C12025">
        <v>20140230420</v>
      </c>
      <c r="D12025" t="s">
        <v>261</v>
      </c>
      <c r="E12025" t="s">
        <v>62</v>
      </c>
      <c r="G12025">
        <v>15.613</v>
      </c>
      <c r="H12025">
        <v>2014</v>
      </c>
      <c r="I12025">
        <v>1</v>
      </c>
      <c r="J12025">
        <v>22</v>
      </c>
      <c r="K12025">
        <v>9</v>
      </c>
      <c r="L12025">
        <v>22</v>
      </c>
      <c r="M12025" t="s">
        <v>932</v>
      </c>
      <c r="N12025" t="s">
        <v>936</v>
      </c>
      <c r="O12025" t="s">
        <v>934</v>
      </c>
      <c r="R12025" t="str">
        <f t="shared" si="376"/>
        <v>Weekday</v>
      </c>
      <c r="S12025" s="12">
        <f t="shared" si="375"/>
        <v>41661</v>
      </c>
    </row>
    <row r="12026" spans="1:19" x14ac:dyDescent="0.25">
      <c r="A12026" t="s">
        <v>93</v>
      </c>
      <c r="C12026">
        <v>20140260270</v>
      </c>
      <c r="D12026" t="s">
        <v>261</v>
      </c>
      <c r="E12026" t="s">
        <v>62</v>
      </c>
      <c r="G12026">
        <v>15.613</v>
      </c>
      <c r="H12026">
        <v>2014</v>
      </c>
      <c r="I12026">
        <v>1</v>
      </c>
      <c r="J12026">
        <v>23</v>
      </c>
      <c r="K12026">
        <v>20</v>
      </c>
      <c r="L12026">
        <v>49</v>
      </c>
      <c r="M12026" t="s">
        <v>932</v>
      </c>
      <c r="N12026" t="s">
        <v>933</v>
      </c>
      <c r="O12026" t="s">
        <v>934</v>
      </c>
      <c r="R12026" t="str">
        <f t="shared" si="376"/>
        <v>Weekday</v>
      </c>
      <c r="S12026" s="12">
        <f t="shared" si="375"/>
        <v>41662</v>
      </c>
    </row>
    <row r="12027" spans="1:19" x14ac:dyDescent="0.25">
      <c r="A12027" t="s">
        <v>93</v>
      </c>
      <c r="C12027">
        <v>20140340357</v>
      </c>
      <c r="D12027" t="s">
        <v>261</v>
      </c>
      <c r="E12027" t="s">
        <v>62</v>
      </c>
      <c r="G12027">
        <v>15.613</v>
      </c>
      <c r="H12027">
        <v>2014</v>
      </c>
      <c r="I12027">
        <v>1</v>
      </c>
      <c r="J12027">
        <v>27</v>
      </c>
      <c r="K12027">
        <v>7</v>
      </c>
      <c r="L12027">
        <v>10</v>
      </c>
      <c r="M12027" t="s">
        <v>932</v>
      </c>
      <c r="N12027" t="s">
        <v>936</v>
      </c>
      <c r="O12027" t="s">
        <v>934</v>
      </c>
      <c r="R12027" t="str">
        <f t="shared" si="376"/>
        <v>Weekday</v>
      </c>
      <c r="S12027" s="12">
        <f t="shared" si="375"/>
        <v>41666</v>
      </c>
    </row>
    <row r="12028" spans="1:19" x14ac:dyDescent="0.25">
      <c r="A12028" t="s">
        <v>93</v>
      </c>
      <c r="C12028">
        <v>20140300549</v>
      </c>
      <c r="D12028" t="s">
        <v>261</v>
      </c>
      <c r="E12028" t="s">
        <v>62</v>
      </c>
      <c r="G12028">
        <v>15.613</v>
      </c>
      <c r="H12028">
        <v>2014</v>
      </c>
      <c r="I12028">
        <v>1</v>
      </c>
      <c r="J12028">
        <v>28</v>
      </c>
      <c r="K12028">
        <v>16</v>
      </c>
      <c r="L12028">
        <v>41</v>
      </c>
      <c r="M12028" t="s">
        <v>932</v>
      </c>
      <c r="N12028" t="s">
        <v>936</v>
      </c>
      <c r="O12028" t="s">
        <v>934</v>
      </c>
      <c r="R12028" t="str">
        <f t="shared" si="376"/>
        <v>Weekday</v>
      </c>
      <c r="S12028" s="12">
        <f t="shared" si="375"/>
        <v>41667</v>
      </c>
    </row>
    <row r="12029" spans="1:19" x14ac:dyDescent="0.25">
      <c r="A12029" t="s">
        <v>93</v>
      </c>
      <c r="C12029">
        <v>20140380334</v>
      </c>
      <c r="D12029" t="s">
        <v>261</v>
      </c>
      <c r="E12029" t="s">
        <v>87</v>
      </c>
      <c r="G12029">
        <v>15.613</v>
      </c>
      <c r="H12029">
        <v>2014</v>
      </c>
      <c r="I12029">
        <v>1</v>
      </c>
      <c r="J12029">
        <v>31</v>
      </c>
      <c r="K12029">
        <v>9</v>
      </c>
      <c r="L12029">
        <v>0</v>
      </c>
      <c r="M12029" t="s">
        <v>935</v>
      </c>
      <c r="N12029" t="s">
        <v>933</v>
      </c>
      <c r="O12029" t="s">
        <v>934</v>
      </c>
      <c r="R12029" t="str">
        <f t="shared" si="376"/>
        <v>Weekday</v>
      </c>
      <c r="S12029" s="12">
        <f t="shared" si="375"/>
        <v>41670</v>
      </c>
    </row>
    <row r="12030" spans="1:19" x14ac:dyDescent="0.25">
      <c r="A12030" t="s">
        <v>93</v>
      </c>
      <c r="C12030">
        <v>20140380282</v>
      </c>
      <c r="D12030" t="s">
        <v>261</v>
      </c>
      <c r="E12030" t="s">
        <v>87</v>
      </c>
      <c r="G12030">
        <v>15.613</v>
      </c>
      <c r="H12030">
        <v>2014</v>
      </c>
      <c r="I12030">
        <v>2</v>
      </c>
      <c r="J12030">
        <v>1</v>
      </c>
      <c r="K12030">
        <v>12</v>
      </c>
      <c r="L12030">
        <v>43</v>
      </c>
      <c r="M12030" t="s">
        <v>932</v>
      </c>
      <c r="N12030" t="s">
        <v>933</v>
      </c>
      <c r="O12030" t="s">
        <v>934</v>
      </c>
      <c r="R12030" t="str">
        <f t="shared" si="376"/>
        <v>Weekend</v>
      </c>
      <c r="S12030" s="12">
        <f t="shared" si="375"/>
        <v>41671</v>
      </c>
    </row>
    <row r="12031" spans="1:19" x14ac:dyDescent="0.25">
      <c r="A12031" t="s">
        <v>93</v>
      </c>
      <c r="C12031">
        <v>20140470200</v>
      </c>
      <c r="D12031" t="s">
        <v>261</v>
      </c>
      <c r="E12031" t="s">
        <v>62</v>
      </c>
      <c r="G12031">
        <v>15.613</v>
      </c>
      <c r="H12031">
        <v>2014</v>
      </c>
      <c r="I12031">
        <v>2</v>
      </c>
      <c r="J12031">
        <v>14</v>
      </c>
      <c r="K12031">
        <v>19</v>
      </c>
      <c r="L12031">
        <v>5</v>
      </c>
      <c r="M12031" t="s">
        <v>932</v>
      </c>
      <c r="N12031" t="s">
        <v>933</v>
      </c>
      <c r="O12031" t="s">
        <v>934</v>
      </c>
      <c r="R12031" t="str">
        <f t="shared" si="376"/>
        <v>Weekday</v>
      </c>
      <c r="S12031" s="12">
        <f t="shared" si="375"/>
        <v>41684</v>
      </c>
    </row>
    <row r="12032" spans="1:19" x14ac:dyDescent="0.25">
      <c r="A12032" t="s">
        <v>93</v>
      </c>
      <c r="C12032">
        <v>20140790177</v>
      </c>
      <c r="D12032" t="s">
        <v>261</v>
      </c>
      <c r="E12032" t="s">
        <v>62</v>
      </c>
      <c r="G12032">
        <v>15.613</v>
      </c>
      <c r="H12032">
        <v>2014</v>
      </c>
      <c r="I12032">
        <v>2</v>
      </c>
      <c r="J12032">
        <v>22</v>
      </c>
      <c r="K12032">
        <v>4</v>
      </c>
      <c r="L12032">
        <v>39</v>
      </c>
      <c r="M12032" t="s">
        <v>932</v>
      </c>
      <c r="N12032" t="s">
        <v>933</v>
      </c>
      <c r="O12032" t="s">
        <v>934</v>
      </c>
      <c r="R12032" t="str">
        <f t="shared" si="376"/>
        <v>Weekend</v>
      </c>
      <c r="S12032" s="12">
        <f t="shared" si="375"/>
        <v>41692</v>
      </c>
    </row>
    <row r="12033" spans="1:19" x14ac:dyDescent="0.25">
      <c r="A12033" t="s">
        <v>93</v>
      </c>
      <c r="C12033">
        <v>20140850186</v>
      </c>
      <c r="D12033" t="s">
        <v>261</v>
      </c>
      <c r="E12033" t="s">
        <v>87</v>
      </c>
      <c r="G12033">
        <v>15.613</v>
      </c>
      <c r="H12033">
        <v>2014</v>
      </c>
      <c r="I12033">
        <v>2</v>
      </c>
      <c r="J12033">
        <v>28</v>
      </c>
      <c r="K12033">
        <v>18</v>
      </c>
      <c r="L12033">
        <v>0</v>
      </c>
      <c r="M12033" t="s">
        <v>932</v>
      </c>
      <c r="N12033" t="s">
        <v>933</v>
      </c>
      <c r="O12033" t="s">
        <v>934</v>
      </c>
      <c r="R12033" t="str">
        <f t="shared" si="376"/>
        <v>Weekday</v>
      </c>
      <c r="S12033" s="12">
        <f t="shared" si="375"/>
        <v>41698</v>
      </c>
    </row>
    <row r="12034" spans="1:19" x14ac:dyDescent="0.25">
      <c r="A12034" t="s">
        <v>93</v>
      </c>
      <c r="C12034">
        <v>20142050269</v>
      </c>
      <c r="D12034" t="s">
        <v>261</v>
      </c>
      <c r="E12034" t="s">
        <v>62</v>
      </c>
      <c r="G12034">
        <v>15.613</v>
      </c>
      <c r="H12034">
        <v>2014</v>
      </c>
      <c r="I12034">
        <v>7</v>
      </c>
      <c r="J12034">
        <v>14</v>
      </c>
      <c r="K12034">
        <v>12</v>
      </c>
      <c r="L12034">
        <v>51</v>
      </c>
      <c r="M12034" t="s">
        <v>932</v>
      </c>
      <c r="N12034" t="s">
        <v>933</v>
      </c>
      <c r="O12034" t="s">
        <v>934</v>
      </c>
      <c r="R12034" t="str">
        <f t="shared" si="376"/>
        <v>Weekday</v>
      </c>
      <c r="S12034" s="12">
        <f t="shared" si="375"/>
        <v>41834</v>
      </c>
    </row>
    <row r="12035" spans="1:19" x14ac:dyDescent="0.25">
      <c r="A12035" t="s">
        <v>93</v>
      </c>
      <c r="C12035">
        <v>20142660291</v>
      </c>
      <c r="D12035" t="s">
        <v>261</v>
      </c>
      <c r="E12035" t="s">
        <v>62</v>
      </c>
      <c r="G12035">
        <v>15.613</v>
      </c>
      <c r="H12035">
        <v>2014</v>
      </c>
      <c r="I12035">
        <v>9</v>
      </c>
      <c r="J12035">
        <v>2</v>
      </c>
      <c r="K12035">
        <v>17</v>
      </c>
      <c r="L12035">
        <v>48</v>
      </c>
      <c r="M12035" t="s">
        <v>932</v>
      </c>
      <c r="N12035" t="s">
        <v>933</v>
      </c>
      <c r="O12035" t="s">
        <v>934</v>
      </c>
      <c r="R12035" t="str">
        <f t="shared" si="376"/>
        <v>Weekday</v>
      </c>
      <c r="S12035" s="12">
        <f t="shared" ref="S12035:S12098" si="377">DATE(H12035,I12035,J12035)</f>
        <v>41884</v>
      </c>
    </row>
    <row r="12036" spans="1:19" x14ac:dyDescent="0.25">
      <c r="A12036" t="s">
        <v>93</v>
      </c>
      <c r="C12036">
        <v>20142830231</v>
      </c>
      <c r="D12036" t="s">
        <v>261</v>
      </c>
      <c r="E12036" t="s">
        <v>87</v>
      </c>
      <c r="G12036">
        <v>15.613</v>
      </c>
      <c r="H12036">
        <v>2014</v>
      </c>
      <c r="I12036">
        <v>9</v>
      </c>
      <c r="J12036">
        <v>18</v>
      </c>
      <c r="K12036">
        <v>2</v>
      </c>
      <c r="L12036">
        <v>35</v>
      </c>
      <c r="M12036" t="s">
        <v>935</v>
      </c>
      <c r="N12036" t="s">
        <v>933</v>
      </c>
      <c r="O12036" t="s">
        <v>934</v>
      </c>
      <c r="R12036" t="str">
        <f t="shared" si="376"/>
        <v>Weekday</v>
      </c>
      <c r="S12036" s="12">
        <f t="shared" si="377"/>
        <v>41900</v>
      </c>
    </row>
    <row r="12037" spans="1:19" x14ac:dyDescent="0.25">
      <c r="A12037" t="s">
        <v>93</v>
      </c>
      <c r="C12037">
        <v>20142680210</v>
      </c>
      <c r="D12037" t="s">
        <v>261</v>
      </c>
      <c r="E12037" t="s">
        <v>62</v>
      </c>
      <c r="G12037">
        <v>15.613</v>
      </c>
      <c r="H12037">
        <v>2014</v>
      </c>
      <c r="I12037">
        <v>9</v>
      </c>
      <c r="J12037">
        <v>24</v>
      </c>
      <c r="K12037">
        <v>9</v>
      </c>
      <c r="L12037">
        <v>0</v>
      </c>
      <c r="M12037" t="s">
        <v>932</v>
      </c>
      <c r="N12037" t="s">
        <v>933</v>
      </c>
      <c r="O12037" t="s">
        <v>934</v>
      </c>
      <c r="R12037" t="str">
        <f t="shared" ref="R12037:R12100" si="378">IF(WEEKDAY(DATE(H12037,I12037,J12037),2)&lt;6,"Weekday","Weekend")</f>
        <v>Weekday</v>
      </c>
      <c r="S12037" s="12">
        <f t="shared" si="377"/>
        <v>41906</v>
      </c>
    </row>
    <row r="12038" spans="1:19" x14ac:dyDescent="0.25">
      <c r="A12038" t="s">
        <v>93</v>
      </c>
      <c r="C12038">
        <v>20142810218</v>
      </c>
      <c r="D12038" t="s">
        <v>261</v>
      </c>
      <c r="E12038" t="s">
        <v>62</v>
      </c>
      <c r="G12038">
        <v>15.613</v>
      </c>
      <c r="H12038">
        <v>2014</v>
      </c>
      <c r="I12038">
        <v>10</v>
      </c>
      <c r="J12038">
        <v>7</v>
      </c>
      <c r="K12038">
        <v>7</v>
      </c>
      <c r="L12038">
        <v>23</v>
      </c>
      <c r="M12038" t="s">
        <v>932</v>
      </c>
      <c r="N12038" t="s">
        <v>933</v>
      </c>
      <c r="O12038" t="s">
        <v>934</v>
      </c>
      <c r="R12038" t="str">
        <f t="shared" si="378"/>
        <v>Weekday</v>
      </c>
      <c r="S12038" s="12">
        <f t="shared" si="377"/>
        <v>41919</v>
      </c>
    </row>
    <row r="12039" spans="1:19" x14ac:dyDescent="0.25">
      <c r="A12039" t="s">
        <v>93</v>
      </c>
      <c r="C12039">
        <v>20142940207</v>
      </c>
      <c r="D12039" t="s">
        <v>261</v>
      </c>
      <c r="E12039" t="s">
        <v>62</v>
      </c>
      <c r="G12039">
        <v>15.613</v>
      </c>
      <c r="H12039">
        <v>2014</v>
      </c>
      <c r="I12039">
        <v>10</v>
      </c>
      <c r="J12039">
        <v>10</v>
      </c>
      <c r="K12039">
        <v>10</v>
      </c>
      <c r="L12039">
        <v>28</v>
      </c>
      <c r="M12039" t="s">
        <v>932</v>
      </c>
      <c r="N12039" t="s">
        <v>933</v>
      </c>
      <c r="O12039" t="s">
        <v>934</v>
      </c>
      <c r="R12039" t="str">
        <f t="shared" si="378"/>
        <v>Weekday</v>
      </c>
      <c r="S12039" s="12">
        <f t="shared" si="377"/>
        <v>41922</v>
      </c>
    </row>
    <row r="12040" spans="1:19" x14ac:dyDescent="0.25">
      <c r="A12040" t="s">
        <v>93</v>
      </c>
      <c r="C12040">
        <v>20142870232</v>
      </c>
      <c r="D12040" t="s">
        <v>261</v>
      </c>
      <c r="E12040" t="s">
        <v>62</v>
      </c>
      <c r="G12040">
        <v>15.613</v>
      </c>
      <c r="H12040">
        <v>2014</v>
      </c>
      <c r="I12040">
        <v>10</v>
      </c>
      <c r="J12040">
        <v>12</v>
      </c>
      <c r="K12040">
        <v>11</v>
      </c>
      <c r="L12040">
        <v>11</v>
      </c>
      <c r="M12040" t="s">
        <v>932</v>
      </c>
      <c r="N12040" t="s">
        <v>933</v>
      </c>
      <c r="O12040" t="s">
        <v>934</v>
      </c>
      <c r="R12040" t="str">
        <f t="shared" si="378"/>
        <v>Weekend</v>
      </c>
      <c r="S12040" s="12">
        <f t="shared" si="377"/>
        <v>41924</v>
      </c>
    </row>
    <row r="12041" spans="1:19" x14ac:dyDescent="0.25">
      <c r="A12041" t="s">
        <v>93</v>
      </c>
      <c r="C12041">
        <v>20143610317</v>
      </c>
      <c r="D12041" t="s">
        <v>261</v>
      </c>
      <c r="E12041" t="s">
        <v>87</v>
      </c>
      <c r="G12041">
        <v>15.613</v>
      </c>
      <c r="H12041">
        <v>2014</v>
      </c>
      <c r="I12041">
        <v>12</v>
      </c>
      <c r="J12041">
        <v>27</v>
      </c>
      <c r="K12041">
        <v>11</v>
      </c>
      <c r="L12041">
        <v>44</v>
      </c>
      <c r="M12041" t="s">
        <v>935</v>
      </c>
      <c r="N12041" t="s">
        <v>933</v>
      </c>
      <c r="O12041" t="s">
        <v>934</v>
      </c>
      <c r="R12041" t="str">
        <f t="shared" si="378"/>
        <v>Weekend</v>
      </c>
      <c r="S12041" s="12">
        <f t="shared" si="377"/>
        <v>42000</v>
      </c>
    </row>
    <row r="12042" spans="1:19" x14ac:dyDescent="0.25">
      <c r="A12042" t="s">
        <v>93</v>
      </c>
      <c r="C12042">
        <v>20150010169</v>
      </c>
      <c r="D12042" t="s">
        <v>261</v>
      </c>
      <c r="E12042" t="s">
        <v>62</v>
      </c>
      <c r="G12042">
        <v>15.613</v>
      </c>
      <c r="H12042">
        <v>2014</v>
      </c>
      <c r="I12042">
        <v>12</v>
      </c>
      <c r="J12042">
        <v>31</v>
      </c>
      <c r="K12042">
        <v>16</v>
      </c>
      <c r="L12042">
        <v>33</v>
      </c>
      <c r="M12042" t="s">
        <v>932</v>
      </c>
      <c r="N12042" t="s">
        <v>933</v>
      </c>
      <c r="O12042" t="s">
        <v>934</v>
      </c>
      <c r="R12042" t="str">
        <f t="shared" si="378"/>
        <v>Weekday</v>
      </c>
      <c r="S12042" s="12">
        <f t="shared" si="377"/>
        <v>42004</v>
      </c>
    </row>
    <row r="12043" spans="1:19" x14ac:dyDescent="0.25">
      <c r="A12043" t="s">
        <v>93</v>
      </c>
      <c r="C12043">
        <v>20140930249</v>
      </c>
      <c r="D12043" t="s">
        <v>261</v>
      </c>
      <c r="E12043" t="s">
        <v>62</v>
      </c>
      <c r="G12043">
        <v>15.712999999999999</v>
      </c>
      <c r="H12043">
        <v>2014</v>
      </c>
      <c r="I12043">
        <v>4</v>
      </c>
      <c r="J12043">
        <v>2</v>
      </c>
      <c r="K12043">
        <v>8</v>
      </c>
      <c r="L12043">
        <v>54</v>
      </c>
      <c r="M12043" t="s">
        <v>932</v>
      </c>
      <c r="N12043" t="s">
        <v>933</v>
      </c>
      <c r="O12043" t="s">
        <v>934</v>
      </c>
      <c r="R12043" t="str">
        <f t="shared" si="378"/>
        <v>Weekday</v>
      </c>
      <c r="S12043" s="12">
        <f t="shared" si="377"/>
        <v>41731</v>
      </c>
    </row>
    <row r="12044" spans="1:19" x14ac:dyDescent="0.25">
      <c r="A12044" t="s">
        <v>93</v>
      </c>
      <c r="C12044">
        <v>20143440202</v>
      </c>
      <c r="D12044" t="s">
        <v>261</v>
      </c>
      <c r="E12044" t="s">
        <v>87</v>
      </c>
      <c r="G12044">
        <v>15.762</v>
      </c>
      <c r="H12044">
        <v>2014</v>
      </c>
      <c r="I12044">
        <v>12</v>
      </c>
      <c r="J12044">
        <v>8</v>
      </c>
      <c r="K12044">
        <v>18</v>
      </c>
      <c r="L12044">
        <v>52</v>
      </c>
      <c r="M12044" t="s">
        <v>935</v>
      </c>
      <c r="N12044" t="s">
        <v>933</v>
      </c>
      <c r="O12044" t="s">
        <v>934</v>
      </c>
      <c r="R12044" t="str">
        <f t="shared" si="378"/>
        <v>Weekday</v>
      </c>
      <c r="S12044" s="12">
        <f t="shared" si="377"/>
        <v>41981</v>
      </c>
    </row>
    <row r="12045" spans="1:19" x14ac:dyDescent="0.25">
      <c r="A12045" t="s">
        <v>93</v>
      </c>
      <c r="C12045">
        <v>20141890301</v>
      </c>
      <c r="D12045" t="s">
        <v>261</v>
      </c>
      <c r="E12045" t="s">
        <v>62</v>
      </c>
      <c r="G12045">
        <v>15.871</v>
      </c>
      <c r="H12045">
        <v>2014</v>
      </c>
      <c r="I12045">
        <v>5</v>
      </c>
      <c r="J12045">
        <v>16</v>
      </c>
      <c r="K12045">
        <v>15</v>
      </c>
      <c r="L12045">
        <v>48</v>
      </c>
      <c r="M12045" t="s">
        <v>932</v>
      </c>
      <c r="N12045" t="s">
        <v>933</v>
      </c>
      <c r="O12045" t="s">
        <v>934</v>
      </c>
      <c r="R12045" t="str">
        <f t="shared" si="378"/>
        <v>Weekday</v>
      </c>
      <c r="S12045" s="12">
        <f t="shared" si="377"/>
        <v>41775</v>
      </c>
    </row>
    <row r="12046" spans="1:19" x14ac:dyDescent="0.25">
      <c r="A12046" t="s">
        <v>93</v>
      </c>
      <c r="C12046">
        <v>20140090463</v>
      </c>
      <c r="D12046" t="s">
        <v>261</v>
      </c>
      <c r="E12046" t="s">
        <v>62</v>
      </c>
      <c r="G12046">
        <v>15.875</v>
      </c>
      <c r="H12046">
        <v>2014</v>
      </c>
      <c r="I12046">
        <v>1</v>
      </c>
      <c r="J12046">
        <v>9</v>
      </c>
      <c r="K12046">
        <v>16</v>
      </c>
      <c r="L12046">
        <v>29</v>
      </c>
      <c r="M12046" t="s">
        <v>932</v>
      </c>
      <c r="N12046" t="s">
        <v>933</v>
      </c>
      <c r="O12046" t="s">
        <v>934</v>
      </c>
      <c r="R12046" t="str">
        <f t="shared" si="378"/>
        <v>Weekday</v>
      </c>
      <c r="S12046" s="12">
        <f t="shared" si="377"/>
        <v>41648</v>
      </c>
    </row>
    <row r="12047" spans="1:19" x14ac:dyDescent="0.25">
      <c r="A12047" t="s">
        <v>93</v>
      </c>
      <c r="C12047">
        <v>20140540300</v>
      </c>
      <c r="D12047" t="s">
        <v>261</v>
      </c>
      <c r="E12047" t="s">
        <v>62</v>
      </c>
      <c r="G12047">
        <v>15.875</v>
      </c>
      <c r="H12047">
        <v>2014</v>
      </c>
      <c r="I12047">
        <v>1</v>
      </c>
      <c r="J12047">
        <v>31</v>
      </c>
      <c r="K12047">
        <v>10</v>
      </c>
      <c r="L12047">
        <v>34</v>
      </c>
      <c r="M12047" t="s">
        <v>935</v>
      </c>
      <c r="N12047" t="s">
        <v>933</v>
      </c>
      <c r="O12047" t="s">
        <v>934</v>
      </c>
      <c r="R12047" t="str">
        <f t="shared" si="378"/>
        <v>Weekday</v>
      </c>
      <c r="S12047" s="12">
        <f t="shared" si="377"/>
        <v>41670</v>
      </c>
    </row>
    <row r="12048" spans="1:19" x14ac:dyDescent="0.25">
      <c r="A12048" t="s">
        <v>93</v>
      </c>
      <c r="C12048">
        <v>20140380335</v>
      </c>
      <c r="D12048" t="s">
        <v>261</v>
      </c>
      <c r="E12048" t="s">
        <v>62</v>
      </c>
      <c r="G12048">
        <v>15.875</v>
      </c>
      <c r="H12048">
        <v>2014</v>
      </c>
      <c r="I12048">
        <v>2</v>
      </c>
      <c r="J12048">
        <v>7</v>
      </c>
      <c r="K12048">
        <v>8</v>
      </c>
      <c r="L12048">
        <v>47</v>
      </c>
      <c r="M12048" t="s">
        <v>932</v>
      </c>
      <c r="N12048" t="s">
        <v>933</v>
      </c>
      <c r="O12048" t="s">
        <v>934</v>
      </c>
      <c r="R12048" t="str">
        <f t="shared" si="378"/>
        <v>Weekday</v>
      </c>
      <c r="S12048" s="12">
        <f t="shared" si="377"/>
        <v>41677</v>
      </c>
    </row>
    <row r="12049" spans="1:19" x14ac:dyDescent="0.25">
      <c r="A12049" t="s">
        <v>93</v>
      </c>
      <c r="C12049">
        <v>20140660319</v>
      </c>
      <c r="D12049" t="s">
        <v>261</v>
      </c>
      <c r="E12049" t="s">
        <v>62</v>
      </c>
      <c r="G12049">
        <v>15.875</v>
      </c>
      <c r="H12049">
        <v>2014</v>
      </c>
      <c r="I12049">
        <v>3</v>
      </c>
      <c r="J12049">
        <v>4</v>
      </c>
      <c r="K12049">
        <v>16</v>
      </c>
      <c r="L12049">
        <v>45</v>
      </c>
      <c r="M12049" t="s">
        <v>932</v>
      </c>
      <c r="N12049" t="s">
        <v>936</v>
      </c>
      <c r="O12049" t="s">
        <v>934</v>
      </c>
      <c r="R12049" t="str">
        <f t="shared" si="378"/>
        <v>Weekday</v>
      </c>
      <c r="S12049" s="12">
        <f t="shared" si="377"/>
        <v>41702</v>
      </c>
    </row>
    <row r="12050" spans="1:19" x14ac:dyDescent="0.25">
      <c r="A12050" t="s">
        <v>93</v>
      </c>
      <c r="C12050">
        <v>20140860244</v>
      </c>
      <c r="D12050" t="s">
        <v>261</v>
      </c>
      <c r="E12050" t="s">
        <v>62</v>
      </c>
      <c r="G12050">
        <v>15.875</v>
      </c>
      <c r="H12050">
        <v>2014</v>
      </c>
      <c r="I12050">
        <v>3</v>
      </c>
      <c r="J12050">
        <v>26</v>
      </c>
      <c r="K12050">
        <v>17</v>
      </c>
      <c r="L12050">
        <v>8</v>
      </c>
      <c r="M12050" t="s">
        <v>932</v>
      </c>
      <c r="N12050" t="s">
        <v>933</v>
      </c>
      <c r="O12050" t="s">
        <v>934</v>
      </c>
      <c r="R12050" t="str">
        <f t="shared" si="378"/>
        <v>Weekday</v>
      </c>
      <c r="S12050" s="12">
        <f t="shared" si="377"/>
        <v>41724</v>
      </c>
    </row>
    <row r="12051" spans="1:19" x14ac:dyDescent="0.25">
      <c r="A12051" t="s">
        <v>93</v>
      </c>
      <c r="C12051">
        <v>20141200173</v>
      </c>
      <c r="D12051" t="s">
        <v>261</v>
      </c>
      <c r="E12051" t="s">
        <v>940</v>
      </c>
      <c r="G12051">
        <v>15.875</v>
      </c>
      <c r="H12051">
        <v>2014</v>
      </c>
      <c r="I12051">
        <v>4</v>
      </c>
      <c r="J12051">
        <v>29</v>
      </c>
      <c r="K12051">
        <v>1</v>
      </c>
      <c r="L12051">
        <v>19</v>
      </c>
      <c r="M12051" t="s">
        <v>932</v>
      </c>
      <c r="N12051" t="s">
        <v>933</v>
      </c>
      <c r="O12051" t="s">
        <v>934</v>
      </c>
      <c r="R12051" t="str">
        <f t="shared" si="378"/>
        <v>Weekday</v>
      </c>
      <c r="S12051" s="12">
        <f t="shared" si="377"/>
        <v>41758</v>
      </c>
    </row>
    <row r="12052" spans="1:19" x14ac:dyDescent="0.25">
      <c r="A12052" t="s">
        <v>93</v>
      </c>
      <c r="C12052">
        <v>20141250147</v>
      </c>
      <c r="D12052" t="s">
        <v>261</v>
      </c>
      <c r="E12052" t="s">
        <v>62</v>
      </c>
      <c r="G12052">
        <v>15.875</v>
      </c>
      <c r="H12052">
        <v>2014</v>
      </c>
      <c r="I12052">
        <v>5</v>
      </c>
      <c r="J12052">
        <v>2</v>
      </c>
      <c r="K12052">
        <v>18</v>
      </c>
      <c r="L12052">
        <v>7</v>
      </c>
      <c r="M12052" t="s">
        <v>932</v>
      </c>
      <c r="N12052" t="s">
        <v>937</v>
      </c>
      <c r="O12052" t="s">
        <v>934</v>
      </c>
      <c r="R12052" t="str">
        <f t="shared" si="378"/>
        <v>Weekday</v>
      </c>
      <c r="S12052" s="12">
        <f t="shared" si="377"/>
        <v>41761</v>
      </c>
    </row>
    <row r="12053" spans="1:19" x14ac:dyDescent="0.25">
      <c r="A12053" t="s">
        <v>93</v>
      </c>
      <c r="C12053">
        <v>20141300111</v>
      </c>
      <c r="D12053" t="s">
        <v>261</v>
      </c>
      <c r="E12053" t="s">
        <v>62</v>
      </c>
      <c r="G12053">
        <v>15.875</v>
      </c>
      <c r="H12053">
        <v>2014</v>
      </c>
      <c r="I12053">
        <v>5</v>
      </c>
      <c r="J12053">
        <v>8</v>
      </c>
      <c r="K12053">
        <v>11</v>
      </c>
      <c r="L12053">
        <v>17</v>
      </c>
      <c r="M12053" t="s">
        <v>932</v>
      </c>
      <c r="N12053" t="s">
        <v>933</v>
      </c>
      <c r="O12053" t="s">
        <v>934</v>
      </c>
      <c r="R12053" t="str">
        <f t="shared" si="378"/>
        <v>Weekday</v>
      </c>
      <c r="S12053" s="12">
        <f t="shared" si="377"/>
        <v>41767</v>
      </c>
    </row>
    <row r="12054" spans="1:19" x14ac:dyDescent="0.25">
      <c r="A12054" t="s">
        <v>93</v>
      </c>
      <c r="C12054">
        <v>20141470172</v>
      </c>
      <c r="D12054" t="s">
        <v>261</v>
      </c>
      <c r="E12054" t="s">
        <v>62</v>
      </c>
      <c r="G12054">
        <v>15.875</v>
      </c>
      <c r="H12054">
        <v>2014</v>
      </c>
      <c r="I12054">
        <v>5</v>
      </c>
      <c r="J12054">
        <v>19</v>
      </c>
      <c r="K12054">
        <v>15</v>
      </c>
      <c r="L12054">
        <v>25</v>
      </c>
      <c r="M12054" t="s">
        <v>932</v>
      </c>
      <c r="N12054" t="s">
        <v>937</v>
      </c>
      <c r="O12054" t="s">
        <v>934</v>
      </c>
      <c r="R12054" t="str">
        <f t="shared" si="378"/>
        <v>Weekday</v>
      </c>
      <c r="S12054" s="12">
        <f t="shared" si="377"/>
        <v>41778</v>
      </c>
    </row>
    <row r="12055" spans="1:19" x14ac:dyDescent="0.25">
      <c r="A12055" t="s">
        <v>93</v>
      </c>
      <c r="C12055">
        <v>20141510161</v>
      </c>
      <c r="D12055" t="s">
        <v>261</v>
      </c>
      <c r="E12055" t="s">
        <v>62</v>
      </c>
      <c r="G12055">
        <v>15.875</v>
      </c>
      <c r="H12055">
        <v>2014</v>
      </c>
      <c r="I12055">
        <v>5</v>
      </c>
      <c r="J12055">
        <v>29</v>
      </c>
      <c r="K12055">
        <v>16</v>
      </c>
      <c r="L12055">
        <v>54</v>
      </c>
      <c r="M12055" t="s">
        <v>932</v>
      </c>
      <c r="N12055" t="s">
        <v>933</v>
      </c>
      <c r="O12055" t="s">
        <v>934</v>
      </c>
      <c r="R12055" t="str">
        <f t="shared" si="378"/>
        <v>Weekday</v>
      </c>
      <c r="S12055" s="12">
        <f t="shared" si="377"/>
        <v>41788</v>
      </c>
    </row>
    <row r="12056" spans="1:19" x14ac:dyDescent="0.25">
      <c r="A12056" t="s">
        <v>93</v>
      </c>
      <c r="C12056">
        <v>20141750270</v>
      </c>
      <c r="D12056" t="s">
        <v>261</v>
      </c>
      <c r="E12056" t="s">
        <v>62</v>
      </c>
      <c r="G12056">
        <v>15.875</v>
      </c>
      <c r="H12056">
        <v>2014</v>
      </c>
      <c r="I12056">
        <v>6</v>
      </c>
      <c r="J12056">
        <v>17</v>
      </c>
      <c r="K12056">
        <v>18</v>
      </c>
      <c r="L12056">
        <v>7</v>
      </c>
      <c r="M12056" t="s">
        <v>932</v>
      </c>
      <c r="N12056" t="s">
        <v>933</v>
      </c>
      <c r="O12056" t="s">
        <v>934</v>
      </c>
      <c r="R12056" t="str">
        <f t="shared" si="378"/>
        <v>Weekday</v>
      </c>
      <c r="S12056" s="12">
        <f t="shared" si="377"/>
        <v>41807</v>
      </c>
    </row>
    <row r="12057" spans="1:19" x14ac:dyDescent="0.25">
      <c r="A12057" t="s">
        <v>93</v>
      </c>
      <c r="C12057">
        <v>20141910175</v>
      </c>
      <c r="D12057" t="s">
        <v>261</v>
      </c>
      <c r="E12057" t="s">
        <v>62</v>
      </c>
      <c r="G12057">
        <v>15.875</v>
      </c>
      <c r="H12057">
        <v>2014</v>
      </c>
      <c r="I12057">
        <v>7</v>
      </c>
      <c r="J12057">
        <v>7</v>
      </c>
      <c r="K12057">
        <v>18</v>
      </c>
      <c r="L12057">
        <v>4</v>
      </c>
      <c r="M12057" t="s">
        <v>932</v>
      </c>
      <c r="N12057" t="s">
        <v>933</v>
      </c>
      <c r="O12057" t="s">
        <v>934</v>
      </c>
      <c r="R12057" t="str">
        <f t="shared" si="378"/>
        <v>Weekday</v>
      </c>
      <c r="S12057" s="12">
        <f t="shared" si="377"/>
        <v>41827</v>
      </c>
    </row>
    <row r="12058" spans="1:19" x14ac:dyDescent="0.25">
      <c r="A12058" t="s">
        <v>93</v>
      </c>
      <c r="C12058">
        <v>20141960244</v>
      </c>
      <c r="D12058" t="s">
        <v>261</v>
      </c>
      <c r="E12058" t="s">
        <v>87</v>
      </c>
      <c r="G12058">
        <v>15.875</v>
      </c>
      <c r="H12058">
        <v>2014</v>
      </c>
      <c r="I12058">
        <v>7</v>
      </c>
      <c r="J12058">
        <v>15</v>
      </c>
      <c r="K12058">
        <v>0</v>
      </c>
      <c r="L12058">
        <v>10</v>
      </c>
      <c r="M12058" t="s">
        <v>932</v>
      </c>
      <c r="N12058" t="s">
        <v>933</v>
      </c>
      <c r="O12058" t="s">
        <v>934</v>
      </c>
      <c r="R12058" t="str">
        <f t="shared" si="378"/>
        <v>Weekday</v>
      </c>
      <c r="S12058" s="12">
        <f t="shared" si="377"/>
        <v>41835</v>
      </c>
    </row>
    <row r="12059" spans="1:19" x14ac:dyDescent="0.25">
      <c r="A12059" t="s">
        <v>93</v>
      </c>
      <c r="C12059">
        <v>20142060217</v>
      </c>
      <c r="D12059" t="s">
        <v>261</v>
      </c>
      <c r="E12059" t="s">
        <v>87</v>
      </c>
      <c r="G12059">
        <v>15.875</v>
      </c>
      <c r="H12059">
        <v>2014</v>
      </c>
      <c r="I12059">
        <v>7</v>
      </c>
      <c r="J12059">
        <v>17</v>
      </c>
      <c r="K12059">
        <v>9</v>
      </c>
      <c r="L12059">
        <v>30</v>
      </c>
      <c r="M12059" t="s">
        <v>932</v>
      </c>
      <c r="N12059" t="s">
        <v>933</v>
      </c>
      <c r="O12059" t="s">
        <v>934</v>
      </c>
      <c r="R12059" t="str">
        <f t="shared" si="378"/>
        <v>Weekday</v>
      </c>
      <c r="S12059" s="12">
        <f t="shared" si="377"/>
        <v>41837</v>
      </c>
    </row>
    <row r="12060" spans="1:19" x14ac:dyDescent="0.25">
      <c r="A12060" t="s">
        <v>93</v>
      </c>
      <c r="C12060">
        <v>20142150153</v>
      </c>
      <c r="D12060" t="s">
        <v>261</v>
      </c>
      <c r="E12060" t="s">
        <v>62</v>
      </c>
      <c r="G12060">
        <v>15.875</v>
      </c>
      <c r="H12060">
        <v>2014</v>
      </c>
      <c r="I12060">
        <v>7</v>
      </c>
      <c r="J12060">
        <v>22</v>
      </c>
      <c r="K12060">
        <v>14</v>
      </c>
      <c r="L12060">
        <v>0</v>
      </c>
      <c r="M12060" t="s">
        <v>932</v>
      </c>
      <c r="N12060" t="s">
        <v>933</v>
      </c>
      <c r="O12060" t="s">
        <v>934</v>
      </c>
      <c r="R12060" t="str">
        <f t="shared" si="378"/>
        <v>Weekday</v>
      </c>
      <c r="S12060" s="12">
        <f t="shared" si="377"/>
        <v>41842</v>
      </c>
    </row>
    <row r="12061" spans="1:19" x14ac:dyDescent="0.25">
      <c r="A12061" t="s">
        <v>93</v>
      </c>
      <c r="C12061">
        <v>20142290154</v>
      </c>
      <c r="D12061" t="s">
        <v>261</v>
      </c>
      <c r="E12061" t="s">
        <v>62</v>
      </c>
      <c r="G12061">
        <v>15.875</v>
      </c>
      <c r="H12061">
        <v>2014</v>
      </c>
      <c r="I12061">
        <v>8</v>
      </c>
      <c r="J12061">
        <v>11</v>
      </c>
      <c r="K12061">
        <v>17</v>
      </c>
      <c r="L12061">
        <v>32</v>
      </c>
      <c r="M12061" t="s">
        <v>932</v>
      </c>
      <c r="N12061" t="s">
        <v>933</v>
      </c>
      <c r="O12061" t="s">
        <v>934</v>
      </c>
      <c r="R12061" t="str">
        <f t="shared" si="378"/>
        <v>Weekday</v>
      </c>
      <c r="S12061" s="12">
        <f t="shared" si="377"/>
        <v>41862</v>
      </c>
    </row>
    <row r="12062" spans="1:19" x14ac:dyDescent="0.25">
      <c r="A12062" t="s">
        <v>93</v>
      </c>
      <c r="C12062">
        <v>20142370255</v>
      </c>
      <c r="D12062" t="s">
        <v>261</v>
      </c>
      <c r="E12062" t="s">
        <v>62</v>
      </c>
      <c r="G12062">
        <v>15.875</v>
      </c>
      <c r="H12062">
        <v>2014</v>
      </c>
      <c r="I12062">
        <v>8</v>
      </c>
      <c r="J12062">
        <v>14</v>
      </c>
      <c r="K12062">
        <v>19</v>
      </c>
      <c r="L12062">
        <v>5</v>
      </c>
      <c r="M12062" t="s">
        <v>932</v>
      </c>
      <c r="N12062" t="s">
        <v>937</v>
      </c>
      <c r="O12062" t="s">
        <v>934</v>
      </c>
      <c r="R12062" t="str">
        <f t="shared" si="378"/>
        <v>Weekday</v>
      </c>
      <c r="S12062" s="12">
        <f t="shared" si="377"/>
        <v>41865</v>
      </c>
    </row>
    <row r="12063" spans="1:19" x14ac:dyDescent="0.25">
      <c r="A12063" t="s">
        <v>93</v>
      </c>
      <c r="C12063">
        <v>20142850167</v>
      </c>
      <c r="D12063" t="s">
        <v>261</v>
      </c>
      <c r="E12063" t="s">
        <v>87</v>
      </c>
      <c r="G12063">
        <v>15.875</v>
      </c>
      <c r="H12063">
        <v>2014</v>
      </c>
      <c r="I12063">
        <v>9</v>
      </c>
      <c r="J12063">
        <v>2</v>
      </c>
      <c r="K12063">
        <v>9</v>
      </c>
      <c r="L12063">
        <v>10</v>
      </c>
      <c r="M12063" t="s">
        <v>932</v>
      </c>
      <c r="N12063" t="s">
        <v>933</v>
      </c>
      <c r="O12063" t="s">
        <v>934</v>
      </c>
      <c r="R12063" t="str">
        <f t="shared" si="378"/>
        <v>Weekday</v>
      </c>
      <c r="S12063" s="12">
        <f t="shared" si="377"/>
        <v>41884</v>
      </c>
    </row>
    <row r="12064" spans="1:19" x14ac:dyDescent="0.25">
      <c r="A12064" t="s">
        <v>93</v>
      </c>
      <c r="C12064">
        <v>20142610269</v>
      </c>
      <c r="D12064" t="s">
        <v>261</v>
      </c>
      <c r="E12064" t="s">
        <v>62</v>
      </c>
      <c r="G12064">
        <v>15.875</v>
      </c>
      <c r="H12064">
        <v>2014</v>
      </c>
      <c r="I12064">
        <v>9</v>
      </c>
      <c r="J12064">
        <v>13</v>
      </c>
      <c r="K12064">
        <v>15</v>
      </c>
      <c r="L12064">
        <v>53</v>
      </c>
      <c r="M12064" t="s">
        <v>932</v>
      </c>
      <c r="N12064" t="s">
        <v>937</v>
      </c>
      <c r="O12064" t="s">
        <v>934</v>
      </c>
      <c r="R12064" t="str">
        <f t="shared" si="378"/>
        <v>Weekend</v>
      </c>
      <c r="S12064" s="12">
        <f t="shared" si="377"/>
        <v>41895</v>
      </c>
    </row>
    <row r="12065" spans="1:19" x14ac:dyDescent="0.25">
      <c r="A12065" t="s">
        <v>93</v>
      </c>
      <c r="C12065">
        <v>20142640126</v>
      </c>
      <c r="D12065" t="s">
        <v>261</v>
      </c>
      <c r="E12065" t="s">
        <v>62</v>
      </c>
      <c r="G12065">
        <v>15.875</v>
      </c>
      <c r="H12065">
        <v>2014</v>
      </c>
      <c r="I12065">
        <v>9</v>
      </c>
      <c r="J12065">
        <v>19</v>
      </c>
      <c r="K12065">
        <v>17</v>
      </c>
      <c r="L12065">
        <v>37</v>
      </c>
      <c r="M12065" t="s">
        <v>932</v>
      </c>
      <c r="N12065" t="s">
        <v>933</v>
      </c>
      <c r="O12065" t="s">
        <v>934</v>
      </c>
      <c r="R12065" t="str">
        <f t="shared" si="378"/>
        <v>Weekday</v>
      </c>
      <c r="S12065" s="12">
        <f t="shared" si="377"/>
        <v>41901</v>
      </c>
    </row>
    <row r="12066" spans="1:19" x14ac:dyDescent="0.25">
      <c r="A12066" t="s">
        <v>93</v>
      </c>
      <c r="C12066">
        <v>20142950227</v>
      </c>
      <c r="D12066" t="s">
        <v>261</v>
      </c>
      <c r="E12066" t="s">
        <v>87</v>
      </c>
      <c r="G12066">
        <v>15.875</v>
      </c>
      <c r="H12066">
        <v>2014</v>
      </c>
      <c r="I12066">
        <v>10</v>
      </c>
      <c r="J12066">
        <v>21</v>
      </c>
      <c r="K12066">
        <v>17</v>
      </c>
      <c r="L12066">
        <v>29</v>
      </c>
      <c r="M12066" t="s">
        <v>932</v>
      </c>
      <c r="N12066" t="s">
        <v>936</v>
      </c>
      <c r="O12066" t="s">
        <v>934</v>
      </c>
      <c r="R12066" t="str">
        <f t="shared" si="378"/>
        <v>Weekday</v>
      </c>
      <c r="S12066" s="12">
        <f t="shared" si="377"/>
        <v>41933</v>
      </c>
    </row>
    <row r="12067" spans="1:19" x14ac:dyDescent="0.25">
      <c r="A12067" t="s">
        <v>93</v>
      </c>
      <c r="C12067">
        <v>20142960223</v>
      </c>
      <c r="D12067" t="s">
        <v>261</v>
      </c>
      <c r="E12067" t="s">
        <v>62</v>
      </c>
      <c r="G12067">
        <v>15.875</v>
      </c>
      <c r="H12067">
        <v>2014</v>
      </c>
      <c r="I12067">
        <v>10</v>
      </c>
      <c r="J12067">
        <v>22</v>
      </c>
      <c r="K12067">
        <v>6</v>
      </c>
      <c r="L12067">
        <v>48</v>
      </c>
      <c r="M12067" t="s">
        <v>932</v>
      </c>
      <c r="N12067" t="s">
        <v>933</v>
      </c>
      <c r="O12067" t="s">
        <v>934</v>
      </c>
      <c r="R12067" t="str">
        <f t="shared" si="378"/>
        <v>Weekday</v>
      </c>
      <c r="S12067" s="12">
        <f t="shared" si="377"/>
        <v>41934</v>
      </c>
    </row>
    <row r="12068" spans="1:19" x14ac:dyDescent="0.25">
      <c r="A12068" t="s">
        <v>93</v>
      </c>
      <c r="C12068">
        <v>20143020265</v>
      </c>
      <c r="D12068" t="s">
        <v>261</v>
      </c>
      <c r="E12068" t="s">
        <v>62</v>
      </c>
      <c r="G12068">
        <v>15.875</v>
      </c>
      <c r="H12068">
        <v>2014</v>
      </c>
      <c r="I12068">
        <v>10</v>
      </c>
      <c r="J12068">
        <v>24</v>
      </c>
      <c r="K12068">
        <v>19</v>
      </c>
      <c r="L12068">
        <v>15</v>
      </c>
      <c r="M12068" t="s">
        <v>932</v>
      </c>
      <c r="N12068" t="s">
        <v>937</v>
      </c>
      <c r="O12068" t="s">
        <v>934</v>
      </c>
      <c r="R12068" t="str">
        <f t="shared" si="378"/>
        <v>Weekday</v>
      </c>
      <c r="S12068" s="12">
        <f t="shared" si="377"/>
        <v>41936</v>
      </c>
    </row>
    <row r="12069" spans="1:19" x14ac:dyDescent="0.25">
      <c r="A12069" t="s">
        <v>93</v>
      </c>
      <c r="C12069">
        <v>20143070188</v>
      </c>
      <c r="D12069" t="s">
        <v>261</v>
      </c>
      <c r="E12069" t="s">
        <v>62</v>
      </c>
      <c r="G12069">
        <v>15.875</v>
      </c>
      <c r="H12069">
        <v>2014</v>
      </c>
      <c r="I12069">
        <v>10</v>
      </c>
      <c r="J12069">
        <v>30</v>
      </c>
      <c r="K12069">
        <v>16</v>
      </c>
      <c r="L12069">
        <v>16</v>
      </c>
      <c r="M12069" t="s">
        <v>932</v>
      </c>
      <c r="N12069" t="s">
        <v>933</v>
      </c>
      <c r="O12069" t="s">
        <v>934</v>
      </c>
      <c r="R12069" t="str">
        <f t="shared" si="378"/>
        <v>Weekday</v>
      </c>
      <c r="S12069" s="12">
        <f t="shared" si="377"/>
        <v>41942</v>
      </c>
    </row>
    <row r="12070" spans="1:19" x14ac:dyDescent="0.25">
      <c r="A12070" t="s">
        <v>93</v>
      </c>
      <c r="C12070">
        <v>20143100215</v>
      </c>
      <c r="D12070" t="s">
        <v>261</v>
      </c>
      <c r="E12070" t="s">
        <v>62</v>
      </c>
      <c r="G12070">
        <v>15.875</v>
      </c>
      <c r="H12070">
        <v>2014</v>
      </c>
      <c r="I12070">
        <v>11</v>
      </c>
      <c r="J12070">
        <v>6</v>
      </c>
      <c r="K12070">
        <v>7</v>
      </c>
      <c r="L12070">
        <v>41</v>
      </c>
      <c r="M12070" t="s">
        <v>932</v>
      </c>
      <c r="N12070" t="s">
        <v>933</v>
      </c>
      <c r="O12070" t="s">
        <v>934</v>
      </c>
      <c r="R12070" t="str">
        <f t="shared" si="378"/>
        <v>Weekday</v>
      </c>
      <c r="S12070" s="12">
        <f t="shared" si="377"/>
        <v>41949</v>
      </c>
    </row>
    <row r="12071" spans="1:19" x14ac:dyDescent="0.25">
      <c r="A12071" t="s">
        <v>93</v>
      </c>
      <c r="C12071">
        <v>20143200320</v>
      </c>
      <c r="D12071" t="s">
        <v>261</v>
      </c>
      <c r="E12071" t="s">
        <v>62</v>
      </c>
      <c r="G12071">
        <v>15.875</v>
      </c>
      <c r="H12071">
        <v>2014</v>
      </c>
      <c r="I12071">
        <v>11</v>
      </c>
      <c r="J12071">
        <v>15</v>
      </c>
      <c r="K12071">
        <v>22</v>
      </c>
      <c r="L12071">
        <v>25</v>
      </c>
      <c r="M12071" t="s">
        <v>935</v>
      </c>
      <c r="N12071" t="s">
        <v>933</v>
      </c>
      <c r="O12071" t="s">
        <v>934</v>
      </c>
      <c r="R12071" t="str">
        <f t="shared" si="378"/>
        <v>Weekend</v>
      </c>
      <c r="S12071" s="12">
        <f t="shared" si="377"/>
        <v>41958</v>
      </c>
    </row>
    <row r="12072" spans="1:19" x14ac:dyDescent="0.25">
      <c r="A12072" t="s">
        <v>93</v>
      </c>
      <c r="C12072">
        <v>20143240300</v>
      </c>
      <c r="D12072" t="s">
        <v>261</v>
      </c>
      <c r="E12072" t="s">
        <v>62</v>
      </c>
      <c r="G12072">
        <v>15.875</v>
      </c>
      <c r="H12072">
        <v>2014</v>
      </c>
      <c r="I12072">
        <v>11</v>
      </c>
      <c r="J12072">
        <v>19</v>
      </c>
      <c r="K12072">
        <v>18</v>
      </c>
      <c r="L12072">
        <v>27</v>
      </c>
      <c r="M12072" t="s">
        <v>932</v>
      </c>
      <c r="N12072" t="s">
        <v>933</v>
      </c>
      <c r="O12072" t="s">
        <v>934</v>
      </c>
      <c r="R12072" t="str">
        <f t="shared" si="378"/>
        <v>Weekday</v>
      </c>
      <c r="S12072" s="12">
        <f t="shared" si="377"/>
        <v>41962</v>
      </c>
    </row>
    <row r="12073" spans="1:19" x14ac:dyDescent="0.25">
      <c r="A12073" t="s">
        <v>93</v>
      </c>
      <c r="C12073">
        <v>20143360243</v>
      </c>
      <c r="D12073" t="s">
        <v>261</v>
      </c>
      <c r="E12073" t="s">
        <v>62</v>
      </c>
      <c r="G12073">
        <v>15.875</v>
      </c>
      <c r="H12073">
        <v>2014</v>
      </c>
      <c r="I12073">
        <v>11</v>
      </c>
      <c r="J12073">
        <v>21</v>
      </c>
      <c r="K12073">
        <v>17</v>
      </c>
      <c r="L12073">
        <v>34</v>
      </c>
      <c r="M12073" t="s">
        <v>932</v>
      </c>
      <c r="N12073" t="s">
        <v>933</v>
      </c>
      <c r="O12073" t="s">
        <v>934</v>
      </c>
      <c r="R12073" t="str">
        <f t="shared" si="378"/>
        <v>Weekday</v>
      </c>
      <c r="S12073" s="12">
        <f t="shared" si="377"/>
        <v>41964</v>
      </c>
    </row>
    <row r="12074" spans="1:19" x14ac:dyDescent="0.25">
      <c r="A12074" t="s">
        <v>93</v>
      </c>
      <c r="C12074">
        <v>20143360247</v>
      </c>
      <c r="D12074" t="s">
        <v>261</v>
      </c>
      <c r="E12074" t="s">
        <v>62</v>
      </c>
      <c r="G12074">
        <v>15.875</v>
      </c>
      <c r="H12074">
        <v>2014</v>
      </c>
      <c r="I12074">
        <v>11</v>
      </c>
      <c r="J12074">
        <v>22</v>
      </c>
      <c r="K12074">
        <v>18</v>
      </c>
      <c r="L12074">
        <v>13</v>
      </c>
      <c r="M12074" t="s">
        <v>932</v>
      </c>
      <c r="N12074" t="s">
        <v>937</v>
      </c>
      <c r="O12074" t="s">
        <v>934</v>
      </c>
      <c r="R12074" t="str">
        <f t="shared" si="378"/>
        <v>Weekend</v>
      </c>
      <c r="S12074" s="12">
        <f t="shared" si="377"/>
        <v>41965</v>
      </c>
    </row>
    <row r="12075" spans="1:19" x14ac:dyDescent="0.25">
      <c r="A12075" t="s">
        <v>93</v>
      </c>
      <c r="C12075">
        <v>20143420253</v>
      </c>
      <c r="D12075" t="s">
        <v>261</v>
      </c>
      <c r="E12075" t="s">
        <v>87</v>
      </c>
      <c r="G12075">
        <v>15.875</v>
      </c>
      <c r="H12075">
        <v>2014</v>
      </c>
      <c r="I12075">
        <v>12</v>
      </c>
      <c r="J12075">
        <v>1</v>
      </c>
      <c r="K12075">
        <v>17</v>
      </c>
      <c r="L12075">
        <v>11</v>
      </c>
      <c r="M12075" t="s">
        <v>932</v>
      </c>
      <c r="N12075" t="s">
        <v>937</v>
      </c>
      <c r="O12075" t="s">
        <v>934</v>
      </c>
      <c r="R12075" t="str">
        <f t="shared" si="378"/>
        <v>Weekday</v>
      </c>
      <c r="S12075" s="12">
        <f t="shared" si="377"/>
        <v>41974</v>
      </c>
    </row>
    <row r="12076" spans="1:19" x14ac:dyDescent="0.25">
      <c r="A12076" t="s">
        <v>93</v>
      </c>
      <c r="C12076">
        <v>20143420235</v>
      </c>
      <c r="D12076" t="s">
        <v>261</v>
      </c>
      <c r="E12076" t="s">
        <v>62</v>
      </c>
      <c r="G12076">
        <v>15.875</v>
      </c>
      <c r="H12076">
        <v>2014</v>
      </c>
      <c r="I12076">
        <v>12</v>
      </c>
      <c r="J12076">
        <v>6</v>
      </c>
      <c r="K12076">
        <v>14</v>
      </c>
      <c r="L12076">
        <v>7</v>
      </c>
      <c r="M12076" t="s">
        <v>932</v>
      </c>
      <c r="N12076" t="s">
        <v>936</v>
      </c>
      <c r="O12076" t="s">
        <v>934</v>
      </c>
      <c r="R12076" t="str">
        <f t="shared" si="378"/>
        <v>Weekend</v>
      </c>
      <c r="S12076" s="12">
        <f t="shared" si="377"/>
        <v>41979</v>
      </c>
    </row>
    <row r="12077" spans="1:19" x14ac:dyDescent="0.25">
      <c r="A12077" t="s">
        <v>93</v>
      </c>
      <c r="C12077">
        <v>20143560303</v>
      </c>
      <c r="D12077" t="s">
        <v>261</v>
      </c>
      <c r="E12077" t="s">
        <v>62</v>
      </c>
      <c r="G12077">
        <v>15.875</v>
      </c>
      <c r="H12077">
        <v>2014</v>
      </c>
      <c r="I12077">
        <v>12</v>
      </c>
      <c r="J12077">
        <v>12</v>
      </c>
      <c r="K12077">
        <v>18</v>
      </c>
      <c r="L12077">
        <v>32</v>
      </c>
      <c r="M12077" t="s">
        <v>932</v>
      </c>
      <c r="N12077" t="s">
        <v>937</v>
      </c>
      <c r="O12077" t="s">
        <v>934</v>
      </c>
      <c r="R12077" t="str">
        <f t="shared" si="378"/>
        <v>Weekday</v>
      </c>
      <c r="S12077" s="12">
        <f t="shared" si="377"/>
        <v>41985</v>
      </c>
    </row>
    <row r="12078" spans="1:19" x14ac:dyDescent="0.25">
      <c r="A12078" t="s">
        <v>93</v>
      </c>
      <c r="C12078">
        <v>20150060506</v>
      </c>
      <c r="D12078" t="s">
        <v>261</v>
      </c>
      <c r="E12078" t="s">
        <v>62</v>
      </c>
      <c r="G12078">
        <v>15.875</v>
      </c>
      <c r="H12078">
        <v>2014</v>
      </c>
      <c r="I12078">
        <v>12</v>
      </c>
      <c r="J12078">
        <v>13</v>
      </c>
      <c r="K12078">
        <v>18</v>
      </c>
      <c r="L12078">
        <v>11</v>
      </c>
      <c r="M12078" t="s">
        <v>932</v>
      </c>
      <c r="N12078" t="s">
        <v>933</v>
      </c>
      <c r="O12078" t="s">
        <v>934</v>
      </c>
      <c r="R12078" t="str">
        <f t="shared" si="378"/>
        <v>Weekend</v>
      </c>
      <c r="S12078" s="12">
        <f t="shared" si="377"/>
        <v>41986</v>
      </c>
    </row>
    <row r="12079" spans="1:19" x14ac:dyDescent="0.25">
      <c r="A12079" t="s">
        <v>93</v>
      </c>
      <c r="C12079">
        <v>20150060509</v>
      </c>
      <c r="D12079" t="s">
        <v>261</v>
      </c>
      <c r="E12079" t="s">
        <v>940</v>
      </c>
      <c r="G12079">
        <v>15.875</v>
      </c>
      <c r="H12079">
        <v>2014</v>
      </c>
      <c r="I12079">
        <v>12</v>
      </c>
      <c r="J12079">
        <v>15</v>
      </c>
      <c r="K12079">
        <v>17</v>
      </c>
      <c r="L12079">
        <v>56</v>
      </c>
      <c r="M12079" t="s">
        <v>932</v>
      </c>
      <c r="N12079" t="s">
        <v>933</v>
      </c>
      <c r="O12079" t="s">
        <v>934</v>
      </c>
      <c r="R12079" t="str">
        <f t="shared" si="378"/>
        <v>Weekday</v>
      </c>
      <c r="S12079" s="12">
        <f t="shared" si="377"/>
        <v>41988</v>
      </c>
    </row>
    <row r="12080" spans="1:19" x14ac:dyDescent="0.25">
      <c r="A12080" t="s">
        <v>93</v>
      </c>
      <c r="C12080">
        <v>20143580233</v>
      </c>
      <c r="D12080" t="s">
        <v>261</v>
      </c>
      <c r="E12080" t="s">
        <v>62</v>
      </c>
      <c r="G12080">
        <v>15.875</v>
      </c>
      <c r="H12080">
        <v>2014</v>
      </c>
      <c r="I12080">
        <v>12</v>
      </c>
      <c r="J12080">
        <v>23</v>
      </c>
      <c r="K12080">
        <v>17</v>
      </c>
      <c r="L12080">
        <v>13</v>
      </c>
      <c r="M12080" t="s">
        <v>932</v>
      </c>
      <c r="N12080" t="s">
        <v>933</v>
      </c>
      <c r="O12080" t="s">
        <v>934</v>
      </c>
      <c r="R12080" t="str">
        <f t="shared" si="378"/>
        <v>Weekday</v>
      </c>
      <c r="S12080" s="12">
        <f t="shared" si="377"/>
        <v>41996</v>
      </c>
    </row>
    <row r="12081" spans="1:19" x14ac:dyDescent="0.25">
      <c r="A12081" t="s">
        <v>93</v>
      </c>
      <c r="C12081">
        <v>20143620228</v>
      </c>
      <c r="D12081" t="s">
        <v>261</v>
      </c>
      <c r="E12081" t="s">
        <v>87</v>
      </c>
      <c r="G12081">
        <v>15.875</v>
      </c>
      <c r="H12081">
        <v>2014</v>
      </c>
      <c r="I12081">
        <v>12</v>
      </c>
      <c r="J12081">
        <v>27</v>
      </c>
      <c r="K12081">
        <v>1</v>
      </c>
      <c r="L12081">
        <v>37</v>
      </c>
      <c r="M12081" t="s">
        <v>932</v>
      </c>
      <c r="N12081" t="s">
        <v>933</v>
      </c>
      <c r="O12081" t="s">
        <v>934</v>
      </c>
      <c r="R12081" t="str">
        <f t="shared" si="378"/>
        <v>Weekend</v>
      </c>
      <c r="S12081" s="12">
        <f t="shared" si="377"/>
        <v>42000</v>
      </c>
    </row>
    <row r="12082" spans="1:19" x14ac:dyDescent="0.25">
      <c r="A12082" t="s">
        <v>93</v>
      </c>
      <c r="C12082">
        <v>20140290383</v>
      </c>
      <c r="D12082" t="s">
        <v>261</v>
      </c>
      <c r="E12082" t="s">
        <v>62</v>
      </c>
      <c r="G12082">
        <v>15.88</v>
      </c>
      <c r="H12082">
        <v>2014</v>
      </c>
      <c r="I12082">
        <v>1</v>
      </c>
      <c r="J12082">
        <v>28</v>
      </c>
      <c r="K12082">
        <v>5</v>
      </c>
      <c r="L12082">
        <v>2</v>
      </c>
      <c r="M12082" t="s">
        <v>935</v>
      </c>
      <c r="N12082" t="s">
        <v>933</v>
      </c>
      <c r="O12082" t="s">
        <v>934</v>
      </c>
      <c r="R12082" t="str">
        <f t="shared" si="378"/>
        <v>Weekday</v>
      </c>
      <c r="S12082" s="12">
        <f t="shared" si="377"/>
        <v>41667</v>
      </c>
    </row>
    <row r="12083" spans="1:19" x14ac:dyDescent="0.25">
      <c r="A12083" t="s">
        <v>93</v>
      </c>
      <c r="C12083">
        <v>20143190297</v>
      </c>
      <c r="D12083" t="s">
        <v>261</v>
      </c>
      <c r="E12083" t="s">
        <v>62</v>
      </c>
      <c r="G12083">
        <v>15.893000000000001</v>
      </c>
      <c r="H12083">
        <v>2014</v>
      </c>
      <c r="I12083">
        <v>11</v>
      </c>
      <c r="J12083">
        <v>6</v>
      </c>
      <c r="K12083">
        <v>15</v>
      </c>
      <c r="L12083">
        <v>33</v>
      </c>
      <c r="M12083" t="s">
        <v>932</v>
      </c>
      <c r="N12083" t="s">
        <v>933</v>
      </c>
      <c r="O12083" t="s">
        <v>934</v>
      </c>
      <c r="R12083" t="str">
        <f t="shared" si="378"/>
        <v>Weekday</v>
      </c>
      <c r="S12083" s="12">
        <f t="shared" si="377"/>
        <v>41949</v>
      </c>
    </row>
    <row r="12084" spans="1:19" x14ac:dyDescent="0.25">
      <c r="A12084" t="s">
        <v>93</v>
      </c>
      <c r="C12084">
        <v>20140200207</v>
      </c>
      <c r="D12084" t="s">
        <v>261</v>
      </c>
      <c r="E12084" t="s">
        <v>87</v>
      </c>
      <c r="G12084">
        <v>15.9</v>
      </c>
      <c r="H12084">
        <v>2014</v>
      </c>
      <c r="I12084">
        <v>1</v>
      </c>
      <c r="J12084">
        <v>15</v>
      </c>
      <c r="K12084">
        <v>16</v>
      </c>
      <c r="L12084">
        <v>57</v>
      </c>
      <c r="M12084" t="s">
        <v>932</v>
      </c>
      <c r="N12084" t="s">
        <v>933</v>
      </c>
      <c r="O12084" t="s">
        <v>934</v>
      </c>
      <c r="R12084" t="str">
        <f t="shared" si="378"/>
        <v>Weekday</v>
      </c>
      <c r="S12084" s="12">
        <f t="shared" si="377"/>
        <v>41654</v>
      </c>
    </row>
    <row r="12085" spans="1:19" x14ac:dyDescent="0.25">
      <c r="A12085" t="s">
        <v>93</v>
      </c>
      <c r="C12085">
        <v>20140290333</v>
      </c>
      <c r="D12085" t="s">
        <v>261</v>
      </c>
      <c r="E12085" t="s">
        <v>62</v>
      </c>
      <c r="G12085">
        <v>15.9</v>
      </c>
      <c r="H12085">
        <v>2014</v>
      </c>
      <c r="I12085">
        <v>1</v>
      </c>
      <c r="J12085">
        <v>28</v>
      </c>
      <c r="K12085">
        <v>17</v>
      </c>
      <c r="L12085">
        <v>18</v>
      </c>
      <c r="M12085" t="s">
        <v>932</v>
      </c>
      <c r="N12085" t="s">
        <v>933</v>
      </c>
      <c r="O12085" t="s">
        <v>934</v>
      </c>
      <c r="R12085" t="str">
        <f t="shared" si="378"/>
        <v>Weekday</v>
      </c>
      <c r="S12085" s="12">
        <f t="shared" si="377"/>
        <v>41667</v>
      </c>
    </row>
    <row r="12086" spans="1:19" x14ac:dyDescent="0.25">
      <c r="A12086" t="s">
        <v>93</v>
      </c>
      <c r="C12086">
        <v>20142150143</v>
      </c>
      <c r="D12086" t="s">
        <v>261</v>
      </c>
      <c r="E12086" t="s">
        <v>62</v>
      </c>
      <c r="G12086">
        <v>15.904999999999999</v>
      </c>
      <c r="H12086">
        <v>2014</v>
      </c>
      <c r="I12086">
        <v>7</v>
      </c>
      <c r="J12086">
        <v>30</v>
      </c>
      <c r="K12086">
        <v>18</v>
      </c>
      <c r="L12086">
        <v>5</v>
      </c>
      <c r="M12086" t="s">
        <v>932</v>
      </c>
      <c r="N12086" t="s">
        <v>933</v>
      </c>
      <c r="O12086" t="s">
        <v>934</v>
      </c>
      <c r="R12086" t="str">
        <f t="shared" si="378"/>
        <v>Weekday</v>
      </c>
      <c r="S12086" s="12">
        <f t="shared" si="377"/>
        <v>41850</v>
      </c>
    </row>
    <row r="12087" spans="1:19" x14ac:dyDescent="0.25">
      <c r="A12087" t="s">
        <v>93</v>
      </c>
      <c r="C12087">
        <v>20140670176</v>
      </c>
      <c r="D12087" t="s">
        <v>261</v>
      </c>
      <c r="E12087" t="s">
        <v>62</v>
      </c>
      <c r="G12087">
        <v>15.913</v>
      </c>
      <c r="H12087">
        <v>2014</v>
      </c>
      <c r="I12087">
        <v>3</v>
      </c>
      <c r="J12087">
        <v>8</v>
      </c>
      <c r="K12087">
        <v>17</v>
      </c>
      <c r="L12087">
        <v>52</v>
      </c>
      <c r="M12087" t="s">
        <v>932</v>
      </c>
      <c r="N12087" t="s">
        <v>933</v>
      </c>
      <c r="O12087" t="s">
        <v>934</v>
      </c>
      <c r="R12087" t="str">
        <f t="shared" si="378"/>
        <v>Weekend</v>
      </c>
      <c r="S12087" s="12">
        <f t="shared" si="377"/>
        <v>41706</v>
      </c>
    </row>
    <row r="12088" spans="1:19" x14ac:dyDescent="0.25">
      <c r="A12088" t="s">
        <v>93</v>
      </c>
      <c r="C12088">
        <v>20143250235</v>
      </c>
      <c r="D12088" t="s">
        <v>261</v>
      </c>
      <c r="E12088" t="s">
        <v>62</v>
      </c>
      <c r="G12088">
        <v>15.946999999999999</v>
      </c>
      <c r="H12088">
        <v>2014</v>
      </c>
      <c r="I12088">
        <v>11</v>
      </c>
      <c r="J12088">
        <v>20</v>
      </c>
      <c r="K12088">
        <v>18</v>
      </c>
      <c r="L12088">
        <v>17</v>
      </c>
      <c r="M12088" t="s">
        <v>932</v>
      </c>
      <c r="N12088" t="s">
        <v>933</v>
      </c>
      <c r="O12088" t="s">
        <v>934</v>
      </c>
      <c r="R12088" t="str">
        <f t="shared" si="378"/>
        <v>Weekday</v>
      </c>
      <c r="S12088" s="12">
        <f t="shared" si="377"/>
        <v>41963</v>
      </c>
    </row>
    <row r="12089" spans="1:19" x14ac:dyDescent="0.25">
      <c r="A12089" t="s">
        <v>93</v>
      </c>
      <c r="C12089">
        <v>20141260173</v>
      </c>
      <c r="D12089" t="s">
        <v>261</v>
      </c>
      <c r="E12089" t="s">
        <v>62</v>
      </c>
      <c r="G12089">
        <v>15.968</v>
      </c>
      <c r="H12089">
        <v>2014</v>
      </c>
      <c r="I12089">
        <v>5</v>
      </c>
      <c r="J12089">
        <v>6</v>
      </c>
      <c r="K12089">
        <v>8</v>
      </c>
      <c r="L12089">
        <v>28</v>
      </c>
      <c r="M12089" t="s">
        <v>932</v>
      </c>
      <c r="N12089" t="s">
        <v>937</v>
      </c>
      <c r="O12089" t="s">
        <v>934</v>
      </c>
      <c r="R12089" t="str">
        <f t="shared" si="378"/>
        <v>Weekday</v>
      </c>
      <c r="S12089" s="12">
        <f t="shared" si="377"/>
        <v>41765</v>
      </c>
    </row>
    <row r="12090" spans="1:19" x14ac:dyDescent="0.25">
      <c r="A12090" t="s">
        <v>93</v>
      </c>
      <c r="C12090">
        <v>20140660341</v>
      </c>
      <c r="D12090" t="s">
        <v>261</v>
      </c>
      <c r="E12090" t="s">
        <v>87</v>
      </c>
      <c r="G12090">
        <v>16.010000000000002</v>
      </c>
      <c r="H12090">
        <v>2014</v>
      </c>
      <c r="I12090">
        <v>2</v>
      </c>
      <c r="J12090">
        <v>28</v>
      </c>
      <c r="K12090">
        <v>8</v>
      </c>
      <c r="L12090">
        <v>54</v>
      </c>
      <c r="M12090" t="s">
        <v>932</v>
      </c>
      <c r="N12090" t="s">
        <v>933</v>
      </c>
      <c r="O12090" t="s">
        <v>934</v>
      </c>
      <c r="R12090" t="str">
        <f t="shared" si="378"/>
        <v>Weekday</v>
      </c>
      <c r="S12090" s="12">
        <f t="shared" si="377"/>
        <v>41698</v>
      </c>
    </row>
    <row r="12091" spans="1:19" x14ac:dyDescent="0.25">
      <c r="A12091" t="s">
        <v>93</v>
      </c>
      <c r="C12091">
        <v>20141810195</v>
      </c>
      <c r="D12091" t="s">
        <v>261</v>
      </c>
      <c r="E12091" t="s">
        <v>940</v>
      </c>
      <c r="G12091">
        <v>16.033000000000001</v>
      </c>
      <c r="H12091">
        <v>2014</v>
      </c>
      <c r="I12091">
        <v>6</v>
      </c>
      <c r="J12091">
        <v>29</v>
      </c>
      <c r="K12091">
        <v>10</v>
      </c>
      <c r="L12091">
        <v>54</v>
      </c>
      <c r="M12091" t="s">
        <v>932</v>
      </c>
      <c r="N12091" t="s">
        <v>937</v>
      </c>
      <c r="O12091" t="s">
        <v>934</v>
      </c>
      <c r="R12091" t="str">
        <f t="shared" si="378"/>
        <v>Weekend</v>
      </c>
      <c r="S12091" s="12">
        <f t="shared" si="377"/>
        <v>41819</v>
      </c>
    </row>
    <row r="12092" spans="1:19" x14ac:dyDescent="0.25">
      <c r="A12092" t="s">
        <v>93</v>
      </c>
      <c r="C12092">
        <v>20140390194</v>
      </c>
      <c r="D12092" t="s">
        <v>261</v>
      </c>
      <c r="E12092" t="s">
        <v>62</v>
      </c>
      <c r="G12092">
        <v>16.068000000000001</v>
      </c>
      <c r="H12092">
        <v>2014</v>
      </c>
      <c r="I12092">
        <v>2</v>
      </c>
      <c r="J12092">
        <v>6</v>
      </c>
      <c r="K12092">
        <v>18</v>
      </c>
      <c r="L12092">
        <v>52</v>
      </c>
      <c r="M12092" t="s">
        <v>932</v>
      </c>
      <c r="N12092" t="s">
        <v>933</v>
      </c>
      <c r="O12092" t="s">
        <v>934</v>
      </c>
      <c r="R12092" t="str">
        <f t="shared" si="378"/>
        <v>Weekday</v>
      </c>
      <c r="S12092" s="12">
        <f t="shared" si="377"/>
        <v>41676</v>
      </c>
    </row>
    <row r="12093" spans="1:19" x14ac:dyDescent="0.25">
      <c r="A12093" t="s">
        <v>93</v>
      </c>
      <c r="C12093">
        <v>20140260275</v>
      </c>
      <c r="D12093" t="s">
        <v>261</v>
      </c>
      <c r="E12093" t="s">
        <v>62</v>
      </c>
      <c r="G12093">
        <v>16.108000000000001</v>
      </c>
      <c r="H12093">
        <v>2014</v>
      </c>
      <c r="I12093">
        <v>1</v>
      </c>
      <c r="J12093">
        <v>24</v>
      </c>
      <c r="K12093">
        <v>20</v>
      </c>
      <c r="L12093">
        <v>14</v>
      </c>
      <c r="M12093" t="s">
        <v>935</v>
      </c>
      <c r="N12093" t="s">
        <v>933</v>
      </c>
      <c r="O12093" t="s">
        <v>934</v>
      </c>
      <c r="R12093" t="str">
        <f t="shared" si="378"/>
        <v>Weekday</v>
      </c>
      <c r="S12093" s="12">
        <f t="shared" si="377"/>
        <v>41663</v>
      </c>
    </row>
    <row r="12094" spans="1:19" x14ac:dyDescent="0.25">
      <c r="A12094" t="s">
        <v>93</v>
      </c>
      <c r="C12094">
        <v>20141180189</v>
      </c>
      <c r="D12094" t="s">
        <v>261</v>
      </c>
      <c r="E12094" t="s">
        <v>62</v>
      </c>
      <c r="G12094">
        <v>16.13</v>
      </c>
      <c r="H12094">
        <v>2014</v>
      </c>
      <c r="I12094">
        <v>4</v>
      </c>
      <c r="J12094">
        <v>28</v>
      </c>
      <c r="K12094">
        <v>7</v>
      </c>
      <c r="L12094">
        <v>29</v>
      </c>
      <c r="M12094" t="s">
        <v>932</v>
      </c>
      <c r="N12094" t="s">
        <v>933</v>
      </c>
      <c r="O12094" t="s">
        <v>934</v>
      </c>
      <c r="R12094" t="str">
        <f t="shared" si="378"/>
        <v>Weekday</v>
      </c>
      <c r="S12094" s="12">
        <f t="shared" si="377"/>
        <v>41757</v>
      </c>
    </row>
    <row r="12095" spans="1:19" x14ac:dyDescent="0.25">
      <c r="A12095" t="s">
        <v>93</v>
      </c>
      <c r="C12095">
        <v>20142320037</v>
      </c>
      <c r="D12095" t="s">
        <v>261</v>
      </c>
      <c r="E12095" t="s">
        <v>62</v>
      </c>
      <c r="G12095">
        <v>16.13</v>
      </c>
      <c r="H12095">
        <v>2014</v>
      </c>
      <c r="I12095">
        <v>5</v>
      </c>
      <c r="J12095">
        <v>31</v>
      </c>
      <c r="K12095">
        <v>17</v>
      </c>
      <c r="L12095">
        <v>38</v>
      </c>
      <c r="M12095" t="s">
        <v>932</v>
      </c>
      <c r="N12095" t="s">
        <v>933</v>
      </c>
      <c r="O12095" t="s">
        <v>934</v>
      </c>
      <c r="R12095" t="str">
        <f t="shared" si="378"/>
        <v>Weekend</v>
      </c>
      <c r="S12095" s="12">
        <f t="shared" si="377"/>
        <v>41790</v>
      </c>
    </row>
    <row r="12096" spans="1:19" x14ac:dyDescent="0.25">
      <c r="A12096" t="s">
        <v>93</v>
      </c>
      <c r="C12096">
        <v>20140090499</v>
      </c>
      <c r="D12096" t="s">
        <v>261</v>
      </c>
      <c r="E12096" t="s">
        <v>62</v>
      </c>
      <c r="G12096">
        <v>16.167999999999999</v>
      </c>
      <c r="H12096">
        <v>2014</v>
      </c>
      <c r="I12096">
        <v>1</v>
      </c>
      <c r="J12096">
        <v>8</v>
      </c>
      <c r="K12096">
        <v>7</v>
      </c>
      <c r="L12096">
        <v>34</v>
      </c>
      <c r="M12096" t="s">
        <v>932</v>
      </c>
      <c r="N12096" t="s">
        <v>933</v>
      </c>
      <c r="O12096" t="s">
        <v>934</v>
      </c>
      <c r="R12096" t="str">
        <f t="shared" si="378"/>
        <v>Weekday</v>
      </c>
      <c r="S12096" s="12">
        <f t="shared" si="377"/>
        <v>41647</v>
      </c>
    </row>
    <row r="12097" spans="1:19" x14ac:dyDescent="0.25">
      <c r="A12097" t="s">
        <v>93</v>
      </c>
      <c r="C12097">
        <v>20140650257</v>
      </c>
      <c r="D12097" t="s">
        <v>261</v>
      </c>
      <c r="E12097" t="s">
        <v>940</v>
      </c>
      <c r="G12097">
        <v>16.167999999999999</v>
      </c>
      <c r="H12097">
        <v>2014</v>
      </c>
      <c r="I12097">
        <v>1</v>
      </c>
      <c r="J12097">
        <v>13</v>
      </c>
      <c r="K12097">
        <v>18</v>
      </c>
      <c r="L12097">
        <v>17</v>
      </c>
      <c r="M12097" t="s">
        <v>932</v>
      </c>
      <c r="N12097" t="s">
        <v>933</v>
      </c>
      <c r="O12097" t="s">
        <v>934</v>
      </c>
      <c r="R12097" t="str">
        <f t="shared" si="378"/>
        <v>Weekday</v>
      </c>
      <c r="S12097" s="12">
        <f t="shared" si="377"/>
        <v>41652</v>
      </c>
    </row>
    <row r="12098" spans="1:19" x14ac:dyDescent="0.25">
      <c r="A12098" t="s">
        <v>93</v>
      </c>
      <c r="C12098">
        <v>20140380329</v>
      </c>
      <c r="D12098" t="s">
        <v>261</v>
      </c>
      <c r="E12098" t="s">
        <v>62</v>
      </c>
      <c r="G12098">
        <v>16.167999999999999</v>
      </c>
      <c r="H12098">
        <v>2014</v>
      </c>
      <c r="I12098">
        <v>2</v>
      </c>
      <c r="J12098">
        <v>7</v>
      </c>
      <c r="K12098">
        <v>7</v>
      </c>
      <c r="L12098">
        <v>34</v>
      </c>
      <c r="M12098" t="s">
        <v>932</v>
      </c>
      <c r="N12098" t="s">
        <v>933</v>
      </c>
      <c r="O12098" t="s">
        <v>934</v>
      </c>
      <c r="R12098" t="str">
        <f t="shared" si="378"/>
        <v>Weekday</v>
      </c>
      <c r="S12098" s="12">
        <f t="shared" si="377"/>
        <v>41677</v>
      </c>
    </row>
    <row r="12099" spans="1:19" x14ac:dyDescent="0.25">
      <c r="A12099" t="s">
        <v>93</v>
      </c>
      <c r="C12099">
        <v>20142330174</v>
      </c>
      <c r="D12099" t="s">
        <v>261</v>
      </c>
      <c r="E12099" t="s">
        <v>87</v>
      </c>
      <c r="G12099">
        <v>16.167999999999999</v>
      </c>
      <c r="H12099">
        <v>2014</v>
      </c>
      <c r="I12099">
        <v>3</v>
      </c>
      <c r="J12099">
        <v>14</v>
      </c>
      <c r="K12099">
        <v>15</v>
      </c>
      <c r="L12099">
        <v>39</v>
      </c>
      <c r="M12099" t="s">
        <v>932</v>
      </c>
      <c r="N12099" t="s">
        <v>933</v>
      </c>
      <c r="O12099" t="s">
        <v>934</v>
      </c>
      <c r="R12099" t="str">
        <f t="shared" si="378"/>
        <v>Weekday</v>
      </c>
      <c r="S12099" s="12">
        <f t="shared" ref="S12099:S12162" si="379">DATE(H12099,I12099,J12099)</f>
        <v>41712</v>
      </c>
    </row>
    <row r="12100" spans="1:19" x14ac:dyDescent="0.25">
      <c r="A12100" t="s">
        <v>93</v>
      </c>
      <c r="C12100">
        <v>20141280183</v>
      </c>
      <c r="D12100" t="s">
        <v>261</v>
      </c>
      <c r="E12100" t="s">
        <v>62</v>
      </c>
      <c r="G12100">
        <v>16.167999999999999</v>
      </c>
      <c r="H12100">
        <v>2014</v>
      </c>
      <c r="I12100">
        <v>4</v>
      </c>
      <c r="J12100">
        <v>15</v>
      </c>
      <c r="K12100">
        <v>21</v>
      </c>
      <c r="L12100">
        <v>37</v>
      </c>
      <c r="M12100" t="s">
        <v>932</v>
      </c>
      <c r="N12100" t="s">
        <v>933</v>
      </c>
      <c r="O12100" t="s">
        <v>934</v>
      </c>
      <c r="R12100" t="str">
        <f t="shared" si="378"/>
        <v>Weekday</v>
      </c>
      <c r="S12100" s="12">
        <f t="shared" si="379"/>
        <v>41744</v>
      </c>
    </row>
    <row r="12101" spans="1:19" x14ac:dyDescent="0.25">
      <c r="A12101" t="s">
        <v>93</v>
      </c>
      <c r="C12101">
        <v>20141280161</v>
      </c>
      <c r="D12101" t="s">
        <v>261</v>
      </c>
      <c r="E12101" t="s">
        <v>87</v>
      </c>
      <c r="G12101">
        <v>16.167999999999999</v>
      </c>
      <c r="H12101">
        <v>2014</v>
      </c>
      <c r="I12101">
        <v>4</v>
      </c>
      <c r="J12101">
        <v>17</v>
      </c>
      <c r="K12101">
        <v>4</v>
      </c>
      <c r="L12101">
        <v>10</v>
      </c>
      <c r="M12101" t="s">
        <v>935</v>
      </c>
      <c r="N12101" t="s">
        <v>933</v>
      </c>
      <c r="O12101" t="s">
        <v>934</v>
      </c>
      <c r="R12101" t="str">
        <f t="shared" ref="R12101:R12164" si="380">IF(WEEKDAY(DATE(H12101,I12101,J12101),2)&lt;6,"Weekday","Weekend")</f>
        <v>Weekday</v>
      </c>
      <c r="S12101" s="12">
        <f t="shared" si="379"/>
        <v>41746</v>
      </c>
    </row>
    <row r="12102" spans="1:19" x14ac:dyDescent="0.25">
      <c r="A12102" t="s">
        <v>93</v>
      </c>
      <c r="C12102">
        <v>20141140187</v>
      </c>
      <c r="D12102" t="s">
        <v>261</v>
      </c>
      <c r="E12102" t="s">
        <v>62</v>
      </c>
      <c r="G12102">
        <v>16.167999999999999</v>
      </c>
      <c r="H12102">
        <v>2014</v>
      </c>
      <c r="I12102">
        <v>4</v>
      </c>
      <c r="J12102">
        <v>23</v>
      </c>
      <c r="K12102">
        <v>17</v>
      </c>
      <c r="L12102">
        <v>59</v>
      </c>
      <c r="M12102" t="s">
        <v>932</v>
      </c>
      <c r="N12102" t="s">
        <v>933</v>
      </c>
      <c r="O12102" t="s">
        <v>934</v>
      </c>
      <c r="R12102" t="str">
        <f t="shared" si="380"/>
        <v>Weekday</v>
      </c>
      <c r="S12102" s="12">
        <f t="shared" si="379"/>
        <v>41752</v>
      </c>
    </row>
    <row r="12103" spans="1:19" x14ac:dyDescent="0.25">
      <c r="A12103" t="s">
        <v>93</v>
      </c>
      <c r="C12103">
        <v>20141200160</v>
      </c>
      <c r="D12103" t="s">
        <v>261</v>
      </c>
      <c r="E12103" t="s">
        <v>940</v>
      </c>
      <c r="G12103">
        <v>16.167999999999999</v>
      </c>
      <c r="H12103">
        <v>2014</v>
      </c>
      <c r="I12103">
        <v>4</v>
      </c>
      <c r="J12103">
        <v>29</v>
      </c>
      <c r="K12103">
        <v>1</v>
      </c>
      <c r="L12103">
        <v>4</v>
      </c>
      <c r="M12103" t="s">
        <v>935</v>
      </c>
      <c r="N12103" t="s">
        <v>933</v>
      </c>
      <c r="O12103" t="s">
        <v>934</v>
      </c>
      <c r="R12103" t="str">
        <f t="shared" si="380"/>
        <v>Weekday</v>
      </c>
      <c r="S12103" s="12">
        <f t="shared" si="379"/>
        <v>41758</v>
      </c>
    </row>
    <row r="12104" spans="1:19" x14ac:dyDescent="0.25">
      <c r="A12104" t="s">
        <v>93</v>
      </c>
      <c r="C12104">
        <v>20141850119</v>
      </c>
      <c r="D12104" t="s">
        <v>261</v>
      </c>
      <c r="E12104" t="s">
        <v>62</v>
      </c>
      <c r="G12104">
        <v>16.167999999999999</v>
      </c>
      <c r="H12104">
        <v>2014</v>
      </c>
      <c r="I12104">
        <v>5</v>
      </c>
      <c r="J12104">
        <v>15</v>
      </c>
      <c r="K12104">
        <v>15</v>
      </c>
      <c r="L12104">
        <v>23</v>
      </c>
      <c r="M12104" t="s">
        <v>932</v>
      </c>
      <c r="N12104" t="s">
        <v>933</v>
      </c>
      <c r="O12104" t="s">
        <v>934</v>
      </c>
      <c r="R12104" t="str">
        <f t="shared" si="380"/>
        <v>Weekday</v>
      </c>
      <c r="S12104" s="12">
        <f t="shared" si="379"/>
        <v>41774</v>
      </c>
    </row>
    <row r="12105" spans="1:19" x14ac:dyDescent="0.25">
      <c r="A12105" t="s">
        <v>93</v>
      </c>
      <c r="C12105">
        <v>20141510169</v>
      </c>
      <c r="D12105" t="s">
        <v>261</v>
      </c>
      <c r="E12105" t="s">
        <v>62</v>
      </c>
      <c r="G12105">
        <v>16.167999999999999</v>
      </c>
      <c r="H12105">
        <v>2014</v>
      </c>
      <c r="I12105">
        <v>5</v>
      </c>
      <c r="J12105">
        <v>30</v>
      </c>
      <c r="K12105">
        <v>17</v>
      </c>
      <c r="L12105">
        <v>20</v>
      </c>
      <c r="M12105" t="s">
        <v>932</v>
      </c>
      <c r="N12105" t="s">
        <v>933</v>
      </c>
      <c r="O12105" t="s">
        <v>934</v>
      </c>
      <c r="R12105" t="str">
        <f t="shared" si="380"/>
        <v>Weekday</v>
      </c>
      <c r="S12105" s="12">
        <f t="shared" si="379"/>
        <v>41789</v>
      </c>
    </row>
    <row r="12106" spans="1:19" x14ac:dyDescent="0.25">
      <c r="A12106" t="s">
        <v>93</v>
      </c>
      <c r="C12106">
        <v>20141600196</v>
      </c>
      <c r="D12106" t="s">
        <v>261</v>
      </c>
      <c r="E12106" t="s">
        <v>62</v>
      </c>
      <c r="G12106">
        <v>16.167999999999999</v>
      </c>
      <c r="H12106">
        <v>2014</v>
      </c>
      <c r="I12106">
        <v>6</v>
      </c>
      <c r="J12106">
        <v>6</v>
      </c>
      <c r="K12106">
        <v>16</v>
      </c>
      <c r="L12106">
        <v>6</v>
      </c>
      <c r="M12106" t="s">
        <v>932</v>
      </c>
      <c r="N12106" t="s">
        <v>933</v>
      </c>
      <c r="O12106" t="s">
        <v>934</v>
      </c>
      <c r="R12106" t="str">
        <f t="shared" si="380"/>
        <v>Weekday</v>
      </c>
      <c r="S12106" s="12">
        <f t="shared" si="379"/>
        <v>41796</v>
      </c>
    </row>
    <row r="12107" spans="1:19" x14ac:dyDescent="0.25">
      <c r="A12107" t="s">
        <v>93</v>
      </c>
      <c r="C12107">
        <v>20141820254</v>
      </c>
      <c r="D12107" t="s">
        <v>261</v>
      </c>
      <c r="E12107" t="s">
        <v>87</v>
      </c>
      <c r="G12107">
        <v>16.167999999999999</v>
      </c>
      <c r="H12107">
        <v>2014</v>
      </c>
      <c r="I12107">
        <v>6</v>
      </c>
      <c r="J12107">
        <v>7</v>
      </c>
      <c r="K12107">
        <v>8</v>
      </c>
      <c r="L12107">
        <v>8</v>
      </c>
      <c r="M12107" t="s">
        <v>932</v>
      </c>
      <c r="N12107" t="s">
        <v>933</v>
      </c>
      <c r="O12107" t="s">
        <v>934</v>
      </c>
      <c r="R12107" t="str">
        <f t="shared" si="380"/>
        <v>Weekend</v>
      </c>
      <c r="S12107" s="12">
        <f t="shared" si="379"/>
        <v>41797</v>
      </c>
    </row>
    <row r="12108" spans="1:19" x14ac:dyDescent="0.25">
      <c r="A12108" t="s">
        <v>93</v>
      </c>
      <c r="C12108">
        <v>20141630272</v>
      </c>
      <c r="D12108" t="s">
        <v>261</v>
      </c>
      <c r="E12108" t="s">
        <v>62</v>
      </c>
      <c r="G12108">
        <v>16.167999999999999</v>
      </c>
      <c r="H12108">
        <v>2014</v>
      </c>
      <c r="I12108">
        <v>6</v>
      </c>
      <c r="J12108">
        <v>9</v>
      </c>
      <c r="K12108">
        <v>10</v>
      </c>
      <c r="L12108">
        <v>2</v>
      </c>
      <c r="M12108" t="s">
        <v>935</v>
      </c>
      <c r="N12108" t="s">
        <v>933</v>
      </c>
      <c r="O12108" t="s">
        <v>934</v>
      </c>
      <c r="R12108" t="str">
        <f t="shared" si="380"/>
        <v>Weekday</v>
      </c>
      <c r="S12108" s="12">
        <f t="shared" si="379"/>
        <v>41799</v>
      </c>
    </row>
    <row r="12109" spans="1:19" x14ac:dyDescent="0.25">
      <c r="A12109" t="s">
        <v>93</v>
      </c>
      <c r="C12109">
        <v>20141750272</v>
      </c>
      <c r="D12109" t="s">
        <v>261</v>
      </c>
      <c r="E12109" t="s">
        <v>62</v>
      </c>
      <c r="G12109">
        <v>16.167999999999999</v>
      </c>
      <c r="H12109">
        <v>2014</v>
      </c>
      <c r="I12109">
        <v>6</v>
      </c>
      <c r="J12109">
        <v>18</v>
      </c>
      <c r="K12109">
        <v>15</v>
      </c>
      <c r="L12109">
        <v>41</v>
      </c>
      <c r="M12109" t="s">
        <v>932</v>
      </c>
      <c r="N12109" t="s">
        <v>937</v>
      </c>
      <c r="O12109" t="s">
        <v>934</v>
      </c>
      <c r="R12109" t="str">
        <f t="shared" si="380"/>
        <v>Weekday</v>
      </c>
      <c r="S12109" s="12">
        <f t="shared" si="379"/>
        <v>41808</v>
      </c>
    </row>
    <row r="12110" spans="1:19" x14ac:dyDescent="0.25">
      <c r="A12110" t="s">
        <v>93</v>
      </c>
      <c r="C12110">
        <v>20141950198</v>
      </c>
      <c r="D12110" t="s">
        <v>261</v>
      </c>
      <c r="E12110" t="s">
        <v>62</v>
      </c>
      <c r="G12110">
        <v>16.167999999999999</v>
      </c>
      <c r="H12110">
        <v>2014</v>
      </c>
      <c r="I12110">
        <v>7</v>
      </c>
      <c r="J12110">
        <v>1</v>
      </c>
      <c r="K12110">
        <v>17</v>
      </c>
      <c r="L12110">
        <v>55</v>
      </c>
      <c r="M12110" t="s">
        <v>932</v>
      </c>
      <c r="N12110" t="s">
        <v>933</v>
      </c>
      <c r="O12110" t="s">
        <v>934</v>
      </c>
      <c r="R12110" t="str">
        <f t="shared" si="380"/>
        <v>Weekday</v>
      </c>
      <c r="S12110" s="12">
        <f t="shared" si="379"/>
        <v>41821</v>
      </c>
    </row>
    <row r="12111" spans="1:19" x14ac:dyDescent="0.25">
      <c r="A12111" t="s">
        <v>93</v>
      </c>
      <c r="C12111">
        <v>20141900253</v>
      </c>
      <c r="D12111" t="s">
        <v>261</v>
      </c>
      <c r="E12111" t="s">
        <v>62</v>
      </c>
      <c r="G12111">
        <v>16.167999999999999</v>
      </c>
      <c r="H12111">
        <v>2014</v>
      </c>
      <c r="I12111">
        <v>7</v>
      </c>
      <c r="J12111">
        <v>1</v>
      </c>
      <c r="K12111">
        <v>18</v>
      </c>
      <c r="L12111">
        <v>6</v>
      </c>
      <c r="M12111" t="s">
        <v>932</v>
      </c>
      <c r="N12111" t="s">
        <v>933</v>
      </c>
      <c r="O12111" t="s">
        <v>934</v>
      </c>
      <c r="R12111" t="str">
        <f t="shared" si="380"/>
        <v>Weekday</v>
      </c>
      <c r="S12111" s="12">
        <f t="shared" si="379"/>
        <v>41821</v>
      </c>
    </row>
    <row r="12112" spans="1:19" x14ac:dyDescent="0.25">
      <c r="A12112" t="s">
        <v>93</v>
      </c>
      <c r="C12112">
        <v>20141940112</v>
      </c>
      <c r="D12112" t="s">
        <v>261</v>
      </c>
      <c r="E12112" t="s">
        <v>62</v>
      </c>
      <c r="G12112">
        <v>16.167999999999999</v>
      </c>
      <c r="H12112">
        <v>2014</v>
      </c>
      <c r="I12112">
        <v>7</v>
      </c>
      <c r="J12112">
        <v>2</v>
      </c>
      <c r="K12112">
        <v>16</v>
      </c>
      <c r="L12112">
        <v>56</v>
      </c>
      <c r="M12112" t="s">
        <v>932</v>
      </c>
      <c r="N12112" t="s">
        <v>933</v>
      </c>
      <c r="O12112" t="s">
        <v>934</v>
      </c>
      <c r="R12112" t="str">
        <f t="shared" si="380"/>
        <v>Weekday</v>
      </c>
      <c r="S12112" s="12">
        <f t="shared" si="379"/>
        <v>41822</v>
      </c>
    </row>
    <row r="12113" spans="1:19" x14ac:dyDescent="0.25">
      <c r="A12113" t="s">
        <v>93</v>
      </c>
      <c r="C12113">
        <v>20141950199</v>
      </c>
      <c r="D12113" t="s">
        <v>261</v>
      </c>
      <c r="E12113" t="s">
        <v>87</v>
      </c>
      <c r="G12113">
        <v>16.167999999999999</v>
      </c>
      <c r="H12113">
        <v>2014</v>
      </c>
      <c r="I12113">
        <v>7</v>
      </c>
      <c r="J12113">
        <v>9</v>
      </c>
      <c r="K12113">
        <v>16</v>
      </c>
      <c r="L12113">
        <v>46</v>
      </c>
      <c r="M12113" t="s">
        <v>932</v>
      </c>
      <c r="N12113" t="s">
        <v>937</v>
      </c>
      <c r="O12113" t="s">
        <v>934</v>
      </c>
      <c r="R12113" t="str">
        <f t="shared" si="380"/>
        <v>Weekday</v>
      </c>
      <c r="S12113" s="12">
        <f t="shared" si="379"/>
        <v>41829</v>
      </c>
    </row>
    <row r="12114" spans="1:19" x14ac:dyDescent="0.25">
      <c r="A12114" t="s">
        <v>93</v>
      </c>
      <c r="C12114">
        <v>20142030213</v>
      </c>
      <c r="D12114" t="s">
        <v>261</v>
      </c>
      <c r="E12114" t="s">
        <v>87</v>
      </c>
      <c r="G12114">
        <v>16.167999999999999</v>
      </c>
      <c r="H12114">
        <v>2014</v>
      </c>
      <c r="I12114">
        <v>7</v>
      </c>
      <c r="J12114">
        <v>21</v>
      </c>
      <c r="K12114">
        <v>14</v>
      </c>
      <c r="L12114">
        <v>43</v>
      </c>
      <c r="M12114" t="s">
        <v>935</v>
      </c>
      <c r="N12114" t="s">
        <v>933</v>
      </c>
      <c r="O12114" t="s">
        <v>934</v>
      </c>
      <c r="R12114" t="str">
        <f t="shared" si="380"/>
        <v>Weekday</v>
      </c>
      <c r="S12114" s="12">
        <f t="shared" si="379"/>
        <v>41841</v>
      </c>
    </row>
    <row r="12115" spans="1:19" x14ac:dyDescent="0.25">
      <c r="A12115" t="s">
        <v>93</v>
      </c>
      <c r="C12115">
        <v>20142150217</v>
      </c>
      <c r="D12115" t="s">
        <v>261</v>
      </c>
      <c r="E12115" t="s">
        <v>62</v>
      </c>
      <c r="G12115">
        <v>16.167999999999999</v>
      </c>
      <c r="H12115">
        <v>2014</v>
      </c>
      <c r="I12115">
        <v>8</v>
      </c>
      <c r="J12115">
        <v>1</v>
      </c>
      <c r="K12115">
        <v>14</v>
      </c>
      <c r="L12115">
        <v>20</v>
      </c>
      <c r="M12115" t="s">
        <v>932</v>
      </c>
      <c r="N12115" t="s">
        <v>933</v>
      </c>
      <c r="O12115" t="s">
        <v>934</v>
      </c>
      <c r="R12115" t="str">
        <f t="shared" si="380"/>
        <v>Weekday</v>
      </c>
      <c r="S12115" s="12">
        <f t="shared" si="379"/>
        <v>41852</v>
      </c>
    </row>
    <row r="12116" spans="1:19" x14ac:dyDescent="0.25">
      <c r="A12116" t="s">
        <v>93</v>
      </c>
      <c r="C12116">
        <v>20142330184</v>
      </c>
      <c r="D12116" t="s">
        <v>261</v>
      </c>
      <c r="E12116" t="s">
        <v>62</v>
      </c>
      <c r="G12116">
        <v>16.167999999999999</v>
      </c>
      <c r="H12116">
        <v>2014</v>
      </c>
      <c r="I12116">
        <v>8</v>
      </c>
      <c r="J12116">
        <v>21</v>
      </c>
      <c r="K12116">
        <v>10</v>
      </c>
      <c r="L12116">
        <v>9</v>
      </c>
      <c r="M12116" t="s">
        <v>932</v>
      </c>
      <c r="N12116" t="s">
        <v>933</v>
      </c>
      <c r="O12116" t="s">
        <v>934</v>
      </c>
      <c r="R12116" t="str">
        <f t="shared" si="380"/>
        <v>Weekday</v>
      </c>
      <c r="S12116" s="12">
        <f t="shared" si="379"/>
        <v>41872</v>
      </c>
    </row>
    <row r="12117" spans="1:19" x14ac:dyDescent="0.25">
      <c r="A12117" t="s">
        <v>93</v>
      </c>
      <c r="C12117">
        <v>20142400215</v>
      </c>
      <c r="D12117" t="s">
        <v>261</v>
      </c>
      <c r="E12117" t="s">
        <v>62</v>
      </c>
      <c r="G12117">
        <v>16.167999999999999</v>
      </c>
      <c r="H12117">
        <v>2014</v>
      </c>
      <c r="I12117">
        <v>8</v>
      </c>
      <c r="J12117">
        <v>27</v>
      </c>
      <c r="K12117">
        <v>14</v>
      </c>
      <c r="L12117">
        <v>46</v>
      </c>
      <c r="M12117" t="s">
        <v>932</v>
      </c>
      <c r="N12117" t="s">
        <v>933</v>
      </c>
      <c r="O12117" t="s">
        <v>934</v>
      </c>
      <c r="R12117" t="str">
        <f t="shared" si="380"/>
        <v>Weekday</v>
      </c>
      <c r="S12117" s="12">
        <f t="shared" si="379"/>
        <v>41878</v>
      </c>
    </row>
    <row r="12118" spans="1:19" x14ac:dyDescent="0.25">
      <c r="A12118" t="s">
        <v>93</v>
      </c>
      <c r="C12118">
        <v>20142500131</v>
      </c>
      <c r="D12118" t="s">
        <v>261</v>
      </c>
      <c r="E12118" t="s">
        <v>62</v>
      </c>
      <c r="G12118">
        <v>16.167999999999999</v>
      </c>
      <c r="H12118">
        <v>2014</v>
      </c>
      <c r="I12118">
        <v>9</v>
      </c>
      <c r="J12118">
        <v>5</v>
      </c>
      <c r="K12118">
        <v>15</v>
      </c>
      <c r="L12118">
        <v>45</v>
      </c>
      <c r="M12118" t="s">
        <v>932</v>
      </c>
      <c r="N12118" t="s">
        <v>933</v>
      </c>
      <c r="O12118" t="s">
        <v>934</v>
      </c>
      <c r="R12118" t="str">
        <f t="shared" si="380"/>
        <v>Weekday</v>
      </c>
      <c r="S12118" s="12">
        <f t="shared" si="379"/>
        <v>41887</v>
      </c>
    </row>
    <row r="12119" spans="1:19" x14ac:dyDescent="0.25">
      <c r="A12119" t="s">
        <v>93</v>
      </c>
      <c r="C12119">
        <v>20142830248</v>
      </c>
      <c r="D12119" t="s">
        <v>261</v>
      </c>
      <c r="E12119" t="s">
        <v>62</v>
      </c>
      <c r="G12119">
        <v>16.167999999999999</v>
      </c>
      <c r="H12119">
        <v>2014</v>
      </c>
      <c r="I12119">
        <v>10</v>
      </c>
      <c r="J12119">
        <v>10</v>
      </c>
      <c r="K12119">
        <v>10</v>
      </c>
      <c r="L12119">
        <v>11</v>
      </c>
      <c r="M12119" t="s">
        <v>932</v>
      </c>
      <c r="N12119" t="s">
        <v>933</v>
      </c>
      <c r="O12119" t="s">
        <v>934</v>
      </c>
      <c r="R12119" t="str">
        <f t="shared" si="380"/>
        <v>Weekday</v>
      </c>
      <c r="S12119" s="12">
        <f t="shared" si="379"/>
        <v>41922</v>
      </c>
    </row>
    <row r="12120" spans="1:19" x14ac:dyDescent="0.25">
      <c r="A12120" t="s">
        <v>93</v>
      </c>
      <c r="C12120">
        <v>20142890285</v>
      </c>
      <c r="D12120" t="s">
        <v>261</v>
      </c>
      <c r="E12120" t="s">
        <v>62</v>
      </c>
      <c r="G12120">
        <v>16.167999999999999</v>
      </c>
      <c r="H12120">
        <v>2014</v>
      </c>
      <c r="I12120">
        <v>10</v>
      </c>
      <c r="J12120">
        <v>14</v>
      </c>
      <c r="K12120">
        <v>17</v>
      </c>
      <c r="L12120">
        <v>33</v>
      </c>
      <c r="M12120" t="s">
        <v>932</v>
      </c>
      <c r="N12120" t="s">
        <v>933</v>
      </c>
      <c r="O12120" t="s">
        <v>934</v>
      </c>
      <c r="R12120" t="str">
        <f t="shared" si="380"/>
        <v>Weekday</v>
      </c>
      <c r="S12120" s="12">
        <f t="shared" si="379"/>
        <v>41926</v>
      </c>
    </row>
    <row r="12121" spans="1:19" x14ac:dyDescent="0.25">
      <c r="A12121" t="s">
        <v>93</v>
      </c>
      <c r="C12121">
        <v>20142890271</v>
      </c>
      <c r="D12121" t="s">
        <v>261</v>
      </c>
      <c r="E12121" t="s">
        <v>62</v>
      </c>
      <c r="G12121">
        <v>16.167999999999999</v>
      </c>
      <c r="H12121">
        <v>2014</v>
      </c>
      <c r="I12121">
        <v>10</v>
      </c>
      <c r="J12121">
        <v>15</v>
      </c>
      <c r="K12121">
        <v>15</v>
      </c>
      <c r="L12121">
        <v>33</v>
      </c>
      <c r="M12121" t="s">
        <v>932</v>
      </c>
      <c r="N12121" t="s">
        <v>933</v>
      </c>
      <c r="O12121" t="s">
        <v>934</v>
      </c>
      <c r="R12121" t="str">
        <f t="shared" si="380"/>
        <v>Weekday</v>
      </c>
      <c r="S12121" s="12">
        <f t="shared" si="379"/>
        <v>41927</v>
      </c>
    </row>
    <row r="12122" spans="1:19" x14ac:dyDescent="0.25">
      <c r="A12122" t="s">
        <v>93</v>
      </c>
      <c r="C12122">
        <v>20142960225</v>
      </c>
      <c r="D12122" t="s">
        <v>261</v>
      </c>
      <c r="E12122" t="s">
        <v>62</v>
      </c>
      <c r="G12122">
        <v>16.167999999999999</v>
      </c>
      <c r="H12122">
        <v>2014</v>
      </c>
      <c r="I12122">
        <v>10</v>
      </c>
      <c r="J12122">
        <v>22</v>
      </c>
      <c r="K12122">
        <v>7</v>
      </c>
      <c r="L12122">
        <v>13</v>
      </c>
      <c r="M12122" t="s">
        <v>932</v>
      </c>
      <c r="N12122" t="s">
        <v>933</v>
      </c>
      <c r="O12122" t="s">
        <v>934</v>
      </c>
      <c r="R12122" t="str">
        <f t="shared" si="380"/>
        <v>Weekday</v>
      </c>
      <c r="S12122" s="12">
        <f t="shared" si="379"/>
        <v>41934</v>
      </c>
    </row>
    <row r="12123" spans="1:19" x14ac:dyDescent="0.25">
      <c r="A12123" t="s">
        <v>93</v>
      </c>
      <c r="C12123">
        <v>20142990169</v>
      </c>
      <c r="D12123" t="s">
        <v>261</v>
      </c>
      <c r="E12123" t="s">
        <v>62</v>
      </c>
      <c r="G12123">
        <v>16.167999999999999</v>
      </c>
      <c r="H12123">
        <v>2014</v>
      </c>
      <c r="I12123">
        <v>10</v>
      </c>
      <c r="J12123">
        <v>25</v>
      </c>
      <c r="K12123">
        <v>9</v>
      </c>
      <c r="L12123">
        <v>41</v>
      </c>
      <c r="M12123" t="s">
        <v>932</v>
      </c>
      <c r="N12123" t="s">
        <v>933</v>
      </c>
      <c r="O12123" t="s">
        <v>934</v>
      </c>
      <c r="R12123" t="str">
        <f t="shared" si="380"/>
        <v>Weekend</v>
      </c>
      <c r="S12123" s="12">
        <f t="shared" si="379"/>
        <v>41937</v>
      </c>
    </row>
    <row r="12124" spans="1:19" x14ac:dyDescent="0.25">
      <c r="A12124" t="s">
        <v>93</v>
      </c>
      <c r="C12124">
        <v>20143090299</v>
      </c>
      <c r="D12124" t="s">
        <v>261</v>
      </c>
      <c r="E12124" t="s">
        <v>62</v>
      </c>
      <c r="G12124">
        <v>16.167999999999999</v>
      </c>
      <c r="H12124">
        <v>2014</v>
      </c>
      <c r="I12124">
        <v>10</v>
      </c>
      <c r="J12124">
        <v>29</v>
      </c>
      <c r="K12124">
        <v>16</v>
      </c>
      <c r="L12124">
        <v>49</v>
      </c>
      <c r="M12124" t="s">
        <v>932</v>
      </c>
      <c r="N12124" t="s">
        <v>933</v>
      </c>
      <c r="O12124" t="s">
        <v>934</v>
      </c>
      <c r="R12124" t="str">
        <f t="shared" si="380"/>
        <v>Weekday</v>
      </c>
      <c r="S12124" s="12">
        <f t="shared" si="379"/>
        <v>41941</v>
      </c>
    </row>
    <row r="12125" spans="1:19" x14ac:dyDescent="0.25">
      <c r="A12125" t="s">
        <v>93</v>
      </c>
      <c r="C12125">
        <v>20143090305</v>
      </c>
      <c r="D12125" t="s">
        <v>261</v>
      </c>
      <c r="E12125" t="s">
        <v>87</v>
      </c>
      <c r="G12125">
        <v>16.167999999999999</v>
      </c>
      <c r="H12125">
        <v>2014</v>
      </c>
      <c r="I12125">
        <v>10</v>
      </c>
      <c r="J12125">
        <v>31</v>
      </c>
      <c r="K12125">
        <v>16</v>
      </c>
      <c r="L12125">
        <v>24</v>
      </c>
      <c r="M12125" t="s">
        <v>932</v>
      </c>
      <c r="N12125" t="s">
        <v>933</v>
      </c>
      <c r="O12125" t="s">
        <v>934</v>
      </c>
      <c r="R12125" t="str">
        <f t="shared" si="380"/>
        <v>Weekday</v>
      </c>
      <c r="S12125" s="12">
        <f t="shared" si="379"/>
        <v>41943</v>
      </c>
    </row>
    <row r="12126" spans="1:19" x14ac:dyDescent="0.25">
      <c r="A12126" t="s">
        <v>93</v>
      </c>
      <c r="C12126">
        <v>20143190291</v>
      </c>
      <c r="D12126" t="s">
        <v>261</v>
      </c>
      <c r="E12126" t="s">
        <v>87</v>
      </c>
      <c r="G12126">
        <v>16.167999999999999</v>
      </c>
      <c r="H12126">
        <v>2014</v>
      </c>
      <c r="I12126">
        <v>11</v>
      </c>
      <c r="J12126">
        <v>12</v>
      </c>
      <c r="K12126">
        <v>17</v>
      </c>
      <c r="L12126">
        <v>13</v>
      </c>
      <c r="M12126" t="s">
        <v>932</v>
      </c>
      <c r="N12126" t="s">
        <v>933</v>
      </c>
      <c r="O12126" t="s">
        <v>934</v>
      </c>
      <c r="R12126" t="str">
        <f t="shared" si="380"/>
        <v>Weekday</v>
      </c>
      <c r="S12126" s="12">
        <f t="shared" si="379"/>
        <v>41955</v>
      </c>
    </row>
    <row r="12127" spans="1:19" x14ac:dyDescent="0.25">
      <c r="A12127" t="s">
        <v>93</v>
      </c>
      <c r="C12127">
        <v>20143400153</v>
      </c>
      <c r="D12127" t="s">
        <v>261</v>
      </c>
      <c r="E12127" t="s">
        <v>62</v>
      </c>
      <c r="G12127">
        <v>16.167999999999999</v>
      </c>
      <c r="H12127">
        <v>2014</v>
      </c>
      <c r="I12127">
        <v>12</v>
      </c>
      <c r="J12127">
        <v>1</v>
      </c>
      <c r="K12127">
        <v>16</v>
      </c>
      <c r="L12127">
        <v>40</v>
      </c>
      <c r="M12127" t="s">
        <v>932</v>
      </c>
      <c r="N12127" t="s">
        <v>933</v>
      </c>
      <c r="O12127" t="s">
        <v>934</v>
      </c>
      <c r="R12127" t="str">
        <f t="shared" si="380"/>
        <v>Weekday</v>
      </c>
      <c r="S12127" s="12">
        <f t="shared" si="379"/>
        <v>41974</v>
      </c>
    </row>
    <row r="12128" spans="1:19" x14ac:dyDescent="0.25">
      <c r="A12128" t="s">
        <v>93</v>
      </c>
      <c r="C12128">
        <v>20143390215</v>
      </c>
      <c r="D12128" t="s">
        <v>261</v>
      </c>
      <c r="E12128" t="s">
        <v>62</v>
      </c>
      <c r="G12128">
        <v>16.167999999999999</v>
      </c>
      <c r="H12128">
        <v>2014</v>
      </c>
      <c r="I12128">
        <v>12</v>
      </c>
      <c r="J12128">
        <v>3</v>
      </c>
      <c r="K12128">
        <v>16</v>
      </c>
      <c r="L12128">
        <v>23</v>
      </c>
      <c r="M12128" t="s">
        <v>932</v>
      </c>
      <c r="N12128" t="s">
        <v>936</v>
      </c>
      <c r="O12128" t="s">
        <v>934</v>
      </c>
      <c r="R12128" t="str">
        <f t="shared" si="380"/>
        <v>Weekday</v>
      </c>
      <c r="S12128" s="12">
        <f t="shared" si="379"/>
        <v>41976</v>
      </c>
    </row>
    <row r="12129" spans="1:19" x14ac:dyDescent="0.25">
      <c r="A12129" t="s">
        <v>93</v>
      </c>
      <c r="C12129">
        <v>20143480138</v>
      </c>
      <c r="D12129" t="s">
        <v>261</v>
      </c>
      <c r="E12129" t="s">
        <v>62</v>
      </c>
      <c r="G12129">
        <v>16.167999999999999</v>
      </c>
      <c r="H12129">
        <v>2014</v>
      </c>
      <c r="I12129">
        <v>12</v>
      </c>
      <c r="J12129">
        <v>14</v>
      </c>
      <c r="K12129">
        <v>18</v>
      </c>
      <c r="L12129">
        <v>4</v>
      </c>
      <c r="M12129" t="s">
        <v>932</v>
      </c>
      <c r="N12129" t="s">
        <v>933</v>
      </c>
      <c r="O12129" t="s">
        <v>934</v>
      </c>
      <c r="R12129" t="str">
        <f t="shared" si="380"/>
        <v>Weekend</v>
      </c>
      <c r="S12129" s="12">
        <f t="shared" si="379"/>
        <v>41987</v>
      </c>
    </row>
    <row r="12130" spans="1:19" x14ac:dyDescent="0.25">
      <c r="A12130" t="s">
        <v>93</v>
      </c>
      <c r="C12130">
        <v>20143560289</v>
      </c>
      <c r="D12130" t="s">
        <v>261</v>
      </c>
      <c r="E12130" t="s">
        <v>87</v>
      </c>
      <c r="G12130">
        <v>16.167999999999999</v>
      </c>
      <c r="H12130">
        <v>2014</v>
      </c>
      <c r="I12130">
        <v>12</v>
      </c>
      <c r="J12130">
        <v>19</v>
      </c>
      <c r="K12130">
        <v>16</v>
      </c>
      <c r="L12130">
        <v>15</v>
      </c>
      <c r="M12130" t="s">
        <v>932</v>
      </c>
      <c r="N12130" t="s">
        <v>933</v>
      </c>
      <c r="O12130" t="s">
        <v>934</v>
      </c>
      <c r="R12130" t="str">
        <f t="shared" si="380"/>
        <v>Weekday</v>
      </c>
      <c r="S12130" s="12">
        <f t="shared" si="379"/>
        <v>41992</v>
      </c>
    </row>
    <row r="12131" spans="1:19" x14ac:dyDescent="0.25">
      <c r="A12131" t="s">
        <v>93</v>
      </c>
      <c r="C12131">
        <v>20143530258</v>
      </c>
      <c r="D12131" t="s">
        <v>261</v>
      </c>
      <c r="E12131" t="s">
        <v>87</v>
      </c>
      <c r="G12131">
        <v>16.167999999999999</v>
      </c>
      <c r="H12131">
        <v>2014</v>
      </c>
      <c r="I12131">
        <v>12</v>
      </c>
      <c r="J12131">
        <v>19</v>
      </c>
      <c r="K12131">
        <v>0</v>
      </c>
      <c r="L12131">
        <v>24</v>
      </c>
      <c r="M12131" t="s">
        <v>935</v>
      </c>
      <c r="N12131" t="s">
        <v>933</v>
      </c>
      <c r="O12131" t="s">
        <v>934</v>
      </c>
      <c r="R12131" t="str">
        <f t="shared" si="380"/>
        <v>Weekday</v>
      </c>
      <c r="S12131" s="12">
        <f t="shared" si="379"/>
        <v>41992</v>
      </c>
    </row>
    <row r="12132" spans="1:19" x14ac:dyDescent="0.25">
      <c r="A12132" t="s">
        <v>93</v>
      </c>
      <c r="C12132">
        <v>20143570298</v>
      </c>
      <c r="D12132" t="s">
        <v>261</v>
      </c>
      <c r="E12132" t="s">
        <v>62</v>
      </c>
      <c r="G12132">
        <v>16.167999999999999</v>
      </c>
      <c r="H12132">
        <v>2014</v>
      </c>
      <c r="I12132">
        <v>12</v>
      </c>
      <c r="J12132">
        <v>22</v>
      </c>
      <c r="K12132">
        <v>17</v>
      </c>
      <c r="L12132">
        <v>20</v>
      </c>
      <c r="M12132" t="s">
        <v>932</v>
      </c>
      <c r="N12132" t="s">
        <v>933</v>
      </c>
      <c r="O12132" t="s">
        <v>934</v>
      </c>
      <c r="R12132" t="str">
        <f t="shared" si="380"/>
        <v>Weekday</v>
      </c>
      <c r="S12132" s="12">
        <f t="shared" si="379"/>
        <v>41995</v>
      </c>
    </row>
    <row r="12133" spans="1:19" x14ac:dyDescent="0.25">
      <c r="A12133" t="s">
        <v>93</v>
      </c>
      <c r="C12133">
        <v>20143620195</v>
      </c>
      <c r="D12133" t="s">
        <v>261</v>
      </c>
      <c r="E12133" t="s">
        <v>62</v>
      </c>
      <c r="G12133">
        <v>16.167999999999999</v>
      </c>
      <c r="H12133">
        <v>2014</v>
      </c>
      <c r="I12133">
        <v>12</v>
      </c>
      <c r="J12133">
        <v>27</v>
      </c>
      <c r="K12133">
        <v>9</v>
      </c>
      <c r="L12133">
        <v>9</v>
      </c>
      <c r="M12133" t="s">
        <v>932</v>
      </c>
      <c r="N12133" t="s">
        <v>933</v>
      </c>
      <c r="O12133" t="s">
        <v>934</v>
      </c>
      <c r="R12133" t="str">
        <f t="shared" si="380"/>
        <v>Weekend</v>
      </c>
      <c r="S12133" s="12">
        <f t="shared" si="379"/>
        <v>42000</v>
      </c>
    </row>
    <row r="12134" spans="1:19" x14ac:dyDescent="0.25">
      <c r="A12134" t="s">
        <v>93</v>
      </c>
      <c r="C12134">
        <v>20143070184</v>
      </c>
      <c r="D12134" t="s">
        <v>261</v>
      </c>
      <c r="E12134" t="s">
        <v>940</v>
      </c>
      <c r="G12134">
        <v>16.186</v>
      </c>
      <c r="H12134">
        <v>2014</v>
      </c>
      <c r="I12134">
        <v>11</v>
      </c>
      <c r="J12134">
        <v>2</v>
      </c>
      <c r="K12134">
        <v>10</v>
      </c>
      <c r="L12134">
        <v>59</v>
      </c>
      <c r="M12134" t="s">
        <v>935</v>
      </c>
      <c r="N12134" t="s">
        <v>933</v>
      </c>
      <c r="O12134" t="s">
        <v>934</v>
      </c>
      <c r="R12134" t="str">
        <f t="shared" si="380"/>
        <v>Weekend</v>
      </c>
      <c r="S12134" s="12">
        <f t="shared" si="379"/>
        <v>41945</v>
      </c>
    </row>
    <row r="12135" spans="1:19" x14ac:dyDescent="0.25">
      <c r="A12135" t="s">
        <v>93</v>
      </c>
      <c r="C12135">
        <v>20140840143</v>
      </c>
      <c r="D12135" t="s">
        <v>261</v>
      </c>
      <c r="E12135" t="s">
        <v>62</v>
      </c>
      <c r="G12135">
        <v>16.198</v>
      </c>
      <c r="H12135">
        <v>2014</v>
      </c>
      <c r="I12135">
        <v>2</v>
      </c>
      <c r="J12135">
        <v>7</v>
      </c>
      <c r="K12135">
        <v>8</v>
      </c>
      <c r="L12135">
        <v>34</v>
      </c>
      <c r="M12135" t="s">
        <v>932</v>
      </c>
      <c r="N12135" t="s">
        <v>933</v>
      </c>
      <c r="O12135" t="s">
        <v>934</v>
      </c>
      <c r="R12135" t="str">
        <f t="shared" si="380"/>
        <v>Weekday</v>
      </c>
      <c r="S12135" s="12">
        <f t="shared" si="379"/>
        <v>41677</v>
      </c>
    </row>
    <row r="12136" spans="1:19" x14ac:dyDescent="0.25">
      <c r="A12136" t="s">
        <v>93</v>
      </c>
      <c r="C12136">
        <v>20142150158</v>
      </c>
      <c r="D12136" t="s">
        <v>261</v>
      </c>
      <c r="E12136" t="s">
        <v>940</v>
      </c>
      <c r="G12136">
        <v>16.198</v>
      </c>
      <c r="H12136">
        <v>2014</v>
      </c>
      <c r="I12136">
        <v>7</v>
      </c>
      <c r="J12136">
        <v>29</v>
      </c>
      <c r="K12136">
        <v>17</v>
      </c>
      <c r="L12136">
        <v>5</v>
      </c>
      <c r="M12136" t="s">
        <v>932</v>
      </c>
      <c r="N12136" t="s">
        <v>933</v>
      </c>
      <c r="O12136" t="s">
        <v>934</v>
      </c>
      <c r="R12136" t="str">
        <f t="shared" si="380"/>
        <v>Weekday</v>
      </c>
      <c r="S12136" s="12">
        <f t="shared" si="379"/>
        <v>41849</v>
      </c>
    </row>
    <row r="12137" spans="1:19" x14ac:dyDescent="0.25">
      <c r="A12137" t="s">
        <v>93</v>
      </c>
      <c r="C12137">
        <v>20142400218</v>
      </c>
      <c r="D12137" t="s">
        <v>261</v>
      </c>
      <c r="E12137" t="s">
        <v>62</v>
      </c>
      <c r="G12137">
        <v>16.385000000000002</v>
      </c>
      <c r="H12137">
        <v>2014</v>
      </c>
      <c r="I12137">
        <v>8</v>
      </c>
      <c r="J12137">
        <v>26</v>
      </c>
      <c r="K12137">
        <v>18</v>
      </c>
      <c r="L12137">
        <v>13</v>
      </c>
      <c r="M12137" t="s">
        <v>932</v>
      </c>
      <c r="N12137" t="s">
        <v>933</v>
      </c>
      <c r="O12137" t="s">
        <v>934</v>
      </c>
      <c r="R12137" t="str">
        <f t="shared" si="380"/>
        <v>Weekday</v>
      </c>
      <c r="S12137" s="12">
        <f t="shared" si="379"/>
        <v>41877</v>
      </c>
    </row>
    <row r="12138" spans="1:19" x14ac:dyDescent="0.25">
      <c r="A12138" t="s">
        <v>93</v>
      </c>
      <c r="C12138">
        <v>20151420269</v>
      </c>
      <c r="D12138" t="s">
        <v>261</v>
      </c>
      <c r="E12138" t="s">
        <v>87</v>
      </c>
      <c r="G12138">
        <v>16.398</v>
      </c>
      <c r="H12138">
        <v>2014</v>
      </c>
      <c r="I12138">
        <v>10</v>
      </c>
      <c r="J12138">
        <v>31</v>
      </c>
      <c r="K12138">
        <v>19</v>
      </c>
      <c r="L12138">
        <v>32</v>
      </c>
      <c r="M12138" t="s">
        <v>932</v>
      </c>
      <c r="N12138" t="s">
        <v>933</v>
      </c>
      <c r="O12138" t="s">
        <v>934</v>
      </c>
      <c r="R12138" t="str">
        <f t="shared" si="380"/>
        <v>Weekday</v>
      </c>
      <c r="S12138" s="12">
        <f t="shared" si="379"/>
        <v>41943</v>
      </c>
    </row>
    <row r="12139" spans="1:19" x14ac:dyDescent="0.25">
      <c r="A12139" t="s">
        <v>93</v>
      </c>
      <c r="C12139">
        <v>20143160293</v>
      </c>
      <c r="D12139" t="s">
        <v>261</v>
      </c>
      <c r="E12139" t="s">
        <v>87</v>
      </c>
      <c r="G12139">
        <v>16.398</v>
      </c>
      <c r="H12139">
        <v>2014</v>
      </c>
      <c r="I12139">
        <v>11</v>
      </c>
      <c r="J12139">
        <v>6</v>
      </c>
      <c r="K12139">
        <v>9</v>
      </c>
      <c r="L12139">
        <v>12</v>
      </c>
      <c r="M12139" t="s">
        <v>935</v>
      </c>
      <c r="N12139" t="s">
        <v>933</v>
      </c>
      <c r="O12139" t="s">
        <v>934</v>
      </c>
      <c r="R12139" t="str">
        <f t="shared" si="380"/>
        <v>Weekday</v>
      </c>
      <c r="S12139" s="12">
        <f t="shared" si="379"/>
        <v>41949</v>
      </c>
    </row>
    <row r="12140" spans="1:19" x14ac:dyDescent="0.25">
      <c r="A12140" t="s">
        <v>93</v>
      </c>
      <c r="C12140">
        <v>20142670224</v>
      </c>
      <c r="D12140" t="s">
        <v>261</v>
      </c>
      <c r="E12140" t="s">
        <v>62</v>
      </c>
      <c r="G12140">
        <v>16.399000000000001</v>
      </c>
      <c r="H12140">
        <v>2014</v>
      </c>
      <c r="I12140">
        <v>9</v>
      </c>
      <c r="J12140">
        <v>23</v>
      </c>
      <c r="K12140">
        <v>16</v>
      </c>
      <c r="L12140">
        <v>54</v>
      </c>
      <c r="M12140" t="s">
        <v>932</v>
      </c>
      <c r="N12140" t="s">
        <v>933</v>
      </c>
      <c r="O12140" t="s">
        <v>934</v>
      </c>
      <c r="R12140" t="str">
        <f t="shared" si="380"/>
        <v>Weekday</v>
      </c>
      <c r="S12140" s="12">
        <f t="shared" si="379"/>
        <v>41905</v>
      </c>
    </row>
    <row r="12141" spans="1:19" x14ac:dyDescent="0.25">
      <c r="A12141" t="s">
        <v>93</v>
      </c>
      <c r="C12141">
        <v>20143240302</v>
      </c>
      <c r="D12141" t="s">
        <v>261</v>
      </c>
      <c r="E12141" t="s">
        <v>62</v>
      </c>
      <c r="G12141">
        <v>16.399000000000001</v>
      </c>
      <c r="H12141">
        <v>2014</v>
      </c>
      <c r="I12141">
        <v>11</v>
      </c>
      <c r="J12141">
        <v>19</v>
      </c>
      <c r="K12141">
        <v>18</v>
      </c>
      <c r="L12141">
        <v>48</v>
      </c>
      <c r="M12141" t="s">
        <v>932</v>
      </c>
      <c r="N12141" t="s">
        <v>933</v>
      </c>
      <c r="O12141" t="s">
        <v>934</v>
      </c>
      <c r="R12141" t="str">
        <f t="shared" si="380"/>
        <v>Weekday</v>
      </c>
      <c r="S12141" s="12">
        <f t="shared" si="379"/>
        <v>41962</v>
      </c>
    </row>
    <row r="12142" spans="1:19" x14ac:dyDescent="0.25">
      <c r="A12142" t="s">
        <v>93</v>
      </c>
      <c r="C12142">
        <v>20140990029</v>
      </c>
      <c r="D12142" t="s">
        <v>261</v>
      </c>
      <c r="E12142" t="s">
        <v>62</v>
      </c>
      <c r="G12142">
        <v>16.420000000000002</v>
      </c>
      <c r="H12142">
        <v>2014</v>
      </c>
      <c r="I12142">
        <v>3</v>
      </c>
      <c r="J12142">
        <v>12</v>
      </c>
      <c r="K12142">
        <v>15</v>
      </c>
      <c r="L12142">
        <v>51</v>
      </c>
      <c r="M12142" t="s">
        <v>932</v>
      </c>
      <c r="N12142" t="s">
        <v>937</v>
      </c>
      <c r="O12142" t="s">
        <v>934</v>
      </c>
      <c r="R12142" t="str">
        <f t="shared" si="380"/>
        <v>Weekday</v>
      </c>
      <c r="S12142" s="12">
        <f t="shared" si="379"/>
        <v>41710</v>
      </c>
    </row>
    <row r="12143" spans="1:19" x14ac:dyDescent="0.25">
      <c r="A12143" t="s">
        <v>93</v>
      </c>
      <c r="C12143">
        <v>20142480190</v>
      </c>
      <c r="D12143" t="s">
        <v>261</v>
      </c>
      <c r="E12143" t="s">
        <v>62</v>
      </c>
      <c r="G12143">
        <v>16.420000000000002</v>
      </c>
      <c r="H12143">
        <v>2014</v>
      </c>
      <c r="I12143">
        <v>9</v>
      </c>
      <c r="J12143">
        <v>4</v>
      </c>
      <c r="K12143">
        <v>15</v>
      </c>
      <c r="L12143">
        <v>28</v>
      </c>
      <c r="M12143" t="s">
        <v>932</v>
      </c>
      <c r="N12143" t="s">
        <v>933</v>
      </c>
      <c r="O12143" t="s">
        <v>934</v>
      </c>
      <c r="R12143" t="str">
        <f t="shared" si="380"/>
        <v>Weekday</v>
      </c>
      <c r="S12143" s="12">
        <f t="shared" si="379"/>
        <v>41886</v>
      </c>
    </row>
    <row r="12144" spans="1:19" x14ac:dyDescent="0.25">
      <c r="A12144" t="s">
        <v>93</v>
      </c>
      <c r="C12144">
        <v>20140090475</v>
      </c>
      <c r="D12144" t="s">
        <v>261</v>
      </c>
      <c r="E12144" t="s">
        <v>62</v>
      </c>
      <c r="G12144">
        <v>16.431999999999999</v>
      </c>
      <c r="H12144">
        <v>2014</v>
      </c>
      <c r="I12144">
        <v>1</v>
      </c>
      <c r="J12144">
        <v>7</v>
      </c>
      <c r="K12144">
        <v>17</v>
      </c>
      <c r="L12144">
        <v>56</v>
      </c>
      <c r="M12144" t="s">
        <v>932</v>
      </c>
      <c r="N12144" t="s">
        <v>933</v>
      </c>
      <c r="O12144" t="s">
        <v>934</v>
      </c>
      <c r="R12144" t="str">
        <f t="shared" si="380"/>
        <v>Weekday</v>
      </c>
      <c r="S12144" s="12">
        <f t="shared" si="379"/>
        <v>41646</v>
      </c>
    </row>
    <row r="12145" spans="1:19" x14ac:dyDescent="0.25">
      <c r="A12145" t="s">
        <v>93</v>
      </c>
      <c r="C12145">
        <v>20140350311</v>
      </c>
      <c r="D12145" t="s">
        <v>261</v>
      </c>
      <c r="E12145" t="s">
        <v>87</v>
      </c>
      <c r="G12145">
        <v>16.431999999999999</v>
      </c>
      <c r="H12145">
        <v>2014</v>
      </c>
      <c r="I12145">
        <v>2</v>
      </c>
      <c r="J12145">
        <v>2</v>
      </c>
      <c r="K12145">
        <v>9</v>
      </c>
      <c r="L12145">
        <v>46</v>
      </c>
      <c r="M12145" t="s">
        <v>935</v>
      </c>
      <c r="N12145" t="s">
        <v>933</v>
      </c>
      <c r="O12145" t="s">
        <v>934</v>
      </c>
      <c r="R12145" t="str">
        <f t="shared" si="380"/>
        <v>Weekend</v>
      </c>
      <c r="S12145" s="12">
        <f t="shared" si="379"/>
        <v>41672</v>
      </c>
    </row>
    <row r="12146" spans="1:19" x14ac:dyDescent="0.25">
      <c r="A12146" t="s">
        <v>93</v>
      </c>
      <c r="C12146">
        <v>20140700281</v>
      </c>
      <c r="D12146" t="s">
        <v>261</v>
      </c>
      <c r="E12146" t="s">
        <v>87</v>
      </c>
      <c r="G12146">
        <v>16.431999999999999</v>
      </c>
      <c r="H12146">
        <v>2014</v>
      </c>
      <c r="I12146">
        <v>3</v>
      </c>
      <c r="J12146">
        <v>10</v>
      </c>
      <c r="K12146">
        <v>10</v>
      </c>
      <c r="L12146">
        <v>57</v>
      </c>
      <c r="M12146" t="s">
        <v>935</v>
      </c>
      <c r="N12146" t="s">
        <v>933</v>
      </c>
      <c r="O12146" t="s">
        <v>934</v>
      </c>
      <c r="R12146" t="str">
        <f t="shared" si="380"/>
        <v>Weekday</v>
      </c>
      <c r="S12146" s="12">
        <f t="shared" si="379"/>
        <v>41708</v>
      </c>
    </row>
    <row r="12147" spans="1:19" x14ac:dyDescent="0.25">
      <c r="A12147" t="s">
        <v>93</v>
      </c>
      <c r="C12147">
        <v>20141540237</v>
      </c>
      <c r="D12147" t="s">
        <v>261</v>
      </c>
      <c r="E12147" t="s">
        <v>87</v>
      </c>
      <c r="G12147">
        <v>16.431999999999999</v>
      </c>
      <c r="H12147">
        <v>2014</v>
      </c>
      <c r="I12147">
        <v>5</v>
      </c>
      <c r="J12147">
        <v>2</v>
      </c>
      <c r="K12147">
        <v>1</v>
      </c>
      <c r="L12147">
        <v>52</v>
      </c>
      <c r="M12147" t="s">
        <v>935</v>
      </c>
      <c r="N12147" t="s">
        <v>937</v>
      </c>
      <c r="O12147" t="s">
        <v>934</v>
      </c>
      <c r="R12147" t="str">
        <f t="shared" si="380"/>
        <v>Weekday</v>
      </c>
      <c r="S12147" s="12">
        <f t="shared" si="379"/>
        <v>41761</v>
      </c>
    </row>
    <row r="12148" spans="1:19" x14ac:dyDescent="0.25">
      <c r="A12148" t="s">
        <v>93</v>
      </c>
      <c r="C12148">
        <v>20141420196</v>
      </c>
      <c r="D12148" t="s">
        <v>261</v>
      </c>
      <c r="E12148" t="s">
        <v>62</v>
      </c>
      <c r="G12148">
        <v>16.431999999999999</v>
      </c>
      <c r="H12148">
        <v>2014</v>
      </c>
      <c r="I12148">
        <v>5</v>
      </c>
      <c r="J12148">
        <v>22</v>
      </c>
      <c r="K12148">
        <v>5</v>
      </c>
      <c r="L12148">
        <v>55</v>
      </c>
      <c r="M12148" t="s">
        <v>935</v>
      </c>
      <c r="N12148" t="s">
        <v>933</v>
      </c>
      <c r="O12148" t="s">
        <v>934</v>
      </c>
      <c r="R12148" t="str">
        <f t="shared" si="380"/>
        <v>Weekday</v>
      </c>
      <c r="S12148" s="12">
        <f t="shared" si="379"/>
        <v>41781</v>
      </c>
    </row>
    <row r="12149" spans="1:19" x14ac:dyDescent="0.25">
      <c r="A12149" t="s">
        <v>93</v>
      </c>
      <c r="C12149">
        <v>20141810168</v>
      </c>
      <c r="D12149" t="s">
        <v>261</v>
      </c>
      <c r="E12149" t="s">
        <v>62</v>
      </c>
      <c r="G12149">
        <v>16.431999999999999</v>
      </c>
      <c r="H12149">
        <v>2014</v>
      </c>
      <c r="I12149">
        <v>6</v>
      </c>
      <c r="J12149">
        <v>20</v>
      </c>
      <c r="K12149">
        <v>11</v>
      </c>
      <c r="L12149">
        <v>19</v>
      </c>
      <c r="M12149" t="s">
        <v>935</v>
      </c>
      <c r="N12149" t="s">
        <v>936</v>
      </c>
      <c r="O12149" t="s">
        <v>934</v>
      </c>
      <c r="R12149" t="str">
        <f t="shared" si="380"/>
        <v>Weekday</v>
      </c>
      <c r="S12149" s="12">
        <f t="shared" si="379"/>
        <v>41810</v>
      </c>
    </row>
    <row r="12150" spans="1:19" x14ac:dyDescent="0.25">
      <c r="A12150" t="s">
        <v>93</v>
      </c>
      <c r="C12150">
        <v>20142170247</v>
      </c>
      <c r="D12150" t="s">
        <v>261</v>
      </c>
      <c r="E12150" t="s">
        <v>87</v>
      </c>
      <c r="G12150">
        <v>16.431999999999999</v>
      </c>
      <c r="H12150">
        <v>2014</v>
      </c>
      <c r="I12150">
        <v>6</v>
      </c>
      <c r="J12150">
        <v>21</v>
      </c>
      <c r="K12150">
        <v>11</v>
      </c>
      <c r="L12150">
        <v>10</v>
      </c>
      <c r="M12150" t="s">
        <v>932</v>
      </c>
      <c r="N12150" t="s">
        <v>933</v>
      </c>
      <c r="O12150" t="s">
        <v>934</v>
      </c>
      <c r="R12150" t="str">
        <f t="shared" si="380"/>
        <v>Weekend</v>
      </c>
      <c r="S12150" s="12">
        <f t="shared" si="379"/>
        <v>41811</v>
      </c>
    </row>
    <row r="12151" spans="1:19" x14ac:dyDescent="0.25">
      <c r="A12151" t="s">
        <v>93</v>
      </c>
      <c r="C12151">
        <v>20141950195</v>
      </c>
      <c r="D12151" t="s">
        <v>261</v>
      </c>
      <c r="E12151" t="s">
        <v>62</v>
      </c>
      <c r="G12151">
        <v>16.431999999999999</v>
      </c>
      <c r="H12151">
        <v>2014</v>
      </c>
      <c r="I12151">
        <v>7</v>
      </c>
      <c r="J12151">
        <v>9</v>
      </c>
      <c r="K12151">
        <v>15</v>
      </c>
      <c r="L12151">
        <v>24</v>
      </c>
      <c r="M12151" t="s">
        <v>932</v>
      </c>
      <c r="N12151" t="s">
        <v>933</v>
      </c>
      <c r="O12151" t="s">
        <v>934</v>
      </c>
      <c r="R12151" t="str">
        <f t="shared" si="380"/>
        <v>Weekday</v>
      </c>
      <c r="S12151" s="12">
        <f t="shared" si="379"/>
        <v>41829</v>
      </c>
    </row>
    <row r="12152" spans="1:19" x14ac:dyDescent="0.25">
      <c r="A12152" t="s">
        <v>93</v>
      </c>
      <c r="C12152">
        <v>20142050247</v>
      </c>
      <c r="D12152" t="s">
        <v>261</v>
      </c>
      <c r="E12152" t="s">
        <v>62</v>
      </c>
      <c r="G12152">
        <v>16.431999999999999</v>
      </c>
      <c r="H12152">
        <v>2014</v>
      </c>
      <c r="I12152">
        <v>7</v>
      </c>
      <c r="J12152">
        <v>18</v>
      </c>
      <c r="K12152">
        <v>6</v>
      </c>
      <c r="L12152">
        <v>55</v>
      </c>
      <c r="M12152" t="s">
        <v>932</v>
      </c>
      <c r="N12152" t="s">
        <v>933</v>
      </c>
      <c r="O12152" t="s">
        <v>934</v>
      </c>
      <c r="R12152" t="str">
        <f t="shared" si="380"/>
        <v>Weekday</v>
      </c>
      <c r="S12152" s="12">
        <f t="shared" si="379"/>
        <v>41838</v>
      </c>
    </row>
    <row r="12153" spans="1:19" x14ac:dyDescent="0.25">
      <c r="A12153" t="s">
        <v>93</v>
      </c>
      <c r="C12153">
        <v>20142050260</v>
      </c>
      <c r="D12153" t="s">
        <v>261</v>
      </c>
      <c r="E12153" t="s">
        <v>62</v>
      </c>
      <c r="G12153">
        <v>16.431999999999999</v>
      </c>
      <c r="H12153">
        <v>2014</v>
      </c>
      <c r="I12153">
        <v>7</v>
      </c>
      <c r="J12153">
        <v>23</v>
      </c>
      <c r="K12153">
        <v>15</v>
      </c>
      <c r="L12153">
        <v>21</v>
      </c>
      <c r="M12153" t="s">
        <v>932</v>
      </c>
      <c r="N12153" t="s">
        <v>933</v>
      </c>
      <c r="O12153" t="s">
        <v>934</v>
      </c>
      <c r="R12153" t="str">
        <f t="shared" si="380"/>
        <v>Weekday</v>
      </c>
      <c r="S12153" s="12">
        <f t="shared" si="379"/>
        <v>41843</v>
      </c>
    </row>
    <row r="12154" spans="1:19" x14ac:dyDescent="0.25">
      <c r="A12154" t="s">
        <v>93</v>
      </c>
      <c r="C12154">
        <v>20142330203</v>
      </c>
      <c r="D12154" t="s">
        <v>261</v>
      </c>
      <c r="E12154" t="s">
        <v>62</v>
      </c>
      <c r="G12154">
        <v>16.431999999999999</v>
      </c>
      <c r="H12154">
        <v>2014</v>
      </c>
      <c r="I12154">
        <v>8</v>
      </c>
      <c r="J12154">
        <v>14</v>
      </c>
      <c r="K12154">
        <v>16</v>
      </c>
      <c r="L12154">
        <v>25</v>
      </c>
      <c r="M12154" t="s">
        <v>932</v>
      </c>
      <c r="N12154" t="s">
        <v>936</v>
      </c>
      <c r="O12154" t="s">
        <v>934</v>
      </c>
      <c r="R12154" t="str">
        <f t="shared" si="380"/>
        <v>Weekday</v>
      </c>
      <c r="S12154" s="12">
        <f t="shared" si="379"/>
        <v>41865</v>
      </c>
    </row>
    <row r="12155" spans="1:19" x14ac:dyDescent="0.25">
      <c r="A12155" t="s">
        <v>93</v>
      </c>
      <c r="C12155">
        <v>20142430133</v>
      </c>
      <c r="D12155" t="s">
        <v>261</v>
      </c>
      <c r="E12155" t="s">
        <v>940</v>
      </c>
      <c r="G12155">
        <v>16.431999999999999</v>
      </c>
      <c r="H12155">
        <v>2014</v>
      </c>
      <c r="I12155">
        <v>8</v>
      </c>
      <c r="J12155">
        <v>24</v>
      </c>
      <c r="K12155">
        <v>6</v>
      </c>
      <c r="L12155">
        <v>19</v>
      </c>
      <c r="M12155" t="s">
        <v>935</v>
      </c>
      <c r="N12155" t="s">
        <v>933</v>
      </c>
      <c r="O12155" t="s">
        <v>934</v>
      </c>
      <c r="R12155" t="str">
        <f t="shared" si="380"/>
        <v>Weekend</v>
      </c>
      <c r="S12155" s="12">
        <f t="shared" si="379"/>
        <v>41875</v>
      </c>
    </row>
    <row r="12156" spans="1:19" x14ac:dyDescent="0.25">
      <c r="A12156" t="s">
        <v>93</v>
      </c>
      <c r="C12156">
        <v>20142610280</v>
      </c>
      <c r="D12156" t="s">
        <v>261</v>
      </c>
      <c r="E12156" t="s">
        <v>62</v>
      </c>
      <c r="G12156">
        <v>16.431999999999999</v>
      </c>
      <c r="H12156">
        <v>2014</v>
      </c>
      <c r="I12156">
        <v>9</v>
      </c>
      <c r="J12156">
        <v>11</v>
      </c>
      <c r="K12156">
        <v>10</v>
      </c>
      <c r="L12156">
        <v>58</v>
      </c>
      <c r="M12156" t="s">
        <v>932</v>
      </c>
      <c r="N12156" t="s">
        <v>933</v>
      </c>
      <c r="O12156" t="s">
        <v>934</v>
      </c>
      <c r="R12156" t="str">
        <f t="shared" si="380"/>
        <v>Weekday</v>
      </c>
      <c r="S12156" s="12">
        <f t="shared" si="379"/>
        <v>41893</v>
      </c>
    </row>
    <row r="12157" spans="1:19" x14ac:dyDescent="0.25">
      <c r="A12157" t="s">
        <v>93</v>
      </c>
      <c r="C12157">
        <v>20142770146</v>
      </c>
      <c r="D12157" t="s">
        <v>261</v>
      </c>
      <c r="E12157" t="s">
        <v>62</v>
      </c>
      <c r="G12157">
        <v>16.431999999999999</v>
      </c>
      <c r="H12157">
        <v>2014</v>
      </c>
      <c r="I12157">
        <v>9</v>
      </c>
      <c r="J12157">
        <v>27</v>
      </c>
      <c r="K12157">
        <v>19</v>
      </c>
      <c r="L12157">
        <v>54</v>
      </c>
      <c r="M12157" t="s">
        <v>932</v>
      </c>
      <c r="N12157" t="s">
        <v>933</v>
      </c>
      <c r="O12157" t="s">
        <v>934</v>
      </c>
      <c r="R12157" t="str">
        <f t="shared" si="380"/>
        <v>Weekend</v>
      </c>
      <c r="S12157" s="12">
        <f t="shared" si="379"/>
        <v>41909</v>
      </c>
    </row>
    <row r="12158" spans="1:19" x14ac:dyDescent="0.25">
      <c r="A12158" t="s">
        <v>93</v>
      </c>
      <c r="C12158">
        <v>20142940196</v>
      </c>
      <c r="D12158" t="s">
        <v>261</v>
      </c>
      <c r="E12158" t="s">
        <v>62</v>
      </c>
      <c r="G12158">
        <v>16.431999999999999</v>
      </c>
      <c r="H12158">
        <v>2014</v>
      </c>
      <c r="I12158">
        <v>10</v>
      </c>
      <c r="J12158">
        <v>9</v>
      </c>
      <c r="K12158">
        <v>18</v>
      </c>
      <c r="L12158">
        <v>53</v>
      </c>
      <c r="M12158" t="s">
        <v>932</v>
      </c>
      <c r="N12158" t="s">
        <v>937</v>
      </c>
      <c r="O12158" t="s">
        <v>934</v>
      </c>
      <c r="R12158" t="str">
        <f t="shared" si="380"/>
        <v>Weekday</v>
      </c>
      <c r="S12158" s="12">
        <f t="shared" si="379"/>
        <v>41921</v>
      </c>
    </row>
    <row r="12159" spans="1:19" x14ac:dyDescent="0.25">
      <c r="A12159" t="s">
        <v>93</v>
      </c>
      <c r="C12159">
        <v>20142940183</v>
      </c>
      <c r="D12159" t="s">
        <v>261</v>
      </c>
      <c r="E12159" t="s">
        <v>62</v>
      </c>
      <c r="G12159">
        <v>16.431999999999999</v>
      </c>
      <c r="H12159">
        <v>2014</v>
      </c>
      <c r="I12159">
        <v>10</v>
      </c>
      <c r="J12159">
        <v>13</v>
      </c>
      <c r="K12159">
        <v>16</v>
      </c>
      <c r="L12159">
        <v>58</v>
      </c>
      <c r="M12159" t="s">
        <v>932</v>
      </c>
      <c r="N12159" t="s">
        <v>933</v>
      </c>
      <c r="O12159" t="s">
        <v>934</v>
      </c>
      <c r="R12159" t="str">
        <f t="shared" si="380"/>
        <v>Weekday</v>
      </c>
      <c r="S12159" s="12">
        <f t="shared" si="379"/>
        <v>41925</v>
      </c>
    </row>
    <row r="12160" spans="1:19" x14ac:dyDescent="0.25">
      <c r="A12160" t="s">
        <v>93</v>
      </c>
      <c r="C12160">
        <v>20143070189</v>
      </c>
      <c r="D12160" t="s">
        <v>261</v>
      </c>
      <c r="E12160" t="s">
        <v>62</v>
      </c>
      <c r="G12160">
        <v>16.431999999999999</v>
      </c>
      <c r="H12160">
        <v>2014</v>
      </c>
      <c r="I12160">
        <v>10</v>
      </c>
      <c r="J12160">
        <v>30</v>
      </c>
      <c r="K12160">
        <v>19</v>
      </c>
      <c r="L12160">
        <v>15</v>
      </c>
      <c r="M12160" t="s">
        <v>932</v>
      </c>
      <c r="N12160" t="s">
        <v>933</v>
      </c>
      <c r="O12160" t="s">
        <v>934</v>
      </c>
      <c r="R12160" t="str">
        <f t="shared" si="380"/>
        <v>Weekday</v>
      </c>
      <c r="S12160" s="12">
        <f t="shared" si="379"/>
        <v>41942</v>
      </c>
    </row>
    <row r="12161" spans="1:19" x14ac:dyDescent="0.25">
      <c r="A12161" t="s">
        <v>93</v>
      </c>
      <c r="C12161">
        <v>20143420237</v>
      </c>
      <c r="D12161" t="s">
        <v>261</v>
      </c>
      <c r="E12161" t="s">
        <v>62</v>
      </c>
      <c r="G12161">
        <v>16.431999999999999</v>
      </c>
      <c r="H12161">
        <v>2014</v>
      </c>
      <c r="I12161">
        <v>12</v>
      </c>
      <c r="J12161">
        <v>6</v>
      </c>
      <c r="K12161">
        <v>17</v>
      </c>
      <c r="L12161">
        <v>2</v>
      </c>
      <c r="M12161" t="s">
        <v>932</v>
      </c>
      <c r="N12161" t="s">
        <v>933</v>
      </c>
      <c r="O12161" t="s">
        <v>934</v>
      </c>
      <c r="R12161" t="str">
        <f t="shared" si="380"/>
        <v>Weekend</v>
      </c>
      <c r="S12161" s="12">
        <f t="shared" si="379"/>
        <v>41979</v>
      </c>
    </row>
    <row r="12162" spans="1:19" x14ac:dyDescent="0.25">
      <c r="A12162" t="s">
        <v>93</v>
      </c>
      <c r="C12162">
        <v>20143650236</v>
      </c>
      <c r="D12162" t="s">
        <v>261</v>
      </c>
      <c r="E12162" t="s">
        <v>62</v>
      </c>
      <c r="G12162">
        <v>16.431999999999999</v>
      </c>
      <c r="H12162">
        <v>2014</v>
      </c>
      <c r="I12162">
        <v>12</v>
      </c>
      <c r="J12162">
        <v>30</v>
      </c>
      <c r="K12162">
        <v>15</v>
      </c>
      <c r="L12162">
        <v>9</v>
      </c>
      <c r="M12162" t="s">
        <v>932</v>
      </c>
      <c r="N12162" t="s">
        <v>936</v>
      </c>
      <c r="O12162" t="s">
        <v>934</v>
      </c>
      <c r="R12162" t="str">
        <f t="shared" si="380"/>
        <v>Weekday</v>
      </c>
      <c r="S12162" s="12">
        <f t="shared" si="379"/>
        <v>42003</v>
      </c>
    </row>
    <row r="12163" spans="1:19" x14ac:dyDescent="0.25">
      <c r="A12163" t="s">
        <v>93</v>
      </c>
      <c r="C12163">
        <v>20141270028</v>
      </c>
      <c r="D12163" t="s">
        <v>261</v>
      </c>
      <c r="E12163" t="s">
        <v>62</v>
      </c>
      <c r="G12163">
        <v>16.47</v>
      </c>
      <c r="H12163">
        <v>2014</v>
      </c>
      <c r="I12163">
        <v>4</v>
      </c>
      <c r="J12163">
        <v>29</v>
      </c>
      <c r="K12163">
        <v>15</v>
      </c>
      <c r="L12163">
        <v>14</v>
      </c>
      <c r="M12163" t="s">
        <v>932</v>
      </c>
      <c r="N12163" t="s">
        <v>933</v>
      </c>
      <c r="O12163" t="s">
        <v>934</v>
      </c>
      <c r="R12163" t="str">
        <f t="shared" si="380"/>
        <v>Weekday</v>
      </c>
      <c r="S12163" s="12">
        <f t="shared" ref="S12163:S12226" si="381">DATE(H12163,I12163,J12163)</f>
        <v>41758</v>
      </c>
    </row>
    <row r="12164" spans="1:19" x14ac:dyDescent="0.25">
      <c r="A12164" t="s">
        <v>93</v>
      </c>
      <c r="C12164">
        <v>20140560747</v>
      </c>
      <c r="D12164" t="s">
        <v>261</v>
      </c>
      <c r="E12164" t="s">
        <v>62</v>
      </c>
      <c r="G12164">
        <v>16.57</v>
      </c>
      <c r="H12164">
        <v>2014</v>
      </c>
      <c r="I12164">
        <v>2</v>
      </c>
      <c r="J12164">
        <v>20</v>
      </c>
      <c r="K12164">
        <v>15</v>
      </c>
      <c r="L12164">
        <v>7</v>
      </c>
      <c r="M12164" t="s">
        <v>932</v>
      </c>
      <c r="N12164" t="s">
        <v>933</v>
      </c>
      <c r="O12164" t="s">
        <v>934</v>
      </c>
      <c r="R12164" t="str">
        <f t="shared" si="380"/>
        <v>Weekday</v>
      </c>
      <c r="S12164" s="12">
        <f t="shared" si="381"/>
        <v>41690</v>
      </c>
    </row>
    <row r="12165" spans="1:19" x14ac:dyDescent="0.25">
      <c r="A12165" t="s">
        <v>93</v>
      </c>
      <c r="C12165">
        <v>20141630298</v>
      </c>
      <c r="D12165" t="s">
        <v>261</v>
      </c>
      <c r="E12165" t="s">
        <v>62</v>
      </c>
      <c r="G12165">
        <v>16.57</v>
      </c>
      <c r="H12165">
        <v>2014</v>
      </c>
      <c r="I12165">
        <v>6</v>
      </c>
      <c r="J12165">
        <v>11</v>
      </c>
      <c r="K12165">
        <v>17</v>
      </c>
      <c r="L12165">
        <v>25</v>
      </c>
      <c r="M12165" t="s">
        <v>932</v>
      </c>
      <c r="N12165" t="s">
        <v>933</v>
      </c>
      <c r="O12165" t="s">
        <v>934</v>
      </c>
      <c r="R12165" t="str">
        <f t="shared" ref="R12165:R12228" si="382">IF(WEEKDAY(DATE(H12165,I12165,J12165),2)&lt;6,"Weekday","Weekend")</f>
        <v>Weekday</v>
      </c>
      <c r="S12165" s="12">
        <f t="shared" si="381"/>
        <v>41801</v>
      </c>
    </row>
    <row r="12166" spans="1:19" x14ac:dyDescent="0.25">
      <c r="A12166" t="s">
        <v>93</v>
      </c>
      <c r="C12166">
        <v>20142570125</v>
      </c>
      <c r="D12166" t="s">
        <v>261</v>
      </c>
      <c r="E12166" t="s">
        <v>87</v>
      </c>
      <c r="G12166">
        <v>16.574999999999999</v>
      </c>
      <c r="H12166">
        <v>2014</v>
      </c>
      <c r="I12166">
        <v>9</v>
      </c>
      <c r="J12166">
        <v>14</v>
      </c>
      <c r="K12166">
        <v>7</v>
      </c>
      <c r="L12166">
        <v>26</v>
      </c>
      <c r="M12166" t="s">
        <v>935</v>
      </c>
      <c r="N12166" t="s">
        <v>937</v>
      </c>
      <c r="O12166" t="s">
        <v>934</v>
      </c>
      <c r="R12166" t="str">
        <f t="shared" si="382"/>
        <v>Weekend</v>
      </c>
      <c r="S12166" s="12">
        <f t="shared" si="381"/>
        <v>41896</v>
      </c>
    </row>
    <row r="12167" spans="1:19" x14ac:dyDescent="0.25">
      <c r="A12167" t="s">
        <v>93</v>
      </c>
      <c r="C12167">
        <v>20142670212</v>
      </c>
      <c r="D12167" t="s">
        <v>261</v>
      </c>
      <c r="E12167" t="s">
        <v>62</v>
      </c>
      <c r="G12167">
        <v>16.66</v>
      </c>
      <c r="H12167">
        <v>2014</v>
      </c>
      <c r="I12167">
        <v>9</v>
      </c>
      <c r="J12167">
        <v>22</v>
      </c>
      <c r="K12167">
        <v>7</v>
      </c>
      <c r="L12167">
        <v>35</v>
      </c>
      <c r="M12167" t="s">
        <v>932</v>
      </c>
      <c r="N12167" t="s">
        <v>936</v>
      </c>
      <c r="O12167" t="s">
        <v>934</v>
      </c>
      <c r="R12167" t="str">
        <f t="shared" si="382"/>
        <v>Weekday</v>
      </c>
      <c r="S12167" s="12">
        <f t="shared" si="381"/>
        <v>41904</v>
      </c>
    </row>
    <row r="12168" spans="1:19" x14ac:dyDescent="0.25">
      <c r="A12168" t="s">
        <v>93</v>
      </c>
      <c r="C12168">
        <v>20140060375</v>
      </c>
      <c r="D12168" t="s">
        <v>261</v>
      </c>
      <c r="E12168" t="s">
        <v>87</v>
      </c>
      <c r="G12168">
        <v>16.670000000000002</v>
      </c>
      <c r="H12168">
        <v>2014</v>
      </c>
      <c r="I12168">
        <v>1</v>
      </c>
      <c r="J12168">
        <v>6</v>
      </c>
      <c r="K12168">
        <v>10</v>
      </c>
      <c r="L12168">
        <v>7</v>
      </c>
      <c r="M12168" t="s">
        <v>932</v>
      </c>
      <c r="N12168" t="s">
        <v>933</v>
      </c>
      <c r="O12168" t="s">
        <v>934</v>
      </c>
      <c r="R12168" t="str">
        <f t="shared" si="382"/>
        <v>Weekday</v>
      </c>
      <c r="S12168" s="12">
        <f t="shared" si="381"/>
        <v>41645</v>
      </c>
    </row>
    <row r="12169" spans="1:19" x14ac:dyDescent="0.25">
      <c r="A12169" t="s">
        <v>93</v>
      </c>
      <c r="C12169">
        <v>20140210306</v>
      </c>
      <c r="D12169" t="s">
        <v>261</v>
      </c>
      <c r="E12169" t="s">
        <v>62</v>
      </c>
      <c r="G12169">
        <v>16.670000000000002</v>
      </c>
      <c r="H12169">
        <v>2014</v>
      </c>
      <c r="I12169">
        <v>1</v>
      </c>
      <c r="J12169">
        <v>16</v>
      </c>
      <c r="K12169">
        <v>15</v>
      </c>
      <c r="L12169">
        <v>49</v>
      </c>
      <c r="M12169" t="s">
        <v>932</v>
      </c>
      <c r="N12169" t="s">
        <v>933</v>
      </c>
      <c r="O12169" t="s">
        <v>934</v>
      </c>
      <c r="R12169" t="str">
        <f t="shared" si="382"/>
        <v>Weekday</v>
      </c>
      <c r="S12169" s="12">
        <f t="shared" si="381"/>
        <v>41655</v>
      </c>
    </row>
    <row r="12170" spans="1:19" x14ac:dyDescent="0.25">
      <c r="A12170" t="s">
        <v>93</v>
      </c>
      <c r="C12170">
        <v>20140380316</v>
      </c>
      <c r="D12170" t="s">
        <v>261</v>
      </c>
      <c r="E12170" t="s">
        <v>62</v>
      </c>
      <c r="G12170">
        <v>16.670000000000002</v>
      </c>
      <c r="H12170">
        <v>2014</v>
      </c>
      <c r="I12170">
        <v>1</v>
      </c>
      <c r="J12170">
        <v>31</v>
      </c>
      <c r="K12170">
        <v>17</v>
      </c>
      <c r="L12170">
        <v>28</v>
      </c>
      <c r="M12170" t="s">
        <v>932</v>
      </c>
      <c r="N12170" t="s">
        <v>933</v>
      </c>
      <c r="O12170" t="s">
        <v>934</v>
      </c>
      <c r="R12170" t="str">
        <f t="shared" si="382"/>
        <v>Weekday</v>
      </c>
      <c r="S12170" s="12">
        <f t="shared" si="381"/>
        <v>41670</v>
      </c>
    </row>
    <row r="12171" spans="1:19" x14ac:dyDescent="0.25">
      <c r="A12171" t="s">
        <v>93</v>
      </c>
      <c r="C12171">
        <v>20140470199</v>
      </c>
      <c r="D12171" t="s">
        <v>261</v>
      </c>
      <c r="E12171" t="s">
        <v>62</v>
      </c>
      <c r="G12171">
        <v>16.670000000000002</v>
      </c>
      <c r="H12171">
        <v>2014</v>
      </c>
      <c r="I12171">
        <v>2</v>
      </c>
      <c r="J12171">
        <v>14</v>
      </c>
      <c r="K12171">
        <v>15</v>
      </c>
      <c r="L12171">
        <v>51</v>
      </c>
      <c r="M12171" t="s">
        <v>932</v>
      </c>
      <c r="N12171" t="s">
        <v>933</v>
      </c>
      <c r="O12171" t="s">
        <v>934</v>
      </c>
      <c r="R12171" t="str">
        <f t="shared" si="382"/>
        <v>Weekday</v>
      </c>
      <c r="S12171" s="12">
        <f t="shared" si="381"/>
        <v>41684</v>
      </c>
    </row>
    <row r="12172" spans="1:19" x14ac:dyDescent="0.25">
      <c r="A12172" t="s">
        <v>93</v>
      </c>
      <c r="C12172">
        <v>20140610286</v>
      </c>
      <c r="D12172" t="s">
        <v>261</v>
      </c>
      <c r="E12172" t="s">
        <v>62</v>
      </c>
      <c r="G12172">
        <v>16.670000000000002</v>
      </c>
      <c r="H12172">
        <v>2014</v>
      </c>
      <c r="I12172">
        <v>2</v>
      </c>
      <c r="J12172">
        <v>26</v>
      </c>
      <c r="K12172">
        <v>9</v>
      </c>
      <c r="L12172">
        <v>34</v>
      </c>
      <c r="M12172" t="s">
        <v>932</v>
      </c>
      <c r="N12172" t="s">
        <v>933</v>
      </c>
      <c r="O12172" t="s">
        <v>934</v>
      </c>
      <c r="R12172" t="str">
        <f t="shared" si="382"/>
        <v>Weekday</v>
      </c>
      <c r="S12172" s="12">
        <f t="shared" si="381"/>
        <v>41696</v>
      </c>
    </row>
    <row r="12173" spans="1:19" x14ac:dyDescent="0.25">
      <c r="A12173" t="s">
        <v>93</v>
      </c>
      <c r="C12173">
        <v>20141090112</v>
      </c>
      <c r="D12173" t="s">
        <v>261</v>
      </c>
      <c r="E12173" t="s">
        <v>62</v>
      </c>
      <c r="G12173">
        <v>16.670000000000002</v>
      </c>
      <c r="H12173">
        <v>2014</v>
      </c>
      <c r="I12173">
        <v>4</v>
      </c>
      <c r="J12173">
        <v>16</v>
      </c>
      <c r="K12173">
        <v>8</v>
      </c>
      <c r="L12173">
        <v>23</v>
      </c>
      <c r="M12173" t="s">
        <v>932</v>
      </c>
      <c r="N12173" t="s">
        <v>933</v>
      </c>
      <c r="O12173" t="s">
        <v>934</v>
      </c>
      <c r="R12173" t="str">
        <f t="shared" si="382"/>
        <v>Weekday</v>
      </c>
      <c r="S12173" s="12">
        <f t="shared" si="381"/>
        <v>41745</v>
      </c>
    </row>
    <row r="12174" spans="1:19" x14ac:dyDescent="0.25">
      <c r="A12174" t="s">
        <v>93</v>
      </c>
      <c r="C12174">
        <v>20141270031</v>
      </c>
      <c r="D12174" t="s">
        <v>261</v>
      </c>
      <c r="E12174" t="s">
        <v>62</v>
      </c>
      <c r="G12174">
        <v>16.670000000000002</v>
      </c>
      <c r="H12174">
        <v>2014</v>
      </c>
      <c r="I12174">
        <v>4</v>
      </c>
      <c r="J12174">
        <v>29</v>
      </c>
      <c r="K12174">
        <v>15</v>
      </c>
      <c r="L12174">
        <v>55</v>
      </c>
      <c r="M12174" t="s">
        <v>932</v>
      </c>
      <c r="N12174" t="s">
        <v>933</v>
      </c>
      <c r="O12174" t="s">
        <v>934</v>
      </c>
      <c r="R12174" t="str">
        <f t="shared" si="382"/>
        <v>Weekday</v>
      </c>
      <c r="S12174" s="12">
        <f t="shared" si="381"/>
        <v>41758</v>
      </c>
    </row>
    <row r="12175" spans="1:19" x14ac:dyDescent="0.25">
      <c r="A12175" t="s">
        <v>93</v>
      </c>
      <c r="C12175">
        <v>20141320180</v>
      </c>
      <c r="D12175" t="s">
        <v>261</v>
      </c>
      <c r="E12175" t="s">
        <v>87</v>
      </c>
      <c r="G12175">
        <v>16.670000000000002</v>
      </c>
      <c r="H12175">
        <v>2014</v>
      </c>
      <c r="I12175">
        <v>5</v>
      </c>
      <c r="J12175">
        <v>6</v>
      </c>
      <c r="K12175">
        <v>19</v>
      </c>
      <c r="L12175">
        <v>50</v>
      </c>
      <c r="M12175" t="s">
        <v>932</v>
      </c>
      <c r="N12175" t="s">
        <v>933</v>
      </c>
      <c r="O12175" t="s">
        <v>934</v>
      </c>
      <c r="R12175" t="str">
        <f t="shared" si="382"/>
        <v>Weekday</v>
      </c>
      <c r="S12175" s="12">
        <f t="shared" si="381"/>
        <v>41765</v>
      </c>
    </row>
    <row r="12176" spans="1:19" x14ac:dyDescent="0.25">
      <c r="A12176" t="s">
        <v>93</v>
      </c>
      <c r="C12176">
        <v>20141380159</v>
      </c>
      <c r="D12176" t="s">
        <v>261</v>
      </c>
      <c r="E12176" t="s">
        <v>62</v>
      </c>
      <c r="G12176">
        <v>16.670000000000002</v>
      </c>
      <c r="H12176">
        <v>2014</v>
      </c>
      <c r="I12176">
        <v>5</v>
      </c>
      <c r="J12176">
        <v>17</v>
      </c>
      <c r="K12176">
        <v>14</v>
      </c>
      <c r="L12176">
        <v>58</v>
      </c>
      <c r="M12176" t="s">
        <v>932</v>
      </c>
      <c r="N12176" t="s">
        <v>933</v>
      </c>
      <c r="O12176" t="s">
        <v>934</v>
      </c>
      <c r="R12176" t="str">
        <f t="shared" si="382"/>
        <v>Weekend</v>
      </c>
      <c r="S12176" s="12">
        <f t="shared" si="381"/>
        <v>41776</v>
      </c>
    </row>
    <row r="12177" spans="1:19" x14ac:dyDescent="0.25">
      <c r="A12177" t="s">
        <v>93</v>
      </c>
      <c r="C12177">
        <v>20141600202</v>
      </c>
      <c r="D12177" t="s">
        <v>261</v>
      </c>
      <c r="E12177" t="s">
        <v>62</v>
      </c>
      <c r="G12177">
        <v>16.670000000000002</v>
      </c>
      <c r="H12177">
        <v>2014</v>
      </c>
      <c r="I12177">
        <v>6</v>
      </c>
      <c r="J12177">
        <v>7</v>
      </c>
      <c r="K12177">
        <v>13</v>
      </c>
      <c r="L12177">
        <v>34</v>
      </c>
      <c r="M12177" t="s">
        <v>932</v>
      </c>
      <c r="N12177" t="s">
        <v>933</v>
      </c>
      <c r="O12177" t="s">
        <v>934</v>
      </c>
      <c r="R12177" t="str">
        <f t="shared" si="382"/>
        <v>Weekend</v>
      </c>
      <c r="S12177" s="12">
        <f t="shared" si="381"/>
        <v>41797</v>
      </c>
    </row>
    <row r="12178" spans="1:19" x14ac:dyDescent="0.25">
      <c r="A12178" t="s">
        <v>93</v>
      </c>
      <c r="C12178">
        <v>20141820252</v>
      </c>
      <c r="D12178" t="s">
        <v>261</v>
      </c>
      <c r="E12178" t="s">
        <v>87</v>
      </c>
      <c r="G12178">
        <v>16.670000000000002</v>
      </c>
      <c r="H12178">
        <v>2014</v>
      </c>
      <c r="I12178">
        <v>6</v>
      </c>
      <c r="J12178">
        <v>15</v>
      </c>
      <c r="K12178">
        <v>7</v>
      </c>
      <c r="L12178">
        <v>46</v>
      </c>
      <c r="M12178" t="s">
        <v>935</v>
      </c>
      <c r="N12178" t="s">
        <v>933</v>
      </c>
      <c r="O12178" t="s">
        <v>934</v>
      </c>
      <c r="R12178" t="str">
        <f t="shared" si="382"/>
        <v>Weekend</v>
      </c>
      <c r="S12178" s="12">
        <f t="shared" si="381"/>
        <v>41805</v>
      </c>
    </row>
    <row r="12179" spans="1:19" x14ac:dyDescent="0.25">
      <c r="A12179" t="s">
        <v>93</v>
      </c>
      <c r="C12179">
        <v>20141700281</v>
      </c>
      <c r="D12179" t="s">
        <v>261</v>
      </c>
      <c r="E12179" t="s">
        <v>87</v>
      </c>
      <c r="G12179">
        <v>16.670000000000002</v>
      </c>
      <c r="H12179">
        <v>2014</v>
      </c>
      <c r="I12179">
        <v>6</v>
      </c>
      <c r="J12179">
        <v>15</v>
      </c>
      <c r="K12179">
        <v>11</v>
      </c>
      <c r="L12179">
        <v>11</v>
      </c>
      <c r="M12179" t="s">
        <v>935</v>
      </c>
      <c r="N12179" t="s">
        <v>933</v>
      </c>
      <c r="O12179" t="s">
        <v>934</v>
      </c>
      <c r="R12179" t="str">
        <f t="shared" si="382"/>
        <v>Weekend</v>
      </c>
      <c r="S12179" s="12">
        <f t="shared" si="381"/>
        <v>41805</v>
      </c>
    </row>
    <row r="12180" spans="1:19" x14ac:dyDescent="0.25">
      <c r="A12180" t="s">
        <v>93</v>
      </c>
      <c r="C12180">
        <v>20141840166</v>
      </c>
      <c r="D12180" t="s">
        <v>261</v>
      </c>
      <c r="E12180" t="s">
        <v>62</v>
      </c>
      <c r="G12180">
        <v>16.670000000000002</v>
      </c>
      <c r="H12180">
        <v>2014</v>
      </c>
      <c r="I12180">
        <v>6</v>
      </c>
      <c r="J12180">
        <v>26</v>
      </c>
      <c r="K12180">
        <v>14</v>
      </c>
      <c r="L12180">
        <v>49</v>
      </c>
      <c r="M12180" t="s">
        <v>932</v>
      </c>
      <c r="N12180" t="s">
        <v>937</v>
      </c>
      <c r="O12180" t="s">
        <v>934</v>
      </c>
      <c r="R12180" t="str">
        <f t="shared" si="382"/>
        <v>Weekday</v>
      </c>
      <c r="S12180" s="12">
        <f t="shared" si="381"/>
        <v>41816</v>
      </c>
    </row>
    <row r="12181" spans="1:19" x14ac:dyDescent="0.25">
      <c r="A12181" t="s">
        <v>93</v>
      </c>
      <c r="C12181">
        <v>20141890304</v>
      </c>
      <c r="D12181" t="s">
        <v>261</v>
      </c>
      <c r="E12181" t="s">
        <v>940</v>
      </c>
      <c r="G12181">
        <v>16.670000000000002</v>
      </c>
      <c r="H12181">
        <v>2014</v>
      </c>
      <c r="I12181">
        <v>7</v>
      </c>
      <c r="J12181">
        <v>6</v>
      </c>
      <c r="K12181">
        <v>9</v>
      </c>
      <c r="L12181">
        <v>0</v>
      </c>
      <c r="M12181" t="s">
        <v>935</v>
      </c>
      <c r="N12181" t="s">
        <v>933</v>
      </c>
      <c r="O12181" t="s">
        <v>934</v>
      </c>
      <c r="R12181" t="str">
        <f t="shared" si="382"/>
        <v>Weekend</v>
      </c>
      <c r="S12181" s="12">
        <f t="shared" si="381"/>
        <v>41826</v>
      </c>
    </row>
    <row r="12182" spans="1:19" x14ac:dyDescent="0.25">
      <c r="A12182" t="s">
        <v>93</v>
      </c>
      <c r="C12182">
        <v>20141890323</v>
      </c>
      <c r="D12182" t="s">
        <v>261</v>
      </c>
      <c r="E12182" t="s">
        <v>87</v>
      </c>
      <c r="G12182">
        <v>16.670000000000002</v>
      </c>
      <c r="H12182">
        <v>2014</v>
      </c>
      <c r="I12182">
        <v>7</v>
      </c>
      <c r="J12182">
        <v>6</v>
      </c>
      <c r="K12182">
        <v>6</v>
      </c>
      <c r="L12182">
        <v>22</v>
      </c>
      <c r="M12182" t="s">
        <v>935</v>
      </c>
      <c r="N12182" t="s">
        <v>933</v>
      </c>
      <c r="O12182" t="s">
        <v>934</v>
      </c>
      <c r="R12182" t="str">
        <f t="shared" si="382"/>
        <v>Weekend</v>
      </c>
      <c r="S12182" s="12">
        <f t="shared" si="381"/>
        <v>41826</v>
      </c>
    </row>
    <row r="12183" spans="1:19" x14ac:dyDescent="0.25">
      <c r="A12183" t="s">
        <v>93</v>
      </c>
      <c r="C12183">
        <v>20141910171</v>
      </c>
      <c r="D12183" t="s">
        <v>261</v>
      </c>
      <c r="E12183" t="s">
        <v>62</v>
      </c>
      <c r="G12183">
        <v>16.670000000000002</v>
      </c>
      <c r="H12183">
        <v>2014</v>
      </c>
      <c r="I12183">
        <v>7</v>
      </c>
      <c r="J12183">
        <v>9</v>
      </c>
      <c r="K12183">
        <v>16</v>
      </c>
      <c r="L12183">
        <v>32</v>
      </c>
      <c r="M12183" t="s">
        <v>932</v>
      </c>
      <c r="N12183" t="s">
        <v>936</v>
      </c>
      <c r="O12183" t="s">
        <v>934</v>
      </c>
      <c r="R12183" t="str">
        <f t="shared" si="382"/>
        <v>Weekday</v>
      </c>
      <c r="S12183" s="12">
        <f t="shared" si="381"/>
        <v>41829</v>
      </c>
    </row>
    <row r="12184" spans="1:19" x14ac:dyDescent="0.25">
      <c r="A12184" t="s">
        <v>93</v>
      </c>
      <c r="C12184">
        <v>20142010150</v>
      </c>
      <c r="D12184" t="s">
        <v>261</v>
      </c>
      <c r="E12184" t="s">
        <v>940</v>
      </c>
      <c r="G12184">
        <v>16.670000000000002</v>
      </c>
      <c r="H12184">
        <v>2014</v>
      </c>
      <c r="I12184">
        <v>7</v>
      </c>
      <c r="J12184">
        <v>16</v>
      </c>
      <c r="K12184">
        <v>18</v>
      </c>
      <c r="L12184">
        <v>5</v>
      </c>
      <c r="M12184" t="s">
        <v>932</v>
      </c>
      <c r="N12184" t="s">
        <v>933</v>
      </c>
      <c r="O12184" t="s">
        <v>934</v>
      </c>
      <c r="R12184" t="str">
        <f t="shared" si="382"/>
        <v>Weekday</v>
      </c>
      <c r="S12184" s="12">
        <f t="shared" si="381"/>
        <v>41836</v>
      </c>
    </row>
    <row r="12185" spans="1:19" x14ac:dyDescent="0.25">
      <c r="A12185" t="s">
        <v>93</v>
      </c>
      <c r="C12185">
        <v>20142400217</v>
      </c>
      <c r="D12185" t="s">
        <v>261</v>
      </c>
      <c r="E12185" t="s">
        <v>940</v>
      </c>
      <c r="G12185">
        <v>16.670000000000002</v>
      </c>
      <c r="H12185">
        <v>2014</v>
      </c>
      <c r="I12185">
        <v>8</v>
      </c>
      <c r="J12185">
        <v>26</v>
      </c>
      <c r="K12185">
        <v>15</v>
      </c>
      <c r="L12185">
        <v>56</v>
      </c>
      <c r="M12185" t="s">
        <v>932</v>
      </c>
      <c r="N12185" t="s">
        <v>933</v>
      </c>
      <c r="O12185" t="s">
        <v>934</v>
      </c>
      <c r="R12185" t="str">
        <f t="shared" si="382"/>
        <v>Weekday</v>
      </c>
      <c r="S12185" s="12">
        <f t="shared" si="381"/>
        <v>41877</v>
      </c>
    </row>
    <row r="12186" spans="1:19" x14ac:dyDescent="0.25">
      <c r="A12186" t="s">
        <v>93</v>
      </c>
      <c r="C12186">
        <v>20142430154</v>
      </c>
      <c r="D12186" t="s">
        <v>261</v>
      </c>
      <c r="E12186" t="s">
        <v>62</v>
      </c>
      <c r="G12186">
        <v>16.670000000000002</v>
      </c>
      <c r="H12186">
        <v>2014</v>
      </c>
      <c r="I12186">
        <v>8</v>
      </c>
      <c r="J12186">
        <v>29</v>
      </c>
      <c r="K12186">
        <v>14</v>
      </c>
      <c r="L12186">
        <v>32</v>
      </c>
      <c r="M12186" t="s">
        <v>932</v>
      </c>
      <c r="N12186" t="s">
        <v>933</v>
      </c>
      <c r="O12186" t="s">
        <v>934</v>
      </c>
      <c r="R12186" t="str">
        <f t="shared" si="382"/>
        <v>Weekday</v>
      </c>
      <c r="S12186" s="12">
        <f t="shared" si="381"/>
        <v>41880</v>
      </c>
    </row>
    <row r="12187" spans="1:19" x14ac:dyDescent="0.25">
      <c r="A12187" t="s">
        <v>93</v>
      </c>
      <c r="C12187">
        <v>20142810204</v>
      </c>
      <c r="D12187" t="s">
        <v>261</v>
      </c>
      <c r="E12187" t="s">
        <v>87</v>
      </c>
      <c r="G12187">
        <v>16.670000000000002</v>
      </c>
      <c r="H12187">
        <v>2014</v>
      </c>
      <c r="I12187">
        <v>10</v>
      </c>
      <c r="J12187">
        <v>6</v>
      </c>
      <c r="K12187">
        <v>17</v>
      </c>
      <c r="L12187">
        <v>46</v>
      </c>
      <c r="M12187" t="s">
        <v>932</v>
      </c>
      <c r="N12187" t="s">
        <v>933</v>
      </c>
      <c r="O12187" t="s">
        <v>934</v>
      </c>
      <c r="R12187" t="str">
        <f t="shared" si="382"/>
        <v>Weekday</v>
      </c>
      <c r="S12187" s="12">
        <f t="shared" si="381"/>
        <v>41918</v>
      </c>
    </row>
    <row r="12188" spans="1:19" x14ac:dyDescent="0.25">
      <c r="A12188" t="s">
        <v>93</v>
      </c>
      <c r="C12188">
        <v>20143090329</v>
      </c>
      <c r="D12188" t="s">
        <v>261</v>
      </c>
      <c r="E12188" t="s">
        <v>87</v>
      </c>
      <c r="G12188">
        <v>16.670000000000002</v>
      </c>
      <c r="H12188">
        <v>2014</v>
      </c>
      <c r="I12188">
        <v>10</v>
      </c>
      <c r="J12188">
        <v>28</v>
      </c>
      <c r="K12188">
        <v>16</v>
      </c>
      <c r="L12188">
        <v>22</v>
      </c>
      <c r="M12188" t="s">
        <v>932</v>
      </c>
      <c r="N12188" t="s">
        <v>937</v>
      </c>
      <c r="O12188" t="s">
        <v>934</v>
      </c>
      <c r="R12188" t="str">
        <f t="shared" si="382"/>
        <v>Weekday</v>
      </c>
      <c r="S12188" s="12">
        <f t="shared" si="381"/>
        <v>41940</v>
      </c>
    </row>
    <row r="12189" spans="1:19" x14ac:dyDescent="0.25">
      <c r="A12189" t="s">
        <v>93</v>
      </c>
      <c r="C12189">
        <v>20143090344</v>
      </c>
      <c r="D12189" t="s">
        <v>261</v>
      </c>
      <c r="E12189" t="s">
        <v>62</v>
      </c>
      <c r="G12189">
        <v>16.670000000000002</v>
      </c>
      <c r="H12189">
        <v>2014</v>
      </c>
      <c r="I12189">
        <v>11</v>
      </c>
      <c r="J12189">
        <v>2</v>
      </c>
      <c r="K12189">
        <v>10</v>
      </c>
      <c r="L12189">
        <v>38</v>
      </c>
      <c r="M12189" t="s">
        <v>932</v>
      </c>
      <c r="N12189" t="s">
        <v>937</v>
      </c>
      <c r="O12189" t="s">
        <v>934</v>
      </c>
      <c r="R12189" t="str">
        <f t="shared" si="382"/>
        <v>Weekend</v>
      </c>
      <c r="S12189" s="12">
        <f t="shared" si="381"/>
        <v>41945</v>
      </c>
    </row>
    <row r="12190" spans="1:19" x14ac:dyDescent="0.25">
      <c r="A12190" t="s">
        <v>93</v>
      </c>
      <c r="C12190">
        <v>20143200281</v>
      </c>
      <c r="D12190" t="s">
        <v>261</v>
      </c>
      <c r="E12190" t="s">
        <v>62</v>
      </c>
      <c r="G12190">
        <v>16.670000000000002</v>
      </c>
      <c r="H12190">
        <v>2014</v>
      </c>
      <c r="I12190">
        <v>11</v>
      </c>
      <c r="J12190">
        <v>11</v>
      </c>
      <c r="K12190">
        <v>12</v>
      </c>
      <c r="L12190">
        <v>44</v>
      </c>
      <c r="M12190" t="s">
        <v>932</v>
      </c>
      <c r="N12190" t="s">
        <v>933</v>
      </c>
      <c r="O12190" t="s">
        <v>934</v>
      </c>
      <c r="R12190" t="str">
        <f t="shared" si="382"/>
        <v>Weekday</v>
      </c>
      <c r="S12190" s="12">
        <f t="shared" si="381"/>
        <v>41954</v>
      </c>
    </row>
    <row r="12191" spans="1:19" x14ac:dyDescent="0.25">
      <c r="A12191" t="s">
        <v>93</v>
      </c>
      <c r="C12191">
        <v>20143190276</v>
      </c>
      <c r="D12191" t="s">
        <v>261</v>
      </c>
      <c r="E12191" t="s">
        <v>62</v>
      </c>
      <c r="G12191">
        <v>16.670000000000002</v>
      </c>
      <c r="H12191">
        <v>2014</v>
      </c>
      <c r="I12191">
        <v>11</v>
      </c>
      <c r="J12191">
        <v>13</v>
      </c>
      <c r="K12191">
        <v>8</v>
      </c>
      <c r="L12191">
        <v>27</v>
      </c>
      <c r="M12191" t="s">
        <v>932</v>
      </c>
      <c r="N12191" t="s">
        <v>933</v>
      </c>
      <c r="O12191" t="s">
        <v>934</v>
      </c>
      <c r="R12191" t="str">
        <f t="shared" si="382"/>
        <v>Weekday</v>
      </c>
      <c r="S12191" s="12">
        <f t="shared" si="381"/>
        <v>41956</v>
      </c>
    </row>
    <row r="12192" spans="1:19" x14ac:dyDescent="0.25">
      <c r="A12192" t="s">
        <v>93</v>
      </c>
      <c r="C12192">
        <v>20143360244</v>
      </c>
      <c r="D12192" t="s">
        <v>261</v>
      </c>
      <c r="E12192" t="s">
        <v>62</v>
      </c>
      <c r="G12192">
        <v>16.670000000000002</v>
      </c>
      <c r="H12192">
        <v>2014</v>
      </c>
      <c r="I12192">
        <v>11</v>
      </c>
      <c r="J12192">
        <v>21</v>
      </c>
      <c r="K12192">
        <v>19</v>
      </c>
      <c r="L12192">
        <v>50</v>
      </c>
      <c r="M12192" t="s">
        <v>935</v>
      </c>
      <c r="N12192" t="s">
        <v>933</v>
      </c>
      <c r="O12192" t="s">
        <v>934</v>
      </c>
      <c r="R12192" t="str">
        <f t="shared" si="382"/>
        <v>Weekday</v>
      </c>
      <c r="S12192" s="12">
        <f t="shared" si="381"/>
        <v>41964</v>
      </c>
    </row>
    <row r="12193" spans="1:19" x14ac:dyDescent="0.25">
      <c r="A12193" t="s">
        <v>93</v>
      </c>
      <c r="C12193">
        <v>20143360220</v>
      </c>
      <c r="D12193" t="s">
        <v>261</v>
      </c>
      <c r="E12193" t="s">
        <v>62</v>
      </c>
      <c r="G12193">
        <v>16.670000000000002</v>
      </c>
      <c r="H12193">
        <v>2014</v>
      </c>
      <c r="I12193">
        <v>11</v>
      </c>
      <c r="J12193">
        <v>29</v>
      </c>
      <c r="K12193">
        <v>19</v>
      </c>
      <c r="L12193">
        <v>5</v>
      </c>
      <c r="M12193" t="s">
        <v>935</v>
      </c>
      <c r="N12193" t="s">
        <v>933</v>
      </c>
      <c r="O12193" t="s">
        <v>934</v>
      </c>
      <c r="R12193" t="str">
        <f t="shared" si="382"/>
        <v>Weekend</v>
      </c>
      <c r="S12193" s="12">
        <f t="shared" si="381"/>
        <v>41972</v>
      </c>
    </row>
    <row r="12194" spans="1:19" x14ac:dyDescent="0.25">
      <c r="A12194" t="s">
        <v>93</v>
      </c>
      <c r="C12194">
        <v>20143450276</v>
      </c>
      <c r="D12194" t="s">
        <v>261</v>
      </c>
      <c r="E12194" t="s">
        <v>62</v>
      </c>
      <c r="G12194">
        <v>16.670000000000002</v>
      </c>
      <c r="H12194">
        <v>2014</v>
      </c>
      <c r="I12194">
        <v>12</v>
      </c>
      <c r="J12194">
        <v>11</v>
      </c>
      <c r="K12194">
        <v>7</v>
      </c>
      <c r="L12194">
        <v>13</v>
      </c>
      <c r="M12194" t="s">
        <v>932</v>
      </c>
      <c r="N12194" t="s">
        <v>933</v>
      </c>
      <c r="O12194" t="s">
        <v>934</v>
      </c>
      <c r="R12194" t="str">
        <f t="shared" si="382"/>
        <v>Weekday</v>
      </c>
      <c r="S12194" s="12">
        <f t="shared" si="381"/>
        <v>41984</v>
      </c>
    </row>
    <row r="12195" spans="1:19" x14ac:dyDescent="0.25">
      <c r="A12195" t="s">
        <v>93</v>
      </c>
      <c r="C12195">
        <v>20143500347</v>
      </c>
      <c r="D12195" t="s">
        <v>261</v>
      </c>
      <c r="E12195" t="s">
        <v>87</v>
      </c>
      <c r="G12195">
        <v>16.670000000000002</v>
      </c>
      <c r="H12195">
        <v>2014</v>
      </c>
      <c r="I12195">
        <v>12</v>
      </c>
      <c r="J12195">
        <v>12</v>
      </c>
      <c r="K12195">
        <v>9</v>
      </c>
      <c r="L12195">
        <v>9</v>
      </c>
      <c r="M12195" t="s">
        <v>935</v>
      </c>
      <c r="N12195" t="s">
        <v>933</v>
      </c>
      <c r="O12195" t="s">
        <v>934</v>
      </c>
      <c r="R12195" t="str">
        <f t="shared" si="382"/>
        <v>Weekday</v>
      </c>
      <c r="S12195" s="12">
        <f t="shared" si="381"/>
        <v>41985</v>
      </c>
    </row>
    <row r="12196" spans="1:19" x14ac:dyDescent="0.25">
      <c r="A12196" t="s">
        <v>93</v>
      </c>
      <c r="C12196">
        <v>20143560302</v>
      </c>
      <c r="D12196" t="s">
        <v>261</v>
      </c>
      <c r="E12196" t="s">
        <v>62</v>
      </c>
      <c r="G12196">
        <v>16.670000000000002</v>
      </c>
      <c r="H12196">
        <v>2014</v>
      </c>
      <c r="I12196">
        <v>12</v>
      </c>
      <c r="J12196">
        <v>12</v>
      </c>
      <c r="K12196">
        <v>17</v>
      </c>
      <c r="L12196">
        <v>0</v>
      </c>
      <c r="M12196" t="s">
        <v>932</v>
      </c>
      <c r="N12196" t="s">
        <v>933</v>
      </c>
      <c r="O12196" t="s">
        <v>934</v>
      </c>
      <c r="R12196" t="str">
        <f t="shared" si="382"/>
        <v>Weekday</v>
      </c>
      <c r="S12196" s="12">
        <f t="shared" si="381"/>
        <v>41985</v>
      </c>
    </row>
    <row r="12197" spans="1:19" x14ac:dyDescent="0.25">
      <c r="A12197" t="s">
        <v>93</v>
      </c>
      <c r="C12197">
        <v>20143610319</v>
      </c>
      <c r="D12197" t="s">
        <v>261</v>
      </c>
      <c r="E12197" t="s">
        <v>87</v>
      </c>
      <c r="G12197">
        <v>16.670000000000002</v>
      </c>
      <c r="H12197">
        <v>2014</v>
      </c>
      <c r="I12197">
        <v>12</v>
      </c>
      <c r="J12197">
        <v>21</v>
      </c>
      <c r="K12197">
        <v>18</v>
      </c>
      <c r="L12197">
        <v>58</v>
      </c>
      <c r="M12197" t="s">
        <v>932</v>
      </c>
      <c r="N12197" t="s">
        <v>933</v>
      </c>
      <c r="O12197" t="s">
        <v>934</v>
      </c>
      <c r="R12197" t="str">
        <f t="shared" si="382"/>
        <v>Weekend</v>
      </c>
      <c r="S12197" s="12">
        <f t="shared" si="381"/>
        <v>41994</v>
      </c>
    </row>
    <row r="12198" spans="1:19" x14ac:dyDescent="0.25">
      <c r="A12198" t="s">
        <v>93</v>
      </c>
      <c r="C12198">
        <v>20143610320</v>
      </c>
      <c r="D12198" t="s">
        <v>261</v>
      </c>
      <c r="E12198" t="s">
        <v>87</v>
      </c>
      <c r="G12198">
        <v>16.670000000000002</v>
      </c>
      <c r="H12198">
        <v>2014</v>
      </c>
      <c r="I12198">
        <v>12</v>
      </c>
      <c r="J12198">
        <v>21</v>
      </c>
      <c r="K12198">
        <v>19</v>
      </c>
      <c r="L12198">
        <v>18</v>
      </c>
      <c r="M12198" t="s">
        <v>935</v>
      </c>
      <c r="N12198" t="s">
        <v>933</v>
      </c>
      <c r="O12198" t="s">
        <v>934</v>
      </c>
      <c r="R12198" t="str">
        <f t="shared" si="382"/>
        <v>Weekend</v>
      </c>
      <c r="S12198" s="12">
        <f t="shared" si="381"/>
        <v>41994</v>
      </c>
    </row>
    <row r="12199" spans="1:19" x14ac:dyDescent="0.25">
      <c r="A12199" t="s">
        <v>93</v>
      </c>
      <c r="C12199">
        <v>20142600215</v>
      </c>
      <c r="D12199" t="s">
        <v>261</v>
      </c>
      <c r="E12199" t="s">
        <v>62</v>
      </c>
      <c r="G12199">
        <v>16.687999999999999</v>
      </c>
      <c r="H12199">
        <v>2014</v>
      </c>
      <c r="I12199">
        <v>9</v>
      </c>
      <c r="J12199">
        <v>15</v>
      </c>
      <c r="K12199">
        <v>17</v>
      </c>
      <c r="L12199">
        <v>51</v>
      </c>
      <c r="M12199" t="s">
        <v>932</v>
      </c>
      <c r="N12199" t="s">
        <v>933</v>
      </c>
      <c r="O12199" t="s">
        <v>934</v>
      </c>
      <c r="R12199" t="str">
        <f t="shared" si="382"/>
        <v>Weekday</v>
      </c>
      <c r="S12199" s="12">
        <f t="shared" si="381"/>
        <v>41897</v>
      </c>
    </row>
    <row r="12200" spans="1:19" x14ac:dyDescent="0.25">
      <c r="A12200" t="s">
        <v>93</v>
      </c>
      <c r="C12200">
        <v>20141830215</v>
      </c>
      <c r="D12200" t="s">
        <v>261</v>
      </c>
      <c r="E12200" t="s">
        <v>62</v>
      </c>
      <c r="G12200">
        <v>16.692</v>
      </c>
      <c r="H12200">
        <v>2014</v>
      </c>
      <c r="I12200">
        <v>6</v>
      </c>
      <c r="J12200">
        <v>30</v>
      </c>
      <c r="K12200">
        <v>17</v>
      </c>
      <c r="L12200">
        <v>22</v>
      </c>
      <c r="M12200" t="s">
        <v>932</v>
      </c>
      <c r="N12200" t="s">
        <v>937</v>
      </c>
      <c r="O12200" t="s">
        <v>934</v>
      </c>
      <c r="R12200" t="str">
        <f t="shared" si="382"/>
        <v>Weekday</v>
      </c>
      <c r="S12200" s="12">
        <f t="shared" si="381"/>
        <v>41820</v>
      </c>
    </row>
    <row r="12201" spans="1:19" x14ac:dyDescent="0.25">
      <c r="A12201" t="s">
        <v>93</v>
      </c>
      <c r="C12201">
        <v>20143390243</v>
      </c>
      <c r="D12201" t="s">
        <v>261</v>
      </c>
      <c r="E12201" t="s">
        <v>62</v>
      </c>
      <c r="G12201">
        <v>16.725999999999999</v>
      </c>
      <c r="H12201">
        <v>2014</v>
      </c>
      <c r="I12201">
        <v>11</v>
      </c>
      <c r="J12201">
        <v>25</v>
      </c>
      <c r="K12201">
        <v>17</v>
      </c>
      <c r="L12201">
        <v>8</v>
      </c>
      <c r="M12201" t="s">
        <v>932</v>
      </c>
      <c r="N12201" t="s">
        <v>937</v>
      </c>
      <c r="O12201" t="s">
        <v>934</v>
      </c>
      <c r="R12201" t="str">
        <f t="shared" si="382"/>
        <v>Weekday</v>
      </c>
      <c r="S12201" s="12">
        <f t="shared" si="381"/>
        <v>41968</v>
      </c>
    </row>
    <row r="12202" spans="1:19" x14ac:dyDescent="0.25">
      <c r="A12202" t="s">
        <v>93</v>
      </c>
      <c r="C12202">
        <v>20143350226</v>
      </c>
      <c r="D12202" t="s">
        <v>261</v>
      </c>
      <c r="E12202" t="s">
        <v>87</v>
      </c>
      <c r="G12202">
        <v>16.853999999999999</v>
      </c>
      <c r="H12202">
        <v>2014</v>
      </c>
      <c r="I12202">
        <v>11</v>
      </c>
      <c r="J12202">
        <v>27</v>
      </c>
      <c r="K12202">
        <v>23</v>
      </c>
      <c r="L12202">
        <v>24</v>
      </c>
      <c r="M12202" t="s">
        <v>935</v>
      </c>
      <c r="N12202" t="s">
        <v>937</v>
      </c>
      <c r="O12202" t="s">
        <v>934</v>
      </c>
      <c r="R12202" t="str">
        <f t="shared" si="382"/>
        <v>Weekday</v>
      </c>
      <c r="S12202" s="12">
        <f t="shared" si="381"/>
        <v>41970</v>
      </c>
    </row>
    <row r="12203" spans="1:19" x14ac:dyDescent="0.25">
      <c r="A12203" t="s">
        <v>93</v>
      </c>
      <c r="C12203">
        <v>20142160179</v>
      </c>
      <c r="D12203" t="s">
        <v>261</v>
      </c>
      <c r="E12203" t="s">
        <v>62</v>
      </c>
      <c r="G12203">
        <v>16.864000000000001</v>
      </c>
      <c r="H12203">
        <v>2014</v>
      </c>
      <c r="I12203">
        <v>8</v>
      </c>
      <c r="J12203">
        <v>3</v>
      </c>
      <c r="K12203">
        <v>17</v>
      </c>
      <c r="L12203">
        <v>26</v>
      </c>
      <c r="M12203" t="s">
        <v>935</v>
      </c>
      <c r="N12203" t="s">
        <v>939</v>
      </c>
      <c r="O12203" t="s">
        <v>934</v>
      </c>
      <c r="R12203" t="str">
        <f t="shared" si="382"/>
        <v>Weekend</v>
      </c>
      <c r="S12203" s="12">
        <f t="shared" si="381"/>
        <v>41854</v>
      </c>
    </row>
    <row r="12204" spans="1:19" x14ac:dyDescent="0.25">
      <c r="A12204" t="s">
        <v>93</v>
      </c>
      <c r="C12204">
        <v>20141430143</v>
      </c>
      <c r="D12204" t="s">
        <v>261</v>
      </c>
      <c r="E12204" t="s">
        <v>62</v>
      </c>
      <c r="G12204">
        <v>16.891999999999999</v>
      </c>
      <c r="H12204">
        <v>2014</v>
      </c>
      <c r="I12204">
        <v>5</v>
      </c>
      <c r="J12204">
        <v>23</v>
      </c>
      <c r="K12204">
        <v>12</v>
      </c>
      <c r="L12204">
        <v>39</v>
      </c>
      <c r="M12204" t="s">
        <v>932</v>
      </c>
      <c r="N12204" t="s">
        <v>933</v>
      </c>
      <c r="O12204" t="s">
        <v>934</v>
      </c>
      <c r="R12204" t="str">
        <f t="shared" si="382"/>
        <v>Weekday</v>
      </c>
      <c r="S12204" s="12">
        <f t="shared" si="381"/>
        <v>41782</v>
      </c>
    </row>
    <row r="12205" spans="1:19" x14ac:dyDescent="0.25">
      <c r="A12205" t="s">
        <v>93</v>
      </c>
      <c r="C12205">
        <v>20143260142</v>
      </c>
      <c r="D12205" t="s">
        <v>261</v>
      </c>
      <c r="E12205" t="s">
        <v>62</v>
      </c>
      <c r="G12205">
        <v>16.891999999999999</v>
      </c>
      <c r="H12205">
        <v>2014</v>
      </c>
      <c r="I12205">
        <v>11</v>
      </c>
      <c r="J12205">
        <v>21</v>
      </c>
      <c r="K12205">
        <v>22</v>
      </c>
      <c r="L12205">
        <v>38</v>
      </c>
      <c r="M12205" t="s">
        <v>935</v>
      </c>
      <c r="N12205" t="s">
        <v>933</v>
      </c>
      <c r="O12205" t="s">
        <v>934</v>
      </c>
      <c r="R12205" t="str">
        <f t="shared" si="382"/>
        <v>Weekday</v>
      </c>
      <c r="S12205" s="12">
        <f t="shared" si="381"/>
        <v>41964</v>
      </c>
    </row>
    <row r="12206" spans="1:19" x14ac:dyDescent="0.25">
      <c r="A12206" t="s">
        <v>93</v>
      </c>
      <c r="C12206">
        <v>20142160174</v>
      </c>
      <c r="D12206" t="s">
        <v>261</v>
      </c>
      <c r="E12206" t="s">
        <v>940</v>
      </c>
      <c r="G12206">
        <v>16.914000000000001</v>
      </c>
      <c r="H12206">
        <v>2014</v>
      </c>
      <c r="I12206">
        <v>1</v>
      </c>
      <c r="J12206">
        <v>6</v>
      </c>
      <c r="K12206">
        <v>23</v>
      </c>
      <c r="L12206">
        <v>10</v>
      </c>
      <c r="M12206" t="s">
        <v>935</v>
      </c>
      <c r="N12206" t="s">
        <v>933</v>
      </c>
      <c r="O12206" t="s">
        <v>934</v>
      </c>
      <c r="R12206" t="str">
        <f t="shared" si="382"/>
        <v>Weekday</v>
      </c>
      <c r="S12206" s="12">
        <f t="shared" si="381"/>
        <v>41645</v>
      </c>
    </row>
    <row r="12207" spans="1:19" x14ac:dyDescent="0.25">
      <c r="A12207" t="s">
        <v>93</v>
      </c>
      <c r="C12207">
        <v>20140090460</v>
      </c>
      <c r="D12207" t="s">
        <v>261</v>
      </c>
      <c r="E12207" t="s">
        <v>87</v>
      </c>
      <c r="G12207">
        <v>16.914000000000001</v>
      </c>
      <c r="H12207">
        <v>2014</v>
      </c>
      <c r="I12207">
        <v>1</v>
      </c>
      <c r="J12207">
        <v>6</v>
      </c>
      <c r="K12207">
        <v>16</v>
      </c>
      <c r="L12207">
        <v>57</v>
      </c>
      <c r="M12207" t="s">
        <v>932</v>
      </c>
      <c r="N12207" t="s">
        <v>933</v>
      </c>
      <c r="O12207" t="s">
        <v>934</v>
      </c>
      <c r="R12207" t="str">
        <f t="shared" si="382"/>
        <v>Weekday</v>
      </c>
      <c r="S12207" s="12">
        <f t="shared" si="381"/>
        <v>41645</v>
      </c>
    </row>
    <row r="12208" spans="1:19" x14ac:dyDescent="0.25">
      <c r="A12208" t="s">
        <v>93</v>
      </c>
      <c r="C12208">
        <v>20140070383</v>
      </c>
      <c r="D12208" t="s">
        <v>261</v>
      </c>
      <c r="E12208" t="s">
        <v>62</v>
      </c>
      <c r="G12208">
        <v>16.914000000000001</v>
      </c>
      <c r="H12208">
        <v>2014</v>
      </c>
      <c r="I12208">
        <v>1</v>
      </c>
      <c r="J12208">
        <v>7</v>
      </c>
      <c r="K12208">
        <v>9</v>
      </c>
      <c r="L12208">
        <v>4</v>
      </c>
      <c r="M12208" t="s">
        <v>935</v>
      </c>
      <c r="N12208" t="s">
        <v>933</v>
      </c>
      <c r="O12208" t="s">
        <v>934</v>
      </c>
      <c r="R12208" t="str">
        <f t="shared" si="382"/>
        <v>Weekday</v>
      </c>
      <c r="S12208" s="12">
        <f t="shared" si="381"/>
        <v>41646</v>
      </c>
    </row>
    <row r="12209" spans="1:19" x14ac:dyDescent="0.25">
      <c r="A12209" t="s">
        <v>93</v>
      </c>
      <c r="C12209">
        <v>20140560711</v>
      </c>
      <c r="D12209" t="s">
        <v>261</v>
      </c>
      <c r="E12209" t="s">
        <v>87</v>
      </c>
      <c r="G12209">
        <v>16.914000000000001</v>
      </c>
      <c r="H12209">
        <v>2014</v>
      </c>
      <c r="I12209">
        <v>2</v>
      </c>
      <c r="J12209">
        <v>18</v>
      </c>
      <c r="K12209">
        <v>6</v>
      </c>
      <c r="L12209">
        <v>39</v>
      </c>
      <c r="M12209" t="s">
        <v>932</v>
      </c>
      <c r="N12209" t="s">
        <v>936</v>
      </c>
      <c r="O12209" t="s">
        <v>934</v>
      </c>
      <c r="R12209" t="str">
        <f t="shared" si="382"/>
        <v>Weekday</v>
      </c>
      <c r="S12209" s="12">
        <f t="shared" si="381"/>
        <v>41688</v>
      </c>
    </row>
    <row r="12210" spans="1:19" x14ac:dyDescent="0.25">
      <c r="A12210" t="s">
        <v>93</v>
      </c>
      <c r="C12210">
        <v>20140700295</v>
      </c>
      <c r="D12210" t="s">
        <v>261</v>
      </c>
      <c r="E12210" t="s">
        <v>87</v>
      </c>
      <c r="G12210">
        <v>16.914000000000001</v>
      </c>
      <c r="H12210">
        <v>2014</v>
      </c>
      <c r="I12210">
        <v>3</v>
      </c>
      <c r="J12210">
        <v>11</v>
      </c>
      <c r="K12210">
        <v>9</v>
      </c>
      <c r="L12210">
        <v>50</v>
      </c>
      <c r="M12210" t="s">
        <v>935</v>
      </c>
      <c r="N12210" t="s">
        <v>933</v>
      </c>
      <c r="O12210" t="s">
        <v>934</v>
      </c>
      <c r="R12210" t="str">
        <f t="shared" si="382"/>
        <v>Weekday</v>
      </c>
      <c r="S12210" s="12">
        <f t="shared" si="381"/>
        <v>41709</v>
      </c>
    </row>
    <row r="12211" spans="1:19" x14ac:dyDescent="0.25">
      <c r="A12211" t="s">
        <v>93</v>
      </c>
      <c r="C12211">
        <v>20140870150</v>
      </c>
      <c r="D12211" t="s">
        <v>261</v>
      </c>
      <c r="E12211" t="s">
        <v>87</v>
      </c>
      <c r="G12211">
        <v>16.914000000000001</v>
      </c>
      <c r="H12211">
        <v>2014</v>
      </c>
      <c r="I12211">
        <v>3</v>
      </c>
      <c r="J12211">
        <v>27</v>
      </c>
      <c r="K12211">
        <v>19</v>
      </c>
      <c r="L12211">
        <v>53</v>
      </c>
      <c r="M12211" t="s">
        <v>935</v>
      </c>
      <c r="N12211" t="s">
        <v>933</v>
      </c>
      <c r="O12211" t="s">
        <v>934</v>
      </c>
      <c r="R12211" t="str">
        <f t="shared" si="382"/>
        <v>Weekday</v>
      </c>
      <c r="S12211" s="12">
        <f t="shared" si="381"/>
        <v>41725</v>
      </c>
    </row>
    <row r="12212" spans="1:19" x14ac:dyDescent="0.25">
      <c r="A12212" t="s">
        <v>93</v>
      </c>
      <c r="C12212">
        <v>20140930245</v>
      </c>
      <c r="D12212" t="s">
        <v>261</v>
      </c>
      <c r="E12212" t="s">
        <v>940</v>
      </c>
      <c r="G12212">
        <v>16.914000000000001</v>
      </c>
      <c r="H12212">
        <v>2014</v>
      </c>
      <c r="I12212">
        <v>4</v>
      </c>
      <c r="J12212">
        <v>3</v>
      </c>
      <c r="K12212">
        <v>6</v>
      </c>
      <c r="L12212">
        <v>27</v>
      </c>
      <c r="M12212" t="s">
        <v>932</v>
      </c>
      <c r="N12212" t="s">
        <v>933</v>
      </c>
      <c r="O12212" t="s">
        <v>934</v>
      </c>
      <c r="R12212" t="str">
        <f t="shared" si="382"/>
        <v>Weekday</v>
      </c>
      <c r="S12212" s="12">
        <f t="shared" si="381"/>
        <v>41732</v>
      </c>
    </row>
    <row r="12213" spans="1:19" x14ac:dyDescent="0.25">
      <c r="A12213" t="s">
        <v>93</v>
      </c>
      <c r="C12213">
        <v>20141020115</v>
      </c>
      <c r="D12213" t="s">
        <v>261</v>
      </c>
      <c r="E12213" t="s">
        <v>940</v>
      </c>
      <c r="G12213">
        <v>16.914000000000001</v>
      </c>
      <c r="H12213">
        <v>2014</v>
      </c>
      <c r="I12213">
        <v>4</v>
      </c>
      <c r="J12213">
        <v>12</v>
      </c>
      <c r="K12213">
        <v>7</v>
      </c>
      <c r="L12213">
        <v>32</v>
      </c>
      <c r="M12213" t="s">
        <v>935</v>
      </c>
      <c r="N12213" t="s">
        <v>937</v>
      </c>
      <c r="O12213" t="s">
        <v>934</v>
      </c>
      <c r="R12213" t="str">
        <f t="shared" si="382"/>
        <v>Weekend</v>
      </c>
      <c r="S12213" s="12">
        <f t="shared" si="381"/>
        <v>41741</v>
      </c>
    </row>
    <row r="12214" spans="1:19" x14ac:dyDescent="0.25">
      <c r="A12214" t="s">
        <v>93</v>
      </c>
      <c r="C12214">
        <v>20141080186</v>
      </c>
      <c r="D12214" t="s">
        <v>261</v>
      </c>
      <c r="E12214" t="s">
        <v>62</v>
      </c>
      <c r="G12214">
        <v>16.914000000000001</v>
      </c>
      <c r="H12214">
        <v>2014</v>
      </c>
      <c r="I12214">
        <v>4</v>
      </c>
      <c r="J12214">
        <v>17</v>
      </c>
      <c r="K12214" t="e">
        <v>#VALUE!</v>
      </c>
      <c r="L12214">
        <v>1</v>
      </c>
      <c r="M12214" t="s">
        <v>935</v>
      </c>
      <c r="N12214" t="s">
        <v>933</v>
      </c>
      <c r="O12214" t="s">
        <v>934</v>
      </c>
      <c r="R12214" t="str">
        <f t="shared" si="382"/>
        <v>Weekday</v>
      </c>
      <c r="S12214" s="12">
        <f t="shared" si="381"/>
        <v>41746</v>
      </c>
    </row>
    <row r="12215" spans="1:19" x14ac:dyDescent="0.25">
      <c r="A12215" t="s">
        <v>93</v>
      </c>
      <c r="C12215">
        <v>20142870234</v>
      </c>
      <c r="D12215" t="s">
        <v>261</v>
      </c>
      <c r="E12215" t="s">
        <v>87</v>
      </c>
      <c r="G12215">
        <v>16.914000000000001</v>
      </c>
      <c r="H12215">
        <v>2014</v>
      </c>
      <c r="I12215">
        <v>10</v>
      </c>
      <c r="J12215">
        <v>13</v>
      </c>
      <c r="K12215">
        <v>10</v>
      </c>
      <c r="L12215">
        <v>56</v>
      </c>
      <c r="M12215" t="s">
        <v>935</v>
      </c>
      <c r="N12215" t="s">
        <v>933</v>
      </c>
      <c r="O12215" t="s">
        <v>934</v>
      </c>
      <c r="R12215" t="str">
        <f t="shared" si="382"/>
        <v>Weekday</v>
      </c>
      <c r="S12215" s="12">
        <f t="shared" si="381"/>
        <v>41925</v>
      </c>
    </row>
    <row r="12216" spans="1:19" x14ac:dyDescent="0.25">
      <c r="A12216" t="s">
        <v>93</v>
      </c>
      <c r="C12216">
        <v>20142930229</v>
      </c>
      <c r="D12216" t="s">
        <v>261</v>
      </c>
      <c r="E12216" t="s">
        <v>62</v>
      </c>
      <c r="G12216">
        <v>16.914000000000001</v>
      </c>
      <c r="H12216">
        <v>2014</v>
      </c>
      <c r="I12216">
        <v>10</v>
      </c>
      <c r="J12216">
        <v>19</v>
      </c>
      <c r="K12216">
        <v>18</v>
      </c>
      <c r="L12216">
        <v>42</v>
      </c>
      <c r="M12216" t="s">
        <v>932</v>
      </c>
      <c r="N12216" t="s">
        <v>933</v>
      </c>
      <c r="O12216" t="s">
        <v>934</v>
      </c>
      <c r="R12216" t="str">
        <f t="shared" si="382"/>
        <v>Weekend</v>
      </c>
      <c r="S12216" s="12">
        <f t="shared" si="381"/>
        <v>41931</v>
      </c>
    </row>
    <row r="12217" spans="1:19" x14ac:dyDescent="0.25">
      <c r="A12217" t="s">
        <v>93</v>
      </c>
      <c r="C12217">
        <v>20143090316</v>
      </c>
      <c r="D12217" t="s">
        <v>261</v>
      </c>
      <c r="E12217" t="s">
        <v>62</v>
      </c>
      <c r="G12217">
        <v>16.914000000000001</v>
      </c>
      <c r="H12217">
        <v>2014</v>
      </c>
      <c r="I12217">
        <v>10</v>
      </c>
      <c r="J12217">
        <v>25</v>
      </c>
      <c r="K12217">
        <v>9</v>
      </c>
      <c r="L12217">
        <v>17</v>
      </c>
      <c r="M12217" t="s">
        <v>935</v>
      </c>
      <c r="N12217" t="s">
        <v>937</v>
      </c>
      <c r="O12217" t="s">
        <v>934</v>
      </c>
      <c r="R12217" t="str">
        <f t="shared" si="382"/>
        <v>Weekend</v>
      </c>
      <c r="S12217" s="12">
        <f t="shared" si="381"/>
        <v>41937</v>
      </c>
    </row>
    <row r="12218" spans="1:19" x14ac:dyDescent="0.25">
      <c r="A12218" t="s">
        <v>93</v>
      </c>
      <c r="C12218">
        <v>20150060530</v>
      </c>
      <c r="D12218" t="s">
        <v>261</v>
      </c>
      <c r="E12218" t="s">
        <v>62</v>
      </c>
      <c r="G12218">
        <v>16.914000000000001</v>
      </c>
      <c r="H12218">
        <v>2014</v>
      </c>
      <c r="I12218">
        <v>12</v>
      </c>
      <c r="J12218">
        <v>10</v>
      </c>
      <c r="K12218">
        <v>21</v>
      </c>
      <c r="L12218">
        <v>50</v>
      </c>
      <c r="M12218" t="s">
        <v>932</v>
      </c>
      <c r="N12218" t="s">
        <v>933</v>
      </c>
      <c r="O12218" t="s">
        <v>934</v>
      </c>
      <c r="R12218" t="str">
        <f t="shared" si="382"/>
        <v>Weekday</v>
      </c>
      <c r="S12218" s="12">
        <f t="shared" si="381"/>
        <v>41983</v>
      </c>
    </row>
    <row r="12219" spans="1:19" x14ac:dyDescent="0.25">
      <c r="A12219" t="s">
        <v>93</v>
      </c>
      <c r="C12219">
        <v>20143510287</v>
      </c>
      <c r="D12219" t="s">
        <v>261</v>
      </c>
      <c r="E12219" t="s">
        <v>87</v>
      </c>
      <c r="G12219">
        <v>16.914000000000001</v>
      </c>
      <c r="H12219">
        <v>2014</v>
      </c>
      <c r="I12219">
        <v>12</v>
      </c>
      <c r="J12219">
        <v>12</v>
      </c>
      <c r="K12219">
        <v>19</v>
      </c>
      <c r="L12219">
        <v>0</v>
      </c>
      <c r="M12219" t="s">
        <v>932</v>
      </c>
      <c r="N12219" t="s">
        <v>933</v>
      </c>
      <c r="O12219" t="s">
        <v>934</v>
      </c>
      <c r="R12219" t="str">
        <f t="shared" si="382"/>
        <v>Weekday</v>
      </c>
      <c r="S12219" s="12">
        <f t="shared" si="381"/>
        <v>41985</v>
      </c>
    </row>
    <row r="12220" spans="1:19" x14ac:dyDescent="0.25">
      <c r="A12220" t="s">
        <v>93</v>
      </c>
      <c r="C12220">
        <v>20143500353</v>
      </c>
      <c r="D12220" t="s">
        <v>261</v>
      </c>
      <c r="E12220" t="s">
        <v>87</v>
      </c>
      <c r="G12220">
        <v>16.914000000000001</v>
      </c>
      <c r="H12220">
        <v>2014</v>
      </c>
      <c r="I12220">
        <v>12</v>
      </c>
      <c r="J12220">
        <v>14</v>
      </c>
      <c r="K12220">
        <v>9</v>
      </c>
      <c r="L12220">
        <v>2</v>
      </c>
      <c r="M12220" t="s">
        <v>935</v>
      </c>
      <c r="N12220" t="s">
        <v>933</v>
      </c>
      <c r="O12220" t="s">
        <v>934</v>
      </c>
      <c r="R12220" t="str">
        <f t="shared" si="382"/>
        <v>Weekend</v>
      </c>
      <c r="S12220" s="12">
        <f t="shared" si="381"/>
        <v>41987</v>
      </c>
    </row>
    <row r="12221" spans="1:19" x14ac:dyDescent="0.25">
      <c r="A12221" t="s">
        <v>93</v>
      </c>
      <c r="C12221">
        <v>20143500380</v>
      </c>
      <c r="D12221" t="s">
        <v>261</v>
      </c>
      <c r="E12221" t="s">
        <v>62</v>
      </c>
      <c r="G12221">
        <v>16.914000000000001</v>
      </c>
      <c r="H12221">
        <v>2014</v>
      </c>
      <c r="I12221">
        <v>12</v>
      </c>
      <c r="J12221">
        <v>14</v>
      </c>
      <c r="K12221">
        <v>3</v>
      </c>
      <c r="L12221">
        <v>10</v>
      </c>
      <c r="M12221" t="s">
        <v>935</v>
      </c>
      <c r="N12221" t="s">
        <v>933</v>
      </c>
      <c r="O12221" t="s">
        <v>934</v>
      </c>
      <c r="R12221" t="str">
        <f t="shared" si="382"/>
        <v>Weekend</v>
      </c>
      <c r="S12221" s="12">
        <f t="shared" si="381"/>
        <v>41987</v>
      </c>
    </row>
    <row r="12222" spans="1:19" x14ac:dyDescent="0.25">
      <c r="A12222" t="s">
        <v>93</v>
      </c>
      <c r="C12222">
        <v>20143500387</v>
      </c>
      <c r="D12222" t="s">
        <v>261</v>
      </c>
      <c r="E12222" t="s">
        <v>87</v>
      </c>
      <c r="G12222">
        <v>16.914000000000001</v>
      </c>
      <c r="H12222">
        <v>2014</v>
      </c>
      <c r="I12222">
        <v>12</v>
      </c>
      <c r="J12222">
        <v>15</v>
      </c>
      <c r="K12222">
        <v>6</v>
      </c>
      <c r="L12222">
        <v>27</v>
      </c>
      <c r="M12222" t="s">
        <v>932</v>
      </c>
      <c r="N12222" t="s">
        <v>937</v>
      </c>
      <c r="O12222" t="s">
        <v>934</v>
      </c>
      <c r="R12222" t="str">
        <f t="shared" si="382"/>
        <v>Weekday</v>
      </c>
      <c r="S12222" s="12">
        <f t="shared" si="381"/>
        <v>41988</v>
      </c>
    </row>
    <row r="12223" spans="1:19" x14ac:dyDescent="0.25">
      <c r="A12223" t="s">
        <v>93</v>
      </c>
      <c r="C12223">
        <v>20143610264</v>
      </c>
      <c r="D12223" t="s">
        <v>261</v>
      </c>
      <c r="E12223" t="s">
        <v>62</v>
      </c>
      <c r="G12223">
        <v>16.914000000000001</v>
      </c>
      <c r="H12223">
        <v>2014</v>
      </c>
      <c r="I12223">
        <v>12</v>
      </c>
      <c r="J12223">
        <v>17</v>
      </c>
      <c r="K12223">
        <v>2</v>
      </c>
      <c r="L12223">
        <v>36</v>
      </c>
      <c r="M12223" t="s">
        <v>935</v>
      </c>
      <c r="N12223" t="s">
        <v>933</v>
      </c>
      <c r="O12223" t="s">
        <v>934</v>
      </c>
      <c r="R12223" t="str">
        <f t="shared" si="382"/>
        <v>Weekday</v>
      </c>
      <c r="S12223" s="12">
        <f t="shared" si="381"/>
        <v>41990</v>
      </c>
    </row>
    <row r="12224" spans="1:19" x14ac:dyDescent="0.25">
      <c r="A12224" t="s">
        <v>93</v>
      </c>
      <c r="C12224">
        <v>20143560306</v>
      </c>
      <c r="D12224" t="s">
        <v>261</v>
      </c>
      <c r="E12224" t="s">
        <v>87</v>
      </c>
      <c r="G12224">
        <v>16.914000000000001</v>
      </c>
      <c r="H12224">
        <v>2014</v>
      </c>
      <c r="I12224">
        <v>12</v>
      </c>
      <c r="J12224">
        <v>18</v>
      </c>
      <c r="K12224">
        <v>9</v>
      </c>
      <c r="L12224">
        <v>31</v>
      </c>
      <c r="M12224" t="s">
        <v>935</v>
      </c>
      <c r="N12224" t="s">
        <v>933</v>
      </c>
      <c r="O12224" t="s">
        <v>934</v>
      </c>
      <c r="R12224" t="str">
        <f t="shared" si="382"/>
        <v>Weekday</v>
      </c>
      <c r="S12224" s="12">
        <f t="shared" si="381"/>
        <v>41991</v>
      </c>
    </row>
    <row r="12225" spans="1:19" x14ac:dyDescent="0.25">
      <c r="A12225" t="s">
        <v>93</v>
      </c>
      <c r="C12225">
        <v>20143570300</v>
      </c>
      <c r="D12225" t="s">
        <v>261</v>
      </c>
      <c r="E12225" t="s">
        <v>62</v>
      </c>
      <c r="G12225">
        <v>16.914000000000001</v>
      </c>
      <c r="H12225">
        <v>2014</v>
      </c>
      <c r="I12225">
        <v>12</v>
      </c>
      <c r="J12225">
        <v>23</v>
      </c>
      <c r="K12225">
        <v>6</v>
      </c>
      <c r="L12225">
        <v>2</v>
      </c>
      <c r="M12225" t="s">
        <v>935</v>
      </c>
      <c r="N12225" t="s">
        <v>933</v>
      </c>
      <c r="O12225" t="s">
        <v>934</v>
      </c>
      <c r="R12225" t="str">
        <f t="shared" si="382"/>
        <v>Weekday</v>
      </c>
      <c r="S12225" s="12">
        <f t="shared" si="381"/>
        <v>41996</v>
      </c>
    </row>
    <row r="12226" spans="1:19" x14ac:dyDescent="0.25">
      <c r="A12226" t="s">
        <v>93</v>
      </c>
      <c r="C12226">
        <v>20150060577</v>
      </c>
      <c r="D12226" t="s">
        <v>261</v>
      </c>
      <c r="E12226" t="s">
        <v>62</v>
      </c>
      <c r="G12226">
        <v>16.914000000000001</v>
      </c>
      <c r="H12226">
        <v>2014</v>
      </c>
      <c r="I12226">
        <v>12</v>
      </c>
      <c r="J12226">
        <v>27</v>
      </c>
      <c r="K12226">
        <v>5</v>
      </c>
      <c r="L12226">
        <v>23</v>
      </c>
      <c r="M12226" t="s">
        <v>935</v>
      </c>
      <c r="N12226" t="s">
        <v>933</v>
      </c>
      <c r="O12226" t="s">
        <v>934</v>
      </c>
      <c r="R12226" t="str">
        <f t="shared" si="382"/>
        <v>Weekend</v>
      </c>
      <c r="S12226" s="12">
        <f t="shared" si="381"/>
        <v>42000</v>
      </c>
    </row>
    <row r="12227" spans="1:19" x14ac:dyDescent="0.25">
      <c r="A12227" t="s">
        <v>93</v>
      </c>
      <c r="C12227">
        <v>20142370277</v>
      </c>
      <c r="D12227" t="s">
        <v>261</v>
      </c>
      <c r="E12227" t="s">
        <v>62</v>
      </c>
      <c r="G12227">
        <v>16.920000000000002</v>
      </c>
      <c r="H12227">
        <v>2014</v>
      </c>
      <c r="I12227">
        <v>8</v>
      </c>
      <c r="J12227">
        <v>25</v>
      </c>
      <c r="K12227">
        <v>6</v>
      </c>
      <c r="L12227">
        <v>50</v>
      </c>
      <c r="M12227" t="s">
        <v>932</v>
      </c>
      <c r="N12227" t="s">
        <v>937</v>
      </c>
      <c r="O12227" t="s">
        <v>934</v>
      </c>
      <c r="R12227" t="str">
        <f t="shared" si="382"/>
        <v>Weekday</v>
      </c>
      <c r="S12227" s="12">
        <f t="shared" ref="S12227:S12290" si="383">DATE(H12227,I12227,J12227)</f>
        <v>41876</v>
      </c>
    </row>
    <row r="12228" spans="1:19" x14ac:dyDescent="0.25">
      <c r="A12228" t="s">
        <v>93</v>
      </c>
      <c r="C12228">
        <v>20140040227</v>
      </c>
      <c r="D12228" t="s">
        <v>261</v>
      </c>
      <c r="E12228" t="s">
        <v>62</v>
      </c>
      <c r="G12228">
        <v>27.277000000000001</v>
      </c>
      <c r="H12228">
        <v>2014</v>
      </c>
      <c r="I12228">
        <v>1</v>
      </c>
      <c r="J12228">
        <v>4</v>
      </c>
      <c r="K12228">
        <v>7</v>
      </c>
      <c r="L12228">
        <v>23</v>
      </c>
      <c r="M12228" t="s">
        <v>935</v>
      </c>
      <c r="N12228" t="s">
        <v>933</v>
      </c>
      <c r="O12228" t="s">
        <v>934</v>
      </c>
      <c r="R12228" t="str">
        <f t="shared" si="382"/>
        <v>Weekend</v>
      </c>
      <c r="S12228" s="12">
        <f t="shared" si="383"/>
        <v>41643</v>
      </c>
    </row>
    <row r="12229" spans="1:19" x14ac:dyDescent="0.25">
      <c r="A12229" t="s">
        <v>93</v>
      </c>
      <c r="C12229">
        <v>20140170254</v>
      </c>
      <c r="D12229" t="s">
        <v>261</v>
      </c>
      <c r="E12229" t="s">
        <v>87</v>
      </c>
      <c r="G12229">
        <v>27.498999999999999</v>
      </c>
      <c r="H12229">
        <v>2014</v>
      </c>
      <c r="I12229">
        <v>1</v>
      </c>
      <c r="J12229">
        <v>14</v>
      </c>
      <c r="K12229">
        <v>9</v>
      </c>
      <c r="L12229">
        <v>50</v>
      </c>
      <c r="M12229" t="s">
        <v>932</v>
      </c>
      <c r="N12229" t="s">
        <v>933</v>
      </c>
      <c r="O12229" t="s">
        <v>934</v>
      </c>
      <c r="R12229" t="str">
        <f t="shared" ref="R12229:R12292" si="384">IF(WEEKDAY(DATE(H12229,I12229,J12229),2)&lt;6,"Weekday","Weekend")</f>
        <v>Weekday</v>
      </c>
      <c r="S12229" s="12">
        <f t="shared" si="383"/>
        <v>41653</v>
      </c>
    </row>
    <row r="12230" spans="1:19" x14ac:dyDescent="0.25">
      <c r="A12230" t="s">
        <v>93</v>
      </c>
      <c r="C12230">
        <v>20140090437</v>
      </c>
      <c r="D12230" t="s">
        <v>261</v>
      </c>
      <c r="E12230" t="s">
        <v>87</v>
      </c>
      <c r="G12230">
        <v>27.594000000000001</v>
      </c>
      <c r="H12230">
        <v>2014</v>
      </c>
      <c r="I12230">
        <v>1</v>
      </c>
      <c r="J12230">
        <v>9</v>
      </c>
      <c r="K12230">
        <v>9</v>
      </c>
      <c r="L12230">
        <v>46</v>
      </c>
      <c r="M12230" t="s">
        <v>932</v>
      </c>
      <c r="N12230" t="s">
        <v>933</v>
      </c>
      <c r="O12230" t="s">
        <v>934</v>
      </c>
      <c r="R12230" t="str">
        <f t="shared" si="384"/>
        <v>Weekday</v>
      </c>
      <c r="S12230" s="12">
        <f t="shared" si="383"/>
        <v>41648</v>
      </c>
    </row>
    <row r="12231" spans="1:19" x14ac:dyDescent="0.25">
      <c r="A12231" t="s">
        <v>93</v>
      </c>
      <c r="C12231">
        <v>20140300496</v>
      </c>
      <c r="D12231" t="s">
        <v>261</v>
      </c>
      <c r="E12231" t="s">
        <v>87</v>
      </c>
      <c r="G12231">
        <v>27.594000000000001</v>
      </c>
      <c r="H12231">
        <v>2014</v>
      </c>
      <c r="I12231">
        <v>1</v>
      </c>
      <c r="J12231">
        <v>29</v>
      </c>
      <c r="K12231">
        <v>8</v>
      </c>
      <c r="L12231">
        <v>6</v>
      </c>
      <c r="M12231" t="s">
        <v>932</v>
      </c>
      <c r="N12231" t="s">
        <v>933</v>
      </c>
      <c r="O12231" t="s">
        <v>934</v>
      </c>
      <c r="R12231" t="str">
        <f t="shared" si="384"/>
        <v>Weekday</v>
      </c>
      <c r="S12231" s="12">
        <f t="shared" si="383"/>
        <v>41668</v>
      </c>
    </row>
    <row r="12232" spans="1:19" x14ac:dyDescent="0.25">
      <c r="A12232" t="s">
        <v>93</v>
      </c>
      <c r="C12232">
        <v>20140300513</v>
      </c>
      <c r="D12232" t="s">
        <v>261</v>
      </c>
      <c r="E12232" t="s">
        <v>87</v>
      </c>
      <c r="G12232">
        <v>27.594000000000001</v>
      </c>
      <c r="H12232">
        <v>2014</v>
      </c>
      <c r="I12232">
        <v>1</v>
      </c>
      <c r="J12232">
        <v>29</v>
      </c>
      <c r="K12232">
        <v>8</v>
      </c>
      <c r="L12232">
        <v>39</v>
      </c>
      <c r="M12232" t="s">
        <v>932</v>
      </c>
      <c r="N12232" t="s">
        <v>933</v>
      </c>
      <c r="O12232" t="s">
        <v>934</v>
      </c>
      <c r="R12232" t="str">
        <f t="shared" si="384"/>
        <v>Weekday</v>
      </c>
      <c r="S12232" s="12">
        <f t="shared" si="383"/>
        <v>41668</v>
      </c>
    </row>
    <row r="12233" spans="1:19" x14ac:dyDescent="0.25">
      <c r="A12233" t="s">
        <v>93</v>
      </c>
      <c r="C12233">
        <v>20140350328</v>
      </c>
      <c r="D12233" t="s">
        <v>261</v>
      </c>
      <c r="E12233" t="s">
        <v>87</v>
      </c>
      <c r="G12233">
        <v>27.594000000000001</v>
      </c>
      <c r="H12233">
        <v>2014</v>
      </c>
      <c r="I12233">
        <v>1</v>
      </c>
      <c r="J12233">
        <v>30</v>
      </c>
      <c r="K12233">
        <v>13</v>
      </c>
      <c r="L12233">
        <v>53</v>
      </c>
      <c r="M12233" t="s">
        <v>935</v>
      </c>
      <c r="N12233" t="s">
        <v>933</v>
      </c>
      <c r="O12233" t="s">
        <v>934</v>
      </c>
      <c r="R12233" t="str">
        <f t="shared" si="384"/>
        <v>Weekday</v>
      </c>
      <c r="S12233" s="12">
        <f t="shared" si="383"/>
        <v>41669</v>
      </c>
    </row>
    <row r="12234" spans="1:19" x14ac:dyDescent="0.25">
      <c r="A12234" t="s">
        <v>93</v>
      </c>
      <c r="C12234">
        <v>20140350276</v>
      </c>
      <c r="D12234" t="s">
        <v>261</v>
      </c>
      <c r="E12234" t="s">
        <v>87</v>
      </c>
      <c r="G12234">
        <v>27.594000000000001</v>
      </c>
      <c r="H12234">
        <v>2014</v>
      </c>
      <c r="I12234">
        <v>2</v>
      </c>
      <c r="J12234">
        <v>4</v>
      </c>
      <c r="K12234">
        <v>7</v>
      </c>
      <c r="L12234">
        <v>2</v>
      </c>
      <c r="M12234" t="s">
        <v>932</v>
      </c>
      <c r="N12234" t="s">
        <v>933</v>
      </c>
      <c r="O12234" t="s">
        <v>934</v>
      </c>
      <c r="R12234" t="str">
        <f t="shared" si="384"/>
        <v>Weekday</v>
      </c>
      <c r="S12234" s="12">
        <f t="shared" si="383"/>
        <v>41674</v>
      </c>
    </row>
    <row r="12235" spans="1:19" x14ac:dyDescent="0.25">
      <c r="A12235" t="s">
        <v>93</v>
      </c>
      <c r="C12235">
        <v>20140470215</v>
      </c>
      <c r="D12235" t="s">
        <v>261</v>
      </c>
      <c r="E12235" t="s">
        <v>87</v>
      </c>
      <c r="G12235">
        <v>27.594000000000001</v>
      </c>
      <c r="H12235">
        <v>2014</v>
      </c>
      <c r="I12235">
        <v>2</v>
      </c>
      <c r="J12235">
        <v>15</v>
      </c>
      <c r="K12235">
        <v>3</v>
      </c>
      <c r="L12235">
        <v>55</v>
      </c>
      <c r="M12235" t="s">
        <v>935</v>
      </c>
      <c r="N12235" t="s">
        <v>933</v>
      </c>
      <c r="O12235" t="s">
        <v>934</v>
      </c>
      <c r="R12235" t="str">
        <f t="shared" si="384"/>
        <v>Weekend</v>
      </c>
      <c r="S12235" s="12">
        <f t="shared" si="383"/>
        <v>41685</v>
      </c>
    </row>
    <row r="12236" spans="1:19" x14ac:dyDescent="0.25">
      <c r="A12236" t="s">
        <v>93</v>
      </c>
      <c r="C12236">
        <v>20140640319</v>
      </c>
      <c r="D12236" t="s">
        <v>261</v>
      </c>
      <c r="E12236" t="s">
        <v>87</v>
      </c>
      <c r="G12236">
        <v>27.594000000000001</v>
      </c>
      <c r="H12236">
        <v>2014</v>
      </c>
      <c r="I12236">
        <v>3</v>
      </c>
      <c r="J12236">
        <v>4</v>
      </c>
      <c r="K12236">
        <v>8</v>
      </c>
      <c r="L12236">
        <v>59</v>
      </c>
      <c r="M12236" t="s">
        <v>932</v>
      </c>
      <c r="N12236" t="s">
        <v>933</v>
      </c>
      <c r="O12236" t="s">
        <v>934</v>
      </c>
      <c r="R12236" t="str">
        <f t="shared" si="384"/>
        <v>Weekday</v>
      </c>
      <c r="S12236" s="12">
        <f t="shared" si="383"/>
        <v>41702</v>
      </c>
    </row>
    <row r="12237" spans="1:19" x14ac:dyDescent="0.25">
      <c r="A12237" t="s">
        <v>93</v>
      </c>
      <c r="C12237">
        <v>20140800225</v>
      </c>
      <c r="D12237" t="s">
        <v>261</v>
      </c>
      <c r="E12237" t="s">
        <v>87</v>
      </c>
      <c r="G12237">
        <v>27.594000000000001</v>
      </c>
      <c r="H12237">
        <v>2014</v>
      </c>
      <c r="I12237">
        <v>3</v>
      </c>
      <c r="J12237">
        <v>21</v>
      </c>
      <c r="K12237">
        <v>1</v>
      </c>
      <c r="L12237">
        <v>14</v>
      </c>
      <c r="M12237" t="s">
        <v>935</v>
      </c>
      <c r="N12237" t="s">
        <v>933</v>
      </c>
      <c r="O12237" t="s">
        <v>934</v>
      </c>
      <c r="R12237" t="str">
        <f t="shared" si="384"/>
        <v>Weekday</v>
      </c>
      <c r="S12237" s="12">
        <f t="shared" si="383"/>
        <v>41719</v>
      </c>
    </row>
    <row r="12238" spans="1:19" x14ac:dyDescent="0.25">
      <c r="A12238" t="s">
        <v>93</v>
      </c>
      <c r="C12238">
        <v>20140850200</v>
      </c>
      <c r="D12238" t="s">
        <v>261</v>
      </c>
      <c r="E12238" t="s">
        <v>87</v>
      </c>
      <c r="G12238">
        <v>27.594000000000001</v>
      </c>
      <c r="H12238">
        <v>2014</v>
      </c>
      <c r="I12238">
        <v>3</v>
      </c>
      <c r="J12238">
        <v>22</v>
      </c>
      <c r="K12238">
        <v>21</v>
      </c>
      <c r="L12238">
        <v>30</v>
      </c>
      <c r="M12238" t="s">
        <v>935</v>
      </c>
      <c r="N12238" t="s">
        <v>933</v>
      </c>
      <c r="O12238" t="s">
        <v>934</v>
      </c>
      <c r="R12238" t="str">
        <f t="shared" si="384"/>
        <v>Weekend</v>
      </c>
      <c r="S12238" s="12">
        <f t="shared" si="383"/>
        <v>41720</v>
      </c>
    </row>
    <row r="12239" spans="1:19" x14ac:dyDescent="0.25">
      <c r="A12239" t="s">
        <v>93</v>
      </c>
      <c r="C12239">
        <v>20141610250</v>
      </c>
      <c r="D12239" t="s">
        <v>261</v>
      </c>
      <c r="E12239" t="s">
        <v>62</v>
      </c>
      <c r="G12239">
        <v>27.594000000000001</v>
      </c>
      <c r="H12239">
        <v>2014</v>
      </c>
      <c r="I12239">
        <v>5</v>
      </c>
      <c r="J12239">
        <v>29</v>
      </c>
      <c r="K12239">
        <v>18</v>
      </c>
      <c r="L12239">
        <v>33</v>
      </c>
      <c r="M12239" t="s">
        <v>932</v>
      </c>
      <c r="N12239" t="s">
        <v>933</v>
      </c>
      <c r="O12239" t="s">
        <v>934</v>
      </c>
      <c r="R12239" t="str">
        <f t="shared" si="384"/>
        <v>Weekday</v>
      </c>
      <c r="S12239" s="12">
        <f t="shared" si="383"/>
        <v>41788</v>
      </c>
    </row>
    <row r="12240" spans="1:19" x14ac:dyDescent="0.25">
      <c r="A12240" t="s">
        <v>93</v>
      </c>
      <c r="C12240">
        <v>20141700262</v>
      </c>
      <c r="D12240" t="s">
        <v>261</v>
      </c>
      <c r="E12240" t="s">
        <v>87</v>
      </c>
      <c r="G12240">
        <v>27.594000000000001</v>
      </c>
      <c r="H12240">
        <v>2014</v>
      </c>
      <c r="I12240">
        <v>6</v>
      </c>
      <c r="J12240">
        <v>19</v>
      </c>
      <c r="K12240">
        <v>7</v>
      </c>
      <c r="L12240">
        <v>25</v>
      </c>
      <c r="M12240" t="s">
        <v>932</v>
      </c>
      <c r="N12240" t="s">
        <v>933</v>
      </c>
      <c r="O12240" t="s">
        <v>934</v>
      </c>
      <c r="R12240" t="str">
        <f t="shared" si="384"/>
        <v>Weekday</v>
      </c>
      <c r="S12240" s="12">
        <f t="shared" si="383"/>
        <v>41809</v>
      </c>
    </row>
    <row r="12241" spans="1:19" x14ac:dyDescent="0.25">
      <c r="A12241" t="s">
        <v>93</v>
      </c>
      <c r="C12241">
        <v>20141790275</v>
      </c>
      <c r="D12241" t="s">
        <v>261</v>
      </c>
      <c r="E12241" t="s">
        <v>87</v>
      </c>
      <c r="G12241">
        <v>27.594000000000001</v>
      </c>
      <c r="H12241">
        <v>2014</v>
      </c>
      <c r="I12241">
        <v>6</v>
      </c>
      <c r="J12241">
        <v>26</v>
      </c>
      <c r="K12241">
        <v>7</v>
      </c>
      <c r="L12241">
        <v>20</v>
      </c>
      <c r="M12241" t="s">
        <v>932</v>
      </c>
      <c r="N12241" t="s">
        <v>933</v>
      </c>
      <c r="O12241" t="s">
        <v>934</v>
      </c>
      <c r="R12241" t="str">
        <f t="shared" si="384"/>
        <v>Weekday</v>
      </c>
      <c r="S12241" s="12">
        <f t="shared" si="383"/>
        <v>41816</v>
      </c>
    </row>
    <row r="12242" spans="1:19" x14ac:dyDescent="0.25">
      <c r="A12242" t="s">
        <v>93</v>
      </c>
      <c r="C12242">
        <v>20141890270</v>
      </c>
      <c r="D12242" t="s">
        <v>261</v>
      </c>
      <c r="E12242" t="s">
        <v>87</v>
      </c>
      <c r="G12242">
        <v>27.594000000000001</v>
      </c>
      <c r="H12242">
        <v>2014</v>
      </c>
      <c r="I12242">
        <v>7</v>
      </c>
      <c r="J12242">
        <v>7</v>
      </c>
      <c r="K12242">
        <v>6</v>
      </c>
      <c r="L12242">
        <v>59</v>
      </c>
      <c r="M12242" t="s">
        <v>935</v>
      </c>
      <c r="N12242" t="s">
        <v>933</v>
      </c>
      <c r="O12242" t="s">
        <v>934</v>
      </c>
      <c r="R12242" t="str">
        <f t="shared" si="384"/>
        <v>Weekday</v>
      </c>
      <c r="S12242" s="12">
        <f t="shared" si="383"/>
        <v>41827</v>
      </c>
    </row>
    <row r="12243" spans="1:19" x14ac:dyDescent="0.25">
      <c r="A12243" t="s">
        <v>93</v>
      </c>
      <c r="C12243">
        <v>20142190214</v>
      </c>
      <c r="D12243" t="s">
        <v>261</v>
      </c>
      <c r="E12243" t="s">
        <v>62</v>
      </c>
      <c r="G12243">
        <v>27.594000000000001</v>
      </c>
      <c r="H12243">
        <v>2014</v>
      </c>
      <c r="I12243">
        <v>8</v>
      </c>
      <c r="J12243">
        <v>1</v>
      </c>
      <c r="K12243">
        <v>16</v>
      </c>
      <c r="L12243">
        <v>40</v>
      </c>
      <c r="M12243" t="s">
        <v>932</v>
      </c>
      <c r="N12243" t="s">
        <v>933</v>
      </c>
      <c r="O12243" t="s">
        <v>934</v>
      </c>
      <c r="R12243" t="str">
        <f t="shared" si="384"/>
        <v>Weekday</v>
      </c>
      <c r="S12243" s="12">
        <f t="shared" si="383"/>
        <v>41852</v>
      </c>
    </row>
    <row r="12244" spans="1:19" x14ac:dyDescent="0.25">
      <c r="A12244" t="s">
        <v>93</v>
      </c>
      <c r="C12244">
        <v>20142150157</v>
      </c>
      <c r="D12244" t="s">
        <v>261</v>
      </c>
      <c r="E12244" t="s">
        <v>87</v>
      </c>
      <c r="G12244">
        <v>27.594000000000001</v>
      </c>
      <c r="H12244">
        <v>2014</v>
      </c>
      <c r="I12244">
        <v>8</v>
      </c>
      <c r="J12244">
        <v>2</v>
      </c>
      <c r="K12244">
        <v>10</v>
      </c>
      <c r="L12244">
        <v>1</v>
      </c>
      <c r="M12244" t="s">
        <v>932</v>
      </c>
      <c r="N12244" t="s">
        <v>933</v>
      </c>
      <c r="O12244" t="s">
        <v>934</v>
      </c>
      <c r="R12244" t="str">
        <f t="shared" si="384"/>
        <v>Weekend</v>
      </c>
      <c r="S12244" s="12">
        <f t="shared" si="383"/>
        <v>41853</v>
      </c>
    </row>
    <row r="12245" spans="1:19" x14ac:dyDescent="0.25">
      <c r="A12245" t="s">
        <v>93</v>
      </c>
      <c r="C12245">
        <v>20142330181</v>
      </c>
      <c r="D12245" t="s">
        <v>261</v>
      </c>
      <c r="E12245" t="s">
        <v>87</v>
      </c>
      <c r="G12245">
        <v>27.594000000000001</v>
      </c>
      <c r="H12245">
        <v>2014</v>
      </c>
      <c r="I12245">
        <v>8</v>
      </c>
      <c r="J12245">
        <v>19</v>
      </c>
      <c r="K12245">
        <v>21</v>
      </c>
      <c r="L12245">
        <v>57</v>
      </c>
      <c r="M12245" t="s">
        <v>932</v>
      </c>
      <c r="N12245" t="s">
        <v>933</v>
      </c>
      <c r="O12245" t="s">
        <v>934</v>
      </c>
      <c r="R12245" t="str">
        <f t="shared" si="384"/>
        <v>Weekday</v>
      </c>
      <c r="S12245" s="12">
        <f t="shared" si="383"/>
        <v>41870</v>
      </c>
    </row>
    <row r="12246" spans="1:19" x14ac:dyDescent="0.25">
      <c r="A12246" t="s">
        <v>93</v>
      </c>
      <c r="C12246">
        <v>20142840141</v>
      </c>
      <c r="D12246" t="s">
        <v>261</v>
      </c>
      <c r="E12246" t="s">
        <v>62</v>
      </c>
      <c r="G12246">
        <v>27.594000000000001</v>
      </c>
      <c r="H12246">
        <v>2014</v>
      </c>
      <c r="I12246">
        <v>9</v>
      </c>
      <c r="J12246">
        <v>19</v>
      </c>
      <c r="K12246">
        <v>20</v>
      </c>
      <c r="L12246">
        <v>46</v>
      </c>
      <c r="M12246" t="s">
        <v>932</v>
      </c>
      <c r="N12246" t="s">
        <v>933</v>
      </c>
      <c r="O12246" t="s">
        <v>934</v>
      </c>
      <c r="R12246" t="str">
        <f t="shared" si="384"/>
        <v>Weekday</v>
      </c>
      <c r="S12246" s="12">
        <f t="shared" si="383"/>
        <v>41901</v>
      </c>
    </row>
    <row r="12247" spans="1:19" x14ac:dyDescent="0.25">
      <c r="A12247" t="s">
        <v>93</v>
      </c>
      <c r="C12247">
        <v>20142720229</v>
      </c>
      <c r="D12247" t="s">
        <v>261</v>
      </c>
      <c r="E12247" t="s">
        <v>87</v>
      </c>
      <c r="G12247">
        <v>27.594000000000001</v>
      </c>
      <c r="H12247">
        <v>2014</v>
      </c>
      <c r="I12247">
        <v>9</v>
      </c>
      <c r="J12247">
        <v>29</v>
      </c>
      <c r="K12247">
        <v>6</v>
      </c>
      <c r="L12247">
        <v>50</v>
      </c>
      <c r="M12247" t="s">
        <v>932</v>
      </c>
      <c r="N12247" t="s">
        <v>933</v>
      </c>
      <c r="O12247" t="s">
        <v>934</v>
      </c>
      <c r="R12247" t="str">
        <f t="shared" si="384"/>
        <v>Weekday</v>
      </c>
      <c r="S12247" s="12">
        <f t="shared" si="383"/>
        <v>41911</v>
      </c>
    </row>
    <row r="12248" spans="1:19" x14ac:dyDescent="0.25">
      <c r="A12248" t="s">
        <v>93</v>
      </c>
      <c r="C12248">
        <v>20142760267</v>
      </c>
      <c r="D12248" t="s">
        <v>261</v>
      </c>
      <c r="E12248" t="s">
        <v>87</v>
      </c>
      <c r="G12248">
        <v>27.594000000000001</v>
      </c>
      <c r="H12248">
        <v>2014</v>
      </c>
      <c r="I12248">
        <v>10</v>
      </c>
      <c r="J12248">
        <v>1</v>
      </c>
      <c r="K12248">
        <v>7</v>
      </c>
      <c r="L12248">
        <v>19</v>
      </c>
      <c r="M12248" t="s">
        <v>932</v>
      </c>
      <c r="N12248" t="s">
        <v>933</v>
      </c>
      <c r="O12248" t="s">
        <v>934</v>
      </c>
      <c r="R12248" t="str">
        <f t="shared" si="384"/>
        <v>Weekday</v>
      </c>
      <c r="S12248" s="12">
        <f t="shared" si="383"/>
        <v>41913</v>
      </c>
    </row>
    <row r="12249" spans="1:19" x14ac:dyDescent="0.25">
      <c r="A12249" t="s">
        <v>93</v>
      </c>
      <c r="C12249">
        <v>20142870235</v>
      </c>
      <c r="D12249" t="s">
        <v>261</v>
      </c>
      <c r="E12249" t="s">
        <v>87</v>
      </c>
      <c r="G12249">
        <v>27.594000000000001</v>
      </c>
      <c r="H12249">
        <v>2014</v>
      </c>
      <c r="I12249">
        <v>10</v>
      </c>
      <c r="J12249">
        <v>14</v>
      </c>
      <c r="K12249">
        <v>8</v>
      </c>
      <c r="L12249">
        <v>9</v>
      </c>
      <c r="M12249" t="s">
        <v>932</v>
      </c>
      <c r="N12249" t="s">
        <v>933</v>
      </c>
      <c r="O12249" t="s">
        <v>934</v>
      </c>
      <c r="R12249" t="str">
        <f t="shared" si="384"/>
        <v>Weekday</v>
      </c>
      <c r="S12249" s="12">
        <f t="shared" si="383"/>
        <v>41926</v>
      </c>
    </row>
    <row r="12250" spans="1:19" x14ac:dyDescent="0.25">
      <c r="A12250" t="s">
        <v>93</v>
      </c>
      <c r="C12250">
        <v>20142940209</v>
      </c>
      <c r="D12250" t="s">
        <v>261</v>
      </c>
      <c r="E12250" t="s">
        <v>62</v>
      </c>
      <c r="G12250">
        <v>27.594000000000001</v>
      </c>
      <c r="H12250">
        <v>2014</v>
      </c>
      <c r="I12250">
        <v>10</v>
      </c>
      <c r="J12250">
        <v>15</v>
      </c>
      <c r="K12250">
        <v>16</v>
      </c>
      <c r="L12250">
        <v>41</v>
      </c>
      <c r="M12250" t="s">
        <v>932</v>
      </c>
      <c r="N12250" t="s">
        <v>933</v>
      </c>
      <c r="O12250" t="s">
        <v>934</v>
      </c>
      <c r="R12250" t="str">
        <f t="shared" si="384"/>
        <v>Weekday</v>
      </c>
      <c r="S12250" s="12">
        <f t="shared" si="383"/>
        <v>41927</v>
      </c>
    </row>
    <row r="12251" spans="1:19" x14ac:dyDescent="0.25">
      <c r="A12251" t="s">
        <v>93</v>
      </c>
      <c r="C12251">
        <v>20142930248</v>
      </c>
      <c r="D12251" t="s">
        <v>261</v>
      </c>
      <c r="E12251" t="s">
        <v>87</v>
      </c>
      <c r="G12251">
        <v>27.594000000000001</v>
      </c>
      <c r="H12251">
        <v>2014</v>
      </c>
      <c r="I12251">
        <v>10</v>
      </c>
      <c r="J12251">
        <v>17</v>
      </c>
      <c r="K12251">
        <v>19</v>
      </c>
      <c r="L12251">
        <v>5</v>
      </c>
      <c r="M12251" t="s">
        <v>932</v>
      </c>
      <c r="N12251" t="s">
        <v>933</v>
      </c>
      <c r="O12251" t="s">
        <v>934</v>
      </c>
      <c r="R12251" t="str">
        <f t="shared" si="384"/>
        <v>Weekday</v>
      </c>
      <c r="S12251" s="12">
        <f t="shared" si="383"/>
        <v>41929</v>
      </c>
    </row>
    <row r="12252" spans="1:19" x14ac:dyDescent="0.25">
      <c r="A12252" t="s">
        <v>93</v>
      </c>
      <c r="C12252">
        <v>20142990162</v>
      </c>
      <c r="D12252" t="s">
        <v>261</v>
      </c>
      <c r="E12252" t="s">
        <v>62</v>
      </c>
      <c r="G12252">
        <v>27.594000000000001</v>
      </c>
      <c r="H12252">
        <v>2014</v>
      </c>
      <c r="I12252">
        <v>10</v>
      </c>
      <c r="J12252">
        <v>20</v>
      </c>
      <c r="K12252">
        <v>18</v>
      </c>
      <c r="L12252">
        <v>40</v>
      </c>
      <c r="M12252" t="s">
        <v>932</v>
      </c>
      <c r="N12252" t="s">
        <v>933</v>
      </c>
      <c r="O12252" t="s">
        <v>934</v>
      </c>
      <c r="R12252" t="str">
        <f t="shared" si="384"/>
        <v>Weekday</v>
      </c>
      <c r="S12252" s="12">
        <f t="shared" si="383"/>
        <v>41932</v>
      </c>
    </row>
    <row r="12253" spans="1:19" x14ac:dyDescent="0.25">
      <c r="A12253" t="s">
        <v>93</v>
      </c>
      <c r="C12253">
        <v>20143030202</v>
      </c>
      <c r="D12253" t="s">
        <v>261</v>
      </c>
      <c r="E12253" t="s">
        <v>87</v>
      </c>
      <c r="G12253">
        <v>27.594000000000001</v>
      </c>
      <c r="H12253">
        <v>2014</v>
      </c>
      <c r="I12253">
        <v>10</v>
      </c>
      <c r="J12253">
        <v>29</v>
      </c>
      <c r="K12253">
        <v>20</v>
      </c>
      <c r="L12253">
        <v>53</v>
      </c>
      <c r="M12253" t="s">
        <v>935</v>
      </c>
      <c r="N12253" t="s">
        <v>936</v>
      </c>
      <c r="O12253" t="s">
        <v>934</v>
      </c>
      <c r="R12253" t="str">
        <f t="shared" si="384"/>
        <v>Weekday</v>
      </c>
      <c r="S12253" s="12">
        <f t="shared" si="383"/>
        <v>41941</v>
      </c>
    </row>
    <row r="12254" spans="1:19" x14ac:dyDescent="0.25">
      <c r="A12254" t="s">
        <v>93</v>
      </c>
      <c r="C12254">
        <v>20143160331</v>
      </c>
      <c r="D12254" t="s">
        <v>261</v>
      </c>
      <c r="E12254" t="s">
        <v>62</v>
      </c>
      <c r="G12254">
        <v>27.594000000000001</v>
      </c>
      <c r="H12254">
        <v>2014</v>
      </c>
      <c r="I12254">
        <v>11</v>
      </c>
      <c r="J12254">
        <v>5</v>
      </c>
      <c r="K12254">
        <v>17</v>
      </c>
      <c r="L12254">
        <v>20</v>
      </c>
      <c r="M12254" t="s">
        <v>932</v>
      </c>
      <c r="N12254" t="s">
        <v>933</v>
      </c>
      <c r="O12254" t="s">
        <v>934</v>
      </c>
      <c r="R12254" t="str">
        <f t="shared" si="384"/>
        <v>Weekday</v>
      </c>
      <c r="S12254" s="12">
        <f t="shared" si="383"/>
        <v>41948</v>
      </c>
    </row>
    <row r="12255" spans="1:19" x14ac:dyDescent="0.25">
      <c r="A12255" t="s">
        <v>93</v>
      </c>
      <c r="C12255">
        <v>20143190273</v>
      </c>
      <c r="D12255" t="s">
        <v>261</v>
      </c>
      <c r="E12255" t="s">
        <v>87</v>
      </c>
      <c r="G12255">
        <v>27.594000000000001</v>
      </c>
      <c r="H12255">
        <v>2014</v>
      </c>
      <c r="I12255">
        <v>11</v>
      </c>
      <c r="J12255">
        <v>12</v>
      </c>
      <c r="K12255">
        <v>14</v>
      </c>
      <c r="L12255">
        <v>31</v>
      </c>
      <c r="M12255" t="s">
        <v>935</v>
      </c>
      <c r="N12255" t="s">
        <v>937</v>
      </c>
      <c r="O12255" t="s">
        <v>934</v>
      </c>
      <c r="R12255" t="str">
        <f t="shared" si="384"/>
        <v>Weekday</v>
      </c>
      <c r="S12255" s="12">
        <f t="shared" si="383"/>
        <v>41955</v>
      </c>
    </row>
    <row r="12256" spans="1:19" x14ac:dyDescent="0.25">
      <c r="A12256" t="s">
        <v>93</v>
      </c>
      <c r="C12256">
        <v>20143210373</v>
      </c>
      <c r="D12256" t="s">
        <v>261</v>
      </c>
      <c r="E12256" t="s">
        <v>62</v>
      </c>
      <c r="G12256">
        <v>27.594000000000001</v>
      </c>
      <c r="H12256">
        <v>2014</v>
      </c>
      <c r="I12256">
        <v>11</v>
      </c>
      <c r="J12256">
        <v>17</v>
      </c>
      <c r="K12256">
        <v>17</v>
      </c>
      <c r="L12256">
        <v>24</v>
      </c>
      <c r="M12256" t="s">
        <v>932</v>
      </c>
      <c r="N12256" t="s">
        <v>933</v>
      </c>
      <c r="O12256" t="s">
        <v>934</v>
      </c>
      <c r="R12256" t="str">
        <f t="shared" si="384"/>
        <v>Weekday</v>
      </c>
      <c r="S12256" s="12">
        <f t="shared" si="383"/>
        <v>41960</v>
      </c>
    </row>
    <row r="12257" spans="1:19" x14ac:dyDescent="0.25">
      <c r="A12257" t="s">
        <v>93</v>
      </c>
      <c r="C12257">
        <v>20143470161</v>
      </c>
      <c r="D12257" t="s">
        <v>261</v>
      </c>
      <c r="E12257" t="s">
        <v>87</v>
      </c>
      <c r="G12257">
        <v>27.594000000000001</v>
      </c>
      <c r="H12257">
        <v>2014</v>
      </c>
      <c r="I12257">
        <v>12</v>
      </c>
      <c r="J12257">
        <v>13</v>
      </c>
      <c r="K12257">
        <v>12</v>
      </c>
      <c r="L12257">
        <v>43</v>
      </c>
      <c r="M12257" t="s">
        <v>935</v>
      </c>
      <c r="N12257" t="s">
        <v>933</v>
      </c>
      <c r="O12257" t="s">
        <v>934</v>
      </c>
      <c r="R12257" t="str">
        <f t="shared" si="384"/>
        <v>Weekend</v>
      </c>
      <c r="S12257" s="12">
        <f t="shared" si="383"/>
        <v>41986</v>
      </c>
    </row>
    <row r="12258" spans="1:19" x14ac:dyDescent="0.25">
      <c r="A12258" t="s">
        <v>93</v>
      </c>
      <c r="C12258">
        <v>20143530247</v>
      </c>
      <c r="D12258" t="s">
        <v>261</v>
      </c>
      <c r="E12258" t="s">
        <v>62</v>
      </c>
      <c r="G12258">
        <v>27.594000000000001</v>
      </c>
      <c r="H12258">
        <v>2014</v>
      </c>
      <c r="I12258">
        <v>12</v>
      </c>
      <c r="J12258">
        <v>17</v>
      </c>
      <c r="K12258">
        <v>7</v>
      </c>
      <c r="L12258">
        <v>6</v>
      </c>
      <c r="M12258" t="s">
        <v>932</v>
      </c>
      <c r="N12258" t="s">
        <v>933</v>
      </c>
      <c r="O12258" t="s">
        <v>934</v>
      </c>
      <c r="R12258" t="str">
        <f t="shared" si="384"/>
        <v>Weekday</v>
      </c>
      <c r="S12258" s="12">
        <f t="shared" si="383"/>
        <v>41990</v>
      </c>
    </row>
    <row r="12259" spans="1:19" x14ac:dyDescent="0.25">
      <c r="A12259" t="s">
        <v>93</v>
      </c>
      <c r="C12259">
        <v>20143590106</v>
      </c>
      <c r="D12259" t="s">
        <v>261</v>
      </c>
      <c r="E12259" t="s">
        <v>87</v>
      </c>
      <c r="G12259">
        <v>27.594000000000001</v>
      </c>
      <c r="H12259">
        <v>2014</v>
      </c>
      <c r="I12259">
        <v>12</v>
      </c>
      <c r="J12259">
        <v>25</v>
      </c>
      <c r="K12259">
        <v>13</v>
      </c>
      <c r="L12259">
        <v>35</v>
      </c>
      <c r="M12259" t="s">
        <v>935</v>
      </c>
      <c r="N12259" t="s">
        <v>933</v>
      </c>
      <c r="O12259" t="s">
        <v>934</v>
      </c>
      <c r="R12259" t="str">
        <f t="shared" si="384"/>
        <v>Weekday</v>
      </c>
      <c r="S12259" s="12">
        <f t="shared" si="383"/>
        <v>41998</v>
      </c>
    </row>
    <row r="12260" spans="1:19" x14ac:dyDescent="0.25">
      <c r="A12260" t="s">
        <v>93</v>
      </c>
      <c r="C12260">
        <v>20143620229</v>
      </c>
      <c r="D12260" t="s">
        <v>261</v>
      </c>
      <c r="E12260" t="s">
        <v>87</v>
      </c>
      <c r="G12260">
        <v>27.594000000000001</v>
      </c>
      <c r="H12260">
        <v>2014</v>
      </c>
      <c r="I12260">
        <v>12</v>
      </c>
      <c r="J12260">
        <v>27</v>
      </c>
      <c r="K12260">
        <v>3</v>
      </c>
      <c r="L12260">
        <v>41</v>
      </c>
      <c r="M12260" t="s">
        <v>935</v>
      </c>
      <c r="N12260" t="s">
        <v>933</v>
      </c>
      <c r="O12260" t="s">
        <v>934</v>
      </c>
      <c r="R12260" t="str">
        <f t="shared" si="384"/>
        <v>Weekend</v>
      </c>
      <c r="S12260" s="12">
        <f t="shared" si="383"/>
        <v>42000</v>
      </c>
    </row>
    <row r="12261" spans="1:19" x14ac:dyDescent="0.25">
      <c r="A12261" t="s">
        <v>93</v>
      </c>
      <c r="C12261">
        <v>20143610313</v>
      </c>
      <c r="D12261" t="s">
        <v>261</v>
      </c>
      <c r="E12261" t="s">
        <v>87</v>
      </c>
      <c r="G12261">
        <v>27.594000000000001</v>
      </c>
      <c r="H12261">
        <v>2014</v>
      </c>
      <c r="I12261">
        <v>12</v>
      </c>
      <c r="J12261">
        <v>27</v>
      </c>
      <c r="K12261">
        <v>10</v>
      </c>
      <c r="L12261">
        <v>18</v>
      </c>
      <c r="M12261" t="s">
        <v>935</v>
      </c>
      <c r="N12261" t="s">
        <v>933</v>
      </c>
      <c r="O12261" t="s">
        <v>934</v>
      </c>
      <c r="R12261" t="str">
        <f t="shared" si="384"/>
        <v>Weekend</v>
      </c>
      <c r="S12261" s="12">
        <f t="shared" si="383"/>
        <v>42000</v>
      </c>
    </row>
    <row r="12262" spans="1:19" x14ac:dyDescent="0.25">
      <c r="A12262" t="s">
        <v>93</v>
      </c>
      <c r="C12262">
        <v>20142330187</v>
      </c>
      <c r="D12262" t="s">
        <v>261</v>
      </c>
      <c r="E12262" t="s">
        <v>87</v>
      </c>
      <c r="G12262">
        <v>27.603999999999999</v>
      </c>
      <c r="H12262">
        <v>2014</v>
      </c>
      <c r="I12262">
        <v>8</v>
      </c>
      <c r="J12262">
        <v>19</v>
      </c>
      <c r="K12262">
        <v>21</v>
      </c>
      <c r="L12262">
        <v>50</v>
      </c>
      <c r="M12262" t="s">
        <v>932</v>
      </c>
      <c r="N12262" t="s">
        <v>933</v>
      </c>
      <c r="O12262" t="s">
        <v>934</v>
      </c>
      <c r="R12262" t="str">
        <f t="shared" si="384"/>
        <v>Weekday</v>
      </c>
      <c r="S12262" s="12">
        <f t="shared" si="383"/>
        <v>41870</v>
      </c>
    </row>
    <row r="12263" spans="1:19" x14ac:dyDescent="0.25">
      <c r="A12263" t="s">
        <v>93</v>
      </c>
      <c r="C12263">
        <v>20143220316</v>
      </c>
      <c r="D12263" t="s">
        <v>261</v>
      </c>
      <c r="E12263" t="s">
        <v>87</v>
      </c>
      <c r="G12263">
        <v>27.603999999999999</v>
      </c>
      <c r="H12263">
        <v>2014</v>
      </c>
      <c r="I12263">
        <v>11</v>
      </c>
      <c r="J12263">
        <v>18</v>
      </c>
      <c r="K12263">
        <v>9</v>
      </c>
      <c r="L12263">
        <v>57</v>
      </c>
      <c r="M12263" t="s">
        <v>935</v>
      </c>
      <c r="N12263" t="s">
        <v>937</v>
      </c>
      <c r="O12263" t="s">
        <v>934</v>
      </c>
      <c r="R12263" t="str">
        <f t="shared" si="384"/>
        <v>Weekday</v>
      </c>
      <c r="S12263" s="12">
        <f t="shared" si="383"/>
        <v>41961</v>
      </c>
    </row>
    <row r="12264" spans="1:19" x14ac:dyDescent="0.25">
      <c r="A12264" t="s">
        <v>93</v>
      </c>
      <c r="C12264">
        <v>20140300500</v>
      </c>
      <c r="D12264" t="s">
        <v>261</v>
      </c>
      <c r="E12264" t="s">
        <v>87</v>
      </c>
      <c r="G12264">
        <v>27.634</v>
      </c>
      <c r="H12264">
        <v>2014</v>
      </c>
      <c r="I12264">
        <v>1</v>
      </c>
      <c r="J12264">
        <v>29</v>
      </c>
      <c r="K12264">
        <v>8</v>
      </c>
      <c r="L12264">
        <v>30</v>
      </c>
      <c r="M12264" t="s">
        <v>932</v>
      </c>
      <c r="N12264" t="s">
        <v>933</v>
      </c>
      <c r="O12264" t="s">
        <v>934</v>
      </c>
      <c r="R12264" t="str">
        <f t="shared" si="384"/>
        <v>Weekday</v>
      </c>
      <c r="S12264" s="12">
        <f t="shared" si="383"/>
        <v>41668</v>
      </c>
    </row>
    <row r="12265" spans="1:19" x14ac:dyDescent="0.25">
      <c r="A12265" t="s">
        <v>93</v>
      </c>
      <c r="C12265">
        <v>20143270132</v>
      </c>
      <c r="D12265" t="s">
        <v>261</v>
      </c>
      <c r="E12265" t="s">
        <v>87</v>
      </c>
      <c r="G12265">
        <v>27.774999999999999</v>
      </c>
      <c r="H12265">
        <v>2014</v>
      </c>
      <c r="I12265">
        <v>11</v>
      </c>
      <c r="J12265">
        <v>22</v>
      </c>
      <c r="K12265">
        <v>6</v>
      </c>
      <c r="L12265">
        <v>42</v>
      </c>
      <c r="M12265" t="s">
        <v>935</v>
      </c>
      <c r="N12265" t="s">
        <v>937</v>
      </c>
      <c r="O12265" t="s">
        <v>934</v>
      </c>
      <c r="R12265" t="str">
        <f t="shared" si="384"/>
        <v>Weekend</v>
      </c>
      <c r="S12265" s="12">
        <f t="shared" si="383"/>
        <v>41965</v>
      </c>
    </row>
    <row r="12266" spans="1:19" x14ac:dyDescent="0.25">
      <c r="A12266" t="s">
        <v>93</v>
      </c>
      <c r="C12266">
        <v>20141950218</v>
      </c>
      <c r="D12266" t="s">
        <v>261</v>
      </c>
      <c r="E12266" t="s">
        <v>940</v>
      </c>
      <c r="G12266">
        <v>27.844000000000001</v>
      </c>
      <c r="H12266">
        <v>2014</v>
      </c>
      <c r="I12266">
        <v>7</v>
      </c>
      <c r="J12266">
        <v>12</v>
      </c>
      <c r="K12266">
        <v>14</v>
      </c>
      <c r="L12266">
        <v>23</v>
      </c>
      <c r="M12266" t="s">
        <v>935</v>
      </c>
      <c r="N12266" t="s">
        <v>936</v>
      </c>
      <c r="O12266" t="s">
        <v>934</v>
      </c>
      <c r="R12266" t="str">
        <f t="shared" si="384"/>
        <v>Weekend</v>
      </c>
      <c r="S12266" s="12">
        <f t="shared" si="383"/>
        <v>41832</v>
      </c>
    </row>
    <row r="12267" spans="1:19" x14ac:dyDescent="0.25">
      <c r="A12267" t="s">
        <v>93</v>
      </c>
      <c r="C12267">
        <v>20143390257</v>
      </c>
      <c r="D12267" t="s">
        <v>261</v>
      </c>
      <c r="E12267" t="s">
        <v>87</v>
      </c>
      <c r="G12267">
        <v>27.844000000000001</v>
      </c>
      <c r="H12267">
        <v>2014</v>
      </c>
      <c r="I12267">
        <v>12</v>
      </c>
      <c r="J12267">
        <v>5</v>
      </c>
      <c r="K12267">
        <v>7</v>
      </c>
      <c r="L12267">
        <v>39</v>
      </c>
      <c r="M12267" t="s">
        <v>932</v>
      </c>
      <c r="N12267" t="s">
        <v>933</v>
      </c>
      <c r="O12267" t="s">
        <v>934</v>
      </c>
      <c r="R12267" t="str">
        <f t="shared" si="384"/>
        <v>Weekday</v>
      </c>
      <c r="S12267" s="12">
        <f t="shared" si="383"/>
        <v>41978</v>
      </c>
    </row>
    <row r="12268" spans="1:19" x14ac:dyDescent="0.25">
      <c r="A12268" t="s">
        <v>93</v>
      </c>
      <c r="C12268">
        <v>20140590362</v>
      </c>
      <c r="D12268" t="s">
        <v>261</v>
      </c>
      <c r="E12268" t="s">
        <v>87</v>
      </c>
      <c r="G12268">
        <v>27.855</v>
      </c>
      <c r="H12268">
        <v>2014</v>
      </c>
      <c r="I12268">
        <v>1</v>
      </c>
      <c r="J12268">
        <v>18</v>
      </c>
      <c r="K12268">
        <v>5</v>
      </c>
      <c r="L12268">
        <v>38</v>
      </c>
      <c r="M12268" t="s">
        <v>935</v>
      </c>
      <c r="N12268" t="s">
        <v>933</v>
      </c>
      <c r="O12268" t="s">
        <v>934</v>
      </c>
      <c r="R12268" t="str">
        <f t="shared" si="384"/>
        <v>Weekend</v>
      </c>
      <c r="S12268" s="12">
        <f t="shared" si="383"/>
        <v>41657</v>
      </c>
    </row>
    <row r="12269" spans="1:19" x14ac:dyDescent="0.25">
      <c r="A12269" t="s">
        <v>93</v>
      </c>
      <c r="C12269">
        <v>20143530248</v>
      </c>
      <c r="D12269" t="s">
        <v>261</v>
      </c>
      <c r="E12269" t="s">
        <v>87</v>
      </c>
      <c r="G12269">
        <v>27.9</v>
      </c>
      <c r="H12269">
        <v>2014</v>
      </c>
      <c r="I12269">
        <v>12</v>
      </c>
      <c r="J12269">
        <v>19</v>
      </c>
      <c r="K12269">
        <v>13</v>
      </c>
      <c r="L12269">
        <v>45</v>
      </c>
      <c r="M12269" t="s">
        <v>932</v>
      </c>
      <c r="N12269" t="s">
        <v>933</v>
      </c>
      <c r="O12269" t="s">
        <v>934</v>
      </c>
      <c r="R12269" t="str">
        <f t="shared" si="384"/>
        <v>Weekday</v>
      </c>
      <c r="S12269" s="12">
        <f t="shared" si="383"/>
        <v>41992</v>
      </c>
    </row>
    <row r="12270" spans="1:19" x14ac:dyDescent="0.25">
      <c r="A12270" t="s">
        <v>93</v>
      </c>
      <c r="C12270">
        <v>20141090111</v>
      </c>
      <c r="D12270" t="s">
        <v>261</v>
      </c>
      <c r="E12270" t="s">
        <v>87</v>
      </c>
      <c r="G12270">
        <v>27.984999999999999</v>
      </c>
      <c r="H12270">
        <v>2014</v>
      </c>
      <c r="I12270">
        <v>4</v>
      </c>
      <c r="J12270">
        <v>16</v>
      </c>
      <c r="K12270">
        <v>19</v>
      </c>
      <c r="L12270">
        <v>44</v>
      </c>
      <c r="M12270" t="s">
        <v>932</v>
      </c>
      <c r="N12270" t="s">
        <v>933</v>
      </c>
      <c r="O12270" t="s">
        <v>934</v>
      </c>
      <c r="R12270" t="str">
        <f t="shared" si="384"/>
        <v>Weekday</v>
      </c>
      <c r="S12270" s="12">
        <f t="shared" si="383"/>
        <v>41745</v>
      </c>
    </row>
    <row r="12271" spans="1:19" x14ac:dyDescent="0.25">
      <c r="A12271" t="s">
        <v>93</v>
      </c>
      <c r="C12271">
        <v>20143240294</v>
      </c>
      <c r="D12271" t="s">
        <v>261</v>
      </c>
      <c r="E12271" t="s">
        <v>62</v>
      </c>
      <c r="G12271">
        <v>28.030999999999999</v>
      </c>
      <c r="H12271">
        <v>2014</v>
      </c>
      <c r="I12271">
        <v>11</v>
      </c>
      <c r="J12271">
        <v>19</v>
      </c>
      <c r="K12271">
        <v>17</v>
      </c>
      <c r="L12271">
        <v>5</v>
      </c>
      <c r="M12271" t="s">
        <v>932</v>
      </c>
      <c r="N12271" t="s">
        <v>933</v>
      </c>
      <c r="O12271" t="s">
        <v>934</v>
      </c>
      <c r="R12271" t="str">
        <f t="shared" si="384"/>
        <v>Weekday</v>
      </c>
      <c r="S12271" s="12">
        <f t="shared" si="383"/>
        <v>41962</v>
      </c>
    </row>
    <row r="12272" spans="1:19" x14ac:dyDescent="0.25">
      <c r="A12272" t="s">
        <v>93</v>
      </c>
      <c r="C12272">
        <v>20142400230</v>
      </c>
      <c r="D12272" t="s">
        <v>261</v>
      </c>
      <c r="E12272" t="s">
        <v>87</v>
      </c>
      <c r="G12272">
        <v>28.036000000000001</v>
      </c>
      <c r="H12272">
        <v>2014</v>
      </c>
      <c r="I12272">
        <v>8</v>
      </c>
      <c r="J12272">
        <v>28</v>
      </c>
      <c r="K12272">
        <v>10</v>
      </c>
      <c r="L12272">
        <v>6</v>
      </c>
      <c r="M12272" t="s">
        <v>932</v>
      </c>
      <c r="N12272" t="s">
        <v>937</v>
      </c>
      <c r="O12272" t="s">
        <v>934</v>
      </c>
      <c r="R12272" t="str">
        <f t="shared" si="384"/>
        <v>Weekday</v>
      </c>
      <c r="S12272" s="12">
        <f t="shared" si="383"/>
        <v>41879</v>
      </c>
    </row>
    <row r="12273" spans="1:19" x14ac:dyDescent="0.25">
      <c r="A12273" t="s">
        <v>93</v>
      </c>
      <c r="C12273">
        <v>20142830232</v>
      </c>
      <c r="D12273" t="s">
        <v>261</v>
      </c>
      <c r="E12273" t="s">
        <v>62</v>
      </c>
      <c r="G12273">
        <v>28.052</v>
      </c>
      <c r="H12273">
        <v>2014</v>
      </c>
      <c r="I12273">
        <v>9</v>
      </c>
      <c r="J12273">
        <v>21</v>
      </c>
      <c r="K12273">
        <v>0</v>
      </c>
      <c r="L12273">
        <v>53</v>
      </c>
      <c r="M12273" t="s">
        <v>935</v>
      </c>
      <c r="N12273" t="s">
        <v>933</v>
      </c>
      <c r="O12273" t="s">
        <v>934</v>
      </c>
      <c r="R12273" t="str">
        <f t="shared" si="384"/>
        <v>Weekend</v>
      </c>
      <c r="S12273" s="12">
        <f t="shared" si="383"/>
        <v>41903</v>
      </c>
    </row>
    <row r="12274" spans="1:19" x14ac:dyDescent="0.25">
      <c r="A12274" t="s">
        <v>93</v>
      </c>
      <c r="C12274">
        <v>20140170267</v>
      </c>
      <c r="D12274" t="s">
        <v>261</v>
      </c>
      <c r="E12274" t="s">
        <v>87</v>
      </c>
      <c r="G12274">
        <v>28.25</v>
      </c>
      <c r="H12274">
        <v>2014</v>
      </c>
      <c r="I12274">
        <v>1</v>
      </c>
      <c r="J12274">
        <v>14</v>
      </c>
      <c r="K12274">
        <v>11</v>
      </c>
      <c r="L12274">
        <v>21</v>
      </c>
      <c r="M12274" t="s">
        <v>935</v>
      </c>
      <c r="N12274" t="s">
        <v>933</v>
      </c>
      <c r="O12274" t="s">
        <v>934</v>
      </c>
      <c r="R12274" t="str">
        <f t="shared" si="384"/>
        <v>Weekday</v>
      </c>
      <c r="S12274" s="12">
        <f t="shared" si="383"/>
        <v>41653</v>
      </c>
    </row>
    <row r="12275" spans="1:19" x14ac:dyDescent="0.25">
      <c r="A12275" t="s">
        <v>93</v>
      </c>
      <c r="C12275">
        <v>20140190217</v>
      </c>
      <c r="D12275" t="s">
        <v>261</v>
      </c>
      <c r="E12275" t="s">
        <v>87</v>
      </c>
      <c r="G12275">
        <v>28.25</v>
      </c>
      <c r="H12275">
        <v>2014</v>
      </c>
      <c r="I12275">
        <v>1</v>
      </c>
      <c r="J12275">
        <v>18</v>
      </c>
      <c r="K12275">
        <v>11</v>
      </c>
      <c r="L12275">
        <v>32</v>
      </c>
      <c r="M12275" t="s">
        <v>932</v>
      </c>
      <c r="N12275" t="s">
        <v>933</v>
      </c>
      <c r="O12275" t="s">
        <v>934</v>
      </c>
      <c r="R12275" t="str">
        <f t="shared" si="384"/>
        <v>Weekend</v>
      </c>
      <c r="S12275" s="12">
        <f t="shared" si="383"/>
        <v>41657</v>
      </c>
    </row>
    <row r="12276" spans="1:19" x14ac:dyDescent="0.25">
      <c r="A12276" t="s">
        <v>93</v>
      </c>
      <c r="C12276">
        <v>20140420360</v>
      </c>
      <c r="D12276" t="s">
        <v>261</v>
      </c>
      <c r="E12276" t="s">
        <v>62</v>
      </c>
      <c r="G12276">
        <v>28.25</v>
      </c>
      <c r="H12276">
        <v>2014</v>
      </c>
      <c r="I12276">
        <v>2</v>
      </c>
      <c r="J12276">
        <v>7</v>
      </c>
      <c r="K12276">
        <v>16</v>
      </c>
      <c r="L12276">
        <v>18</v>
      </c>
      <c r="M12276" t="s">
        <v>932</v>
      </c>
      <c r="N12276" t="s">
        <v>933</v>
      </c>
      <c r="O12276" t="s">
        <v>934</v>
      </c>
      <c r="R12276" t="str">
        <f t="shared" si="384"/>
        <v>Weekday</v>
      </c>
      <c r="S12276" s="12">
        <f t="shared" si="383"/>
        <v>41677</v>
      </c>
    </row>
    <row r="12277" spans="1:19" x14ac:dyDescent="0.25">
      <c r="A12277" t="s">
        <v>93</v>
      </c>
      <c r="C12277">
        <v>20141080155</v>
      </c>
      <c r="D12277" t="s">
        <v>261</v>
      </c>
      <c r="E12277" t="s">
        <v>87</v>
      </c>
      <c r="G12277">
        <v>28.25</v>
      </c>
      <c r="H12277">
        <v>2014</v>
      </c>
      <c r="I12277">
        <v>4</v>
      </c>
      <c r="J12277">
        <v>17</v>
      </c>
      <c r="K12277">
        <v>0</v>
      </c>
      <c r="L12277">
        <v>18</v>
      </c>
      <c r="M12277" t="s">
        <v>935</v>
      </c>
      <c r="N12277" t="s">
        <v>933</v>
      </c>
      <c r="O12277" t="s">
        <v>934</v>
      </c>
      <c r="R12277" t="str">
        <f t="shared" si="384"/>
        <v>Weekday</v>
      </c>
      <c r="S12277" s="12">
        <f t="shared" si="383"/>
        <v>41746</v>
      </c>
    </row>
    <row r="12278" spans="1:19" x14ac:dyDescent="0.25">
      <c r="A12278" t="s">
        <v>93</v>
      </c>
      <c r="C12278">
        <v>20141840165</v>
      </c>
      <c r="D12278" t="s">
        <v>261</v>
      </c>
      <c r="E12278" t="s">
        <v>62</v>
      </c>
      <c r="G12278">
        <v>28.25</v>
      </c>
      <c r="H12278">
        <v>2014</v>
      </c>
      <c r="I12278">
        <v>6</v>
      </c>
      <c r="J12278">
        <v>14</v>
      </c>
      <c r="K12278">
        <v>21</v>
      </c>
      <c r="L12278">
        <v>39</v>
      </c>
      <c r="M12278" t="s">
        <v>932</v>
      </c>
      <c r="N12278" t="s">
        <v>937</v>
      </c>
      <c r="O12278" t="s">
        <v>934</v>
      </c>
      <c r="R12278" t="str">
        <f t="shared" si="384"/>
        <v>Weekend</v>
      </c>
      <c r="S12278" s="12">
        <f t="shared" si="383"/>
        <v>41804</v>
      </c>
    </row>
    <row r="12279" spans="1:19" x14ac:dyDescent="0.25">
      <c r="A12279" t="s">
        <v>93</v>
      </c>
      <c r="C12279">
        <v>20142270226</v>
      </c>
      <c r="D12279" t="s">
        <v>261</v>
      </c>
      <c r="E12279" t="s">
        <v>62</v>
      </c>
      <c r="G12279">
        <v>28.25</v>
      </c>
      <c r="H12279">
        <v>2014</v>
      </c>
      <c r="I12279">
        <v>6</v>
      </c>
      <c r="J12279">
        <v>27</v>
      </c>
      <c r="K12279">
        <v>20</v>
      </c>
      <c r="L12279">
        <v>50</v>
      </c>
      <c r="M12279" t="s">
        <v>935</v>
      </c>
      <c r="N12279" t="s">
        <v>933</v>
      </c>
      <c r="O12279" t="s">
        <v>934</v>
      </c>
      <c r="R12279" t="str">
        <f t="shared" si="384"/>
        <v>Weekday</v>
      </c>
      <c r="S12279" s="12">
        <f t="shared" si="383"/>
        <v>41817</v>
      </c>
    </row>
    <row r="12280" spans="1:19" x14ac:dyDescent="0.25">
      <c r="A12280" t="s">
        <v>93</v>
      </c>
      <c r="C12280">
        <v>20142150176</v>
      </c>
      <c r="D12280" t="s">
        <v>261</v>
      </c>
      <c r="E12280" t="s">
        <v>87</v>
      </c>
      <c r="G12280">
        <v>28.25</v>
      </c>
      <c r="H12280">
        <v>2014</v>
      </c>
      <c r="I12280">
        <v>7</v>
      </c>
      <c r="J12280">
        <v>31</v>
      </c>
      <c r="K12280">
        <v>6</v>
      </c>
      <c r="L12280">
        <v>42</v>
      </c>
      <c r="M12280" t="s">
        <v>932</v>
      </c>
      <c r="N12280" t="s">
        <v>933</v>
      </c>
      <c r="O12280" t="s">
        <v>934</v>
      </c>
      <c r="R12280" t="str">
        <f t="shared" si="384"/>
        <v>Weekday</v>
      </c>
      <c r="S12280" s="12">
        <f t="shared" si="383"/>
        <v>41851</v>
      </c>
    </row>
    <row r="12281" spans="1:19" x14ac:dyDescent="0.25">
      <c r="A12281" t="s">
        <v>93</v>
      </c>
      <c r="C12281">
        <v>20142330185</v>
      </c>
      <c r="D12281" t="s">
        <v>261</v>
      </c>
      <c r="E12281" t="s">
        <v>87</v>
      </c>
      <c r="G12281">
        <v>28.25</v>
      </c>
      <c r="H12281">
        <v>2014</v>
      </c>
      <c r="I12281">
        <v>8</v>
      </c>
      <c r="J12281">
        <v>20</v>
      </c>
      <c r="K12281">
        <v>9</v>
      </c>
      <c r="L12281">
        <v>57</v>
      </c>
      <c r="M12281" t="s">
        <v>932</v>
      </c>
      <c r="N12281" t="s">
        <v>933</v>
      </c>
      <c r="O12281" t="s">
        <v>934</v>
      </c>
      <c r="R12281" t="str">
        <f t="shared" si="384"/>
        <v>Weekday</v>
      </c>
      <c r="S12281" s="12">
        <f t="shared" si="383"/>
        <v>41871</v>
      </c>
    </row>
    <row r="12282" spans="1:19" x14ac:dyDescent="0.25">
      <c r="A12282" t="s">
        <v>93</v>
      </c>
      <c r="C12282">
        <v>20142720205</v>
      </c>
      <c r="D12282" t="s">
        <v>261</v>
      </c>
      <c r="E12282" t="s">
        <v>87</v>
      </c>
      <c r="G12282">
        <v>28.25</v>
      </c>
      <c r="H12282">
        <v>2014</v>
      </c>
      <c r="I12282">
        <v>9</v>
      </c>
      <c r="J12282">
        <v>29</v>
      </c>
      <c r="K12282">
        <v>9</v>
      </c>
      <c r="L12282">
        <v>58</v>
      </c>
      <c r="M12282" t="s">
        <v>932</v>
      </c>
      <c r="N12282" t="s">
        <v>937</v>
      </c>
      <c r="O12282" t="s">
        <v>934</v>
      </c>
      <c r="R12282" t="str">
        <f t="shared" si="384"/>
        <v>Weekday</v>
      </c>
      <c r="S12282" s="12">
        <f t="shared" si="383"/>
        <v>41911</v>
      </c>
    </row>
    <row r="12283" spans="1:19" x14ac:dyDescent="0.25">
      <c r="A12283" t="s">
        <v>93</v>
      </c>
      <c r="C12283">
        <v>20142720231</v>
      </c>
      <c r="D12283" t="s">
        <v>261</v>
      </c>
      <c r="E12283" t="s">
        <v>87</v>
      </c>
      <c r="G12283">
        <v>28.25</v>
      </c>
      <c r="H12283">
        <v>2014</v>
      </c>
      <c r="I12283">
        <v>9</v>
      </c>
      <c r="J12283">
        <v>29</v>
      </c>
      <c r="K12283">
        <v>7</v>
      </c>
      <c r="L12283">
        <v>18</v>
      </c>
      <c r="M12283" t="s">
        <v>932</v>
      </c>
      <c r="N12283" t="s">
        <v>933</v>
      </c>
      <c r="O12283" t="s">
        <v>934</v>
      </c>
      <c r="R12283" t="str">
        <f t="shared" si="384"/>
        <v>Weekday</v>
      </c>
      <c r="S12283" s="12">
        <f t="shared" si="383"/>
        <v>41911</v>
      </c>
    </row>
    <row r="12284" spans="1:19" x14ac:dyDescent="0.25">
      <c r="A12284" t="s">
        <v>93</v>
      </c>
      <c r="C12284">
        <v>20142760252</v>
      </c>
      <c r="D12284" t="s">
        <v>261</v>
      </c>
      <c r="E12284" t="s">
        <v>87</v>
      </c>
      <c r="G12284">
        <v>28.25</v>
      </c>
      <c r="H12284">
        <v>2014</v>
      </c>
      <c r="I12284">
        <v>10</v>
      </c>
      <c r="J12284">
        <v>3</v>
      </c>
      <c r="K12284">
        <v>11</v>
      </c>
      <c r="L12284">
        <v>5</v>
      </c>
      <c r="M12284" t="s">
        <v>935</v>
      </c>
      <c r="N12284" t="s">
        <v>933</v>
      </c>
      <c r="O12284" t="s">
        <v>934</v>
      </c>
      <c r="R12284" t="str">
        <f t="shared" si="384"/>
        <v>Weekday</v>
      </c>
      <c r="S12284" s="12">
        <f t="shared" si="383"/>
        <v>41915</v>
      </c>
    </row>
    <row r="12285" spans="1:19" x14ac:dyDescent="0.25">
      <c r="A12285" t="s">
        <v>93</v>
      </c>
      <c r="C12285">
        <v>20142770153</v>
      </c>
      <c r="D12285" t="s">
        <v>261</v>
      </c>
      <c r="E12285" t="s">
        <v>62</v>
      </c>
      <c r="G12285">
        <v>28.25</v>
      </c>
      <c r="H12285">
        <v>2014</v>
      </c>
      <c r="I12285">
        <v>10</v>
      </c>
      <c r="J12285">
        <v>4</v>
      </c>
      <c r="K12285">
        <v>10</v>
      </c>
      <c r="L12285">
        <v>47</v>
      </c>
      <c r="M12285" t="s">
        <v>935</v>
      </c>
      <c r="N12285" t="s">
        <v>933</v>
      </c>
      <c r="O12285" t="s">
        <v>934</v>
      </c>
      <c r="R12285" t="str">
        <f t="shared" si="384"/>
        <v>Weekend</v>
      </c>
      <c r="S12285" s="12">
        <f t="shared" si="383"/>
        <v>41916</v>
      </c>
    </row>
    <row r="12286" spans="1:19" x14ac:dyDescent="0.25">
      <c r="A12286" t="s">
        <v>93</v>
      </c>
      <c r="C12286">
        <v>20142940202</v>
      </c>
      <c r="D12286" t="s">
        <v>261</v>
      </c>
      <c r="E12286" t="s">
        <v>87</v>
      </c>
      <c r="G12286">
        <v>28.25</v>
      </c>
      <c r="H12286">
        <v>2014</v>
      </c>
      <c r="I12286">
        <v>10</v>
      </c>
      <c r="J12286">
        <v>21</v>
      </c>
      <c r="K12286">
        <v>7</v>
      </c>
      <c r="L12286">
        <v>41</v>
      </c>
      <c r="M12286" t="s">
        <v>932</v>
      </c>
      <c r="N12286" t="s">
        <v>933</v>
      </c>
      <c r="O12286" t="s">
        <v>934</v>
      </c>
      <c r="R12286" t="str">
        <f t="shared" si="384"/>
        <v>Weekday</v>
      </c>
      <c r="S12286" s="12">
        <f t="shared" si="383"/>
        <v>41933</v>
      </c>
    </row>
    <row r="12287" spans="1:19" x14ac:dyDescent="0.25">
      <c r="A12287" t="s">
        <v>93</v>
      </c>
      <c r="C12287">
        <v>20143250233</v>
      </c>
      <c r="D12287" t="s">
        <v>261</v>
      </c>
      <c r="E12287" t="s">
        <v>87</v>
      </c>
      <c r="G12287">
        <v>28.25</v>
      </c>
      <c r="H12287">
        <v>2014</v>
      </c>
      <c r="I12287">
        <v>11</v>
      </c>
      <c r="J12287">
        <v>11</v>
      </c>
      <c r="K12287">
        <v>4</v>
      </c>
      <c r="L12287">
        <v>3</v>
      </c>
      <c r="M12287" t="s">
        <v>932</v>
      </c>
      <c r="N12287" t="s">
        <v>933</v>
      </c>
      <c r="O12287" t="s">
        <v>934</v>
      </c>
      <c r="R12287" t="str">
        <f t="shared" si="384"/>
        <v>Weekday</v>
      </c>
      <c r="S12287" s="12">
        <f t="shared" si="383"/>
        <v>41954</v>
      </c>
    </row>
    <row r="12288" spans="1:19" x14ac:dyDescent="0.25">
      <c r="A12288" t="s">
        <v>93</v>
      </c>
      <c r="C12288">
        <v>20143440213</v>
      </c>
      <c r="D12288" t="s">
        <v>261</v>
      </c>
      <c r="E12288" t="s">
        <v>62</v>
      </c>
      <c r="G12288">
        <v>28.25</v>
      </c>
      <c r="H12288">
        <v>2014</v>
      </c>
      <c r="I12288">
        <v>12</v>
      </c>
      <c r="J12288">
        <v>3</v>
      </c>
      <c r="K12288">
        <v>17</v>
      </c>
      <c r="L12288">
        <v>10</v>
      </c>
      <c r="M12288" t="s">
        <v>932</v>
      </c>
      <c r="N12288" t="s">
        <v>933</v>
      </c>
      <c r="O12288" t="s">
        <v>934</v>
      </c>
      <c r="R12288" t="str">
        <f t="shared" si="384"/>
        <v>Weekday</v>
      </c>
      <c r="S12288" s="12">
        <f t="shared" si="383"/>
        <v>41976</v>
      </c>
    </row>
    <row r="12289" spans="1:19" x14ac:dyDescent="0.25">
      <c r="A12289" t="s">
        <v>93</v>
      </c>
      <c r="C12289">
        <v>20143510265</v>
      </c>
      <c r="D12289" t="s">
        <v>261</v>
      </c>
      <c r="E12289" t="s">
        <v>87</v>
      </c>
      <c r="G12289">
        <v>28.25</v>
      </c>
      <c r="H12289">
        <v>2014</v>
      </c>
      <c r="I12289">
        <v>12</v>
      </c>
      <c r="J12289">
        <v>17</v>
      </c>
      <c r="K12289">
        <v>6</v>
      </c>
      <c r="L12289">
        <v>25</v>
      </c>
      <c r="M12289" t="s">
        <v>932</v>
      </c>
      <c r="N12289" t="s">
        <v>933</v>
      </c>
      <c r="O12289" t="s">
        <v>934</v>
      </c>
      <c r="R12289" t="str">
        <f t="shared" si="384"/>
        <v>Weekday</v>
      </c>
      <c r="S12289" s="12">
        <f t="shared" si="383"/>
        <v>41990</v>
      </c>
    </row>
    <row r="12290" spans="1:19" x14ac:dyDescent="0.25">
      <c r="A12290" t="s">
        <v>93</v>
      </c>
      <c r="C12290">
        <v>20141200163</v>
      </c>
      <c r="D12290" t="s">
        <v>261</v>
      </c>
      <c r="E12290" t="s">
        <v>62</v>
      </c>
      <c r="G12290">
        <v>28.561</v>
      </c>
      <c r="H12290">
        <v>2014</v>
      </c>
      <c r="I12290">
        <v>4</v>
      </c>
      <c r="J12290">
        <v>29</v>
      </c>
      <c r="K12290">
        <v>3</v>
      </c>
      <c r="L12290">
        <v>21</v>
      </c>
      <c r="M12290" t="s">
        <v>932</v>
      </c>
      <c r="N12290" t="s">
        <v>933</v>
      </c>
      <c r="O12290" t="s">
        <v>934</v>
      </c>
      <c r="R12290" t="str">
        <f t="shared" si="384"/>
        <v>Weekday</v>
      </c>
      <c r="S12290" s="12">
        <f t="shared" si="383"/>
        <v>41758</v>
      </c>
    </row>
    <row r="12291" spans="1:19" x14ac:dyDescent="0.25">
      <c r="A12291" t="s">
        <v>93</v>
      </c>
      <c r="C12291">
        <v>20142170240</v>
      </c>
      <c r="D12291" t="s">
        <v>261</v>
      </c>
      <c r="E12291" t="s">
        <v>62</v>
      </c>
      <c r="G12291">
        <v>28.571000000000002</v>
      </c>
      <c r="H12291">
        <v>2014</v>
      </c>
      <c r="I12291">
        <v>8</v>
      </c>
      <c r="J12291">
        <v>4</v>
      </c>
      <c r="K12291">
        <v>17</v>
      </c>
      <c r="L12291">
        <v>25</v>
      </c>
      <c r="M12291" t="s">
        <v>932</v>
      </c>
      <c r="N12291" t="s">
        <v>933</v>
      </c>
      <c r="O12291" t="s">
        <v>934</v>
      </c>
      <c r="R12291" t="str">
        <f t="shared" si="384"/>
        <v>Weekday</v>
      </c>
      <c r="S12291" s="12">
        <f t="shared" ref="S12291:S12354" si="385">DATE(H12291,I12291,J12291)</f>
        <v>41855</v>
      </c>
    </row>
    <row r="12292" spans="1:19" x14ac:dyDescent="0.25">
      <c r="A12292" t="s">
        <v>93</v>
      </c>
      <c r="C12292">
        <v>20142970205</v>
      </c>
      <c r="D12292" t="s">
        <v>261</v>
      </c>
      <c r="E12292" t="s">
        <v>87</v>
      </c>
      <c r="G12292">
        <v>28.594999999999999</v>
      </c>
      <c r="H12292">
        <v>2014</v>
      </c>
      <c r="I12292">
        <v>10</v>
      </c>
      <c r="J12292">
        <v>23</v>
      </c>
      <c r="K12292">
        <v>6</v>
      </c>
      <c r="L12292">
        <v>55</v>
      </c>
      <c r="M12292" t="s">
        <v>932</v>
      </c>
      <c r="N12292" t="s">
        <v>933</v>
      </c>
      <c r="O12292" t="s">
        <v>934</v>
      </c>
      <c r="R12292" t="str">
        <f t="shared" si="384"/>
        <v>Weekday</v>
      </c>
      <c r="S12292" s="12">
        <f t="shared" si="385"/>
        <v>41935</v>
      </c>
    </row>
    <row r="12293" spans="1:19" x14ac:dyDescent="0.25">
      <c r="A12293" t="s">
        <v>93</v>
      </c>
      <c r="C12293">
        <v>20140150369</v>
      </c>
      <c r="D12293" t="s">
        <v>261</v>
      </c>
      <c r="E12293" t="s">
        <v>87</v>
      </c>
      <c r="G12293">
        <v>28.734000000000002</v>
      </c>
      <c r="H12293">
        <v>2014</v>
      </c>
      <c r="I12293">
        <v>1</v>
      </c>
      <c r="J12293">
        <v>15</v>
      </c>
      <c r="K12293">
        <v>7</v>
      </c>
      <c r="L12293">
        <v>49</v>
      </c>
      <c r="M12293" t="s">
        <v>932</v>
      </c>
      <c r="N12293" t="s">
        <v>933</v>
      </c>
      <c r="O12293" t="s">
        <v>934</v>
      </c>
      <c r="R12293" t="str">
        <f t="shared" ref="R12293:R12356" si="386">IF(WEEKDAY(DATE(H12293,I12293,J12293),2)&lt;6,"Weekday","Weekend")</f>
        <v>Weekday</v>
      </c>
      <c r="S12293" s="12">
        <f t="shared" si="385"/>
        <v>41654</v>
      </c>
    </row>
    <row r="12294" spans="1:19" x14ac:dyDescent="0.25">
      <c r="A12294" t="s">
        <v>93</v>
      </c>
      <c r="C12294">
        <v>20140260242</v>
      </c>
      <c r="D12294" t="s">
        <v>261</v>
      </c>
      <c r="E12294" t="s">
        <v>62</v>
      </c>
      <c r="G12294">
        <v>28.734000000000002</v>
      </c>
      <c r="H12294">
        <v>2014</v>
      </c>
      <c r="I12294">
        <v>1</v>
      </c>
      <c r="J12294">
        <v>23</v>
      </c>
      <c r="K12294">
        <v>8</v>
      </c>
      <c r="L12294">
        <v>7</v>
      </c>
      <c r="M12294" t="s">
        <v>932</v>
      </c>
      <c r="N12294" t="s">
        <v>933</v>
      </c>
      <c r="O12294" t="s">
        <v>934</v>
      </c>
      <c r="R12294" t="str">
        <f t="shared" si="386"/>
        <v>Weekday</v>
      </c>
      <c r="S12294" s="12">
        <f t="shared" si="385"/>
        <v>41662</v>
      </c>
    </row>
    <row r="12295" spans="1:19" x14ac:dyDescent="0.25">
      <c r="A12295" t="s">
        <v>93</v>
      </c>
      <c r="C12295">
        <v>20140500407</v>
      </c>
      <c r="D12295" t="s">
        <v>261</v>
      </c>
      <c r="E12295" t="s">
        <v>87</v>
      </c>
      <c r="G12295">
        <v>28.734000000000002</v>
      </c>
      <c r="H12295">
        <v>2014</v>
      </c>
      <c r="I12295">
        <v>2</v>
      </c>
      <c r="J12295">
        <v>18</v>
      </c>
      <c r="K12295">
        <v>7</v>
      </c>
      <c r="L12295">
        <v>59</v>
      </c>
      <c r="M12295" t="s">
        <v>932</v>
      </c>
      <c r="N12295" t="s">
        <v>933</v>
      </c>
      <c r="O12295" t="s">
        <v>934</v>
      </c>
      <c r="R12295" t="str">
        <f t="shared" si="386"/>
        <v>Weekday</v>
      </c>
      <c r="S12295" s="12">
        <f t="shared" si="385"/>
        <v>41688</v>
      </c>
    </row>
    <row r="12296" spans="1:19" x14ac:dyDescent="0.25">
      <c r="A12296" t="s">
        <v>93</v>
      </c>
      <c r="C12296">
        <v>20140850221</v>
      </c>
      <c r="D12296" t="s">
        <v>261</v>
      </c>
      <c r="E12296" t="s">
        <v>87</v>
      </c>
      <c r="G12296">
        <v>28.734000000000002</v>
      </c>
      <c r="H12296">
        <v>2014</v>
      </c>
      <c r="I12296">
        <v>3</v>
      </c>
      <c r="J12296">
        <v>24</v>
      </c>
      <c r="K12296">
        <v>13</v>
      </c>
      <c r="L12296">
        <v>51</v>
      </c>
      <c r="M12296" t="s">
        <v>932</v>
      </c>
      <c r="N12296" t="s">
        <v>933</v>
      </c>
      <c r="O12296" t="s">
        <v>934</v>
      </c>
      <c r="R12296" t="str">
        <f t="shared" si="386"/>
        <v>Weekday</v>
      </c>
      <c r="S12296" s="12">
        <f t="shared" si="385"/>
        <v>41722</v>
      </c>
    </row>
    <row r="12297" spans="1:19" x14ac:dyDescent="0.25">
      <c r="A12297" t="s">
        <v>93</v>
      </c>
      <c r="C12297">
        <v>20140930116</v>
      </c>
      <c r="D12297" t="s">
        <v>261</v>
      </c>
      <c r="E12297" t="s">
        <v>87</v>
      </c>
      <c r="G12297">
        <v>28.734000000000002</v>
      </c>
      <c r="H12297">
        <v>2014</v>
      </c>
      <c r="I12297">
        <v>4</v>
      </c>
      <c r="J12297">
        <v>3</v>
      </c>
      <c r="K12297">
        <v>15</v>
      </c>
      <c r="L12297">
        <v>42</v>
      </c>
      <c r="M12297" t="s">
        <v>932</v>
      </c>
      <c r="N12297" t="s">
        <v>937</v>
      </c>
      <c r="O12297" t="s">
        <v>934</v>
      </c>
      <c r="R12297" t="str">
        <f t="shared" si="386"/>
        <v>Weekday</v>
      </c>
      <c r="S12297" s="12">
        <f t="shared" si="385"/>
        <v>41732</v>
      </c>
    </row>
    <row r="12298" spans="1:19" x14ac:dyDescent="0.25">
      <c r="A12298" t="s">
        <v>93</v>
      </c>
      <c r="C12298">
        <v>20141840188</v>
      </c>
      <c r="D12298" t="s">
        <v>261</v>
      </c>
      <c r="E12298" t="s">
        <v>62</v>
      </c>
      <c r="G12298">
        <v>28.734000000000002</v>
      </c>
      <c r="H12298">
        <v>2014</v>
      </c>
      <c r="I12298">
        <v>6</v>
      </c>
      <c r="J12298">
        <v>20</v>
      </c>
      <c r="K12298">
        <v>16</v>
      </c>
      <c r="L12298">
        <v>3</v>
      </c>
      <c r="M12298" t="s">
        <v>932</v>
      </c>
      <c r="N12298" t="s">
        <v>937</v>
      </c>
      <c r="O12298" t="s">
        <v>934</v>
      </c>
      <c r="R12298" t="str">
        <f t="shared" si="386"/>
        <v>Weekday</v>
      </c>
      <c r="S12298" s="12">
        <f t="shared" si="385"/>
        <v>41810</v>
      </c>
    </row>
    <row r="12299" spans="1:19" x14ac:dyDescent="0.25">
      <c r="A12299" t="s">
        <v>93</v>
      </c>
      <c r="C12299">
        <v>20142640178</v>
      </c>
      <c r="D12299" t="s">
        <v>261</v>
      </c>
      <c r="E12299" t="s">
        <v>62</v>
      </c>
      <c r="G12299">
        <v>28.734000000000002</v>
      </c>
      <c r="H12299">
        <v>2014</v>
      </c>
      <c r="I12299">
        <v>9</v>
      </c>
      <c r="J12299">
        <v>19</v>
      </c>
      <c r="K12299">
        <v>16</v>
      </c>
      <c r="L12299">
        <v>27</v>
      </c>
      <c r="M12299" t="s">
        <v>932</v>
      </c>
      <c r="N12299" t="s">
        <v>933</v>
      </c>
      <c r="O12299" t="s">
        <v>934</v>
      </c>
      <c r="R12299" t="str">
        <f t="shared" si="386"/>
        <v>Weekday</v>
      </c>
      <c r="S12299" s="12">
        <f t="shared" si="385"/>
        <v>41901</v>
      </c>
    </row>
    <row r="12300" spans="1:19" x14ac:dyDescent="0.25">
      <c r="A12300" t="s">
        <v>93</v>
      </c>
      <c r="C12300">
        <v>20142650272</v>
      </c>
      <c r="D12300" t="s">
        <v>261</v>
      </c>
      <c r="E12300" t="s">
        <v>87</v>
      </c>
      <c r="G12300">
        <v>28.734000000000002</v>
      </c>
      <c r="H12300">
        <v>2014</v>
      </c>
      <c r="I12300">
        <v>9</v>
      </c>
      <c r="J12300">
        <v>22</v>
      </c>
      <c r="K12300">
        <v>8</v>
      </c>
      <c r="L12300">
        <v>10</v>
      </c>
      <c r="M12300" t="s">
        <v>932</v>
      </c>
      <c r="N12300" t="s">
        <v>933</v>
      </c>
      <c r="O12300" t="s">
        <v>934</v>
      </c>
      <c r="R12300" t="str">
        <f t="shared" si="386"/>
        <v>Weekday</v>
      </c>
      <c r="S12300" s="12">
        <f t="shared" si="385"/>
        <v>41904</v>
      </c>
    </row>
    <row r="12301" spans="1:19" x14ac:dyDescent="0.25">
      <c r="A12301" t="s">
        <v>93</v>
      </c>
      <c r="C12301">
        <v>20143010247</v>
      </c>
      <c r="D12301" t="s">
        <v>261</v>
      </c>
      <c r="E12301" t="s">
        <v>87</v>
      </c>
      <c r="G12301">
        <v>28.734000000000002</v>
      </c>
      <c r="H12301">
        <v>2014</v>
      </c>
      <c r="I12301">
        <v>10</v>
      </c>
      <c r="J12301">
        <v>28</v>
      </c>
      <c r="K12301">
        <v>8</v>
      </c>
      <c r="L12301">
        <v>30</v>
      </c>
      <c r="M12301" t="s">
        <v>932</v>
      </c>
      <c r="N12301" t="s">
        <v>933</v>
      </c>
      <c r="O12301" t="s">
        <v>934</v>
      </c>
      <c r="R12301" t="str">
        <f t="shared" si="386"/>
        <v>Weekday</v>
      </c>
      <c r="S12301" s="12">
        <f t="shared" si="385"/>
        <v>41940</v>
      </c>
    </row>
    <row r="12302" spans="1:19" x14ac:dyDescent="0.25">
      <c r="A12302" t="s">
        <v>93</v>
      </c>
      <c r="C12302">
        <v>20143220295</v>
      </c>
      <c r="D12302" t="s">
        <v>261</v>
      </c>
      <c r="E12302" t="s">
        <v>62</v>
      </c>
      <c r="G12302">
        <v>28.734000000000002</v>
      </c>
      <c r="H12302">
        <v>2014</v>
      </c>
      <c r="I12302">
        <v>11</v>
      </c>
      <c r="J12302">
        <v>4</v>
      </c>
      <c r="K12302">
        <v>17</v>
      </c>
      <c r="L12302">
        <v>15</v>
      </c>
      <c r="M12302" t="s">
        <v>932</v>
      </c>
      <c r="N12302" t="s">
        <v>933</v>
      </c>
      <c r="O12302" t="s">
        <v>934</v>
      </c>
      <c r="R12302" t="str">
        <f t="shared" si="386"/>
        <v>Weekday</v>
      </c>
      <c r="S12302" s="12">
        <f t="shared" si="385"/>
        <v>41947</v>
      </c>
    </row>
    <row r="12303" spans="1:19" x14ac:dyDescent="0.25">
      <c r="A12303" t="s">
        <v>93</v>
      </c>
      <c r="C12303">
        <v>20143620199</v>
      </c>
      <c r="D12303" t="s">
        <v>261</v>
      </c>
      <c r="E12303" t="s">
        <v>62</v>
      </c>
      <c r="G12303">
        <v>28.734000000000002</v>
      </c>
      <c r="H12303">
        <v>2014</v>
      </c>
      <c r="I12303">
        <v>12</v>
      </c>
      <c r="J12303">
        <v>27</v>
      </c>
      <c r="K12303">
        <v>8</v>
      </c>
      <c r="L12303">
        <v>50</v>
      </c>
      <c r="M12303" t="s">
        <v>935</v>
      </c>
      <c r="N12303" t="s">
        <v>933</v>
      </c>
      <c r="O12303" t="s">
        <v>934</v>
      </c>
      <c r="R12303" t="str">
        <f t="shared" si="386"/>
        <v>Weekend</v>
      </c>
      <c r="S12303" s="12">
        <f t="shared" si="385"/>
        <v>42000</v>
      </c>
    </row>
    <row r="12304" spans="1:19" x14ac:dyDescent="0.25">
      <c r="A12304" t="s">
        <v>93</v>
      </c>
      <c r="C12304">
        <v>20143220320</v>
      </c>
      <c r="D12304" t="s">
        <v>261</v>
      </c>
      <c r="E12304" t="s">
        <v>87</v>
      </c>
      <c r="G12304">
        <v>28.748000000000001</v>
      </c>
      <c r="H12304">
        <v>2014</v>
      </c>
      <c r="I12304">
        <v>11</v>
      </c>
      <c r="J12304">
        <v>18</v>
      </c>
      <c r="K12304">
        <v>8</v>
      </c>
      <c r="L12304">
        <v>20</v>
      </c>
      <c r="M12304" t="s">
        <v>932</v>
      </c>
      <c r="N12304" t="s">
        <v>933</v>
      </c>
      <c r="O12304" t="s">
        <v>934</v>
      </c>
      <c r="R12304" t="str">
        <f t="shared" si="386"/>
        <v>Weekday</v>
      </c>
      <c r="S12304" s="12">
        <f t="shared" si="385"/>
        <v>41961</v>
      </c>
    </row>
    <row r="12305" spans="1:19" x14ac:dyDescent="0.25">
      <c r="A12305" t="s">
        <v>93</v>
      </c>
      <c r="C12305">
        <v>20142510192</v>
      </c>
      <c r="D12305" t="s">
        <v>261</v>
      </c>
      <c r="E12305" t="s">
        <v>62</v>
      </c>
      <c r="G12305">
        <v>28.759</v>
      </c>
      <c r="H12305">
        <v>2014</v>
      </c>
      <c r="I12305">
        <v>9</v>
      </c>
      <c r="J12305">
        <v>7</v>
      </c>
      <c r="K12305">
        <v>1</v>
      </c>
      <c r="L12305">
        <v>11</v>
      </c>
      <c r="M12305" t="s">
        <v>935</v>
      </c>
      <c r="N12305" t="s">
        <v>936</v>
      </c>
      <c r="O12305" t="s">
        <v>934</v>
      </c>
      <c r="R12305" t="str">
        <f t="shared" si="386"/>
        <v>Weekend</v>
      </c>
      <c r="S12305" s="12">
        <f t="shared" si="385"/>
        <v>41889</v>
      </c>
    </row>
    <row r="12306" spans="1:19" x14ac:dyDescent="0.25">
      <c r="A12306" t="s">
        <v>93</v>
      </c>
      <c r="C12306">
        <v>20143070200</v>
      </c>
      <c r="D12306" t="s">
        <v>261</v>
      </c>
      <c r="E12306" t="s">
        <v>62</v>
      </c>
      <c r="G12306">
        <v>29.166</v>
      </c>
      <c r="H12306">
        <v>2014</v>
      </c>
      <c r="I12306">
        <v>10</v>
      </c>
      <c r="J12306">
        <v>30</v>
      </c>
      <c r="K12306">
        <v>17</v>
      </c>
      <c r="L12306">
        <v>18</v>
      </c>
      <c r="M12306" t="s">
        <v>932</v>
      </c>
      <c r="N12306" t="s">
        <v>933</v>
      </c>
      <c r="O12306" t="s">
        <v>934</v>
      </c>
      <c r="Q12306" t="s">
        <v>479</v>
      </c>
      <c r="R12306" t="str">
        <f t="shared" si="386"/>
        <v>Weekday</v>
      </c>
      <c r="S12306" s="12">
        <f t="shared" si="385"/>
        <v>41942</v>
      </c>
    </row>
    <row r="12307" spans="1:19" x14ac:dyDescent="0.25">
      <c r="A12307" t="s">
        <v>93</v>
      </c>
      <c r="C12307">
        <v>20143180305</v>
      </c>
      <c r="D12307" t="s">
        <v>261</v>
      </c>
      <c r="E12307" t="s">
        <v>87</v>
      </c>
      <c r="G12307">
        <v>29.22</v>
      </c>
      <c r="H12307">
        <v>2014</v>
      </c>
      <c r="I12307">
        <v>11</v>
      </c>
      <c r="J12307">
        <v>14</v>
      </c>
      <c r="K12307">
        <v>10</v>
      </c>
      <c r="L12307">
        <v>8</v>
      </c>
      <c r="M12307" t="s">
        <v>935</v>
      </c>
      <c r="N12307" t="s">
        <v>933</v>
      </c>
      <c r="O12307" t="s">
        <v>934</v>
      </c>
      <c r="Q12307" t="s">
        <v>537</v>
      </c>
      <c r="R12307" t="str">
        <f t="shared" si="386"/>
        <v>Weekday</v>
      </c>
      <c r="S12307" s="12">
        <f t="shared" si="385"/>
        <v>41957</v>
      </c>
    </row>
    <row r="12308" spans="1:19" x14ac:dyDescent="0.25">
      <c r="A12308" t="s">
        <v>93</v>
      </c>
      <c r="C12308">
        <v>20142370275</v>
      </c>
      <c r="D12308" t="s">
        <v>261</v>
      </c>
      <c r="E12308" t="s">
        <v>87</v>
      </c>
      <c r="G12308">
        <v>29.234000000000002</v>
      </c>
      <c r="H12308">
        <v>2014</v>
      </c>
      <c r="I12308">
        <v>8</v>
      </c>
      <c r="J12308">
        <v>25</v>
      </c>
      <c r="K12308">
        <v>9</v>
      </c>
      <c r="L12308">
        <v>2</v>
      </c>
      <c r="M12308" t="s">
        <v>932</v>
      </c>
      <c r="N12308" t="s">
        <v>933</v>
      </c>
      <c r="O12308" t="s">
        <v>934</v>
      </c>
      <c r="Q12308" t="s">
        <v>537</v>
      </c>
      <c r="R12308" t="str">
        <f t="shared" si="386"/>
        <v>Weekday</v>
      </c>
      <c r="S12308" s="12">
        <f t="shared" si="385"/>
        <v>41876</v>
      </c>
    </row>
    <row r="12309" spans="1:19" x14ac:dyDescent="0.25">
      <c r="A12309" t="s">
        <v>93</v>
      </c>
      <c r="C12309">
        <v>20141810206</v>
      </c>
      <c r="D12309" t="s">
        <v>261</v>
      </c>
      <c r="E12309" t="s">
        <v>87</v>
      </c>
      <c r="G12309">
        <v>29.254000000000001</v>
      </c>
      <c r="H12309">
        <v>2014</v>
      </c>
      <c r="I12309">
        <v>6</v>
      </c>
      <c r="J12309">
        <v>25</v>
      </c>
      <c r="K12309">
        <v>7</v>
      </c>
      <c r="L12309">
        <v>44</v>
      </c>
      <c r="M12309" t="s">
        <v>932</v>
      </c>
      <c r="N12309" t="s">
        <v>933</v>
      </c>
      <c r="O12309" t="s">
        <v>934</v>
      </c>
      <c r="Q12309" t="s">
        <v>536</v>
      </c>
      <c r="R12309" t="str">
        <f t="shared" si="386"/>
        <v>Weekday</v>
      </c>
      <c r="S12309" s="12">
        <f t="shared" si="385"/>
        <v>41815</v>
      </c>
    </row>
    <row r="12310" spans="1:19" x14ac:dyDescent="0.25">
      <c r="A12310" t="s">
        <v>93</v>
      </c>
      <c r="C12310">
        <v>20143260132</v>
      </c>
      <c r="D12310" t="s">
        <v>261</v>
      </c>
      <c r="E12310" t="s">
        <v>62</v>
      </c>
      <c r="G12310">
        <v>29.498000000000001</v>
      </c>
      <c r="H12310">
        <v>2014</v>
      </c>
      <c r="I12310">
        <v>11</v>
      </c>
      <c r="J12310">
        <v>21</v>
      </c>
      <c r="K12310">
        <v>16</v>
      </c>
      <c r="L12310">
        <v>13</v>
      </c>
      <c r="M12310" t="s">
        <v>932</v>
      </c>
      <c r="N12310" t="s">
        <v>937</v>
      </c>
      <c r="O12310" t="s">
        <v>934</v>
      </c>
      <c r="Q12310" t="s">
        <v>481</v>
      </c>
      <c r="R12310" t="str">
        <f t="shared" si="386"/>
        <v>Weekday</v>
      </c>
      <c r="S12310" s="12">
        <f t="shared" si="385"/>
        <v>41964</v>
      </c>
    </row>
    <row r="12311" spans="1:19" x14ac:dyDescent="0.25">
      <c r="A12311" t="s">
        <v>93</v>
      </c>
      <c r="C12311">
        <v>20142680208</v>
      </c>
      <c r="D12311" t="s">
        <v>261</v>
      </c>
      <c r="E12311" t="s">
        <v>87</v>
      </c>
      <c r="G12311">
        <v>29.588000000000001</v>
      </c>
      <c r="H12311">
        <v>2014</v>
      </c>
      <c r="I12311">
        <v>9</v>
      </c>
      <c r="J12311">
        <v>23</v>
      </c>
      <c r="K12311">
        <v>7</v>
      </c>
      <c r="L12311">
        <v>20</v>
      </c>
      <c r="M12311" t="s">
        <v>932</v>
      </c>
      <c r="N12311" t="s">
        <v>933</v>
      </c>
      <c r="O12311" t="s">
        <v>934</v>
      </c>
      <c r="Q12311" t="s">
        <v>534</v>
      </c>
      <c r="R12311" t="str">
        <f t="shared" si="386"/>
        <v>Weekday</v>
      </c>
      <c r="S12311" s="12">
        <f t="shared" si="385"/>
        <v>41905</v>
      </c>
    </row>
    <row r="12312" spans="1:19" x14ac:dyDescent="0.25">
      <c r="A12312" t="s">
        <v>93</v>
      </c>
      <c r="C12312">
        <v>20140170274</v>
      </c>
      <c r="D12312" t="s">
        <v>261</v>
      </c>
      <c r="E12312" t="s">
        <v>62</v>
      </c>
      <c r="G12312">
        <v>29.600999999999999</v>
      </c>
      <c r="H12312">
        <v>2014</v>
      </c>
      <c r="I12312">
        <v>1</v>
      </c>
      <c r="J12312">
        <v>15</v>
      </c>
      <c r="K12312">
        <v>16</v>
      </c>
      <c r="L12312">
        <v>12</v>
      </c>
      <c r="M12312" t="s">
        <v>932</v>
      </c>
      <c r="N12312" t="s">
        <v>933</v>
      </c>
      <c r="O12312" t="s">
        <v>934</v>
      </c>
      <c r="Q12312" t="s">
        <v>482</v>
      </c>
      <c r="R12312" t="str">
        <f t="shared" si="386"/>
        <v>Weekday</v>
      </c>
      <c r="S12312" s="12">
        <f t="shared" si="385"/>
        <v>41654</v>
      </c>
    </row>
    <row r="12313" spans="1:19" x14ac:dyDescent="0.25">
      <c r="A12313" t="s">
        <v>93</v>
      </c>
      <c r="C12313">
        <v>20140350366</v>
      </c>
      <c r="D12313" t="s">
        <v>261</v>
      </c>
      <c r="E12313" t="s">
        <v>62</v>
      </c>
      <c r="G12313">
        <v>29.600999999999999</v>
      </c>
      <c r="H12313">
        <v>2014</v>
      </c>
      <c r="I12313">
        <v>1</v>
      </c>
      <c r="J12313">
        <v>25</v>
      </c>
      <c r="K12313">
        <v>22</v>
      </c>
      <c r="L12313">
        <v>15</v>
      </c>
      <c r="M12313" t="s">
        <v>932</v>
      </c>
      <c r="N12313" t="s">
        <v>937</v>
      </c>
      <c r="O12313" t="s">
        <v>934</v>
      </c>
      <c r="Q12313" t="s">
        <v>482</v>
      </c>
      <c r="R12313" t="str">
        <f t="shared" si="386"/>
        <v>Weekend</v>
      </c>
      <c r="S12313" s="12">
        <f t="shared" si="385"/>
        <v>41664</v>
      </c>
    </row>
    <row r="12314" spans="1:19" x14ac:dyDescent="0.25">
      <c r="A12314" t="s">
        <v>93</v>
      </c>
      <c r="C12314">
        <v>20140350309</v>
      </c>
      <c r="D12314" t="s">
        <v>261</v>
      </c>
      <c r="E12314" t="s">
        <v>87</v>
      </c>
      <c r="G12314">
        <v>29.600999999999999</v>
      </c>
      <c r="H12314">
        <v>2014</v>
      </c>
      <c r="I12314">
        <v>1</v>
      </c>
      <c r="J12314">
        <v>30</v>
      </c>
      <c r="K12314">
        <v>14</v>
      </c>
      <c r="L12314">
        <v>30</v>
      </c>
      <c r="M12314" t="s">
        <v>935</v>
      </c>
      <c r="N12314" t="s">
        <v>933</v>
      </c>
      <c r="O12314" t="s">
        <v>934</v>
      </c>
      <c r="Q12314" t="s">
        <v>534</v>
      </c>
      <c r="R12314" t="str">
        <f t="shared" si="386"/>
        <v>Weekday</v>
      </c>
      <c r="S12314" s="12">
        <f t="shared" si="385"/>
        <v>41669</v>
      </c>
    </row>
    <row r="12315" spans="1:19" x14ac:dyDescent="0.25">
      <c r="A12315" t="s">
        <v>93</v>
      </c>
      <c r="C12315">
        <v>20140540362</v>
      </c>
      <c r="D12315" t="s">
        <v>261</v>
      </c>
      <c r="E12315" t="s">
        <v>87</v>
      </c>
      <c r="G12315">
        <v>29.600999999999999</v>
      </c>
      <c r="H12315">
        <v>2014</v>
      </c>
      <c r="I12315">
        <v>2</v>
      </c>
      <c r="J12315">
        <v>21</v>
      </c>
      <c r="K12315">
        <v>18</v>
      </c>
      <c r="L12315">
        <v>16</v>
      </c>
      <c r="M12315" t="s">
        <v>932</v>
      </c>
      <c r="N12315" t="s">
        <v>933</v>
      </c>
      <c r="O12315" t="s">
        <v>934</v>
      </c>
      <c r="Q12315" t="s">
        <v>534</v>
      </c>
      <c r="R12315" t="str">
        <f t="shared" si="386"/>
        <v>Weekday</v>
      </c>
      <c r="S12315" s="12">
        <f t="shared" si="385"/>
        <v>41691</v>
      </c>
    </row>
    <row r="12316" spans="1:19" x14ac:dyDescent="0.25">
      <c r="A12316" t="s">
        <v>93</v>
      </c>
      <c r="C12316">
        <v>20140620346</v>
      </c>
      <c r="D12316" t="s">
        <v>261</v>
      </c>
      <c r="E12316" t="s">
        <v>62</v>
      </c>
      <c r="G12316">
        <v>29.600999999999999</v>
      </c>
      <c r="H12316">
        <v>2014</v>
      </c>
      <c r="I12316">
        <v>2</v>
      </c>
      <c r="J12316">
        <v>27</v>
      </c>
      <c r="K12316">
        <v>9</v>
      </c>
      <c r="L12316">
        <v>36</v>
      </c>
      <c r="M12316" t="s">
        <v>935</v>
      </c>
      <c r="N12316" t="s">
        <v>933</v>
      </c>
      <c r="O12316" t="s">
        <v>934</v>
      </c>
      <c r="Q12316" t="s">
        <v>482</v>
      </c>
      <c r="R12316" t="str">
        <f t="shared" si="386"/>
        <v>Weekday</v>
      </c>
      <c r="S12316" s="12">
        <f t="shared" si="385"/>
        <v>41697</v>
      </c>
    </row>
    <row r="12317" spans="1:19" x14ac:dyDescent="0.25">
      <c r="A12317" t="s">
        <v>93</v>
      </c>
      <c r="C12317">
        <v>20140930248</v>
      </c>
      <c r="D12317" t="s">
        <v>261</v>
      </c>
      <c r="E12317" t="s">
        <v>87</v>
      </c>
      <c r="G12317">
        <v>29.600999999999999</v>
      </c>
      <c r="H12317">
        <v>2014</v>
      </c>
      <c r="I12317">
        <v>4</v>
      </c>
      <c r="J12317">
        <v>2</v>
      </c>
      <c r="K12317">
        <v>7</v>
      </c>
      <c r="L12317">
        <v>47</v>
      </c>
      <c r="M12317" t="s">
        <v>932</v>
      </c>
      <c r="N12317" t="s">
        <v>933</v>
      </c>
      <c r="O12317" t="s">
        <v>934</v>
      </c>
      <c r="Q12317" t="s">
        <v>534</v>
      </c>
      <c r="R12317" t="str">
        <f t="shared" si="386"/>
        <v>Weekday</v>
      </c>
      <c r="S12317" s="12">
        <f t="shared" si="385"/>
        <v>41731</v>
      </c>
    </row>
    <row r="12318" spans="1:19" x14ac:dyDescent="0.25">
      <c r="A12318" t="s">
        <v>93</v>
      </c>
      <c r="C12318">
        <v>20141250157</v>
      </c>
      <c r="D12318" t="s">
        <v>261</v>
      </c>
      <c r="E12318" t="s">
        <v>87</v>
      </c>
      <c r="G12318">
        <v>29.600999999999999</v>
      </c>
      <c r="H12318">
        <v>2014</v>
      </c>
      <c r="I12318">
        <v>5</v>
      </c>
      <c r="J12318">
        <v>5</v>
      </c>
      <c r="K12318">
        <v>6</v>
      </c>
      <c r="L12318">
        <v>58</v>
      </c>
      <c r="M12318" t="s">
        <v>932</v>
      </c>
      <c r="N12318" t="s">
        <v>933</v>
      </c>
      <c r="O12318" t="s">
        <v>934</v>
      </c>
      <c r="Q12318" t="s">
        <v>534</v>
      </c>
      <c r="R12318" t="str">
        <f t="shared" si="386"/>
        <v>Weekday</v>
      </c>
      <c r="S12318" s="12">
        <f t="shared" si="385"/>
        <v>41764</v>
      </c>
    </row>
    <row r="12319" spans="1:19" x14ac:dyDescent="0.25">
      <c r="A12319" t="s">
        <v>93</v>
      </c>
      <c r="C12319">
        <v>20141430170</v>
      </c>
      <c r="D12319" t="s">
        <v>261</v>
      </c>
      <c r="E12319" t="s">
        <v>87</v>
      </c>
      <c r="G12319">
        <v>29.600999999999999</v>
      </c>
      <c r="H12319">
        <v>2014</v>
      </c>
      <c r="I12319">
        <v>5</v>
      </c>
      <c r="J12319">
        <v>22</v>
      </c>
      <c r="K12319">
        <v>7</v>
      </c>
      <c r="L12319">
        <v>56</v>
      </c>
      <c r="M12319" t="s">
        <v>932</v>
      </c>
      <c r="N12319" t="s">
        <v>936</v>
      </c>
      <c r="O12319" t="s">
        <v>934</v>
      </c>
      <c r="Q12319" t="s">
        <v>534</v>
      </c>
      <c r="R12319" t="str">
        <f t="shared" si="386"/>
        <v>Weekday</v>
      </c>
      <c r="S12319" s="12">
        <f t="shared" si="385"/>
        <v>41781</v>
      </c>
    </row>
    <row r="12320" spans="1:19" x14ac:dyDescent="0.25">
      <c r="A12320" t="s">
        <v>93</v>
      </c>
      <c r="C12320">
        <v>20142090203</v>
      </c>
      <c r="D12320" t="s">
        <v>261</v>
      </c>
      <c r="E12320" t="s">
        <v>87</v>
      </c>
      <c r="G12320">
        <v>29.600999999999999</v>
      </c>
      <c r="H12320">
        <v>2014</v>
      </c>
      <c r="I12320">
        <v>7</v>
      </c>
      <c r="J12320">
        <v>28</v>
      </c>
      <c r="K12320">
        <v>11</v>
      </c>
      <c r="L12320">
        <v>6</v>
      </c>
      <c r="M12320" t="s">
        <v>932</v>
      </c>
      <c r="N12320" t="s">
        <v>933</v>
      </c>
      <c r="O12320" t="s">
        <v>934</v>
      </c>
      <c r="Q12320" t="s">
        <v>534</v>
      </c>
      <c r="R12320" t="str">
        <f t="shared" si="386"/>
        <v>Weekday</v>
      </c>
      <c r="S12320" s="12">
        <f t="shared" si="385"/>
        <v>41848</v>
      </c>
    </row>
    <row r="12321" spans="1:19" x14ac:dyDescent="0.25">
      <c r="A12321" t="s">
        <v>93</v>
      </c>
      <c r="C12321">
        <v>20142830244</v>
      </c>
      <c r="D12321" t="s">
        <v>261</v>
      </c>
      <c r="E12321" t="s">
        <v>62</v>
      </c>
      <c r="G12321">
        <v>29.600999999999999</v>
      </c>
      <c r="H12321">
        <v>2014</v>
      </c>
      <c r="I12321">
        <v>10</v>
      </c>
      <c r="J12321">
        <v>10</v>
      </c>
      <c r="K12321">
        <v>15</v>
      </c>
      <c r="L12321">
        <v>46</v>
      </c>
      <c r="M12321" t="s">
        <v>932</v>
      </c>
      <c r="N12321" t="s">
        <v>933</v>
      </c>
      <c r="O12321" t="s">
        <v>934</v>
      </c>
      <c r="Q12321" t="s">
        <v>482</v>
      </c>
      <c r="R12321" t="str">
        <f t="shared" si="386"/>
        <v>Weekday</v>
      </c>
      <c r="S12321" s="12">
        <f t="shared" si="385"/>
        <v>41922</v>
      </c>
    </row>
    <row r="12322" spans="1:19" x14ac:dyDescent="0.25">
      <c r="A12322" t="s">
        <v>93</v>
      </c>
      <c r="C12322">
        <v>20142890286</v>
      </c>
      <c r="D12322" t="s">
        <v>261</v>
      </c>
      <c r="E12322" t="s">
        <v>62</v>
      </c>
      <c r="G12322">
        <v>29.600999999999999</v>
      </c>
      <c r="H12322">
        <v>2014</v>
      </c>
      <c r="I12322">
        <v>10</v>
      </c>
      <c r="J12322">
        <v>16</v>
      </c>
      <c r="K12322">
        <v>5</v>
      </c>
      <c r="L12322">
        <v>15</v>
      </c>
      <c r="M12322" t="s">
        <v>932</v>
      </c>
      <c r="N12322" t="s">
        <v>937</v>
      </c>
      <c r="O12322" t="s">
        <v>934</v>
      </c>
      <c r="Q12322" t="s">
        <v>482</v>
      </c>
      <c r="R12322" t="str">
        <f t="shared" si="386"/>
        <v>Weekday</v>
      </c>
      <c r="S12322" s="12">
        <f t="shared" si="385"/>
        <v>41928</v>
      </c>
    </row>
    <row r="12323" spans="1:19" x14ac:dyDescent="0.25">
      <c r="A12323" t="s">
        <v>93</v>
      </c>
      <c r="C12323">
        <v>20142970207</v>
      </c>
      <c r="D12323" t="s">
        <v>261</v>
      </c>
      <c r="E12323" t="s">
        <v>87</v>
      </c>
      <c r="G12323">
        <v>29.600999999999999</v>
      </c>
      <c r="H12323">
        <v>2014</v>
      </c>
      <c r="I12323">
        <v>10</v>
      </c>
      <c r="J12323">
        <v>23</v>
      </c>
      <c r="K12323">
        <v>7</v>
      </c>
      <c r="L12323">
        <v>54</v>
      </c>
      <c r="M12323" t="s">
        <v>932</v>
      </c>
      <c r="N12323" t="s">
        <v>933</v>
      </c>
      <c r="O12323" t="s">
        <v>934</v>
      </c>
      <c r="Q12323" t="s">
        <v>534</v>
      </c>
      <c r="R12323" t="str">
        <f t="shared" si="386"/>
        <v>Weekday</v>
      </c>
      <c r="S12323" s="12">
        <f t="shared" si="385"/>
        <v>41935</v>
      </c>
    </row>
    <row r="12324" spans="1:19" x14ac:dyDescent="0.25">
      <c r="A12324" t="s">
        <v>93</v>
      </c>
      <c r="C12324">
        <v>20142970204</v>
      </c>
      <c r="D12324" t="s">
        <v>261</v>
      </c>
      <c r="E12324" t="s">
        <v>87</v>
      </c>
      <c r="G12324">
        <v>29.600999999999999</v>
      </c>
      <c r="H12324">
        <v>2014</v>
      </c>
      <c r="I12324">
        <v>10</v>
      </c>
      <c r="J12324">
        <v>23</v>
      </c>
      <c r="K12324">
        <v>6</v>
      </c>
      <c r="L12324">
        <v>43</v>
      </c>
      <c r="M12324" t="s">
        <v>932</v>
      </c>
      <c r="N12324" t="s">
        <v>933</v>
      </c>
      <c r="O12324" t="s">
        <v>934</v>
      </c>
      <c r="Q12324" t="s">
        <v>534</v>
      </c>
      <c r="R12324" t="str">
        <f t="shared" si="386"/>
        <v>Weekday</v>
      </c>
      <c r="S12324" s="12">
        <f t="shared" si="385"/>
        <v>41935</v>
      </c>
    </row>
    <row r="12325" spans="1:19" x14ac:dyDescent="0.25">
      <c r="A12325" t="s">
        <v>93</v>
      </c>
      <c r="C12325">
        <v>20143140378</v>
      </c>
      <c r="D12325" t="s">
        <v>261</v>
      </c>
      <c r="E12325" t="s">
        <v>87</v>
      </c>
      <c r="G12325">
        <v>29.600999999999999</v>
      </c>
      <c r="H12325">
        <v>2014</v>
      </c>
      <c r="I12325">
        <v>10</v>
      </c>
      <c r="J12325">
        <v>29</v>
      </c>
      <c r="K12325">
        <v>0</v>
      </c>
      <c r="L12325">
        <v>45</v>
      </c>
      <c r="M12325" t="s">
        <v>932</v>
      </c>
      <c r="N12325" t="s">
        <v>933</v>
      </c>
      <c r="O12325" t="s">
        <v>934</v>
      </c>
      <c r="Q12325" t="s">
        <v>534</v>
      </c>
      <c r="R12325" t="str">
        <f t="shared" si="386"/>
        <v>Weekday</v>
      </c>
      <c r="S12325" s="12">
        <f t="shared" si="385"/>
        <v>41941</v>
      </c>
    </row>
    <row r="12326" spans="1:19" x14ac:dyDescent="0.25">
      <c r="A12326" t="s">
        <v>93</v>
      </c>
      <c r="C12326">
        <v>20143180299</v>
      </c>
      <c r="D12326" t="s">
        <v>261</v>
      </c>
      <c r="E12326" t="s">
        <v>87</v>
      </c>
      <c r="G12326">
        <v>29.600999999999999</v>
      </c>
      <c r="H12326">
        <v>2014</v>
      </c>
      <c r="I12326">
        <v>10</v>
      </c>
      <c r="J12326">
        <v>30</v>
      </c>
      <c r="K12326">
        <v>7</v>
      </c>
      <c r="L12326">
        <v>14</v>
      </c>
      <c r="M12326" t="s">
        <v>932</v>
      </c>
      <c r="N12326" t="s">
        <v>933</v>
      </c>
      <c r="O12326" t="s">
        <v>934</v>
      </c>
      <c r="Q12326" t="s">
        <v>534</v>
      </c>
      <c r="R12326" t="str">
        <f t="shared" si="386"/>
        <v>Weekday</v>
      </c>
      <c r="S12326" s="12">
        <f t="shared" si="385"/>
        <v>41942</v>
      </c>
    </row>
    <row r="12327" spans="1:19" x14ac:dyDescent="0.25">
      <c r="A12327" t="s">
        <v>93</v>
      </c>
      <c r="C12327">
        <v>20143140259</v>
      </c>
      <c r="D12327" t="s">
        <v>261</v>
      </c>
      <c r="E12327" t="s">
        <v>62</v>
      </c>
      <c r="G12327">
        <v>29.600999999999999</v>
      </c>
      <c r="H12327">
        <v>2014</v>
      </c>
      <c r="I12327">
        <v>11</v>
      </c>
      <c r="J12327">
        <v>10</v>
      </c>
      <c r="K12327">
        <v>6</v>
      </c>
      <c r="L12327">
        <v>25</v>
      </c>
      <c r="M12327" t="s">
        <v>935</v>
      </c>
      <c r="N12327" t="s">
        <v>933</v>
      </c>
      <c r="O12327" t="s">
        <v>934</v>
      </c>
      <c r="Q12327" t="s">
        <v>482</v>
      </c>
      <c r="R12327" t="str">
        <f t="shared" si="386"/>
        <v>Weekday</v>
      </c>
      <c r="S12327" s="12">
        <f t="shared" si="385"/>
        <v>41953</v>
      </c>
    </row>
    <row r="12328" spans="1:19" x14ac:dyDescent="0.25">
      <c r="A12328" t="s">
        <v>93</v>
      </c>
      <c r="C12328">
        <v>20143170289</v>
      </c>
      <c r="D12328" t="s">
        <v>261</v>
      </c>
      <c r="E12328" t="s">
        <v>87</v>
      </c>
      <c r="G12328">
        <v>29.600999999999999</v>
      </c>
      <c r="H12328">
        <v>2014</v>
      </c>
      <c r="I12328">
        <v>11</v>
      </c>
      <c r="J12328">
        <v>11</v>
      </c>
      <c r="K12328">
        <v>9</v>
      </c>
      <c r="L12328">
        <v>59</v>
      </c>
      <c r="M12328" t="s">
        <v>932</v>
      </c>
      <c r="N12328" t="s">
        <v>933</v>
      </c>
      <c r="O12328" t="s">
        <v>934</v>
      </c>
      <c r="Q12328" t="s">
        <v>534</v>
      </c>
      <c r="R12328" t="str">
        <f t="shared" si="386"/>
        <v>Weekday</v>
      </c>
      <c r="S12328" s="12">
        <f t="shared" si="385"/>
        <v>41954</v>
      </c>
    </row>
    <row r="12329" spans="1:19" x14ac:dyDescent="0.25">
      <c r="A12329" t="s">
        <v>93</v>
      </c>
      <c r="C12329">
        <v>20143510299</v>
      </c>
      <c r="D12329" t="s">
        <v>261</v>
      </c>
      <c r="E12329" t="s">
        <v>62</v>
      </c>
      <c r="G12329">
        <v>29.600999999999999</v>
      </c>
      <c r="H12329">
        <v>2014</v>
      </c>
      <c r="I12329">
        <v>12</v>
      </c>
      <c r="J12329">
        <v>16</v>
      </c>
      <c r="K12329">
        <v>17</v>
      </c>
      <c r="L12329">
        <v>32</v>
      </c>
      <c r="M12329" t="s">
        <v>932</v>
      </c>
      <c r="N12329" t="s">
        <v>933</v>
      </c>
      <c r="O12329" t="s">
        <v>934</v>
      </c>
      <c r="Q12329" t="s">
        <v>482</v>
      </c>
      <c r="R12329" t="str">
        <f t="shared" si="386"/>
        <v>Weekday</v>
      </c>
      <c r="S12329" s="12">
        <f t="shared" si="385"/>
        <v>41989</v>
      </c>
    </row>
    <row r="12330" spans="1:19" x14ac:dyDescent="0.25">
      <c r="A12330" t="s">
        <v>93</v>
      </c>
      <c r="C12330">
        <v>20143630260</v>
      </c>
      <c r="D12330" t="s">
        <v>261</v>
      </c>
      <c r="E12330" t="s">
        <v>62</v>
      </c>
      <c r="G12330">
        <v>29.600999999999999</v>
      </c>
      <c r="H12330">
        <v>2014</v>
      </c>
      <c r="I12330">
        <v>12</v>
      </c>
      <c r="J12330">
        <v>27</v>
      </c>
      <c r="K12330">
        <v>11</v>
      </c>
      <c r="L12330">
        <v>2</v>
      </c>
      <c r="M12330" t="s">
        <v>935</v>
      </c>
      <c r="N12330" t="s">
        <v>933</v>
      </c>
      <c r="O12330" t="s">
        <v>934</v>
      </c>
      <c r="Q12330" t="s">
        <v>482</v>
      </c>
      <c r="R12330" t="str">
        <f t="shared" si="386"/>
        <v>Weekend</v>
      </c>
      <c r="S12330" s="12">
        <f t="shared" si="385"/>
        <v>42000</v>
      </c>
    </row>
    <row r="12331" spans="1:19" x14ac:dyDescent="0.25">
      <c r="A12331" t="s">
        <v>93</v>
      </c>
      <c r="C12331">
        <v>20141110187</v>
      </c>
      <c r="D12331" t="s">
        <v>261</v>
      </c>
      <c r="E12331" t="s">
        <v>62</v>
      </c>
      <c r="G12331">
        <v>29.608000000000001</v>
      </c>
      <c r="H12331">
        <v>2014</v>
      </c>
      <c r="I12331">
        <v>4</v>
      </c>
      <c r="J12331">
        <v>18</v>
      </c>
      <c r="K12331">
        <v>17</v>
      </c>
      <c r="L12331">
        <v>39</v>
      </c>
      <c r="M12331" t="s">
        <v>932</v>
      </c>
      <c r="N12331" t="s">
        <v>933</v>
      </c>
      <c r="O12331" t="s">
        <v>934</v>
      </c>
      <c r="Q12331" t="s">
        <v>482</v>
      </c>
      <c r="R12331" t="str">
        <f t="shared" si="386"/>
        <v>Weekday</v>
      </c>
      <c r="S12331" s="12">
        <f t="shared" si="385"/>
        <v>41747</v>
      </c>
    </row>
    <row r="12332" spans="1:19" x14ac:dyDescent="0.25">
      <c r="A12332" t="s">
        <v>93</v>
      </c>
      <c r="C12332">
        <v>20140930126</v>
      </c>
      <c r="D12332" t="s">
        <v>261</v>
      </c>
      <c r="E12332" t="s">
        <v>87</v>
      </c>
      <c r="G12332">
        <v>29.638000000000002</v>
      </c>
      <c r="H12332">
        <v>2014</v>
      </c>
      <c r="I12332">
        <v>4</v>
      </c>
      <c r="J12332">
        <v>3</v>
      </c>
      <c r="K12332">
        <v>15</v>
      </c>
      <c r="L12332">
        <v>36</v>
      </c>
      <c r="M12332" t="s">
        <v>935</v>
      </c>
      <c r="N12332" t="s">
        <v>937</v>
      </c>
      <c r="O12332" t="s">
        <v>934</v>
      </c>
      <c r="Q12332" t="s">
        <v>534</v>
      </c>
      <c r="R12332" t="str">
        <f t="shared" si="386"/>
        <v>Weekday</v>
      </c>
      <c r="S12332" s="12">
        <f t="shared" si="385"/>
        <v>41732</v>
      </c>
    </row>
    <row r="12333" spans="1:19" x14ac:dyDescent="0.25">
      <c r="A12333" t="s">
        <v>93</v>
      </c>
      <c r="C12333">
        <v>20140380309</v>
      </c>
      <c r="D12333" t="s">
        <v>261</v>
      </c>
      <c r="E12333" t="s">
        <v>87</v>
      </c>
      <c r="G12333">
        <v>29.695</v>
      </c>
      <c r="H12333">
        <v>2014</v>
      </c>
      <c r="I12333">
        <v>2</v>
      </c>
      <c r="J12333">
        <v>6</v>
      </c>
      <c r="K12333">
        <v>6</v>
      </c>
      <c r="L12333">
        <v>42</v>
      </c>
      <c r="M12333" t="s">
        <v>932</v>
      </c>
      <c r="N12333" t="s">
        <v>933</v>
      </c>
      <c r="O12333" t="s">
        <v>934</v>
      </c>
      <c r="Q12333" t="s">
        <v>533</v>
      </c>
      <c r="R12333" t="str">
        <f t="shared" si="386"/>
        <v>Weekday</v>
      </c>
      <c r="S12333" s="12">
        <f t="shared" si="385"/>
        <v>41676</v>
      </c>
    </row>
    <row r="12334" spans="1:19" x14ac:dyDescent="0.25">
      <c r="A12334" t="s">
        <v>93</v>
      </c>
      <c r="C12334">
        <v>20142600208</v>
      </c>
      <c r="D12334" t="s">
        <v>261</v>
      </c>
      <c r="E12334" t="s">
        <v>87</v>
      </c>
      <c r="G12334">
        <v>29.701000000000001</v>
      </c>
      <c r="H12334">
        <v>2014</v>
      </c>
      <c r="I12334">
        <v>9</v>
      </c>
      <c r="J12334">
        <v>16</v>
      </c>
      <c r="K12334">
        <v>8</v>
      </c>
      <c r="L12334">
        <v>34</v>
      </c>
      <c r="M12334" t="s">
        <v>932</v>
      </c>
      <c r="N12334" t="s">
        <v>937</v>
      </c>
      <c r="O12334" t="s">
        <v>934</v>
      </c>
      <c r="Q12334" t="s">
        <v>533</v>
      </c>
      <c r="R12334" t="str">
        <f t="shared" si="386"/>
        <v>Weekday</v>
      </c>
      <c r="S12334" s="12">
        <f t="shared" si="385"/>
        <v>41898</v>
      </c>
    </row>
    <row r="12335" spans="1:19" x14ac:dyDescent="0.25">
      <c r="A12335" t="s">
        <v>93</v>
      </c>
      <c r="C12335">
        <v>20142650269</v>
      </c>
      <c r="D12335" t="s">
        <v>261</v>
      </c>
      <c r="E12335" t="s">
        <v>87</v>
      </c>
      <c r="G12335">
        <v>29.725999999999999</v>
      </c>
      <c r="H12335">
        <v>2014</v>
      </c>
      <c r="I12335">
        <v>9</v>
      </c>
      <c r="J12335">
        <v>22</v>
      </c>
      <c r="K12335">
        <v>7</v>
      </c>
      <c r="L12335">
        <v>1</v>
      </c>
      <c r="M12335" t="s">
        <v>932</v>
      </c>
      <c r="N12335" t="s">
        <v>933</v>
      </c>
      <c r="O12335" t="s">
        <v>934</v>
      </c>
      <c r="Q12335" t="s">
        <v>533</v>
      </c>
      <c r="R12335" t="str">
        <f t="shared" si="386"/>
        <v>Weekday</v>
      </c>
      <c r="S12335" s="12">
        <f t="shared" si="385"/>
        <v>41904</v>
      </c>
    </row>
    <row r="12336" spans="1:19" x14ac:dyDescent="0.25">
      <c r="A12336" t="s">
        <v>93</v>
      </c>
      <c r="C12336">
        <v>20140440302</v>
      </c>
      <c r="D12336" t="s">
        <v>261</v>
      </c>
      <c r="E12336" t="s">
        <v>87</v>
      </c>
      <c r="G12336">
        <v>30.134</v>
      </c>
      <c r="H12336">
        <v>2014</v>
      </c>
      <c r="I12336">
        <v>2</v>
      </c>
      <c r="J12336">
        <v>4</v>
      </c>
      <c r="K12336">
        <v>13</v>
      </c>
      <c r="L12336">
        <v>3</v>
      </c>
      <c r="M12336" t="s">
        <v>932</v>
      </c>
      <c r="N12336" t="s">
        <v>933</v>
      </c>
      <c r="O12336" t="s">
        <v>934</v>
      </c>
      <c r="Q12336" t="s">
        <v>532</v>
      </c>
      <c r="R12336" t="str">
        <f t="shared" si="386"/>
        <v>Weekday</v>
      </c>
      <c r="S12336" s="12">
        <f t="shared" si="385"/>
        <v>41674</v>
      </c>
    </row>
    <row r="12337" spans="1:19" x14ac:dyDescent="0.25">
      <c r="A12337" t="s">
        <v>93</v>
      </c>
      <c r="C12337">
        <v>20141840168</v>
      </c>
      <c r="D12337" t="s">
        <v>261</v>
      </c>
      <c r="E12337" t="s">
        <v>62</v>
      </c>
      <c r="G12337">
        <v>30.134</v>
      </c>
      <c r="H12337">
        <v>2014</v>
      </c>
      <c r="I12337">
        <v>3</v>
      </c>
      <c r="J12337">
        <v>19</v>
      </c>
      <c r="K12337">
        <v>8</v>
      </c>
      <c r="L12337">
        <v>9</v>
      </c>
      <c r="M12337" t="s">
        <v>935</v>
      </c>
      <c r="N12337" t="s">
        <v>933</v>
      </c>
      <c r="O12337" t="s">
        <v>934</v>
      </c>
      <c r="Q12337" t="s">
        <v>486</v>
      </c>
      <c r="R12337" t="str">
        <f t="shared" si="386"/>
        <v>Weekday</v>
      </c>
      <c r="S12337" s="12">
        <f t="shared" si="385"/>
        <v>41717</v>
      </c>
    </row>
    <row r="12338" spans="1:19" x14ac:dyDescent="0.25">
      <c r="A12338" t="s">
        <v>93</v>
      </c>
      <c r="C12338">
        <v>20140980232</v>
      </c>
      <c r="D12338" t="s">
        <v>261</v>
      </c>
      <c r="E12338" t="s">
        <v>87</v>
      </c>
      <c r="G12338">
        <v>30.134</v>
      </c>
      <c r="H12338">
        <v>2014</v>
      </c>
      <c r="I12338">
        <v>4</v>
      </c>
      <c r="J12338">
        <v>8</v>
      </c>
      <c r="K12338">
        <v>8</v>
      </c>
      <c r="L12338">
        <v>38</v>
      </c>
      <c r="M12338" t="s">
        <v>932</v>
      </c>
      <c r="N12338" t="s">
        <v>933</v>
      </c>
      <c r="O12338" t="s">
        <v>934</v>
      </c>
      <c r="Q12338" t="s">
        <v>532</v>
      </c>
      <c r="R12338" t="str">
        <f t="shared" si="386"/>
        <v>Weekday</v>
      </c>
      <c r="S12338" s="12">
        <f t="shared" si="385"/>
        <v>41737</v>
      </c>
    </row>
    <row r="12339" spans="1:19" x14ac:dyDescent="0.25">
      <c r="A12339" t="s">
        <v>93</v>
      </c>
      <c r="C12339">
        <v>20141160130</v>
      </c>
      <c r="D12339" t="s">
        <v>261</v>
      </c>
      <c r="E12339" t="s">
        <v>87</v>
      </c>
      <c r="G12339">
        <v>30.134</v>
      </c>
      <c r="H12339">
        <v>2014</v>
      </c>
      <c r="I12339">
        <v>4</v>
      </c>
      <c r="J12339">
        <v>25</v>
      </c>
      <c r="K12339">
        <v>8</v>
      </c>
      <c r="L12339">
        <v>3</v>
      </c>
      <c r="M12339" t="s">
        <v>932</v>
      </c>
      <c r="N12339" t="s">
        <v>933</v>
      </c>
      <c r="O12339" t="s">
        <v>934</v>
      </c>
      <c r="Q12339" t="s">
        <v>532</v>
      </c>
      <c r="R12339" t="str">
        <f t="shared" si="386"/>
        <v>Weekday</v>
      </c>
      <c r="S12339" s="12">
        <f t="shared" si="385"/>
        <v>41754</v>
      </c>
    </row>
    <row r="12340" spans="1:19" x14ac:dyDescent="0.25">
      <c r="A12340" t="s">
        <v>93</v>
      </c>
      <c r="C12340">
        <v>20141950230</v>
      </c>
      <c r="D12340" t="s">
        <v>261</v>
      </c>
      <c r="E12340" t="s">
        <v>62</v>
      </c>
      <c r="G12340">
        <v>30.134</v>
      </c>
      <c r="H12340">
        <v>2014</v>
      </c>
      <c r="I12340">
        <v>7</v>
      </c>
      <c r="J12340">
        <v>3</v>
      </c>
      <c r="K12340">
        <v>12</v>
      </c>
      <c r="L12340">
        <v>16</v>
      </c>
      <c r="M12340" t="s">
        <v>932</v>
      </c>
      <c r="N12340" t="s">
        <v>933</v>
      </c>
      <c r="O12340" t="s">
        <v>934</v>
      </c>
      <c r="Q12340" t="s">
        <v>486</v>
      </c>
      <c r="R12340" t="str">
        <f t="shared" si="386"/>
        <v>Weekday</v>
      </c>
      <c r="S12340" s="12">
        <f t="shared" si="385"/>
        <v>41823</v>
      </c>
    </row>
    <row r="12341" spans="1:19" x14ac:dyDescent="0.25">
      <c r="A12341" t="s">
        <v>93</v>
      </c>
      <c r="C12341">
        <v>20142190215</v>
      </c>
      <c r="D12341" t="s">
        <v>261</v>
      </c>
      <c r="E12341" t="s">
        <v>62</v>
      </c>
      <c r="G12341">
        <v>30.134</v>
      </c>
      <c r="H12341">
        <v>2014</v>
      </c>
      <c r="I12341">
        <v>8</v>
      </c>
      <c r="J12341">
        <v>7</v>
      </c>
      <c r="K12341">
        <v>17</v>
      </c>
      <c r="L12341">
        <v>35</v>
      </c>
      <c r="M12341" t="s">
        <v>932</v>
      </c>
      <c r="N12341" t="s">
        <v>933</v>
      </c>
      <c r="O12341" t="s">
        <v>934</v>
      </c>
      <c r="Q12341" t="s">
        <v>486</v>
      </c>
      <c r="R12341" t="str">
        <f t="shared" si="386"/>
        <v>Weekday</v>
      </c>
      <c r="S12341" s="12">
        <f t="shared" si="385"/>
        <v>41858</v>
      </c>
    </row>
    <row r="12342" spans="1:19" x14ac:dyDescent="0.25">
      <c r="A12342" t="s">
        <v>93</v>
      </c>
      <c r="C12342">
        <v>20142230281</v>
      </c>
      <c r="D12342" t="s">
        <v>261</v>
      </c>
      <c r="E12342" t="s">
        <v>62</v>
      </c>
      <c r="G12342">
        <v>30.134</v>
      </c>
      <c r="H12342">
        <v>2014</v>
      </c>
      <c r="I12342">
        <v>8</v>
      </c>
      <c r="J12342">
        <v>11</v>
      </c>
      <c r="K12342">
        <v>16</v>
      </c>
      <c r="L12342">
        <v>18</v>
      </c>
      <c r="M12342" t="s">
        <v>932</v>
      </c>
      <c r="N12342" t="s">
        <v>933</v>
      </c>
      <c r="O12342" t="s">
        <v>934</v>
      </c>
      <c r="Q12342" t="s">
        <v>486</v>
      </c>
      <c r="R12342" t="str">
        <f t="shared" si="386"/>
        <v>Weekday</v>
      </c>
      <c r="S12342" s="12">
        <f t="shared" si="385"/>
        <v>41862</v>
      </c>
    </row>
    <row r="12343" spans="1:19" x14ac:dyDescent="0.25">
      <c r="A12343" t="s">
        <v>93</v>
      </c>
      <c r="C12343">
        <v>20142420172</v>
      </c>
      <c r="D12343" t="s">
        <v>261</v>
      </c>
      <c r="E12343" t="s">
        <v>62</v>
      </c>
      <c r="G12343">
        <v>30.134</v>
      </c>
      <c r="H12343">
        <v>2014</v>
      </c>
      <c r="I12343">
        <v>8</v>
      </c>
      <c r="J12343">
        <v>29</v>
      </c>
      <c r="K12343">
        <v>2</v>
      </c>
      <c r="L12343">
        <v>9</v>
      </c>
      <c r="M12343" t="s">
        <v>935</v>
      </c>
      <c r="N12343" t="s">
        <v>933</v>
      </c>
      <c r="O12343" t="s">
        <v>934</v>
      </c>
      <c r="Q12343" t="s">
        <v>486</v>
      </c>
      <c r="R12343" t="str">
        <f t="shared" si="386"/>
        <v>Weekday</v>
      </c>
      <c r="S12343" s="12">
        <f t="shared" si="385"/>
        <v>41880</v>
      </c>
    </row>
    <row r="12344" spans="1:19" x14ac:dyDescent="0.25">
      <c r="A12344" t="s">
        <v>93</v>
      </c>
      <c r="C12344">
        <v>20142610227</v>
      </c>
      <c r="D12344" t="s">
        <v>261</v>
      </c>
      <c r="E12344" t="s">
        <v>87</v>
      </c>
      <c r="G12344">
        <v>30.134</v>
      </c>
      <c r="H12344">
        <v>2014</v>
      </c>
      <c r="I12344">
        <v>9</v>
      </c>
      <c r="J12344">
        <v>15</v>
      </c>
      <c r="K12344">
        <v>8</v>
      </c>
      <c r="L12344">
        <v>25</v>
      </c>
      <c r="M12344" t="s">
        <v>932</v>
      </c>
      <c r="N12344" t="s">
        <v>933</v>
      </c>
      <c r="O12344" t="s">
        <v>934</v>
      </c>
      <c r="Q12344" t="s">
        <v>532</v>
      </c>
      <c r="R12344" t="str">
        <f t="shared" si="386"/>
        <v>Weekday</v>
      </c>
      <c r="S12344" s="12">
        <f t="shared" si="385"/>
        <v>41897</v>
      </c>
    </row>
    <row r="12345" spans="1:19" x14ac:dyDescent="0.25">
      <c r="A12345" t="s">
        <v>93</v>
      </c>
      <c r="C12345">
        <v>20142670231</v>
      </c>
      <c r="D12345" t="s">
        <v>261</v>
      </c>
      <c r="E12345" t="s">
        <v>62</v>
      </c>
      <c r="G12345">
        <v>30.134</v>
      </c>
      <c r="H12345">
        <v>2014</v>
      </c>
      <c r="I12345">
        <v>9</v>
      </c>
      <c r="J12345">
        <v>22</v>
      </c>
      <c r="K12345">
        <v>15</v>
      </c>
      <c r="L12345">
        <v>54</v>
      </c>
      <c r="M12345" t="s">
        <v>932</v>
      </c>
      <c r="N12345" t="s">
        <v>933</v>
      </c>
      <c r="O12345" t="s">
        <v>934</v>
      </c>
      <c r="Q12345" t="s">
        <v>486</v>
      </c>
      <c r="R12345" t="str">
        <f t="shared" si="386"/>
        <v>Weekday</v>
      </c>
      <c r="S12345" s="12">
        <f t="shared" si="385"/>
        <v>41904</v>
      </c>
    </row>
    <row r="12346" spans="1:19" x14ac:dyDescent="0.25">
      <c r="A12346" t="s">
        <v>93</v>
      </c>
      <c r="C12346">
        <v>20142760313</v>
      </c>
      <c r="D12346" t="s">
        <v>261</v>
      </c>
      <c r="E12346" t="s">
        <v>87</v>
      </c>
      <c r="G12346">
        <v>30.134</v>
      </c>
      <c r="H12346">
        <v>2014</v>
      </c>
      <c r="I12346">
        <v>9</v>
      </c>
      <c r="J12346">
        <v>30</v>
      </c>
      <c r="K12346">
        <v>22</v>
      </c>
      <c r="L12346">
        <v>6</v>
      </c>
      <c r="M12346" t="s">
        <v>935</v>
      </c>
      <c r="N12346" t="s">
        <v>933</v>
      </c>
      <c r="O12346" t="s">
        <v>934</v>
      </c>
      <c r="Q12346" t="s">
        <v>532</v>
      </c>
      <c r="R12346" t="str">
        <f t="shared" si="386"/>
        <v>Weekday</v>
      </c>
      <c r="S12346" s="12">
        <f t="shared" si="385"/>
        <v>41912</v>
      </c>
    </row>
    <row r="12347" spans="1:19" x14ac:dyDescent="0.25">
      <c r="A12347" t="s">
        <v>93</v>
      </c>
      <c r="C12347">
        <v>20142970217</v>
      </c>
      <c r="D12347" t="s">
        <v>261</v>
      </c>
      <c r="E12347" t="s">
        <v>62</v>
      </c>
      <c r="G12347">
        <v>30.134</v>
      </c>
      <c r="H12347">
        <v>2014</v>
      </c>
      <c r="I12347">
        <v>10</v>
      </c>
      <c r="J12347">
        <v>19</v>
      </c>
      <c r="K12347">
        <v>16</v>
      </c>
      <c r="L12347">
        <v>35</v>
      </c>
      <c r="M12347" t="s">
        <v>932</v>
      </c>
      <c r="N12347" t="s">
        <v>933</v>
      </c>
      <c r="O12347" t="s">
        <v>934</v>
      </c>
      <c r="Q12347" t="s">
        <v>486</v>
      </c>
      <c r="R12347" t="str">
        <f t="shared" si="386"/>
        <v>Weekend</v>
      </c>
      <c r="S12347" s="12">
        <f t="shared" si="385"/>
        <v>41931</v>
      </c>
    </row>
    <row r="12348" spans="1:19" x14ac:dyDescent="0.25">
      <c r="A12348" t="s">
        <v>93</v>
      </c>
      <c r="C12348">
        <v>20143470155</v>
      </c>
      <c r="D12348" t="s">
        <v>261</v>
      </c>
      <c r="E12348" t="s">
        <v>87</v>
      </c>
      <c r="G12348">
        <v>30.134</v>
      </c>
      <c r="H12348">
        <v>2014</v>
      </c>
      <c r="I12348">
        <v>12</v>
      </c>
      <c r="J12348">
        <v>12</v>
      </c>
      <c r="K12348">
        <v>15</v>
      </c>
      <c r="L12348">
        <v>48</v>
      </c>
      <c r="M12348" t="s">
        <v>932</v>
      </c>
      <c r="N12348" t="s">
        <v>933</v>
      </c>
      <c r="O12348" t="s">
        <v>934</v>
      </c>
      <c r="Q12348" t="s">
        <v>532</v>
      </c>
      <c r="R12348" t="str">
        <f t="shared" si="386"/>
        <v>Weekday</v>
      </c>
      <c r="S12348" s="12">
        <f t="shared" si="385"/>
        <v>41985</v>
      </c>
    </row>
    <row r="12349" spans="1:19" x14ac:dyDescent="0.25">
      <c r="A12349" t="s">
        <v>93</v>
      </c>
      <c r="C12349">
        <v>20143610297</v>
      </c>
      <c r="D12349" t="s">
        <v>261</v>
      </c>
      <c r="E12349" t="s">
        <v>87</v>
      </c>
      <c r="G12349">
        <v>30.134</v>
      </c>
      <c r="H12349">
        <v>2014</v>
      </c>
      <c r="I12349">
        <v>12</v>
      </c>
      <c r="J12349">
        <v>27</v>
      </c>
      <c r="K12349">
        <v>6</v>
      </c>
      <c r="L12349">
        <v>7</v>
      </c>
      <c r="M12349" t="s">
        <v>935</v>
      </c>
      <c r="N12349" t="s">
        <v>933</v>
      </c>
      <c r="O12349" t="s">
        <v>934</v>
      </c>
      <c r="Q12349" t="s">
        <v>532</v>
      </c>
      <c r="R12349" t="str">
        <f t="shared" si="386"/>
        <v>Weekend</v>
      </c>
      <c r="S12349" s="12">
        <f t="shared" si="385"/>
        <v>42000</v>
      </c>
    </row>
    <row r="12350" spans="1:19" x14ac:dyDescent="0.25">
      <c r="A12350" t="s">
        <v>93</v>
      </c>
      <c r="C12350">
        <v>20143240280</v>
      </c>
      <c r="D12350" t="s">
        <v>261</v>
      </c>
      <c r="E12350" t="s">
        <v>62</v>
      </c>
      <c r="G12350">
        <v>30.154</v>
      </c>
      <c r="H12350">
        <v>2014</v>
      </c>
      <c r="I12350">
        <v>11</v>
      </c>
      <c r="J12350">
        <v>20</v>
      </c>
      <c r="K12350">
        <v>7</v>
      </c>
      <c r="L12350">
        <v>2</v>
      </c>
      <c r="M12350" t="s">
        <v>932</v>
      </c>
      <c r="N12350" t="s">
        <v>933</v>
      </c>
      <c r="O12350" t="s">
        <v>934</v>
      </c>
      <c r="Q12350" t="s">
        <v>486</v>
      </c>
      <c r="R12350" t="str">
        <f t="shared" si="386"/>
        <v>Weekday</v>
      </c>
      <c r="S12350" s="12">
        <f t="shared" si="385"/>
        <v>41963</v>
      </c>
    </row>
    <row r="12351" spans="1:19" x14ac:dyDescent="0.25">
      <c r="A12351" t="s">
        <v>93</v>
      </c>
      <c r="C12351">
        <v>20142870237</v>
      </c>
      <c r="D12351" t="s">
        <v>261</v>
      </c>
      <c r="E12351" t="s">
        <v>62</v>
      </c>
      <c r="G12351">
        <v>30.355</v>
      </c>
      <c r="H12351">
        <v>2014</v>
      </c>
      <c r="I12351">
        <v>10</v>
      </c>
      <c r="J12351">
        <v>13</v>
      </c>
      <c r="K12351">
        <v>16</v>
      </c>
      <c r="L12351">
        <v>17</v>
      </c>
      <c r="M12351" t="s">
        <v>932</v>
      </c>
      <c r="N12351" t="s">
        <v>933</v>
      </c>
      <c r="O12351" t="s">
        <v>934</v>
      </c>
      <c r="Q12351" t="s">
        <v>487</v>
      </c>
      <c r="R12351" t="str">
        <f t="shared" si="386"/>
        <v>Weekday</v>
      </c>
      <c r="S12351" s="12">
        <f t="shared" si="385"/>
        <v>41925</v>
      </c>
    </row>
    <row r="12352" spans="1:19" x14ac:dyDescent="0.25">
      <c r="A12352" t="s">
        <v>93</v>
      </c>
      <c r="C12352">
        <v>20143500194</v>
      </c>
      <c r="D12352" t="s">
        <v>261</v>
      </c>
      <c r="E12352" t="s">
        <v>87</v>
      </c>
      <c r="G12352">
        <v>30.544</v>
      </c>
      <c r="H12352">
        <v>2014</v>
      </c>
      <c r="I12352">
        <v>12</v>
      </c>
      <c r="J12352">
        <v>16</v>
      </c>
      <c r="K12352">
        <v>8</v>
      </c>
      <c r="L12352">
        <v>15</v>
      </c>
      <c r="M12352" t="s">
        <v>932</v>
      </c>
      <c r="N12352" t="s">
        <v>933</v>
      </c>
      <c r="O12352" t="s">
        <v>934</v>
      </c>
      <c r="Q12352" t="s">
        <v>531</v>
      </c>
      <c r="R12352" t="str">
        <f t="shared" si="386"/>
        <v>Weekday</v>
      </c>
      <c r="S12352" s="12">
        <f t="shared" si="385"/>
        <v>41989</v>
      </c>
    </row>
    <row r="12353" spans="1:19" x14ac:dyDescent="0.25">
      <c r="A12353" t="s">
        <v>93</v>
      </c>
      <c r="C12353">
        <v>20140290380</v>
      </c>
      <c r="D12353" t="s">
        <v>261</v>
      </c>
      <c r="E12353" t="s">
        <v>87</v>
      </c>
      <c r="G12353">
        <v>30.733000000000001</v>
      </c>
      <c r="H12353">
        <v>2014</v>
      </c>
      <c r="I12353">
        <v>1</v>
      </c>
      <c r="J12353">
        <v>27</v>
      </c>
      <c r="K12353">
        <v>8</v>
      </c>
      <c r="L12353">
        <v>0</v>
      </c>
      <c r="M12353" t="s">
        <v>935</v>
      </c>
      <c r="N12353" t="s">
        <v>936</v>
      </c>
      <c r="O12353" t="s">
        <v>934</v>
      </c>
      <c r="Q12353" t="s">
        <v>530</v>
      </c>
      <c r="R12353" t="str">
        <f t="shared" si="386"/>
        <v>Weekday</v>
      </c>
      <c r="S12353" s="12">
        <f t="shared" si="385"/>
        <v>41666</v>
      </c>
    </row>
    <row r="12354" spans="1:19" x14ac:dyDescent="0.25">
      <c r="A12354" t="s">
        <v>93</v>
      </c>
      <c r="C12354">
        <v>20140350333</v>
      </c>
      <c r="D12354" t="s">
        <v>261</v>
      </c>
      <c r="E12354" t="s">
        <v>62</v>
      </c>
      <c r="G12354">
        <v>30.733000000000001</v>
      </c>
      <c r="H12354">
        <v>2014</v>
      </c>
      <c r="I12354">
        <v>1</v>
      </c>
      <c r="J12354">
        <v>30</v>
      </c>
      <c r="K12354">
        <v>15</v>
      </c>
      <c r="L12354">
        <v>38</v>
      </c>
      <c r="M12354" t="s">
        <v>932</v>
      </c>
      <c r="N12354" t="s">
        <v>933</v>
      </c>
      <c r="O12354" t="s">
        <v>934</v>
      </c>
      <c r="Q12354" t="s">
        <v>489</v>
      </c>
      <c r="R12354" t="str">
        <f t="shared" si="386"/>
        <v>Weekday</v>
      </c>
      <c r="S12354" s="12">
        <f t="shared" si="385"/>
        <v>41669</v>
      </c>
    </row>
    <row r="12355" spans="1:19" x14ac:dyDescent="0.25">
      <c r="A12355" t="s">
        <v>93</v>
      </c>
      <c r="C12355">
        <v>20141570083</v>
      </c>
      <c r="D12355" t="s">
        <v>261</v>
      </c>
      <c r="E12355" t="s">
        <v>62</v>
      </c>
      <c r="G12355">
        <v>30.733000000000001</v>
      </c>
      <c r="H12355">
        <v>2014</v>
      </c>
      <c r="I12355">
        <v>4</v>
      </c>
      <c r="J12355">
        <v>4</v>
      </c>
      <c r="K12355">
        <v>9</v>
      </c>
      <c r="L12355">
        <v>36</v>
      </c>
      <c r="M12355" t="s">
        <v>935</v>
      </c>
      <c r="N12355" t="s">
        <v>933</v>
      </c>
      <c r="O12355" t="s">
        <v>934</v>
      </c>
      <c r="Q12355" t="s">
        <v>489</v>
      </c>
      <c r="R12355" t="str">
        <f t="shared" si="386"/>
        <v>Weekday</v>
      </c>
      <c r="S12355" s="12">
        <f t="shared" ref="S12355:S12418" si="387">DATE(H12355,I12355,J12355)</f>
        <v>41733</v>
      </c>
    </row>
    <row r="12356" spans="1:19" x14ac:dyDescent="0.25">
      <c r="A12356" t="s">
        <v>93</v>
      </c>
      <c r="C12356">
        <v>20143260093</v>
      </c>
      <c r="D12356" t="s">
        <v>261</v>
      </c>
      <c r="E12356" t="s">
        <v>62</v>
      </c>
      <c r="G12356">
        <v>30.734000000000002</v>
      </c>
      <c r="H12356">
        <v>2014</v>
      </c>
      <c r="I12356">
        <v>11</v>
      </c>
      <c r="J12356">
        <v>22</v>
      </c>
      <c r="K12356">
        <v>15</v>
      </c>
      <c r="L12356">
        <v>56</v>
      </c>
      <c r="M12356" t="s">
        <v>932</v>
      </c>
      <c r="N12356" t="s">
        <v>933</v>
      </c>
      <c r="O12356" t="s">
        <v>934</v>
      </c>
      <c r="Q12356" t="s">
        <v>489</v>
      </c>
      <c r="R12356" t="str">
        <f t="shared" si="386"/>
        <v>Weekend</v>
      </c>
      <c r="S12356" s="12">
        <f t="shared" si="387"/>
        <v>41965</v>
      </c>
    </row>
    <row r="12357" spans="1:19" x14ac:dyDescent="0.25">
      <c r="A12357" t="s">
        <v>93</v>
      </c>
      <c r="C12357">
        <v>20142050192</v>
      </c>
      <c r="D12357" t="s">
        <v>261</v>
      </c>
      <c r="E12357" t="s">
        <v>87</v>
      </c>
      <c r="G12357">
        <v>30.789000000000001</v>
      </c>
      <c r="H12357">
        <v>2014</v>
      </c>
      <c r="I12357">
        <v>7</v>
      </c>
      <c r="J12357">
        <v>23</v>
      </c>
      <c r="K12357">
        <v>6</v>
      </c>
      <c r="L12357">
        <v>21</v>
      </c>
      <c r="M12357" t="s">
        <v>935</v>
      </c>
      <c r="N12357" t="s">
        <v>933</v>
      </c>
      <c r="O12357" t="s">
        <v>934</v>
      </c>
      <c r="Q12357" t="s">
        <v>530</v>
      </c>
      <c r="R12357" t="str">
        <f t="shared" ref="R12357:R12420" si="388">IF(WEEKDAY(DATE(H12357,I12357,J12357),2)&lt;6,"Weekday","Weekend")</f>
        <v>Weekday</v>
      </c>
      <c r="S12357" s="12">
        <f t="shared" si="387"/>
        <v>41843</v>
      </c>
    </row>
    <row r="12358" spans="1:19" x14ac:dyDescent="0.25">
      <c r="A12358" t="s">
        <v>93</v>
      </c>
      <c r="C12358">
        <v>20143270135</v>
      </c>
      <c r="D12358" t="s">
        <v>261</v>
      </c>
      <c r="E12358" t="s">
        <v>940</v>
      </c>
      <c r="G12358">
        <v>30.795999999999999</v>
      </c>
      <c r="H12358">
        <v>2014</v>
      </c>
      <c r="I12358">
        <v>11</v>
      </c>
      <c r="J12358">
        <v>22</v>
      </c>
      <c r="K12358">
        <v>11</v>
      </c>
      <c r="L12358">
        <v>27</v>
      </c>
      <c r="M12358" t="s">
        <v>932</v>
      </c>
      <c r="N12358" t="s">
        <v>933</v>
      </c>
      <c r="O12358" t="s">
        <v>934</v>
      </c>
      <c r="R12358" t="str">
        <f t="shared" si="388"/>
        <v>Weekend</v>
      </c>
      <c r="S12358" s="12">
        <f t="shared" si="387"/>
        <v>41965</v>
      </c>
    </row>
    <row r="12359" spans="1:19" x14ac:dyDescent="0.25">
      <c r="A12359" t="s">
        <v>93</v>
      </c>
      <c r="C12359">
        <v>20140150112</v>
      </c>
      <c r="D12359" t="s">
        <v>261</v>
      </c>
      <c r="E12359" t="s">
        <v>940</v>
      </c>
      <c r="G12359">
        <v>31.004999999999999</v>
      </c>
      <c r="H12359">
        <v>2014</v>
      </c>
      <c r="I12359">
        <v>1</v>
      </c>
      <c r="J12359">
        <v>14</v>
      </c>
      <c r="K12359">
        <v>11</v>
      </c>
      <c r="L12359">
        <v>28</v>
      </c>
      <c r="M12359" t="s">
        <v>935</v>
      </c>
      <c r="N12359" t="s">
        <v>933</v>
      </c>
      <c r="O12359" t="s">
        <v>934</v>
      </c>
      <c r="R12359" t="str">
        <f t="shared" si="388"/>
        <v>Weekday</v>
      </c>
      <c r="S12359" s="12">
        <f t="shared" si="387"/>
        <v>41653</v>
      </c>
    </row>
    <row r="12360" spans="1:19" x14ac:dyDescent="0.25">
      <c r="A12360" t="s">
        <v>93</v>
      </c>
      <c r="C12360">
        <v>20141610253</v>
      </c>
      <c r="D12360" t="s">
        <v>261</v>
      </c>
      <c r="E12360" t="s">
        <v>62</v>
      </c>
      <c r="G12360">
        <v>31.006</v>
      </c>
      <c r="H12360">
        <v>2014</v>
      </c>
      <c r="I12360">
        <v>6</v>
      </c>
      <c r="J12360">
        <v>10</v>
      </c>
      <c r="K12360">
        <v>10</v>
      </c>
      <c r="L12360">
        <v>19</v>
      </c>
      <c r="M12360" t="s">
        <v>935</v>
      </c>
      <c r="N12360" t="s">
        <v>933</v>
      </c>
      <c r="O12360" t="s">
        <v>942</v>
      </c>
      <c r="Q12360" t="s">
        <v>490</v>
      </c>
      <c r="R12360" t="str">
        <f t="shared" si="388"/>
        <v>Weekday</v>
      </c>
      <c r="S12360" s="12">
        <f t="shared" si="387"/>
        <v>41800</v>
      </c>
    </row>
    <row r="12361" spans="1:19" x14ac:dyDescent="0.25">
      <c r="A12361" t="s">
        <v>93</v>
      </c>
      <c r="C12361">
        <v>20141820251</v>
      </c>
      <c r="D12361" t="s">
        <v>261</v>
      </c>
      <c r="E12361" t="s">
        <v>87</v>
      </c>
      <c r="G12361">
        <v>31.006</v>
      </c>
      <c r="H12361">
        <v>2014</v>
      </c>
      <c r="I12361">
        <v>6</v>
      </c>
      <c r="J12361">
        <v>13</v>
      </c>
      <c r="K12361">
        <v>23</v>
      </c>
      <c r="L12361">
        <v>10</v>
      </c>
      <c r="M12361" t="s">
        <v>935</v>
      </c>
      <c r="N12361" t="s">
        <v>933</v>
      </c>
      <c r="O12361" t="s">
        <v>934</v>
      </c>
      <c r="Q12361" t="s">
        <v>530</v>
      </c>
      <c r="R12361" t="str">
        <f t="shared" si="388"/>
        <v>Weekday</v>
      </c>
      <c r="S12361" s="12">
        <f t="shared" si="387"/>
        <v>41803</v>
      </c>
    </row>
    <row r="12362" spans="1:19" x14ac:dyDescent="0.25">
      <c r="A12362" t="s">
        <v>93</v>
      </c>
      <c r="C12362">
        <v>20141960243</v>
      </c>
      <c r="D12362" t="s">
        <v>261</v>
      </c>
      <c r="E12362" t="s">
        <v>62</v>
      </c>
      <c r="G12362">
        <v>31.006</v>
      </c>
      <c r="H12362">
        <v>2014</v>
      </c>
      <c r="I12362">
        <v>7</v>
      </c>
      <c r="J12362">
        <v>12</v>
      </c>
      <c r="K12362">
        <v>2</v>
      </c>
      <c r="L12362">
        <v>50</v>
      </c>
      <c r="M12362" t="s">
        <v>935</v>
      </c>
      <c r="N12362" t="s">
        <v>936</v>
      </c>
      <c r="O12362" t="s">
        <v>934</v>
      </c>
      <c r="Q12362" t="s">
        <v>490</v>
      </c>
      <c r="R12362" t="str">
        <f t="shared" si="388"/>
        <v>Weekend</v>
      </c>
      <c r="S12362" s="12">
        <f t="shared" si="387"/>
        <v>41832</v>
      </c>
    </row>
    <row r="12363" spans="1:19" x14ac:dyDescent="0.25">
      <c r="A12363" t="s">
        <v>93</v>
      </c>
      <c r="C12363">
        <v>20143140377</v>
      </c>
      <c r="D12363" t="s">
        <v>261</v>
      </c>
      <c r="E12363" t="s">
        <v>87</v>
      </c>
      <c r="G12363">
        <v>31.006</v>
      </c>
      <c r="H12363">
        <v>2014</v>
      </c>
      <c r="I12363">
        <v>10</v>
      </c>
      <c r="J12363">
        <v>28</v>
      </c>
      <c r="K12363">
        <v>6</v>
      </c>
      <c r="L12363">
        <v>10</v>
      </c>
      <c r="M12363" t="s">
        <v>932</v>
      </c>
      <c r="N12363" t="s">
        <v>933</v>
      </c>
      <c r="O12363" t="s">
        <v>934</v>
      </c>
      <c r="Q12363" t="s">
        <v>530</v>
      </c>
      <c r="R12363" t="str">
        <f t="shared" si="388"/>
        <v>Weekday</v>
      </c>
      <c r="S12363" s="12">
        <f t="shared" si="387"/>
        <v>41940</v>
      </c>
    </row>
    <row r="12364" spans="1:19" x14ac:dyDescent="0.25">
      <c r="A12364" t="s">
        <v>93</v>
      </c>
      <c r="C12364">
        <v>20142840138</v>
      </c>
      <c r="D12364" t="s">
        <v>261</v>
      </c>
      <c r="E12364" t="s">
        <v>62</v>
      </c>
      <c r="G12364">
        <v>31.036000000000001</v>
      </c>
      <c r="H12364">
        <v>2014</v>
      </c>
      <c r="I12364">
        <v>9</v>
      </c>
      <c r="J12364">
        <v>22</v>
      </c>
      <c r="K12364">
        <v>18</v>
      </c>
      <c r="L12364">
        <v>5</v>
      </c>
      <c r="M12364" t="s">
        <v>932</v>
      </c>
      <c r="N12364" t="s">
        <v>933</v>
      </c>
      <c r="O12364" t="s">
        <v>934</v>
      </c>
      <c r="Q12364" t="s">
        <v>490</v>
      </c>
      <c r="R12364" t="str">
        <f t="shared" si="388"/>
        <v>Weekday</v>
      </c>
      <c r="S12364" s="12">
        <f t="shared" si="387"/>
        <v>41904</v>
      </c>
    </row>
    <row r="12365" spans="1:19" x14ac:dyDescent="0.25">
      <c r="A12365" t="s">
        <v>93</v>
      </c>
      <c r="C12365">
        <v>20140170271</v>
      </c>
      <c r="D12365" t="s">
        <v>261</v>
      </c>
      <c r="E12365" t="s">
        <v>940</v>
      </c>
      <c r="G12365">
        <v>31.513999999999999</v>
      </c>
      <c r="H12365">
        <v>2014</v>
      </c>
      <c r="I12365">
        <v>1</v>
      </c>
      <c r="J12365">
        <v>15</v>
      </c>
      <c r="K12365">
        <v>11</v>
      </c>
      <c r="L12365">
        <v>59</v>
      </c>
      <c r="M12365" t="s">
        <v>935</v>
      </c>
      <c r="N12365" t="s">
        <v>936</v>
      </c>
      <c r="O12365" t="s">
        <v>934</v>
      </c>
      <c r="R12365" t="str">
        <f t="shared" si="388"/>
        <v>Weekday</v>
      </c>
      <c r="S12365" s="12">
        <f t="shared" si="387"/>
        <v>41654</v>
      </c>
    </row>
    <row r="12366" spans="1:19" x14ac:dyDescent="0.25">
      <c r="A12366" t="s">
        <v>93</v>
      </c>
      <c r="C12366">
        <v>20141500212</v>
      </c>
      <c r="D12366" t="s">
        <v>261</v>
      </c>
      <c r="E12366" t="s">
        <v>87</v>
      </c>
      <c r="G12366">
        <v>31.763999999999999</v>
      </c>
      <c r="H12366">
        <v>2014</v>
      </c>
      <c r="I12366">
        <v>5</v>
      </c>
      <c r="J12366">
        <v>29</v>
      </c>
      <c r="K12366">
        <v>10</v>
      </c>
      <c r="L12366">
        <v>8</v>
      </c>
      <c r="M12366" t="s">
        <v>935</v>
      </c>
      <c r="N12366" t="s">
        <v>937</v>
      </c>
      <c r="O12366" t="s">
        <v>934</v>
      </c>
      <c r="Q12366" t="s">
        <v>527</v>
      </c>
      <c r="R12366" t="str">
        <f t="shared" si="388"/>
        <v>Weekday</v>
      </c>
      <c r="S12366" s="12">
        <f t="shared" si="387"/>
        <v>41788</v>
      </c>
    </row>
    <row r="12367" spans="1:19" x14ac:dyDescent="0.25">
      <c r="A12367" t="s">
        <v>93</v>
      </c>
      <c r="C12367">
        <v>20142610223</v>
      </c>
      <c r="D12367" t="s">
        <v>261</v>
      </c>
      <c r="E12367" t="s">
        <v>87</v>
      </c>
      <c r="G12367">
        <v>31.872</v>
      </c>
      <c r="H12367">
        <v>2014</v>
      </c>
      <c r="I12367">
        <v>9</v>
      </c>
      <c r="J12367">
        <v>15</v>
      </c>
      <c r="K12367">
        <v>8</v>
      </c>
      <c r="L12367">
        <v>3</v>
      </c>
      <c r="M12367" t="s">
        <v>932</v>
      </c>
      <c r="N12367" t="s">
        <v>933</v>
      </c>
      <c r="O12367" t="s">
        <v>934</v>
      </c>
      <c r="Q12367" t="s">
        <v>527</v>
      </c>
      <c r="R12367" t="str">
        <f t="shared" si="388"/>
        <v>Weekday</v>
      </c>
      <c r="S12367" s="12">
        <f t="shared" si="387"/>
        <v>41897</v>
      </c>
    </row>
    <row r="12368" spans="1:19" x14ac:dyDescent="0.25">
      <c r="A12368" t="s">
        <v>93</v>
      </c>
      <c r="C12368">
        <v>20140090473</v>
      </c>
      <c r="D12368" t="s">
        <v>261</v>
      </c>
      <c r="E12368" t="s">
        <v>87</v>
      </c>
      <c r="G12368">
        <v>32.014000000000003</v>
      </c>
      <c r="H12368">
        <v>2014</v>
      </c>
      <c r="I12368">
        <v>1</v>
      </c>
      <c r="J12368">
        <v>9</v>
      </c>
      <c r="K12368">
        <v>6</v>
      </c>
      <c r="L12368">
        <v>3</v>
      </c>
      <c r="M12368" t="s">
        <v>932</v>
      </c>
      <c r="N12368" t="s">
        <v>933</v>
      </c>
      <c r="O12368" t="s">
        <v>934</v>
      </c>
      <c r="Q12368" t="s">
        <v>527</v>
      </c>
      <c r="R12368" t="str">
        <f t="shared" si="388"/>
        <v>Weekday</v>
      </c>
      <c r="S12368" s="12">
        <f t="shared" si="387"/>
        <v>41648</v>
      </c>
    </row>
    <row r="12369" spans="1:19" x14ac:dyDescent="0.25">
      <c r="A12369" t="s">
        <v>93</v>
      </c>
      <c r="C12369">
        <v>20140150356</v>
      </c>
      <c r="D12369" t="s">
        <v>261</v>
      </c>
      <c r="E12369" t="s">
        <v>62</v>
      </c>
      <c r="G12369">
        <v>32.014000000000003</v>
      </c>
      <c r="H12369">
        <v>2014</v>
      </c>
      <c r="I12369">
        <v>1</v>
      </c>
      <c r="J12369">
        <v>11</v>
      </c>
      <c r="K12369">
        <v>16</v>
      </c>
      <c r="L12369">
        <v>55</v>
      </c>
      <c r="M12369" t="s">
        <v>935</v>
      </c>
      <c r="N12369" t="s">
        <v>933</v>
      </c>
      <c r="O12369" t="s">
        <v>934</v>
      </c>
      <c r="Q12369" t="s">
        <v>493</v>
      </c>
      <c r="R12369" t="str">
        <f t="shared" si="388"/>
        <v>Weekend</v>
      </c>
      <c r="S12369" s="12">
        <f t="shared" si="387"/>
        <v>41650</v>
      </c>
    </row>
    <row r="12370" spans="1:19" x14ac:dyDescent="0.25">
      <c r="A12370" t="s">
        <v>93</v>
      </c>
      <c r="C12370">
        <v>20140190206</v>
      </c>
      <c r="D12370" t="s">
        <v>261</v>
      </c>
      <c r="E12370" t="s">
        <v>87</v>
      </c>
      <c r="G12370">
        <v>32.014000000000003</v>
      </c>
      <c r="H12370">
        <v>2014</v>
      </c>
      <c r="I12370">
        <v>1</v>
      </c>
      <c r="J12370">
        <v>18</v>
      </c>
      <c r="K12370">
        <v>10</v>
      </c>
      <c r="L12370">
        <v>45</v>
      </c>
      <c r="M12370" t="s">
        <v>935</v>
      </c>
      <c r="N12370" t="s">
        <v>933</v>
      </c>
      <c r="O12370" t="s">
        <v>934</v>
      </c>
      <c r="Q12370" t="s">
        <v>527</v>
      </c>
      <c r="R12370" t="str">
        <f t="shared" si="388"/>
        <v>Weekend</v>
      </c>
      <c r="S12370" s="12">
        <f t="shared" si="387"/>
        <v>41657</v>
      </c>
    </row>
    <row r="12371" spans="1:19" x14ac:dyDescent="0.25">
      <c r="A12371" t="s">
        <v>93</v>
      </c>
      <c r="C12371">
        <v>20140230008</v>
      </c>
      <c r="D12371" t="s">
        <v>261</v>
      </c>
      <c r="E12371" t="s">
        <v>62</v>
      </c>
      <c r="G12371">
        <v>32.014000000000003</v>
      </c>
      <c r="H12371">
        <v>2014</v>
      </c>
      <c r="I12371">
        <v>1</v>
      </c>
      <c r="J12371">
        <v>22</v>
      </c>
      <c r="K12371">
        <v>17</v>
      </c>
      <c r="L12371">
        <v>55</v>
      </c>
      <c r="M12371" t="s">
        <v>932</v>
      </c>
      <c r="N12371" t="s">
        <v>933</v>
      </c>
      <c r="O12371" t="s">
        <v>934</v>
      </c>
      <c r="Q12371" t="s">
        <v>493</v>
      </c>
      <c r="R12371" t="str">
        <f t="shared" si="388"/>
        <v>Weekday</v>
      </c>
      <c r="S12371" s="12">
        <f t="shared" si="387"/>
        <v>41661</v>
      </c>
    </row>
    <row r="12372" spans="1:19" x14ac:dyDescent="0.25">
      <c r="A12372" t="s">
        <v>93</v>
      </c>
      <c r="C12372">
        <v>20140930262</v>
      </c>
      <c r="D12372" t="s">
        <v>261</v>
      </c>
      <c r="E12372" t="s">
        <v>940</v>
      </c>
      <c r="G12372">
        <v>32.014000000000003</v>
      </c>
      <c r="H12372">
        <v>2014</v>
      </c>
      <c r="I12372">
        <v>3</v>
      </c>
      <c r="J12372">
        <v>29</v>
      </c>
      <c r="K12372">
        <v>2</v>
      </c>
      <c r="L12372">
        <v>45</v>
      </c>
      <c r="M12372" t="s">
        <v>935</v>
      </c>
      <c r="N12372" t="s">
        <v>933</v>
      </c>
      <c r="O12372" t="s">
        <v>934</v>
      </c>
      <c r="R12372" t="str">
        <f t="shared" si="388"/>
        <v>Weekend</v>
      </c>
      <c r="S12372" s="12">
        <f t="shared" si="387"/>
        <v>41727</v>
      </c>
    </row>
    <row r="12373" spans="1:19" x14ac:dyDescent="0.25">
      <c r="A12373" t="s">
        <v>93</v>
      </c>
      <c r="C12373">
        <v>20141470170</v>
      </c>
      <c r="D12373" t="s">
        <v>261</v>
      </c>
      <c r="E12373" t="s">
        <v>87</v>
      </c>
      <c r="G12373">
        <v>32.014000000000003</v>
      </c>
      <c r="H12373">
        <v>2014</v>
      </c>
      <c r="I12373">
        <v>5</v>
      </c>
      <c r="J12373">
        <v>27</v>
      </c>
      <c r="K12373">
        <v>11</v>
      </c>
      <c r="L12373">
        <v>53</v>
      </c>
      <c r="M12373" t="s">
        <v>935</v>
      </c>
      <c r="N12373" t="s">
        <v>933</v>
      </c>
      <c r="O12373" t="s">
        <v>934</v>
      </c>
      <c r="Q12373" t="s">
        <v>527</v>
      </c>
      <c r="R12373" t="str">
        <f t="shared" si="388"/>
        <v>Weekday</v>
      </c>
      <c r="S12373" s="12">
        <f t="shared" si="387"/>
        <v>41786</v>
      </c>
    </row>
    <row r="12374" spans="1:19" x14ac:dyDescent="0.25">
      <c r="A12374" t="s">
        <v>93</v>
      </c>
      <c r="C12374">
        <v>20141470185</v>
      </c>
      <c r="D12374" t="s">
        <v>261</v>
      </c>
      <c r="E12374" t="s">
        <v>87</v>
      </c>
      <c r="G12374">
        <v>32.014000000000003</v>
      </c>
      <c r="H12374">
        <v>2014</v>
      </c>
      <c r="I12374">
        <v>5</v>
      </c>
      <c r="J12374">
        <v>27</v>
      </c>
      <c r="K12374">
        <v>6</v>
      </c>
      <c r="L12374">
        <v>24</v>
      </c>
      <c r="M12374" t="s">
        <v>932</v>
      </c>
      <c r="N12374" t="s">
        <v>937</v>
      </c>
      <c r="O12374" t="s">
        <v>934</v>
      </c>
      <c r="Q12374" t="s">
        <v>527</v>
      </c>
      <c r="R12374" t="str">
        <f t="shared" si="388"/>
        <v>Weekday</v>
      </c>
      <c r="S12374" s="12">
        <f t="shared" si="387"/>
        <v>41786</v>
      </c>
    </row>
    <row r="12375" spans="1:19" x14ac:dyDescent="0.25">
      <c r="A12375" t="s">
        <v>93</v>
      </c>
      <c r="C12375">
        <v>20141690228</v>
      </c>
      <c r="D12375" t="s">
        <v>261</v>
      </c>
      <c r="E12375" t="s">
        <v>87</v>
      </c>
      <c r="G12375">
        <v>32.014000000000003</v>
      </c>
      <c r="H12375">
        <v>2014</v>
      </c>
      <c r="I12375">
        <v>6</v>
      </c>
      <c r="J12375">
        <v>18</v>
      </c>
      <c r="K12375">
        <v>3</v>
      </c>
      <c r="L12375">
        <v>25</v>
      </c>
      <c r="M12375" t="s">
        <v>935</v>
      </c>
      <c r="N12375" t="s">
        <v>933</v>
      </c>
      <c r="O12375" t="s">
        <v>934</v>
      </c>
      <c r="Q12375" t="s">
        <v>527</v>
      </c>
      <c r="R12375" t="str">
        <f t="shared" si="388"/>
        <v>Weekday</v>
      </c>
      <c r="S12375" s="12">
        <f t="shared" si="387"/>
        <v>41808</v>
      </c>
    </row>
    <row r="12376" spans="1:19" x14ac:dyDescent="0.25">
      <c r="A12376" t="s">
        <v>93</v>
      </c>
      <c r="C12376">
        <v>20141890333</v>
      </c>
      <c r="D12376" t="s">
        <v>261</v>
      </c>
      <c r="E12376" t="s">
        <v>87</v>
      </c>
      <c r="G12376">
        <v>32.014000000000003</v>
      </c>
      <c r="H12376">
        <v>2014</v>
      </c>
      <c r="I12376">
        <v>6</v>
      </c>
      <c r="J12376">
        <v>21</v>
      </c>
      <c r="K12376">
        <v>11</v>
      </c>
      <c r="L12376">
        <v>10</v>
      </c>
      <c r="M12376" t="s">
        <v>932</v>
      </c>
      <c r="N12376" t="s">
        <v>933</v>
      </c>
      <c r="O12376" t="s">
        <v>934</v>
      </c>
      <c r="Q12376" t="s">
        <v>527</v>
      </c>
      <c r="R12376" t="str">
        <f t="shared" si="388"/>
        <v>Weekend</v>
      </c>
      <c r="S12376" s="12">
        <f t="shared" si="387"/>
        <v>41811</v>
      </c>
    </row>
    <row r="12377" spans="1:19" x14ac:dyDescent="0.25">
      <c r="A12377" t="s">
        <v>93</v>
      </c>
      <c r="C12377">
        <v>20142090212</v>
      </c>
      <c r="D12377" t="s">
        <v>261</v>
      </c>
      <c r="E12377" t="s">
        <v>87</v>
      </c>
      <c r="G12377">
        <v>32.014000000000003</v>
      </c>
      <c r="H12377">
        <v>2014</v>
      </c>
      <c r="I12377">
        <v>7</v>
      </c>
      <c r="J12377">
        <v>26</v>
      </c>
      <c r="K12377">
        <v>18</v>
      </c>
      <c r="L12377">
        <v>30</v>
      </c>
      <c r="M12377" t="s">
        <v>935</v>
      </c>
      <c r="N12377" t="s">
        <v>933</v>
      </c>
      <c r="O12377" t="s">
        <v>934</v>
      </c>
      <c r="Q12377" t="s">
        <v>527</v>
      </c>
      <c r="R12377" t="str">
        <f t="shared" si="388"/>
        <v>Weekend</v>
      </c>
      <c r="S12377" s="12">
        <f t="shared" si="387"/>
        <v>41846</v>
      </c>
    </row>
    <row r="12378" spans="1:19" x14ac:dyDescent="0.25">
      <c r="A12378" t="s">
        <v>93</v>
      </c>
      <c r="C12378">
        <v>20143240310</v>
      </c>
      <c r="D12378" t="s">
        <v>261</v>
      </c>
      <c r="E12378" t="s">
        <v>87</v>
      </c>
      <c r="G12378">
        <v>32.014000000000003</v>
      </c>
      <c r="H12378">
        <v>2014</v>
      </c>
      <c r="I12378">
        <v>11</v>
      </c>
      <c r="J12378">
        <v>17</v>
      </c>
      <c r="K12378">
        <v>6</v>
      </c>
      <c r="L12378">
        <v>24</v>
      </c>
      <c r="M12378" t="s">
        <v>932</v>
      </c>
      <c r="N12378" t="s">
        <v>933</v>
      </c>
      <c r="O12378" t="s">
        <v>934</v>
      </c>
      <c r="Q12378" t="s">
        <v>527</v>
      </c>
      <c r="R12378" t="str">
        <f t="shared" si="388"/>
        <v>Weekday</v>
      </c>
      <c r="S12378" s="12">
        <f t="shared" si="387"/>
        <v>41960</v>
      </c>
    </row>
    <row r="12379" spans="1:19" x14ac:dyDescent="0.25">
      <c r="A12379" t="s">
        <v>93</v>
      </c>
      <c r="C12379">
        <v>20142030205</v>
      </c>
      <c r="D12379" t="s">
        <v>261</v>
      </c>
      <c r="E12379" t="s">
        <v>87</v>
      </c>
      <c r="G12379">
        <v>32.427999999999997</v>
      </c>
      <c r="H12379">
        <v>2014</v>
      </c>
      <c r="I12379">
        <v>7</v>
      </c>
      <c r="J12379">
        <v>22</v>
      </c>
      <c r="K12379">
        <v>7</v>
      </c>
      <c r="L12379">
        <v>22</v>
      </c>
      <c r="M12379" t="s">
        <v>932</v>
      </c>
      <c r="N12379" t="s">
        <v>933</v>
      </c>
      <c r="O12379" t="s">
        <v>934</v>
      </c>
      <c r="Q12379" t="s">
        <v>525</v>
      </c>
      <c r="R12379" t="str">
        <f t="shared" si="388"/>
        <v>Weekday</v>
      </c>
      <c r="S12379" s="12">
        <f t="shared" si="387"/>
        <v>41842</v>
      </c>
    </row>
    <row r="12380" spans="1:19" x14ac:dyDescent="0.25">
      <c r="A12380" t="s">
        <v>93</v>
      </c>
      <c r="C12380">
        <v>20142030218</v>
      </c>
      <c r="D12380" t="s">
        <v>261</v>
      </c>
      <c r="E12380" t="s">
        <v>62</v>
      </c>
      <c r="G12380">
        <v>32.514000000000003</v>
      </c>
      <c r="H12380">
        <v>2014</v>
      </c>
      <c r="I12380">
        <v>7</v>
      </c>
      <c r="J12380">
        <v>21</v>
      </c>
      <c r="K12380">
        <v>21</v>
      </c>
      <c r="L12380">
        <v>25</v>
      </c>
      <c r="M12380" t="s">
        <v>935</v>
      </c>
      <c r="N12380" t="s">
        <v>933</v>
      </c>
      <c r="O12380" t="s">
        <v>934</v>
      </c>
      <c r="Q12380" t="s">
        <v>496</v>
      </c>
      <c r="R12380" t="str">
        <f t="shared" si="388"/>
        <v>Weekday</v>
      </c>
      <c r="S12380" s="12">
        <f t="shared" si="387"/>
        <v>41841</v>
      </c>
    </row>
    <row r="12381" spans="1:19" x14ac:dyDescent="0.25">
      <c r="A12381" t="s">
        <v>93</v>
      </c>
      <c r="C12381">
        <v>20142500137</v>
      </c>
      <c r="D12381" t="s">
        <v>261</v>
      </c>
      <c r="E12381" t="s">
        <v>62</v>
      </c>
      <c r="G12381">
        <v>32.862000000000002</v>
      </c>
      <c r="H12381">
        <v>2014</v>
      </c>
      <c r="I12381">
        <v>9</v>
      </c>
      <c r="J12381">
        <v>5</v>
      </c>
      <c r="K12381">
        <v>18</v>
      </c>
      <c r="L12381">
        <v>27</v>
      </c>
      <c r="M12381" t="s">
        <v>932</v>
      </c>
      <c r="N12381" t="s">
        <v>933</v>
      </c>
      <c r="O12381" t="s">
        <v>934</v>
      </c>
      <c r="Q12381" t="s">
        <v>496</v>
      </c>
      <c r="R12381" t="str">
        <f t="shared" si="388"/>
        <v>Weekday</v>
      </c>
      <c r="S12381" s="12">
        <f t="shared" si="387"/>
        <v>41887</v>
      </c>
    </row>
    <row r="12382" spans="1:19" x14ac:dyDescent="0.25">
      <c r="A12382" t="s">
        <v>93</v>
      </c>
      <c r="C12382">
        <v>20142670217</v>
      </c>
      <c r="D12382" t="s">
        <v>261</v>
      </c>
      <c r="E12382" t="s">
        <v>62</v>
      </c>
      <c r="G12382">
        <v>33.314</v>
      </c>
      <c r="H12382">
        <v>2014</v>
      </c>
      <c r="I12382">
        <v>9</v>
      </c>
      <c r="J12382">
        <v>23</v>
      </c>
      <c r="K12382">
        <v>13</v>
      </c>
      <c r="L12382">
        <v>46</v>
      </c>
      <c r="M12382" t="s">
        <v>935</v>
      </c>
      <c r="N12382" t="s">
        <v>933</v>
      </c>
      <c r="O12382" t="s">
        <v>934</v>
      </c>
      <c r="Q12382" t="s">
        <v>498</v>
      </c>
      <c r="R12382" t="str">
        <f t="shared" si="388"/>
        <v>Weekday</v>
      </c>
      <c r="S12382" s="12">
        <f t="shared" si="387"/>
        <v>41905</v>
      </c>
    </row>
    <row r="12383" spans="1:19" x14ac:dyDescent="0.25">
      <c r="A12383" t="s">
        <v>93</v>
      </c>
      <c r="C12383">
        <v>20142440130</v>
      </c>
      <c r="D12383" t="s">
        <v>261</v>
      </c>
      <c r="E12383" t="s">
        <v>87</v>
      </c>
      <c r="G12383">
        <v>33.351999999999997</v>
      </c>
      <c r="H12383">
        <v>2014</v>
      </c>
      <c r="I12383">
        <v>8</v>
      </c>
      <c r="J12383">
        <v>31</v>
      </c>
      <c r="K12383">
        <v>2</v>
      </c>
      <c r="L12383">
        <v>11</v>
      </c>
      <c r="M12383" t="s">
        <v>935</v>
      </c>
      <c r="N12383" t="s">
        <v>937</v>
      </c>
      <c r="O12383" t="s">
        <v>934</v>
      </c>
      <c r="Q12383" t="s">
        <v>524</v>
      </c>
      <c r="R12383" t="str">
        <f t="shared" si="388"/>
        <v>Weekend</v>
      </c>
      <c r="S12383" s="12">
        <f t="shared" si="387"/>
        <v>41882</v>
      </c>
    </row>
    <row r="12384" spans="1:19" x14ac:dyDescent="0.25">
      <c r="A12384" t="s">
        <v>93</v>
      </c>
      <c r="C12384">
        <v>20142610224</v>
      </c>
      <c r="D12384" t="s">
        <v>261</v>
      </c>
      <c r="E12384" t="s">
        <v>87</v>
      </c>
      <c r="G12384">
        <v>33.384</v>
      </c>
      <c r="H12384">
        <v>2014</v>
      </c>
      <c r="I12384">
        <v>9</v>
      </c>
      <c r="J12384">
        <v>1</v>
      </c>
      <c r="K12384">
        <v>12</v>
      </c>
      <c r="L12384">
        <v>41</v>
      </c>
      <c r="M12384" t="s">
        <v>932</v>
      </c>
      <c r="N12384" t="s">
        <v>933</v>
      </c>
      <c r="O12384" t="s">
        <v>934</v>
      </c>
      <c r="Q12384" t="s">
        <v>524</v>
      </c>
      <c r="R12384" t="str">
        <f t="shared" si="388"/>
        <v>Weekday</v>
      </c>
      <c r="S12384" s="12">
        <f t="shared" si="387"/>
        <v>41883</v>
      </c>
    </row>
    <row r="12385" spans="1:19" x14ac:dyDescent="0.25">
      <c r="A12385" t="s">
        <v>93</v>
      </c>
      <c r="C12385">
        <v>20142960221</v>
      </c>
      <c r="D12385" t="s">
        <v>261</v>
      </c>
      <c r="E12385" t="s">
        <v>87</v>
      </c>
      <c r="G12385">
        <v>33.389000000000003</v>
      </c>
      <c r="H12385">
        <v>2014</v>
      </c>
      <c r="I12385">
        <v>10</v>
      </c>
      <c r="J12385">
        <v>23</v>
      </c>
      <c r="K12385">
        <v>7</v>
      </c>
      <c r="L12385">
        <v>25</v>
      </c>
      <c r="M12385" t="s">
        <v>932</v>
      </c>
      <c r="N12385" t="s">
        <v>933</v>
      </c>
      <c r="O12385" t="s">
        <v>934</v>
      </c>
      <c r="Q12385" t="s">
        <v>524</v>
      </c>
      <c r="R12385" t="str">
        <f t="shared" si="388"/>
        <v>Weekday</v>
      </c>
      <c r="S12385" s="12">
        <f t="shared" si="387"/>
        <v>41935</v>
      </c>
    </row>
    <row r="12386" spans="1:19" x14ac:dyDescent="0.25">
      <c r="A12386" t="s">
        <v>93</v>
      </c>
      <c r="C12386">
        <v>20140730207</v>
      </c>
      <c r="D12386" t="s">
        <v>261</v>
      </c>
      <c r="E12386" t="s">
        <v>62</v>
      </c>
      <c r="G12386">
        <v>33.435000000000002</v>
      </c>
      <c r="H12386">
        <v>2014</v>
      </c>
      <c r="I12386">
        <v>3</v>
      </c>
      <c r="J12386">
        <v>14</v>
      </c>
      <c r="K12386">
        <v>7</v>
      </c>
      <c r="L12386">
        <v>49</v>
      </c>
      <c r="M12386" t="s">
        <v>932</v>
      </c>
      <c r="N12386" t="s">
        <v>933</v>
      </c>
      <c r="O12386" t="s">
        <v>934</v>
      </c>
      <c r="Q12386" t="s">
        <v>498</v>
      </c>
      <c r="R12386" t="str">
        <f t="shared" si="388"/>
        <v>Weekday</v>
      </c>
      <c r="S12386" s="12">
        <f t="shared" si="387"/>
        <v>41712</v>
      </c>
    </row>
    <row r="12387" spans="1:19" x14ac:dyDescent="0.25">
      <c r="A12387" t="s">
        <v>93</v>
      </c>
      <c r="C12387">
        <v>20143150350</v>
      </c>
      <c r="D12387" t="s">
        <v>261</v>
      </c>
      <c r="E12387" t="s">
        <v>87</v>
      </c>
      <c r="G12387">
        <v>33.470999999999997</v>
      </c>
      <c r="H12387">
        <v>2014</v>
      </c>
      <c r="I12387">
        <v>11</v>
      </c>
      <c r="J12387">
        <v>10</v>
      </c>
      <c r="K12387">
        <v>8</v>
      </c>
      <c r="L12387">
        <v>31</v>
      </c>
      <c r="M12387" t="s">
        <v>932</v>
      </c>
      <c r="N12387" t="s">
        <v>933</v>
      </c>
      <c r="O12387" t="s">
        <v>934</v>
      </c>
      <c r="Q12387" t="s">
        <v>523</v>
      </c>
      <c r="R12387" t="str">
        <f t="shared" si="388"/>
        <v>Weekday</v>
      </c>
      <c r="S12387" s="12">
        <f t="shared" si="387"/>
        <v>41953</v>
      </c>
    </row>
    <row r="12388" spans="1:19" x14ac:dyDescent="0.25">
      <c r="A12388" t="s">
        <v>93</v>
      </c>
      <c r="C12388">
        <v>20140080466</v>
      </c>
      <c r="D12388" t="s">
        <v>261</v>
      </c>
      <c r="E12388" t="s">
        <v>87</v>
      </c>
      <c r="G12388">
        <v>33.601999999999997</v>
      </c>
      <c r="H12388">
        <v>2014</v>
      </c>
      <c r="I12388">
        <v>1</v>
      </c>
      <c r="J12388">
        <v>8</v>
      </c>
      <c r="K12388">
        <v>7</v>
      </c>
      <c r="L12388">
        <v>12</v>
      </c>
      <c r="M12388" t="s">
        <v>932</v>
      </c>
      <c r="N12388" t="s">
        <v>933</v>
      </c>
      <c r="O12388" t="s">
        <v>934</v>
      </c>
      <c r="Q12388" t="s">
        <v>523</v>
      </c>
      <c r="R12388" t="str">
        <f t="shared" si="388"/>
        <v>Weekday</v>
      </c>
      <c r="S12388" s="12">
        <f t="shared" si="387"/>
        <v>41647</v>
      </c>
    </row>
    <row r="12389" spans="1:19" x14ac:dyDescent="0.25">
      <c r="A12389" t="s">
        <v>93</v>
      </c>
      <c r="C12389">
        <v>20140150141</v>
      </c>
      <c r="D12389" t="s">
        <v>261</v>
      </c>
      <c r="E12389" t="s">
        <v>940</v>
      </c>
      <c r="G12389">
        <v>33.601999999999997</v>
      </c>
      <c r="H12389">
        <v>2014</v>
      </c>
      <c r="I12389">
        <v>1</v>
      </c>
      <c r="J12389">
        <v>15</v>
      </c>
      <c r="K12389">
        <v>10</v>
      </c>
      <c r="L12389">
        <v>0</v>
      </c>
      <c r="M12389" t="s">
        <v>932</v>
      </c>
      <c r="N12389" t="s">
        <v>937</v>
      </c>
      <c r="O12389" t="s">
        <v>934</v>
      </c>
      <c r="R12389" t="str">
        <f t="shared" si="388"/>
        <v>Weekday</v>
      </c>
      <c r="S12389" s="12">
        <f t="shared" si="387"/>
        <v>41654</v>
      </c>
    </row>
    <row r="12390" spans="1:19" x14ac:dyDescent="0.25">
      <c r="A12390" t="s">
        <v>93</v>
      </c>
      <c r="C12390">
        <v>20141960233</v>
      </c>
      <c r="D12390" t="s">
        <v>261</v>
      </c>
      <c r="E12390" t="s">
        <v>87</v>
      </c>
      <c r="G12390">
        <v>33.601999999999997</v>
      </c>
      <c r="H12390">
        <v>2014</v>
      </c>
      <c r="I12390">
        <v>1</v>
      </c>
      <c r="J12390">
        <v>27</v>
      </c>
      <c r="K12390">
        <v>23</v>
      </c>
      <c r="L12390">
        <v>40</v>
      </c>
      <c r="M12390" t="s">
        <v>935</v>
      </c>
      <c r="N12390" t="s">
        <v>933</v>
      </c>
      <c r="O12390" t="s">
        <v>934</v>
      </c>
      <c r="Q12390" t="s">
        <v>523</v>
      </c>
      <c r="R12390" t="str">
        <f t="shared" si="388"/>
        <v>Weekday</v>
      </c>
      <c r="S12390" s="12">
        <f t="shared" si="387"/>
        <v>41666</v>
      </c>
    </row>
    <row r="12391" spans="1:19" x14ac:dyDescent="0.25">
      <c r="A12391" t="s">
        <v>93</v>
      </c>
      <c r="C12391">
        <v>20140280372</v>
      </c>
      <c r="D12391" t="s">
        <v>261</v>
      </c>
      <c r="E12391" t="s">
        <v>87</v>
      </c>
      <c r="G12391">
        <v>33.601999999999997</v>
      </c>
      <c r="H12391">
        <v>2014</v>
      </c>
      <c r="I12391">
        <v>1</v>
      </c>
      <c r="J12391">
        <v>28</v>
      </c>
      <c r="K12391">
        <v>5</v>
      </c>
      <c r="L12391">
        <v>18</v>
      </c>
      <c r="M12391" t="s">
        <v>935</v>
      </c>
      <c r="N12391" t="s">
        <v>933</v>
      </c>
      <c r="O12391" t="s">
        <v>934</v>
      </c>
      <c r="Q12391" t="s">
        <v>523</v>
      </c>
      <c r="R12391" t="str">
        <f t="shared" si="388"/>
        <v>Weekday</v>
      </c>
      <c r="S12391" s="12">
        <f t="shared" si="387"/>
        <v>41667</v>
      </c>
    </row>
    <row r="12392" spans="1:19" x14ac:dyDescent="0.25">
      <c r="A12392" t="s">
        <v>93</v>
      </c>
      <c r="C12392">
        <v>20140290389</v>
      </c>
      <c r="D12392" t="s">
        <v>261</v>
      </c>
      <c r="E12392" t="s">
        <v>87</v>
      </c>
      <c r="G12392">
        <v>33.601999999999997</v>
      </c>
      <c r="H12392">
        <v>2014</v>
      </c>
      <c r="I12392">
        <v>1</v>
      </c>
      <c r="J12392">
        <v>28</v>
      </c>
      <c r="K12392">
        <v>7</v>
      </c>
      <c r="L12392">
        <v>48</v>
      </c>
      <c r="M12392" t="s">
        <v>935</v>
      </c>
      <c r="N12392" t="s">
        <v>933</v>
      </c>
      <c r="O12392" t="s">
        <v>934</v>
      </c>
      <c r="Q12392" t="s">
        <v>523</v>
      </c>
      <c r="R12392" t="str">
        <f t="shared" si="388"/>
        <v>Weekday</v>
      </c>
      <c r="S12392" s="12">
        <f t="shared" si="387"/>
        <v>41667</v>
      </c>
    </row>
    <row r="12393" spans="1:19" x14ac:dyDescent="0.25">
      <c r="A12393" t="s">
        <v>93</v>
      </c>
      <c r="C12393">
        <v>20140300511</v>
      </c>
      <c r="D12393" t="s">
        <v>261</v>
      </c>
      <c r="E12393" t="s">
        <v>87</v>
      </c>
      <c r="G12393">
        <v>33.601999999999997</v>
      </c>
      <c r="H12393">
        <v>2014</v>
      </c>
      <c r="I12393">
        <v>1</v>
      </c>
      <c r="J12393">
        <v>29</v>
      </c>
      <c r="K12393">
        <v>5</v>
      </c>
      <c r="L12393">
        <v>39</v>
      </c>
      <c r="M12393" t="s">
        <v>932</v>
      </c>
      <c r="N12393" t="s">
        <v>937</v>
      </c>
      <c r="O12393" t="s">
        <v>934</v>
      </c>
      <c r="Q12393" t="s">
        <v>523</v>
      </c>
      <c r="R12393" t="str">
        <f t="shared" si="388"/>
        <v>Weekday</v>
      </c>
      <c r="S12393" s="12">
        <f t="shared" si="387"/>
        <v>41668</v>
      </c>
    </row>
    <row r="12394" spans="1:19" x14ac:dyDescent="0.25">
      <c r="A12394" t="s">
        <v>93</v>
      </c>
      <c r="C12394">
        <v>20140910282</v>
      </c>
      <c r="D12394" t="s">
        <v>261</v>
      </c>
      <c r="E12394" t="s">
        <v>87</v>
      </c>
      <c r="G12394">
        <v>33.601999999999997</v>
      </c>
      <c r="H12394">
        <v>2014</v>
      </c>
      <c r="I12394">
        <v>3</v>
      </c>
      <c r="J12394">
        <v>17</v>
      </c>
      <c r="K12394">
        <v>5</v>
      </c>
      <c r="L12394">
        <v>26</v>
      </c>
      <c r="M12394" t="s">
        <v>932</v>
      </c>
      <c r="N12394" t="s">
        <v>933</v>
      </c>
      <c r="O12394" t="s">
        <v>934</v>
      </c>
      <c r="Q12394" t="s">
        <v>523</v>
      </c>
      <c r="R12394" t="str">
        <f t="shared" si="388"/>
        <v>Weekday</v>
      </c>
      <c r="S12394" s="12">
        <f t="shared" si="387"/>
        <v>41715</v>
      </c>
    </row>
    <row r="12395" spans="1:19" x14ac:dyDescent="0.25">
      <c r="A12395" t="s">
        <v>93</v>
      </c>
      <c r="C12395">
        <v>20140870153</v>
      </c>
      <c r="D12395" t="s">
        <v>261</v>
      </c>
      <c r="E12395" t="s">
        <v>62</v>
      </c>
      <c r="G12395">
        <v>33.601999999999997</v>
      </c>
      <c r="H12395">
        <v>2014</v>
      </c>
      <c r="I12395">
        <v>3</v>
      </c>
      <c r="J12395">
        <v>28</v>
      </c>
      <c r="K12395">
        <v>15</v>
      </c>
      <c r="L12395">
        <v>35</v>
      </c>
      <c r="M12395" t="s">
        <v>932</v>
      </c>
      <c r="N12395" t="s">
        <v>933</v>
      </c>
      <c r="O12395" t="s">
        <v>934</v>
      </c>
      <c r="Q12395" t="s">
        <v>498</v>
      </c>
      <c r="R12395" t="str">
        <f t="shared" si="388"/>
        <v>Weekday</v>
      </c>
      <c r="S12395" s="12">
        <f t="shared" si="387"/>
        <v>41726</v>
      </c>
    </row>
    <row r="12396" spans="1:19" x14ac:dyDescent="0.25">
      <c r="A12396" t="s">
        <v>93</v>
      </c>
      <c r="C12396">
        <v>20140930133</v>
      </c>
      <c r="D12396" t="s">
        <v>261</v>
      </c>
      <c r="E12396" t="s">
        <v>62</v>
      </c>
      <c r="G12396">
        <v>33.601999999999997</v>
      </c>
      <c r="H12396">
        <v>2014</v>
      </c>
      <c r="I12396">
        <v>4</v>
      </c>
      <c r="J12396">
        <v>3</v>
      </c>
      <c r="K12396">
        <v>15</v>
      </c>
      <c r="L12396">
        <v>38</v>
      </c>
      <c r="M12396" t="s">
        <v>935</v>
      </c>
      <c r="N12396" t="s">
        <v>933</v>
      </c>
      <c r="O12396" t="s">
        <v>934</v>
      </c>
      <c r="Q12396" t="s">
        <v>498</v>
      </c>
      <c r="R12396" t="str">
        <f t="shared" si="388"/>
        <v>Weekday</v>
      </c>
      <c r="S12396" s="12">
        <f t="shared" si="387"/>
        <v>41732</v>
      </c>
    </row>
    <row r="12397" spans="1:19" x14ac:dyDescent="0.25">
      <c r="A12397" t="s">
        <v>93</v>
      </c>
      <c r="C12397">
        <v>20141620050</v>
      </c>
      <c r="D12397" t="s">
        <v>261</v>
      </c>
      <c r="E12397" t="s">
        <v>87</v>
      </c>
      <c r="G12397">
        <v>33.601999999999997</v>
      </c>
      <c r="H12397">
        <v>2014</v>
      </c>
      <c r="I12397">
        <v>5</v>
      </c>
      <c r="J12397">
        <v>21</v>
      </c>
      <c r="K12397">
        <v>7</v>
      </c>
      <c r="L12397">
        <v>52</v>
      </c>
      <c r="M12397" t="s">
        <v>932</v>
      </c>
      <c r="N12397" t="s">
        <v>933</v>
      </c>
      <c r="O12397" t="s">
        <v>934</v>
      </c>
      <c r="Q12397" t="s">
        <v>523</v>
      </c>
      <c r="R12397" t="str">
        <f t="shared" si="388"/>
        <v>Weekday</v>
      </c>
      <c r="S12397" s="12">
        <f t="shared" si="387"/>
        <v>41780</v>
      </c>
    </row>
    <row r="12398" spans="1:19" x14ac:dyDescent="0.25">
      <c r="A12398" t="s">
        <v>93</v>
      </c>
      <c r="C12398">
        <v>20141890366</v>
      </c>
      <c r="D12398" t="s">
        <v>261</v>
      </c>
      <c r="E12398" t="s">
        <v>87</v>
      </c>
      <c r="G12398">
        <v>33.601999999999997</v>
      </c>
      <c r="H12398">
        <v>2014</v>
      </c>
      <c r="I12398">
        <v>5</v>
      </c>
      <c r="J12398">
        <v>29</v>
      </c>
      <c r="K12398">
        <v>6</v>
      </c>
      <c r="L12398">
        <v>34</v>
      </c>
      <c r="M12398" t="s">
        <v>932</v>
      </c>
      <c r="N12398" t="s">
        <v>933</v>
      </c>
      <c r="O12398" t="s">
        <v>934</v>
      </c>
      <c r="Q12398" t="s">
        <v>523</v>
      </c>
      <c r="R12398" t="str">
        <f t="shared" si="388"/>
        <v>Weekday</v>
      </c>
      <c r="S12398" s="12">
        <f t="shared" si="387"/>
        <v>41788</v>
      </c>
    </row>
    <row r="12399" spans="1:19" x14ac:dyDescent="0.25">
      <c r="A12399" t="s">
        <v>93</v>
      </c>
      <c r="C12399">
        <v>20142450188</v>
      </c>
      <c r="D12399" t="s">
        <v>261</v>
      </c>
      <c r="E12399" t="s">
        <v>87</v>
      </c>
      <c r="G12399">
        <v>33.601999999999997</v>
      </c>
      <c r="H12399">
        <v>2014</v>
      </c>
      <c r="I12399">
        <v>9</v>
      </c>
      <c r="J12399">
        <v>1</v>
      </c>
      <c r="K12399">
        <v>13</v>
      </c>
      <c r="L12399">
        <v>17</v>
      </c>
      <c r="M12399" t="s">
        <v>932</v>
      </c>
      <c r="N12399" t="s">
        <v>933</v>
      </c>
      <c r="O12399" t="s">
        <v>934</v>
      </c>
      <c r="Q12399" t="s">
        <v>523</v>
      </c>
      <c r="R12399" t="str">
        <f t="shared" si="388"/>
        <v>Weekday</v>
      </c>
      <c r="S12399" s="12">
        <f t="shared" si="387"/>
        <v>41883</v>
      </c>
    </row>
    <row r="12400" spans="1:19" x14ac:dyDescent="0.25">
      <c r="A12400" t="s">
        <v>93</v>
      </c>
      <c r="C12400">
        <v>20142560149</v>
      </c>
      <c r="D12400" t="s">
        <v>261</v>
      </c>
      <c r="E12400" t="s">
        <v>87</v>
      </c>
      <c r="G12400">
        <v>33.601999999999997</v>
      </c>
      <c r="H12400">
        <v>2014</v>
      </c>
      <c r="I12400">
        <v>9</v>
      </c>
      <c r="J12400">
        <v>11</v>
      </c>
      <c r="K12400">
        <v>6</v>
      </c>
      <c r="L12400">
        <v>53</v>
      </c>
      <c r="M12400" t="s">
        <v>932</v>
      </c>
      <c r="N12400" t="s">
        <v>933</v>
      </c>
      <c r="O12400" t="s">
        <v>934</v>
      </c>
      <c r="Q12400" t="s">
        <v>523</v>
      </c>
      <c r="R12400" t="str">
        <f t="shared" si="388"/>
        <v>Weekday</v>
      </c>
      <c r="S12400" s="12">
        <f t="shared" si="387"/>
        <v>41893</v>
      </c>
    </row>
    <row r="12401" spans="1:19" x14ac:dyDescent="0.25">
      <c r="A12401" t="s">
        <v>93</v>
      </c>
      <c r="C12401">
        <v>20142720226</v>
      </c>
      <c r="D12401" t="s">
        <v>261</v>
      </c>
      <c r="E12401" t="s">
        <v>87</v>
      </c>
      <c r="G12401">
        <v>33.601999999999997</v>
      </c>
      <c r="H12401">
        <v>2014</v>
      </c>
      <c r="I12401">
        <v>9</v>
      </c>
      <c r="J12401">
        <v>29</v>
      </c>
      <c r="K12401">
        <v>6</v>
      </c>
      <c r="L12401">
        <v>51</v>
      </c>
      <c r="M12401" t="s">
        <v>932</v>
      </c>
      <c r="N12401" t="s">
        <v>933</v>
      </c>
      <c r="O12401" t="s">
        <v>934</v>
      </c>
      <c r="Q12401" t="s">
        <v>523</v>
      </c>
      <c r="R12401" t="str">
        <f t="shared" si="388"/>
        <v>Weekday</v>
      </c>
      <c r="S12401" s="12">
        <f t="shared" si="387"/>
        <v>41911</v>
      </c>
    </row>
    <row r="12402" spans="1:19" x14ac:dyDescent="0.25">
      <c r="A12402" t="s">
        <v>93</v>
      </c>
      <c r="C12402">
        <v>20143240309</v>
      </c>
      <c r="D12402" t="s">
        <v>261</v>
      </c>
      <c r="E12402" t="s">
        <v>62</v>
      </c>
      <c r="G12402">
        <v>33.715000000000003</v>
      </c>
      <c r="H12402">
        <v>2014</v>
      </c>
      <c r="I12402">
        <v>11</v>
      </c>
      <c r="J12402">
        <v>19</v>
      </c>
      <c r="K12402">
        <v>8</v>
      </c>
      <c r="L12402">
        <v>37</v>
      </c>
      <c r="M12402" t="s">
        <v>935</v>
      </c>
      <c r="N12402" t="s">
        <v>933</v>
      </c>
      <c r="O12402" t="s">
        <v>934</v>
      </c>
      <c r="Q12402" t="s">
        <v>499</v>
      </c>
      <c r="R12402" t="str">
        <f t="shared" si="388"/>
        <v>Weekday</v>
      </c>
      <c r="S12402" s="12">
        <f t="shared" si="387"/>
        <v>41962</v>
      </c>
    </row>
    <row r="12403" spans="1:19" x14ac:dyDescent="0.25">
      <c r="A12403" t="s">
        <v>93</v>
      </c>
      <c r="C12403">
        <v>20142560151</v>
      </c>
      <c r="D12403" t="s">
        <v>261</v>
      </c>
      <c r="E12403" t="s">
        <v>62</v>
      </c>
      <c r="G12403">
        <v>33.947000000000003</v>
      </c>
      <c r="H12403">
        <v>2014</v>
      </c>
      <c r="I12403">
        <v>9</v>
      </c>
      <c r="J12403">
        <v>12</v>
      </c>
      <c r="K12403">
        <v>13</v>
      </c>
      <c r="L12403">
        <v>5</v>
      </c>
      <c r="M12403" t="s">
        <v>935</v>
      </c>
      <c r="N12403" t="s">
        <v>936</v>
      </c>
      <c r="O12403" t="s">
        <v>934</v>
      </c>
      <c r="Q12403" t="s">
        <v>500</v>
      </c>
      <c r="R12403" t="str">
        <f t="shared" si="388"/>
        <v>Weekday</v>
      </c>
      <c r="S12403" s="12">
        <f t="shared" si="387"/>
        <v>41894</v>
      </c>
    </row>
    <row r="12404" spans="1:19" x14ac:dyDescent="0.25">
      <c r="A12404" t="s">
        <v>93</v>
      </c>
      <c r="C12404">
        <v>20140980253</v>
      </c>
      <c r="D12404" t="s">
        <v>261</v>
      </c>
      <c r="E12404" t="s">
        <v>62</v>
      </c>
      <c r="G12404">
        <v>34.237000000000002</v>
      </c>
      <c r="H12404">
        <v>2014</v>
      </c>
      <c r="I12404">
        <v>4</v>
      </c>
      <c r="J12404">
        <v>4</v>
      </c>
      <c r="K12404">
        <v>2</v>
      </c>
      <c r="L12404">
        <v>57</v>
      </c>
      <c r="M12404" t="s">
        <v>935</v>
      </c>
      <c r="N12404" t="s">
        <v>937</v>
      </c>
      <c r="O12404" t="s">
        <v>934</v>
      </c>
      <c r="Q12404" t="s">
        <v>500</v>
      </c>
      <c r="R12404" t="str">
        <f t="shared" si="388"/>
        <v>Weekday</v>
      </c>
      <c r="S12404" s="12">
        <f t="shared" si="387"/>
        <v>41733</v>
      </c>
    </row>
    <row r="12405" spans="1:19" x14ac:dyDescent="0.25">
      <c r="A12405" t="s">
        <v>93</v>
      </c>
      <c r="C12405">
        <v>20140160292</v>
      </c>
      <c r="D12405" t="s">
        <v>261</v>
      </c>
      <c r="E12405" t="s">
        <v>940</v>
      </c>
      <c r="G12405">
        <v>34.283999999999999</v>
      </c>
      <c r="H12405">
        <v>2014</v>
      </c>
      <c r="I12405">
        <v>1</v>
      </c>
      <c r="J12405">
        <v>14</v>
      </c>
      <c r="K12405">
        <v>18</v>
      </c>
      <c r="L12405">
        <v>49</v>
      </c>
      <c r="M12405" t="s">
        <v>932</v>
      </c>
      <c r="N12405" t="s">
        <v>933</v>
      </c>
      <c r="O12405" t="s">
        <v>934</v>
      </c>
      <c r="R12405" t="str">
        <f t="shared" si="388"/>
        <v>Weekday</v>
      </c>
      <c r="S12405" s="12">
        <f t="shared" si="387"/>
        <v>41653</v>
      </c>
    </row>
    <row r="12406" spans="1:19" x14ac:dyDescent="0.25">
      <c r="A12406" t="s">
        <v>93</v>
      </c>
      <c r="C12406">
        <v>20141460117</v>
      </c>
      <c r="D12406" t="s">
        <v>261</v>
      </c>
      <c r="E12406" t="s">
        <v>87</v>
      </c>
      <c r="G12406">
        <v>34.286000000000001</v>
      </c>
      <c r="H12406">
        <v>2014</v>
      </c>
      <c r="I12406">
        <v>5</v>
      </c>
      <c r="J12406">
        <v>25</v>
      </c>
      <c r="K12406">
        <v>19</v>
      </c>
      <c r="L12406">
        <v>35</v>
      </c>
      <c r="M12406" t="s">
        <v>935</v>
      </c>
      <c r="N12406" t="s">
        <v>933</v>
      </c>
      <c r="O12406" t="s">
        <v>934</v>
      </c>
      <c r="Q12406" t="s">
        <v>520</v>
      </c>
      <c r="R12406" t="str">
        <f t="shared" si="388"/>
        <v>Weekend</v>
      </c>
      <c r="S12406" s="12">
        <f t="shared" si="387"/>
        <v>41784</v>
      </c>
    </row>
    <row r="12407" spans="1:19" x14ac:dyDescent="0.25">
      <c r="A12407" t="s">
        <v>93</v>
      </c>
      <c r="C12407">
        <v>20141920196</v>
      </c>
      <c r="D12407" t="s">
        <v>261</v>
      </c>
      <c r="E12407" t="s">
        <v>87</v>
      </c>
      <c r="G12407">
        <v>34.53</v>
      </c>
      <c r="H12407">
        <v>2014</v>
      </c>
      <c r="I12407">
        <v>7</v>
      </c>
      <c r="J12407">
        <v>11</v>
      </c>
      <c r="K12407">
        <v>8</v>
      </c>
      <c r="L12407">
        <v>3</v>
      </c>
      <c r="M12407" t="s">
        <v>935</v>
      </c>
      <c r="N12407" t="s">
        <v>937</v>
      </c>
      <c r="O12407" t="s">
        <v>934</v>
      </c>
      <c r="Q12407" t="s">
        <v>516</v>
      </c>
      <c r="R12407" t="str">
        <f t="shared" si="388"/>
        <v>Weekday</v>
      </c>
      <c r="S12407" s="12">
        <f t="shared" si="387"/>
        <v>41831</v>
      </c>
    </row>
    <row r="12408" spans="1:19" x14ac:dyDescent="0.25">
      <c r="A12408" t="s">
        <v>93</v>
      </c>
      <c r="C12408">
        <v>20140210323</v>
      </c>
      <c r="D12408" t="s">
        <v>261</v>
      </c>
      <c r="E12408" t="s">
        <v>62</v>
      </c>
      <c r="G12408">
        <v>34.783999999999999</v>
      </c>
      <c r="H12408">
        <v>2014</v>
      </c>
      <c r="I12408">
        <v>1</v>
      </c>
      <c r="J12408">
        <v>21</v>
      </c>
      <c r="K12408">
        <v>15</v>
      </c>
      <c r="L12408">
        <v>6</v>
      </c>
      <c r="M12408" t="s">
        <v>935</v>
      </c>
      <c r="N12408" t="s">
        <v>937</v>
      </c>
      <c r="O12408" t="s">
        <v>934</v>
      </c>
      <c r="Q12408" t="s">
        <v>501</v>
      </c>
      <c r="R12408" t="str">
        <f t="shared" si="388"/>
        <v>Weekday</v>
      </c>
      <c r="S12408" s="12">
        <f t="shared" si="387"/>
        <v>41660</v>
      </c>
    </row>
    <row r="12409" spans="1:19" x14ac:dyDescent="0.25">
      <c r="A12409" t="s">
        <v>93</v>
      </c>
      <c r="C12409">
        <v>20142290150</v>
      </c>
      <c r="D12409" t="s">
        <v>261</v>
      </c>
      <c r="E12409" t="s">
        <v>62</v>
      </c>
      <c r="G12409">
        <v>34.979999999999997</v>
      </c>
      <c r="H12409">
        <v>2014</v>
      </c>
      <c r="I12409">
        <v>8</v>
      </c>
      <c r="J12409">
        <v>16</v>
      </c>
      <c r="K12409">
        <v>13</v>
      </c>
      <c r="L12409">
        <v>58</v>
      </c>
      <c r="M12409" t="s">
        <v>935</v>
      </c>
      <c r="N12409" t="s">
        <v>933</v>
      </c>
      <c r="O12409" t="s">
        <v>934</v>
      </c>
      <c r="Q12409" t="s">
        <v>501</v>
      </c>
      <c r="R12409" t="str">
        <f t="shared" si="388"/>
        <v>Weekend</v>
      </c>
      <c r="S12409" s="12">
        <f t="shared" si="387"/>
        <v>41867</v>
      </c>
    </row>
    <row r="12410" spans="1:19" x14ac:dyDescent="0.25">
      <c r="A12410" t="s">
        <v>93</v>
      </c>
      <c r="C12410">
        <v>20140890135</v>
      </c>
      <c r="D12410" t="s">
        <v>261</v>
      </c>
      <c r="E12410" t="s">
        <v>62</v>
      </c>
      <c r="G12410">
        <v>35.012</v>
      </c>
      <c r="H12410">
        <v>2014</v>
      </c>
      <c r="I12410">
        <v>3</v>
      </c>
      <c r="J12410">
        <v>28</v>
      </c>
      <c r="K12410">
        <v>15</v>
      </c>
      <c r="L12410">
        <v>24</v>
      </c>
      <c r="M12410" t="s">
        <v>932</v>
      </c>
      <c r="N12410" t="s">
        <v>933</v>
      </c>
      <c r="O12410" t="s">
        <v>934</v>
      </c>
      <c r="Q12410" t="s">
        <v>501</v>
      </c>
      <c r="R12410" t="str">
        <f t="shared" si="388"/>
        <v>Weekday</v>
      </c>
      <c r="S12410" s="12">
        <f t="shared" si="387"/>
        <v>41726</v>
      </c>
    </row>
    <row r="12411" spans="1:19" x14ac:dyDescent="0.25">
      <c r="A12411" t="s">
        <v>93</v>
      </c>
      <c r="C12411">
        <v>20141630256</v>
      </c>
      <c r="D12411" t="s">
        <v>261</v>
      </c>
      <c r="E12411" t="s">
        <v>62</v>
      </c>
      <c r="G12411">
        <v>35.012</v>
      </c>
      <c r="H12411">
        <v>2014</v>
      </c>
      <c r="I12411">
        <v>6</v>
      </c>
      <c r="J12411">
        <v>10</v>
      </c>
      <c r="K12411">
        <v>12</v>
      </c>
      <c r="L12411">
        <v>59</v>
      </c>
      <c r="M12411" t="s">
        <v>932</v>
      </c>
      <c r="N12411" t="s">
        <v>933</v>
      </c>
      <c r="O12411" t="s">
        <v>934</v>
      </c>
      <c r="Q12411" t="s">
        <v>501</v>
      </c>
      <c r="R12411" t="str">
        <f t="shared" si="388"/>
        <v>Weekday</v>
      </c>
      <c r="S12411" s="12">
        <f t="shared" si="387"/>
        <v>41800</v>
      </c>
    </row>
    <row r="12412" spans="1:19" x14ac:dyDescent="0.25">
      <c r="A12412" t="s">
        <v>93</v>
      </c>
      <c r="C12412">
        <v>20141910187</v>
      </c>
      <c r="D12412" t="s">
        <v>261</v>
      </c>
      <c r="E12412" t="s">
        <v>62</v>
      </c>
      <c r="G12412">
        <v>35.094000000000001</v>
      </c>
      <c r="H12412">
        <v>2014</v>
      </c>
      <c r="I12412">
        <v>7</v>
      </c>
      <c r="J12412">
        <v>10</v>
      </c>
      <c r="K12412">
        <v>6</v>
      </c>
      <c r="L12412">
        <v>34</v>
      </c>
      <c r="M12412" t="s">
        <v>935</v>
      </c>
      <c r="N12412" t="s">
        <v>933</v>
      </c>
      <c r="O12412" t="s">
        <v>934</v>
      </c>
      <c r="Q12412" t="s">
        <v>501</v>
      </c>
      <c r="R12412" t="str">
        <f t="shared" si="388"/>
        <v>Weekday</v>
      </c>
      <c r="S12412" s="12">
        <f t="shared" si="387"/>
        <v>41830</v>
      </c>
    </row>
    <row r="12413" spans="1:19" x14ac:dyDescent="0.25">
      <c r="A12413" t="s">
        <v>93</v>
      </c>
      <c r="C12413">
        <v>20140660345</v>
      </c>
      <c r="D12413" t="s">
        <v>261</v>
      </c>
      <c r="E12413" t="s">
        <v>62</v>
      </c>
      <c r="G12413">
        <v>35.112000000000002</v>
      </c>
      <c r="H12413">
        <v>2014</v>
      </c>
      <c r="I12413">
        <v>3</v>
      </c>
      <c r="J12413">
        <v>7</v>
      </c>
      <c r="K12413">
        <v>14</v>
      </c>
      <c r="L12413">
        <v>50</v>
      </c>
      <c r="M12413" t="s">
        <v>935</v>
      </c>
      <c r="N12413" t="s">
        <v>933</v>
      </c>
      <c r="O12413" t="s">
        <v>934</v>
      </c>
      <c r="Q12413" t="s">
        <v>501</v>
      </c>
      <c r="R12413" t="str">
        <f t="shared" si="388"/>
        <v>Weekday</v>
      </c>
      <c r="S12413" s="12">
        <f t="shared" si="387"/>
        <v>41705</v>
      </c>
    </row>
    <row r="12414" spans="1:19" x14ac:dyDescent="0.25">
      <c r="A12414" t="s">
        <v>93</v>
      </c>
      <c r="C12414">
        <v>20143470147</v>
      </c>
      <c r="D12414" t="s">
        <v>261</v>
      </c>
      <c r="E12414" t="s">
        <v>940</v>
      </c>
      <c r="G12414">
        <v>35.308999999999997</v>
      </c>
      <c r="H12414">
        <v>2014</v>
      </c>
      <c r="I12414">
        <v>12</v>
      </c>
      <c r="J12414">
        <v>12</v>
      </c>
      <c r="K12414">
        <v>20</v>
      </c>
      <c r="L12414">
        <v>34</v>
      </c>
      <c r="M12414" t="s">
        <v>935</v>
      </c>
      <c r="N12414" t="s">
        <v>933</v>
      </c>
      <c r="O12414" t="s">
        <v>934</v>
      </c>
      <c r="R12414" t="str">
        <f t="shared" si="388"/>
        <v>Weekday</v>
      </c>
      <c r="S12414" s="12">
        <f t="shared" si="387"/>
        <v>41985</v>
      </c>
    </row>
    <row r="12415" spans="1:19" x14ac:dyDescent="0.25">
      <c r="A12415" t="s">
        <v>93</v>
      </c>
      <c r="C12415">
        <v>20143000244</v>
      </c>
      <c r="D12415" t="s">
        <v>261</v>
      </c>
      <c r="E12415" t="s">
        <v>62</v>
      </c>
      <c r="G12415">
        <v>35.314999999999998</v>
      </c>
      <c r="H12415">
        <v>2014</v>
      </c>
      <c r="I12415">
        <v>10</v>
      </c>
      <c r="J12415">
        <v>25</v>
      </c>
      <c r="K12415">
        <v>2</v>
      </c>
      <c r="L12415">
        <v>57</v>
      </c>
      <c r="M12415" t="s">
        <v>935</v>
      </c>
      <c r="N12415" t="s">
        <v>933</v>
      </c>
      <c r="O12415" t="s">
        <v>934</v>
      </c>
      <c r="Q12415" t="s">
        <v>501</v>
      </c>
      <c r="R12415" t="str">
        <f t="shared" si="388"/>
        <v>Weekend</v>
      </c>
      <c r="S12415" s="12">
        <f t="shared" si="387"/>
        <v>41937</v>
      </c>
    </row>
    <row r="12416" spans="1:19" x14ac:dyDescent="0.25">
      <c r="A12416" t="s">
        <v>93</v>
      </c>
      <c r="C12416">
        <v>20140980226</v>
      </c>
      <c r="D12416" t="s">
        <v>261</v>
      </c>
      <c r="E12416" t="s">
        <v>87</v>
      </c>
      <c r="G12416">
        <v>35.512</v>
      </c>
      <c r="H12416">
        <v>2014</v>
      </c>
      <c r="I12416">
        <v>4</v>
      </c>
      <c r="J12416">
        <v>3</v>
      </c>
      <c r="K12416">
        <v>18</v>
      </c>
      <c r="L12416">
        <v>8</v>
      </c>
      <c r="M12416" t="s">
        <v>935</v>
      </c>
      <c r="N12416" t="s">
        <v>933</v>
      </c>
      <c r="O12416" t="s">
        <v>934</v>
      </c>
      <c r="Q12416" t="s">
        <v>516</v>
      </c>
      <c r="R12416" t="str">
        <f t="shared" si="388"/>
        <v>Weekday</v>
      </c>
      <c r="S12416" s="12">
        <f t="shared" si="387"/>
        <v>41732</v>
      </c>
    </row>
    <row r="12417" spans="1:19" x14ac:dyDescent="0.25">
      <c r="A12417" t="s">
        <v>93</v>
      </c>
      <c r="C12417">
        <v>20141070248</v>
      </c>
      <c r="D12417" t="s">
        <v>261</v>
      </c>
      <c r="E12417" t="s">
        <v>87</v>
      </c>
      <c r="G12417">
        <v>35.832999999999998</v>
      </c>
      <c r="H12417">
        <v>2014</v>
      </c>
      <c r="I12417">
        <v>4</v>
      </c>
      <c r="J12417">
        <v>16</v>
      </c>
      <c r="K12417">
        <v>20</v>
      </c>
      <c r="L12417">
        <v>29</v>
      </c>
      <c r="M12417" t="s">
        <v>935</v>
      </c>
      <c r="N12417" t="s">
        <v>933</v>
      </c>
      <c r="O12417" t="s">
        <v>934</v>
      </c>
      <c r="Q12417" t="s">
        <v>515</v>
      </c>
      <c r="R12417" t="str">
        <f t="shared" si="388"/>
        <v>Weekday</v>
      </c>
      <c r="S12417" s="12">
        <f t="shared" si="387"/>
        <v>41745</v>
      </c>
    </row>
    <row r="12418" spans="1:19" x14ac:dyDescent="0.25">
      <c r="A12418" t="s">
        <v>93</v>
      </c>
      <c r="C12418">
        <v>20141950219</v>
      </c>
      <c r="D12418" t="s">
        <v>261</v>
      </c>
      <c r="E12418" t="s">
        <v>62</v>
      </c>
      <c r="G12418">
        <v>36.012</v>
      </c>
      <c r="H12418">
        <v>2014</v>
      </c>
      <c r="I12418">
        <v>7</v>
      </c>
      <c r="J12418">
        <v>11</v>
      </c>
      <c r="K12418">
        <v>14</v>
      </c>
      <c r="L12418">
        <v>51</v>
      </c>
      <c r="M12418" t="s">
        <v>935</v>
      </c>
      <c r="N12418" t="s">
        <v>933</v>
      </c>
      <c r="O12418" t="s">
        <v>934</v>
      </c>
      <c r="Q12418" t="s">
        <v>503</v>
      </c>
      <c r="R12418" t="str">
        <f t="shared" si="388"/>
        <v>Weekday</v>
      </c>
      <c r="S12418" s="12">
        <f t="shared" si="387"/>
        <v>41831</v>
      </c>
    </row>
    <row r="12419" spans="1:19" x14ac:dyDescent="0.25">
      <c r="A12419" t="s">
        <v>93</v>
      </c>
      <c r="C12419">
        <v>20140640133</v>
      </c>
      <c r="D12419" t="s">
        <v>261</v>
      </c>
      <c r="E12419" t="s">
        <v>87</v>
      </c>
      <c r="G12419">
        <v>36.262</v>
      </c>
      <c r="H12419">
        <v>2014</v>
      </c>
      <c r="I12419">
        <v>3</v>
      </c>
      <c r="J12419">
        <v>4</v>
      </c>
      <c r="K12419">
        <v>9</v>
      </c>
      <c r="L12419">
        <v>25</v>
      </c>
      <c r="M12419" t="s">
        <v>935</v>
      </c>
      <c r="N12419" t="s">
        <v>933</v>
      </c>
      <c r="O12419" t="s">
        <v>934</v>
      </c>
      <c r="Q12419" t="s">
        <v>512</v>
      </c>
      <c r="R12419" t="str">
        <f t="shared" si="388"/>
        <v>Weekday</v>
      </c>
      <c r="S12419" s="12">
        <f t="shared" ref="S12419:S12482" si="389">DATE(H12419,I12419,J12419)</f>
        <v>41702</v>
      </c>
    </row>
    <row r="12420" spans="1:19" x14ac:dyDescent="0.25">
      <c r="A12420" t="s">
        <v>93</v>
      </c>
      <c r="C12420">
        <v>20141170108</v>
      </c>
      <c r="D12420" t="s">
        <v>261</v>
      </c>
      <c r="E12420" t="s">
        <v>940</v>
      </c>
      <c r="G12420">
        <v>36.262999999999998</v>
      </c>
      <c r="H12420">
        <v>2014</v>
      </c>
      <c r="I12420">
        <v>4</v>
      </c>
      <c r="J12420">
        <v>27</v>
      </c>
      <c r="K12420">
        <v>10</v>
      </c>
      <c r="L12420">
        <v>20</v>
      </c>
      <c r="M12420" t="s">
        <v>935</v>
      </c>
      <c r="N12420" t="s">
        <v>937</v>
      </c>
      <c r="O12420" t="s">
        <v>934</v>
      </c>
      <c r="R12420" t="str">
        <f t="shared" si="388"/>
        <v>Weekend</v>
      </c>
      <c r="S12420" s="12">
        <f t="shared" si="389"/>
        <v>41756</v>
      </c>
    </row>
    <row r="12421" spans="1:19" x14ac:dyDescent="0.25">
      <c r="A12421" t="s">
        <v>93</v>
      </c>
      <c r="C12421">
        <v>20143460315</v>
      </c>
      <c r="D12421" t="s">
        <v>261</v>
      </c>
      <c r="E12421" t="s">
        <v>87</v>
      </c>
      <c r="G12421">
        <v>36.378</v>
      </c>
      <c r="H12421">
        <v>2014</v>
      </c>
      <c r="I12421">
        <v>12</v>
      </c>
      <c r="J12421">
        <v>12</v>
      </c>
      <c r="K12421">
        <v>1</v>
      </c>
      <c r="L12421">
        <v>39</v>
      </c>
      <c r="M12421" t="s">
        <v>935</v>
      </c>
      <c r="N12421" t="s">
        <v>933</v>
      </c>
      <c r="O12421" t="s">
        <v>934</v>
      </c>
      <c r="Q12421" t="s">
        <v>510</v>
      </c>
      <c r="R12421" t="str">
        <f t="shared" ref="R12421:R12484" si="390">IF(WEEKDAY(DATE(H12421,I12421,J12421),2)&lt;6,"Weekday","Weekend")</f>
        <v>Weekday</v>
      </c>
      <c r="S12421" s="12">
        <f t="shared" si="389"/>
        <v>41985</v>
      </c>
    </row>
    <row r="12422" spans="1:19" x14ac:dyDescent="0.25">
      <c r="A12422" t="s">
        <v>93</v>
      </c>
      <c r="C12422">
        <v>20141980227</v>
      </c>
      <c r="D12422" t="s">
        <v>261</v>
      </c>
      <c r="E12422" t="s">
        <v>87</v>
      </c>
      <c r="G12422">
        <v>36.378999999999998</v>
      </c>
      <c r="H12422">
        <v>2014</v>
      </c>
      <c r="I12422">
        <v>7</v>
      </c>
      <c r="J12422">
        <v>17</v>
      </c>
      <c r="K12422">
        <v>6</v>
      </c>
      <c r="L12422">
        <v>42</v>
      </c>
      <c r="M12422" t="s">
        <v>935</v>
      </c>
      <c r="N12422" t="s">
        <v>933</v>
      </c>
      <c r="O12422" t="s">
        <v>934</v>
      </c>
      <c r="Q12422" t="s">
        <v>510</v>
      </c>
      <c r="R12422" t="str">
        <f t="shared" si="390"/>
        <v>Weekday</v>
      </c>
      <c r="S12422" s="12">
        <f t="shared" si="389"/>
        <v>41837</v>
      </c>
    </row>
    <row r="12423" spans="1:19" x14ac:dyDescent="0.25">
      <c r="A12423" t="s">
        <v>93</v>
      </c>
      <c r="C12423">
        <v>20142970230</v>
      </c>
      <c r="D12423" t="s">
        <v>261</v>
      </c>
      <c r="E12423" t="s">
        <v>62</v>
      </c>
      <c r="G12423">
        <v>36.411999999999999</v>
      </c>
      <c r="H12423">
        <v>2014</v>
      </c>
      <c r="I12423">
        <v>10</v>
      </c>
      <c r="J12423">
        <v>22</v>
      </c>
      <c r="K12423">
        <v>13</v>
      </c>
      <c r="L12423">
        <v>3</v>
      </c>
      <c r="M12423" t="s">
        <v>935</v>
      </c>
      <c r="N12423" t="s">
        <v>933</v>
      </c>
      <c r="O12423" t="s">
        <v>934</v>
      </c>
      <c r="Q12423" t="s">
        <v>507</v>
      </c>
      <c r="R12423" t="str">
        <f t="shared" si="390"/>
        <v>Weekday</v>
      </c>
      <c r="S12423" s="12">
        <f t="shared" si="389"/>
        <v>41934</v>
      </c>
    </row>
    <row r="12424" spans="1:19" x14ac:dyDescent="0.25">
      <c r="A12424" t="s">
        <v>93</v>
      </c>
      <c r="C12424">
        <v>20140290386</v>
      </c>
      <c r="D12424" t="s">
        <v>261</v>
      </c>
      <c r="E12424" t="s">
        <v>87</v>
      </c>
      <c r="G12424">
        <v>36.512</v>
      </c>
      <c r="H12424">
        <v>2014</v>
      </c>
      <c r="I12424">
        <v>1</v>
      </c>
      <c r="J12424">
        <v>27</v>
      </c>
      <c r="K12424">
        <v>7</v>
      </c>
      <c r="L12424">
        <v>14</v>
      </c>
      <c r="M12424" t="s">
        <v>932</v>
      </c>
      <c r="N12424" t="s">
        <v>933</v>
      </c>
      <c r="O12424" t="s">
        <v>934</v>
      </c>
      <c r="Q12424" t="s">
        <v>510</v>
      </c>
      <c r="R12424" t="str">
        <f t="shared" si="390"/>
        <v>Weekday</v>
      </c>
      <c r="S12424" s="12">
        <f t="shared" si="389"/>
        <v>41666</v>
      </c>
    </row>
    <row r="12425" spans="1:19" x14ac:dyDescent="0.25">
      <c r="A12425" t="s">
        <v>93</v>
      </c>
      <c r="C12425">
        <v>20140290392</v>
      </c>
      <c r="D12425" t="s">
        <v>261</v>
      </c>
      <c r="E12425" t="s">
        <v>87</v>
      </c>
      <c r="G12425">
        <v>36.512</v>
      </c>
      <c r="H12425">
        <v>2014</v>
      </c>
      <c r="I12425">
        <v>1</v>
      </c>
      <c r="J12425">
        <v>28</v>
      </c>
      <c r="K12425">
        <v>8</v>
      </c>
      <c r="L12425">
        <v>15</v>
      </c>
      <c r="M12425" t="s">
        <v>932</v>
      </c>
      <c r="N12425" t="s">
        <v>933</v>
      </c>
      <c r="O12425" t="s">
        <v>934</v>
      </c>
      <c r="Q12425" t="s">
        <v>510</v>
      </c>
      <c r="R12425" t="str">
        <f t="shared" si="390"/>
        <v>Weekday</v>
      </c>
      <c r="S12425" s="12">
        <f t="shared" si="389"/>
        <v>41667</v>
      </c>
    </row>
    <row r="12426" spans="1:19" x14ac:dyDescent="0.25">
      <c r="A12426" t="s">
        <v>93</v>
      </c>
      <c r="C12426">
        <v>20140350347</v>
      </c>
      <c r="D12426" t="s">
        <v>261</v>
      </c>
      <c r="E12426" t="s">
        <v>87</v>
      </c>
      <c r="G12426">
        <v>36.512</v>
      </c>
      <c r="H12426">
        <v>2014</v>
      </c>
      <c r="I12426">
        <v>1</v>
      </c>
      <c r="J12426">
        <v>30</v>
      </c>
      <c r="K12426">
        <v>11</v>
      </c>
      <c r="L12426">
        <v>41</v>
      </c>
      <c r="M12426" t="s">
        <v>932</v>
      </c>
      <c r="N12426" t="s">
        <v>933</v>
      </c>
      <c r="O12426" t="s">
        <v>934</v>
      </c>
      <c r="Q12426" t="s">
        <v>510</v>
      </c>
      <c r="R12426" t="str">
        <f t="shared" si="390"/>
        <v>Weekday</v>
      </c>
      <c r="S12426" s="12">
        <f t="shared" si="389"/>
        <v>41669</v>
      </c>
    </row>
    <row r="12427" spans="1:19" x14ac:dyDescent="0.25">
      <c r="A12427" t="s">
        <v>93</v>
      </c>
      <c r="C12427">
        <v>20140650262</v>
      </c>
      <c r="D12427" t="s">
        <v>261</v>
      </c>
      <c r="E12427" t="s">
        <v>62</v>
      </c>
      <c r="G12427">
        <v>36.512</v>
      </c>
      <c r="H12427">
        <v>2014</v>
      </c>
      <c r="I12427">
        <v>2</v>
      </c>
      <c r="J12427">
        <v>12</v>
      </c>
      <c r="K12427">
        <v>17</v>
      </c>
      <c r="L12427">
        <v>16</v>
      </c>
      <c r="M12427" t="s">
        <v>932</v>
      </c>
      <c r="N12427" t="s">
        <v>933</v>
      </c>
      <c r="O12427" t="s">
        <v>934</v>
      </c>
      <c r="Q12427" t="s">
        <v>507</v>
      </c>
      <c r="R12427" t="str">
        <f t="shared" si="390"/>
        <v>Weekday</v>
      </c>
      <c r="S12427" s="12">
        <f t="shared" si="389"/>
        <v>41682</v>
      </c>
    </row>
    <row r="12428" spans="1:19" x14ac:dyDescent="0.25">
      <c r="A12428" t="s">
        <v>93</v>
      </c>
      <c r="C12428">
        <v>20140590433</v>
      </c>
      <c r="D12428" t="s">
        <v>261</v>
      </c>
      <c r="E12428" t="s">
        <v>62</v>
      </c>
      <c r="G12428">
        <v>36.512</v>
      </c>
      <c r="H12428">
        <v>2014</v>
      </c>
      <c r="I12428">
        <v>2</v>
      </c>
      <c r="J12428">
        <v>15</v>
      </c>
      <c r="K12428">
        <v>16</v>
      </c>
      <c r="L12428">
        <v>5</v>
      </c>
      <c r="M12428" t="s">
        <v>935</v>
      </c>
      <c r="N12428" t="s">
        <v>933</v>
      </c>
      <c r="O12428" t="s">
        <v>934</v>
      </c>
      <c r="Q12428" t="s">
        <v>507</v>
      </c>
      <c r="R12428" t="str">
        <f t="shared" si="390"/>
        <v>Weekend</v>
      </c>
      <c r="S12428" s="12">
        <f t="shared" si="389"/>
        <v>41685</v>
      </c>
    </row>
    <row r="12429" spans="1:19" x14ac:dyDescent="0.25">
      <c r="A12429" t="s">
        <v>93</v>
      </c>
      <c r="C12429">
        <v>20140480082</v>
      </c>
      <c r="D12429" t="s">
        <v>261</v>
      </c>
      <c r="E12429" t="s">
        <v>87</v>
      </c>
      <c r="G12429">
        <v>36.512</v>
      </c>
      <c r="H12429">
        <v>2014</v>
      </c>
      <c r="I12429">
        <v>2</v>
      </c>
      <c r="J12429">
        <v>17</v>
      </c>
      <c r="K12429">
        <v>10</v>
      </c>
      <c r="L12429">
        <v>52</v>
      </c>
      <c r="M12429" t="s">
        <v>935</v>
      </c>
      <c r="N12429" t="s">
        <v>933</v>
      </c>
      <c r="O12429" t="s">
        <v>934</v>
      </c>
      <c r="Q12429" t="s">
        <v>510</v>
      </c>
      <c r="R12429" t="str">
        <f t="shared" si="390"/>
        <v>Weekday</v>
      </c>
      <c r="S12429" s="12">
        <f t="shared" si="389"/>
        <v>41687</v>
      </c>
    </row>
    <row r="12430" spans="1:19" x14ac:dyDescent="0.25">
      <c r="A12430" t="s">
        <v>93</v>
      </c>
      <c r="C12430">
        <v>20140530308</v>
      </c>
      <c r="D12430" t="s">
        <v>261</v>
      </c>
      <c r="E12430" t="s">
        <v>62</v>
      </c>
      <c r="G12430">
        <v>36.512</v>
      </c>
      <c r="H12430">
        <v>2014</v>
      </c>
      <c r="I12430">
        <v>2</v>
      </c>
      <c r="J12430">
        <v>20</v>
      </c>
      <c r="K12430">
        <v>13</v>
      </c>
      <c r="L12430">
        <v>25</v>
      </c>
      <c r="M12430" t="s">
        <v>935</v>
      </c>
      <c r="N12430" t="s">
        <v>936</v>
      </c>
      <c r="O12430" t="s">
        <v>934</v>
      </c>
      <c r="Q12430" t="s">
        <v>507</v>
      </c>
      <c r="R12430" t="str">
        <f t="shared" si="390"/>
        <v>Weekday</v>
      </c>
      <c r="S12430" s="12">
        <f t="shared" si="389"/>
        <v>41690</v>
      </c>
    </row>
    <row r="12431" spans="1:19" x14ac:dyDescent="0.25">
      <c r="A12431" t="s">
        <v>93</v>
      </c>
      <c r="C12431">
        <v>20140590397</v>
      </c>
      <c r="D12431" t="s">
        <v>261</v>
      </c>
      <c r="E12431" t="s">
        <v>87</v>
      </c>
      <c r="G12431">
        <v>36.512</v>
      </c>
      <c r="H12431">
        <v>2014</v>
      </c>
      <c r="I12431">
        <v>2</v>
      </c>
      <c r="J12431">
        <v>27</v>
      </c>
      <c r="K12431">
        <v>8</v>
      </c>
      <c r="L12431">
        <v>11</v>
      </c>
      <c r="M12431" t="s">
        <v>935</v>
      </c>
      <c r="N12431" t="s">
        <v>933</v>
      </c>
      <c r="O12431" t="s">
        <v>934</v>
      </c>
      <c r="Q12431" t="s">
        <v>510</v>
      </c>
      <c r="R12431" t="str">
        <f t="shared" si="390"/>
        <v>Weekday</v>
      </c>
      <c r="S12431" s="12">
        <f t="shared" si="389"/>
        <v>41697</v>
      </c>
    </row>
    <row r="12432" spans="1:19" x14ac:dyDescent="0.25">
      <c r="A12432" t="s">
        <v>93</v>
      </c>
      <c r="C12432">
        <v>20140650268</v>
      </c>
      <c r="D12432" t="s">
        <v>261</v>
      </c>
      <c r="E12432" t="s">
        <v>940</v>
      </c>
      <c r="G12432">
        <v>36.512</v>
      </c>
      <c r="H12432">
        <v>2014</v>
      </c>
      <c r="I12432">
        <v>2</v>
      </c>
      <c r="J12432">
        <v>27</v>
      </c>
      <c r="K12432">
        <v>7</v>
      </c>
      <c r="L12432">
        <v>10</v>
      </c>
      <c r="M12432" t="s">
        <v>935</v>
      </c>
      <c r="N12432" t="s">
        <v>933</v>
      </c>
      <c r="O12432" t="s">
        <v>934</v>
      </c>
      <c r="R12432" t="str">
        <f t="shared" si="390"/>
        <v>Weekday</v>
      </c>
      <c r="S12432" s="12">
        <f t="shared" si="389"/>
        <v>41697</v>
      </c>
    </row>
    <row r="12433" spans="1:19" x14ac:dyDescent="0.25">
      <c r="A12433" t="s">
        <v>93</v>
      </c>
      <c r="C12433">
        <v>20140970176</v>
      </c>
      <c r="D12433" t="s">
        <v>261</v>
      </c>
      <c r="E12433" t="s">
        <v>62</v>
      </c>
      <c r="G12433">
        <v>36.512</v>
      </c>
      <c r="H12433">
        <v>2014</v>
      </c>
      <c r="I12433">
        <v>4</v>
      </c>
      <c r="J12433">
        <v>5</v>
      </c>
      <c r="K12433">
        <v>11</v>
      </c>
      <c r="L12433">
        <v>46</v>
      </c>
      <c r="M12433" t="s">
        <v>935</v>
      </c>
      <c r="N12433" t="s">
        <v>933</v>
      </c>
      <c r="O12433" t="s">
        <v>934</v>
      </c>
      <c r="Q12433" t="s">
        <v>507</v>
      </c>
      <c r="R12433" t="str">
        <f t="shared" si="390"/>
        <v>Weekend</v>
      </c>
      <c r="S12433" s="12">
        <f t="shared" si="389"/>
        <v>41734</v>
      </c>
    </row>
    <row r="12434" spans="1:19" x14ac:dyDescent="0.25">
      <c r="A12434" t="s">
        <v>93</v>
      </c>
      <c r="C12434">
        <v>20141400234</v>
      </c>
      <c r="D12434" t="s">
        <v>261</v>
      </c>
      <c r="E12434" t="s">
        <v>87</v>
      </c>
      <c r="G12434">
        <v>36.512</v>
      </c>
      <c r="H12434">
        <v>2014</v>
      </c>
      <c r="I12434">
        <v>5</v>
      </c>
      <c r="J12434">
        <v>19</v>
      </c>
      <c r="K12434">
        <v>13</v>
      </c>
      <c r="L12434">
        <v>42</v>
      </c>
      <c r="M12434" t="s">
        <v>935</v>
      </c>
      <c r="N12434" t="s">
        <v>933</v>
      </c>
      <c r="O12434" t="s">
        <v>934</v>
      </c>
      <c r="Q12434" t="s">
        <v>510</v>
      </c>
      <c r="R12434" t="str">
        <f t="shared" si="390"/>
        <v>Weekday</v>
      </c>
      <c r="S12434" s="12">
        <f t="shared" si="389"/>
        <v>41778</v>
      </c>
    </row>
    <row r="12435" spans="1:19" x14ac:dyDescent="0.25">
      <c r="A12435" t="s">
        <v>93</v>
      </c>
      <c r="C12435">
        <v>20142270225</v>
      </c>
      <c r="D12435" t="s">
        <v>261</v>
      </c>
      <c r="E12435" t="s">
        <v>87</v>
      </c>
      <c r="G12435">
        <v>36.512</v>
      </c>
      <c r="H12435">
        <v>2014</v>
      </c>
      <c r="I12435">
        <v>6</v>
      </c>
      <c r="J12435">
        <v>7</v>
      </c>
      <c r="K12435">
        <v>18</v>
      </c>
      <c r="L12435">
        <v>28</v>
      </c>
      <c r="M12435" t="s">
        <v>935</v>
      </c>
      <c r="N12435" t="s">
        <v>933</v>
      </c>
      <c r="O12435" t="s">
        <v>934</v>
      </c>
      <c r="Q12435" t="s">
        <v>510</v>
      </c>
      <c r="R12435" t="str">
        <f t="shared" si="390"/>
        <v>Weekend</v>
      </c>
      <c r="S12435" s="12">
        <f t="shared" si="389"/>
        <v>41797</v>
      </c>
    </row>
    <row r="12436" spans="1:19" x14ac:dyDescent="0.25">
      <c r="A12436" t="s">
        <v>93</v>
      </c>
      <c r="C12436">
        <v>20141840209</v>
      </c>
      <c r="D12436" t="s">
        <v>261</v>
      </c>
      <c r="E12436" t="s">
        <v>87</v>
      </c>
      <c r="G12436">
        <v>36.512</v>
      </c>
      <c r="H12436">
        <v>2014</v>
      </c>
      <c r="I12436">
        <v>6</v>
      </c>
      <c r="J12436">
        <v>8</v>
      </c>
      <c r="K12436">
        <v>15</v>
      </c>
      <c r="L12436">
        <v>49</v>
      </c>
      <c r="M12436" t="s">
        <v>935</v>
      </c>
      <c r="N12436" t="s">
        <v>933</v>
      </c>
      <c r="O12436" t="s">
        <v>934</v>
      </c>
      <c r="Q12436" t="s">
        <v>510</v>
      </c>
      <c r="R12436" t="str">
        <f t="shared" si="390"/>
        <v>Weekend</v>
      </c>
      <c r="S12436" s="12">
        <f t="shared" si="389"/>
        <v>41798</v>
      </c>
    </row>
    <row r="12437" spans="1:19" x14ac:dyDescent="0.25">
      <c r="A12437" t="s">
        <v>93</v>
      </c>
      <c r="C12437">
        <v>20141610271</v>
      </c>
      <c r="D12437" t="s">
        <v>261</v>
      </c>
      <c r="E12437" t="s">
        <v>62</v>
      </c>
      <c r="G12437">
        <v>36.512</v>
      </c>
      <c r="H12437">
        <v>2014</v>
      </c>
      <c r="I12437">
        <v>6</v>
      </c>
      <c r="J12437">
        <v>10</v>
      </c>
      <c r="K12437">
        <v>12</v>
      </c>
      <c r="L12437">
        <v>56</v>
      </c>
      <c r="M12437" t="s">
        <v>935</v>
      </c>
      <c r="N12437" t="s">
        <v>933</v>
      </c>
      <c r="O12437" t="s">
        <v>934</v>
      </c>
      <c r="Q12437" t="s">
        <v>507</v>
      </c>
      <c r="R12437" t="str">
        <f t="shared" si="390"/>
        <v>Weekday</v>
      </c>
      <c r="S12437" s="12">
        <f t="shared" si="389"/>
        <v>41800</v>
      </c>
    </row>
    <row r="12438" spans="1:19" x14ac:dyDescent="0.25">
      <c r="A12438" t="s">
        <v>93</v>
      </c>
      <c r="C12438">
        <v>20141630286</v>
      </c>
      <c r="D12438" t="s">
        <v>261</v>
      </c>
      <c r="E12438" t="s">
        <v>62</v>
      </c>
      <c r="G12438">
        <v>36.512</v>
      </c>
      <c r="H12438">
        <v>2014</v>
      </c>
      <c r="I12438">
        <v>6</v>
      </c>
      <c r="J12438">
        <v>10</v>
      </c>
      <c r="K12438">
        <v>12</v>
      </c>
      <c r="L12438">
        <v>38</v>
      </c>
      <c r="M12438" t="s">
        <v>935</v>
      </c>
      <c r="N12438" t="s">
        <v>937</v>
      </c>
      <c r="O12438" t="s">
        <v>934</v>
      </c>
      <c r="Q12438" t="s">
        <v>507</v>
      </c>
      <c r="R12438" t="str">
        <f t="shared" si="390"/>
        <v>Weekday</v>
      </c>
      <c r="S12438" s="12">
        <f t="shared" si="389"/>
        <v>41800</v>
      </c>
    </row>
    <row r="12439" spans="1:19" x14ac:dyDescent="0.25">
      <c r="A12439" t="s">
        <v>93</v>
      </c>
      <c r="C12439">
        <v>20141890284</v>
      </c>
      <c r="D12439" t="s">
        <v>261</v>
      </c>
      <c r="E12439" t="s">
        <v>87</v>
      </c>
      <c r="G12439">
        <v>36.512</v>
      </c>
      <c r="H12439">
        <v>2014</v>
      </c>
      <c r="I12439">
        <v>7</v>
      </c>
      <c r="J12439">
        <v>6</v>
      </c>
      <c r="K12439">
        <v>9</v>
      </c>
      <c r="L12439">
        <v>20</v>
      </c>
      <c r="M12439" t="s">
        <v>935</v>
      </c>
      <c r="N12439" t="s">
        <v>933</v>
      </c>
      <c r="O12439" t="s">
        <v>934</v>
      </c>
      <c r="Q12439" t="s">
        <v>510</v>
      </c>
      <c r="R12439" t="str">
        <f t="shared" si="390"/>
        <v>Weekend</v>
      </c>
      <c r="S12439" s="12">
        <f t="shared" si="389"/>
        <v>41826</v>
      </c>
    </row>
    <row r="12440" spans="1:19" x14ac:dyDescent="0.25">
      <c r="A12440" t="s">
        <v>93</v>
      </c>
      <c r="C12440">
        <v>20142150146</v>
      </c>
      <c r="D12440" t="s">
        <v>261</v>
      </c>
      <c r="E12440" t="s">
        <v>87</v>
      </c>
      <c r="G12440">
        <v>36.512</v>
      </c>
      <c r="H12440">
        <v>2014</v>
      </c>
      <c r="I12440">
        <v>7</v>
      </c>
      <c r="J12440">
        <v>23</v>
      </c>
      <c r="K12440">
        <v>7</v>
      </c>
      <c r="L12440">
        <v>17</v>
      </c>
      <c r="M12440" t="s">
        <v>932</v>
      </c>
      <c r="N12440" t="s">
        <v>933</v>
      </c>
      <c r="O12440" t="s">
        <v>934</v>
      </c>
      <c r="Q12440" t="s">
        <v>510</v>
      </c>
      <c r="R12440" t="str">
        <f t="shared" si="390"/>
        <v>Weekday</v>
      </c>
      <c r="S12440" s="12">
        <f t="shared" si="389"/>
        <v>41843</v>
      </c>
    </row>
    <row r="12441" spans="1:19" x14ac:dyDescent="0.25">
      <c r="A12441" t="s">
        <v>93</v>
      </c>
      <c r="C12441">
        <v>20142190202</v>
      </c>
      <c r="D12441" t="s">
        <v>261</v>
      </c>
      <c r="E12441" t="s">
        <v>87</v>
      </c>
      <c r="G12441">
        <v>36.512</v>
      </c>
      <c r="H12441">
        <v>2014</v>
      </c>
      <c r="I12441">
        <v>7</v>
      </c>
      <c r="J12441">
        <v>23</v>
      </c>
      <c r="K12441">
        <v>7</v>
      </c>
      <c r="L12441">
        <v>58</v>
      </c>
      <c r="M12441" t="s">
        <v>932</v>
      </c>
      <c r="N12441" t="s">
        <v>937</v>
      </c>
      <c r="O12441" t="s">
        <v>934</v>
      </c>
      <c r="Q12441" t="s">
        <v>510</v>
      </c>
      <c r="R12441" t="str">
        <f t="shared" si="390"/>
        <v>Weekday</v>
      </c>
      <c r="S12441" s="12">
        <f t="shared" si="389"/>
        <v>41843</v>
      </c>
    </row>
    <row r="12442" spans="1:19" x14ac:dyDescent="0.25">
      <c r="A12442" t="s">
        <v>93</v>
      </c>
      <c r="C12442">
        <v>20142090201</v>
      </c>
      <c r="D12442" t="s">
        <v>261</v>
      </c>
      <c r="E12442" t="s">
        <v>62</v>
      </c>
      <c r="G12442">
        <v>36.512</v>
      </c>
      <c r="H12442">
        <v>2014</v>
      </c>
      <c r="I12442">
        <v>7</v>
      </c>
      <c r="J12442">
        <v>27</v>
      </c>
      <c r="K12442">
        <v>7</v>
      </c>
      <c r="L12442">
        <v>17</v>
      </c>
      <c r="M12442" t="s">
        <v>935</v>
      </c>
      <c r="N12442" t="s">
        <v>937</v>
      </c>
      <c r="O12442" t="s">
        <v>934</v>
      </c>
      <c r="Q12442" t="s">
        <v>507</v>
      </c>
      <c r="R12442" t="str">
        <f t="shared" si="390"/>
        <v>Weekend</v>
      </c>
      <c r="S12442" s="12">
        <f t="shared" si="389"/>
        <v>41847</v>
      </c>
    </row>
    <row r="12443" spans="1:19" x14ac:dyDescent="0.25">
      <c r="A12443" t="s">
        <v>93</v>
      </c>
      <c r="C12443">
        <v>20142190210</v>
      </c>
      <c r="D12443" t="s">
        <v>261</v>
      </c>
      <c r="E12443" t="s">
        <v>87</v>
      </c>
      <c r="G12443">
        <v>36.512</v>
      </c>
      <c r="H12443">
        <v>2014</v>
      </c>
      <c r="I12443">
        <v>8</v>
      </c>
      <c r="J12443">
        <v>5</v>
      </c>
      <c r="K12443">
        <v>16</v>
      </c>
      <c r="L12443">
        <v>31</v>
      </c>
      <c r="M12443" t="s">
        <v>935</v>
      </c>
      <c r="N12443" t="s">
        <v>933</v>
      </c>
      <c r="O12443" t="s">
        <v>934</v>
      </c>
      <c r="Q12443" t="s">
        <v>510</v>
      </c>
      <c r="R12443" t="str">
        <f t="shared" si="390"/>
        <v>Weekday</v>
      </c>
      <c r="S12443" s="12">
        <f t="shared" si="389"/>
        <v>41856</v>
      </c>
    </row>
    <row r="12444" spans="1:19" x14ac:dyDescent="0.25">
      <c r="A12444" t="s">
        <v>93</v>
      </c>
      <c r="C12444">
        <v>20142430135</v>
      </c>
      <c r="D12444" t="s">
        <v>261</v>
      </c>
      <c r="E12444" t="s">
        <v>87</v>
      </c>
      <c r="G12444">
        <v>36.512</v>
      </c>
      <c r="H12444">
        <v>2014</v>
      </c>
      <c r="I12444">
        <v>8</v>
      </c>
      <c r="J12444">
        <v>21</v>
      </c>
      <c r="K12444">
        <v>6</v>
      </c>
      <c r="L12444">
        <v>56</v>
      </c>
      <c r="M12444" t="s">
        <v>935</v>
      </c>
      <c r="N12444" t="s">
        <v>933</v>
      </c>
      <c r="O12444" t="s">
        <v>934</v>
      </c>
      <c r="Q12444" t="s">
        <v>510</v>
      </c>
      <c r="R12444" t="str">
        <f t="shared" si="390"/>
        <v>Weekday</v>
      </c>
      <c r="S12444" s="12">
        <f t="shared" si="389"/>
        <v>41872</v>
      </c>
    </row>
    <row r="12445" spans="1:19" x14ac:dyDescent="0.25">
      <c r="A12445" t="s">
        <v>93</v>
      </c>
      <c r="C12445">
        <v>20143450256</v>
      </c>
      <c r="D12445" t="s">
        <v>261</v>
      </c>
      <c r="E12445" t="s">
        <v>62</v>
      </c>
      <c r="G12445">
        <v>36.54</v>
      </c>
      <c r="H12445">
        <v>2014</v>
      </c>
      <c r="I12445">
        <v>12</v>
      </c>
      <c r="J12445">
        <v>10</v>
      </c>
      <c r="K12445">
        <v>16</v>
      </c>
      <c r="L12445">
        <v>30</v>
      </c>
      <c r="M12445" t="s">
        <v>932</v>
      </c>
      <c r="N12445" t="s">
        <v>933</v>
      </c>
      <c r="O12445" t="s">
        <v>934</v>
      </c>
      <c r="Q12445" t="s">
        <v>507</v>
      </c>
      <c r="R12445" t="str">
        <f t="shared" si="390"/>
        <v>Weekday</v>
      </c>
      <c r="S12445" s="12">
        <f t="shared" si="389"/>
        <v>41983</v>
      </c>
    </row>
    <row r="12446" spans="1:19" x14ac:dyDescent="0.25">
      <c r="A12446" t="s">
        <v>93</v>
      </c>
      <c r="C12446">
        <v>20142970209</v>
      </c>
      <c r="D12446" t="s">
        <v>261</v>
      </c>
      <c r="E12446" t="s">
        <v>62</v>
      </c>
      <c r="G12446">
        <v>36.682000000000002</v>
      </c>
      <c r="H12446">
        <v>2014</v>
      </c>
      <c r="I12446">
        <v>10</v>
      </c>
      <c r="J12446">
        <v>22</v>
      </c>
      <c r="K12446">
        <v>1</v>
      </c>
      <c r="L12446">
        <v>54</v>
      </c>
      <c r="M12446" t="s">
        <v>935</v>
      </c>
      <c r="N12446" t="s">
        <v>933</v>
      </c>
      <c r="O12446" t="s">
        <v>934</v>
      </c>
      <c r="Q12446" t="s">
        <v>507</v>
      </c>
      <c r="R12446" t="str">
        <f t="shared" si="390"/>
        <v>Weekday</v>
      </c>
      <c r="S12446" s="12">
        <f t="shared" si="389"/>
        <v>41934</v>
      </c>
    </row>
    <row r="12447" spans="1:19" x14ac:dyDescent="0.25">
      <c r="A12447" t="s">
        <v>93</v>
      </c>
      <c r="C12447">
        <v>20140930176</v>
      </c>
      <c r="D12447" t="s">
        <v>261</v>
      </c>
      <c r="E12447" t="s">
        <v>87</v>
      </c>
      <c r="G12447">
        <v>36.762</v>
      </c>
      <c r="H12447">
        <v>2014</v>
      </c>
      <c r="I12447">
        <v>4</v>
      </c>
      <c r="J12447">
        <v>3</v>
      </c>
      <c r="K12447">
        <v>18</v>
      </c>
      <c r="L12447">
        <v>21</v>
      </c>
      <c r="M12447" t="s">
        <v>935</v>
      </c>
      <c r="N12447" t="s">
        <v>933</v>
      </c>
      <c r="O12447" t="s">
        <v>934</v>
      </c>
      <c r="Q12447" t="s">
        <v>510</v>
      </c>
      <c r="R12447" t="str">
        <f t="shared" si="390"/>
        <v>Weekday</v>
      </c>
      <c r="S12447" s="12">
        <f t="shared" si="389"/>
        <v>41732</v>
      </c>
    </row>
    <row r="12448" spans="1:19" x14ac:dyDescent="0.25">
      <c r="A12448" t="s">
        <v>93</v>
      </c>
      <c r="C12448">
        <v>20141920191</v>
      </c>
      <c r="D12448" t="s">
        <v>261</v>
      </c>
      <c r="E12448" t="s">
        <v>62</v>
      </c>
      <c r="G12448">
        <v>37.012</v>
      </c>
      <c r="H12448">
        <v>2014</v>
      </c>
      <c r="I12448">
        <v>7</v>
      </c>
      <c r="J12448">
        <v>9</v>
      </c>
      <c r="K12448">
        <v>14</v>
      </c>
      <c r="L12448">
        <v>25</v>
      </c>
      <c r="M12448" t="s">
        <v>932</v>
      </c>
      <c r="N12448" t="s">
        <v>937</v>
      </c>
      <c r="O12448" t="s">
        <v>934</v>
      </c>
      <c r="R12448" t="str">
        <f t="shared" si="390"/>
        <v>Weekday</v>
      </c>
      <c r="S12448" s="12">
        <f t="shared" si="389"/>
        <v>41829</v>
      </c>
    </row>
    <row r="12449" spans="1:19" x14ac:dyDescent="0.25">
      <c r="A12449" t="s">
        <v>93</v>
      </c>
      <c r="C12449">
        <v>20141670208</v>
      </c>
      <c r="D12449" t="s">
        <v>261</v>
      </c>
      <c r="E12449" t="s">
        <v>87</v>
      </c>
      <c r="G12449">
        <v>37.034999999999997</v>
      </c>
      <c r="H12449">
        <v>2014</v>
      </c>
      <c r="I12449">
        <v>6</v>
      </c>
      <c r="J12449">
        <v>16</v>
      </c>
      <c r="K12449">
        <v>7</v>
      </c>
      <c r="L12449">
        <v>2</v>
      </c>
      <c r="M12449" t="s">
        <v>932</v>
      </c>
      <c r="N12449" t="s">
        <v>933</v>
      </c>
      <c r="O12449" t="s">
        <v>934</v>
      </c>
      <c r="R12449" t="str">
        <f t="shared" si="390"/>
        <v>Weekday</v>
      </c>
      <c r="S12449" s="12">
        <f t="shared" si="389"/>
        <v>41806</v>
      </c>
    </row>
    <row r="12450" spans="1:19" x14ac:dyDescent="0.25">
      <c r="A12450" t="s">
        <v>93</v>
      </c>
      <c r="C12450">
        <v>20143610331</v>
      </c>
      <c r="D12450" t="s">
        <v>261</v>
      </c>
      <c r="E12450" t="s">
        <v>87</v>
      </c>
      <c r="G12450">
        <v>37.034999999999997</v>
      </c>
      <c r="H12450">
        <v>2014</v>
      </c>
      <c r="I12450">
        <v>12</v>
      </c>
      <c r="J12450">
        <v>26</v>
      </c>
      <c r="K12450">
        <v>22</v>
      </c>
      <c r="L12450">
        <v>51</v>
      </c>
      <c r="M12450" t="s">
        <v>935</v>
      </c>
      <c r="N12450" t="s">
        <v>933</v>
      </c>
      <c r="O12450" t="s">
        <v>934</v>
      </c>
      <c r="R12450" t="str">
        <f t="shared" si="390"/>
        <v>Weekday</v>
      </c>
      <c r="S12450" s="12">
        <f t="shared" si="389"/>
        <v>41999</v>
      </c>
    </row>
    <row r="12451" spans="1:19" x14ac:dyDescent="0.25">
      <c r="A12451" t="s">
        <v>93</v>
      </c>
      <c r="C12451">
        <v>20142760289</v>
      </c>
      <c r="D12451" t="s">
        <v>261</v>
      </c>
      <c r="E12451" t="s">
        <v>87</v>
      </c>
      <c r="G12451">
        <v>37.512</v>
      </c>
      <c r="H12451">
        <v>2014</v>
      </c>
      <c r="I12451">
        <v>10</v>
      </c>
      <c r="J12451">
        <v>2</v>
      </c>
      <c r="K12451">
        <v>14</v>
      </c>
      <c r="L12451">
        <v>33</v>
      </c>
      <c r="M12451" t="s">
        <v>935</v>
      </c>
      <c r="N12451" t="s">
        <v>933</v>
      </c>
      <c r="O12451" t="s">
        <v>934</v>
      </c>
      <c r="R12451" t="str">
        <f t="shared" si="390"/>
        <v>Weekday</v>
      </c>
      <c r="S12451" s="12">
        <f t="shared" si="389"/>
        <v>41914</v>
      </c>
    </row>
    <row r="12452" spans="1:19" x14ac:dyDescent="0.25">
      <c r="A12452" t="s">
        <v>93</v>
      </c>
      <c r="C12452">
        <v>20141480192</v>
      </c>
      <c r="D12452" t="s">
        <v>261</v>
      </c>
      <c r="E12452" t="s">
        <v>87</v>
      </c>
      <c r="G12452">
        <v>37.665999999999997</v>
      </c>
      <c r="H12452">
        <v>2014</v>
      </c>
      <c r="I12452">
        <v>5</v>
      </c>
      <c r="J12452">
        <v>28</v>
      </c>
      <c r="K12452">
        <v>7</v>
      </c>
      <c r="L12452">
        <v>59</v>
      </c>
      <c r="M12452" t="s">
        <v>932</v>
      </c>
      <c r="N12452" t="s">
        <v>933</v>
      </c>
      <c r="O12452" t="s">
        <v>934</v>
      </c>
      <c r="R12452" t="str">
        <f t="shared" si="390"/>
        <v>Weekday</v>
      </c>
      <c r="S12452" s="12">
        <f t="shared" si="389"/>
        <v>41787</v>
      </c>
    </row>
    <row r="12453" spans="1:19" x14ac:dyDescent="0.25">
      <c r="A12453" t="s">
        <v>93</v>
      </c>
      <c r="C12453">
        <v>20143200262</v>
      </c>
      <c r="D12453">
        <v>94</v>
      </c>
      <c r="E12453" t="s">
        <v>87</v>
      </c>
      <c r="G12453">
        <v>236.11099999999999</v>
      </c>
      <c r="H12453">
        <v>2014</v>
      </c>
      <c r="I12453">
        <v>11</v>
      </c>
      <c r="J12453">
        <v>15</v>
      </c>
      <c r="K12453">
        <v>22</v>
      </c>
      <c r="L12453">
        <v>59</v>
      </c>
      <c r="M12453" t="s">
        <v>935</v>
      </c>
      <c r="N12453" t="s">
        <v>933</v>
      </c>
      <c r="O12453" t="s">
        <v>934</v>
      </c>
      <c r="R12453" t="str">
        <f t="shared" si="390"/>
        <v>Weekend</v>
      </c>
      <c r="S12453" s="12">
        <f t="shared" si="389"/>
        <v>41958</v>
      </c>
    </row>
    <row r="12454" spans="1:19" x14ac:dyDescent="0.25">
      <c r="A12454" t="s">
        <v>93</v>
      </c>
      <c r="C12454">
        <v>20140590435</v>
      </c>
      <c r="D12454">
        <v>94</v>
      </c>
      <c r="E12454" t="s">
        <v>87</v>
      </c>
      <c r="G12454">
        <v>236.113</v>
      </c>
      <c r="H12454">
        <v>2014</v>
      </c>
      <c r="I12454">
        <v>2</v>
      </c>
      <c r="J12454">
        <v>27</v>
      </c>
      <c r="K12454">
        <v>16</v>
      </c>
      <c r="L12454">
        <v>30</v>
      </c>
      <c r="M12454" t="s">
        <v>932</v>
      </c>
      <c r="N12454" t="s">
        <v>933</v>
      </c>
      <c r="O12454" t="s">
        <v>934</v>
      </c>
      <c r="R12454" t="str">
        <f t="shared" si="390"/>
        <v>Weekday</v>
      </c>
      <c r="S12454" s="12">
        <f t="shared" si="389"/>
        <v>41697</v>
      </c>
    </row>
    <row r="12455" spans="1:19" x14ac:dyDescent="0.25">
      <c r="A12455" t="s">
        <v>93</v>
      </c>
      <c r="C12455">
        <v>20143620220</v>
      </c>
      <c r="D12455">
        <v>94</v>
      </c>
      <c r="E12455" t="s">
        <v>87</v>
      </c>
      <c r="G12455">
        <v>236.113</v>
      </c>
      <c r="H12455">
        <v>2014</v>
      </c>
      <c r="I12455">
        <v>12</v>
      </c>
      <c r="J12455">
        <v>27</v>
      </c>
      <c r="K12455">
        <v>15</v>
      </c>
      <c r="L12455">
        <v>17</v>
      </c>
      <c r="M12455" t="s">
        <v>932</v>
      </c>
      <c r="N12455" t="s">
        <v>933</v>
      </c>
      <c r="O12455" t="s">
        <v>934</v>
      </c>
      <c r="R12455" t="str">
        <f t="shared" si="390"/>
        <v>Weekend</v>
      </c>
      <c r="S12455" s="12">
        <f t="shared" si="389"/>
        <v>42000</v>
      </c>
    </row>
    <row r="12456" spans="1:19" x14ac:dyDescent="0.25">
      <c r="A12456" t="s">
        <v>93</v>
      </c>
      <c r="C12456">
        <v>20142670236</v>
      </c>
      <c r="D12456">
        <v>94</v>
      </c>
      <c r="E12456" t="s">
        <v>62</v>
      </c>
      <c r="G12456">
        <v>236.136</v>
      </c>
      <c r="H12456">
        <v>2014</v>
      </c>
      <c r="I12456">
        <v>9</v>
      </c>
      <c r="J12456">
        <v>23</v>
      </c>
      <c r="K12456">
        <v>11</v>
      </c>
      <c r="L12456">
        <v>47</v>
      </c>
      <c r="M12456" t="s">
        <v>932</v>
      </c>
      <c r="N12456" t="s">
        <v>933</v>
      </c>
      <c r="O12456" t="s">
        <v>942</v>
      </c>
      <c r="R12456" t="str">
        <f t="shared" si="390"/>
        <v>Weekday</v>
      </c>
      <c r="S12456" s="12">
        <f t="shared" si="389"/>
        <v>41905</v>
      </c>
    </row>
    <row r="12457" spans="1:19" x14ac:dyDescent="0.25">
      <c r="A12457" t="s">
        <v>93</v>
      </c>
      <c r="C12457">
        <v>20143400151</v>
      </c>
      <c r="D12457">
        <v>94</v>
      </c>
      <c r="E12457" t="s">
        <v>62</v>
      </c>
      <c r="G12457">
        <v>236.136</v>
      </c>
      <c r="H12457">
        <v>2014</v>
      </c>
      <c r="I12457">
        <v>11</v>
      </c>
      <c r="J12457">
        <v>28</v>
      </c>
      <c r="K12457">
        <v>14</v>
      </c>
      <c r="L12457">
        <v>52</v>
      </c>
      <c r="M12457" t="s">
        <v>932</v>
      </c>
      <c r="N12457" t="s">
        <v>933</v>
      </c>
      <c r="O12457" t="s">
        <v>934</v>
      </c>
      <c r="R12457" t="str">
        <f t="shared" si="390"/>
        <v>Weekday</v>
      </c>
      <c r="S12457" s="12">
        <f t="shared" si="389"/>
        <v>41971</v>
      </c>
    </row>
    <row r="12458" spans="1:19" x14ac:dyDescent="0.25">
      <c r="A12458" t="s">
        <v>93</v>
      </c>
      <c r="C12458">
        <v>20143200322</v>
      </c>
      <c r="D12458">
        <v>94</v>
      </c>
      <c r="E12458" t="s">
        <v>87</v>
      </c>
      <c r="G12458">
        <v>236.16900000000001</v>
      </c>
      <c r="H12458">
        <v>2014</v>
      </c>
      <c r="I12458">
        <v>11</v>
      </c>
      <c r="J12458">
        <v>15</v>
      </c>
      <c r="K12458">
        <v>16</v>
      </c>
      <c r="L12458">
        <v>3</v>
      </c>
      <c r="M12458" t="s">
        <v>932</v>
      </c>
      <c r="N12458" t="s">
        <v>933</v>
      </c>
      <c r="O12458" t="s">
        <v>934</v>
      </c>
      <c r="R12458" t="str">
        <f t="shared" si="390"/>
        <v>Weekend</v>
      </c>
      <c r="S12458" s="12">
        <f t="shared" si="389"/>
        <v>41958</v>
      </c>
    </row>
    <row r="12459" spans="1:19" x14ac:dyDescent="0.25">
      <c r="A12459" t="s">
        <v>93</v>
      </c>
      <c r="C12459">
        <v>20143160330</v>
      </c>
      <c r="D12459">
        <v>94</v>
      </c>
      <c r="E12459" t="s">
        <v>62</v>
      </c>
      <c r="G12459">
        <v>236.203</v>
      </c>
      <c r="H12459">
        <v>2014</v>
      </c>
      <c r="I12459">
        <v>11</v>
      </c>
      <c r="J12459">
        <v>4</v>
      </c>
      <c r="K12459">
        <v>18</v>
      </c>
      <c r="L12459">
        <v>42</v>
      </c>
      <c r="M12459" t="s">
        <v>932</v>
      </c>
      <c r="N12459" t="s">
        <v>933</v>
      </c>
      <c r="O12459" t="s">
        <v>934</v>
      </c>
      <c r="R12459" t="str">
        <f t="shared" si="390"/>
        <v>Weekday</v>
      </c>
      <c r="S12459" s="12">
        <f t="shared" si="389"/>
        <v>41947</v>
      </c>
    </row>
    <row r="12460" spans="1:19" x14ac:dyDescent="0.25">
      <c r="A12460" t="s">
        <v>93</v>
      </c>
      <c r="C12460">
        <v>20142270205</v>
      </c>
      <c r="D12460">
        <v>94</v>
      </c>
      <c r="E12460" t="s">
        <v>87</v>
      </c>
      <c r="G12460">
        <v>236.38300000000001</v>
      </c>
      <c r="H12460">
        <v>2014</v>
      </c>
      <c r="I12460">
        <v>8</v>
      </c>
      <c r="J12460">
        <v>13</v>
      </c>
      <c r="K12460">
        <v>13</v>
      </c>
      <c r="L12460">
        <v>53</v>
      </c>
      <c r="M12460" t="s">
        <v>932</v>
      </c>
      <c r="N12460" t="s">
        <v>933</v>
      </c>
      <c r="O12460" t="s">
        <v>934</v>
      </c>
      <c r="R12460" t="str">
        <f t="shared" si="390"/>
        <v>Weekday</v>
      </c>
      <c r="S12460" s="12">
        <f t="shared" si="389"/>
        <v>41864</v>
      </c>
    </row>
    <row r="12461" spans="1:19" x14ac:dyDescent="0.25">
      <c r="A12461" t="s">
        <v>93</v>
      </c>
      <c r="C12461">
        <v>20143390241</v>
      </c>
      <c r="D12461">
        <v>94</v>
      </c>
      <c r="E12461" t="s">
        <v>62</v>
      </c>
      <c r="G12461">
        <v>236.38300000000001</v>
      </c>
      <c r="H12461">
        <v>2014</v>
      </c>
      <c r="I12461">
        <v>10</v>
      </c>
      <c r="J12461">
        <v>27</v>
      </c>
      <c r="K12461">
        <v>16</v>
      </c>
      <c r="L12461">
        <v>47</v>
      </c>
      <c r="M12461" t="s">
        <v>932</v>
      </c>
      <c r="N12461" t="s">
        <v>933</v>
      </c>
      <c r="O12461" t="s">
        <v>934</v>
      </c>
      <c r="R12461" t="str">
        <f t="shared" si="390"/>
        <v>Weekday</v>
      </c>
      <c r="S12461" s="12">
        <f t="shared" si="389"/>
        <v>41939</v>
      </c>
    </row>
    <row r="12462" spans="1:19" x14ac:dyDescent="0.25">
      <c r="A12462" t="s">
        <v>93</v>
      </c>
      <c r="C12462">
        <v>20140610239</v>
      </c>
      <c r="D12462">
        <v>94</v>
      </c>
      <c r="E12462" t="s">
        <v>87</v>
      </c>
      <c r="G12462">
        <v>236.38499999999999</v>
      </c>
      <c r="H12462">
        <v>2014</v>
      </c>
      <c r="I12462">
        <v>2</v>
      </c>
      <c r="J12462">
        <v>26</v>
      </c>
      <c r="K12462">
        <v>16</v>
      </c>
      <c r="L12462">
        <v>24</v>
      </c>
      <c r="M12462" t="s">
        <v>932</v>
      </c>
      <c r="N12462" t="s">
        <v>933</v>
      </c>
      <c r="O12462" t="s">
        <v>934</v>
      </c>
      <c r="R12462" t="str">
        <f t="shared" si="390"/>
        <v>Weekday</v>
      </c>
      <c r="S12462" s="12">
        <f t="shared" si="389"/>
        <v>41696</v>
      </c>
    </row>
    <row r="12463" spans="1:19" x14ac:dyDescent="0.25">
      <c r="A12463" t="s">
        <v>93</v>
      </c>
      <c r="C12463">
        <v>20140610308</v>
      </c>
      <c r="D12463">
        <v>94</v>
      </c>
      <c r="E12463" t="s">
        <v>87</v>
      </c>
      <c r="G12463">
        <v>236.38499999999999</v>
      </c>
      <c r="H12463">
        <v>2014</v>
      </c>
      <c r="I12463">
        <v>2</v>
      </c>
      <c r="J12463">
        <v>26</v>
      </c>
      <c r="K12463">
        <v>7</v>
      </c>
      <c r="L12463">
        <v>52</v>
      </c>
      <c r="M12463" t="s">
        <v>932</v>
      </c>
      <c r="N12463" t="s">
        <v>933</v>
      </c>
      <c r="O12463" t="s">
        <v>934</v>
      </c>
      <c r="R12463" t="str">
        <f t="shared" si="390"/>
        <v>Weekday</v>
      </c>
      <c r="S12463" s="12">
        <f t="shared" si="389"/>
        <v>41696</v>
      </c>
    </row>
    <row r="12464" spans="1:19" x14ac:dyDescent="0.25">
      <c r="A12464" t="s">
        <v>93</v>
      </c>
      <c r="C12464">
        <v>20142730201</v>
      </c>
      <c r="D12464">
        <v>94</v>
      </c>
      <c r="E12464" t="s">
        <v>940</v>
      </c>
      <c r="G12464">
        <v>236.386</v>
      </c>
      <c r="H12464">
        <v>2014</v>
      </c>
      <c r="I12464">
        <v>9</v>
      </c>
      <c r="J12464">
        <v>28</v>
      </c>
      <c r="K12464">
        <v>12</v>
      </c>
      <c r="L12464">
        <v>48</v>
      </c>
      <c r="M12464" t="s">
        <v>932</v>
      </c>
      <c r="N12464" t="s">
        <v>933</v>
      </c>
      <c r="O12464" t="s">
        <v>942</v>
      </c>
      <c r="R12464" t="str">
        <f t="shared" si="390"/>
        <v>Weekend</v>
      </c>
      <c r="S12464" s="12">
        <f t="shared" si="389"/>
        <v>41910</v>
      </c>
    </row>
    <row r="12465" spans="1:19" x14ac:dyDescent="0.25">
      <c r="A12465" t="s">
        <v>93</v>
      </c>
      <c r="C12465">
        <v>20143290250</v>
      </c>
      <c r="D12465">
        <v>94</v>
      </c>
      <c r="E12465" t="s">
        <v>62</v>
      </c>
      <c r="G12465">
        <v>236.38900000000001</v>
      </c>
      <c r="H12465">
        <v>2014</v>
      </c>
      <c r="I12465">
        <v>11</v>
      </c>
      <c r="J12465">
        <v>20</v>
      </c>
      <c r="K12465">
        <v>7</v>
      </c>
      <c r="L12465">
        <v>21</v>
      </c>
      <c r="M12465" t="s">
        <v>932</v>
      </c>
      <c r="N12465" t="s">
        <v>933</v>
      </c>
      <c r="O12465" t="s">
        <v>942</v>
      </c>
      <c r="R12465" t="str">
        <f t="shared" si="390"/>
        <v>Weekday</v>
      </c>
      <c r="S12465" s="12">
        <f t="shared" si="389"/>
        <v>41963</v>
      </c>
    </row>
    <row r="12466" spans="1:19" x14ac:dyDescent="0.25">
      <c r="A12466" t="s">
        <v>93</v>
      </c>
      <c r="C12466">
        <v>20140480294</v>
      </c>
      <c r="D12466">
        <v>94</v>
      </c>
      <c r="E12466" t="s">
        <v>87</v>
      </c>
      <c r="G12466">
        <v>236.40299999999999</v>
      </c>
      <c r="H12466">
        <v>2014</v>
      </c>
      <c r="I12466">
        <v>2</v>
      </c>
      <c r="J12466">
        <v>14</v>
      </c>
      <c r="K12466">
        <v>16</v>
      </c>
      <c r="L12466">
        <v>17</v>
      </c>
      <c r="M12466" t="s">
        <v>932</v>
      </c>
      <c r="N12466" t="s">
        <v>937</v>
      </c>
      <c r="O12466" t="s">
        <v>934</v>
      </c>
      <c r="R12466" t="str">
        <f t="shared" si="390"/>
        <v>Weekday</v>
      </c>
      <c r="S12466" s="12">
        <f t="shared" si="389"/>
        <v>41684</v>
      </c>
    </row>
    <row r="12467" spans="1:19" x14ac:dyDescent="0.25">
      <c r="A12467" t="s">
        <v>93</v>
      </c>
      <c r="C12467">
        <v>20140090500</v>
      </c>
      <c r="D12467">
        <v>94</v>
      </c>
      <c r="E12467" t="s">
        <v>62</v>
      </c>
      <c r="G12467">
        <v>236.40700000000001</v>
      </c>
      <c r="H12467">
        <v>2014</v>
      </c>
      <c r="I12467">
        <v>1</v>
      </c>
      <c r="J12467">
        <v>8</v>
      </c>
      <c r="K12467">
        <v>17</v>
      </c>
      <c r="L12467">
        <v>45</v>
      </c>
      <c r="M12467" t="s">
        <v>932</v>
      </c>
      <c r="N12467" t="s">
        <v>933</v>
      </c>
      <c r="O12467" t="s">
        <v>934</v>
      </c>
      <c r="R12467" t="str">
        <f t="shared" si="390"/>
        <v>Weekday</v>
      </c>
      <c r="S12467" s="12">
        <f t="shared" si="389"/>
        <v>41647</v>
      </c>
    </row>
    <row r="12468" spans="1:19" x14ac:dyDescent="0.25">
      <c r="A12468" t="s">
        <v>93</v>
      </c>
      <c r="C12468">
        <v>20140210305</v>
      </c>
      <c r="D12468">
        <v>94</v>
      </c>
      <c r="E12468" t="s">
        <v>62</v>
      </c>
      <c r="G12468">
        <v>236.40700000000001</v>
      </c>
      <c r="H12468">
        <v>2014</v>
      </c>
      <c r="I12468">
        <v>1</v>
      </c>
      <c r="J12468">
        <v>16</v>
      </c>
      <c r="K12468">
        <v>18</v>
      </c>
      <c r="L12468">
        <v>31</v>
      </c>
      <c r="M12468" t="s">
        <v>932</v>
      </c>
      <c r="N12468" t="s">
        <v>937</v>
      </c>
      <c r="O12468" t="s">
        <v>934</v>
      </c>
      <c r="R12468" t="str">
        <f t="shared" si="390"/>
        <v>Weekday</v>
      </c>
      <c r="S12468" s="12">
        <f t="shared" si="389"/>
        <v>41655</v>
      </c>
    </row>
    <row r="12469" spans="1:19" x14ac:dyDescent="0.25">
      <c r="A12469" t="s">
        <v>93</v>
      </c>
      <c r="C12469">
        <v>20140210324</v>
      </c>
      <c r="D12469">
        <v>94</v>
      </c>
      <c r="E12469" t="s">
        <v>87</v>
      </c>
      <c r="G12469">
        <v>236.40700000000001</v>
      </c>
      <c r="H12469">
        <v>2014</v>
      </c>
      <c r="I12469">
        <v>1</v>
      </c>
      <c r="J12469">
        <v>17</v>
      </c>
      <c r="K12469">
        <v>19</v>
      </c>
      <c r="L12469">
        <v>25</v>
      </c>
      <c r="M12469" t="s">
        <v>932</v>
      </c>
      <c r="N12469" t="s">
        <v>937</v>
      </c>
      <c r="O12469" t="s">
        <v>934</v>
      </c>
      <c r="R12469" t="str">
        <f t="shared" si="390"/>
        <v>Weekday</v>
      </c>
      <c r="S12469" s="12">
        <f t="shared" si="389"/>
        <v>41656</v>
      </c>
    </row>
    <row r="12470" spans="1:19" x14ac:dyDescent="0.25">
      <c r="A12470" t="s">
        <v>93</v>
      </c>
      <c r="C12470">
        <v>20140200224</v>
      </c>
      <c r="D12470">
        <v>94</v>
      </c>
      <c r="E12470" t="s">
        <v>62</v>
      </c>
      <c r="G12470">
        <v>236.40700000000001</v>
      </c>
      <c r="H12470">
        <v>2014</v>
      </c>
      <c r="I12470">
        <v>1</v>
      </c>
      <c r="J12470">
        <v>18</v>
      </c>
      <c r="K12470">
        <v>1</v>
      </c>
      <c r="L12470">
        <v>27</v>
      </c>
      <c r="M12470" t="s">
        <v>932</v>
      </c>
      <c r="N12470" t="s">
        <v>933</v>
      </c>
      <c r="O12470" t="s">
        <v>934</v>
      </c>
      <c r="R12470" t="str">
        <f t="shared" si="390"/>
        <v>Weekend</v>
      </c>
      <c r="S12470" s="12">
        <f t="shared" si="389"/>
        <v>41657</v>
      </c>
    </row>
    <row r="12471" spans="1:19" x14ac:dyDescent="0.25">
      <c r="A12471" t="s">
        <v>93</v>
      </c>
      <c r="C12471">
        <v>20140350326</v>
      </c>
      <c r="D12471">
        <v>94</v>
      </c>
      <c r="E12471" t="s">
        <v>62</v>
      </c>
      <c r="G12471">
        <v>236.40700000000001</v>
      </c>
      <c r="H12471">
        <v>2014</v>
      </c>
      <c r="I12471">
        <v>1</v>
      </c>
      <c r="J12471">
        <v>30</v>
      </c>
      <c r="K12471">
        <v>17</v>
      </c>
      <c r="L12471">
        <v>5</v>
      </c>
      <c r="M12471" t="s">
        <v>932</v>
      </c>
      <c r="N12471" t="s">
        <v>933</v>
      </c>
      <c r="O12471" t="s">
        <v>934</v>
      </c>
      <c r="R12471" t="str">
        <f t="shared" si="390"/>
        <v>Weekday</v>
      </c>
      <c r="S12471" s="12">
        <f t="shared" si="389"/>
        <v>41669</v>
      </c>
    </row>
    <row r="12472" spans="1:19" x14ac:dyDescent="0.25">
      <c r="A12472" t="s">
        <v>93</v>
      </c>
      <c r="C12472">
        <v>20140730184</v>
      </c>
      <c r="D12472">
        <v>94</v>
      </c>
      <c r="E12472" t="s">
        <v>87</v>
      </c>
      <c r="G12472">
        <v>236.40700000000001</v>
      </c>
      <c r="H12472">
        <v>2014</v>
      </c>
      <c r="I12472">
        <v>3</v>
      </c>
      <c r="J12472">
        <v>14</v>
      </c>
      <c r="K12472">
        <v>15</v>
      </c>
      <c r="L12472">
        <v>17</v>
      </c>
      <c r="M12472" t="s">
        <v>932</v>
      </c>
      <c r="N12472" t="s">
        <v>933</v>
      </c>
      <c r="O12472" t="s">
        <v>934</v>
      </c>
      <c r="R12472" t="str">
        <f t="shared" si="390"/>
        <v>Weekday</v>
      </c>
      <c r="S12472" s="12">
        <f t="shared" si="389"/>
        <v>41712</v>
      </c>
    </row>
    <row r="12473" spans="1:19" x14ac:dyDescent="0.25">
      <c r="A12473" t="s">
        <v>93</v>
      </c>
      <c r="C12473">
        <v>20140780291</v>
      </c>
      <c r="D12473">
        <v>94</v>
      </c>
      <c r="E12473" t="s">
        <v>87</v>
      </c>
      <c r="G12473">
        <v>236.40700000000001</v>
      </c>
      <c r="H12473">
        <v>2014</v>
      </c>
      <c r="I12473">
        <v>3</v>
      </c>
      <c r="J12473">
        <v>19</v>
      </c>
      <c r="K12473">
        <v>4</v>
      </c>
      <c r="L12473">
        <v>29</v>
      </c>
      <c r="M12473" t="s">
        <v>932</v>
      </c>
      <c r="N12473" t="s">
        <v>933</v>
      </c>
      <c r="O12473" t="s">
        <v>934</v>
      </c>
      <c r="R12473" t="str">
        <f t="shared" si="390"/>
        <v>Weekday</v>
      </c>
      <c r="S12473" s="12">
        <f t="shared" si="389"/>
        <v>41717</v>
      </c>
    </row>
    <row r="12474" spans="1:19" x14ac:dyDescent="0.25">
      <c r="A12474" t="s">
        <v>93</v>
      </c>
      <c r="C12474">
        <v>20141300124</v>
      </c>
      <c r="D12474">
        <v>94</v>
      </c>
      <c r="E12474" t="s">
        <v>87</v>
      </c>
      <c r="G12474">
        <v>236.40700000000001</v>
      </c>
      <c r="H12474">
        <v>2014</v>
      </c>
      <c r="I12474">
        <v>4</v>
      </c>
      <c r="J12474">
        <v>29</v>
      </c>
      <c r="K12474">
        <v>15</v>
      </c>
      <c r="L12474">
        <v>35</v>
      </c>
      <c r="M12474" t="s">
        <v>932</v>
      </c>
      <c r="N12474" t="s">
        <v>933</v>
      </c>
      <c r="O12474" t="s">
        <v>934</v>
      </c>
      <c r="R12474" t="str">
        <f t="shared" si="390"/>
        <v>Weekday</v>
      </c>
      <c r="S12474" s="12">
        <f t="shared" si="389"/>
        <v>41758</v>
      </c>
    </row>
    <row r="12475" spans="1:19" x14ac:dyDescent="0.25">
      <c r="A12475" t="s">
        <v>93</v>
      </c>
      <c r="C12475">
        <v>20141510172</v>
      </c>
      <c r="D12475">
        <v>94</v>
      </c>
      <c r="E12475" t="s">
        <v>940</v>
      </c>
      <c r="G12475">
        <v>236.40700000000001</v>
      </c>
      <c r="H12475">
        <v>2014</v>
      </c>
      <c r="I12475">
        <v>5</v>
      </c>
      <c r="J12475">
        <v>29</v>
      </c>
      <c r="K12475">
        <v>17</v>
      </c>
      <c r="L12475">
        <v>59</v>
      </c>
      <c r="M12475" t="s">
        <v>932</v>
      </c>
      <c r="N12475" t="s">
        <v>933</v>
      </c>
      <c r="O12475" t="s">
        <v>934</v>
      </c>
      <c r="R12475" t="str">
        <f t="shared" si="390"/>
        <v>Weekday</v>
      </c>
      <c r="S12475" s="12">
        <f t="shared" si="389"/>
        <v>41788</v>
      </c>
    </row>
    <row r="12476" spans="1:19" x14ac:dyDescent="0.25">
      <c r="A12476" t="s">
        <v>93</v>
      </c>
      <c r="C12476">
        <v>20141840184</v>
      </c>
      <c r="D12476">
        <v>94</v>
      </c>
      <c r="E12476" t="s">
        <v>940</v>
      </c>
      <c r="G12476">
        <v>236.40700000000001</v>
      </c>
      <c r="H12476">
        <v>2014</v>
      </c>
      <c r="I12476">
        <v>7</v>
      </c>
      <c r="J12476">
        <v>1</v>
      </c>
      <c r="K12476">
        <v>21</v>
      </c>
      <c r="L12476">
        <v>11</v>
      </c>
      <c r="M12476" t="s">
        <v>935</v>
      </c>
      <c r="N12476" t="s">
        <v>937</v>
      </c>
      <c r="O12476" t="s">
        <v>934</v>
      </c>
      <c r="R12476" t="str">
        <f t="shared" si="390"/>
        <v>Weekday</v>
      </c>
      <c r="S12476" s="12">
        <f t="shared" si="389"/>
        <v>41821</v>
      </c>
    </row>
    <row r="12477" spans="1:19" x14ac:dyDescent="0.25">
      <c r="A12477" t="s">
        <v>93</v>
      </c>
      <c r="C12477">
        <v>20142150214</v>
      </c>
      <c r="D12477">
        <v>94</v>
      </c>
      <c r="E12477" t="s">
        <v>62</v>
      </c>
      <c r="G12477">
        <v>236.40700000000001</v>
      </c>
      <c r="H12477">
        <v>2014</v>
      </c>
      <c r="I12477">
        <v>7</v>
      </c>
      <c r="J12477">
        <v>30</v>
      </c>
      <c r="K12477">
        <v>17</v>
      </c>
      <c r="L12477">
        <v>53</v>
      </c>
      <c r="M12477" t="s">
        <v>932</v>
      </c>
      <c r="N12477" t="s">
        <v>933</v>
      </c>
      <c r="O12477" t="s">
        <v>934</v>
      </c>
      <c r="R12477" t="str">
        <f t="shared" si="390"/>
        <v>Weekday</v>
      </c>
      <c r="S12477" s="12">
        <f t="shared" si="389"/>
        <v>41850</v>
      </c>
    </row>
    <row r="12478" spans="1:19" x14ac:dyDescent="0.25">
      <c r="A12478" t="s">
        <v>93</v>
      </c>
      <c r="C12478">
        <v>20142190203</v>
      </c>
      <c r="D12478">
        <v>94</v>
      </c>
      <c r="E12478" t="s">
        <v>940</v>
      </c>
      <c r="G12478">
        <v>236.40700000000001</v>
      </c>
      <c r="H12478">
        <v>2014</v>
      </c>
      <c r="I12478">
        <v>8</v>
      </c>
      <c r="J12478">
        <v>5</v>
      </c>
      <c r="K12478">
        <v>13</v>
      </c>
      <c r="L12478">
        <v>2</v>
      </c>
      <c r="M12478" t="s">
        <v>932</v>
      </c>
      <c r="N12478" t="s">
        <v>933</v>
      </c>
      <c r="O12478" t="s">
        <v>934</v>
      </c>
      <c r="R12478" t="str">
        <f t="shared" si="390"/>
        <v>Weekday</v>
      </c>
      <c r="S12478" s="12">
        <f t="shared" si="389"/>
        <v>41856</v>
      </c>
    </row>
    <row r="12479" spans="1:19" x14ac:dyDescent="0.25">
      <c r="A12479" t="s">
        <v>93</v>
      </c>
      <c r="C12479">
        <v>20142280105</v>
      </c>
      <c r="D12479">
        <v>94</v>
      </c>
      <c r="E12479" t="s">
        <v>940</v>
      </c>
      <c r="G12479">
        <v>236.40700000000001</v>
      </c>
      <c r="H12479">
        <v>2014</v>
      </c>
      <c r="I12479">
        <v>8</v>
      </c>
      <c r="J12479">
        <v>6</v>
      </c>
      <c r="K12479">
        <v>13</v>
      </c>
      <c r="L12479">
        <v>14</v>
      </c>
      <c r="M12479" t="s">
        <v>932</v>
      </c>
      <c r="N12479" t="s">
        <v>933</v>
      </c>
      <c r="O12479" t="s">
        <v>942</v>
      </c>
      <c r="R12479" t="str">
        <f t="shared" si="390"/>
        <v>Weekday</v>
      </c>
      <c r="S12479" s="12">
        <f t="shared" si="389"/>
        <v>41857</v>
      </c>
    </row>
    <row r="12480" spans="1:19" x14ac:dyDescent="0.25">
      <c r="A12480" t="s">
        <v>93</v>
      </c>
      <c r="C12480">
        <v>20142190211</v>
      </c>
      <c r="D12480">
        <v>94</v>
      </c>
      <c r="E12480" t="s">
        <v>62</v>
      </c>
      <c r="G12480">
        <v>236.40700000000001</v>
      </c>
      <c r="H12480">
        <v>2014</v>
      </c>
      <c r="I12480">
        <v>8</v>
      </c>
      <c r="J12480">
        <v>7</v>
      </c>
      <c r="K12480">
        <v>16</v>
      </c>
      <c r="L12480">
        <v>25</v>
      </c>
      <c r="M12480" t="s">
        <v>932</v>
      </c>
      <c r="N12480" t="s">
        <v>933</v>
      </c>
      <c r="O12480" t="s">
        <v>934</v>
      </c>
      <c r="R12480" t="str">
        <f t="shared" si="390"/>
        <v>Weekday</v>
      </c>
      <c r="S12480" s="12">
        <f t="shared" si="389"/>
        <v>41858</v>
      </c>
    </row>
    <row r="12481" spans="1:19" x14ac:dyDescent="0.25">
      <c r="A12481" t="s">
        <v>93</v>
      </c>
      <c r="C12481">
        <v>20142340164</v>
      </c>
      <c r="D12481">
        <v>94</v>
      </c>
      <c r="E12481" t="s">
        <v>87</v>
      </c>
      <c r="G12481">
        <v>236.40700000000001</v>
      </c>
      <c r="H12481">
        <v>2014</v>
      </c>
      <c r="I12481">
        <v>8</v>
      </c>
      <c r="J12481">
        <v>13</v>
      </c>
      <c r="K12481">
        <v>17</v>
      </c>
      <c r="L12481">
        <v>21</v>
      </c>
      <c r="M12481" t="s">
        <v>932</v>
      </c>
      <c r="N12481" t="s">
        <v>936</v>
      </c>
      <c r="O12481" t="s">
        <v>934</v>
      </c>
      <c r="R12481" t="str">
        <f t="shared" si="390"/>
        <v>Weekday</v>
      </c>
      <c r="S12481" s="12">
        <f t="shared" si="389"/>
        <v>41864</v>
      </c>
    </row>
    <row r="12482" spans="1:19" x14ac:dyDescent="0.25">
      <c r="A12482" t="s">
        <v>93</v>
      </c>
      <c r="C12482">
        <v>20142810232</v>
      </c>
      <c r="D12482">
        <v>94</v>
      </c>
      <c r="E12482" t="s">
        <v>940</v>
      </c>
      <c r="G12482">
        <v>236.40700000000001</v>
      </c>
      <c r="H12482">
        <v>2014</v>
      </c>
      <c r="I12482">
        <v>9</v>
      </c>
      <c r="J12482">
        <v>27</v>
      </c>
      <c r="K12482">
        <v>15</v>
      </c>
      <c r="L12482">
        <v>28</v>
      </c>
      <c r="M12482" t="s">
        <v>932</v>
      </c>
      <c r="N12482" t="s">
        <v>937</v>
      </c>
      <c r="O12482" t="s">
        <v>942</v>
      </c>
      <c r="R12482" t="str">
        <f t="shared" si="390"/>
        <v>Weekend</v>
      </c>
      <c r="S12482" s="12">
        <f t="shared" si="389"/>
        <v>41909</v>
      </c>
    </row>
    <row r="12483" spans="1:19" x14ac:dyDescent="0.25">
      <c r="A12483" t="s">
        <v>93</v>
      </c>
      <c r="C12483">
        <v>20142890283</v>
      </c>
      <c r="D12483">
        <v>94</v>
      </c>
      <c r="E12483" t="s">
        <v>940</v>
      </c>
      <c r="G12483">
        <v>236.40700000000001</v>
      </c>
      <c r="H12483">
        <v>2014</v>
      </c>
      <c r="I12483">
        <v>10</v>
      </c>
      <c r="J12483">
        <v>13</v>
      </c>
      <c r="K12483">
        <v>16</v>
      </c>
      <c r="L12483">
        <v>6</v>
      </c>
      <c r="M12483" t="s">
        <v>935</v>
      </c>
      <c r="N12483" t="s">
        <v>933</v>
      </c>
      <c r="O12483" t="s">
        <v>934</v>
      </c>
      <c r="R12483" t="str">
        <f t="shared" si="390"/>
        <v>Weekday</v>
      </c>
      <c r="S12483" s="12">
        <f t="shared" ref="S12483:S12546" si="391">DATE(H12483,I12483,J12483)</f>
        <v>41925</v>
      </c>
    </row>
    <row r="12484" spans="1:19" x14ac:dyDescent="0.25">
      <c r="A12484" t="s">
        <v>93</v>
      </c>
      <c r="C12484">
        <v>20142970203</v>
      </c>
      <c r="D12484">
        <v>94</v>
      </c>
      <c r="E12484" t="s">
        <v>940</v>
      </c>
      <c r="G12484">
        <v>236.40700000000001</v>
      </c>
      <c r="H12484">
        <v>2014</v>
      </c>
      <c r="I12484">
        <v>10</v>
      </c>
      <c r="J12484">
        <v>23</v>
      </c>
      <c r="K12484">
        <v>19</v>
      </c>
      <c r="L12484">
        <v>12</v>
      </c>
      <c r="M12484" t="s">
        <v>932</v>
      </c>
      <c r="N12484" t="s">
        <v>933</v>
      </c>
      <c r="O12484" t="s">
        <v>934</v>
      </c>
      <c r="R12484" t="str">
        <f t="shared" si="390"/>
        <v>Weekday</v>
      </c>
      <c r="S12484" s="12">
        <f t="shared" si="391"/>
        <v>41935</v>
      </c>
    </row>
    <row r="12485" spans="1:19" x14ac:dyDescent="0.25">
      <c r="A12485" t="s">
        <v>93</v>
      </c>
      <c r="C12485">
        <v>20143190284</v>
      </c>
      <c r="D12485">
        <v>94</v>
      </c>
      <c r="E12485" t="s">
        <v>940</v>
      </c>
      <c r="G12485">
        <v>236.40700000000001</v>
      </c>
      <c r="H12485">
        <v>2014</v>
      </c>
      <c r="I12485">
        <v>11</v>
      </c>
      <c r="J12485">
        <v>6</v>
      </c>
      <c r="K12485">
        <v>16</v>
      </c>
      <c r="L12485">
        <v>32</v>
      </c>
      <c r="M12485" t="s">
        <v>932</v>
      </c>
      <c r="N12485" t="s">
        <v>933</v>
      </c>
      <c r="O12485" t="s">
        <v>934</v>
      </c>
      <c r="R12485" t="str">
        <f t="shared" ref="R12485:R12548" si="392">IF(WEEKDAY(DATE(H12485,I12485,J12485),2)&lt;6,"Weekday","Weekend")</f>
        <v>Weekday</v>
      </c>
      <c r="S12485" s="12">
        <f t="shared" si="391"/>
        <v>41949</v>
      </c>
    </row>
    <row r="12486" spans="1:19" x14ac:dyDescent="0.25">
      <c r="A12486" t="s">
        <v>93</v>
      </c>
      <c r="C12486">
        <v>20143160306</v>
      </c>
      <c r="D12486">
        <v>94</v>
      </c>
      <c r="E12486" t="s">
        <v>940</v>
      </c>
      <c r="G12486">
        <v>236.40700000000001</v>
      </c>
      <c r="H12486">
        <v>2014</v>
      </c>
      <c r="I12486">
        <v>11</v>
      </c>
      <c r="J12486">
        <v>10</v>
      </c>
      <c r="K12486">
        <v>5</v>
      </c>
      <c r="L12486">
        <v>49</v>
      </c>
      <c r="M12486" t="s">
        <v>935</v>
      </c>
      <c r="N12486" t="s">
        <v>933</v>
      </c>
      <c r="O12486" t="s">
        <v>934</v>
      </c>
      <c r="R12486" t="str">
        <f t="shared" si="392"/>
        <v>Weekday</v>
      </c>
      <c r="S12486" s="12">
        <f t="shared" si="391"/>
        <v>41953</v>
      </c>
    </row>
    <row r="12487" spans="1:19" x14ac:dyDescent="0.25">
      <c r="A12487" t="s">
        <v>93</v>
      </c>
      <c r="C12487">
        <v>20143160311</v>
      </c>
      <c r="D12487">
        <v>94</v>
      </c>
      <c r="E12487" t="s">
        <v>62</v>
      </c>
      <c r="G12487">
        <v>236.40700000000001</v>
      </c>
      <c r="H12487">
        <v>2014</v>
      </c>
      <c r="I12487">
        <v>11</v>
      </c>
      <c r="J12487">
        <v>10</v>
      </c>
      <c r="K12487">
        <v>6</v>
      </c>
      <c r="L12487">
        <v>5</v>
      </c>
      <c r="M12487" t="s">
        <v>932</v>
      </c>
      <c r="N12487" t="s">
        <v>933</v>
      </c>
      <c r="O12487" t="s">
        <v>934</v>
      </c>
      <c r="R12487" t="str">
        <f t="shared" si="392"/>
        <v>Weekday</v>
      </c>
      <c r="S12487" s="12">
        <f t="shared" si="391"/>
        <v>41953</v>
      </c>
    </row>
    <row r="12488" spans="1:19" x14ac:dyDescent="0.25">
      <c r="A12488" t="s">
        <v>93</v>
      </c>
      <c r="C12488">
        <v>20143350238</v>
      </c>
      <c r="D12488">
        <v>94</v>
      </c>
      <c r="E12488" t="s">
        <v>87</v>
      </c>
      <c r="G12488">
        <v>236.40700000000001</v>
      </c>
      <c r="H12488">
        <v>2014</v>
      </c>
      <c r="I12488">
        <v>11</v>
      </c>
      <c r="J12488">
        <v>27</v>
      </c>
      <c r="K12488">
        <v>12</v>
      </c>
      <c r="L12488">
        <v>26</v>
      </c>
      <c r="M12488" t="s">
        <v>935</v>
      </c>
      <c r="N12488" t="s">
        <v>933</v>
      </c>
      <c r="O12488" t="s">
        <v>934</v>
      </c>
      <c r="R12488" t="str">
        <f t="shared" si="392"/>
        <v>Weekday</v>
      </c>
      <c r="S12488" s="12">
        <f t="shared" si="391"/>
        <v>41970</v>
      </c>
    </row>
    <row r="12489" spans="1:19" x14ac:dyDescent="0.25">
      <c r="A12489" t="s">
        <v>93</v>
      </c>
      <c r="C12489">
        <v>20143350283</v>
      </c>
      <c r="D12489">
        <v>94</v>
      </c>
      <c r="E12489" t="s">
        <v>87</v>
      </c>
      <c r="G12489">
        <v>236.40700000000001</v>
      </c>
      <c r="H12489">
        <v>2014</v>
      </c>
      <c r="I12489">
        <v>11</v>
      </c>
      <c r="J12489">
        <v>27</v>
      </c>
      <c r="K12489">
        <v>12</v>
      </c>
      <c r="L12489">
        <v>31</v>
      </c>
      <c r="M12489" t="s">
        <v>932</v>
      </c>
      <c r="N12489" t="s">
        <v>933</v>
      </c>
      <c r="O12489" t="s">
        <v>934</v>
      </c>
      <c r="R12489" t="str">
        <f t="shared" si="392"/>
        <v>Weekday</v>
      </c>
      <c r="S12489" s="12">
        <f t="shared" si="391"/>
        <v>41970</v>
      </c>
    </row>
    <row r="12490" spans="1:19" x14ac:dyDescent="0.25">
      <c r="A12490" t="s">
        <v>93</v>
      </c>
      <c r="C12490">
        <v>20150080420</v>
      </c>
      <c r="D12490">
        <v>94</v>
      </c>
      <c r="E12490" t="s">
        <v>62</v>
      </c>
      <c r="G12490">
        <v>236.40700000000001</v>
      </c>
      <c r="H12490">
        <v>2014</v>
      </c>
      <c r="I12490">
        <v>12</v>
      </c>
      <c r="J12490">
        <v>31</v>
      </c>
      <c r="K12490">
        <v>8</v>
      </c>
      <c r="L12490">
        <v>47</v>
      </c>
      <c r="M12490" t="s">
        <v>932</v>
      </c>
      <c r="N12490" t="s">
        <v>936</v>
      </c>
      <c r="O12490" t="s">
        <v>934</v>
      </c>
      <c r="R12490" t="str">
        <f t="shared" si="392"/>
        <v>Weekday</v>
      </c>
      <c r="S12490" s="12">
        <f t="shared" si="391"/>
        <v>42004</v>
      </c>
    </row>
    <row r="12491" spans="1:19" x14ac:dyDescent="0.25">
      <c r="A12491" t="s">
        <v>93</v>
      </c>
      <c r="C12491">
        <v>20140090434</v>
      </c>
      <c r="D12491">
        <v>94</v>
      </c>
      <c r="E12491" t="s">
        <v>62</v>
      </c>
      <c r="G12491">
        <v>236.50700000000001</v>
      </c>
      <c r="H12491">
        <v>2014</v>
      </c>
      <c r="I12491">
        <v>1</v>
      </c>
      <c r="J12491">
        <v>8</v>
      </c>
      <c r="K12491">
        <v>14</v>
      </c>
      <c r="L12491">
        <v>6</v>
      </c>
      <c r="M12491" t="s">
        <v>932</v>
      </c>
      <c r="N12491" t="s">
        <v>933</v>
      </c>
      <c r="O12491" t="s">
        <v>934</v>
      </c>
      <c r="R12491" t="str">
        <f t="shared" si="392"/>
        <v>Weekday</v>
      </c>
      <c r="S12491" s="12">
        <f t="shared" si="391"/>
        <v>41647</v>
      </c>
    </row>
    <row r="12492" spans="1:19" x14ac:dyDescent="0.25">
      <c r="A12492" t="s">
        <v>93</v>
      </c>
      <c r="C12492">
        <v>20142200169</v>
      </c>
      <c r="D12492">
        <v>94</v>
      </c>
      <c r="E12492" t="s">
        <v>62</v>
      </c>
      <c r="G12492">
        <v>236.63499999999999</v>
      </c>
      <c r="H12492">
        <v>2014</v>
      </c>
      <c r="I12492">
        <v>8</v>
      </c>
      <c r="J12492">
        <v>5</v>
      </c>
      <c r="K12492">
        <v>7</v>
      </c>
      <c r="L12492">
        <v>47</v>
      </c>
      <c r="M12492" t="s">
        <v>932</v>
      </c>
      <c r="N12492" t="s">
        <v>939</v>
      </c>
      <c r="O12492" t="s">
        <v>942</v>
      </c>
      <c r="R12492" t="str">
        <f t="shared" si="392"/>
        <v>Weekday</v>
      </c>
      <c r="S12492" s="12">
        <f t="shared" si="391"/>
        <v>41856</v>
      </c>
    </row>
    <row r="12493" spans="1:19" x14ac:dyDescent="0.25">
      <c r="A12493" t="s">
        <v>93</v>
      </c>
      <c r="C12493">
        <v>20143000250</v>
      </c>
      <c r="D12493">
        <v>94</v>
      </c>
      <c r="E12493" t="s">
        <v>87</v>
      </c>
      <c r="G12493">
        <v>236.70099999999999</v>
      </c>
      <c r="H12493">
        <v>2014</v>
      </c>
      <c r="I12493">
        <v>10</v>
      </c>
      <c r="J12493">
        <v>27</v>
      </c>
      <c r="K12493">
        <v>6</v>
      </c>
      <c r="L12493">
        <v>49</v>
      </c>
      <c r="M12493" t="s">
        <v>932</v>
      </c>
      <c r="N12493" t="s">
        <v>933</v>
      </c>
      <c r="O12493" t="s">
        <v>934</v>
      </c>
      <c r="R12493" t="str">
        <f t="shared" si="392"/>
        <v>Weekday</v>
      </c>
      <c r="S12493" s="12">
        <f t="shared" si="391"/>
        <v>41939</v>
      </c>
    </row>
    <row r="12494" spans="1:19" x14ac:dyDescent="0.25">
      <c r="A12494" t="s">
        <v>93</v>
      </c>
      <c r="C12494">
        <v>20140510451</v>
      </c>
      <c r="D12494">
        <v>94</v>
      </c>
      <c r="E12494" t="s">
        <v>87</v>
      </c>
      <c r="G12494">
        <v>236.76900000000001</v>
      </c>
      <c r="H12494">
        <v>2014</v>
      </c>
      <c r="I12494">
        <v>2</v>
      </c>
      <c r="J12494">
        <v>18</v>
      </c>
      <c r="K12494">
        <v>17</v>
      </c>
      <c r="L12494">
        <v>36</v>
      </c>
      <c r="M12494" t="s">
        <v>932</v>
      </c>
      <c r="N12494" t="s">
        <v>933</v>
      </c>
      <c r="O12494" t="s">
        <v>934</v>
      </c>
      <c r="R12494" t="str">
        <f t="shared" si="392"/>
        <v>Weekday</v>
      </c>
      <c r="S12494" s="12">
        <f t="shared" si="391"/>
        <v>41688</v>
      </c>
    </row>
    <row r="12495" spans="1:19" x14ac:dyDescent="0.25">
      <c r="A12495" t="s">
        <v>93</v>
      </c>
      <c r="C12495">
        <v>20140660306</v>
      </c>
      <c r="D12495">
        <v>94</v>
      </c>
      <c r="E12495" t="s">
        <v>62</v>
      </c>
      <c r="G12495">
        <v>236.845</v>
      </c>
      <c r="H12495">
        <v>2014</v>
      </c>
      <c r="I12495">
        <v>2</v>
      </c>
      <c r="J12495">
        <v>8</v>
      </c>
      <c r="K12495">
        <v>21</v>
      </c>
      <c r="L12495">
        <v>40</v>
      </c>
      <c r="M12495" t="s">
        <v>932</v>
      </c>
      <c r="N12495" t="s">
        <v>933</v>
      </c>
      <c r="O12495" t="s">
        <v>934</v>
      </c>
      <c r="R12495" t="str">
        <f t="shared" si="392"/>
        <v>Weekend</v>
      </c>
      <c r="S12495" s="12">
        <f t="shared" si="391"/>
        <v>41678</v>
      </c>
    </row>
    <row r="12496" spans="1:19" x14ac:dyDescent="0.25">
      <c r="A12496" t="s">
        <v>93</v>
      </c>
      <c r="C12496">
        <v>20141690251</v>
      </c>
      <c r="D12496">
        <v>94</v>
      </c>
      <c r="E12496" t="s">
        <v>87</v>
      </c>
      <c r="G12496">
        <v>236.93799999999999</v>
      </c>
      <c r="H12496">
        <v>2014</v>
      </c>
      <c r="I12496">
        <v>6</v>
      </c>
      <c r="J12496">
        <v>8</v>
      </c>
      <c r="K12496">
        <v>17</v>
      </c>
      <c r="L12496">
        <v>12</v>
      </c>
      <c r="M12496" t="s">
        <v>935</v>
      </c>
      <c r="N12496" t="s">
        <v>933</v>
      </c>
      <c r="O12496" t="s">
        <v>934</v>
      </c>
      <c r="R12496" t="str">
        <f t="shared" si="392"/>
        <v>Weekend</v>
      </c>
      <c r="S12496" s="12">
        <f t="shared" si="391"/>
        <v>41798</v>
      </c>
    </row>
    <row r="12497" spans="1:19" x14ac:dyDescent="0.25">
      <c r="A12497" t="s">
        <v>93</v>
      </c>
      <c r="C12497">
        <v>20142050191</v>
      </c>
      <c r="D12497">
        <v>94</v>
      </c>
      <c r="E12497" t="s">
        <v>62</v>
      </c>
      <c r="G12497">
        <v>236.93799999999999</v>
      </c>
      <c r="H12497">
        <v>2014</v>
      </c>
      <c r="I12497">
        <v>7</v>
      </c>
      <c r="J12497">
        <v>23</v>
      </c>
      <c r="K12497">
        <v>22</v>
      </c>
      <c r="L12497">
        <v>2</v>
      </c>
      <c r="M12497" t="s">
        <v>935</v>
      </c>
      <c r="N12497" t="s">
        <v>937</v>
      </c>
      <c r="O12497" t="s">
        <v>934</v>
      </c>
      <c r="R12497" t="str">
        <f t="shared" si="392"/>
        <v>Weekday</v>
      </c>
      <c r="S12497" s="12">
        <f t="shared" si="391"/>
        <v>41843</v>
      </c>
    </row>
    <row r="12498" spans="1:19" x14ac:dyDescent="0.25">
      <c r="A12498" t="s">
        <v>93</v>
      </c>
      <c r="C12498">
        <v>20142650248</v>
      </c>
      <c r="D12498">
        <v>94</v>
      </c>
      <c r="E12498" t="s">
        <v>87</v>
      </c>
      <c r="G12498">
        <v>236.93799999999999</v>
      </c>
      <c r="H12498">
        <v>2014</v>
      </c>
      <c r="I12498">
        <v>8</v>
      </c>
      <c r="J12498">
        <v>29</v>
      </c>
      <c r="K12498">
        <v>15</v>
      </c>
      <c r="L12498">
        <v>43</v>
      </c>
      <c r="M12498" t="s">
        <v>932</v>
      </c>
      <c r="N12498" t="s">
        <v>937</v>
      </c>
      <c r="O12498" t="s">
        <v>934</v>
      </c>
      <c r="R12498" t="str">
        <f t="shared" si="392"/>
        <v>Weekday</v>
      </c>
      <c r="S12498" s="12">
        <f t="shared" si="391"/>
        <v>41880</v>
      </c>
    </row>
    <row r="12499" spans="1:19" x14ac:dyDescent="0.25">
      <c r="A12499" t="s">
        <v>93</v>
      </c>
      <c r="C12499">
        <v>20140500342</v>
      </c>
      <c r="D12499">
        <v>94</v>
      </c>
      <c r="E12499" t="s">
        <v>87</v>
      </c>
      <c r="G12499">
        <v>237.08099999999999</v>
      </c>
      <c r="H12499">
        <v>2014</v>
      </c>
      <c r="I12499">
        <v>2</v>
      </c>
      <c r="J12499">
        <v>18</v>
      </c>
      <c r="K12499">
        <v>14</v>
      </c>
      <c r="L12499">
        <v>28</v>
      </c>
      <c r="M12499" t="s">
        <v>932</v>
      </c>
      <c r="N12499" t="s">
        <v>933</v>
      </c>
      <c r="O12499" t="s">
        <v>934</v>
      </c>
      <c r="R12499" t="str">
        <f t="shared" si="392"/>
        <v>Weekday</v>
      </c>
      <c r="S12499" s="12">
        <f t="shared" si="391"/>
        <v>41688</v>
      </c>
    </row>
    <row r="12500" spans="1:19" x14ac:dyDescent="0.25">
      <c r="A12500" t="s">
        <v>93</v>
      </c>
      <c r="C12500">
        <v>20141270166</v>
      </c>
      <c r="D12500">
        <v>94</v>
      </c>
      <c r="E12500" t="s">
        <v>62</v>
      </c>
      <c r="G12500">
        <v>237.08099999999999</v>
      </c>
      <c r="H12500">
        <v>2014</v>
      </c>
      <c r="I12500">
        <v>5</v>
      </c>
      <c r="J12500">
        <v>7</v>
      </c>
      <c r="K12500">
        <v>9</v>
      </c>
      <c r="L12500">
        <v>12</v>
      </c>
      <c r="M12500" t="s">
        <v>932</v>
      </c>
      <c r="N12500" t="s">
        <v>933</v>
      </c>
      <c r="O12500" t="s">
        <v>934</v>
      </c>
      <c r="R12500" t="str">
        <f t="shared" si="392"/>
        <v>Weekday</v>
      </c>
      <c r="S12500" s="12">
        <f t="shared" si="391"/>
        <v>41766</v>
      </c>
    </row>
    <row r="12501" spans="1:19" x14ac:dyDescent="0.25">
      <c r="A12501" t="s">
        <v>93</v>
      </c>
      <c r="C12501">
        <v>20142010173</v>
      </c>
      <c r="D12501">
        <v>94</v>
      </c>
      <c r="E12501" t="s">
        <v>62</v>
      </c>
      <c r="G12501">
        <v>237.08099999999999</v>
      </c>
      <c r="H12501">
        <v>2014</v>
      </c>
      <c r="I12501">
        <v>7</v>
      </c>
      <c r="J12501">
        <v>17</v>
      </c>
      <c r="K12501">
        <v>13</v>
      </c>
      <c r="L12501">
        <v>13</v>
      </c>
      <c r="M12501" t="s">
        <v>932</v>
      </c>
      <c r="N12501" t="s">
        <v>933</v>
      </c>
      <c r="O12501" t="s">
        <v>934</v>
      </c>
      <c r="R12501" t="str">
        <f t="shared" si="392"/>
        <v>Weekday</v>
      </c>
      <c r="S12501" s="12">
        <f t="shared" si="391"/>
        <v>41837</v>
      </c>
    </row>
    <row r="12502" spans="1:19" x14ac:dyDescent="0.25">
      <c r="A12502" t="s">
        <v>93</v>
      </c>
      <c r="C12502">
        <v>20142540205</v>
      </c>
      <c r="D12502">
        <v>94</v>
      </c>
      <c r="E12502" t="s">
        <v>62</v>
      </c>
      <c r="G12502">
        <v>237.08099999999999</v>
      </c>
      <c r="H12502">
        <v>2014</v>
      </c>
      <c r="I12502">
        <v>9</v>
      </c>
      <c r="J12502">
        <v>9</v>
      </c>
      <c r="K12502">
        <v>21</v>
      </c>
      <c r="L12502">
        <v>23</v>
      </c>
      <c r="M12502" t="s">
        <v>932</v>
      </c>
      <c r="N12502" t="s">
        <v>937</v>
      </c>
      <c r="O12502" t="s">
        <v>934</v>
      </c>
      <c r="R12502" t="str">
        <f t="shared" si="392"/>
        <v>Weekday</v>
      </c>
      <c r="S12502" s="12">
        <f t="shared" si="391"/>
        <v>41891</v>
      </c>
    </row>
    <row r="12503" spans="1:19" x14ac:dyDescent="0.25">
      <c r="A12503" t="s">
        <v>93</v>
      </c>
      <c r="C12503">
        <v>20142940160</v>
      </c>
      <c r="D12503">
        <v>94</v>
      </c>
      <c r="E12503" t="s">
        <v>87</v>
      </c>
      <c r="G12503">
        <v>237.08099999999999</v>
      </c>
      <c r="H12503">
        <v>2014</v>
      </c>
      <c r="I12503">
        <v>10</v>
      </c>
      <c r="J12503">
        <v>15</v>
      </c>
      <c r="K12503">
        <v>8</v>
      </c>
      <c r="L12503">
        <v>26</v>
      </c>
      <c r="M12503" t="s">
        <v>932</v>
      </c>
      <c r="N12503" t="s">
        <v>933</v>
      </c>
      <c r="O12503" t="s">
        <v>934</v>
      </c>
      <c r="R12503" t="str">
        <f t="shared" si="392"/>
        <v>Weekday</v>
      </c>
      <c r="S12503" s="12">
        <f t="shared" si="391"/>
        <v>41927</v>
      </c>
    </row>
    <row r="12504" spans="1:19" x14ac:dyDescent="0.25">
      <c r="A12504" t="s">
        <v>93</v>
      </c>
      <c r="C12504">
        <v>20141880148</v>
      </c>
      <c r="D12504">
        <v>94</v>
      </c>
      <c r="E12504" t="s">
        <v>62</v>
      </c>
      <c r="G12504">
        <v>237.09899999999999</v>
      </c>
      <c r="H12504">
        <v>2014</v>
      </c>
      <c r="I12504">
        <v>6</v>
      </c>
      <c r="J12504">
        <v>28</v>
      </c>
      <c r="K12504">
        <v>18</v>
      </c>
      <c r="L12504">
        <v>3</v>
      </c>
      <c r="M12504" t="s">
        <v>935</v>
      </c>
      <c r="N12504" t="s">
        <v>937</v>
      </c>
      <c r="O12504" t="s">
        <v>934</v>
      </c>
      <c r="R12504" t="str">
        <f t="shared" si="392"/>
        <v>Weekend</v>
      </c>
      <c r="S12504" s="12">
        <f t="shared" si="391"/>
        <v>41818</v>
      </c>
    </row>
    <row r="12505" spans="1:19" x14ac:dyDescent="0.25">
      <c r="A12505" t="s">
        <v>93</v>
      </c>
      <c r="C12505">
        <v>20140030270</v>
      </c>
      <c r="D12505">
        <v>94</v>
      </c>
      <c r="E12505" t="s">
        <v>87</v>
      </c>
      <c r="G12505">
        <v>237.124</v>
      </c>
      <c r="H12505">
        <v>2014</v>
      </c>
      <c r="I12505">
        <v>1</v>
      </c>
      <c r="J12505">
        <v>3</v>
      </c>
      <c r="K12505">
        <v>8</v>
      </c>
      <c r="L12505">
        <v>24</v>
      </c>
      <c r="M12505" t="s">
        <v>932</v>
      </c>
      <c r="N12505" t="s">
        <v>933</v>
      </c>
      <c r="O12505" t="s">
        <v>934</v>
      </c>
      <c r="R12505" t="str">
        <f t="shared" si="392"/>
        <v>Weekday</v>
      </c>
      <c r="S12505" s="12">
        <f t="shared" si="391"/>
        <v>41642</v>
      </c>
    </row>
    <row r="12506" spans="1:19" x14ac:dyDescent="0.25">
      <c r="A12506" t="s">
        <v>93</v>
      </c>
      <c r="C12506">
        <v>20140020284</v>
      </c>
      <c r="D12506">
        <v>94</v>
      </c>
      <c r="E12506" t="s">
        <v>87</v>
      </c>
      <c r="G12506">
        <v>237.148</v>
      </c>
      <c r="H12506">
        <v>2014</v>
      </c>
      <c r="I12506">
        <v>1</v>
      </c>
      <c r="J12506">
        <v>2</v>
      </c>
      <c r="K12506">
        <v>8</v>
      </c>
      <c r="L12506">
        <v>53</v>
      </c>
      <c r="M12506" t="s">
        <v>932</v>
      </c>
      <c r="N12506" t="s">
        <v>933</v>
      </c>
      <c r="O12506" t="s">
        <v>934</v>
      </c>
      <c r="R12506" t="str">
        <f t="shared" si="392"/>
        <v>Weekday</v>
      </c>
      <c r="S12506" s="12">
        <f t="shared" si="391"/>
        <v>41641</v>
      </c>
    </row>
    <row r="12507" spans="1:19" x14ac:dyDescent="0.25">
      <c r="A12507" t="s">
        <v>93</v>
      </c>
      <c r="C12507">
        <v>20143190288</v>
      </c>
      <c r="D12507">
        <v>94</v>
      </c>
      <c r="E12507" t="s">
        <v>87</v>
      </c>
      <c r="G12507">
        <v>237.148</v>
      </c>
      <c r="H12507">
        <v>2014</v>
      </c>
      <c r="I12507">
        <v>11</v>
      </c>
      <c r="J12507">
        <v>10</v>
      </c>
      <c r="K12507">
        <v>18</v>
      </c>
      <c r="L12507">
        <v>28</v>
      </c>
      <c r="M12507" t="s">
        <v>935</v>
      </c>
      <c r="N12507" t="s">
        <v>936</v>
      </c>
      <c r="O12507" t="s">
        <v>934</v>
      </c>
      <c r="R12507" t="str">
        <f t="shared" si="392"/>
        <v>Weekday</v>
      </c>
      <c r="S12507" s="12">
        <f t="shared" si="391"/>
        <v>41953</v>
      </c>
    </row>
    <row r="12508" spans="1:19" x14ac:dyDescent="0.25">
      <c r="A12508" t="s">
        <v>93</v>
      </c>
      <c r="C12508">
        <v>20140310388</v>
      </c>
      <c r="D12508">
        <v>94</v>
      </c>
      <c r="E12508" t="s">
        <v>62</v>
      </c>
      <c r="G12508">
        <v>237.17400000000001</v>
      </c>
      <c r="H12508">
        <v>2014</v>
      </c>
      <c r="I12508">
        <v>1</v>
      </c>
      <c r="J12508">
        <v>4</v>
      </c>
      <c r="K12508">
        <v>16</v>
      </c>
      <c r="L12508">
        <v>6</v>
      </c>
      <c r="M12508" t="s">
        <v>932</v>
      </c>
      <c r="N12508" t="s">
        <v>937</v>
      </c>
      <c r="O12508" t="s">
        <v>934</v>
      </c>
      <c r="R12508" t="str">
        <f t="shared" si="392"/>
        <v>Weekend</v>
      </c>
      <c r="S12508" s="12">
        <f t="shared" si="391"/>
        <v>41643</v>
      </c>
    </row>
    <row r="12509" spans="1:19" x14ac:dyDescent="0.25">
      <c r="A12509" t="s">
        <v>93</v>
      </c>
      <c r="C12509">
        <v>20140130264</v>
      </c>
      <c r="D12509">
        <v>94</v>
      </c>
      <c r="E12509" t="s">
        <v>87</v>
      </c>
      <c r="G12509">
        <v>237.17400000000001</v>
      </c>
      <c r="H12509">
        <v>2014</v>
      </c>
      <c r="I12509">
        <v>1</v>
      </c>
      <c r="J12509">
        <v>7</v>
      </c>
      <c r="K12509">
        <v>4</v>
      </c>
      <c r="L12509">
        <v>20</v>
      </c>
      <c r="M12509" t="s">
        <v>935</v>
      </c>
      <c r="N12509" t="s">
        <v>933</v>
      </c>
      <c r="O12509" t="s">
        <v>934</v>
      </c>
      <c r="R12509" t="str">
        <f t="shared" si="392"/>
        <v>Weekday</v>
      </c>
      <c r="S12509" s="12">
        <f t="shared" si="391"/>
        <v>41646</v>
      </c>
    </row>
    <row r="12510" spans="1:19" x14ac:dyDescent="0.25">
      <c r="A12510" t="s">
        <v>93</v>
      </c>
      <c r="C12510">
        <v>20140100288</v>
      </c>
      <c r="D12510">
        <v>94</v>
      </c>
      <c r="E12510" t="s">
        <v>87</v>
      </c>
      <c r="G12510">
        <v>237.17400000000001</v>
      </c>
      <c r="H12510">
        <v>2014</v>
      </c>
      <c r="I12510">
        <v>1</v>
      </c>
      <c r="J12510">
        <v>9</v>
      </c>
      <c r="K12510">
        <v>17</v>
      </c>
      <c r="L12510">
        <v>21</v>
      </c>
      <c r="M12510" t="s">
        <v>932</v>
      </c>
      <c r="N12510" t="s">
        <v>933</v>
      </c>
      <c r="O12510" t="s">
        <v>934</v>
      </c>
      <c r="R12510" t="str">
        <f t="shared" si="392"/>
        <v>Weekday</v>
      </c>
      <c r="S12510" s="12">
        <f t="shared" si="391"/>
        <v>41648</v>
      </c>
    </row>
    <row r="12511" spans="1:19" x14ac:dyDescent="0.25">
      <c r="A12511" t="s">
        <v>93</v>
      </c>
      <c r="C12511">
        <v>20140220499</v>
      </c>
      <c r="D12511">
        <v>94</v>
      </c>
      <c r="E12511" t="s">
        <v>87</v>
      </c>
      <c r="G12511">
        <v>237.17400000000001</v>
      </c>
      <c r="H12511">
        <v>2014</v>
      </c>
      <c r="I12511">
        <v>1</v>
      </c>
      <c r="J12511">
        <v>10</v>
      </c>
      <c r="K12511">
        <v>0</v>
      </c>
      <c r="L12511">
        <v>53</v>
      </c>
      <c r="M12511" t="s">
        <v>935</v>
      </c>
      <c r="N12511" t="s">
        <v>933</v>
      </c>
      <c r="O12511" t="s">
        <v>934</v>
      </c>
      <c r="R12511" t="str">
        <f t="shared" si="392"/>
        <v>Weekday</v>
      </c>
      <c r="S12511" s="12">
        <f t="shared" si="391"/>
        <v>41649</v>
      </c>
    </row>
    <row r="12512" spans="1:19" x14ac:dyDescent="0.25">
      <c r="A12512" t="s">
        <v>93</v>
      </c>
      <c r="C12512">
        <v>20140220488</v>
      </c>
      <c r="D12512">
        <v>94</v>
      </c>
      <c r="E12512" t="s">
        <v>62</v>
      </c>
      <c r="G12512">
        <v>237.17400000000001</v>
      </c>
      <c r="H12512">
        <v>2014</v>
      </c>
      <c r="I12512">
        <v>1</v>
      </c>
      <c r="J12512">
        <v>17</v>
      </c>
      <c r="K12512">
        <v>13</v>
      </c>
      <c r="L12512">
        <v>38</v>
      </c>
      <c r="M12512" t="s">
        <v>932</v>
      </c>
      <c r="N12512" t="s">
        <v>937</v>
      </c>
      <c r="O12512" t="s">
        <v>934</v>
      </c>
      <c r="R12512" t="str">
        <f t="shared" si="392"/>
        <v>Weekday</v>
      </c>
      <c r="S12512" s="12">
        <f t="shared" si="391"/>
        <v>41656</v>
      </c>
    </row>
    <row r="12513" spans="1:19" x14ac:dyDescent="0.25">
      <c r="A12513" t="s">
        <v>93</v>
      </c>
      <c r="C12513">
        <v>20140290330</v>
      </c>
      <c r="D12513">
        <v>94</v>
      </c>
      <c r="E12513" t="s">
        <v>87</v>
      </c>
      <c r="G12513">
        <v>237.17400000000001</v>
      </c>
      <c r="H12513">
        <v>2014</v>
      </c>
      <c r="I12513">
        <v>1</v>
      </c>
      <c r="J12513">
        <v>27</v>
      </c>
      <c r="K12513">
        <v>20</v>
      </c>
      <c r="L12513">
        <v>9</v>
      </c>
      <c r="M12513" t="s">
        <v>935</v>
      </c>
      <c r="N12513" t="s">
        <v>933</v>
      </c>
      <c r="O12513" t="s">
        <v>934</v>
      </c>
      <c r="R12513" t="str">
        <f t="shared" si="392"/>
        <v>Weekday</v>
      </c>
      <c r="S12513" s="12">
        <f t="shared" si="391"/>
        <v>41666</v>
      </c>
    </row>
    <row r="12514" spans="1:19" x14ac:dyDescent="0.25">
      <c r="A12514" t="s">
        <v>93</v>
      </c>
      <c r="C12514">
        <v>20140340355</v>
      </c>
      <c r="D12514">
        <v>94</v>
      </c>
      <c r="E12514" t="s">
        <v>87</v>
      </c>
      <c r="G12514">
        <v>237.17400000000001</v>
      </c>
      <c r="H12514">
        <v>2014</v>
      </c>
      <c r="I12514">
        <v>1</v>
      </c>
      <c r="J12514">
        <v>27</v>
      </c>
      <c r="K12514">
        <v>9</v>
      </c>
      <c r="L12514">
        <v>40</v>
      </c>
      <c r="M12514" t="s">
        <v>935</v>
      </c>
      <c r="N12514" t="s">
        <v>936</v>
      </c>
      <c r="O12514" t="s">
        <v>934</v>
      </c>
      <c r="R12514" t="str">
        <f t="shared" si="392"/>
        <v>Weekday</v>
      </c>
      <c r="S12514" s="12">
        <f t="shared" si="391"/>
        <v>41666</v>
      </c>
    </row>
    <row r="12515" spans="1:19" x14ac:dyDescent="0.25">
      <c r="A12515" t="s">
        <v>93</v>
      </c>
      <c r="C12515">
        <v>20140280519</v>
      </c>
      <c r="D12515">
        <v>94</v>
      </c>
      <c r="E12515" t="s">
        <v>87</v>
      </c>
      <c r="G12515">
        <v>237.17400000000001</v>
      </c>
      <c r="H12515">
        <v>2014</v>
      </c>
      <c r="I12515">
        <v>1</v>
      </c>
      <c r="J12515">
        <v>27</v>
      </c>
      <c r="K12515">
        <v>8</v>
      </c>
      <c r="L12515">
        <v>0</v>
      </c>
      <c r="M12515" t="s">
        <v>932</v>
      </c>
      <c r="N12515" t="s">
        <v>937</v>
      </c>
      <c r="O12515" t="s">
        <v>934</v>
      </c>
      <c r="R12515" t="str">
        <f t="shared" si="392"/>
        <v>Weekday</v>
      </c>
      <c r="S12515" s="12">
        <f t="shared" si="391"/>
        <v>41666</v>
      </c>
    </row>
    <row r="12516" spans="1:19" x14ac:dyDescent="0.25">
      <c r="A12516" t="s">
        <v>93</v>
      </c>
      <c r="C12516">
        <v>20140270139</v>
      </c>
      <c r="D12516">
        <v>94</v>
      </c>
      <c r="E12516" t="s">
        <v>87</v>
      </c>
      <c r="G12516">
        <v>237.17400000000001</v>
      </c>
      <c r="H12516">
        <v>2014</v>
      </c>
      <c r="I12516">
        <v>1</v>
      </c>
      <c r="J12516">
        <v>27</v>
      </c>
      <c r="K12516">
        <v>6</v>
      </c>
      <c r="L12516">
        <v>58</v>
      </c>
      <c r="M12516" t="s">
        <v>932</v>
      </c>
      <c r="N12516" t="s">
        <v>933</v>
      </c>
      <c r="O12516" t="s">
        <v>934</v>
      </c>
      <c r="R12516" t="str">
        <f t="shared" si="392"/>
        <v>Weekday</v>
      </c>
      <c r="S12516" s="12">
        <f t="shared" si="391"/>
        <v>41666</v>
      </c>
    </row>
    <row r="12517" spans="1:19" x14ac:dyDescent="0.25">
      <c r="A12517" t="s">
        <v>93</v>
      </c>
      <c r="C12517">
        <v>20140300400</v>
      </c>
      <c r="D12517">
        <v>94</v>
      </c>
      <c r="E12517" t="s">
        <v>87</v>
      </c>
      <c r="G12517">
        <v>237.17400000000001</v>
      </c>
      <c r="H12517">
        <v>2014</v>
      </c>
      <c r="I12517">
        <v>1</v>
      </c>
      <c r="J12517">
        <v>27</v>
      </c>
      <c r="K12517">
        <v>22</v>
      </c>
      <c r="L12517">
        <v>20</v>
      </c>
      <c r="M12517" t="s">
        <v>935</v>
      </c>
      <c r="N12517" t="s">
        <v>933</v>
      </c>
      <c r="O12517" t="s">
        <v>934</v>
      </c>
      <c r="R12517" t="str">
        <f t="shared" si="392"/>
        <v>Weekday</v>
      </c>
      <c r="S12517" s="12">
        <f t="shared" si="391"/>
        <v>41666</v>
      </c>
    </row>
    <row r="12518" spans="1:19" x14ac:dyDescent="0.25">
      <c r="A12518" t="s">
        <v>93</v>
      </c>
      <c r="C12518">
        <v>20140300389</v>
      </c>
      <c r="D12518">
        <v>94</v>
      </c>
      <c r="E12518" t="s">
        <v>87</v>
      </c>
      <c r="G12518">
        <v>237.17400000000001</v>
      </c>
      <c r="H12518">
        <v>2014</v>
      </c>
      <c r="I12518">
        <v>1</v>
      </c>
      <c r="J12518">
        <v>28</v>
      </c>
      <c r="K12518">
        <v>5</v>
      </c>
      <c r="L12518">
        <v>31</v>
      </c>
      <c r="M12518" t="s">
        <v>935</v>
      </c>
      <c r="N12518" t="s">
        <v>941</v>
      </c>
      <c r="O12518" t="s">
        <v>934</v>
      </c>
      <c r="R12518" t="str">
        <f t="shared" si="392"/>
        <v>Weekday</v>
      </c>
      <c r="S12518" s="12">
        <f t="shared" si="391"/>
        <v>41667</v>
      </c>
    </row>
    <row r="12519" spans="1:19" x14ac:dyDescent="0.25">
      <c r="A12519" t="s">
        <v>93</v>
      </c>
      <c r="C12519">
        <v>20140360279</v>
      </c>
      <c r="D12519">
        <v>94</v>
      </c>
      <c r="E12519" t="s">
        <v>87</v>
      </c>
      <c r="G12519">
        <v>237.17400000000001</v>
      </c>
      <c r="H12519">
        <v>2014</v>
      </c>
      <c r="I12519">
        <v>1</v>
      </c>
      <c r="J12519">
        <v>28</v>
      </c>
      <c r="K12519">
        <v>4</v>
      </c>
      <c r="L12519">
        <v>31</v>
      </c>
      <c r="M12519" t="s">
        <v>935</v>
      </c>
      <c r="N12519" t="s">
        <v>937</v>
      </c>
      <c r="O12519" t="s">
        <v>934</v>
      </c>
      <c r="R12519" t="str">
        <f t="shared" si="392"/>
        <v>Weekday</v>
      </c>
      <c r="S12519" s="12">
        <f t="shared" si="391"/>
        <v>41667</v>
      </c>
    </row>
    <row r="12520" spans="1:19" x14ac:dyDescent="0.25">
      <c r="A12520" t="s">
        <v>93</v>
      </c>
      <c r="C12520">
        <v>20140360271</v>
      </c>
      <c r="D12520">
        <v>94</v>
      </c>
      <c r="E12520" t="s">
        <v>87</v>
      </c>
      <c r="G12520">
        <v>237.17400000000001</v>
      </c>
      <c r="H12520">
        <v>2014</v>
      </c>
      <c r="I12520">
        <v>1</v>
      </c>
      <c r="J12520">
        <v>31</v>
      </c>
      <c r="K12520">
        <v>7</v>
      </c>
      <c r="L12520">
        <v>7</v>
      </c>
      <c r="M12520" t="s">
        <v>932</v>
      </c>
      <c r="N12520" t="s">
        <v>933</v>
      </c>
      <c r="O12520" t="s">
        <v>934</v>
      </c>
      <c r="R12520" t="str">
        <f t="shared" si="392"/>
        <v>Weekday</v>
      </c>
      <c r="S12520" s="12">
        <f t="shared" si="391"/>
        <v>41670</v>
      </c>
    </row>
    <row r="12521" spans="1:19" x14ac:dyDescent="0.25">
      <c r="A12521" t="s">
        <v>93</v>
      </c>
      <c r="C12521">
        <v>20140360309</v>
      </c>
      <c r="D12521">
        <v>94</v>
      </c>
      <c r="E12521" t="s">
        <v>87</v>
      </c>
      <c r="G12521">
        <v>237.17400000000001</v>
      </c>
      <c r="H12521">
        <v>2014</v>
      </c>
      <c r="I12521">
        <v>2</v>
      </c>
      <c r="J12521">
        <v>4</v>
      </c>
      <c r="K12521">
        <v>9</v>
      </c>
      <c r="L12521">
        <v>28</v>
      </c>
      <c r="M12521" t="s">
        <v>932</v>
      </c>
      <c r="N12521" t="s">
        <v>933</v>
      </c>
      <c r="O12521" t="s">
        <v>934</v>
      </c>
      <c r="R12521" t="str">
        <f t="shared" si="392"/>
        <v>Weekday</v>
      </c>
      <c r="S12521" s="12">
        <f t="shared" si="391"/>
        <v>41674</v>
      </c>
    </row>
    <row r="12522" spans="1:19" x14ac:dyDescent="0.25">
      <c r="A12522" t="s">
        <v>93</v>
      </c>
      <c r="C12522">
        <v>20140390163</v>
      </c>
      <c r="D12522">
        <v>94</v>
      </c>
      <c r="E12522" t="s">
        <v>62</v>
      </c>
      <c r="G12522">
        <v>237.17400000000001</v>
      </c>
      <c r="H12522">
        <v>2014</v>
      </c>
      <c r="I12522">
        <v>2</v>
      </c>
      <c r="J12522">
        <v>6</v>
      </c>
      <c r="K12522">
        <v>19</v>
      </c>
      <c r="L12522">
        <v>19</v>
      </c>
      <c r="M12522" t="s">
        <v>932</v>
      </c>
      <c r="N12522" t="s">
        <v>933</v>
      </c>
      <c r="O12522" t="s">
        <v>934</v>
      </c>
      <c r="R12522" t="str">
        <f t="shared" si="392"/>
        <v>Weekday</v>
      </c>
      <c r="S12522" s="12">
        <f t="shared" si="391"/>
        <v>41676</v>
      </c>
    </row>
    <row r="12523" spans="1:19" x14ac:dyDescent="0.25">
      <c r="A12523" t="s">
        <v>93</v>
      </c>
      <c r="C12523">
        <v>20140390189</v>
      </c>
      <c r="D12523">
        <v>94</v>
      </c>
      <c r="E12523" t="s">
        <v>62</v>
      </c>
      <c r="G12523">
        <v>237.17400000000001</v>
      </c>
      <c r="H12523">
        <v>2014</v>
      </c>
      <c r="I12523">
        <v>2</v>
      </c>
      <c r="J12523">
        <v>6</v>
      </c>
      <c r="K12523">
        <v>18</v>
      </c>
      <c r="L12523">
        <v>47</v>
      </c>
      <c r="M12523" t="s">
        <v>932</v>
      </c>
      <c r="N12523" t="s">
        <v>937</v>
      </c>
      <c r="O12523" t="s">
        <v>934</v>
      </c>
      <c r="R12523" t="str">
        <f t="shared" si="392"/>
        <v>Weekday</v>
      </c>
      <c r="S12523" s="12">
        <f t="shared" si="391"/>
        <v>41676</v>
      </c>
    </row>
    <row r="12524" spans="1:19" x14ac:dyDescent="0.25">
      <c r="A12524" t="s">
        <v>93</v>
      </c>
      <c r="C12524">
        <v>20140500354</v>
      </c>
      <c r="D12524">
        <v>94</v>
      </c>
      <c r="E12524" t="s">
        <v>87</v>
      </c>
      <c r="G12524">
        <v>237.17400000000001</v>
      </c>
      <c r="H12524">
        <v>2014</v>
      </c>
      <c r="I12524">
        <v>2</v>
      </c>
      <c r="J12524">
        <v>19</v>
      </c>
      <c r="K12524">
        <v>13</v>
      </c>
      <c r="L12524">
        <v>23</v>
      </c>
      <c r="M12524" t="s">
        <v>932</v>
      </c>
      <c r="N12524" t="s">
        <v>933</v>
      </c>
      <c r="O12524" t="s">
        <v>934</v>
      </c>
      <c r="R12524" t="str">
        <f t="shared" si="392"/>
        <v>Weekday</v>
      </c>
      <c r="S12524" s="12">
        <f t="shared" si="391"/>
        <v>41689</v>
      </c>
    </row>
    <row r="12525" spans="1:19" x14ac:dyDescent="0.25">
      <c r="A12525" t="s">
        <v>93</v>
      </c>
      <c r="C12525">
        <v>20140650283</v>
      </c>
      <c r="D12525">
        <v>94</v>
      </c>
      <c r="E12525" t="s">
        <v>87</v>
      </c>
      <c r="G12525">
        <v>237.17400000000001</v>
      </c>
      <c r="H12525">
        <v>2014</v>
      </c>
      <c r="I12525">
        <v>2</v>
      </c>
      <c r="J12525">
        <v>19</v>
      </c>
      <c r="K12525">
        <v>17</v>
      </c>
      <c r="L12525">
        <v>20</v>
      </c>
      <c r="M12525" t="s">
        <v>932</v>
      </c>
      <c r="N12525" t="s">
        <v>933</v>
      </c>
      <c r="O12525" t="s">
        <v>934</v>
      </c>
      <c r="R12525" t="str">
        <f t="shared" si="392"/>
        <v>Weekday</v>
      </c>
      <c r="S12525" s="12">
        <f t="shared" si="391"/>
        <v>41689</v>
      </c>
    </row>
    <row r="12526" spans="1:19" x14ac:dyDescent="0.25">
      <c r="A12526" t="s">
        <v>93</v>
      </c>
      <c r="C12526">
        <v>20140560622</v>
      </c>
      <c r="D12526">
        <v>94</v>
      </c>
      <c r="E12526" t="s">
        <v>62</v>
      </c>
      <c r="G12526">
        <v>237.17400000000001</v>
      </c>
      <c r="H12526">
        <v>2014</v>
      </c>
      <c r="I12526">
        <v>2</v>
      </c>
      <c r="J12526">
        <v>23</v>
      </c>
      <c r="K12526">
        <v>3</v>
      </c>
      <c r="L12526">
        <v>40</v>
      </c>
      <c r="M12526" t="s">
        <v>935</v>
      </c>
      <c r="N12526" t="s">
        <v>933</v>
      </c>
      <c r="O12526" t="s">
        <v>934</v>
      </c>
      <c r="R12526" t="str">
        <f t="shared" si="392"/>
        <v>Weekend</v>
      </c>
      <c r="S12526" s="12">
        <f t="shared" si="391"/>
        <v>41693</v>
      </c>
    </row>
    <row r="12527" spans="1:19" x14ac:dyDescent="0.25">
      <c r="A12527" t="s">
        <v>93</v>
      </c>
      <c r="C12527">
        <v>20140560668</v>
      </c>
      <c r="D12527">
        <v>94</v>
      </c>
      <c r="E12527" t="s">
        <v>62</v>
      </c>
      <c r="G12527">
        <v>237.17400000000001</v>
      </c>
      <c r="H12527">
        <v>2014</v>
      </c>
      <c r="I12527">
        <v>2</v>
      </c>
      <c r="J12527">
        <v>24</v>
      </c>
      <c r="K12527">
        <v>6</v>
      </c>
      <c r="L12527">
        <v>26</v>
      </c>
      <c r="M12527" t="s">
        <v>932</v>
      </c>
      <c r="N12527" t="s">
        <v>933</v>
      </c>
      <c r="O12527" t="s">
        <v>934</v>
      </c>
      <c r="R12527" t="str">
        <f t="shared" si="392"/>
        <v>Weekday</v>
      </c>
      <c r="S12527" s="12">
        <f t="shared" si="391"/>
        <v>41694</v>
      </c>
    </row>
    <row r="12528" spans="1:19" x14ac:dyDescent="0.25">
      <c r="A12528" t="s">
        <v>93</v>
      </c>
      <c r="C12528">
        <v>20140860263</v>
      </c>
      <c r="D12528">
        <v>94</v>
      </c>
      <c r="E12528" t="s">
        <v>87</v>
      </c>
      <c r="G12528">
        <v>237.17400000000001</v>
      </c>
      <c r="H12528">
        <v>2014</v>
      </c>
      <c r="I12528">
        <v>2</v>
      </c>
      <c r="J12528">
        <v>28</v>
      </c>
      <c r="K12528">
        <v>17</v>
      </c>
      <c r="L12528">
        <v>43</v>
      </c>
      <c r="M12528" t="s">
        <v>932</v>
      </c>
      <c r="N12528" t="s">
        <v>937</v>
      </c>
      <c r="O12528" t="s">
        <v>934</v>
      </c>
      <c r="R12528" t="str">
        <f t="shared" si="392"/>
        <v>Weekday</v>
      </c>
      <c r="S12528" s="12">
        <f t="shared" si="391"/>
        <v>41698</v>
      </c>
    </row>
    <row r="12529" spans="1:19" x14ac:dyDescent="0.25">
      <c r="A12529" t="s">
        <v>93</v>
      </c>
      <c r="C12529">
        <v>20140730166</v>
      </c>
      <c r="D12529">
        <v>94</v>
      </c>
      <c r="E12529" t="s">
        <v>62</v>
      </c>
      <c r="G12529">
        <v>237.17400000000001</v>
      </c>
      <c r="H12529">
        <v>2014</v>
      </c>
      <c r="I12529">
        <v>3</v>
      </c>
      <c r="J12529">
        <v>8</v>
      </c>
      <c r="K12529">
        <v>17</v>
      </c>
      <c r="L12529">
        <v>56</v>
      </c>
      <c r="M12529" t="s">
        <v>935</v>
      </c>
      <c r="N12529" t="s">
        <v>933</v>
      </c>
      <c r="O12529" t="s">
        <v>934</v>
      </c>
      <c r="R12529" t="str">
        <f t="shared" si="392"/>
        <v>Weekend</v>
      </c>
      <c r="S12529" s="12">
        <f t="shared" si="391"/>
        <v>41706</v>
      </c>
    </row>
    <row r="12530" spans="1:19" x14ac:dyDescent="0.25">
      <c r="A12530" t="s">
        <v>93</v>
      </c>
      <c r="C12530">
        <v>20140730167</v>
      </c>
      <c r="D12530">
        <v>94</v>
      </c>
      <c r="E12530" t="s">
        <v>62</v>
      </c>
      <c r="G12530">
        <v>237.17400000000001</v>
      </c>
      <c r="H12530">
        <v>2014</v>
      </c>
      <c r="I12530">
        <v>3</v>
      </c>
      <c r="J12530">
        <v>8</v>
      </c>
      <c r="K12530">
        <v>18</v>
      </c>
      <c r="L12530">
        <v>19</v>
      </c>
      <c r="M12530" t="s">
        <v>932</v>
      </c>
      <c r="N12530" t="s">
        <v>933</v>
      </c>
      <c r="O12530" t="s">
        <v>934</v>
      </c>
      <c r="R12530" t="str">
        <f t="shared" si="392"/>
        <v>Weekend</v>
      </c>
      <c r="S12530" s="12">
        <f t="shared" si="391"/>
        <v>41706</v>
      </c>
    </row>
    <row r="12531" spans="1:19" x14ac:dyDescent="0.25">
      <c r="A12531" t="s">
        <v>93</v>
      </c>
      <c r="C12531">
        <v>20140740114</v>
      </c>
      <c r="D12531">
        <v>94</v>
      </c>
      <c r="E12531" t="s">
        <v>87</v>
      </c>
      <c r="G12531">
        <v>237.17400000000001</v>
      </c>
      <c r="H12531">
        <v>2014</v>
      </c>
      <c r="I12531">
        <v>3</v>
      </c>
      <c r="J12531">
        <v>8</v>
      </c>
      <c r="K12531">
        <v>16</v>
      </c>
      <c r="L12531">
        <v>36</v>
      </c>
      <c r="M12531" t="s">
        <v>932</v>
      </c>
      <c r="N12531" t="s">
        <v>933</v>
      </c>
      <c r="O12531" t="s">
        <v>934</v>
      </c>
      <c r="R12531" t="str">
        <f t="shared" si="392"/>
        <v>Weekend</v>
      </c>
      <c r="S12531" s="12">
        <f t="shared" si="391"/>
        <v>41706</v>
      </c>
    </row>
    <row r="12532" spans="1:19" x14ac:dyDescent="0.25">
      <c r="A12532" t="s">
        <v>93</v>
      </c>
      <c r="C12532">
        <v>20140890118</v>
      </c>
      <c r="D12532">
        <v>94</v>
      </c>
      <c r="E12532" t="s">
        <v>62</v>
      </c>
      <c r="G12532">
        <v>237.17400000000001</v>
      </c>
      <c r="H12532">
        <v>2014</v>
      </c>
      <c r="I12532">
        <v>3</v>
      </c>
      <c r="J12532">
        <v>22</v>
      </c>
      <c r="K12532">
        <v>14</v>
      </c>
      <c r="L12532">
        <v>18</v>
      </c>
      <c r="M12532" t="s">
        <v>932</v>
      </c>
      <c r="N12532" t="s">
        <v>933</v>
      </c>
      <c r="O12532" t="s">
        <v>934</v>
      </c>
      <c r="R12532" t="str">
        <f t="shared" si="392"/>
        <v>Weekend</v>
      </c>
      <c r="S12532" s="12">
        <f t="shared" si="391"/>
        <v>41720</v>
      </c>
    </row>
    <row r="12533" spans="1:19" x14ac:dyDescent="0.25">
      <c r="A12533" t="s">
        <v>93</v>
      </c>
      <c r="C12533">
        <v>20141490210</v>
      </c>
      <c r="D12533">
        <v>94</v>
      </c>
      <c r="E12533" t="s">
        <v>87</v>
      </c>
      <c r="G12533">
        <v>237.17400000000001</v>
      </c>
      <c r="H12533">
        <v>2014</v>
      </c>
      <c r="I12533">
        <v>4</v>
      </c>
      <c r="J12533">
        <v>17</v>
      </c>
      <c r="K12533">
        <v>5</v>
      </c>
      <c r="L12533">
        <v>55</v>
      </c>
      <c r="M12533" t="s">
        <v>932</v>
      </c>
      <c r="N12533" t="s">
        <v>933</v>
      </c>
      <c r="O12533" t="s">
        <v>934</v>
      </c>
      <c r="R12533" t="str">
        <f t="shared" si="392"/>
        <v>Weekday</v>
      </c>
      <c r="S12533" s="12">
        <f t="shared" si="391"/>
        <v>41746</v>
      </c>
    </row>
    <row r="12534" spans="1:19" x14ac:dyDescent="0.25">
      <c r="A12534" t="s">
        <v>93</v>
      </c>
      <c r="C12534">
        <v>20141280169</v>
      </c>
      <c r="D12534">
        <v>94</v>
      </c>
      <c r="E12534" t="s">
        <v>87</v>
      </c>
      <c r="G12534">
        <v>237.17400000000001</v>
      </c>
      <c r="H12534">
        <v>2014</v>
      </c>
      <c r="I12534">
        <v>5</v>
      </c>
      <c r="J12534">
        <v>1</v>
      </c>
      <c r="K12534">
        <v>2</v>
      </c>
      <c r="L12534">
        <v>41</v>
      </c>
      <c r="M12534" t="s">
        <v>935</v>
      </c>
      <c r="N12534" t="s">
        <v>933</v>
      </c>
      <c r="O12534" t="s">
        <v>934</v>
      </c>
      <c r="R12534" t="str">
        <f t="shared" si="392"/>
        <v>Weekday</v>
      </c>
      <c r="S12534" s="12">
        <f t="shared" si="391"/>
        <v>41760</v>
      </c>
    </row>
    <row r="12535" spans="1:19" x14ac:dyDescent="0.25">
      <c r="A12535" t="s">
        <v>93</v>
      </c>
      <c r="C12535">
        <v>20141510154</v>
      </c>
      <c r="D12535">
        <v>94</v>
      </c>
      <c r="E12535" t="s">
        <v>940</v>
      </c>
      <c r="G12535">
        <v>237.17400000000001</v>
      </c>
      <c r="H12535">
        <v>2014</v>
      </c>
      <c r="I12535">
        <v>5</v>
      </c>
      <c r="J12535">
        <v>22</v>
      </c>
      <c r="K12535">
        <v>16</v>
      </c>
      <c r="L12535">
        <v>8</v>
      </c>
      <c r="M12535" t="s">
        <v>932</v>
      </c>
      <c r="N12535" t="s">
        <v>933</v>
      </c>
      <c r="O12535" t="s">
        <v>934</v>
      </c>
      <c r="R12535" t="str">
        <f t="shared" si="392"/>
        <v>Weekday</v>
      </c>
      <c r="S12535" s="12">
        <f t="shared" si="391"/>
        <v>41781</v>
      </c>
    </row>
    <row r="12536" spans="1:19" x14ac:dyDescent="0.25">
      <c r="A12536" t="s">
        <v>93</v>
      </c>
      <c r="C12536">
        <v>20141550191</v>
      </c>
      <c r="D12536">
        <v>94</v>
      </c>
      <c r="E12536" t="s">
        <v>87</v>
      </c>
      <c r="G12536">
        <v>237.17400000000001</v>
      </c>
      <c r="H12536">
        <v>2014</v>
      </c>
      <c r="I12536">
        <v>5</v>
      </c>
      <c r="J12536">
        <v>25</v>
      </c>
      <c r="K12536">
        <v>18</v>
      </c>
      <c r="L12536">
        <v>37</v>
      </c>
      <c r="M12536" t="s">
        <v>935</v>
      </c>
      <c r="N12536" t="s">
        <v>933</v>
      </c>
      <c r="O12536" t="s">
        <v>934</v>
      </c>
      <c r="R12536" t="str">
        <f t="shared" si="392"/>
        <v>Weekend</v>
      </c>
      <c r="S12536" s="12">
        <f t="shared" si="391"/>
        <v>41784</v>
      </c>
    </row>
    <row r="12537" spans="1:19" x14ac:dyDescent="0.25">
      <c r="A12537" t="s">
        <v>93</v>
      </c>
      <c r="C12537">
        <v>20141520071</v>
      </c>
      <c r="D12537">
        <v>94</v>
      </c>
      <c r="E12537" t="s">
        <v>940</v>
      </c>
      <c r="G12537">
        <v>237.17400000000001</v>
      </c>
      <c r="H12537">
        <v>2014</v>
      </c>
      <c r="I12537">
        <v>5</v>
      </c>
      <c r="J12537">
        <v>25</v>
      </c>
      <c r="K12537">
        <v>18</v>
      </c>
      <c r="L12537">
        <v>9</v>
      </c>
      <c r="M12537" t="s">
        <v>932</v>
      </c>
      <c r="N12537" t="s">
        <v>939</v>
      </c>
      <c r="O12537" t="s">
        <v>934</v>
      </c>
      <c r="R12537" t="str">
        <f t="shared" si="392"/>
        <v>Weekend</v>
      </c>
      <c r="S12537" s="12">
        <f t="shared" si="391"/>
        <v>41784</v>
      </c>
    </row>
    <row r="12538" spans="1:19" x14ac:dyDescent="0.25">
      <c r="A12538" t="s">
        <v>93</v>
      </c>
      <c r="C12538">
        <v>20141790163</v>
      </c>
      <c r="D12538">
        <v>94</v>
      </c>
      <c r="E12538" t="s">
        <v>87</v>
      </c>
      <c r="G12538">
        <v>237.17400000000001</v>
      </c>
      <c r="H12538">
        <v>2014</v>
      </c>
      <c r="I12538">
        <v>6</v>
      </c>
      <c r="J12538">
        <v>16</v>
      </c>
      <c r="K12538">
        <v>16</v>
      </c>
      <c r="L12538">
        <v>41</v>
      </c>
      <c r="M12538" t="s">
        <v>932</v>
      </c>
      <c r="N12538" t="s">
        <v>933</v>
      </c>
      <c r="O12538" t="s">
        <v>934</v>
      </c>
      <c r="R12538" t="str">
        <f t="shared" si="392"/>
        <v>Weekday</v>
      </c>
      <c r="S12538" s="12">
        <f t="shared" si="391"/>
        <v>41806</v>
      </c>
    </row>
    <row r="12539" spans="1:19" x14ac:dyDescent="0.25">
      <c r="A12539" t="s">
        <v>93</v>
      </c>
      <c r="C12539">
        <v>20141890248</v>
      </c>
      <c r="D12539">
        <v>94</v>
      </c>
      <c r="E12539" t="s">
        <v>62</v>
      </c>
      <c r="G12539">
        <v>237.17400000000001</v>
      </c>
      <c r="H12539">
        <v>2014</v>
      </c>
      <c r="I12539">
        <v>6</v>
      </c>
      <c r="J12539">
        <v>24</v>
      </c>
      <c r="K12539">
        <v>15</v>
      </c>
      <c r="L12539">
        <v>32</v>
      </c>
      <c r="M12539" t="s">
        <v>932</v>
      </c>
      <c r="N12539" t="s">
        <v>933</v>
      </c>
      <c r="O12539" t="s">
        <v>934</v>
      </c>
      <c r="R12539" t="str">
        <f t="shared" si="392"/>
        <v>Weekday</v>
      </c>
      <c r="S12539" s="12">
        <f t="shared" si="391"/>
        <v>41814</v>
      </c>
    </row>
    <row r="12540" spans="1:19" x14ac:dyDescent="0.25">
      <c r="A12540" t="s">
        <v>93</v>
      </c>
      <c r="C12540">
        <v>20141890303</v>
      </c>
      <c r="D12540">
        <v>94</v>
      </c>
      <c r="E12540" t="s">
        <v>87</v>
      </c>
      <c r="G12540">
        <v>237.17400000000001</v>
      </c>
      <c r="H12540">
        <v>2014</v>
      </c>
      <c r="I12540">
        <v>6</v>
      </c>
      <c r="J12540">
        <v>27</v>
      </c>
      <c r="K12540">
        <v>16</v>
      </c>
      <c r="L12540">
        <v>38</v>
      </c>
      <c r="M12540" t="s">
        <v>932</v>
      </c>
      <c r="N12540" t="s">
        <v>937</v>
      </c>
      <c r="O12540" t="s">
        <v>934</v>
      </c>
      <c r="R12540" t="str">
        <f t="shared" si="392"/>
        <v>Weekday</v>
      </c>
      <c r="S12540" s="12">
        <f t="shared" si="391"/>
        <v>41817</v>
      </c>
    </row>
    <row r="12541" spans="1:19" x14ac:dyDescent="0.25">
      <c r="A12541" t="s">
        <v>93</v>
      </c>
      <c r="C12541">
        <v>20141910151</v>
      </c>
      <c r="D12541">
        <v>94</v>
      </c>
      <c r="E12541" t="s">
        <v>62</v>
      </c>
      <c r="G12541">
        <v>237.17400000000001</v>
      </c>
      <c r="H12541">
        <v>2014</v>
      </c>
      <c r="I12541">
        <v>7</v>
      </c>
      <c r="J12541">
        <v>9</v>
      </c>
      <c r="K12541">
        <v>20</v>
      </c>
      <c r="L12541">
        <v>35</v>
      </c>
      <c r="M12541" t="s">
        <v>932</v>
      </c>
      <c r="N12541" t="s">
        <v>933</v>
      </c>
      <c r="O12541" t="s">
        <v>934</v>
      </c>
      <c r="R12541" t="str">
        <f t="shared" si="392"/>
        <v>Weekday</v>
      </c>
      <c r="S12541" s="12">
        <f t="shared" si="391"/>
        <v>41829</v>
      </c>
    </row>
    <row r="12542" spans="1:19" x14ac:dyDescent="0.25">
      <c r="A12542" t="s">
        <v>93</v>
      </c>
      <c r="C12542">
        <v>20142110155</v>
      </c>
      <c r="D12542">
        <v>94</v>
      </c>
      <c r="E12542" t="s">
        <v>87</v>
      </c>
      <c r="G12542">
        <v>237.17400000000001</v>
      </c>
      <c r="H12542">
        <v>2014</v>
      </c>
      <c r="I12542">
        <v>7</v>
      </c>
      <c r="J12542">
        <v>19</v>
      </c>
      <c r="K12542">
        <v>17</v>
      </c>
      <c r="L12542">
        <v>4</v>
      </c>
      <c r="M12542" t="s">
        <v>932</v>
      </c>
      <c r="N12542" t="s">
        <v>933</v>
      </c>
      <c r="O12542" t="s">
        <v>934</v>
      </c>
      <c r="R12542" t="str">
        <f t="shared" si="392"/>
        <v>Weekend</v>
      </c>
      <c r="S12542" s="12">
        <f t="shared" si="391"/>
        <v>41839</v>
      </c>
    </row>
    <row r="12543" spans="1:19" x14ac:dyDescent="0.25">
      <c r="A12543" t="s">
        <v>93</v>
      </c>
      <c r="C12543">
        <v>20142110161</v>
      </c>
      <c r="D12543">
        <v>94</v>
      </c>
      <c r="E12543" t="s">
        <v>87</v>
      </c>
      <c r="G12543">
        <v>237.17400000000001</v>
      </c>
      <c r="H12543">
        <v>2014</v>
      </c>
      <c r="I12543">
        <v>7</v>
      </c>
      <c r="J12543">
        <v>20</v>
      </c>
      <c r="K12543">
        <v>17</v>
      </c>
      <c r="L12543">
        <v>21</v>
      </c>
      <c r="M12543" t="s">
        <v>935</v>
      </c>
      <c r="N12543" t="s">
        <v>936</v>
      </c>
      <c r="O12543" t="s">
        <v>934</v>
      </c>
      <c r="R12543" t="str">
        <f t="shared" si="392"/>
        <v>Weekend</v>
      </c>
      <c r="S12543" s="12">
        <f t="shared" si="391"/>
        <v>41840</v>
      </c>
    </row>
    <row r="12544" spans="1:19" x14ac:dyDescent="0.25">
      <c r="A12544" t="s">
        <v>93</v>
      </c>
      <c r="C12544">
        <v>20142420141</v>
      </c>
      <c r="D12544">
        <v>94</v>
      </c>
      <c r="E12544" t="s">
        <v>87</v>
      </c>
      <c r="G12544">
        <v>237.17400000000001</v>
      </c>
      <c r="H12544">
        <v>2014</v>
      </c>
      <c r="I12544">
        <v>7</v>
      </c>
      <c r="J12544">
        <v>29</v>
      </c>
      <c r="K12544">
        <v>17</v>
      </c>
      <c r="L12544">
        <v>28</v>
      </c>
      <c r="M12544" t="s">
        <v>935</v>
      </c>
      <c r="N12544" t="s">
        <v>933</v>
      </c>
      <c r="O12544" t="s">
        <v>934</v>
      </c>
      <c r="R12544" t="str">
        <f t="shared" si="392"/>
        <v>Weekday</v>
      </c>
      <c r="S12544" s="12">
        <f t="shared" si="391"/>
        <v>41849</v>
      </c>
    </row>
    <row r="12545" spans="1:19" x14ac:dyDescent="0.25">
      <c r="A12545" t="s">
        <v>93</v>
      </c>
      <c r="C12545">
        <v>20142300173</v>
      </c>
      <c r="D12545">
        <v>94</v>
      </c>
      <c r="E12545" t="s">
        <v>62</v>
      </c>
      <c r="G12545">
        <v>237.17400000000001</v>
      </c>
      <c r="H12545">
        <v>2014</v>
      </c>
      <c r="I12545">
        <v>8</v>
      </c>
      <c r="J12545">
        <v>4</v>
      </c>
      <c r="K12545">
        <v>13</v>
      </c>
      <c r="L12545">
        <v>54</v>
      </c>
      <c r="M12545" t="s">
        <v>932</v>
      </c>
      <c r="N12545" t="s">
        <v>937</v>
      </c>
      <c r="O12545" t="s">
        <v>934</v>
      </c>
      <c r="R12545" t="str">
        <f t="shared" si="392"/>
        <v>Weekday</v>
      </c>
      <c r="S12545" s="12">
        <f t="shared" si="391"/>
        <v>41855</v>
      </c>
    </row>
    <row r="12546" spans="1:19" x14ac:dyDescent="0.25">
      <c r="A12546" t="s">
        <v>93</v>
      </c>
      <c r="C12546">
        <v>20142230259</v>
      </c>
      <c r="D12546">
        <v>94</v>
      </c>
      <c r="E12546" t="s">
        <v>87</v>
      </c>
      <c r="G12546">
        <v>237.17400000000001</v>
      </c>
      <c r="H12546">
        <v>2014</v>
      </c>
      <c r="I12546">
        <v>8</v>
      </c>
      <c r="J12546">
        <v>5</v>
      </c>
      <c r="K12546">
        <v>13</v>
      </c>
      <c r="L12546">
        <v>30</v>
      </c>
      <c r="M12546" t="s">
        <v>932</v>
      </c>
      <c r="N12546" t="s">
        <v>936</v>
      </c>
      <c r="O12546" t="s">
        <v>934</v>
      </c>
      <c r="R12546" t="str">
        <f t="shared" si="392"/>
        <v>Weekday</v>
      </c>
      <c r="S12546" s="12">
        <f t="shared" si="391"/>
        <v>41856</v>
      </c>
    </row>
    <row r="12547" spans="1:19" x14ac:dyDescent="0.25">
      <c r="A12547" t="s">
        <v>93</v>
      </c>
      <c r="C12547">
        <v>20142250200</v>
      </c>
      <c r="D12547">
        <v>94</v>
      </c>
      <c r="E12547" t="s">
        <v>87</v>
      </c>
      <c r="G12547">
        <v>237.17400000000001</v>
      </c>
      <c r="H12547">
        <v>2014</v>
      </c>
      <c r="I12547">
        <v>8</v>
      </c>
      <c r="J12547">
        <v>6</v>
      </c>
      <c r="K12547">
        <v>15</v>
      </c>
      <c r="L12547">
        <v>25</v>
      </c>
      <c r="M12547" t="s">
        <v>932</v>
      </c>
      <c r="N12547" t="s">
        <v>933</v>
      </c>
      <c r="O12547" t="s">
        <v>934</v>
      </c>
      <c r="R12547" t="str">
        <f t="shared" si="392"/>
        <v>Weekday</v>
      </c>
      <c r="S12547" s="12">
        <f t="shared" ref="S12547:S12610" si="393">DATE(H12547,I12547,J12547)</f>
        <v>41857</v>
      </c>
    </row>
    <row r="12548" spans="1:19" x14ac:dyDescent="0.25">
      <c r="A12548" t="s">
        <v>93</v>
      </c>
      <c r="C12548">
        <v>20142270215</v>
      </c>
      <c r="D12548">
        <v>94</v>
      </c>
      <c r="E12548" t="s">
        <v>87</v>
      </c>
      <c r="G12548">
        <v>237.17400000000001</v>
      </c>
      <c r="H12548">
        <v>2014</v>
      </c>
      <c r="I12548">
        <v>8</v>
      </c>
      <c r="J12548">
        <v>13</v>
      </c>
      <c r="K12548">
        <v>8</v>
      </c>
      <c r="L12548">
        <v>43</v>
      </c>
      <c r="M12548" t="s">
        <v>932</v>
      </c>
      <c r="N12548" t="s">
        <v>933</v>
      </c>
      <c r="O12548" t="s">
        <v>934</v>
      </c>
      <c r="R12548" t="str">
        <f t="shared" si="392"/>
        <v>Weekday</v>
      </c>
      <c r="S12548" s="12">
        <f t="shared" si="393"/>
        <v>41864</v>
      </c>
    </row>
    <row r="12549" spans="1:19" x14ac:dyDescent="0.25">
      <c r="A12549" t="s">
        <v>93</v>
      </c>
      <c r="C12549">
        <v>20142390176</v>
      </c>
      <c r="D12549">
        <v>94</v>
      </c>
      <c r="E12549" t="s">
        <v>87</v>
      </c>
      <c r="G12549">
        <v>237.17400000000001</v>
      </c>
      <c r="H12549">
        <v>2014</v>
      </c>
      <c r="I12549">
        <v>8</v>
      </c>
      <c r="J12549">
        <v>27</v>
      </c>
      <c r="K12549">
        <v>12</v>
      </c>
      <c r="L12549">
        <v>4</v>
      </c>
      <c r="M12549" t="s">
        <v>932</v>
      </c>
      <c r="N12549" t="s">
        <v>933</v>
      </c>
      <c r="O12549" t="s">
        <v>934</v>
      </c>
      <c r="R12549" t="str">
        <f t="shared" ref="R12549:R12612" si="394">IF(WEEKDAY(DATE(H12549,I12549,J12549),2)&lt;6,"Weekday","Weekend")</f>
        <v>Weekday</v>
      </c>
      <c r="S12549" s="12">
        <f t="shared" si="393"/>
        <v>41878</v>
      </c>
    </row>
    <row r="12550" spans="1:19" x14ac:dyDescent="0.25">
      <c r="A12550" t="s">
        <v>93</v>
      </c>
      <c r="C12550">
        <v>20142400226</v>
      </c>
      <c r="D12550">
        <v>94</v>
      </c>
      <c r="E12550" t="s">
        <v>87</v>
      </c>
      <c r="G12550">
        <v>237.17400000000001</v>
      </c>
      <c r="H12550">
        <v>2014</v>
      </c>
      <c r="I12550">
        <v>8</v>
      </c>
      <c r="J12550">
        <v>28</v>
      </c>
      <c r="K12550">
        <v>7</v>
      </c>
      <c r="L12550">
        <v>16</v>
      </c>
      <c r="M12550" t="s">
        <v>932</v>
      </c>
      <c r="N12550" t="s">
        <v>933</v>
      </c>
      <c r="O12550" t="s">
        <v>934</v>
      </c>
      <c r="R12550" t="str">
        <f t="shared" si="394"/>
        <v>Weekday</v>
      </c>
      <c r="S12550" s="12">
        <f t="shared" si="393"/>
        <v>41879</v>
      </c>
    </row>
    <row r="12551" spans="1:19" x14ac:dyDescent="0.25">
      <c r="A12551" t="s">
        <v>93</v>
      </c>
      <c r="C12551">
        <v>20142420152</v>
      </c>
      <c r="D12551">
        <v>94</v>
      </c>
      <c r="E12551" t="s">
        <v>62</v>
      </c>
      <c r="G12551">
        <v>237.17400000000001</v>
      </c>
      <c r="H12551">
        <v>2014</v>
      </c>
      <c r="I12551">
        <v>8</v>
      </c>
      <c r="J12551">
        <v>28</v>
      </c>
      <c r="K12551">
        <v>14</v>
      </c>
      <c r="L12551">
        <v>58</v>
      </c>
      <c r="M12551" t="s">
        <v>932</v>
      </c>
      <c r="N12551" t="s">
        <v>937</v>
      </c>
      <c r="O12551" t="s">
        <v>934</v>
      </c>
      <c r="R12551" t="str">
        <f t="shared" si="394"/>
        <v>Weekday</v>
      </c>
      <c r="S12551" s="12">
        <f t="shared" si="393"/>
        <v>41879</v>
      </c>
    </row>
    <row r="12552" spans="1:19" x14ac:dyDescent="0.25">
      <c r="A12552" t="s">
        <v>93</v>
      </c>
      <c r="C12552">
        <v>20142590239</v>
      </c>
      <c r="D12552">
        <v>94</v>
      </c>
      <c r="E12552" t="s">
        <v>62</v>
      </c>
      <c r="G12552">
        <v>237.17400000000001</v>
      </c>
      <c r="H12552">
        <v>2014</v>
      </c>
      <c r="I12552">
        <v>8</v>
      </c>
      <c r="J12552">
        <v>29</v>
      </c>
      <c r="K12552">
        <v>1</v>
      </c>
      <c r="L12552">
        <v>57</v>
      </c>
      <c r="M12552" t="s">
        <v>935</v>
      </c>
      <c r="N12552" t="s">
        <v>933</v>
      </c>
      <c r="O12552" t="s">
        <v>934</v>
      </c>
      <c r="R12552" t="str">
        <f t="shared" si="394"/>
        <v>Weekday</v>
      </c>
      <c r="S12552" s="12">
        <f t="shared" si="393"/>
        <v>41880</v>
      </c>
    </row>
    <row r="12553" spans="1:19" x14ac:dyDescent="0.25">
      <c r="A12553" t="s">
        <v>93</v>
      </c>
      <c r="C12553">
        <v>20142890226</v>
      </c>
      <c r="D12553">
        <v>94</v>
      </c>
      <c r="E12553" t="s">
        <v>62</v>
      </c>
      <c r="G12553">
        <v>237.17400000000001</v>
      </c>
      <c r="H12553">
        <v>2014</v>
      </c>
      <c r="I12553">
        <v>9</v>
      </c>
      <c r="J12553">
        <v>26</v>
      </c>
      <c r="K12553">
        <v>16</v>
      </c>
      <c r="L12553">
        <v>4</v>
      </c>
      <c r="M12553" t="s">
        <v>932</v>
      </c>
      <c r="N12553" t="s">
        <v>937</v>
      </c>
      <c r="O12553" t="s">
        <v>934</v>
      </c>
      <c r="R12553" t="str">
        <f t="shared" si="394"/>
        <v>Weekday</v>
      </c>
      <c r="S12553" s="12">
        <f t="shared" si="393"/>
        <v>41908</v>
      </c>
    </row>
    <row r="12554" spans="1:19" x14ac:dyDescent="0.25">
      <c r="A12554" t="s">
        <v>93</v>
      </c>
      <c r="C12554">
        <v>20142820276</v>
      </c>
      <c r="D12554">
        <v>94</v>
      </c>
      <c r="E12554" t="s">
        <v>940</v>
      </c>
      <c r="G12554">
        <v>237.17400000000001</v>
      </c>
      <c r="H12554">
        <v>2014</v>
      </c>
      <c r="I12554">
        <v>9</v>
      </c>
      <c r="J12554">
        <v>30</v>
      </c>
      <c r="K12554">
        <v>17</v>
      </c>
      <c r="L12554">
        <v>5</v>
      </c>
      <c r="M12554" t="s">
        <v>932</v>
      </c>
      <c r="N12554" t="s">
        <v>937</v>
      </c>
      <c r="O12554" t="s">
        <v>934</v>
      </c>
      <c r="R12554" t="str">
        <f t="shared" si="394"/>
        <v>Weekday</v>
      </c>
      <c r="S12554" s="12">
        <f t="shared" si="393"/>
        <v>41912</v>
      </c>
    </row>
    <row r="12555" spans="1:19" x14ac:dyDescent="0.25">
      <c r="A12555" t="s">
        <v>93</v>
      </c>
      <c r="C12555">
        <v>20143180269</v>
      </c>
      <c r="D12555">
        <v>94</v>
      </c>
      <c r="E12555" t="s">
        <v>62</v>
      </c>
      <c r="G12555">
        <v>237.17400000000001</v>
      </c>
      <c r="H12555">
        <v>2014</v>
      </c>
      <c r="I12555">
        <v>10</v>
      </c>
      <c r="J12555">
        <v>14</v>
      </c>
      <c r="K12555">
        <v>16</v>
      </c>
      <c r="L12555">
        <v>40</v>
      </c>
      <c r="M12555" t="s">
        <v>932</v>
      </c>
      <c r="N12555" t="s">
        <v>937</v>
      </c>
      <c r="O12555" t="s">
        <v>934</v>
      </c>
      <c r="R12555" t="str">
        <f t="shared" si="394"/>
        <v>Weekday</v>
      </c>
      <c r="S12555" s="12">
        <f t="shared" si="393"/>
        <v>41926</v>
      </c>
    </row>
    <row r="12556" spans="1:19" x14ac:dyDescent="0.25">
      <c r="A12556" t="s">
        <v>93</v>
      </c>
      <c r="C12556">
        <v>20143090286</v>
      </c>
      <c r="D12556">
        <v>94</v>
      </c>
      <c r="E12556" t="s">
        <v>87</v>
      </c>
      <c r="G12556">
        <v>237.17400000000001</v>
      </c>
      <c r="H12556">
        <v>2014</v>
      </c>
      <c r="I12556">
        <v>10</v>
      </c>
      <c r="J12556">
        <v>21</v>
      </c>
      <c r="K12556">
        <v>16</v>
      </c>
      <c r="L12556">
        <v>46</v>
      </c>
      <c r="M12556" t="s">
        <v>932</v>
      </c>
      <c r="N12556" t="s">
        <v>933</v>
      </c>
      <c r="O12556" t="s">
        <v>934</v>
      </c>
      <c r="R12556" t="str">
        <f t="shared" si="394"/>
        <v>Weekday</v>
      </c>
      <c r="S12556" s="12">
        <f t="shared" si="393"/>
        <v>41933</v>
      </c>
    </row>
    <row r="12557" spans="1:19" x14ac:dyDescent="0.25">
      <c r="A12557" t="s">
        <v>93</v>
      </c>
      <c r="C12557">
        <v>20142960211</v>
      </c>
      <c r="D12557">
        <v>94</v>
      </c>
      <c r="E12557" t="s">
        <v>62</v>
      </c>
      <c r="G12557">
        <v>237.17400000000001</v>
      </c>
      <c r="H12557">
        <v>2014</v>
      </c>
      <c r="I12557">
        <v>10</v>
      </c>
      <c r="J12557">
        <v>22</v>
      </c>
      <c r="K12557">
        <v>16</v>
      </c>
      <c r="L12557">
        <v>46</v>
      </c>
      <c r="M12557" t="s">
        <v>932</v>
      </c>
      <c r="N12557" t="s">
        <v>933</v>
      </c>
      <c r="O12557" t="s">
        <v>934</v>
      </c>
      <c r="R12557" t="str">
        <f t="shared" si="394"/>
        <v>Weekday</v>
      </c>
      <c r="S12557" s="12">
        <f t="shared" si="393"/>
        <v>41934</v>
      </c>
    </row>
    <row r="12558" spans="1:19" x14ac:dyDescent="0.25">
      <c r="A12558" t="s">
        <v>93</v>
      </c>
      <c r="C12558">
        <v>20143090242</v>
      </c>
      <c r="D12558">
        <v>94</v>
      </c>
      <c r="E12558" t="s">
        <v>87</v>
      </c>
      <c r="G12558">
        <v>237.17400000000001</v>
      </c>
      <c r="H12558">
        <v>2014</v>
      </c>
      <c r="I12558">
        <v>10</v>
      </c>
      <c r="J12558">
        <v>23</v>
      </c>
      <c r="K12558">
        <v>15</v>
      </c>
      <c r="L12558">
        <v>33</v>
      </c>
      <c r="M12558" t="s">
        <v>932</v>
      </c>
      <c r="N12558" t="s">
        <v>933</v>
      </c>
      <c r="O12558" t="s">
        <v>934</v>
      </c>
      <c r="R12558" t="str">
        <f t="shared" si="394"/>
        <v>Weekday</v>
      </c>
      <c r="S12558" s="12">
        <f t="shared" si="393"/>
        <v>41935</v>
      </c>
    </row>
    <row r="12559" spans="1:19" x14ac:dyDescent="0.25">
      <c r="A12559" t="s">
        <v>93</v>
      </c>
      <c r="C12559">
        <v>20143000251</v>
      </c>
      <c r="D12559">
        <v>94</v>
      </c>
      <c r="E12559" t="s">
        <v>87</v>
      </c>
      <c r="G12559">
        <v>237.17400000000001</v>
      </c>
      <c r="H12559">
        <v>2014</v>
      </c>
      <c r="I12559">
        <v>10</v>
      </c>
      <c r="J12559">
        <v>27</v>
      </c>
      <c r="K12559">
        <v>6</v>
      </c>
      <c r="L12559">
        <v>50</v>
      </c>
      <c r="M12559" t="s">
        <v>932</v>
      </c>
      <c r="N12559" t="s">
        <v>937</v>
      </c>
      <c r="O12559" t="s">
        <v>934</v>
      </c>
      <c r="R12559" t="str">
        <f t="shared" si="394"/>
        <v>Weekday</v>
      </c>
      <c r="S12559" s="12">
        <f t="shared" si="393"/>
        <v>41939</v>
      </c>
    </row>
    <row r="12560" spans="1:19" x14ac:dyDescent="0.25">
      <c r="A12560" t="s">
        <v>93</v>
      </c>
      <c r="C12560">
        <v>20143280315</v>
      </c>
      <c r="D12560">
        <v>94</v>
      </c>
      <c r="E12560" t="s">
        <v>87</v>
      </c>
      <c r="G12560">
        <v>237.17400000000001</v>
      </c>
      <c r="H12560">
        <v>2014</v>
      </c>
      <c r="I12560">
        <v>11</v>
      </c>
      <c r="J12560">
        <v>5</v>
      </c>
      <c r="K12560">
        <v>16</v>
      </c>
      <c r="L12560">
        <v>26</v>
      </c>
      <c r="M12560" t="s">
        <v>932</v>
      </c>
      <c r="N12560" t="s">
        <v>933</v>
      </c>
      <c r="O12560" t="s">
        <v>934</v>
      </c>
      <c r="R12560" t="str">
        <f t="shared" si="394"/>
        <v>Weekday</v>
      </c>
      <c r="S12560" s="12">
        <f t="shared" si="393"/>
        <v>41948</v>
      </c>
    </row>
    <row r="12561" spans="1:19" x14ac:dyDescent="0.25">
      <c r="A12561" t="s">
        <v>93</v>
      </c>
      <c r="C12561">
        <v>20143190249</v>
      </c>
      <c r="D12561">
        <v>94</v>
      </c>
      <c r="E12561" t="s">
        <v>87</v>
      </c>
      <c r="G12561">
        <v>237.17400000000001</v>
      </c>
      <c r="H12561">
        <v>2014</v>
      </c>
      <c r="I12561">
        <v>11</v>
      </c>
      <c r="J12561">
        <v>15</v>
      </c>
      <c r="K12561">
        <v>18</v>
      </c>
      <c r="L12561">
        <v>45</v>
      </c>
      <c r="M12561" t="s">
        <v>932</v>
      </c>
      <c r="N12561" t="s">
        <v>933</v>
      </c>
      <c r="O12561" t="s">
        <v>934</v>
      </c>
      <c r="R12561" t="str">
        <f t="shared" si="394"/>
        <v>Weekend</v>
      </c>
      <c r="S12561" s="12">
        <f t="shared" si="393"/>
        <v>41958</v>
      </c>
    </row>
    <row r="12562" spans="1:19" x14ac:dyDescent="0.25">
      <c r="A12562" t="s">
        <v>93</v>
      </c>
      <c r="C12562">
        <v>20143360249</v>
      </c>
      <c r="D12562">
        <v>94</v>
      </c>
      <c r="E12562" t="s">
        <v>62</v>
      </c>
      <c r="G12562">
        <v>237.17400000000001</v>
      </c>
      <c r="H12562">
        <v>2014</v>
      </c>
      <c r="I12562">
        <v>11</v>
      </c>
      <c r="J12562">
        <v>30</v>
      </c>
      <c r="K12562">
        <v>20</v>
      </c>
      <c r="L12562">
        <v>53</v>
      </c>
      <c r="M12562" t="s">
        <v>932</v>
      </c>
      <c r="N12562" t="s">
        <v>933</v>
      </c>
      <c r="O12562" t="s">
        <v>934</v>
      </c>
      <c r="R12562" t="str">
        <f t="shared" si="394"/>
        <v>Weekend</v>
      </c>
      <c r="S12562" s="12">
        <f t="shared" si="393"/>
        <v>41973</v>
      </c>
    </row>
    <row r="12563" spans="1:19" x14ac:dyDescent="0.25">
      <c r="A12563" t="s">
        <v>93</v>
      </c>
      <c r="C12563">
        <v>20143360203</v>
      </c>
      <c r="D12563">
        <v>94</v>
      </c>
      <c r="E12563" t="s">
        <v>62</v>
      </c>
      <c r="G12563">
        <v>237.17400000000001</v>
      </c>
      <c r="H12563">
        <v>2014</v>
      </c>
      <c r="I12563">
        <v>12</v>
      </c>
      <c r="J12563">
        <v>1</v>
      </c>
      <c r="K12563">
        <v>17</v>
      </c>
      <c r="L12563">
        <v>43</v>
      </c>
      <c r="M12563" t="s">
        <v>932</v>
      </c>
      <c r="N12563" t="s">
        <v>933</v>
      </c>
      <c r="O12563" t="s">
        <v>934</v>
      </c>
      <c r="R12563" t="str">
        <f t="shared" si="394"/>
        <v>Weekday</v>
      </c>
      <c r="S12563" s="12">
        <f t="shared" si="393"/>
        <v>41974</v>
      </c>
    </row>
    <row r="12564" spans="1:19" x14ac:dyDescent="0.25">
      <c r="A12564" t="s">
        <v>93</v>
      </c>
      <c r="C12564">
        <v>20143380252</v>
      </c>
      <c r="D12564">
        <v>94</v>
      </c>
      <c r="E12564" t="s">
        <v>87</v>
      </c>
      <c r="G12564">
        <v>237.17400000000001</v>
      </c>
      <c r="H12564">
        <v>2014</v>
      </c>
      <c r="I12564">
        <v>12</v>
      </c>
      <c r="J12564">
        <v>3</v>
      </c>
      <c r="K12564">
        <v>17</v>
      </c>
      <c r="L12564">
        <v>20</v>
      </c>
      <c r="M12564" t="s">
        <v>932</v>
      </c>
      <c r="N12564" t="s">
        <v>933</v>
      </c>
      <c r="O12564" t="s">
        <v>934</v>
      </c>
      <c r="R12564" t="str">
        <f t="shared" si="394"/>
        <v>Weekday</v>
      </c>
      <c r="S12564" s="12">
        <f t="shared" si="393"/>
        <v>41976</v>
      </c>
    </row>
    <row r="12565" spans="1:19" x14ac:dyDescent="0.25">
      <c r="A12565" t="s">
        <v>93</v>
      </c>
      <c r="C12565">
        <v>20143470152</v>
      </c>
      <c r="D12565">
        <v>94</v>
      </c>
      <c r="E12565" t="s">
        <v>87</v>
      </c>
      <c r="G12565">
        <v>237.17400000000001</v>
      </c>
      <c r="H12565">
        <v>2014</v>
      </c>
      <c r="I12565">
        <v>12</v>
      </c>
      <c r="J12565">
        <v>6</v>
      </c>
      <c r="K12565">
        <v>3</v>
      </c>
      <c r="L12565">
        <v>15</v>
      </c>
      <c r="M12565" t="s">
        <v>935</v>
      </c>
      <c r="N12565" t="s">
        <v>936</v>
      </c>
      <c r="O12565" t="s">
        <v>934</v>
      </c>
      <c r="R12565" t="str">
        <f t="shared" si="394"/>
        <v>Weekend</v>
      </c>
      <c r="S12565" s="12">
        <f t="shared" si="393"/>
        <v>41979</v>
      </c>
    </row>
    <row r="12566" spans="1:19" x14ac:dyDescent="0.25">
      <c r="A12566" t="s">
        <v>93</v>
      </c>
      <c r="C12566">
        <v>20143450253</v>
      </c>
      <c r="D12566">
        <v>94</v>
      </c>
      <c r="E12566" t="s">
        <v>87</v>
      </c>
      <c r="G12566">
        <v>237.17400000000001</v>
      </c>
      <c r="H12566">
        <v>2014</v>
      </c>
      <c r="I12566">
        <v>12</v>
      </c>
      <c r="J12566">
        <v>11</v>
      </c>
      <c r="K12566">
        <v>7</v>
      </c>
      <c r="L12566">
        <v>19</v>
      </c>
      <c r="M12566" t="s">
        <v>932</v>
      </c>
      <c r="N12566" t="s">
        <v>937</v>
      </c>
      <c r="O12566" t="s">
        <v>934</v>
      </c>
      <c r="R12566" t="str">
        <f t="shared" si="394"/>
        <v>Weekday</v>
      </c>
      <c r="S12566" s="12">
        <f t="shared" si="393"/>
        <v>41984</v>
      </c>
    </row>
    <row r="12567" spans="1:19" x14ac:dyDescent="0.25">
      <c r="A12567" t="s">
        <v>93</v>
      </c>
      <c r="C12567">
        <v>20143520301</v>
      </c>
      <c r="D12567">
        <v>94</v>
      </c>
      <c r="E12567" t="s">
        <v>87</v>
      </c>
      <c r="G12567">
        <v>237.17400000000001</v>
      </c>
      <c r="H12567">
        <v>2014</v>
      </c>
      <c r="I12567">
        <v>12</v>
      </c>
      <c r="J12567">
        <v>17</v>
      </c>
      <c r="K12567">
        <v>12</v>
      </c>
      <c r="L12567">
        <v>24</v>
      </c>
      <c r="M12567" t="s">
        <v>935</v>
      </c>
      <c r="N12567" t="s">
        <v>933</v>
      </c>
      <c r="O12567" t="s">
        <v>934</v>
      </c>
      <c r="R12567" t="str">
        <f t="shared" si="394"/>
        <v>Weekday</v>
      </c>
      <c r="S12567" s="12">
        <f t="shared" si="393"/>
        <v>41990</v>
      </c>
    </row>
    <row r="12568" spans="1:19" x14ac:dyDescent="0.25">
      <c r="A12568" t="s">
        <v>93</v>
      </c>
      <c r="C12568">
        <v>20143640290</v>
      </c>
      <c r="D12568">
        <v>94</v>
      </c>
      <c r="E12568" t="s">
        <v>62</v>
      </c>
      <c r="G12568">
        <v>237.17400000000001</v>
      </c>
      <c r="H12568">
        <v>2014</v>
      </c>
      <c r="I12568">
        <v>12</v>
      </c>
      <c r="J12568">
        <v>18</v>
      </c>
      <c r="K12568">
        <v>10</v>
      </c>
      <c r="L12568">
        <v>51</v>
      </c>
      <c r="M12568" t="s">
        <v>935</v>
      </c>
      <c r="N12568" t="s">
        <v>933</v>
      </c>
      <c r="O12568" t="s">
        <v>934</v>
      </c>
      <c r="R12568" t="str">
        <f t="shared" si="394"/>
        <v>Weekday</v>
      </c>
      <c r="S12568" s="12">
        <f t="shared" si="393"/>
        <v>41991</v>
      </c>
    </row>
    <row r="12569" spans="1:19" x14ac:dyDescent="0.25">
      <c r="A12569" t="s">
        <v>93</v>
      </c>
      <c r="C12569">
        <v>20143560298</v>
      </c>
      <c r="D12569">
        <v>94</v>
      </c>
      <c r="E12569" t="s">
        <v>62</v>
      </c>
      <c r="G12569">
        <v>237.17400000000001</v>
      </c>
      <c r="H12569">
        <v>2014</v>
      </c>
      <c r="I12569">
        <v>12</v>
      </c>
      <c r="J12569">
        <v>19</v>
      </c>
      <c r="K12569">
        <v>18</v>
      </c>
      <c r="L12569">
        <v>2</v>
      </c>
      <c r="M12569" t="s">
        <v>932</v>
      </c>
      <c r="N12569" t="s">
        <v>933</v>
      </c>
      <c r="O12569" t="s">
        <v>934</v>
      </c>
      <c r="R12569" t="str">
        <f t="shared" si="394"/>
        <v>Weekday</v>
      </c>
      <c r="S12569" s="12">
        <f t="shared" si="393"/>
        <v>41992</v>
      </c>
    </row>
    <row r="12570" spans="1:19" x14ac:dyDescent="0.25">
      <c r="A12570" t="s">
        <v>93</v>
      </c>
      <c r="C12570">
        <v>20143640278</v>
      </c>
      <c r="D12570">
        <v>94</v>
      </c>
      <c r="E12570" t="s">
        <v>87</v>
      </c>
      <c r="G12570">
        <v>237.17400000000001</v>
      </c>
      <c r="H12570">
        <v>2014</v>
      </c>
      <c r="I12570">
        <v>12</v>
      </c>
      <c r="J12570">
        <v>23</v>
      </c>
      <c r="K12570">
        <v>1</v>
      </c>
      <c r="L12570">
        <v>29</v>
      </c>
      <c r="M12570" t="s">
        <v>935</v>
      </c>
      <c r="N12570" t="s">
        <v>933</v>
      </c>
      <c r="O12570" t="s">
        <v>934</v>
      </c>
      <c r="R12570" t="str">
        <f t="shared" si="394"/>
        <v>Weekday</v>
      </c>
      <c r="S12570" s="12">
        <f t="shared" si="393"/>
        <v>41996</v>
      </c>
    </row>
    <row r="12571" spans="1:19" x14ac:dyDescent="0.25">
      <c r="A12571" t="s">
        <v>93</v>
      </c>
      <c r="C12571">
        <v>20150360248</v>
      </c>
      <c r="D12571">
        <v>94</v>
      </c>
      <c r="E12571" t="s">
        <v>62</v>
      </c>
      <c r="G12571">
        <v>237.17400000000001</v>
      </c>
      <c r="H12571">
        <v>2014</v>
      </c>
      <c r="I12571">
        <v>12</v>
      </c>
      <c r="J12571">
        <v>26</v>
      </c>
      <c r="K12571">
        <v>20</v>
      </c>
      <c r="L12571">
        <v>36</v>
      </c>
      <c r="M12571" t="s">
        <v>932</v>
      </c>
      <c r="N12571" t="s">
        <v>933</v>
      </c>
      <c r="O12571" t="s">
        <v>934</v>
      </c>
      <c r="R12571" t="str">
        <f t="shared" si="394"/>
        <v>Weekday</v>
      </c>
      <c r="S12571" s="12">
        <f t="shared" si="393"/>
        <v>41999</v>
      </c>
    </row>
    <row r="12572" spans="1:19" x14ac:dyDescent="0.25">
      <c r="A12572" t="s">
        <v>93</v>
      </c>
      <c r="C12572">
        <v>20150080404</v>
      </c>
      <c r="D12572">
        <v>94</v>
      </c>
      <c r="E12572" t="s">
        <v>87</v>
      </c>
      <c r="G12572">
        <v>237.17400000000001</v>
      </c>
      <c r="H12572">
        <v>2014</v>
      </c>
      <c r="I12572">
        <v>12</v>
      </c>
      <c r="J12572">
        <v>30</v>
      </c>
      <c r="K12572">
        <v>12</v>
      </c>
      <c r="L12572">
        <v>13</v>
      </c>
      <c r="M12572" t="s">
        <v>932</v>
      </c>
      <c r="N12572" t="s">
        <v>937</v>
      </c>
      <c r="O12572" t="s">
        <v>934</v>
      </c>
      <c r="R12572" t="str">
        <f t="shared" si="394"/>
        <v>Weekday</v>
      </c>
      <c r="S12572" s="12">
        <f t="shared" si="393"/>
        <v>42003</v>
      </c>
    </row>
    <row r="12573" spans="1:19" x14ac:dyDescent="0.25">
      <c r="A12573" t="s">
        <v>93</v>
      </c>
      <c r="C12573">
        <v>20140440282</v>
      </c>
      <c r="D12573">
        <v>94</v>
      </c>
      <c r="E12573" t="s">
        <v>62</v>
      </c>
      <c r="G12573">
        <v>237.202</v>
      </c>
      <c r="H12573">
        <v>2014</v>
      </c>
      <c r="I12573">
        <v>2</v>
      </c>
      <c r="J12573">
        <v>11</v>
      </c>
      <c r="K12573">
        <v>9</v>
      </c>
      <c r="L12573">
        <v>42</v>
      </c>
      <c r="M12573" t="s">
        <v>932</v>
      </c>
      <c r="N12573" t="s">
        <v>933</v>
      </c>
      <c r="O12573" t="s">
        <v>934</v>
      </c>
      <c r="R12573" t="str">
        <f t="shared" si="394"/>
        <v>Weekday</v>
      </c>
      <c r="S12573" s="12">
        <f t="shared" si="393"/>
        <v>41681</v>
      </c>
    </row>
    <row r="12574" spans="1:19" x14ac:dyDescent="0.25">
      <c r="A12574" t="s">
        <v>93</v>
      </c>
      <c r="C12574">
        <v>20140790149</v>
      </c>
      <c r="D12574">
        <v>94</v>
      </c>
      <c r="E12574" t="s">
        <v>87</v>
      </c>
      <c r="G12574">
        <v>237.221</v>
      </c>
      <c r="H12574">
        <v>2014</v>
      </c>
      <c r="I12574">
        <v>2</v>
      </c>
      <c r="J12574">
        <v>27</v>
      </c>
      <c r="K12574">
        <v>18</v>
      </c>
      <c r="L12574">
        <v>23</v>
      </c>
      <c r="M12574" t="s">
        <v>932</v>
      </c>
      <c r="N12574" t="s">
        <v>937</v>
      </c>
      <c r="O12574" t="s">
        <v>934</v>
      </c>
      <c r="R12574" t="str">
        <f t="shared" si="394"/>
        <v>Weekday</v>
      </c>
      <c r="S12574" s="12">
        <f t="shared" si="393"/>
        <v>41697</v>
      </c>
    </row>
    <row r="12575" spans="1:19" x14ac:dyDescent="0.25">
      <c r="A12575" t="s">
        <v>93</v>
      </c>
      <c r="C12575">
        <v>20140750101</v>
      </c>
      <c r="D12575">
        <v>94</v>
      </c>
      <c r="E12575" t="s">
        <v>62</v>
      </c>
      <c r="G12575">
        <v>237.26499999999999</v>
      </c>
      <c r="H12575">
        <v>2014</v>
      </c>
      <c r="I12575">
        <v>3</v>
      </c>
      <c r="J12575">
        <v>14</v>
      </c>
      <c r="K12575">
        <v>22</v>
      </c>
      <c r="L12575">
        <v>40</v>
      </c>
      <c r="M12575" t="s">
        <v>932</v>
      </c>
      <c r="N12575" t="s">
        <v>933</v>
      </c>
      <c r="O12575" t="s">
        <v>934</v>
      </c>
      <c r="R12575" t="str">
        <f t="shared" si="394"/>
        <v>Weekday</v>
      </c>
      <c r="S12575" s="12">
        <f t="shared" si="393"/>
        <v>41712</v>
      </c>
    </row>
    <row r="12576" spans="1:19" x14ac:dyDescent="0.25">
      <c r="A12576" t="s">
        <v>93</v>
      </c>
      <c r="C12576">
        <v>20140740109</v>
      </c>
      <c r="D12576">
        <v>94</v>
      </c>
      <c r="E12576" t="s">
        <v>62</v>
      </c>
      <c r="G12576">
        <v>237.31200000000001</v>
      </c>
      <c r="H12576">
        <v>2014</v>
      </c>
      <c r="I12576">
        <v>2</v>
      </c>
      <c r="J12576">
        <v>23</v>
      </c>
      <c r="K12576">
        <v>18</v>
      </c>
      <c r="L12576">
        <v>12</v>
      </c>
      <c r="M12576" t="s">
        <v>935</v>
      </c>
      <c r="N12576" t="s">
        <v>933</v>
      </c>
      <c r="O12576" t="s">
        <v>934</v>
      </c>
      <c r="R12576" t="str">
        <f t="shared" si="394"/>
        <v>Weekend</v>
      </c>
      <c r="S12576" s="12">
        <f t="shared" si="393"/>
        <v>41693</v>
      </c>
    </row>
    <row r="12577" spans="1:19" x14ac:dyDescent="0.25">
      <c r="A12577" t="s">
        <v>93</v>
      </c>
      <c r="C12577">
        <v>20142960212</v>
      </c>
      <c r="D12577">
        <v>94</v>
      </c>
      <c r="E12577" t="s">
        <v>87</v>
      </c>
      <c r="G12577">
        <v>237.31899999999999</v>
      </c>
      <c r="H12577">
        <v>2014</v>
      </c>
      <c r="I12577">
        <v>10</v>
      </c>
      <c r="J12577">
        <v>14</v>
      </c>
      <c r="K12577">
        <v>17</v>
      </c>
      <c r="L12577">
        <v>16</v>
      </c>
      <c r="M12577" t="s">
        <v>932</v>
      </c>
      <c r="N12577" t="s">
        <v>933</v>
      </c>
      <c r="O12577" t="s">
        <v>934</v>
      </c>
      <c r="R12577" t="str">
        <f t="shared" si="394"/>
        <v>Weekday</v>
      </c>
      <c r="S12577" s="12">
        <f t="shared" si="393"/>
        <v>41926</v>
      </c>
    </row>
    <row r="12578" spans="1:19" x14ac:dyDescent="0.25">
      <c r="A12578" t="s">
        <v>93</v>
      </c>
      <c r="C12578">
        <v>20143210330</v>
      </c>
      <c r="D12578">
        <v>94</v>
      </c>
      <c r="E12578" t="s">
        <v>62</v>
      </c>
      <c r="G12578">
        <v>237.31899999999999</v>
      </c>
      <c r="H12578">
        <v>2014</v>
      </c>
      <c r="I12578">
        <v>11</v>
      </c>
      <c r="J12578">
        <v>16</v>
      </c>
      <c r="K12578">
        <v>12</v>
      </c>
      <c r="L12578">
        <v>3</v>
      </c>
      <c r="M12578" t="s">
        <v>932</v>
      </c>
      <c r="N12578" t="s">
        <v>933</v>
      </c>
      <c r="O12578" t="s">
        <v>934</v>
      </c>
      <c r="R12578" t="str">
        <f t="shared" si="394"/>
        <v>Weekend</v>
      </c>
      <c r="S12578" s="12">
        <f t="shared" si="393"/>
        <v>41959</v>
      </c>
    </row>
    <row r="12579" spans="1:19" x14ac:dyDescent="0.25">
      <c r="A12579" t="s">
        <v>93</v>
      </c>
      <c r="C12579">
        <v>20140570479</v>
      </c>
      <c r="D12579">
        <v>94</v>
      </c>
      <c r="E12579" t="s">
        <v>87</v>
      </c>
      <c r="G12579">
        <v>237.46899999999999</v>
      </c>
      <c r="H12579">
        <v>2014</v>
      </c>
      <c r="I12579">
        <v>2</v>
      </c>
      <c r="J12579">
        <v>22</v>
      </c>
      <c r="K12579">
        <v>0</v>
      </c>
      <c r="L12579">
        <v>15</v>
      </c>
      <c r="M12579" t="s">
        <v>932</v>
      </c>
      <c r="N12579" t="s">
        <v>933</v>
      </c>
      <c r="O12579" t="s">
        <v>934</v>
      </c>
      <c r="R12579" t="str">
        <f t="shared" si="394"/>
        <v>Weekend</v>
      </c>
      <c r="S12579" s="12">
        <f t="shared" si="393"/>
        <v>41692</v>
      </c>
    </row>
    <row r="12580" spans="1:19" x14ac:dyDescent="0.25">
      <c r="A12580" t="s">
        <v>93</v>
      </c>
      <c r="C12580">
        <v>20140560590</v>
      </c>
      <c r="D12580">
        <v>94</v>
      </c>
      <c r="E12580" t="s">
        <v>62</v>
      </c>
      <c r="G12580">
        <v>237.47800000000001</v>
      </c>
      <c r="H12580">
        <v>2014</v>
      </c>
      <c r="I12580">
        <v>2</v>
      </c>
      <c r="J12580">
        <v>11</v>
      </c>
      <c r="K12580">
        <v>8</v>
      </c>
      <c r="L12580">
        <v>38</v>
      </c>
      <c r="M12580" t="s">
        <v>932</v>
      </c>
      <c r="N12580" t="s">
        <v>933</v>
      </c>
      <c r="O12580" t="s">
        <v>934</v>
      </c>
      <c r="R12580" t="str">
        <f t="shared" si="394"/>
        <v>Weekday</v>
      </c>
      <c r="S12580" s="12">
        <f t="shared" si="393"/>
        <v>41681</v>
      </c>
    </row>
    <row r="12581" spans="1:19" x14ac:dyDescent="0.25">
      <c r="A12581" t="s">
        <v>93</v>
      </c>
      <c r="C12581">
        <v>20140760226</v>
      </c>
      <c r="D12581">
        <v>94</v>
      </c>
      <c r="E12581" t="s">
        <v>87</v>
      </c>
      <c r="G12581">
        <v>237.51499999999999</v>
      </c>
      <c r="H12581">
        <v>2014</v>
      </c>
      <c r="I12581">
        <v>2</v>
      </c>
      <c r="J12581">
        <v>3</v>
      </c>
      <c r="K12581">
        <v>7</v>
      </c>
      <c r="L12581">
        <v>12</v>
      </c>
      <c r="M12581" t="s">
        <v>932</v>
      </c>
      <c r="N12581" t="s">
        <v>933</v>
      </c>
      <c r="O12581" t="s">
        <v>934</v>
      </c>
      <c r="R12581" t="str">
        <f t="shared" si="394"/>
        <v>Weekday</v>
      </c>
      <c r="S12581" s="12">
        <f t="shared" si="393"/>
        <v>41673</v>
      </c>
    </row>
    <row r="12582" spans="1:19" x14ac:dyDescent="0.25">
      <c r="A12582" t="s">
        <v>93</v>
      </c>
      <c r="C12582">
        <v>20140760229</v>
      </c>
      <c r="D12582">
        <v>94</v>
      </c>
      <c r="E12582" t="s">
        <v>87</v>
      </c>
      <c r="G12582">
        <v>237.51499999999999</v>
      </c>
      <c r="H12582">
        <v>2014</v>
      </c>
      <c r="I12582">
        <v>2</v>
      </c>
      <c r="J12582">
        <v>11</v>
      </c>
      <c r="K12582">
        <v>7</v>
      </c>
      <c r="L12582">
        <v>53</v>
      </c>
      <c r="M12582" t="s">
        <v>932</v>
      </c>
      <c r="N12582" t="s">
        <v>933</v>
      </c>
      <c r="O12582" t="s">
        <v>934</v>
      </c>
      <c r="R12582" t="str">
        <f t="shared" si="394"/>
        <v>Weekday</v>
      </c>
      <c r="S12582" s="12">
        <f t="shared" si="393"/>
        <v>41681</v>
      </c>
    </row>
    <row r="12583" spans="1:19" x14ac:dyDescent="0.25">
      <c r="A12583" t="s">
        <v>93</v>
      </c>
      <c r="C12583">
        <v>20143230301</v>
      </c>
      <c r="D12583">
        <v>94</v>
      </c>
      <c r="E12583" t="s">
        <v>87</v>
      </c>
      <c r="G12583">
        <v>237.51499999999999</v>
      </c>
      <c r="H12583">
        <v>2014</v>
      </c>
      <c r="I12583">
        <v>11</v>
      </c>
      <c r="J12583">
        <v>19</v>
      </c>
      <c r="K12583">
        <v>9</v>
      </c>
      <c r="L12583">
        <v>10</v>
      </c>
      <c r="M12583" t="s">
        <v>932</v>
      </c>
      <c r="N12583" t="s">
        <v>933</v>
      </c>
      <c r="O12583" t="s">
        <v>934</v>
      </c>
      <c r="R12583" t="str">
        <f t="shared" si="394"/>
        <v>Weekday</v>
      </c>
      <c r="S12583" s="12">
        <f t="shared" si="393"/>
        <v>41962</v>
      </c>
    </row>
    <row r="12584" spans="1:19" x14ac:dyDescent="0.25">
      <c r="A12584" t="s">
        <v>93</v>
      </c>
      <c r="C12584">
        <v>20140020274</v>
      </c>
      <c r="D12584">
        <v>94</v>
      </c>
      <c r="E12584" t="s">
        <v>87</v>
      </c>
      <c r="G12584">
        <v>237.55199999999999</v>
      </c>
      <c r="H12584">
        <v>2014</v>
      </c>
      <c r="I12584">
        <v>1</v>
      </c>
      <c r="J12584">
        <v>2</v>
      </c>
      <c r="K12584">
        <v>8</v>
      </c>
      <c r="L12584">
        <v>34</v>
      </c>
      <c r="M12584" t="s">
        <v>932</v>
      </c>
      <c r="N12584" t="s">
        <v>933</v>
      </c>
      <c r="O12584" t="s">
        <v>934</v>
      </c>
      <c r="R12584" t="str">
        <f t="shared" si="394"/>
        <v>Weekday</v>
      </c>
      <c r="S12584" s="12">
        <f t="shared" si="393"/>
        <v>41641</v>
      </c>
    </row>
    <row r="12585" spans="1:19" x14ac:dyDescent="0.25">
      <c r="A12585" t="s">
        <v>93</v>
      </c>
      <c r="C12585">
        <v>20142680245</v>
      </c>
      <c r="D12585">
        <v>94</v>
      </c>
      <c r="E12585" t="s">
        <v>87</v>
      </c>
      <c r="G12585">
        <v>237.56899999999999</v>
      </c>
      <c r="H12585">
        <v>2014</v>
      </c>
      <c r="I12585">
        <v>9</v>
      </c>
      <c r="J12585">
        <v>23</v>
      </c>
      <c r="K12585">
        <v>17</v>
      </c>
      <c r="L12585">
        <v>25</v>
      </c>
      <c r="M12585" t="s">
        <v>932</v>
      </c>
      <c r="N12585" t="s">
        <v>937</v>
      </c>
      <c r="O12585" t="s">
        <v>934</v>
      </c>
      <c r="Q12585" t="s">
        <v>215</v>
      </c>
      <c r="R12585" t="str">
        <f t="shared" si="394"/>
        <v>Weekday</v>
      </c>
      <c r="S12585" s="12">
        <f t="shared" si="393"/>
        <v>41905</v>
      </c>
    </row>
    <row r="12586" spans="1:19" x14ac:dyDescent="0.25">
      <c r="A12586" t="s">
        <v>93</v>
      </c>
      <c r="C12586">
        <v>20141890243</v>
      </c>
      <c r="D12586">
        <v>94</v>
      </c>
      <c r="E12586" t="s">
        <v>87</v>
      </c>
      <c r="G12586">
        <v>237.577</v>
      </c>
      <c r="H12586">
        <v>2014</v>
      </c>
      <c r="I12586">
        <v>6</v>
      </c>
      <c r="J12586">
        <v>24</v>
      </c>
      <c r="K12586">
        <v>16</v>
      </c>
      <c r="L12586">
        <v>53</v>
      </c>
      <c r="M12586" t="s">
        <v>932</v>
      </c>
      <c r="N12586" t="s">
        <v>933</v>
      </c>
      <c r="O12586" t="s">
        <v>934</v>
      </c>
      <c r="Q12586" t="s">
        <v>215</v>
      </c>
      <c r="R12586" t="str">
        <f t="shared" si="394"/>
        <v>Weekday</v>
      </c>
      <c r="S12586" s="12">
        <f t="shared" si="393"/>
        <v>41814</v>
      </c>
    </row>
    <row r="12587" spans="1:19" x14ac:dyDescent="0.25">
      <c r="A12587" t="s">
        <v>93</v>
      </c>
      <c r="C12587">
        <v>20143320179</v>
      </c>
      <c r="D12587">
        <v>94</v>
      </c>
      <c r="E12587" t="s">
        <v>87</v>
      </c>
      <c r="G12587">
        <v>237.67400000000001</v>
      </c>
      <c r="H12587">
        <v>2014</v>
      </c>
      <c r="I12587">
        <v>11</v>
      </c>
      <c r="J12587">
        <v>27</v>
      </c>
      <c r="K12587">
        <v>21</v>
      </c>
      <c r="L12587">
        <v>59</v>
      </c>
      <c r="M12587" t="s">
        <v>932</v>
      </c>
      <c r="N12587" t="s">
        <v>933</v>
      </c>
      <c r="O12587" t="s">
        <v>934</v>
      </c>
      <c r="Q12587" t="s">
        <v>215</v>
      </c>
      <c r="R12587" t="str">
        <f t="shared" si="394"/>
        <v>Weekday</v>
      </c>
      <c r="S12587" s="12">
        <f t="shared" si="393"/>
        <v>41970</v>
      </c>
    </row>
    <row r="12588" spans="1:19" x14ac:dyDescent="0.25">
      <c r="A12588" t="s">
        <v>93</v>
      </c>
      <c r="C12588">
        <v>20143450237</v>
      </c>
      <c r="D12588">
        <v>94</v>
      </c>
      <c r="E12588" t="s">
        <v>62</v>
      </c>
      <c r="G12588">
        <v>237.75399999999999</v>
      </c>
      <c r="H12588">
        <v>2014</v>
      </c>
      <c r="I12588">
        <v>11</v>
      </c>
      <c r="J12588">
        <v>19</v>
      </c>
      <c r="K12588">
        <v>17</v>
      </c>
      <c r="L12588">
        <v>17</v>
      </c>
      <c r="M12588" t="s">
        <v>932</v>
      </c>
      <c r="N12588" t="s">
        <v>933</v>
      </c>
      <c r="O12588" t="s">
        <v>934</v>
      </c>
      <c r="R12588" t="str">
        <f t="shared" si="394"/>
        <v>Weekday</v>
      </c>
      <c r="S12588" s="12">
        <f t="shared" si="393"/>
        <v>41962</v>
      </c>
    </row>
    <row r="12589" spans="1:19" x14ac:dyDescent="0.25">
      <c r="A12589" t="s">
        <v>93</v>
      </c>
      <c r="C12589">
        <v>20140010230</v>
      </c>
      <c r="D12589">
        <v>94</v>
      </c>
      <c r="E12589" t="s">
        <v>62</v>
      </c>
      <c r="G12589">
        <v>237.75700000000001</v>
      </c>
      <c r="H12589">
        <v>2014</v>
      </c>
      <c r="I12589">
        <v>1</v>
      </c>
      <c r="J12589">
        <v>1</v>
      </c>
      <c r="K12589">
        <v>1</v>
      </c>
      <c r="L12589">
        <v>4</v>
      </c>
      <c r="M12589" t="s">
        <v>935</v>
      </c>
      <c r="N12589" t="s">
        <v>933</v>
      </c>
      <c r="O12589" t="s">
        <v>934</v>
      </c>
      <c r="R12589" t="str">
        <f t="shared" si="394"/>
        <v>Weekday</v>
      </c>
      <c r="S12589" s="12">
        <f t="shared" si="393"/>
        <v>41640</v>
      </c>
    </row>
    <row r="12590" spans="1:19" x14ac:dyDescent="0.25">
      <c r="A12590" t="s">
        <v>93</v>
      </c>
      <c r="C12590">
        <v>20140080398</v>
      </c>
      <c r="D12590">
        <v>94</v>
      </c>
      <c r="E12590" t="s">
        <v>87</v>
      </c>
      <c r="G12590">
        <v>237.75700000000001</v>
      </c>
      <c r="H12590">
        <v>2014</v>
      </c>
      <c r="I12590">
        <v>1</v>
      </c>
      <c r="J12590">
        <v>2</v>
      </c>
      <c r="K12590">
        <v>14</v>
      </c>
      <c r="L12590">
        <v>22</v>
      </c>
      <c r="M12590" t="s">
        <v>935</v>
      </c>
      <c r="N12590" t="s">
        <v>941</v>
      </c>
      <c r="O12590" t="s">
        <v>934</v>
      </c>
      <c r="Q12590" t="s">
        <v>215</v>
      </c>
      <c r="R12590" t="str">
        <f t="shared" si="394"/>
        <v>Weekday</v>
      </c>
      <c r="S12590" s="12">
        <f t="shared" si="393"/>
        <v>41641</v>
      </c>
    </row>
    <row r="12591" spans="1:19" x14ac:dyDescent="0.25">
      <c r="A12591" t="s">
        <v>93</v>
      </c>
      <c r="C12591">
        <v>20140090401</v>
      </c>
      <c r="D12591">
        <v>94</v>
      </c>
      <c r="E12591" t="s">
        <v>87</v>
      </c>
      <c r="G12591">
        <v>237.75700000000001</v>
      </c>
      <c r="H12591">
        <v>2014</v>
      </c>
      <c r="I12591">
        <v>1</v>
      </c>
      <c r="J12591">
        <v>6</v>
      </c>
      <c r="K12591">
        <v>18</v>
      </c>
      <c r="L12591">
        <v>54</v>
      </c>
      <c r="M12591" t="s">
        <v>932</v>
      </c>
      <c r="N12591" t="s">
        <v>933</v>
      </c>
      <c r="O12591" t="s">
        <v>934</v>
      </c>
      <c r="Q12591" t="s">
        <v>215</v>
      </c>
      <c r="R12591" t="str">
        <f t="shared" si="394"/>
        <v>Weekday</v>
      </c>
      <c r="S12591" s="12">
        <f t="shared" si="393"/>
        <v>41645</v>
      </c>
    </row>
    <row r="12592" spans="1:19" x14ac:dyDescent="0.25">
      <c r="A12592" t="s">
        <v>93</v>
      </c>
      <c r="C12592">
        <v>20140090384</v>
      </c>
      <c r="D12592">
        <v>94</v>
      </c>
      <c r="E12592" t="s">
        <v>87</v>
      </c>
      <c r="G12592">
        <v>237.75700000000001</v>
      </c>
      <c r="H12592">
        <v>2014</v>
      </c>
      <c r="I12592">
        <v>1</v>
      </c>
      <c r="J12592">
        <v>7</v>
      </c>
      <c r="K12592">
        <v>5</v>
      </c>
      <c r="L12592">
        <v>17</v>
      </c>
      <c r="M12592" t="s">
        <v>935</v>
      </c>
      <c r="N12592" t="s">
        <v>936</v>
      </c>
      <c r="O12592" t="s">
        <v>934</v>
      </c>
      <c r="Q12592" t="s">
        <v>215</v>
      </c>
      <c r="R12592" t="str">
        <f t="shared" si="394"/>
        <v>Weekday</v>
      </c>
      <c r="S12592" s="12">
        <f t="shared" si="393"/>
        <v>41646</v>
      </c>
    </row>
    <row r="12593" spans="1:19" x14ac:dyDescent="0.25">
      <c r="A12593" t="s">
        <v>93</v>
      </c>
      <c r="C12593">
        <v>20140090402</v>
      </c>
      <c r="D12593">
        <v>94</v>
      </c>
      <c r="E12593" t="s">
        <v>87</v>
      </c>
      <c r="G12593">
        <v>237.75700000000001</v>
      </c>
      <c r="H12593">
        <v>2014</v>
      </c>
      <c r="I12593">
        <v>1</v>
      </c>
      <c r="J12593">
        <v>7</v>
      </c>
      <c r="K12593">
        <v>14</v>
      </c>
      <c r="L12593">
        <v>50</v>
      </c>
      <c r="M12593" t="s">
        <v>932</v>
      </c>
      <c r="N12593" t="s">
        <v>937</v>
      </c>
      <c r="O12593" t="s">
        <v>934</v>
      </c>
      <c r="Q12593" t="s">
        <v>215</v>
      </c>
      <c r="R12593" t="str">
        <f t="shared" si="394"/>
        <v>Weekday</v>
      </c>
      <c r="S12593" s="12">
        <f t="shared" si="393"/>
        <v>41646</v>
      </c>
    </row>
    <row r="12594" spans="1:19" x14ac:dyDescent="0.25">
      <c r="A12594" t="s">
        <v>93</v>
      </c>
      <c r="C12594">
        <v>20140090382</v>
      </c>
      <c r="D12594">
        <v>94</v>
      </c>
      <c r="E12594" t="s">
        <v>87</v>
      </c>
      <c r="G12594">
        <v>237.75700000000001</v>
      </c>
      <c r="H12594">
        <v>2014</v>
      </c>
      <c r="I12594">
        <v>1</v>
      </c>
      <c r="J12594">
        <v>8</v>
      </c>
      <c r="K12594">
        <v>7</v>
      </c>
      <c r="L12594">
        <v>52</v>
      </c>
      <c r="M12594" t="s">
        <v>932</v>
      </c>
      <c r="N12594" t="s">
        <v>933</v>
      </c>
      <c r="O12594" t="s">
        <v>934</v>
      </c>
      <c r="Q12594" t="s">
        <v>215</v>
      </c>
      <c r="R12594" t="str">
        <f t="shared" si="394"/>
        <v>Weekday</v>
      </c>
      <c r="S12594" s="12">
        <f t="shared" si="393"/>
        <v>41647</v>
      </c>
    </row>
    <row r="12595" spans="1:19" x14ac:dyDescent="0.25">
      <c r="A12595" t="s">
        <v>93</v>
      </c>
      <c r="C12595">
        <v>20140140398</v>
      </c>
      <c r="D12595">
        <v>94</v>
      </c>
      <c r="E12595" t="s">
        <v>87</v>
      </c>
      <c r="G12595">
        <v>237.75700000000001</v>
      </c>
      <c r="H12595">
        <v>2014</v>
      </c>
      <c r="I12595">
        <v>1</v>
      </c>
      <c r="J12595">
        <v>10</v>
      </c>
      <c r="K12595">
        <v>7</v>
      </c>
      <c r="L12595">
        <v>18</v>
      </c>
      <c r="M12595" t="s">
        <v>932</v>
      </c>
      <c r="N12595" t="s">
        <v>933</v>
      </c>
      <c r="O12595" t="s">
        <v>934</v>
      </c>
      <c r="Q12595" t="s">
        <v>215</v>
      </c>
      <c r="R12595" t="str">
        <f t="shared" si="394"/>
        <v>Weekday</v>
      </c>
      <c r="S12595" s="12">
        <f t="shared" si="393"/>
        <v>41649</v>
      </c>
    </row>
    <row r="12596" spans="1:19" x14ac:dyDescent="0.25">
      <c r="A12596" t="s">
        <v>93</v>
      </c>
      <c r="C12596">
        <v>20140280501</v>
      </c>
      <c r="D12596">
        <v>94</v>
      </c>
      <c r="E12596" t="s">
        <v>87</v>
      </c>
      <c r="G12596">
        <v>237.75700000000001</v>
      </c>
      <c r="H12596">
        <v>2014</v>
      </c>
      <c r="I12596">
        <v>1</v>
      </c>
      <c r="J12596">
        <v>23</v>
      </c>
      <c r="K12596">
        <v>15</v>
      </c>
      <c r="L12596">
        <v>53</v>
      </c>
      <c r="M12596" t="s">
        <v>932</v>
      </c>
      <c r="N12596" t="s">
        <v>933</v>
      </c>
      <c r="O12596" t="s">
        <v>934</v>
      </c>
      <c r="Q12596" t="s">
        <v>215</v>
      </c>
      <c r="R12596" t="str">
        <f t="shared" si="394"/>
        <v>Weekday</v>
      </c>
      <c r="S12596" s="12">
        <f t="shared" si="393"/>
        <v>41662</v>
      </c>
    </row>
    <row r="12597" spans="1:19" x14ac:dyDescent="0.25">
      <c r="A12597" t="s">
        <v>93</v>
      </c>
      <c r="C12597">
        <v>20140340298</v>
      </c>
      <c r="D12597">
        <v>94</v>
      </c>
      <c r="E12597" t="s">
        <v>62</v>
      </c>
      <c r="G12597">
        <v>237.75700000000001</v>
      </c>
      <c r="H12597">
        <v>2014</v>
      </c>
      <c r="I12597">
        <v>1</v>
      </c>
      <c r="J12597">
        <v>26</v>
      </c>
      <c r="K12597">
        <v>9</v>
      </c>
      <c r="L12597">
        <v>42</v>
      </c>
      <c r="M12597" t="s">
        <v>932</v>
      </c>
      <c r="N12597" t="s">
        <v>933</v>
      </c>
      <c r="O12597" t="s">
        <v>934</v>
      </c>
      <c r="R12597" t="str">
        <f t="shared" si="394"/>
        <v>Weekend</v>
      </c>
      <c r="S12597" s="12">
        <f t="shared" si="393"/>
        <v>41665</v>
      </c>
    </row>
    <row r="12598" spans="1:19" x14ac:dyDescent="0.25">
      <c r="A12598" t="s">
        <v>93</v>
      </c>
      <c r="C12598">
        <v>20140440264</v>
      </c>
      <c r="D12598">
        <v>94</v>
      </c>
      <c r="E12598" t="s">
        <v>62</v>
      </c>
      <c r="G12598">
        <v>237.75700000000001</v>
      </c>
      <c r="H12598">
        <v>2014</v>
      </c>
      <c r="I12598">
        <v>1</v>
      </c>
      <c r="J12598">
        <v>29</v>
      </c>
      <c r="K12598">
        <v>8</v>
      </c>
      <c r="L12598">
        <v>35</v>
      </c>
      <c r="M12598" t="s">
        <v>932</v>
      </c>
      <c r="N12598" t="s">
        <v>937</v>
      </c>
      <c r="O12598" t="s">
        <v>934</v>
      </c>
      <c r="R12598" t="str">
        <f t="shared" si="394"/>
        <v>Weekday</v>
      </c>
      <c r="S12598" s="12">
        <f t="shared" si="393"/>
        <v>41668</v>
      </c>
    </row>
    <row r="12599" spans="1:19" x14ac:dyDescent="0.25">
      <c r="A12599" t="s">
        <v>93</v>
      </c>
      <c r="C12599">
        <v>20140360291</v>
      </c>
      <c r="D12599">
        <v>94</v>
      </c>
      <c r="E12599" t="s">
        <v>62</v>
      </c>
      <c r="G12599">
        <v>237.75700000000001</v>
      </c>
      <c r="H12599">
        <v>2014</v>
      </c>
      <c r="I12599">
        <v>2</v>
      </c>
      <c r="J12599">
        <v>4</v>
      </c>
      <c r="K12599">
        <v>16</v>
      </c>
      <c r="L12599">
        <v>33</v>
      </c>
      <c r="M12599" t="s">
        <v>932</v>
      </c>
      <c r="N12599" t="s">
        <v>933</v>
      </c>
      <c r="O12599" t="s">
        <v>934</v>
      </c>
      <c r="R12599" t="str">
        <f t="shared" si="394"/>
        <v>Weekday</v>
      </c>
      <c r="S12599" s="12">
        <f t="shared" si="393"/>
        <v>41674</v>
      </c>
    </row>
    <row r="12600" spans="1:19" x14ac:dyDescent="0.25">
      <c r="A12600" t="s">
        <v>93</v>
      </c>
      <c r="C12600">
        <v>20140470167</v>
      </c>
      <c r="D12600">
        <v>94</v>
      </c>
      <c r="E12600" t="s">
        <v>87</v>
      </c>
      <c r="G12600">
        <v>237.75700000000001</v>
      </c>
      <c r="H12600">
        <v>2014</v>
      </c>
      <c r="I12600">
        <v>2</v>
      </c>
      <c r="J12600">
        <v>14</v>
      </c>
      <c r="K12600">
        <v>17</v>
      </c>
      <c r="L12600">
        <v>54</v>
      </c>
      <c r="M12600" t="s">
        <v>932</v>
      </c>
      <c r="N12600" t="s">
        <v>933</v>
      </c>
      <c r="O12600" t="s">
        <v>934</v>
      </c>
      <c r="Q12600" t="s">
        <v>215</v>
      </c>
      <c r="R12600" t="str">
        <f t="shared" si="394"/>
        <v>Weekday</v>
      </c>
      <c r="S12600" s="12">
        <f t="shared" si="393"/>
        <v>41684</v>
      </c>
    </row>
    <row r="12601" spans="1:19" x14ac:dyDescent="0.25">
      <c r="A12601" t="s">
        <v>93</v>
      </c>
      <c r="C12601">
        <v>20140560621</v>
      </c>
      <c r="D12601">
        <v>94</v>
      </c>
      <c r="E12601" t="s">
        <v>87</v>
      </c>
      <c r="G12601">
        <v>237.75700000000001</v>
      </c>
      <c r="H12601">
        <v>2014</v>
      </c>
      <c r="I12601">
        <v>2</v>
      </c>
      <c r="J12601">
        <v>23</v>
      </c>
      <c r="K12601">
        <v>3</v>
      </c>
      <c r="L12601">
        <v>32</v>
      </c>
      <c r="M12601" t="s">
        <v>935</v>
      </c>
      <c r="N12601" t="s">
        <v>933</v>
      </c>
      <c r="O12601" t="s">
        <v>934</v>
      </c>
      <c r="Q12601" t="s">
        <v>215</v>
      </c>
      <c r="R12601" t="str">
        <f t="shared" si="394"/>
        <v>Weekend</v>
      </c>
      <c r="S12601" s="12">
        <f t="shared" si="393"/>
        <v>41693</v>
      </c>
    </row>
    <row r="12602" spans="1:19" x14ac:dyDescent="0.25">
      <c r="A12602" t="s">
        <v>93</v>
      </c>
      <c r="C12602">
        <v>20140740126</v>
      </c>
      <c r="D12602">
        <v>94</v>
      </c>
      <c r="E12602" t="s">
        <v>62</v>
      </c>
      <c r="G12602">
        <v>237.75700000000001</v>
      </c>
      <c r="H12602">
        <v>2014</v>
      </c>
      <c r="I12602">
        <v>3</v>
      </c>
      <c r="J12602">
        <v>8</v>
      </c>
      <c r="K12602">
        <v>13</v>
      </c>
      <c r="L12602">
        <v>44</v>
      </c>
      <c r="M12602" t="s">
        <v>932</v>
      </c>
      <c r="N12602" t="s">
        <v>933</v>
      </c>
      <c r="O12602" t="s">
        <v>934</v>
      </c>
      <c r="R12602" t="str">
        <f t="shared" si="394"/>
        <v>Weekend</v>
      </c>
      <c r="S12602" s="12">
        <f t="shared" si="393"/>
        <v>41706</v>
      </c>
    </row>
    <row r="12603" spans="1:19" x14ac:dyDescent="0.25">
      <c r="A12603" t="s">
        <v>93</v>
      </c>
      <c r="C12603">
        <v>20140740133</v>
      </c>
      <c r="D12603">
        <v>94</v>
      </c>
      <c r="E12603" t="s">
        <v>62</v>
      </c>
      <c r="G12603">
        <v>237.75700000000001</v>
      </c>
      <c r="H12603">
        <v>2014</v>
      </c>
      <c r="I12603">
        <v>3</v>
      </c>
      <c r="J12603">
        <v>8</v>
      </c>
      <c r="K12603">
        <v>14</v>
      </c>
      <c r="L12603">
        <v>15</v>
      </c>
      <c r="M12603" t="s">
        <v>932</v>
      </c>
      <c r="N12603" t="s">
        <v>933</v>
      </c>
      <c r="O12603" t="s">
        <v>934</v>
      </c>
      <c r="R12603" t="str">
        <f t="shared" si="394"/>
        <v>Weekend</v>
      </c>
      <c r="S12603" s="12">
        <f t="shared" si="393"/>
        <v>41706</v>
      </c>
    </row>
    <row r="12604" spans="1:19" x14ac:dyDescent="0.25">
      <c r="A12604" t="s">
        <v>93</v>
      </c>
      <c r="C12604">
        <v>20140930033</v>
      </c>
      <c r="D12604">
        <v>94</v>
      </c>
      <c r="E12604" t="s">
        <v>62</v>
      </c>
      <c r="G12604">
        <v>237.75700000000001</v>
      </c>
      <c r="H12604">
        <v>2014</v>
      </c>
      <c r="I12604">
        <v>3</v>
      </c>
      <c r="J12604">
        <v>8</v>
      </c>
      <c r="K12604">
        <v>16</v>
      </c>
      <c r="L12604">
        <v>46</v>
      </c>
      <c r="M12604" t="s">
        <v>932</v>
      </c>
      <c r="N12604" t="s">
        <v>933</v>
      </c>
      <c r="O12604" t="s">
        <v>934</v>
      </c>
      <c r="R12604" t="str">
        <f t="shared" si="394"/>
        <v>Weekend</v>
      </c>
      <c r="S12604" s="12">
        <f t="shared" si="393"/>
        <v>41706</v>
      </c>
    </row>
    <row r="12605" spans="1:19" x14ac:dyDescent="0.25">
      <c r="A12605" t="s">
        <v>93</v>
      </c>
      <c r="C12605">
        <v>20140780267</v>
      </c>
      <c r="D12605">
        <v>94</v>
      </c>
      <c r="E12605" t="s">
        <v>62</v>
      </c>
      <c r="G12605">
        <v>237.75700000000001</v>
      </c>
      <c r="H12605">
        <v>2014</v>
      </c>
      <c r="I12605">
        <v>3</v>
      </c>
      <c r="J12605">
        <v>19</v>
      </c>
      <c r="K12605">
        <v>6</v>
      </c>
      <c r="L12605">
        <v>16</v>
      </c>
      <c r="M12605" t="s">
        <v>932</v>
      </c>
      <c r="N12605" t="s">
        <v>933</v>
      </c>
      <c r="O12605" t="s">
        <v>934</v>
      </c>
      <c r="R12605" t="str">
        <f t="shared" si="394"/>
        <v>Weekday</v>
      </c>
      <c r="S12605" s="12">
        <f t="shared" si="393"/>
        <v>41717</v>
      </c>
    </row>
    <row r="12606" spans="1:19" x14ac:dyDescent="0.25">
      <c r="A12606" t="s">
        <v>93</v>
      </c>
      <c r="C12606">
        <v>20141130137</v>
      </c>
      <c r="D12606">
        <v>94</v>
      </c>
      <c r="E12606" t="s">
        <v>62</v>
      </c>
      <c r="G12606">
        <v>237.75700000000001</v>
      </c>
      <c r="H12606">
        <v>2014</v>
      </c>
      <c r="I12606">
        <v>3</v>
      </c>
      <c r="J12606">
        <v>25</v>
      </c>
      <c r="K12606">
        <v>15</v>
      </c>
      <c r="L12606">
        <v>5</v>
      </c>
      <c r="M12606" t="s">
        <v>932</v>
      </c>
      <c r="N12606" t="s">
        <v>933</v>
      </c>
      <c r="O12606" t="s">
        <v>934</v>
      </c>
      <c r="R12606" t="str">
        <f t="shared" si="394"/>
        <v>Weekday</v>
      </c>
      <c r="S12606" s="12">
        <f t="shared" si="393"/>
        <v>41723</v>
      </c>
    </row>
    <row r="12607" spans="1:19" x14ac:dyDescent="0.25">
      <c r="A12607" t="s">
        <v>93</v>
      </c>
      <c r="C12607">
        <v>20140950154</v>
      </c>
      <c r="D12607">
        <v>94</v>
      </c>
      <c r="E12607" t="s">
        <v>87</v>
      </c>
      <c r="G12607">
        <v>237.75700000000001</v>
      </c>
      <c r="H12607">
        <v>2014</v>
      </c>
      <c r="I12607">
        <v>4</v>
      </c>
      <c r="J12607">
        <v>1</v>
      </c>
      <c r="K12607">
        <v>9</v>
      </c>
      <c r="L12607">
        <v>22</v>
      </c>
      <c r="M12607" t="s">
        <v>932</v>
      </c>
      <c r="N12607" t="s">
        <v>933</v>
      </c>
      <c r="O12607" t="s">
        <v>934</v>
      </c>
      <c r="Q12607" t="s">
        <v>215</v>
      </c>
      <c r="R12607" t="str">
        <f t="shared" si="394"/>
        <v>Weekday</v>
      </c>
      <c r="S12607" s="12">
        <f t="shared" si="393"/>
        <v>41730</v>
      </c>
    </row>
    <row r="12608" spans="1:19" x14ac:dyDescent="0.25">
      <c r="A12608" t="s">
        <v>93</v>
      </c>
      <c r="C12608">
        <v>20140950132</v>
      </c>
      <c r="D12608">
        <v>94</v>
      </c>
      <c r="E12608" t="s">
        <v>87</v>
      </c>
      <c r="G12608">
        <v>237.75700000000001</v>
      </c>
      <c r="H12608">
        <v>2014</v>
      </c>
      <c r="I12608">
        <v>4</v>
      </c>
      <c r="J12608">
        <v>3</v>
      </c>
      <c r="K12608">
        <v>21</v>
      </c>
      <c r="L12608">
        <v>8</v>
      </c>
      <c r="M12608" t="s">
        <v>932</v>
      </c>
      <c r="N12608" t="s">
        <v>933</v>
      </c>
      <c r="O12608" t="s">
        <v>934</v>
      </c>
      <c r="Q12608" t="s">
        <v>215</v>
      </c>
      <c r="R12608" t="str">
        <f t="shared" si="394"/>
        <v>Weekday</v>
      </c>
      <c r="S12608" s="12">
        <f t="shared" si="393"/>
        <v>41732</v>
      </c>
    </row>
    <row r="12609" spans="1:19" x14ac:dyDescent="0.25">
      <c r="A12609" t="s">
        <v>93</v>
      </c>
      <c r="C12609">
        <v>20141030099</v>
      </c>
      <c r="D12609">
        <v>94</v>
      </c>
      <c r="E12609" t="s">
        <v>87</v>
      </c>
      <c r="G12609">
        <v>237.75700000000001</v>
      </c>
      <c r="H12609">
        <v>2014</v>
      </c>
      <c r="I12609">
        <v>4</v>
      </c>
      <c r="J12609">
        <v>4</v>
      </c>
      <c r="K12609">
        <v>12</v>
      </c>
      <c r="L12609">
        <v>33</v>
      </c>
      <c r="M12609" t="s">
        <v>932</v>
      </c>
      <c r="N12609" t="s">
        <v>933</v>
      </c>
      <c r="O12609" t="s">
        <v>934</v>
      </c>
      <c r="Q12609" t="s">
        <v>215</v>
      </c>
      <c r="R12609" t="str">
        <f t="shared" si="394"/>
        <v>Weekday</v>
      </c>
      <c r="S12609" s="12">
        <f t="shared" si="393"/>
        <v>41733</v>
      </c>
    </row>
    <row r="12610" spans="1:19" x14ac:dyDescent="0.25">
      <c r="A12610" t="s">
        <v>93</v>
      </c>
      <c r="C12610">
        <v>20141140169</v>
      </c>
      <c r="D12610">
        <v>94</v>
      </c>
      <c r="E12610" t="s">
        <v>87</v>
      </c>
      <c r="G12610">
        <v>237.75700000000001</v>
      </c>
      <c r="H12610">
        <v>2014</v>
      </c>
      <c r="I12610">
        <v>4</v>
      </c>
      <c r="J12610">
        <v>10</v>
      </c>
      <c r="K12610">
        <v>17</v>
      </c>
      <c r="L12610">
        <v>53</v>
      </c>
      <c r="M12610" t="s">
        <v>932</v>
      </c>
      <c r="N12610" t="s">
        <v>933</v>
      </c>
      <c r="O12610" t="s">
        <v>934</v>
      </c>
      <c r="Q12610" t="s">
        <v>215</v>
      </c>
      <c r="R12610" t="str">
        <f t="shared" si="394"/>
        <v>Weekday</v>
      </c>
      <c r="S12610" s="12">
        <f t="shared" si="393"/>
        <v>41739</v>
      </c>
    </row>
    <row r="12611" spans="1:19" x14ac:dyDescent="0.25">
      <c r="A12611" t="s">
        <v>93</v>
      </c>
      <c r="C12611">
        <v>20141370088</v>
      </c>
      <c r="D12611">
        <v>94</v>
      </c>
      <c r="E12611" t="s">
        <v>62</v>
      </c>
      <c r="G12611">
        <v>237.75700000000001</v>
      </c>
      <c r="H12611">
        <v>2014</v>
      </c>
      <c r="I12611">
        <v>4</v>
      </c>
      <c r="J12611">
        <v>23</v>
      </c>
      <c r="K12611">
        <v>17</v>
      </c>
      <c r="L12611">
        <v>56</v>
      </c>
      <c r="M12611" t="s">
        <v>932</v>
      </c>
      <c r="N12611" t="s">
        <v>933</v>
      </c>
      <c r="O12611" t="s">
        <v>934</v>
      </c>
      <c r="R12611" t="str">
        <f t="shared" si="394"/>
        <v>Weekday</v>
      </c>
      <c r="S12611" s="12">
        <f t="shared" ref="S12611:S12674" si="395">DATE(H12611,I12611,J12611)</f>
        <v>41752</v>
      </c>
    </row>
    <row r="12612" spans="1:19" x14ac:dyDescent="0.25">
      <c r="A12612" t="s">
        <v>93</v>
      </c>
      <c r="C12612">
        <v>20141580037</v>
      </c>
      <c r="D12612">
        <v>94</v>
      </c>
      <c r="E12612" t="s">
        <v>87</v>
      </c>
      <c r="G12612">
        <v>237.75700000000001</v>
      </c>
      <c r="H12612">
        <v>2014</v>
      </c>
      <c r="I12612">
        <v>5</v>
      </c>
      <c r="J12612">
        <v>12</v>
      </c>
      <c r="K12612">
        <v>8</v>
      </c>
      <c r="L12612">
        <v>7</v>
      </c>
      <c r="M12612" t="s">
        <v>932</v>
      </c>
      <c r="N12612" t="s">
        <v>937</v>
      </c>
      <c r="O12612" t="s">
        <v>934</v>
      </c>
      <c r="Q12612" t="s">
        <v>215</v>
      </c>
      <c r="R12612" t="str">
        <f t="shared" si="394"/>
        <v>Weekday</v>
      </c>
      <c r="S12612" s="12">
        <f t="shared" si="395"/>
        <v>41771</v>
      </c>
    </row>
    <row r="12613" spans="1:19" x14ac:dyDescent="0.25">
      <c r="A12613" t="s">
        <v>93</v>
      </c>
      <c r="C12613">
        <v>20141680206</v>
      </c>
      <c r="D12613">
        <v>94</v>
      </c>
      <c r="E12613" t="s">
        <v>87</v>
      </c>
      <c r="G12613">
        <v>237.75700000000001</v>
      </c>
      <c r="H12613">
        <v>2014</v>
      </c>
      <c r="I12613">
        <v>5</v>
      </c>
      <c r="J12613">
        <v>23</v>
      </c>
      <c r="K12613">
        <v>7</v>
      </c>
      <c r="L12613">
        <v>18</v>
      </c>
      <c r="M12613" t="s">
        <v>932</v>
      </c>
      <c r="N12613" t="s">
        <v>933</v>
      </c>
      <c r="O12613" t="s">
        <v>934</v>
      </c>
      <c r="Q12613" t="s">
        <v>215</v>
      </c>
      <c r="R12613" t="str">
        <f t="shared" ref="R12613:R12676" si="396">IF(WEEKDAY(DATE(H12613,I12613,J12613),2)&lt;6,"Weekday","Weekend")</f>
        <v>Weekday</v>
      </c>
      <c r="S12613" s="12">
        <f t="shared" si="395"/>
        <v>41782</v>
      </c>
    </row>
    <row r="12614" spans="1:19" x14ac:dyDescent="0.25">
      <c r="A12614" t="s">
        <v>93</v>
      </c>
      <c r="C12614">
        <v>20141680207</v>
      </c>
      <c r="D12614">
        <v>94</v>
      </c>
      <c r="E12614" t="s">
        <v>940</v>
      </c>
      <c r="G12614">
        <v>237.75700000000001</v>
      </c>
      <c r="H12614">
        <v>2014</v>
      </c>
      <c r="I12614">
        <v>5</v>
      </c>
      <c r="J12614">
        <v>23</v>
      </c>
      <c r="K12614">
        <v>7</v>
      </c>
      <c r="L12614">
        <v>44</v>
      </c>
      <c r="M12614" t="s">
        <v>932</v>
      </c>
      <c r="N12614" t="s">
        <v>933</v>
      </c>
      <c r="O12614" t="s">
        <v>934</v>
      </c>
      <c r="R12614" t="str">
        <f t="shared" si="396"/>
        <v>Weekday</v>
      </c>
      <c r="S12614" s="12">
        <f t="shared" si="395"/>
        <v>41782</v>
      </c>
    </row>
    <row r="12615" spans="1:19" x14ac:dyDescent="0.25">
      <c r="A12615" t="s">
        <v>93</v>
      </c>
      <c r="C12615">
        <v>20141790162</v>
      </c>
      <c r="D12615">
        <v>94</v>
      </c>
      <c r="E12615" t="s">
        <v>62</v>
      </c>
      <c r="G12615">
        <v>237.75700000000001</v>
      </c>
      <c r="H12615">
        <v>2014</v>
      </c>
      <c r="I12615">
        <v>6</v>
      </c>
      <c r="J12615">
        <v>17</v>
      </c>
      <c r="K12615">
        <v>10</v>
      </c>
      <c r="L12615">
        <v>16</v>
      </c>
      <c r="M12615" t="s">
        <v>932</v>
      </c>
      <c r="N12615" t="s">
        <v>933</v>
      </c>
      <c r="O12615" t="s">
        <v>934</v>
      </c>
      <c r="R12615" t="str">
        <f t="shared" si="396"/>
        <v>Weekday</v>
      </c>
      <c r="S12615" s="12">
        <f t="shared" si="395"/>
        <v>41807</v>
      </c>
    </row>
    <row r="12616" spans="1:19" x14ac:dyDescent="0.25">
      <c r="A12616" t="s">
        <v>93</v>
      </c>
      <c r="C12616">
        <v>20141690219</v>
      </c>
      <c r="D12616">
        <v>94</v>
      </c>
      <c r="E12616" t="s">
        <v>87</v>
      </c>
      <c r="G12616">
        <v>237.75700000000001</v>
      </c>
      <c r="H12616">
        <v>2014</v>
      </c>
      <c r="I12616">
        <v>6</v>
      </c>
      <c r="J12616">
        <v>18</v>
      </c>
      <c r="K12616">
        <v>17</v>
      </c>
      <c r="L12616">
        <v>37</v>
      </c>
      <c r="M12616" t="s">
        <v>932</v>
      </c>
      <c r="N12616" t="s">
        <v>933</v>
      </c>
      <c r="O12616" t="s">
        <v>934</v>
      </c>
      <c r="Q12616" t="s">
        <v>215</v>
      </c>
      <c r="R12616" t="str">
        <f t="shared" si="396"/>
        <v>Weekday</v>
      </c>
      <c r="S12616" s="12">
        <f t="shared" si="395"/>
        <v>41808</v>
      </c>
    </row>
    <row r="12617" spans="1:19" x14ac:dyDescent="0.25">
      <c r="A12617" t="s">
        <v>93</v>
      </c>
      <c r="C12617">
        <v>20141890232</v>
      </c>
      <c r="D12617">
        <v>94</v>
      </c>
      <c r="E12617" t="s">
        <v>62</v>
      </c>
      <c r="G12617">
        <v>237.75700000000001</v>
      </c>
      <c r="H12617">
        <v>2014</v>
      </c>
      <c r="I12617">
        <v>7</v>
      </c>
      <c r="J12617">
        <v>2</v>
      </c>
      <c r="K12617">
        <v>17</v>
      </c>
      <c r="L12617">
        <v>47</v>
      </c>
      <c r="M12617" t="s">
        <v>932</v>
      </c>
      <c r="N12617" t="s">
        <v>933</v>
      </c>
      <c r="O12617" t="s">
        <v>934</v>
      </c>
      <c r="R12617" t="str">
        <f t="shared" si="396"/>
        <v>Weekday</v>
      </c>
      <c r="S12617" s="12">
        <f t="shared" si="395"/>
        <v>41822</v>
      </c>
    </row>
    <row r="12618" spans="1:19" x14ac:dyDescent="0.25">
      <c r="A12618" t="s">
        <v>93</v>
      </c>
      <c r="C12618">
        <v>20143450245</v>
      </c>
      <c r="D12618">
        <v>94</v>
      </c>
      <c r="E12618" t="s">
        <v>62</v>
      </c>
      <c r="G12618">
        <v>237.75700000000001</v>
      </c>
      <c r="H12618">
        <v>2014</v>
      </c>
      <c r="I12618">
        <v>7</v>
      </c>
      <c r="J12618">
        <v>3</v>
      </c>
      <c r="K12618">
        <v>15</v>
      </c>
      <c r="L12618">
        <v>42</v>
      </c>
      <c r="M12618" t="s">
        <v>932</v>
      </c>
      <c r="N12618" t="s">
        <v>933</v>
      </c>
      <c r="O12618" t="s">
        <v>934</v>
      </c>
      <c r="R12618" t="str">
        <f t="shared" si="396"/>
        <v>Weekday</v>
      </c>
      <c r="S12618" s="12">
        <f t="shared" si="395"/>
        <v>41823</v>
      </c>
    </row>
    <row r="12619" spans="1:19" x14ac:dyDescent="0.25">
      <c r="A12619" t="s">
        <v>93</v>
      </c>
      <c r="C12619">
        <v>20141950177</v>
      </c>
      <c r="D12619">
        <v>94</v>
      </c>
      <c r="E12619" t="s">
        <v>87</v>
      </c>
      <c r="G12619">
        <v>237.75700000000001</v>
      </c>
      <c r="H12619">
        <v>2014</v>
      </c>
      <c r="I12619">
        <v>7</v>
      </c>
      <c r="J12619">
        <v>11</v>
      </c>
      <c r="K12619">
        <v>11</v>
      </c>
      <c r="L12619">
        <v>35</v>
      </c>
      <c r="M12619" t="s">
        <v>932</v>
      </c>
      <c r="N12619" t="s">
        <v>933</v>
      </c>
      <c r="O12619" t="s">
        <v>934</v>
      </c>
      <c r="Q12619" t="s">
        <v>215</v>
      </c>
      <c r="R12619" t="str">
        <f t="shared" si="396"/>
        <v>Weekday</v>
      </c>
      <c r="S12619" s="12">
        <f t="shared" si="395"/>
        <v>41831</v>
      </c>
    </row>
    <row r="12620" spans="1:19" x14ac:dyDescent="0.25">
      <c r="A12620" t="s">
        <v>93</v>
      </c>
      <c r="C12620">
        <v>20142130140</v>
      </c>
      <c r="D12620">
        <v>94</v>
      </c>
      <c r="E12620" t="s">
        <v>87</v>
      </c>
      <c r="G12620">
        <v>237.75700000000001</v>
      </c>
      <c r="H12620">
        <v>2014</v>
      </c>
      <c r="I12620">
        <v>7</v>
      </c>
      <c r="J12620">
        <v>14</v>
      </c>
      <c r="K12620">
        <v>16</v>
      </c>
      <c r="L12620">
        <v>53</v>
      </c>
      <c r="M12620" t="s">
        <v>932</v>
      </c>
      <c r="N12620" t="s">
        <v>937</v>
      </c>
      <c r="O12620" t="s">
        <v>934</v>
      </c>
      <c r="Q12620" t="s">
        <v>215</v>
      </c>
      <c r="R12620" t="str">
        <f t="shared" si="396"/>
        <v>Weekday</v>
      </c>
      <c r="S12620" s="12">
        <f t="shared" si="395"/>
        <v>41834</v>
      </c>
    </row>
    <row r="12621" spans="1:19" x14ac:dyDescent="0.25">
      <c r="A12621" t="s">
        <v>93</v>
      </c>
      <c r="C12621">
        <v>20142130163</v>
      </c>
      <c r="D12621">
        <v>94</v>
      </c>
      <c r="E12621" t="s">
        <v>62</v>
      </c>
      <c r="G12621">
        <v>237.75700000000001</v>
      </c>
      <c r="H12621">
        <v>2014</v>
      </c>
      <c r="I12621">
        <v>7</v>
      </c>
      <c r="J12621">
        <v>28</v>
      </c>
      <c r="K12621">
        <v>17</v>
      </c>
      <c r="L12621">
        <v>18</v>
      </c>
      <c r="M12621" t="s">
        <v>932</v>
      </c>
      <c r="N12621" t="s">
        <v>933</v>
      </c>
      <c r="O12621" t="s">
        <v>934</v>
      </c>
      <c r="R12621" t="str">
        <f t="shared" si="396"/>
        <v>Weekday</v>
      </c>
      <c r="S12621" s="12">
        <f t="shared" si="395"/>
        <v>41848</v>
      </c>
    </row>
    <row r="12622" spans="1:19" x14ac:dyDescent="0.25">
      <c r="A12622" t="s">
        <v>93</v>
      </c>
      <c r="C12622">
        <v>20142230198</v>
      </c>
      <c r="D12622">
        <v>94</v>
      </c>
      <c r="E12622" t="s">
        <v>87</v>
      </c>
      <c r="G12622">
        <v>237.75700000000001</v>
      </c>
      <c r="H12622">
        <v>2014</v>
      </c>
      <c r="I12622">
        <v>7</v>
      </c>
      <c r="J12622">
        <v>30</v>
      </c>
      <c r="K12622">
        <v>16</v>
      </c>
      <c r="L12622">
        <v>57</v>
      </c>
      <c r="M12622" t="s">
        <v>932</v>
      </c>
      <c r="N12622" t="s">
        <v>937</v>
      </c>
      <c r="O12622" t="s">
        <v>934</v>
      </c>
      <c r="Q12622" t="s">
        <v>215</v>
      </c>
      <c r="R12622" t="str">
        <f t="shared" si="396"/>
        <v>Weekday</v>
      </c>
      <c r="S12622" s="12">
        <f t="shared" si="395"/>
        <v>41850</v>
      </c>
    </row>
    <row r="12623" spans="1:19" x14ac:dyDescent="0.25">
      <c r="A12623" t="s">
        <v>93</v>
      </c>
      <c r="C12623">
        <v>20142160159</v>
      </c>
      <c r="D12623">
        <v>94</v>
      </c>
      <c r="E12623" t="s">
        <v>62</v>
      </c>
      <c r="G12623">
        <v>237.75700000000001</v>
      </c>
      <c r="H12623">
        <v>2014</v>
      </c>
      <c r="I12623">
        <v>7</v>
      </c>
      <c r="J12623">
        <v>31</v>
      </c>
      <c r="K12623">
        <v>13</v>
      </c>
      <c r="L12623">
        <v>23</v>
      </c>
      <c r="M12623" t="s">
        <v>932</v>
      </c>
      <c r="N12623" t="s">
        <v>933</v>
      </c>
      <c r="O12623" t="s">
        <v>934</v>
      </c>
      <c r="R12623" t="str">
        <f t="shared" si="396"/>
        <v>Weekday</v>
      </c>
      <c r="S12623" s="12">
        <f t="shared" si="395"/>
        <v>41851</v>
      </c>
    </row>
    <row r="12624" spans="1:19" x14ac:dyDescent="0.25">
      <c r="A12624" t="s">
        <v>93</v>
      </c>
      <c r="C12624">
        <v>20142590199</v>
      </c>
      <c r="D12624">
        <v>94</v>
      </c>
      <c r="E12624" t="s">
        <v>62</v>
      </c>
      <c r="G12624">
        <v>237.75700000000001</v>
      </c>
      <c r="H12624">
        <v>2014</v>
      </c>
      <c r="I12624">
        <v>8</v>
      </c>
      <c r="J12624">
        <v>3</v>
      </c>
      <c r="K12624">
        <v>11</v>
      </c>
      <c r="L12624">
        <v>18</v>
      </c>
      <c r="M12624" t="s">
        <v>932</v>
      </c>
      <c r="N12624" t="s">
        <v>933</v>
      </c>
      <c r="O12624" t="s">
        <v>934</v>
      </c>
      <c r="R12624" t="str">
        <f t="shared" si="396"/>
        <v>Weekend</v>
      </c>
      <c r="S12624" s="12">
        <f t="shared" si="395"/>
        <v>41854</v>
      </c>
    </row>
    <row r="12625" spans="1:19" x14ac:dyDescent="0.25">
      <c r="A12625" t="s">
        <v>93</v>
      </c>
      <c r="C12625">
        <v>20142250171</v>
      </c>
      <c r="D12625">
        <v>94</v>
      </c>
      <c r="E12625" t="s">
        <v>940</v>
      </c>
      <c r="G12625">
        <v>237.75700000000001</v>
      </c>
      <c r="H12625">
        <v>2014</v>
      </c>
      <c r="I12625">
        <v>8</v>
      </c>
      <c r="J12625">
        <v>12</v>
      </c>
      <c r="K12625">
        <v>9</v>
      </c>
      <c r="L12625">
        <v>57</v>
      </c>
      <c r="M12625" t="s">
        <v>932</v>
      </c>
      <c r="N12625" t="s">
        <v>933</v>
      </c>
      <c r="O12625" t="s">
        <v>934</v>
      </c>
      <c r="R12625" t="str">
        <f t="shared" si="396"/>
        <v>Weekday</v>
      </c>
      <c r="S12625" s="12">
        <f t="shared" si="395"/>
        <v>41863</v>
      </c>
    </row>
    <row r="12626" spans="1:19" x14ac:dyDescent="0.25">
      <c r="A12626" t="s">
        <v>93</v>
      </c>
      <c r="C12626">
        <v>20142250175</v>
      </c>
      <c r="D12626">
        <v>94</v>
      </c>
      <c r="E12626" t="s">
        <v>87</v>
      </c>
      <c r="G12626">
        <v>237.75700000000001</v>
      </c>
      <c r="H12626">
        <v>2014</v>
      </c>
      <c r="I12626">
        <v>8</v>
      </c>
      <c r="J12626">
        <v>12</v>
      </c>
      <c r="K12626">
        <v>9</v>
      </c>
      <c r="L12626">
        <v>41</v>
      </c>
      <c r="M12626" t="s">
        <v>932</v>
      </c>
      <c r="N12626" t="s">
        <v>933</v>
      </c>
      <c r="O12626" t="s">
        <v>934</v>
      </c>
      <c r="Q12626" t="s">
        <v>215</v>
      </c>
      <c r="R12626" t="str">
        <f t="shared" si="396"/>
        <v>Weekday</v>
      </c>
      <c r="S12626" s="12">
        <f t="shared" si="395"/>
        <v>41863</v>
      </c>
    </row>
    <row r="12627" spans="1:19" x14ac:dyDescent="0.25">
      <c r="A12627" t="s">
        <v>93</v>
      </c>
      <c r="C12627">
        <v>20142370197</v>
      </c>
      <c r="D12627">
        <v>94</v>
      </c>
      <c r="E12627" t="s">
        <v>87</v>
      </c>
      <c r="G12627">
        <v>237.75700000000001</v>
      </c>
      <c r="H12627">
        <v>2014</v>
      </c>
      <c r="I12627">
        <v>8</v>
      </c>
      <c r="J12627">
        <v>21</v>
      </c>
      <c r="K12627">
        <v>16</v>
      </c>
      <c r="L12627">
        <v>46</v>
      </c>
      <c r="M12627" t="s">
        <v>932</v>
      </c>
      <c r="N12627" t="s">
        <v>937</v>
      </c>
      <c r="O12627" t="s">
        <v>934</v>
      </c>
      <c r="Q12627" t="s">
        <v>215</v>
      </c>
      <c r="R12627" t="str">
        <f t="shared" si="396"/>
        <v>Weekday</v>
      </c>
      <c r="S12627" s="12">
        <f t="shared" si="395"/>
        <v>41872</v>
      </c>
    </row>
    <row r="12628" spans="1:19" x14ac:dyDescent="0.25">
      <c r="A12628" t="s">
        <v>93</v>
      </c>
      <c r="C12628">
        <v>20142420149</v>
      </c>
      <c r="D12628">
        <v>94</v>
      </c>
      <c r="E12628" t="s">
        <v>62</v>
      </c>
      <c r="G12628">
        <v>237.75700000000001</v>
      </c>
      <c r="H12628">
        <v>2014</v>
      </c>
      <c r="I12628">
        <v>8</v>
      </c>
      <c r="J12628">
        <v>25</v>
      </c>
      <c r="K12628">
        <v>21</v>
      </c>
      <c r="L12628">
        <v>49</v>
      </c>
      <c r="M12628" t="s">
        <v>932</v>
      </c>
      <c r="N12628" t="s">
        <v>933</v>
      </c>
      <c r="O12628" t="s">
        <v>934</v>
      </c>
      <c r="R12628" t="str">
        <f t="shared" si="396"/>
        <v>Weekday</v>
      </c>
      <c r="S12628" s="12">
        <f t="shared" si="395"/>
        <v>41876</v>
      </c>
    </row>
    <row r="12629" spans="1:19" x14ac:dyDescent="0.25">
      <c r="A12629" t="s">
        <v>93</v>
      </c>
      <c r="C12629">
        <v>20142420154</v>
      </c>
      <c r="D12629">
        <v>94</v>
      </c>
      <c r="E12629" t="s">
        <v>87</v>
      </c>
      <c r="G12629">
        <v>237.75700000000001</v>
      </c>
      <c r="H12629">
        <v>2014</v>
      </c>
      <c r="I12629">
        <v>8</v>
      </c>
      <c r="J12629">
        <v>28</v>
      </c>
      <c r="K12629">
        <v>15</v>
      </c>
      <c r="L12629">
        <v>22</v>
      </c>
      <c r="M12629" t="s">
        <v>932</v>
      </c>
      <c r="N12629" t="s">
        <v>933</v>
      </c>
      <c r="O12629" t="s">
        <v>934</v>
      </c>
      <c r="Q12629" t="s">
        <v>215</v>
      </c>
      <c r="R12629" t="str">
        <f t="shared" si="396"/>
        <v>Weekday</v>
      </c>
      <c r="S12629" s="12">
        <f t="shared" si="395"/>
        <v>41879</v>
      </c>
    </row>
    <row r="12630" spans="1:19" x14ac:dyDescent="0.25">
      <c r="A12630" t="s">
        <v>93</v>
      </c>
      <c r="C12630">
        <v>20142600192</v>
      </c>
      <c r="D12630">
        <v>94</v>
      </c>
      <c r="E12630" t="s">
        <v>62</v>
      </c>
      <c r="G12630">
        <v>237.75700000000001</v>
      </c>
      <c r="H12630">
        <v>2014</v>
      </c>
      <c r="I12630">
        <v>9</v>
      </c>
      <c r="J12630">
        <v>17</v>
      </c>
      <c r="K12630">
        <v>15</v>
      </c>
      <c r="L12630">
        <v>9</v>
      </c>
      <c r="M12630" t="s">
        <v>932</v>
      </c>
      <c r="N12630" t="s">
        <v>933</v>
      </c>
      <c r="O12630" t="s">
        <v>934</v>
      </c>
      <c r="R12630" t="str">
        <f t="shared" si="396"/>
        <v>Weekday</v>
      </c>
      <c r="S12630" s="12">
        <f t="shared" si="395"/>
        <v>41899</v>
      </c>
    </row>
    <row r="12631" spans="1:19" x14ac:dyDescent="0.25">
      <c r="A12631" t="s">
        <v>93</v>
      </c>
      <c r="C12631">
        <v>20142890218</v>
      </c>
      <c r="D12631">
        <v>94</v>
      </c>
      <c r="E12631" t="s">
        <v>87</v>
      </c>
      <c r="G12631">
        <v>237.75700000000001</v>
      </c>
      <c r="H12631">
        <v>2014</v>
      </c>
      <c r="I12631">
        <v>9</v>
      </c>
      <c r="J12631">
        <v>26</v>
      </c>
      <c r="K12631">
        <v>14</v>
      </c>
      <c r="L12631">
        <v>55</v>
      </c>
      <c r="M12631" t="s">
        <v>932</v>
      </c>
      <c r="N12631" t="s">
        <v>933</v>
      </c>
      <c r="O12631" t="s">
        <v>934</v>
      </c>
      <c r="Q12631" t="s">
        <v>215</v>
      </c>
      <c r="R12631" t="str">
        <f t="shared" si="396"/>
        <v>Weekday</v>
      </c>
      <c r="S12631" s="12">
        <f t="shared" si="395"/>
        <v>41908</v>
      </c>
    </row>
    <row r="12632" spans="1:19" x14ac:dyDescent="0.25">
      <c r="A12632" t="s">
        <v>93</v>
      </c>
      <c r="C12632">
        <v>20142820224</v>
      </c>
      <c r="D12632">
        <v>94</v>
      </c>
      <c r="E12632" t="s">
        <v>87</v>
      </c>
      <c r="G12632">
        <v>237.75700000000001</v>
      </c>
      <c r="H12632">
        <v>2014</v>
      </c>
      <c r="I12632">
        <v>10</v>
      </c>
      <c r="J12632">
        <v>2</v>
      </c>
      <c r="K12632">
        <v>15</v>
      </c>
      <c r="L12632">
        <v>46</v>
      </c>
      <c r="M12632" t="s">
        <v>932</v>
      </c>
      <c r="N12632" t="s">
        <v>933</v>
      </c>
      <c r="O12632" t="s">
        <v>934</v>
      </c>
      <c r="Q12632" t="s">
        <v>215</v>
      </c>
      <c r="R12632" t="str">
        <f t="shared" si="396"/>
        <v>Weekday</v>
      </c>
      <c r="S12632" s="12">
        <f t="shared" si="395"/>
        <v>41914</v>
      </c>
    </row>
    <row r="12633" spans="1:19" x14ac:dyDescent="0.25">
      <c r="A12633" t="s">
        <v>93</v>
      </c>
      <c r="C12633">
        <v>20142800205</v>
      </c>
      <c r="D12633">
        <v>94</v>
      </c>
      <c r="E12633" t="s">
        <v>87</v>
      </c>
      <c r="G12633">
        <v>237.75700000000001</v>
      </c>
      <c r="H12633">
        <v>2014</v>
      </c>
      <c r="I12633">
        <v>10</v>
      </c>
      <c r="J12633">
        <v>6</v>
      </c>
      <c r="K12633">
        <v>8</v>
      </c>
      <c r="L12633">
        <v>52</v>
      </c>
      <c r="M12633" t="s">
        <v>932</v>
      </c>
      <c r="N12633" t="s">
        <v>933</v>
      </c>
      <c r="O12633" t="s">
        <v>934</v>
      </c>
      <c r="Q12633" t="s">
        <v>215</v>
      </c>
      <c r="R12633" t="str">
        <f t="shared" si="396"/>
        <v>Weekday</v>
      </c>
      <c r="S12633" s="12">
        <f t="shared" si="395"/>
        <v>41918</v>
      </c>
    </row>
    <row r="12634" spans="1:19" x14ac:dyDescent="0.25">
      <c r="A12634" t="s">
        <v>93</v>
      </c>
      <c r="C12634">
        <v>20143230154</v>
      </c>
      <c r="D12634">
        <v>94</v>
      </c>
      <c r="E12634" t="s">
        <v>87</v>
      </c>
      <c r="G12634">
        <v>237.75700000000001</v>
      </c>
      <c r="H12634">
        <v>2014</v>
      </c>
      <c r="I12634">
        <v>10</v>
      </c>
      <c r="J12634">
        <v>22</v>
      </c>
      <c r="K12634">
        <v>15</v>
      </c>
      <c r="L12634">
        <v>55</v>
      </c>
      <c r="M12634" t="s">
        <v>932</v>
      </c>
      <c r="N12634" t="s">
        <v>933</v>
      </c>
      <c r="O12634" t="s">
        <v>934</v>
      </c>
      <c r="Q12634" t="s">
        <v>215</v>
      </c>
      <c r="R12634" t="str">
        <f t="shared" si="396"/>
        <v>Weekday</v>
      </c>
      <c r="S12634" s="12">
        <f t="shared" si="395"/>
        <v>41934</v>
      </c>
    </row>
    <row r="12635" spans="1:19" x14ac:dyDescent="0.25">
      <c r="A12635" t="s">
        <v>93</v>
      </c>
      <c r="C12635">
        <v>20143090243</v>
      </c>
      <c r="D12635">
        <v>94</v>
      </c>
      <c r="E12635" t="s">
        <v>62</v>
      </c>
      <c r="G12635">
        <v>237.75700000000001</v>
      </c>
      <c r="H12635">
        <v>2014</v>
      </c>
      <c r="I12635">
        <v>10</v>
      </c>
      <c r="J12635">
        <v>23</v>
      </c>
      <c r="K12635">
        <v>16</v>
      </c>
      <c r="L12635">
        <v>41</v>
      </c>
      <c r="M12635" t="s">
        <v>932</v>
      </c>
      <c r="N12635" t="s">
        <v>933</v>
      </c>
      <c r="O12635" t="s">
        <v>934</v>
      </c>
      <c r="R12635" t="str">
        <f t="shared" si="396"/>
        <v>Weekday</v>
      </c>
      <c r="S12635" s="12">
        <f t="shared" si="395"/>
        <v>41935</v>
      </c>
    </row>
    <row r="12636" spans="1:19" x14ac:dyDescent="0.25">
      <c r="A12636" t="s">
        <v>93</v>
      </c>
      <c r="C12636">
        <v>20143090264</v>
      </c>
      <c r="D12636">
        <v>94</v>
      </c>
      <c r="E12636" t="s">
        <v>87</v>
      </c>
      <c r="G12636">
        <v>237.75700000000001</v>
      </c>
      <c r="H12636">
        <v>2014</v>
      </c>
      <c r="I12636">
        <v>10</v>
      </c>
      <c r="J12636">
        <v>25</v>
      </c>
      <c r="K12636">
        <v>12</v>
      </c>
      <c r="L12636">
        <v>42</v>
      </c>
      <c r="M12636" t="s">
        <v>932</v>
      </c>
      <c r="N12636" t="s">
        <v>933</v>
      </c>
      <c r="O12636" t="s">
        <v>934</v>
      </c>
      <c r="Q12636" t="s">
        <v>215</v>
      </c>
      <c r="R12636" t="str">
        <f t="shared" si="396"/>
        <v>Weekend</v>
      </c>
      <c r="S12636" s="12">
        <f t="shared" si="395"/>
        <v>41937</v>
      </c>
    </row>
    <row r="12637" spans="1:19" x14ac:dyDescent="0.25">
      <c r="A12637" t="s">
        <v>93</v>
      </c>
      <c r="C12637">
        <v>20143140296</v>
      </c>
      <c r="D12637">
        <v>94</v>
      </c>
      <c r="E12637" t="s">
        <v>62</v>
      </c>
      <c r="G12637">
        <v>237.75700000000001</v>
      </c>
      <c r="H12637">
        <v>2014</v>
      </c>
      <c r="I12637">
        <v>10</v>
      </c>
      <c r="J12637">
        <v>28</v>
      </c>
      <c r="K12637">
        <v>17</v>
      </c>
      <c r="L12637">
        <v>34</v>
      </c>
      <c r="M12637" t="s">
        <v>932</v>
      </c>
      <c r="N12637" t="s">
        <v>933</v>
      </c>
      <c r="O12637" t="s">
        <v>934</v>
      </c>
      <c r="R12637" t="str">
        <f t="shared" si="396"/>
        <v>Weekday</v>
      </c>
      <c r="S12637" s="12">
        <f t="shared" si="395"/>
        <v>41940</v>
      </c>
    </row>
    <row r="12638" spans="1:19" x14ac:dyDescent="0.25">
      <c r="A12638" t="s">
        <v>93</v>
      </c>
      <c r="C12638">
        <v>20143450241</v>
      </c>
      <c r="D12638">
        <v>94</v>
      </c>
      <c r="E12638" t="s">
        <v>62</v>
      </c>
      <c r="G12638">
        <v>237.75700000000001</v>
      </c>
      <c r="H12638">
        <v>2014</v>
      </c>
      <c r="I12638">
        <v>12</v>
      </c>
      <c r="J12638">
        <v>3</v>
      </c>
      <c r="K12638">
        <v>15</v>
      </c>
      <c r="L12638">
        <v>38</v>
      </c>
      <c r="M12638" t="s">
        <v>932</v>
      </c>
      <c r="N12638" t="s">
        <v>933</v>
      </c>
      <c r="O12638" t="s">
        <v>934</v>
      </c>
      <c r="R12638" t="str">
        <f t="shared" si="396"/>
        <v>Weekday</v>
      </c>
      <c r="S12638" s="12">
        <f t="shared" si="395"/>
        <v>41976</v>
      </c>
    </row>
    <row r="12639" spans="1:19" x14ac:dyDescent="0.25">
      <c r="A12639" t="s">
        <v>93</v>
      </c>
      <c r="C12639">
        <v>20143450242</v>
      </c>
      <c r="D12639">
        <v>94</v>
      </c>
      <c r="E12639" t="s">
        <v>87</v>
      </c>
      <c r="G12639">
        <v>237.75700000000001</v>
      </c>
      <c r="H12639">
        <v>2014</v>
      </c>
      <c r="I12639">
        <v>12</v>
      </c>
      <c r="J12639">
        <v>4</v>
      </c>
      <c r="K12639">
        <v>17</v>
      </c>
      <c r="L12639">
        <v>25</v>
      </c>
      <c r="M12639" t="s">
        <v>932</v>
      </c>
      <c r="N12639" t="s">
        <v>933</v>
      </c>
      <c r="O12639" t="s">
        <v>934</v>
      </c>
      <c r="Q12639" t="s">
        <v>215</v>
      </c>
      <c r="R12639" t="str">
        <f t="shared" si="396"/>
        <v>Weekday</v>
      </c>
      <c r="S12639" s="12">
        <f t="shared" si="395"/>
        <v>41977</v>
      </c>
    </row>
    <row r="12640" spans="1:19" x14ac:dyDescent="0.25">
      <c r="A12640" t="s">
        <v>93</v>
      </c>
      <c r="C12640">
        <v>20143450252</v>
      </c>
      <c r="D12640">
        <v>94</v>
      </c>
      <c r="E12640" t="s">
        <v>87</v>
      </c>
      <c r="G12640">
        <v>237.75700000000001</v>
      </c>
      <c r="H12640">
        <v>2014</v>
      </c>
      <c r="I12640">
        <v>12</v>
      </c>
      <c r="J12640">
        <v>10</v>
      </c>
      <c r="K12640">
        <v>7</v>
      </c>
      <c r="L12640">
        <v>47</v>
      </c>
      <c r="M12640" t="s">
        <v>932</v>
      </c>
      <c r="N12640" t="s">
        <v>937</v>
      </c>
      <c r="O12640" t="s">
        <v>934</v>
      </c>
      <c r="Q12640" t="s">
        <v>215</v>
      </c>
      <c r="R12640" t="str">
        <f t="shared" si="396"/>
        <v>Weekday</v>
      </c>
      <c r="S12640" s="12">
        <f t="shared" si="395"/>
        <v>41983</v>
      </c>
    </row>
    <row r="12641" spans="1:19" x14ac:dyDescent="0.25">
      <c r="A12641" t="s">
        <v>93</v>
      </c>
      <c r="C12641">
        <v>20150050237</v>
      </c>
      <c r="D12641">
        <v>94</v>
      </c>
      <c r="E12641" t="s">
        <v>62</v>
      </c>
      <c r="G12641">
        <v>237.75700000000001</v>
      </c>
      <c r="H12641">
        <v>2014</v>
      </c>
      <c r="I12641">
        <v>12</v>
      </c>
      <c r="J12641">
        <v>30</v>
      </c>
      <c r="K12641">
        <v>18</v>
      </c>
      <c r="L12641">
        <v>33</v>
      </c>
      <c r="M12641" t="s">
        <v>932</v>
      </c>
      <c r="N12641" t="s">
        <v>937</v>
      </c>
      <c r="O12641" t="s">
        <v>934</v>
      </c>
      <c r="R12641" t="str">
        <f t="shared" si="396"/>
        <v>Weekday</v>
      </c>
      <c r="S12641" s="12">
        <f t="shared" si="395"/>
        <v>42003</v>
      </c>
    </row>
    <row r="12642" spans="1:19" x14ac:dyDescent="0.25">
      <c r="A12642" t="s">
        <v>93</v>
      </c>
      <c r="C12642">
        <v>20140600326</v>
      </c>
      <c r="D12642">
        <v>94</v>
      </c>
      <c r="E12642" t="s">
        <v>62</v>
      </c>
      <c r="G12642">
        <v>237.911</v>
      </c>
      <c r="H12642">
        <v>2014</v>
      </c>
      <c r="I12642">
        <v>2</v>
      </c>
      <c r="J12642">
        <v>25</v>
      </c>
      <c r="K12642">
        <v>13</v>
      </c>
      <c r="L12642">
        <v>20</v>
      </c>
      <c r="M12642" t="s">
        <v>932</v>
      </c>
      <c r="N12642" t="s">
        <v>937</v>
      </c>
      <c r="O12642" t="s">
        <v>934</v>
      </c>
      <c r="R12642" t="str">
        <f t="shared" si="396"/>
        <v>Weekday</v>
      </c>
      <c r="S12642" s="12">
        <f t="shared" si="395"/>
        <v>41695</v>
      </c>
    </row>
    <row r="12643" spans="1:19" x14ac:dyDescent="0.25">
      <c r="A12643" t="s">
        <v>93</v>
      </c>
      <c r="C12643">
        <v>20141180173</v>
      </c>
      <c r="D12643">
        <v>94</v>
      </c>
      <c r="E12643" t="s">
        <v>87</v>
      </c>
      <c r="G12643">
        <v>237.911</v>
      </c>
      <c r="H12643">
        <v>2014</v>
      </c>
      <c r="I12643">
        <v>4</v>
      </c>
      <c r="J12643">
        <v>28</v>
      </c>
      <c r="K12643">
        <v>7</v>
      </c>
      <c r="L12643">
        <v>10</v>
      </c>
      <c r="M12643" t="s">
        <v>932</v>
      </c>
      <c r="N12643" t="s">
        <v>937</v>
      </c>
      <c r="O12643" t="s">
        <v>934</v>
      </c>
      <c r="Q12643" t="s">
        <v>215</v>
      </c>
      <c r="R12643" t="str">
        <f t="shared" si="396"/>
        <v>Weekday</v>
      </c>
      <c r="S12643" s="12">
        <f t="shared" si="395"/>
        <v>41757</v>
      </c>
    </row>
    <row r="12644" spans="1:19" x14ac:dyDescent="0.25">
      <c r="A12644" t="s">
        <v>93</v>
      </c>
      <c r="C12644">
        <v>20140740127</v>
      </c>
      <c r="D12644">
        <v>94</v>
      </c>
      <c r="E12644" t="s">
        <v>62</v>
      </c>
      <c r="G12644">
        <v>237.99299999999999</v>
      </c>
      <c r="H12644">
        <v>2014</v>
      </c>
      <c r="I12644">
        <v>3</v>
      </c>
      <c r="J12644">
        <v>9</v>
      </c>
      <c r="K12644">
        <v>16</v>
      </c>
      <c r="L12644">
        <v>27</v>
      </c>
      <c r="M12644" t="s">
        <v>932</v>
      </c>
      <c r="N12644" t="s">
        <v>936</v>
      </c>
      <c r="O12644" t="s">
        <v>934</v>
      </c>
      <c r="Q12644" t="s">
        <v>209</v>
      </c>
      <c r="R12644" t="str">
        <f t="shared" si="396"/>
        <v>Weekend</v>
      </c>
      <c r="S12644" s="12">
        <f t="shared" si="395"/>
        <v>41707</v>
      </c>
    </row>
    <row r="12645" spans="1:19" x14ac:dyDescent="0.25">
      <c r="A12645" t="s">
        <v>93</v>
      </c>
      <c r="C12645">
        <v>20140190169</v>
      </c>
      <c r="D12645">
        <v>94</v>
      </c>
      <c r="E12645" t="s">
        <v>62</v>
      </c>
      <c r="G12645">
        <v>238.03100000000001</v>
      </c>
      <c r="H12645">
        <v>2014</v>
      </c>
      <c r="I12645">
        <v>1</v>
      </c>
      <c r="J12645">
        <v>15</v>
      </c>
      <c r="K12645">
        <v>17</v>
      </c>
      <c r="L12645">
        <v>21</v>
      </c>
      <c r="M12645" t="s">
        <v>932</v>
      </c>
      <c r="N12645" t="s">
        <v>937</v>
      </c>
      <c r="O12645" t="s">
        <v>934</v>
      </c>
      <c r="Q12645" t="s">
        <v>209</v>
      </c>
      <c r="R12645" t="str">
        <f t="shared" si="396"/>
        <v>Weekday</v>
      </c>
      <c r="S12645" s="12">
        <f t="shared" si="395"/>
        <v>41654</v>
      </c>
    </row>
    <row r="12646" spans="1:19" x14ac:dyDescent="0.25">
      <c r="A12646" t="s">
        <v>93</v>
      </c>
      <c r="C12646">
        <v>20142160158</v>
      </c>
      <c r="D12646">
        <v>94</v>
      </c>
      <c r="E12646" t="s">
        <v>87</v>
      </c>
      <c r="G12646">
        <v>238.03100000000001</v>
      </c>
      <c r="H12646">
        <v>2014</v>
      </c>
      <c r="I12646">
        <v>7</v>
      </c>
      <c r="J12646">
        <v>31</v>
      </c>
      <c r="K12646">
        <v>8</v>
      </c>
      <c r="L12646">
        <v>10</v>
      </c>
      <c r="M12646" t="s">
        <v>932</v>
      </c>
      <c r="N12646" t="s">
        <v>937</v>
      </c>
      <c r="O12646" t="s">
        <v>934</v>
      </c>
      <c r="Q12646" t="s">
        <v>213</v>
      </c>
      <c r="R12646" t="str">
        <f t="shared" si="396"/>
        <v>Weekday</v>
      </c>
      <c r="S12646" s="12">
        <f t="shared" si="395"/>
        <v>41851</v>
      </c>
    </row>
    <row r="12647" spans="1:19" x14ac:dyDescent="0.25">
      <c r="A12647" t="s">
        <v>93</v>
      </c>
      <c r="C12647">
        <v>20142170216</v>
      </c>
      <c r="D12647">
        <v>94</v>
      </c>
      <c r="E12647" t="s">
        <v>87</v>
      </c>
      <c r="G12647">
        <v>238.03100000000001</v>
      </c>
      <c r="H12647">
        <v>2014</v>
      </c>
      <c r="I12647">
        <v>8</v>
      </c>
      <c r="J12647">
        <v>4</v>
      </c>
      <c r="K12647">
        <v>17</v>
      </c>
      <c r="L12647">
        <v>2</v>
      </c>
      <c r="M12647" t="s">
        <v>932</v>
      </c>
      <c r="N12647" t="s">
        <v>937</v>
      </c>
      <c r="O12647" t="s">
        <v>934</v>
      </c>
      <c r="Q12647" t="s">
        <v>213</v>
      </c>
      <c r="R12647" t="str">
        <f t="shared" si="396"/>
        <v>Weekday</v>
      </c>
      <c r="S12647" s="12">
        <f t="shared" si="395"/>
        <v>41855</v>
      </c>
    </row>
    <row r="12648" spans="1:19" x14ac:dyDescent="0.25">
      <c r="A12648" t="s">
        <v>93</v>
      </c>
      <c r="C12648">
        <v>20143530203</v>
      </c>
      <c r="D12648">
        <v>94</v>
      </c>
      <c r="E12648" t="s">
        <v>62</v>
      </c>
      <c r="G12648">
        <v>238.03100000000001</v>
      </c>
      <c r="H12648">
        <v>2014</v>
      </c>
      <c r="I12648">
        <v>12</v>
      </c>
      <c r="J12648">
        <v>18</v>
      </c>
      <c r="K12648">
        <v>17</v>
      </c>
      <c r="L12648">
        <v>43</v>
      </c>
      <c r="M12648" t="s">
        <v>932</v>
      </c>
      <c r="N12648" t="s">
        <v>933</v>
      </c>
      <c r="O12648" t="s">
        <v>934</v>
      </c>
      <c r="Q12648" t="s">
        <v>209</v>
      </c>
      <c r="R12648" t="str">
        <f t="shared" si="396"/>
        <v>Weekday</v>
      </c>
      <c r="S12648" s="12">
        <f t="shared" si="395"/>
        <v>41991</v>
      </c>
    </row>
    <row r="12649" spans="1:19" x14ac:dyDescent="0.25">
      <c r="A12649" t="s">
        <v>93</v>
      </c>
      <c r="C12649">
        <v>20141130133</v>
      </c>
      <c r="D12649">
        <v>94</v>
      </c>
      <c r="E12649" t="s">
        <v>62</v>
      </c>
      <c r="G12649">
        <v>238.042</v>
      </c>
      <c r="H12649">
        <v>2014</v>
      </c>
      <c r="I12649">
        <v>3</v>
      </c>
      <c r="J12649">
        <v>29</v>
      </c>
      <c r="K12649">
        <v>15</v>
      </c>
      <c r="L12649">
        <v>59</v>
      </c>
      <c r="M12649" t="s">
        <v>932</v>
      </c>
      <c r="N12649" t="s">
        <v>933</v>
      </c>
      <c r="O12649" t="s">
        <v>934</v>
      </c>
      <c r="Q12649" t="s">
        <v>209</v>
      </c>
      <c r="R12649" t="str">
        <f t="shared" si="396"/>
        <v>Weekend</v>
      </c>
      <c r="S12649" s="12">
        <f t="shared" si="395"/>
        <v>41727</v>
      </c>
    </row>
    <row r="12650" spans="1:19" x14ac:dyDescent="0.25">
      <c r="A12650" t="s">
        <v>93</v>
      </c>
      <c r="C12650">
        <v>20142340144</v>
      </c>
      <c r="D12650">
        <v>94</v>
      </c>
      <c r="E12650" t="s">
        <v>87</v>
      </c>
      <c r="G12650">
        <v>238.04900000000001</v>
      </c>
      <c r="H12650">
        <v>2014</v>
      </c>
      <c r="I12650">
        <v>8</v>
      </c>
      <c r="J12650">
        <v>19</v>
      </c>
      <c r="K12650">
        <v>17</v>
      </c>
      <c r="L12650">
        <v>17</v>
      </c>
      <c r="M12650" t="s">
        <v>932</v>
      </c>
      <c r="N12650" t="s">
        <v>933</v>
      </c>
      <c r="O12650" t="s">
        <v>934</v>
      </c>
      <c r="Q12650" t="s">
        <v>213</v>
      </c>
      <c r="R12650" t="str">
        <f t="shared" si="396"/>
        <v>Weekday</v>
      </c>
      <c r="S12650" s="12">
        <f t="shared" si="395"/>
        <v>41870</v>
      </c>
    </row>
    <row r="12651" spans="1:19" x14ac:dyDescent="0.25">
      <c r="A12651" t="s">
        <v>93</v>
      </c>
      <c r="C12651">
        <v>20143620189</v>
      </c>
      <c r="D12651">
        <v>94</v>
      </c>
      <c r="E12651" t="s">
        <v>940</v>
      </c>
      <c r="G12651">
        <v>238.04900000000001</v>
      </c>
      <c r="H12651">
        <v>2014</v>
      </c>
      <c r="I12651">
        <v>12</v>
      </c>
      <c r="J12651">
        <v>27</v>
      </c>
      <c r="K12651">
        <v>17</v>
      </c>
      <c r="L12651">
        <v>13</v>
      </c>
      <c r="M12651" t="s">
        <v>935</v>
      </c>
      <c r="N12651" t="s">
        <v>933</v>
      </c>
      <c r="O12651" t="s">
        <v>934</v>
      </c>
      <c r="R12651" t="str">
        <f t="shared" si="396"/>
        <v>Weekend</v>
      </c>
      <c r="S12651" s="12">
        <f t="shared" si="395"/>
        <v>42000</v>
      </c>
    </row>
    <row r="12652" spans="1:19" x14ac:dyDescent="0.25">
      <c r="A12652" t="s">
        <v>93</v>
      </c>
      <c r="C12652">
        <v>20141120200</v>
      </c>
      <c r="D12652">
        <v>94</v>
      </c>
      <c r="E12652" t="s">
        <v>62</v>
      </c>
      <c r="G12652">
        <v>238.125</v>
      </c>
      <c r="H12652">
        <v>2014</v>
      </c>
      <c r="I12652">
        <v>4</v>
      </c>
      <c r="J12652">
        <v>21</v>
      </c>
      <c r="K12652">
        <v>6</v>
      </c>
      <c r="L12652">
        <v>42</v>
      </c>
      <c r="M12652" t="s">
        <v>932</v>
      </c>
      <c r="N12652" t="s">
        <v>937</v>
      </c>
      <c r="O12652" t="s">
        <v>934</v>
      </c>
      <c r="Q12652" t="s">
        <v>210</v>
      </c>
      <c r="R12652" t="str">
        <f t="shared" si="396"/>
        <v>Weekday</v>
      </c>
      <c r="S12652" s="12">
        <f t="shared" si="395"/>
        <v>41750</v>
      </c>
    </row>
    <row r="12653" spans="1:19" x14ac:dyDescent="0.25">
      <c r="A12653" t="s">
        <v>93</v>
      </c>
      <c r="C12653">
        <v>20142930199</v>
      </c>
      <c r="D12653">
        <v>94</v>
      </c>
      <c r="E12653" t="s">
        <v>62</v>
      </c>
      <c r="G12653">
        <v>238.197</v>
      </c>
      <c r="H12653">
        <v>2014</v>
      </c>
      <c r="I12653">
        <v>10</v>
      </c>
      <c r="J12653">
        <v>17</v>
      </c>
      <c r="K12653">
        <v>10</v>
      </c>
      <c r="L12653">
        <v>45</v>
      </c>
      <c r="M12653" t="s">
        <v>932</v>
      </c>
      <c r="N12653" t="s">
        <v>937</v>
      </c>
      <c r="O12653" t="s">
        <v>942</v>
      </c>
      <c r="Q12653" t="s">
        <v>210</v>
      </c>
      <c r="R12653" t="str">
        <f t="shared" si="396"/>
        <v>Weekday</v>
      </c>
      <c r="S12653" s="12">
        <f t="shared" si="395"/>
        <v>41929</v>
      </c>
    </row>
    <row r="12654" spans="1:19" x14ac:dyDescent="0.25">
      <c r="A12654" t="s">
        <v>93</v>
      </c>
      <c r="C12654">
        <v>20140560591</v>
      </c>
      <c r="D12654">
        <v>94</v>
      </c>
      <c r="E12654" t="s">
        <v>87</v>
      </c>
      <c r="G12654">
        <v>238.256</v>
      </c>
      <c r="H12654">
        <v>2014</v>
      </c>
      <c r="I12654">
        <v>2</v>
      </c>
      <c r="J12654">
        <v>11</v>
      </c>
      <c r="K12654">
        <v>8</v>
      </c>
      <c r="L12654">
        <v>1</v>
      </c>
      <c r="M12654" t="s">
        <v>932</v>
      </c>
      <c r="N12654" t="s">
        <v>937</v>
      </c>
      <c r="O12654" t="s">
        <v>934</v>
      </c>
      <c r="Q12654" t="s">
        <v>213</v>
      </c>
      <c r="R12654" t="str">
        <f t="shared" si="396"/>
        <v>Weekday</v>
      </c>
      <c r="S12654" s="12">
        <f t="shared" si="395"/>
        <v>41681</v>
      </c>
    </row>
    <row r="12655" spans="1:19" x14ac:dyDescent="0.25">
      <c r="A12655" t="s">
        <v>93</v>
      </c>
      <c r="C12655">
        <v>20141150156</v>
      </c>
      <c r="D12655">
        <v>94</v>
      </c>
      <c r="E12655" t="s">
        <v>87</v>
      </c>
      <c r="G12655">
        <v>238.25700000000001</v>
      </c>
      <c r="H12655">
        <v>2014</v>
      </c>
      <c r="I12655">
        <v>4</v>
      </c>
      <c r="J12655">
        <v>25</v>
      </c>
      <c r="K12655">
        <v>7</v>
      </c>
      <c r="L12655">
        <v>30</v>
      </c>
      <c r="M12655" t="s">
        <v>932</v>
      </c>
      <c r="N12655" t="s">
        <v>937</v>
      </c>
      <c r="O12655" t="s">
        <v>934</v>
      </c>
      <c r="Q12655" t="s">
        <v>213</v>
      </c>
      <c r="R12655" t="str">
        <f t="shared" si="396"/>
        <v>Weekday</v>
      </c>
      <c r="S12655" s="12">
        <f t="shared" si="395"/>
        <v>41754</v>
      </c>
    </row>
    <row r="12656" spans="1:19" x14ac:dyDescent="0.25">
      <c r="A12656" t="s">
        <v>93</v>
      </c>
      <c r="C12656">
        <v>20140130260</v>
      </c>
      <c r="D12656">
        <v>94</v>
      </c>
      <c r="E12656" t="s">
        <v>87</v>
      </c>
      <c r="G12656">
        <v>238.292</v>
      </c>
      <c r="H12656">
        <v>2014</v>
      </c>
      <c r="I12656">
        <v>1</v>
      </c>
      <c r="J12656">
        <v>2</v>
      </c>
      <c r="K12656">
        <v>17</v>
      </c>
      <c r="L12656">
        <v>32</v>
      </c>
      <c r="M12656" t="s">
        <v>932</v>
      </c>
      <c r="N12656" t="s">
        <v>933</v>
      </c>
      <c r="O12656" t="s">
        <v>934</v>
      </c>
      <c r="Q12656" t="s">
        <v>213</v>
      </c>
      <c r="R12656" t="str">
        <f t="shared" si="396"/>
        <v>Weekday</v>
      </c>
      <c r="S12656" s="12">
        <f t="shared" si="395"/>
        <v>41641</v>
      </c>
    </row>
    <row r="12657" spans="1:19" x14ac:dyDescent="0.25">
      <c r="A12657" t="s">
        <v>93</v>
      </c>
      <c r="C12657">
        <v>20140130286</v>
      </c>
      <c r="D12657">
        <v>94</v>
      </c>
      <c r="E12657" t="s">
        <v>87</v>
      </c>
      <c r="G12657">
        <v>238.292</v>
      </c>
      <c r="H12657">
        <v>2014</v>
      </c>
      <c r="I12657">
        <v>1</v>
      </c>
      <c r="J12657">
        <v>7</v>
      </c>
      <c r="K12657">
        <v>13</v>
      </c>
      <c r="L12657">
        <v>41</v>
      </c>
      <c r="M12657" t="s">
        <v>935</v>
      </c>
      <c r="N12657" t="s">
        <v>937</v>
      </c>
      <c r="O12657" t="s">
        <v>934</v>
      </c>
      <c r="Q12657" t="s">
        <v>213</v>
      </c>
      <c r="R12657" t="str">
        <f t="shared" si="396"/>
        <v>Weekday</v>
      </c>
      <c r="S12657" s="12">
        <f t="shared" si="395"/>
        <v>41646</v>
      </c>
    </row>
    <row r="12658" spans="1:19" x14ac:dyDescent="0.25">
      <c r="A12658" t="s">
        <v>93</v>
      </c>
      <c r="C12658">
        <v>20140300408</v>
      </c>
      <c r="D12658">
        <v>94</v>
      </c>
      <c r="E12658" t="s">
        <v>62</v>
      </c>
      <c r="G12658">
        <v>238.292</v>
      </c>
      <c r="H12658">
        <v>2014</v>
      </c>
      <c r="I12658">
        <v>1</v>
      </c>
      <c r="J12658">
        <v>23</v>
      </c>
      <c r="K12658">
        <v>16</v>
      </c>
      <c r="L12658">
        <v>51</v>
      </c>
      <c r="M12658" t="s">
        <v>932</v>
      </c>
      <c r="N12658" t="s">
        <v>936</v>
      </c>
      <c r="O12658" t="s">
        <v>934</v>
      </c>
      <c r="Q12658" t="s">
        <v>210</v>
      </c>
      <c r="R12658" t="str">
        <f t="shared" si="396"/>
        <v>Weekday</v>
      </c>
      <c r="S12658" s="12">
        <f t="shared" si="395"/>
        <v>41662</v>
      </c>
    </row>
    <row r="12659" spans="1:19" x14ac:dyDescent="0.25">
      <c r="A12659" t="s">
        <v>93</v>
      </c>
      <c r="C12659">
        <v>20140660280</v>
      </c>
      <c r="D12659">
        <v>94</v>
      </c>
      <c r="E12659" t="s">
        <v>87</v>
      </c>
      <c r="G12659">
        <v>238.292</v>
      </c>
      <c r="H12659">
        <v>2014</v>
      </c>
      <c r="I12659">
        <v>2</v>
      </c>
      <c r="J12659">
        <v>17</v>
      </c>
      <c r="K12659">
        <v>10</v>
      </c>
      <c r="L12659">
        <v>7</v>
      </c>
      <c r="M12659" t="s">
        <v>932</v>
      </c>
      <c r="N12659" t="s">
        <v>933</v>
      </c>
      <c r="O12659" t="s">
        <v>934</v>
      </c>
      <c r="Q12659" t="s">
        <v>213</v>
      </c>
      <c r="R12659" t="str">
        <f t="shared" si="396"/>
        <v>Weekday</v>
      </c>
      <c r="S12659" s="12">
        <f t="shared" si="395"/>
        <v>41687</v>
      </c>
    </row>
    <row r="12660" spans="1:19" x14ac:dyDescent="0.25">
      <c r="A12660" t="s">
        <v>93</v>
      </c>
      <c r="C12660">
        <v>20140590349</v>
      </c>
      <c r="D12660">
        <v>94</v>
      </c>
      <c r="E12660" t="s">
        <v>62</v>
      </c>
      <c r="G12660">
        <v>238.292</v>
      </c>
      <c r="H12660">
        <v>2014</v>
      </c>
      <c r="I12660">
        <v>2</v>
      </c>
      <c r="J12660">
        <v>25</v>
      </c>
      <c r="K12660">
        <v>17</v>
      </c>
      <c r="L12660">
        <v>34</v>
      </c>
      <c r="M12660" t="s">
        <v>932</v>
      </c>
      <c r="N12660" t="s">
        <v>937</v>
      </c>
      <c r="O12660" t="s">
        <v>934</v>
      </c>
      <c r="Q12660" t="s">
        <v>210</v>
      </c>
      <c r="R12660" t="str">
        <f t="shared" si="396"/>
        <v>Weekday</v>
      </c>
      <c r="S12660" s="12">
        <f t="shared" si="395"/>
        <v>41695</v>
      </c>
    </row>
    <row r="12661" spans="1:19" x14ac:dyDescent="0.25">
      <c r="A12661" t="s">
        <v>93</v>
      </c>
      <c r="C12661">
        <v>20140740132</v>
      </c>
      <c r="D12661">
        <v>94</v>
      </c>
      <c r="E12661" t="s">
        <v>87</v>
      </c>
      <c r="G12661">
        <v>238.292</v>
      </c>
      <c r="H12661">
        <v>2014</v>
      </c>
      <c r="I12661">
        <v>3</v>
      </c>
      <c r="J12661">
        <v>9</v>
      </c>
      <c r="K12661">
        <v>21</v>
      </c>
      <c r="L12661">
        <v>13</v>
      </c>
      <c r="M12661" t="s">
        <v>935</v>
      </c>
      <c r="N12661" t="s">
        <v>937</v>
      </c>
      <c r="O12661" t="s">
        <v>934</v>
      </c>
      <c r="Q12661" t="s">
        <v>213</v>
      </c>
      <c r="R12661" t="str">
        <f t="shared" si="396"/>
        <v>Weekend</v>
      </c>
      <c r="S12661" s="12">
        <f t="shared" si="395"/>
        <v>41707</v>
      </c>
    </row>
    <row r="12662" spans="1:19" x14ac:dyDescent="0.25">
      <c r="A12662" t="s">
        <v>93</v>
      </c>
      <c r="C12662">
        <v>20141790239</v>
      </c>
      <c r="D12662">
        <v>94</v>
      </c>
      <c r="E12662" t="s">
        <v>62</v>
      </c>
      <c r="G12662">
        <v>238.292</v>
      </c>
      <c r="H12662">
        <v>2014</v>
      </c>
      <c r="I12662">
        <v>6</v>
      </c>
      <c r="J12662">
        <v>23</v>
      </c>
      <c r="K12662">
        <v>17</v>
      </c>
      <c r="L12662">
        <v>30</v>
      </c>
      <c r="M12662" t="s">
        <v>932</v>
      </c>
      <c r="N12662" t="s">
        <v>933</v>
      </c>
      <c r="O12662" t="s">
        <v>934</v>
      </c>
      <c r="Q12662" t="s">
        <v>210</v>
      </c>
      <c r="R12662" t="str">
        <f t="shared" si="396"/>
        <v>Weekday</v>
      </c>
      <c r="S12662" s="12">
        <f t="shared" si="395"/>
        <v>41813</v>
      </c>
    </row>
    <row r="12663" spans="1:19" x14ac:dyDescent="0.25">
      <c r="A12663" t="s">
        <v>93</v>
      </c>
      <c r="C12663">
        <v>20141880150</v>
      </c>
      <c r="D12663">
        <v>94</v>
      </c>
      <c r="E12663" t="s">
        <v>87</v>
      </c>
      <c r="G12663">
        <v>238.292</v>
      </c>
      <c r="H12663">
        <v>2014</v>
      </c>
      <c r="I12663">
        <v>6</v>
      </c>
      <c r="J12663">
        <v>25</v>
      </c>
      <c r="K12663">
        <v>17</v>
      </c>
      <c r="L12663">
        <v>29</v>
      </c>
      <c r="M12663" t="s">
        <v>932</v>
      </c>
      <c r="N12663" t="s">
        <v>933</v>
      </c>
      <c r="O12663" t="s">
        <v>934</v>
      </c>
      <c r="Q12663" t="s">
        <v>213</v>
      </c>
      <c r="R12663" t="str">
        <f t="shared" si="396"/>
        <v>Weekday</v>
      </c>
      <c r="S12663" s="12">
        <f t="shared" si="395"/>
        <v>41815</v>
      </c>
    </row>
    <row r="12664" spans="1:19" x14ac:dyDescent="0.25">
      <c r="A12664" t="s">
        <v>93</v>
      </c>
      <c r="C12664">
        <v>20142420142</v>
      </c>
      <c r="D12664">
        <v>94</v>
      </c>
      <c r="E12664" t="s">
        <v>62</v>
      </c>
      <c r="G12664">
        <v>238.292</v>
      </c>
      <c r="H12664">
        <v>2014</v>
      </c>
      <c r="I12664">
        <v>8</v>
      </c>
      <c r="J12664">
        <v>14</v>
      </c>
      <c r="K12664">
        <v>8</v>
      </c>
      <c r="L12664">
        <v>7</v>
      </c>
      <c r="M12664" t="s">
        <v>932</v>
      </c>
      <c r="N12664" t="s">
        <v>933</v>
      </c>
      <c r="O12664" t="s">
        <v>934</v>
      </c>
      <c r="Q12664" t="s">
        <v>210</v>
      </c>
      <c r="R12664" t="str">
        <f t="shared" si="396"/>
        <v>Weekday</v>
      </c>
      <c r="S12664" s="12">
        <f t="shared" si="395"/>
        <v>41865</v>
      </c>
    </row>
    <row r="12665" spans="1:19" x14ac:dyDescent="0.25">
      <c r="A12665" t="s">
        <v>93</v>
      </c>
      <c r="C12665">
        <v>20142890215</v>
      </c>
      <c r="D12665">
        <v>94</v>
      </c>
      <c r="E12665" t="s">
        <v>62</v>
      </c>
      <c r="G12665">
        <v>238.292</v>
      </c>
      <c r="H12665">
        <v>2014</v>
      </c>
      <c r="I12665">
        <v>9</v>
      </c>
      <c r="J12665">
        <v>24</v>
      </c>
      <c r="K12665">
        <v>15</v>
      </c>
      <c r="L12665">
        <v>29</v>
      </c>
      <c r="M12665" t="s">
        <v>932</v>
      </c>
      <c r="N12665" t="s">
        <v>933</v>
      </c>
      <c r="O12665" t="s">
        <v>934</v>
      </c>
      <c r="Q12665" t="s">
        <v>210</v>
      </c>
      <c r="R12665" t="str">
        <f t="shared" si="396"/>
        <v>Weekday</v>
      </c>
      <c r="S12665" s="12">
        <f t="shared" si="395"/>
        <v>41906</v>
      </c>
    </row>
    <row r="12666" spans="1:19" x14ac:dyDescent="0.25">
      <c r="A12666" t="s">
        <v>93</v>
      </c>
      <c r="C12666">
        <v>20143090275</v>
      </c>
      <c r="D12666">
        <v>94</v>
      </c>
      <c r="E12666" t="s">
        <v>87</v>
      </c>
      <c r="G12666">
        <v>238.292</v>
      </c>
      <c r="H12666">
        <v>2014</v>
      </c>
      <c r="I12666">
        <v>11</v>
      </c>
      <c r="J12666">
        <v>4</v>
      </c>
      <c r="K12666">
        <v>11</v>
      </c>
      <c r="L12666">
        <v>40</v>
      </c>
      <c r="M12666" t="s">
        <v>935</v>
      </c>
      <c r="N12666" t="s">
        <v>936</v>
      </c>
      <c r="O12666" t="s">
        <v>934</v>
      </c>
      <c r="Q12666" t="s">
        <v>213</v>
      </c>
      <c r="R12666" t="str">
        <f t="shared" si="396"/>
        <v>Weekday</v>
      </c>
      <c r="S12666" s="12">
        <f t="shared" si="395"/>
        <v>41947</v>
      </c>
    </row>
    <row r="12667" spans="1:19" x14ac:dyDescent="0.25">
      <c r="A12667" t="s">
        <v>93</v>
      </c>
      <c r="C12667">
        <v>20143240239</v>
      </c>
      <c r="D12667">
        <v>94</v>
      </c>
      <c r="E12667" t="s">
        <v>87</v>
      </c>
      <c r="G12667">
        <v>238.292</v>
      </c>
      <c r="H12667">
        <v>2014</v>
      </c>
      <c r="I12667">
        <v>11</v>
      </c>
      <c r="J12667">
        <v>13</v>
      </c>
      <c r="K12667">
        <v>16</v>
      </c>
      <c r="L12667">
        <v>56</v>
      </c>
      <c r="M12667" t="s">
        <v>932</v>
      </c>
      <c r="N12667" t="s">
        <v>937</v>
      </c>
      <c r="O12667" t="s">
        <v>934</v>
      </c>
      <c r="Q12667" t="s">
        <v>213</v>
      </c>
      <c r="R12667" t="str">
        <f t="shared" si="396"/>
        <v>Weekday</v>
      </c>
      <c r="S12667" s="12">
        <f t="shared" si="395"/>
        <v>41956</v>
      </c>
    </row>
    <row r="12668" spans="1:19" x14ac:dyDescent="0.25">
      <c r="A12668" t="s">
        <v>93</v>
      </c>
      <c r="C12668">
        <v>20143530191</v>
      </c>
      <c r="D12668">
        <v>94</v>
      </c>
      <c r="E12668" t="s">
        <v>62</v>
      </c>
      <c r="G12668">
        <v>238.292</v>
      </c>
      <c r="H12668">
        <v>2014</v>
      </c>
      <c r="I12668">
        <v>12</v>
      </c>
      <c r="J12668">
        <v>11</v>
      </c>
      <c r="K12668">
        <v>15</v>
      </c>
      <c r="L12668">
        <v>52</v>
      </c>
      <c r="M12668" t="s">
        <v>932</v>
      </c>
      <c r="N12668" t="s">
        <v>933</v>
      </c>
      <c r="O12668" t="s">
        <v>934</v>
      </c>
      <c r="Q12668" t="s">
        <v>210</v>
      </c>
      <c r="R12668" t="str">
        <f t="shared" si="396"/>
        <v>Weekday</v>
      </c>
      <c r="S12668" s="12">
        <f t="shared" si="395"/>
        <v>41984</v>
      </c>
    </row>
    <row r="12669" spans="1:19" x14ac:dyDescent="0.25">
      <c r="A12669" t="s">
        <v>93</v>
      </c>
      <c r="C12669">
        <v>20143530210</v>
      </c>
      <c r="D12669">
        <v>94</v>
      </c>
      <c r="E12669" t="s">
        <v>87</v>
      </c>
      <c r="G12669">
        <v>238.292</v>
      </c>
      <c r="H12669">
        <v>2014</v>
      </c>
      <c r="I12669">
        <v>12</v>
      </c>
      <c r="J12669">
        <v>19</v>
      </c>
      <c r="K12669">
        <v>8</v>
      </c>
      <c r="L12669">
        <v>48</v>
      </c>
      <c r="M12669" t="s">
        <v>932</v>
      </c>
      <c r="N12669" t="s">
        <v>937</v>
      </c>
      <c r="O12669" t="s">
        <v>934</v>
      </c>
      <c r="Q12669" t="s">
        <v>213</v>
      </c>
      <c r="R12669" t="str">
        <f t="shared" si="396"/>
        <v>Weekday</v>
      </c>
      <c r="S12669" s="12">
        <f t="shared" si="395"/>
        <v>41992</v>
      </c>
    </row>
    <row r="12670" spans="1:19" x14ac:dyDescent="0.25">
      <c r="A12670" t="s">
        <v>93</v>
      </c>
      <c r="C12670">
        <v>20143590094</v>
      </c>
      <c r="D12670">
        <v>94</v>
      </c>
      <c r="E12670" t="s">
        <v>62</v>
      </c>
      <c r="G12670">
        <v>238.292</v>
      </c>
      <c r="H12670">
        <v>2014</v>
      </c>
      <c r="I12670">
        <v>12</v>
      </c>
      <c r="J12670">
        <v>23</v>
      </c>
      <c r="K12670">
        <v>18</v>
      </c>
      <c r="L12670">
        <v>15</v>
      </c>
      <c r="M12670" t="s">
        <v>932</v>
      </c>
      <c r="N12670" t="s">
        <v>933</v>
      </c>
      <c r="O12670" t="s">
        <v>934</v>
      </c>
      <c r="Q12670" t="s">
        <v>210</v>
      </c>
      <c r="R12670" t="str">
        <f t="shared" si="396"/>
        <v>Weekday</v>
      </c>
      <c r="S12670" s="12">
        <f t="shared" si="395"/>
        <v>41996</v>
      </c>
    </row>
    <row r="12671" spans="1:19" x14ac:dyDescent="0.25">
      <c r="A12671" t="s">
        <v>93</v>
      </c>
      <c r="C12671">
        <v>20143640296</v>
      </c>
      <c r="D12671">
        <v>94</v>
      </c>
      <c r="E12671" t="s">
        <v>87</v>
      </c>
      <c r="G12671">
        <v>238.292</v>
      </c>
      <c r="H12671">
        <v>2014</v>
      </c>
      <c r="I12671">
        <v>12</v>
      </c>
      <c r="J12671">
        <v>28</v>
      </c>
      <c r="K12671">
        <v>2</v>
      </c>
      <c r="L12671">
        <v>16</v>
      </c>
      <c r="M12671" t="s">
        <v>932</v>
      </c>
      <c r="N12671" t="s">
        <v>937</v>
      </c>
      <c r="O12671" t="s">
        <v>934</v>
      </c>
      <c r="Q12671" t="s">
        <v>213</v>
      </c>
      <c r="R12671" t="str">
        <f t="shared" si="396"/>
        <v>Weekend</v>
      </c>
      <c r="S12671" s="12">
        <f t="shared" si="395"/>
        <v>42001</v>
      </c>
    </row>
    <row r="12672" spans="1:19" x14ac:dyDescent="0.25">
      <c r="A12672" t="s">
        <v>93</v>
      </c>
      <c r="C12672">
        <v>20143530185</v>
      </c>
      <c r="D12672">
        <v>94</v>
      </c>
      <c r="E12672" t="s">
        <v>87</v>
      </c>
      <c r="G12672">
        <v>238.31</v>
      </c>
      <c r="H12672">
        <v>2014</v>
      </c>
      <c r="I12672">
        <v>12</v>
      </c>
      <c r="J12672">
        <v>16</v>
      </c>
      <c r="K12672">
        <v>17</v>
      </c>
      <c r="L12672">
        <v>58</v>
      </c>
      <c r="M12672" t="s">
        <v>932</v>
      </c>
      <c r="N12672" t="s">
        <v>933</v>
      </c>
      <c r="O12672" t="s">
        <v>934</v>
      </c>
      <c r="Q12672" t="s">
        <v>213</v>
      </c>
      <c r="R12672" t="str">
        <f t="shared" si="396"/>
        <v>Weekday</v>
      </c>
      <c r="S12672" s="12">
        <f t="shared" si="395"/>
        <v>41989</v>
      </c>
    </row>
    <row r="12673" spans="1:19" x14ac:dyDescent="0.25">
      <c r="A12673" t="s">
        <v>93</v>
      </c>
      <c r="C12673">
        <v>20140300384</v>
      </c>
      <c r="D12673">
        <v>94</v>
      </c>
      <c r="E12673" t="s">
        <v>87</v>
      </c>
      <c r="G12673">
        <v>238.52099999999999</v>
      </c>
      <c r="H12673">
        <v>2014</v>
      </c>
      <c r="I12673">
        <v>1</v>
      </c>
      <c r="J12673">
        <v>15</v>
      </c>
      <c r="K12673">
        <v>14</v>
      </c>
      <c r="L12673">
        <v>22</v>
      </c>
      <c r="M12673" t="s">
        <v>935</v>
      </c>
      <c r="N12673" t="s">
        <v>936</v>
      </c>
      <c r="O12673" t="s">
        <v>934</v>
      </c>
      <c r="Q12673" t="s">
        <v>212</v>
      </c>
      <c r="R12673" t="str">
        <f t="shared" si="396"/>
        <v>Weekday</v>
      </c>
      <c r="S12673" s="12">
        <f t="shared" si="395"/>
        <v>41654</v>
      </c>
    </row>
    <row r="12674" spans="1:19" x14ac:dyDescent="0.25">
      <c r="A12674" t="s">
        <v>93</v>
      </c>
      <c r="C12674">
        <v>20140560599</v>
      </c>
      <c r="D12674">
        <v>94</v>
      </c>
      <c r="E12674" t="s">
        <v>62</v>
      </c>
      <c r="G12674">
        <v>238.54400000000001</v>
      </c>
      <c r="H12674">
        <v>2014</v>
      </c>
      <c r="I12674">
        <v>2</v>
      </c>
      <c r="J12674">
        <v>12</v>
      </c>
      <c r="K12674">
        <v>13</v>
      </c>
      <c r="L12674">
        <v>48</v>
      </c>
      <c r="M12674" t="s">
        <v>932</v>
      </c>
      <c r="N12674" t="s">
        <v>933</v>
      </c>
      <c r="O12674" t="s">
        <v>934</v>
      </c>
      <c r="Q12674" t="s">
        <v>211</v>
      </c>
      <c r="R12674" t="str">
        <f t="shared" si="396"/>
        <v>Weekday</v>
      </c>
      <c r="S12674" s="12">
        <f t="shared" si="395"/>
        <v>41682</v>
      </c>
    </row>
    <row r="12675" spans="1:19" x14ac:dyDescent="0.25">
      <c r="A12675" t="s">
        <v>93</v>
      </c>
      <c r="C12675">
        <v>20142230185</v>
      </c>
      <c r="D12675">
        <v>94</v>
      </c>
      <c r="E12675" t="s">
        <v>87</v>
      </c>
      <c r="G12675">
        <v>238.54400000000001</v>
      </c>
      <c r="H12675">
        <v>2014</v>
      </c>
      <c r="I12675">
        <v>7</v>
      </c>
      <c r="J12675">
        <v>17</v>
      </c>
      <c r="K12675">
        <v>17</v>
      </c>
      <c r="L12675">
        <v>40</v>
      </c>
      <c r="M12675" t="s">
        <v>932</v>
      </c>
      <c r="N12675" t="s">
        <v>933</v>
      </c>
      <c r="O12675" t="s">
        <v>934</v>
      </c>
      <c r="Q12675" t="s">
        <v>212</v>
      </c>
      <c r="R12675" t="str">
        <f t="shared" si="396"/>
        <v>Weekday</v>
      </c>
      <c r="S12675" s="12">
        <f t="shared" ref="S12675:S12738" si="397">DATE(H12675,I12675,J12675)</f>
        <v>41837</v>
      </c>
    </row>
    <row r="12676" spans="1:19" x14ac:dyDescent="0.25">
      <c r="A12676" t="s">
        <v>93</v>
      </c>
      <c r="C12676">
        <v>20141890230</v>
      </c>
      <c r="D12676">
        <v>94</v>
      </c>
      <c r="E12676" t="s">
        <v>62</v>
      </c>
      <c r="G12676">
        <v>238.565</v>
      </c>
      <c r="H12676">
        <v>2014</v>
      </c>
      <c r="I12676">
        <v>6</v>
      </c>
      <c r="J12676">
        <v>18</v>
      </c>
      <c r="K12676">
        <v>15</v>
      </c>
      <c r="L12676">
        <v>53</v>
      </c>
      <c r="M12676" t="s">
        <v>932</v>
      </c>
      <c r="N12676" t="s">
        <v>937</v>
      </c>
      <c r="O12676" t="s">
        <v>942</v>
      </c>
      <c r="R12676" t="str">
        <f t="shared" si="396"/>
        <v>Weekday</v>
      </c>
      <c r="S12676" s="12">
        <f t="shared" si="397"/>
        <v>41808</v>
      </c>
    </row>
    <row r="12677" spans="1:19" x14ac:dyDescent="0.25">
      <c r="A12677" t="s">
        <v>93</v>
      </c>
      <c r="C12677">
        <v>20140560618</v>
      </c>
      <c r="D12677">
        <v>94</v>
      </c>
      <c r="E12677" t="s">
        <v>87</v>
      </c>
      <c r="G12677">
        <v>238.57900000000001</v>
      </c>
      <c r="H12677">
        <v>2014</v>
      </c>
      <c r="I12677">
        <v>2</v>
      </c>
      <c r="J12677">
        <v>23</v>
      </c>
      <c r="K12677">
        <v>12</v>
      </c>
      <c r="L12677">
        <v>4</v>
      </c>
      <c r="M12677" t="s">
        <v>935</v>
      </c>
      <c r="N12677" t="s">
        <v>933</v>
      </c>
      <c r="O12677" t="s">
        <v>934</v>
      </c>
      <c r="R12677" t="str">
        <f t="shared" ref="R12677:R12740" si="398">IF(WEEKDAY(DATE(H12677,I12677,J12677),2)&lt;6,"Weekday","Weekend")</f>
        <v>Weekend</v>
      </c>
      <c r="S12677" s="12">
        <f t="shared" si="397"/>
        <v>41693</v>
      </c>
    </row>
    <row r="12678" spans="1:19" x14ac:dyDescent="0.25">
      <c r="A12678" t="s">
        <v>93</v>
      </c>
      <c r="C12678">
        <v>20140570463</v>
      </c>
      <c r="D12678">
        <v>94</v>
      </c>
      <c r="E12678" t="s">
        <v>87</v>
      </c>
      <c r="G12678">
        <v>238.57900000000001</v>
      </c>
      <c r="H12678">
        <v>2014</v>
      </c>
      <c r="I12678">
        <v>2</v>
      </c>
      <c r="J12678">
        <v>25</v>
      </c>
      <c r="K12678">
        <v>9</v>
      </c>
      <c r="L12678">
        <v>54</v>
      </c>
      <c r="M12678" t="s">
        <v>932</v>
      </c>
      <c r="N12678" t="s">
        <v>937</v>
      </c>
      <c r="O12678" t="s">
        <v>934</v>
      </c>
      <c r="R12678" t="str">
        <f t="shared" si="398"/>
        <v>Weekday</v>
      </c>
      <c r="S12678" s="12">
        <f t="shared" si="397"/>
        <v>41695</v>
      </c>
    </row>
    <row r="12679" spans="1:19" x14ac:dyDescent="0.25">
      <c r="A12679" t="s">
        <v>93</v>
      </c>
      <c r="C12679">
        <v>20140660260</v>
      </c>
      <c r="D12679">
        <v>94</v>
      </c>
      <c r="E12679" t="s">
        <v>87</v>
      </c>
      <c r="G12679">
        <v>238.57900000000001</v>
      </c>
      <c r="H12679">
        <v>2014</v>
      </c>
      <c r="I12679">
        <v>3</v>
      </c>
      <c r="J12679">
        <v>3</v>
      </c>
      <c r="K12679">
        <v>12</v>
      </c>
      <c r="L12679">
        <v>39</v>
      </c>
      <c r="M12679" t="s">
        <v>932</v>
      </c>
      <c r="N12679" t="s">
        <v>933</v>
      </c>
      <c r="O12679" t="s">
        <v>934</v>
      </c>
      <c r="R12679" t="str">
        <f t="shared" si="398"/>
        <v>Weekday</v>
      </c>
      <c r="S12679" s="12">
        <f t="shared" si="397"/>
        <v>41701</v>
      </c>
    </row>
    <row r="12680" spans="1:19" x14ac:dyDescent="0.25">
      <c r="A12680" t="s">
        <v>93</v>
      </c>
      <c r="C12680">
        <v>20141400226</v>
      </c>
      <c r="D12680">
        <v>94</v>
      </c>
      <c r="E12680" t="s">
        <v>62</v>
      </c>
      <c r="G12680">
        <v>238.57900000000001</v>
      </c>
      <c r="H12680">
        <v>2014</v>
      </c>
      <c r="I12680">
        <v>5</v>
      </c>
      <c r="J12680">
        <v>17</v>
      </c>
      <c r="K12680">
        <v>15</v>
      </c>
      <c r="L12680">
        <v>11</v>
      </c>
      <c r="M12680" t="s">
        <v>935</v>
      </c>
      <c r="N12680" t="s">
        <v>933</v>
      </c>
      <c r="O12680" t="s">
        <v>934</v>
      </c>
      <c r="R12680" t="str">
        <f t="shared" si="398"/>
        <v>Weekend</v>
      </c>
      <c r="S12680" s="12">
        <f t="shared" si="397"/>
        <v>41776</v>
      </c>
    </row>
    <row r="12681" spans="1:19" x14ac:dyDescent="0.25">
      <c r="A12681" t="s">
        <v>93</v>
      </c>
      <c r="C12681">
        <v>20142010128</v>
      </c>
      <c r="D12681">
        <v>94</v>
      </c>
      <c r="E12681" t="s">
        <v>62</v>
      </c>
      <c r="G12681">
        <v>238.57900000000001</v>
      </c>
      <c r="H12681">
        <v>2014</v>
      </c>
      <c r="I12681">
        <v>7</v>
      </c>
      <c r="J12681">
        <v>15</v>
      </c>
      <c r="K12681">
        <v>17</v>
      </c>
      <c r="L12681">
        <v>9</v>
      </c>
      <c r="M12681" t="s">
        <v>932</v>
      </c>
      <c r="N12681" t="s">
        <v>933</v>
      </c>
      <c r="O12681" t="s">
        <v>934</v>
      </c>
      <c r="R12681" t="str">
        <f t="shared" si="398"/>
        <v>Weekday</v>
      </c>
      <c r="S12681" s="12">
        <f t="shared" si="397"/>
        <v>41835</v>
      </c>
    </row>
    <row r="12682" spans="1:19" x14ac:dyDescent="0.25">
      <c r="A12682" t="s">
        <v>93</v>
      </c>
      <c r="C12682">
        <v>20142130162</v>
      </c>
      <c r="D12682">
        <v>94</v>
      </c>
      <c r="E12682" t="s">
        <v>62</v>
      </c>
      <c r="G12682">
        <v>238.57900000000001</v>
      </c>
      <c r="H12682">
        <v>2014</v>
      </c>
      <c r="I12682">
        <v>7</v>
      </c>
      <c r="J12682">
        <v>28</v>
      </c>
      <c r="K12682">
        <v>18</v>
      </c>
      <c r="L12682">
        <v>7</v>
      </c>
      <c r="M12682" t="s">
        <v>932</v>
      </c>
      <c r="N12682" t="s">
        <v>937</v>
      </c>
      <c r="O12682" t="s">
        <v>934</v>
      </c>
      <c r="R12682" t="str">
        <f t="shared" si="398"/>
        <v>Weekday</v>
      </c>
      <c r="S12682" s="12">
        <f t="shared" si="397"/>
        <v>41848</v>
      </c>
    </row>
    <row r="12683" spans="1:19" x14ac:dyDescent="0.25">
      <c r="A12683" t="s">
        <v>93</v>
      </c>
      <c r="C12683">
        <v>20142370170</v>
      </c>
      <c r="D12683">
        <v>94</v>
      </c>
      <c r="E12683" t="s">
        <v>87</v>
      </c>
      <c r="G12683">
        <v>238.57900000000001</v>
      </c>
      <c r="H12683">
        <v>2014</v>
      </c>
      <c r="I12683">
        <v>8</v>
      </c>
      <c r="J12683">
        <v>21</v>
      </c>
      <c r="K12683">
        <v>8</v>
      </c>
      <c r="L12683">
        <v>2</v>
      </c>
      <c r="M12683" t="s">
        <v>932</v>
      </c>
      <c r="N12683" t="s">
        <v>933</v>
      </c>
      <c r="O12683" t="s">
        <v>934</v>
      </c>
      <c r="R12683" t="str">
        <f t="shared" si="398"/>
        <v>Weekday</v>
      </c>
      <c r="S12683" s="12">
        <f t="shared" si="397"/>
        <v>41872</v>
      </c>
    </row>
    <row r="12684" spans="1:19" x14ac:dyDescent="0.25">
      <c r="A12684" t="s">
        <v>93</v>
      </c>
      <c r="C12684">
        <v>20143180280</v>
      </c>
      <c r="D12684">
        <v>94</v>
      </c>
      <c r="E12684" t="s">
        <v>62</v>
      </c>
      <c r="G12684">
        <v>238.57900000000001</v>
      </c>
      <c r="H12684">
        <v>2014</v>
      </c>
      <c r="I12684">
        <v>11</v>
      </c>
      <c r="J12684">
        <v>12</v>
      </c>
      <c r="K12684">
        <v>18</v>
      </c>
      <c r="L12684">
        <v>34</v>
      </c>
      <c r="M12684" t="s">
        <v>932</v>
      </c>
      <c r="N12684" t="s">
        <v>937</v>
      </c>
      <c r="O12684" t="s">
        <v>934</v>
      </c>
      <c r="R12684" t="str">
        <f t="shared" si="398"/>
        <v>Weekday</v>
      </c>
      <c r="S12684" s="12">
        <f t="shared" si="397"/>
        <v>41955</v>
      </c>
    </row>
    <row r="12685" spans="1:19" x14ac:dyDescent="0.25">
      <c r="A12685" t="s">
        <v>93</v>
      </c>
      <c r="C12685">
        <v>20143240243</v>
      </c>
      <c r="D12685">
        <v>94</v>
      </c>
      <c r="E12685" t="s">
        <v>62</v>
      </c>
      <c r="G12685">
        <v>238.57900000000001</v>
      </c>
      <c r="H12685">
        <v>2014</v>
      </c>
      <c r="I12685">
        <v>11</v>
      </c>
      <c r="J12685">
        <v>15</v>
      </c>
      <c r="K12685">
        <v>14</v>
      </c>
      <c r="L12685">
        <v>11</v>
      </c>
      <c r="M12685" t="s">
        <v>932</v>
      </c>
      <c r="N12685" t="s">
        <v>933</v>
      </c>
      <c r="O12685" t="s">
        <v>934</v>
      </c>
      <c r="R12685" t="str">
        <f t="shared" si="398"/>
        <v>Weekend</v>
      </c>
      <c r="S12685" s="12">
        <f t="shared" si="397"/>
        <v>41958</v>
      </c>
    </row>
    <row r="12686" spans="1:19" x14ac:dyDescent="0.25">
      <c r="A12686" t="s">
        <v>93</v>
      </c>
      <c r="C12686">
        <v>20140300417</v>
      </c>
      <c r="D12686">
        <v>94</v>
      </c>
      <c r="E12686" t="s">
        <v>62</v>
      </c>
      <c r="G12686">
        <v>238.59700000000001</v>
      </c>
      <c r="H12686">
        <v>2014</v>
      </c>
      <c r="I12686">
        <v>1</v>
      </c>
      <c r="J12686">
        <v>27</v>
      </c>
      <c r="K12686">
        <v>15</v>
      </c>
      <c r="L12686">
        <v>52</v>
      </c>
      <c r="M12686" t="s">
        <v>932</v>
      </c>
      <c r="N12686" t="s">
        <v>933</v>
      </c>
      <c r="O12686" t="s">
        <v>934</v>
      </c>
      <c r="R12686" t="str">
        <f t="shared" si="398"/>
        <v>Weekday</v>
      </c>
      <c r="S12686" s="12">
        <f t="shared" si="397"/>
        <v>41666</v>
      </c>
    </row>
    <row r="12687" spans="1:19" x14ac:dyDescent="0.25">
      <c r="A12687" t="s">
        <v>93</v>
      </c>
      <c r="C12687">
        <v>20140420317</v>
      </c>
      <c r="D12687">
        <v>94</v>
      </c>
      <c r="E12687" t="s">
        <v>87</v>
      </c>
      <c r="G12687">
        <v>238.607</v>
      </c>
      <c r="H12687">
        <v>2014</v>
      </c>
      <c r="I12687">
        <v>2</v>
      </c>
      <c r="J12687">
        <v>10</v>
      </c>
      <c r="K12687">
        <v>8</v>
      </c>
      <c r="L12687">
        <v>27</v>
      </c>
      <c r="M12687" t="s">
        <v>932</v>
      </c>
      <c r="N12687" t="s">
        <v>933</v>
      </c>
      <c r="O12687" t="s">
        <v>934</v>
      </c>
      <c r="R12687" t="str">
        <f t="shared" si="398"/>
        <v>Weekday</v>
      </c>
      <c r="S12687" s="12">
        <f t="shared" si="397"/>
        <v>41680</v>
      </c>
    </row>
    <row r="12688" spans="1:19" x14ac:dyDescent="0.25">
      <c r="A12688" t="s">
        <v>93</v>
      </c>
      <c r="C12688">
        <v>20142690200</v>
      </c>
      <c r="D12688">
        <v>94</v>
      </c>
      <c r="E12688" t="s">
        <v>62</v>
      </c>
      <c r="G12688">
        <v>238.607</v>
      </c>
      <c r="H12688">
        <v>2014</v>
      </c>
      <c r="I12688">
        <v>9</v>
      </c>
      <c r="J12688">
        <v>25</v>
      </c>
      <c r="K12688">
        <v>17</v>
      </c>
      <c r="L12688">
        <v>56</v>
      </c>
      <c r="M12688" t="s">
        <v>932</v>
      </c>
      <c r="N12688" t="s">
        <v>937</v>
      </c>
      <c r="O12688" t="s">
        <v>934</v>
      </c>
      <c r="R12688" t="str">
        <f t="shared" si="398"/>
        <v>Weekday</v>
      </c>
      <c r="S12688" s="12">
        <f t="shared" si="397"/>
        <v>41907</v>
      </c>
    </row>
    <row r="12689" spans="1:19" x14ac:dyDescent="0.25">
      <c r="A12689" t="s">
        <v>93</v>
      </c>
      <c r="C12689">
        <v>20142730176</v>
      </c>
      <c r="D12689">
        <v>94</v>
      </c>
      <c r="E12689" t="s">
        <v>62</v>
      </c>
      <c r="G12689">
        <v>238.607</v>
      </c>
      <c r="H12689">
        <v>2014</v>
      </c>
      <c r="I12689">
        <v>9</v>
      </c>
      <c r="J12689">
        <v>29</v>
      </c>
      <c r="K12689">
        <v>16</v>
      </c>
      <c r="L12689">
        <v>48</v>
      </c>
      <c r="M12689" t="s">
        <v>932</v>
      </c>
      <c r="N12689" t="s">
        <v>933</v>
      </c>
      <c r="O12689" t="s">
        <v>934</v>
      </c>
      <c r="R12689" t="str">
        <f t="shared" si="398"/>
        <v>Weekday</v>
      </c>
      <c r="S12689" s="12">
        <f t="shared" si="397"/>
        <v>41911</v>
      </c>
    </row>
    <row r="12690" spans="1:19" x14ac:dyDescent="0.25">
      <c r="A12690" t="s">
        <v>93</v>
      </c>
      <c r="C12690">
        <v>20142250203</v>
      </c>
      <c r="D12690">
        <v>94</v>
      </c>
      <c r="E12690" t="s">
        <v>87</v>
      </c>
      <c r="G12690">
        <v>238.649</v>
      </c>
      <c r="H12690">
        <v>2014</v>
      </c>
      <c r="I12690">
        <v>8</v>
      </c>
      <c r="J12690">
        <v>5</v>
      </c>
      <c r="K12690">
        <v>17</v>
      </c>
      <c r="L12690">
        <v>0</v>
      </c>
      <c r="M12690" t="s">
        <v>932</v>
      </c>
      <c r="N12690" t="s">
        <v>933</v>
      </c>
      <c r="O12690" t="s">
        <v>934</v>
      </c>
      <c r="R12690" t="str">
        <f t="shared" si="398"/>
        <v>Weekday</v>
      </c>
      <c r="S12690" s="12">
        <f t="shared" si="397"/>
        <v>41856</v>
      </c>
    </row>
    <row r="12691" spans="1:19" x14ac:dyDescent="0.25">
      <c r="A12691" t="s">
        <v>93</v>
      </c>
      <c r="C12691">
        <v>20143350188</v>
      </c>
      <c r="D12691">
        <v>94</v>
      </c>
      <c r="E12691" t="s">
        <v>87</v>
      </c>
      <c r="G12691">
        <v>238.935</v>
      </c>
      <c r="H12691">
        <v>2014</v>
      </c>
      <c r="I12691">
        <v>11</v>
      </c>
      <c r="J12691">
        <v>19</v>
      </c>
      <c r="K12691">
        <v>12</v>
      </c>
      <c r="L12691">
        <v>10</v>
      </c>
      <c r="M12691" t="s">
        <v>932</v>
      </c>
      <c r="N12691" t="s">
        <v>933</v>
      </c>
      <c r="O12691" t="s">
        <v>934</v>
      </c>
      <c r="R12691" t="str">
        <f t="shared" si="398"/>
        <v>Weekday</v>
      </c>
      <c r="S12691" s="12">
        <f t="shared" si="397"/>
        <v>41962</v>
      </c>
    </row>
    <row r="12692" spans="1:19" x14ac:dyDescent="0.25">
      <c r="A12692" t="s">
        <v>93</v>
      </c>
      <c r="C12692">
        <v>20142050226</v>
      </c>
      <c r="D12692">
        <v>94</v>
      </c>
      <c r="E12692" t="s">
        <v>87</v>
      </c>
      <c r="G12692">
        <v>239.05500000000001</v>
      </c>
      <c r="H12692">
        <v>2014</v>
      </c>
      <c r="I12692">
        <v>7</v>
      </c>
      <c r="J12692">
        <v>17</v>
      </c>
      <c r="K12692">
        <v>20</v>
      </c>
      <c r="L12692">
        <v>3</v>
      </c>
      <c r="M12692" t="s">
        <v>932</v>
      </c>
      <c r="N12692" t="s">
        <v>937</v>
      </c>
      <c r="O12692" t="s">
        <v>934</v>
      </c>
      <c r="R12692" t="str">
        <f t="shared" si="398"/>
        <v>Weekday</v>
      </c>
      <c r="S12692" s="12">
        <f t="shared" si="397"/>
        <v>41837</v>
      </c>
    </row>
    <row r="12693" spans="1:19" x14ac:dyDescent="0.25">
      <c r="A12693" t="s">
        <v>93</v>
      </c>
      <c r="C12693">
        <v>20140080426</v>
      </c>
      <c r="D12693">
        <v>94</v>
      </c>
      <c r="E12693" t="s">
        <v>87</v>
      </c>
      <c r="G12693">
        <v>239.065</v>
      </c>
      <c r="H12693">
        <v>2014</v>
      </c>
      <c r="I12693">
        <v>1</v>
      </c>
      <c r="J12693">
        <v>6</v>
      </c>
      <c r="K12693">
        <v>9</v>
      </c>
      <c r="L12693">
        <v>5</v>
      </c>
      <c r="M12693" t="s">
        <v>935</v>
      </c>
      <c r="N12693" t="s">
        <v>933</v>
      </c>
      <c r="O12693" t="s">
        <v>934</v>
      </c>
      <c r="R12693" t="str">
        <f t="shared" si="398"/>
        <v>Weekday</v>
      </c>
      <c r="S12693" s="12">
        <f t="shared" si="397"/>
        <v>41645</v>
      </c>
    </row>
    <row r="12694" spans="1:19" x14ac:dyDescent="0.25">
      <c r="A12694" t="s">
        <v>93</v>
      </c>
      <c r="C12694">
        <v>20140130281</v>
      </c>
      <c r="D12694">
        <v>94</v>
      </c>
      <c r="E12694" t="s">
        <v>62</v>
      </c>
      <c r="G12694">
        <v>239.065</v>
      </c>
      <c r="H12694">
        <v>2014</v>
      </c>
      <c r="I12694">
        <v>1</v>
      </c>
      <c r="J12694">
        <v>9</v>
      </c>
      <c r="K12694">
        <v>17</v>
      </c>
      <c r="L12694">
        <v>14</v>
      </c>
      <c r="M12694" t="s">
        <v>932</v>
      </c>
      <c r="N12694" t="s">
        <v>933</v>
      </c>
      <c r="O12694" t="s">
        <v>934</v>
      </c>
      <c r="R12694" t="str">
        <f t="shared" si="398"/>
        <v>Weekday</v>
      </c>
      <c r="S12694" s="12">
        <f t="shared" si="397"/>
        <v>41648</v>
      </c>
    </row>
    <row r="12695" spans="1:19" x14ac:dyDescent="0.25">
      <c r="A12695" t="s">
        <v>93</v>
      </c>
      <c r="C12695">
        <v>20140140412</v>
      </c>
      <c r="D12695">
        <v>94</v>
      </c>
      <c r="E12695" t="s">
        <v>87</v>
      </c>
      <c r="G12695">
        <v>239.065</v>
      </c>
      <c r="H12695">
        <v>2014</v>
      </c>
      <c r="I12695">
        <v>1</v>
      </c>
      <c r="J12695">
        <v>12</v>
      </c>
      <c r="K12695">
        <v>18</v>
      </c>
      <c r="L12695">
        <v>0</v>
      </c>
      <c r="M12695" t="s">
        <v>935</v>
      </c>
      <c r="N12695" t="s">
        <v>933</v>
      </c>
      <c r="O12695" t="s">
        <v>934</v>
      </c>
      <c r="R12695" t="str">
        <f t="shared" si="398"/>
        <v>Weekend</v>
      </c>
      <c r="S12695" s="12">
        <f t="shared" si="397"/>
        <v>41651</v>
      </c>
    </row>
    <row r="12696" spans="1:19" x14ac:dyDescent="0.25">
      <c r="A12696" t="s">
        <v>93</v>
      </c>
      <c r="C12696">
        <v>20140160277</v>
      </c>
      <c r="D12696">
        <v>94</v>
      </c>
      <c r="E12696" t="s">
        <v>87</v>
      </c>
      <c r="G12696">
        <v>239.065</v>
      </c>
      <c r="H12696">
        <v>2014</v>
      </c>
      <c r="I12696">
        <v>1</v>
      </c>
      <c r="J12696">
        <v>15</v>
      </c>
      <c r="K12696">
        <v>22</v>
      </c>
      <c r="L12696">
        <v>30</v>
      </c>
      <c r="M12696" t="s">
        <v>932</v>
      </c>
      <c r="N12696" t="s">
        <v>933</v>
      </c>
      <c r="O12696" t="s">
        <v>934</v>
      </c>
      <c r="R12696" t="str">
        <f t="shared" si="398"/>
        <v>Weekday</v>
      </c>
      <c r="S12696" s="12">
        <f t="shared" si="397"/>
        <v>41654</v>
      </c>
    </row>
    <row r="12697" spans="1:19" x14ac:dyDescent="0.25">
      <c r="A12697" t="s">
        <v>93</v>
      </c>
      <c r="C12697">
        <v>20140220508</v>
      </c>
      <c r="D12697">
        <v>94</v>
      </c>
      <c r="E12697" t="s">
        <v>87</v>
      </c>
      <c r="G12697">
        <v>239.065</v>
      </c>
      <c r="H12697">
        <v>2014</v>
      </c>
      <c r="I12697">
        <v>1</v>
      </c>
      <c r="J12697">
        <v>18</v>
      </c>
      <c r="K12697">
        <v>12</v>
      </c>
      <c r="L12697">
        <v>27</v>
      </c>
      <c r="M12697" t="s">
        <v>935</v>
      </c>
      <c r="N12697" t="s">
        <v>933</v>
      </c>
      <c r="O12697" t="s">
        <v>934</v>
      </c>
      <c r="R12697" t="str">
        <f t="shared" si="398"/>
        <v>Weekend</v>
      </c>
      <c r="S12697" s="12">
        <f t="shared" si="397"/>
        <v>41657</v>
      </c>
    </row>
    <row r="12698" spans="1:19" x14ac:dyDescent="0.25">
      <c r="A12698" t="s">
        <v>93</v>
      </c>
      <c r="C12698">
        <v>20140200032</v>
      </c>
      <c r="D12698">
        <v>94</v>
      </c>
      <c r="E12698" t="s">
        <v>62</v>
      </c>
      <c r="G12698">
        <v>239.065</v>
      </c>
      <c r="H12698">
        <v>2014</v>
      </c>
      <c r="I12698">
        <v>1</v>
      </c>
      <c r="J12698">
        <v>20</v>
      </c>
      <c r="K12698">
        <v>8</v>
      </c>
      <c r="L12698">
        <v>4</v>
      </c>
      <c r="M12698" t="s">
        <v>935</v>
      </c>
      <c r="N12698" t="s">
        <v>939</v>
      </c>
      <c r="O12698" t="s">
        <v>934</v>
      </c>
      <c r="R12698" t="str">
        <f t="shared" si="398"/>
        <v>Weekday</v>
      </c>
      <c r="S12698" s="12">
        <f t="shared" si="397"/>
        <v>41659</v>
      </c>
    </row>
    <row r="12699" spans="1:19" x14ac:dyDescent="0.25">
      <c r="A12699" t="s">
        <v>93</v>
      </c>
      <c r="C12699">
        <v>20140280515</v>
      </c>
      <c r="D12699">
        <v>94</v>
      </c>
      <c r="E12699" t="s">
        <v>87</v>
      </c>
      <c r="G12699">
        <v>239.065</v>
      </c>
      <c r="H12699">
        <v>2014</v>
      </c>
      <c r="I12699">
        <v>1</v>
      </c>
      <c r="J12699">
        <v>26</v>
      </c>
      <c r="K12699">
        <v>12</v>
      </c>
      <c r="L12699">
        <v>34</v>
      </c>
      <c r="M12699" t="s">
        <v>932</v>
      </c>
      <c r="N12699" t="s">
        <v>933</v>
      </c>
      <c r="O12699" t="s">
        <v>934</v>
      </c>
      <c r="R12699" t="str">
        <f t="shared" si="398"/>
        <v>Weekend</v>
      </c>
      <c r="S12699" s="12">
        <f t="shared" si="397"/>
        <v>41665</v>
      </c>
    </row>
    <row r="12700" spans="1:19" x14ac:dyDescent="0.25">
      <c r="A12700" t="s">
        <v>93</v>
      </c>
      <c r="C12700">
        <v>20140510395</v>
      </c>
      <c r="D12700">
        <v>94</v>
      </c>
      <c r="E12700" t="s">
        <v>62</v>
      </c>
      <c r="G12700">
        <v>239.065</v>
      </c>
      <c r="H12700">
        <v>2014</v>
      </c>
      <c r="I12700">
        <v>2</v>
      </c>
      <c r="J12700">
        <v>15</v>
      </c>
      <c r="K12700">
        <v>15</v>
      </c>
      <c r="L12700">
        <v>39</v>
      </c>
      <c r="M12700" t="s">
        <v>932</v>
      </c>
      <c r="N12700" t="s">
        <v>933</v>
      </c>
      <c r="O12700" t="s">
        <v>934</v>
      </c>
      <c r="R12700" t="str">
        <f t="shared" si="398"/>
        <v>Weekend</v>
      </c>
      <c r="S12700" s="12">
        <f t="shared" si="397"/>
        <v>41685</v>
      </c>
    </row>
    <row r="12701" spans="1:19" x14ac:dyDescent="0.25">
      <c r="A12701" t="s">
        <v>93</v>
      </c>
      <c r="C12701">
        <v>20140680170</v>
      </c>
      <c r="D12701">
        <v>94</v>
      </c>
      <c r="E12701" t="s">
        <v>62</v>
      </c>
      <c r="G12701">
        <v>239.065</v>
      </c>
      <c r="H12701">
        <v>2014</v>
      </c>
      <c r="I12701">
        <v>2</v>
      </c>
      <c r="J12701">
        <v>22</v>
      </c>
      <c r="K12701">
        <v>0</v>
      </c>
      <c r="L12701">
        <v>53</v>
      </c>
      <c r="M12701" t="s">
        <v>932</v>
      </c>
      <c r="N12701" t="s">
        <v>933</v>
      </c>
      <c r="O12701" t="s">
        <v>934</v>
      </c>
      <c r="R12701" t="str">
        <f t="shared" si="398"/>
        <v>Weekend</v>
      </c>
      <c r="S12701" s="12">
        <f t="shared" si="397"/>
        <v>41692</v>
      </c>
    </row>
    <row r="12702" spans="1:19" x14ac:dyDescent="0.25">
      <c r="A12702" t="s">
        <v>93</v>
      </c>
      <c r="C12702">
        <v>20140580238</v>
      </c>
      <c r="D12702">
        <v>94</v>
      </c>
      <c r="E12702" t="s">
        <v>62</v>
      </c>
      <c r="G12702">
        <v>239.065</v>
      </c>
      <c r="H12702">
        <v>2014</v>
      </c>
      <c r="I12702">
        <v>2</v>
      </c>
      <c r="J12702">
        <v>26</v>
      </c>
      <c r="K12702">
        <v>20</v>
      </c>
      <c r="L12702">
        <v>8</v>
      </c>
      <c r="M12702" t="s">
        <v>932</v>
      </c>
      <c r="N12702" t="s">
        <v>933</v>
      </c>
      <c r="O12702" t="s">
        <v>934</v>
      </c>
      <c r="R12702" t="str">
        <f t="shared" si="398"/>
        <v>Weekday</v>
      </c>
      <c r="S12702" s="12">
        <f t="shared" si="397"/>
        <v>41696</v>
      </c>
    </row>
    <row r="12703" spans="1:19" x14ac:dyDescent="0.25">
      <c r="A12703" t="s">
        <v>93</v>
      </c>
      <c r="C12703">
        <v>20140660273</v>
      </c>
      <c r="D12703">
        <v>94</v>
      </c>
      <c r="E12703" t="s">
        <v>62</v>
      </c>
      <c r="G12703">
        <v>239.065</v>
      </c>
      <c r="H12703">
        <v>2014</v>
      </c>
      <c r="I12703">
        <v>3</v>
      </c>
      <c r="J12703">
        <v>4</v>
      </c>
      <c r="K12703">
        <v>18</v>
      </c>
      <c r="L12703">
        <v>27</v>
      </c>
      <c r="M12703" t="s">
        <v>932</v>
      </c>
      <c r="N12703" t="s">
        <v>933</v>
      </c>
      <c r="O12703" t="s">
        <v>934</v>
      </c>
      <c r="R12703" t="str">
        <f t="shared" si="398"/>
        <v>Weekday</v>
      </c>
      <c r="S12703" s="12">
        <f t="shared" si="397"/>
        <v>41702</v>
      </c>
    </row>
    <row r="12704" spans="1:19" x14ac:dyDescent="0.25">
      <c r="A12704" t="s">
        <v>93</v>
      </c>
      <c r="C12704">
        <v>20140840183</v>
      </c>
      <c r="D12704">
        <v>94</v>
      </c>
      <c r="E12704" t="s">
        <v>87</v>
      </c>
      <c r="G12704">
        <v>239.065</v>
      </c>
      <c r="H12704">
        <v>2014</v>
      </c>
      <c r="I12704">
        <v>3</v>
      </c>
      <c r="J12704">
        <v>24</v>
      </c>
      <c r="K12704">
        <v>2</v>
      </c>
      <c r="L12704">
        <v>10</v>
      </c>
      <c r="M12704" t="s">
        <v>935</v>
      </c>
      <c r="N12704" t="s">
        <v>933</v>
      </c>
      <c r="O12704" t="s">
        <v>934</v>
      </c>
      <c r="R12704" t="str">
        <f t="shared" si="398"/>
        <v>Weekday</v>
      </c>
      <c r="S12704" s="12">
        <f t="shared" si="397"/>
        <v>41722</v>
      </c>
    </row>
    <row r="12705" spans="1:19" x14ac:dyDescent="0.25">
      <c r="A12705" t="s">
        <v>93</v>
      </c>
      <c r="C12705">
        <v>20142660222</v>
      </c>
      <c r="D12705">
        <v>94</v>
      </c>
      <c r="E12705" t="s">
        <v>87</v>
      </c>
      <c r="G12705">
        <v>239.065</v>
      </c>
      <c r="H12705">
        <v>2014</v>
      </c>
      <c r="I12705">
        <v>4</v>
      </c>
      <c r="J12705">
        <v>22</v>
      </c>
      <c r="K12705">
        <v>11</v>
      </c>
      <c r="L12705">
        <v>9</v>
      </c>
      <c r="M12705" t="s">
        <v>932</v>
      </c>
      <c r="N12705" t="s">
        <v>933</v>
      </c>
      <c r="O12705" t="s">
        <v>934</v>
      </c>
      <c r="R12705" t="str">
        <f t="shared" si="398"/>
        <v>Weekday</v>
      </c>
      <c r="S12705" s="12">
        <f t="shared" si="397"/>
        <v>41751</v>
      </c>
    </row>
    <row r="12706" spans="1:19" x14ac:dyDescent="0.25">
      <c r="A12706" t="s">
        <v>93</v>
      </c>
      <c r="C12706">
        <v>20141320159</v>
      </c>
      <c r="D12706">
        <v>94</v>
      </c>
      <c r="E12706" t="s">
        <v>62</v>
      </c>
      <c r="G12706">
        <v>239.065</v>
      </c>
      <c r="H12706">
        <v>2014</v>
      </c>
      <c r="I12706">
        <v>4</v>
      </c>
      <c r="J12706">
        <v>25</v>
      </c>
      <c r="K12706">
        <v>16</v>
      </c>
      <c r="L12706">
        <v>3</v>
      </c>
      <c r="M12706" t="s">
        <v>932</v>
      </c>
      <c r="N12706" t="s">
        <v>937</v>
      </c>
      <c r="O12706" t="s">
        <v>934</v>
      </c>
      <c r="R12706" t="str">
        <f t="shared" si="398"/>
        <v>Weekday</v>
      </c>
      <c r="S12706" s="12">
        <f t="shared" si="397"/>
        <v>41754</v>
      </c>
    </row>
    <row r="12707" spans="1:19" x14ac:dyDescent="0.25">
      <c r="A12707" t="s">
        <v>93</v>
      </c>
      <c r="C12707">
        <v>20141330186</v>
      </c>
      <c r="D12707">
        <v>94</v>
      </c>
      <c r="E12707" t="s">
        <v>87</v>
      </c>
      <c r="G12707">
        <v>239.065</v>
      </c>
      <c r="H12707">
        <v>2014</v>
      </c>
      <c r="I12707">
        <v>5</v>
      </c>
      <c r="J12707">
        <v>13</v>
      </c>
      <c r="K12707">
        <v>7</v>
      </c>
      <c r="L12707">
        <v>35</v>
      </c>
      <c r="M12707" t="s">
        <v>932</v>
      </c>
      <c r="N12707" t="s">
        <v>933</v>
      </c>
      <c r="O12707" t="s">
        <v>934</v>
      </c>
      <c r="R12707" t="str">
        <f t="shared" si="398"/>
        <v>Weekday</v>
      </c>
      <c r="S12707" s="12">
        <f t="shared" si="397"/>
        <v>41772</v>
      </c>
    </row>
    <row r="12708" spans="1:19" x14ac:dyDescent="0.25">
      <c r="A12708" t="s">
        <v>93</v>
      </c>
      <c r="C12708">
        <v>20141370095</v>
      </c>
      <c r="D12708">
        <v>94</v>
      </c>
      <c r="E12708" t="s">
        <v>62</v>
      </c>
      <c r="G12708">
        <v>239.065</v>
      </c>
      <c r="H12708">
        <v>2014</v>
      </c>
      <c r="I12708">
        <v>5</v>
      </c>
      <c r="J12708">
        <v>15</v>
      </c>
      <c r="K12708">
        <v>6</v>
      </c>
      <c r="L12708">
        <v>49</v>
      </c>
      <c r="M12708" t="s">
        <v>932</v>
      </c>
      <c r="N12708" t="s">
        <v>933</v>
      </c>
      <c r="O12708" t="s">
        <v>934</v>
      </c>
      <c r="R12708" t="str">
        <f t="shared" si="398"/>
        <v>Weekday</v>
      </c>
      <c r="S12708" s="12">
        <f t="shared" si="397"/>
        <v>41774</v>
      </c>
    </row>
    <row r="12709" spans="1:19" x14ac:dyDescent="0.25">
      <c r="A12709" t="s">
        <v>93</v>
      </c>
      <c r="C12709">
        <v>20142010138</v>
      </c>
      <c r="D12709">
        <v>94</v>
      </c>
      <c r="E12709" t="s">
        <v>62</v>
      </c>
      <c r="G12709">
        <v>239.065</v>
      </c>
      <c r="H12709">
        <v>2014</v>
      </c>
      <c r="I12709">
        <v>7</v>
      </c>
      <c r="J12709">
        <v>16</v>
      </c>
      <c r="K12709">
        <v>7</v>
      </c>
      <c r="L12709">
        <v>48</v>
      </c>
      <c r="M12709" t="s">
        <v>932</v>
      </c>
      <c r="N12709" t="s">
        <v>933</v>
      </c>
      <c r="O12709" t="s">
        <v>934</v>
      </c>
      <c r="R12709" t="str">
        <f t="shared" si="398"/>
        <v>Weekday</v>
      </c>
      <c r="S12709" s="12">
        <f t="shared" si="397"/>
        <v>41836</v>
      </c>
    </row>
    <row r="12710" spans="1:19" x14ac:dyDescent="0.25">
      <c r="A12710" t="s">
        <v>93</v>
      </c>
      <c r="C12710">
        <v>20142230226</v>
      </c>
      <c r="D12710">
        <v>94</v>
      </c>
      <c r="E12710" t="s">
        <v>62</v>
      </c>
      <c r="G12710">
        <v>239.065</v>
      </c>
      <c r="H12710">
        <v>2014</v>
      </c>
      <c r="I12710">
        <v>8</v>
      </c>
      <c r="J12710">
        <v>10</v>
      </c>
      <c r="K12710">
        <v>10</v>
      </c>
      <c r="L12710">
        <v>53</v>
      </c>
      <c r="M12710" t="s">
        <v>932</v>
      </c>
      <c r="N12710" t="s">
        <v>936</v>
      </c>
      <c r="O12710" t="s">
        <v>934</v>
      </c>
      <c r="R12710" t="str">
        <f t="shared" si="398"/>
        <v>Weekend</v>
      </c>
      <c r="S12710" s="12">
        <f t="shared" si="397"/>
        <v>41861</v>
      </c>
    </row>
    <row r="12711" spans="1:19" x14ac:dyDescent="0.25">
      <c r="A12711" t="s">
        <v>93</v>
      </c>
      <c r="C12711">
        <v>20142890225</v>
      </c>
      <c r="D12711">
        <v>94</v>
      </c>
      <c r="E12711" t="s">
        <v>62</v>
      </c>
      <c r="G12711">
        <v>239.065</v>
      </c>
      <c r="H12711">
        <v>2014</v>
      </c>
      <c r="I12711">
        <v>9</v>
      </c>
      <c r="J12711">
        <v>26</v>
      </c>
      <c r="K12711">
        <v>15</v>
      </c>
      <c r="L12711">
        <v>13</v>
      </c>
      <c r="M12711" t="s">
        <v>932</v>
      </c>
      <c r="N12711" t="s">
        <v>933</v>
      </c>
      <c r="O12711" t="s">
        <v>934</v>
      </c>
      <c r="R12711" t="str">
        <f t="shared" si="398"/>
        <v>Weekday</v>
      </c>
      <c r="S12711" s="12">
        <f t="shared" si="397"/>
        <v>41908</v>
      </c>
    </row>
    <row r="12712" spans="1:19" x14ac:dyDescent="0.25">
      <c r="A12712" t="s">
        <v>93</v>
      </c>
      <c r="C12712">
        <v>20142760212</v>
      </c>
      <c r="D12712">
        <v>94</v>
      </c>
      <c r="E12712" t="s">
        <v>62</v>
      </c>
      <c r="G12712">
        <v>239.065</v>
      </c>
      <c r="H12712">
        <v>2014</v>
      </c>
      <c r="I12712">
        <v>10</v>
      </c>
      <c r="J12712">
        <v>1</v>
      </c>
      <c r="K12712">
        <v>11</v>
      </c>
      <c r="L12712">
        <v>55</v>
      </c>
      <c r="M12712" t="s">
        <v>932</v>
      </c>
      <c r="N12712" t="s">
        <v>933</v>
      </c>
      <c r="O12712" t="s">
        <v>934</v>
      </c>
      <c r="R12712" t="str">
        <f t="shared" si="398"/>
        <v>Weekday</v>
      </c>
      <c r="S12712" s="12">
        <f t="shared" si="397"/>
        <v>41913</v>
      </c>
    </row>
    <row r="12713" spans="1:19" x14ac:dyDescent="0.25">
      <c r="A12713" t="s">
        <v>93</v>
      </c>
      <c r="C12713">
        <v>20142820227</v>
      </c>
      <c r="D12713">
        <v>94</v>
      </c>
      <c r="E12713" t="s">
        <v>62</v>
      </c>
      <c r="G12713">
        <v>239.065</v>
      </c>
      <c r="H12713">
        <v>2014</v>
      </c>
      <c r="I12713">
        <v>10</v>
      </c>
      <c r="J12713">
        <v>2</v>
      </c>
      <c r="K12713">
        <v>21</v>
      </c>
      <c r="L12713">
        <v>21</v>
      </c>
      <c r="M12713" t="s">
        <v>932</v>
      </c>
      <c r="N12713" t="s">
        <v>933</v>
      </c>
      <c r="O12713" t="s">
        <v>942</v>
      </c>
      <c r="R12713" t="str">
        <f t="shared" si="398"/>
        <v>Weekday</v>
      </c>
      <c r="S12713" s="12">
        <f t="shared" si="397"/>
        <v>41914</v>
      </c>
    </row>
    <row r="12714" spans="1:19" x14ac:dyDescent="0.25">
      <c r="A12714" t="s">
        <v>93</v>
      </c>
      <c r="C12714">
        <v>20142820218</v>
      </c>
      <c r="D12714">
        <v>94</v>
      </c>
      <c r="E12714" t="s">
        <v>87</v>
      </c>
      <c r="G12714">
        <v>239.065</v>
      </c>
      <c r="H12714">
        <v>2014</v>
      </c>
      <c r="I12714">
        <v>10</v>
      </c>
      <c r="J12714">
        <v>3</v>
      </c>
      <c r="K12714">
        <v>7</v>
      </c>
      <c r="L12714">
        <v>55</v>
      </c>
      <c r="M12714" t="s">
        <v>932</v>
      </c>
      <c r="N12714" t="s">
        <v>933</v>
      </c>
      <c r="O12714" t="s">
        <v>934</v>
      </c>
      <c r="R12714" t="str">
        <f t="shared" si="398"/>
        <v>Weekday</v>
      </c>
      <c r="S12714" s="12">
        <f t="shared" si="397"/>
        <v>41915</v>
      </c>
    </row>
    <row r="12715" spans="1:19" x14ac:dyDescent="0.25">
      <c r="A12715" t="s">
        <v>93</v>
      </c>
      <c r="C12715">
        <v>20142820201</v>
      </c>
      <c r="D12715">
        <v>94</v>
      </c>
      <c r="E12715" t="s">
        <v>62</v>
      </c>
      <c r="G12715">
        <v>239.065</v>
      </c>
      <c r="H12715">
        <v>2014</v>
      </c>
      <c r="I12715">
        <v>10</v>
      </c>
      <c r="J12715">
        <v>9</v>
      </c>
      <c r="K12715">
        <v>14</v>
      </c>
      <c r="L12715">
        <v>22</v>
      </c>
      <c r="M12715" t="s">
        <v>932</v>
      </c>
      <c r="N12715" t="s">
        <v>937</v>
      </c>
      <c r="O12715" t="s">
        <v>934</v>
      </c>
      <c r="R12715" t="str">
        <f t="shared" si="398"/>
        <v>Weekday</v>
      </c>
      <c r="S12715" s="12">
        <f t="shared" si="397"/>
        <v>41921</v>
      </c>
    </row>
    <row r="12716" spans="1:19" x14ac:dyDescent="0.25">
      <c r="A12716" t="s">
        <v>93</v>
      </c>
      <c r="C12716">
        <v>20143230291</v>
      </c>
      <c r="D12716">
        <v>94</v>
      </c>
      <c r="E12716" t="s">
        <v>62</v>
      </c>
      <c r="G12716">
        <v>239.065</v>
      </c>
      <c r="H12716">
        <v>2014</v>
      </c>
      <c r="I12716">
        <v>10</v>
      </c>
      <c r="J12716">
        <v>27</v>
      </c>
      <c r="K12716">
        <v>16</v>
      </c>
      <c r="L12716">
        <v>10</v>
      </c>
      <c r="M12716" t="s">
        <v>932</v>
      </c>
      <c r="N12716" t="s">
        <v>933</v>
      </c>
      <c r="O12716" t="s">
        <v>934</v>
      </c>
      <c r="R12716" t="str">
        <f t="shared" si="398"/>
        <v>Weekday</v>
      </c>
      <c r="S12716" s="12">
        <f t="shared" si="397"/>
        <v>41939</v>
      </c>
    </row>
    <row r="12717" spans="1:19" x14ac:dyDescent="0.25">
      <c r="A12717" t="s">
        <v>93</v>
      </c>
      <c r="C12717">
        <v>20143180275</v>
      </c>
      <c r="D12717">
        <v>94</v>
      </c>
      <c r="E12717" t="s">
        <v>940</v>
      </c>
      <c r="G12717">
        <v>239.065</v>
      </c>
      <c r="H12717">
        <v>2014</v>
      </c>
      <c r="I12717">
        <v>10</v>
      </c>
      <c r="J12717">
        <v>30</v>
      </c>
      <c r="K12717">
        <v>18</v>
      </c>
      <c r="L12717">
        <v>13</v>
      </c>
      <c r="M12717" t="s">
        <v>932</v>
      </c>
      <c r="N12717" t="s">
        <v>933</v>
      </c>
      <c r="O12717" t="s">
        <v>934</v>
      </c>
      <c r="R12717" t="str">
        <f t="shared" si="398"/>
        <v>Weekday</v>
      </c>
      <c r="S12717" s="12">
        <f t="shared" si="397"/>
        <v>41942</v>
      </c>
    </row>
    <row r="12718" spans="1:19" x14ac:dyDescent="0.25">
      <c r="A12718" t="s">
        <v>93</v>
      </c>
      <c r="C12718">
        <v>20142120185</v>
      </c>
      <c r="D12718">
        <v>94</v>
      </c>
      <c r="E12718" t="s">
        <v>62</v>
      </c>
      <c r="G12718">
        <v>239.315</v>
      </c>
      <c r="H12718">
        <v>2014</v>
      </c>
      <c r="I12718">
        <v>7</v>
      </c>
      <c r="J12718">
        <v>2</v>
      </c>
      <c r="K12718">
        <v>17</v>
      </c>
      <c r="L12718">
        <v>22</v>
      </c>
      <c r="M12718" t="s">
        <v>932</v>
      </c>
      <c r="N12718" t="s">
        <v>933</v>
      </c>
      <c r="O12718" t="s">
        <v>934</v>
      </c>
      <c r="R12718" t="str">
        <f t="shared" si="398"/>
        <v>Weekday</v>
      </c>
      <c r="S12718" s="12">
        <f t="shared" si="397"/>
        <v>41822</v>
      </c>
    </row>
    <row r="12719" spans="1:19" x14ac:dyDescent="0.25">
      <c r="A12719" t="s">
        <v>93</v>
      </c>
      <c r="C12719">
        <v>20142980135</v>
      </c>
      <c r="D12719">
        <v>94</v>
      </c>
      <c r="E12719" t="s">
        <v>87</v>
      </c>
      <c r="G12719">
        <v>239.56299999999999</v>
      </c>
      <c r="H12719">
        <v>2014</v>
      </c>
      <c r="I12719">
        <v>10</v>
      </c>
      <c r="J12719">
        <v>24</v>
      </c>
      <c r="K12719">
        <v>16</v>
      </c>
      <c r="L12719">
        <v>35</v>
      </c>
      <c r="M12719" t="s">
        <v>932</v>
      </c>
      <c r="N12719" t="s">
        <v>936</v>
      </c>
      <c r="O12719" t="s">
        <v>934</v>
      </c>
      <c r="R12719" t="str">
        <f t="shared" si="398"/>
        <v>Weekday</v>
      </c>
      <c r="S12719" s="12">
        <f t="shared" si="397"/>
        <v>41936</v>
      </c>
    </row>
    <row r="12720" spans="1:19" x14ac:dyDescent="0.25">
      <c r="A12720" t="s">
        <v>93</v>
      </c>
      <c r="C12720">
        <v>20140070330</v>
      </c>
      <c r="D12720">
        <v>94</v>
      </c>
      <c r="E12720" t="s">
        <v>87</v>
      </c>
      <c r="G12720">
        <v>239.56399999999999</v>
      </c>
      <c r="H12720">
        <v>2014</v>
      </c>
      <c r="I12720">
        <v>1</v>
      </c>
      <c r="J12720">
        <v>6</v>
      </c>
      <c r="K12720">
        <v>8</v>
      </c>
      <c r="L12720">
        <v>9</v>
      </c>
      <c r="M12720" t="s">
        <v>932</v>
      </c>
      <c r="N12720" t="s">
        <v>933</v>
      </c>
      <c r="O12720" t="s">
        <v>934</v>
      </c>
      <c r="R12720" t="str">
        <f t="shared" si="398"/>
        <v>Weekday</v>
      </c>
      <c r="S12720" s="12">
        <f t="shared" si="397"/>
        <v>41645</v>
      </c>
    </row>
    <row r="12721" spans="1:19" x14ac:dyDescent="0.25">
      <c r="A12721" t="s">
        <v>93</v>
      </c>
      <c r="C12721">
        <v>20140560686</v>
      </c>
      <c r="D12721">
        <v>94</v>
      </c>
      <c r="E12721" t="s">
        <v>87</v>
      </c>
      <c r="G12721">
        <v>239.56399999999999</v>
      </c>
      <c r="H12721">
        <v>2014</v>
      </c>
      <c r="I12721">
        <v>2</v>
      </c>
      <c r="J12721">
        <v>17</v>
      </c>
      <c r="K12721">
        <v>10</v>
      </c>
      <c r="L12721">
        <v>20</v>
      </c>
      <c r="M12721" t="s">
        <v>935</v>
      </c>
      <c r="N12721" t="s">
        <v>937</v>
      </c>
      <c r="O12721" t="s">
        <v>934</v>
      </c>
      <c r="R12721" t="str">
        <f t="shared" si="398"/>
        <v>Weekday</v>
      </c>
      <c r="S12721" s="12">
        <f t="shared" si="397"/>
        <v>41687</v>
      </c>
    </row>
    <row r="12722" spans="1:19" x14ac:dyDescent="0.25">
      <c r="A12722" t="s">
        <v>93</v>
      </c>
      <c r="C12722">
        <v>20141070230</v>
      </c>
      <c r="D12722">
        <v>94</v>
      </c>
      <c r="E12722" t="s">
        <v>87</v>
      </c>
      <c r="G12722">
        <v>239.56399999999999</v>
      </c>
      <c r="H12722">
        <v>2014</v>
      </c>
      <c r="I12722">
        <v>4</v>
      </c>
      <c r="J12722">
        <v>14</v>
      </c>
      <c r="K12722">
        <v>18</v>
      </c>
      <c r="L12722">
        <v>48</v>
      </c>
      <c r="M12722" t="s">
        <v>932</v>
      </c>
      <c r="N12722" t="s">
        <v>937</v>
      </c>
      <c r="O12722" t="s">
        <v>934</v>
      </c>
      <c r="R12722" t="str">
        <f t="shared" si="398"/>
        <v>Weekday</v>
      </c>
      <c r="S12722" s="12">
        <f t="shared" si="397"/>
        <v>41743</v>
      </c>
    </row>
    <row r="12723" spans="1:19" x14ac:dyDescent="0.25">
      <c r="A12723" t="s">
        <v>93</v>
      </c>
      <c r="C12723">
        <v>20141700238</v>
      </c>
      <c r="D12723">
        <v>94</v>
      </c>
      <c r="E12723" t="s">
        <v>87</v>
      </c>
      <c r="G12723">
        <v>239.56399999999999</v>
      </c>
      <c r="H12723">
        <v>2014</v>
      </c>
      <c r="I12723">
        <v>5</v>
      </c>
      <c r="J12723">
        <v>27</v>
      </c>
      <c r="K12723">
        <v>6</v>
      </c>
      <c r="L12723">
        <v>36</v>
      </c>
      <c r="M12723" t="s">
        <v>935</v>
      </c>
      <c r="N12723" t="s">
        <v>933</v>
      </c>
      <c r="O12723" t="s">
        <v>934</v>
      </c>
      <c r="R12723" t="str">
        <f t="shared" si="398"/>
        <v>Weekday</v>
      </c>
      <c r="S12723" s="12">
        <f t="shared" si="397"/>
        <v>41786</v>
      </c>
    </row>
    <row r="12724" spans="1:19" x14ac:dyDescent="0.25">
      <c r="A12724" t="s">
        <v>93</v>
      </c>
      <c r="C12724">
        <v>20141710174</v>
      </c>
      <c r="D12724">
        <v>94</v>
      </c>
      <c r="E12724" t="s">
        <v>87</v>
      </c>
      <c r="G12724">
        <v>239.56399999999999</v>
      </c>
      <c r="H12724">
        <v>2014</v>
      </c>
      <c r="I12724">
        <v>6</v>
      </c>
      <c r="J12724">
        <v>19</v>
      </c>
      <c r="K12724">
        <v>17</v>
      </c>
      <c r="L12724">
        <v>1</v>
      </c>
      <c r="M12724" t="s">
        <v>932</v>
      </c>
      <c r="N12724" t="s">
        <v>933</v>
      </c>
      <c r="O12724" t="s">
        <v>934</v>
      </c>
      <c r="R12724" t="str">
        <f t="shared" si="398"/>
        <v>Weekday</v>
      </c>
      <c r="S12724" s="12">
        <f t="shared" si="397"/>
        <v>41809</v>
      </c>
    </row>
    <row r="12725" spans="1:19" x14ac:dyDescent="0.25">
      <c r="A12725" t="s">
        <v>93</v>
      </c>
      <c r="C12725">
        <v>20141880151</v>
      </c>
      <c r="D12725">
        <v>94</v>
      </c>
      <c r="E12725" t="s">
        <v>62</v>
      </c>
      <c r="G12725">
        <v>239.56399999999999</v>
      </c>
      <c r="H12725">
        <v>2014</v>
      </c>
      <c r="I12725">
        <v>6</v>
      </c>
      <c r="J12725">
        <v>25</v>
      </c>
      <c r="K12725">
        <v>16</v>
      </c>
      <c r="L12725">
        <v>44</v>
      </c>
      <c r="M12725" t="s">
        <v>932</v>
      </c>
      <c r="N12725" t="s">
        <v>937</v>
      </c>
      <c r="O12725" t="s">
        <v>934</v>
      </c>
      <c r="R12725" t="str">
        <f t="shared" si="398"/>
        <v>Weekday</v>
      </c>
      <c r="S12725" s="12">
        <f t="shared" si="397"/>
        <v>41815</v>
      </c>
    </row>
    <row r="12726" spans="1:19" x14ac:dyDescent="0.25">
      <c r="A12726" t="s">
        <v>93</v>
      </c>
      <c r="C12726">
        <v>20142230248</v>
      </c>
      <c r="D12726">
        <v>94</v>
      </c>
      <c r="E12726" t="s">
        <v>62</v>
      </c>
      <c r="G12726">
        <v>239.56399999999999</v>
      </c>
      <c r="H12726">
        <v>2014</v>
      </c>
      <c r="I12726">
        <v>8</v>
      </c>
      <c r="J12726">
        <v>2</v>
      </c>
      <c r="K12726">
        <v>22</v>
      </c>
      <c r="L12726">
        <v>7</v>
      </c>
      <c r="M12726" t="s">
        <v>932</v>
      </c>
      <c r="N12726" t="s">
        <v>933</v>
      </c>
      <c r="O12726" t="s">
        <v>934</v>
      </c>
      <c r="R12726" t="str">
        <f t="shared" si="398"/>
        <v>Weekend</v>
      </c>
      <c r="S12726" s="12">
        <f t="shared" si="397"/>
        <v>41853</v>
      </c>
    </row>
    <row r="12727" spans="1:19" x14ac:dyDescent="0.25">
      <c r="A12727" t="s">
        <v>93</v>
      </c>
      <c r="C12727">
        <v>20142420148</v>
      </c>
      <c r="D12727">
        <v>94</v>
      </c>
      <c r="E12727" t="s">
        <v>87</v>
      </c>
      <c r="G12727">
        <v>239.56399999999999</v>
      </c>
      <c r="H12727">
        <v>2014</v>
      </c>
      <c r="I12727">
        <v>8</v>
      </c>
      <c r="J12727">
        <v>25</v>
      </c>
      <c r="K12727">
        <v>17</v>
      </c>
      <c r="L12727">
        <v>2</v>
      </c>
      <c r="M12727" t="s">
        <v>932</v>
      </c>
      <c r="N12727" t="s">
        <v>937</v>
      </c>
      <c r="O12727" t="s">
        <v>934</v>
      </c>
      <c r="R12727" t="str">
        <f t="shared" si="398"/>
        <v>Weekday</v>
      </c>
      <c r="S12727" s="12">
        <f t="shared" si="397"/>
        <v>41876</v>
      </c>
    </row>
    <row r="12728" spans="1:19" x14ac:dyDescent="0.25">
      <c r="A12728" t="s">
        <v>93</v>
      </c>
      <c r="C12728">
        <v>20142500123</v>
      </c>
      <c r="D12728">
        <v>94</v>
      </c>
      <c r="E12728" t="s">
        <v>87</v>
      </c>
      <c r="G12728">
        <v>239.56399999999999</v>
      </c>
      <c r="H12728">
        <v>2014</v>
      </c>
      <c r="I12728">
        <v>9</v>
      </c>
      <c r="J12728">
        <v>4</v>
      </c>
      <c r="K12728">
        <v>8</v>
      </c>
      <c r="L12728">
        <v>57</v>
      </c>
      <c r="M12728" t="s">
        <v>932</v>
      </c>
      <c r="N12728" t="s">
        <v>937</v>
      </c>
      <c r="O12728" t="s">
        <v>934</v>
      </c>
      <c r="R12728" t="str">
        <f t="shared" si="398"/>
        <v>Weekday</v>
      </c>
      <c r="S12728" s="12">
        <f t="shared" si="397"/>
        <v>41886</v>
      </c>
    </row>
    <row r="12729" spans="1:19" x14ac:dyDescent="0.25">
      <c r="A12729" t="s">
        <v>93</v>
      </c>
      <c r="C12729">
        <v>20143040185</v>
      </c>
      <c r="D12729">
        <v>94</v>
      </c>
      <c r="E12729" t="s">
        <v>62</v>
      </c>
      <c r="G12729">
        <v>239.56399999999999</v>
      </c>
      <c r="H12729">
        <v>2014</v>
      </c>
      <c r="I12729">
        <v>10</v>
      </c>
      <c r="J12729">
        <v>12</v>
      </c>
      <c r="K12729">
        <v>20</v>
      </c>
      <c r="L12729">
        <v>40</v>
      </c>
      <c r="M12729" t="s">
        <v>932</v>
      </c>
      <c r="N12729" t="s">
        <v>933</v>
      </c>
      <c r="O12729" t="s">
        <v>934</v>
      </c>
      <c r="R12729" t="str">
        <f t="shared" si="398"/>
        <v>Weekend</v>
      </c>
      <c r="S12729" s="12">
        <f t="shared" si="397"/>
        <v>41924</v>
      </c>
    </row>
    <row r="12730" spans="1:19" x14ac:dyDescent="0.25">
      <c r="A12730" t="s">
        <v>93</v>
      </c>
      <c r="C12730">
        <v>20143150302</v>
      </c>
      <c r="D12730">
        <v>94</v>
      </c>
      <c r="E12730" t="s">
        <v>87</v>
      </c>
      <c r="G12730">
        <v>239.56399999999999</v>
      </c>
      <c r="H12730">
        <v>2014</v>
      </c>
      <c r="I12730">
        <v>11</v>
      </c>
      <c r="J12730">
        <v>10</v>
      </c>
      <c r="K12730">
        <v>4</v>
      </c>
      <c r="L12730">
        <v>58</v>
      </c>
      <c r="M12730" t="s">
        <v>935</v>
      </c>
      <c r="N12730" t="s">
        <v>933</v>
      </c>
      <c r="O12730" t="s">
        <v>934</v>
      </c>
      <c r="R12730" t="str">
        <f t="shared" si="398"/>
        <v>Weekday</v>
      </c>
      <c r="S12730" s="12">
        <f t="shared" si="397"/>
        <v>41953</v>
      </c>
    </row>
    <row r="12731" spans="1:19" x14ac:dyDescent="0.25">
      <c r="A12731" t="s">
        <v>93</v>
      </c>
      <c r="C12731">
        <v>20143240271</v>
      </c>
      <c r="D12731">
        <v>94</v>
      </c>
      <c r="E12731" t="s">
        <v>62</v>
      </c>
      <c r="G12731">
        <v>239.56399999999999</v>
      </c>
      <c r="H12731">
        <v>2014</v>
      </c>
      <c r="I12731">
        <v>11</v>
      </c>
      <c r="J12731">
        <v>12</v>
      </c>
      <c r="K12731">
        <v>18</v>
      </c>
      <c r="L12731">
        <v>30</v>
      </c>
      <c r="M12731" t="s">
        <v>932</v>
      </c>
      <c r="N12731" t="s">
        <v>933</v>
      </c>
      <c r="O12731" t="s">
        <v>934</v>
      </c>
      <c r="R12731" t="str">
        <f t="shared" si="398"/>
        <v>Weekday</v>
      </c>
      <c r="S12731" s="12">
        <f t="shared" si="397"/>
        <v>41955</v>
      </c>
    </row>
    <row r="12732" spans="1:19" x14ac:dyDescent="0.25">
      <c r="A12732" t="s">
        <v>93</v>
      </c>
      <c r="C12732">
        <v>20143590093</v>
      </c>
      <c r="D12732">
        <v>94</v>
      </c>
      <c r="E12732" t="s">
        <v>87</v>
      </c>
      <c r="G12732">
        <v>239.56399999999999</v>
      </c>
      <c r="H12732">
        <v>2014</v>
      </c>
      <c r="I12732">
        <v>12</v>
      </c>
      <c r="J12732">
        <v>23</v>
      </c>
      <c r="K12732">
        <v>17</v>
      </c>
      <c r="L12732">
        <v>28</v>
      </c>
      <c r="M12732" t="s">
        <v>932</v>
      </c>
      <c r="N12732" t="s">
        <v>933</v>
      </c>
      <c r="O12732" t="s">
        <v>934</v>
      </c>
      <c r="R12732" t="str">
        <f t="shared" si="398"/>
        <v>Weekday</v>
      </c>
      <c r="S12732" s="12">
        <f t="shared" si="397"/>
        <v>41996</v>
      </c>
    </row>
    <row r="12733" spans="1:19" x14ac:dyDescent="0.25">
      <c r="A12733" t="s">
        <v>93</v>
      </c>
      <c r="C12733">
        <v>20142660248</v>
      </c>
      <c r="D12733">
        <v>94</v>
      </c>
      <c r="E12733" t="s">
        <v>87</v>
      </c>
      <c r="G12733">
        <v>239.745</v>
      </c>
      <c r="H12733">
        <v>2014</v>
      </c>
      <c r="I12733">
        <v>9</v>
      </c>
      <c r="J12733">
        <v>23</v>
      </c>
      <c r="K12733">
        <v>2</v>
      </c>
      <c r="L12733">
        <v>6</v>
      </c>
      <c r="M12733" t="s">
        <v>935</v>
      </c>
      <c r="N12733" t="s">
        <v>933</v>
      </c>
      <c r="O12733" t="s">
        <v>934</v>
      </c>
      <c r="R12733" t="str">
        <f t="shared" si="398"/>
        <v>Weekday</v>
      </c>
      <c r="S12733" s="12">
        <f t="shared" si="397"/>
        <v>41905</v>
      </c>
    </row>
    <row r="12734" spans="1:19" x14ac:dyDescent="0.25">
      <c r="A12734" t="s">
        <v>93</v>
      </c>
      <c r="C12734">
        <v>20142660224</v>
      </c>
      <c r="D12734">
        <v>94</v>
      </c>
      <c r="E12734" t="s">
        <v>87</v>
      </c>
      <c r="G12734">
        <v>239.80099999999999</v>
      </c>
      <c r="H12734">
        <v>2014</v>
      </c>
      <c r="I12734">
        <v>9</v>
      </c>
      <c r="J12734">
        <v>23</v>
      </c>
      <c r="K12734">
        <v>7</v>
      </c>
      <c r="L12734">
        <v>14</v>
      </c>
      <c r="M12734" t="s">
        <v>932</v>
      </c>
      <c r="N12734" t="s">
        <v>933</v>
      </c>
      <c r="O12734" t="s">
        <v>934</v>
      </c>
      <c r="Q12734" t="s">
        <v>234</v>
      </c>
      <c r="R12734" t="str">
        <f t="shared" si="398"/>
        <v>Weekday</v>
      </c>
      <c r="S12734" s="12">
        <f t="shared" si="397"/>
        <v>41905</v>
      </c>
    </row>
    <row r="12735" spans="1:19" x14ac:dyDescent="0.25">
      <c r="A12735" t="s">
        <v>93</v>
      </c>
      <c r="C12735">
        <v>20141400129</v>
      </c>
      <c r="D12735">
        <v>94</v>
      </c>
      <c r="E12735" t="s">
        <v>62</v>
      </c>
      <c r="G12735">
        <v>239.90799999999999</v>
      </c>
      <c r="H12735">
        <v>2014</v>
      </c>
      <c r="I12735">
        <v>5</v>
      </c>
      <c r="J12735">
        <v>19</v>
      </c>
      <c r="K12735">
        <v>16</v>
      </c>
      <c r="L12735">
        <v>18</v>
      </c>
      <c r="M12735" t="s">
        <v>932</v>
      </c>
      <c r="N12735" t="s">
        <v>933</v>
      </c>
      <c r="O12735" t="s">
        <v>934</v>
      </c>
      <c r="Q12735" t="s">
        <v>217</v>
      </c>
      <c r="R12735" t="str">
        <f t="shared" si="398"/>
        <v>Weekday</v>
      </c>
      <c r="S12735" s="12">
        <f t="shared" si="397"/>
        <v>41778</v>
      </c>
    </row>
    <row r="12736" spans="1:19" x14ac:dyDescent="0.25">
      <c r="A12736" t="s">
        <v>93</v>
      </c>
      <c r="C12736">
        <v>20142010159</v>
      </c>
      <c r="D12736">
        <v>94</v>
      </c>
      <c r="E12736" t="s">
        <v>87</v>
      </c>
      <c r="G12736">
        <v>239.922</v>
      </c>
      <c r="H12736">
        <v>2014</v>
      </c>
      <c r="I12736">
        <v>7</v>
      </c>
      <c r="J12736">
        <v>17</v>
      </c>
      <c r="K12736">
        <v>10</v>
      </c>
      <c r="L12736">
        <v>47</v>
      </c>
      <c r="M12736" t="s">
        <v>935</v>
      </c>
      <c r="N12736" t="s">
        <v>933</v>
      </c>
      <c r="O12736" t="s">
        <v>934</v>
      </c>
      <c r="Q12736" t="s">
        <v>233</v>
      </c>
      <c r="R12736" t="str">
        <f t="shared" si="398"/>
        <v>Weekday</v>
      </c>
      <c r="S12736" s="12">
        <f t="shared" si="397"/>
        <v>41837</v>
      </c>
    </row>
    <row r="12737" spans="1:19" x14ac:dyDescent="0.25">
      <c r="A12737" t="s">
        <v>93</v>
      </c>
      <c r="C12737">
        <v>20142660253</v>
      </c>
      <c r="D12737">
        <v>94</v>
      </c>
      <c r="E12737" t="s">
        <v>87</v>
      </c>
      <c r="G12737">
        <v>239.922</v>
      </c>
      <c r="H12737">
        <v>2014</v>
      </c>
      <c r="I12737">
        <v>9</v>
      </c>
      <c r="J12737">
        <v>23</v>
      </c>
      <c r="K12737">
        <v>9</v>
      </c>
      <c r="L12737">
        <v>21</v>
      </c>
      <c r="M12737" t="s">
        <v>932</v>
      </c>
      <c r="N12737" t="s">
        <v>933</v>
      </c>
      <c r="O12737" t="s">
        <v>934</v>
      </c>
      <c r="Q12737" t="s">
        <v>233</v>
      </c>
      <c r="R12737" t="str">
        <f t="shared" si="398"/>
        <v>Weekday</v>
      </c>
      <c r="S12737" s="12">
        <f t="shared" si="397"/>
        <v>41905</v>
      </c>
    </row>
    <row r="12738" spans="1:19" x14ac:dyDescent="0.25">
      <c r="A12738" t="s">
        <v>93</v>
      </c>
      <c r="C12738">
        <v>20140640196</v>
      </c>
      <c r="D12738">
        <v>94</v>
      </c>
      <c r="E12738" t="s">
        <v>940</v>
      </c>
      <c r="G12738">
        <v>240.06299999999999</v>
      </c>
      <c r="H12738">
        <v>2014</v>
      </c>
      <c r="I12738">
        <v>1</v>
      </c>
      <c r="J12738">
        <v>6</v>
      </c>
      <c r="K12738">
        <v>8</v>
      </c>
      <c r="L12738">
        <v>33</v>
      </c>
      <c r="M12738" t="s">
        <v>935</v>
      </c>
      <c r="N12738" t="s">
        <v>937</v>
      </c>
      <c r="O12738" t="s">
        <v>934</v>
      </c>
      <c r="R12738" t="str">
        <f t="shared" si="398"/>
        <v>Weekday</v>
      </c>
      <c r="S12738" s="12">
        <f t="shared" si="397"/>
        <v>41645</v>
      </c>
    </row>
    <row r="12739" spans="1:19" x14ac:dyDescent="0.25">
      <c r="A12739" t="s">
        <v>93</v>
      </c>
      <c r="C12739">
        <v>20140160267</v>
      </c>
      <c r="D12739">
        <v>94</v>
      </c>
      <c r="E12739" t="s">
        <v>62</v>
      </c>
      <c r="G12739">
        <v>240.06299999999999</v>
      </c>
      <c r="H12739">
        <v>2014</v>
      </c>
      <c r="I12739">
        <v>1</v>
      </c>
      <c r="J12739">
        <v>15</v>
      </c>
      <c r="K12739">
        <v>11</v>
      </c>
      <c r="L12739">
        <v>11</v>
      </c>
      <c r="M12739" t="s">
        <v>935</v>
      </c>
      <c r="N12739" t="s">
        <v>933</v>
      </c>
      <c r="O12739" t="s">
        <v>934</v>
      </c>
      <c r="Q12739" t="s">
        <v>217</v>
      </c>
      <c r="R12739" t="str">
        <f t="shared" si="398"/>
        <v>Weekday</v>
      </c>
      <c r="S12739" s="12">
        <f t="shared" ref="S12739:S12802" si="399">DATE(H12739,I12739,J12739)</f>
        <v>41654</v>
      </c>
    </row>
    <row r="12740" spans="1:19" x14ac:dyDescent="0.25">
      <c r="A12740" t="s">
        <v>93</v>
      </c>
      <c r="C12740">
        <v>20140230305</v>
      </c>
      <c r="D12740">
        <v>94</v>
      </c>
      <c r="E12740" t="s">
        <v>87</v>
      </c>
      <c r="G12740">
        <v>240.06299999999999</v>
      </c>
      <c r="H12740">
        <v>2014</v>
      </c>
      <c r="I12740">
        <v>1</v>
      </c>
      <c r="J12740">
        <v>22</v>
      </c>
      <c r="K12740">
        <v>16</v>
      </c>
      <c r="L12740">
        <v>30</v>
      </c>
      <c r="M12740" t="s">
        <v>932</v>
      </c>
      <c r="N12740" t="s">
        <v>933</v>
      </c>
      <c r="O12740" t="s">
        <v>934</v>
      </c>
      <c r="Q12740" t="s">
        <v>233</v>
      </c>
      <c r="R12740" t="str">
        <f t="shared" si="398"/>
        <v>Weekday</v>
      </c>
      <c r="S12740" s="12">
        <f t="shared" si="399"/>
        <v>41661</v>
      </c>
    </row>
    <row r="12741" spans="1:19" x14ac:dyDescent="0.25">
      <c r="A12741" t="s">
        <v>93</v>
      </c>
      <c r="C12741">
        <v>20140280513</v>
      </c>
      <c r="D12741">
        <v>94</v>
      </c>
      <c r="E12741" t="s">
        <v>87</v>
      </c>
      <c r="G12741">
        <v>240.06299999999999</v>
      </c>
      <c r="H12741">
        <v>2014</v>
      </c>
      <c r="I12741">
        <v>1</v>
      </c>
      <c r="J12741">
        <v>23</v>
      </c>
      <c r="K12741">
        <v>8</v>
      </c>
      <c r="L12741">
        <v>20</v>
      </c>
      <c r="M12741" t="s">
        <v>932</v>
      </c>
      <c r="N12741" t="s">
        <v>933</v>
      </c>
      <c r="O12741" t="s">
        <v>934</v>
      </c>
      <c r="Q12741" t="s">
        <v>233</v>
      </c>
      <c r="R12741" t="str">
        <f t="shared" ref="R12741:R12804" si="400">IF(WEEKDAY(DATE(H12741,I12741,J12741),2)&lt;6,"Weekday","Weekend")</f>
        <v>Weekday</v>
      </c>
      <c r="S12741" s="12">
        <f t="shared" si="399"/>
        <v>41662</v>
      </c>
    </row>
    <row r="12742" spans="1:19" x14ac:dyDescent="0.25">
      <c r="A12742" t="s">
        <v>93</v>
      </c>
      <c r="C12742">
        <v>20140280487</v>
      </c>
      <c r="D12742">
        <v>94</v>
      </c>
      <c r="E12742" t="s">
        <v>87</v>
      </c>
      <c r="G12742">
        <v>240.06299999999999</v>
      </c>
      <c r="H12742">
        <v>2014</v>
      </c>
      <c r="I12742">
        <v>1</v>
      </c>
      <c r="J12742">
        <v>27</v>
      </c>
      <c r="K12742">
        <v>7</v>
      </c>
      <c r="L12742">
        <v>24</v>
      </c>
      <c r="M12742" t="s">
        <v>932</v>
      </c>
      <c r="N12742" t="s">
        <v>933</v>
      </c>
      <c r="O12742" t="s">
        <v>934</v>
      </c>
      <c r="Q12742" t="s">
        <v>233</v>
      </c>
      <c r="R12742" t="str">
        <f t="shared" si="400"/>
        <v>Weekday</v>
      </c>
      <c r="S12742" s="12">
        <f t="shared" si="399"/>
        <v>41666</v>
      </c>
    </row>
    <row r="12743" spans="1:19" x14ac:dyDescent="0.25">
      <c r="A12743" t="s">
        <v>93</v>
      </c>
      <c r="C12743">
        <v>20140380275</v>
      </c>
      <c r="D12743">
        <v>94</v>
      </c>
      <c r="E12743" t="s">
        <v>87</v>
      </c>
      <c r="G12743">
        <v>240.06299999999999</v>
      </c>
      <c r="H12743">
        <v>2014</v>
      </c>
      <c r="I12743">
        <v>2</v>
      </c>
      <c r="J12743">
        <v>2</v>
      </c>
      <c r="K12743">
        <v>21</v>
      </c>
      <c r="L12743">
        <v>50</v>
      </c>
      <c r="M12743" t="s">
        <v>932</v>
      </c>
      <c r="N12743" t="s">
        <v>936</v>
      </c>
      <c r="O12743" t="s">
        <v>942</v>
      </c>
      <c r="Q12743" t="s">
        <v>233</v>
      </c>
      <c r="R12743" t="str">
        <f t="shared" si="400"/>
        <v>Weekend</v>
      </c>
      <c r="S12743" s="12">
        <f t="shared" si="399"/>
        <v>41672</v>
      </c>
    </row>
    <row r="12744" spans="1:19" x14ac:dyDescent="0.25">
      <c r="A12744" t="s">
        <v>93</v>
      </c>
      <c r="C12744">
        <v>20140360295</v>
      </c>
      <c r="D12744">
        <v>94</v>
      </c>
      <c r="E12744" t="s">
        <v>87</v>
      </c>
      <c r="G12744">
        <v>240.06299999999999</v>
      </c>
      <c r="H12744">
        <v>2014</v>
      </c>
      <c r="I12744">
        <v>2</v>
      </c>
      <c r="J12744">
        <v>3</v>
      </c>
      <c r="K12744">
        <v>10</v>
      </c>
      <c r="L12744">
        <v>5</v>
      </c>
      <c r="M12744" t="s">
        <v>932</v>
      </c>
      <c r="N12744" t="s">
        <v>933</v>
      </c>
      <c r="O12744" t="s">
        <v>934</v>
      </c>
      <c r="Q12744" t="s">
        <v>233</v>
      </c>
      <c r="R12744" t="str">
        <f t="shared" si="400"/>
        <v>Weekday</v>
      </c>
      <c r="S12744" s="12">
        <f t="shared" si="399"/>
        <v>41673</v>
      </c>
    </row>
    <row r="12745" spans="1:19" x14ac:dyDescent="0.25">
      <c r="A12745" t="s">
        <v>93</v>
      </c>
      <c r="C12745">
        <v>20140550007</v>
      </c>
      <c r="D12745">
        <v>94</v>
      </c>
      <c r="E12745" t="s">
        <v>62</v>
      </c>
      <c r="G12745">
        <v>240.06299999999999</v>
      </c>
      <c r="H12745">
        <v>2014</v>
      </c>
      <c r="I12745">
        <v>2</v>
      </c>
      <c r="J12745">
        <v>23</v>
      </c>
      <c r="K12745">
        <v>20</v>
      </c>
      <c r="L12745">
        <v>53</v>
      </c>
      <c r="M12745" t="s">
        <v>932</v>
      </c>
      <c r="N12745" t="s">
        <v>933</v>
      </c>
      <c r="O12745" t="s">
        <v>934</v>
      </c>
      <c r="Q12745" t="s">
        <v>217</v>
      </c>
      <c r="R12745" t="str">
        <f t="shared" si="400"/>
        <v>Weekend</v>
      </c>
      <c r="S12745" s="12">
        <f t="shared" si="399"/>
        <v>41693</v>
      </c>
    </row>
    <row r="12746" spans="1:19" x14ac:dyDescent="0.25">
      <c r="A12746" t="s">
        <v>93</v>
      </c>
      <c r="C12746">
        <v>20140580436</v>
      </c>
      <c r="D12746">
        <v>94</v>
      </c>
      <c r="E12746" t="s">
        <v>62</v>
      </c>
      <c r="G12746">
        <v>240.06299999999999</v>
      </c>
      <c r="H12746">
        <v>2014</v>
      </c>
      <c r="I12746">
        <v>2</v>
      </c>
      <c r="J12746">
        <v>26</v>
      </c>
      <c r="K12746">
        <v>12</v>
      </c>
      <c r="L12746">
        <v>11</v>
      </c>
      <c r="M12746" t="s">
        <v>932</v>
      </c>
      <c r="N12746" t="s">
        <v>937</v>
      </c>
      <c r="O12746" t="s">
        <v>934</v>
      </c>
      <c r="Q12746" t="s">
        <v>217</v>
      </c>
      <c r="R12746" t="str">
        <f t="shared" si="400"/>
        <v>Weekday</v>
      </c>
      <c r="S12746" s="12">
        <f t="shared" si="399"/>
        <v>41696</v>
      </c>
    </row>
    <row r="12747" spans="1:19" x14ac:dyDescent="0.25">
      <c r="A12747" t="s">
        <v>93</v>
      </c>
      <c r="C12747">
        <v>20141070211</v>
      </c>
      <c r="D12747">
        <v>94</v>
      </c>
      <c r="E12747" t="s">
        <v>87</v>
      </c>
      <c r="G12747">
        <v>240.06299999999999</v>
      </c>
      <c r="H12747">
        <v>2014</v>
      </c>
      <c r="I12747">
        <v>3</v>
      </c>
      <c r="J12747">
        <v>6</v>
      </c>
      <c r="K12747">
        <v>13</v>
      </c>
      <c r="L12747">
        <v>2</v>
      </c>
      <c r="M12747" t="s">
        <v>932</v>
      </c>
      <c r="N12747" t="s">
        <v>933</v>
      </c>
      <c r="O12747" t="s">
        <v>934</v>
      </c>
      <c r="Q12747" t="s">
        <v>233</v>
      </c>
      <c r="R12747" t="str">
        <f t="shared" si="400"/>
        <v>Weekday</v>
      </c>
      <c r="S12747" s="12">
        <f t="shared" si="399"/>
        <v>41704</v>
      </c>
    </row>
    <row r="12748" spans="1:19" x14ac:dyDescent="0.25">
      <c r="A12748" t="s">
        <v>93</v>
      </c>
      <c r="C12748">
        <v>20140800205</v>
      </c>
      <c r="D12748">
        <v>94</v>
      </c>
      <c r="E12748" t="s">
        <v>62</v>
      </c>
      <c r="G12748">
        <v>240.06299999999999</v>
      </c>
      <c r="H12748">
        <v>2014</v>
      </c>
      <c r="I12748">
        <v>3</v>
      </c>
      <c r="J12748">
        <v>20</v>
      </c>
      <c r="K12748">
        <v>13</v>
      </c>
      <c r="L12748">
        <v>56</v>
      </c>
      <c r="M12748" t="s">
        <v>932</v>
      </c>
      <c r="N12748" t="s">
        <v>937</v>
      </c>
      <c r="O12748" t="s">
        <v>934</v>
      </c>
      <c r="Q12748" t="s">
        <v>217</v>
      </c>
      <c r="R12748" t="str">
        <f t="shared" si="400"/>
        <v>Weekday</v>
      </c>
      <c r="S12748" s="12">
        <f t="shared" si="399"/>
        <v>41718</v>
      </c>
    </row>
    <row r="12749" spans="1:19" x14ac:dyDescent="0.25">
      <c r="A12749" t="s">
        <v>93</v>
      </c>
      <c r="C12749">
        <v>20142340156</v>
      </c>
      <c r="D12749">
        <v>94</v>
      </c>
      <c r="E12749" t="s">
        <v>62</v>
      </c>
      <c r="G12749">
        <v>240.06299999999999</v>
      </c>
      <c r="H12749">
        <v>2014</v>
      </c>
      <c r="I12749">
        <v>5</v>
      </c>
      <c r="J12749">
        <v>21</v>
      </c>
      <c r="K12749">
        <v>16</v>
      </c>
      <c r="L12749">
        <v>0</v>
      </c>
      <c r="M12749" t="s">
        <v>932</v>
      </c>
      <c r="N12749" t="s">
        <v>937</v>
      </c>
      <c r="O12749" t="s">
        <v>934</v>
      </c>
      <c r="Q12749" t="s">
        <v>217</v>
      </c>
      <c r="R12749" t="str">
        <f t="shared" si="400"/>
        <v>Weekday</v>
      </c>
      <c r="S12749" s="12">
        <f t="shared" si="399"/>
        <v>41780</v>
      </c>
    </row>
    <row r="12750" spans="1:19" x14ac:dyDescent="0.25">
      <c r="A12750" t="s">
        <v>93</v>
      </c>
      <c r="C12750">
        <v>20141640220</v>
      </c>
      <c r="D12750">
        <v>94</v>
      </c>
      <c r="E12750" t="s">
        <v>62</v>
      </c>
      <c r="G12750">
        <v>240.06299999999999</v>
      </c>
      <c r="H12750">
        <v>2014</v>
      </c>
      <c r="I12750">
        <v>6</v>
      </c>
      <c r="J12750">
        <v>11</v>
      </c>
      <c r="K12750">
        <v>17</v>
      </c>
      <c r="L12750">
        <v>2</v>
      </c>
      <c r="M12750" t="s">
        <v>932</v>
      </c>
      <c r="N12750" t="s">
        <v>933</v>
      </c>
      <c r="O12750" t="s">
        <v>934</v>
      </c>
      <c r="Q12750" t="s">
        <v>217</v>
      </c>
      <c r="R12750" t="str">
        <f t="shared" si="400"/>
        <v>Weekday</v>
      </c>
      <c r="S12750" s="12">
        <f t="shared" si="399"/>
        <v>41801</v>
      </c>
    </row>
    <row r="12751" spans="1:19" x14ac:dyDescent="0.25">
      <c r="A12751" t="s">
        <v>93</v>
      </c>
      <c r="C12751">
        <v>20141790221</v>
      </c>
      <c r="D12751">
        <v>94</v>
      </c>
      <c r="E12751" t="s">
        <v>87</v>
      </c>
      <c r="G12751">
        <v>240.06299999999999</v>
      </c>
      <c r="H12751">
        <v>2014</v>
      </c>
      <c r="I12751">
        <v>6</v>
      </c>
      <c r="J12751">
        <v>20</v>
      </c>
      <c r="K12751">
        <v>13</v>
      </c>
      <c r="L12751">
        <v>0</v>
      </c>
      <c r="M12751" t="s">
        <v>932</v>
      </c>
      <c r="N12751" t="s">
        <v>933</v>
      </c>
      <c r="O12751" t="s">
        <v>934</v>
      </c>
      <c r="Q12751" t="s">
        <v>233</v>
      </c>
      <c r="R12751" t="str">
        <f t="shared" si="400"/>
        <v>Weekday</v>
      </c>
      <c r="S12751" s="12">
        <f t="shared" si="399"/>
        <v>41810</v>
      </c>
    </row>
    <row r="12752" spans="1:19" x14ac:dyDescent="0.25">
      <c r="A12752" t="s">
        <v>93</v>
      </c>
      <c r="C12752">
        <v>20141790173</v>
      </c>
      <c r="D12752">
        <v>94</v>
      </c>
      <c r="E12752" t="s">
        <v>87</v>
      </c>
      <c r="G12752">
        <v>240.06299999999999</v>
      </c>
      <c r="H12752">
        <v>2014</v>
      </c>
      <c r="I12752">
        <v>6</v>
      </c>
      <c r="J12752">
        <v>26</v>
      </c>
      <c r="K12752">
        <v>8</v>
      </c>
      <c r="L12752">
        <v>18</v>
      </c>
      <c r="M12752" t="s">
        <v>932</v>
      </c>
      <c r="N12752" t="s">
        <v>937</v>
      </c>
      <c r="O12752" t="s">
        <v>934</v>
      </c>
      <c r="Q12752" t="s">
        <v>233</v>
      </c>
      <c r="R12752" t="str">
        <f t="shared" si="400"/>
        <v>Weekday</v>
      </c>
      <c r="S12752" s="12">
        <f t="shared" si="399"/>
        <v>41816</v>
      </c>
    </row>
    <row r="12753" spans="1:19" x14ac:dyDescent="0.25">
      <c r="A12753" t="s">
        <v>93</v>
      </c>
      <c r="C12753">
        <v>20141970168</v>
      </c>
      <c r="D12753">
        <v>94</v>
      </c>
      <c r="E12753" t="s">
        <v>87</v>
      </c>
      <c r="G12753">
        <v>240.06299999999999</v>
      </c>
      <c r="H12753">
        <v>2014</v>
      </c>
      <c r="I12753">
        <v>7</v>
      </c>
      <c r="J12753">
        <v>14</v>
      </c>
      <c r="K12753">
        <v>7</v>
      </c>
      <c r="L12753">
        <v>40</v>
      </c>
      <c r="M12753" t="s">
        <v>935</v>
      </c>
      <c r="N12753" t="s">
        <v>933</v>
      </c>
      <c r="O12753" t="s">
        <v>934</v>
      </c>
      <c r="Q12753" t="s">
        <v>233</v>
      </c>
      <c r="R12753" t="str">
        <f t="shared" si="400"/>
        <v>Weekday</v>
      </c>
      <c r="S12753" s="12">
        <f t="shared" si="399"/>
        <v>41834</v>
      </c>
    </row>
    <row r="12754" spans="1:19" x14ac:dyDescent="0.25">
      <c r="A12754" t="s">
        <v>93</v>
      </c>
      <c r="C12754">
        <v>20142670184</v>
      </c>
      <c r="D12754">
        <v>94</v>
      </c>
      <c r="E12754" t="s">
        <v>87</v>
      </c>
      <c r="G12754">
        <v>240.06299999999999</v>
      </c>
      <c r="H12754">
        <v>2014</v>
      </c>
      <c r="I12754">
        <v>7</v>
      </c>
      <c r="J12754">
        <v>24</v>
      </c>
      <c r="K12754">
        <v>23</v>
      </c>
      <c r="L12754">
        <v>40</v>
      </c>
      <c r="M12754" t="s">
        <v>935</v>
      </c>
      <c r="N12754" t="s">
        <v>933</v>
      </c>
      <c r="O12754" t="s">
        <v>934</v>
      </c>
      <c r="Q12754" t="s">
        <v>233</v>
      </c>
      <c r="R12754" t="str">
        <f t="shared" si="400"/>
        <v>Weekday</v>
      </c>
      <c r="S12754" s="12">
        <f t="shared" si="399"/>
        <v>41844</v>
      </c>
    </row>
    <row r="12755" spans="1:19" x14ac:dyDescent="0.25">
      <c r="A12755" t="s">
        <v>93</v>
      </c>
      <c r="C12755">
        <v>20142230260</v>
      </c>
      <c r="D12755">
        <v>94</v>
      </c>
      <c r="E12755" t="s">
        <v>87</v>
      </c>
      <c r="G12755">
        <v>240.06299999999999</v>
      </c>
      <c r="H12755">
        <v>2014</v>
      </c>
      <c r="I12755">
        <v>8</v>
      </c>
      <c r="J12755">
        <v>6</v>
      </c>
      <c r="K12755">
        <v>7</v>
      </c>
      <c r="L12755">
        <v>52</v>
      </c>
      <c r="M12755" t="s">
        <v>932</v>
      </c>
      <c r="N12755" t="s">
        <v>933</v>
      </c>
      <c r="O12755" t="s">
        <v>934</v>
      </c>
      <c r="Q12755" t="s">
        <v>233</v>
      </c>
      <c r="R12755" t="str">
        <f t="shared" si="400"/>
        <v>Weekday</v>
      </c>
      <c r="S12755" s="12">
        <f t="shared" si="399"/>
        <v>41857</v>
      </c>
    </row>
    <row r="12756" spans="1:19" x14ac:dyDescent="0.25">
      <c r="A12756" t="s">
        <v>93</v>
      </c>
      <c r="C12756">
        <v>20142530207</v>
      </c>
      <c r="D12756">
        <v>94</v>
      </c>
      <c r="E12756" t="s">
        <v>62</v>
      </c>
      <c r="G12756">
        <v>240.06299999999999</v>
      </c>
      <c r="H12756">
        <v>2014</v>
      </c>
      <c r="I12756">
        <v>8</v>
      </c>
      <c r="J12756">
        <v>29</v>
      </c>
      <c r="K12756">
        <v>15</v>
      </c>
      <c r="L12756">
        <v>55</v>
      </c>
      <c r="M12756" t="s">
        <v>932</v>
      </c>
      <c r="N12756" t="s">
        <v>933</v>
      </c>
      <c r="O12756" t="s">
        <v>934</v>
      </c>
      <c r="Q12756" t="s">
        <v>217</v>
      </c>
      <c r="R12756" t="str">
        <f t="shared" si="400"/>
        <v>Weekday</v>
      </c>
      <c r="S12756" s="12">
        <f t="shared" si="399"/>
        <v>41880</v>
      </c>
    </row>
    <row r="12757" spans="1:19" x14ac:dyDescent="0.25">
      <c r="A12757" t="s">
        <v>93</v>
      </c>
      <c r="C12757">
        <v>20142620190</v>
      </c>
      <c r="D12757">
        <v>94</v>
      </c>
      <c r="E12757" t="s">
        <v>87</v>
      </c>
      <c r="G12757">
        <v>240.06299999999999</v>
      </c>
      <c r="H12757">
        <v>2014</v>
      </c>
      <c r="I12757">
        <v>9</v>
      </c>
      <c r="J12757">
        <v>18</v>
      </c>
      <c r="K12757">
        <v>7</v>
      </c>
      <c r="L12757">
        <v>25</v>
      </c>
      <c r="M12757" t="s">
        <v>932</v>
      </c>
      <c r="N12757" t="s">
        <v>933</v>
      </c>
      <c r="O12757" t="s">
        <v>934</v>
      </c>
      <c r="Q12757" t="s">
        <v>233</v>
      </c>
      <c r="R12757" t="str">
        <f t="shared" si="400"/>
        <v>Weekday</v>
      </c>
      <c r="S12757" s="12">
        <f t="shared" si="399"/>
        <v>41900</v>
      </c>
    </row>
    <row r="12758" spans="1:19" x14ac:dyDescent="0.25">
      <c r="A12758" t="s">
        <v>93</v>
      </c>
      <c r="C12758">
        <v>20142620191</v>
      </c>
      <c r="D12758">
        <v>94</v>
      </c>
      <c r="E12758" t="s">
        <v>87</v>
      </c>
      <c r="G12758">
        <v>240.06299999999999</v>
      </c>
      <c r="H12758">
        <v>2014</v>
      </c>
      <c r="I12758">
        <v>9</v>
      </c>
      <c r="J12758">
        <v>18</v>
      </c>
      <c r="K12758">
        <v>8</v>
      </c>
      <c r="L12758">
        <v>9</v>
      </c>
      <c r="M12758" t="s">
        <v>932</v>
      </c>
      <c r="N12758" t="s">
        <v>933</v>
      </c>
      <c r="O12758" t="s">
        <v>934</v>
      </c>
      <c r="Q12758" t="s">
        <v>233</v>
      </c>
      <c r="R12758" t="str">
        <f t="shared" si="400"/>
        <v>Weekday</v>
      </c>
      <c r="S12758" s="12">
        <f t="shared" si="399"/>
        <v>41900</v>
      </c>
    </row>
    <row r="12759" spans="1:19" x14ac:dyDescent="0.25">
      <c r="A12759" t="s">
        <v>93</v>
      </c>
      <c r="C12759">
        <v>20142930203</v>
      </c>
      <c r="D12759">
        <v>94</v>
      </c>
      <c r="E12759" t="s">
        <v>87</v>
      </c>
      <c r="G12759">
        <v>240.06299999999999</v>
      </c>
      <c r="H12759">
        <v>2014</v>
      </c>
      <c r="I12759">
        <v>10</v>
      </c>
      <c r="J12759">
        <v>20</v>
      </c>
      <c r="K12759">
        <v>6</v>
      </c>
      <c r="L12759">
        <v>43</v>
      </c>
      <c r="M12759" t="s">
        <v>932</v>
      </c>
      <c r="N12759" t="s">
        <v>933</v>
      </c>
      <c r="O12759" t="s">
        <v>934</v>
      </c>
      <c r="Q12759" t="s">
        <v>233</v>
      </c>
      <c r="R12759" t="str">
        <f t="shared" si="400"/>
        <v>Weekday</v>
      </c>
      <c r="S12759" s="12">
        <f t="shared" si="399"/>
        <v>41932</v>
      </c>
    </row>
    <row r="12760" spans="1:19" x14ac:dyDescent="0.25">
      <c r="A12760" t="s">
        <v>93</v>
      </c>
      <c r="C12760">
        <v>20143020231</v>
      </c>
      <c r="D12760">
        <v>94</v>
      </c>
      <c r="E12760" t="s">
        <v>87</v>
      </c>
      <c r="G12760">
        <v>240.06299999999999</v>
      </c>
      <c r="H12760">
        <v>2014</v>
      </c>
      <c r="I12760">
        <v>10</v>
      </c>
      <c r="J12760">
        <v>28</v>
      </c>
      <c r="K12760">
        <v>8</v>
      </c>
      <c r="L12760">
        <v>27</v>
      </c>
      <c r="M12760" t="s">
        <v>932</v>
      </c>
      <c r="N12760" t="s">
        <v>933</v>
      </c>
      <c r="O12760" t="s">
        <v>934</v>
      </c>
      <c r="Q12760" t="s">
        <v>233</v>
      </c>
      <c r="R12760" t="str">
        <f t="shared" si="400"/>
        <v>Weekday</v>
      </c>
      <c r="S12760" s="12">
        <f t="shared" si="399"/>
        <v>41940</v>
      </c>
    </row>
    <row r="12761" spans="1:19" x14ac:dyDescent="0.25">
      <c r="A12761" t="s">
        <v>93</v>
      </c>
      <c r="C12761">
        <v>20143140272</v>
      </c>
      <c r="D12761">
        <v>94</v>
      </c>
      <c r="E12761" t="s">
        <v>62</v>
      </c>
      <c r="G12761">
        <v>240.06299999999999</v>
      </c>
      <c r="H12761">
        <v>2014</v>
      </c>
      <c r="I12761">
        <v>10</v>
      </c>
      <c r="J12761">
        <v>31</v>
      </c>
      <c r="K12761">
        <v>15</v>
      </c>
      <c r="L12761">
        <v>59</v>
      </c>
      <c r="M12761" t="s">
        <v>932</v>
      </c>
      <c r="N12761" t="s">
        <v>933</v>
      </c>
      <c r="O12761" t="s">
        <v>934</v>
      </c>
      <c r="Q12761" t="s">
        <v>217</v>
      </c>
      <c r="R12761" t="str">
        <f t="shared" si="400"/>
        <v>Weekday</v>
      </c>
      <c r="S12761" s="12">
        <f t="shared" si="399"/>
        <v>41943</v>
      </c>
    </row>
    <row r="12762" spans="1:19" x14ac:dyDescent="0.25">
      <c r="A12762" t="s">
        <v>93</v>
      </c>
      <c r="C12762">
        <v>20143140285</v>
      </c>
      <c r="D12762">
        <v>94</v>
      </c>
      <c r="E12762" t="s">
        <v>87</v>
      </c>
      <c r="G12762">
        <v>240.06299999999999</v>
      </c>
      <c r="H12762">
        <v>2014</v>
      </c>
      <c r="I12762">
        <v>11</v>
      </c>
      <c r="J12762">
        <v>6</v>
      </c>
      <c r="K12762">
        <v>18</v>
      </c>
      <c r="L12762">
        <v>43</v>
      </c>
      <c r="M12762" t="s">
        <v>932</v>
      </c>
      <c r="N12762" t="s">
        <v>933</v>
      </c>
      <c r="O12762" t="s">
        <v>934</v>
      </c>
      <c r="Q12762" t="s">
        <v>233</v>
      </c>
      <c r="R12762" t="str">
        <f t="shared" si="400"/>
        <v>Weekday</v>
      </c>
      <c r="S12762" s="12">
        <f t="shared" si="399"/>
        <v>41949</v>
      </c>
    </row>
    <row r="12763" spans="1:19" x14ac:dyDescent="0.25">
      <c r="A12763" t="s">
        <v>93</v>
      </c>
      <c r="C12763">
        <v>20143310143</v>
      </c>
      <c r="D12763">
        <v>94</v>
      </c>
      <c r="E12763" t="s">
        <v>87</v>
      </c>
      <c r="G12763">
        <v>240.06299999999999</v>
      </c>
      <c r="H12763">
        <v>2014</v>
      </c>
      <c r="I12763">
        <v>11</v>
      </c>
      <c r="J12763">
        <v>26</v>
      </c>
      <c r="K12763">
        <v>8</v>
      </c>
      <c r="L12763">
        <v>30</v>
      </c>
      <c r="M12763" t="s">
        <v>932</v>
      </c>
      <c r="N12763" t="s">
        <v>933</v>
      </c>
      <c r="O12763" t="s">
        <v>934</v>
      </c>
      <c r="Q12763" t="s">
        <v>233</v>
      </c>
      <c r="R12763" t="str">
        <f t="shared" si="400"/>
        <v>Weekday</v>
      </c>
      <c r="S12763" s="12">
        <f t="shared" si="399"/>
        <v>41969</v>
      </c>
    </row>
    <row r="12764" spans="1:19" x14ac:dyDescent="0.25">
      <c r="A12764" t="s">
        <v>93</v>
      </c>
      <c r="C12764">
        <v>20143310152</v>
      </c>
      <c r="D12764">
        <v>94</v>
      </c>
      <c r="E12764" t="s">
        <v>62</v>
      </c>
      <c r="G12764">
        <v>240.06299999999999</v>
      </c>
      <c r="H12764">
        <v>2014</v>
      </c>
      <c r="I12764">
        <v>11</v>
      </c>
      <c r="J12764">
        <v>26</v>
      </c>
      <c r="K12764">
        <v>9</v>
      </c>
      <c r="L12764">
        <v>0</v>
      </c>
      <c r="M12764" t="s">
        <v>935</v>
      </c>
      <c r="N12764" t="s">
        <v>933</v>
      </c>
      <c r="O12764" t="s">
        <v>934</v>
      </c>
      <c r="Q12764" t="s">
        <v>217</v>
      </c>
      <c r="R12764" t="str">
        <f t="shared" si="400"/>
        <v>Weekday</v>
      </c>
      <c r="S12764" s="12">
        <f t="shared" si="399"/>
        <v>41969</v>
      </c>
    </row>
    <row r="12765" spans="1:19" x14ac:dyDescent="0.25">
      <c r="A12765" t="s">
        <v>93</v>
      </c>
      <c r="C12765">
        <v>20143390001</v>
      </c>
      <c r="D12765">
        <v>94</v>
      </c>
      <c r="E12765" t="s">
        <v>940</v>
      </c>
      <c r="G12765">
        <v>240.06299999999999</v>
      </c>
      <c r="H12765">
        <v>2014</v>
      </c>
      <c r="I12765">
        <v>12</v>
      </c>
      <c r="J12765">
        <v>4</v>
      </c>
      <c r="K12765">
        <v>16</v>
      </c>
      <c r="L12765">
        <v>10</v>
      </c>
      <c r="M12765" t="s">
        <v>932</v>
      </c>
      <c r="N12765" t="s">
        <v>933</v>
      </c>
      <c r="O12765" t="s">
        <v>934</v>
      </c>
      <c r="R12765" t="str">
        <f t="shared" si="400"/>
        <v>Weekday</v>
      </c>
      <c r="S12765" s="12">
        <f t="shared" si="399"/>
        <v>41977</v>
      </c>
    </row>
    <row r="12766" spans="1:19" x14ac:dyDescent="0.25">
      <c r="A12766" t="s">
        <v>93</v>
      </c>
      <c r="C12766">
        <v>20143500329</v>
      </c>
      <c r="D12766">
        <v>94</v>
      </c>
      <c r="E12766" t="s">
        <v>62</v>
      </c>
      <c r="G12766">
        <v>240.06299999999999</v>
      </c>
      <c r="H12766">
        <v>2014</v>
      </c>
      <c r="I12766">
        <v>12</v>
      </c>
      <c r="J12766">
        <v>15</v>
      </c>
      <c r="K12766">
        <v>16</v>
      </c>
      <c r="L12766">
        <v>33</v>
      </c>
      <c r="M12766" t="s">
        <v>932</v>
      </c>
      <c r="N12766" t="s">
        <v>933</v>
      </c>
      <c r="O12766" t="s">
        <v>934</v>
      </c>
      <c r="Q12766" t="s">
        <v>217</v>
      </c>
      <c r="R12766" t="str">
        <f t="shared" si="400"/>
        <v>Weekday</v>
      </c>
      <c r="S12766" s="12">
        <f t="shared" si="399"/>
        <v>41988</v>
      </c>
    </row>
    <row r="12767" spans="1:19" x14ac:dyDescent="0.25">
      <c r="A12767" t="s">
        <v>93</v>
      </c>
      <c r="C12767">
        <v>20143580200</v>
      </c>
      <c r="D12767">
        <v>94</v>
      </c>
      <c r="E12767" t="s">
        <v>62</v>
      </c>
      <c r="G12767">
        <v>240.06299999999999</v>
      </c>
      <c r="H12767">
        <v>2014</v>
      </c>
      <c r="I12767">
        <v>12</v>
      </c>
      <c r="J12767">
        <v>23</v>
      </c>
      <c r="K12767">
        <v>16</v>
      </c>
      <c r="L12767">
        <v>29</v>
      </c>
      <c r="M12767" t="s">
        <v>932</v>
      </c>
      <c r="N12767" t="s">
        <v>933</v>
      </c>
      <c r="O12767" t="s">
        <v>934</v>
      </c>
      <c r="Q12767" t="s">
        <v>217</v>
      </c>
      <c r="R12767" t="str">
        <f t="shared" si="400"/>
        <v>Weekday</v>
      </c>
      <c r="S12767" s="12">
        <f t="shared" si="399"/>
        <v>41996</v>
      </c>
    </row>
    <row r="12768" spans="1:19" x14ac:dyDescent="0.25">
      <c r="A12768" t="s">
        <v>93</v>
      </c>
      <c r="C12768">
        <v>20141580162</v>
      </c>
      <c r="D12768">
        <v>94</v>
      </c>
      <c r="E12768" t="s">
        <v>62</v>
      </c>
      <c r="G12768">
        <v>240.25299999999999</v>
      </c>
      <c r="H12768">
        <v>2014</v>
      </c>
      <c r="I12768">
        <v>5</v>
      </c>
      <c r="J12768">
        <v>16</v>
      </c>
      <c r="K12768">
        <v>15</v>
      </c>
      <c r="L12768">
        <v>42</v>
      </c>
      <c r="M12768" t="s">
        <v>932</v>
      </c>
      <c r="N12768" t="s">
        <v>933</v>
      </c>
      <c r="O12768" t="s">
        <v>934</v>
      </c>
      <c r="Q12768" t="s">
        <v>217</v>
      </c>
      <c r="R12768" t="str">
        <f t="shared" si="400"/>
        <v>Weekday</v>
      </c>
      <c r="S12768" s="12">
        <f t="shared" si="399"/>
        <v>41775</v>
      </c>
    </row>
    <row r="12769" spans="1:19" x14ac:dyDescent="0.25">
      <c r="A12769" t="s">
        <v>93</v>
      </c>
      <c r="C12769">
        <v>20143040186</v>
      </c>
      <c r="D12769">
        <v>94</v>
      </c>
      <c r="E12769" t="s">
        <v>87</v>
      </c>
      <c r="G12769">
        <v>240.31800000000001</v>
      </c>
      <c r="H12769">
        <v>2014</v>
      </c>
      <c r="I12769">
        <v>10</v>
      </c>
      <c r="J12769">
        <v>29</v>
      </c>
      <c r="K12769">
        <v>18</v>
      </c>
      <c r="L12769">
        <v>8</v>
      </c>
      <c r="M12769" t="s">
        <v>932</v>
      </c>
      <c r="N12769" t="s">
        <v>933</v>
      </c>
      <c r="O12769" t="s">
        <v>934</v>
      </c>
      <c r="Q12769" t="s">
        <v>231</v>
      </c>
      <c r="R12769" t="str">
        <f t="shared" si="400"/>
        <v>Weekday</v>
      </c>
      <c r="S12769" s="12">
        <f t="shared" si="399"/>
        <v>41941</v>
      </c>
    </row>
    <row r="12770" spans="1:19" x14ac:dyDescent="0.25">
      <c r="A12770" t="s">
        <v>93</v>
      </c>
      <c r="C12770">
        <v>20141140172</v>
      </c>
      <c r="D12770">
        <v>94</v>
      </c>
      <c r="E12770" t="s">
        <v>62</v>
      </c>
      <c r="G12770">
        <v>240.56100000000001</v>
      </c>
      <c r="H12770">
        <v>2014</v>
      </c>
      <c r="I12770">
        <v>4</v>
      </c>
      <c r="J12770">
        <v>22</v>
      </c>
      <c r="K12770">
        <v>16</v>
      </c>
      <c r="L12770">
        <v>33</v>
      </c>
      <c r="M12770" t="s">
        <v>932</v>
      </c>
      <c r="N12770" t="s">
        <v>933</v>
      </c>
      <c r="O12770" t="s">
        <v>934</v>
      </c>
      <c r="Q12770" t="s">
        <v>219</v>
      </c>
      <c r="R12770" t="str">
        <f t="shared" si="400"/>
        <v>Weekday</v>
      </c>
      <c r="S12770" s="12">
        <f t="shared" si="399"/>
        <v>41751</v>
      </c>
    </row>
    <row r="12771" spans="1:19" x14ac:dyDescent="0.25">
      <c r="A12771" t="s">
        <v>93</v>
      </c>
      <c r="C12771">
        <v>20141310103</v>
      </c>
      <c r="D12771">
        <v>94</v>
      </c>
      <c r="E12771" t="s">
        <v>62</v>
      </c>
      <c r="G12771">
        <v>240.56100000000001</v>
      </c>
      <c r="H12771">
        <v>2014</v>
      </c>
      <c r="I12771">
        <v>5</v>
      </c>
      <c r="J12771">
        <v>7</v>
      </c>
      <c r="K12771">
        <v>16</v>
      </c>
      <c r="L12771">
        <v>51</v>
      </c>
      <c r="M12771" t="s">
        <v>932</v>
      </c>
      <c r="N12771" t="s">
        <v>937</v>
      </c>
      <c r="O12771" t="s">
        <v>934</v>
      </c>
      <c r="Q12771" t="s">
        <v>219</v>
      </c>
      <c r="R12771" t="str">
        <f t="shared" si="400"/>
        <v>Weekday</v>
      </c>
      <c r="S12771" s="12">
        <f t="shared" si="399"/>
        <v>41766</v>
      </c>
    </row>
    <row r="12772" spans="1:19" x14ac:dyDescent="0.25">
      <c r="A12772" t="s">
        <v>93</v>
      </c>
      <c r="C12772">
        <v>20141560231</v>
      </c>
      <c r="D12772">
        <v>94</v>
      </c>
      <c r="E12772" t="s">
        <v>62</v>
      </c>
      <c r="G12772">
        <v>240.56100000000001</v>
      </c>
      <c r="H12772">
        <v>2014</v>
      </c>
      <c r="I12772">
        <v>5</v>
      </c>
      <c r="J12772">
        <v>14</v>
      </c>
      <c r="K12772">
        <v>17</v>
      </c>
      <c r="L12772">
        <v>42</v>
      </c>
      <c r="M12772" t="s">
        <v>932</v>
      </c>
      <c r="N12772" t="s">
        <v>937</v>
      </c>
      <c r="O12772" t="s">
        <v>934</v>
      </c>
      <c r="Q12772" t="s">
        <v>219</v>
      </c>
      <c r="R12772" t="str">
        <f t="shared" si="400"/>
        <v>Weekday</v>
      </c>
      <c r="S12772" s="12">
        <f t="shared" si="399"/>
        <v>41773</v>
      </c>
    </row>
    <row r="12773" spans="1:19" x14ac:dyDescent="0.25">
      <c r="A12773" t="s">
        <v>93</v>
      </c>
      <c r="C12773">
        <v>20142370174</v>
      </c>
      <c r="D12773">
        <v>94</v>
      </c>
      <c r="E12773" t="s">
        <v>87</v>
      </c>
      <c r="G12773">
        <v>240.56100000000001</v>
      </c>
      <c r="H12773">
        <v>2014</v>
      </c>
      <c r="I12773">
        <v>8</v>
      </c>
      <c r="J12773">
        <v>22</v>
      </c>
      <c r="K12773">
        <v>7</v>
      </c>
      <c r="L12773">
        <v>19</v>
      </c>
      <c r="M12773" t="s">
        <v>932</v>
      </c>
      <c r="N12773" t="s">
        <v>933</v>
      </c>
      <c r="O12773" t="s">
        <v>934</v>
      </c>
      <c r="Q12773" t="s">
        <v>231</v>
      </c>
      <c r="R12773" t="str">
        <f t="shared" si="400"/>
        <v>Weekday</v>
      </c>
      <c r="S12773" s="12">
        <f t="shared" si="399"/>
        <v>41873</v>
      </c>
    </row>
    <row r="12774" spans="1:19" x14ac:dyDescent="0.25">
      <c r="A12774" t="s">
        <v>93</v>
      </c>
      <c r="C12774">
        <v>20142380229</v>
      </c>
      <c r="D12774">
        <v>94</v>
      </c>
      <c r="E12774" t="s">
        <v>62</v>
      </c>
      <c r="G12774">
        <v>240.56100000000001</v>
      </c>
      <c r="H12774">
        <v>2014</v>
      </c>
      <c r="I12774">
        <v>8</v>
      </c>
      <c r="J12774">
        <v>25</v>
      </c>
      <c r="K12774">
        <v>7</v>
      </c>
      <c r="L12774">
        <v>21</v>
      </c>
      <c r="M12774" t="s">
        <v>932</v>
      </c>
      <c r="N12774" t="s">
        <v>937</v>
      </c>
      <c r="O12774" t="s">
        <v>934</v>
      </c>
      <c r="Q12774" t="s">
        <v>219</v>
      </c>
      <c r="R12774" t="str">
        <f t="shared" si="400"/>
        <v>Weekday</v>
      </c>
      <c r="S12774" s="12">
        <f t="shared" si="399"/>
        <v>41876</v>
      </c>
    </row>
    <row r="12775" spans="1:19" x14ac:dyDescent="0.25">
      <c r="A12775" t="s">
        <v>93</v>
      </c>
      <c r="C12775">
        <v>20142820212</v>
      </c>
      <c r="D12775">
        <v>94</v>
      </c>
      <c r="E12775" t="s">
        <v>62</v>
      </c>
      <c r="G12775">
        <v>240.56100000000001</v>
      </c>
      <c r="H12775">
        <v>2014</v>
      </c>
      <c r="I12775">
        <v>10</v>
      </c>
      <c r="J12775">
        <v>3</v>
      </c>
      <c r="K12775">
        <v>11</v>
      </c>
      <c r="L12775">
        <v>51</v>
      </c>
      <c r="M12775" t="s">
        <v>932</v>
      </c>
      <c r="N12775" t="s">
        <v>933</v>
      </c>
      <c r="O12775" t="s">
        <v>934</v>
      </c>
      <c r="Q12775" t="s">
        <v>219</v>
      </c>
      <c r="R12775" t="str">
        <f t="shared" si="400"/>
        <v>Weekday</v>
      </c>
      <c r="S12775" s="12">
        <f t="shared" si="399"/>
        <v>41915</v>
      </c>
    </row>
    <row r="12776" spans="1:19" x14ac:dyDescent="0.25">
      <c r="A12776" t="s">
        <v>93</v>
      </c>
      <c r="C12776">
        <v>20143100199</v>
      </c>
      <c r="D12776">
        <v>94</v>
      </c>
      <c r="E12776" t="s">
        <v>87</v>
      </c>
      <c r="G12776">
        <v>240.56100000000001</v>
      </c>
      <c r="H12776">
        <v>2014</v>
      </c>
      <c r="I12776">
        <v>11</v>
      </c>
      <c r="J12776">
        <v>4</v>
      </c>
      <c r="K12776">
        <v>7</v>
      </c>
      <c r="L12776">
        <v>0</v>
      </c>
      <c r="M12776" t="s">
        <v>932</v>
      </c>
      <c r="N12776" t="s">
        <v>937</v>
      </c>
      <c r="O12776" t="s">
        <v>934</v>
      </c>
      <c r="Q12776" t="s">
        <v>231</v>
      </c>
      <c r="R12776" t="str">
        <f t="shared" si="400"/>
        <v>Weekday</v>
      </c>
      <c r="S12776" s="12">
        <f t="shared" si="399"/>
        <v>41947</v>
      </c>
    </row>
    <row r="12777" spans="1:19" x14ac:dyDescent="0.25">
      <c r="A12777" t="s">
        <v>93</v>
      </c>
      <c r="C12777">
        <v>20143150284</v>
      </c>
      <c r="D12777">
        <v>94</v>
      </c>
      <c r="E12777" t="s">
        <v>87</v>
      </c>
      <c r="G12777">
        <v>240.56100000000001</v>
      </c>
      <c r="H12777">
        <v>2014</v>
      </c>
      <c r="I12777">
        <v>11</v>
      </c>
      <c r="J12777">
        <v>10</v>
      </c>
      <c r="K12777">
        <v>13</v>
      </c>
      <c r="L12777">
        <v>9</v>
      </c>
      <c r="M12777" t="s">
        <v>935</v>
      </c>
      <c r="N12777" t="s">
        <v>933</v>
      </c>
      <c r="O12777" t="s">
        <v>934</v>
      </c>
      <c r="Q12777" t="s">
        <v>231</v>
      </c>
      <c r="R12777" t="str">
        <f t="shared" si="400"/>
        <v>Weekday</v>
      </c>
      <c r="S12777" s="12">
        <f t="shared" si="399"/>
        <v>41953</v>
      </c>
    </row>
    <row r="12778" spans="1:19" x14ac:dyDescent="0.25">
      <c r="A12778" t="s">
        <v>93</v>
      </c>
      <c r="C12778">
        <v>20143610270</v>
      </c>
      <c r="D12778">
        <v>94</v>
      </c>
      <c r="E12778" t="s">
        <v>62</v>
      </c>
      <c r="G12778">
        <v>240.56100000000001</v>
      </c>
      <c r="H12778">
        <v>2014</v>
      </c>
      <c r="I12778">
        <v>12</v>
      </c>
      <c r="J12778">
        <v>27</v>
      </c>
      <c r="K12778">
        <v>6</v>
      </c>
      <c r="L12778">
        <v>11</v>
      </c>
      <c r="M12778" t="s">
        <v>932</v>
      </c>
      <c r="N12778" t="s">
        <v>933</v>
      </c>
      <c r="O12778" t="s">
        <v>934</v>
      </c>
      <c r="Q12778" t="s">
        <v>219</v>
      </c>
      <c r="R12778" t="str">
        <f t="shared" si="400"/>
        <v>Weekend</v>
      </c>
      <c r="S12778" s="12">
        <f t="shared" si="399"/>
        <v>42000</v>
      </c>
    </row>
    <row r="12779" spans="1:19" x14ac:dyDescent="0.25">
      <c r="A12779" t="s">
        <v>93</v>
      </c>
      <c r="C12779">
        <v>20142650245</v>
      </c>
      <c r="D12779">
        <v>94</v>
      </c>
      <c r="E12779" t="s">
        <v>87</v>
      </c>
      <c r="G12779">
        <v>240.56399999999999</v>
      </c>
      <c r="H12779">
        <v>2014</v>
      </c>
      <c r="I12779">
        <v>8</v>
      </c>
      <c r="J12779">
        <v>28</v>
      </c>
      <c r="K12779">
        <v>15</v>
      </c>
      <c r="L12779">
        <v>30</v>
      </c>
      <c r="M12779" t="s">
        <v>932</v>
      </c>
      <c r="N12779" t="s">
        <v>933</v>
      </c>
      <c r="O12779" t="s">
        <v>934</v>
      </c>
      <c r="Q12779" t="s">
        <v>231</v>
      </c>
      <c r="R12779" t="str">
        <f t="shared" si="400"/>
        <v>Weekday</v>
      </c>
      <c r="S12779" s="12">
        <f t="shared" si="399"/>
        <v>41879</v>
      </c>
    </row>
    <row r="12780" spans="1:19" x14ac:dyDescent="0.25">
      <c r="A12780" t="s">
        <v>93</v>
      </c>
      <c r="C12780">
        <v>20140950122</v>
      </c>
      <c r="D12780">
        <v>94</v>
      </c>
      <c r="E12780" t="s">
        <v>62</v>
      </c>
      <c r="G12780">
        <v>240.589</v>
      </c>
      <c r="H12780">
        <v>2014</v>
      </c>
      <c r="I12780">
        <v>4</v>
      </c>
      <c r="J12780">
        <v>3</v>
      </c>
      <c r="K12780">
        <v>16</v>
      </c>
      <c r="L12780">
        <v>1</v>
      </c>
      <c r="M12780" t="s">
        <v>932</v>
      </c>
      <c r="N12780" t="s">
        <v>933</v>
      </c>
      <c r="O12780" t="s">
        <v>934</v>
      </c>
      <c r="Q12780" t="s">
        <v>219</v>
      </c>
      <c r="R12780" t="str">
        <f t="shared" si="400"/>
        <v>Weekday</v>
      </c>
      <c r="S12780" s="12">
        <f t="shared" si="399"/>
        <v>41732</v>
      </c>
    </row>
    <row r="12781" spans="1:19" x14ac:dyDescent="0.25">
      <c r="A12781" t="s">
        <v>93</v>
      </c>
      <c r="C12781">
        <v>20142130141</v>
      </c>
      <c r="D12781">
        <v>94</v>
      </c>
      <c r="E12781" t="s">
        <v>62</v>
      </c>
      <c r="G12781">
        <v>240.619</v>
      </c>
      <c r="H12781">
        <v>2014</v>
      </c>
      <c r="I12781">
        <v>7</v>
      </c>
      <c r="J12781">
        <v>25</v>
      </c>
      <c r="K12781">
        <v>14</v>
      </c>
      <c r="L12781">
        <v>34</v>
      </c>
      <c r="M12781" t="s">
        <v>932</v>
      </c>
      <c r="N12781" t="s">
        <v>933</v>
      </c>
      <c r="O12781" t="s">
        <v>934</v>
      </c>
      <c r="Q12781" t="s">
        <v>219</v>
      </c>
      <c r="R12781" t="str">
        <f t="shared" si="400"/>
        <v>Weekday</v>
      </c>
      <c r="S12781" s="12">
        <f t="shared" si="399"/>
        <v>41845</v>
      </c>
    </row>
    <row r="12782" spans="1:19" x14ac:dyDescent="0.25">
      <c r="A12782" t="s">
        <v>93</v>
      </c>
      <c r="C12782">
        <v>20141880171</v>
      </c>
      <c r="D12782">
        <v>94</v>
      </c>
      <c r="E12782" t="s">
        <v>62</v>
      </c>
      <c r="G12782">
        <v>240.79300000000001</v>
      </c>
      <c r="H12782">
        <v>2014</v>
      </c>
      <c r="I12782">
        <v>7</v>
      </c>
      <c r="J12782">
        <v>2</v>
      </c>
      <c r="K12782">
        <v>17</v>
      </c>
      <c r="L12782">
        <v>28</v>
      </c>
      <c r="M12782" t="s">
        <v>932</v>
      </c>
      <c r="N12782" t="s">
        <v>933</v>
      </c>
      <c r="O12782" t="s">
        <v>934</v>
      </c>
      <c r="Q12782" t="s">
        <v>221</v>
      </c>
      <c r="R12782" t="str">
        <f t="shared" si="400"/>
        <v>Weekday</v>
      </c>
      <c r="S12782" s="12">
        <f t="shared" si="399"/>
        <v>41822</v>
      </c>
    </row>
    <row r="12783" spans="1:19" x14ac:dyDescent="0.25">
      <c r="A12783" t="s">
        <v>93</v>
      </c>
      <c r="C12783">
        <v>20140070334</v>
      </c>
      <c r="D12783">
        <v>94</v>
      </c>
      <c r="E12783" t="s">
        <v>62</v>
      </c>
      <c r="G12783">
        <v>241.059</v>
      </c>
      <c r="H12783">
        <v>2014</v>
      </c>
      <c r="I12783">
        <v>1</v>
      </c>
      <c r="J12783">
        <v>6</v>
      </c>
      <c r="K12783">
        <v>8</v>
      </c>
      <c r="L12783">
        <v>56</v>
      </c>
      <c r="M12783" t="s">
        <v>935</v>
      </c>
      <c r="N12783" t="s">
        <v>933</v>
      </c>
      <c r="O12783" t="s">
        <v>934</v>
      </c>
      <c r="Q12783" t="s">
        <v>221</v>
      </c>
      <c r="R12783" t="str">
        <f t="shared" si="400"/>
        <v>Weekday</v>
      </c>
      <c r="S12783" s="12">
        <f t="shared" si="399"/>
        <v>41645</v>
      </c>
    </row>
    <row r="12784" spans="1:19" x14ac:dyDescent="0.25">
      <c r="A12784" t="s">
        <v>93</v>
      </c>
      <c r="C12784">
        <v>20140280486</v>
      </c>
      <c r="D12784">
        <v>94</v>
      </c>
      <c r="E12784" t="s">
        <v>87</v>
      </c>
      <c r="G12784">
        <v>241.059</v>
      </c>
      <c r="H12784">
        <v>2014</v>
      </c>
      <c r="I12784">
        <v>1</v>
      </c>
      <c r="J12784">
        <v>18</v>
      </c>
      <c r="K12784">
        <v>13</v>
      </c>
      <c r="L12784">
        <v>44</v>
      </c>
      <c r="M12784" t="s">
        <v>932</v>
      </c>
      <c r="N12784" t="s">
        <v>933</v>
      </c>
      <c r="O12784" t="s">
        <v>934</v>
      </c>
      <c r="Q12784" t="s">
        <v>229</v>
      </c>
      <c r="R12784" t="str">
        <f t="shared" si="400"/>
        <v>Weekend</v>
      </c>
      <c r="S12784" s="12">
        <f t="shared" si="399"/>
        <v>41657</v>
      </c>
    </row>
    <row r="12785" spans="1:19" x14ac:dyDescent="0.25">
      <c r="A12785" t="s">
        <v>93</v>
      </c>
      <c r="C12785">
        <v>20140300407</v>
      </c>
      <c r="D12785">
        <v>94</v>
      </c>
      <c r="E12785" t="s">
        <v>87</v>
      </c>
      <c r="G12785">
        <v>241.059</v>
      </c>
      <c r="H12785">
        <v>2014</v>
      </c>
      <c r="I12785">
        <v>1</v>
      </c>
      <c r="J12785">
        <v>23</v>
      </c>
      <c r="K12785">
        <v>15</v>
      </c>
      <c r="L12785">
        <v>32</v>
      </c>
      <c r="M12785" t="s">
        <v>932</v>
      </c>
      <c r="N12785" t="s">
        <v>936</v>
      </c>
      <c r="O12785" t="s">
        <v>934</v>
      </c>
      <c r="Q12785" t="s">
        <v>229</v>
      </c>
      <c r="R12785" t="str">
        <f t="shared" si="400"/>
        <v>Weekday</v>
      </c>
      <c r="S12785" s="12">
        <f t="shared" si="399"/>
        <v>41662</v>
      </c>
    </row>
    <row r="12786" spans="1:19" x14ac:dyDescent="0.25">
      <c r="A12786" t="s">
        <v>93</v>
      </c>
      <c r="C12786">
        <v>20140560603</v>
      </c>
      <c r="D12786">
        <v>94</v>
      </c>
      <c r="E12786" t="s">
        <v>87</v>
      </c>
      <c r="G12786">
        <v>241.059</v>
      </c>
      <c r="H12786">
        <v>2014</v>
      </c>
      <c r="I12786">
        <v>2</v>
      </c>
      <c r="J12786">
        <v>3</v>
      </c>
      <c r="K12786">
        <v>8</v>
      </c>
      <c r="L12786">
        <v>59</v>
      </c>
      <c r="M12786" t="s">
        <v>932</v>
      </c>
      <c r="N12786" t="s">
        <v>933</v>
      </c>
      <c r="O12786" t="s">
        <v>934</v>
      </c>
      <c r="Q12786" t="s">
        <v>229</v>
      </c>
      <c r="R12786" t="str">
        <f t="shared" si="400"/>
        <v>Weekday</v>
      </c>
      <c r="S12786" s="12">
        <f t="shared" si="399"/>
        <v>41673</v>
      </c>
    </row>
    <row r="12787" spans="1:19" x14ac:dyDescent="0.25">
      <c r="A12787" t="s">
        <v>93</v>
      </c>
      <c r="C12787">
        <v>20140680178</v>
      </c>
      <c r="D12787">
        <v>94</v>
      </c>
      <c r="E12787" t="s">
        <v>62</v>
      </c>
      <c r="G12787">
        <v>241.059</v>
      </c>
      <c r="H12787">
        <v>2014</v>
      </c>
      <c r="I12787">
        <v>2</v>
      </c>
      <c r="J12787">
        <v>4</v>
      </c>
      <c r="K12787">
        <v>14</v>
      </c>
      <c r="L12787">
        <v>9</v>
      </c>
      <c r="M12787" t="s">
        <v>932</v>
      </c>
      <c r="N12787" t="s">
        <v>933</v>
      </c>
      <c r="O12787" t="s">
        <v>934</v>
      </c>
      <c r="Q12787" t="s">
        <v>221</v>
      </c>
      <c r="R12787" t="str">
        <f t="shared" si="400"/>
        <v>Weekday</v>
      </c>
      <c r="S12787" s="12">
        <f t="shared" si="399"/>
        <v>41674</v>
      </c>
    </row>
    <row r="12788" spans="1:19" x14ac:dyDescent="0.25">
      <c r="A12788" t="s">
        <v>93</v>
      </c>
      <c r="C12788">
        <v>20140600294</v>
      </c>
      <c r="D12788">
        <v>94</v>
      </c>
      <c r="E12788" t="s">
        <v>62</v>
      </c>
      <c r="G12788">
        <v>241.059</v>
      </c>
      <c r="H12788">
        <v>2014</v>
      </c>
      <c r="I12788">
        <v>2</v>
      </c>
      <c r="J12788">
        <v>14</v>
      </c>
      <c r="K12788">
        <v>16</v>
      </c>
      <c r="L12788">
        <v>49</v>
      </c>
      <c r="M12788" t="s">
        <v>932</v>
      </c>
      <c r="N12788" t="s">
        <v>933</v>
      </c>
      <c r="O12788" t="s">
        <v>934</v>
      </c>
      <c r="Q12788" t="s">
        <v>221</v>
      </c>
      <c r="R12788" t="str">
        <f t="shared" si="400"/>
        <v>Weekday</v>
      </c>
      <c r="S12788" s="12">
        <f t="shared" si="399"/>
        <v>41684</v>
      </c>
    </row>
    <row r="12789" spans="1:19" x14ac:dyDescent="0.25">
      <c r="A12789" t="s">
        <v>93</v>
      </c>
      <c r="C12789">
        <v>20140520464</v>
      </c>
      <c r="D12789">
        <v>94</v>
      </c>
      <c r="E12789" t="s">
        <v>87</v>
      </c>
      <c r="G12789">
        <v>241.059</v>
      </c>
      <c r="H12789">
        <v>2014</v>
      </c>
      <c r="I12789">
        <v>2</v>
      </c>
      <c r="J12789">
        <v>20</v>
      </c>
      <c r="K12789">
        <v>16</v>
      </c>
      <c r="L12789">
        <v>53</v>
      </c>
      <c r="M12789" t="s">
        <v>932</v>
      </c>
      <c r="N12789" t="s">
        <v>933</v>
      </c>
      <c r="O12789" t="s">
        <v>934</v>
      </c>
      <c r="Q12789" t="s">
        <v>229</v>
      </c>
      <c r="R12789" t="str">
        <f t="shared" si="400"/>
        <v>Weekday</v>
      </c>
      <c r="S12789" s="12">
        <f t="shared" si="399"/>
        <v>41690</v>
      </c>
    </row>
    <row r="12790" spans="1:19" x14ac:dyDescent="0.25">
      <c r="A12790" t="s">
        <v>93</v>
      </c>
      <c r="C12790">
        <v>20140560633</v>
      </c>
      <c r="D12790">
        <v>94</v>
      </c>
      <c r="E12790" t="s">
        <v>87</v>
      </c>
      <c r="G12790">
        <v>241.059</v>
      </c>
      <c r="H12790">
        <v>2014</v>
      </c>
      <c r="I12790">
        <v>2</v>
      </c>
      <c r="J12790">
        <v>22</v>
      </c>
      <c r="K12790">
        <v>7</v>
      </c>
      <c r="L12790">
        <v>40</v>
      </c>
      <c r="M12790" t="s">
        <v>932</v>
      </c>
      <c r="N12790" t="s">
        <v>933</v>
      </c>
      <c r="O12790" t="s">
        <v>934</v>
      </c>
      <c r="Q12790" t="s">
        <v>229</v>
      </c>
      <c r="R12790" t="str">
        <f t="shared" si="400"/>
        <v>Weekend</v>
      </c>
      <c r="S12790" s="12">
        <f t="shared" si="399"/>
        <v>41692</v>
      </c>
    </row>
    <row r="12791" spans="1:19" x14ac:dyDescent="0.25">
      <c r="A12791" t="s">
        <v>93</v>
      </c>
      <c r="C12791">
        <v>20140560612</v>
      </c>
      <c r="D12791">
        <v>94</v>
      </c>
      <c r="E12791" t="s">
        <v>87</v>
      </c>
      <c r="G12791">
        <v>241.059</v>
      </c>
      <c r="H12791">
        <v>2014</v>
      </c>
      <c r="I12791">
        <v>2</v>
      </c>
      <c r="J12791">
        <v>22</v>
      </c>
      <c r="K12791">
        <v>8</v>
      </c>
      <c r="L12791">
        <v>15</v>
      </c>
      <c r="M12791" t="s">
        <v>932</v>
      </c>
      <c r="N12791" t="s">
        <v>933</v>
      </c>
      <c r="O12791" t="s">
        <v>934</v>
      </c>
      <c r="Q12791" t="s">
        <v>229</v>
      </c>
      <c r="R12791" t="str">
        <f t="shared" si="400"/>
        <v>Weekend</v>
      </c>
      <c r="S12791" s="12">
        <f t="shared" si="399"/>
        <v>41692</v>
      </c>
    </row>
    <row r="12792" spans="1:19" x14ac:dyDescent="0.25">
      <c r="A12792" t="s">
        <v>93</v>
      </c>
      <c r="C12792">
        <v>20140590353</v>
      </c>
      <c r="D12792">
        <v>94</v>
      </c>
      <c r="E12792" t="s">
        <v>87</v>
      </c>
      <c r="G12792">
        <v>241.059</v>
      </c>
      <c r="H12792">
        <v>2014</v>
      </c>
      <c r="I12792">
        <v>2</v>
      </c>
      <c r="J12792">
        <v>23</v>
      </c>
      <c r="K12792">
        <v>21</v>
      </c>
      <c r="L12792">
        <v>2</v>
      </c>
      <c r="M12792" t="s">
        <v>932</v>
      </c>
      <c r="N12792" t="s">
        <v>933</v>
      </c>
      <c r="O12792" t="s">
        <v>934</v>
      </c>
      <c r="Q12792" t="s">
        <v>229</v>
      </c>
      <c r="R12792" t="str">
        <f t="shared" si="400"/>
        <v>Weekend</v>
      </c>
      <c r="S12792" s="12">
        <f t="shared" si="399"/>
        <v>41693</v>
      </c>
    </row>
    <row r="12793" spans="1:19" x14ac:dyDescent="0.25">
      <c r="A12793" t="s">
        <v>93</v>
      </c>
      <c r="C12793">
        <v>20140720240</v>
      </c>
      <c r="D12793">
        <v>94</v>
      </c>
      <c r="E12793" t="s">
        <v>62</v>
      </c>
      <c r="G12793">
        <v>241.059</v>
      </c>
      <c r="H12793">
        <v>2014</v>
      </c>
      <c r="I12793">
        <v>2</v>
      </c>
      <c r="J12793">
        <v>28</v>
      </c>
      <c r="K12793">
        <v>16</v>
      </c>
      <c r="L12793">
        <v>3</v>
      </c>
      <c r="M12793" t="s">
        <v>932</v>
      </c>
      <c r="N12793" t="s">
        <v>937</v>
      </c>
      <c r="O12793" t="s">
        <v>934</v>
      </c>
      <c r="Q12793" t="s">
        <v>221</v>
      </c>
      <c r="R12793" t="str">
        <f t="shared" si="400"/>
        <v>Weekday</v>
      </c>
      <c r="S12793" s="12">
        <f t="shared" si="399"/>
        <v>41698</v>
      </c>
    </row>
    <row r="12794" spans="1:19" x14ac:dyDescent="0.25">
      <c r="A12794" t="s">
        <v>93</v>
      </c>
      <c r="C12794">
        <v>20140830287</v>
      </c>
      <c r="D12794">
        <v>94</v>
      </c>
      <c r="E12794" t="s">
        <v>62</v>
      </c>
      <c r="G12794">
        <v>241.059</v>
      </c>
      <c r="H12794">
        <v>2014</v>
      </c>
      <c r="I12794">
        <v>3</v>
      </c>
      <c r="J12794">
        <v>21</v>
      </c>
      <c r="K12794">
        <v>13</v>
      </c>
      <c r="L12794">
        <v>40</v>
      </c>
      <c r="M12794" t="s">
        <v>932</v>
      </c>
      <c r="N12794" t="s">
        <v>933</v>
      </c>
      <c r="O12794" t="s">
        <v>934</v>
      </c>
      <c r="Q12794" t="s">
        <v>221</v>
      </c>
      <c r="R12794" t="str">
        <f t="shared" si="400"/>
        <v>Weekday</v>
      </c>
      <c r="S12794" s="12">
        <f t="shared" si="399"/>
        <v>41719</v>
      </c>
    </row>
    <row r="12795" spans="1:19" x14ac:dyDescent="0.25">
      <c r="A12795" t="s">
        <v>93</v>
      </c>
      <c r="C12795">
        <v>20141280181</v>
      </c>
      <c r="D12795">
        <v>94</v>
      </c>
      <c r="E12795" t="s">
        <v>87</v>
      </c>
      <c r="G12795">
        <v>241.059</v>
      </c>
      <c r="H12795">
        <v>2014</v>
      </c>
      <c r="I12795">
        <v>5</v>
      </c>
      <c r="J12795">
        <v>8</v>
      </c>
      <c r="K12795">
        <v>8</v>
      </c>
      <c r="L12795">
        <v>57</v>
      </c>
      <c r="M12795" t="s">
        <v>932</v>
      </c>
      <c r="N12795" t="s">
        <v>937</v>
      </c>
      <c r="O12795" t="s">
        <v>934</v>
      </c>
      <c r="Q12795" t="s">
        <v>229</v>
      </c>
      <c r="R12795" t="str">
        <f t="shared" si="400"/>
        <v>Weekday</v>
      </c>
      <c r="S12795" s="12">
        <f t="shared" si="399"/>
        <v>41767</v>
      </c>
    </row>
    <row r="12796" spans="1:19" x14ac:dyDescent="0.25">
      <c r="A12796" t="s">
        <v>93</v>
      </c>
      <c r="C12796">
        <v>20141400211</v>
      </c>
      <c r="D12796">
        <v>94</v>
      </c>
      <c r="E12796" t="s">
        <v>87</v>
      </c>
      <c r="G12796">
        <v>241.059</v>
      </c>
      <c r="H12796">
        <v>2014</v>
      </c>
      <c r="I12796">
        <v>5</v>
      </c>
      <c r="J12796">
        <v>13</v>
      </c>
      <c r="K12796">
        <v>11</v>
      </c>
      <c r="L12796">
        <v>27</v>
      </c>
      <c r="M12796" t="s">
        <v>932</v>
      </c>
      <c r="N12796" t="s">
        <v>937</v>
      </c>
      <c r="O12796" t="s">
        <v>934</v>
      </c>
      <c r="Q12796" t="s">
        <v>229</v>
      </c>
      <c r="R12796" t="str">
        <f t="shared" si="400"/>
        <v>Weekday</v>
      </c>
      <c r="S12796" s="12">
        <f t="shared" si="399"/>
        <v>41772</v>
      </c>
    </row>
    <row r="12797" spans="1:19" x14ac:dyDescent="0.25">
      <c r="A12797" t="s">
        <v>93</v>
      </c>
      <c r="C12797">
        <v>20141790209</v>
      </c>
      <c r="D12797">
        <v>94</v>
      </c>
      <c r="E12797" t="s">
        <v>87</v>
      </c>
      <c r="G12797">
        <v>241.059</v>
      </c>
      <c r="H12797">
        <v>2014</v>
      </c>
      <c r="I12797">
        <v>6</v>
      </c>
      <c r="J12797">
        <v>24</v>
      </c>
      <c r="K12797">
        <v>15</v>
      </c>
      <c r="L12797">
        <v>44</v>
      </c>
      <c r="M12797" t="s">
        <v>932</v>
      </c>
      <c r="N12797" t="s">
        <v>933</v>
      </c>
      <c r="O12797" t="s">
        <v>934</v>
      </c>
      <c r="Q12797" t="s">
        <v>229</v>
      </c>
      <c r="R12797" t="str">
        <f t="shared" si="400"/>
        <v>Weekday</v>
      </c>
      <c r="S12797" s="12">
        <f t="shared" si="399"/>
        <v>41814</v>
      </c>
    </row>
    <row r="12798" spans="1:19" x14ac:dyDescent="0.25">
      <c r="A12798" t="s">
        <v>93</v>
      </c>
      <c r="C12798">
        <v>20141970164</v>
      </c>
      <c r="D12798">
        <v>94</v>
      </c>
      <c r="E12798" t="s">
        <v>62</v>
      </c>
      <c r="G12798">
        <v>241.059</v>
      </c>
      <c r="H12798">
        <v>2014</v>
      </c>
      <c r="I12798">
        <v>7</v>
      </c>
      <c r="J12798">
        <v>8</v>
      </c>
      <c r="K12798">
        <v>16</v>
      </c>
      <c r="L12798">
        <v>42</v>
      </c>
      <c r="M12798" t="s">
        <v>932</v>
      </c>
      <c r="N12798" t="s">
        <v>933</v>
      </c>
      <c r="O12798" t="s">
        <v>934</v>
      </c>
      <c r="Q12798" t="s">
        <v>221</v>
      </c>
      <c r="R12798" t="str">
        <f t="shared" si="400"/>
        <v>Weekday</v>
      </c>
      <c r="S12798" s="12">
        <f t="shared" si="399"/>
        <v>41828</v>
      </c>
    </row>
    <row r="12799" spans="1:19" x14ac:dyDescent="0.25">
      <c r="A12799" t="s">
        <v>93</v>
      </c>
      <c r="C12799">
        <v>20142140139</v>
      </c>
      <c r="D12799">
        <v>94</v>
      </c>
      <c r="E12799" t="s">
        <v>62</v>
      </c>
      <c r="G12799">
        <v>241.059</v>
      </c>
      <c r="H12799">
        <v>2014</v>
      </c>
      <c r="I12799">
        <v>8</v>
      </c>
      <c r="J12799">
        <v>1</v>
      </c>
      <c r="K12799">
        <v>17</v>
      </c>
      <c r="L12799">
        <v>12</v>
      </c>
      <c r="M12799" t="s">
        <v>932</v>
      </c>
      <c r="N12799" t="s">
        <v>933</v>
      </c>
      <c r="O12799" t="s">
        <v>934</v>
      </c>
      <c r="Q12799" t="s">
        <v>221</v>
      </c>
      <c r="R12799" t="str">
        <f t="shared" si="400"/>
        <v>Weekday</v>
      </c>
      <c r="S12799" s="12">
        <f t="shared" si="399"/>
        <v>41852</v>
      </c>
    </row>
    <row r="12800" spans="1:19" x14ac:dyDescent="0.25">
      <c r="A12800" t="s">
        <v>93</v>
      </c>
      <c r="C12800">
        <v>20142150114</v>
      </c>
      <c r="D12800">
        <v>94</v>
      </c>
      <c r="E12800" t="s">
        <v>87</v>
      </c>
      <c r="G12800">
        <v>241.059</v>
      </c>
      <c r="H12800">
        <v>2014</v>
      </c>
      <c r="I12800">
        <v>8</v>
      </c>
      <c r="J12800">
        <v>2</v>
      </c>
      <c r="K12800">
        <v>18</v>
      </c>
      <c r="L12800">
        <v>56</v>
      </c>
      <c r="M12800" t="s">
        <v>932</v>
      </c>
      <c r="N12800" t="s">
        <v>933</v>
      </c>
      <c r="O12800" t="s">
        <v>934</v>
      </c>
      <c r="Q12800" t="s">
        <v>229</v>
      </c>
      <c r="R12800" t="str">
        <f t="shared" si="400"/>
        <v>Weekend</v>
      </c>
      <c r="S12800" s="12">
        <f t="shared" si="399"/>
        <v>41853</v>
      </c>
    </row>
    <row r="12801" spans="1:19" x14ac:dyDescent="0.25">
      <c r="A12801" t="s">
        <v>93</v>
      </c>
      <c r="C12801">
        <v>20142160166</v>
      </c>
      <c r="D12801">
        <v>94</v>
      </c>
      <c r="E12801" t="s">
        <v>87</v>
      </c>
      <c r="G12801">
        <v>241.059</v>
      </c>
      <c r="H12801">
        <v>2014</v>
      </c>
      <c r="I12801">
        <v>8</v>
      </c>
      <c r="J12801">
        <v>3</v>
      </c>
      <c r="K12801">
        <v>18</v>
      </c>
      <c r="L12801">
        <v>13</v>
      </c>
      <c r="M12801" t="s">
        <v>932</v>
      </c>
      <c r="N12801" t="s">
        <v>933</v>
      </c>
      <c r="O12801" t="s">
        <v>934</v>
      </c>
      <c r="Q12801" t="s">
        <v>229</v>
      </c>
      <c r="R12801" t="str">
        <f t="shared" si="400"/>
        <v>Weekend</v>
      </c>
      <c r="S12801" s="12">
        <f t="shared" si="399"/>
        <v>41854</v>
      </c>
    </row>
    <row r="12802" spans="1:19" x14ac:dyDescent="0.25">
      <c r="A12802" t="s">
        <v>93</v>
      </c>
      <c r="C12802">
        <v>20142300175</v>
      </c>
      <c r="D12802">
        <v>94</v>
      </c>
      <c r="E12802" t="s">
        <v>87</v>
      </c>
      <c r="G12802">
        <v>241.059</v>
      </c>
      <c r="H12802">
        <v>2014</v>
      </c>
      <c r="I12802">
        <v>8</v>
      </c>
      <c r="J12802">
        <v>14</v>
      </c>
      <c r="K12802">
        <v>7</v>
      </c>
      <c r="L12802">
        <v>57</v>
      </c>
      <c r="M12802" t="s">
        <v>932</v>
      </c>
      <c r="N12802" t="s">
        <v>933</v>
      </c>
      <c r="O12802" t="s">
        <v>934</v>
      </c>
      <c r="Q12802" t="s">
        <v>229</v>
      </c>
      <c r="R12802" t="str">
        <f t="shared" si="400"/>
        <v>Weekday</v>
      </c>
      <c r="S12802" s="12">
        <f t="shared" si="399"/>
        <v>41865</v>
      </c>
    </row>
    <row r="12803" spans="1:19" x14ac:dyDescent="0.25">
      <c r="A12803" t="s">
        <v>93</v>
      </c>
      <c r="C12803">
        <v>20142370156</v>
      </c>
      <c r="D12803">
        <v>94</v>
      </c>
      <c r="E12803" t="s">
        <v>940</v>
      </c>
      <c r="G12803">
        <v>241.059</v>
      </c>
      <c r="H12803">
        <v>2014</v>
      </c>
      <c r="I12803">
        <v>8</v>
      </c>
      <c r="J12803">
        <v>20</v>
      </c>
      <c r="K12803">
        <v>16</v>
      </c>
      <c r="L12803">
        <v>0</v>
      </c>
      <c r="M12803" t="s">
        <v>932</v>
      </c>
      <c r="N12803" t="s">
        <v>937</v>
      </c>
      <c r="O12803" t="s">
        <v>934</v>
      </c>
      <c r="R12803" t="str">
        <f t="shared" si="400"/>
        <v>Weekday</v>
      </c>
      <c r="S12803" s="12">
        <f t="shared" ref="S12803:S12866" si="401">DATE(H12803,I12803,J12803)</f>
        <v>41871</v>
      </c>
    </row>
    <row r="12804" spans="1:19" x14ac:dyDescent="0.25">
      <c r="A12804" t="s">
        <v>93</v>
      </c>
      <c r="C12804">
        <v>20142650243</v>
      </c>
      <c r="D12804">
        <v>94</v>
      </c>
      <c r="E12804" t="s">
        <v>87</v>
      </c>
      <c r="G12804">
        <v>241.059</v>
      </c>
      <c r="H12804">
        <v>2014</v>
      </c>
      <c r="I12804">
        <v>8</v>
      </c>
      <c r="J12804">
        <v>26</v>
      </c>
      <c r="K12804">
        <v>18</v>
      </c>
      <c r="L12804">
        <v>0</v>
      </c>
      <c r="M12804" t="s">
        <v>932</v>
      </c>
      <c r="N12804" t="s">
        <v>933</v>
      </c>
      <c r="O12804" t="s">
        <v>934</v>
      </c>
      <c r="Q12804" t="s">
        <v>229</v>
      </c>
      <c r="R12804" t="str">
        <f t="shared" si="400"/>
        <v>Weekday</v>
      </c>
      <c r="S12804" s="12">
        <f t="shared" si="401"/>
        <v>41877</v>
      </c>
    </row>
    <row r="12805" spans="1:19" x14ac:dyDescent="0.25">
      <c r="A12805" t="s">
        <v>93</v>
      </c>
      <c r="C12805">
        <v>20142680175</v>
      </c>
      <c r="D12805">
        <v>94</v>
      </c>
      <c r="E12805" t="s">
        <v>87</v>
      </c>
      <c r="G12805">
        <v>241.059</v>
      </c>
      <c r="H12805">
        <v>2014</v>
      </c>
      <c r="I12805">
        <v>9</v>
      </c>
      <c r="J12805">
        <v>25</v>
      </c>
      <c r="K12805">
        <v>8</v>
      </c>
      <c r="L12805">
        <v>12</v>
      </c>
      <c r="M12805" t="s">
        <v>932</v>
      </c>
      <c r="N12805" t="s">
        <v>933</v>
      </c>
      <c r="O12805" t="s">
        <v>934</v>
      </c>
      <c r="Q12805" t="s">
        <v>229</v>
      </c>
      <c r="R12805" t="str">
        <f t="shared" ref="R12805:R12868" si="402">IF(WEEKDAY(DATE(H12805,I12805,J12805),2)&lt;6,"Weekday","Weekend")</f>
        <v>Weekday</v>
      </c>
      <c r="S12805" s="12">
        <f t="shared" si="401"/>
        <v>41907</v>
      </c>
    </row>
    <row r="12806" spans="1:19" x14ac:dyDescent="0.25">
      <c r="A12806" t="s">
        <v>93</v>
      </c>
      <c r="C12806">
        <v>20142820232</v>
      </c>
      <c r="D12806">
        <v>94</v>
      </c>
      <c r="E12806" t="s">
        <v>62</v>
      </c>
      <c r="G12806">
        <v>241.059</v>
      </c>
      <c r="H12806">
        <v>2014</v>
      </c>
      <c r="I12806">
        <v>10</v>
      </c>
      <c r="J12806">
        <v>3</v>
      </c>
      <c r="K12806">
        <v>17</v>
      </c>
      <c r="L12806">
        <v>25</v>
      </c>
      <c r="M12806" t="s">
        <v>932</v>
      </c>
      <c r="N12806" t="s">
        <v>933</v>
      </c>
      <c r="O12806" t="s">
        <v>934</v>
      </c>
      <c r="Q12806" t="s">
        <v>221</v>
      </c>
      <c r="R12806" t="str">
        <f t="shared" si="402"/>
        <v>Weekday</v>
      </c>
      <c r="S12806" s="12">
        <f t="shared" si="401"/>
        <v>41915</v>
      </c>
    </row>
    <row r="12807" spans="1:19" x14ac:dyDescent="0.25">
      <c r="A12807" t="s">
        <v>93</v>
      </c>
      <c r="C12807">
        <v>20142820231</v>
      </c>
      <c r="D12807">
        <v>94</v>
      </c>
      <c r="E12807" t="s">
        <v>62</v>
      </c>
      <c r="G12807">
        <v>241.059</v>
      </c>
      <c r="H12807">
        <v>2014</v>
      </c>
      <c r="I12807">
        <v>10</v>
      </c>
      <c r="J12807">
        <v>3</v>
      </c>
      <c r="K12807">
        <v>17</v>
      </c>
      <c r="L12807">
        <v>44</v>
      </c>
      <c r="M12807" t="s">
        <v>932</v>
      </c>
      <c r="N12807" t="s">
        <v>937</v>
      </c>
      <c r="O12807" t="s">
        <v>934</v>
      </c>
      <c r="Q12807" t="s">
        <v>221</v>
      </c>
      <c r="R12807" t="str">
        <f t="shared" si="402"/>
        <v>Weekday</v>
      </c>
      <c r="S12807" s="12">
        <f t="shared" si="401"/>
        <v>41915</v>
      </c>
    </row>
    <row r="12808" spans="1:19" x14ac:dyDescent="0.25">
      <c r="A12808" t="s">
        <v>93</v>
      </c>
      <c r="C12808">
        <v>20142820216</v>
      </c>
      <c r="D12808">
        <v>94</v>
      </c>
      <c r="E12808" t="s">
        <v>87</v>
      </c>
      <c r="G12808">
        <v>241.059</v>
      </c>
      <c r="H12808">
        <v>2014</v>
      </c>
      <c r="I12808">
        <v>10</v>
      </c>
      <c r="J12808">
        <v>5</v>
      </c>
      <c r="K12808">
        <v>12</v>
      </c>
      <c r="L12808">
        <v>6</v>
      </c>
      <c r="M12808" t="s">
        <v>932</v>
      </c>
      <c r="N12808" t="s">
        <v>933</v>
      </c>
      <c r="O12808" t="s">
        <v>934</v>
      </c>
      <c r="Q12808" t="s">
        <v>229</v>
      </c>
      <c r="R12808" t="str">
        <f t="shared" si="402"/>
        <v>Weekend</v>
      </c>
      <c r="S12808" s="12">
        <f t="shared" si="401"/>
        <v>41917</v>
      </c>
    </row>
    <row r="12809" spans="1:19" x14ac:dyDescent="0.25">
      <c r="A12809" t="s">
        <v>93</v>
      </c>
      <c r="C12809">
        <v>20142940165</v>
      </c>
      <c r="D12809">
        <v>94</v>
      </c>
      <c r="E12809" t="s">
        <v>87</v>
      </c>
      <c r="G12809">
        <v>241.059</v>
      </c>
      <c r="H12809">
        <v>2014</v>
      </c>
      <c r="I12809">
        <v>10</v>
      </c>
      <c r="J12809">
        <v>20</v>
      </c>
      <c r="K12809">
        <v>9</v>
      </c>
      <c r="L12809">
        <v>13</v>
      </c>
      <c r="M12809" t="s">
        <v>932</v>
      </c>
      <c r="N12809" t="s">
        <v>933</v>
      </c>
      <c r="O12809" t="s">
        <v>934</v>
      </c>
      <c r="Q12809" t="s">
        <v>229</v>
      </c>
      <c r="R12809" t="str">
        <f t="shared" si="402"/>
        <v>Weekday</v>
      </c>
      <c r="S12809" s="12">
        <f t="shared" si="401"/>
        <v>41932</v>
      </c>
    </row>
    <row r="12810" spans="1:19" x14ac:dyDescent="0.25">
      <c r="A12810" t="s">
        <v>93</v>
      </c>
      <c r="C12810">
        <v>20143090272</v>
      </c>
      <c r="D12810">
        <v>94</v>
      </c>
      <c r="E12810" t="s">
        <v>87</v>
      </c>
      <c r="G12810">
        <v>241.059</v>
      </c>
      <c r="H12810">
        <v>2014</v>
      </c>
      <c r="I12810">
        <v>11</v>
      </c>
      <c r="J12810">
        <v>5</v>
      </c>
      <c r="K12810">
        <v>9</v>
      </c>
      <c r="L12810">
        <v>26</v>
      </c>
      <c r="M12810" t="s">
        <v>932</v>
      </c>
      <c r="N12810" t="s">
        <v>937</v>
      </c>
      <c r="O12810" t="s">
        <v>934</v>
      </c>
      <c r="Q12810" t="s">
        <v>229</v>
      </c>
      <c r="R12810" t="str">
        <f t="shared" si="402"/>
        <v>Weekday</v>
      </c>
      <c r="S12810" s="12">
        <f t="shared" si="401"/>
        <v>41948</v>
      </c>
    </row>
    <row r="12811" spans="1:19" x14ac:dyDescent="0.25">
      <c r="A12811" t="s">
        <v>93</v>
      </c>
      <c r="C12811">
        <v>20143140320</v>
      </c>
      <c r="D12811">
        <v>94</v>
      </c>
      <c r="E12811" t="s">
        <v>62</v>
      </c>
      <c r="G12811">
        <v>241.059</v>
      </c>
      <c r="H12811">
        <v>2014</v>
      </c>
      <c r="I12811">
        <v>11</v>
      </c>
      <c r="J12811">
        <v>10</v>
      </c>
      <c r="K12811">
        <v>12</v>
      </c>
      <c r="L12811">
        <v>2</v>
      </c>
      <c r="M12811" t="s">
        <v>932</v>
      </c>
      <c r="N12811" t="s">
        <v>933</v>
      </c>
      <c r="O12811" t="s">
        <v>934</v>
      </c>
      <c r="Q12811" t="s">
        <v>221</v>
      </c>
      <c r="R12811" t="str">
        <f t="shared" si="402"/>
        <v>Weekday</v>
      </c>
      <c r="S12811" s="12">
        <f t="shared" si="401"/>
        <v>41953</v>
      </c>
    </row>
    <row r="12812" spans="1:19" x14ac:dyDescent="0.25">
      <c r="A12812" t="s">
        <v>93</v>
      </c>
      <c r="C12812">
        <v>20143310147</v>
      </c>
      <c r="D12812">
        <v>94</v>
      </c>
      <c r="E12812" t="s">
        <v>87</v>
      </c>
      <c r="G12812">
        <v>241.059</v>
      </c>
      <c r="H12812">
        <v>2014</v>
      </c>
      <c r="I12812">
        <v>11</v>
      </c>
      <c r="J12812">
        <v>26</v>
      </c>
      <c r="K12812">
        <v>11</v>
      </c>
      <c r="L12812">
        <v>37</v>
      </c>
      <c r="M12812" t="s">
        <v>932</v>
      </c>
      <c r="N12812" t="s">
        <v>933</v>
      </c>
      <c r="O12812" t="s">
        <v>934</v>
      </c>
      <c r="Q12812" t="s">
        <v>229</v>
      </c>
      <c r="R12812" t="str">
        <f t="shared" si="402"/>
        <v>Weekday</v>
      </c>
      <c r="S12812" s="12">
        <f t="shared" si="401"/>
        <v>41969</v>
      </c>
    </row>
    <row r="12813" spans="1:19" x14ac:dyDescent="0.25">
      <c r="A12813" t="s">
        <v>93</v>
      </c>
      <c r="C12813">
        <v>20143360204</v>
      </c>
      <c r="D12813">
        <v>94</v>
      </c>
      <c r="E12813" t="s">
        <v>87</v>
      </c>
      <c r="G12813">
        <v>241.059</v>
      </c>
      <c r="H12813">
        <v>2014</v>
      </c>
      <c r="I12813">
        <v>11</v>
      </c>
      <c r="J12813">
        <v>27</v>
      </c>
      <c r="K12813">
        <v>23</v>
      </c>
      <c r="L12813">
        <v>57</v>
      </c>
      <c r="M12813" t="s">
        <v>932</v>
      </c>
      <c r="N12813" t="s">
        <v>937</v>
      </c>
      <c r="O12813" t="s">
        <v>934</v>
      </c>
      <c r="Q12813" t="s">
        <v>229</v>
      </c>
      <c r="R12813" t="str">
        <f t="shared" si="402"/>
        <v>Weekday</v>
      </c>
      <c r="S12813" s="12">
        <f t="shared" si="401"/>
        <v>41970</v>
      </c>
    </row>
    <row r="12814" spans="1:19" x14ac:dyDescent="0.25">
      <c r="A12814" t="s">
        <v>93</v>
      </c>
      <c r="C12814">
        <v>20143450225</v>
      </c>
      <c r="D12814">
        <v>94</v>
      </c>
      <c r="E12814" t="s">
        <v>62</v>
      </c>
      <c r="G12814">
        <v>241.059</v>
      </c>
      <c r="H12814">
        <v>2014</v>
      </c>
      <c r="I12814">
        <v>12</v>
      </c>
      <c r="J12814">
        <v>2</v>
      </c>
      <c r="K12814">
        <v>6</v>
      </c>
      <c r="L12814">
        <v>5</v>
      </c>
      <c r="M12814" t="s">
        <v>932</v>
      </c>
      <c r="N12814" t="s">
        <v>933</v>
      </c>
      <c r="O12814" t="s">
        <v>934</v>
      </c>
      <c r="Q12814" t="s">
        <v>221</v>
      </c>
      <c r="R12814" t="str">
        <f t="shared" si="402"/>
        <v>Weekday</v>
      </c>
      <c r="S12814" s="12">
        <f t="shared" si="401"/>
        <v>41975</v>
      </c>
    </row>
    <row r="12815" spans="1:19" x14ac:dyDescent="0.25">
      <c r="A12815" t="s">
        <v>93</v>
      </c>
      <c r="C12815">
        <v>20150050235</v>
      </c>
      <c r="D12815">
        <v>94</v>
      </c>
      <c r="E12815" t="s">
        <v>62</v>
      </c>
      <c r="G12815">
        <v>241.059</v>
      </c>
      <c r="H12815">
        <v>2014</v>
      </c>
      <c r="I12815">
        <v>12</v>
      </c>
      <c r="J12815">
        <v>23</v>
      </c>
      <c r="K12815">
        <v>15</v>
      </c>
      <c r="L12815">
        <v>19</v>
      </c>
      <c r="M12815" t="s">
        <v>932</v>
      </c>
      <c r="N12815" t="s">
        <v>933</v>
      </c>
      <c r="O12815" t="s">
        <v>934</v>
      </c>
      <c r="Q12815" t="s">
        <v>221</v>
      </c>
      <c r="R12815" t="str">
        <f t="shared" si="402"/>
        <v>Weekday</v>
      </c>
      <c r="S12815" s="12">
        <f t="shared" si="401"/>
        <v>41996</v>
      </c>
    </row>
    <row r="12816" spans="1:19" x14ac:dyDescent="0.25">
      <c r="A12816" t="s">
        <v>93</v>
      </c>
      <c r="C12816">
        <v>20143610282</v>
      </c>
      <c r="D12816">
        <v>94</v>
      </c>
      <c r="E12816" t="s">
        <v>62</v>
      </c>
      <c r="G12816">
        <v>241.059</v>
      </c>
      <c r="H12816">
        <v>2014</v>
      </c>
      <c r="I12816">
        <v>12</v>
      </c>
      <c r="J12816">
        <v>26</v>
      </c>
      <c r="K12816">
        <v>20</v>
      </c>
      <c r="L12816">
        <v>16</v>
      </c>
      <c r="M12816" t="s">
        <v>935</v>
      </c>
      <c r="N12816" t="s">
        <v>933</v>
      </c>
      <c r="O12816" t="s">
        <v>934</v>
      </c>
      <c r="Q12816" t="s">
        <v>221</v>
      </c>
      <c r="R12816" t="str">
        <f t="shared" si="402"/>
        <v>Weekday</v>
      </c>
      <c r="S12816" s="12">
        <f t="shared" si="401"/>
        <v>41999</v>
      </c>
    </row>
    <row r="12817" spans="1:19" x14ac:dyDescent="0.25">
      <c r="A12817" t="s">
        <v>93</v>
      </c>
      <c r="C12817">
        <v>20141120177</v>
      </c>
      <c r="D12817">
        <v>94</v>
      </c>
      <c r="E12817" t="s">
        <v>62</v>
      </c>
      <c r="G12817">
        <v>241.096</v>
      </c>
      <c r="H12817">
        <v>2014</v>
      </c>
      <c r="I12817">
        <v>4</v>
      </c>
      <c r="J12817">
        <v>21</v>
      </c>
      <c r="K12817">
        <v>16</v>
      </c>
      <c r="L12817">
        <v>6</v>
      </c>
      <c r="M12817" t="s">
        <v>932</v>
      </c>
      <c r="N12817" t="s">
        <v>933</v>
      </c>
      <c r="O12817" t="s">
        <v>934</v>
      </c>
      <c r="Q12817" t="s">
        <v>221</v>
      </c>
      <c r="R12817" t="str">
        <f t="shared" si="402"/>
        <v>Weekday</v>
      </c>
      <c r="S12817" s="12">
        <f t="shared" si="401"/>
        <v>41750</v>
      </c>
    </row>
    <row r="12818" spans="1:19" x14ac:dyDescent="0.25">
      <c r="A12818" t="s">
        <v>93</v>
      </c>
      <c r="C12818">
        <v>20143520275</v>
      </c>
      <c r="D12818">
        <v>94</v>
      </c>
      <c r="E12818" t="s">
        <v>87</v>
      </c>
      <c r="G12818">
        <v>241.25899999999999</v>
      </c>
      <c r="H12818">
        <v>2014</v>
      </c>
      <c r="I12818">
        <v>12</v>
      </c>
      <c r="J12818">
        <v>11</v>
      </c>
      <c r="K12818">
        <v>17</v>
      </c>
      <c r="L12818">
        <v>13</v>
      </c>
      <c r="M12818" t="s">
        <v>932</v>
      </c>
      <c r="N12818" t="s">
        <v>933</v>
      </c>
      <c r="O12818" t="s">
        <v>934</v>
      </c>
      <c r="Q12818" t="s">
        <v>226</v>
      </c>
      <c r="R12818" t="str">
        <f t="shared" si="402"/>
        <v>Weekday</v>
      </c>
      <c r="S12818" s="12">
        <f t="shared" si="401"/>
        <v>41984</v>
      </c>
    </row>
    <row r="12819" spans="1:19" x14ac:dyDescent="0.25">
      <c r="A12819" t="s">
        <v>93</v>
      </c>
      <c r="C12819">
        <v>20142310252</v>
      </c>
      <c r="D12819">
        <v>94</v>
      </c>
      <c r="E12819" t="s">
        <v>87</v>
      </c>
      <c r="G12819">
        <v>241.309</v>
      </c>
      <c r="H12819">
        <v>2014</v>
      </c>
      <c r="I12819">
        <v>8</v>
      </c>
      <c r="J12819">
        <v>19</v>
      </c>
      <c r="K12819">
        <v>7</v>
      </c>
      <c r="L12819">
        <v>40</v>
      </c>
      <c r="M12819" t="s">
        <v>932</v>
      </c>
      <c r="N12819" t="s">
        <v>933</v>
      </c>
      <c r="O12819" t="s">
        <v>934</v>
      </c>
      <c r="Q12819" t="s">
        <v>226</v>
      </c>
      <c r="R12819" t="str">
        <f t="shared" si="402"/>
        <v>Weekday</v>
      </c>
      <c r="S12819" s="12">
        <f t="shared" si="401"/>
        <v>41870</v>
      </c>
    </row>
    <row r="12820" spans="1:19" x14ac:dyDescent="0.25">
      <c r="A12820" t="s">
        <v>93</v>
      </c>
      <c r="C12820">
        <v>20142390164</v>
      </c>
      <c r="D12820">
        <v>94</v>
      </c>
      <c r="E12820" t="s">
        <v>62</v>
      </c>
      <c r="G12820">
        <v>241.31200000000001</v>
      </c>
      <c r="H12820">
        <v>2014</v>
      </c>
      <c r="I12820">
        <v>8</v>
      </c>
      <c r="J12820">
        <v>20</v>
      </c>
      <c r="K12820">
        <v>12</v>
      </c>
      <c r="L12820">
        <v>34</v>
      </c>
      <c r="M12820" t="s">
        <v>932</v>
      </c>
      <c r="N12820" t="s">
        <v>937</v>
      </c>
      <c r="O12820" t="s">
        <v>934</v>
      </c>
      <c r="Q12820" t="s">
        <v>223</v>
      </c>
      <c r="R12820" t="str">
        <f t="shared" si="402"/>
        <v>Weekday</v>
      </c>
      <c r="S12820" s="12">
        <f t="shared" si="401"/>
        <v>41871</v>
      </c>
    </row>
    <row r="12821" spans="1:19" x14ac:dyDescent="0.25">
      <c r="A12821" t="s">
        <v>93</v>
      </c>
      <c r="C12821">
        <v>20140660264</v>
      </c>
      <c r="D12821">
        <v>94</v>
      </c>
      <c r="E12821" t="s">
        <v>62</v>
      </c>
      <c r="G12821">
        <v>241.50700000000001</v>
      </c>
      <c r="H12821">
        <v>2014</v>
      </c>
      <c r="I12821">
        <v>2</v>
      </c>
      <c r="J12821">
        <v>27</v>
      </c>
      <c r="K12821">
        <v>8</v>
      </c>
      <c r="L12821">
        <v>54</v>
      </c>
      <c r="M12821" t="s">
        <v>932</v>
      </c>
      <c r="N12821" t="s">
        <v>937</v>
      </c>
      <c r="O12821" t="s">
        <v>934</v>
      </c>
      <c r="R12821" t="str">
        <f t="shared" si="402"/>
        <v>Weekday</v>
      </c>
      <c r="S12821" s="12">
        <f t="shared" si="401"/>
        <v>41697</v>
      </c>
    </row>
    <row r="12822" spans="1:19" x14ac:dyDescent="0.25">
      <c r="A12822" t="s">
        <v>93</v>
      </c>
      <c r="C12822">
        <v>20141520051</v>
      </c>
      <c r="D12822">
        <v>94</v>
      </c>
      <c r="E12822" t="s">
        <v>62</v>
      </c>
      <c r="G12822">
        <v>241.50700000000001</v>
      </c>
      <c r="H12822">
        <v>2014</v>
      </c>
      <c r="I12822">
        <v>5</v>
      </c>
      <c r="J12822">
        <v>23</v>
      </c>
      <c r="K12822">
        <v>17</v>
      </c>
      <c r="L12822">
        <v>16</v>
      </c>
      <c r="M12822" t="s">
        <v>932</v>
      </c>
      <c r="N12822" t="s">
        <v>933</v>
      </c>
      <c r="O12822" t="s">
        <v>934</v>
      </c>
      <c r="R12822" t="str">
        <f t="shared" si="402"/>
        <v>Weekday</v>
      </c>
      <c r="S12822" s="12">
        <f t="shared" si="401"/>
        <v>41782</v>
      </c>
    </row>
    <row r="12823" spans="1:19" x14ac:dyDescent="0.25">
      <c r="A12823" t="s">
        <v>93</v>
      </c>
      <c r="C12823">
        <v>20141140157</v>
      </c>
      <c r="D12823">
        <v>94</v>
      </c>
      <c r="E12823" t="s">
        <v>62</v>
      </c>
      <c r="G12823">
        <v>241.56100000000001</v>
      </c>
      <c r="H12823">
        <v>2014</v>
      </c>
      <c r="I12823">
        <v>4</v>
      </c>
      <c r="J12823">
        <v>21</v>
      </c>
      <c r="K12823">
        <v>15</v>
      </c>
      <c r="L12823">
        <v>48</v>
      </c>
      <c r="M12823" t="s">
        <v>932</v>
      </c>
      <c r="N12823" t="s">
        <v>933</v>
      </c>
      <c r="O12823" t="s">
        <v>934</v>
      </c>
      <c r="R12823" t="str">
        <f t="shared" si="402"/>
        <v>Weekday</v>
      </c>
      <c r="S12823" s="12">
        <f t="shared" si="401"/>
        <v>41750</v>
      </c>
    </row>
    <row r="12824" spans="1:19" x14ac:dyDescent="0.25">
      <c r="A12824" t="s">
        <v>93</v>
      </c>
      <c r="C12824">
        <v>20141110179</v>
      </c>
      <c r="D12824">
        <v>94</v>
      </c>
      <c r="E12824" t="s">
        <v>62</v>
      </c>
      <c r="G12824">
        <v>241.56200000000001</v>
      </c>
      <c r="H12824">
        <v>2014</v>
      </c>
      <c r="I12824">
        <v>4</v>
      </c>
      <c r="J12824">
        <v>18</v>
      </c>
      <c r="K12824">
        <v>7</v>
      </c>
      <c r="L12824">
        <v>18</v>
      </c>
      <c r="M12824" t="s">
        <v>932</v>
      </c>
      <c r="N12824" t="s">
        <v>933</v>
      </c>
      <c r="O12824" t="s">
        <v>934</v>
      </c>
      <c r="R12824" t="str">
        <f t="shared" si="402"/>
        <v>Weekday</v>
      </c>
      <c r="S12824" s="12">
        <f t="shared" si="401"/>
        <v>41747</v>
      </c>
    </row>
    <row r="12825" spans="1:19" x14ac:dyDescent="0.25">
      <c r="A12825" t="s">
        <v>93</v>
      </c>
      <c r="C12825">
        <v>20142660229</v>
      </c>
      <c r="D12825">
        <v>94</v>
      </c>
      <c r="E12825" t="s">
        <v>940</v>
      </c>
      <c r="G12825">
        <v>241.56200000000001</v>
      </c>
      <c r="H12825">
        <v>2014</v>
      </c>
      <c r="I12825">
        <v>9</v>
      </c>
      <c r="J12825">
        <v>21</v>
      </c>
      <c r="K12825">
        <v>19</v>
      </c>
      <c r="L12825">
        <v>18</v>
      </c>
      <c r="M12825" t="s">
        <v>935</v>
      </c>
      <c r="N12825" t="s">
        <v>937</v>
      </c>
      <c r="O12825" t="s">
        <v>934</v>
      </c>
      <c r="R12825" t="str">
        <f t="shared" si="402"/>
        <v>Weekend</v>
      </c>
      <c r="S12825" s="12">
        <f t="shared" si="401"/>
        <v>41903</v>
      </c>
    </row>
    <row r="12826" spans="1:19" x14ac:dyDescent="0.25">
      <c r="A12826" t="s">
        <v>93</v>
      </c>
      <c r="C12826">
        <v>20143530195</v>
      </c>
      <c r="D12826">
        <v>94</v>
      </c>
      <c r="E12826" t="s">
        <v>62</v>
      </c>
      <c r="G12826">
        <v>241.56200000000001</v>
      </c>
      <c r="H12826">
        <v>2014</v>
      </c>
      <c r="I12826">
        <v>12</v>
      </c>
      <c r="J12826">
        <v>13</v>
      </c>
      <c r="K12826">
        <v>17</v>
      </c>
      <c r="L12826">
        <v>31</v>
      </c>
      <c r="M12826" t="s">
        <v>932</v>
      </c>
      <c r="N12826" t="s">
        <v>933</v>
      </c>
      <c r="O12826" t="s">
        <v>942</v>
      </c>
      <c r="R12826" t="str">
        <f t="shared" si="402"/>
        <v>Weekend</v>
      </c>
      <c r="S12826" s="12">
        <f t="shared" si="401"/>
        <v>41986</v>
      </c>
    </row>
    <row r="12827" spans="1:19" x14ac:dyDescent="0.25">
      <c r="A12827" t="s">
        <v>93</v>
      </c>
      <c r="C12827">
        <v>20141580163</v>
      </c>
      <c r="D12827">
        <v>94</v>
      </c>
      <c r="E12827" t="s">
        <v>87</v>
      </c>
      <c r="G12827">
        <v>241.67500000000001</v>
      </c>
      <c r="H12827">
        <v>2014</v>
      </c>
      <c r="I12827">
        <v>5</v>
      </c>
      <c r="J12827">
        <v>16</v>
      </c>
      <c r="K12827">
        <v>22</v>
      </c>
      <c r="L12827">
        <v>20</v>
      </c>
      <c r="M12827" t="s">
        <v>932</v>
      </c>
      <c r="N12827" t="s">
        <v>933</v>
      </c>
      <c r="O12827" t="s">
        <v>934</v>
      </c>
      <c r="R12827" t="str">
        <f t="shared" si="402"/>
        <v>Weekday</v>
      </c>
      <c r="S12827" s="12">
        <f t="shared" si="401"/>
        <v>41775</v>
      </c>
    </row>
    <row r="12828" spans="1:19" x14ac:dyDescent="0.25">
      <c r="A12828" t="s">
        <v>93</v>
      </c>
      <c r="C12828">
        <v>20141170097</v>
      </c>
      <c r="D12828">
        <v>94</v>
      </c>
      <c r="E12828" t="s">
        <v>62</v>
      </c>
      <c r="G12828">
        <v>241.75700000000001</v>
      </c>
      <c r="H12828">
        <v>2014</v>
      </c>
      <c r="I12828">
        <v>4</v>
      </c>
      <c r="J12828">
        <v>17</v>
      </c>
      <c r="K12828">
        <v>1</v>
      </c>
      <c r="L12828">
        <v>26</v>
      </c>
      <c r="M12828" t="s">
        <v>935</v>
      </c>
      <c r="N12828" t="s">
        <v>933</v>
      </c>
      <c r="O12828" t="s">
        <v>934</v>
      </c>
      <c r="R12828" t="str">
        <f t="shared" si="402"/>
        <v>Weekday</v>
      </c>
      <c r="S12828" s="12">
        <f t="shared" si="401"/>
        <v>41746</v>
      </c>
    </row>
    <row r="12829" spans="1:19" x14ac:dyDescent="0.25">
      <c r="A12829" t="s">
        <v>93</v>
      </c>
      <c r="C12829">
        <v>20141320158</v>
      </c>
      <c r="D12829">
        <v>94</v>
      </c>
      <c r="E12829" t="s">
        <v>62</v>
      </c>
      <c r="G12829">
        <v>241.774</v>
      </c>
      <c r="H12829">
        <v>2014</v>
      </c>
      <c r="I12829">
        <v>4</v>
      </c>
      <c r="J12829">
        <v>26</v>
      </c>
      <c r="K12829">
        <v>15</v>
      </c>
      <c r="L12829">
        <v>19</v>
      </c>
      <c r="M12829" t="s">
        <v>932</v>
      </c>
      <c r="N12829" t="s">
        <v>933</v>
      </c>
      <c r="O12829" t="s">
        <v>934</v>
      </c>
      <c r="R12829" t="str">
        <f t="shared" si="402"/>
        <v>Weekend</v>
      </c>
      <c r="S12829" s="12">
        <f t="shared" si="401"/>
        <v>41755</v>
      </c>
    </row>
    <row r="12830" spans="1:19" x14ac:dyDescent="0.25">
      <c r="A12830" t="s">
        <v>93</v>
      </c>
      <c r="C12830">
        <v>20140220477</v>
      </c>
      <c r="D12830">
        <v>94</v>
      </c>
      <c r="E12830" t="s">
        <v>62</v>
      </c>
      <c r="G12830">
        <v>241.86799999999999</v>
      </c>
      <c r="H12830">
        <v>2014</v>
      </c>
      <c r="I12830">
        <v>1</v>
      </c>
      <c r="J12830">
        <v>14</v>
      </c>
      <c r="K12830">
        <v>6</v>
      </c>
      <c r="L12830">
        <v>56</v>
      </c>
      <c r="M12830" t="s">
        <v>932</v>
      </c>
      <c r="N12830" t="s">
        <v>933</v>
      </c>
      <c r="O12830" t="s">
        <v>934</v>
      </c>
      <c r="R12830" t="str">
        <f t="shared" si="402"/>
        <v>Weekday</v>
      </c>
      <c r="S12830" s="12">
        <f t="shared" si="401"/>
        <v>41653</v>
      </c>
    </row>
    <row r="12831" spans="1:19" x14ac:dyDescent="0.25">
      <c r="A12831" t="s">
        <v>93</v>
      </c>
      <c r="C12831">
        <v>20140210287</v>
      </c>
      <c r="D12831">
        <v>94</v>
      </c>
      <c r="E12831" t="s">
        <v>62</v>
      </c>
      <c r="G12831">
        <v>241.86799999999999</v>
      </c>
      <c r="H12831">
        <v>2014</v>
      </c>
      <c r="I12831">
        <v>1</v>
      </c>
      <c r="J12831">
        <v>17</v>
      </c>
      <c r="K12831">
        <v>19</v>
      </c>
      <c r="L12831">
        <v>49</v>
      </c>
      <c r="M12831" t="s">
        <v>932</v>
      </c>
      <c r="N12831" t="s">
        <v>933</v>
      </c>
      <c r="O12831" t="s">
        <v>934</v>
      </c>
      <c r="R12831" t="str">
        <f t="shared" si="402"/>
        <v>Weekday</v>
      </c>
      <c r="S12831" s="12">
        <f t="shared" si="401"/>
        <v>41656</v>
      </c>
    </row>
    <row r="12832" spans="1:19" x14ac:dyDescent="0.25">
      <c r="A12832" t="s">
        <v>93</v>
      </c>
      <c r="C12832">
        <v>20140230335</v>
      </c>
      <c r="D12832">
        <v>94</v>
      </c>
      <c r="E12832" t="s">
        <v>87</v>
      </c>
      <c r="G12832">
        <v>241.86799999999999</v>
      </c>
      <c r="H12832">
        <v>2014</v>
      </c>
      <c r="I12832">
        <v>1</v>
      </c>
      <c r="J12832">
        <v>22</v>
      </c>
      <c r="K12832">
        <v>13</v>
      </c>
      <c r="L12832">
        <v>27</v>
      </c>
      <c r="M12832" t="s">
        <v>932</v>
      </c>
      <c r="N12832" t="s">
        <v>933</v>
      </c>
      <c r="O12832" t="s">
        <v>934</v>
      </c>
      <c r="R12832" t="str">
        <f t="shared" si="402"/>
        <v>Weekday</v>
      </c>
      <c r="S12832" s="12">
        <f t="shared" si="401"/>
        <v>41661</v>
      </c>
    </row>
    <row r="12833" spans="1:19" x14ac:dyDescent="0.25">
      <c r="A12833" t="s">
        <v>93</v>
      </c>
      <c r="C12833">
        <v>20140220163</v>
      </c>
      <c r="D12833">
        <v>94</v>
      </c>
      <c r="E12833" t="s">
        <v>940</v>
      </c>
      <c r="G12833">
        <v>241.86799999999999</v>
      </c>
      <c r="H12833">
        <v>2014</v>
      </c>
      <c r="I12833">
        <v>1</v>
      </c>
      <c r="J12833">
        <v>22</v>
      </c>
      <c r="K12833">
        <v>9</v>
      </c>
      <c r="L12833">
        <v>35</v>
      </c>
      <c r="M12833" t="s">
        <v>932</v>
      </c>
      <c r="N12833" t="s">
        <v>933</v>
      </c>
      <c r="O12833" t="s">
        <v>934</v>
      </c>
      <c r="R12833" t="str">
        <f t="shared" si="402"/>
        <v>Weekday</v>
      </c>
      <c r="S12833" s="12">
        <f t="shared" si="401"/>
        <v>41661</v>
      </c>
    </row>
    <row r="12834" spans="1:19" x14ac:dyDescent="0.25">
      <c r="A12834" t="s">
        <v>93</v>
      </c>
      <c r="C12834">
        <v>20140300416</v>
      </c>
      <c r="D12834">
        <v>94</v>
      </c>
      <c r="E12834" t="s">
        <v>87</v>
      </c>
      <c r="G12834">
        <v>241.86799999999999</v>
      </c>
      <c r="H12834">
        <v>2014</v>
      </c>
      <c r="I12834">
        <v>1</v>
      </c>
      <c r="J12834">
        <v>24</v>
      </c>
      <c r="K12834">
        <v>22</v>
      </c>
      <c r="L12834">
        <v>25</v>
      </c>
      <c r="M12834" t="s">
        <v>935</v>
      </c>
      <c r="N12834" t="s">
        <v>933</v>
      </c>
      <c r="O12834" t="s">
        <v>934</v>
      </c>
      <c r="R12834" t="str">
        <f t="shared" si="402"/>
        <v>Weekday</v>
      </c>
      <c r="S12834" s="12">
        <f t="shared" si="401"/>
        <v>41663</v>
      </c>
    </row>
    <row r="12835" spans="1:19" x14ac:dyDescent="0.25">
      <c r="A12835" t="s">
        <v>93</v>
      </c>
      <c r="C12835">
        <v>20140280518</v>
      </c>
      <c r="D12835">
        <v>94</v>
      </c>
      <c r="E12835" t="s">
        <v>87</v>
      </c>
      <c r="G12835">
        <v>241.86799999999999</v>
      </c>
      <c r="H12835">
        <v>2014</v>
      </c>
      <c r="I12835">
        <v>1</v>
      </c>
      <c r="J12835">
        <v>26</v>
      </c>
      <c r="K12835">
        <v>14</v>
      </c>
      <c r="L12835">
        <v>7</v>
      </c>
      <c r="M12835" t="s">
        <v>935</v>
      </c>
      <c r="N12835" t="s">
        <v>937</v>
      </c>
      <c r="O12835" t="s">
        <v>934</v>
      </c>
      <c r="R12835" t="str">
        <f t="shared" si="402"/>
        <v>Weekend</v>
      </c>
      <c r="S12835" s="12">
        <f t="shared" si="401"/>
        <v>41665</v>
      </c>
    </row>
    <row r="12836" spans="1:19" x14ac:dyDescent="0.25">
      <c r="A12836" t="s">
        <v>93</v>
      </c>
      <c r="C12836">
        <v>20140380277</v>
      </c>
      <c r="D12836">
        <v>94</v>
      </c>
      <c r="E12836" t="s">
        <v>62</v>
      </c>
      <c r="G12836">
        <v>241.86799999999999</v>
      </c>
      <c r="H12836">
        <v>2014</v>
      </c>
      <c r="I12836">
        <v>1</v>
      </c>
      <c r="J12836">
        <v>29</v>
      </c>
      <c r="K12836">
        <v>17</v>
      </c>
      <c r="L12836">
        <v>24</v>
      </c>
      <c r="M12836" t="s">
        <v>932</v>
      </c>
      <c r="N12836" t="s">
        <v>933</v>
      </c>
      <c r="O12836" t="s">
        <v>934</v>
      </c>
      <c r="R12836" t="str">
        <f t="shared" si="402"/>
        <v>Weekday</v>
      </c>
      <c r="S12836" s="12">
        <f t="shared" si="401"/>
        <v>41668</v>
      </c>
    </row>
    <row r="12837" spans="1:19" x14ac:dyDescent="0.25">
      <c r="A12837" t="s">
        <v>93</v>
      </c>
      <c r="C12837">
        <v>20140600291</v>
      </c>
      <c r="D12837">
        <v>94</v>
      </c>
      <c r="E12837" t="s">
        <v>62</v>
      </c>
      <c r="G12837">
        <v>241.86799999999999</v>
      </c>
      <c r="H12837">
        <v>2014</v>
      </c>
      <c r="I12837">
        <v>2</v>
      </c>
      <c r="J12837">
        <v>13</v>
      </c>
      <c r="K12837">
        <v>15</v>
      </c>
      <c r="L12837">
        <v>55</v>
      </c>
      <c r="M12837" t="s">
        <v>932</v>
      </c>
      <c r="N12837" t="s">
        <v>937</v>
      </c>
      <c r="O12837" t="s">
        <v>934</v>
      </c>
      <c r="R12837" t="str">
        <f t="shared" si="402"/>
        <v>Weekday</v>
      </c>
      <c r="S12837" s="12">
        <f t="shared" si="401"/>
        <v>41683</v>
      </c>
    </row>
    <row r="12838" spans="1:19" x14ac:dyDescent="0.25">
      <c r="A12838" t="s">
        <v>93</v>
      </c>
      <c r="C12838">
        <v>20140510393</v>
      </c>
      <c r="D12838">
        <v>94</v>
      </c>
      <c r="E12838" t="s">
        <v>62</v>
      </c>
      <c r="G12838">
        <v>241.86799999999999</v>
      </c>
      <c r="H12838">
        <v>2014</v>
      </c>
      <c r="I12838">
        <v>2</v>
      </c>
      <c r="J12838">
        <v>14</v>
      </c>
      <c r="K12838">
        <v>18</v>
      </c>
      <c r="L12838">
        <v>3</v>
      </c>
      <c r="M12838" t="s">
        <v>932</v>
      </c>
      <c r="N12838" t="s">
        <v>937</v>
      </c>
      <c r="O12838" t="s">
        <v>934</v>
      </c>
      <c r="R12838" t="str">
        <f t="shared" si="402"/>
        <v>Weekday</v>
      </c>
      <c r="S12838" s="12">
        <f t="shared" si="401"/>
        <v>41684</v>
      </c>
    </row>
    <row r="12839" spans="1:19" x14ac:dyDescent="0.25">
      <c r="A12839" t="s">
        <v>93</v>
      </c>
      <c r="C12839">
        <v>20140480279</v>
      </c>
      <c r="D12839">
        <v>94</v>
      </c>
      <c r="E12839" t="s">
        <v>62</v>
      </c>
      <c r="G12839">
        <v>241.86799999999999</v>
      </c>
      <c r="H12839">
        <v>2014</v>
      </c>
      <c r="I12839">
        <v>2</v>
      </c>
      <c r="J12839">
        <v>15</v>
      </c>
      <c r="K12839">
        <v>17</v>
      </c>
      <c r="L12839">
        <v>41</v>
      </c>
      <c r="M12839" t="s">
        <v>932</v>
      </c>
      <c r="N12839" t="s">
        <v>937</v>
      </c>
      <c r="O12839" t="s">
        <v>934</v>
      </c>
      <c r="R12839" t="str">
        <f t="shared" si="402"/>
        <v>Weekend</v>
      </c>
      <c r="S12839" s="12">
        <f t="shared" si="401"/>
        <v>41685</v>
      </c>
    </row>
    <row r="12840" spans="1:19" x14ac:dyDescent="0.25">
      <c r="A12840" t="s">
        <v>93</v>
      </c>
      <c r="C12840">
        <v>20140490402</v>
      </c>
      <c r="D12840">
        <v>94</v>
      </c>
      <c r="E12840" t="s">
        <v>62</v>
      </c>
      <c r="G12840">
        <v>241.86799999999999</v>
      </c>
      <c r="H12840">
        <v>2014</v>
      </c>
      <c r="I12840">
        <v>2</v>
      </c>
      <c r="J12840">
        <v>15</v>
      </c>
      <c r="K12840">
        <v>14</v>
      </c>
      <c r="L12840">
        <v>31</v>
      </c>
      <c r="M12840" t="s">
        <v>932</v>
      </c>
      <c r="N12840" t="s">
        <v>933</v>
      </c>
      <c r="O12840" t="s">
        <v>934</v>
      </c>
      <c r="R12840" t="str">
        <f t="shared" si="402"/>
        <v>Weekend</v>
      </c>
      <c r="S12840" s="12">
        <f t="shared" si="401"/>
        <v>41685</v>
      </c>
    </row>
    <row r="12841" spans="1:19" x14ac:dyDescent="0.25">
      <c r="A12841" t="s">
        <v>93</v>
      </c>
      <c r="C12841">
        <v>20140630311</v>
      </c>
      <c r="D12841">
        <v>94</v>
      </c>
      <c r="E12841" t="s">
        <v>62</v>
      </c>
      <c r="G12841">
        <v>241.86799999999999</v>
      </c>
      <c r="H12841">
        <v>2014</v>
      </c>
      <c r="I12841">
        <v>2</v>
      </c>
      <c r="J12841">
        <v>15</v>
      </c>
      <c r="K12841">
        <v>18</v>
      </c>
      <c r="L12841">
        <v>0</v>
      </c>
      <c r="M12841" t="s">
        <v>932</v>
      </c>
      <c r="N12841" t="s">
        <v>933</v>
      </c>
      <c r="O12841" t="s">
        <v>934</v>
      </c>
      <c r="R12841" t="str">
        <f t="shared" si="402"/>
        <v>Weekend</v>
      </c>
      <c r="S12841" s="12">
        <f t="shared" si="401"/>
        <v>41685</v>
      </c>
    </row>
    <row r="12842" spans="1:19" x14ac:dyDescent="0.25">
      <c r="A12842" t="s">
        <v>93</v>
      </c>
      <c r="C12842">
        <v>20140470183</v>
      </c>
      <c r="D12842">
        <v>94</v>
      </c>
      <c r="E12842" t="s">
        <v>87</v>
      </c>
      <c r="G12842">
        <v>241.86799999999999</v>
      </c>
      <c r="H12842">
        <v>2014</v>
      </c>
      <c r="I12842">
        <v>2</v>
      </c>
      <c r="J12842">
        <v>15</v>
      </c>
      <c r="K12842">
        <v>16</v>
      </c>
      <c r="L12842">
        <v>35</v>
      </c>
      <c r="M12842" t="s">
        <v>935</v>
      </c>
      <c r="N12842" t="s">
        <v>933</v>
      </c>
      <c r="O12842" t="s">
        <v>934</v>
      </c>
      <c r="R12842" t="str">
        <f t="shared" si="402"/>
        <v>Weekend</v>
      </c>
      <c r="S12842" s="12">
        <f t="shared" si="401"/>
        <v>41685</v>
      </c>
    </row>
    <row r="12843" spans="1:19" x14ac:dyDescent="0.25">
      <c r="A12843" t="s">
        <v>93</v>
      </c>
      <c r="C12843">
        <v>20140470184</v>
      </c>
      <c r="D12843">
        <v>94</v>
      </c>
      <c r="E12843" t="s">
        <v>62</v>
      </c>
      <c r="G12843">
        <v>241.86799999999999</v>
      </c>
      <c r="H12843">
        <v>2014</v>
      </c>
      <c r="I12843">
        <v>2</v>
      </c>
      <c r="J12843">
        <v>15</v>
      </c>
      <c r="K12843">
        <v>17</v>
      </c>
      <c r="L12843">
        <v>31</v>
      </c>
      <c r="M12843" t="s">
        <v>932</v>
      </c>
      <c r="N12843" t="s">
        <v>933</v>
      </c>
      <c r="O12843" t="s">
        <v>934</v>
      </c>
      <c r="R12843" t="str">
        <f t="shared" si="402"/>
        <v>Weekend</v>
      </c>
      <c r="S12843" s="12">
        <f t="shared" si="401"/>
        <v>41685</v>
      </c>
    </row>
    <row r="12844" spans="1:19" x14ac:dyDescent="0.25">
      <c r="A12844" t="s">
        <v>93</v>
      </c>
      <c r="C12844">
        <v>20140490403</v>
      </c>
      <c r="D12844">
        <v>94</v>
      </c>
      <c r="E12844" t="s">
        <v>62</v>
      </c>
      <c r="G12844">
        <v>241.86799999999999</v>
      </c>
      <c r="H12844">
        <v>2014</v>
      </c>
      <c r="I12844">
        <v>2</v>
      </c>
      <c r="J12844">
        <v>17</v>
      </c>
      <c r="K12844">
        <v>15</v>
      </c>
      <c r="L12844">
        <v>10</v>
      </c>
      <c r="M12844" t="s">
        <v>935</v>
      </c>
      <c r="N12844" t="s">
        <v>933</v>
      </c>
      <c r="O12844" t="s">
        <v>934</v>
      </c>
      <c r="R12844" t="str">
        <f t="shared" si="402"/>
        <v>Weekday</v>
      </c>
      <c r="S12844" s="12">
        <f t="shared" si="401"/>
        <v>41687</v>
      </c>
    </row>
    <row r="12845" spans="1:19" x14ac:dyDescent="0.25">
      <c r="A12845" t="s">
        <v>93</v>
      </c>
      <c r="C12845">
        <v>20140520463</v>
      </c>
      <c r="D12845">
        <v>94</v>
      </c>
      <c r="E12845" t="s">
        <v>87</v>
      </c>
      <c r="G12845">
        <v>241.86799999999999</v>
      </c>
      <c r="H12845">
        <v>2014</v>
      </c>
      <c r="I12845">
        <v>2</v>
      </c>
      <c r="J12845">
        <v>21</v>
      </c>
      <c r="K12845">
        <v>11</v>
      </c>
      <c r="L12845">
        <v>7</v>
      </c>
      <c r="M12845" t="s">
        <v>932</v>
      </c>
      <c r="N12845" t="s">
        <v>933</v>
      </c>
      <c r="O12845" t="s">
        <v>934</v>
      </c>
      <c r="R12845" t="str">
        <f t="shared" si="402"/>
        <v>Weekday</v>
      </c>
      <c r="S12845" s="12">
        <f t="shared" si="401"/>
        <v>41691</v>
      </c>
    </row>
    <row r="12846" spans="1:19" x14ac:dyDescent="0.25">
      <c r="A12846" t="s">
        <v>93</v>
      </c>
      <c r="C12846">
        <v>20140760232</v>
      </c>
      <c r="D12846">
        <v>94</v>
      </c>
      <c r="E12846" t="s">
        <v>87</v>
      </c>
      <c r="G12846">
        <v>241.86799999999999</v>
      </c>
      <c r="H12846">
        <v>2014</v>
      </c>
      <c r="I12846">
        <v>2</v>
      </c>
      <c r="J12846">
        <v>21</v>
      </c>
      <c r="K12846">
        <v>9</v>
      </c>
      <c r="L12846">
        <v>4</v>
      </c>
      <c r="M12846" t="s">
        <v>932</v>
      </c>
      <c r="N12846" t="s">
        <v>933</v>
      </c>
      <c r="O12846" t="s">
        <v>934</v>
      </c>
      <c r="R12846" t="str">
        <f t="shared" si="402"/>
        <v>Weekday</v>
      </c>
      <c r="S12846" s="12">
        <f t="shared" si="401"/>
        <v>41691</v>
      </c>
    </row>
    <row r="12847" spans="1:19" x14ac:dyDescent="0.25">
      <c r="A12847" t="s">
        <v>93</v>
      </c>
      <c r="C12847">
        <v>20140780249</v>
      </c>
      <c r="D12847">
        <v>94</v>
      </c>
      <c r="E12847" t="s">
        <v>87</v>
      </c>
      <c r="G12847">
        <v>241.86799999999999</v>
      </c>
      <c r="H12847">
        <v>2014</v>
      </c>
      <c r="I12847">
        <v>2</v>
      </c>
      <c r="J12847">
        <v>21</v>
      </c>
      <c r="K12847">
        <v>23</v>
      </c>
      <c r="L12847">
        <v>45</v>
      </c>
      <c r="M12847" t="s">
        <v>932</v>
      </c>
      <c r="N12847" t="s">
        <v>937</v>
      </c>
      <c r="O12847" t="s">
        <v>934</v>
      </c>
      <c r="R12847" t="str">
        <f t="shared" si="402"/>
        <v>Weekday</v>
      </c>
      <c r="S12847" s="12">
        <f t="shared" si="401"/>
        <v>41691</v>
      </c>
    </row>
    <row r="12848" spans="1:19" x14ac:dyDescent="0.25">
      <c r="A12848" t="s">
        <v>93</v>
      </c>
      <c r="C12848">
        <v>20140720239</v>
      </c>
      <c r="D12848">
        <v>94</v>
      </c>
      <c r="E12848" t="s">
        <v>87</v>
      </c>
      <c r="G12848">
        <v>241.86799999999999</v>
      </c>
      <c r="H12848">
        <v>2014</v>
      </c>
      <c r="I12848">
        <v>2</v>
      </c>
      <c r="J12848">
        <v>28</v>
      </c>
      <c r="K12848">
        <v>15</v>
      </c>
      <c r="L12848">
        <v>35</v>
      </c>
      <c r="M12848" t="s">
        <v>932</v>
      </c>
      <c r="N12848" t="s">
        <v>937</v>
      </c>
      <c r="O12848" t="s">
        <v>934</v>
      </c>
      <c r="R12848" t="str">
        <f t="shared" si="402"/>
        <v>Weekday</v>
      </c>
      <c r="S12848" s="12">
        <f t="shared" si="401"/>
        <v>41698</v>
      </c>
    </row>
    <row r="12849" spans="1:19" x14ac:dyDescent="0.25">
      <c r="A12849" t="s">
        <v>93</v>
      </c>
      <c r="C12849">
        <v>20140740125</v>
      </c>
      <c r="D12849">
        <v>94</v>
      </c>
      <c r="E12849" t="s">
        <v>87</v>
      </c>
      <c r="G12849">
        <v>241.86799999999999</v>
      </c>
      <c r="H12849">
        <v>2014</v>
      </c>
      <c r="I12849">
        <v>3</v>
      </c>
      <c r="J12849">
        <v>8</v>
      </c>
      <c r="K12849">
        <v>13</v>
      </c>
      <c r="L12849">
        <v>4</v>
      </c>
      <c r="M12849" t="s">
        <v>932</v>
      </c>
      <c r="N12849" t="s">
        <v>933</v>
      </c>
      <c r="O12849" t="s">
        <v>934</v>
      </c>
      <c r="R12849" t="str">
        <f t="shared" si="402"/>
        <v>Weekend</v>
      </c>
      <c r="S12849" s="12">
        <f t="shared" si="401"/>
        <v>41706</v>
      </c>
    </row>
    <row r="12850" spans="1:19" x14ac:dyDescent="0.25">
      <c r="A12850" t="s">
        <v>93</v>
      </c>
      <c r="C12850">
        <v>20140740135</v>
      </c>
      <c r="D12850">
        <v>94</v>
      </c>
      <c r="E12850" t="s">
        <v>62</v>
      </c>
      <c r="G12850">
        <v>241.86799999999999</v>
      </c>
      <c r="H12850">
        <v>2014</v>
      </c>
      <c r="I12850">
        <v>3</v>
      </c>
      <c r="J12850">
        <v>8</v>
      </c>
      <c r="K12850">
        <v>14</v>
      </c>
      <c r="L12850">
        <v>42</v>
      </c>
      <c r="M12850" t="s">
        <v>932</v>
      </c>
      <c r="N12850" t="s">
        <v>933</v>
      </c>
      <c r="O12850" t="s">
        <v>934</v>
      </c>
      <c r="R12850" t="str">
        <f t="shared" si="402"/>
        <v>Weekend</v>
      </c>
      <c r="S12850" s="12">
        <f t="shared" si="401"/>
        <v>41706</v>
      </c>
    </row>
    <row r="12851" spans="1:19" x14ac:dyDescent="0.25">
      <c r="A12851" t="s">
        <v>93</v>
      </c>
      <c r="C12851">
        <v>20140800206</v>
      </c>
      <c r="D12851">
        <v>94</v>
      </c>
      <c r="E12851" t="s">
        <v>62</v>
      </c>
      <c r="G12851">
        <v>241.86799999999999</v>
      </c>
      <c r="H12851">
        <v>2014</v>
      </c>
      <c r="I12851">
        <v>3</v>
      </c>
      <c r="J12851">
        <v>19</v>
      </c>
      <c r="K12851">
        <v>5</v>
      </c>
      <c r="L12851">
        <v>15</v>
      </c>
      <c r="M12851" t="s">
        <v>932</v>
      </c>
      <c r="N12851" t="s">
        <v>933</v>
      </c>
      <c r="O12851" t="s">
        <v>934</v>
      </c>
      <c r="R12851" t="str">
        <f t="shared" si="402"/>
        <v>Weekday</v>
      </c>
      <c r="S12851" s="12">
        <f t="shared" si="401"/>
        <v>41717</v>
      </c>
    </row>
    <row r="12852" spans="1:19" x14ac:dyDescent="0.25">
      <c r="A12852" t="s">
        <v>93</v>
      </c>
      <c r="C12852">
        <v>20140840186</v>
      </c>
      <c r="D12852">
        <v>94</v>
      </c>
      <c r="E12852" t="s">
        <v>87</v>
      </c>
      <c r="G12852">
        <v>241.86799999999999</v>
      </c>
      <c r="H12852">
        <v>2014</v>
      </c>
      <c r="I12852">
        <v>3</v>
      </c>
      <c r="J12852">
        <v>24</v>
      </c>
      <c r="K12852">
        <v>10</v>
      </c>
      <c r="L12852">
        <v>54</v>
      </c>
      <c r="M12852" t="s">
        <v>932</v>
      </c>
      <c r="N12852" t="s">
        <v>933</v>
      </c>
      <c r="O12852" t="s">
        <v>934</v>
      </c>
      <c r="R12852" t="str">
        <f t="shared" si="402"/>
        <v>Weekday</v>
      </c>
      <c r="S12852" s="12">
        <f t="shared" si="401"/>
        <v>41722</v>
      </c>
    </row>
    <row r="12853" spans="1:19" x14ac:dyDescent="0.25">
      <c r="A12853" t="s">
        <v>93</v>
      </c>
      <c r="C12853">
        <v>20140840187</v>
      </c>
      <c r="D12853">
        <v>94</v>
      </c>
      <c r="E12853" t="s">
        <v>62</v>
      </c>
      <c r="G12853">
        <v>241.86799999999999</v>
      </c>
      <c r="H12853">
        <v>2014</v>
      </c>
      <c r="I12853">
        <v>3</v>
      </c>
      <c r="J12853">
        <v>24</v>
      </c>
      <c r="K12853">
        <v>13</v>
      </c>
      <c r="L12853">
        <v>15</v>
      </c>
      <c r="M12853" t="s">
        <v>935</v>
      </c>
      <c r="N12853" t="s">
        <v>937</v>
      </c>
      <c r="O12853" t="s">
        <v>934</v>
      </c>
      <c r="R12853" t="str">
        <f t="shared" si="402"/>
        <v>Weekday</v>
      </c>
      <c r="S12853" s="12">
        <f t="shared" si="401"/>
        <v>41722</v>
      </c>
    </row>
    <row r="12854" spans="1:19" x14ac:dyDescent="0.25">
      <c r="A12854" t="s">
        <v>93</v>
      </c>
      <c r="C12854">
        <v>20140890079</v>
      </c>
      <c r="D12854">
        <v>94</v>
      </c>
      <c r="E12854" t="s">
        <v>62</v>
      </c>
      <c r="G12854">
        <v>241.86799999999999</v>
      </c>
      <c r="H12854">
        <v>2014</v>
      </c>
      <c r="I12854">
        <v>3</v>
      </c>
      <c r="J12854">
        <v>24</v>
      </c>
      <c r="K12854">
        <v>12</v>
      </c>
      <c r="L12854">
        <v>27</v>
      </c>
      <c r="M12854" t="s">
        <v>932</v>
      </c>
      <c r="N12854" t="s">
        <v>933</v>
      </c>
      <c r="O12854" t="s">
        <v>934</v>
      </c>
      <c r="R12854" t="str">
        <f t="shared" si="402"/>
        <v>Weekday</v>
      </c>
      <c r="S12854" s="12">
        <f t="shared" si="401"/>
        <v>41722</v>
      </c>
    </row>
    <row r="12855" spans="1:19" x14ac:dyDescent="0.25">
      <c r="A12855" t="s">
        <v>93</v>
      </c>
      <c r="C12855">
        <v>20141410166</v>
      </c>
      <c r="D12855">
        <v>94</v>
      </c>
      <c r="E12855" t="s">
        <v>87</v>
      </c>
      <c r="G12855">
        <v>241.86799999999999</v>
      </c>
      <c r="H12855">
        <v>2014</v>
      </c>
      <c r="I12855">
        <v>5</v>
      </c>
      <c r="J12855">
        <v>19</v>
      </c>
      <c r="K12855">
        <v>8</v>
      </c>
      <c r="L12855">
        <v>28</v>
      </c>
      <c r="M12855" t="s">
        <v>932</v>
      </c>
      <c r="N12855" t="s">
        <v>933</v>
      </c>
      <c r="O12855" t="s">
        <v>934</v>
      </c>
      <c r="R12855" t="str">
        <f t="shared" si="402"/>
        <v>Weekday</v>
      </c>
      <c r="S12855" s="12">
        <f t="shared" si="401"/>
        <v>41778</v>
      </c>
    </row>
    <row r="12856" spans="1:19" x14ac:dyDescent="0.25">
      <c r="A12856" t="s">
        <v>93</v>
      </c>
      <c r="C12856">
        <v>20141750250</v>
      </c>
      <c r="D12856">
        <v>94</v>
      </c>
      <c r="E12856" t="s">
        <v>62</v>
      </c>
      <c r="G12856">
        <v>241.86799999999999</v>
      </c>
      <c r="H12856">
        <v>2014</v>
      </c>
      <c r="I12856">
        <v>6</v>
      </c>
      <c r="J12856">
        <v>7</v>
      </c>
      <c r="K12856">
        <v>16</v>
      </c>
      <c r="L12856">
        <v>44</v>
      </c>
      <c r="M12856" t="s">
        <v>932</v>
      </c>
      <c r="N12856" t="s">
        <v>933</v>
      </c>
      <c r="O12856" t="s">
        <v>934</v>
      </c>
      <c r="R12856" t="str">
        <f t="shared" si="402"/>
        <v>Weekend</v>
      </c>
      <c r="S12856" s="12">
        <f t="shared" si="401"/>
        <v>41797</v>
      </c>
    </row>
    <row r="12857" spans="1:19" x14ac:dyDescent="0.25">
      <c r="A12857" t="s">
        <v>93</v>
      </c>
      <c r="C12857">
        <v>20141770194</v>
      </c>
      <c r="D12857">
        <v>94</v>
      </c>
      <c r="E12857" t="s">
        <v>62</v>
      </c>
      <c r="G12857">
        <v>241.86799999999999</v>
      </c>
      <c r="H12857">
        <v>2014</v>
      </c>
      <c r="I12857">
        <v>6</v>
      </c>
      <c r="J12857">
        <v>20</v>
      </c>
      <c r="K12857">
        <v>2</v>
      </c>
      <c r="L12857">
        <v>43</v>
      </c>
      <c r="M12857" t="s">
        <v>935</v>
      </c>
      <c r="N12857" t="s">
        <v>937</v>
      </c>
      <c r="O12857" t="s">
        <v>934</v>
      </c>
      <c r="R12857" t="str">
        <f t="shared" si="402"/>
        <v>Weekday</v>
      </c>
      <c r="S12857" s="12">
        <f t="shared" si="401"/>
        <v>41810</v>
      </c>
    </row>
    <row r="12858" spans="1:19" x14ac:dyDescent="0.25">
      <c r="A12858" t="s">
        <v>93</v>
      </c>
      <c r="C12858">
        <v>20141790182</v>
      </c>
      <c r="D12858">
        <v>94</v>
      </c>
      <c r="E12858" t="s">
        <v>62</v>
      </c>
      <c r="G12858">
        <v>241.86799999999999</v>
      </c>
      <c r="H12858">
        <v>2014</v>
      </c>
      <c r="I12858">
        <v>6</v>
      </c>
      <c r="J12858">
        <v>21</v>
      </c>
      <c r="K12858">
        <v>16</v>
      </c>
      <c r="L12858">
        <v>19</v>
      </c>
      <c r="M12858" t="s">
        <v>932</v>
      </c>
      <c r="N12858" t="s">
        <v>933</v>
      </c>
      <c r="O12858" t="s">
        <v>934</v>
      </c>
      <c r="R12858" t="str">
        <f t="shared" si="402"/>
        <v>Weekend</v>
      </c>
      <c r="S12858" s="12">
        <f t="shared" si="401"/>
        <v>41811</v>
      </c>
    </row>
    <row r="12859" spans="1:19" x14ac:dyDescent="0.25">
      <c r="A12859" t="s">
        <v>93</v>
      </c>
      <c r="C12859">
        <v>20141910160</v>
      </c>
      <c r="D12859">
        <v>94</v>
      </c>
      <c r="E12859" t="s">
        <v>62</v>
      </c>
      <c r="G12859">
        <v>241.86799999999999</v>
      </c>
      <c r="H12859">
        <v>2014</v>
      </c>
      <c r="I12859">
        <v>7</v>
      </c>
      <c r="J12859">
        <v>9</v>
      </c>
      <c r="K12859">
        <v>16</v>
      </c>
      <c r="L12859">
        <v>40</v>
      </c>
      <c r="M12859" t="s">
        <v>932</v>
      </c>
      <c r="N12859" t="s">
        <v>933</v>
      </c>
      <c r="O12859" t="s">
        <v>934</v>
      </c>
      <c r="R12859" t="str">
        <f t="shared" si="402"/>
        <v>Weekday</v>
      </c>
      <c r="S12859" s="12">
        <f t="shared" si="401"/>
        <v>41829</v>
      </c>
    </row>
    <row r="12860" spans="1:19" x14ac:dyDescent="0.25">
      <c r="A12860" t="s">
        <v>93</v>
      </c>
      <c r="C12860">
        <v>20142010145</v>
      </c>
      <c r="D12860">
        <v>94</v>
      </c>
      <c r="E12860" t="s">
        <v>62</v>
      </c>
      <c r="G12860">
        <v>241.86799999999999</v>
      </c>
      <c r="H12860">
        <v>2014</v>
      </c>
      <c r="I12860">
        <v>7</v>
      </c>
      <c r="J12860">
        <v>18</v>
      </c>
      <c r="K12860">
        <v>6</v>
      </c>
      <c r="L12860">
        <v>57</v>
      </c>
      <c r="M12860" t="s">
        <v>932</v>
      </c>
      <c r="N12860" t="s">
        <v>933</v>
      </c>
      <c r="O12860" t="s">
        <v>934</v>
      </c>
      <c r="R12860" t="str">
        <f t="shared" si="402"/>
        <v>Weekday</v>
      </c>
      <c r="S12860" s="12">
        <f t="shared" si="401"/>
        <v>41838</v>
      </c>
    </row>
    <row r="12861" spans="1:19" x14ac:dyDescent="0.25">
      <c r="A12861" t="s">
        <v>93</v>
      </c>
      <c r="C12861">
        <v>20142120174</v>
      </c>
      <c r="D12861">
        <v>94</v>
      </c>
      <c r="E12861" t="s">
        <v>62</v>
      </c>
      <c r="G12861">
        <v>241.86799999999999</v>
      </c>
      <c r="H12861">
        <v>2014</v>
      </c>
      <c r="I12861">
        <v>7</v>
      </c>
      <c r="J12861">
        <v>24</v>
      </c>
      <c r="K12861">
        <v>17</v>
      </c>
      <c r="L12861">
        <v>39</v>
      </c>
      <c r="M12861" t="s">
        <v>932</v>
      </c>
      <c r="N12861" t="s">
        <v>933</v>
      </c>
      <c r="O12861" t="s">
        <v>934</v>
      </c>
      <c r="R12861" t="str">
        <f t="shared" si="402"/>
        <v>Weekday</v>
      </c>
      <c r="S12861" s="12">
        <f t="shared" si="401"/>
        <v>41844</v>
      </c>
    </row>
    <row r="12862" spans="1:19" x14ac:dyDescent="0.25">
      <c r="A12862" t="s">
        <v>93</v>
      </c>
      <c r="C12862">
        <v>20142110165</v>
      </c>
      <c r="D12862">
        <v>94</v>
      </c>
      <c r="E12862" t="s">
        <v>62</v>
      </c>
      <c r="G12862">
        <v>241.86799999999999</v>
      </c>
      <c r="H12862">
        <v>2014</v>
      </c>
      <c r="I12862">
        <v>7</v>
      </c>
      <c r="J12862">
        <v>29</v>
      </c>
      <c r="K12862">
        <v>15</v>
      </c>
      <c r="L12862">
        <v>54</v>
      </c>
      <c r="M12862" t="s">
        <v>932</v>
      </c>
      <c r="N12862" t="s">
        <v>936</v>
      </c>
      <c r="O12862" t="s">
        <v>934</v>
      </c>
      <c r="R12862" t="str">
        <f t="shared" si="402"/>
        <v>Weekday</v>
      </c>
      <c r="S12862" s="12">
        <f t="shared" si="401"/>
        <v>41849</v>
      </c>
    </row>
    <row r="12863" spans="1:19" x14ac:dyDescent="0.25">
      <c r="A12863" t="s">
        <v>93</v>
      </c>
      <c r="C12863">
        <v>20142250196</v>
      </c>
      <c r="D12863">
        <v>94</v>
      </c>
      <c r="E12863" t="s">
        <v>62</v>
      </c>
      <c r="G12863">
        <v>241.86799999999999</v>
      </c>
      <c r="H12863">
        <v>2014</v>
      </c>
      <c r="I12863">
        <v>7</v>
      </c>
      <c r="J12863">
        <v>30</v>
      </c>
      <c r="K12863">
        <v>16</v>
      </c>
      <c r="L12863">
        <v>11</v>
      </c>
      <c r="M12863" t="s">
        <v>932</v>
      </c>
      <c r="N12863" t="s">
        <v>937</v>
      </c>
      <c r="O12863" t="s">
        <v>934</v>
      </c>
      <c r="R12863" t="str">
        <f t="shared" si="402"/>
        <v>Weekday</v>
      </c>
      <c r="S12863" s="12">
        <f t="shared" si="401"/>
        <v>41850</v>
      </c>
    </row>
    <row r="12864" spans="1:19" x14ac:dyDescent="0.25">
      <c r="A12864" t="s">
        <v>93</v>
      </c>
      <c r="C12864">
        <v>20142250199</v>
      </c>
      <c r="D12864">
        <v>94</v>
      </c>
      <c r="E12864" t="s">
        <v>62</v>
      </c>
      <c r="G12864">
        <v>241.86799999999999</v>
      </c>
      <c r="H12864">
        <v>2014</v>
      </c>
      <c r="I12864">
        <v>7</v>
      </c>
      <c r="J12864">
        <v>31</v>
      </c>
      <c r="K12864">
        <v>16</v>
      </c>
      <c r="L12864">
        <v>54</v>
      </c>
      <c r="M12864" t="s">
        <v>932</v>
      </c>
      <c r="N12864" t="s">
        <v>933</v>
      </c>
      <c r="O12864" t="s">
        <v>934</v>
      </c>
      <c r="R12864" t="str">
        <f t="shared" si="402"/>
        <v>Weekday</v>
      </c>
      <c r="S12864" s="12">
        <f t="shared" si="401"/>
        <v>41851</v>
      </c>
    </row>
    <row r="12865" spans="1:19" x14ac:dyDescent="0.25">
      <c r="A12865" t="s">
        <v>93</v>
      </c>
      <c r="C12865">
        <v>20142140138</v>
      </c>
      <c r="D12865">
        <v>94</v>
      </c>
      <c r="E12865" t="s">
        <v>62</v>
      </c>
      <c r="G12865">
        <v>241.86799999999999</v>
      </c>
      <c r="H12865">
        <v>2014</v>
      </c>
      <c r="I12865">
        <v>8</v>
      </c>
      <c r="J12865">
        <v>1</v>
      </c>
      <c r="K12865">
        <v>15</v>
      </c>
      <c r="L12865">
        <v>53</v>
      </c>
      <c r="M12865" t="s">
        <v>932</v>
      </c>
      <c r="N12865" t="s">
        <v>933</v>
      </c>
      <c r="O12865" t="s">
        <v>934</v>
      </c>
      <c r="R12865" t="str">
        <f t="shared" si="402"/>
        <v>Weekday</v>
      </c>
      <c r="S12865" s="12">
        <f t="shared" si="401"/>
        <v>41852</v>
      </c>
    </row>
    <row r="12866" spans="1:19" x14ac:dyDescent="0.25">
      <c r="A12866" t="s">
        <v>93</v>
      </c>
      <c r="C12866">
        <v>20142670183</v>
      </c>
      <c r="D12866">
        <v>94</v>
      </c>
      <c r="E12866" t="s">
        <v>87</v>
      </c>
      <c r="G12866">
        <v>241.86799999999999</v>
      </c>
      <c r="H12866">
        <v>2014</v>
      </c>
      <c r="I12866">
        <v>8</v>
      </c>
      <c r="J12866">
        <v>6</v>
      </c>
      <c r="K12866">
        <v>8</v>
      </c>
      <c r="L12866">
        <v>39</v>
      </c>
      <c r="M12866" t="s">
        <v>932</v>
      </c>
      <c r="N12866" t="s">
        <v>933</v>
      </c>
      <c r="O12866" t="s">
        <v>934</v>
      </c>
      <c r="R12866" t="str">
        <f t="shared" si="402"/>
        <v>Weekday</v>
      </c>
      <c r="S12866" s="12">
        <f t="shared" si="401"/>
        <v>41857</v>
      </c>
    </row>
    <row r="12867" spans="1:19" x14ac:dyDescent="0.25">
      <c r="A12867" t="s">
        <v>93</v>
      </c>
      <c r="C12867">
        <v>20142250179</v>
      </c>
      <c r="D12867">
        <v>94</v>
      </c>
      <c r="E12867" t="s">
        <v>62</v>
      </c>
      <c r="G12867">
        <v>241.86799999999999</v>
      </c>
      <c r="H12867">
        <v>2014</v>
      </c>
      <c r="I12867">
        <v>8</v>
      </c>
      <c r="J12867">
        <v>11</v>
      </c>
      <c r="K12867">
        <v>16</v>
      </c>
      <c r="L12867">
        <v>35</v>
      </c>
      <c r="M12867" t="s">
        <v>932</v>
      </c>
      <c r="N12867" t="s">
        <v>933</v>
      </c>
      <c r="O12867" t="s">
        <v>934</v>
      </c>
      <c r="R12867" t="str">
        <f t="shared" si="402"/>
        <v>Weekday</v>
      </c>
      <c r="S12867" s="12">
        <f t="shared" ref="S12867:S12930" si="403">DATE(H12867,I12867,J12867)</f>
        <v>41862</v>
      </c>
    </row>
    <row r="12868" spans="1:19" x14ac:dyDescent="0.25">
      <c r="A12868" t="s">
        <v>93</v>
      </c>
      <c r="C12868">
        <v>20142390171</v>
      </c>
      <c r="D12868">
        <v>94</v>
      </c>
      <c r="E12868" t="s">
        <v>87</v>
      </c>
      <c r="G12868">
        <v>241.86799999999999</v>
      </c>
      <c r="H12868">
        <v>2014</v>
      </c>
      <c r="I12868">
        <v>8</v>
      </c>
      <c r="J12868">
        <v>13</v>
      </c>
      <c r="K12868">
        <v>13</v>
      </c>
      <c r="L12868">
        <v>51</v>
      </c>
      <c r="M12868" t="s">
        <v>932</v>
      </c>
      <c r="N12868" t="s">
        <v>933</v>
      </c>
      <c r="O12868" t="s">
        <v>934</v>
      </c>
      <c r="R12868" t="str">
        <f t="shared" si="402"/>
        <v>Weekday</v>
      </c>
      <c r="S12868" s="12">
        <f t="shared" si="403"/>
        <v>41864</v>
      </c>
    </row>
    <row r="12869" spans="1:19" x14ac:dyDescent="0.25">
      <c r="A12869" t="s">
        <v>93</v>
      </c>
      <c r="C12869">
        <v>20142530211</v>
      </c>
      <c r="D12869">
        <v>94</v>
      </c>
      <c r="E12869" t="s">
        <v>62</v>
      </c>
      <c r="G12869">
        <v>241.86799999999999</v>
      </c>
      <c r="H12869">
        <v>2014</v>
      </c>
      <c r="I12869">
        <v>8</v>
      </c>
      <c r="J12869">
        <v>14</v>
      </c>
      <c r="K12869">
        <v>17</v>
      </c>
      <c r="L12869">
        <v>53</v>
      </c>
      <c r="M12869" t="s">
        <v>932</v>
      </c>
      <c r="N12869" t="s">
        <v>933</v>
      </c>
      <c r="O12869" t="s">
        <v>934</v>
      </c>
      <c r="R12869" t="str">
        <f t="shared" ref="R12869:R12932" si="404">IF(WEEKDAY(DATE(H12869,I12869,J12869),2)&lt;6,"Weekday","Weekend")</f>
        <v>Weekday</v>
      </c>
      <c r="S12869" s="12">
        <f t="shared" si="403"/>
        <v>41865</v>
      </c>
    </row>
    <row r="12870" spans="1:19" x14ac:dyDescent="0.25">
      <c r="A12870" t="s">
        <v>93</v>
      </c>
      <c r="C12870">
        <v>20142370233</v>
      </c>
      <c r="D12870">
        <v>94</v>
      </c>
      <c r="E12870" t="s">
        <v>87</v>
      </c>
      <c r="G12870">
        <v>241.86799999999999</v>
      </c>
      <c r="H12870">
        <v>2014</v>
      </c>
      <c r="I12870">
        <v>8</v>
      </c>
      <c r="J12870">
        <v>21</v>
      </c>
      <c r="K12870">
        <v>12</v>
      </c>
      <c r="L12870">
        <v>43</v>
      </c>
      <c r="M12870" t="s">
        <v>932</v>
      </c>
      <c r="N12870" t="s">
        <v>933</v>
      </c>
      <c r="O12870" t="s">
        <v>934</v>
      </c>
      <c r="R12870" t="str">
        <f t="shared" si="404"/>
        <v>Weekday</v>
      </c>
      <c r="S12870" s="12">
        <f t="shared" si="403"/>
        <v>41872</v>
      </c>
    </row>
    <row r="12871" spans="1:19" x14ac:dyDescent="0.25">
      <c r="A12871" t="s">
        <v>93</v>
      </c>
      <c r="C12871">
        <v>20142370180</v>
      </c>
      <c r="D12871">
        <v>94</v>
      </c>
      <c r="E12871" t="s">
        <v>62</v>
      </c>
      <c r="G12871">
        <v>241.86799999999999</v>
      </c>
      <c r="H12871">
        <v>2014</v>
      </c>
      <c r="I12871">
        <v>8</v>
      </c>
      <c r="J12871">
        <v>21</v>
      </c>
      <c r="K12871">
        <v>16</v>
      </c>
      <c r="L12871">
        <v>40</v>
      </c>
      <c r="M12871" t="s">
        <v>932</v>
      </c>
      <c r="N12871" t="s">
        <v>937</v>
      </c>
      <c r="O12871" t="s">
        <v>934</v>
      </c>
      <c r="R12871" t="str">
        <f t="shared" si="404"/>
        <v>Weekday</v>
      </c>
      <c r="S12871" s="12">
        <f t="shared" si="403"/>
        <v>41872</v>
      </c>
    </row>
    <row r="12872" spans="1:19" x14ac:dyDescent="0.25">
      <c r="A12872" t="s">
        <v>93</v>
      </c>
      <c r="C12872">
        <v>20142380222</v>
      </c>
      <c r="D12872">
        <v>94</v>
      </c>
      <c r="E12872" t="s">
        <v>62</v>
      </c>
      <c r="G12872">
        <v>241.86799999999999</v>
      </c>
      <c r="H12872">
        <v>2014</v>
      </c>
      <c r="I12872">
        <v>8</v>
      </c>
      <c r="J12872">
        <v>25</v>
      </c>
      <c r="K12872">
        <v>16</v>
      </c>
      <c r="L12872">
        <v>15</v>
      </c>
      <c r="M12872" t="s">
        <v>932</v>
      </c>
      <c r="N12872" t="s">
        <v>933</v>
      </c>
      <c r="O12872" t="s">
        <v>934</v>
      </c>
      <c r="R12872" t="str">
        <f t="shared" si="404"/>
        <v>Weekday</v>
      </c>
      <c r="S12872" s="12">
        <f t="shared" si="403"/>
        <v>41876</v>
      </c>
    </row>
    <row r="12873" spans="1:19" x14ac:dyDescent="0.25">
      <c r="A12873" t="s">
        <v>93</v>
      </c>
      <c r="C12873">
        <v>20142420153</v>
      </c>
      <c r="D12873">
        <v>94</v>
      </c>
      <c r="E12873" t="s">
        <v>62</v>
      </c>
      <c r="G12873">
        <v>241.86799999999999</v>
      </c>
      <c r="H12873">
        <v>2014</v>
      </c>
      <c r="I12873">
        <v>8</v>
      </c>
      <c r="J12873">
        <v>28</v>
      </c>
      <c r="K12873">
        <v>14</v>
      </c>
      <c r="L12873">
        <v>49</v>
      </c>
      <c r="M12873" t="s">
        <v>932</v>
      </c>
      <c r="N12873" t="s">
        <v>933</v>
      </c>
      <c r="O12873" t="s">
        <v>934</v>
      </c>
      <c r="R12873" t="str">
        <f t="shared" si="404"/>
        <v>Weekday</v>
      </c>
      <c r="S12873" s="12">
        <f t="shared" si="403"/>
        <v>41879</v>
      </c>
    </row>
    <row r="12874" spans="1:19" x14ac:dyDescent="0.25">
      <c r="A12874" t="s">
        <v>93</v>
      </c>
      <c r="C12874">
        <v>20142760203</v>
      </c>
      <c r="D12874">
        <v>94</v>
      </c>
      <c r="E12874" t="s">
        <v>62</v>
      </c>
      <c r="G12874">
        <v>241.86799999999999</v>
      </c>
      <c r="H12874">
        <v>2014</v>
      </c>
      <c r="I12874">
        <v>8</v>
      </c>
      <c r="J12874">
        <v>31</v>
      </c>
      <c r="K12874">
        <v>1</v>
      </c>
      <c r="L12874">
        <v>54</v>
      </c>
      <c r="M12874" t="s">
        <v>935</v>
      </c>
      <c r="N12874" t="s">
        <v>933</v>
      </c>
      <c r="O12874" t="s">
        <v>934</v>
      </c>
      <c r="R12874" t="str">
        <f t="shared" si="404"/>
        <v>Weekend</v>
      </c>
      <c r="S12874" s="12">
        <f t="shared" si="403"/>
        <v>41882</v>
      </c>
    </row>
    <row r="12875" spans="1:19" x14ac:dyDescent="0.25">
      <c r="A12875" t="s">
        <v>93</v>
      </c>
      <c r="C12875">
        <v>20142730187</v>
      </c>
      <c r="D12875">
        <v>94</v>
      </c>
      <c r="E12875" t="s">
        <v>62</v>
      </c>
      <c r="G12875">
        <v>241.86799999999999</v>
      </c>
      <c r="H12875">
        <v>2014</v>
      </c>
      <c r="I12875">
        <v>9</v>
      </c>
      <c r="J12875">
        <v>20</v>
      </c>
      <c r="K12875">
        <v>1</v>
      </c>
      <c r="L12875">
        <v>19</v>
      </c>
      <c r="M12875" t="s">
        <v>935</v>
      </c>
      <c r="N12875" t="s">
        <v>933</v>
      </c>
      <c r="O12875" t="s">
        <v>934</v>
      </c>
      <c r="R12875" t="str">
        <f t="shared" si="404"/>
        <v>Weekend</v>
      </c>
      <c r="S12875" s="12">
        <f t="shared" si="403"/>
        <v>41902</v>
      </c>
    </row>
    <row r="12876" spans="1:19" x14ac:dyDescent="0.25">
      <c r="A12876" t="s">
        <v>93</v>
      </c>
      <c r="C12876">
        <v>20142760232</v>
      </c>
      <c r="D12876">
        <v>94</v>
      </c>
      <c r="E12876" t="s">
        <v>940</v>
      </c>
      <c r="G12876">
        <v>241.86799999999999</v>
      </c>
      <c r="H12876">
        <v>2014</v>
      </c>
      <c r="I12876">
        <v>9</v>
      </c>
      <c r="J12876">
        <v>25</v>
      </c>
      <c r="K12876">
        <v>17</v>
      </c>
      <c r="L12876">
        <v>16</v>
      </c>
      <c r="M12876" t="s">
        <v>932</v>
      </c>
      <c r="N12876" t="s">
        <v>933</v>
      </c>
      <c r="O12876" t="s">
        <v>934</v>
      </c>
      <c r="R12876" t="str">
        <f t="shared" si="404"/>
        <v>Weekday</v>
      </c>
      <c r="S12876" s="12">
        <f t="shared" si="403"/>
        <v>41907</v>
      </c>
    </row>
    <row r="12877" spans="1:19" x14ac:dyDescent="0.25">
      <c r="A12877" t="s">
        <v>93</v>
      </c>
      <c r="C12877">
        <v>20142810198</v>
      </c>
      <c r="D12877">
        <v>94</v>
      </c>
      <c r="E12877" t="s">
        <v>62</v>
      </c>
      <c r="G12877">
        <v>241.86799999999999</v>
      </c>
      <c r="H12877">
        <v>2014</v>
      </c>
      <c r="I12877">
        <v>10</v>
      </c>
      <c r="J12877">
        <v>2</v>
      </c>
      <c r="K12877">
        <v>16</v>
      </c>
      <c r="L12877">
        <v>22</v>
      </c>
      <c r="M12877" t="s">
        <v>932</v>
      </c>
      <c r="N12877" t="s">
        <v>933</v>
      </c>
      <c r="O12877" t="s">
        <v>934</v>
      </c>
      <c r="R12877" t="str">
        <f t="shared" si="404"/>
        <v>Weekday</v>
      </c>
      <c r="S12877" s="12">
        <f t="shared" si="403"/>
        <v>41914</v>
      </c>
    </row>
    <row r="12878" spans="1:19" x14ac:dyDescent="0.25">
      <c r="A12878" t="s">
        <v>93</v>
      </c>
      <c r="C12878">
        <v>20142940159</v>
      </c>
      <c r="D12878">
        <v>94</v>
      </c>
      <c r="E12878" t="s">
        <v>87</v>
      </c>
      <c r="G12878">
        <v>241.86799999999999</v>
      </c>
      <c r="H12878">
        <v>2014</v>
      </c>
      <c r="I12878">
        <v>10</v>
      </c>
      <c r="J12878">
        <v>5</v>
      </c>
      <c r="K12878">
        <v>12</v>
      </c>
      <c r="L12878">
        <v>13</v>
      </c>
      <c r="M12878" t="s">
        <v>932</v>
      </c>
      <c r="N12878" t="s">
        <v>933</v>
      </c>
      <c r="O12878" t="s">
        <v>934</v>
      </c>
      <c r="R12878" t="str">
        <f t="shared" si="404"/>
        <v>Weekend</v>
      </c>
      <c r="S12878" s="12">
        <f t="shared" si="403"/>
        <v>41917</v>
      </c>
    </row>
    <row r="12879" spans="1:19" x14ac:dyDescent="0.25">
      <c r="A12879" t="s">
        <v>93</v>
      </c>
      <c r="C12879">
        <v>20143240262</v>
      </c>
      <c r="D12879">
        <v>94</v>
      </c>
      <c r="E12879" t="s">
        <v>62</v>
      </c>
      <c r="G12879">
        <v>241.86799999999999</v>
      </c>
      <c r="H12879">
        <v>2014</v>
      </c>
      <c r="I12879">
        <v>10</v>
      </c>
      <c r="J12879">
        <v>6</v>
      </c>
      <c r="K12879">
        <v>15</v>
      </c>
      <c r="L12879">
        <v>37</v>
      </c>
      <c r="M12879" t="s">
        <v>932</v>
      </c>
      <c r="N12879" t="s">
        <v>933</v>
      </c>
      <c r="O12879" t="s">
        <v>934</v>
      </c>
      <c r="R12879" t="str">
        <f t="shared" si="404"/>
        <v>Weekday</v>
      </c>
      <c r="S12879" s="12">
        <f t="shared" si="403"/>
        <v>41918</v>
      </c>
    </row>
    <row r="12880" spans="1:19" x14ac:dyDescent="0.25">
      <c r="A12880" t="s">
        <v>93</v>
      </c>
      <c r="C12880">
        <v>20142890222</v>
      </c>
      <c r="D12880">
        <v>94</v>
      </c>
      <c r="E12880" t="s">
        <v>87</v>
      </c>
      <c r="G12880">
        <v>241.86799999999999</v>
      </c>
      <c r="H12880">
        <v>2014</v>
      </c>
      <c r="I12880">
        <v>10</v>
      </c>
      <c r="J12880">
        <v>14</v>
      </c>
      <c r="K12880">
        <v>8</v>
      </c>
      <c r="L12880">
        <v>1</v>
      </c>
      <c r="M12880" t="s">
        <v>932</v>
      </c>
      <c r="N12880" t="s">
        <v>937</v>
      </c>
      <c r="O12880" t="s">
        <v>934</v>
      </c>
      <c r="R12880" t="str">
        <f t="shared" si="404"/>
        <v>Weekday</v>
      </c>
      <c r="S12880" s="12">
        <f t="shared" si="403"/>
        <v>41926</v>
      </c>
    </row>
    <row r="12881" spans="1:19" x14ac:dyDescent="0.25">
      <c r="A12881" t="s">
        <v>93</v>
      </c>
      <c r="C12881">
        <v>20143180274</v>
      </c>
      <c r="D12881">
        <v>94</v>
      </c>
      <c r="E12881" t="s">
        <v>62</v>
      </c>
      <c r="G12881">
        <v>241.86799999999999</v>
      </c>
      <c r="H12881">
        <v>2014</v>
      </c>
      <c r="I12881">
        <v>10</v>
      </c>
      <c r="J12881">
        <v>26</v>
      </c>
      <c r="K12881">
        <v>15</v>
      </c>
      <c r="L12881">
        <v>10</v>
      </c>
      <c r="M12881" t="s">
        <v>932</v>
      </c>
      <c r="N12881" t="s">
        <v>933</v>
      </c>
      <c r="O12881" t="s">
        <v>934</v>
      </c>
      <c r="R12881" t="str">
        <f t="shared" si="404"/>
        <v>Weekend</v>
      </c>
      <c r="S12881" s="12">
        <f t="shared" si="403"/>
        <v>41938</v>
      </c>
    </row>
    <row r="12882" spans="1:19" x14ac:dyDescent="0.25">
      <c r="A12882" t="s">
        <v>93</v>
      </c>
      <c r="C12882">
        <v>20143080212</v>
      </c>
      <c r="D12882">
        <v>94</v>
      </c>
      <c r="E12882" t="s">
        <v>62</v>
      </c>
      <c r="G12882">
        <v>241.86799999999999</v>
      </c>
      <c r="H12882">
        <v>2014</v>
      </c>
      <c r="I12882">
        <v>11</v>
      </c>
      <c r="J12882">
        <v>3</v>
      </c>
      <c r="K12882">
        <v>16</v>
      </c>
      <c r="L12882">
        <v>23</v>
      </c>
      <c r="M12882" t="s">
        <v>932</v>
      </c>
      <c r="N12882" t="s">
        <v>933</v>
      </c>
      <c r="O12882" t="s">
        <v>934</v>
      </c>
      <c r="R12882" t="str">
        <f t="shared" si="404"/>
        <v>Weekday</v>
      </c>
      <c r="S12882" s="12">
        <f t="shared" si="403"/>
        <v>41946</v>
      </c>
    </row>
    <row r="12883" spans="1:19" x14ac:dyDescent="0.25">
      <c r="A12883" t="s">
        <v>93</v>
      </c>
      <c r="C12883">
        <v>20143160275</v>
      </c>
      <c r="D12883">
        <v>94</v>
      </c>
      <c r="E12883" t="s">
        <v>62</v>
      </c>
      <c r="G12883">
        <v>241.86799999999999</v>
      </c>
      <c r="H12883">
        <v>2014</v>
      </c>
      <c r="I12883">
        <v>11</v>
      </c>
      <c r="J12883">
        <v>11</v>
      </c>
      <c r="K12883">
        <v>6</v>
      </c>
      <c r="L12883">
        <v>56</v>
      </c>
      <c r="M12883" t="s">
        <v>932</v>
      </c>
      <c r="N12883" t="s">
        <v>937</v>
      </c>
      <c r="O12883" t="s">
        <v>934</v>
      </c>
      <c r="R12883" t="str">
        <f t="shared" si="404"/>
        <v>Weekday</v>
      </c>
      <c r="S12883" s="12">
        <f t="shared" si="403"/>
        <v>41954</v>
      </c>
    </row>
    <row r="12884" spans="1:19" x14ac:dyDescent="0.25">
      <c r="A12884" t="s">
        <v>93</v>
      </c>
      <c r="C12884">
        <v>20143190252</v>
      </c>
      <c r="D12884">
        <v>94</v>
      </c>
      <c r="E12884" t="s">
        <v>87</v>
      </c>
      <c r="G12884">
        <v>241.86799999999999</v>
      </c>
      <c r="H12884">
        <v>2014</v>
      </c>
      <c r="I12884">
        <v>11</v>
      </c>
      <c r="J12884">
        <v>13</v>
      </c>
      <c r="K12884">
        <v>6</v>
      </c>
      <c r="L12884">
        <v>58</v>
      </c>
      <c r="M12884" t="s">
        <v>932</v>
      </c>
      <c r="N12884" t="s">
        <v>933</v>
      </c>
      <c r="O12884" t="s">
        <v>934</v>
      </c>
      <c r="R12884" t="str">
        <f t="shared" si="404"/>
        <v>Weekday</v>
      </c>
      <c r="S12884" s="12">
        <f t="shared" si="403"/>
        <v>41956</v>
      </c>
    </row>
    <row r="12885" spans="1:19" x14ac:dyDescent="0.25">
      <c r="A12885" t="s">
        <v>93</v>
      </c>
      <c r="C12885">
        <v>20143370221</v>
      </c>
      <c r="D12885">
        <v>94</v>
      </c>
      <c r="E12885" t="s">
        <v>87</v>
      </c>
      <c r="G12885">
        <v>241.86799999999999</v>
      </c>
      <c r="H12885">
        <v>2014</v>
      </c>
      <c r="I12885">
        <v>11</v>
      </c>
      <c r="J12885">
        <v>21</v>
      </c>
      <c r="K12885">
        <v>14</v>
      </c>
      <c r="L12885">
        <v>18</v>
      </c>
      <c r="M12885" t="s">
        <v>932</v>
      </c>
      <c r="N12885" t="s">
        <v>933</v>
      </c>
      <c r="O12885" t="s">
        <v>934</v>
      </c>
      <c r="R12885" t="str">
        <f t="shared" si="404"/>
        <v>Weekday</v>
      </c>
      <c r="S12885" s="12">
        <f t="shared" si="403"/>
        <v>41964</v>
      </c>
    </row>
    <row r="12886" spans="1:19" x14ac:dyDescent="0.25">
      <c r="A12886" t="s">
        <v>93</v>
      </c>
      <c r="C12886">
        <v>20143310169</v>
      </c>
      <c r="D12886">
        <v>94</v>
      </c>
      <c r="E12886" t="s">
        <v>62</v>
      </c>
      <c r="G12886">
        <v>241.86799999999999</v>
      </c>
      <c r="H12886">
        <v>2014</v>
      </c>
      <c r="I12886">
        <v>11</v>
      </c>
      <c r="J12886">
        <v>24</v>
      </c>
      <c r="K12886">
        <v>7</v>
      </c>
      <c r="L12886">
        <v>21</v>
      </c>
      <c r="M12886" t="s">
        <v>932</v>
      </c>
      <c r="N12886" t="s">
        <v>933</v>
      </c>
      <c r="O12886" t="s">
        <v>934</v>
      </c>
      <c r="R12886" t="str">
        <f t="shared" si="404"/>
        <v>Weekday</v>
      </c>
      <c r="S12886" s="12">
        <f t="shared" si="403"/>
        <v>41967</v>
      </c>
    </row>
    <row r="12887" spans="1:19" x14ac:dyDescent="0.25">
      <c r="A12887" t="s">
        <v>93</v>
      </c>
      <c r="C12887">
        <v>20143350198</v>
      </c>
      <c r="D12887">
        <v>94</v>
      </c>
      <c r="E12887" t="s">
        <v>62</v>
      </c>
      <c r="G12887">
        <v>241.86799999999999</v>
      </c>
      <c r="H12887">
        <v>2014</v>
      </c>
      <c r="I12887">
        <v>11</v>
      </c>
      <c r="J12887">
        <v>28</v>
      </c>
      <c r="K12887">
        <v>12</v>
      </c>
      <c r="L12887">
        <v>21</v>
      </c>
      <c r="M12887" t="s">
        <v>932</v>
      </c>
      <c r="N12887" t="s">
        <v>937</v>
      </c>
      <c r="O12887" t="s">
        <v>934</v>
      </c>
      <c r="R12887" t="str">
        <f t="shared" si="404"/>
        <v>Weekday</v>
      </c>
      <c r="S12887" s="12">
        <f t="shared" si="403"/>
        <v>41971</v>
      </c>
    </row>
    <row r="12888" spans="1:19" x14ac:dyDescent="0.25">
      <c r="A12888" t="s">
        <v>93</v>
      </c>
      <c r="C12888">
        <v>20143490270</v>
      </c>
      <c r="D12888">
        <v>94</v>
      </c>
      <c r="E12888" t="s">
        <v>62</v>
      </c>
      <c r="G12888">
        <v>241.86799999999999</v>
      </c>
      <c r="H12888">
        <v>2014</v>
      </c>
      <c r="I12888">
        <v>12</v>
      </c>
      <c r="J12888">
        <v>13</v>
      </c>
      <c r="K12888">
        <v>12</v>
      </c>
      <c r="L12888">
        <v>29</v>
      </c>
      <c r="M12888" t="s">
        <v>932</v>
      </c>
      <c r="N12888" t="s">
        <v>933</v>
      </c>
      <c r="O12888" t="s">
        <v>934</v>
      </c>
      <c r="R12888" t="str">
        <f t="shared" si="404"/>
        <v>Weekend</v>
      </c>
      <c r="S12888" s="12">
        <f t="shared" si="403"/>
        <v>41986</v>
      </c>
    </row>
    <row r="12889" spans="1:19" x14ac:dyDescent="0.25">
      <c r="A12889" t="s">
        <v>93</v>
      </c>
      <c r="C12889">
        <v>20143530179</v>
      </c>
      <c r="D12889">
        <v>94</v>
      </c>
      <c r="E12889" t="s">
        <v>62</v>
      </c>
      <c r="G12889">
        <v>241.86799999999999</v>
      </c>
      <c r="H12889">
        <v>2014</v>
      </c>
      <c r="I12889">
        <v>12</v>
      </c>
      <c r="J12889">
        <v>13</v>
      </c>
      <c r="K12889">
        <v>20</v>
      </c>
      <c r="L12889">
        <v>21</v>
      </c>
      <c r="M12889" t="s">
        <v>932</v>
      </c>
      <c r="N12889" t="s">
        <v>933</v>
      </c>
      <c r="O12889" t="s">
        <v>942</v>
      </c>
      <c r="R12889" t="str">
        <f t="shared" si="404"/>
        <v>Weekend</v>
      </c>
      <c r="S12889" s="12">
        <f t="shared" si="403"/>
        <v>41986</v>
      </c>
    </row>
    <row r="12890" spans="1:19" x14ac:dyDescent="0.25">
      <c r="A12890" t="s">
        <v>93</v>
      </c>
      <c r="C12890">
        <v>20143530178</v>
      </c>
      <c r="D12890">
        <v>94</v>
      </c>
      <c r="E12890" t="s">
        <v>62</v>
      </c>
      <c r="G12890">
        <v>241.86799999999999</v>
      </c>
      <c r="H12890">
        <v>2014</v>
      </c>
      <c r="I12890">
        <v>12</v>
      </c>
      <c r="J12890">
        <v>14</v>
      </c>
      <c r="K12890">
        <v>14</v>
      </c>
      <c r="L12890">
        <v>1</v>
      </c>
      <c r="M12890" t="s">
        <v>932</v>
      </c>
      <c r="N12890" t="s">
        <v>936</v>
      </c>
      <c r="O12890" t="s">
        <v>942</v>
      </c>
      <c r="R12890" t="str">
        <f t="shared" si="404"/>
        <v>Weekend</v>
      </c>
      <c r="S12890" s="12">
        <f t="shared" si="403"/>
        <v>41987</v>
      </c>
    </row>
    <row r="12891" spans="1:19" x14ac:dyDescent="0.25">
      <c r="A12891" t="s">
        <v>93</v>
      </c>
      <c r="C12891">
        <v>20143500330</v>
      </c>
      <c r="D12891">
        <v>94</v>
      </c>
      <c r="E12891" t="s">
        <v>62</v>
      </c>
      <c r="G12891">
        <v>241.86799999999999</v>
      </c>
      <c r="H12891">
        <v>2014</v>
      </c>
      <c r="I12891">
        <v>12</v>
      </c>
      <c r="J12891">
        <v>15</v>
      </c>
      <c r="K12891">
        <v>17</v>
      </c>
      <c r="L12891">
        <v>47</v>
      </c>
      <c r="M12891" t="s">
        <v>932</v>
      </c>
      <c r="N12891" t="s">
        <v>937</v>
      </c>
      <c r="O12891" t="s">
        <v>934</v>
      </c>
      <c r="R12891" t="str">
        <f t="shared" si="404"/>
        <v>Weekday</v>
      </c>
      <c r="S12891" s="12">
        <f t="shared" si="403"/>
        <v>41988</v>
      </c>
    </row>
    <row r="12892" spans="1:19" x14ac:dyDescent="0.25">
      <c r="A12892" t="s">
        <v>93</v>
      </c>
      <c r="C12892">
        <v>20143620160</v>
      </c>
      <c r="D12892">
        <v>94</v>
      </c>
      <c r="E12892" t="s">
        <v>87</v>
      </c>
      <c r="G12892">
        <v>241.86799999999999</v>
      </c>
      <c r="H12892">
        <v>2014</v>
      </c>
      <c r="I12892">
        <v>12</v>
      </c>
      <c r="J12892">
        <v>27</v>
      </c>
      <c r="K12892">
        <v>9</v>
      </c>
      <c r="L12892">
        <v>0</v>
      </c>
      <c r="M12892" t="s">
        <v>932</v>
      </c>
      <c r="N12892" t="s">
        <v>933</v>
      </c>
      <c r="O12892" t="s">
        <v>934</v>
      </c>
      <c r="R12892" t="str">
        <f t="shared" si="404"/>
        <v>Weekend</v>
      </c>
      <c r="S12892" s="12">
        <f t="shared" si="403"/>
        <v>42000</v>
      </c>
    </row>
    <row r="12893" spans="1:19" x14ac:dyDescent="0.25">
      <c r="A12893" t="s">
        <v>93</v>
      </c>
      <c r="C12893">
        <v>20143180266</v>
      </c>
      <c r="D12893">
        <v>94</v>
      </c>
      <c r="E12893" t="s">
        <v>87</v>
      </c>
      <c r="G12893">
        <v>241.98599999999999</v>
      </c>
      <c r="H12893">
        <v>2014</v>
      </c>
      <c r="I12893">
        <v>10</v>
      </c>
      <c r="J12893">
        <v>10</v>
      </c>
      <c r="K12893">
        <v>16</v>
      </c>
      <c r="L12893">
        <v>28</v>
      </c>
      <c r="M12893" t="s">
        <v>932</v>
      </c>
      <c r="N12893" t="s">
        <v>933</v>
      </c>
      <c r="O12893" t="s">
        <v>934</v>
      </c>
      <c r="R12893" t="str">
        <f t="shared" si="404"/>
        <v>Weekday</v>
      </c>
      <c r="S12893" s="12">
        <f t="shared" si="403"/>
        <v>41922</v>
      </c>
    </row>
    <row r="12894" spans="1:19" x14ac:dyDescent="0.25">
      <c r="A12894" t="s">
        <v>93</v>
      </c>
      <c r="C12894">
        <v>20140220502</v>
      </c>
      <c r="D12894">
        <v>52</v>
      </c>
      <c r="E12894" t="s">
        <v>62</v>
      </c>
      <c r="G12894">
        <v>121.014</v>
      </c>
      <c r="H12894">
        <v>2014</v>
      </c>
      <c r="I12894">
        <v>1</v>
      </c>
      <c r="J12894">
        <v>22</v>
      </c>
      <c r="K12894">
        <v>12</v>
      </c>
      <c r="L12894">
        <v>32</v>
      </c>
      <c r="M12894" t="s">
        <v>932</v>
      </c>
      <c r="N12894" t="s">
        <v>933</v>
      </c>
      <c r="O12894" t="s">
        <v>934</v>
      </c>
      <c r="R12894" t="str">
        <f t="shared" si="404"/>
        <v>Weekday</v>
      </c>
      <c r="S12894" s="12">
        <f t="shared" si="403"/>
        <v>41661</v>
      </c>
    </row>
    <row r="12895" spans="1:19" x14ac:dyDescent="0.25">
      <c r="A12895" t="s">
        <v>93</v>
      </c>
      <c r="C12895">
        <v>20143610127</v>
      </c>
      <c r="D12895">
        <v>52</v>
      </c>
      <c r="E12895" t="s">
        <v>87</v>
      </c>
      <c r="G12895">
        <v>121.069</v>
      </c>
      <c r="H12895">
        <v>2014</v>
      </c>
      <c r="I12895">
        <v>12</v>
      </c>
      <c r="J12895">
        <v>27</v>
      </c>
      <c r="K12895">
        <v>9</v>
      </c>
      <c r="L12895">
        <v>32</v>
      </c>
      <c r="M12895" t="s">
        <v>932</v>
      </c>
      <c r="N12895" t="s">
        <v>937</v>
      </c>
      <c r="O12895" t="s">
        <v>934</v>
      </c>
      <c r="R12895" t="str">
        <f t="shared" si="404"/>
        <v>Weekend</v>
      </c>
      <c r="S12895" s="12">
        <f t="shared" si="403"/>
        <v>42000</v>
      </c>
    </row>
    <row r="12896" spans="1:19" x14ac:dyDescent="0.25">
      <c r="A12896" t="s">
        <v>93</v>
      </c>
      <c r="C12896">
        <v>20140300423</v>
      </c>
      <c r="D12896">
        <v>52</v>
      </c>
      <c r="E12896" t="s">
        <v>940</v>
      </c>
      <c r="G12896">
        <v>121.09699999999999</v>
      </c>
      <c r="H12896">
        <v>2014</v>
      </c>
      <c r="I12896">
        <v>1</v>
      </c>
      <c r="J12896">
        <v>29</v>
      </c>
      <c r="K12896">
        <v>16</v>
      </c>
      <c r="L12896">
        <v>15</v>
      </c>
      <c r="M12896" t="s">
        <v>935</v>
      </c>
      <c r="N12896" t="s">
        <v>933</v>
      </c>
      <c r="O12896" t="s">
        <v>934</v>
      </c>
      <c r="R12896" t="str">
        <f t="shared" si="404"/>
        <v>Weekday</v>
      </c>
      <c r="S12896" s="12">
        <f t="shared" si="403"/>
        <v>41668</v>
      </c>
    </row>
    <row r="12897" spans="1:19" x14ac:dyDescent="0.25">
      <c r="A12897" t="s">
        <v>93</v>
      </c>
      <c r="C12897">
        <v>20140830256</v>
      </c>
      <c r="D12897">
        <v>52</v>
      </c>
      <c r="E12897" t="s">
        <v>62</v>
      </c>
      <c r="G12897">
        <v>121.09699999999999</v>
      </c>
      <c r="H12897">
        <v>2014</v>
      </c>
      <c r="I12897">
        <v>3</v>
      </c>
      <c r="J12897">
        <v>24</v>
      </c>
      <c r="K12897">
        <v>13</v>
      </c>
      <c r="L12897">
        <v>33</v>
      </c>
      <c r="M12897" t="s">
        <v>935</v>
      </c>
      <c r="N12897" t="s">
        <v>933</v>
      </c>
      <c r="O12897" t="s">
        <v>934</v>
      </c>
      <c r="R12897" t="str">
        <f t="shared" si="404"/>
        <v>Weekday</v>
      </c>
      <c r="S12897" s="12">
        <f t="shared" si="403"/>
        <v>41722</v>
      </c>
    </row>
    <row r="12898" spans="1:19" x14ac:dyDescent="0.25">
      <c r="A12898" t="s">
        <v>93</v>
      </c>
      <c r="C12898">
        <v>20141070217</v>
      </c>
      <c r="D12898">
        <v>52</v>
      </c>
      <c r="E12898" t="s">
        <v>62</v>
      </c>
      <c r="G12898">
        <v>121.291</v>
      </c>
      <c r="H12898">
        <v>2014</v>
      </c>
      <c r="I12898">
        <v>3</v>
      </c>
      <c r="J12898">
        <v>24</v>
      </c>
      <c r="K12898">
        <v>6</v>
      </c>
      <c r="L12898">
        <v>33</v>
      </c>
      <c r="M12898" t="s">
        <v>932</v>
      </c>
      <c r="N12898" t="s">
        <v>933</v>
      </c>
      <c r="O12898" t="s">
        <v>934</v>
      </c>
      <c r="R12898" t="str">
        <f t="shared" si="404"/>
        <v>Weekday</v>
      </c>
      <c r="S12898" s="12">
        <f t="shared" si="403"/>
        <v>41722</v>
      </c>
    </row>
    <row r="12899" spans="1:19" x14ac:dyDescent="0.25">
      <c r="A12899" t="s">
        <v>93</v>
      </c>
      <c r="C12899">
        <v>20140070342</v>
      </c>
      <c r="D12899">
        <v>52</v>
      </c>
      <c r="E12899" t="s">
        <v>62</v>
      </c>
      <c r="G12899">
        <v>121.33</v>
      </c>
      <c r="H12899">
        <v>2014</v>
      </c>
      <c r="I12899">
        <v>1</v>
      </c>
      <c r="J12899">
        <v>7</v>
      </c>
      <c r="K12899">
        <v>6</v>
      </c>
      <c r="L12899">
        <v>29</v>
      </c>
      <c r="M12899" t="s">
        <v>935</v>
      </c>
      <c r="N12899" t="s">
        <v>933</v>
      </c>
      <c r="O12899" t="s">
        <v>934</v>
      </c>
      <c r="R12899" t="str">
        <f t="shared" si="404"/>
        <v>Weekday</v>
      </c>
      <c r="S12899" s="12">
        <f t="shared" si="403"/>
        <v>41646</v>
      </c>
    </row>
    <row r="12900" spans="1:19" x14ac:dyDescent="0.25">
      <c r="A12900" t="s">
        <v>93</v>
      </c>
      <c r="C12900">
        <v>20140070345</v>
      </c>
      <c r="D12900">
        <v>52</v>
      </c>
      <c r="E12900" t="s">
        <v>62</v>
      </c>
      <c r="G12900">
        <v>121.33</v>
      </c>
      <c r="H12900">
        <v>2014</v>
      </c>
      <c r="I12900">
        <v>1</v>
      </c>
      <c r="J12900">
        <v>7</v>
      </c>
      <c r="K12900">
        <v>9</v>
      </c>
      <c r="L12900">
        <v>47</v>
      </c>
      <c r="M12900" t="s">
        <v>932</v>
      </c>
      <c r="N12900" t="s">
        <v>933</v>
      </c>
      <c r="O12900" t="s">
        <v>934</v>
      </c>
      <c r="R12900" t="str">
        <f t="shared" si="404"/>
        <v>Weekday</v>
      </c>
      <c r="S12900" s="12">
        <f t="shared" si="403"/>
        <v>41646</v>
      </c>
    </row>
    <row r="12901" spans="1:19" x14ac:dyDescent="0.25">
      <c r="A12901" t="s">
        <v>93</v>
      </c>
      <c r="C12901">
        <v>20140130243</v>
      </c>
      <c r="D12901">
        <v>52</v>
      </c>
      <c r="E12901" t="s">
        <v>62</v>
      </c>
      <c r="G12901">
        <v>121.33</v>
      </c>
      <c r="H12901">
        <v>2014</v>
      </c>
      <c r="I12901">
        <v>1</v>
      </c>
      <c r="J12901">
        <v>10</v>
      </c>
      <c r="K12901">
        <v>13</v>
      </c>
      <c r="L12901">
        <v>6</v>
      </c>
      <c r="M12901" t="s">
        <v>935</v>
      </c>
      <c r="N12901" t="s">
        <v>933</v>
      </c>
      <c r="O12901" t="s">
        <v>934</v>
      </c>
      <c r="R12901" t="str">
        <f t="shared" si="404"/>
        <v>Weekday</v>
      </c>
      <c r="S12901" s="12">
        <f t="shared" si="403"/>
        <v>41649</v>
      </c>
    </row>
    <row r="12902" spans="1:19" x14ac:dyDescent="0.25">
      <c r="A12902" t="s">
        <v>93</v>
      </c>
      <c r="C12902">
        <v>20140380265</v>
      </c>
      <c r="D12902">
        <v>52</v>
      </c>
      <c r="E12902" t="s">
        <v>62</v>
      </c>
      <c r="G12902">
        <v>121.33</v>
      </c>
      <c r="H12902">
        <v>2014</v>
      </c>
      <c r="I12902">
        <v>2</v>
      </c>
      <c r="J12902">
        <v>6</v>
      </c>
      <c r="K12902">
        <v>7</v>
      </c>
      <c r="L12902">
        <v>51</v>
      </c>
      <c r="M12902" t="s">
        <v>932</v>
      </c>
      <c r="N12902" t="s">
        <v>933</v>
      </c>
      <c r="O12902" t="s">
        <v>934</v>
      </c>
      <c r="R12902" t="str">
        <f t="shared" si="404"/>
        <v>Weekday</v>
      </c>
      <c r="S12902" s="12">
        <f t="shared" si="403"/>
        <v>41676</v>
      </c>
    </row>
    <row r="12903" spans="1:19" x14ac:dyDescent="0.25">
      <c r="A12903" t="s">
        <v>93</v>
      </c>
      <c r="C12903">
        <v>20141050197</v>
      </c>
      <c r="D12903">
        <v>52</v>
      </c>
      <c r="E12903" t="s">
        <v>62</v>
      </c>
      <c r="G12903">
        <v>121.33</v>
      </c>
      <c r="H12903">
        <v>2014</v>
      </c>
      <c r="I12903">
        <v>3</v>
      </c>
      <c r="J12903">
        <v>15</v>
      </c>
      <c r="K12903">
        <v>12</v>
      </c>
      <c r="L12903">
        <v>14</v>
      </c>
      <c r="M12903" t="s">
        <v>932</v>
      </c>
      <c r="N12903" t="s">
        <v>933</v>
      </c>
      <c r="O12903" t="s">
        <v>934</v>
      </c>
      <c r="R12903" t="str">
        <f t="shared" si="404"/>
        <v>Weekend</v>
      </c>
      <c r="S12903" s="12">
        <f t="shared" si="403"/>
        <v>41713</v>
      </c>
    </row>
    <row r="12904" spans="1:19" x14ac:dyDescent="0.25">
      <c r="A12904" t="s">
        <v>93</v>
      </c>
      <c r="C12904">
        <v>20140770257</v>
      </c>
      <c r="D12904">
        <v>52</v>
      </c>
      <c r="E12904" t="s">
        <v>87</v>
      </c>
      <c r="G12904">
        <v>121.33</v>
      </c>
      <c r="H12904">
        <v>2014</v>
      </c>
      <c r="I12904">
        <v>3</v>
      </c>
      <c r="J12904">
        <v>17</v>
      </c>
      <c r="K12904">
        <v>11</v>
      </c>
      <c r="L12904">
        <v>12</v>
      </c>
      <c r="M12904" t="s">
        <v>935</v>
      </c>
      <c r="N12904" t="s">
        <v>937</v>
      </c>
      <c r="O12904" t="s">
        <v>934</v>
      </c>
      <c r="R12904" t="str">
        <f t="shared" si="404"/>
        <v>Weekday</v>
      </c>
      <c r="S12904" s="12">
        <f t="shared" si="403"/>
        <v>41715</v>
      </c>
    </row>
    <row r="12905" spans="1:19" x14ac:dyDescent="0.25">
      <c r="A12905" t="s">
        <v>93</v>
      </c>
      <c r="C12905">
        <v>20140970152</v>
      </c>
      <c r="D12905">
        <v>52</v>
      </c>
      <c r="E12905" t="s">
        <v>87</v>
      </c>
      <c r="G12905">
        <v>121.33</v>
      </c>
      <c r="H12905">
        <v>2014</v>
      </c>
      <c r="I12905">
        <v>4</v>
      </c>
      <c r="J12905">
        <v>3</v>
      </c>
      <c r="K12905">
        <v>21</v>
      </c>
      <c r="L12905">
        <v>21</v>
      </c>
      <c r="M12905" t="s">
        <v>935</v>
      </c>
      <c r="N12905" t="s">
        <v>937</v>
      </c>
      <c r="O12905" t="s">
        <v>934</v>
      </c>
      <c r="R12905" t="str">
        <f t="shared" si="404"/>
        <v>Weekday</v>
      </c>
      <c r="S12905" s="12">
        <f t="shared" si="403"/>
        <v>41732</v>
      </c>
    </row>
    <row r="12906" spans="1:19" x14ac:dyDescent="0.25">
      <c r="A12906" t="s">
        <v>93</v>
      </c>
      <c r="C12906">
        <v>20141600178</v>
      </c>
      <c r="D12906">
        <v>52</v>
      </c>
      <c r="E12906" t="s">
        <v>62</v>
      </c>
      <c r="G12906">
        <v>121.33</v>
      </c>
      <c r="H12906">
        <v>2014</v>
      </c>
      <c r="I12906">
        <v>6</v>
      </c>
      <c r="J12906">
        <v>7</v>
      </c>
      <c r="K12906">
        <v>17</v>
      </c>
      <c r="L12906">
        <v>17</v>
      </c>
      <c r="M12906" t="s">
        <v>932</v>
      </c>
      <c r="N12906" t="s">
        <v>933</v>
      </c>
      <c r="O12906" t="s">
        <v>934</v>
      </c>
      <c r="R12906" t="str">
        <f t="shared" si="404"/>
        <v>Weekend</v>
      </c>
      <c r="S12906" s="12">
        <f t="shared" si="403"/>
        <v>41797</v>
      </c>
    </row>
    <row r="12907" spans="1:19" x14ac:dyDescent="0.25">
      <c r="A12907" t="s">
        <v>93</v>
      </c>
      <c r="C12907">
        <v>20141690226</v>
      </c>
      <c r="D12907">
        <v>52</v>
      </c>
      <c r="E12907" t="s">
        <v>62</v>
      </c>
      <c r="G12907">
        <v>121.33</v>
      </c>
      <c r="H12907">
        <v>2014</v>
      </c>
      <c r="I12907">
        <v>6</v>
      </c>
      <c r="J12907">
        <v>18</v>
      </c>
      <c r="K12907">
        <v>11</v>
      </c>
      <c r="L12907">
        <v>34</v>
      </c>
      <c r="M12907" t="s">
        <v>932</v>
      </c>
      <c r="N12907" t="s">
        <v>933</v>
      </c>
      <c r="O12907" t="s">
        <v>934</v>
      </c>
      <c r="R12907" t="str">
        <f t="shared" si="404"/>
        <v>Weekday</v>
      </c>
      <c r="S12907" s="12">
        <f t="shared" si="403"/>
        <v>41808</v>
      </c>
    </row>
    <row r="12908" spans="1:19" x14ac:dyDescent="0.25">
      <c r="A12908" t="s">
        <v>93</v>
      </c>
      <c r="C12908">
        <v>20142230218</v>
      </c>
      <c r="D12908">
        <v>52</v>
      </c>
      <c r="E12908" t="s">
        <v>62</v>
      </c>
      <c r="G12908">
        <v>121.33</v>
      </c>
      <c r="H12908">
        <v>2014</v>
      </c>
      <c r="I12908">
        <v>7</v>
      </c>
      <c r="J12908">
        <v>24</v>
      </c>
      <c r="K12908">
        <v>7</v>
      </c>
      <c r="L12908">
        <v>37</v>
      </c>
      <c r="M12908" t="s">
        <v>932</v>
      </c>
      <c r="N12908" t="s">
        <v>933</v>
      </c>
      <c r="O12908" t="s">
        <v>942</v>
      </c>
      <c r="R12908" t="str">
        <f t="shared" si="404"/>
        <v>Weekday</v>
      </c>
      <c r="S12908" s="12">
        <f t="shared" si="403"/>
        <v>41844</v>
      </c>
    </row>
    <row r="12909" spans="1:19" x14ac:dyDescent="0.25">
      <c r="A12909" t="s">
        <v>93</v>
      </c>
      <c r="C12909">
        <v>20142570114</v>
      </c>
      <c r="D12909">
        <v>52</v>
      </c>
      <c r="E12909" t="s">
        <v>62</v>
      </c>
      <c r="G12909">
        <v>121.33</v>
      </c>
      <c r="H12909">
        <v>2014</v>
      </c>
      <c r="I12909">
        <v>9</v>
      </c>
      <c r="J12909">
        <v>13</v>
      </c>
      <c r="K12909">
        <v>18</v>
      </c>
      <c r="L12909">
        <v>6</v>
      </c>
      <c r="M12909" t="s">
        <v>932</v>
      </c>
      <c r="N12909" t="s">
        <v>933</v>
      </c>
      <c r="O12909" t="s">
        <v>934</v>
      </c>
      <c r="R12909" t="str">
        <f t="shared" si="404"/>
        <v>Weekend</v>
      </c>
      <c r="S12909" s="12">
        <f t="shared" si="403"/>
        <v>41895</v>
      </c>
    </row>
    <row r="12910" spans="1:19" x14ac:dyDescent="0.25">
      <c r="A12910" t="s">
        <v>93</v>
      </c>
      <c r="C12910">
        <v>20143230286</v>
      </c>
      <c r="D12910">
        <v>52</v>
      </c>
      <c r="E12910" t="s">
        <v>62</v>
      </c>
      <c r="G12910">
        <v>121.33</v>
      </c>
      <c r="H12910">
        <v>2014</v>
      </c>
      <c r="I12910">
        <v>11</v>
      </c>
      <c r="J12910">
        <v>10</v>
      </c>
      <c r="K12910">
        <v>5</v>
      </c>
      <c r="L12910">
        <v>55</v>
      </c>
      <c r="M12910" t="s">
        <v>932</v>
      </c>
      <c r="N12910" t="s">
        <v>933</v>
      </c>
      <c r="O12910" t="s">
        <v>934</v>
      </c>
      <c r="R12910" t="str">
        <f t="shared" si="404"/>
        <v>Weekday</v>
      </c>
      <c r="S12910" s="12">
        <f t="shared" si="403"/>
        <v>41953</v>
      </c>
    </row>
    <row r="12911" spans="1:19" x14ac:dyDescent="0.25">
      <c r="A12911" t="s">
        <v>93</v>
      </c>
      <c r="C12911">
        <v>20143170275</v>
      </c>
      <c r="D12911">
        <v>52</v>
      </c>
      <c r="E12911" t="s">
        <v>87</v>
      </c>
      <c r="G12911">
        <v>121.33</v>
      </c>
      <c r="H12911">
        <v>2014</v>
      </c>
      <c r="I12911">
        <v>11</v>
      </c>
      <c r="J12911">
        <v>13</v>
      </c>
      <c r="K12911">
        <v>6</v>
      </c>
      <c r="L12911">
        <v>15</v>
      </c>
      <c r="M12911" t="s">
        <v>935</v>
      </c>
      <c r="N12911" t="s">
        <v>933</v>
      </c>
      <c r="O12911" t="s">
        <v>934</v>
      </c>
      <c r="R12911" t="str">
        <f t="shared" si="404"/>
        <v>Weekday</v>
      </c>
      <c r="S12911" s="12">
        <f t="shared" si="403"/>
        <v>41956</v>
      </c>
    </row>
    <row r="12912" spans="1:19" x14ac:dyDescent="0.25">
      <c r="A12912" t="s">
        <v>93</v>
      </c>
      <c r="C12912">
        <v>20143200247</v>
      </c>
      <c r="D12912">
        <v>52</v>
      </c>
      <c r="E12912" t="s">
        <v>87</v>
      </c>
      <c r="G12912">
        <v>121.33</v>
      </c>
      <c r="H12912">
        <v>2014</v>
      </c>
      <c r="I12912">
        <v>11</v>
      </c>
      <c r="J12912">
        <v>15</v>
      </c>
      <c r="K12912">
        <v>23</v>
      </c>
      <c r="L12912">
        <v>9</v>
      </c>
      <c r="M12912" t="s">
        <v>935</v>
      </c>
      <c r="N12912" t="s">
        <v>933</v>
      </c>
      <c r="O12912" t="s">
        <v>934</v>
      </c>
      <c r="R12912" t="str">
        <f t="shared" si="404"/>
        <v>Weekend</v>
      </c>
      <c r="S12912" s="12">
        <f t="shared" si="403"/>
        <v>41958</v>
      </c>
    </row>
    <row r="12913" spans="1:19" x14ac:dyDescent="0.25">
      <c r="A12913" t="s">
        <v>93</v>
      </c>
      <c r="C12913">
        <v>20143440184</v>
      </c>
      <c r="D12913">
        <v>52</v>
      </c>
      <c r="E12913" t="s">
        <v>62</v>
      </c>
      <c r="G12913">
        <v>121.33</v>
      </c>
      <c r="H12913">
        <v>2014</v>
      </c>
      <c r="I12913">
        <v>12</v>
      </c>
      <c r="J12913">
        <v>10</v>
      </c>
      <c r="K12913">
        <v>6</v>
      </c>
      <c r="L12913">
        <v>45</v>
      </c>
      <c r="M12913" t="s">
        <v>932</v>
      </c>
      <c r="N12913" t="s">
        <v>933</v>
      </c>
      <c r="O12913" t="s">
        <v>934</v>
      </c>
      <c r="R12913" t="str">
        <f t="shared" si="404"/>
        <v>Weekday</v>
      </c>
      <c r="S12913" s="12">
        <f t="shared" si="403"/>
        <v>41983</v>
      </c>
    </row>
    <row r="12914" spans="1:19" x14ac:dyDescent="0.25">
      <c r="A12914" t="s">
        <v>93</v>
      </c>
      <c r="C12914">
        <v>20143490269</v>
      </c>
      <c r="D12914">
        <v>52</v>
      </c>
      <c r="E12914" t="s">
        <v>62</v>
      </c>
      <c r="G12914">
        <v>121.33</v>
      </c>
      <c r="H12914">
        <v>2014</v>
      </c>
      <c r="I12914">
        <v>12</v>
      </c>
      <c r="J12914">
        <v>13</v>
      </c>
      <c r="K12914">
        <v>5</v>
      </c>
      <c r="L12914">
        <v>57</v>
      </c>
      <c r="M12914" t="s">
        <v>935</v>
      </c>
      <c r="N12914" t="s">
        <v>937</v>
      </c>
      <c r="O12914" t="s">
        <v>934</v>
      </c>
      <c r="R12914" t="str">
        <f t="shared" si="404"/>
        <v>Weekend</v>
      </c>
      <c r="S12914" s="12">
        <f t="shared" si="403"/>
        <v>41986</v>
      </c>
    </row>
    <row r="12915" spans="1:19" x14ac:dyDescent="0.25">
      <c r="A12915" t="s">
        <v>93</v>
      </c>
      <c r="C12915">
        <v>20143620171</v>
      </c>
      <c r="D12915">
        <v>52</v>
      </c>
      <c r="E12915" t="s">
        <v>62</v>
      </c>
      <c r="G12915">
        <v>121.33</v>
      </c>
      <c r="H12915">
        <v>2014</v>
      </c>
      <c r="I12915">
        <v>12</v>
      </c>
      <c r="J12915">
        <v>27</v>
      </c>
      <c r="K12915">
        <v>10</v>
      </c>
      <c r="L12915">
        <v>55</v>
      </c>
      <c r="M12915" t="s">
        <v>935</v>
      </c>
      <c r="N12915" t="s">
        <v>937</v>
      </c>
      <c r="O12915" t="s">
        <v>934</v>
      </c>
      <c r="R12915" t="str">
        <f t="shared" si="404"/>
        <v>Weekend</v>
      </c>
      <c r="S12915" s="12">
        <f t="shared" si="403"/>
        <v>42000</v>
      </c>
    </row>
    <row r="12916" spans="1:19" x14ac:dyDescent="0.25">
      <c r="A12916" t="s">
        <v>93</v>
      </c>
      <c r="C12916">
        <v>20143440160</v>
      </c>
      <c r="D12916">
        <v>52</v>
      </c>
      <c r="E12916" t="s">
        <v>62</v>
      </c>
      <c r="G12916">
        <v>121.42400000000001</v>
      </c>
      <c r="H12916">
        <v>2014</v>
      </c>
      <c r="I12916">
        <v>12</v>
      </c>
      <c r="J12916">
        <v>10</v>
      </c>
      <c r="K12916">
        <v>6</v>
      </c>
      <c r="L12916">
        <v>30</v>
      </c>
      <c r="M12916" t="s">
        <v>932</v>
      </c>
      <c r="N12916" t="s">
        <v>937</v>
      </c>
      <c r="O12916" t="s">
        <v>934</v>
      </c>
      <c r="R12916" t="str">
        <f t="shared" si="404"/>
        <v>Weekday</v>
      </c>
      <c r="S12916" s="12">
        <f t="shared" si="403"/>
        <v>41983</v>
      </c>
    </row>
    <row r="12917" spans="1:19" x14ac:dyDescent="0.25">
      <c r="A12917" t="s">
        <v>93</v>
      </c>
      <c r="C12917">
        <v>20143440161</v>
      </c>
      <c r="D12917">
        <v>52</v>
      </c>
      <c r="E12917" t="s">
        <v>62</v>
      </c>
      <c r="G12917">
        <v>121.42400000000001</v>
      </c>
      <c r="H12917">
        <v>2014</v>
      </c>
      <c r="I12917">
        <v>12</v>
      </c>
      <c r="J12917">
        <v>10</v>
      </c>
      <c r="K12917">
        <v>7</v>
      </c>
      <c r="L12917">
        <v>54</v>
      </c>
      <c r="M12917" t="s">
        <v>932</v>
      </c>
      <c r="N12917" t="s">
        <v>937</v>
      </c>
      <c r="O12917" t="s">
        <v>934</v>
      </c>
      <c r="R12917" t="str">
        <f t="shared" si="404"/>
        <v>Weekday</v>
      </c>
      <c r="S12917" s="12">
        <f t="shared" si="403"/>
        <v>41983</v>
      </c>
    </row>
    <row r="12918" spans="1:19" x14ac:dyDescent="0.25">
      <c r="A12918" t="s">
        <v>93</v>
      </c>
      <c r="C12918">
        <v>20143440162</v>
      </c>
      <c r="D12918">
        <v>52</v>
      </c>
      <c r="E12918" t="s">
        <v>62</v>
      </c>
      <c r="G12918">
        <v>121.45399999999999</v>
      </c>
      <c r="H12918">
        <v>2014</v>
      </c>
      <c r="I12918">
        <v>12</v>
      </c>
      <c r="J12918">
        <v>10</v>
      </c>
      <c r="K12918">
        <v>8</v>
      </c>
      <c r="L12918">
        <v>12</v>
      </c>
      <c r="M12918" t="s">
        <v>932</v>
      </c>
      <c r="N12918" t="s">
        <v>933</v>
      </c>
      <c r="O12918" t="s">
        <v>934</v>
      </c>
      <c r="R12918" t="str">
        <f t="shared" si="404"/>
        <v>Weekday</v>
      </c>
      <c r="S12918" s="12">
        <f t="shared" si="403"/>
        <v>41983</v>
      </c>
    </row>
    <row r="12919" spans="1:19" x14ac:dyDescent="0.25">
      <c r="A12919" t="s">
        <v>93</v>
      </c>
      <c r="C12919">
        <v>20150280186</v>
      </c>
      <c r="D12919">
        <v>52</v>
      </c>
      <c r="E12919" t="s">
        <v>87</v>
      </c>
      <c r="G12919">
        <v>122.23099999999999</v>
      </c>
      <c r="H12919">
        <v>2014</v>
      </c>
      <c r="I12919">
        <v>12</v>
      </c>
      <c r="J12919">
        <v>22</v>
      </c>
      <c r="K12919">
        <v>23</v>
      </c>
      <c r="L12919">
        <v>56</v>
      </c>
      <c r="M12919" t="s">
        <v>935</v>
      </c>
      <c r="N12919" t="s">
        <v>936</v>
      </c>
      <c r="O12919" t="s">
        <v>934</v>
      </c>
      <c r="R12919" t="str">
        <f t="shared" si="404"/>
        <v>Weekday</v>
      </c>
      <c r="S12919" s="12">
        <f t="shared" si="403"/>
        <v>41995</v>
      </c>
    </row>
    <row r="12920" spans="1:19" x14ac:dyDescent="0.25">
      <c r="A12920" t="s">
        <v>93</v>
      </c>
      <c r="C12920">
        <v>20140710160</v>
      </c>
      <c r="D12920">
        <v>52</v>
      </c>
      <c r="E12920" t="s">
        <v>62</v>
      </c>
      <c r="G12920">
        <v>122.517</v>
      </c>
      <c r="H12920">
        <v>2014</v>
      </c>
      <c r="I12920">
        <v>3</v>
      </c>
      <c r="J12920">
        <v>12</v>
      </c>
      <c r="K12920">
        <v>7</v>
      </c>
      <c r="L12920">
        <v>21</v>
      </c>
      <c r="M12920" t="s">
        <v>932</v>
      </c>
      <c r="N12920" t="s">
        <v>933</v>
      </c>
      <c r="O12920" t="s">
        <v>934</v>
      </c>
      <c r="R12920" t="str">
        <f t="shared" si="404"/>
        <v>Weekday</v>
      </c>
      <c r="S12920" s="12">
        <f t="shared" si="403"/>
        <v>41710</v>
      </c>
    </row>
    <row r="12921" spans="1:19" x14ac:dyDescent="0.25">
      <c r="A12921" t="s">
        <v>93</v>
      </c>
      <c r="C12921">
        <v>20143300141</v>
      </c>
      <c r="D12921">
        <v>52</v>
      </c>
      <c r="E12921" t="s">
        <v>87</v>
      </c>
      <c r="G12921">
        <v>122.604</v>
      </c>
      <c r="H12921">
        <v>2014</v>
      </c>
      <c r="I12921">
        <v>11</v>
      </c>
      <c r="J12921">
        <v>26</v>
      </c>
      <c r="K12921">
        <v>10</v>
      </c>
      <c r="L12921">
        <v>54</v>
      </c>
      <c r="M12921" t="s">
        <v>932</v>
      </c>
      <c r="N12921" t="s">
        <v>933</v>
      </c>
      <c r="O12921" t="s">
        <v>934</v>
      </c>
      <c r="R12921" t="str">
        <f t="shared" si="404"/>
        <v>Weekday</v>
      </c>
      <c r="S12921" s="12">
        <f t="shared" si="403"/>
        <v>41969</v>
      </c>
    </row>
    <row r="12922" spans="1:19" x14ac:dyDescent="0.25">
      <c r="A12922" t="s">
        <v>93</v>
      </c>
      <c r="C12922">
        <v>20140960113</v>
      </c>
      <c r="D12922">
        <v>52</v>
      </c>
      <c r="E12922" t="s">
        <v>87</v>
      </c>
      <c r="G12922">
        <v>122.67400000000001</v>
      </c>
      <c r="H12922">
        <v>2014</v>
      </c>
      <c r="I12922">
        <v>4</v>
      </c>
      <c r="J12922">
        <v>3</v>
      </c>
      <c r="K12922">
        <v>22</v>
      </c>
      <c r="L12922">
        <v>1</v>
      </c>
      <c r="M12922" t="s">
        <v>935</v>
      </c>
      <c r="N12922" t="s">
        <v>933</v>
      </c>
      <c r="O12922" t="s">
        <v>934</v>
      </c>
      <c r="R12922" t="str">
        <f t="shared" si="404"/>
        <v>Weekday</v>
      </c>
      <c r="S12922" s="12">
        <f t="shared" si="403"/>
        <v>41732</v>
      </c>
    </row>
    <row r="12923" spans="1:19" x14ac:dyDescent="0.25">
      <c r="A12923" t="s">
        <v>93</v>
      </c>
      <c r="C12923">
        <v>20140420348</v>
      </c>
      <c r="D12923">
        <v>52</v>
      </c>
      <c r="E12923" t="s">
        <v>87</v>
      </c>
      <c r="G12923">
        <v>122.854</v>
      </c>
      <c r="H12923">
        <v>2014</v>
      </c>
      <c r="I12923">
        <v>2</v>
      </c>
      <c r="J12923">
        <v>10</v>
      </c>
      <c r="K12923">
        <v>10</v>
      </c>
      <c r="L12923">
        <v>47</v>
      </c>
      <c r="M12923" t="s">
        <v>932</v>
      </c>
      <c r="N12923" t="s">
        <v>933</v>
      </c>
      <c r="O12923" t="s">
        <v>934</v>
      </c>
      <c r="Q12923" t="s">
        <v>117</v>
      </c>
      <c r="R12923" t="str">
        <f t="shared" si="404"/>
        <v>Weekday</v>
      </c>
      <c r="S12923" s="12">
        <f t="shared" si="403"/>
        <v>41680</v>
      </c>
    </row>
    <row r="12924" spans="1:19" x14ac:dyDescent="0.25">
      <c r="A12924" t="s">
        <v>93</v>
      </c>
      <c r="C12924">
        <v>20143140333</v>
      </c>
      <c r="D12924">
        <v>52</v>
      </c>
      <c r="E12924" t="s">
        <v>87</v>
      </c>
      <c r="G12924">
        <v>122.854</v>
      </c>
      <c r="H12924">
        <v>2014</v>
      </c>
      <c r="I12924">
        <v>11</v>
      </c>
      <c r="J12924">
        <v>10</v>
      </c>
      <c r="K12924">
        <v>7</v>
      </c>
      <c r="L12924">
        <v>58</v>
      </c>
      <c r="M12924" t="s">
        <v>932</v>
      </c>
      <c r="N12924" t="s">
        <v>933</v>
      </c>
      <c r="O12924" t="s">
        <v>934</v>
      </c>
      <c r="Q12924" t="s">
        <v>117</v>
      </c>
      <c r="R12924" t="str">
        <f t="shared" si="404"/>
        <v>Weekday</v>
      </c>
      <c r="S12924" s="12">
        <f t="shared" si="403"/>
        <v>41953</v>
      </c>
    </row>
    <row r="12925" spans="1:19" x14ac:dyDescent="0.25">
      <c r="A12925" t="s">
        <v>93</v>
      </c>
      <c r="C12925">
        <v>20143360288</v>
      </c>
      <c r="D12925">
        <v>52</v>
      </c>
      <c r="E12925" t="s">
        <v>87</v>
      </c>
      <c r="G12925">
        <v>122.854</v>
      </c>
      <c r="H12925">
        <v>2014</v>
      </c>
      <c r="I12925">
        <v>11</v>
      </c>
      <c r="J12925">
        <v>26</v>
      </c>
      <c r="K12925">
        <v>11</v>
      </c>
      <c r="L12925">
        <v>37</v>
      </c>
      <c r="M12925" t="s">
        <v>935</v>
      </c>
      <c r="N12925" t="s">
        <v>933</v>
      </c>
      <c r="O12925" t="s">
        <v>934</v>
      </c>
      <c r="Q12925" t="s">
        <v>117</v>
      </c>
      <c r="R12925" t="str">
        <f t="shared" si="404"/>
        <v>Weekday</v>
      </c>
      <c r="S12925" s="12">
        <f t="shared" si="403"/>
        <v>41969</v>
      </c>
    </row>
    <row r="12926" spans="1:19" x14ac:dyDescent="0.25">
      <c r="A12926" t="s">
        <v>93</v>
      </c>
      <c r="C12926">
        <v>20140440267</v>
      </c>
      <c r="D12926">
        <v>52</v>
      </c>
      <c r="E12926" t="s">
        <v>87</v>
      </c>
      <c r="G12926">
        <v>123.212</v>
      </c>
      <c r="H12926">
        <v>2014</v>
      </c>
      <c r="I12926">
        <v>2</v>
      </c>
      <c r="J12926">
        <v>12</v>
      </c>
      <c r="K12926">
        <v>9</v>
      </c>
      <c r="L12926">
        <v>44</v>
      </c>
      <c r="M12926" t="s">
        <v>935</v>
      </c>
      <c r="N12926" t="s">
        <v>933</v>
      </c>
      <c r="O12926" t="s">
        <v>934</v>
      </c>
      <c r="Q12926" t="s">
        <v>116</v>
      </c>
      <c r="R12926" t="str">
        <f t="shared" si="404"/>
        <v>Weekday</v>
      </c>
      <c r="S12926" s="12">
        <f t="shared" si="403"/>
        <v>41682</v>
      </c>
    </row>
    <row r="12927" spans="1:19" x14ac:dyDescent="0.25">
      <c r="A12927" t="s">
        <v>93</v>
      </c>
      <c r="C12927">
        <v>20142890212</v>
      </c>
      <c r="D12927">
        <v>52</v>
      </c>
      <c r="E12927" t="s">
        <v>87</v>
      </c>
      <c r="G12927">
        <v>123.643</v>
      </c>
      <c r="H12927">
        <v>2014</v>
      </c>
      <c r="I12927">
        <v>10</v>
      </c>
      <c r="J12927">
        <v>15</v>
      </c>
      <c r="K12927">
        <v>17</v>
      </c>
      <c r="L12927">
        <v>58</v>
      </c>
      <c r="M12927" t="s">
        <v>935</v>
      </c>
      <c r="N12927" t="s">
        <v>933</v>
      </c>
      <c r="O12927" t="s">
        <v>934</v>
      </c>
      <c r="Q12927" t="s">
        <v>113</v>
      </c>
      <c r="R12927" t="str">
        <f t="shared" si="404"/>
        <v>Weekday</v>
      </c>
      <c r="S12927" s="12">
        <f t="shared" si="403"/>
        <v>41927</v>
      </c>
    </row>
    <row r="12928" spans="1:19" x14ac:dyDescent="0.25">
      <c r="A12928" t="s">
        <v>93</v>
      </c>
      <c r="C12928">
        <v>20141270168</v>
      </c>
      <c r="D12928">
        <v>52</v>
      </c>
      <c r="E12928" t="s">
        <v>62</v>
      </c>
      <c r="G12928">
        <v>123.843</v>
      </c>
      <c r="H12928">
        <v>2014</v>
      </c>
      <c r="I12928">
        <v>5</v>
      </c>
      <c r="J12928">
        <v>5</v>
      </c>
      <c r="K12928">
        <v>20</v>
      </c>
      <c r="L12928">
        <v>4</v>
      </c>
      <c r="M12928" t="s">
        <v>932</v>
      </c>
      <c r="N12928" t="s">
        <v>936</v>
      </c>
      <c r="O12928" t="s">
        <v>934</v>
      </c>
      <c r="Q12928" t="s">
        <v>100</v>
      </c>
      <c r="R12928" t="str">
        <f t="shared" si="404"/>
        <v>Weekday</v>
      </c>
      <c r="S12928" s="12">
        <f t="shared" si="403"/>
        <v>41764</v>
      </c>
    </row>
    <row r="12929" spans="1:19" x14ac:dyDescent="0.25">
      <c r="A12929" t="s">
        <v>93</v>
      </c>
      <c r="C12929">
        <v>20143300369</v>
      </c>
      <c r="D12929">
        <v>52</v>
      </c>
      <c r="E12929" t="s">
        <v>87</v>
      </c>
      <c r="G12929">
        <v>123.843</v>
      </c>
      <c r="H12929">
        <v>2014</v>
      </c>
      <c r="I12929">
        <v>11</v>
      </c>
      <c r="J12929">
        <v>26</v>
      </c>
      <c r="K12929">
        <v>14</v>
      </c>
      <c r="L12929">
        <v>38</v>
      </c>
      <c r="M12929" t="s">
        <v>935</v>
      </c>
      <c r="N12929" t="s">
        <v>933</v>
      </c>
      <c r="O12929" t="s">
        <v>934</v>
      </c>
      <c r="Q12929" t="s">
        <v>112</v>
      </c>
      <c r="R12929" t="str">
        <f t="shared" si="404"/>
        <v>Weekday</v>
      </c>
      <c r="S12929" s="12">
        <f t="shared" si="403"/>
        <v>41969</v>
      </c>
    </row>
    <row r="12930" spans="1:19" x14ac:dyDescent="0.25">
      <c r="A12930" t="s">
        <v>93</v>
      </c>
      <c r="C12930">
        <v>20141270167</v>
      </c>
      <c r="D12930">
        <v>52</v>
      </c>
      <c r="E12930" t="s">
        <v>62</v>
      </c>
      <c r="G12930">
        <v>124.289</v>
      </c>
      <c r="H12930">
        <v>2014</v>
      </c>
      <c r="I12930">
        <v>5</v>
      </c>
      <c r="J12930">
        <v>5</v>
      </c>
      <c r="K12930">
        <v>18</v>
      </c>
      <c r="L12930">
        <v>8</v>
      </c>
      <c r="M12930" t="s">
        <v>932</v>
      </c>
      <c r="N12930" t="s">
        <v>933</v>
      </c>
      <c r="O12930" t="s">
        <v>934</v>
      </c>
      <c r="Q12930" t="s">
        <v>101</v>
      </c>
      <c r="R12930" t="str">
        <f t="shared" si="404"/>
        <v>Weekday</v>
      </c>
      <c r="S12930" s="12">
        <f t="shared" si="403"/>
        <v>41764</v>
      </c>
    </row>
    <row r="12931" spans="1:19" x14ac:dyDescent="0.25">
      <c r="A12931" t="s">
        <v>93</v>
      </c>
      <c r="C12931">
        <v>20140950169</v>
      </c>
      <c r="D12931">
        <v>52</v>
      </c>
      <c r="E12931" t="s">
        <v>62</v>
      </c>
      <c r="G12931">
        <v>124.708</v>
      </c>
      <c r="H12931">
        <v>2014</v>
      </c>
      <c r="I12931">
        <v>4</v>
      </c>
      <c r="J12931">
        <v>4</v>
      </c>
      <c r="K12931">
        <v>4</v>
      </c>
      <c r="L12931">
        <v>20</v>
      </c>
      <c r="M12931" t="s">
        <v>935</v>
      </c>
      <c r="N12931" t="s">
        <v>933</v>
      </c>
      <c r="O12931" t="s">
        <v>934</v>
      </c>
      <c r="R12931" t="str">
        <f t="shared" si="404"/>
        <v>Weekday</v>
      </c>
      <c r="S12931" s="12">
        <f t="shared" ref="S12931:S12994" si="405">DATE(H12931,I12931,J12931)</f>
        <v>41733</v>
      </c>
    </row>
    <row r="12932" spans="1:19" x14ac:dyDescent="0.25">
      <c r="A12932" t="s">
        <v>93</v>
      </c>
      <c r="C12932">
        <v>20140480282</v>
      </c>
      <c r="D12932">
        <v>52</v>
      </c>
      <c r="E12932" t="s">
        <v>940</v>
      </c>
      <c r="G12932">
        <v>125.01600000000001</v>
      </c>
      <c r="H12932">
        <v>2014</v>
      </c>
      <c r="I12932">
        <v>2</v>
      </c>
      <c r="J12932">
        <v>16</v>
      </c>
      <c r="K12932">
        <v>16</v>
      </c>
      <c r="L12932">
        <v>54</v>
      </c>
      <c r="M12932" t="s">
        <v>935</v>
      </c>
      <c r="N12932" t="s">
        <v>933</v>
      </c>
      <c r="O12932" t="s">
        <v>934</v>
      </c>
      <c r="R12932" t="str">
        <f t="shared" si="404"/>
        <v>Weekend</v>
      </c>
      <c r="S12932" s="12">
        <f t="shared" si="405"/>
        <v>41686</v>
      </c>
    </row>
    <row r="12933" spans="1:19" x14ac:dyDescent="0.25">
      <c r="A12933" t="s">
        <v>93</v>
      </c>
      <c r="C12933">
        <v>20140950163</v>
      </c>
      <c r="D12933">
        <v>52</v>
      </c>
      <c r="E12933" t="s">
        <v>87</v>
      </c>
      <c r="G12933">
        <v>125.07299999999999</v>
      </c>
      <c r="H12933">
        <v>2014</v>
      </c>
      <c r="I12933">
        <v>4</v>
      </c>
      <c r="J12933">
        <v>4</v>
      </c>
      <c r="K12933">
        <v>12</v>
      </c>
      <c r="L12933">
        <v>24</v>
      </c>
      <c r="M12933" t="s">
        <v>935</v>
      </c>
      <c r="N12933" t="s">
        <v>933</v>
      </c>
      <c r="O12933" t="s">
        <v>934</v>
      </c>
      <c r="R12933" t="str">
        <f t="shared" ref="R12933:R12996" si="406">IF(WEEKDAY(DATE(H12933,I12933,J12933),2)&lt;6,"Weekday","Weekend")</f>
        <v>Weekday</v>
      </c>
      <c r="S12933" s="12">
        <f t="shared" si="405"/>
        <v>41733</v>
      </c>
    </row>
    <row r="12934" spans="1:19" x14ac:dyDescent="0.25">
      <c r="A12934" t="s">
        <v>93</v>
      </c>
      <c r="C12934">
        <v>20140950170</v>
      </c>
      <c r="D12934">
        <v>52</v>
      </c>
      <c r="E12934" t="s">
        <v>87</v>
      </c>
      <c r="G12934">
        <v>125.07299999999999</v>
      </c>
      <c r="H12934">
        <v>2014</v>
      </c>
      <c r="I12934">
        <v>4</v>
      </c>
      <c r="J12934">
        <v>4</v>
      </c>
      <c r="K12934">
        <v>13</v>
      </c>
      <c r="L12934">
        <v>9</v>
      </c>
      <c r="M12934" t="s">
        <v>935</v>
      </c>
      <c r="N12934" t="s">
        <v>933</v>
      </c>
      <c r="O12934" t="s">
        <v>934</v>
      </c>
      <c r="R12934" t="str">
        <f t="shared" si="406"/>
        <v>Weekday</v>
      </c>
      <c r="S12934" s="12">
        <f t="shared" si="405"/>
        <v>41733</v>
      </c>
    </row>
    <row r="12935" spans="1:19" x14ac:dyDescent="0.25">
      <c r="A12935" t="s">
        <v>93</v>
      </c>
      <c r="C12935">
        <v>20142140134</v>
      </c>
      <c r="D12935">
        <v>52</v>
      </c>
      <c r="E12935" t="s">
        <v>62</v>
      </c>
      <c r="G12935">
        <v>125.07299999999999</v>
      </c>
      <c r="H12935">
        <v>2014</v>
      </c>
      <c r="I12935">
        <v>8</v>
      </c>
      <c r="J12935">
        <v>2</v>
      </c>
      <c r="K12935">
        <v>7</v>
      </c>
      <c r="L12935">
        <v>55</v>
      </c>
      <c r="M12935" t="s">
        <v>932</v>
      </c>
      <c r="N12935" t="s">
        <v>937</v>
      </c>
      <c r="O12935" t="s">
        <v>934</v>
      </c>
      <c r="R12935" t="str">
        <f t="shared" si="406"/>
        <v>Weekend</v>
      </c>
      <c r="S12935" s="12">
        <f t="shared" si="405"/>
        <v>41853</v>
      </c>
    </row>
    <row r="12936" spans="1:19" x14ac:dyDescent="0.25">
      <c r="A12936" t="s">
        <v>93</v>
      </c>
      <c r="C12936">
        <v>20143140324</v>
      </c>
      <c r="D12936">
        <v>52</v>
      </c>
      <c r="E12936" t="s">
        <v>62</v>
      </c>
      <c r="G12936">
        <v>125.07299999999999</v>
      </c>
      <c r="H12936">
        <v>2014</v>
      </c>
      <c r="I12936">
        <v>11</v>
      </c>
      <c r="J12936">
        <v>10</v>
      </c>
      <c r="K12936">
        <v>6</v>
      </c>
      <c r="L12936">
        <v>22</v>
      </c>
      <c r="M12936" t="s">
        <v>935</v>
      </c>
      <c r="N12936" t="s">
        <v>933</v>
      </c>
      <c r="O12936" t="s">
        <v>934</v>
      </c>
      <c r="R12936" t="str">
        <f t="shared" si="406"/>
        <v>Weekday</v>
      </c>
      <c r="S12936" s="12">
        <f t="shared" si="405"/>
        <v>41953</v>
      </c>
    </row>
    <row r="12937" spans="1:19" x14ac:dyDescent="0.25">
      <c r="A12937" t="s">
        <v>93</v>
      </c>
      <c r="C12937">
        <v>20143460283</v>
      </c>
      <c r="D12937">
        <v>52</v>
      </c>
      <c r="E12937" t="s">
        <v>62</v>
      </c>
      <c r="G12937">
        <v>125.453</v>
      </c>
      <c r="H12937">
        <v>2014</v>
      </c>
      <c r="I12937">
        <v>12</v>
      </c>
      <c r="J12937">
        <v>12</v>
      </c>
      <c r="K12937">
        <v>12</v>
      </c>
      <c r="L12937">
        <v>44</v>
      </c>
      <c r="M12937" t="s">
        <v>935</v>
      </c>
      <c r="N12937" t="s">
        <v>933</v>
      </c>
      <c r="O12937" t="s">
        <v>934</v>
      </c>
      <c r="R12937" t="str">
        <f t="shared" si="406"/>
        <v>Weekday</v>
      </c>
      <c r="S12937" s="12">
        <f t="shared" si="405"/>
        <v>41985</v>
      </c>
    </row>
    <row r="12938" spans="1:19" x14ac:dyDescent="0.25">
      <c r="A12938" t="s">
        <v>93</v>
      </c>
      <c r="C12938">
        <v>20140060300</v>
      </c>
      <c r="D12938">
        <v>52</v>
      </c>
      <c r="E12938" t="s">
        <v>62</v>
      </c>
      <c r="G12938">
        <v>125.717</v>
      </c>
      <c r="H12938">
        <v>2014</v>
      </c>
      <c r="I12938">
        <v>1</v>
      </c>
      <c r="J12938">
        <v>3</v>
      </c>
      <c r="K12938">
        <v>20</v>
      </c>
      <c r="L12938">
        <v>15</v>
      </c>
      <c r="M12938" t="s">
        <v>932</v>
      </c>
      <c r="N12938" t="s">
        <v>933</v>
      </c>
      <c r="O12938" t="s">
        <v>934</v>
      </c>
      <c r="R12938" t="str">
        <f t="shared" si="406"/>
        <v>Weekday</v>
      </c>
      <c r="S12938" s="12">
        <f t="shared" si="405"/>
        <v>41642</v>
      </c>
    </row>
    <row r="12939" spans="1:19" x14ac:dyDescent="0.25">
      <c r="A12939" t="s">
        <v>93</v>
      </c>
      <c r="C12939">
        <v>20140230298</v>
      </c>
      <c r="D12939">
        <v>52</v>
      </c>
      <c r="E12939" t="s">
        <v>62</v>
      </c>
      <c r="G12939">
        <v>125.717</v>
      </c>
      <c r="H12939">
        <v>2014</v>
      </c>
      <c r="I12939">
        <v>1</v>
      </c>
      <c r="J12939">
        <v>14</v>
      </c>
      <c r="K12939">
        <v>13</v>
      </c>
      <c r="L12939">
        <v>41</v>
      </c>
      <c r="M12939" t="s">
        <v>932</v>
      </c>
      <c r="N12939" t="s">
        <v>933</v>
      </c>
      <c r="O12939" t="s">
        <v>934</v>
      </c>
      <c r="R12939" t="str">
        <f t="shared" si="406"/>
        <v>Weekday</v>
      </c>
      <c r="S12939" s="12">
        <f t="shared" si="405"/>
        <v>41653</v>
      </c>
    </row>
    <row r="12940" spans="1:19" x14ac:dyDescent="0.25">
      <c r="A12940" t="s">
        <v>93</v>
      </c>
      <c r="C12940">
        <v>20140710157</v>
      </c>
      <c r="D12940">
        <v>52</v>
      </c>
      <c r="E12940" t="s">
        <v>87</v>
      </c>
      <c r="G12940">
        <v>125.717</v>
      </c>
      <c r="H12940">
        <v>2014</v>
      </c>
      <c r="I12940">
        <v>3</v>
      </c>
      <c r="J12940">
        <v>10</v>
      </c>
      <c r="K12940">
        <v>15</v>
      </c>
      <c r="L12940">
        <v>15</v>
      </c>
      <c r="M12940" t="s">
        <v>932</v>
      </c>
      <c r="N12940" t="s">
        <v>933</v>
      </c>
      <c r="O12940" t="s">
        <v>934</v>
      </c>
      <c r="R12940" t="str">
        <f t="shared" si="406"/>
        <v>Weekday</v>
      </c>
      <c r="S12940" s="12">
        <f t="shared" si="405"/>
        <v>41708</v>
      </c>
    </row>
    <row r="12941" spans="1:19" x14ac:dyDescent="0.25">
      <c r="A12941" t="s">
        <v>93</v>
      </c>
      <c r="C12941">
        <v>20143060129</v>
      </c>
      <c r="D12941">
        <v>52</v>
      </c>
      <c r="E12941" t="s">
        <v>87</v>
      </c>
      <c r="G12941">
        <v>125.717</v>
      </c>
      <c r="H12941">
        <v>2014</v>
      </c>
      <c r="I12941">
        <v>10</v>
      </c>
      <c r="J12941">
        <v>31</v>
      </c>
      <c r="K12941">
        <v>14</v>
      </c>
      <c r="L12941">
        <v>26</v>
      </c>
      <c r="M12941" t="s">
        <v>932</v>
      </c>
      <c r="N12941" t="s">
        <v>933</v>
      </c>
      <c r="O12941" t="s">
        <v>934</v>
      </c>
      <c r="R12941" t="str">
        <f t="shared" si="406"/>
        <v>Weekday</v>
      </c>
      <c r="S12941" s="12">
        <f t="shared" si="405"/>
        <v>41943</v>
      </c>
    </row>
    <row r="12942" spans="1:19" x14ac:dyDescent="0.25">
      <c r="A12942" t="s">
        <v>93</v>
      </c>
      <c r="C12942">
        <v>20143140311</v>
      </c>
      <c r="D12942">
        <v>52</v>
      </c>
      <c r="E12942" t="s">
        <v>87</v>
      </c>
      <c r="G12942">
        <v>125.717</v>
      </c>
      <c r="H12942">
        <v>2014</v>
      </c>
      <c r="I12942">
        <v>11</v>
      </c>
      <c r="J12942">
        <v>10</v>
      </c>
      <c r="K12942">
        <v>16</v>
      </c>
      <c r="L12942">
        <v>38</v>
      </c>
      <c r="M12942" t="s">
        <v>932</v>
      </c>
      <c r="N12942" t="s">
        <v>933</v>
      </c>
      <c r="O12942" t="s">
        <v>934</v>
      </c>
      <c r="R12942" t="str">
        <f t="shared" si="406"/>
        <v>Weekday</v>
      </c>
      <c r="S12942" s="12">
        <f t="shared" si="405"/>
        <v>41953</v>
      </c>
    </row>
    <row r="12943" spans="1:19" x14ac:dyDescent="0.25">
      <c r="A12943" t="s">
        <v>93</v>
      </c>
      <c r="C12943">
        <v>20143210323</v>
      </c>
      <c r="D12943">
        <v>52</v>
      </c>
      <c r="E12943" t="s">
        <v>87</v>
      </c>
      <c r="G12943">
        <v>125.717</v>
      </c>
      <c r="H12943">
        <v>2014</v>
      </c>
      <c r="I12943">
        <v>11</v>
      </c>
      <c r="J12943">
        <v>10</v>
      </c>
      <c r="K12943">
        <v>5</v>
      </c>
      <c r="L12943">
        <v>45</v>
      </c>
      <c r="M12943" t="s">
        <v>932</v>
      </c>
      <c r="N12943" t="s">
        <v>933</v>
      </c>
      <c r="O12943" t="s">
        <v>934</v>
      </c>
      <c r="R12943" t="str">
        <f t="shared" si="406"/>
        <v>Weekday</v>
      </c>
      <c r="S12943" s="12">
        <f t="shared" si="405"/>
        <v>41953</v>
      </c>
    </row>
    <row r="12944" spans="1:19" x14ac:dyDescent="0.25">
      <c r="A12944" t="s">
        <v>93</v>
      </c>
      <c r="C12944">
        <v>20143350211</v>
      </c>
      <c r="D12944">
        <v>52</v>
      </c>
      <c r="E12944" t="s">
        <v>87</v>
      </c>
      <c r="G12944">
        <v>125.717</v>
      </c>
      <c r="H12944">
        <v>2014</v>
      </c>
      <c r="I12944">
        <v>11</v>
      </c>
      <c r="J12944">
        <v>26</v>
      </c>
      <c r="K12944">
        <v>13</v>
      </c>
      <c r="L12944">
        <v>23</v>
      </c>
      <c r="M12944" t="s">
        <v>935</v>
      </c>
      <c r="N12944" t="s">
        <v>933</v>
      </c>
      <c r="O12944" t="s">
        <v>934</v>
      </c>
      <c r="R12944" t="str">
        <f t="shared" si="406"/>
        <v>Weekday</v>
      </c>
      <c r="S12944" s="12">
        <f t="shared" si="405"/>
        <v>41969</v>
      </c>
    </row>
    <row r="12945" spans="1:19" x14ac:dyDescent="0.25">
      <c r="A12945" t="s">
        <v>93</v>
      </c>
      <c r="C12945">
        <v>20143360289</v>
      </c>
      <c r="D12945">
        <v>52</v>
      </c>
      <c r="E12945" t="s">
        <v>62</v>
      </c>
      <c r="G12945">
        <v>125.717</v>
      </c>
      <c r="H12945">
        <v>2014</v>
      </c>
      <c r="I12945">
        <v>11</v>
      </c>
      <c r="J12945">
        <v>26</v>
      </c>
      <c r="K12945">
        <v>12</v>
      </c>
      <c r="L12945">
        <v>1</v>
      </c>
      <c r="M12945" t="s">
        <v>932</v>
      </c>
      <c r="N12945" t="s">
        <v>933</v>
      </c>
      <c r="O12945" t="s">
        <v>934</v>
      </c>
      <c r="R12945" t="str">
        <f t="shared" si="406"/>
        <v>Weekday</v>
      </c>
      <c r="S12945" s="12">
        <f t="shared" si="405"/>
        <v>41969</v>
      </c>
    </row>
    <row r="12946" spans="1:19" x14ac:dyDescent="0.25">
      <c r="A12946" t="s">
        <v>93</v>
      </c>
      <c r="C12946">
        <v>20150280183</v>
      </c>
      <c r="D12946">
        <v>52</v>
      </c>
      <c r="E12946" t="s">
        <v>62</v>
      </c>
      <c r="G12946">
        <v>125.717</v>
      </c>
      <c r="H12946">
        <v>2014</v>
      </c>
      <c r="I12946">
        <v>12</v>
      </c>
      <c r="J12946">
        <v>10</v>
      </c>
      <c r="K12946">
        <v>17</v>
      </c>
      <c r="L12946">
        <v>40</v>
      </c>
      <c r="M12946" t="s">
        <v>932</v>
      </c>
      <c r="N12946" t="s">
        <v>937</v>
      </c>
      <c r="O12946" t="s">
        <v>934</v>
      </c>
      <c r="R12946" t="str">
        <f t="shared" si="406"/>
        <v>Weekday</v>
      </c>
      <c r="S12946" s="12">
        <f t="shared" si="405"/>
        <v>41983</v>
      </c>
    </row>
    <row r="12947" spans="1:19" x14ac:dyDescent="0.25">
      <c r="A12947" t="s">
        <v>93</v>
      </c>
      <c r="C12947">
        <v>20143460277</v>
      </c>
      <c r="D12947">
        <v>52</v>
      </c>
      <c r="E12947" t="s">
        <v>62</v>
      </c>
      <c r="G12947">
        <v>125.717</v>
      </c>
      <c r="H12947">
        <v>2014</v>
      </c>
      <c r="I12947">
        <v>12</v>
      </c>
      <c r="J12947">
        <v>12</v>
      </c>
      <c r="K12947">
        <v>10</v>
      </c>
      <c r="L12947">
        <v>25</v>
      </c>
      <c r="M12947" t="s">
        <v>935</v>
      </c>
      <c r="N12947" t="s">
        <v>933</v>
      </c>
      <c r="O12947" t="s">
        <v>934</v>
      </c>
      <c r="R12947" t="str">
        <f t="shared" si="406"/>
        <v>Weekday</v>
      </c>
      <c r="S12947" s="12">
        <f t="shared" si="405"/>
        <v>41985</v>
      </c>
    </row>
    <row r="12948" spans="1:19" x14ac:dyDescent="0.25">
      <c r="A12948" t="s">
        <v>93</v>
      </c>
      <c r="C12948">
        <v>20140230317</v>
      </c>
      <c r="D12948">
        <v>52</v>
      </c>
      <c r="E12948" t="s">
        <v>62</v>
      </c>
      <c r="G12948">
        <v>126.223</v>
      </c>
      <c r="H12948">
        <v>2014</v>
      </c>
      <c r="I12948">
        <v>1</v>
      </c>
      <c r="J12948">
        <v>23</v>
      </c>
      <c r="K12948">
        <v>9</v>
      </c>
      <c r="L12948">
        <v>25</v>
      </c>
      <c r="M12948" t="s">
        <v>935</v>
      </c>
      <c r="N12948" t="s">
        <v>933</v>
      </c>
      <c r="O12948" t="s">
        <v>934</v>
      </c>
      <c r="R12948" t="str">
        <f t="shared" si="406"/>
        <v>Weekday</v>
      </c>
      <c r="S12948" s="12">
        <f t="shared" si="405"/>
        <v>41662</v>
      </c>
    </row>
    <row r="12949" spans="1:19" x14ac:dyDescent="0.25">
      <c r="A12949" t="s">
        <v>93</v>
      </c>
      <c r="C12949">
        <v>20150350300</v>
      </c>
      <c r="D12949">
        <v>52</v>
      </c>
      <c r="E12949" t="s">
        <v>87</v>
      </c>
      <c r="G12949">
        <v>126.437</v>
      </c>
      <c r="H12949">
        <v>2014</v>
      </c>
      <c r="I12949">
        <v>12</v>
      </c>
      <c r="J12949">
        <v>26</v>
      </c>
      <c r="K12949">
        <v>21</v>
      </c>
      <c r="L12949">
        <v>33</v>
      </c>
      <c r="M12949" t="s">
        <v>932</v>
      </c>
      <c r="N12949" t="s">
        <v>937</v>
      </c>
      <c r="O12949" t="s">
        <v>934</v>
      </c>
      <c r="R12949" t="str">
        <f t="shared" si="406"/>
        <v>Weekday</v>
      </c>
      <c r="S12949" s="12">
        <f t="shared" si="405"/>
        <v>41999</v>
      </c>
    </row>
    <row r="12950" spans="1:19" x14ac:dyDescent="0.25">
      <c r="A12950" t="s">
        <v>93</v>
      </c>
      <c r="C12950">
        <v>20140300466</v>
      </c>
      <c r="D12950">
        <v>52</v>
      </c>
      <c r="E12950" t="s">
        <v>62</v>
      </c>
      <c r="G12950">
        <v>126.453</v>
      </c>
      <c r="H12950">
        <v>2014</v>
      </c>
      <c r="I12950">
        <v>1</v>
      </c>
      <c r="J12950">
        <v>30</v>
      </c>
      <c r="K12950">
        <v>12</v>
      </c>
      <c r="L12950">
        <v>42</v>
      </c>
      <c r="M12950" t="s">
        <v>932</v>
      </c>
      <c r="N12950" t="s">
        <v>933</v>
      </c>
      <c r="O12950" t="s">
        <v>934</v>
      </c>
      <c r="R12950" t="str">
        <f t="shared" si="406"/>
        <v>Weekday</v>
      </c>
      <c r="S12950" s="12">
        <f t="shared" si="405"/>
        <v>41669</v>
      </c>
    </row>
    <row r="12951" spans="1:19" x14ac:dyDescent="0.25">
      <c r="A12951" t="s">
        <v>93</v>
      </c>
      <c r="C12951">
        <v>20140700268</v>
      </c>
      <c r="D12951">
        <v>52</v>
      </c>
      <c r="E12951" t="s">
        <v>62</v>
      </c>
      <c r="G12951">
        <v>126.453</v>
      </c>
      <c r="H12951">
        <v>2014</v>
      </c>
      <c r="I12951">
        <v>3</v>
      </c>
      <c r="J12951">
        <v>10</v>
      </c>
      <c r="K12951">
        <v>16</v>
      </c>
      <c r="L12951">
        <v>55</v>
      </c>
      <c r="M12951" t="s">
        <v>932</v>
      </c>
      <c r="N12951" t="s">
        <v>933</v>
      </c>
      <c r="O12951" t="s">
        <v>934</v>
      </c>
      <c r="R12951" t="str">
        <f t="shared" si="406"/>
        <v>Weekday</v>
      </c>
      <c r="S12951" s="12">
        <f t="shared" si="405"/>
        <v>41708</v>
      </c>
    </row>
    <row r="12952" spans="1:19" x14ac:dyDescent="0.25">
      <c r="A12952" t="s">
        <v>93</v>
      </c>
      <c r="C12952">
        <v>20141340129</v>
      </c>
      <c r="D12952">
        <v>52</v>
      </c>
      <c r="E12952" t="s">
        <v>87</v>
      </c>
      <c r="G12952">
        <v>126.453</v>
      </c>
      <c r="H12952">
        <v>2014</v>
      </c>
      <c r="I12952">
        <v>5</v>
      </c>
      <c r="J12952">
        <v>10</v>
      </c>
      <c r="K12952">
        <v>3</v>
      </c>
      <c r="L12952">
        <v>3</v>
      </c>
      <c r="M12952" t="s">
        <v>935</v>
      </c>
      <c r="N12952" t="s">
        <v>933</v>
      </c>
      <c r="O12952" t="s">
        <v>934</v>
      </c>
      <c r="R12952" t="str">
        <f t="shared" si="406"/>
        <v>Weekend</v>
      </c>
      <c r="S12952" s="12">
        <f t="shared" si="405"/>
        <v>41769</v>
      </c>
    </row>
    <row r="12953" spans="1:19" x14ac:dyDescent="0.25">
      <c r="A12953" t="s">
        <v>93</v>
      </c>
      <c r="C12953">
        <v>20141790238</v>
      </c>
      <c r="D12953">
        <v>52</v>
      </c>
      <c r="E12953" t="s">
        <v>62</v>
      </c>
      <c r="G12953">
        <v>126.453</v>
      </c>
      <c r="H12953">
        <v>2014</v>
      </c>
      <c r="I12953">
        <v>6</v>
      </c>
      <c r="J12953">
        <v>20</v>
      </c>
      <c r="K12953">
        <v>15</v>
      </c>
      <c r="L12953">
        <v>54</v>
      </c>
      <c r="M12953" t="s">
        <v>932</v>
      </c>
      <c r="N12953" t="s">
        <v>933</v>
      </c>
      <c r="O12953" t="s">
        <v>934</v>
      </c>
      <c r="R12953" t="str">
        <f t="shared" si="406"/>
        <v>Weekday</v>
      </c>
      <c r="S12953" s="12">
        <f t="shared" si="405"/>
        <v>41810</v>
      </c>
    </row>
    <row r="12954" spans="1:19" x14ac:dyDescent="0.25">
      <c r="A12954" t="s">
        <v>93</v>
      </c>
      <c r="C12954">
        <v>20141960213</v>
      </c>
      <c r="D12954">
        <v>52</v>
      </c>
      <c r="E12954" t="s">
        <v>62</v>
      </c>
      <c r="G12954">
        <v>126.453</v>
      </c>
      <c r="H12954">
        <v>2014</v>
      </c>
      <c r="I12954">
        <v>7</v>
      </c>
      <c r="J12954">
        <v>14</v>
      </c>
      <c r="K12954">
        <v>3</v>
      </c>
      <c r="L12954">
        <v>51</v>
      </c>
      <c r="M12954" t="s">
        <v>935</v>
      </c>
      <c r="N12954" t="s">
        <v>933</v>
      </c>
      <c r="O12954" t="s">
        <v>934</v>
      </c>
      <c r="R12954" t="str">
        <f t="shared" si="406"/>
        <v>Weekday</v>
      </c>
      <c r="S12954" s="12">
        <f t="shared" si="405"/>
        <v>41834</v>
      </c>
    </row>
    <row r="12955" spans="1:19" x14ac:dyDescent="0.25">
      <c r="A12955" t="s">
        <v>93</v>
      </c>
      <c r="C12955">
        <v>20142390165</v>
      </c>
      <c r="D12955">
        <v>52</v>
      </c>
      <c r="E12955" t="s">
        <v>62</v>
      </c>
      <c r="G12955">
        <v>126.453</v>
      </c>
      <c r="H12955">
        <v>2014</v>
      </c>
      <c r="I12955">
        <v>8</v>
      </c>
      <c r="J12955">
        <v>27</v>
      </c>
      <c r="K12955">
        <v>6</v>
      </c>
      <c r="L12955">
        <v>10</v>
      </c>
      <c r="M12955" t="s">
        <v>935</v>
      </c>
      <c r="N12955" t="s">
        <v>936</v>
      </c>
      <c r="O12955" t="s">
        <v>934</v>
      </c>
      <c r="R12955" t="str">
        <f t="shared" si="406"/>
        <v>Weekday</v>
      </c>
      <c r="S12955" s="12">
        <f t="shared" si="405"/>
        <v>41878</v>
      </c>
    </row>
    <row r="12956" spans="1:19" x14ac:dyDescent="0.25">
      <c r="A12956" t="s">
        <v>93</v>
      </c>
      <c r="C12956">
        <v>20142810199</v>
      </c>
      <c r="D12956">
        <v>52</v>
      </c>
      <c r="E12956" t="s">
        <v>87</v>
      </c>
      <c r="G12956">
        <v>126.453</v>
      </c>
      <c r="H12956">
        <v>2014</v>
      </c>
      <c r="I12956">
        <v>10</v>
      </c>
      <c r="J12956">
        <v>5</v>
      </c>
      <c r="K12956">
        <v>16</v>
      </c>
      <c r="L12956">
        <v>38</v>
      </c>
      <c r="M12956" t="s">
        <v>935</v>
      </c>
      <c r="N12956" t="s">
        <v>937</v>
      </c>
      <c r="O12956" t="s">
        <v>934</v>
      </c>
      <c r="R12956" t="str">
        <f t="shared" si="406"/>
        <v>Weekend</v>
      </c>
      <c r="S12956" s="12">
        <f t="shared" si="405"/>
        <v>41917</v>
      </c>
    </row>
    <row r="12957" spans="1:19" x14ac:dyDescent="0.25">
      <c r="A12957" t="s">
        <v>93</v>
      </c>
      <c r="C12957">
        <v>20143240237</v>
      </c>
      <c r="D12957">
        <v>52</v>
      </c>
      <c r="E12957" t="s">
        <v>62</v>
      </c>
      <c r="G12957">
        <v>126.47199999999999</v>
      </c>
      <c r="H12957">
        <v>2014</v>
      </c>
      <c r="I12957">
        <v>11</v>
      </c>
      <c r="J12957">
        <v>20</v>
      </c>
      <c r="K12957">
        <v>6</v>
      </c>
      <c r="L12957">
        <v>5</v>
      </c>
      <c r="M12957" t="s">
        <v>935</v>
      </c>
      <c r="N12957" t="s">
        <v>933</v>
      </c>
      <c r="O12957" t="s">
        <v>934</v>
      </c>
      <c r="R12957" t="str">
        <f t="shared" si="406"/>
        <v>Weekday</v>
      </c>
      <c r="S12957" s="12">
        <f t="shared" si="405"/>
        <v>41963</v>
      </c>
    </row>
    <row r="12958" spans="1:19" x14ac:dyDescent="0.25">
      <c r="A12958" t="s">
        <v>93</v>
      </c>
      <c r="C12958">
        <v>20140480245</v>
      </c>
      <c r="D12958">
        <v>52</v>
      </c>
      <c r="E12958" t="s">
        <v>87</v>
      </c>
      <c r="G12958">
        <v>126.599</v>
      </c>
      <c r="H12958">
        <v>2014</v>
      </c>
      <c r="I12958">
        <v>2</v>
      </c>
      <c r="J12958">
        <v>16</v>
      </c>
      <c r="K12958">
        <v>0</v>
      </c>
      <c r="L12958">
        <v>11</v>
      </c>
      <c r="M12958" t="s">
        <v>935</v>
      </c>
      <c r="N12958" t="s">
        <v>936</v>
      </c>
      <c r="O12958" t="s">
        <v>934</v>
      </c>
      <c r="R12958" t="str">
        <f t="shared" si="406"/>
        <v>Weekend</v>
      </c>
      <c r="S12958" s="12">
        <f t="shared" si="405"/>
        <v>41686</v>
      </c>
    </row>
    <row r="12959" spans="1:19" x14ac:dyDescent="0.25">
      <c r="A12959" t="s">
        <v>93</v>
      </c>
      <c r="C12959">
        <v>20140230309</v>
      </c>
      <c r="D12959">
        <v>52</v>
      </c>
      <c r="E12959" t="s">
        <v>87</v>
      </c>
      <c r="G12959">
        <v>126.83799999999999</v>
      </c>
      <c r="H12959">
        <v>2014</v>
      </c>
      <c r="I12959">
        <v>1</v>
      </c>
      <c r="J12959">
        <v>18</v>
      </c>
      <c r="K12959">
        <v>5</v>
      </c>
      <c r="L12959">
        <v>6</v>
      </c>
      <c r="M12959" t="s">
        <v>932</v>
      </c>
      <c r="N12959" t="s">
        <v>933</v>
      </c>
      <c r="O12959" t="s">
        <v>934</v>
      </c>
      <c r="Q12959" t="s">
        <v>133</v>
      </c>
      <c r="R12959" t="str">
        <f t="shared" si="406"/>
        <v>Weekend</v>
      </c>
      <c r="S12959" s="12">
        <f t="shared" si="405"/>
        <v>41657</v>
      </c>
    </row>
    <row r="12960" spans="1:19" x14ac:dyDescent="0.25">
      <c r="A12960" t="s">
        <v>93</v>
      </c>
      <c r="C12960">
        <v>20142130135</v>
      </c>
      <c r="D12960">
        <v>52</v>
      </c>
      <c r="E12960" t="s">
        <v>62</v>
      </c>
      <c r="G12960">
        <v>127.113</v>
      </c>
      <c r="H12960">
        <v>2014</v>
      </c>
      <c r="I12960">
        <v>7</v>
      </c>
      <c r="J12960">
        <v>10</v>
      </c>
      <c r="K12960">
        <v>16</v>
      </c>
      <c r="L12960">
        <v>50</v>
      </c>
      <c r="M12960" t="s">
        <v>935</v>
      </c>
      <c r="N12960" t="s">
        <v>933</v>
      </c>
      <c r="O12960" t="s">
        <v>934</v>
      </c>
      <c r="Q12960" t="s">
        <v>122</v>
      </c>
      <c r="R12960" t="str">
        <f t="shared" si="406"/>
        <v>Weekday</v>
      </c>
      <c r="S12960" s="12">
        <f t="shared" si="405"/>
        <v>41830</v>
      </c>
    </row>
    <row r="12961" spans="1:19" x14ac:dyDescent="0.25">
      <c r="A12961" t="s">
        <v>93</v>
      </c>
      <c r="C12961">
        <v>20140390182</v>
      </c>
      <c r="D12961">
        <v>52</v>
      </c>
      <c r="E12961" t="s">
        <v>87</v>
      </c>
      <c r="G12961">
        <v>127.384</v>
      </c>
      <c r="H12961">
        <v>2014</v>
      </c>
      <c r="I12961">
        <v>2</v>
      </c>
      <c r="J12961">
        <v>7</v>
      </c>
      <c r="K12961">
        <v>16</v>
      </c>
      <c r="L12961">
        <v>45</v>
      </c>
      <c r="M12961" t="s">
        <v>932</v>
      </c>
      <c r="N12961" t="s">
        <v>933</v>
      </c>
      <c r="O12961" t="s">
        <v>934</v>
      </c>
      <c r="Q12961" t="s">
        <v>129</v>
      </c>
      <c r="R12961" t="str">
        <f t="shared" si="406"/>
        <v>Weekday</v>
      </c>
      <c r="S12961" s="12">
        <f t="shared" si="405"/>
        <v>41677</v>
      </c>
    </row>
    <row r="12962" spans="1:19" x14ac:dyDescent="0.25">
      <c r="A12962" t="s">
        <v>93</v>
      </c>
      <c r="C12962">
        <v>20140640028</v>
      </c>
      <c r="D12962">
        <v>52</v>
      </c>
      <c r="E12962" t="s">
        <v>62</v>
      </c>
      <c r="G12962">
        <v>127.384</v>
      </c>
      <c r="H12962">
        <v>2014</v>
      </c>
      <c r="I12962">
        <v>2</v>
      </c>
      <c r="J12962">
        <v>15</v>
      </c>
      <c r="K12962">
        <v>19</v>
      </c>
      <c r="L12962">
        <v>58</v>
      </c>
      <c r="M12962" t="s">
        <v>932</v>
      </c>
      <c r="N12962" t="s">
        <v>933</v>
      </c>
      <c r="O12962" t="s">
        <v>934</v>
      </c>
      <c r="Q12962" t="s">
        <v>123</v>
      </c>
      <c r="R12962" t="str">
        <f t="shared" si="406"/>
        <v>Weekend</v>
      </c>
      <c r="S12962" s="12">
        <f t="shared" si="405"/>
        <v>41685</v>
      </c>
    </row>
    <row r="12963" spans="1:19" x14ac:dyDescent="0.25">
      <c r="A12963" t="s">
        <v>93</v>
      </c>
      <c r="C12963">
        <v>20141820223</v>
      </c>
      <c r="D12963">
        <v>52</v>
      </c>
      <c r="E12963" t="s">
        <v>62</v>
      </c>
      <c r="G12963">
        <v>127.384</v>
      </c>
      <c r="H12963">
        <v>2014</v>
      </c>
      <c r="I12963">
        <v>5</v>
      </c>
      <c r="J12963">
        <v>24</v>
      </c>
      <c r="K12963">
        <v>23</v>
      </c>
      <c r="L12963">
        <v>31</v>
      </c>
      <c r="M12963" t="s">
        <v>935</v>
      </c>
      <c r="N12963" t="s">
        <v>933</v>
      </c>
      <c r="O12963" t="s">
        <v>934</v>
      </c>
      <c r="Q12963" t="s">
        <v>123</v>
      </c>
      <c r="R12963" t="str">
        <f t="shared" si="406"/>
        <v>Weekend</v>
      </c>
      <c r="S12963" s="12">
        <f t="shared" si="405"/>
        <v>41783</v>
      </c>
    </row>
    <row r="12964" spans="1:19" x14ac:dyDescent="0.25">
      <c r="A12964" t="s">
        <v>93</v>
      </c>
      <c r="C12964">
        <v>20142050218</v>
      </c>
      <c r="D12964">
        <v>52</v>
      </c>
      <c r="E12964" t="s">
        <v>87</v>
      </c>
      <c r="G12964">
        <v>127.384</v>
      </c>
      <c r="H12964">
        <v>2014</v>
      </c>
      <c r="I12964">
        <v>7</v>
      </c>
      <c r="J12964">
        <v>22</v>
      </c>
      <c r="K12964">
        <v>19</v>
      </c>
      <c r="L12964">
        <v>21</v>
      </c>
      <c r="M12964" t="s">
        <v>935</v>
      </c>
      <c r="N12964" t="s">
        <v>936</v>
      </c>
      <c r="O12964" t="s">
        <v>934</v>
      </c>
      <c r="Q12964" t="s">
        <v>129</v>
      </c>
      <c r="R12964" t="str">
        <f t="shared" si="406"/>
        <v>Weekday</v>
      </c>
      <c r="S12964" s="12">
        <f t="shared" si="405"/>
        <v>41842</v>
      </c>
    </row>
    <row r="12965" spans="1:19" x14ac:dyDescent="0.25">
      <c r="A12965" t="s">
        <v>93</v>
      </c>
      <c r="C12965">
        <v>20143160259</v>
      </c>
      <c r="D12965">
        <v>52</v>
      </c>
      <c r="E12965" t="s">
        <v>87</v>
      </c>
      <c r="G12965">
        <v>127.384</v>
      </c>
      <c r="H12965">
        <v>2014</v>
      </c>
      <c r="I12965">
        <v>11</v>
      </c>
      <c r="J12965">
        <v>10</v>
      </c>
      <c r="K12965">
        <v>16</v>
      </c>
      <c r="L12965">
        <v>51</v>
      </c>
      <c r="M12965" t="s">
        <v>935</v>
      </c>
      <c r="N12965" t="s">
        <v>933</v>
      </c>
      <c r="O12965" t="s">
        <v>934</v>
      </c>
      <c r="Q12965" t="s">
        <v>129</v>
      </c>
      <c r="R12965" t="str">
        <f t="shared" si="406"/>
        <v>Weekday</v>
      </c>
      <c r="S12965" s="12">
        <f t="shared" si="405"/>
        <v>41953</v>
      </c>
    </row>
    <row r="12966" spans="1:19" x14ac:dyDescent="0.25">
      <c r="A12966" t="s">
        <v>93</v>
      </c>
      <c r="C12966">
        <v>20140250007</v>
      </c>
      <c r="D12966">
        <v>52</v>
      </c>
      <c r="E12966" t="s">
        <v>87</v>
      </c>
      <c r="G12966">
        <v>127.524</v>
      </c>
      <c r="H12966">
        <v>2014</v>
      </c>
      <c r="I12966">
        <v>1</v>
      </c>
      <c r="J12966">
        <v>24</v>
      </c>
      <c r="K12966">
        <v>22</v>
      </c>
      <c r="L12966">
        <v>15</v>
      </c>
      <c r="M12966" t="s">
        <v>932</v>
      </c>
      <c r="N12966" t="s">
        <v>933</v>
      </c>
      <c r="O12966" t="s">
        <v>934</v>
      </c>
      <c r="Q12966" t="s">
        <v>129</v>
      </c>
      <c r="R12966" t="str">
        <f t="shared" si="406"/>
        <v>Weekday</v>
      </c>
      <c r="S12966" s="12">
        <f t="shared" si="405"/>
        <v>41663</v>
      </c>
    </row>
    <row r="12967" spans="1:19" x14ac:dyDescent="0.25">
      <c r="A12967" t="s">
        <v>93</v>
      </c>
      <c r="C12967">
        <v>20141790210</v>
      </c>
      <c r="D12967">
        <v>52</v>
      </c>
      <c r="E12967" t="s">
        <v>62</v>
      </c>
      <c r="G12967">
        <v>127.633</v>
      </c>
      <c r="H12967">
        <v>2014</v>
      </c>
      <c r="I12967">
        <v>6</v>
      </c>
      <c r="J12967">
        <v>24</v>
      </c>
      <c r="K12967">
        <v>17</v>
      </c>
      <c r="L12967">
        <v>15</v>
      </c>
      <c r="M12967" t="s">
        <v>932</v>
      </c>
      <c r="N12967" t="s">
        <v>933</v>
      </c>
      <c r="O12967" t="s">
        <v>934</v>
      </c>
      <c r="Q12967" t="s">
        <v>123</v>
      </c>
      <c r="R12967" t="str">
        <f t="shared" si="406"/>
        <v>Weekday</v>
      </c>
      <c r="S12967" s="12">
        <f t="shared" si="405"/>
        <v>41814</v>
      </c>
    </row>
    <row r="12968" spans="1:19" x14ac:dyDescent="0.25">
      <c r="A12968" t="s">
        <v>93</v>
      </c>
      <c r="C12968">
        <v>20143080215</v>
      </c>
      <c r="D12968">
        <v>52</v>
      </c>
      <c r="E12968" t="s">
        <v>87</v>
      </c>
      <c r="G12968">
        <v>127.634</v>
      </c>
      <c r="H12968">
        <v>2014</v>
      </c>
      <c r="I12968">
        <v>11</v>
      </c>
      <c r="J12968">
        <v>3</v>
      </c>
      <c r="K12968">
        <v>16</v>
      </c>
      <c r="L12968">
        <v>3</v>
      </c>
      <c r="M12968" t="s">
        <v>935</v>
      </c>
      <c r="N12968" t="s">
        <v>936</v>
      </c>
      <c r="O12968" t="s">
        <v>934</v>
      </c>
      <c r="Q12968" t="s">
        <v>129</v>
      </c>
      <c r="R12968" t="str">
        <f t="shared" si="406"/>
        <v>Weekday</v>
      </c>
      <c r="S12968" s="12">
        <f t="shared" si="405"/>
        <v>41946</v>
      </c>
    </row>
    <row r="12969" spans="1:19" x14ac:dyDescent="0.25">
      <c r="A12969" t="s">
        <v>93</v>
      </c>
      <c r="C12969">
        <v>20140950129</v>
      </c>
      <c r="D12969">
        <v>52</v>
      </c>
      <c r="E12969" t="s">
        <v>62</v>
      </c>
      <c r="G12969">
        <v>127.77500000000001</v>
      </c>
      <c r="H12969">
        <v>2014</v>
      </c>
      <c r="I12969">
        <v>4</v>
      </c>
      <c r="J12969">
        <v>3</v>
      </c>
      <c r="K12969">
        <v>14</v>
      </c>
      <c r="L12969">
        <v>30</v>
      </c>
      <c r="M12969" t="s">
        <v>935</v>
      </c>
      <c r="N12969" t="s">
        <v>936</v>
      </c>
      <c r="O12969" t="s">
        <v>934</v>
      </c>
      <c r="Q12969" t="s">
        <v>124</v>
      </c>
      <c r="R12969" t="str">
        <f t="shared" si="406"/>
        <v>Weekday</v>
      </c>
      <c r="S12969" s="12">
        <f t="shared" si="405"/>
        <v>41732</v>
      </c>
    </row>
    <row r="12970" spans="1:19" x14ac:dyDescent="0.25">
      <c r="A12970" t="s">
        <v>93</v>
      </c>
      <c r="C12970">
        <v>20142590208</v>
      </c>
      <c r="D12970">
        <v>52</v>
      </c>
      <c r="E12970" t="s">
        <v>940</v>
      </c>
      <c r="G12970">
        <v>127.883</v>
      </c>
      <c r="H12970">
        <v>2014</v>
      </c>
      <c r="I12970">
        <v>8</v>
      </c>
      <c r="J12970">
        <v>30</v>
      </c>
      <c r="K12970">
        <v>13</v>
      </c>
      <c r="L12970">
        <v>23</v>
      </c>
      <c r="M12970" t="s">
        <v>935</v>
      </c>
      <c r="N12970" t="s">
        <v>933</v>
      </c>
      <c r="O12970" t="s">
        <v>934</v>
      </c>
      <c r="R12970" t="str">
        <f t="shared" si="406"/>
        <v>Weekend</v>
      </c>
      <c r="S12970" s="12">
        <f t="shared" si="405"/>
        <v>41881</v>
      </c>
    </row>
    <row r="12971" spans="1:19" x14ac:dyDescent="0.25">
      <c r="A12971" t="s">
        <v>93</v>
      </c>
      <c r="C12971">
        <v>20140740115</v>
      </c>
      <c r="D12971">
        <v>52</v>
      </c>
      <c r="E12971" t="s">
        <v>62</v>
      </c>
      <c r="G12971">
        <v>128.386</v>
      </c>
      <c r="H12971">
        <v>2014</v>
      </c>
      <c r="I12971">
        <v>3</v>
      </c>
      <c r="J12971">
        <v>6</v>
      </c>
      <c r="K12971">
        <v>10</v>
      </c>
      <c r="L12971">
        <v>6</v>
      </c>
      <c r="M12971" t="s">
        <v>932</v>
      </c>
      <c r="N12971" t="s">
        <v>936</v>
      </c>
      <c r="O12971" t="s">
        <v>934</v>
      </c>
      <c r="R12971" t="str">
        <f t="shared" si="406"/>
        <v>Weekday</v>
      </c>
      <c r="S12971" s="12">
        <f t="shared" si="405"/>
        <v>41704</v>
      </c>
    </row>
    <row r="12972" spans="1:19" x14ac:dyDescent="0.25">
      <c r="A12972" t="s">
        <v>93</v>
      </c>
      <c r="C12972">
        <v>20141250141</v>
      </c>
      <c r="D12972">
        <v>52</v>
      </c>
      <c r="E12972" t="s">
        <v>87</v>
      </c>
      <c r="G12972">
        <v>128.386</v>
      </c>
      <c r="H12972">
        <v>2014</v>
      </c>
      <c r="I12972">
        <v>4</v>
      </c>
      <c r="J12972">
        <v>29</v>
      </c>
      <c r="K12972">
        <v>6</v>
      </c>
      <c r="L12972">
        <v>34</v>
      </c>
      <c r="M12972" t="s">
        <v>935</v>
      </c>
      <c r="N12972" t="s">
        <v>936</v>
      </c>
      <c r="O12972" t="s">
        <v>934</v>
      </c>
      <c r="R12972" t="str">
        <f t="shared" si="406"/>
        <v>Weekday</v>
      </c>
      <c r="S12972" s="12">
        <f t="shared" si="405"/>
        <v>41758</v>
      </c>
    </row>
    <row r="12973" spans="1:19" x14ac:dyDescent="0.25">
      <c r="A12973" t="s">
        <v>93</v>
      </c>
      <c r="C12973">
        <v>20142650109</v>
      </c>
      <c r="D12973">
        <v>52</v>
      </c>
      <c r="E12973" t="s">
        <v>940</v>
      </c>
      <c r="G12973">
        <v>128.386</v>
      </c>
      <c r="H12973">
        <v>2014</v>
      </c>
      <c r="I12973">
        <v>6</v>
      </c>
      <c r="J12973">
        <v>18</v>
      </c>
      <c r="K12973">
        <v>22</v>
      </c>
      <c r="L12973">
        <v>26</v>
      </c>
      <c r="M12973" t="s">
        <v>932</v>
      </c>
      <c r="N12973" t="s">
        <v>933</v>
      </c>
      <c r="O12973" t="s">
        <v>942</v>
      </c>
      <c r="R12973" t="str">
        <f t="shared" si="406"/>
        <v>Weekday</v>
      </c>
      <c r="S12973" s="12">
        <f t="shared" si="405"/>
        <v>41808</v>
      </c>
    </row>
    <row r="12974" spans="1:19" x14ac:dyDescent="0.25">
      <c r="A12974" t="s">
        <v>93</v>
      </c>
      <c r="C12974">
        <v>20140220495</v>
      </c>
      <c r="D12974">
        <v>52</v>
      </c>
      <c r="E12974" t="s">
        <v>62</v>
      </c>
      <c r="G12974">
        <v>128.81700000000001</v>
      </c>
      <c r="H12974">
        <v>2014</v>
      </c>
      <c r="I12974">
        <v>1</v>
      </c>
      <c r="J12974">
        <v>21</v>
      </c>
      <c r="K12974" t="e">
        <v>#VALUE!</v>
      </c>
      <c r="L12974">
        <v>9</v>
      </c>
      <c r="M12974" t="s">
        <v>935</v>
      </c>
      <c r="N12974" t="s">
        <v>933</v>
      </c>
      <c r="O12974" t="s">
        <v>934</v>
      </c>
      <c r="R12974" t="str">
        <f t="shared" si="406"/>
        <v>Weekday</v>
      </c>
      <c r="S12974" s="12">
        <f t="shared" si="405"/>
        <v>41660</v>
      </c>
    </row>
    <row r="12975" spans="1:19" x14ac:dyDescent="0.25">
      <c r="A12975" t="s">
        <v>93</v>
      </c>
      <c r="C12975">
        <v>20140190174</v>
      </c>
      <c r="D12975">
        <v>52</v>
      </c>
      <c r="E12975" t="s">
        <v>62</v>
      </c>
      <c r="G12975">
        <v>128.83799999999999</v>
      </c>
      <c r="H12975">
        <v>2014</v>
      </c>
      <c r="I12975">
        <v>1</v>
      </c>
      <c r="J12975">
        <v>18</v>
      </c>
      <c r="K12975">
        <v>13</v>
      </c>
      <c r="L12975">
        <v>17</v>
      </c>
      <c r="M12975" t="s">
        <v>935</v>
      </c>
      <c r="N12975" t="s">
        <v>933</v>
      </c>
      <c r="O12975" t="s">
        <v>934</v>
      </c>
      <c r="R12975" t="str">
        <f t="shared" si="406"/>
        <v>Weekend</v>
      </c>
      <c r="S12975" s="12">
        <f t="shared" si="405"/>
        <v>41657</v>
      </c>
    </row>
    <row r="12976" spans="1:19" x14ac:dyDescent="0.25">
      <c r="A12976" t="s">
        <v>93</v>
      </c>
      <c r="C12976">
        <v>20140170256</v>
      </c>
      <c r="D12976">
        <v>169</v>
      </c>
      <c r="E12976" t="s">
        <v>87</v>
      </c>
      <c r="G12976">
        <v>123.032</v>
      </c>
      <c r="H12976">
        <v>2014</v>
      </c>
      <c r="I12976">
        <v>1</v>
      </c>
      <c r="J12976">
        <v>15</v>
      </c>
      <c r="K12976">
        <v>22</v>
      </c>
      <c r="L12976">
        <v>10</v>
      </c>
      <c r="M12976" t="s">
        <v>932</v>
      </c>
      <c r="N12976" t="s">
        <v>933</v>
      </c>
      <c r="O12976" t="s">
        <v>934</v>
      </c>
      <c r="R12976" t="str">
        <f t="shared" si="406"/>
        <v>Weekday</v>
      </c>
      <c r="S12976" s="12">
        <f t="shared" si="405"/>
        <v>41654</v>
      </c>
    </row>
    <row r="12977" spans="1:19" x14ac:dyDescent="0.25">
      <c r="A12977" t="s">
        <v>93</v>
      </c>
      <c r="C12977">
        <v>20143350233</v>
      </c>
      <c r="D12977">
        <v>169</v>
      </c>
      <c r="E12977" t="s">
        <v>62</v>
      </c>
      <c r="G12977">
        <v>123.084</v>
      </c>
      <c r="H12977">
        <v>2014</v>
      </c>
      <c r="I12977">
        <v>11</v>
      </c>
      <c r="J12977">
        <v>25</v>
      </c>
      <c r="K12977">
        <v>22</v>
      </c>
      <c r="L12977">
        <v>56</v>
      </c>
      <c r="M12977" t="s">
        <v>932</v>
      </c>
      <c r="N12977" t="s">
        <v>933</v>
      </c>
      <c r="O12977" t="s">
        <v>934</v>
      </c>
      <c r="R12977" t="str">
        <f t="shared" si="406"/>
        <v>Weekday</v>
      </c>
      <c r="S12977" s="12">
        <f t="shared" si="405"/>
        <v>41968</v>
      </c>
    </row>
    <row r="12978" spans="1:19" x14ac:dyDescent="0.25">
      <c r="A12978" t="s">
        <v>93</v>
      </c>
      <c r="C12978">
        <v>20140860221</v>
      </c>
      <c r="D12978">
        <v>169</v>
      </c>
      <c r="E12978" t="s">
        <v>87</v>
      </c>
      <c r="G12978">
        <v>123.095</v>
      </c>
      <c r="H12978">
        <v>2014</v>
      </c>
      <c r="I12978">
        <v>1</v>
      </c>
      <c r="J12978">
        <v>7</v>
      </c>
      <c r="K12978">
        <v>6</v>
      </c>
      <c r="L12978">
        <v>31</v>
      </c>
      <c r="M12978" t="s">
        <v>935</v>
      </c>
      <c r="N12978" t="s">
        <v>933</v>
      </c>
      <c r="O12978" t="s">
        <v>934</v>
      </c>
      <c r="R12978" t="str">
        <f t="shared" si="406"/>
        <v>Weekday</v>
      </c>
      <c r="S12978" s="12">
        <f t="shared" si="405"/>
        <v>41646</v>
      </c>
    </row>
    <row r="12979" spans="1:19" x14ac:dyDescent="0.25">
      <c r="A12979" t="s">
        <v>93</v>
      </c>
      <c r="C12979">
        <v>20140450240</v>
      </c>
      <c r="D12979">
        <v>169</v>
      </c>
      <c r="E12979" t="s">
        <v>62</v>
      </c>
      <c r="G12979">
        <v>123.14</v>
      </c>
      <c r="H12979">
        <v>2014</v>
      </c>
      <c r="I12979">
        <v>1</v>
      </c>
      <c r="J12979">
        <v>27</v>
      </c>
      <c r="K12979">
        <v>21</v>
      </c>
      <c r="L12979">
        <v>16</v>
      </c>
      <c r="M12979" t="s">
        <v>932</v>
      </c>
      <c r="N12979" t="s">
        <v>937</v>
      </c>
      <c r="O12979" t="s">
        <v>934</v>
      </c>
      <c r="R12979" t="str">
        <f t="shared" si="406"/>
        <v>Weekday</v>
      </c>
      <c r="S12979" s="12">
        <f t="shared" si="405"/>
        <v>41666</v>
      </c>
    </row>
    <row r="12980" spans="1:19" x14ac:dyDescent="0.25">
      <c r="A12980" t="s">
        <v>93</v>
      </c>
      <c r="C12980">
        <v>20140270415</v>
      </c>
      <c r="D12980">
        <v>169</v>
      </c>
      <c r="E12980" t="s">
        <v>87</v>
      </c>
      <c r="G12980">
        <v>123.20699999999999</v>
      </c>
      <c r="H12980">
        <v>2014</v>
      </c>
      <c r="I12980">
        <v>1</v>
      </c>
      <c r="J12980">
        <v>22</v>
      </c>
      <c r="K12980">
        <v>10</v>
      </c>
      <c r="L12980">
        <v>39</v>
      </c>
      <c r="M12980" t="s">
        <v>935</v>
      </c>
      <c r="N12980" t="s">
        <v>933</v>
      </c>
      <c r="O12980" t="s">
        <v>934</v>
      </c>
      <c r="R12980" t="str">
        <f t="shared" si="406"/>
        <v>Weekday</v>
      </c>
      <c r="S12980" s="12">
        <f t="shared" si="405"/>
        <v>41661</v>
      </c>
    </row>
    <row r="12981" spans="1:19" x14ac:dyDescent="0.25">
      <c r="A12981" t="s">
        <v>93</v>
      </c>
      <c r="C12981">
        <v>20140060364</v>
      </c>
      <c r="D12981">
        <v>169</v>
      </c>
      <c r="E12981" t="s">
        <v>62</v>
      </c>
      <c r="G12981">
        <v>123.24</v>
      </c>
      <c r="H12981">
        <v>2014</v>
      </c>
      <c r="I12981">
        <v>1</v>
      </c>
      <c r="J12981">
        <v>6</v>
      </c>
      <c r="K12981">
        <v>16</v>
      </c>
      <c r="L12981">
        <v>34</v>
      </c>
      <c r="M12981" t="s">
        <v>932</v>
      </c>
      <c r="N12981" t="s">
        <v>936</v>
      </c>
      <c r="O12981" t="s">
        <v>934</v>
      </c>
      <c r="R12981" t="str">
        <f t="shared" si="406"/>
        <v>Weekday</v>
      </c>
      <c r="S12981" s="12">
        <f t="shared" si="405"/>
        <v>41645</v>
      </c>
    </row>
    <row r="12982" spans="1:19" x14ac:dyDescent="0.25">
      <c r="A12982" t="s">
        <v>93</v>
      </c>
      <c r="C12982">
        <v>20140070388</v>
      </c>
      <c r="D12982">
        <v>169</v>
      </c>
      <c r="E12982" t="s">
        <v>62</v>
      </c>
      <c r="G12982">
        <v>123.34</v>
      </c>
      <c r="H12982">
        <v>2014</v>
      </c>
      <c r="I12982">
        <v>1</v>
      </c>
      <c r="J12982">
        <v>6</v>
      </c>
      <c r="K12982">
        <v>18</v>
      </c>
      <c r="L12982">
        <v>51</v>
      </c>
      <c r="M12982" t="s">
        <v>932</v>
      </c>
      <c r="N12982" t="s">
        <v>937</v>
      </c>
      <c r="O12982" t="s">
        <v>934</v>
      </c>
      <c r="R12982" t="str">
        <f t="shared" si="406"/>
        <v>Weekday</v>
      </c>
      <c r="S12982" s="12">
        <f t="shared" si="405"/>
        <v>41645</v>
      </c>
    </row>
    <row r="12983" spans="1:19" x14ac:dyDescent="0.25">
      <c r="A12983" t="s">
        <v>93</v>
      </c>
      <c r="C12983">
        <v>20140090468</v>
      </c>
      <c r="D12983">
        <v>169</v>
      </c>
      <c r="E12983" t="s">
        <v>62</v>
      </c>
      <c r="G12983">
        <v>123.49</v>
      </c>
      <c r="H12983">
        <v>2014</v>
      </c>
      <c r="I12983">
        <v>1</v>
      </c>
      <c r="J12983">
        <v>7</v>
      </c>
      <c r="K12983">
        <v>5</v>
      </c>
      <c r="L12983">
        <v>42</v>
      </c>
      <c r="M12983" t="s">
        <v>932</v>
      </c>
      <c r="N12983" t="s">
        <v>933</v>
      </c>
      <c r="O12983" t="s">
        <v>934</v>
      </c>
      <c r="R12983" t="str">
        <f t="shared" si="406"/>
        <v>Weekday</v>
      </c>
      <c r="S12983" s="12">
        <f t="shared" si="405"/>
        <v>41646</v>
      </c>
    </row>
    <row r="12984" spans="1:19" x14ac:dyDescent="0.25">
      <c r="A12984" t="s">
        <v>93</v>
      </c>
      <c r="C12984">
        <v>20140460211</v>
      </c>
      <c r="D12984">
        <v>169</v>
      </c>
      <c r="E12984" t="s">
        <v>940</v>
      </c>
      <c r="G12984">
        <v>123.539</v>
      </c>
      <c r="H12984">
        <v>2014</v>
      </c>
      <c r="I12984">
        <v>2</v>
      </c>
      <c r="J12984">
        <v>15</v>
      </c>
      <c r="K12984">
        <v>19</v>
      </c>
      <c r="L12984">
        <v>49</v>
      </c>
      <c r="M12984" t="s">
        <v>932</v>
      </c>
      <c r="N12984" t="s">
        <v>933</v>
      </c>
      <c r="O12984" t="s">
        <v>934</v>
      </c>
      <c r="R12984" t="str">
        <f t="shared" si="406"/>
        <v>Weekend</v>
      </c>
      <c r="S12984" s="12">
        <f t="shared" si="405"/>
        <v>41685</v>
      </c>
    </row>
    <row r="12985" spans="1:19" x14ac:dyDescent="0.25">
      <c r="A12985" t="s">
        <v>93</v>
      </c>
      <c r="C12985">
        <v>20142160188</v>
      </c>
      <c r="D12985">
        <v>169</v>
      </c>
      <c r="E12985" t="s">
        <v>940</v>
      </c>
      <c r="G12985">
        <v>123.589</v>
      </c>
      <c r="H12985">
        <v>2014</v>
      </c>
      <c r="I12985">
        <v>7</v>
      </c>
      <c r="J12985">
        <v>17</v>
      </c>
      <c r="K12985">
        <v>16</v>
      </c>
      <c r="L12985">
        <v>3</v>
      </c>
      <c r="M12985" t="s">
        <v>932</v>
      </c>
      <c r="N12985" t="s">
        <v>936</v>
      </c>
      <c r="O12985" t="s">
        <v>942</v>
      </c>
      <c r="R12985" t="str">
        <f t="shared" si="406"/>
        <v>Weekday</v>
      </c>
      <c r="S12985" s="12">
        <f t="shared" si="405"/>
        <v>41837</v>
      </c>
    </row>
    <row r="12986" spans="1:19" x14ac:dyDescent="0.25">
      <c r="A12986" t="s">
        <v>93</v>
      </c>
      <c r="C12986">
        <v>20140230394</v>
      </c>
      <c r="D12986">
        <v>169</v>
      </c>
      <c r="E12986" t="s">
        <v>87</v>
      </c>
      <c r="G12986">
        <v>123.65600000000001</v>
      </c>
      <c r="H12986">
        <v>2014</v>
      </c>
      <c r="I12986">
        <v>1</v>
      </c>
      <c r="J12986">
        <v>22</v>
      </c>
      <c r="K12986">
        <v>8</v>
      </c>
      <c r="L12986">
        <v>32</v>
      </c>
      <c r="M12986" t="s">
        <v>932</v>
      </c>
      <c r="N12986" t="s">
        <v>933</v>
      </c>
      <c r="O12986" t="s">
        <v>934</v>
      </c>
      <c r="R12986" t="str">
        <f t="shared" si="406"/>
        <v>Weekday</v>
      </c>
      <c r="S12986" s="12">
        <f t="shared" si="405"/>
        <v>41661</v>
      </c>
    </row>
    <row r="12987" spans="1:19" x14ac:dyDescent="0.25">
      <c r="A12987" t="s">
        <v>93</v>
      </c>
      <c r="C12987">
        <v>20140160293</v>
      </c>
      <c r="D12987">
        <v>169</v>
      </c>
      <c r="E12987" t="s">
        <v>87</v>
      </c>
      <c r="G12987">
        <v>123.66</v>
      </c>
      <c r="H12987">
        <v>2014</v>
      </c>
      <c r="I12987">
        <v>1</v>
      </c>
      <c r="J12987">
        <v>14</v>
      </c>
      <c r="K12987">
        <v>9</v>
      </c>
      <c r="L12987">
        <v>50</v>
      </c>
      <c r="M12987" t="s">
        <v>932</v>
      </c>
      <c r="N12987" t="s">
        <v>937</v>
      </c>
      <c r="O12987" t="s">
        <v>934</v>
      </c>
      <c r="R12987" t="str">
        <f t="shared" si="406"/>
        <v>Weekday</v>
      </c>
      <c r="S12987" s="12">
        <f t="shared" si="405"/>
        <v>41653</v>
      </c>
    </row>
    <row r="12988" spans="1:19" x14ac:dyDescent="0.25">
      <c r="A12988" t="s">
        <v>93</v>
      </c>
      <c r="C12988">
        <v>20140980260</v>
      </c>
      <c r="D12988">
        <v>169</v>
      </c>
      <c r="E12988" t="s">
        <v>87</v>
      </c>
      <c r="G12988">
        <v>123.66</v>
      </c>
      <c r="H12988">
        <v>2014</v>
      </c>
      <c r="I12988">
        <v>4</v>
      </c>
      <c r="J12988">
        <v>7</v>
      </c>
      <c r="K12988">
        <v>7</v>
      </c>
      <c r="L12988">
        <v>54</v>
      </c>
      <c r="M12988" t="s">
        <v>932</v>
      </c>
      <c r="N12988" t="s">
        <v>933</v>
      </c>
      <c r="O12988" t="s">
        <v>934</v>
      </c>
      <c r="R12988" t="str">
        <f t="shared" si="406"/>
        <v>Weekday</v>
      </c>
      <c r="S12988" s="12">
        <f t="shared" si="405"/>
        <v>41736</v>
      </c>
    </row>
    <row r="12989" spans="1:19" x14ac:dyDescent="0.25">
      <c r="A12989" t="s">
        <v>93</v>
      </c>
      <c r="C12989">
        <v>20142670213</v>
      </c>
      <c r="D12989">
        <v>169</v>
      </c>
      <c r="E12989" t="s">
        <v>87</v>
      </c>
      <c r="G12989">
        <v>123.664</v>
      </c>
      <c r="H12989">
        <v>2014</v>
      </c>
      <c r="I12989">
        <v>9</v>
      </c>
      <c r="J12989">
        <v>24</v>
      </c>
      <c r="K12989">
        <v>11</v>
      </c>
      <c r="L12989">
        <v>57</v>
      </c>
      <c r="M12989" t="s">
        <v>932</v>
      </c>
      <c r="N12989" t="s">
        <v>933</v>
      </c>
      <c r="O12989" t="s">
        <v>934</v>
      </c>
      <c r="R12989" t="str">
        <f t="shared" si="406"/>
        <v>Weekday</v>
      </c>
      <c r="S12989" s="12">
        <f t="shared" si="405"/>
        <v>41906</v>
      </c>
    </row>
    <row r="12990" spans="1:19" x14ac:dyDescent="0.25">
      <c r="A12990" t="s">
        <v>93</v>
      </c>
      <c r="C12990">
        <v>20140070361</v>
      </c>
      <c r="D12990">
        <v>169</v>
      </c>
      <c r="E12990" t="s">
        <v>62</v>
      </c>
      <c r="G12990">
        <v>123.789</v>
      </c>
      <c r="H12990">
        <v>2014</v>
      </c>
      <c r="I12990">
        <v>1</v>
      </c>
      <c r="J12990">
        <v>7</v>
      </c>
      <c r="K12990">
        <v>9</v>
      </c>
      <c r="L12990">
        <v>50</v>
      </c>
      <c r="M12990" t="s">
        <v>935</v>
      </c>
      <c r="N12990" t="s">
        <v>933</v>
      </c>
      <c r="O12990" t="s">
        <v>934</v>
      </c>
      <c r="R12990" t="str">
        <f t="shared" si="406"/>
        <v>Weekday</v>
      </c>
      <c r="S12990" s="12">
        <f t="shared" si="405"/>
        <v>41646</v>
      </c>
    </row>
    <row r="12991" spans="1:19" x14ac:dyDescent="0.25">
      <c r="A12991" t="s">
        <v>93</v>
      </c>
      <c r="C12991">
        <v>20140230414</v>
      </c>
      <c r="D12991">
        <v>169</v>
      </c>
      <c r="E12991" t="s">
        <v>62</v>
      </c>
      <c r="G12991">
        <v>123.789</v>
      </c>
      <c r="H12991">
        <v>2014</v>
      </c>
      <c r="I12991">
        <v>1</v>
      </c>
      <c r="J12991">
        <v>22</v>
      </c>
      <c r="K12991">
        <v>9</v>
      </c>
      <c r="L12991">
        <v>16</v>
      </c>
      <c r="M12991" t="s">
        <v>932</v>
      </c>
      <c r="N12991" t="s">
        <v>933</v>
      </c>
      <c r="O12991" t="s">
        <v>934</v>
      </c>
      <c r="R12991" t="str">
        <f t="shared" si="406"/>
        <v>Weekday</v>
      </c>
      <c r="S12991" s="12">
        <f t="shared" si="405"/>
        <v>41661</v>
      </c>
    </row>
    <row r="12992" spans="1:19" x14ac:dyDescent="0.25">
      <c r="A12992" t="s">
        <v>93</v>
      </c>
      <c r="C12992">
        <v>20140470203</v>
      </c>
      <c r="D12992">
        <v>169</v>
      </c>
      <c r="E12992" t="s">
        <v>62</v>
      </c>
      <c r="G12992">
        <v>123.789</v>
      </c>
      <c r="H12992">
        <v>2014</v>
      </c>
      <c r="I12992">
        <v>2</v>
      </c>
      <c r="J12992">
        <v>15</v>
      </c>
      <c r="K12992">
        <v>19</v>
      </c>
      <c r="L12992">
        <v>35</v>
      </c>
      <c r="M12992" t="s">
        <v>932</v>
      </c>
      <c r="N12992" t="s">
        <v>933</v>
      </c>
      <c r="O12992" t="s">
        <v>934</v>
      </c>
      <c r="R12992" t="str">
        <f t="shared" si="406"/>
        <v>Weekend</v>
      </c>
      <c r="S12992" s="12">
        <f t="shared" si="405"/>
        <v>41685</v>
      </c>
    </row>
    <row r="12993" spans="1:19" x14ac:dyDescent="0.25">
      <c r="A12993" t="s">
        <v>93</v>
      </c>
      <c r="C12993">
        <v>20140520386</v>
      </c>
      <c r="D12993">
        <v>169</v>
      </c>
      <c r="E12993" t="s">
        <v>62</v>
      </c>
      <c r="G12993">
        <v>123.789</v>
      </c>
      <c r="H12993">
        <v>2014</v>
      </c>
      <c r="I12993">
        <v>2</v>
      </c>
      <c r="J12993">
        <v>21</v>
      </c>
      <c r="K12993">
        <v>20</v>
      </c>
      <c r="L12993">
        <v>19</v>
      </c>
      <c r="M12993" t="s">
        <v>932</v>
      </c>
      <c r="N12993" t="s">
        <v>933</v>
      </c>
      <c r="O12993" t="s">
        <v>934</v>
      </c>
      <c r="R12993" t="str">
        <f t="shared" si="406"/>
        <v>Weekday</v>
      </c>
      <c r="S12993" s="12">
        <f t="shared" si="405"/>
        <v>41691</v>
      </c>
    </row>
    <row r="12994" spans="1:19" x14ac:dyDescent="0.25">
      <c r="A12994" t="s">
        <v>93</v>
      </c>
      <c r="C12994">
        <v>20141630225</v>
      </c>
      <c r="D12994">
        <v>169</v>
      </c>
      <c r="E12994" t="s">
        <v>87</v>
      </c>
      <c r="G12994">
        <v>123.789</v>
      </c>
      <c r="H12994">
        <v>2014</v>
      </c>
      <c r="I12994">
        <v>3</v>
      </c>
      <c r="J12994">
        <v>22</v>
      </c>
      <c r="K12994">
        <v>22</v>
      </c>
      <c r="L12994">
        <v>23</v>
      </c>
      <c r="M12994" t="s">
        <v>935</v>
      </c>
      <c r="N12994" t="s">
        <v>933</v>
      </c>
      <c r="O12994" t="s">
        <v>934</v>
      </c>
      <c r="R12994" t="str">
        <f t="shared" si="406"/>
        <v>Weekend</v>
      </c>
      <c r="S12994" s="12">
        <f t="shared" si="405"/>
        <v>41720</v>
      </c>
    </row>
    <row r="12995" spans="1:19" x14ac:dyDescent="0.25">
      <c r="A12995" t="s">
        <v>93</v>
      </c>
      <c r="C12995">
        <v>20141260187</v>
      </c>
      <c r="D12995">
        <v>169</v>
      </c>
      <c r="E12995" t="s">
        <v>940</v>
      </c>
      <c r="G12995">
        <v>123.789</v>
      </c>
      <c r="H12995">
        <v>2014</v>
      </c>
      <c r="I12995">
        <v>4</v>
      </c>
      <c r="J12995">
        <v>28</v>
      </c>
      <c r="K12995">
        <v>17</v>
      </c>
      <c r="L12995">
        <v>50</v>
      </c>
      <c r="M12995" t="s">
        <v>932</v>
      </c>
      <c r="N12995" t="s">
        <v>933</v>
      </c>
      <c r="O12995" t="s">
        <v>942</v>
      </c>
      <c r="R12995" t="str">
        <f t="shared" si="406"/>
        <v>Weekday</v>
      </c>
      <c r="S12995" s="12">
        <f t="shared" ref="S12995:S13058" si="407">DATE(H12995,I12995,J12995)</f>
        <v>41757</v>
      </c>
    </row>
    <row r="12996" spans="1:19" x14ac:dyDescent="0.25">
      <c r="A12996" t="s">
        <v>93</v>
      </c>
      <c r="C12996">
        <v>20141240114</v>
      </c>
      <c r="D12996">
        <v>169</v>
      </c>
      <c r="E12996" t="s">
        <v>62</v>
      </c>
      <c r="G12996">
        <v>123.789</v>
      </c>
      <c r="H12996">
        <v>2014</v>
      </c>
      <c r="I12996">
        <v>5</v>
      </c>
      <c r="J12996">
        <v>1</v>
      </c>
      <c r="K12996">
        <v>5</v>
      </c>
      <c r="L12996">
        <v>49</v>
      </c>
      <c r="M12996" t="s">
        <v>932</v>
      </c>
      <c r="N12996" t="s">
        <v>933</v>
      </c>
      <c r="O12996" t="s">
        <v>934</v>
      </c>
      <c r="R12996" t="str">
        <f t="shared" si="406"/>
        <v>Weekday</v>
      </c>
      <c r="S12996" s="12">
        <f t="shared" si="407"/>
        <v>41760</v>
      </c>
    </row>
    <row r="12997" spans="1:19" x14ac:dyDescent="0.25">
      <c r="A12997" t="s">
        <v>93</v>
      </c>
      <c r="C12997">
        <v>20143080131</v>
      </c>
      <c r="D12997">
        <v>169</v>
      </c>
      <c r="E12997" t="s">
        <v>62</v>
      </c>
      <c r="G12997">
        <v>123.789</v>
      </c>
      <c r="H12997">
        <v>2014</v>
      </c>
      <c r="I12997">
        <v>10</v>
      </c>
      <c r="J12997">
        <v>10</v>
      </c>
      <c r="K12997">
        <v>15</v>
      </c>
      <c r="L12997">
        <v>54</v>
      </c>
      <c r="M12997" t="s">
        <v>932</v>
      </c>
      <c r="N12997" t="s">
        <v>937</v>
      </c>
      <c r="O12997" t="s">
        <v>934</v>
      </c>
      <c r="R12997" t="str">
        <f t="shared" ref="R12997:R13060" si="408">IF(WEEKDAY(DATE(H12997,I12997,J12997),2)&lt;6,"Weekday","Weekend")</f>
        <v>Weekday</v>
      </c>
      <c r="S12997" s="12">
        <f t="shared" si="407"/>
        <v>41922</v>
      </c>
    </row>
    <row r="12998" spans="1:19" x14ac:dyDescent="0.25">
      <c r="A12998" t="s">
        <v>93</v>
      </c>
      <c r="C12998">
        <v>20143630257</v>
      </c>
      <c r="D12998">
        <v>169</v>
      </c>
      <c r="E12998" t="s">
        <v>62</v>
      </c>
      <c r="G12998">
        <v>123.789</v>
      </c>
      <c r="H12998">
        <v>2014</v>
      </c>
      <c r="I12998">
        <v>12</v>
      </c>
      <c r="J12998">
        <v>26</v>
      </c>
      <c r="K12998">
        <v>21</v>
      </c>
      <c r="L12998">
        <v>18</v>
      </c>
      <c r="M12998" t="s">
        <v>932</v>
      </c>
      <c r="N12998" t="s">
        <v>933</v>
      </c>
      <c r="O12998" t="s">
        <v>934</v>
      </c>
      <c r="R12998" t="str">
        <f t="shared" si="408"/>
        <v>Weekday</v>
      </c>
      <c r="S12998" s="12">
        <f t="shared" si="407"/>
        <v>41999</v>
      </c>
    </row>
    <row r="12999" spans="1:19" x14ac:dyDescent="0.25">
      <c r="A12999" t="s">
        <v>93</v>
      </c>
      <c r="C12999">
        <v>20143200278</v>
      </c>
      <c r="D12999">
        <v>169</v>
      </c>
      <c r="E12999" t="s">
        <v>87</v>
      </c>
      <c r="G12999">
        <v>123.797</v>
      </c>
      <c r="H12999">
        <v>2014</v>
      </c>
      <c r="I12999">
        <v>11</v>
      </c>
      <c r="J12999">
        <v>16</v>
      </c>
      <c r="K12999">
        <v>6</v>
      </c>
      <c r="L12999">
        <v>38</v>
      </c>
      <c r="M12999" t="s">
        <v>932</v>
      </c>
      <c r="N12999" t="s">
        <v>933</v>
      </c>
      <c r="O12999" t="s">
        <v>934</v>
      </c>
      <c r="R12999" t="str">
        <f t="shared" si="408"/>
        <v>Weekend</v>
      </c>
      <c r="S12999" s="12">
        <f t="shared" si="407"/>
        <v>41959</v>
      </c>
    </row>
    <row r="13000" spans="1:19" x14ac:dyDescent="0.25">
      <c r="A13000" t="s">
        <v>93</v>
      </c>
      <c r="C13000">
        <v>20141220164</v>
      </c>
      <c r="D13000">
        <v>169</v>
      </c>
      <c r="E13000" t="s">
        <v>62</v>
      </c>
      <c r="G13000">
        <v>123.93</v>
      </c>
      <c r="H13000">
        <v>2014</v>
      </c>
      <c r="I13000">
        <v>4</v>
      </c>
      <c r="J13000">
        <v>28</v>
      </c>
      <c r="K13000">
        <v>7</v>
      </c>
      <c r="L13000">
        <v>57</v>
      </c>
      <c r="M13000" t="s">
        <v>932</v>
      </c>
      <c r="N13000" t="s">
        <v>933</v>
      </c>
      <c r="O13000" t="s">
        <v>934</v>
      </c>
      <c r="R13000" t="str">
        <f t="shared" si="408"/>
        <v>Weekday</v>
      </c>
      <c r="S13000" s="12">
        <f t="shared" si="407"/>
        <v>41757</v>
      </c>
    </row>
    <row r="13001" spans="1:19" x14ac:dyDescent="0.25">
      <c r="A13001" t="s">
        <v>93</v>
      </c>
      <c r="C13001">
        <v>20140080459</v>
      </c>
      <c r="D13001">
        <v>169</v>
      </c>
      <c r="E13001" t="s">
        <v>87</v>
      </c>
      <c r="G13001">
        <v>124.283</v>
      </c>
      <c r="H13001">
        <v>2014</v>
      </c>
      <c r="I13001">
        <v>1</v>
      </c>
      <c r="J13001">
        <v>6</v>
      </c>
      <c r="K13001">
        <v>18</v>
      </c>
      <c r="L13001">
        <v>3</v>
      </c>
      <c r="M13001" t="s">
        <v>935</v>
      </c>
      <c r="N13001" t="s">
        <v>933</v>
      </c>
      <c r="O13001" t="s">
        <v>934</v>
      </c>
      <c r="R13001" t="str">
        <f t="shared" si="408"/>
        <v>Weekday</v>
      </c>
      <c r="S13001" s="12">
        <f t="shared" si="407"/>
        <v>41645</v>
      </c>
    </row>
    <row r="13002" spans="1:19" x14ac:dyDescent="0.25">
      <c r="A13002" t="s">
        <v>93</v>
      </c>
      <c r="C13002">
        <v>20141760178</v>
      </c>
      <c r="D13002">
        <v>169</v>
      </c>
      <c r="E13002" t="s">
        <v>62</v>
      </c>
      <c r="G13002">
        <v>124.327</v>
      </c>
      <c r="H13002">
        <v>2014</v>
      </c>
      <c r="I13002">
        <v>6</v>
      </c>
      <c r="J13002">
        <v>24</v>
      </c>
      <c r="K13002">
        <v>15</v>
      </c>
      <c r="L13002">
        <v>21</v>
      </c>
      <c r="M13002" t="s">
        <v>932</v>
      </c>
      <c r="N13002" t="s">
        <v>933</v>
      </c>
      <c r="O13002" t="s">
        <v>934</v>
      </c>
      <c r="R13002" t="str">
        <f t="shared" si="408"/>
        <v>Weekday</v>
      </c>
      <c r="S13002" s="12">
        <f t="shared" si="407"/>
        <v>41814</v>
      </c>
    </row>
    <row r="13003" spans="1:19" x14ac:dyDescent="0.25">
      <c r="A13003" t="s">
        <v>93</v>
      </c>
      <c r="C13003">
        <v>20143210017</v>
      </c>
      <c r="D13003">
        <v>169</v>
      </c>
      <c r="E13003" t="s">
        <v>87</v>
      </c>
      <c r="G13003">
        <v>124.36499999999999</v>
      </c>
      <c r="H13003">
        <v>2014</v>
      </c>
      <c r="I13003">
        <v>11</v>
      </c>
      <c r="J13003">
        <v>15</v>
      </c>
      <c r="K13003">
        <v>20</v>
      </c>
      <c r="L13003">
        <v>12</v>
      </c>
      <c r="M13003" t="s">
        <v>935</v>
      </c>
      <c r="N13003" t="s">
        <v>937</v>
      </c>
      <c r="O13003" t="s">
        <v>934</v>
      </c>
      <c r="R13003" t="str">
        <f t="shared" si="408"/>
        <v>Weekend</v>
      </c>
      <c r="S13003" s="12">
        <f t="shared" si="407"/>
        <v>41958</v>
      </c>
    </row>
    <row r="13004" spans="1:19" x14ac:dyDescent="0.25">
      <c r="A13004" t="s">
        <v>93</v>
      </c>
      <c r="C13004">
        <v>20140380346</v>
      </c>
      <c r="D13004">
        <v>169</v>
      </c>
      <c r="E13004" t="s">
        <v>62</v>
      </c>
      <c r="G13004">
        <v>124.384</v>
      </c>
      <c r="H13004">
        <v>2014</v>
      </c>
      <c r="I13004">
        <v>2</v>
      </c>
      <c r="J13004">
        <v>5</v>
      </c>
      <c r="K13004">
        <v>17</v>
      </c>
      <c r="L13004">
        <v>27</v>
      </c>
      <c r="M13004" t="s">
        <v>932</v>
      </c>
      <c r="N13004" t="s">
        <v>937</v>
      </c>
      <c r="O13004" t="s">
        <v>934</v>
      </c>
      <c r="R13004" t="str">
        <f t="shared" si="408"/>
        <v>Weekday</v>
      </c>
      <c r="S13004" s="12">
        <f t="shared" si="407"/>
        <v>41675</v>
      </c>
    </row>
    <row r="13005" spans="1:19" x14ac:dyDescent="0.25">
      <c r="A13005" t="s">
        <v>93</v>
      </c>
      <c r="C13005">
        <v>20140430039</v>
      </c>
      <c r="D13005">
        <v>169</v>
      </c>
      <c r="E13005" t="s">
        <v>62</v>
      </c>
      <c r="G13005">
        <v>124.384</v>
      </c>
      <c r="H13005">
        <v>2014</v>
      </c>
      <c r="I13005">
        <v>2</v>
      </c>
      <c r="J13005">
        <v>12</v>
      </c>
      <c r="K13005">
        <v>8</v>
      </c>
      <c r="L13005">
        <v>21</v>
      </c>
      <c r="M13005" t="s">
        <v>932</v>
      </c>
      <c r="N13005" t="s">
        <v>933</v>
      </c>
      <c r="O13005" t="s">
        <v>934</v>
      </c>
      <c r="R13005" t="str">
        <f t="shared" si="408"/>
        <v>Weekday</v>
      </c>
      <c r="S13005" s="12">
        <f t="shared" si="407"/>
        <v>41682</v>
      </c>
    </row>
    <row r="13006" spans="1:19" x14ac:dyDescent="0.25">
      <c r="A13006" t="s">
        <v>93</v>
      </c>
      <c r="C13006">
        <v>20140490272</v>
      </c>
      <c r="D13006">
        <v>169</v>
      </c>
      <c r="E13006" t="s">
        <v>87</v>
      </c>
      <c r="G13006">
        <v>124.384</v>
      </c>
      <c r="H13006">
        <v>2014</v>
      </c>
      <c r="I13006">
        <v>2</v>
      </c>
      <c r="J13006">
        <v>15</v>
      </c>
      <c r="K13006">
        <v>15</v>
      </c>
      <c r="L13006">
        <v>36</v>
      </c>
      <c r="M13006" t="s">
        <v>932</v>
      </c>
      <c r="N13006" t="s">
        <v>933</v>
      </c>
      <c r="O13006" t="s">
        <v>934</v>
      </c>
      <c r="R13006" t="str">
        <f t="shared" si="408"/>
        <v>Weekend</v>
      </c>
      <c r="S13006" s="12">
        <f t="shared" si="407"/>
        <v>41685</v>
      </c>
    </row>
    <row r="13007" spans="1:19" x14ac:dyDescent="0.25">
      <c r="A13007" t="s">
        <v>93</v>
      </c>
      <c r="C13007">
        <v>20140560695</v>
      </c>
      <c r="D13007">
        <v>169</v>
      </c>
      <c r="E13007" t="s">
        <v>62</v>
      </c>
      <c r="G13007">
        <v>124.384</v>
      </c>
      <c r="H13007">
        <v>2014</v>
      </c>
      <c r="I13007">
        <v>2</v>
      </c>
      <c r="J13007">
        <v>21</v>
      </c>
      <c r="K13007">
        <v>21</v>
      </c>
      <c r="L13007">
        <v>19</v>
      </c>
      <c r="M13007" t="s">
        <v>932</v>
      </c>
      <c r="N13007" t="s">
        <v>933</v>
      </c>
      <c r="O13007" t="s">
        <v>934</v>
      </c>
      <c r="R13007" t="str">
        <f t="shared" si="408"/>
        <v>Weekday</v>
      </c>
      <c r="S13007" s="12">
        <f t="shared" si="407"/>
        <v>41691</v>
      </c>
    </row>
    <row r="13008" spans="1:19" x14ac:dyDescent="0.25">
      <c r="A13008" t="s">
        <v>93</v>
      </c>
      <c r="C13008">
        <v>20141080170</v>
      </c>
      <c r="D13008">
        <v>169</v>
      </c>
      <c r="E13008" t="s">
        <v>62</v>
      </c>
      <c r="G13008">
        <v>124.384</v>
      </c>
      <c r="H13008">
        <v>2014</v>
      </c>
      <c r="I13008">
        <v>4</v>
      </c>
      <c r="J13008">
        <v>16</v>
      </c>
      <c r="K13008">
        <v>22</v>
      </c>
      <c r="L13008">
        <v>31</v>
      </c>
      <c r="M13008" t="s">
        <v>932</v>
      </c>
      <c r="N13008" t="s">
        <v>933</v>
      </c>
      <c r="O13008" t="s">
        <v>934</v>
      </c>
      <c r="R13008" t="str">
        <f t="shared" si="408"/>
        <v>Weekday</v>
      </c>
      <c r="S13008" s="12">
        <f t="shared" si="407"/>
        <v>41745</v>
      </c>
    </row>
    <row r="13009" spans="1:19" x14ac:dyDescent="0.25">
      <c r="A13009" t="s">
        <v>93</v>
      </c>
      <c r="C13009">
        <v>20141960235</v>
      </c>
      <c r="D13009">
        <v>169</v>
      </c>
      <c r="E13009" t="s">
        <v>62</v>
      </c>
      <c r="G13009">
        <v>124.384</v>
      </c>
      <c r="H13009">
        <v>2014</v>
      </c>
      <c r="I13009">
        <v>7</v>
      </c>
      <c r="J13009">
        <v>14</v>
      </c>
      <c r="K13009">
        <v>17</v>
      </c>
      <c r="L13009">
        <v>21</v>
      </c>
      <c r="M13009" t="s">
        <v>932</v>
      </c>
      <c r="N13009" t="s">
        <v>933</v>
      </c>
      <c r="O13009" t="s">
        <v>934</v>
      </c>
      <c r="R13009" t="str">
        <f t="shared" si="408"/>
        <v>Weekday</v>
      </c>
      <c r="S13009" s="12">
        <f t="shared" si="407"/>
        <v>41834</v>
      </c>
    </row>
    <row r="13010" spans="1:19" x14ac:dyDescent="0.25">
      <c r="A13010" t="s">
        <v>93</v>
      </c>
      <c r="C13010">
        <v>20143140359</v>
      </c>
      <c r="D13010">
        <v>169</v>
      </c>
      <c r="E13010" t="s">
        <v>87</v>
      </c>
      <c r="G13010">
        <v>124.384</v>
      </c>
      <c r="H13010">
        <v>2014</v>
      </c>
      <c r="I13010">
        <v>11</v>
      </c>
      <c r="J13010">
        <v>7</v>
      </c>
      <c r="K13010">
        <v>12</v>
      </c>
      <c r="L13010">
        <v>57</v>
      </c>
      <c r="M13010" t="s">
        <v>932</v>
      </c>
      <c r="N13010" t="s">
        <v>933</v>
      </c>
      <c r="O13010" t="s">
        <v>934</v>
      </c>
      <c r="R13010" t="str">
        <f t="shared" si="408"/>
        <v>Weekday</v>
      </c>
      <c r="S13010" s="12">
        <f t="shared" si="407"/>
        <v>41950</v>
      </c>
    </row>
    <row r="13011" spans="1:19" x14ac:dyDescent="0.25">
      <c r="A13011" t="s">
        <v>93</v>
      </c>
      <c r="C13011">
        <v>20143240312</v>
      </c>
      <c r="D13011">
        <v>169</v>
      </c>
      <c r="E13011" t="s">
        <v>62</v>
      </c>
      <c r="G13011">
        <v>124.384</v>
      </c>
      <c r="H13011">
        <v>2014</v>
      </c>
      <c r="I13011">
        <v>11</v>
      </c>
      <c r="J13011">
        <v>13</v>
      </c>
      <c r="K13011">
        <v>14</v>
      </c>
      <c r="L13011">
        <v>16</v>
      </c>
      <c r="M13011" t="s">
        <v>932</v>
      </c>
      <c r="N13011" t="s">
        <v>933</v>
      </c>
      <c r="O13011" t="s">
        <v>934</v>
      </c>
      <c r="R13011" t="str">
        <f t="shared" si="408"/>
        <v>Weekday</v>
      </c>
      <c r="S13011" s="12">
        <f t="shared" si="407"/>
        <v>41956</v>
      </c>
    </row>
    <row r="13012" spans="1:19" x14ac:dyDescent="0.25">
      <c r="A13012" t="s">
        <v>93</v>
      </c>
      <c r="C13012">
        <v>20143450275</v>
      </c>
      <c r="D13012">
        <v>169</v>
      </c>
      <c r="E13012" t="s">
        <v>62</v>
      </c>
      <c r="G13012">
        <v>124.384</v>
      </c>
      <c r="H13012">
        <v>2014</v>
      </c>
      <c r="I13012">
        <v>12</v>
      </c>
      <c r="J13012">
        <v>11</v>
      </c>
      <c r="K13012">
        <v>7</v>
      </c>
      <c r="L13012">
        <v>57</v>
      </c>
      <c r="M13012" t="s">
        <v>932</v>
      </c>
      <c r="N13012" t="s">
        <v>933</v>
      </c>
      <c r="O13012" t="s">
        <v>934</v>
      </c>
      <c r="R13012" t="str">
        <f t="shared" si="408"/>
        <v>Weekday</v>
      </c>
      <c r="S13012" s="12">
        <f t="shared" si="407"/>
        <v>41984</v>
      </c>
    </row>
    <row r="13013" spans="1:19" x14ac:dyDescent="0.25">
      <c r="A13013" t="s">
        <v>93</v>
      </c>
      <c r="C13013">
        <v>20143650239</v>
      </c>
      <c r="D13013">
        <v>169</v>
      </c>
      <c r="E13013" t="s">
        <v>62</v>
      </c>
      <c r="G13013">
        <v>124.384</v>
      </c>
      <c r="H13013">
        <v>2014</v>
      </c>
      <c r="I13013">
        <v>12</v>
      </c>
      <c r="J13013">
        <v>30</v>
      </c>
      <c r="K13013">
        <v>17</v>
      </c>
      <c r="L13013">
        <v>36</v>
      </c>
      <c r="M13013" t="s">
        <v>932</v>
      </c>
      <c r="N13013" t="s">
        <v>933</v>
      </c>
      <c r="O13013" t="s">
        <v>934</v>
      </c>
      <c r="R13013" t="str">
        <f t="shared" si="408"/>
        <v>Weekday</v>
      </c>
      <c r="S13013" s="12">
        <f t="shared" si="407"/>
        <v>42003</v>
      </c>
    </row>
    <row r="13014" spans="1:19" x14ac:dyDescent="0.25">
      <c r="A13014" t="s">
        <v>93</v>
      </c>
      <c r="C13014">
        <v>20150050285</v>
      </c>
      <c r="D13014">
        <v>169</v>
      </c>
      <c r="E13014" t="s">
        <v>87</v>
      </c>
      <c r="G13014">
        <v>124.384</v>
      </c>
      <c r="H13014">
        <v>2014</v>
      </c>
      <c r="I13014">
        <v>12</v>
      </c>
      <c r="J13014">
        <v>31</v>
      </c>
      <c r="K13014">
        <v>5</v>
      </c>
      <c r="L13014">
        <v>50</v>
      </c>
      <c r="M13014" t="s">
        <v>932</v>
      </c>
      <c r="N13014" t="s">
        <v>933</v>
      </c>
      <c r="O13014" t="s">
        <v>934</v>
      </c>
      <c r="R13014" t="str">
        <f t="shared" si="408"/>
        <v>Weekday</v>
      </c>
      <c r="S13014" s="12">
        <f t="shared" si="407"/>
        <v>42004</v>
      </c>
    </row>
    <row r="13015" spans="1:19" x14ac:dyDescent="0.25">
      <c r="A13015" t="s">
        <v>93</v>
      </c>
      <c r="C13015">
        <v>20143650245</v>
      </c>
      <c r="D13015">
        <v>169</v>
      </c>
      <c r="E13015" t="s">
        <v>940</v>
      </c>
      <c r="G13015">
        <v>124.384</v>
      </c>
      <c r="H13015">
        <v>2014</v>
      </c>
      <c r="I13015">
        <v>12</v>
      </c>
      <c r="J13015">
        <v>31</v>
      </c>
      <c r="K13015">
        <v>6</v>
      </c>
      <c r="L13015">
        <v>23</v>
      </c>
      <c r="M13015" t="s">
        <v>932</v>
      </c>
      <c r="N13015" t="s">
        <v>933</v>
      </c>
      <c r="O13015" t="s">
        <v>934</v>
      </c>
      <c r="R13015" t="str">
        <f t="shared" si="408"/>
        <v>Weekday</v>
      </c>
      <c r="S13015" s="12">
        <f t="shared" si="407"/>
        <v>42004</v>
      </c>
    </row>
    <row r="13016" spans="1:19" x14ac:dyDescent="0.25">
      <c r="A13016" t="s">
        <v>93</v>
      </c>
      <c r="C13016">
        <v>20143230067</v>
      </c>
      <c r="D13016">
        <v>169</v>
      </c>
      <c r="E13016" t="s">
        <v>87</v>
      </c>
      <c r="G13016">
        <v>124.458</v>
      </c>
      <c r="H13016">
        <v>2014</v>
      </c>
      <c r="I13016">
        <v>11</v>
      </c>
      <c r="J13016">
        <v>19</v>
      </c>
      <c r="K13016">
        <v>8</v>
      </c>
      <c r="L13016">
        <v>39</v>
      </c>
      <c r="M13016" t="s">
        <v>932</v>
      </c>
      <c r="N13016" t="s">
        <v>933</v>
      </c>
      <c r="O13016" t="s">
        <v>934</v>
      </c>
      <c r="Q13016" t="s">
        <v>300</v>
      </c>
      <c r="R13016" t="str">
        <f t="shared" si="408"/>
        <v>Weekday</v>
      </c>
      <c r="S13016" s="12">
        <f t="shared" si="407"/>
        <v>41962</v>
      </c>
    </row>
    <row r="13017" spans="1:19" x14ac:dyDescent="0.25">
      <c r="A13017" t="s">
        <v>93</v>
      </c>
      <c r="C13017">
        <v>20143200306</v>
      </c>
      <c r="D13017">
        <v>169</v>
      </c>
      <c r="E13017" t="s">
        <v>87</v>
      </c>
      <c r="G13017">
        <v>124.46899999999999</v>
      </c>
      <c r="H13017">
        <v>2014</v>
      </c>
      <c r="I13017">
        <v>11</v>
      </c>
      <c r="J13017">
        <v>16</v>
      </c>
      <c r="K13017">
        <v>9</v>
      </c>
      <c r="L13017">
        <v>34</v>
      </c>
      <c r="M13017" t="s">
        <v>932</v>
      </c>
      <c r="N13017" t="s">
        <v>933</v>
      </c>
      <c r="O13017" t="s">
        <v>934</v>
      </c>
      <c r="Q13017" t="s">
        <v>300</v>
      </c>
      <c r="R13017" t="str">
        <f t="shared" si="408"/>
        <v>Weekend</v>
      </c>
      <c r="S13017" s="12">
        <f t="shared" si="407"/>
        <v>41959</v>
      </c>
    </row>
    <row r="13018" spans="1:19" x14ac:dyDescent="0.25">
      <c r="A13018" t="s">
        <v>93</v>
      </c>
      <c r="C13018">
        <v>20143360239</v>
      </c>
      <c r="D13018">
        <v>169</v>
      </c>
      <c r="E13018" t="s">
        <v>87</v>
      </c>
      <c r="G13018">
        <v>124.482</v>
      </c>
      <c r="H13018">
        <v>2014</v>
      </c>
      <c r="I13018">
        <v>11</v>
      </c>
      <c r="J13018">
        <v>26</v>
      </c>
      <c r="K13018">
        <v>10</v>
      </c>
      <c r="L13018">
        <v>48</v>
      </c>
      <c r="M13018" t="s">
        <v>932</v>
      </c>
      <c r="N13018" t="s">
        <v>933</v>
      </c>
      <c r="O13018" t="s">
        <v>934</v>
      </c>
      <c r="Q13018" t="s">
        <v>300</v>
      </c>
      <c r="R13018" t="str">
        <f t="shared" si="408"/>
        <v>Weekday</v>
      </c>
      <c r="S13018" s="12">
        <f t="shared" si="407"/>
        <v>41969</v>
      </c>
    </row>
    <row r="13019" spans="1:19" x14ac:dyDescent="0.25">
      <c r="A13019" t="s">
        <v>93</v>
      </c>
      <c r="C13019">
        <v>20140230413</v>
      </c>
      <c r="D13019">
        <v>169</v>
      </c>
      <c r="E13019" t="s">
        <v>87</v>
      </c>
      <c r="G13019">
        <v>124.496</v>
      </c>
      <c r="H13019">
        <v>2014</v>
      </c>
      <c r="I13019">
        <v>1</v>
      </c>
      <c r="J13019">
        <v>23</v>
      </c>
      <c r="K13019">
        <v>6</v>
      </c>
      <c r="L13019">
        <v>59</v>
      </c>
      <c r="M13019" t="s">
        <v>932</v>
      </c>
      <c r="N13019" t="s">
        <v>933</v>
      </c>
      <c r="O13019" t="s">
        <v>934</v>
      </c>
      <c r="Q13019" t="s">
        <v>300</v>
      </c>
      <c r="R13019" t="str">
        <f t="shared" si="408"/>
        <v>Weekday</v>
      </c>
      <c r="S13019" s="12">
        <f t="shared" si="407"/>
        <v>41662</v>
      </c>
    </row>
    <row r="13020" spans="1:19" x14ac:dyDescent="0.25">
      <c r="A13020" t="s">
        <v>93</v>
      </c>
      <c r="C13020">
        <v>20142340179</v>
      </c>
      <c r="D13020">
        <v>169</v>
      </c>
      <c r="E13020" t="s">
        <v>87</v>
      </c>
      <c r="G13020">
        <v>124.496</v>
      </c>
      <c r="H13020">
        <v>2014</v>
      </c>
      <c r="I13020">
        <v>8</v>
      </c>
      <c r="J13020">
        <v>22</v>
      </c>
      <c r="K13020">
        <v>21</v>
      </c>
      <c r="L13020">
        <v>45</v>
      </c>
      <c r="M13020" t="s">
        <v>935</v>
      </c>
      <c r="N13020" t="s">
        <v>933</v>
      </c>
      <c r="O13020" t="s">
        <v>934</v>
      </c>
      <c r="Q13020" t="s">
        <v>300</v>
      </c>
      <c r="R13020" t="str">
        <f t="shared" si="408"/>
        <v>Weekday</v>
      </c>
      <c r="S13020" s="12">
        <f t="shared" si="407"/>
        <v>41873</v>
      </c>
    </row>
    <row r="13021" spans="1:19" x14ac:dyDescent="0.25">
      <c r="A13021" t="s">
        <v>93</v>
      </c>
      <c r="C13021">
        <v>20142450092</v>
      </c>
      <c r="D13021">
        <v>169</v>
      </c>
      <c r="E13021" t="s">
        <v>87</v>
      </c>
      <c r="G13021">
        <v>124.496</v>
      </c>
      <c r="H13021">
        <v>2014</v>
      </c>
      <c r="I13021">
        <v>9</v>
      </c>
      <c r="J13021">
        <v>2</v>
      </c>
      <c r="K13021">
        <v>14</v>
      </c>
      <c r="L13021">
        <v>37</v>
      </c>
      <c r="M13021" t="s">
        <v>932</v>
      </c>
      <c r="N13021" t="s">
        <v>933</v>
      </c>
      <c r="O13021" t="s">
        <v>934</v>
      </c>
      <c r="Q13021" t="s">
        <v>300</v>
      </c>
      <c r="R13021" t="str">
        <f t="shared" si="408"/>
        <v>Weekday</v>
      </c>
      <c r="S13021" s="12">
        <f t="shared" si="407"/>
        <v>41884</v>
      </c>
    </row>
    <row r="13022" spans="1:19" x14ac:dyDescent="0.25">
      <c r="A13022" t="s">
        <v>93</v>
      </c>
      <c r="C13022">
        <v>20143210336</v>
      </c>
      <c r="D13022">
        <v>169</v>
      </c>
      <c r="E13022" t="s">
        <v>62</v>
      </c>
      <c r="G13022">
        <v>124.496</v>
      </c>
      <c r="H13022">
        <v>2014</v>
      </c>
      <c r="I13022">
        <v>11</v>
      </c>
      <c r="J13022">
        <v>17</v>
      </c>
      <c r="K13022">
        <v>8</v>
      </c>
      <c r="L13022">
        <v>0</v>
      </c>
      <c r="M13022" t="s">
        <v>932</v>
      </c>
      <c r="N13022" t="s">
        <v>933</v>
      </c>
      <c r="O13022" t="s">
        <v>934</v>
      </c>
      <c r="Q13022" t="s">
        <v>278</v>
      </c>
      <c r="R13022" t="str">
        <f t="shared" si="408"/>
        <v>Weekday</v>
      </c>
      <c r="S13022" s="12">
        <f t="shared" si="407"/>
        <v>41960</v>
      </c>
    </row>
    <row r="13023" spans="1:19" x14ac:dyDescent="0.25">
      <c r="A13023" t="s">
        <v>93</v>
      </c>
      <c r="C13023">
        <v>20143350272</v>
      </c>
      <c r="D13023">
        <v>169</v>
      </c>
      <c r="E13023" t="s">
        <v>62</v>
      </c>
      <c r="G13023">
        <v>124.496</v>
      </c>
      <c r="H13023">
        <v>2014</v>
      </c>
      <c r="I13023">
        <v>11</v>
      </c>
      <c r="J13023">
        <v>22</v>
      </c>
      <c r="K13023">
        <v>13</v>
      </c>
      <c r="L13023">
        <v>5</v>
      </c>
      <c r="M13023" t="s">
        <v>932</v>
      </c>
      <c r="N13023" t="s">
        <v>933</v>
      </c>
      <c r="O13023" t="s">
        <v>934</v>
      </c>
      <c r="Q13023" t="s">
        <v>278</v>
      </c>
      <c r="R13023" t="str">
        <f t="shared" si="408"/>
        <v>Weekend</v>
      </c>
      <c r="S13023" s="12">
        <f t="shared" si="407"/>
        <v>41965</v>
      </c>
    </row>
    <row r="13024" spans="1:19" x14ac:dyDescent="0.25">
      <c r="A13024" t="s">
        <v>93</v>
      </c>
      <c r="C13024">
        <v>20141890354</v>
      </c>
      <c r="D13024">
        <v>169</v>
      </c>
      <c r="E13024" t="s">
        <v>62</v>
      </c>
      <c r="G13024">
        <v>124.544</v>
      </c>
      <c r="H13024">
        <v>2014</v>
      </c>
      <c r="I13024">
        <v>7</v>
      </c>
      <c r="J13024">
        <v>7</v>
      </c>
      <c r="K13024">
        <v>19</v>
      </c>
      <c r="L13024">
        <v>29</v>
      </c>
      <c r="M13024" t="s">
        <v>932</v>
      </c>
      <c r="N13024" t="s">
        <v>937</v>
      </c>
      <c r="O13024" t="s">
        <v>934</v>
      </c>
      <c r="Q13024" t="s">
        <v>278</v>
      </c>
      <c r="R13024" t="str">
        <f t="shared" si="408"/>
        <v>Weekday</v>
      </c>
      <c r="S13024" s="12">
        <f t="shared" si="407"/>
        <v>41827</v>
      </c>
    </row>
    <row r="13025" spans="1:19" x14ac:dyDescent="0.25">
      <c r="A13025" t="s">
        <v>93</v>
      </c>
      <c r="C13025">
        <v>20140180171</v>
      </c>
      <c r="D13025">
        <v>169</v>
      </c>
      <c r="E13025" t="s">
        <v>940</v>
      </c>
      <c r="G13025">
        <v>124.76600000000001</v>
      </c>
      <c r="H13025">
        <v>2014</v>
      </c>
      <c r="I13025">
        <v>1</v>
      </c>
      <c r="J13025">
        <v>18</v>
      </c>
      <c r="K13025">
        <v>13</v>
      </c>
      <c r="L13025">
        <v>40</v>
      </c>
      <c r="M13025" t="s">
        <v>932</v>
      </c>
      <c r="N13025" t="s">
        <v>937</v>
      </c>
      <c r="O13025" t="s">
        <v>934</v>
      </c>
      <c r="R13025" t="str">
        <f t="shared" si="408"/>
        <v>Weekend</v>
      </c>
      <c r="S13025" s="12">
        <f t="shared" si="407"/>
        <v>41657</v>
      </c>
    </row>
    <row r="13026" spans="1:19" x14ac:dyDescent="0.25">
      <c r="A13026" t="s">
        <v>93</v>
      </c>
      <c r="C13026">
        <v>20140310150</v>
      </c>
      <c r="D13026">
        <v>169</v>
      </c>
      <c r="E13026" t="s">
        <v>62</v>
      </c>
      <c r="G13026">
        <v>124.925</v>
      </c>
      <c r="H13026">
        <v>2014</v>
      </c>
      <c r="I13026">
        <v>1</v>
      </c>
      <c r="J13026">
        <v>31</v>
      </c>
      <c r="K13026">
        <v>9</v>
      </c>
      <c r="L13026">
        <v>50</v>
      </c>
      <c r="M13026" t="s">
        <v>932</v>
      </c>
      <c r="N13026" t="s">
        <v>933</v>
      </c>
      <c r="O13026" t="s">
        <v>934</v>
      </c>
      <c r="Q13026" t="s">
        <v>282</v>
      </c>
      <c r="R13026" t="str">
        <f t="shared" si="408"/>
        <v>Weekday</v>
      </c>
      <c r="S13026" s="12">
        <f t="shared" si="407"/>
        <v>41670</v>
      </c>
    </row>
    <row r="13027" spans="1:19" x14ac:dyDescent="0.25">
      <c r="A13027" t="s">
        <v>93</v>
      </c>
      <c r="C13027">
        <v>20140510434</v>
      </c>
      <c r="D13027">
        <v>169</v>
      </c>
      <c r="E13027" t="s">
        <v>62</v>
      </c>
      <c r="G13027">
        <v>125.01</v>
      </c>
      <c r="H13027">
        <v>2014</v>
      </c>
      <c r="I13027">
        <v>2</v>
      </c>
      <c r="J13027">
        <v>18</v>
      </c>
      <c r="K13027">
        <v>6</v>
      </c>
      <c r="L13027">
        <v>4</v>
      </c>
      <c r="M13027" t="s">
        <v>932</v>
      </c>
      <c r="N13027" t="s">
        <v>933</v>
      </c>
      <c r="O13027" t="s">
        <v>934</v>
      </c>
      <c r="Q13027" t="s">
        <v>282</v>
      </c>
      <c r="R13027" t="str">
        <f t="shared" si="408"/>
        <v>Weekday</v>
      </c>
      <c r="S13027" s="12">
        <f t="shared" si="407"/>
        <v>41688</v>
      </c>
    </row>
    <row r="13028" spans="1:19" x14ac:dyDescent="0.25">
      <c r="A13028" t="s">
        <v>93</v>
      </c>
      <c r="C13028">
        <v>20142760292</v>
      </c>
      <c r="D13028">
        <v>169</v>
      </c>
      <c r="E13028" t="s">
        <v>62</v>
      </c>
      <c r="G13028">
        <v>125.039</v>
      </c>
      <c r="H13028">
        <v>2014</v>
      </c>
      <c r="I13028">
        <v>10</v>
      </c>
      <c r="J13028">
        <v>2</v>
      </c>
      <c r="K13028">
        <v>15</v>
      </c>
      <c r="L13028">
        <v>47</v>
      </c>
      <c r="M13028" t="s">
        <v>932</v>
      </c>
      <c r="N13028" t="s">
        <v>937</v>
      </c>
      <c r="O13028" t="s">
        <v>934</v>
      </c>
      <c r="Q13028" t="s">
        <v>282</v>
      </c>
      <c r="R13028" t="str">
        <f t="shared" si="408"/>
        <v>Weekday</v>
      </c>
      <c r="S13028" s="12">
        <f t="shared" si="407"/>
        <v>41914</v>
      </c>
    </row>
    <row r="13029" spans="1:19" x14ac:dyDescent="0.25">
      <c r="A13029" t="s">
        <v>93</v>
      </c>
      <c r="C13029">
        <v>20143250262</v>
      </c>
      <c r="D13029">
        <v>169</v>
      </c>
      <c r="E13029" t="s">
        <v>62</v>
      </c>
      <c r="G13029">
        <v>125.047</v>
      </c>
      <c r="H13029">
        <v>2014</v>
      </c>
      <c r="I13029">
        <v>11</v>
      </c>
      <c r="J13029">
        <v>21</v>
      </c>
      <c r="K13029">
        <v>14</v>
      </c>
      <c r="L13029">
        <v>12</v>
      </c>
      <c r="M13029" t="s">
        <v>935</v>
      </c>
      <c r="N13029" t="s">
        <v>933</v>
      </c>
      <c r="O13029" t="s">
        <v>934</v>
      </c>
      <c r="Q13029" t="s">
        <v>282</v>
      </c>
      <c r="R13029" t="str">
        <f t="shared" si="408"/>
        <v>Weekday</v>
      </c>
      <c r="S13029" s="12">
        <f t="shared" si="407"/>
        <v>41964</v>
      </c>
    </row>
    <row r="13030" spans="1:19" x14ac:dyDescent="0.25">
      <c r="A13030" t="s">
        <v>93</v>
      </c>
      <c r="C13030">
        <v>20140310120</v>
      </c>
      <c r="D13030">
        <v>169</v>
      </c>
      <c r="E13030" t="s">
        <v>62</v>
      </c>
      <c r="G13030">
        <v>125.105</v>
      </c>
      <c r="H13030">
        <v>2014</v>
      </c>
      <c r="I13030">
        <v>1</v>
      </c>
      <c r="J13030">
        <v>31</v>
      </c>
      <c r="K13030">
        <v>10</v>
      </c>
      <c r="L13030">
        <v>8</v>
      </c>
      <c r="M13030" t="s">
        <v>935</v>
      </c>
      <c r="N13030" t="s">
        <v>937</v>
      </c>
      <c r="O13030" t="s">
        <v>934</v>
      </c>
      <c r="Q13030" t="s">
        <v>283</v>
      </c>
      <c r="R13030" t="str">
        <f t="shared" si="408"/>
        <v>Weekday</v>
      </c>
      <c r="S13030" s="12">
        <f t="shared" si="407"/>
        <v>41670</v>
      </c>
    </row>
    <row r="13031" spans="1:19" x14ac:dyDescent="0.25">
      <c r="A13031" t="s">
        <v>93</v>
      </c>
      <c r="C13031">
        <v>20140300501</v>
      </c>
      <c r="D13031">
        <v>169</v>
      </c>
      <c r="E13031" t="s">
        <v>87</v>
      </c>
      <c r="G13031">
        <v>125.164</v>
      </c>
      <c r="H13031">
        <v>2014</v>
      </c>
      <c r="I13031">
        <v>1</v>
      </c>
      <c r="J13031">
        <v>25</v>
      </c>
      <c r="K13031">
        <v>9</v>
      </c>
      <c r="L13031">
        <v>41</v>
      </c>
      <c r="M13031" t="s">
        <v>932</v>
      </c>
      <c r="N13031" t="s">
        <v>933</v>
      </c>
      <c r="O13031" t="s">
        <v>934</v>
      </c>
      <c r="Q13031" t="s">
        <v>295</v>
      </c>
      <c r="R13031" t="str">
        <f t="shared" si="408"/>
        <v>Weekend</v>
      </c>
      <c r="S13031" s="12">
        <f t="shared" si="407"/>
        <v>41664</v>
      </c>
    </row>
    <row r="13032" spans="1:19" x14ac:dyDescent="0.25">
      <c r="A13032" t="s">
        <v>93</v>
      </c>
      <c r="C13032">
        <v>20143560265</v>
      </c>
      <c r="D13032">
        <v>169</v>
      </c>
      <c r="E13032" t="s">
        <v>62</v>
      </c>
      <c r="G13032">
        <v>125.253</v>
      </c>
      <c r="H13032">
        <v>2014</v>
      </c>
      <c r="I13032">
        <v>12</v>
      </c>
      <c r="J13032">
        <v>18</v>
      </c>
      <c r="K13032">
        <v>18</v>
      </c>
      <c r="L13032">
        <v>4</v>
      </c>
      <c r="M13032" t="s">
        <v>932</v>
      </c>
      <c r="N13032" t="s">
        <v>933</v>
      </c>
      <c r="O13032" t="s">
        <v>934</v>
      </c>
      <c r="Q13032" t="s">
        <v>284</v>
      </c>
      <c r="R13032" t="str">
        <f t="shared" si="408"/>
        <v>Weekday</v>
      </c>
      <c r="S13032" s="12">
        <f t="shared" si="407"/>
        <v>41991</v>
      </c>
    </row>
    <row r="13033" spans="1:19" x14ac:dyDescent="0.25">
      <c r="A13033" t="s">
        <v>93</v>
      </c>
      <c r="C13033">
        <v>20140690235</v>
      </c>
      <c r="D13033">
        <v>169</v>
      </c>
      <c r="E13033" t="s">
        <v>62</v>
      </c>
      <c r="G13033">
        <v>125.289</v>
      </c>
      <c r="H13033">
        <v>2014</v>
      </c>
      <c r="I13033">
        <v>1</v>
      </c>
      <c r="J13033">
        <v>3</v>
      </c>
      <c r="K13033">
        <v>11</v>
      </c>
      <c r="L13033">
        <v>25</v>
      </c>
      <c r="M13033" t="s">
        <v>932</v>
      </c>
      <c r="N13033" t="s">
        <v>933</v>
      </c>
      <c r="O13033" t="s">
        <v>934</v>
      </c>
      <c r="Q13033" t="s">
        <v>284</v>
      </c>
      <c r="R13033" t="str">
        <f t="shared" si="408"/>
        <v>Weekday</v>
      </c>
      <c r="S13033" s="12">
        <f t="shared" si="407"/>
        <v>41642</v>
      </c>
    </row>
    <row r="13034" spans="1:19" x14ac:dyDescent="0.25">
      <c r="A13034" t="s">
        <v>93</v>
      </c>
      <c r="C13034">
        <v>20140170281</v>
      </c>
      <c r="D13034">
        <v>169</v>
      </c>
      <c r="E13034" t="s">
        <v>62</v>
      </c>
      <c r="G13034">
        <v>125.289</v>
      </c>
      <c r="H13034">
        <v>2014</v>
      </c>
      <c r="I13034">
        <v>1</v>
      </c>
      <c r="J13034">
        <v>16</v>
      </c>
      <c r="K13034">
        <v>13</v>
      </c>
      <c r="L13034">
        <v>14</v>
      </c>
      <c r="M13034" t="s">
        <v>935</v>
      </c>
      <c r="N13034" t="s">
        <v>937</v>
      </c>
      <c r="O13034" t="s">
        <v>934</v>
      </c>
      <c r="Q13034" t="s">
        <v>284</v>
      </c>
      <c r="R13034" t="str">
        <f t="shared" si="408"/>
        <v>Weekday</v>
      </c>
      <c r="S13034" s="12">
        <f t="shared" si="407"/>
        <v>41655</v>
      </c>
    </row>
    <row r="13035" spans="1:19" x14ac:dyDescent="0.25">
      <c r="A13035" t="s">
        <v>93</v>
      </c>
      <c r="C13035">
        <v>20140300502</v>
      </c>
      <c r="D13035">
        <v>169</v>
      </c>
      <c r="E13035" t="s">
        <v>62</v>
      </c>
      <c r="G13035">
        <v>125.289</v>
      </c>
      <c r="H13035">
        <v>2014</v>
      </c>
      <c r="I13035">
        <v>1</v>
      </c>
      <c r="J13035">
        <v>26</v>
      </c>
      <c r="K13035">
        <v>6</v>
      </c>
      <c r="L13035">
        <v>56</v>
      </c>
      <c r="M13035" t="s">
        <v>935</v>
      </c>
      <c r="N13035" t="s">
        <v>933</v>
      </c>
      <c r="O13035" t="s">
        <v>934</v>
      </c>
      <c r="Q13035" t="s">
        <v>284</v>
      </c>
      <c r="R13035" t="str">
        <f t="shared" si="408"/>
        <v>Weekend</v>
      </c>
      <c r="S13035" s="12">
        <f t="shared" si="407"/>
        <v>41665</v>
      </c>
    </row>
    <row r="13036" spans="1:19" x14ac:dyDescent="0.25">
      <c r="A13036" t="s">
        <v>93</v>
      </c>
      <c r="C13036">
        <v>20140450245</v>
      </c>
      <c r="D13036">
        <v>169</v>
      </c>
      <c r="E13036" t="s">
        <v>62</v>
      </c>
      <c r="G13036">
        <v>125.289</v>
      </c>
      <c r="H13036">
        <v>2014</v>
      </c>
      <c r="I13036">
        <v>2</v>
      </c>
      <c r="J13036">
        <v>7</v>
      </c>
      <c r="K13036">
        <v>8</v>
      </c>
      <c r="L13036">
        <v>36</v>
      </c>
      <c r="M13036" t="s">
        <v>932</v>
      </c>
      <c r="N13036" t="s">
        <v>933</v>
      </c>
      <c r="O13036" t="s">
        <v>934</v>
      </c>
      <c r="Q13036" t="s">
        <v>284</v>
      </c>
      <c r="R13036" t="str">
        <f t="shared" si="408"/>
        <v>Weekday</v>
      </c>
      <c r="S13036" s="12">
        <f t="shared" si="407"/>
        <v>41677</v>
      </c>
    </row>
    <row r="13037" spans="1:19" x14ac:dyDescent="0.25">
      <c r="A13037" t="s">
        <v>93</v>
      </c>
      <c r="C13037">
        <v>20140510480</v>
      </c>
      <c r="D13037">
        <v>169</v>
      </c>
      <c r="E13037" t="s">
        <v>87</v>
      </c>
      <c r="G13037">
        <v>125.289</v>
      </c>
      <c r="H13037">
        <v>2014</v>
      </c>
      <c r="I13037">
        <v>2</v>
      </c>
      <c r="J13037">
        <v>17</v>
      </c>
      <c r="K13037">
        <v>16</v>
      </c>
      <c r="L13037">
        <v>26</v>
      </c>
      <c r="M13037" t="s">
        <v>932</v>
      </c>
      <c r="N13037" t="s">
        <v>933</v>
      </c>
      <c r="O13037" t="s">
        <v>934</v>
      </c>
      <c r="Q13037" t="s">
        <v>294</v>
      </c>
      <c r="R13037" t="str">
        <f t="shared" si="408"/>
        <v>Weekday</v>
      </c>
      <c r="S13037" s="12">
        <f t="shared" si="407"/>
        <v>41687</v>
      </c>
    </row>
    <row r="13038" spans="1:19" x14ac:dyDescent="0.25">
      <c r="A13038" t="s">
        <v>93</v>
      </c>
      <c r="C13038">
        <v>20140770224</v>
      </c>
      <c r="D13038">
        <v>169</v>
      </c>
      <c r="E13038" t="s">
        <v>62</v>
      </c>
      <c r="G13038">
        <v>125.289</v>
      </c>
      <c r="H13038">
        <v>2014</v>
      </c>
      <c r="I13038">
        <v>3</v>
      </c>
      <c r="J13038">
        <v>18</v>
      </c>
      <c r="K13038">
        <v>22</v>
      </c>
      <c r="L13038">
        <v>56</v>
      </c>
      <c r="M13038" t="s">
        <v>935</v>
      </c>
      <c r="N13038" t="s">
        <v>933</v>
      </c>
      <c r="O13038" t="s">
        <v>934</v>
      </c>
      <c r="Q13038" t="s">
        <v>284</v>
      </c>
      <c r="R13038" t="str">
        <f t="shared" si="408"/>
        <v>Weekday</v>
      </c>
      <c r="S13038" s="12">
        <f t="shared" si="407"/>
        <v>41716</v>
      </c>
    </row>
    <row r="13039" spans="1:19" x14ac:dyDescent="0.25">
      <c r="A13039" t="s">
        <v>93</v>
      </c>
      <c r="C13039">
        <v>20140930257</v>
      </c>
      <c r="D13039">
        <v>169</v>
      </c>
      <c r="E13039" t="s">
        <v>87</v>
      </c>
      <c r="G13039">
        <v>125.289</v>
      </c>
      <c r="H13039">
        <v>2014</v>
      </c>
      <c r="I13039">
        <v>4</v>
      </c>
      <c r="J13039">
        <v>2</v>
      </c>
      <c r="K13039">
        <v>14</v>
      </c>
      <c r="L13039">
        <v>1</v>
      </c>
      <c r="M13039" t="s">
        <v>935</v>
      </c>
      <c r="N13039" t="s">
        <v>933</v>
      </c>
      <c r="O13039" t="s">
        <v>934</v>
      </c>
      <c r="Q13039" t="s">
        <v>294</v>
      </c>
      <c r="R13039" t="str">
        <f t="shared" si="408"/>
        <v>Weekday</v>
      </c>
      <c r="S13039" s="12">
        <f t="shared" si="407"/>
        <v>41731</v>
      </c>
    </row>
    <row r="13040" spans="1:19" x14ac:dyDescent="0.25">
      <c r="A13040" t="s">
        <v>93</v>
      </c>
      <c r="C13040">
        <v>20141020100</v>
      </c>
      <c r="D13040">
        <v>169</v>
      </c>
      <c r="E13040" t="s">
        <v>87</v>
      </c>
      <c r="G13040">
        <v>125.289</v>
      </c>
      <c r="H13040">
        <v>2014</v>
      </c>
      <c r="I13040">
        <v>4</v>
      </c>
      <c r="J13040">
        <v>4</v>
      </c>
      <c r="K13040">
        <v>14</v>
      </c>
      <c r="L13040">
        <v>45</v>
      </c>
      <c r="M13040" t="s">
        <v>935</v>
      </c>
      <c r="N13040" t="s">
        <v>936</v>
      </c>
      <c r="O13040" t="s">
        <v>934</v>
      </c>
      <c r="Q13040" t="s">
        <v>294</v>
      </c>
      <c r="R13040" t="str">
        <f t="shared" si="408"/>
        <v>Weekday</v>
      </c>
      <c r="S13040" s="12">
        <f t="shared" si="407"/>
        <v>41733</v>
      </c>
    </row>
    <row r="13041" spans="1:19" x14ac:dyDescent="0.25">
      <c r="A13041" t="s">
        <v>93</v>
      </c>
      <c r="C13041">
        <v>20142260203</v>
      </c>
      <c r="D13041">
        <v>169</v>
      </c>
      <c r="E13041" t="s">
        <v>87</v>
      </c>
      <c r="G13041">
        <v>125.289</v>
      </c>
      <c r="H13041">
        <v>2014</v>
      </c>
      <c r="I13041">
        <v>8</v>
      </c>
      <c r="J13041">
        <v>10</v>
      </c>
      <c r="K13041">
        <v>16</v>
      </c>
      <c r="L13041">
        <v>33</v>
      </c>
      <c r="M13041" t="s">
        <v>932</v>
      </c>
      <c r="N13041" t="s">
        <v>933</v>
      </c>
      <c r="O13041" t="s">
        <v>934</v>
      </c>
      <c r="Q13041" t="s">
        <v>294</v>
      </c>
      <c r="R13041" t="str">
        <f t="shared" si="408"/>
        <v>Weekend</v>
      </c>
      <c r="S13041" s="12">
        <f t="shared" si="407"/>
        <v>41861</v>
      </c>
    </row>
    <row r="13042" spans="1:19" x14ac:dyDescent="0.25">
      <c r="A13042" t="s">
        <v>93</v>
      </c>
      <c r="C13042">
        <v>20143150349</v>
      </c>
      <c r="D13042">
        <v>169</v>
      </c>
      <c r="E13042" t="s">
        <v>62</v>
      </c>
      <c r="G13042">
        <v>125.289</v>
      </c>
      <c r="H13042">
        <v>2014</v>
      </c>
      <c r="I13042">
        <v>11</v>
      </c>
      <c r="J13042">
        <v>11</v>
      </c>
      <c r="K13042">
        <v>9</v>
      </c>
      <c r="L13042">
        <v>25</v>
      </c>
      <c r="M13042" t="s">
        <v>932</v>
      </c>
      <c r="N13042" t="s">
        <v>937</v>
      </c>
      <c r="O13042" t="s">
        <v>934</v>
      </c>
      <c r="Q13042" t="s">
        <v>284</v>
      </c>
      <c r="R13042" t="str">
        <f t="shared" si="408"/>
        <v>Weekday</v>
      </c>
      <c r="S13042" s="12">
        <f t="shared" si="407"/>
        <v>41954</v>
      </c>
    </row>
    <row r="13043" spans="1:19" x14ac:dyDescent="0.25">
      <c r="A13043" t="s">
        <v>93</v>
      </c>
      <c r="C13043">
        <v>20143230316</v>
      </c>
      <c r="D13043">
        <v>169</v>
      </c>
      <c r="E13043" t="s">
        <v>87</v>
      </c>
      <c r="G13043">
        <v>125.289</v>
      </c>
      <c r="H13043">
        <v>2014</v>
      </c>
      <c r="I13043">
        <v>11</v>
      </c>
      <c r="J13043">
        <v>15</v>
      </c>
      <c r="K13043">
        <v>14</v>
      </c>
      <c r="L13043">
        <v>29</v>
      </c>
      <c r="M13043" t="s">
        <v>932</v>
      </c>
      <c r="N13043" t="s">
        <v>933</v>
      </c>
      <c r="O13043" t="s">
        <v>934</v>
      </c>
      <c r="Q13043" t="s">
        <v>294</v>
      </c>
      <c r="R13043" t="str">
        <f t="shared" si="408"/>
        <v>Weekend</v>
      </c>
      <c r="S13043" s="12">
        <f t="shared" si="407"/>
        <v>41958</v>
      </c>
    </row>
    <row r="13044" spans="1:19" x14ac:dyDescent="0.25">
      <c r="A13044" t="s">
        <v>93</v>
      </c>
      <c r="C13044">
        <v>20143500344</v>
      </c>
      <c r="D13044">
        <v>169</v>
      </c>
      <c r="E13044" t="s">
        <v>62</v>
      </c>
      <c r="G13044">
        <v>125.289</v>
      </c>
      <c r="H13044">
        <v>2014</v>
      </c>
      <c r="I13044">
        <v>12</v>
      </c>
      <c r="J13044">
        <v>16</v>
      </c>
      <c r="K13044">
        <v>2</v>
      </c>
      <c r="L13044">
        <v>45</v>
      </c>
      <c r="M13044" t="s">
        <v>935</v>
      </c>
      <c r="N13044" t="s">
        <v>937</v>
      </c>
      <c r="O13044" t="s">
        <v>934</v>
      </c>
      <c r="Q13044" t="s">
        <v>284</v>
      </c>
      <c r="R13044" t="str">
        <f t="shared" si="408"/>
        <v>Weekday</v>
      </c>
      <c r="S13044" s="12">
        <f t="shared" si="407"/>
        <v>41989</v>
      </c>
    </row>
    <row r="13045" spans="1:19" x14ac:dyDescent="0.25">
      <c r="A13045" t="s">
        <v>93</v>
      </c>
      <c r="C13045">
        <v>20150010160</v>
      </c>
      <c r="D13045">
        <v>169</v>
      </c>
      <c r="E13045" t="s">
        <v>62</v>
      </c>
      <c r="G13045">
        <v>125.289</v>
      </c>
      <c r="H13045">
        <v>2014</v>
      </c>
      <c r="I13045">
        <v>12</v>
      </c>
      <c r="J13045">
        <v>30</v>
      </c>
      <c r="K13045">
        <v>16</v>
      </c>
      <c r="L13045">
        <v>47</v>
      </c>
      <c r="M13045" t="s">
        <v>932</v>
      </c>
      <c r="N13045" t="s">
        <v>933</v>
      </c>
      <c r="O13045" t="s">
        <v>934</v>
      </c>
      <c r="Q13045" t="s">
        <v>284</v>
      </c>
      <c r="R13045" t="str">
        <f t="shared" si="408"/>
        <v>Weekday</v>
      </c>
      <c r="S13045" s="12">
        <f t="shared" si="407"/>
        <v>42003</v>
      </c>
    </row>
    <row r="13046" spans="1:19" x14ac:dyDescent="0.25">
      <c r="A13046" t="s">
        <v>93</v>
      </c>
      <c r="C13046">
        <v>20143350287</v>
      </c>
      <c r="D13046">
        <v>169</v>
      </c>
      <c r="E13046" t="s">
        <v>62</v>
      </c>
      <c r="G13046">
        <v>125.339</v>
      </c>
      <c r="H13046">
        <v>2014</v>
      </c>
      <c r="I13046">
        <v>11</v>
      </c>
      <c r="J13046">
        <v>26</v>
      </c>
      <c r="K13046">
        <v>12</v>
      </c>
      <c r="L13046">
        <v>48</v>
      </c>
      <c r="M13046" t="s">
        <v>935</v>
      </c>
      <c r="N13046" t="s">
        <v>933</v>
      </c>
      <c r="O13046" t="s">
        <v>934</v>
      </c>
      <c r="Q13046" t="s">
        <v>284</v>
      </c>
      <c r="R13046" t="str">
        <f t="shared" si="408"/>
        <v>Weekday</v>
      </c>
      <c r="S13046" s="12">
        <f t="shared" si="407"/>
        <v>41969</v>
      </c>
    </row>
    <row r="13047" spans="1:19" x14ac:dyDescent="0.25">
      <c r="A13047" t="s">
        <v>93</v>
      </c>
      <c r="C13047">
        <v>20140870135</v>
      </c>
      <c r="D13047">
        <v>169</v>
      </c>
      <c r="E13047" t="s">
        <v>87</v>
      </c>
      <c r="G13047">
        <v>125.36</v>
      </c>
      <c r="H13047">
        <v>2014</v>
      </c>
      <c r="I13047">
        <v>3</v>
      </c>
      <c r="J13047">
        <v>24</v>
      </c>
      <c r="K13047">
        <v>9</v>
      </c>
      <c r="L13047">
        <v>17</v>
      </c>
      <c r="M13047" t="s">
        <v>932</v>
      </c>
      <c r="N13047" t="s">
        <v>933</v>
      </c>
      <c r="O13047" t="s">
        <v>934</v>
      </c>
      <c r="Q13047" t="s">
        <v>293</v>
      </c>
      <c r="R13047" t="str">
        <f t="shared" si="408"/>
        <v>Weekday</v>
      </c>
      <c r="S13047" s="12">
        <f t="shared" si="407"/>
        <v>41722</v>
      </c>
    </row>
    <row r="13048" spans="1:19" x14ac:dyDescent="0.25">
      <c r="A13048" t="s">
        <v>93</v>
      </c>
      <c r="C13048">
        <v>20140660301</v>
      </c>
      <c r="D13048">
        <v>169</v>
      </c>
      <c r="E13048" t="s">
        <v>62</v>
      </c>
      <c r="G13048">
        <v>125.589</v>
      </c>
      <c r="H13048">
        <v>2014</v>
      </c>
      <c r="I13048">
        <v>1</v>
      </c>
      <c r="J13048">
        <v>21</v>
      </c>
      <c r="K13048">
        <v>10</v>
      </c>
      <c r="L13048">
        <v>49</v>
      </c>
      <c r="M13048" t="s">
        <v>935</v>
      </c>
      <c r="N13048" t="s">
        <v>933</v>
      </c>
      <c r="O13048" t="s">
        <v>934</v>
      </c>
      <c r="Q13048" t="s">
        <v>286</v>
      </c>
      <c r="R13048" t="str">
        <f t="shared" si="408"/>
        <v>Weekday</v>
      </c>
      <c r="S13048" s="12">
        <f t="shared" si="407"/>
        <v>41660</v>
      </c>
    </row>
    <row r="13049" spans="1:19" x14ac:dyDescent="0.25">
      <c r="A13049" t="s">
        <v>93</v>
      </c>
      <c r="C13049">
        <v>20143240291</v>
      </c>
      <c r="D13049">
        <v>169</v>
      </c>
      <c r="E13049" t="s">
        <v>87</v>
      </c>
      <c r="G13049">
        <v>125.634</v>
      </c>
      <c r="H13049">
        <v>2014</v>
      </c>
      <c r="I13049">
        <v>11</v>
      </c>
      <c r="J13049">
        <v>15</v>
      </c>
      <c r="K13049">
        <v>18</v>
      </c>
      <c r="L13049">
        <v>22</v>
      </c>
      <c r="M13049" t="s">
        <v>935</v>
      </c>
      <c r="N13049" t="s">
        <v>933</v>
      </c>
      <c r="O13049" t="s">
        <v>934</v>
      </c>
      <c r="Q13049" t="s">
        <v>292</v>
      </c>
      <c r="R13049" t="str">
        <f t="shared" si="408"/>
        <v>Weekend</v>
      </c>
      <c r="S13049" s="12">
        <f t="shared" si="407"/>
        <v>41958</v>
      </c>
    </row>
    <row r="13050" spans="1:19" x14ac:dyDescent="0.25">
      <c r="A13050" t="s">
        <v>93</v>
      </c>
      <c r="C13050">
        <v>20140520009</v>
      </c>
      <c r="D13050">
        <v>169</v>
      </c>
      <c r="E13050" t="s">
        <v>62</v>
      </c>
      <c r="G13050">
        <v>125.65300000000001</v>
      </c>
      <c r="H13050">
        <v>2014</v>
      </c>
      <c r="I13050">
        <v>2</v>
      </c>
      <c r="J13050">
        <v>20</v>
      </c>
      <c r="K13050">
        <v>21</v>
      </c>
      <c r="L13050">
        <v>8</v>
      </c>
      <c r="M13050" t="s">
        <v>932</v>
      </c>
      <c r="N13050" t="s">
        <v>937</v>
      </c>
      <c r="O13050" t="s">
        <v>934</v>
      </c>
      <c r="Q13050" t="s">
        <v>286</v>
      </c>
      <c r="R13050" t="str">
        <f t="shared" si="408"/>
        <v>Weekday</v>
      </c>
      <c r="S13050" s="12">
        <f t="shared" si="407"/>
        <v>41690</v>
      </c>
    </row>
    <row r="13051" spans="1:19" x14ac:dyDescent="0.25">
      <c r="A13051" t="s">
        <v>93</v>
      </c>
      <c r="C13051">
        <v>20141760177</v>
      </c>
      <c r="D13051">
        <v>169</v>
      </c>
      <c r="E13051" t="s">
        <v>62</v>
      </c>
      <c r="G13051">
        <v>125.65300000000001</v>
      </c>
      <c r="H13051">
        <v>2014</v>
      </c>
      <c r="I13051">
        <v>6</v>
      </c>
      <c r="J13051">
        <v>24</v>
      </c>
      <c r="K13051">
        <v>14</v>
      </c>
      <c r="L13051">
        <v>46</v>
      </c>
      <c r="M13051" t="s">
        <v>935</v>
      </c>
      <c r="N13051" t="s">
        <v>933</v>
      </c>
      <c r="O13051" t="s">
        <v>934</v>
      </c>
      <c r="Q13051" t="s">
        <v>286</v>
      </c>
      <c r="R13051" t="str">
        <f t="shared" si="408"/>
        <v>Weekday</v>
      </c>
      <c r="S13051" s="12">
        <f t="shared" si="407"/>
        <v>41814</v>
      </c>
    </row>
    <row r="13052" spans="1:19" x14ac:dyDescent="0.25">
      <c r="A13052" t="s">
        <v>93</v>
      </c>
      <c r="C13052">
        <v>20142680240</v>
      </c>
      <c r="D13052">
        <v>169</v>
      </c>
      <c r="E13052" t="s">
        <v>62</v>
      </c>
      <c r="G13052">
        <v>125.65300000000001</v>
      </c>
      <c r="H13052">
        <v>2014</v>
      </c>
      <c r="I13052">
        <v>9</v>
      </c>
      <c r="J13052">
        <v>18</v>
      </c>
      <c r="K13052">
        <v>12</v>
      </c>
      <c r="L13052">
        <v>39</v>
      </c>
      <c r="M13052" t="s">
        <v>935</v>
      </c>
      <c r="N13052" t="s">
        <v>933</v>
      </c>
      <c r="O13052" t="s">
        <v>934</v>
      </c>
      <c r="Q13052" t="s">
        <v>286</v>
      </c>
      <c r="R13052" t="str">
        <f t="shared" si="408"/>
        <v>Weekday</v>
      </c>
      <c r="S13052" s="12">
        <f t="shared" si="407"/>
        <v>41900</v>
      </c>
    </row>
    <row r="13053" spans="1:19" x14ac:dyDescent="0.25">
      <c r="A13053" t="s">
        <v>93</v>
      </c>
      <c r="C13053">
        <v>20142890291</v>
      </c>
      <c r="D13053">
        <v>169</v>
      </c>
      <c r="E13053" t="s">
        <v>87</v>
      </c>
      <c r="G13053">
        <v>125.65300000000001</v>
      </c>
      <c r="H13053">
        <v>2014</v>
      </c>
      <c r="I13053">
        <v>10</v>
      </c>
      <c r="J13053">
        <v>14</v>
      </c>
      <c r="K13053">
        <v>8</v>
      </c>
      <c r="L13053">
        <v>38</v>
      </c>
      <c r="M13053" t="s">
        <v>932</v>
      </c>
      <c r="N13053" t="s">
        <v>933</v>
      </c>
      <c r="O13053" t="s">
        <v>934</v>
      </c>
      <c r="Q13053" t="s">
        <v>292</v>
      </c>
      <c r="R13053" t="str">
        <f t="shared" si="408"/>
        <v>Weekday</v>
      </c>
      <c r="S13053" s="12">
        <f t="shared" si="407"/>
        <v>41926</v>
      </c>
    </row>
    <row r="13054" spans="1:19" x14ac:dyDescent="0.25">
      <c r="A13054" t="s">
        <v>93</v>
      </c>
      <c r="C13054">
        <v>20141240118</v>
      </c>
      <c r="D13054">
        <v>169</v>
      </c>
      <c r="E13054" t="s">
        <v>87</v>
      </c>
      <c r="G13054">
        <v>125.833</v>
      </c>
      <c r="H13054">
        <v>2014</v>
      </c>
      <c r="I13054">
        <v>5</v>
      </c>
      <c r="J13054">
        <v>4</v>
      </c>
      <c r="K13054">
        <v>14</v>
      </c>
      <c r="L13054">
        <v>58</v>
      </c>
      <c r="M13054" t="s">
        <v>935</v>
      </c>
      <c r="N13054" t="s">
        <v>933</v>
      </c>
      <c r="O13054" t="s">
        <v>934</v>
      </c>
      <c r="R13054" t="str">
        <f t="shared" si="408"/>
        <v>Weekend</v>
      </c>
      <c r="S13054" s="12">
        <f t="shared" si="407"/>
        <v>41763</v>
      </c>
    </row>
    <row r="13055" spans="1:19" x14ac:dyDescent="0.25">
      <c r="A13055" t="s">
        <v>93</v>
      </c>
      <c r="C13055">
        <v>20143070249</v>
      </c>
      <c r="D13055">
        <v>169</v>
      </c>
      <c r="E13055" t="s">
        <v>62</v>
      </c>
      <c r="G13055">
        <v>125.91200000000001</v>
      </c>
      <c r="H13055">
        <v>2014</v>
      </c>
      <c r="I13055">
        <v>10</v>
      </c>
      <c r="J13055">
        <v>27</v>
      </c>
      <c r="K13055">
        <v>8</v>
      </c>
      <c r="L13055">
        <v>14</v>
      </c>
      <c r="M13055" t="s">
        <v>932</v>
      </c>
      <c r="N13055" t="s">
        <v>937</v>
      </c>
      <c r="O13055" t="s">
        <v>934</v>
      </c>
      <c r="Q13055" t="s">
        <v>289</v>
      </c>
      <c r="R13055" t="str">
        <f t="shared" si="408"/>
        <v>Weekday</v>
      </c>
      <c r="S13055" s="12">
        <f t="shared" si="407"/>
        <v>41939</v>
      </c>
    </row>
    <row r="13056" spans="1:19" x14ac:dyDescent="0.25">
      <c r="A13056" t="s">
        <v>93</v>
      </c>
      <c r="C13056">
        <v>20140560734</v>
      </c>
      <c r="D13056">
        <v>169</v>
      </c>
      <c r="E13056" t="s">
        <v>87</v>
      </c>
      <c r="G13056">
        <v>125.97199999999999</v>
      </c>
      <c r="H13056">
        <v>2014</v>
      </c>
      <c r="I13056">
        <v>2</v>
      </c>
      <c r="J13056">
        <v>21</v>
      </c>
      <c r="K13056">
        <v>0</v>
      </c>
      <c r="L13056">
        <v>57</v>
      </c>
      <c r="M13056" t="s">
        <v>935</v>
      </c>
      <c r="N13056" t="s">
        <v>933</v>
      </c>
      <c r="O13056" t="s">
        <v>934</v>
      </c>
      <c r="R13056" t="str">
        <f t="shared" si="408"/>
        <v>Weekday</v>
      </c>
      <c r="S13056" s="12">
        <f t="shared" si="407"/>
        <v>41691</v>
      </c>
    </row>
    <row r="13057" spans="1:19" x14ac:dyDescent="0.25">
      <c r="A13057" t="s">
        <v>93</v>
      </c>
      <c r="C13057">
        <v>20142640177</v>
      </c>
      <c r="D13057">
        <v>169</v>
      </c>
      <c r="E13057" t="s">
        <v>87</v>
      </c>
      <c r="G13057">
        <v>126.042</v>
      </c>
      <c r="H13057">
        <v>2014</v>
      </c>
      <c r="I13057">
        <v>9</v>
      </c>
      <c r="J13057">
        <v>17</v>
      </c>
      <c r="K13057">
        <v>21</v>
      </c>
      <c r="L13057">
        <v>16</v>
      </c>
      <c r="M13057" t="s">
        <v>932</v>
      </c>
      <c r="N13057" t="s">
        <v>933</v>
      </c>
      <c r="O13057" t="s">
        <v>942</v>
      </c>
      <c r="R13057" t="str">
        <f t="shared" si="408"/>
        <v>Weekday</v>
      </c>
      <c r="S13057" s="12">
        <f t="shared" si="407"/>
        <v>41899</v>
      </c>
    </row>
    <row r="13058" spans="1:19" x14ac:dyDescent="0.25">
      <c r="A13058" t="s">
        <v>93</v>
      </c>
      <c r="C13058">
        <v>20140660364</v>
      </c>
      <c r="D13058">
        <v>169</v>
      </c>
      <c r="E13058" t="s">
        <v>87</v>
      </c>
      <c r="G13058">
        <v>126.093</v>
      </c>
      <c r="H13058">
        <v>2014</v>
      </c>
      <c r="I13058">
        <v>3</v>
      </c>
      <c r="J13058">
        <v>2</v>
      </c>
      <c r="K13058">
        <v>17</v>
      </c>
      <c r="L13058">
        <v>55</v>
      </c>
      <c r="M13058" t="s">
        <v>932</v>
      </c>
      <c r="N13058" t="s">
        <v>936</v>
      </c>
      <c r="O13058" t="s">
        <v>934</v>
      </c>
      <c r="R13058" t="str">
        <f t="shared" si="408"/>
        <v>Weekend</v>
      </c>
      <c r="S13058" s="12">
        <f t="shared" si="407"/>
        <v>41700</v>
      </c>
    </row>
    <row r="13059" spans="1:19" x14ac:dyDescent="0.25">
      <c r="A13059" t="s">
        <v>93</v>
      </c>
      <c r="C13059">
        <v>20140090423</v>
      </c>
      <c r="D13059">
        <v>169</v>
      </c>
      <c r="E13059" t="s">
        <v>62</v>
      </c>
      <c r="G13059">
        <v>126.128</v>
      </c>
      <c r="H13059">
        <v>2014</v>
      </c>
      <c r="I13059">
        <v>1</v>
      </c>
      <c r="J13059">
        <v>8</v>
      </c>
      <c r="K13059">
        <v>17</v>
      </c>
      <c r="L13059">
        <v>18</v>
      </c>
      <c r="M13059" t="s">
        <v>932</v>
      </c>
      <c r="N13059" t="s">
        <v>937</v>
      </c>
      <c r="O13059" t="s">
        <v>934</v>
      </c>
      <c r="Q13059" t="s">
        <v>291</v>
      </c>
      <c r="R13059" t="str">
        <f t="shared" si="408"/>
        <v>Weekday</v>
      </c>
      <c r="S13059" s="12">
        <f t="shared" ref="S13059:S13122" si="409">DATE(H13059,I13059,J13059)</f>
        <v>41647</v>
      </c>
    </row>
    <row r="13060" spans="1:19" x14ac:dyDescent="0.25">
      <c r="A13060" t="s">
        <v>93</v>
      </c>
      <c r="C13060">
        <v>20140190238</v>
      </c>
      <c r="D13060">
        <v>169</v>
      </c>
      <c r="E13060" t="s">
        <v>87</v>
      </c>
      <c r="G13060">
        <v>126.128</v>
      </c>
      <c r="H13060">
        <v>2014</v>
      </c>
      <c r="I13060">
        <v>1</v>
      </c>
      <c r="J13060">
        <v>15</v>
      </c>
      <c r="K13060">
        <v>20</v>
      </c>
      <c r="L13060">
        <v>38</v>
      </c>
      <c r="M13060" t="s">
        <v>935</v>
      </c>
      <c r="N13060" t="s">
        <v>937</v>
      </c>
      <c r="O13060" t="s">
        <v>934</v>
      </c>
      <c r="R13060" t="str">
        <f t="shared" si="408"/>
        <v>Weekday</v>
      </c>
      <c r="S13060" s="12">
        <f t="shared" si="409"/>
        <v>41654</v>
      </c>
    </row>
    <row r="13061" spans="1:19" x14ac:dyDescent="0.25">
      <c r="A13061" t="s">
        <v>93</v>
      </c>
      <c r="C13061">
        <v>20140160309</v>
      </c>
      <c r="D13061">
        <v>169</v>
      </c>
      <c r="E13061" t="s">
        <v>87</v>
      </c>
      <c r="G13061">
        <v>126.128</v>
      </c>
      <c r="H13061">
        <v>2014</v>
      </c>
      <c r="I13061">
        <v>1</v>
      </c>
      <c r="J13061">
        <v>16</v>
      </c>
      <c r="K13061">
        <v>3</v>
      </c>
      <c r="L13061">
        <v>30</v>
      </c>
      <c r="M13061" t="s">
        <v>935</v>
      </c>
      <c r="N13061" t="s">
        <v>933</v>
      </c>
      <c r="O13061" t="s">
        <v>934</v>
      </c>
      <c r="R13061" t="str">
        <f t="shared" ref="R13061:R13124" si="410">IF(WEEKDAY(DATE(H13061,I13061,J13061),2)&lt;6,"Weekday","Weekend")</f>
        <v>Weekday</v>
      </c>
      <c r="S13061" s="12">
        <f t="shared" si="409"/>
        <v>41655</v>
      </c>
    </row>
    <row r="13062" spans="1:19" x14ac:dyDescent="0.25">
      <c r="A13062" t="s">
        <v>93</v>
      </c>
      <c r="C13062">
        <v>20140220165</v>
      </c>
      <c r="D13062">
        <v>169</v>
      </c>
      <c r="E13062" t="s">
        <v>940</v>
      </c>
      <c r="G13062">
        <v>126.128</v>
      </c>
      <c r="H13062">
        <v>2014</v>
      </c>
      <c r="I13062">
        <v>1</v>
      </c>
      <c r="J13062">
        <v>22</v>
      </c>
      <c r="K13062">
        <v>10</v>
      </c>
      <c r="L13062">
        <v>20</v>
      </c>
      <c r="M13062" t="s">
        <v>932</v>
      </c>
      <c r="N13062" t="s">
        <v>937</v>
      </c>
      <c r="O13062" t="s">
        <v>934</v>
      </c>
      <c r="R13062" t="str">
        <f t="shared" si="410"/>
        <v>Weekday</v>
      </c>
      <c r="S13062" s="12">
        <f t="shared" si="409"/>
        <v>41661</v>
      </c>
    </row>
    <row r="13063" spans="1:19" x14ac:dyDescent="0.25">
      <c r="A13063" t="s">
        <v>93</v>
      </c>
      <c r="C13063">
        <v>20140680184</v>
      </c>
      <c r="D13063">
        <v>169</v>
      </c>
      <c r="E13063" t="s">
        <v>62</v>
      </c>
      <c r="G13063">
        <v>126.128</v>
      </c>
      <c r="H13063">
        <v>2014</v>
      </c>
      <c r="I13063">
        <v>2</v>
      </c>
      <c r="J13063">
        <v>26</v>
      </c>
      <c r="K13063">
        <v>6</v>
      </c>
      <c r="L13063">
        <v>30</v>
      </c>
      <c r="M13063" t="s">
        <v>935</v>
      </c>
      <c r="N13063" t="s">
        <v>933</v>
      </c>
      <c r="O13063" t="s">
        <v>934</v>
      </c>
      <c r="Q13063" t="s">
        <v>291</v>
      </c>
      <c r="R13063" t="str">
        <f t="shared" si="410"/>
        <v>Weekday</v>
      </c>
      <c r="S13063" s="12">
        <f t="shared" si="409"/>
        <v>41696</v>
      </c>
    </row>
    <row r="13064" spans="1:19" x14ac:dyDescent="0.25">
      <c r="A13064" t="s">
        <v>93</v>
      </c>
      <c r="C13064">
        <v>20141510168</v>
      </c>
      <c r="D13064">
        <v>169</v>
      </c>
      <c r="E13064" t="s">
        <v>62</v>
      </c>
      <c r="G13064">
        <v>126.128</v>
      </c>
      <c r="H13064">
        <v>2014</v>
      </c>
      <c r="I13064">
        <v>5</v>
      </c>
      <c r="J13064">
        <v>29</v>
      </c>
      <c r="K13064">
        <v>16</v>
      </c>
      <c r="L13064">
        <v>35</v>
      </c>
      <c r="M13064" t="s">
        <v>932</v>
      </c>
      <c r="N13064" t="s">
        <v>933</v>
      </c>
      <c r="O13064" t="s">
        <v>934</v>
      </c>
      <c r="Q13064" t="s">
        <v>291</v>
      </c>
      <c r="R13064" t="str">
        <f t="shared" si="410"/>
        <v>Weekday</v>
      </c>
      <c r="S13064" s="12">
        <f t="shared" si="409"/>
        <v>41788</v>
      </c>
    </row>
    <row r="13065" spans="1:19" x14ac:dyDescent="0.25">
      <c r="A13065" t="s">
        <v>93</v>
      </c>
      <c r="C13065">
        <v>20141980222</v>
      </c>
      <c r="D13065">
        <v>169</v>
      </c>
      <c r="E13065" t="s">
        <v>62</v>
      </c>
      <c r="G13065">
        <v>126.128</v>
      </c>
      <c r="H13065">
        <v>2014</v>
      </c>
      <c r="I13065">
        <v>7</v>
      </c>
      <c r="J13065">
        <v>16</v>
      </c>
      <c r="K13065">
        <v>7</v>
      </c>
      <c r="L13065">
        <v>39</v>
      </c>
      <c r="M13065" t="s">
        <v>932</v>
      </c>
      <c r="N13065" t="s">
        <v>933</v>
      </c>
      <c r="O13065" t="s">
        <v>934</v>
      </c>
      <c r="Q13065" t="s">
        <v>291</v>
      </c>
      <c r="R13065" t="str">
        <f t="shared" si="410"/>
        <v>Weekday</v>
      </c>
      <c r="S13065" s="12">
        <f t="shared" si="409"/>
        <v>41836</v>
      </c>
    </row>
    <row r="13066" spans="1:19" x14ac:dyDescent="0.25">
      <c r="A13066" t="s">
        <v>93</v>
      </c>
      <c r="C13066">
        <v>20142230275</v>
      </c>
      <c r="D13066">
        <v>169</v>
      </c>
      <c r="E13066" t="s">
        <v>87</v>
      </c>
      <c r="G13066">
        <v>126.128</v>
      </c>
      <c r="H13066">
        <v>2014</v>
      </c>
      <c r="I13066">
        <v>8</v>
      </c>
      <c r="J13066">
        <v>11</v>
      </c>
      <c r="K13066">
        <v>7</v>
      </c>
      <c r="L13066">
        <v>53</v>
      </c>
      <c r="M13066" t="s">
        <v>932</v>
      </c>
      <c r="N13066" t="s">
        <v>933</v>
      </c>
      <c r="O13066" t="s">
        <v>934</v>
      </c>
      <c r="R13066" t="str">
        <f t="shared" si="410"/>
        <v>Weekday</v>
      </c>
      <c r="S13066" s="12">
        <f t="shared" si="409"/>
        <v>41862</v>
      </c>
    </row>
    <row r="13067" spans="1:19" x14ac:dyDescent="0.25">
      <c r="A13067" t="s">
        <v>93</v>
      </c>
      <c r="C13067">
        <v>20142940233</v>
      </c>
      <c r="D13067">
        <v>169</v>
      </c>
      <c r="E13067" t="s">
        <v>62</v>
      </c>
      <c r="G13067">
        <v>126.128</v>
      </c>
      <c r="H13067">
        <v>2014</v>
      </c>
      <c r="I13067">
        <v>10</v>
      </c>
      <c r="J13067">
        <v>20</v>
      </c>
      <c r="K13067">
        <v>14</v>
      </c>
      <c r="L13067">
        <v>11</v>
      </c>
      <c r="M13067" t="s">
        <v>932</v>
      </c>
      <c r="N13067" t="s">
        <v>936</v>
      </c>
      <c r="O13067" t="s">
        <v>934</v>
      </c>
      <c r="Q13067" t="s">
        <v>291</v>
      </c>
      <c r="R13067" t="str">
        <f t="shared" si="410"/>
        <v>Weekday</v>
      </c>
      <c r="S13067" s="12">
        <f t="shared" si="409"/>
        <v>41932</v>
      </c>
    </row>
    <row r="13068" spans="1:19" x14ac:dyDescent="0.25">
      <c r="A13068" t="s">
        <v>93</v>
      </c>
      <c r="C13068">
        <v>20141900259</v>
      </c>
      <c r="D13068">
        <v>169</v>
      </c>
      <c r="E13068" t="s">
        <v>62</v>
      </c>
      <c r="G13068">
        <v>126.15300000000001</v>
      </c>
      <c r="H13068">
        <v>2014</v>
      </c>
      <c r="I13068">
        <v>6</v>
      </c>
      <c r="J13068">
        <v>19</v>
      </c>
      <c r="K13068">
        <v>6</v>
      </c>
      <c r="L13068">
        <v>9</v>
      </c>
      <c r="M13068" t="s">
        <v>935</v>
      </c>
      <c r="N13068" t="s">
        <v>933</v>
      </c>
      <c r="O13068" t="s">
        <v>934</v>
      </c>
      <c r="R13068" t="str">
        <f t="shared" si="410"/>
        <v>Weekday</v>
      </c>
      <c r="S13068" s="12">
        <f t="shared" si="409"/>
        <v>41809</v>
      </c>
    </row>
    <row r="13069" spans="1:19" x14ac:dyDescent="0.25">
      <c r="A13069" t="s">
        <v>93</v>
      </c>
      <c r="C13069">
        <v>20140440293</v>
      </c>
      <c r="D13069">
        <v>169</v>
      </c>
      <c r="E13069" t="s">
        <v>62</v>
      </c>
      <c r="G13069">
        <v>126.238</v>
      </c>
      <c r="H13069">
        <v>2014</v>
      </c>
      <c r="I13069">
        <v>2</v>
      </c>
      <c r="J13069">
        <v>11</v>
      </c>
      <c r="K13069">
        <v>7</v>
      </c>
      <c r="L13069">
        <v>57</v>
      </c>
      <c r="M13069" t="s">
        <v>932</v>
      </c>
      <c r="N13069" t="s">
        <v>933</v>
      </c>
      <c r="O13069" t="s">
        <v>934</v>
      </c>
      <c r="R13069" t="str">
        <f t="shared" si="410"/>
        <v>Weekday</v>
      </c>
      <c r="S13069" s="12">
        <f t="shared" si="409"/>
        <v>41681</v>
      </c>
    </row>
    <row r="13070" spans="1:19" x14ac:dyDescent="0.25">
      <c r="A13070" t="s">
        <v>93</v>
      </c>
      <c r="C13070">
        <v>20142890267</v>
      </c>
      <c r="D13070">
        <v>169</v>
      </c>
      <c r="E13070" t="s">
        <v>62</v>
      </c>
      <c r="G13070">
        <v>126.33199999999999</v>
      </c>
      <c r="H13070">
        <v>2014</v>
      </c>
      <c r="I13070">
        <v>10</v>
      </c>
      <c r="J13070">
        <v>13</v>
      </c>
      <c r="K13070">
        <v>10</v>
      </c>
      <c r="L13070">
        <v>25</v>
      </c>
      <c r="M13070" t="s">
        <v>932</v>
      </c>
      <c r="N13070" t="s">
        <v>936</v>
      </c>
      <c r="O13070" t="s">
        <v>934</v>
      </c>
      <c r="Q13070" t="s">
        <v>301</v>
      </c>
      <c r="R13070" t="str">
        <f t="shared" si="410"/>
        <v>Weekday</v>
      </c>
      <c r="S13070" s="12">
        <f t="shared" si="409"/>
        <v>41925</v>
      </c>
    </row>
    <row r="13071" spans="1:19" x14ac:dyDescent="0.25">
      <c r="A13071" t="s">
        <v>93</v>
      </c>
      <c r="C13071">
        <v>20142940177</v>
      </c>
      <c r="D13071">
        <v>169</v>
      </c>
      <c r="E13071" t="s">
        <v>62</v>
      </c>
      <c r="G13071">
        <v>126.67</v>
      </c>
      <c r="H13071">
        <v>2014</v>
      </c>
      <c r="I13071">
        <v>10</v>
      </c>
      <c r="J13071">
        <v>11</v>
      </c>
      <c r="K13071">
        <v>13</v>
      </c>
      <c r="L13071">
        <v>50</v>
      </c>
      <c r="M13071" t="s">
        <v>932</v>
      </c>
      <c r="N13071" t="s">
        <v>933</v>
      </c>
      <c r="O13071" t="s">
        <v>942</v>
      </c>
      <c r="Q13071" t="s">
        <v>303</v>
      </c>
      <c r="R13071" t="str">
        <f t="shared" si="410"/>
        <v>Weekend</v>
      </c>
      <c r="S13071" s="12">
        <f t="shared" si="409"/>
        <v>41923</v>
      </c>
    </row>
    <row r="13072" spans="1:19" x14ac:dyDescent="0.25">
      <c r="A13072" t="s">
        <v>93</v>
      </c>
      <c r="C13072">
        <v>20141300116</v>
      </c>
      <c r="D13072">
        <v>169</v>
      </c>
      <c r="E13072" t="s">
        <v>62</v>
      </c>
      <c r="G13072">
        <v>126.706</v>
      </c>
      <c r="H13072">
        <v>2014</v>
      </c>
      <c r="I13072">
        <v>5</v>
      </c>
      <c r="J13072">
        <v>9</v>
      </c>
      <c r="K13072">
        <v>14</v>
      </c>
      <c r="L13072">
        <v>44</v>
      </c>
      <c r="M13072" t="s">
        <v>935</v>
      </c>
      <c r="N13072" t="s">
        <v>933</v>
      </c>
      <c r="O13072" t="s">
        <v>934</v>
      </c>
      <c r="Q13072" t="s">
        <v>304</v>
      </c>
      <c r="R13072" t="str">
        <f t="shared" si="410"/>
        <v>Weekday</v>
      </c>
      <c r="S13072" s="12">
        <f t="shared" si="409"/>
        <v>41768</v>
      </c>
    </row>
    <row r="13073" spans="1:19" x14ac:dyDescent="0.25">
      <c r="A13073" t="s">
        <v>93</v>
      </c>
      <c r="C13073">
        <v>20141440104</v>
      </c>
      <c r="D13073">
        <v>169</v>
      </c>
      <c r="E13073" t="s">
        <v>62</v>
      </c>
      <c r="G13073">
        <v>126.706</v>
      </c>
      <c r="H13073">
        <v>2014</v>
      </c>
      <c r="I13073">
        <v>5</v>
      </c>
      <c r="J13073">
        <v>20</v>
      </c>
      <c r="K13073">
        <v>17</v>
      </c>
      <c r="L13073">
        <v>41</v>
      </c>
      <c r="M13073" t="s">
        <v>932</v>
      </c>
      <c r="N13073" t="s">
        <v>933</v>
      </c>
      <c r="O13073" t="s">
        <v>934</v>
      </c>
      <c r="Q13073" t="s">
        <v>304</v>
      </c>
      <c r="R13073" t="str">
        <f t="shared" si="410"/>
        <v>Weekday</v>
      </c>
      <c r="S13073" s="12">
        <f t="shared" si="409"/>
        <v>41779</v>
      </c>
    </row>
    <row r="13074" spans="1:19" x14ac:dyDescent="0.25">
      <c r="A13074" t="s">
        <v>93</v>
      </c>
      <c r="C13074">
        <v>20141830223</v>
      </c>
      <c r="D13074">
        <v>169</v>
      </c>
      <c r="E13074" t="s">
        <v>62</v>
      </c>
      <c r="G13074">
        <v>126.706</v>
      </c>
      <c r="H13074">
        <v>2014</v>
      </c>
      <c r="I13074">
        <v>6</v>
      </c>
      <c r="J13074">
        <v>23</v>
      </c>
      <c r="K13074">
        <v>16</v>
      </c>
      <c r="L13074">
        <v>21</v>
      </c>
      <c r="M13074" t="s">
        <v>932</v>
      </c>
      <c r="N13074" t="s">
        <v>933</v>
      </c>
      <c r="O13074" t="s">
        <v>934</v>
      </c>
      <c r="Q13074" t="s">
        <v>304</v>
      </c>
      <c r="R13074" t="str">
        <f t="shared" si="410"/>
        <v>Weekday</v>
      </c>
      <c r="S13074" s="12">
        <f t="shared" si="409"/>
        <v>41813</v>
      </c>
    </row>
    <row r="13075" spans="1:19" x14ac:dyDescent="0.25">
      <c r="A13075" t="s">
        <v>93</v>
      </c>
      <c r="C13075">
        <v>20141840204</v>
      </c>
      <c r="D13075">
        <v>169</v>
      </c>
      <c r="E13075" t="s">
        <v>62</v>
      </c>
      <c r="G13075">
        <v>126.706</v>
      </c>
      <c r="H13075">
        <v>2014</v>
      </c>
      <c r="I13075">
        <v>6</v>
      </c>
      <c r="J13075">
        <v>30</v>
      </c>
      <c r="K13075">
        <v>16</v>
      </c>
      <c r="L13075">
        <v>30</v>
      </c>
      <c r="M13075" t="s">
        <v>932</v>
      </c>
      <c r="N13075" t="s">
        <v>937</v>
      </c>
      <c r="O13075" t="s">
        <v>934</v>
      </c>
      <c r="Q13075" t="s">
        <v>304</v>
      </c>
      <c r="R13075" t="str">
        <f t="shared" si="410"/>
        <v>Weekday</v>
      </c>
      <c r="S13075" s="12">
        <f t="shared" si="409"/>
        <v>41820</v>
      </c>
    </row>
    <row r="13076" spans="1:19" x14ac:dyDescent="0.25">
      <c r="A13076" t="s">
        <v>93</v>
      </c>
      <c r="C13076">
        <v>20142020164</v>
      </c>
      <c r="D13076">
        <v>169</v>
      </c>
      <c r="E13076" t="s">
        <v>87</v>
      </c>
      <c r="G13076">
        <v>126.706</v>
      </c>
      <c r="H13076">
        <v>2014</v>
      </c>
      <c r="I13076">
        <v>7</v>
      </c>
      <c r="J13076">
        <v>14</v>
      </c>
      <c r="K13076">
        <v>9</v>
      </c>
      <c r="L13076">
        <v>38</v>
      </c>
      <c r="M13076" t="s">
        <v>932</v>
      </c>
      <c r="N13076" t="s">
        <v>933</v>
      </c>
      <c r="O13076" t="s">
        <v>934</v>
      </c>
      <c r="Q13076" t="s">
        <v>312</v>
      </c>
      <c r="R13076" t="str">
        <f t="shared" si="410"/>
        <v>Weekday</v>
      </c>
      <c r="S13076" s="12">
        <f t="shared" si="409"/>
        <v>41834</v>
      </c>
    </row>
    <row r="13077" spans="1:19" x14ac:dyDescent="0.25">
      <c r="A13077" t="s">
        <v>93</v>
      </c>
      <c r="C13077">
        <v>20142070126</v>
      </c>
      <c r="D13077">
        <v>169</v>
      </c>
      <c r="E13077" t="s">
        <v>62</v>
      </c>
      <c r="G13077">
        <v>126.706</v>
      </c>
      <c r="H13077">
        <v>2014</v>
      </c>
      <c r="I13077">
        <v>7</v>
      </c>
      <c r="J13077">
        <v>25</v>
      </c>
      <c r="K13077">
        <v>16</v>
      </c>
      <c r="L13077">
        <v>26</v>
      </c>
      <c r="M13077" t="s">
        <v>932</v>
      </c>
      <c r="N13077" t="s">
        <v>933</v>
      </c>
      <c r="O13077" t="s">
        <v>934</v>
      </c>
      <c r="Q13077" t="s">
        <v>304</v>
      </c>
      <c r="R13077" t="str">
        <f t="shared" si="410"/>
        <v>Weekday</v>
      </c>
      <c r="S13077" s="12">
        <f t="shared" si="409"/>
        <v>41845</v>
      </c>
    </row>
    <row r="13078" spans="1:19" x14ac:dyDescent="0.25">
      <c r="A13078" t="s">
        <v>93</v>
      </c>
      <c r="C13078">
        <v>20142670223</v>
      </c>
      <c r="D13078">
        <v>169</v>
      </c>
      <c r="E13078" t="s">
        <v>62</v>
      </c>
      <c r="G13078">
        <v>126.706</v>
      </c>
      <c r="H13078">
        <v>2014</v>
      </c>
      <c r="I13078">
        <v>9</v>
      </c>
      <c r="J13078">
        <v>23</v>
      </c>
      <c r="K13078">
        <v>15</v>
      </c>
      <c r="L13078">
        <v>19</v>
      </c>
      <c r="M13078" t="s">
        <v>932</v>
      </c>
      <c r="N13078" t="s">
        <v>933</v>
      </c>
      <c r="O13078" t="s">
        <v>934</v>
      </c>
      <c r="Q13078" t="s">
        <v>304</v>
      </c>
      <c r="R13078" t="str">
        <f t="shared" si="410"/>
        <v>Weekday</v>
      </c>
      <c r="S13078" s="12">
        <f t="shared" si="409"/>
        <v>41905</v>
      </c>
    </row>
    <row r="13079" spans="1:19" x14ac:dyDescent="0.25">
      <c r="A13079" t="s">
        <v>93</v>
      </c>
      <c r="C13079">
        <v>20142720211</v>
      </c>
      <c r="D13079">
        <v>169</v>
      </c>
      <c r="E13079" t="s">
        <v>62</v>
      </c>
      <c r="G13079">
        <v>126.706</v>
      </c>
      <c r="H13079">
        <v>2014</v>
      </c>
      <c r="I13079">
        <v>9</v>
      </c>
      <c r="J13079">
        <v>26</v>
      </c>
      <c r="K13079">
        <v>10</v>
      </c>
      <c r="L13079">
        <v>10</v>
      </c>
      <c r="M13079" t="s">
        <v>932</v>
      </c>
      <c r="N13079" t="s">
        <v>933</v>
      </c>
      <c r="O13079" t="s">
        <v>934</v>
      </c>
      <c r="Q13079" t="s">
        <v>304</v>
      </c>
      <c r="R13079" t="str">
        <f t="shared" si="410"/>
        <v>Weekday</v>
      </c>
      <c r="S13079" s="12">
        <f t="shared" si="409"/>
        <v>41908</v>
      </c>
    </row>
    <row r="13080" spans="1:19" x14ac:dyDescent="0.25">
      <c r="A13080" t="s">
        <v>93</v>
      </c>
      <c r="C13080">
        <v>20142830240</v>
      </c>
      <c r="D13080">
        <v>169</v>
      </c>
      <c r="E13080" t="s">
        <v>62</v>
      </c>
      <c r="G13080">
        <v>126.706</v>
      </c>
      <c r="H13080">
        <v>2014</v>
      </c>
      <c r="I13080">
        <v>10</v>
      </c>
      <c r="J13080">
        <v>10</v>
      </c>
      <c r="K13080">
        <v>14</v>
      </c>
      <c r="L13080">
        <v>18</v>
      </c>
      <c r="M13080" t="s">
        <v>935</v>
      </c>
      <c r="N13080" t="s">
        <v>933</v>
      </c>
      <c r="O13080" t="s">
        <v>934</v>
      </c>
      <c r="Q13080" t="s">
        <v>304</v>
      </c>
      <c r="R13080" t="str">
        <f t="shared" si="410"/>
        <v>Weekday</v>
      </c>
      <c r="S13080" s="12">
        <f t="shared" si="409"/>
        <v>41922</v>
      </c>
    </row>
    <row r="13081" spans="1:19" x14ac:dyDescent="0.25">
      <c r="A13081" t="s">
        <v>93</v>
      </c>
      <c r="C13081">
        <v>20142850155</v>
      </c>
      <c r="D13081">
        <v>169</v>
      </c>
      <c r="E13081" t="s">
        <v>62</v>
      </c>
      <c r="G13081">
        <v>126.706</v>
      </c>
      <c r="H13081">
        <v>2014</v>
      </c>
      <c r="I13081">
        <v>10</v>
      </c>
      <c r="J13081">
        <v>12</v>
      </c>
      <c r="K13081">
        <v>8</v>
      </c>
      <c r="L13081">
        <v>10</v>
      </c>
      <c r="M13081" t="s">
        <v>932</v>
      </c>
      <c r="N13081" t="s">
        <v>937</v>
      </c>
      <c r="O13081" t="s">
        <v>934</v>
      </c>
      <c r="Q13081" t="s">
        <v>304</v>
      </c>
      <c r="R13081" t="str">
        <f t="shared" si="410"/>
        <v>Weekend</v>
      </c>
      <c r="S13081" s="12">
        <f t="shared" si="409"/>
        <v>41924</v>
      </c>
    </row>
    <row r="13082" spans="1:19" x14ac:dyDescent="0.25">
      <c r="A13082" t="s">
        <v>93</v>
      </c>
      <c r="C13082">
        <v>20143020250</v>
      </c>
      <c r="D13082">
        <v>169</v>
      </c>
      <c r="E13082" t="s">
        <v>62</v>
      </c>
      <c r="G13082">
        <v>126.706</v>
      </c>
      <c r="H13082">
        <v>2014</v>
      </c>
      <c r="I13082">
        <v>10</v>
      </c>
      <c r="J13082">
        <v>28</v>
      </c>
      <c r="K13082">
        <v>17</v>
      </c>
      <c r="L13082">
        <v>20</v>
      </c>
      <c r="M13082" t="s">
        <v>932</v>
      </c>
      <c r="N13082" t="s">
        <v>933</v>
      </c>
      <c r="O13082" t="s">
        <v>934</v>
      </c>
      <c r="Q13082" t="s">
        <v>304</v>
      </c>
      <c r="R13082" t="str">
        <f t="shared" si="410"/>
        <v>Weekday</v>
      </c>
      <c r="S13082" s="12">
        <f t="shared" si="409"/>
        <v>41940</v>
      </c>
    </row>
    <row r="13083" spans="1:19" x14ac:dyDescent="0.25">
      <c r="A13083" t="s">
        <v>93</v>
      </c>
      <c r="C13083">
        <v>20143070226</v>
      </c>
      <c r="D13083">
        <v>169</v>
      </c>
      <c r="E13083" t="s">
        <v>62</v>
      </c>
      <c r="G13083">
        <v>126.706</v>
      </c>
      <c r="H13083">
        <v>2014</v>
      </c>
      <c r="I13083">
        <v>10</v>
      </c>
      <c r="J13083">
        <v>31</v>
      </c>
      <c r="K13083">
        <v>15</v>
      </c>
      <c r="L13083">
        <v>4</v>
      </c>
      <c r="M13083" t="s">
        <v>932</v>
      </c>
      <c r="N13083" t="s">
        <v>933</v>
      </c>
      <c r="O13083" t="s">
        <v>934</v>
      </c>
      <c r="Q13083" t="s">
        <v>304</v>
      </c>
      <c r="R13083" t="str">
        <f t="shared" si="410"/>
        <v>Weekday</v>
      </c>
      <c r="S13083" s="12">
        <f t="shared" si="409"/>
        <v>41943</v>
      </c>
    </row>
    <row r="13084" spans="1:19" x14ac:dyDescent="0.25">
      <c r="A13084" t="s">
        <v>93</v>
      </c>
      <c r="C13084">
        <v>20143560279</v>
      </c>
      <c r="D13084">
        <v>169</v>
      </c>
      <c r="E13084" t="s">
        <v>62</v>
      </c>
      <c r="G13084">
        <v>126.706</v>
      </c>
      <c r="H13084">
        <v>2014</v>
      </c>
      <c r="I13084">
        <v>12</v>
      </c>
      <c r="J13084">
        <v>19</v>
      </c>
      <c r="K13084">
        <v>17</v>
      </c>
      <c r="L13084">
        <v>59</v>
      </c>
      <c r="M13084" t="s">
        <v>932</v>
      </c>
      <c r="N13084" t="s">
        <v>933</v>
      </c>
      <c r="O13084" t="s">
        <v>934</v>
      </c>
      <c r="Q13084" t="s">
        <v>304</v>
      </c>
      <c r="R13084" t="str">
        <f t="shared" si="410"/>
        <v>Weekday</v>
      </c>
      <c r="S13084" s="12">
        <f t="shared" si="409"/>
        <v>41992</v>
      </c>
    </row>
    <row r="13085" spans="1:19" x14ac:dyDescent="0.25">
      <c r="A13085" t="s">
        <v>93</v>
      </c>
      <c r="C13085">
        <v>20142760264</v>
      </c>
      <c r="D13085">
        <v>169</v>
      </c>
      <c r="E13085" t="s">
        <v>62</v>
      </c>
      <c r="G13085">
        <v>126.806</v>
      </c>
      <c r="H13085">
        <v>2014</v>
      </c>
      <c r="I13085">
        <v>9</v>
      </c>
      <c r="J13085">
        <v>30</v>
      </c>
      <c r="K13085">
        <v>18</v>
      </c>
      <c r="L13085">
        <v>19</v>
      </c>
      <c r="M13085" t="s">
        <v>932</v>
      </c>
      <c r="N13085" t="s">
        <v>933</v>
      </c>
      <c r="O13085" t="s">
        <v>934</v>
      </c>
      <c r="Q13085" t="s">
        <v>305</v>
      </c>
      <c r="R13085" t="str">
        <f t="shared" si="410"/>
        <v>Weekday</v>
      </c>
      <c r="S13085" s="12">
        <f t="shared" si="409"/>
        <v>41912</v>
      </c>
    </row>
    <row r="13086" spans="1:19" x14ac:dyDescent="0.25">
      <c r="A13086" t="s">
        <v>93</v>
      </c>
      <c r="C13086">
        <v>20143390236</v>
      </c>
      <c r="D13086">
        <v>169</v>
      </c>
      <c r="E13086" t="s">
        <v>62</v>
      </c>
      <c r="G13086">
        <v>126.90600000000001</v>
      </c>
      <c r="H13086">
        <v>2014</v>
      </c>
      <c r="I13086">
        <v>12</v>
      </c>
      <c r="J13086">
        <v>3</v>
      </c>
      <c r="K13086">
        <v>17</v>
      </c>
      <c r="L13086">
        <v>33</v>
      </c>
      <c r="M13086" t="s">
        <v>932</v>
      </c>
      <c r="N13086" t="s">
        <v>933</v>
      </c>
      <c r="O13086" t="s">
        <v>934</v>
      </c>
      <c r="Q13086" t="s">
        <v>305</v>
      </c>
      <c r="R13086" t="str">
        <f t="shared" si="410"/>
        <v>Weekday</v>
      </c>
      <c r="S13086" s="12">
        <f t="shared" si="409"/>
        <v>41976</v>
      </c>
    </row>
    <row r="13087" spans="1:19" x14ac:dyDescent="0.25">
      <c r="A13087" t="s">
        <v>93</v>
      </c>
      <c r="C13087">
        <v>20140130305</v>
      </c>
      <c r="D13087">
        <v>169</v>
      </c>
      <c r="E13087" t="s">
        <v>62</v>
      </c>
      <c r="G13087">
        <v>126.92700000000001</v>
      </c>
      <c r="H13087">
        <v>2014</v>
      </c>
      <c r="I13087">
        <v>1</v>
      </c>
      <c r="J13087">
        <v>10</v>
      </c>
      <c r="K13087">
        <v>16</v>
      </c>
      <c r="L13087">
        <v>52</v>
      </c>
      <c r="M13087" t="s">
        <v>932</v>
      </c>
      <c r="N13087" t="s">
        <v>933</v>
      </c>
      <c r="O13087" t="s">
        <v>934</v>
      </c>
      <c r="Q13087" t="s">
        <v>305</v>
      </c>
      <c r="R13087" t="str">
        <f t="shared" si="410"/>
        <v>Weekday</v>
      </c>
      <c r="S13087" s="12">
        <f t="shared" si="409"/>
        <v>41649</v>
      </c>
    </row>
    <row r="13088" spans="1:19" x14ac:dyDescent="0.25">
      <c r="A13088" t="s">
        <v>93</v>
      </c>
      <c r="C13088">
        <v>20140250225</v>
      </c>
      <c r="D13088">
        <v>169</v>
      </c>
      <c r="E13088" t="s">
        <v>62</v>
      </c>
      <c r="G13088">
        <v>126.956</v>
      </c>
      <c r="H13088">
        <v>2014</v>
      </c>
      <c r="I13088">
        <v>1</v>
      </c>
      <c r="J13088">
        <v>24</v>
      </c>
      <c r="K13088">
        <v>22</v>
      </c>
      <c r="L13088">
        <v>15</v>
      </c>
      <c r="M13088" t="s">
        <v>935</v>
      </c>
      <c r="N13088" t="s">
        <v>933</v>
      </c>
      <c r="O13088" t="s">
        <v>934</v>
      </c>
      <c r="Q13088" t="s">
        <v>305</v>
      </c>
      <c r="R13088" t="str">
        <f t="shared" si="410"/>
        <v>Weekday</v>
      </c>
      <c r="S13088" s="12">
        <f t="shared" si="409"/>
        <v>41663</v>
      </c>
    </row>
    <row r="13089" spans="1:19" x14ac:dyDescent="0.25">
      <c r="A13089" t="s">
        <v>93</v>
      </c>
      <c r="C13089">
        <v>20142760283</v>
      </c>
      <c r="D13089">
        <v>169</v>
      </c>
      <c r="E13089" t="s">
        <v>62</v>
      </c>
      <c r="G13089">
        <v>126.956</v>
      </c>
      <c r="H13089">
        <v>2014</v>
      </c>
      <c r="I13089">
        <v>10</v>
      </c>
      <c r="J13089">
        <v>1</v>
      </c>
      <c r="K13089">
        <v>11</v>
      </c>
      <c r="L13089">
        <v>11</v>
      </c>
      <c r="M13089" t="s">
        <v>935</v>
      </c>
      <c r="N13089" t="s">
        <v>937</v>
      </c>
      <c r="O13089" t="s">
        <v>934</v>
      </c>
      <c r="Q13089" t="s">
        <v>305</v>
      </c>
      <c r="R13089" t="str">
        <f t="shared" si="410"/>
        <v>Weekday</v>
      </c>
      <c r="S13089" s="12">
        <f t="shared" si="409"/>
        <v>41913</v>
      </c>
    </row>
    <row r="13090" spans="1:19" x14ac:dyDescent="0.25">
      <c r="A13090" t="s">
        <v>93</v>
      </c>
      <c r="C13090">
        <v>20142890263</v>
      </c>
      <c r="D13090">
        <v>169</v>
      </c>
      <c r="E13090" t="s">
        <v>62</v>
      </c>
      <c r="G13090">
        <v>126.956</v>
      </c>
      <c r="H13090">
        <v>2014</v>
      </c>
      <c r="I13090">
        <v>10</v>
      </c>
      <c r="J13090">
        <v>13</v>
      </c>
      <c r="K13090">
        <v>17</v>
      </c>
      <c r="L13090">
        <v>9</v>
      </c>
      <c r="M13090" t="s">
        <v>932</v>
      </c>
      <c r="N13090" t="s">
        <v>933</v>
      </c>
      <c r="O13090" t="s">
        <v>934</v>
      </c>
      <c r="Q13090" t="s">
        <v>305</v>
      </c>
      <c r="R13090" t="str">
        <f t="shared" si="410"/>
        <v>Weekday</v>
      </c>
      <c r="S13090" s="12">
        <f t="shared" si="409"/>
        <v>41925</v>
      </c>
    </row>
    <row r="13091" spans="1:19" x14ac:dyDescent="0.25">
      <c r="A13091" t="s">
        <v>93</v>
      </c>
      <c r="C13091">
        <v>20142930237</v>
      </c>
      <c r="D13091">
        <v>169</v>
      </c>
      <c r="E13091" t="s">
        <v>62</v>
      </c>
      <c r="G13091">
        <v>126.976</v>
      </c>
      <c r="H13091">
        <v>2014</v>
      </c>
      <c r="I13091">
        <v>10</v>
      </c>
      <c r="J13091">
        <v>19</v>
      </c>
      <c r="K13091">
        <v>12</v>
      </c>
      <c r="L13091">
        <v>29</v>
      </c>
      <c r="M13091" t="s">
        <v>932</v>
      </c>
      <c r="N13091" t="s">
        <v>937</v>
      </c>
      <c r="O13091" t="s">
        <v>942</v>
      </c>
      <c r="Q13091" t="s">
        <v>305</v>
      </c>
      <c r="R13091" t="str">
        <f t="shared" si="410"/>
        <v>Weekend</v>
      </c>
      <c r="S13091" s="12">
        <f t="shared" si="409"/>
        <v>41931</v>
      </c>
    </row>
    <row r="13092" spans="1:19" x14ac:dyDescent="0.25">
      <c r="A13092" t="s">
        <v>93</v>
      </c>
      <c r="C13092">
        <v>20142930238</v>
      </c>
      <c r="D13092">
        <v>169</v>
      </c>
      <c r="E13092" t="s">
        <v>62</v>
      </c>
      <c r="G13092">
        <v>126.976</v>
      </c>
      <c r="H13092">
        <v>2014</v>
      </c>
      <c r="I13092">
        <v>10</v>
      </c>
      <c r="J13092">
        <v>19</v>
      </c>
      <c r="K13092">
        <v>13</v>
      </c>
      <c r="L13092">
        <v>47</v>
      </c>
      <c r="M13092" t="s">
        <v>932</v>
      </c>
      <c r="N13092" t="s">
        <v>937</v>
      </c>
      <c r="O13092" t="s">
        <v>934</v>
      </c>
      <c r="Q13092" t="s">
        <v>305</v>
      </c>
      <c r="R13092" t="str">
        <f t="shared" si="410"/>
        <v>Weekend</v>
      </c>
      <c r="S13092" s="12">
        <f t="shared" si="409"/>
        <v>41931</v>
      </c>
    </row>
    <row r="13093" spans="1:19" x14ac:dyDescent="0.25">
      <c r="A13093" t="s">
        <v>93</v>
      </c>
      <c r="C13093">
        <v>20140610288</v>
      </c>
      <c r="D13093">
        <v>169</v>
      </c>
      <c r="E13093" t="s">
        <v>62</v>
      </c>
      <c r="G13093">
        <v>127.206</v>
      </c>
      <c r="H13093">
        <v>2014</v>
      </c>
      <c r="I13093">
        <v>2</v>
      </c>
      <c r="J13093">
        <v>26</v>
      </c>
      <c r="K13093">
        <v>14</v>
      </c>
      <c r="L13093">
        <v>51</v>
      </c>
      <c r="M13093" t="s">
        <v>932</v>
      </c>
      <c r="N13093" t="s">
        <v>933</v>
      </c>
      <c r="O13093" t="s">
        <v>934</v>
      </c>
      <c r="Q13093" t="s">
        <v>305</v>
      </c>
      <c r="R13093" t="str">
        <f t="shared" si="410"/>
        <v>Weekday</v>
      </c>
      <c r="S13093" s="12">
        <f t="shared" si="409"/>
        <v>41696</v>
      </c>
    </row>
    <row r="13094" spans="1:19" x14ac:dyDescent="0.25">
      <c r="A13094" t="s">
        <v>93</v>
      </c>
      <c r="C13094">
        <v>20143310184</v>
      </c>
      <c r="D13094">
        <v>169</v>
      </c>
      <c r="E13094" t="s">
        <v>62</v>
      </c>
      <c r="G13094">
        <v>127.206</v>
      </c>
      <c r="H13094">
        <v>2014</v>
      </c>
      <c r="I13094">
        <v>11</v>
      </c>
      <c r="J13094">
        <v>21</v>
      </c>
      <c r="K13094">
        <v>18</v>
      </c>
      <c r="L13094">
        <v>15</v>
      </c>
      <c r="M13094" t="s">
        <v>932</v>
      </c>
      <c r="N13094" t="s">
        <v>933</v>
      </c>
      <c r="O13094" t="s">
        <v>934</v>
      </c>
      <c r="Q13094" t="s">
        <v>305</v>
      </c>
      <c r="R13094" t="str">
        <f t="shared" si="410"/>
        <v>Weekday</v>
      </c>
      <c r="S13094" s="12">
        <f t="shared" si="409"/>
        <v>41964</v>
      </c>
    </row>
    <row r="13095" spans="1:19" x14ac:dyDescent="0.25">
      <c r="A13095" t="s">
        <v>93</v>
      </c>
      <c r="C13095">
        <v>20143010227</v>
      </c>
      <c r="D13095">
        <v>169</v>
      </c>
      <c r="E13095" t="s">
        <v>62</v>
      </c>
      <c r="G13095">
        <v>127.334</v>
      </c>
      <c r="H13095">
        <v>2014</v>
      </c>
      <c r="I13095">
        <v>10</v>
      </c>
      <c r="J13095">
        <v>28</v>
      </c>
      <c r="K13095">
        <v>16</v>
      </c>
      <c r="L13095">
        <v>1</v>
      </c>
      <c r="M13095" t="s">
        <v>932</v>
      </c>
      <c r="N13095" t="s">
        <v>933</v>
      </c>
      <c r="O13095" t="s">
        <v>934</v>
      </c>
      <c r="Q13095" t="s">
        <v>305</v>
      </c>
      <c r="R13095" t="str">
        <f t="shared" si="410"/>
        <v>Weekday</v>
      </c>
      <c r="S13095" s="12">
        <f t="shared" si="409"/>
        <v>41940</v>
      </c>
    </row>
    <row r="13096" spans="1:19" x14ac:dyDescent="0.25">
      <c r="A13096" t="s">
        <v>93</v>
      </c>
      <c r="C13096">
        <v>20141900240</v>
      </c>
      <c r="D13096">
        <v>169</v>
      </c>
      <c r="E13096" t="s">
        <v>62</v>
      </c>
      <c r="G13096">
        <v>127.44</v>
      </c>
      <c r="H13096">
        <v>2014</v>
      </c>
      <c r="I13096">
        <v>7</v>
      </c>
      <c r="J13096">
        <v>8</v>
      </c>
      <c r="K13096">
        <v>16</v>
      </c>
      <c r="L13096">
        <v>46</v>
      </c>
      <c r="M13096" t="s">
        <v>932</v>
      </c>
      <c r="N13096" t="s">
        <v>933</v>
      </c>
      <c r="O13096" t="s">
        <v>934</v>
      </c>
      <c r="Q13096" t="s">
        <v>305</v>
      </c>
      <c r="R13096" t="str">
        <f t="shared" si="410"/>
        <v>Weekday</v>
      </c>
      <c r="S13096" s="12">
        <f t="shared" si="409"/>
        <v>41828</v>
      </c>
    </row>
    <row r="13097" spans="1:19" x14ac:dyDescent="0.25">
      <c r="A13097" t="s">
        <v>93</v>
      </c>
      <c r="C13097">
        <v>20143170288</v>
      </c>
      <c r="D13097">
        <v>169</v>
      </c>
      <c r="E13097" t="s">
        <v>62</v>
      </c>
      <c r="G13097">
        <v>127.511</v>
      </c>
      <c r="H13097">
        <v>2014</v>
      </c>
      <c r="I13097">
        <v>11</v>
      </c>
      <c r="J13097">
        <v>13</v>
      </c>
      <c r="K13097">
        <v>11</v>
      </c>
      <c r="L13097">
        <v>34</v>
      </c>
      <c r="M13097" t="s">
        <v>932</v>
      </c>
      <c r="N13097" t="s">
        <v>933</v>
      </c>
      <c r="O13097" t="s">
        <v>934</v>
      </c>
      <c r="Q13097" t="s">
        <v>307</v>
      </c>
      <c r="R13097" t="str">
        <f t="shared" si="410"/>
        <v>Weekday</v>
      </c>
      <c r="S13097" s="12">
        <f t="shared" si="409"/>
        <v>41956</v>
      </c>
    </row>
    <row r="13098" spans="1:19" x14ac:dyDescent="0.25">
      <c r="A13098" t="s">
        <v>93</v>
      </c>
      <c r="C13098">
        <v>20140190224</v>
      </c>
      <c r="D13098">
        <v>169</v>
      </c>
      <c r="E13098" t="s">
        <v>62</v>
      </c>
      <c r="G13098">
        <v>127.52200000000001</v>
      </c>
      <c r="H13098">
        <v>2014</v>
      </c>
      <c r="I13098">
        <v>1</v>
      </c>
      <c r="J13098">
        <v>18</v>
      </c>
      <c r="K13098">
        <v>11</v>
      </c>
      <c r="L13098">
        <v>22</v>
      </c>
      <c r="M13098" t="s">
        <v>932</v>
      </c>
      <c r="N13098" t="s">
        <v>933</v>
      </c>
      <c r="O13098" t="s">
        <v>934</v>
      </c>
      <c r="Q13098" t="s">
        <v>307</v>
      </c>
      <c r="R13098" t="str">
        <f t="shared" si="410"/>
        <v>Weekend</v>
      </c>
      <c r="S13098" s="12">
        <f t="shared" si="409"/>
        <v>41657</v>
      </c>
    </row>
    <row r="13099" spans="1:19" x14ac:dyDescent="0.25">
      <c r="A13099" t="s">
        <v>93</v>
      </c>
      <c r="C13099">
        <v>20142820264</v>
      </c>
      <c r="D13099">
        <v>169</v>
      </c>
      <c r="E13099" t="s">
        <v>62</v>
      </c>
      <c r="G13099">
        <v>127.52200000000001</v>
      </c>
      <c r="H13099">
        <v>2014</v>
      </c>
      <c r="I13099">
        <v>10</v>
      </c>
      <c r="J13099">
        <v>8</v>
      </c>
      <c r="K13099">
        <v>8</v>
      </c>
      <c r="L13099">
        <v>22</v>
      </c>
      <c r="M13099" t="s">
        <v>932</v>
      </c>
      <c r="N13099" t="s">
        <v>933</v>
      </c>
      <c r="O13099" t="s">
        <v>934</v>
      </c>
      <c r="Q13099" t="s">
        <v>307</v>
      </c>
      <c r="R13099" t="str">
        <f t="shared" si="410"/>
        <v>Weekday</v>
      </c>
      <c r="S13099" s="12">
        <f t="shared" si="409"/>
        <v>41920</v>
      </c>
    </row>
    <row r="13100" spans="1:19" x14ac:dyDescent="0.25">
      <c r="A13100" t="s">
        <v>93</v>
      </c>
      <c r="C13100">
        <v>20140860237</v>
      </c>
      <c r="D13100">
        <v>169</v>
      </c>
      <c r="E13100" t="s">
        <v>62</v>
      </c>
      <c r="G13100">
        <v>127.584</v>
      </c>
      <c r="H13100">
        <v>2014</v>
      </c>
      <c r="I13100">
        <v>2</v>
      </c>
      <c r="J13100">
        <v>15</v>
      </c>
      <c r="K13100">
        <v>12</v>
      </c>
      <c r="L13100">
        <v>5</v>
      </c>
      <c r="M13100" t="s">
        <v>935</v>
      </c>
      <c r="N13100" t="s">
        <v>933</v>
      </c>
      <c r="O13100" t="s">
        <v>934</v>
      </c>
      <c r="R13100" t="str">
        <f t="shared" si="410"/>
        <v>Weekend</v>
      </c>
      <c r="S13100" s="12">
        <f t="shared" si="409"/>
        <v>41685</v>
      </c>
    </row>
    <row r="13101" spans="1:19" x14ac:dyDescent="0.25">
      <c r="A13101" t="s">
        <v>93</v>
      </c>
      <c r="C13101">
        <v>20142760311</v>
      </c>
      <c r="D13101">
        <v>169</v>
      </c>
      <c r="E13101" t="s">
        <v>62</v>
      </c>
      <c r="G13101">
        <v>127.607</v>
      </c>
      <c r="H13101">
        <v>2014</v>
      </c>
      <c r="I13101">
        <v>10</v>
      </c>
      <c r="J13101">
        <v>3</v>
      </c>
      <c r="K13101">
        <v>7</v>
      </c>
      <c r="L13101">
        <v>10</v>
      </c>
      <c r="M13101" t="s">
        <v>932</v>
      </c>
      <c r="N13101" t="s">
        <v>937</v>
      </c>
      <c r="O13101" t="s">
        <v>934</v>
      </c>
      <c r="R13101" t="str">
        <f t="shared" si="410"/>
        <v>Weekday</v>
      </c>
      <c r="S13101" s="12">
        <f t="shared" si="409"/>
        <v>41915</v>
      </c>
    </row>
    <row r="13102" spans="1:19" x14ac:dyDescent="0.25">
      <c r="A13102" t="s">
        <v>93</v>
      </c>
      <c r="C13102">
        <v>20140190215</v>
      </c>
      <c r="D13102">
        <v>169</v>
      </c>
      <c r="E13102" t="s">
        <v>62</v>
      </c>
      <c r="G13102">
        <v>127.77200000000001</v>
      </c>
      <c r="H13102">
        <v>2014</v>
      </c>
      <c r="I13102">
        <v>1</v>
      </c>
      <c r="J13102">
        <v>17</v>
      </c>
      <c r="K13102">
        <v>13</v>
      </c>
      <c r="L13102">
        <v>14</v>
      </c>
      <c r="M13102" t="s">
        <v>932</v>
      </c>
      <c r="N13102" t="s">
        <v>933</v>
      </c>
      <c r="O13102" t="s">
        <v>934</v>
      </c>
      <c r="R13102" t="str">
        <f t="shared" si="410"/>
        <v>Weekday</v>
      </c>
      <c r="S13102" s="12">
        <f t="shared" si="409"/>
        <v>41656</v>
      </c>
    </row>
    <row r="13103" spans="1:19" x14ac:dyDescent="0.25">
      <c r="A13103" t="s">
        <v>93</v>
      </c>
      <c r="C13103">
        <v>20140190219</v>
      </c>
      <c r="D13103">
        <v>169</v>
      </c>
      <c r="E13103" t="s">
        <v>62</v>
      </c>
      <c r="G13103">
        <v>127.77200000000001</v>
      </c>
      <c r="H13103">
        <v>2014</v>
      </c>
      <c r="I13103">
        <v>1</v>
      </c>
      <c r="J13103">
        <v>17</v>
      </c>
      <c r="K13103">
        <v>14</v>
      </c>
      <c r="L13103">
        <v>19</v>
      </c>
      <c r="M13103" t="s">
        <v>932</v>
      </c>
      <c r="N13103" t="s">
        <v>933</v>
      </c>
      <c r="O13103" t="s">
        <v>934</v>
      </c>
      <c r="R13103" t="str">
        <f t="shared" si="410"/>
        <v>Weekday</v>
      </c>
      <c r="S13103" s="12">
        <f t="shared" si="409"/>
        <v>41656</v>
      </c>
    </row>
    <row r="13104" spans="1:19" x14ac:dyDescent="0.25">
      <c r="A13104" t="s">
        <v>93</v>
      </c>
      <c r="C13104">
        <v>20141900226</v>
      </c>
      <c r="D13104">
        <v>169</v>
      </c>
      <c r="E13104" t="s">
        <v>62</v>
      </c>
      <c r="G13104">
        <v>127.938</v>
      </c>
      <c r="H13104">
        <v>2014</v>
      </c>
      <c r="I13104">
        <v>7</v>
      </c>
      <c r="J13104">
        <v>7</v>
      </c>
      <c r="K13104">
        <v>18</v>
      </c>
      <c r="L13104">
        <v>6</v>
      </c>
      <c r="M13104" t="s">
        <v>932</v>
      </c>
      <c r="N13104" t="s">
        <v>933</v>
      </c>
      <c r="O13104" t="s">
        <v>934</v>
      </c>
      <c r="R13104" t="str">
        <f t="shared" si="410"/>
        <v>Weekday</v>
      </c>
      <c r="S13104" s="12">
        <f t="shared" si="409"/>
        <v>41827</v>
      </c>
    </row>
    <row r="13105" spans="1:19" x14ac:dyDescent="0.25">
      <c r="A13105" t="s">
        <v>93</v>
      </c>
      <c r="C13105">
        <v>20142610253</v>
      </c>
      <c r="D13105">
        <v>169</v>
      </c>
      <c r="E13105" t="s">
        <v>87</v>
      </c>
      <c r="G13105">
        <v>127.96</v>
      </c>
      <c r="H13105">
        <v>2014</v>
      </c>
      <c r="I13105">
        <v>9</v>
      </c>
      <c r="J13105">
        <v>16</v>
      </c>
      <c r="K13105">
        <v>22</v>
      </c>
      <c r="L13105">
        <v>39</v>
      </c>
      <c r="M13105" t="s">
        <v>932</v>
      </c>
      <c r="N13105" t="s">
        <v>933</v>
      </c>
      <c r="O13105" t="s">
        <v>942</v>
      </c>
      <c r="R13105" t="str">
        <f t="shared" si="410"/>
        <v>Weekday</v>
      </c>
      <c r="S13105" s="12">
        <f t="shared" si="409"/>
        <v>41898</v>
      </c>
    </row>
    <row r="13106" spans="1:19" x14ac:dyDescent="0.25">
      <c r="A13106" t="s">
        <v>93</v>
      </c>
      <c r="C13106">
        <v>20140070376</v>
      </c>
      <c r="D13106">
        <v>169</v>
      </c>
      <c r="E13106" t="s">
        <v>62</v>
      </c>
      <c r="G13106">
        <v>128.02199999999999</v>
      </c>
      <c r="H13106">
        <v>2014</v>
      </c>
      <c r="I13106">
        <v>1</v>
      </c>
      <c r="J13106">
        <v>6</v>
      </c>
      <c r="K13106">
        <v>17</v>
      </c>
      <c r="L13106">
        <v>43</v>
      </c>
      <c r="M13106" t="s">
        <v>935</v>
      </c>
      <c r="N13106" t="s">
        <v>933</v>
      </c>
      <c r="O13106" t="s">
        <v>934</v>
      </c>
      <c r="R13106" t="str">
        <f t="shared" si="410"/>
        <v>Weekday</v>
      </c>
      <c r="S13106" s="12">
        <f t="shared" si="409"/>
        <v>41645</v>
      </c>
    </row>
    <row r="13107" spans="1:19" x14ac:dyDescent="0.25">
      <c r="A13107" t="s">
        <v>93</v>
      </c>
      <c r="C13107">
        <v>20140070029</v>
      </c>
      <c r="D13107">
        <v>169</v>
      </c>
      <c r="E13107" t="s">
        <v>940</v>
      </c>
      <c r="G13107">
        <v>128.02199999999999</v>
      </c>
      <c r="H13107">
        <v>2014</v>
      </c>
      <c r="I13107">
        <v>1</v>
      </c>
      <c r="J13107">
        <v>7</v>
      </c>
      <c r="K13107">
        <v>4</v>
      </c>
      <c r="L13107">
        <v>38</v>
      </c>
      <c r="M13107" t="s">
        <v>935</v>
      </c>
      <c r="N13107" t="s">
        <v>933</v>
      </c>
      <c r="O13107" t="s">
        <v>934</v>
      </c>
      <c r="R13107" t="str">
        <f t="shared" si="410"/>
        <v>Weekday</v>
      </c>
      <c r="S13107" s="12">
        <f t="shared" si="409"/>
        <v>41646</v>
      </c>
    </row>
    <row r="13108" spans="1:19" x14ac:dyDescent="0.25">
      <c r="A13108" t="s">
        <v>93</v>
      </c>
      <c r="C13108">
        <v>20140480283</v>
      </c>
      <c r="D13108">
        <v>169</v>
      </c>
      <c r="E13108" t="s">
        <v>62</v>
      </c>
      <c r="G13108">
        <v>128.02199999999999</v>
      </c>
      <c r="H13108">
        <v>2014</v>
      </c>
      <c r="I13108">
        <v>1</v>
      </c>
      <c r="J13108">
        <v>22</v>
      </c>
      <c r="K13108">
        <v>7</v>
      </c>
      <c r="L13108">
        <v>30</v>
      </c>
      <c r="M13108" t="s">
        <v>932</v>
      </c>
      <c r="N13108" t="s">
        <v>933</v>
      </c>
      <c r="O13108" t="s">
        <v>934</v>
      </c>
      <c r="R13108" t="str">
        <f t="shared" si="410"/>
        <v>Weekday</v>
      </c>
      <c r="S13108" s="12">
        <f t="shared" si="409"/>
        <v>41661</v>
      </c>
    </row>
    <row r="13109" spans="1:19" x14ac:dyDescent="0.25">
      <c r="A13109" t="s">
        <v>93</v>
      </c>
      <c r="C13109">
        <v>20140290341</v>
      </c>
      <c r="D13109">
        <v>169</v>
      </c>
      <c r="E13109" t="s">
        <v>62</v>
      </c>
      <c r="G13109">
        <v>128.02199999999999</v>
      </c>
      <c r="H13109">
        <v>2014</v>
      </c>
      <c r="I13109">
        <v>1</v>
      </c>
      <c r="J13109">
        <v>27</v>
      </c>
      <c r="K13109">
        <v>19</v>
      </c>
      <c r="L13109">
        <v>58</v>
      </c>
      <c r="M13109" t="s">
        <v>935</v>
      </c>
      <c r="N13109" t="s">
        <v>933</v>
      </c>
      <c r="O13109" t="s">
        <v>934</v>
      </c>
      <c r="R13109" t="str">
        <f t="shared" si="410"/>
        <v>Weekday</v>
      </c>
      <c r="S13109" s="12">
        <f t="shared" si="409"/>
        <v>41666</v>
      </c>
    </row>
    <row r="13110" spans="1:19" x14ac:dyDescent="0.25">
      <c r="A13110" t="s">
        <v>93</v>
      </c>
      <c r="C13110">
        <v>20140290381</v>
      </c>
      <c r="D13110">
        <v>169</v>
      </c>
      <c r="E13110" t="s">
        <v>87</v>
      </c>
      <c r="G13110">
        <v>128.02199999999999</v>
      </c>
      <c r="H13110">
        <v>2014</v>
      </c>
      <c r="I13110">
        <v>1</v>
      </c>
      <c r="J13110">
        <v>28</v>
      </c>
      <c r="K13110">
        <v>5</v>
      </c>
      <c r="L13110">
        <v>22</v>
      </c>
      <c r="M13110" t="s">
        <v>932</v>
      </c>
      <c r="N13110" t="s">
        <v>933</v>
      </c>
      <c r="O13110" t="s">
        <v>934</v>
      </c>
      <c r="R13110" t="str">
        <f t="shared" si="410"/>
        <v>Weekday</v>
      </c>
      <c r="S13110" s="12">
        <f t="shared" si="409"/>
        <v>41667</v>
      </c>
    </row>
    <row r="13111" spans="1:19" x14ac:dyDescent="0.25">
      <c r="A13111" t="s">
        <v>93</v>
      </c>
      <c r="C13111">
        <v>20140640285</v>
      </c>
      <c r="D13111">
        <v>169</v>
      </c>
      <c r="E13111" t="s">
        <v>87</v>
      </c>
      <c r="G13111">
        <v>128.02199999999999</v>
      </c>
      <c r="H13111">
        <v>2014</v>
      </c>
      <c r="I13111">
        <v>2</v>
      </c>
      <c r="J13111">
        <v>27</v>
      </c>
      <c r="K13111">
        <v>7</v>
      </c>
      <c r="L13111">
        <v>12</v>
      </c>
      <c r="M13111" t="s">
        <v>932</v>
      </c>
      <c r="N13111" t="s">
        <v>933</v>
      </c>
      <c r="O13111" t="s">
        <v>934</v>
      </c>
      <c r="R13111" t="str">
        <f t="shared" si="410"/>
        <v>Weekday</v>
      </c>
      <c r="S13111" s="12">
        <f t="shared" si="409"/>
        <v>41697</v>
      </c>
    </row>
    <row r="13112" spans="1:19" x14ac:dyDescent="0.25">
      <c r="A13112" t="s">
        <v>93</v>
      </c>
      <c r="C13112">
        <v>20140660326</v>
      </c>
      <c r="D13112">
        <v>169</v>
      </c>
      <c r="E13112" t="s">
        <v>62</v>
      </c>
      <c r="G13112">
        <v>128.02199999999999</v>
      </c>
      <c r="H13112">
        <v>2014</v>
      </c>
      <c r="I13112">
        <v>3</v>
      </c>
      <c r="J13112">
        <v>6</v>
      </c>
      <c r="K13112">
        <v>18</v>
      </c>
      <c r="L13112">
        <v>12</v>
      </c>
      <c r="M13112" t="s">
        <v>932</v>
      </c>
      <c r="N13112" t="s">
        <v>933</v>
      </c>
      <c r="O13112" t="s">
        <v>934</v>
      </c>
      <c r="R13112" t="str">
        <f t="shared" si="410"/>
        <v>Weekday</v>
      </c>
      <c r="S13112" s="12">
        <f t="shared" si="409"/>
        <v>41704</v>
      </c>
    </row>
    <row r="13113" spans="1:19" x14ac:dyDescent="0.25">
      <c r="A13113" t="s">
        <v>93</v>
      </c>
      <c r="C13113">
        <v>20141880173</v>
      </c>
      <c r="D13113">
        <v>169</v>
      </c>
      <c r="E13113" t="s">
        <v>62</v>
      </c>
      <c r="G13113">
        <v>128.02199999999999</v>
      </c>
      <c r="H13113">
        <v>2014</v>
      </c>
      <c r="I13113">
        <v>3</v>
      </c>
      <c r="J13113">
        <v>7</v>
      </c>
      <c r="K13113">
        <v>15</v>
      </c>
      <c r="L13113">
        <v>29</v>
      </c>
      <c r="M13113" t="s">
        <v>932</v>
      </c>
      <c r="N13113" t="s">
        <v>937</v>
      </c>
      <c r="O13113" t="s">
        <v>934</v>
      </c>
      <c r="R13113" t="str">
        <f t="shared" si="410"/>
        <v>Weekday</v>
      </c>
      <c r="S13113" s="12">
        <f t="shared" si="409"/>
        <v>41705</v>
      </c>
    </row>
    <row r="13114" spans="1:19" x14ac:dyDescent="0.25">
      <c r="A13114" t="s">
        <v>93</v>
      </c>
      <c r="C13114">
        <v>20140860241</v>
      </c>
      <c r="D13114">
        <v>169</v>
      </c>
      <c r="E13114" t="s">
        <v>62</v>
      </c>
      <c r="G13114">
        <v>128.02199999999999</v>
      </c>
      <c r="H13114">
        <v>2014</v>
      </c>
      <c r="I13114">
        <v>3</v>
      </c>
      <c r="J13114">
        <v>17</v>
      </c>
      <c r="K13114">
        <v>6</v>
      </c>
      <c r="L13114">
        <v>26</v>
      </c>
      <c r="M13114" t="s">
        <v>935</v>
      </c>
      <c r="N13114" t="s">
        <v>933</v>
      </c>
      <c r="O13114" t="s">
        <v>934</v>
      </c>
      <c r="R13114" t="str">
        <f t="shared" si="410"/>
        <v>Weekday</v>
      </c>
      <c r="S13114" s="12">
        <f t="shared" si="409"/>
        <v>41715</v>
      </c>
    </row>
    <row r="13115" spans="1:19" x14ac:dyDescent="0.25">
      <c r="A13115" t="s">
        <v>93</v>
      </c>
      <c r="C13115">
        <v>20141060284</v>
      </c>
      <c r="D13115">
        <v>169</v>
      </c>
      <c r="E13115" t="s">
        <v>87</v>
      </c>
      <c r="G13115">
        <v>128.02199999999999</v>
      </c>
      <c r="H13115">
        <v>2014</v>
      </c>
      <c r="I13115">
        <v>4</v>
      </c>
      <c r="J13115">
        <v>15</v>
      </c>
      <c r="K13115">
        <v>8</v>
      </c>
      <c r="L13115">
        <v>7</v>
      </c>
      <c r="M13115" t="s">
        <v>932</v>
      </c>
      <c r="N13115" t="s">
        <v>937</v>
      </c>
      <c r="O13115" t="s">
        <v>934</v>
      </c>
      <c r="R13115" t="str">
        <f t="shared" si="410"/>
        <v>Weekday</v>
      </c>
      <c r="S13115" s="12">
        <f t="shared" si="409"/>
        <v>41744</v>
      </c>
    </row>
    <row r="13116" spans="1:19" x14ac:dyDescent="0.25">
      <c r="A13116" t="s">
        <v>93</v>
      </c>
      <c r="C13116">
        <v>20141320169</v>
      </c>
      <c r="D13116">
        <v>169</v>
      </c>
      <c r="E13116" t="s">
        <v>87</v>
      </c>
      <c r="G13116">
        <v>128.02199999999999</v>
      </c>
      <c r="H13116">
        <v>2014</v>
      </c>
      <c r="I13116">
        <v>5</v>
      </c>
      <c r="J13116">
        <v>12</v>
      </c>
      <c r="K13116">
        <v>7</v>
      </c>
      <c r="L13116">
        <v>14</v>
      </c>
      <c r="M13116" t="s">
        <v>932</v>
      </c>
      <c r="N13116" t="s">
        <v>937</v>
      </c>
      <c r="O13116" t="s">
        <v>934</v>
      </c>
      <c r="R13116" t="str">
        <f t="shared" si="410"/>
        <v>Weekday</v>
      </c>
      <c r="S13116" s="12">
        <f t="shared" si="409"/>
        <v>41771</v>
      </c>
    </row>
    <row r="13117" spans="1:19" x14ac:dyDescent="0.25">
      <c r="A13117" t="s">
        <v>93</v>
      </c>
      <c r="C13117">
        <v>20142160190</v>
      </c>
      <c r="D13117">
        <v>169</v>
      </c>
      <c r="E13117" t="s">
        <v>62</v>
      </c>
      <c r="G13117">
        <v>128.02199999999999</v>
      </c>
      <c r="H13117">
        <v>2014</v>
      </c>
      <c r="I13117">
        <v>7</v>
      </c>
      <c r="J13117">
        <v>17</v>
      </c>
      <c r="K13117">
        <v>16</v>
      </c>
      <c r="L13117">
        <v>57</v>
      </c>
      <c r="M13117" t="s">
        <v>932</v>
      </c>
      <c r="N13117" t="s">
        <v>933</v>
      </c>
      <c r="O13117" t="s">
        <v>934</v>
      </c>
      <c r="R13117" t="str">
        <f t="shared" si="410"/>
        <v>Weekday</v>
      </c>
      <c r="S13117" s="12">
        <f t="shared" si="409"/>
        <v>41837</v>
      </c>
    </row>
    <row r="13118" spans="1:19" x14ac:dyDescent="0.25">
      <c r="A13118" t="s">
        <v>93</v>
      </c>
      <c r="C13118">
        <v>20142090197</v>
      </c>
      <c r="D13118">
        <v>169</v>
      </c>
      <c r="E13118" t="s">
        <v>87</v>
      </c>
      <c r="G13118">
        <v>128.02199999999999</v>
      </c>
      <c r="H13118">
        <v>2014</v>
      </c>
      <c r="I13118">
        <v>7</v>
      </c>
      <c r="J13118">
        <v>26</v>
      </c>
      <c r="K13118">
        <v>13</v>
      </c>
      <c r="L13118">
        <v>13</v>
      </c>
      <c r="M13118" t="s">
        <v>932</v>
      </c>
      <c r="N13118" t="s">
        <v>933</v>
      </c>
      <c r="O13118" t="s">
        <v>934</v>
      </c>
      <c r="R13118" t="str">
        <f t="shared" si="410"/>
        <v>Weekend</v>
      </c>
      <c r="S13118" s="12">
        <f t="shared" si="409"/>
        <v>41846</v>
      </c>
    </row>
    <row r="13119" spans="1:19" x14ac:dyDescent="0.25">
      <c r="A13119" t="s">
        <v>93</v>
      </c>
      <c r="C13119">
        <v>20142540202</v>
      </c>
      <c r="D13119">
        <v>169</v>
      </c>
      <c r="E13119" t="s">
        <v>87</v>
      </c>
      <c r="G13119">
        <v>128.02199999999999</v>
      </c>
      <c r="H13119">
        <v>2014</v>
      </c>
      <c r="I13119">
        <v>9</v>
      </c>
      <c r="J13119">
        <v>3</v>
      </c>
      <c r="K13119">
        <v>11</v>
      </c>
      <c r="L13119">
        <v>46</v>
      </c>
      <c r="M13119" t="s">
        <v>932</v>
      </c>
      <c r="N13119" t="s">
        <v>937</v>
      </c>
      <c r="O13119" t="s">
        <v>934</v>
      </c>
      <c r="R13119" t="str">
        <f t="shared" si="410"/>
        <v>Weekday</v>
      </c>
      <c r="S13119" s="12">
        <f t="shared" si="409"/>
        <v>41885</v>
      </c>
    </row>
    <row r="13120" spans="1:19" x14ac:dyDescent="0.25">
      <c r="A13120" t="s">
        <v>93</v>
      </c>
      <c r="C13120">
        <v>20142720215</v>
      </c>
      <c r="D13120">
        <v>169</v>
      </c>
      <c r="E13120" t="s">
        <v>62</v>
      </c>
      <c r="G13120">
        <v>128.02199999999999</v>
      </c>
      <c r="H13120">
        <v>2014</v>
      </c>
      <c r="I13120">
        <v>9</v>
      </c>
      <c r="J13120">
        <v>26</v>
      </c>
      <c r="K13120">
        <v>13</v>
      </c>
      <c r="L13120">
        <v>1</v>
      </c>
      <c r="M13120" t="s">
        <v>932</v>
      </c>
      <c r="N13120" t="s">
        <v>933</v>
      </c>
      <c r="O13120" t="s">
        <v>934</v>
      </c>
      <c r="R13120" t="str">
        <f t="shared" si="410"/>
        <v>Weekday</v>
      </c>
      <c r="S13120" s="12">
        <f t="shared" si="409"/>
        <v>41908</v>
      </c>
    </row>
    <row r="13121" spans="1:19" x14ac:dyDescent="0.25">
      <c r="A13121" t="s">
        <v>93</v>
      </c>
      <c r="C13121">
        <v>20142760285</v>
      </c>
      <c r="D13121">
        <v>169</v>
      </c>
      <c r="E13121" t="s">
        <v>87</v>
      </c>
      <c r="G13121">
        <v>128.02199999999999</v>
      </c>
      <c r="H13121">
        <v>2014</v>
      </c>
      <c r="I13121">
        <v>10</v>
      </c>
      <c r="J13121">
        <v>3</v>
      </c>
      <c r="K13121">
        <v>7</v>
      </c>
      <c r="L13121">
        <v>21</v>
      </c>
      <c r="M13121" t="s">
        <v>932</v>
      </c>
      <c r="N13121" t="s">
        <v>937</v>
      </c>
      <c r="O13121" t="s">
        <v>934</v>
      </c>
      <c r="R13121" t="str">
        <f t="shared" si="410"/>
        <v>Weekday</v>
      </c>
      <c r="S13121" s="12">
        <f t="shared" si="409"/>
        <v>41915</v>
      </c>
    </row>
    <row r="13122" spans="1:19" x14ac:dyDescent="0.25">
      <c r="A13122" t="s">
        <v>93</v>
      </c>
      <c r="C13122">
        <v>20142810207</v>
      </c>
      <c r="D13122">
        <v>169</v>
      </c>
      <c r="E13122" t="s">
        <v>62</v>
      </c>
      <c r="G13122">
        <v>128.02199999999999</v>
      </c>
      <c r="H13122">
        <v>2014</v>
      </c>
      <c r="I13122">
        <v>10</v>
      </c>
      <c r="J13122">
        <v>6</v>
      </c>
      <c r="K13122">
        <v>16</v>
      </c>
      <c r="L13122">
        <v>4</v>
      </c>
      <c r="M13122" t="s">
        <v>932</v>
      </c>
      <c r="N13122" t="s">
        <v>933</v>
      </c>
      <c r="O13122" t="s">
        <v>934</v>
      </c>
      <c r="R13122" t="str">
        <f t="shared" si="410"/>
        <v>Weekday</v>
      </c>
      <c r="S13122" s="12">
        <f t="shared" si="409"/>
        <v>41918</v>
      </c>
    </row>
    <row r="13123" spans="1:19" x14ac:dyDescent="0.25">
      <c r="A13123" t="s">
        <v>93</v>
      </c>
      <c r="C13123">
        <v>20142950242</v>
      </c>
      <c r="D13123">
        <v>169</v>
      </c>
      <c r="E13123" t="s">
        <v>62</v>
      </c>
      <c r="G13123">
        <v>128.02199999999999</v>
      </c>
      <c r="H13123">
        <v>2014</v>
      </c>
      <c r="I13123">
        <v>10</v>
      </c>
      <c r="J13123">
        <v>21</v>
      </c>
      <c r="K13123">
        <v>17</v>
      </c>
      <c r="L13123">
        <v>31</v>
      </c>
      <c r="M13123" t="s">
        <v>932</v>
      </c>
      <c r="N13123" t="s">
        <v>933</v>
      </c>
      <c r="O13123" t="s">
        <v>934</v>
      </c>
      <c r="R13123" t="str">
        <f t="shared" si="410"/>
        <v>Weekday</v>
      </c>
      <c r="S13123" s="12">
        <f t="shared" ref="S13123:S13186" si="411">DATE(H13123,I13123,J13123)</f>
        <v>41933</v>
      </c>
    </row>
    <row r="13124" spans="1:19" x14ac:dyDescent="0.25">
      <c r="A13124" t="s">
        <v>93</v>
      </c>
      <c r="C13124">
        <v>20143020252</v>
      </c>
      <c r="D13124">
        <v>169</v>
      </c>
      <c r="E13124" t="s">
        <v>62</v>
      </c>
      <c r="G13124">
        <v>128.02199999999999</v>
      </c>
      <c r="H13124">
        <v>2014</v>
      </c>
      <c r="I13124">
        <v>10</v>
      </c>
      <c r="J13124">
        <v>29</v>
      </c>
      <c r="K13124">
        <v>15</v>
      </c>
      <c r="L13124">
        <v>18</v>
      </c>
      <c r="M13124" t="s">
        <v>932</v>
      </c>
      <c r="N13124" t="s">
        <v>933</v>
      </c>
      <c r="O13124" t="s">
        <v>934</v>
      </c>
      <c r="R13124" t="str">
        <f t="shared" si="410"/>
        <v>Weekday</v>
      </c>
      <c r="S13124" s="12">
        <f t="shared" si="411"/>
        <v>41941</v>
      </c>
    </row>
    <row r="13125" spans="1:19" x14ac:dyDescent="0.25">
      <c r="A13125" t="s">
        <v>93</v>
      </c>
      <c r="C13125">
        <v>20143090294</v>
      </c>
      <c r="D13125">
        <v>169</v>
      </c>
      <c r="E13125" t="s">
        <v>62</v>
      </c>
      <c r="G13125">
        <v>128.02199999999999</v>
      </c>
      <c r="H13125">
        <v>2014</v>
      </c>
      <c r="I13125">
        <v>11</v>
      </c>
      <c r="J13125">
        <v>4</v>
      </c>
      <c r="K13125">
        <v>8</v>
      </c>
      <c r="L13125">
        <v>30</v>
      </c>
      <c r="M13125" t="s">
        <v>932</v>
      </c>
      <c r="N13125" t="s">
        <v>933</v>
      </c>
      <c r="O13125" t="s">
        <v>934</v>
      </c>
      <c r="R13125" t="str">
        <f t="shared" ref="R13125:R13188" si="412">IF(WEEKDAY(DATE(H13125,I13125,J13125),2)&lt;6,"Weekday","Weekend")</f>
        <v>Weekday</v>
      </c>
      <c r="S13125" s="12">
        <f t="shared" si="411"/>
        <v>41947</v>
      </c>
    </row>
    <row r="13126" spans="1:19" x14ac:dyDescent="0.25">
      <c r="A13126" t="s">
        <v>93</v>
      </c>
      <c r="C13126">
        <v>20143180291</v>
      </c>
      <c r="D13126">
        <v>169</v>
      </c>
      <c r="E13126" t="s">
        <v>62</v>
      </c>
      <c r="G13126">
        <v>128.02199999999999</v>
      </c>
      <c r="H13126">
        <v>2014</v>
      </c>
      <c r="I13126">
        <v>11</v>
      </c>
      <c r="J13126">
        <v>14</v>
      </c>
      <c r="K13126">
        <v>15</v>
      </c>
      <c r="L13126">
        <v>19</v>
      </c>
      <c r="M13126" t="s">
        <v>932</v>
      </c>
      <c r="N13126" t="s">
        <v>933</v>
      </c>
      <c r="O13126" t="s">
        <v>934</v>
      </c>
      <c r="R13126" t="str">
        <f t="shared" si="412"/>
        <v>Weekday</v>
      </c>
      <c r="S13126" s="12">
        <f t="shared" si="411"/>
        <v>41957</v>
      </c>
    </row>
    <row r="13127" spans="1:19" x14ac:dyDescent="0.25">
      <c r="A13127" t="s">
        <v>93</v>
      </c>
      <c r="C13127">
        <v>20143290282</v>
      </c>
      <c r="D13127">
        <v>169</v>
      </c>
      <c r="E13127" t="s">
        <v>87</v>
      </c>
      <c r="G13127">
        <v>128.02199999999999</v>
      </c>
      <c r="H13127">
        <v>2014</v>
      </c>
      <c r="I13127">
        <v>11</v>
      </c>
      <c r="J13127">
        <v>15</v>
      </c>
      <c r="K13127">
        <v>17</v>
      </c>
      <c r="L13127">
        <v>6</v>
      </c>
      <c r="M13127" t="s">
        <v>932</v>
      </c>
      <c r="N13127" t="s">
        <v>933</v>
      </c>
      <c r="O13127" t="s">
        <v>934</v>
      </c>
      <c r="R13127" t="str">
        <f t="shared" si="412"/>
        <v>Weekend</v>
      </c>
      <c r="S13127" s="12">
        <f t="shared" si="411"/>
        <v>41958</v>
      </c>
    </row>
    <row r="13128" spans="1:19" x14ac:dyDescent="0.25">
      <c r="A13128" t="s">
        <v>93</v>
      </c>
      <c r="C13128">
        <v>20141410167</v>
      </c>
      <c r="D13128">
        <v>169</v>
      </c>
      <c r="E13128" t="s">
        <v>62</v>
      </c>
      <c r="G13128">
        <v>128.08099999999999</v>
      </c>
      <c r="H13128">
        <v>2014</v>
      </c>
      <c r="I13128">
        <v>5</v>
      </c>
      <c r="J13128">
        <v>19</v>
      </c>
      <c r="K13128">
        <v>16</v>
      </c>
      <c r="L13128">
        <v>41</v>
      </c>
      <c r="M13128" t="s">
        <v>932</v>
      </c>
      <c r="N13128" t="s">
        <v>933</v>
      </c>
      <c r="O13128" t="s">
        <v>934</v>
      </c>
      <c r="R13128" t="str">
        <f t="shared" si="412"/>
        <v>Weekday</v>
      </c>
      <c r="S13128" s="12">
        <f t="shared" si="411"/>
        <v>41778</v>
      </c>
    </row>
    <row r="13129" spans="1:19" x14ac:dyDescent="0.25">
      <c r="A13129" t="s">
        <v>93</v>
      </c>
      <c r="C13129">
        <v>20141790269</v>
      </c>
      <c r="D13129">
        <v>169</v>
      </c>
      <c r="E13129" t="s">
        <v>87</v>
      </c>
      <c r="G13129">
        <v>128.21299999999999</v>
      </c>
      <c r="H13129">
        <v>2014</v>
      </c>
      <c r="I13129">
        <v>6</v>
      </c>
      <c r="J13129">
        <v>25</v>
      </c>
      <c r="K13129">
        <v>11</v>
      </c>
      <c r="L13129">
        <v>50</v>
      </c>
      <c r="M13129" t="s">
        <v>932</v>
      </c>
      <c r="N13129" t="s">
        <v>933</v>
      </c>
      <c r="O13129" t="s">
        <v>934</v>
      </c>
      <c r="R13129" t="str">
        <f t="shared" si="412"/>
        <v>Weekday</v>
      </c>
      <c r="S13129" s="12">
        <f t="shared" si="411"/>
        <v>41815</v>
      </c>
    </row>
    <row r="13130" spans="1:19" x14ac:dyDescent="0.25">
      <c r="A13130" t="s">
        <v>93</v>
      </c>
      <c r="C13130">
        <v>20141990191</v>
      </c>
      <c r="D13130">
        <v>169</v>
      </c>
      <c r="E13130" t="s">
        <v>62</v>
      </c>
      <c r="G13130">
        <v>128.21600000000001</v>
      </c>
      <c r="H13130">
        <v>2014</v>
      </c>
      <c r="I13130">
        <v>7</v>
      </c>
      <c r="J13130">
        <v>17</v>
      </c>
      <c r="K13130">
        <v>16</v>
      </c>
      <c r="L13130">
        <v>40</v>
      </c>
      <c r="M13130" t="s">
        <v>935</v>
      </c>
      <c r="N13130" t="s">
        <v>933</v>
      </c>
      <c r="O13130" t="s">
        <v>934</v>
      </c>
      <c r="R13130" t="str">
        <f t="shared" si="412"/>
        <v>Weekday</v>
      </c>
      <c r="S13130" s="12">
        <f t="shared" si="411"/>
        <v>41837</v>
      </c>
    </row>
    <row r="13131" spans="1:19" x14ac:dyDescent="0.25">
      <c r="A13131" t="s">
        <v>93</v>
      </c>
      <c r="C13131">
        <v>20141560254</v>
      </c>
      <c r="D13131">
        <v>169</v>
      </c>
      <c r="E13131" t="s">
        <v>62</v>
      </c>
      <c r="G13131">
        <v>128.28800000000001</v>
      </c>
      <c r="H13131">
        <v>2014</v>
      </c>
      <c r="I13131">
        <v>4</v>
      </c>
      <c r="J13131">
        <v>22</v>
      </c>
      <c r="K13131">
        <v>17</v>
      </c>
      <c r="L13131">
        <v>18</v>
      </c>
      <c r="M13131" t="s">
        <v>932</v>
      </c>
      <c r="N13131" t="s">
        <v>933</v>
      </c>
      <c r="O13131" t="s">
        <v>934</v>
      </c>
      <c r="R13131" t="str">
        <f t="shared" si="412"/>
        <v>Weekday</v>
      </c>
      <c r="S13131" s="12">
        <f t="shared" si="411"/>
        <v>41751</v>
      </c>
    </row>
    <row r="13132" spans="1:19" x14ac:dyDescent="0.25">
      <c r="A13132" t="s">
        <v>93</v>
      </c>
      <c r="C13132">
        <v>20140700286</v>
      </c>
      <c r="D13132">
        <v>169</v>
      </c>
      <c r="E13132" t="s">
        <v>940</v>
      </c>
      <c r="G13132">
        <v>128.315</v>
      </c>
      <c r="H13132">
        <v>2014</v>
      </c>
      <c r="I13132">
        <v>2</v>
      </c>
      <c r="J13132">
        <v>27</v>
      </c>
      <c r="K13132">
        <v>23</v>
      </c>
      <c r="L13132">
        <v>27</v>
      </c>
      <c r="M13132" t="s">
        <v>935</v>
      </c>
      <c r="N13132" t="s">
        <v>933</v>
      </c>
      <c r="O13132" t="s">
        <v>934</v>
      </c>
      <c r="R13132" t="str">
        <f t="shared" si="412"/>
        <v>Weekday</v>
      </c>
      <c r="S13132" s="12">
        <f t="shared" si="411"/>
        <v>41697</v>
      </c>
    </row>
    <row r="13133" spans="1:19" x14ac:dyDescent="0.25">
      <c r="A13133" t="s">
        <v>93</v>
      </c>
      <c r="C13133">
        <v>20143270136</v>
      </c>
      <c r="D13133">
        <v>169</v>
      </c>
      <c r="E13133" t="s">
        <v>87</v>
      </c>
      <c r="G13133">
        <v>128.35</v>
      </c>
      <c r="H13133">
        <v>2014</v>
      </c>
      <c r="I13133">
        <v>11</v>
      </c>
      <c r="J13133">
        <v>23</v>
      </c>
      <c r="K13133">
        <v>12</v>
      </c>
      <c r="L13133">
        <v>35</v>
      </c>
      <c r="M13133" t="s">
        <v>932</v>
      </c>
      <c r="N13133" t="s">
        <v>933</v>
      </c>
      <c r="O13133" t="s">
        <v>934</v>
      </c>
      <c r="R13133" t="str">
        <f t="shared" si="412"/>
        <v>Weekend</v>
      </c>
      <c r="S13133" s="12">
        <f t="shared" si="411"/>
        <v>41966</v>
      </c>
    </row>
    <row r="13134" spans="1:19" x14ac:dyDescent="0.25">
      <c r="A13134" t="s">
        <v>93</v>
      </c>
      <c r="C13134">
        <v>20143610321</v>
      </c>
      <c r="D13134">
        <v>169</v>
      </c>
      <c r="E13134" t="s">
        <v>62</v>
      </c>
      <c r="G13134">
        <v>128.369</v>
      </c>
      <c r="H13134">
        <v>2014</v>
      </c>
      <c r="I13134">
        <v>12</v>
      </c>
      <c r="J13134">
        <v>22</v>
      </c>
      <c r="K13134">
        <v>17</v>
      </c>
      <c r="L13134">
        <v>55</v>
      </c>
      <c r="M13134" t="s">
        <v>932</v>
      </c>
      <c r="N13134" t="s">
        <v>933</v>
      </c>
      <c r="O13134" t="s">
        <v>934</v>
      </c>
      <c r="R13134" t="str">
        <f t="shared" si="412"/>
        <v>Weekday</v>
      </c>
      <c r="S13134" s="12">
        <f t="shared" si="411"/>
        <v>41995</v>
      </c>
    </row>
    <row r="13135" spans="1:19" x14ac:dyDescent="0.25">
      <c r="A13135" t="s">
        <v>93</v>
      </c>
      <c r="C13135">
        <v>20143210097</v>
      </c>
      <c r="D13135">
        <v>169</v>
      </c>
      <c r="E13135" t="s">
        <v>87</v>
      </c>
      <c r="G13135">
        <v>128.38999999999999</v>
      </c>
      <c r="H13135">
        <v>2014</v>
      </c>
      <c r="I13135">
        <v>11</v>
      </c>
      <c r="J13135">
        <v>17</v>
      </c>
      <c r="K13135">
        <v>8</v>
      </c>
      <c r="L13135">
        <v>33</v>
      </c>
      <c r="M13135" t="s">
        <v>932</v>
      </c>
      <c r="N13135" t="s">
        <v>936</v>
      </c>
      <c r="O13135" t="s">
        <v>934</v>
      </c>
      <c r="R13135" t="str">
        <f t="shared" si="412"/>
        <v>Weekday</v>
      </c>
      <c r="S13135" s="12">
        <f t="shared" si="411"/>
        <v>41960</v>
      </c>
    </row>
    <row r="13136" spans="1:19" x14ac:dyDescent="0.25">
      <c r="A13136" t="s">
        <v>93</v>
      </c>
      <c r="C13136">
        <v>20140660328</v>
      </c>
      <c r="D13136">
        <v>169</v>
      </c>
      <c r="E13136" t="s">
        <v>62</v>
      </c>
      <c r="G13136">
        <v>128.404</v>
      </c>
      <c r="H13136">
        <v>2014</v>
      </c>
      <c r="I13136">
        <v>3</v>
      </c>
      <c r="J13136">
        <v>4</v>
      </c>
      <c r="K13136">
        <v>17</v>
      </c>
      <c r="L13136">
        <v>42</v>
      </c>
      <c r="M13136" t="s">
        <v>932</v>
      </c>
      <c r="N13136" t="s">
        <v>937</v>
      </c>
      <c r="O13136" t="s">
        <v>934</v>
      </c>
      <c r="R13136" t="str">
        <f t="shared" si="412"/>
        <v>Weekday</v>
      </c>
      <c r="S13136" s="12">
        <f t="shared" si="411"/>
        <v>41702</v>
      </c>
    </row>
    <row r="13137" spans="1:19" x14ac:dyDescent="0.25">
      <c r="A13137" t="s">
        <v>93</v>
      </c>
      <c r="C13137">
        <v>20140590382</v>
      </c>
      <c r="D13137">
        <v>169</v>
      </c>
      <c r="E13137" t="s">
        <v>62</v>
      </c>
      <c r="G13137">
        <v>128.417</v>
      </c>
      <c r="H13137">
        <v>2014</v>
      </c>
      <c r="I13137">
        <v>2</v>
      </c>
      <c r="J13137">
        <v>15</v>
      </c>
      <c r="K13137">
        <v>11</v>
      </c>
      <c r="L13137">
        <v>53</v>
      </c>
      <c r="M13137" t="s">
        <v>935</v>
      </c>
      <c r="N13137" t="s">
        <v>933</v>
      </c>
      <c r="O13137" t="s">
        <v>934</v>
      </c>
      <c r="R13137" t="str">
        <f t="shared" si="412"/>
        <v>Weekend</v>
      </c>
      <c r="S13137" s="12">
        <f t="shared" si="411"/>
        <v>41685</v>
      </c>
    </row>
    <row r="13138" spans="1:19" x14ac:dyDescent="0.25">
      <c r="A13138" t="s">
        <v>93</v>
      </c>
      <c r="C13138">
        <v>20140590383</v>
      </c>
      <c r="D13138">
        <v>169</v>
      </c>
      <c r="E13138" t="s">
        <v>62</v>
      </c>
      <c r="G13138">
        <v>128.417</v>
      </c>
      <c r="H13138">
        <v>2014</v>
      </c>
      <c r="I13138">
        <v>2</v>
      </c>
      <c r="J13138">
        <v>15</v>
      </c>
      <c r="K13138">
        <v>12</v>
      </c>
      <c r="L13138">
        <v>22</v>
      </c>
      <c r="M13138" t="s">
        <v>932</v>
      </c>
      <c r="N13138" t="s">
        <v>933</v>
      </c>
      <c r="O13138" t="s">
        <v>934</v>
      </c>
      <c r="R13138" t="str">
        <f t="shared" si="412"/>
        <v>Weekend</v>
      </c>
      <c r="S13138" s="12">
        <f t="shared" si="411"/>
        <v>41685</v>
      </c>
    </row>
    <row r="13139" spans="1:19" x14ac:dyDescent="0.25">
      <c r="A13139" t="s">
        <v>93</v>
      </c>
      <c r="C13139">
        <v>20141940109</v>
      </c>
      <c r="D13139">
        <v>169</v>
      </c>
      <c r="E13139" t="s">
        <v>62</v>
      </c>
      <c r="G13139">
        <v>128.417</v>
      </c>
      <c r="H13139">
        <v>2014</v>
      </c>
      <c r="I13139">
        <v>6</v>
      </c>
      <c r="J13139">
        <v>27</v>
      </c>
      <c r="K13139">
        <v>15</v>
      </c>
      <c r="L13139">
        <v>53</v>
      </c>
      <c r="M13139" t="s">
        <v>932</v>
      </c>
      <c r="N13139" t="s">
        <v>937</v>
      </c>
      <c r="O13139" t="s">
        <v>934</v>
      </c>
      <c r="R13139" t="str">
        <f t="shared" si="412"/>
        <v>Weekday</v>
      </c>
      <c r="S13139" s="12">
        <f t="shared" si="411"/>
        <v>41817</v>
      </c>
    </row>
    <row r="13140" spans="1:19" x14ac:dyDescent="0.25">
      <c r="A13140" t="s">
        <v>93</v>
      </c>
      <c r="C13140">
        <v>20142680209</v>
      </c>
      <c r="D13140">
        <v>169</v>
      </c>
      <c r="E13140" t="s">
        <v>87</v>
      </c>
      <c r="G13140">
        <v>128.417</v>
      </c>
      <c r="H13140">
        <v>2014</v>
      </c>
      <c r="I13140">
        <v>9</v>
      </c>
      <c r="J13140">
        <v>11</v>
      </c>
      <c r="K13140">
        <v>10</v>
      </c>
      <c r="L13140">
        <v>55</v>
      </c>
      <c r="M13140" t="s">
        <v>935</v>
      </c>
      <c r="N13140" t="s">
        <v>937</v>
      </c>
      <c r="O13140" t="s">
        <v>934</v>
      </c>
      <c r="R13140" t="str">
        <f t="shared" si="412"/>
        <v>Weekday</v>
      </c>
      <c r="S13140" s="12">
        <f t="shared" si="411"/>
        <v>41893</v>
      </c>
    </row>
    <row r="13141" spans="1:19" x14ac:dyDescent="0.25">
      <c r="A13141" t="s">
        <v>93</v>
      </c>
      <c r="C13141">
        <v>20142970235</v>
      </c>
      <c r="D13141">
        <v>169</v>
      </c>
      <c r="E13141" t="s">
        <v>940</v>
      </c>
      <c r="G13141">
        <v>128.417</v>
      </c>
      <c r="H13141">
        <v>2014</v>
      </c>
      <c r="I13141">
        <v>10</v>
      </c>
      <c r="J13141">
        <v>9</v>
      </c>
      <c r="K13141">
        <v>18</v>
      </c>
      <c r="L13141">
        <v>6</v>
      </c>
      <c r="M13141" t="s">
        <v>932</v>
      </c>
      <c r="N13141" t="s">
        <v>933</v>
      </c>
      <c r="O13141" t="s">
        <v>934</v>
      </c>
      <c r="R13141" t="str">
        <f t="shared" si="412"/>
        <v>Weekday</v>
      </c>
      <c r="S13141" s="12">
        <f t="shared" si="411"/>
        <v>41921</v>
      </c>
    </row>
    <row r="13142" spans="1:19" x14ac:dyDescent="0.25">
      <c r="A13142" t="s">
        <v>93</v>
      </c>
      <c r="C13142">
        <v>20142960236</v>
      </c>
      <c r="D13142">
        <v>169</v>
      </c>
      <c r="E13142" t="s">
        <v>940</v>
      </c>
      <c r="G13142">
        <v>128.417</v>
      </c>
      <c r="H13142">
        <v>2014</v>
      </c>
      <c r="I13142">
        <v>10</v>
      </c>
      <c r="J13142">
        <v>10</v>
      </c>
      <c r="K13142">
        <v>16</v>
      </c>
      <c r="L13142">
        <v>38</v>
      </c>
      <c r="M13142" t="s">
        <v>932</v>
      </c>
      <c r="N13142" t="s">
        <v>933</v>
      </c>
      <c r="O13142" t="s">
        <v>934</v>
      </c>
      <c r="R13142" t="str">
        <f t="shared" si="412"/>
        <v>Weekday</v>
      </c>
      <c r="S13142" s="12">
        <f t="shared" si="411"/>
        <v>41922</v>
      </c>
    </row>
    <row r="13143" spans="1:19" x14ac:dyDescent="0.25">
      <c r="A13143" t="s">
        <v>93</v>
      </c>
      <c r="C13143">
        <v>20143070192</v>
      </c>
      <c r="D13143">
        <v>169</v>
      </c>
      <c r="E13143" t="s">
        <v>62</v>
      </c>
      <c r="G13143">
        <v>128.417</v>
      </c>
      <c r="H13143">
        <v>2014</v>
      </c>
      <c r="I13143">
        <v>10</v>
      </c>
      <c r="J13143">
        <v>17</v>
      </c>
      <c r="K13143">
        <v>14</v>
      </c>
      <c r="L13143">
        <v>49</v>
      </c>
      <c r="M13143" t="s">
        <v>935</v>
      </c>
      <c r="N13143" t="s">
        <v>933</v>
      </c>
      <c r="O13143" t="s">
        <v>934</v>
      </c>
      <c r="R13143" t="str">
        <f t="shared" si="412"/>
        <v>Weekday</v>
      </c>
      <c r="S13143" s="12">
        <f t="shared" si="411"/>
        <v>41929</v>
      </c>
    </row>
    <row r="13144" spans="1:19" x14ac:dyDescent="0.25">
      <c r="A13144" t="s">
        <v>93</v>
      </c>
      <c r="C13144">
        <v>20142520209</v>
      </c>
      <c r="D13144">
        <v>169</v>
      </c>
      <c r="E13144" t="s">
        <v>62</v>
      </c>
      <c r="G13144">
        <v>128.59</v>
      </c>
      <c r="H13144">
        <v>2014</v>
      </c>
      <c r="I13144">
        <v>9</v>
      </c>
      <c r="J13144">
        <v>9</v>
      </c>
      <c r="K13144">
        <v>17</v>
      </c>
      <c r="L13144">
        <v>51</v>
      </c>
      <c r="M13144" t="s">
        <v>932</v>
      </c>
      <c r="N13144" t="s">
        <v>937</v>
      </c>
      <c r="O13144" t="s">
        <v>934</v>
      </c>
      <c r="R13144" t="str">
        <f t="shared" si="412"/>
        <v>Weekday</v>
      </c>
      <c r="S13144" s="12">
        <f t="shared" si="411"/>
        <v>41891</v>
      </c>
    </row>
    <row r="13145" spans="1:19" x14ac:dyDescent="0.25">
      <c r="A13145" t="s">
        <v>93</v>
      </c>
      <c r="C13145">
        <v>20140070075</v>
      </c>
      <c r="D13145">
        <v>169</v>
      </c>
      <c r="E13145" t="s">
        <v>62</v>
      </c>
      <c r="G13145">
        <v>128.69</v>
      </c>
      <c r="H13145">
        <v>2014</v>
      </c>
      <c r="I13145">
        <v>1</v>
      </c>
      <c r="J13145">
        <v>7</v>
      </c>
      <c r="K13145">
        <v>7</v>
      </c>
      <c r="L13145">
        <v>1</v>
      </c>
      <c r="M13145" t="s">
        <v>935</v>
      </c>
      <c r="N13145" t="s">
        <v>933</v>
      </c>
      <c r="O13145" t="s">
        <v>934</v>
      </c>
      <c r="R13145" t="str">
        <f t="shared" si="412"/>
        <v>Weekday</v>
      </c>
      <c r="S13145" s="12">
        <f t="shared" si="411"/>
        <v>41646</v>
      </c>
    </row>
    <row r="13146" spans="1:19" x14ac:dyDescent="0.25">
      <c r="A13146" t="s">
        <v>93</v>
      </c>
      <c r="C13146">
        <v>20140350376</v>
      </c>
      <c r="D13146">
        <v>169</v>
      </c>
      <c r="E13146" t="s">
        <v>87</v>
      </c>
      <c r="G13146">
        <v>128.69</v>
      </c>
      <c r="H13146">
        <v>2014</v>
      </c>
      <c r="I13146">
        <v>2</v>
      </c>
      <c r="J13146">
        <v>4</v>
      </c>
      <c r="K13146">
        <v>6</v>
      </c>
      <c r="L13146">
        <v>28</v>
      </c>
      <c r="M13146" t="s">
        <v>932</v>
      </c>
      <c r="N13146" t="s">
        <v>933</v>
      </c>
      <c r="O13146" t="s">
        <v>934</v>
      </c>
      <c r="R13146" t="str">
        <f t="shared" si="412"/>
        <v>Weekday</v>
      </c>
      <c r="S13146" s="12">
        <f t="shared" si="411"/>
        <v>41674</v>
      </c>
    </row>
    <row r="13147" spans="1:19" x14ac:dyDescent="0.25">
      <c r="A13147" t="s">
        <v>93</v>
      </c>
      <c r="C13147">
        <v>20140610275</v>
      </c>
      <c r="D13147">
        <v>169</v>
      </c>
      <c r="E13147" t="s">
        <v>62</v>
      </c>
      <c r="G13147">
        <v>128.69</v>
      </c>
      <c r="H13147">
        <v>2014</v>
      </c>
      <c r="I13147">
        <v>2</v>
      </c>
      <c r="J13147">
        <v>24</v>
      </c>
      <c r="K13147">
        <v>15</v>
      </c>
      <c r="L13147">
        <v>40</v>
      </c>
      <c r="M13147" t="s">
        <v>932</v>
      </c>
      <c r="N13147" t="s">
        <v>933</v>
      </c>
      <c r="O13147" t="s">
        <v>934</v>
      </c>
      <c r="R13147" t="str">
        <f t="shared" si="412"/>
        <v>Weekday</v>
      </c>
      <c r="S13147" s="12">
        <f t="shared" si="411"/>
        <v>41694</v>
      </c>
    </row>
    <row r="13148" spans="1:19" x14ac:dyDescent="0.25">
      <c r="A13148" t="s">
        <v>93</v>
      </c>
      <c r="C13148">
        <v>20140660352</v>
      </c>
      <c r="D13148">
        <v>169</v>
      </c>
      <c r="E13148" t="s">
        <v>62</v>
      </c>
      <c r="G13148">
        <v>128.69</v>
      </c>
      <c r="H13148">
        <v>2014</v>
      </c>
      <c r="I13148">
        <v>2</v>
      </c>
      <c r="J13148">
        <v>28</v>
      </c>
      <c r="K13148">
        <v>14</v>
      </c>
      <c r="L13148">
        <v>50</v>
      </c>
      <c r="M13148" t="s">
        <v>932</v>
      </c>
      <c r="N13148" t="s">
        <v>933</v>
      </c>
      <c r="O13148" t="s">
        <v>934</v>
      </c>
      <c r="R13148" t="str">
        <f t="shared" si="412"/>
        <v>Weekday</v>
      </c>
      <c r="S13148" s="12">
        <f t="shared" si="411"/>
        <v>41698</v>
      </c>
    </row>
    <row r="13149" spans="1:19" x14ac:dyDescent="0.25">
      <c r="A13149" t="s">
        <v>93</v>
      </c>
      <c r="C13149">
        <v>20140890126</v>
      </c>
      <c r="D13149">
        <v>169</v>
      </c>
      <c r="E13149" t="s">
        <v>940</v>
      </c>
      <c r="G13149">
        <v>128.69</v>
      </c>
      <c r="H13149">
        <v>2014</v>
      </c>
      <c r="I13149">
        <v>3</v>
      </c>
      <c r="J13149">
        <v>17</v>
      </c>
      <c r="K13149">
        <v>4</v>
      </c>
      <c r="L13149">
        <v>12</v>
      </c>
      <c r="M13149" t="s">
        <v>932</v>
      </c>
      <c r="N13149" t="s">
        <v>933</v>
      </c>
      <c r="O13149" t="s">
        <v>934</v>
      </c>
      <c r="R13149" t="str">
        <f t="shared" si="412"/>
        <v>Weekday</v>
      </c>
      <c r="S13149" s="12">
        <f t="shared" si="411"/>
        <v>41715</v>
      </c>
    </row>
    <row r="13150" spans="1:19" x14ac:dyDescent="0.25">
      <c r="A13150" t="s">
        <v>93</v>
      </c>
      <c r="C13150">
        <v>20140770287</v>
      </c>
      <c r="D13150">
        <v>169</v>
      </c>
      <c r="E13150" t="s">
        <v>62</v>
      </c>
      <c r="G13150">
        <v>128.69</v>
      </c>
      <c r="H13150">
        <v>2014</v>
      </c>
      <c r="I13150">
        <v>3</v>
      </c>
      <c r="J13150">
        <v>17</v>
      </c>
      <c r="K13150">
        <v>16</v>
      </c>
      <c r="L13150">
        <v>31</v>
      </c>
      <c r="M13150" t="s">
        <v>932</v>
      </c>
      <c r="N13150" t="s">
        <v>933</v>
      </c>
      <c r="O13150" t="s">
        <v>934</v>
      </c>
      <c r="R13150" t="str">
        <f t="shared" si="412"/>
        <v>Weekday</v>
      </c>
      <c r="S13150" s="12">
        <f t="shared" si="411"/>
        <v>41715</v>
      </c>
    </row>
    <row r="13151" spans="1:19" x14ac:dyDescent="0.25">
      <c r="A13151" t="s">
        <v>93</v>
      </c>
      <c r="C13151">
        <v>20141810200</v>
      </c>
      <c r="D13151">
        <v>169</v>
      </c>
      <c r="E13151" t="s">
        <v>62</v>
      </c>
      <c r="G13151">
        <v>128.69</v>
      </c>
      <c r="H13151">
        <v>2014</v>
      </c>
      <c r="I13151">
        <v>6</v>
      </c>
      <c r="J13151">
        <v>27</v>
      </c>
      <c r="K13151">
        <v>14</v>
      </c>
      <c r="L13151">
        <v>32</v>
      </c>
      <c r="M13151" t="s">
        <v>932</v>
      </c>
      <c r="N13151" t="s">
        <v>933</v>
      </c>
      <c r="O13151" t="s">
        <v>934</v>
      </c>
      <c r="R13151" t="str">
        <f t="shared" si="412"/>
        <v>Weekday</v>
      </c>
      <c r="S13151" s="12">
        <f t="shared" si="411"/>
        <v>41817</v>
      </c>
    </row>
    <row r="13152" spans="1:19" x14ac:dyDescent="0.25">
      <c r="A13152" t="s">
        <v>93</v>
      </c>
      <c r="C13152">
        <v>20141980218</v>
      </c>
      <c r="D13152">
        <v>169</v>
      </c>
      <c r="E13152" t="s">
        <v>62</v>
      </c>
      <c r="G13152">
        <v>128.69</v>
      </c>
      <c r="H13152">
        <v>2014</v>
      </c>
      <c r="I13152">
        <v>7</v>
      </c>
      <c r="J13152">
        <v>16</v>
      </c>
      <c r="K13152">
        <v>21</v>
      </c>
      <c r="L13152">
        <v>36</v>
      </c>
      <c r="M13152" t="s">
        <v>932</v>
      </c>
      <c r="N13152" t="s">
        <v>937</v>
      </c>
      <c r="O13152" t="s">
        <v>934</v>
      </c>
      <c r="R13152" t="str">
        <f t="shared" si="412"/>
        <v>Weekday</v>
      </c>
      <c r="S13152" s="12">
        <f t="shared" si="411"/>
        <v>41836</v>
      </c>
    </row>
    <row r="13153" spans="1:19" x14ac:dyDescent="0.25">
      <c r="A13153" t="s">
        <v>93</v>
      </c>
      <c r="C13153">
        <v>20142050280</v>
      </c>
      <c r="D13153">
        <v>169</v>
      </c>
      <c r="E13153" t="s">
        <v>62</v>
      </c>
      <c r="G13153">
        <v>128.69</v>
      </c>
      <c r="H13153">
        <v>2014</v>
      </c>
      <c r="I13153">
        <v>7</v>
      </c>
      <c r="J13153">
        <v>18</v>
      </c>
      <c r="K13153">
        <v>12</v>
      </c>
      <c r="L13153">
        <v>2</v>
      </c>
      <c r="M13153" t="s">
        <v>932</v>
      </c>
      <c r="N13153" t="s">
        <v>933</v>
      </c>
      <c r="O13153" t="s">
        <v>934</v>
      </c>
      <c r="R13153" t="str">
        <f t="shared" si="412"/>
        <v>Weekday</v>
      </c>
      <c r="S13153" s="12">
        <f t="shared" si="411"/>
        <v>41838</v>
      </c>
    </row>
    <row r="13154" spans="1:19" x14ac:dyDescent="0.25">
      <c r="A13154" t="s">
        <v>93</v>
      </c>
      <c r="C13154">
        <v>20142970236</v>
      </c>
      <c r="D13154">
        <v>169</v>
      </c>
      <c r="E13154" t="s">
        <v>62</v>
      </c>
      <c r="G13154">
        <v>128.69</v>
      </c>
      <c r="H13154">
        <v>2014</v>
      </c>
      <c r="I13154">
        <v>10</v>
      </c>
      <c r="J13154">
        <v>9</v>
      </c>
      <c r="K13154">
        <v>16</v>
      </c>
      <c r="L13154">
        <v>12</v>
      </c>
      <c r="M13154" t="s">
        <v>932</v>
      </c>
      <c r="N13154" t="s">
        <v>937</v>
      </c>
      <c r="O13154" t="s">
        <v>934</v>
      </c>
      <c r="R13154" t="str">
        <f t="shared" si="412"/>
        <v>Weekday</v>
      </c>
      <c r="S13154" s="12">
        <f t="shared" si="411"/>
        <v>41921</v>
      </c>
    </row>
    <row r="13155" spans="1:19" x14ac:dyDescent="0.25">
      <c r="A13155" t="s">
        <v>93</v>
      </c>
      <c r="C13155">
        <v>20142870231</v>
      </c>
      <c r="D13155">
        <v>169</v>
      </c>
      <c r="E13155" t="s">
        <v>62</v>
      </c>
      <c r="G13155">
        <v>128.69</v>
      </c>
      <c r="H13155">
        <v>2014</v>
      </c>
      <c r="I13155">
        <v>10</v>
      </c>
      <c r="J13155">
        <v>12</v>
      </c>
      <c r="K13155">
        <v>1</v>
      </c>
      <c r="L13155">
        <v>2</v>
      </c>
      <c r="M13155" t="s">
        <v>932</v>
      </c>
      <c r="N13155" t="s">
        <v>937</v>
      </c>
      <c r="O13155" t="s">
        <v>934</v>
      </c>
      <c r="R13155" t="str">
        <f t="shared" si="412"/>
        <v>Weekend</v>
      </c>
      <c r="S13155" s="12">
        <f t="shared" si="411"/>
        <v>41924</v>
      </c>
    </row>
    <row r="13156" spans="1:19" x14ac:dyDescent="0.25">
      <c r="A13156" t="s">
        <v>93</v>
      </c>
      <c r="C13156">
        <v>20143220307</v>
      </c>
      <c r="D13156">
        <v>169</v>
      </c>
      <c r="E13156" t="s">
        <v>62</v>
      </c>
      <c r="G13156">
        <v>128.69</v>
      </c>
      <c r="H13156">
        <v>2014</v>
      </c>
      <c r="I13156">
        <v>11</v>
      </c>
      <c r="J13156">
        <v>12</v>
      </c>
      <c r="K13156">
        <v>16</v>
      </c>
      <c r="L13156">
        <v>39</v>
      </c>
      <c r="M13156" t="s">
        <v>932</v>
      </c>
      <c r="N13156" t="s">
        <v>933</v>
      </c>
      <c r="O13156" t="s">
        <v>934</v>
      </c>
      <c r="R13156" t="str">
        <f t="shared" si="412"/>
        <v>Weekday</v>
      </c>
      <c r="S13156" s="12">
        <f t="shared" si="411"/>
        <v>41955</v>
      </c>
    </row>
    <row r="13157" spans="1:19" x14ac:dyDescent="0.25">
      <c r="A13157" t="s">
        <v>93</v>
      </c>
      <c r="C13157">
        <v>20143230317</v>
      </c>
      <c r="D13157">
        <v>169</v>
      </c>
      <c r="E13157" t="s">
        <v>62</v>
      </c>
      <c r="G13157">
        <v>128.69</v>
      </c>
      <c r="H13157">
        <v>2014</v>
      </c>
      <c r="I13157">
        <v>11</v>
      </c>
      <c r="J13157">
        <v>15</v>
      </c>
      <c r="K13157">
        <v>14</v>
      </c>
      <c r="L13157">
        <v>10</v>
      </c>
      <c r="M13157" t="s">
        <v>935</v>
      </c>
      <c r="N13157" t="s">
        <v>937</v>
      </c>
      <c r="O13157" t="s">
        <v>934</v>
      </c>
      <c r="R13157" t="str">
        <f t="shared" si="412"/>
        <v>Weekend</v>
      </c>
      <c r="S13157" s="12">
        <f t="shared" si="411"/>
        <v>41958</v>
      </c>
    </row>
    <row r="13158" spans="1:19" x14ac:dyDescent="0.25">
      <c r="A13158" t="s">
        <v>93</v>
      </c>
      <c r="C13158">
        <v>20143210339</v>
      </c>
      <c r="D13158">
        <v>169</v>
      </c>
      <c r="E13158" t="s">
        <v>62</v>
      </c>
      <c r="G13158">
        <v>128.69</v>
      </c>
      <c r="H13158">
        <v>2014</v>
      </c>
      <c r="I13158">
        <v>11</v>
      </c>
      <c r="J13158">
        <v>15</v>
      </c>
      <c r="K13158">
        <v>13</v>
      </c>
      <c r="L13158">
        <v>8</v>
      </c>
      <c r="M13158" t="s">
        <v>935</v>
      </c>
      <c r="N13158" t="s">
        <v>933</v>
      </c>
      <c r="O13158" t="s">
        <v>934</v>
      </c>
      <c r="R13158" t="str">
        <f t="shared" si="412"/>
        <v>Weekend</v>
      </c>
      <c r="S13158" s="12">
        <f t="shared" si="411"/>
        <v>41958</v>
      </c>
    </row>
    <row r="13159" spans="1:19" x14ac:dyDescent="0.25">
      <c r="A13159" t="s">
        <v>93</v>
      </c>
      <c r="C13159">
        <v>20143290283</v>
      </c>
      <c r="D13159">
        <v>169</v>
      </c>
      <c r="E13159" t="s">
        <v>62</v>
      </c>
      <c r="G13159">
        <v>128.69</v>
      </c>
      <c r="H13159">
        <v>2014</v>
      </c>
      <c r="I13159">
        <v>11</v>
      </c>
      <c r="J13159">
        <v>15</v>
      </c>
      <c r="K13159">
        <v>18</v>
      </c>
      <c r="L13159">
        <v>3</v>
      </c>
      <c r="M13159" t="s">
        <v>932</v>
      </c>
      <c r="N13159" t="s">
        <v>933</v>
      </c>
      <c r="O13159" t="s">
        <v>934</v>
      </c>
      <c r="R13159" t="str">
        <f t="shared" si="412"/>
        <v>Weekend</v>
      </c>
      <c r="S13159" s="12">
        <f t="shared" si="411"/>
        <v>41958</v>
      </c>
    </row>
    <row r="13160" spans="1:19" x14ac:dyDescent="0.25">
      <c r="A13160" t="s">
        <v>93</v>
      </c>
      <c r="C13160">
        <v>20143560291</v>
      </c>
      <c r="D13160">
        <v>169</v>
      </c>
      <c r="E13160" t="s">
        <v>87</v>
      </c>
      <c r="G13160">
        <v>128.69</v>
      </c>
      <c r="H13160">
        <v>2014</v>
      </c>
      <c r="I13160">
        <v>12</v>
      </c>
      <c r="J13160">
        <v>8</v>
      </c>
      <c r="K13160">
        <v>17</v>
      </c>
      <c r="L13160">
        <v>57</v>
      </c>
      <c r="M13160" t="s">
        <v>932</v>
      </c>
      <c r="N13160" t="s">
        <v>933</v>
      </c>
      <c r="O13160" t="s">
        <v>934</v>
      </c>
      <c r="R13160" t="str">
        <f t="shared" si="412"/>
        <v>Weekday</v>
      </c>
      <c r="S13160" s="12">
        <f t="shared" si="411"/>
        <v>41981</v>
      </c>
    </row>
    <row r="13161" spans="1:19" x14ac:dyDescent="0.25">
      <c r="A13161" t="s">
        <v>93</v>
      </c>
      <c r="C13161">
        <v>20143530243</v>
      </c>
      <c r="D13161">
        <v>169</v>
      </c>
      <c r="E13161" t="s">
        <v>62</v>
      </c>
      <c r="G13161">
        <v>128.69</v>
      </c>
      <c r="H13161">
        <v>2014</v>
      </c>
      <c r="I13161">
        <v>12</v>
      </c>
      <c r="J13161">
        <v>18</v>
      </c>
      <c r="K13161">
        <v>10</v>
      </c>
      <c r="L13161">
        <v>51</v>
      </c>
      <c r="M13161" t="s">
        <v>932</v>
      </c>
      <c r="N13161" t="s">
        <v>933</v>
      </c>
      <c r="O13161" t="s">
        <v>934</v>
      </c>
      <c r="R13161" t="str">
        <f t="shared" si="412"/>
        <v>Weekday</v>
      </c>
      <c r="S13161" s="12">
        <f t="shared" si="411"/>
        <v>41991</v>
      </c>
    </row>
    <row r="13162" spans="1:19" x14ac:dyDescent="0.25">
      <c r="A13162" t="s">
        <v>93</v>
      </c>
      <c r="C13162">
        <v>20143560325</v>
      </c>
      <c r="D13162">
        <v>169</v>
      </c>
      <c r="E13162" t="s">
        <v>87</v>
      </c>
      <c r="G13162">
        <v>128.69</v>
      </c>
      <c r="H13162">
        <v>2014</v>
      </c>
      <c r="I13162">
        <v>12</v>
      </c>
      <c r="J13162">
        <v>19</v>
      </c>
      <c r="K13162">
        <v>18</v>
      </c>
      <c r="L13162">
        <v>7</v>
      </c>
      <c r="M13162" t="s">
        <v>932</v>
      </c>
      <c r="N13162" t="s">
        <v>933</v>
      </c>
      <c r="O13162" t="s">
        <v>934</v>
      </c>
      <c r="R13162" t="str">
        <f t="shared" si="412"/>
        <v>Weekday</v>
      </c>
      <c r="S13162" s="12">
        <f t="shared" si="411"/>
        <v>41992</v>
      </c>
    </row>
    <row r="13163" spans="1:19" x14ac:dyDescent="0.25">
      <c r="A13163" t="s">
        <v>93</v>
      </c>
      <c r="C13163">
        <v>20143390226</v>
      </c>
      <c r="D13163">
        <v>169</v>
      </c>
      <c r="E13163" t="s">
        <v>62</v>
      </c>
      <c r="G13163">
        <v>129.13</v>
      </c>
      <c r="H13163">
        <v>2014</v>
      </c>
      <c r="I13163">
        <v>12</v>
      </c>
      <c r="J13163">
        <v>4</v>
      </c>
      <c r="K13163">
        <v>16</v>
      </c>
      <c r="L13163">
        <v>11</v>
      </c>
      <c r="M13163" t="s">
        <v>932</v>
      </c>
      <c r="N13163" t="s">
        <v>933</v>
      </c>
      <c r="O13163" t="s">
        <v>934</v>
      </c>
      <c r="Q13163" t="s">
        <v>317</v>
      </c>
      <c r="R13163" t="str">
        <f t="shared" si="412"/>
        <v>Weekday</v>
      </c>
      <c r="S13163" s="12">
        <f t="shared" si="411"/>
        <v>41977</v>
      </c>
    </row>
    <row r="13164" spans="1:19" x14ac:dyDescent="0.25">
      <c r="A13164" t="s">
        <v>93</v>
      </c>
      <c r="C13164">
        <v>20143310185</v>
      </c>
      <c r="D13164">
        <v>169</v>
      </c>
      <c r="E13164" t="s">
        <v>87</v>
      </c>
      <c r="G13164">
        <v>129.36500000000001</v>
      </c>
      <c r="H13164">
        <v>2014</v>
      </c>
      <c r="I13164">
        <v>11</v>
      </c>
      <c r="J13164">
        <v>25</v>
      </c>
      <c r="K13164">
        <v>17</v>
      </c>
      <c r="L13164">
        <v>18</v>
      </c>
      <c r="M13164" t="s">
        <v>932</v>
      </c>
      <c r="N13164" t="s">
        <v>933</v>
      </c>
      <c r="O13164" t="s">
        <v>934</v>
      </c>
      <c r="Q13164" t="s">
        <v>371</v>
      </c>
      <c r="R13164" t="str">
        <f t="shared" si="412"/>
        <v>Weekday</v>
      </c>
      <c r="S13164" s="12">
        <f t="shared" si="411"/>
        <v>41968</v>
      </c>
    </row>
    <row r="13165" spans="1:19" x14ac:dyDescent="0.25">
      <c r="A13165" t="s">
        <v>93</v>
      </c>
      <c r="C13165">
        <v>20140560005</v>
      </c>
      <c r="D13165">
        <v>169</v>
      </c>
      <c r="E13165" t="s">
        <v>62</v>
      </c>
      <c r="G13165">
        <v>129.369</v>
      </c>
      <c r="H13165">
        <v>2014</v>
      </c>
      <c r="I13165">
        <v>2</v>
      </c>
      <c r="J13165">
        <v>15</v>
      </c>
      <c r="K13165">
        <v>19</v>
      </c>
      <c r="L13165">
        <v>54</v>
      </c>
      <c r="M13165" t="s">
        <v>935</v>
      </c>
      <c r="N13165" t="s">
        <v>933</v>
      </c>
      <c r="O13165" t="s">
        <v>934</v>
      </c>
      <c r="Q13165" t="s">
        <v>317</v>
      </c>
      <c r="R13165" t="str">
        <f t="shared" si="412"/>
        <v>Weekend</v>
      </c>
      <c r="S13165" s="12">
        <f t="shared" si="411"/>
        <v>41685</v>
      </c>
    </row>
    <row r="13166" spans="1:19" x14ac:dyDescent="0.25">
      <c r="A13166" t="s">
        <v>93</v>
      </c>
      <c r="C13166">
        <v>20140590393</v>
      </c>
      <c r="D13166">
        <v>169</v>
      </c>
      <c r="E13166" t="s">
        <v>87</v>
      </c>
      <c r="G13166">
        <v>129.369</v>
      </c>
      <c r="H13166">
        <v>2014</v>
      </c>
      <c r="I13166">
        <v>2</v>
      </c>
      <c r="J13166">
        <v>21</v>
      </c>
      <c r="K13166">
        <v>11</v>
      </c>
      <c r="L13166">
        <v>55</v>
      </c>
      <c r="M13166" t="s">
        <v>932</v>
      </c>
      <c r="N13166" t="s">
        <v>933</v>
      </c>
      <c r="O13166" t="s">
        <v>934</v>
      </c>
      <c r="Q13166" t="s">
        <v>371</v>
      </c>
      <c r="R13166" t="str">
        <f t="shared" si="412"/>
        <v>Weekday</v>
      </c>
      <c r="S13166" s="12">
        <f t="shared" si="411"/>
        <v>41691</v>
      </c>
    </row>
    <row r="13167" spans="1:19" x14ac:dyDescent="0.25">
      <c r="A13167" t="s">
        <v>93</v>
      </c>
      <c r="C13167">
        <v>20140610249</v>
      </c>
      <c r="D13167">
        <v>169</v>
      </c>
      <c r="E13167" t="s">
        <v>87</v>
      </c>
      <c r="G13167">
        <v>129.369</v>
      </c>
      <c r="H13167">
        <v>2014</v>
      </c>
      <c r="I13167">
        <v>2</v>
      </c>
      <c r="J13167">
        <v>26</v>
      </c>
      <c r="K13167">
        <v>8</v>
      </c>
      <c r="L13167">
        <v>23</v>
      </c>
      <c r="M13167" t="s">
        <v>932</v>
      </c>
      <c r="N13167" t="s">
        <v>933</v>
      </c>
      <c r="O13167" t="s">
        <v>934</v>
      </c>
      <c r="Q13167" t="s">
        <v>371</v>
      </c>
      <c r="R13167" t="str">
        <f t="shared" si="412"/>
        <v>Weekday</v>
      </c>
      <c r="S13167" s="12">
        <f t="shared" si="411"/>
        <v>41696</v>
      </c>
    </row>
    <row r="13168" spans="1:19" x14ac:dyDescent="0.25">
      <c r="A13168" t="s">
        <v>93</v>
      </c>
      <c r="C13168">
        <v>20141060288</v>
      </c>
      <c r="D13168">
        <v>169</v>
      </c>
      <c r="E13168" t="s">
        <v>62</v>
      </c>
      <c r="G13168">
        <v>129.369</v>
      </c>
      <c r="H13168">
        <v>2014</v>
      </c>
      <c r="I13168">
        <v>4</v>
      </c>
      <c r="J13168">
        <v>15</v>
      </c>
      <c r="K13168">
        <v>17</v>
      </c>
      <c r="L13168">
        <v>11</v>
      </c>
      <c r="M13168" t="s">
        <v>932</v>
      </c>
      <c r="N13168" t="s">
        <v>937</v>
      </c>
      <c r="O13168" t="s">
        <v>934</v>
      </c>
      <c r="Q13168" t="s">
        <v>317</v>
      </c>
      <c r="R13168" t="str">
        <f t="shared" si="412"/>
        <v>Weekday</v>
      </c>
      <c r="S13168" s="12">
        <f t="shared" si="411"/>
        <v>41744</v>
      </c>
    </row>
    <row r="13169" spans="1:19" x14ac:dyDescent="0.25">
      <c r="A13169" t="s">
        <v>93</v>
      </c>
      <c r="C13169">
        <v>20141840175</v>
      </c>
      <c r="D13169">
        <v>169</v>
      </c>
      <c r="E13169" t="s">
        <v>62</v>
      </c>
      <c r="G13169">
        <v>129.369</v>
      </c>
      <c r="H13169">
        <v>2014</v>
      </c>
      <c r="I13169">
        <v>6</v>
      </c>
      <c r="J13169">
        <v>30</v>
      </c>
      <c r="K13169">
        <v>0</v>
      </c>
      <c r="L13169">
        <v>41</v>
      </c>
      <c r="M13169" t="s">
        <v>935</v>
      </c>
      <c r="N13169" t="s">
        <v>936</v>
      </c>
      <c r="O13169" t="s">
        <v>934</v>
      </c>
      <c r="Q13169" t="s">
        <v>317</v>
      </c>
      <c r="R13169" t="str">
        <f t="shared" si="412"/>
        <v>Weekday</v>
      </c>
      <c r="S13169" s="12">
        <f t="shared" si="411"/>
        <v>41820</v>
      </c>
    </row>
    <row r="13170" spans="1:19" x14ac:dyDescent="0.25">
      <c r="A13170" t="s">
        <v>93</v>
      </c>
      <c r="C13170">
        <v>20142190216</v>
      </c>
      <c r="D13170">
        <v>169</v>
      </c>
      <c r="E13170" t="s">
        <v>87</v>
      </c>
      <c r="G13170">
        <v>129.369</v>
      </c>
      <c r="H13170">
        <v>2014</v>
      </c>
      <c r="I13170">
        <v>8</v>
      </c>
      <c r="J13170">
        <v>7</v>
      </c>
      <c r="K13170">
        <v>17</v>
      </c>
      <c r="L13170">
        <v>57</v>
      </c>
      <c r="M13170" t="s">
        <v>932</v>
      </c>
      <c r="N13170" t="s">
        <v>933</v>
      </c>
      <c r="O13170" t="s">
        <v>934</v>
      </c>
      <c r="Q13170" t="s">
        <v>371</v>
      </c>
      <c r="R13170" t="str">
        <f t="shared" si="412"/>
        <v>Weekday</v>
      </c>
      <c r="S13170" s="12">
        <f t="shared" si="411"/>
        <v>41858</v>
      </c>
    </row>
    <row r="13171" spans="1:19" x14ac:dyDescent="0.25">
      <c r="A13171" t="s">
        <v>93</v>
      </c>
      <c r="C13171">
        <v>20142310269</v>
      </c>
      <c r="D13171">
        <v>169</v>
      </c>
      <c r="E13171" t="s">
        <v>62</v>
      </c>
      <c r="G13171">
        <v>129.369</v>
      </c>
      <c r="H13171">
        <v>2014</v>
      </c>
      <c r="I13171">
        <v>8</v>
      </c>
      <c r="J13171">
        <v>18</v>
      </c>
      <c r="K13171">
        <v>18</v>
      </c>
      <c r="L13171">
        <v>14</v>
      </c>
      <c r="M13171" t="s">
        <v>932</v>
      </c>
      <c r="N13171" t="s">
        <v>933</v>
      </c>
      <c r="O13171" t="s">
        <v>934</v>
      </c>
      <c r="Q13171" t="s">
        <v>317</v>
      </c>
      <c r="R13171" t="str">
        <f t="shared" si="412"/>
        <v>Weekday</v>
      </c>
      <c r="S13171" s="12">
        <f t="shared" si="411"/>
        <v>41869</v>
      </c>
    </row>
    <row r="13172" spans="1:19" x14ac:dyDescent="0.25">
      <c r="A13172" t="s">
        <v>93</v>
      </c>
      <c r="C13172">
        <v>20142420163</v>
      </c>
      <c r="D13172">
        <v>169</v>
      </c>
      <c r="E13172" t="s">
        <v>87</v>
      </c>
      <c r="G13172">
        <v>129.369</v>
      </c>
      <c r="H13172">
        <v>2014</v>
      </c>
      <c r="I13172">
        <v>8</v>
      </c>
      <c r="J13172">
        <v>27</v>
      </c>
      <c r="K13172">
        <v>17</v>
      </c>
      <c r="L13172">
        <v>39</v>
      </c>
      <c r="M13172" t="s">
        <v>932</v>
      </c>
      <c r="N13172" t="s">
        <v>937</v>
      </c>
      <c r="O13172" t="s">
        <v>934</v>
      </c>
      <c r="Q13172" t="s">
        <v>371</v>
      </c>
      <c r="R13172" t="str">
        <f t="shared" si="412"/>
        <v>Weekday</v>
      </c>
      <c r="S13172" s="12">
        <f t="shared" si="411"/>
        <v>41878</v>
      </c>
    </row>
    <row r="13173" spans="1:19" x14ac:dyDescent="0.25">
      <c r="A13173" t="s">
        <v>93</v>
      </c>
      <c r="C13173">
        <v>20143210338</v>
      </c>
      <c r="D13173">
        <v>169</v>
      </c>
      <c r="E13173" t="s">
        <v>87</v>
      </c>
      <c r="G13173">
        <v>129.369</v>
      </c>
      <c r="H13173">
        <v>2014</v>
      </c>
      <c r="I13173">
        <v>11</v>
      </c>
      <c r="J13173">
        <v>15</v>
      </c>
      <c r="K13173">
        <v>12</v>
      </c>
      <c r="L13173">
        <v>49</v>
      </c>
      <c r="M13173" t="s">
        <v>932</v>
      </c>
      <c r="N13173" t="s">
        <v>933</v>
      </c>
      <c r="O13173" t="s">
        <v>934</v>
      </c>
      <c r="Q13173" t="s">
        <v>371</v>
      </c>
      <c r="R13173" t="str">
        <f t="shared" si="412"/>
        <v>Weekend</v>
      </c>
      <c r="S13173" s="12">
        <f t="shared" si="411"/>
        <v>41958</v>
      </c>
    </row>
    <row r="13174" spans="1:19" x14ac:dyDescent="0.25">
      <c r="A13174" t="s">
        <v>93</v>
      </c>
      <c r="C13174">
        <v>20143290280</v>
      </c>
      <c r="D13174">
        <v>169</v>
      </c>
      <c r="E13174" t="s">
        <v>62</v>
      </c>
      <c r="G13174">
        <v>129.369</v>
      </c>
      <c r="H13174">
        <v>2014</v>
      </c>
      <c r="I13174">
        <v>11</v>
      </c>
      <c r="J13174">
        <v>15</v>
      </c>
      <c r="K13174">
        <v>15</v>
      </c>
      <c r="L13174">
        <v>54</v>
      </c>
      <c r="M13174" t="s">
        <v>932</v>
      </c>
      <c r="N13174" t="s">
        <v>933</v>
      </c>
      <c r="O13174" t="s">
        <v>934</v>
      </c>
      <c r="Q13174" t="s">
        <v>317</v>
      </c>
      <c r="R13174" t="str">
        <f t="shared" si="412"/>
        <v>Weekend</v>
      </c>
      <c r="S13174" s="12">
        <f t="shared" si="411"/>
        <v>41958</v>
      </c>
    </row>
    <row r="13175" spans="1:19" x14ac:dyDescent="0.25">
      <c r="A13175" t="s">
        <v>93</v>
      </c>
      <c r="C13175">
        <v>20150120051</v>
      </c>
      <c r="D13175">
        <v>169</v>
      </c>
      <c r="E13175" t="s">
        <v>940</v>
      </c>
      <c r="G13175">
        <v>129.369</v>
      </c>
      <c r="H13175">
        <v>2014</v>
      </c>
      <c r="I13175">
        <v>12</v>
      </c>
      <c r="J13175">
        <v>27</v>
      </c>
      <c r="K13175">
        <v>1</v>
      </c>
      <c r="L13175">
        <v>32</v>
      </c>
      <c r="M13175" t="s">
        <v>935</v>
      </c>
      <c r="N13175" t="s">
        <v>933</v>
      </c>
      <c r="O13175" t="s">
        <v>934</v>
      </c>
      <c r="R13175" t="str">
        <f t="shared" si="412"/>
        <v>Weekend</v>
      </c>
      <c r="S13175" s="12">
        <f t="shared" si="411"/>
        <v>42000</v>
      </c>
    </row>
    <row r="13176" spans="1:19" x14ac:dyDescent="0.25">
      <c r="A13176" t="s">
        <v>93</v>
      </c>
      <c r="C13176">
        <v>20143650241</v>
      </c>
      <c r="D13176">
        <v>169</v>
      </c>
      <c r="E13176" t="s">
        <v>62</v>
      </c>
      <c r="G13176">
        <v>129.369</v>
      </c>
      <c r="H13176">
        <v>2014</v>
      </c>
      <c r="I13176">
        <v>12</v>
      </c>
      <c r="J13176">
        <v>30</v>
      </c>
      <c r="K13176">
        <v>15</v>
      </c>
      <c r="L13176">
        <v>41</v>
      </c>
      <c r="M13176" t="s">
        <v>932</v>
      </c>
      <c r="N13176" t="s">
        <v>937</v>
      </c>
      <c r="O13176" t="s">
        <v>934</v>
      </c>
      <c r="Q13176" t="s">
        <v>317</v>
      </c>
      <c r="R13176" t="str">
        <f t="shared" si="412"/>
        <v>Weekday</v>
      </c>
      <c r="S13176" s="12">
        <f t="shared" si="411"/>
        <v>42003</v>
      </c>
    </row>
    <row r="13177" spans="1:19" x14ac:dyDescent="0.25">
      <c r="A13177" t="s">
        <v>93</v>
      </c>
      <c r="C13177">
        <v>20140350344</v>
      </c>
      <c r="D13177">
        <v>169</v>
      </c>
      <c r="E13177" t="s">
        <v>87</v>
      </c>
      <c r="G13177">
        <v>129.37200000000001</v>
      </c>
      <c r="H13177">
        <v>2014</v>
      </c>
      <c r="I13177">
        <v>1</v>
      </c>
      <c r="J13177">
        <v>31</v>
      </c>
      <c r="K13177">
        <v>12</v>
      </c>
      <c r="L13177">
        <v>10</v>
      </c>
      <c r="M13177" t="s">
        <v>932</v>
      </c>
      <c r="N13177" t="s">
        <v>933</v>
      </c>
      <c r="O13177" t="s">
        <v>934</v>
      </c>
      <c r="Q13177" t="s">
        <v>371</v>
      </c>
      <c r="R13177" t="str">
        <f t="shared" si="412"/>
        <v>Weekday</v>
      </c>
      <c r="S13177" s="12">
        <f t="shared" si="411"/>
        <v>41670</v>
      </c>
    </row>
    <row r="13178" spans="1:19" x14ac:dyDescent="0.25">
      <c r="A13178" t="s">
        <v>93</v>
      </c>
      <c r="C13178">
        <v>20142500141</v>
      </c>
      <c r="D13178">
        <v>169</v>
      </c>
      <c r="E13178" t="s">
        <v>62</v>
      </c>
      <c r="G13178">
        <v>129.47999999999999</v>
      </c>
      <c r="H13178">
        <v>2014</v>
      </c>
      <c r="I13178">
        <v>9</v>
      </c>
      <c r="J13178">
        <v>5</v>
      </c>
      <c r="K13178">
        <v>21</v>
      </c>
      <c r="L13178">
        <v>17</v>
      </c>
      <c r="M13178" t="s">
        <v>932</v>
      </c>
      <c r="N13178" t="s">
        <v>933</v>
      </c>
      <c r="O13178" t="s">
        <v>934</v>
      </c>
      <c r="Q13178" t="s">
        <v>317</v>
      </c>
      <c r="R13178" t="str">
        <f t="shared" si="412"/>
        <v>Weekday</v>
      </c>
      <c r="S13178" s="12">
        <f t="shared" si="411"/>
        <v>41887</v>
      </c>
    </row>
    <row r="13179" spans="1:19" x14ac:dyDescent="0.25">
      <c r="A13179" t="s">
        <v>93</v>
      </c>
      <c r="C13179">
        <v>20141890280</v>
      </c>
      <c r="D13179">
        <v>169</v>
      </c>
      <c r="E13179" t="s">
        <v>62</v>
      </c>
      <c r="G13179">
        <v>129.619</v>
      </c>
      <c r="H13179">
        <v>2014</v>
      </c>
      <c r="I13179">
        <v>3</v>
      </c>
      <c r="J13179">
        <v>20</v>
      </c>
      <c r="K13179">
        <v>17</v>
      </c>
      <c r="L13179">
        <v>4</v>
      </c>
      <c r="M13179" t="s">
        <v>932</v>
      </c>
      <c r="N13179" t="s">
        <v>937</v>
      </c>
      <c r="O13179" t="s">
        <v>934</v>
      </c>
      <c r="Q13179" t="s">
        <v>318</v>
      </c>
      <c r="R13179" t="str">
        <f t="shared" si="412"/>
        <v>Weekday</v>
      </c>
      <c r="S13179" s="12">
        <f t="shared" si="411"/>
        <v>41718</v>
      </c>
    </row>
    <row r="13180" spans="1:19" x14ac:dyDescent="0.25">
      <c r="A13180" t="s">
        <v>93</v>
      </c>
      <c r="C13180">
        <v>20150010171</v>
      </c>
      <c r="D13180">
        <v>169</v>
      </c>
      <c r="E13180" t="s">
        <v>940</v>
      </c>
      <c r="G13180">
        <v>129.619</v>
      </c>
      <c r="H13180">
        <v>2014</v>
      </c>
      <c r="I13180">
        <v>12</v>
      </c>
      <c r="J13180">
        <v>30</v>
      </c>
      <c r="K13180">
        <v>18</v>
      </c>
      <c r="L13180">
        <v>34</v>
      </c>
      <c r="M13180" t="s">
        <v>932</v>
      </c>
      <c r="N13180" t="s">
        <v>933</v>
      </c>
      <c r="O13180" t="s">
        <v>934</v>
      </c>
      <c r="R13180" t="str">
        <f t="shared" si="412"/>
        <v>Weekday</v>
      </c>
      <c r="S13180" s="12">
        <f t="shared" si="411"/>
        <v>42003</v>
      </c>
    </row>
    <row r="13181" spans="1:19" x14ac:dyDescent="0.25">
      <c r="A13181" t="s">
        <v>93</v>
      </c>
      <c r="C13181">
        <v>20150010174</v>
      </c>
      <c r="D13181">
        <v>169</v>
      </c>
      <c r="E13181" t="s">
        <v>940</v>
      </c>
      <c r="G13181">
        <v>129.619</v>
      </c>
      <c r="H13181">
        <v>2014</v>
      </c>
      <c r="I13181">
        <v>12</v>
      </c>
      <c r="J13181">
        <v>30</v>
      </c>
      <c r="K13181">
        <v>18</v>
      </c>
      <c r="L13181">
        <v>13</v>
      </c>
      <c r="M13181" t="s">
        <v>932</v>
      </c>
      <c r="N13181" t="s">
        <v>933</v>
      </c>
      <c r="O13181" t="s">
        <v>934</v>
      </c>
      <c r="R13181" t="str">
        <f t="shared" si="412"/>
        <v>Weekday</v>
      </c>
      <c r="S13181" s="12">
        <f t="shared" si="411"/>
        <v>42003</v>
      </c>
    </row>
    <row r="13182" spans="1:19" x14ac:dyDescent="0.25">
      <c r="A13182" t="s">
        <v>93</v>
      </c>
      <c r="C13182">
        <v>20143210378</v>
      </c>
      <c r="D13182">
        <v>169</v>
      </c>
      <c r="E13182" t="s">
        <v>62</v>
      </c>
      <c r="G13182">
        <v>129.63999999999999</v>
      </c>
      <c r="H13182">
        <v>2014</v>
      </c>
      <c r="I13182">
        <v>11</v>
      </c>
      <c r="J13182">
        <v>17</v>
      </c>
      <c r="K13182">
        <v>8</v>
      </c>
      <c r="L13182">
        <v>18</v>
      </c>
      <c r="M13182" t="s">
        <v>935</v>
      </c>
      <c r="N13182" t="s">
        <v>933</v>
      </c>
      <c r="O13182" t="s">
        <v>934</v>
      </c>
      <c r="Q13182" t="s">
        <v>319</v>
      </c>
      <c r="R13182" t="str">
        <f t="shared" si="412"/>
        <v>Weekday</v>
      </c>
      <c r="S13182" s="12">
        <f t="shared" si="411"/>
        <v>41960</v>
      </c>
    </row>
    <row r="13183" spans="1:19" x14ac:dyDescent="0.25">
      <c r="A13183" t="s">
        <v>93</v>
      </c>
      <c r="C13183">
        <v>20141470106</v>
      </c>
      <c r="D13183">
        <v>169</v>
      </c>
      <c r="E13183" t="s">
        <v>62</v>
      </c>
      <c r="G13183">
        <v>129.67500000000001</v>
      </c>
      <c r="H13183">
        <v>2014</v>
      </c>
      <c r="I13183">
        <v>5</v>
      </c>
      <c r="J13183">
        <v>27</v>
      </c>
      <c r="K13183">
        <v>16</v>
      </c>
      <c r="L13183">
        <v>49</v>
      </c>
      <c r="M13183" t="s">
        <v>932</v>
      </c>
      <c r="N13183" t="s">
        <v>933</v>
      </c>
      <c r="O13183" t="s">
        <v>934</v>
      </c>
      <c r="Q13183" t="s">
        <v>319</v>
      </c>
      <c r="R13183" t="str">
        <f t="shared" si="412"/>
        <v>Weekday</v>
      </c>
      <c r="S13183" s="12">
        <f t="shared" si="411"/>
        <v>41786</v>
      </c>
    </row>
    <row r="13184" spans="1:19" x14ac:dyDescent="0.25">
      <c r="A13184" t="s">
        <v>93</v>
      </c>
      <c r="C13184">
        <v>20140370302</v>
      </c>
      <c r="D13184">
        <v>169</v>
      </c>
      <c r="E13184" t="s">
        <v>87</v>
      </c>
      <c r="G13184">
        <v>129.72200000000001</v>
      </c>
      <c r="H13184">
        <v>2014</v>
      </c>
      <c r="I13184">
        <v>1</v>
      </c>
      <c r="J13184">
        <v>29</v>
      </c>
      <c r="K13184">
        <v>8</v>
      </c>
      <c r="L13184">
        <v>57</v>
      </c>
      <c r="M13184" t="s">
        <v>932</v>
      </c>
      <c r="N13184" t="s">
        <v>933</v>
      </c>
      <c r="O13184" t="s">
        <v>934</v>
      </c>
      <c r="Q13184" t="s">
        <v>369</v>
      </c>
      <c r="R13184" t="str">
        <f t="shared" si="412"/>
        <v>Weekday</v>
      </c>
      <c r="S13184" s="12">
        <f t="shared" si="411"/>
        <v>41668</v>
      </c>
    </row>
    <row r="13185" spans="1:19" x14ac:dyDescent="0.25">
      <c r="A13185" t="s">
        <v>93</v>
      </c>
      <c r="C13185">
        <v>20150060527</v>
      </c>
      <c r="D13185">
        <v>169</v>
      </c>
      <c r="E13185" t="s">
        <v>62</v>
      </c>
      <c r="G13185">
        <v>129.76900000000001</v>
      </c>
      <c r="H13185">
        <v>2014</v>
      </c>
      <c r="I13185">
        <v>12</v>
      </c>
      <c r="J13185">
        <v>31</v>
      </c>
      <c r="K13185">
        <v>12</v>
      </c>
      <c r="L13185">
        <v>49</v>
      </c>
      <c r="M13185" t="s">
        <v>932</v>
      </c>
      <c r="N13185" t="s">
        <v>933</v>
      </c>
      <c r="O13185" t="s">
        <v>934</v>
      </c>
      <c r="Q13185" t="s">
        <v>319</v>
      </c>
      <c r="R13185" t="str">
        <f t="shared" si="412"/>
        <v>Weekday</v>
      </c>
      <c r="S13185" s="12">
        <f t="shared" si="411"/>
        <v>42004</v>
      </c>
    </row>
    <row r="13186" spans="1:19" x14ac:dyDescent="0.25">
      <c r="A13186" t="s">
        <v>93</v>
      </c>
      <c r="C13186">
        <v>20140790175</v>
      </c>
      <c r="D13186">
        <v>169</v>
      </c>
      <c r="E13186" t="s">
        <v>87</v>
      </c>
      <c r="G13186">
        <v>130.041</v>
      </c>
      <c r="H13186">
        <v>2014</v>
      </c>
      <c r="I13186">
        <v>3</v>
      </c>
      <c r="J13186">
        <v>19</v>
      </c>
      <c r="K13186">
        <v>16</v>
      </c>
      <c r="L13186">
        <v>45</v>
      </c>
      <c r="M13186" t="s">
        <v>935</v>
      </c>
      <c r="N13186" t="s">
        <v>937</v>
      </c>
      <c r="O13186" t="s">
        <v>934</v>
      </c>
      <c r="Q13186" t="s">
        <v>369</v>
      </c>
      <c r="R13186" t="str">
        <f t="shared" si="412"/>
        <v>Weekday</v>
      </c>
      <c r="S13186" s="12">
        <f t="shared" si="411"/>
        <v>41717</v>
      </c>
    </row>
    <row r="13187" spans="1:19" x14ac:dyDescent="0.25">
      <c r="A13187" t="s">
        <v>93</v>
      </c>
      <c r="C13187">
        <v>20142990151</v>
      </c>
      <c r="D13187">
        <v>169</v>
      </c>
      <c r="E13187" t="s">
        <v>87</v>
      </c>
      <c r="G13187">
        <v>130.12100000000001</v>
      </c>
      <c r="H13187">
        <v>2014</v>
      </c>
      <c r="I13187">
        <v>10</v>
      </c>
      <c r="J13187">
        <v>25</v>
      </c>
      <c r="K13187">
        <v>15</v>
      </c>
      <c r="L13187">
        <v>56</v>
      </c>
      <c r="M13187" t="s">
        <v>932</v>
      </c>
      <c r="N13187" t="s">
        <v>933</v>
      </c>
      <c r="O13187" t="s">
        <v>934</v>
      </c>
      <c r="Q13187" t="s">
        <v>369</v>
      </c>
      <c r="R13187" t="str">
        <f t="shared" si="412"/>
        <v>Weekend</v>
      </c>
      <c r="S13187" s="12">
        <f t="shared" ref="S13187:S13250" si="413">DATE(H13187,I13187,J13187)</f>
        <v>41937</v>
      </c>
    </row>
    <row r="13188" spans="1:19" x14ac:dyDescent="0.25">
      <c r="A13188" t="s">
        <v>93</v>
      </c>
      <c r="C13188">
        <v>20143020278</v>
      </c>
      <c r="D13188">
        <v>169</v>
      </c>
      <c r="E13188" t="s">
        <v>87</v>
      </c>
      <c r="G13188">
        <v>130.12100000000001</v>
      </c>
      <c r="H13188">
        <v>2014</v>
      </c>
      <c r="I13188">
        <v>10</v>
      </c>
      <c r="J13188">
        <v>29</v>
      </c>
      <c r="K13188">
        <v>7</v>
      </c>
      <c r="L13188">
        <v>27</v>
      </c>
      <c r="M13188" t="s">
        <v>932</v>
      </c>
      <c r="N13188" t="s">
        <v>937</v>
      </c>
      <c r="O13188" t="s">
        <v>934</v>
      </c>
      <c r="Q13188" t="s">
        <v>369</v>
      </c>
      <c r="R13188" t="str">
        <f t="shared" si="412"/>
        <v>Weekday</v>
      </c>
      <c r="S13188" s="12">
        <f t="shared" si="413"/>
        <v>41941</v>
      </c>
    </row>
    <row r="13189" spans="1:19" x14ac:dyDescent="0.25">
      <c r="A13189" t="s">
        <v>93</v>
      </c>
      <c r="C13189">
        <v>20140290340</v>
      </c>
      <c r="D13189">
        <v>169</v>
      </c>
      <c r="E13189" t="s">
        <v>62</v>
      </c>
      <c r="G13189">
        <v>130.18</v>
      </c>
      <c r="H13189">
        <v>2014</v>
      </c>
      <c r="I13189">
        <v>1</v>
      </c>
      <c r="J13189">
        <v>27</v>
      </c>
      <c r="K13189">
        <v>16</v>
      </c>
      <c r="L13189">
        <v>16</v>
      </c>
      <c r="M13189" t="s">
        <v>932</v>
      </c>
      <c r="N13189" t="s">
        <v>933</v>
      </c>
      <c r="O13189" t="s">
        <v>934</v>
      </c>
      <c r="Q13189" t="s">
        <v>321</v>
      </c>
      <c r="R13189" t="str">
        <f t="shared" ref="R13189:R13252" si="414">IF(WEEKDAY(DATE(H13189,I13189,J13189),2)&lt;6,"Weekday","Weekend")</f>
        <v>Weekday</v>
      </c>
      <c r="S13189" s="12">
        <f t="shared" si="413"/>
        <v>41666</v>
      </c>
    </row>
    <row r="13190" spans="1:19" x14ac:dyDescent="0.25">
      <c r="A13190" t="s">
        <v>93</v>
      </c>
      <c r="C13190">
        <v>20140290342</v>
      </c>
      <c r="D13190">
        <v>169</v>
      </c>
      <c r="E13190" t="s">
        <v>62</v>
      </c>
      <c r="G13190">
        <v>130.18</v>
      </c>
      <c r="H13190">
        <v>2014</v>
      </c>
      <c r="I13190">
        <v>1</v>
      </c>
      <c r="J13190">
        <v>27</v>
      </c>
      <c r="K13190">
        <v>21</v>
      </c>
      <c r="L13190">
        <v>18</v>
      </c>
      <c r="M13190" t="s">
        <v>935</v>
      </c>
      <c r="N13190" t="s">
        <v>933</v>
      </c>
      <c r="O13190" t="s">
        <v>934</v>
      </c>
      <c r="Q13190" t="s">
        <v>321</v>
      </c>
      <c r="R13190" t="str">
        <f t="shared" si="414"/>
        <v>Weekday</v>
      </c>
      <c r="S13190" s="12">
        <f t="shared" si="413"/>
        <v>41666</v>
      </c>
    </row>
    <row r="13191" spans="1:19" x14ac:dyDescent="0.25">
      <c r="A13191" t="s">
        <v>93</v>
      </c>
      <c r="C13191">
        <v>20143620208</v>
      </c>
      <c r="D13191">
        <v>169</v>
      </c>
      <c r="E13191" t="s">
        <v>62</v>
      </c>
      <c r="G13191">
        <v>130.18</v>
      </c>
      <c r="H13191">
        <v>2014</v>
      </c>
      <c r="I13191">
        <v>12</v>
      </c>
      <c r="J13191">
        <v>16</v>
      </c>
      <c r="K13191">
        <v>7</v>
      </c>
      <c r="L13191">
        <v>57</v>
      </c>
      <c r="M13191" t="s">
        <v>932</v>
      </c>
      <c r="N13191" t="s">
        <v>933</v>
      </c>
      <c r="O13191" t="s">
        <v>934</v>
      </c>
      <c r="Q13191" t="s">
        <v>321</v>
      </c>
      <c r="R13191" t="str">
        <f t="shared" si="414"/>
        <v>Weekday</v>
      </c>
      <c r="S13191" s="12">
        <f t="shared" si="413"/>
        <v>41989</v>
      </c>
    </row>
    <row r="13192" spans="1:19" x14ac:dyDescent="0.25">
      <c r="A13192" t="s">
        <v>93</v>
      </c>
      <c r="C13192">
        <v>20143250257</v>
      </c>
      <c r="D13192">
        <v>169</v>
      </c>
      <c r="E13192" t="s">
        <v>87</v>
      </c>
      <c r="G13192">
        <v>130.22</v>
      </c>
      <c r="H13192">
        <v>2014</v>
      </c>
      <c r="I13192">
        <v>11</v>
      </c>
      <c r="J13192">
        <v>21</v>
      </c>
      <c r="K13192">
        <v>8</v>
      </c>
      <c r="L13192">
        <v>28</v>
      </c>
      <c r="M13192" t="s">
        <v>932</v>
      </c>
      <c r="N13192" t="s">
        <v>933</v>
      </c>
      <c r="O13192" t="s">
        <v>934</v>
      </c>
      <c r="Q13192" t="s">
        <v>369</v>
      </c>
      <c r="R13192" t="str">
        <f t="shared" si="414"/>
        <v>Weekday</v>
      </c>
      <c r="S13192" s="12">
        <f t="shared" si="413"/>
        <v>41964</v>
      </c>
    </row>
    <row r="13193" spans="1:19" x14ac:dyDescent="0.25">
      <c r="A13193" t="s">
        <v>93</v>
      </c>
      <c r="C13193">
        <v>20140540351</v>
      </c>
      <c r="D13193">
        <v>169</v>
      </c>
      <c r="E13193" t="s">
        <v>87</v>
      </c>
      <c r="G13193">
        <v>130.25</v>
      </c>
      <c r="H13193">
        <v>2014</v>
      </c>
      <c r="I13193">
        <v>2</v>
      </c>
      <c r="J13193">
        <v>21</v>
      </c>
      <c r="K13193">
        <v>21</v>
      </c>
      <c r="L13193">
        <v>6</v>
      </c>
      <c r="M13193" t="s">
        <v>935</v>
      </c>
      <c r="N13193" t="s">
        <v>933</v>
      </c>
      <c r="O13193" t="s">
        <v>934</v>
      </c>
      <c r="Q13193" t="s">
        <v>368</v>
      </c>
      <c r="R13193" t="str">
        <f t="shared" si="414"/>
        <v>Weekday</v>
      </c>
      <c r="S13193" s="12">
        <f t="shared" si="413"/>
        <v>41691</v>
      </c>
    </row>
    <row r="13194" spans="1:19" x14ac:dyDescent="0.25">
      <c r="A13194" t="s">
        <v>93</v>
      </c>
      <c r="C13194">
        <v>20143390151</v>
      </c>
      <c r="D13194">
        <v>169</v>
      </c>
      <c r="E13194" t="s">
        <v>87</v>
      </c>
      <c r="G13194">
        <v>130.358</v>
      </c>
      <c r="H13194">
        <v>2014</v>
      </c>
      <c r="I13194">
        <v>12</v>
      </c>
      <c r="J13194">
        <v>5</v>
      </c>
      <c r="K13194">
        <v>18</v>
      </c>
      <c r="L13194">
        <v>18</v>
      </c>
      <c r="M13194" t="s">
        <v>932</v>
      </c>
      <c r="N13194" t="s">
        <v>933</v>
      </c>
      <c r="O13194" t="s">
        <v>934</v>
      </c>
      <c r="Q13194" t="s">
        <v>368</v>
      </c>
      <c r="R13194" t="str">
        <f t="shared" si="414"/>
        <v>Weekday</v>
      </c>
      <c r="S13194" s="12">
        <f t="shared" si="413"/>
        <v>41978</v>
      </c>
    </row>
    <row r="13195" spans="1:19" x14ac:dyDescent="0.25">
      <c r="A13195" t="s">
        <v>93</v>
      </c>
      <c r="C13195">
        <v>20140090036</v>
      </c>
      <c r="D13195">
        <v>169</v>
      </c>
      <c r="E13195" t="s">
        <v>87</v>
      </c>
      <c r="G13195">
        <v>130.37100000000001</v>
      </c>
      <c r="H13195">
        <v>2014</v>
      </c>
      <c r="I13195">
        <v>1</v>
      </c>
      <c r="J13195">
        <v>9</v>
      </c>
      <c r="K13195">
        <v>7</v>
      </c>
      <c r="L13195">
        <v>43</v>
      </c>
      <c r="M13195" t="s">
        <v>932</v>
      </c>
      <c r="N13195" t="s">
        <v>933</v>
      </c>
      <c r="O13195" t="s">
        <v>934</v>
      </c>
      <c r="Q13195" t="s">
        <v>368</v>
      </c>
      <c r="R13195" t="str">
        <f t="shared" si="414"/>
        <v>Weekday</v>
      </c>
      <c r="S13195" s="12">
        <f t="shared" si="413"/>
        <v>41648</v>
      </c>
    </row>
    <row r="13196" spans="1:19" x14ac:dyDescent="0.25">
      <c r="A13196" t="s">
        <v>93</v>
      </c>
      <c r="C13196">
        <v>20140190048</v>
      </c>
      <c r="D13196">
        <v>169</v>
      </c>
      <c r="E13196" t="s">
        <v>87</v>
      </c>
      <c r="G13196">
        <v>130.37100000000001</v>
      </c>
      <c r="H13196">
        <v>2014</v>
      </c>
      <c r="I13196">
        <v>1</v>
      </c>
      <c r="J13196">
        <v>18</v>
      </c>
      <c r="K13196">
        <v>9</v>
      </c>
      <c r="L13196">
        <v>48</v>
      </c>
      <c r="M13196" t="s">
        <v>932</v>
      </c>
      <c r="N13196" t="s">
        <v>937</v>
      </c>
      <c r="O13196" t="s">
        <v>934</v>
      </c>
      <c r="Q13196" t="s">
        <v>368</v>
      </c>
      <c r="R13196" t="str">
        <f t="shared" si="414"/>
        <v>Weekend</v>
      </c>
      <c r="S13196" s="12">
        <f t="shared" si="413"/>
        <v>41657</v>
      </c>
    </row>
    <row r="13197" spans="1:19" x14ac:dyDescent="0.25">
      <c r="A13197" t="s">
        <v>93</v>
      </c>
      <c r="C13197">
        <v>20140220555</v>
      </c>
      <c r="D13197">
        <v>169</v>
      </c>
      <c r="E13197" t="s">
        <v>62</v>
      </c>
      <c r="G13197">
        <v>130.37100000000001</v>
      </c>
      <c r="H13197">
        <v>2014</v>
      </c>
      <c r="I13197">
        <v>1</v>
      </c>
      <c r="J13197">
        <v>21</v>
      </c>
      <c r="K13197">
        <v>17</v>
      </c>
      <c r="L13197">
        <v>36</v>
      </c>
      <c r="M13197" t="s">
        <v>932</v>
      </c>
      <c r="N13197" t="s">
        <v>933</v>
      </c>
      <c r="O13197" t="s">
        <v>934</v>
      </c>
      <c r="Q13197" t="s">
        <v>322</v>
      </c>
      <c r="R13197" t="str">
        <f t="shared" si="414"/>
        <v>Weekday</v>
      </c>
      <c r="S13197" s="12">
        <f t="shared" si="413"/>
        <v>41660</v>
      </c>
    </row>
    <row r="13198" spans="1:19" x14ac:dyDescent="0.25">
      <c r="A13198" t="s">
        <v>93</v>
      </c>
      <c r="C13198">
        <v>20140540353</v>
      </c>
      <c r="D13198">
        <v>169</v>
      </c>
      <c r="E13198" t="s">
        <v>62</v>
      </c>
      <c r="G13198">
        <v>130.37100000000001</v>
      </c>
      <c r="H13198">
        <v>2014</v>
      </c>
      <c r="I13198">
        <v>2</v>
      </c>
      <c r="J13198">
        <v>21</v>
      </c>
      <c r="K13198">
        <v>22</v>
      </c>
      <c r="L13198">
        <v>33</v>
      </c>
      <c r="M13198" t="s">
        <v>935</v>
      </c>
      <c r="N13198" t="s">
        <v>933</v>
      </c>
      <c r="O13198" t="s">
        <v>934</v>
      </c>
      <c r="Q13198" t="s">
        <v>322</v>
      </c>
      <c r="R13198" t="str">
        <f t="shared" si="414"/>
        <v>Weekday</v>
      </c>
      <c r="S13198" s="12">
        <f t="shared" si="413"/>
        <v>41691</v>
      </c>
    </row>
    <row r="13199" spans="1:19" x14ac:dyDescent="0.25">
      <c r="A13199" t="s">
        <v>93</v>
      </c>
      <c r="C13199">
        <v>20140530320</v>
      </c>
      <c r="D13199">
        <v>169</v>
      </c>
      <c r="E13199" t="s">
        <v>62</v>
      </c>
      <c r="G13199">
        <v>130.37100000000001</v>
      </c>
      <c r="H13199">
        <v>2014</v>
      </c>
      <c r="I13199">
        <v>2</v>
      </c>
      <c r="J13199">
        <v>21</v>
      </c>
      <c r="K13199">
        <v>17</v>
      </c>
      <c r="L13199">
        <v>48</v>
      </c>
      <c r="M13199" t="s">
        <v>932</v>
      </c>
      <c r="N13199" t="s">
        <v>933</v>
      </c>
      <c r="O13199" t="s">
        <v>934</v>
      </c>
      <c r="Q13199" t="s">
        <v>322</v>
      </c>
      <c r="R13199" t="str">
        <f t="shared" si="414"/>
        <v>Weekday</v>
      </c>
      <c r="S13199" s="12">
        <f t="shared" si="413"/>
        <v>41691</v>
      </c>
    </row>
    <row r="13200" spans="1:19" x14ac:dyDescent="0.25">
      <c r="A13200" t="s">
        <v>93</v>
      </c>
      <c r="C13200">
        <v>20140590416</v>
      </c>
      <c r="D13200">
        <v>169</v>
      </c>
      <c r="E13200" t="s">
        <v>87</v>
      </c>
      <c r="G13200">
        <v>130.37100000000001</v>
      </c>
      <c r="H13200">
        <v>2014</v>
      </c>
      <c r="I13200">
        <v>2</v>
      </c>
      <c r="J13200">
        <v>21</v>
      </c>
      <c r="K13200">
        <v>13</v>
      </c>
      <c r="L13200">
        <v>56</v>
      </c>
      <c r="M13200" t="s">
        <v>935</v>
      </c>
      <c r="N13200" t="s">
        <v>937</v>
      </c>
      <c r="O13200" t="s">
        <v>934</v>
      </c>
      <c r="Q13200" t="s">
        <v>368</v>
      </c>
      <c r="R13200" t="str">
        <f t="shared" si="414"/>
        <v>Weekday</v>
      </c>
      <c r="S13200" s="12">
        <f t="shared" si="413"/>
        <v>41691</v>
      </c>
    </row>
    <row r="13201" spans="1:19" x14ac:dyDescent="0.25">
      <c r="A13201" t="s">
        <v>93</v>
      </c>
      <c r="C13201">
        <v>20140990187</v>
      </c>
      <c r="D13201">
        <v>169</v>
      </c>
      <c r="E13201" t="s">
        <v>940</v>
      </c>
      <c r="G13201">
        <v>130.37100000000001</v>
      </c>
      <c r="H13201">
        <v>2014</v>
      </c>
      <c r="I13201">
        <v>4</v>
      </c>
      <c r="J13201">
        <v>4</v>
      </c>
      <c r="K13201">
        <v>10</v>
      </c>
      <c r="L13201">
        <v>42</v>
      </c>
      <c r="M13201" t="s">
        <v>935</v>
      </c>
      <c r="N13201" t="s">
        <v>933</v>
      </c>
      <c r="O13201" t="s">
        <v>934</v>
      </c>
      <c r="R13201" t="str">
        <f t="shared" si="414"/>
        <v>Weekday</v>
      </c>
      <c r="S13201" s="12">
        <f t="shared" si="413"/>
        <v>41733</v>
      </c>
    </row>
    <row r="13202" spans="1:19" x14ac:dyDescent="0.25">
      <c r="A13202" t="s">
        <v>93</v>
      </c>
      <c r="C13202">
        <v>20141080187</v>
      </c>
      <c r="D13202">
        <v>169</v>
      </c>
      <c r="E13202" t="s">
        <v>87</v>
      </c>
      <c r="G13202">
        <v>130.37100000000001</v>
      </c>
      <c r="H13202">
        <v>2014</v>
      </c>
      <c r="I13202">
        <v>4</v>
      </c>
      <c r="J13202">
        <v>10</v>
      </c>
      <c r="K13202">
        <v>13</v>
      </c>
      <c r="L13202">
        <v>50</v>
      </c>
      <c r="M13202" t="s">
        <v>932</v>
      </c>
      <c r="N13202" t="s">
        <v>933</v>
      </c>
      <c r="O13202" t="s">
        <v>934</v>
      </c>
      <c r="Q13202" t="s">
        <v>368</v>
      </c>
      <c r="R13202" t="str">
        <f t="shared" si="414"/>
        <v>Weekday</v>
      </c>
      <c r="S13202" s="12">
        <f t="shared" si="413"/>
        <v>41739</v>
      </c>
    </row>
    <row r="13203" spans="1:19" x14ac:dyDescent="0.25">
      <c r="A13203" t="s">
        <v>93</v>
      </c>
      <c r="C13203">
        <v>20141320167</v>
      </c>
      <c r="D13203">
        <v>169</v>
      </c>
      <c r="E13203" t="s">
        <v>87</v>
      </c>
      <c r="G13203">
        <v>130.37100000000001</v>
      </c>
      <c r="H13203">
        <v>2014</v>
      </c>
      <c r="I13203">
        <v>5</v>
      </c>
      <c r="J13203">
        <v>8</v>
      </c>
      <c r="K13203">
        <v>9</v>
      </c>
      <c r="L13203">
        <v>0</v>
      </c>
      <c r="M13203" t="s">
        <v>932</v>
      </c>
      <c r="N13203" t="s">
        <v>933</v>
      </c>
      <c r="O13203" t="s">
        <v>934</v>
      </c>
      <c r="Q13203" t="s">
        <v>368</v>
      </c>
      <c r="R13203" t="str">
        <f t="shared" si="414"/>
        <v>Weekday</v>
      </c>
      <c r="S13203" s="12">
        <f t="shared" si="413"/>
        <v>41767</v>
      </c>
    </row>
    <row r="13204" spans="1:19" x14ac:dyDescent="0.25">
      <c r="A13204" t="s">
        <v>93</v>
      </c>
      <c r="C13204">
        <v>20142940229</v>
      </c>
      <c r="D13204">
        <v>169</v>
      </c>
      <c r="E13204" t="s">
        <v>87</v>
      </c>
      <c r="G13204">
        <v>130.37100000000001</v>
      </c>
      <c r="H13204">
        <v>2014</v>
      </c>
      <c r="I13204">
        <v>10</v>
      </c>
      <c r="J13204">
        <v>8</v>
      </c>
      <c r="K13204">
        <v>8</v>
      </c>
      <c r="L13204">
        <v>54</v>
      </c>
      <c r="M13204" t="s">
        <v>932</v>
      </c>
      <c r="N13204" t="s">
        <v>933</v>
      </c>
      <c r="O13204" t="s">
        <v>934</v>
      </c>
      <c r="Q13204" t="s">
        <v>368</v>
      </c>
      <c r="R13204" t="str">
        <f t="shared" si="414"/>
        <v>Weekday</v>
      </c>
      <c r="S13204" s="12">
        <f t="shared" si="413"/>
        <v>41920</v>
      </c>
    </row>
    <row r="13205" spans="1:19" x14ac:dyDescent="0.25">
      <c r="A13205" t="s">
        <v>93</v>
      </c>
      <c r="C13205">
        <v>20143300373</v>
      </c>
      <c r="D13205">
        <v>169</v>
      </c>
      <c r="E13205" t="s">
        <v>87</v>
      </c>
      <c r="G13205">
        <v>130.37100000000001</v>
      </c>
      <c r="H13205">
        <v>2014</v>
      </c>
      <c r="I13205">
        <v>11</v>
      </c>
      <c r="J13205">
        <v>25</v>
      </c>
      <c r="K13205">
        <v>5</v>
      </c>
      <c r="L13205">
        <v>50</v>
      </c>
      <c r="M13205" t="s">
        <v>932</v>
      </c>
      <c r="N13205" t="s">
        <v>933</v>
      </c>
      <c r="O13205" t="s">
        <v>934</v>
      </c>
      <c r="Q13205" t="s">
        <v>368</v>
      </c>
      <c r="R13205" t="str">
        <f t="shared" si="414"/>
        <v>Weekday</v>
      </c>
      <c r="S13205" s="12">
        <f t="shared" si="413"/>
        <v>41968</v>
      </c>
    </row>
    <row r="13206" spans="1:19" x14ac:dyDescent="0.25">
      <c r="A13206" t="s">
        <v>93</v>
      </c>
      <c r="C13206">
        <v>20143460303</v>
      </c>
      <c r="D13206">
        <v>169</v>
      </c>
      <c r="E13206" t="s">
        <v>62</v>
      </c>
      <c r="G13206">
        <v>130.37100000000001</v>
      </c>
      <c r="H13206">
        <v>2014</v>
      </c>
      <c r="I13206">
        <v>12</v>
      </c>
      <c r="J13206">
        <v>12</v>
      </c>
      <c r="K13206">
        <v>9</v>
      </c>
      <c r="L13206">
        <v>34</v>
      </c>
      <c r="M13206" t="s">
        <v>932</v>
      </c>
      <c r="N13206" t="s">
        <v>933</v>
      </c>
      <c r="O13206" t="s">
        <v>934</v>
      </c>
      <c r="Q13206" t="s">
        <v>322</v>
      </c>
      <c r="R13206" t="str">
        <f t="shared" si="414"/>
        <v>Weekday</v>
      </c>
      <c r="S13206" s="12">
        <f t="shared" si="413"/>
        <v>41985</v>
      </c>
    </row>
    <row r="13207" spans="1:19" x14ac:dyDescent="0.25">
      <c r="A13207" t="s">
        <v>93</v>
      </c>
      <c r="C13207">
        <v>20143620210</v>
      </c>
      <c r="D13207">
        <v>169</v>
      </c>
      <c r="E13207" t="s">
        <v>62</v>
      </c>
      <c r="G13207">
        <v>130.37100000000001</v>
      </c>
      <c r="H13207">
        <v>2014</v>
      </c>
      <c r="I13207">
        <v>12</v>
      </c>
      <c r="J13207">
        <v>18</v>
      </c>
      <c r="K13207">
        <v>18</v>
      </c>
      <c r="L13207">
        <v>36</v>
      </c>
      <c r="M13207" t="s">
        <v>932</v>
      </c>
      <c r="N13207" t="s">
        <v>933</v>
      </c>
      <c r="O13207" t="s">
        <v>934</v>
      </c>
      <c r="Q13207" t="s">
        <v>322</v>
      </c>
      <c r="R13207" t="str">
        <f t="shared" si="414"/>
        <v>Weekday</v>
      </c>
      <c r="S13207" s="12">
        <f t="shared" si="413"/>
        <v>41991</v>
      </c>
    </row>
    <row r="13208" spans="1:19" x14ac:dyDescent="0.25">
      <c r="A13208" t="s">
        <v>93</v>
      </c>
      <c r="C13208">
        <v>20142310286</v>
      </c>
      <c r="D13208">
        <v>169</v>
      </c>
      <c r="E13208" t="s">
        <v>87</v>
      </c>
      <c r="G13208">
        <v>130.386</v>
      </c>
      <c r="H13208">
        <v>2014</v>
      </c>
      <c r="I13208">
        <v>8</v>
      </c>
      <c r="J13208">
        <v>18</v>
      </c>
      <c r="K13208">
        <v>6</v>
      </c>
      <c r="L13208">
        <v>44</v>
      </c>
      <c r="M13208" t="s">
        <v>932</v>
      </c>
      <c r="N13208" t="s">
        <v>933</v>
      </c>
      <c r="O13208" t="s">
        <v>934</v>
      </c>
      <c r="Q13208" t="s">
        <v>367</v>
      </c>
      <c r="R13208" t="str">
        <f t="shared" si="414"/>
        <v>Weekday</v>
      </c>
      <c r="S13208" s="12">
        <f t="shared" si="413"/>
        <v>41869</v>
      </c>
    </row>
    <row r="13209" spans="1:19" x14ac:dyDescent="0.25">
      <c r="A13209" t="s">
        <v>93</v>
      </c>
      <c r="C13209">
        <v>20143380068</v>
      </c>
      <c r="D13209">
        <v>169</v>
      </c>
      <c r="E13209" t="s">
        <v>87</v>
      </c>
      <c r="G13209">
        <v>130.41999999999999</v>
      </c>
      <c r="H13209">
        <v>2014</v>
      </c>
      <c r="I13209">
        <v>12</v>
      </c>
      <c r="J13209">
        <v>4</v>
      </c>
      <c r="K13209">
        <v>8</v>
      </c>
      <c r="L13209">
        <v>19</v>
      </c>
      <c r="M13209" t="s">
        <v>932</v>
      </c>
      <c r="N13209" t="s">
        <v>933</v>
      </c>
      <c r="O13209" t="s">
        <v>934</v>
      </c>
      <c r="Q13209" t="s">
        <v>367</v>
      </c>
      <c r="R13209" t="str">
        <f t="shared" si="414"/>
        <v>Weekday</v>
      </c>
      <c r="S13209" s="12">
        <f t="shared" si="413"/>
        <v>41977</v>
      </c>
    </row>
    <row r="13210" spans="1:19" x14ac:dyDescent="0.25">
      <c r="A13210" t="s">
        <v>93</v>
      </c>
      <c r="C13210">
        <v>20142640184</v>
      </c>
      <c r="D13210">
        <v>169</v>
      </c>
      <c r="E13210" t="s">
        <v>62</v>
      </c>
      <c r="G13210">
        <v>130.43100000000001</v>
      </c>
      <c r="H13210">
        <v>2014</v>
      </c>
      <c r="I13210">
        <v>9</v>
      </c>
      <c r="J13210">
        <v>19</v>
      </c>
      <c r="K13210">
        <v>16</v>
      </c>
      <c r="L13210">
        <v>26</v>
      </c>
      <c r="M13210" t="s">
        <v>932</v>
      </c>
      <c r="N13210" t="s">
        <v>933</v>
      </c>
      <c r="O13210" t="s">
        <v>934</v>
      </c>
      <c r="Q13210" t="s">
        <v>322</v>
      </c>
      <c r="R13210" t="str">
        <f t="shared" si="414"/>
        <v>Weekday</v>
      </c>
      <c r="S13210" s="12">
        <f t="shared" si="413"/>
        <v>41901</v>
      </c>
    </row>
    <row r="13211" spans="1:19" x14ac:dyDescent="0.25">
      <c r="A13211" t="s">
        <v>93</v>
      </c>
      <c r="C13211">
        <v>20142240201</v>
      </c>
      <c r="D13211">
        <v>169</v>
      </c>
      <c r="E13211" t="s">
        <v>62</v>
      </c>
      <c r="G13211">
        <v>130.62100000000001</v>
      </c>
      <c r="H13211">
        <v>2014</v>
      </c>
      <c r="I13211">
        <v>8</v>
      </c>
      <c r="J13211">
        <v>11</v>
      </c>
      <c r="K13211">
        <v>16</v>
      </c>
      <c r="L13211">
        <v>12</v>
      </c>
      <c r="M13211" t="s">
        <v>932</v>
      </c>
      <c r="N13211" t="s">
        <v>937</v>
      </c>
      <c r="O13211" t="s">
        <v>934</v>
      </c>
      <c r="Q13211" t="s">
        <v>324</v>
      </c>
      <c r="R13211" t="str">
        <f t="shared" si="414"/>
        <v>Weekday</v>
      </c>
      <c r="S13211" s="12">
        <f t="shared" si="413"/>
        <v>41862</v>
      </c>
    </row>
    <row r="13212" spans="1:19" x14ac:dyDescent="0.25">
      <c r="A13212" t="s">
        <v>93</v>
      </c>
      <c r="C13212">
        <v>20150050275</v>
      </c>
      <c r="D13212">
        <v>169</v>
      </c>
      <c r="E13212" t="s">
        <v>87</v>
      </c>
      <c r="G13212">
        <v>130.62100000000001</v>
      </c>
      <c r="H13212">
        <v>2014</v>
      </c>
      <c r="I13212">
        <v>12</v>
      </c>
      <c r="J13212">
        <v>31</v>
      </c>
      <c r="K13212">
        <v>18</v>
      </c>
      <c r="L13212">
        <v>21</v>
      </c>
      <c r="M13212" t="s">
        <v>935</v>
      </c>
      <c r="N13212" t="s">
        <v>933</v>
      </c>
      <c r="O13212" t="s">
        <v>934</v>
      </c>
      <c r="Q13212" t="s">
        <v>366</v>
      </c>
      <c r="R13212" t="str">
        <f t="shared" si="414"/>
        <v>Weekday</v>
      </c>
      <c r="S13212" s="12">
        <f t="shared" si="413"/>
        <v>42004</v>
      </c>
    </row>
    <row r="13213" spans="1:19" x14ac:dyDescent="0.25">
      <c r="A13213" t="s">
        <v>93</v>
      </c>
      <c r="C13213">
        <v>20142020147</v>
      </c>
      <c r="D13213">
        <v>169</v>
      </c>
      <c r="E13213" t="s">
        <v>62</v>
      </c>
      <c r="G13213">
        <v>130.77000000000001</v>
      </c>
      <c r="H13213">
        <v>2014</v>
      </c>
      <c r="I13213">
        <v>7</v>
      </c>
      <c r="J13213">
        <v>21</v>
      </c>
      <c r="K13213">
        <v>16</v>
      </c>
      <c r="L13213">
        <v>7</v>
      </c>
      <c r="M13213" t="s">
        <v>932</v>
      </c>
      <c r="N13213" t="s">
        <v>937</v>
      </c>
      <c r="O13213" t="s">
        <v>934</v>
      </c>
      <c r="Q13213" t="s">
        <v>325</v>
      </c>
      <c r="R13213" t="str">
        <f t="shared" si="414"/>
        <v>Weekday</v>
      </c>
      <c r="S13213" s="12">
        <f t="shared" si="413"/>
        <v>41841</v>
      </c>
    </row>
    <row r="13214" spans="1:19" x14ac:dyDescent="0.25">
      <c r="A13214" t="s">
        <v>93</v>
      </c>
      <c r="C13214">
        <v>20142970234</v>
      </c>
      <c r="D13214">
        <v>169</v>
      </c>
      <c r="E13214" t="s">
        <v>87</v>
      </c>
      <c r="G13214">
        <v>130.78</v>
      </c>
      <c r="H13214">
        <v>2014</v>
      </c>
      <c r="I13214">
        <v>10</v>
      </c>
      <c r="J13214">
        <v>3</v>
      </c>
      <c r="K13214">
        <v>7</v>
      </c>
      <c r="L13214">
        <v>59</v>
      </c>
      <c r="M13214" t="s">
        <v>932</v>
      </c>
      <c r="N13214" t="s">
        <v>933</v>
      </c>
      <c r="O13214" t="s">
        <v>934</v>
      </c>
      <c r="Q13214" t="s">
        <v>364</v>
      </c>
      <c r="R13214" t="str">
        <f t="shared" si="414"/>
        <v>Weekday</v>
      </c>
      <c r="S13214" s="12">
        <f t="shared" si="413"/>
        <v>41915</v>
      </c>
    </row>
    <row r="13215" spans="1:19" x14ac:dyDescent="0.25">
      <c r="A13215" t="s">
        <v>93</v>
      </c>
      <c r="C13215">
        <v>20143640304</v>
      </c>
      <c r="D13215">
        <v>169</v>
      </c>
      <c r="E13215" t="s">
        <v>87</v>
      </c>
      <c r="G13215">
        <v>130.87100000000001</v>
      </c>
      <c r="H13215">
        <v>2014</v>
      </c>
      <c r="I13215">
        <v>12</v>
      </c>
      <c r="J13215">
        <v>29</v>
      </c>
      <c r="K13215">
        <v>9</v>
      </c>
      <c r="L13215">
        <v>54</v>
      </c>
      <c r="M13215" t="s">
        <v>932</v>
      </c>
      <c r="N13215" t="s">
        <v>937</v>
      </c>
      <c r="O13215" t="s">
        <v>934</v>
      </c>
      <c r="Q13215" t="s">
        <v>364</v>
      </c>
      <c r="R13215" t="str">
        <f t="shared" si="414"/>
        <v>Weekday</v>
      </c>
      <c r="S13215" s="12">
        <f t="shared" si="413"/>
        <v>42002</v>
      </c>
    </row>
    <row r="13216" spans="1:19" x14ac:dyDescent="0.25">
      <c r="A13216" t="s">
        <v>93</v>
      </c>
      <c r="C13216">
        <v>20140280253</v>
      </c>
      <c r="D13216">
        <v>169</v>
      </c>
      <c r="E13216" t="s">
        <v>87</v>
      </c>
      <c r="G13216">
        <v>130.876</v>
      </c>
      <c r="H13216">
        <v>2014</v>
      </c>
      <c r="I13216">
        <v>1</v>
      </c>
      <c r="J13216">
        <v>28</v>
      </c>
      <c r="K13216">
        <v>8</v>
      </c>
      <c r="L13216">
        <v>49</v>
      </c>
      <c r="M13216" t="s">
        <v>935</v>
      </c>
      <c r="N13216" t="s">
        <v>933</v>
      </c>
      <c r="O13216" t="s">
        <v>934</v>
      </c>
      <c r="Q13216" t="s">
        <v>364</v>
      </c>
      <c r="R13216" t="str">
        <f t="shared" si="414"/>
        <v>Weekday</v>
      </c>
      <c r="S13216" s="12">
        <f t="shared" si="413"/>
        <v>41667</v>
      </c>
    </row>
    <row r="13217" spans="1:19" x14ac:dyDescent="0.25">
      <c r="A13217" t="s">
        <v>93</v>
      </c>
      <c r="C13217">
        <v>20141720121</v>
      </c>
      <c r="D13217">
        <v>169</v>
      </c>
      <c r="E13217" t="s">
        <v>62</v>
      </c>
      <c r="G13217">
        <v>130.941</v>
      </c>
      <c r="H13217">
        <v>2014</v>
      </c>
      <c r="I13217">
        <v>6</v>
      </c>
      <c r="J13217">
        <v>20</v>
      </c>
      <c r="K13217">
        <v>16</v>
      </c>
      <c r="L13217">
        <v>20</v>
      </c>
      <c r="M13217" t="s">
        <v>932</v>
      </c>
      <c r="N13217" t="s">
        <v>933</v>
      </c>
      <c r="O13217" t="s">
        <v>934</v>
      </c>
      <c r="Q13217" t="s">
        <v>325</v>
      </c>
      <c r="R13217" t="str">
        <f t="shared" si="414"/>
        <v>Weekday</v>
      </c>
      <c r="S13217" s="12">
        <f t="shared" si="413"/>
        <v>41810</v>
      </c>
    </row>
    <row r="13218" spans="1:19" x14ac:dyDescent="0.25">
      <c r="A13218" t="s">
        <v>93</v>
      </c>
      <c r="C13218">
        <v>20141690242</v>
      </c>
      <c r="D13218">
        <v>169</v>
      </c>
      <c r="E13218" t="s">
        <v>87</v>
      </c>
      <c r="G13218">
        <v>130.94999999999999</v>
      </c>
      <c r="H13218">
        <v>2014</v>
      </c>
      <c r="I13218">
        <v>6</v>
      </c>
      <c r="J13218">
        <v>18</v>
      </c>
      <c r="K13218">
        <v>5</v>
      </c>
      <c r="L13218">
        <v>55</v>
      </c>
      <c r="M13218" t="s">
        <v>935</v>
      </c>
      <c r="N13218" t="s">
        <v>933</v>
      </c>
      <c r="O13218" t="s">
        <v>934</v>
      </c>
      <c r="Q13218" t="s">
        <v>364</v>
      </c>
      <c r="R13218" t="str">
        <f t="shared" si="414"/>
        <v>Weekday</v>
      </c>
      <c r="S13218" s="12">
        <f t="shared" si="413"/>
        <v>41808</v>
      </c>
    </row>
    <row r="13219" spans="1:19" x14ac:dyDescent="0.25">
      <c r="A13219" t="s">
        <v>93</v>
      </c>
      <c r="C13219">
        <v>20142840132</v>
      </c>
      <c r="D13219">
        <v>169</v>
      </c>
      <c r="E13219" t="s">
        <v>62</v>
      </c>
      <c r="G13219">
        <v>130.97999999999999</v>
      </c>
      <c r="H13219">
        <v>2014</v>
      </c>
      <c r="I13219">
        <v>10</v>
      </c>
      <c r="J13219">
        <v>10</v>
      </c>
      <c r="K13219">
        <v>16</v>
      </c>
      <c r="L13219">
        <v>48</v>
      </c>
      <c r="M13219" t="s">
        <v>932</v>
      </c>
      <c r="N13219" t="s">
        <v>933</v>
      </c>
      <c r="O13219" t="s">
        <v>934</v>
      </c>
      <c r="Q13219" t="s">
        <v>325</v>
      </c>
      <c r="R13219" t="str">
        <f t="shared" si="414"/>
        <v>Weekday</v>
      </c>
      <c r="S13219" s="12">
        <f t="shared" si="413"/>
        <v>41922</v>
      </c>
    </row>
    <row r="13220" spans="1:19" x14ac:dyDescent="0.25">
      <c r="A13220" t="s">
        <v>93</v>
      </c>
      <c r="C13220">
        <v>20140570015</v>
      </c>
      <c r="D13220">
        <v>169</v>
      </c>
      <c r="E13220" t="s">
        <v>62</v>
      </c>
      <c r="G13220">
        <v>131.12700000000001</v>
      </c>
      <c r="H13220">
        <v>2014</v>
      </c>
      <c r="I13220">
        <v>2</v>
      </c>
      <c r="J13220">
        <v>25</v>
      </c>
      <c r="K13220">
        <v>22</v>
      </c>
      <c r="L13220">
        <v>12</v>
      </c>
      <c r="M13220" t="s">
        <v>935</v>
      </c>
      <c r="N13220" t="s">
        <v>933</v>
      </c>
      <c r="O13220" t="s">
        <v>934</v>
      </c>
      <c r="Q13220" t="s">
        <v>326</v>
      </c>
      <c r="R13220" t="str">
        <f t="shared" si="414"/>
        <v>Weekday</v>
      </c>
      <c r="S13220" s="12">
        <f t="shared" si="413"/>
        <v>41695</v>
      </c>
    </row>
    <row r="13221" spans="1:19" x14ac:dyDescent="0.25">
      <c r="A13221" t="s">
        <v>93</v>
      </c>
      <c r="C13221">
        <v>20140140474</v>
      </c>
      <c r="D13221">
        <v>169</v>
      </c>
      <c r="E13221" t="s">
        <v>62</v>
      </c>
      <c r="G13221">
        <v>131.376</v>
      </c>
      <c r="H13221">
        <v>2014</v>
      </c>
      <c r="I13221">
        <v>1</v>
      </c>
      <c r="J13221">
        <v>13</v>
      </c>
      <c r="K13221">
        <v>14</v>
      </c>
      <c r="L13221">
        <v>46</v>
      </c>
      <c r="M13221" t="s">
        <v>932</v>
      </c>
      <c r="N13221" t="s">
        <v>933</v>
      </c>
      <c r="O13221" t="s">
        <v>934</v>
      </c>
      <c r="Q13221" t="s">
        <v>327</v>
      </c>
      <c r="R13221" t="str">
        <f t="shared" si="414"/>
        <v>Weekday</v>
      </c>
      <c r="S13221" s="12">
        <f t="shared" si="413"/>
        <v>41652</v>
      </c>
    </row>
    <row r="13222" spans="1:19" x14ac:dyDescent="0.25">
      <c r="A13222" t="s">
        <v>93</v>
      </c>
      <c r="C13222">
        <v>20140210318</v>
      </c>
      <c r="D13222">
        <v>169</v>
      </c>
      <c r="E13222" t="s">
        <v>62</v>
      </c>
      <c r="G13222">
        <v>131.376</v>
      </c>
      <c r="H13222">
        <v>2014</v>
      </c>
      <c r="I13222">
        <v>1</v>
      </c>
      <c r="J13222">
        <v>20</v>
      </c>
      <c r="K13222">
        <v>16</v>
      </c>
      <c r="L13222">
        <v>55</v>
      </c>
      <c r="M13222" t="s">
        <v>932</v>
      </c>
      <c r="N13222" t="s">
        <v>933</v>
      </c>
      <c r="O13222" t="s">
        <v>934</v>
      </c>
      <c r="Q13222" t="s">
        <v>327</v>
      </c>
      <c r="R13222" t="str">
        <f t="shared" si="414"/>
        <v>Weekday</v>
      </c>
      <c r="S13222" s="12">
        <f t="shared" si="413"/>
        <v>41659</v>
      </c>
    </row>
    <row r="13223" spans="1:19" x14ac:dyDescent="0.25">
      <c r="A13223" t="s">
        <v>93</v>
      </c>
      <c r="C13223">
        <v>20140610265</v>
      </c>
      <c r="D13223">
        <v>169</v>
      </c>
      <c r="E13223" t="s">
        <v>87</v>
      </c>
      <c r="G13223">
        <v>131.376</v>
      </c>
      <c r="H13223">
        <v>2014</v>
      </c>
      <c r="I13223">
        <v>2</v>
      </c>
      <c r="J13223">
        <v>25</v>
      </c>
      <c r="K13223">
        <v>8</v>
      </c>
      <c r="L13223">
        <v>57</v>
      </c>
      <c r="M13223" t="s">
        <v>932</v>
      </c>
      <c r="N13223" t="s">
        <v>933</v>
      </c>
      <c r="O13223" t="s">
        <v>934</v>
      </c>
      <c r="Q13223" t="s">
        <v>362</v>
      </c>
      <c r="R13223" t="str">
        <f t="shared" si="414"/>
        <v>Weekday</v>
      </c>
      <c r="S13223" s="12">
        <f t="shared" si="413"/>
        <v>41695</v>
      </c>
    </row>
    <row r="13224" spans="1:19" x14ac:dyDescent="0.25">
      <c r="A13224" t="s">
        <v>93</v>
      </c>
      <c r="C13224">
        <v>20140760184</v>
      </c>
      <c r="D13224">
        <v>169</v>
      </c>
      <c r="E13224" t="s">
        <v>62</v>
      </c>
      <c r="G13224">
        <v>131.376</v>
      </c>
      <c r="H13224">
        <v>2014</v>
      </c>
      <c r="I13224">
        <v>3</v>
      </c>
      <c r="J13224">
        <v>11</v>
      </c>
      <c r="K13224">
        <v>16</v>
      </c>
      <c r="L13224">
        <v>30</v>
      </c>
      <c r="M13224" t="s">
        <v>932</v>
      </c>
      <c r="N13224" t="s">
        <v>933</v>
      </c>
      <c r="O13224" t="s">
        <v>934</v>
      </c>
      <c r="Q13224" t="s">
        <v>327</v>
      </c>
      <c r="R13224" t="str">
        <f t="shared" si="414"/>
        <v>Weekday</v>
      </c>
      <c r="S13224" s="12">
        <f t="shared" si="413"/>
        <v>41709</v>
      </c>
    </row>
    <row r="13225" spans="1:19" x14ac:dyDescent="0.25">
      <c r="A13225" t="s">
        <v>93</v>
      </c>
      <c r="C13225">
        <v>20141750260</v>
      </c>
      <c r="D13225">
        <v>169</v>
      </c>
      <c r="E13225" t="s">
        <v>62</v>
      </c>
      <c r="G13225">
        <v>131.376</v>
      </c>
      <c r="H13225">
        <v>2014</v>
      </c>
      <c r="I13225">
        <v>6</v>
      </c>
      <c r="J13225">
        <v>23</v>
      </c>
      <c r="K13225">
        <v>15</v>
      </c>
      <c r="L13225">
        <v>47</v>
      </c>
      <c r="M13225" t="s">
        <v>932</v>
      </c>
      <c r="N13225" t="s">
        <v>933</v>
      </c>
      <c r="O13225" t="s">
        <v>934</v>
      </c>
      <c r="Q13225" t="s">
        <v>327</v>
      </c>
      <c r="R13225" t="str">
        <f t="shared" si="414"/>
        <v>Weekday</v>
      </c>
      <c r="S13225" s="12">
        <f t="shared" si="413"/>
        <v>41813</v>
      </c>
    </row>
    <row r="13226" spans="1:19" x14ac:dyDescent="0.25">
      <c r="A13226" t="s">
        <v>93</v>
      </c>
      <c r="C13226">
        <v>20142090185</v>
      </c>
      <c r="D13226">
        <v>169</v>
      </c>
      <c r="E13226" t="s">
        <v>87</v>
      </c>
      <c r="G13226">
        <v>131.376</v>
      </c>
      <c r="H13226">
        <v>2014</v>
      </c>
      <c r="I13226">
        <v>7</v>
      </c>
      <c r="J13226">
        <v>11</v>
      </c>
      <c r="K13226">
        <v>7</v>
      </c>
      <c r="L13226">
        <v>51</v>
      </c>
      <c r="M13226" t="s">
        <v>932</v>
      </c>
      <c r="N13226" t="s">
        <v>933</v>
      </c>
      <c r="O13226" t="s">
        <v>934</v>
      </c>
      <c r="Q13226" t="s">
        <v>362</v>
      </c>
      <c r="R13226" t="str">
        <f t="shared" si="414"/>
        <v>Weekday</v>
      </c>
      <c r="S13226" s="12">
        <f t="shared" si="413"/>
        <v>41831</v>
      </c>
    </row>
    <row r="13227" spans="1:19" x14ac:dyDescent="0.25">
      <c r="A13227" t="s">
        <v>93</v>
      </c>
      <c r="C13227">
        <v>20142150182</v>
      </c>
      <c r="D13227">
        <v>169</v>
      </c>
      <c r="E13227" t="s">
        <v>62</v>
      </c>
      <c r="G13227">
        <v>131.376</v>
      </c>
      <c r="H13227">
        <v>2014</v>
      </c>
      <c r="I13227">
        <v>7</v>
      </c>
      <c r="J13227">
        <v>25</v>
      </c>
      <c r="K13227">
        <v>14</v>
      </c>
      <c r="L13227">
        <v>52</v>
      </c>
      <c r="M13227" t="s">
        <v>932</v>
      </c>
      <c r="N13227" t="s">
        <v>933</v>
      </c>
      <c r="O13227" t="s">
        <v>934</v>
      </c>
      <c r="Q13227" t="s">
        <v>327</v>
      </c>
      <c r="R13227" t="str">
        <f t="shared" si="414"/>
        <v>Weekday</v>
      </c>
      <c r="S13227" s="12">
        <f t="shared" si="413"/>
        <v>41845</v>
      </c>
    </row>
    <row r="13228" spans="1:19" x14ac:dyDescent="0.25">
      <c r="A13228" t="s">
        <v>93</v>
      </c>
      <c r="C13228">
        <v>20142570141</v>
      </c>
      <c r="D13228">
        <v>169</v>
      </c>
      <c r="E13228" t="s">
        <v>87</v>
      </c>
      <c r="G13228">
        <v>131.376</v>
      </c>
      <c r="H13228">
        <v>2014</v>
      </c>
      <c r="I13228">
        <v>9</v>
      </c>
      <c r="J13228">
        <v>14</v>
      </c>
      <c r="K13228">
        <v>2</v>
      </c>
      <c r="L13228">
        <v>42</v>
      </c>
      <c r="M13228" t="s">
        <v>935</v>
      </c>
      <c r="N13228" t="s">
        <v>937</v>
      </c>
      <c r="O13228" t="s">
        <v>934</v>
      </c>
      <c r="Q13228" t="s">
        <v>362</v>
      </c>
      <c r="R13228" t="str">
        <f t="shared" si="414"/>
        <v>Weekend</v>
      </c>
      <c r="S13228" s="12">
        <f t="shared" si="413"/>
        <v>41896</v>
      </c>
    </row>
    <row r="13229" spans="1:19" x14ac:dyDescent="0.25">
      <c r="A13229" t="s">
        <v>93</v>
      </c>
      <c r="C13229">
        <v>20143220322</v>
      </c>
      <c r="D13229">
        <v>169</v>
      </c>
      <c r="E13229" t="s">
        <v>940</v>
      </c>
      <c r="G13229">
        <v>131.376</v>
      </c>
      <c r="H13229">
        <v>2014</v>
      </c>
      <c r="I13229">
        <v>11</v>
      </c>
      <c r="J13229">
        <v>17</v>
      </c>
      <c r="K13229">
        <v>15</v>
      </c>
      <c r="L13229">
        <v>19</v>
      </c>
      <c r="M13229" t="s">
        <v>932</v>
      </c>
      <c r="N13229" t="s">
        <v>933</v>
      </c>
      <c r="O13229" t="s">
        <v>934</v>
      </c>
      <c r="R13229" t="str">
        <f t="shared" si="414"/>
        <v>Weekday</v>
      </c>
      <c r="S13229" s="12">
        <f t="shared" si="413"/>
        <v>41960</v>
      </c>
    </row>
    <row r="13230" spans="1:19" x14ac:dyDescent="0.25">
      <c r="A13230" t="s">
        <v>93</v>
      </c>
      <c r="C13230">
        <v>20143290285</v>
      </c>
      <c r="D13230">
        <v>169</v>
      </c>
      <c r="E13230" t="s">
        <v>62</v>
      </c>
      <c r="G13230">
        <v>131.376</v>
      </c>
      <c r="H13230">
        <v>2014</v>
      </c>
      <c r="I13230">
        <v>11</v>
      </c>
      <c r="J13230">
        <v>17</v>
      </c>
      <c r="K13230">
        <v>17</v>
      </c>
      <c r="L13230">
        <v>31</v>
      </c>
      <c r="M13230" t="s">
        <v>932</v>
      </c>
      <c r="N13230" t="s">
        <v>933</v>
      </c>
      <c r="O13230" t="s">
        <v>934</v>
      </c>
      <c r="Q13230" t="s">
        <v>327</v>
      </c>
      <c r="R13230" t="str">
        <f t="shared" si="414"/>
        <v>Weekday</v>
      </c>
      <c r="S13230" s="12">
        <f t="shared" si="413"/>
        <v>41960</v>
      </c>
    </row>
    <row r="13231" spans="1:19" x14ac:dyDescent="0.25">
      <c r="A13231" t="s">
        <v>93</v>
      </c>
      <c r="C13231">
        <v>20150010154</v>
      </c>
      <c r="D13231">
        <v>169</v>
      </c>
      <c r="E13231" t="s">
        <v>62</v>
      </c>
      <c r="G13231">
        <v>131.376</v>
      </c>
      <c r="H13231">
        <v>2014</v>
      </c>
      <c r="I13231">
        <v>12</v>
      </c>
      <c r="J13231">
        <v>26</v>
      </c>
      <c r="K13231">
        <v>18</v>
      </c>
      <c r="L13231">
        <v>30</v>
      </c>
      <c r="M13231" t="s">
        <v>932</v>
      </c>
      <c r="N13231" t="s">
        <v>933</v>
      </c>
      <c r="O13231" t="s">
        <v>934</v>
      </c>
      <c r="Q13231" t="s">
        <v>327</v>
      </c>
      <c r="R13231" t="str">
        <f t="shared" si="414"/>
        <v>Weekday</v>
      </c>
      <c r="S13231" s="12">
        <f t="shared" si="413"/>
        <v>41999</v>
      </c>
    </row>
    <row r="13232" spans="1:19" x14ac:dyDescent="0.25">
      <c r="A13232" t="s">
        <v>93</v>
      </c>
      <c r="C13232">
        <v>20150010150</v>
      </c>
      <c r="D13232">
        <v>169</v>
      </c>
      <c r="E13232" t="s">
        <v>87</v>
      </c>
      <c r="G13232">
        <v>131.376</v>
      </c>
      <c r="H13232">
        <v>2014</v>
      </c>
      <c r="I13232">
        <v>12</v>
      </c>
      <c r="J13232">
        <v>31</v>
      </c>
      <c r="K13232">
        <v>18</v>
      </c>
      <c r="L13232">
        <v>33</v>
      </c>
      <c r="M13232" t="s">
        <v>932</v>
      </c>
      <c r="N13232" t="s">
        <v>937</v>
      </c>
      <c r="O13232" t="s">
        <v>934</v>
      </c>
      <c r="Q13232" t="s">
        <v>362</v>
      </c>
      <c r="R13232" t="str">
        <f t="shared" si="414"/>
        <v>Weekday</v>
      </c>
      <c r="S13232" s="12">
        <f t="shared" si="413"/>
        <v>42004</v>
      </c>
    </row>
    <row r="13233" spans="1:19" x14ac:dyDescent="0.25">
      <c r="A13233" t="s">
        <v>93</v>
      </c>
      <c r="C13233">
        <v>20143350227</v>
      </c>
      <c r="D13233">
        <v>169</v>
      </c>
      <c r="E13233" t="s">
        <v>87</v>
      </c>
      <c r="G13233">
        <v>131.44999999999999</v>
      </c>
      <c r="H13233">
        <v>2014</v>
      </c>
      <c r="I13233">
        <v>11</v>
      </c>
      <c r="J13233">
        <v>28</v>
      </c>
      <c r="K13233">
        <v>15</v>
      </c>
      <c r="L13233">
        <v>17</v>
      </c>
      <c r="M13233" t="s">
        <v>932</v>
      </c>
      <c r="N13233" t="s">
        <v>933</v>
      </c>
      <c r="O13233" t="s">
        <v>934</v>
      </c>
      <c r="Q13233" t="s">
        <v>362</v>
      </c>
      <c r="R13233" t="str">
        <f t="shared" si="414"/>
        <v>Weekday</v>
      </c>
      <c r="S13233" s="12">
        <f t="shared" si="413"/>
        <v>41971</v>
      </c>
    </row>
    <row r="13234" spans="1:19" x14ac:dyDescent="0.25">
      <c r="A13234" t="s">
        <v>93</v>
      </c>
      <c r="C13234">
        <v>20143450262</v>
      </c>
      <c r="D13234">
        <v>169</v>
      </c>
      <c r="E13234" t="s">
        <v>62</v>
      </c>
      <c r="G13234">
        <v>131.876</v>
      </c>
      <c r="H13234">
        <v>2014</v>
      </c>
      <c r="I13234">
        <v>12</v>
      </c>
      <c r="J13234">
        <v>11</v>
      </c>
      <c r="K13234">
        <v>16</v>
      </c>
      <c r="L13234">
        <v>50</v>
      </c>
      <c r="M13234" t="s">
        <v>932</v>
      </c>
      <c r="N13234" t="s">
        <v>937</v>
      </c>
      <c r="O13234" t="s">
        <v>934</v>
      </c>
      <c r="Q13234" t="s">
        <v>328</v>
      </c>
      <c r="R13234" t="str">
        <f t="shared" si="414"/>
        <v>Weekday</v>
      </c>
      <c r="S13234" s="12">
        <f t="shared" si="413"/>
        <v>41984</v>
      </c>
    </row>
    <row r="13235" spans="1:19" x14ac:dyDescent="0.25">
      <c r="A13235" t="s">
        <v>93</v>
      </c>
      <c r="C13235">
        <v>20141160127</v>
      </c>
      <c r="D13235">
        <v>169</v>
      </c>
      <c r="E13235" t="s">
        <v>62</v>
      </c>
      <c r="G13235">
        <v>131.94999999999999</v>
      </c>
      <c r="H13235">
        <v>2014</v>
      </c>
      <c r="I13235">
        <v>4</v>
      </c>
      <c r="J13235">
        <v>22</v>
      </c>
      <c r="K13235">
        <v>16</v>
      </c>
      <c r="L13235">
        <v>44</v>
      </c>
      <c r="M13235" t="s">
        <v>932</v>
      </c>
      <c r="N13235" t="s">
        <v>933</v>
      </c>
      <c r="O13235" t="s">
        <v>934</v>
      </c>
      <c r="Q13235" t="s">
        <v>329</v>
      </c>
      <c r="R13235" t="str">
        <f t="shared" si="414"/>
        <v>Weekday</v>
      </c>
      <c r="S13235" s="12">
        <f t="shared" si="413"/>
        <v>41751</v>
      </c>
    </row>
    <row r="13236" spans="1:19" x14ac:dyDescent="0.25">
      <c r="A13236" t="s">
        <v>93</v>
      </c>
      <c r="C13236">
        <v>20140730183</v>
      </c>
      <c r="D13236">
        <v>169</v>
      </c>
      <c r="E13236" t="s">
        <v>62</v>
      </c>
      <c r="G13236">
        <v>132.13900000000001</v>
      </c>
      <c r="H13236">
        <v>2014</v>
      </c>
      <c r="I13236">
        <v>3</v>
      </c>
      <c r="J13236">
        <v>14</v>
      </c>
      <c r="K13236">
        <v>16</v>
      </c>
      <c r="L13236">
        <v>50</v>
      </c>
      <c r="M13236" t="s">
        <v>932</v>
      </c>
      <c r="N13236" t="s">
        <v>933</v>
      </c>
      <c r="O13236" t="s">
        <v>934</v>
      </c>
      <c r="R13236" t="str">
        <f t="shared" si="414"/>
        <v>Weekday</v>
      </c>
      <c r="S13236" s="12">
        <f t="shared" si="413"/>
        <v>41712</v>
      </c>
    </row>
    <row r="13237" spans="1:19" x14ac:dyDescent="0.25">
      <c r="A13237" t="s">
        <v>93</v>
      </c>
      <c r="C13237">
        <v>20140360025</v>
      </c>
      <c r="D13237">
        <v>169</v>
      </c>
      <c r="E13237" t="s">
        <v>87</v>
      </c>
      <c r="G13237">
        <v>132.15799999999999</v>
      </c>
      <c r="H13237">
        <v>2014</v>
      </c>
      <c r="I13237">
        <v>2</v>
      </c>
      <c r="J13237">
        <v>5</v>
      </c>
      <c r="K13237">
        <v>7</v>
      </c>
      <c r="L13237">
        <v>18</v>
      </c>
      <c r="M13237" t="s">
        <v>932</v>
      </c>
      <c r="N13237" t="s">
        <v>933</v>
      </c>
      <c r="O13237" t="s">
        <v>934</v>
      </c>
      <c r="R13237" t="str">
        <f t="shared" si="414"/>
        <v>Weekday</v>
      </c>
      <c r="S13237" s="12">
        <f t="shared" si="413"/>
        <v>41675</v>
      </c>
    </row>
    <row r="13238" spans="1:19" x14ac:dyDescent="0.25">
      <c r="A13238" t="s">
        <v>93</v>
      </c>
      <c r="C13238">
        <v>20140590418</v>
      </c>
      <c r="D13238">
        <v>169</v>
      </c>
      <c r="E13238" t="s">
        <v>62</v>
      </c>
      <c r="G13238">
        <v>132.15799999999999</v>
      </c>
      <c r="H13238">
        <v>2014</v>
      </c>
      <c r="I13238">
        <v>2</v>
      </c>
      <c r="J13238">
        <v>16</v>
      </c>
      <c r="K13238">
        <v>14</v>
      </c>
      <c r="L13238">
        <v>42</v>
      </c>
      <c r="M13238" t="s">
        <v>932</v>
      </c>
      <c r="N13238" t="s">
        <v>933</v>
      </c>
      <c r="O13238" t="s">
        <v>934</v>
      </c>
      <c r="R13238" t="str">
        <f t="shared" si="414"/>
        <v>Weekend</v>
      </c>
      <c r="S13238" s="12">
        <f t="shared" si="413"/>
        <v>41686</v>
      </c>
    </row>
    <row r="13239" spans="1:19" x14ac:dyDescent="0.25">
      <c r="A13239" t="s">
        <v>93</v>
      </c>
      <c r="C13239">
        <v>20141060286</v>
      </c>
      <c r="D13239">
        <v>169</v>
      </c>
      <c r="E13239" t="s">
        <v>87</v>
      </c>
      <c r="G13239">
        <v>132.15799999999999</v>
      </c>
      <c r="H13239">
        <v>2014</v>
      </c>
      <c r="I13239">
        <v>4</v>
      </c>
      <c r="J13239">
        <v>4</v>
      </c>
      <c r="K13239">
        <v>5</v>
      </c>
      <c r="L13239">
        <v>40</v>
      </c>
      <c r="M13239" t="s">
        <v>932</v>
      </c>
      <c r="N13239" t="s">
        <v>933</v>
      </c>
      <c r="O13239" t="s">
        <v>934</v>
      </c>
      <c r="R13239" t="str">
        <f t="shared" si="414"/>
        <v>Weekday</v>
      </c>
      <c r="S13239" s="12">
        <f t="shared" si="413"/>
        <v>41733</v>
      </c>
    </row>
    <row r="13240" spans="1:19" x14ac:dyDescent="0.25">
      <c r="A13240" t="s">
        <v>93</v>
      </c>
      <c r="C13240">
        <v>20141890286</v>
      </c>
      <c r="D13240">
        <v>169</v>
      </c>
      <c r="E13240" t="s">
        <v>87</v>
      </c>
      <c r="G13240">
        <v>132.15799999999999</v>
      </c>
      <c r="H13240">
        <v>2014</v>
      </c>
      <c r="I13240">
        <v>4</v>
      </c>
      <c r="J13240">
        <v>21</v>
      </c>
      <c r="K13240">
        <v>8</v>
      </c>
      <c r="L13240">
        <v>20</v>
      </c>
      <c r="M13240" t="s">
        <v>932</v>
      </c>
      <c r="N13240" t="s">
        <v>933</v>
      </c>
      <c r="O13240" t="s">
        <v>934</v>
      </c>
      <c r="R13240" t="str">
        <f t="shared" si="414"/>
        <v>Weekday</v>
      </c>
      <c r="S13240" s="12">
        <f t="shared" si="413"/>
        <v>41750</v>
      </c>
    </row>
    <row r="13241" spans="1:19" x14ac:dyDescent="0.25">
      <c r="A13241" t="s">
        <v>93</v>
      </c>
      <c r="C13241">
        <v>20141630296</v>
      </c>
      <c r="D13241">
        <v>169</v>
      </c>
      <c r="E13241" t="s">
        <v>62</v>
      </c>
      <c r="G13241">
        <v>132.15799999999999</v>
      </c>
      <c r="H13241">
        <v>2014</v>
      </c>
      <c r="I13241">
        <v>6</v>
      </c>
      <c r="J13241">
        <v>9</v>
      </c>
      <c r="K13241">
        <v>16</v>
      </c>
      <c r="L13241">
        <v>47</v>
      </c>
      <c r="M13241" t="s">
        <v>932</v>
      </c>
      <c r="N13241" t="s">
        <v>933</v>
      </c>
      <c r="O13241" t="s">
        <v>934</v>
      </c>
      <c r="R13241" t="str">
        <f t="shared" si="414"/>
        <v>Weekday</v>
      </c>
      <c r="S13241" s="12">
        <f t="shared" si="413"/>
        <v>41799</v>
      </c>
    </row>
    <row r="13242" spans="1:19" x14ac:dyDescent="0.25">
      <c r="A13242" t="s">
        <v>93</v>
      </c>
      <c r="C13242">
        <v>20141630255</v>
      </c>
      <c r="D13242">
        <v>169</v>
      </c>
      <c r="E13242" t="s">
        <v>87</v>
      </c>
      <c r="G13242">
        <v>132.15799999999999</v>
      </c>
      <c r="H13242">
        <v>2014</v>
      </c>
      <c r="I13242">
        <v>6</v>
      </c>
      <c r="J13242">
        <v>10</v>
      </c>
      <c r="K13242">
        <v>9</v>
      </c>
      <c r="L13242">
        <v>15</v>
      </c>
      <c r="M13242" t="s">
        <v>935</v>
      </c>
      <c r="N13242" t="s">
        <v>933</v>
      </c>
      <c r="O13242" t="s">
        <v>934</v>
      </c>
      <c r="R13242" t="str">
        <f t="shared" si="414"/>
        <v>Weekday</v>
      </c>
      <c r="S13242" s="12">
        <f t="shared" si="413"/>
        <v>41800</v>
      </c>
    </row>
    <row r="13243" spans="1:19" x14ac:dyDescent="0.25">
      <c r="A13243" t="s">
        <v>93</v>
      </c>
      <c r="C13243">
        <v>20142060218</v>
      </c>
      <c r="D13243">
        <v>169</v>
      </c>
      <c r="E13243" t="s">
        <v>62</v>
      </c>
      <c r="G13243">
        <v>132.15799999999999</v>
      </c>
      <c r="H13243">
        <v>2014</v>
      </c>
      <c r="I13243">
        <v>7</v>
      </c>
      <c r="J13243">
        <v>23</v>
      </c>
      <c r="K13243">
        <v>14</v>
      </c>
      <c r="L13243">
        <v>57</v>
      </c>
      <c r="M13243" t="s">
        <v>932</v>
      </c>
      <c r="N13243" t="s">
        <v>936</v>
      </c>
      <c r="O13243" t="s">
        <v>934</v>
      </c>
      <c r="R13243" t="str">
        <f t="shared" si="414"/>
        <v>Weekday</v>
      </c>
      <c r="S13243" s="12">
        <f t="shared" si="413"/>
        <v>41843</v>
      </c>
    </row>
    <row r="13244" spans="1:19" x14ac:dyDescent="0.25">
      <c r="A13244" t="s">
        <v>93</v>
      </c>
      <c r="C13244">
        <v>20143290284</v>
      </c>
      <c r="D13244">
        <v>169</v>
      </c>
      <c r="E13244" t="s">
        <v>62</v>
      </c>
      <c r="G13244">
        <v>132.15799999999999</v>
      </c>
      <c r="H13244">
        <v>2014</v>
      </c>
      <c r="I13244">
        <v>11</v>
      </c>
      <c r="J13244">
        <v>17</v>
      </c>
      <c r="K13244">
        <v>16</v>
      </c>
      <c r="L13244">
        <v>56</v>
      </c>
      <c r="M13244" t="s">
        <v>932</v>
      </c>
      <c r="N13244" t="s">
        <v>933</v>
      </c>
      <c r="O13244" t="s">
        <v>934</v>
      </c>
      <c r="R13244" t="str">
        <f t="shared" si="414"/>
        <v>Weekday</v>
      </c>
      <c r="S13244" s="12">
        <f t="shared" si="413"/>
        <v>41960</v>
      </c>
    </row>
    <row r="13245" spans="1:19" x14ac:dyDescent="0.25">
      <c r="A13245" t="s">
        <v>93</v>
      </c>
      <c r="C13245">
        <v>20143530245</v>
      </c>
      <c r="D13245">
        <v>169</v>
      </c>
      <c r="E13245" t="s">
        <v>62</v>
      </c>
      <c r="G13245">
        <v>132.15799999999999</v>
      </c>
      <c r="H13245">
        <v>2014</v>
      </c>
      <c r="I13245">
        <v>12</v>
      </c>
      <c r="J13245">
        <v>18</v>
      </c>
      <c r="K13245">
        <v>12</v>
      </c>
      <c r="L13245">
        <v>24</v>
      </c>
      <c r="M13245" t="s">
        <v>932</v>
      </c>
      <c r="N13245" t="s">
        <v>933</v>
      </c>
      <c r="O13245" t="s">
        <v>934</v>
      </c>
      <c r="R13245" t="str">
        <f t="shared" si="414"/>
        <v>Weekday</v>
      </c>
      <c r="S13245" s="12">
        <f t="shared" si="413"/>
        <v>41991</v>
      </c>
    </row>
    <row r="13246" spans="1:19" x14ac:dyDescent="0.25">
      <c r="A13246" t="s">
        <v>93</v>
      </c>
      <c r="C13246">
        <v>20140610241</v>
      </c>
      <c r="D13246">
        <v>169</v>
      </c>
      <c r="E13246" t="s">
        <v>87</v>
      </c>
      <c r="G13246">
        <v>132.255</v>
      </c>
      <c r="H13246">
        <v>2014</v>
      </c>
      <c r="I13246">
        <v>2</v>
      </c>
      <c r="J13246">
        <v>25</v>
      </c>
      <c r="K13246">
        <v>9</v>
      </c>
      <c r="L13246">
        <v>55</v>
      </c>
      <c r="M13246" t="s">
        <v>932</v>
      </c>
      <c r="N13246" t="s">
        <v>937</v>
      </c>
      <c r="O13246" t="s">
        <v>934</v>
      </c>
      <c r="Q13246" t="s">
        <v>359</v>
      </c>
      <c r="R13246" t="str">
        <f t="shared" si="414"/>
        <v>Weekday</v>
      </c>
      <c r="S13246" s="12">
        <f t="shared" si="413"/>
        <v>41695</v>
      </c>
    </row>
    <row r="13247" spans="1:19" x14ac:dyDescent="0.25">
      <c r="A13247" t="s">
        <v>93</v>
      </c>
      <c r="C13247">
        <v>20140500378</v>
      </c>
      <c r="D13247">
        <v>169</v>
      </c>
      <c r="E13247" t="s">
        <v>87</v>
      </c>
      <c r="G13247">
        <v>132.48500000000001</v>
      </c>
      <c r="H13247">
        <v>2014</v>
      </c>
      <c r="I13247">
        <v>2</v>
      </c>
      <c r="J13247">
        <v>16</v>
      </c>
      <c r="K13247">
        <v>10</v>
      </c>
      <c r="L13247">
        <v>3</v>
      </c>
      <c r="M13247" t="s">
        <v>935</v>
      </c>
      <c r="N13247" t="s">
        <v>933</v>
      </c>
      <c r="O13247" t="s">
        <v>934</v>
      </c>
      <c r="Q13247" t="s">
        <v>358</v>
      </c>
      <c r="R13247" t="str">
        <f t="shared" si="414"/>
        <v>Weekend</v>
      </c>
      <c r="S13247" s="12">
        <f t="shared" si="413"/>
        <v>41686</v>
      </c>
    </row>
    <row r="13248" spans="1:19" x14ac:dyDescent="0.25">
      <c r="A13248" t="s">
        <v>93</v>
      </c>
      <c r="C13248">
        <v>20142760261</v>
      </c>
      <c r="D13248">
        <v>169</v>
      </c>
      <c r="E13248" t="s">
        <v>62</v>
      </c>
      <c r="G13248">
        <v>132.61099999999999</v>
      </c>
      <c r="H13248">
        <v>2014</v>
      </c>
      <c r="I13248">
        <v>9</v>
      </c>
      <c r="J13248">
        <v>26</v>
      </c>
      <c r="K13248">
        <v>15</v>
      </c>
      <c r="L13248">
        <v>34</v>
      </c>
      <c r="M13248" t="s">
        <v>932</v>
      </c>
      <c r="N13248" t="s">
        <v>933</v>
      </c>
      <c r="O13248" t="s">
        <v>934</v>
      </c>
      <c r="Q13248" t="s">
        <v>331</v>
      </c>
      <c r="R13248" t="str">
        <f t="shared" si="414"/>
        <v>Weekday</v>
      </c>
      <c r="S13248" s="12">
        <f t="shared" si="413"/>
        <v>41908</v>
      </c>
    </row>
    <row r="13249" spans="1:19" x14ac:dyDescent="0.25">
      <c r="A13249" t="s">
        <v>93</v>
      </c>
      <c r="C13249">
        <v>20142690228</v>
      </c>
      <c r="D13249">
        <v>169</v>
      </c>
      <c r="E13249" t="s">
        <v>62</v>
      </c>
      <c r="G13249">
        <v>132.75</v>
      </c>
      <c r="H13249">
        <v>2014</v>
      </c>
      <c r="I13249">
        <v>9</v>
      </c>
      <c r="J13249">
        <v>25</v>
      </c>
      <c r="K13249">
        <v>16</v>
      </c>
      <c r="L13249">
        <v>29</v>
      </c>
      <c r="M13249" t="s">
        <v>932</v>
      </c>
      <c r="N13249" t="s">
        <v>936</v>
      </c>
      <c r="O13249" t="s">
        <v>934</v>
      </c>
      <c r="Q13249" t="s">
        <v>332</v>
      </c>
      <c r="R13249" t="str">
        <f t="shared" si="414"/>
        <v>Weekday</v>
      </c>
      <c r="S13249" s="12">
        <f t="shared" si="413"/>
        <v>41907</v>
      </c>
    </row>
    <row r="13250" spans="1:19" x14ac:dyDescent="0.25">
      <c r="A13250" t="s">
        <v>93</v>
      </c>
      <c r="C13250">
        <v>20143440212</v>
      </c>
      <c r="D13250">
        <v>169</v>
      </c>
      <c r="E13250" t="s">
        <v>62</v>
      </c>
      <c r="G13250">
        <v>132.75</v>
      </c>
      <c r="H13250">
        <v>2014</v>
      </c>
      <c r="I13250">
        <v>12</v>
      </c>
      <c r="J13250">
        <v>4</v>
      </c>
      <c r="K13250">
        <v>15</v>
      </c>
      <c r="L13250">
        <v>49</v>
      </c>
      <c r="M13250" t="s">
        <v>932</v>
      </c>
      <c r="N13250" t="s">
        <v>933</v>
      </c>
      <c r="O13250" t="s">
        <v>934</v>
      </c>
      <c r="Q13250" t="s">
        <v>332</v>
      </c>
      <c r="R13250" t="str">
        <f t="shared" si="414"/>
        <v>Weekday</v>
      </c>
      <c r="S13250" s="12">
        <f t="shared" si="413"/>
        <v>41977</v>
      </c>
    </row>
    <row r="13251" spans="1:19" x14ac:dyDescent="0.25">
      <c r="A13251" t="s">
        <v>93</v>
      </c>
      <c r="C13251">
        <v>20142830224</v>
      </c>
      <c r="D13251">
        <v>169</v>
      </c>
      <c r="E13251" t="s">
        <v>87</v>
      </c>
      <c r="G13251">
        <v>132.751</v>
      </c>
      <c r="H13251">
        <v>2014</v>
      </c>
      <c r="I13251">
        <v>5</v>
      </c>
      <c r="J13251">
        <v>13</v>
      </c>
      <c r="K13251">
        <v>14</v>
      </c>
      <c r="L13251">
        <v>44</v>
      </c>
      <c r="M13251" t="s">
        <v>935</v>
      </c>
      <c r="N13251" t="s">
        <v>937</v>
      </c>
      <c r="O13251" t="s">
        <v>934</v>
      </c>
      <c r="Q13251" t="s">
        <v>357</v>
      </c>
      <c r="R13251" t="str">
        <f t="shared" si="414"/>
        <v>Weekday</v>
      </c>
      <c r="S13251" s="12">
        <f t="shared" ref="S13251:S13314" si="415">DATE(H13251,I13251,J13251)</f>
        <v>41772</v>
      </c>
    </row>
    <row r="13252" spans="1:19" x14ac:dyDescent="0.25">
      <c r="A13252" t="s">
        <v>93</v>
      </c>
      <c r="C13252">
        <v>20141810181</v>
      </c>
      <c r="D13252">
        <v>169</v>
      </c>
      <c r="E13252" t="s">
        <v>87</v>
      </c>
      <c r="G13252">
        <v>132.86099999999999</v>
      </c>
      <c r="H13252">
        <v>2014</v>
      </c>
      <c r="I13252">
        <v>6</v>
      </c>
      <c r="J13252">
        <v>27</v>
      </c>
      <c r="K13252">
        <v>15</v>
      </c>
      <c r="L13252">
        <v>17</v>
      </c>
      <c r="M13252" t="s">
        <v>935</v>
      </c>
      <c r="N13252" t="s">
        <v>933</v>
      </c>
      <c r="O13252" t="s">
        <v>934</v>
      </c>
      <c r="Q13252" t="s">
        <v>357</v>
      </c>
      <c r="R13252" t="str">
        <f t="shared" si="414"/>
        <v>Weekday</v>
      </c>
      <c r="S13252" s="12">
        <f t="shared" si="415"/>
        <v>41817</v>
      </c>
    </row>
    <row r="13253" spans="1:19" x14ac:dyDescent="0.25">
      <c r="A13253" t="s">
        <v>93</v>
      </c>
      <c r="C13253">
        <v>20140270412</v>
      </c>
      <c r="D13253">
        <v>169</v>
      </c>
      <c r="E13253" t="s">
        <v>62</v>
      </c>
      <c r="G13253">
        <v>132.89099999999999</v>
      </c>
      <c r="H13253">
        <v>2014</v>
      </c>
      <c r="I13253">
        <v>1</v>
      </c>
      <c r="J13253">
        <v>23</v>
      </c>
      <c r="K13253">
        <v>13</v>
      </c>
      <c r="L13253">
        <v>50</v>
      </c>
      <c r="M13253" t="s">
        <v>935</v>
      </c>
      <c r="N13253" t="s">
        <v>937</v>
      </c>
      <c r="O13253" t="s">
        <v>934</v>
      </c>
      <c r="Q13253" t="s">
        <v>332</v>
      </c>
      <c r="R13253" t="str">
        <f t="shared" ref="R13253:R13316" si="416">IF(WEEKDAY(DATE(H13253,I13253,J13253),2)&lt;6,"Weekday","Weekend")</f>
        <v>Weekday</v>
      </c>
      <c r="S13253" s="12">
        <f t="shared" si="415"/>
        <v>41662</v>
      </c>
    </row>
    <row r="13254" spans="1:19" x14ac:dyDescent="0.25">
      <c r="A13254" t="s">
        <v>93</v>
      </c>
      <c r="C13254">
        <v>20141890313</v>
      </c>
      <c r="D13254">
        <v>169</v>
      </c>
      <c r="E13254" t="s">
        <v>87</v>
      </c>
      <c r="G13254">
        <v>132.89099999999999</v>
      </c>
      <c r="H13254">
        <v>2014</v>
      </c>
      <c r="I13254">
        <v>5</v>
      </c>
      <c r="J13254">
        <v>13</v>
      </c>
      <c r="K13254">
        <v>13</v>
      </c>
      <c r="L13254">
        <v>46</v>
      </c>
      <c r="M13254" t="s">
        <v>932</v>
      </c>
      <c r="N13254" t="s">
        <v>937</v>
      </c>
      <c r="O13254" t="s">
        <v>934</v>
      </c>
      <c r="Q13254" t="s">
        <v>357</v>
      </c>
      <c r="R13254" t="str">
        <f t="shared" si="416"/>
        <v>Weekday</v>
      </c>
      <c r="S13254" s="12">
        <f t="shared" si="415"/>
        <v>41772</v>
      </c>
    </row>
    <row r="13255" spans="1:19" x14ac:dyDescent="0.25">
      <c r="A13255" t="s">
        <v>93</v>
      </c>
      <c r="C13255">
        <v>20141600155</v>
      </c>
      <c r="D13255">
        <v>169</v>
      </c>
      <c r="E13255" t="s">
        <v>87</v>
      </c>
      <c r="G13255">
        <v>132.89099999999999</v>
      </c>
      <c r="H13255">
        <v>2014</v>
      </c>
      <c r="I13255">
        <v>6</v>
      </c>
      <c r="J13255">
        <v>9</v>
      </c>
      <c r="K13255">
        <v>1</v>
      </c>
      <c r="L13255">
        <v>0</v>
      </c>
      <c r="M13255" t="s">
        <v>935</v>
      </c>
      <c r="N13255" t="s">
        <v>933</v>
      </c>
      <c r="O13255" t="s">
        <v>934</v>
      </c>
      <c r="Q13255" t="s">
        <v>357</v>
      </c>
      <c r="R13255" t="str">
        <f t="shared" si="416"/>
        <v>Weekday</v>
      </c>
      <c r="S13255" s="12">
        <f t="shared" si="415"/>
        <v>41799</v>
      </c>
    </row>
    <row r="13256" spans="1:19" x14ac:dyDescent="0.25">
      <c r="A13256" t="s">
        <v>93</v>
      </c>
      <c r="C13256">
        <v>20143180295</v>
      </c>
      <c r="D13256">
        <v>169</v>
      </c>
      <c r="E13256" t="s">
        <v>62</v>
      </c>
      <c r="G13256">
        <v>132.89099999999999</v>
      </c>
      <c r="H13256">
        <v>2014</v>
      </c>
      <c r="I13256">
        <v>11</v>
      </c>
      <c r="J13256">
        <v>12</v>
      </c>
      <c r="K13256">
        <v>15</v>
      </c>
      <c r="L13256">
        <v>5</v>
      </c>
      <c r="M13256" t="s">
        <v>932</v>
      </c>
      <c r="N13256" t="s">
        <v>933</v>
      </c>
      <c r="O13256" t="s">
        <v>934</v>
      </c>
      <c r="Q13256" t="s">
        <v>332</v>
      </c>
      <c r="R13256" t="str">
        <f t="shared" si="416"/>
        <v>Weekday</v>
      </c>
      <c r="S13256" s="12">
        <f t="shared" si="415"/>
        <v>41955</v>
      </c>
    </row>
    <row r="13257" spans="1:19" x14ac:dyDescent="0.25">
      <c r="A13257" t="s">
        <v>93</v>
      </c>
      <c r="C13257">
        <v>20140300522</v>
      </c>
      <c r="D13257">
        <v>169</v>
      </c>
      <c r="E13257" t="s">
        <v>62</v>
      </c>
      <c r="G13257">
        <v>133.14099999999999</v>
      </c>
      <c r="H13257">
        <v>2014</v>
      </c>
      <c r="I13257">
        <v>1</v>
      </c>
      <c r="J13257">
        <v>28</v>
      </c>
      <c r="K13257">
        <v>15</v>
      </c>
      <c r="L13257">
        <v>4</v>
      </c>
      <c r="M13257" t="s">
        <v>932</v>
      </c>
      <c r="N13257" t="s">
        <v>933</v>
      </c>
      <c r="O13257" t="s">
        <v>934</v>
      </c>
      <c r="Q13257" t="s">
        <v>333</v>
      </c>
      <c r="R13257" t="str">
        <f t="shared" si="416"/>
        <v>Weekday</v>
      </c>
      <c r="S13257" s="12">
        <f t="shared" si="415"/>
        <v>41667</v>
      </c>
    </row>
    <row r="13258" spans="1:19" x14ac:dyDescent="0.25">
      <c r="A13258" t="s">
        <v>93</v>
      </c>
      <c r="C13258">
        <v>20141610284</v>
      </c>
      <c r="D13258">
        <v>169</v>
      </c>
      <c r="E13258" t="s">
        <v>87</v>
      </c>
      <c r="G13258">
        <v>133.26499999999999</v>
      </c>
      <c r="H13258">
        <v>2014</v>
      </c>
      <c r="I13258">
        <v>6</v>
      </c>
      <c r="J13258">
        <v>9</v>
      </c>
      <c r="K13258">
        <v>15</v>
      </c>
      <c r="L13258">
        <v>48</v>
      </c>
      <c r="M13258" t="s">
        <v>935</v>
      </c>
      <c r="N13258" t="s">
        <v>933</v>
      </c>
      <c r="O13258" t="s">
        <v>934</v>
      </c>
      <c r="Q13258" t="s">
        <v>355</v>
      </c>
      <c r="R13258" t="str">
        <f t="shared" si="416"/>
        <v>Weekday</v>
      </c>
      <c r="S13258" s="12">
        <f t="shared" si="415"/>
        <v>41799</v>
      </c>
    </row>
    <row r="13259" spans="1:19" x14ac:dyDescent="0.25">
      <c r="A13259" t="s">
        <v>93</v>
      </c>
      <c r="C13259">
        <v>20143560328</v>
      </c>
      <c r="D13259">
        <v>169</v>
      </c>
      <c r="E13259" t="s">
        <v>87</v>
      </c>
      <c r="G13259">
        <v>133.39099999999999</v>
      </c>
      <c r="H13259">
        <v>2014</v>
      </c>
      <c r="I13259">
        <v>12</v>
      </c>
      <c r="J13259">
        <v>9</v>
      </c>
      <c r="K13259">
        <v>7</v>
      </c>
      <c r="L13259">
        <v>31</v>
      </c>
      <c r="M13259" t="s">
        <v>932</v>
      </c>
      <c r="N13259" t="s">
        <v>937</v>
      </c>
      <c r="O13259" t="s">
        <v>934</v>
      </c>
      <c r="Q13259" t="s">
        <v>355</v>
      </c>
      <c r="R13259" t="str">
        <f t="shared" si="416"/>
        <v>Weekday</v>
      </c>
      <c r="S13259" s="12">
        <f t="shared" si="415"/>
        <v>41982</v>
      </c>
    </row>
    <row r="13260" spans="1:19" x14ac:dyDescent="0.25">
      <c r="A13260" t="s">
        <v>93</v>
      </c>
      <c r="C13260">
        <v>20140300510</v>
      </c>
      <c r="D13260">
        <v>169</v>
      </c>
      <c r="E13260" t="s">
        <v>62</v>
      </c>
      <c r="G13260">
        <v>133.55500000000001</v>
      </c>
      <c r="H13260">
        <v>2014</v>
      </c>
      <c r="I13260">
        <v>1</v>
      </c>
      <c r="J13260">
        <v>29</v>
      </c>
      <c r="K13260">
        <v>21</v>
      </c>
      <c r="L13260">
        <v>31</v>
      </c>
      <c r="M13260" t="s">
        <v>932</v>
      </c>
      <c r="N13260" t="s">
        <v>933</v>
      </c>
      <c r="O13260" t="s">
        <v>934</v>
      </c>
      <c r="Q13260" t="s">
        <v>335</v>
      </c>
      <c r="R13260" t="str">
        <f t="shared" si="416"/>
        <v>Weekday</v>
      </c>
      <c r="S13260" s="12">
        <f t="shared" si="415"/>
        <v>41668</v>
      </c>
    </row>
    <row r="13261" spans="1:19" x14ac:dyDescent="0.25">
      <c r="A13261" t="s">
        <v>93</v>
      </c>
      <c r="C13261">
        <v>20141470175</v>
      </c>
      <c r="D13261">
        <v>169</v>
      </c>
      <c r="E13261" t="s">
        <v>87</v>
      </c>
      <c r="G13261">
        <v>133.70599999999999</v>
      </c>
      <c r="H13261">
        <v>2014</v>
      </c>
      <c r="I13261">
        <v>5</v>
      </c>
      <c r="J13261">
        <v>23</v>
      </c>
      <c r="K13261">
        <v>6</v>
      </c>
      <c r="L13261">
        <v>30</v>
      </c>
      <c r="M13261" t="s">
        <v>935</v>
      </c>
      <c r="N13261" t="s">
        <v>933</v>
      </c>
      <c r="O13261" t="s">
        <v>934</v>
      </c>
      <c r="R13261" t="str">
        <f t="shared" si="416"/>
        <v>Weekday</v>
      </c>
      <c r="S13261" s="12">
        <f t="shared" si="415"/>
        <v>41782</v>
      </c>
    </row>
    <row r="13262" spans="1:19" x14ac:dyDescent="0.25">
      <c r="A13262" t="s">
        <v>93</v>
      </c>
      <c r="C13262">
        <v>20140970108</v>
      </c>
      <c r="D13262">
        <v>169</v>
      </c>
      <c r="E13262" t="s">
        <v>62</v>
      </c>
      <c r="G13262">
        <v>133.75</v>
      </c>
      <c r="H13262">
        <v>2014</v>
      </c>
      <c r="I13262">
        <v>4</v>
      </c>
      <c r="J13262">
        <v>7</v>
      </c>
      <c r="K13262">
        <v>16</v>
      </c>
      <c r="L13262">
        <v>49</v>
      </c>
      <c r="M13262" t="s">
        <v>932</v>
      </c>
      <c r="N13262" t="s">
        <v>933</v>
      </c>
      <c r="O13262" t="s">
        <v>934</v>
      </c>
      <c r="Q13262" t="s">
        <v>336</v>
      </c>
      <c r="R13262" t="str">
        <f t="shared" si="416"/>
        <v>Weekday</v>
      </c>
      <c r="S13262" s="12">
        <f t="shared" si="415"/>
        <v>41736</v>
      </c>
    </row>
    <row r="13263" spans="1:19" x14ac:dyDescent="0.25">
      <c r="A13263" t="s">
        <v>93</v>
      </c>
      <c r="C13263">
        <v>20140660307</v>
      </c>
      <c r="D13263">
        <v>169</v>
      </c>
      <c r="E13263" t="s">
        <v>62</v>
      </c>
      <c r="G13263">
        <v>133.761</v>
      </c>
      <c r="H13263">
        <v>2014</v>
      </c>
      <c r="I13263">
        <v>2</v>
      </c>
      <c r="J13263">
        <v>15</v>
      </c>
      <c r="K13263">
        <v>18</v>
      </c>
      <c r="L13263">
        <v>19</v>
      </c>
      <c r="M13263" t="s">
        <v>932</v>
      </c>
      <c r="N13263" t="s">
        <v>933</v>
      </c>
      <c r="O13263" t="s">
        <v>934</v>
      </c>
      <c r="Q13263" t="s">
        <v>336</v>
      </c>
      <c r="R13263" t="str">
        <f t="shared" si="416"/>
        <v>Weekend</v>
      </c>
      <c r="S13263" s="12">
        <f t="shared" si="415"/>
        <v>41685</v>
      </c>
    </row>
    <row r="13264" spans="1:19" x14ac:dyDescent="0.25">
      <c r="A13264" t="s">
        <v>93</v>
      </c>
      <c r="C13264">
        <v>20140840141</v>
      </c>
      <c r="D13264">
        <v>169</v>
      </c>
      <c r="E13264" t="s">
        <v>62</v>
      </c>
      <c r="G13264">
        <v>133.86099999999999</v>
      </c>
      <c r="H13264">
        <v>2014</v>
      </c>
      <c r="I13264">
        <v>1</v>
      </c>
      <c r="J13264">
        <v>14</v>
      </c>
      <c r="K13264">
        <v>14</v>
      </c>
      <c r="L13264">
        <v>9</v>
      </c>
      <c r="M13264" t="s">
        <v>932</v>
      </c>
      <c r="N13264" t="s">
        <v>933</v>
      </c>
      <c r="O13264" t="s">
        <v>934</v>
      </c>
      <c r="R13264" t="str">
        <f t="shared" si="416"/>
        <v>Weekday</v>
      </c>
      <c r="S13264" s="12">
        <f t="shared" si="415"/>
        <v>41653</v>
      </c>
    </row>
    <row r="13265" spans="1:19" x14ac:dyDescent="0.25">
      <c r="A13265" t="s">
        <v>93</v>
      </c>
      <c r="C13265">
        <v>20140140281</v>
      </c>
      <c r="D13265">
        <v>169</v>
      </c>
      <c r="E13265" t="s">
        <v>62</v>
      </c>
      <c r="G13265">
        <v>133.86099999999999</v>
      </c>
      <c r="H13265">
        <v>2014</v>
      </c>
      <c r="I13265">
        <v>1</v>
      </c>
      <c r="J13265">
        <v>14</v>
      </c>
      <c r="K13265">
        <v>15</v>
      </c>
      <c r="L13265">
        <v>53</v>
      </c>
      <c r="M13265" t="s">
        <v>932</v>
      </c>
      <c r="N13265" t="s">
        <v>937</v>
      </c>
      <c r="O13265" t="s">
        <v>934</v>
      </c>
      <c r="R13265" t="str">
        <f t="shared" si="416"/>
        <v>Weekday</v>
      </c>
      <c r="S13265" s="12">
        <f t="shared" si="415"/>
        <v>41653</v>
      </c>
    </row>
    <row r="13266" spans="1:19" x14ac:dyDescent="0.25">
      <c r="A13266" t="s">
        <v>93</v>
      </c>
      <c r="C13266">
        <v>20140200117</v>
      </c>
      <c r="D13266">
        <v>169</v>
      </c>
      <c r="E13266" t="s">
        <v>87</v>
      </c>
      <c r="G13266">
        <v>133.86099999999999</v>
      </c>
      <c r="H13266">
        <v>2014</v>
      </c>
      <c r="I13266">
        <v>1</v>
      </c>
      <c r="J13266">
        <v>20</v>
      </c>
      <c r="K13266">
        <v>16</v>
      </c>
      <c r="L13266">
        <v>15</v>
      </c>
      <c r="M13266" t="s">
        <v>932</v>
      </c>
      <c r="N13266" t="s">
        <v>937</v>
      </c>
      <c r="O13266" t="s">
        <v>934</v>
      </c>
      <c r="R13266" t="str">
        <f t="shared" si="416"/>
        <v>Weekday</v>
      </c>
      <c r="S13266" s="12">
        <f t="shared" si="415"/>
        <v>41659</v>
      </c>
    </row>
    <row r="13267" spans="1:19" x14ac:dyDescent="0.25">
      <c r="A13267" t="s">
        <v>93</v>
      </c>
      <c r="C13267">
        <v>20140380354</v>
      </c>
      <c r="D13267">
        <v>169</v>
      </c>
      <c r="E13267" t="s">
        <v>62</v>
      </c>
      <c r="G13267">
        <v>133.86099999999999</v>
      </c>
      <c r="H13267">
        <v>2014</v>
      </c>
      <c r="I13267">
        <v>2</v>
      </c>
      <c r="J13267">
        <v>5</v>
      </c>
      <c r="K13267">
        <v>14</v>
      </c>
      <c r="L13267">
        <v>39</v>
      </c>
      <c r="M13267" t="s">
        <v>932</v>
      </c>
      <c r="N13267" t="s">
        <v>933</v>
      </c>
      <c r="O13267" t="s">
        <v>934</v>
      </c>
      <c r="R13267" t="str">
        <f t="shared" si="416"/>
        <v>Weekday</v>
      </c>
      <c r="S13267" s="12">
        <f t="shared" si="415"/>
        <v>41675</v>
      </c>
    </row>
    <row r="13268" spans="1:19" x14ac:dyDescent="0.25">
      <c r="A13268" t="s">
        <v>93</v>
      </c>
      <c r="C13268">
        <v>20140590425</v>
      </c>
      <c r="D13268">
        <v>169</v>
      </c>
      <c r="E13268" t="s">
        <v>87</v>
      </c>
      <c r="G13268">
        <v>133.86099999999999</v>
      </c>
      <c r="H13268">
        <v>2014</v>
      </c>
      <c r="I13268">
        <v>2</v>
      </c>
      <c r="J13268">
        <v>17</v>
      </c>
      <c r="K13268">
        <v>19</v>
      </c>
      <c r="L13268">
        <v>24</v>
      </c>
      <c r="M13268" t="s">
        <v>935</v>
      </c>
      <c r="N13268" t="s">
        <v>937</v>
      </c>
      <c r="O13268" t="s">
        <v>934</v>
      </c>
      <c r="R13268" t="str">
        <f t="shared" si="416"/>
        <v>Weekday</v>
      </c>
      <c r="S13268" s="12">
        <f t="shared" si="415"/>
        <v>41687</v>
      </c>
    </row>
    <row r="13269" spans="1:19" x14ac:dyDescent="0.25">
      <c r="A13269" t="s">
        <v>93</v>
      </c>
      <c r="C13269">
        <v>20140990188</v>
      </c>
      <c r="D13269">
        <v>169</v>
      </c>
      <c r="E13269" t="s">
        <v>62</v>
      </c>
      <c r="G13269">
        <v>133.86099999999999</v>
      </c>
      <c r="H13269">
        <v>2014</v>
      </c>
      <c r="I13269">
        <v>4</v>
      </c>
      <c r="J13269">
        <v>4</v>
      </c>
      <c r="K13269">
        <v>11</v>
      </c>
      <c r="L13269">
        <v>27</v>
      </c>
      <c r="M13269" t="s">
        <v>935</v>
      </c>
      <c r="N13269" t="s">
        <v>933</v>
      </c>
      <c r="O13269" t="s">
        <v>934</v>
      </c>
      <c r="R13269" t="str">
        <f t="shared" si="416"/>
        <v>Weekday</v>
      </c>
      <c r="S13269" s="12">
        <f t="shared" si="415"/>
        <v>41733</v>
      </c>
    </row>
    <row r="13270" spans="1:19" x14ac:dyDescent="0.25">
      <c r="A13270" t="s">
        <v>93</v>
      </c>
      <c r="C13270">
        <v>20142530171</v>
      </c>
      <c r="D13270">
        <v>169</v>
      </c>
      <c r="E13270" t="s">
        <v>87</v>
      </c>
      <c r="G13270">
        <v>133.86099999999999</v>
      </c>
      <c r="H13270">
        <v>2014</v>
      </c>
      <c r="I13270">
        <v>9</v>
      </c>
      <c r="J13270">
        <v>10</v>
      </c>
      <c r="K13270">
        <v>21</v>
      </c>
      <c r="L13270">
        <v>48</v>
      </c>
      <c r="M13270" t="s">
        <v>932</v>
      </c>
      <c r="N13270" t="s">
        <v>937</v>
      </c>
      <c r="O13270" t="s">
        <v>934</v>
      </c>
      <c r="R13270" t="str">
        <f t="shared" si="416"/>
        <v>Weekday</v>
      </c>
      <c r="S13270" s="12">
        <f t="shared" si="415"/>
        <v>41892</v>
      </c>
    </row>
    <row r="13271" spans="1:19" x14ac:dyDescent="0.25">
      <c r="A13271" t="s">
        <v>93</v>
      </c>
      <c r="C13271">
        <v>20143140404</v>
      </c>
      <c r="D13271">
        <v>169</v>
      </c>
      <c r="E13271" t="s">
        <v>87</v>
      </c>
      <c r="G13271">
        <v>133.93</v>
      </c>
      <c r="H13271">
        <v>2014</v>
      </c>
      <c r="I13271">
        <v>11</v>
      </c>
      <c r="J13271">
        <v>8</v>
      </c>
      <c r="K13271">
        <v>1</v>
      </c>
      <c r="L13271">
        <v>55</v>
      </c>
      <c r="M13271" t="s">
        <v>935</v>
      </c>
      <c r="N13271" t="s">
        <v>933</v>
      </c>
      <c r="O13271" t="s">
        <v>934</v>
      </c>
      <c r="Q13271" t="s">
        <v>352</v>
      </c>
      <c r="R13271" t="str">
        <f t="shared" si="416"/>
        <v>Weekend</v>
      </c>
      <c r="S13271" s="12">
        <f t="shared" si="415"/>
        <v>41951</v>
      </c>
    </row>
    <row r="13272" spans="1:19" x14ac:dyDescent="0.25">
      <c r="A13272" t="s">
        <v>93</v>
      </c>
      <c r="C13272">
        <v>20141570104</v>
      </c>
      <c r="D13272">
        <v>169</v>
      </c>
      <c r="E13272" t="s">
        <v>62</v>
      </c>
      <c r="G13272">
        <v>134.08000000000001</v>
      </c>
      <c r="H13272">
        <v>2014</v>
      </c>
      <c r="I13272">
        <v>5</v>
      </c>
      <c r="J13272">
        <v>7</v>
      </c>
      <c r="K13272">
        <v>7</v>
      </c>
      <c r="L13272">
        <v>9</v>
      </c>
      <c r="M13272" t="s">
        <v>932</v>
      </c>
      <c r="N13272" t="s">
        <v>937</v>
      </c>
      <c r="O13272" t="s">
        <v>934</v>
      </c>
      <c r="Q13272" t="s">
        <v>337</v>
      </c>
      <c r="R13272" t="str">
        <f t="shared" si="416"/>
        <v>Weekday</v>
      </c>
      <c r="S13272" s="12">
        <f t="shared" si="415"/>
        <v>41766</v>
      </c>
    </row>
    <row r="13273" spans="1:19" x14ac:dyDescent="0.25">
      <c r="A13273" t="s">
        <v>93</v>
      </c>
      <c r="C13273">
        <v>20143140407</v>
      </c>
      <c r="D13273">
        <v>169</v>
      </c>
      <c r="E13273" t="s">
        <v>87</v>
      </c>
      <c r="G13273">
        <v>134.11099999999999</v>
      </c>
      <c r="H13273">
        <v>2014</v>
      </c>
      <c r="I13273">
        <v>11</v>
      </c>
      <c r="J13273">
        <v>10</v>
      </c>
      <c r="K13273">
        <v>6</v>
      </c>
      <c r="L13273">
        <v>39</v>
      </c>
      <c r="M13273" t="s">
        <v>932</v>
      </c>
      <c r="N13273" t="s">
        <v>933</v>
      </c>
      <c r="O13273" t="s">
        <v>934</v>
      </c>
      <c r="Q13273" t="s">
        <v>352</v>
      </c>
      <c r="R13273" t="str">
        <f t="shared" si="416"/>
        <v>Weekday</v>
      </c>
      <c r="S13273" s="12">
        <f t="shared" si="415"/>
        <v>41953</v>
      </c>
    </row>
    <row r="13274" spans="1:19" x14ac:dyDescent="0.25">
      <c r="A13274" t="s">
        <v>93</v>
      </c>
      <c r="C13274">
        <v>20143420242</v>
      </c>
      <c r="D13274">
        <v>169</v>
      </c>
      <c r="E13274" t="s">
        <v>87</v>
      </c>
      <c r="G13274">
        <v>134.11099999999999</v>
      </c>
      <c r="H13274">
        <v>2014</v>
      </c>
      <c r="I13274">
        <v>12</v>
      </c>
      <c r="J13274">
        <v>7</v>
      </c>
      <c r="K13274">
        <v>7</v>
      </c>
      <c r="L13274">
        <v>55</v>
      </c>
      <c r="M13274" t="s">
        <v>932</v>
      </c>
      <c r="N13274" t="s">
        <v>933</v>
      </c>
      <c r="O13274" t="s">
        <v>934</v>
      </c>
      <c r="Q13274" t="s">
        <v>352</v>
      </c>
      <c r="R13274" t="str">
        <f t="shared" si="416"/>
        <v>Weekend</v>
      </c>
      <c r="S13274" s="12">
        <f t="shared" si="415"/>
        <v>41980</v>
      </c>
    </row>
    <row r="13275" spans="1:19" x14ac:dyDescent="0.25">
      <c r="A13275" t="s">
        <v>93</v>
      </c>
      <c r="C13275">
        <v>20142100234</v>
      </c>
      <c r="D13275">
        <v>169</v>
      </c>
      <c r="E13275" t="s">
        <v>62</v>
      </c>
      <c r="G13275">
        <v>134.22499999999999</v>
      </c>
      <c r="H13275">
        <v>2014</v>
      </c>
      <c r="I13275">
        <v>7</v>
      </c>
      <c r="J13275">
        <v>26</v>
      </c>
      <c r="K13275">
        <v>13</v>
      </c>
      <c r="L13275">
        <v>14</v>
      </c>
      <c r="M13275" t="s">
        <v>935</v>
      </c>
      <c r="N13275" t="s">
        <v>937</v>
      </c>
      <c r="O13275" t="s">
        <v>934</v>
      </c>
      <c r="Q13275" t="s">
        <v>338</v>
      </c>
      <c r="R13275" t="str">
        <f t="shared" si="416"/>
        <v>Weekend</v>
      </c>
      <c r="S13275" s="12">
        <f t="shared" si="415"/>
        <v>41846</v>
      </c>
    </row>
    <row r="13276" spans="1:19" x14ac:dyDescent="0.25">
      <c r="A13276" t="s">
        <v>93</v>
      </c>
      <c r="C13276">
        <v>20142330012</v>
      </c>
      <c r="D13276">
        <v>169</v>
      </c>
      <c r="E13276" t="s">
        <v>87</v>
      </c>
      <c r="G13276">
        <v>134.34</v>
      </c>
      <c r="H13276">
        <v>2014</v>
      </c>
      <c r="I13276">
        <v>8</v>
      </c>
      <c r="J13276">
        <v>21</v>
      </c>
      <c r="K13276">
        <v>0</v>
      </c>
      <c r="L13276">
        <v>45</v>
      </c>
      <c r="M13276" t="s">
        <v>935</v>
      </c>
      <c r="N13276" t="s">
        <v>933</v>
      </c>
      <c r="O13276" t="s">
        <v>934</v>
      </c>
      <c r="Q13276" t="s">
        <v>349</v>
      </c>
      <c r="R13276" t="str">
        <f t="shared" si="416"/>
        <v>Weekday</v>
      </c>
      <c r="S13276" s="12">
        <f t="shared" si="415"/>
        <v>41872</v>
      </c>
    </row>
    <row r="13277" spans="1:19" x14ac:dyDescent="0.25">
      <c r="A13277" t="s">
        <v>93</v>
      </c>
      <c r="C13277">
        <v>20143440214</v>
      </c>
      <c r="D13277">
        <v>169</v>
      </c>
      <c r="E13277" t="s">
        <v>62</v>
      </c>
      <c r="G13277">
        <v>134.36099999999999</v>
      </c>
      <c r="H13277">
        <v>2014</v>
      </c>
      <c r="I13277">
        <v>12</v>
      </c>
      <c r="J13277">
        <v>8</v>
      </c>
      <c r="K13277">
        <v>17</v>
      </c>
      <c r="L13277">
        <v>26</v>
      </c>
      <c r="M13277" t="s">
        <v>932</v>
      </c>
      <c r="N13277" t="s">
        <v>933</v>
      </c>
      <c r="O13277" t="s">
        <v>934</v>
      </c>
      <c r="Q13277" t="s">
        <v>340</v>
      </c>
      <c r="R13277" t="str">
        <f t="shared" si="416"/>
        <v>Weekday</v>
      </c>
      <c r="S13277" s="12">
        <f t="shared" si="415"/>
        <v>41981</v>
      </c>
    </row>
    <row r="13278" spans="1:19" x14ac:dyDescent="0.25">
      <c r="A13278" t="s">
        <v>93</v>
      </c>
      <c r="C13278">
        <v>20143210078</v>
      </c>
      <c r="D13278">
        <v>169</v>
      </c>
      <c r="E13278" t="s">
        <v>87</v>
      </c>
      <c r="G13278">
        <v>134.4</v>
      </c>
      <c r="H13278">
        <v>2014</v>
      </c>
      <c r="I13278">
        <v>11</v>
      </c>
      <c r="J13278">
        <v>17</v>
      </c>
      <c r="K13278">
        <v>6</v>
      </c>
      <c r="L13278">
        <v>45</v>
      </c>
      <c r="M13278" t="s">
        <v>932</v>
      </c>
      <c r="N13278" t="s">
        <v>933</v>
      </c>
      <c r="O13278" t="s">
        <v>934</v>
      </c>
      <c r="Q13278" t="s">
        <v>349</v>
      </c>
      <c r="R13278" t="str">
        <f t="shared" si="416"/>
        <v>Weekday</v>
      </c>
      <c r="S13278" s="12">
        <f t="shared" si="415"/>
        <v>41960</v>
      </c>
    </row>
    <row r="13279" spans="1:19" x14ac:dyDescent="0.25">
      <c r="A13279" t="s">
        <v>93</v>
      </c>
      <c r="C13279">
        <v>20140190251</v>
      </c>
      <c r="D13279">
        <v>169</v>
      </c>
      <c r="E13279" t="s">
        <v>62</v>
      </c>
      <c r="G13279">
        <v>134.654</v>
      </c>
      <c r="H13279">
        <v>2014</v>
      </c>
      <c r="I13279">
        <v>1</v>
      </c>
      <c r="J13279">
        <v>18</v>
      </c>
      <c r="K13279">
        <v>10</v>
      </c>
      <c r="L13279">
        <v>21</v>
      </c>
      <c r="M13279" t="s">
        <v>932</v>
      </c>
      <c r="N13279" t="s">
        <v>933</v>
      </c>
      <c r="O13279" t="s">
        <v>934</v>
      </c>
      <c r="Q13279" t="s">
        <v>344</v>
      </c>
      <c r="R13279" t="str">
        <f t="shared" si="416"/>
        <v>Weekend</v>
      </c>
      <c r="S13279" s="12">
        <f t="shared" si="415"/>
        <v>41657</v>
      </c>
    </row>
    <row r="13280" spans="1:19" x14ac:dyDescent="0.25">
      <c r="A13280" t="s">
        <v>93</v>
      </c>
      <c r="C13280">
        <v>20140530299</v>
      </c>
      <c r="D13280">
        <v>169</v>
      </c>
      <c r="E13280" t="s">
        <v>62</v>
      </c>
      <c r="G13280">
        <v>134.654</v>
      </c>
      <c r="H13280">
        <v>2014</v>
      </c>
      <c r="I13280">
        <v>2</v>
      </c>
      <c r="J13280">
        <v>19</v>
      </c>
      <c r="K13280">
        <v>6</v>
      </c>
      <c r="L13280">
        <v>37</v>
      </c>
      <c r="M13280" t="s">
        <v>932</v>
      </c>
      <c r="N13280" t="s">
        <v>933</v>
      </c>
      <c r="O13280" t="s">
        <v>934</v>
      </c>
      <c r="Q13280" t="s">
        <v>344</v>
      </c>
      <c r="R13280" t="str">
        <f t="shared" si="416"/>
        <v>Weekday</v>
      </c>
      <c r="S13280" s="12">
        <f t="shared" si="415"/>
        <v>41689</v>
      </c>
    </row>
    <row r="13281" spans="1:19" x14ac:dyDescent="0.25">
      <c r="A13281" t="s">
        <v>93</v>
      </c>
      <c r="C13281">
        <v>20140540318</v>
      </c>
      <c r="D13281">
        <v>169</v>
      </c>
      <c r="E13281" t="s">
        <v>62</v>
      </c>
      <c r="G13281">
        <v>134.654</v>
      </c>
      <c r="H13281">
        <v>2014</v>
      </c>
      <c r="I13281">
        <v>2</v>
      </c>
      <c r="J13281">
        <v>23</v>
      </c>
      <c r="K13281">
        <v>9</v>
      </c>
      <c r="L13281">
        <v>49</v>
      </c>
      <c r="M13281" t="s">
        <v>932</v>
      </c>
      <c r="N13281" t="s">
        <v>933</v>
      </c>
      <c r="O13281" t="s">
        <v>934</v>
      </c>
      <c r="Q13281" t="s">
        <v>344</v>
      </c>
      <c r="R13281" t="str">
        <f t="shared" si="416"/>
        <v>Weekend</v>
      </c>
      <c r="S13281" s="12">
        <f t="shared" si="415"/>
        <v>41693</v>
      </c>
    </row>
    <row r="13282" spans="1:19" x14ac:dyDescent="0.25">
      <c r="A13282" t="s">
        <v>93</v>
      </c>
      <c r="C13282">
        <v>20141630263</v>
      </c>
      <c r="D13282">
        <v>169</v>
      </c>
      <c r="E13282" t="s">
        <v>940</v>
      </c>
      <c r="G13282">
        <v>134.654</v>
      </c>
      <c r="H13282">
        <v>2014</v>
      </c>
      <c r="I13282">
        <v>5</v>
      </c>
      <c r="J13282">
        <v>15</v>
      </c>
      <c r="K13282">
        <v>12</v>
      </c>
      <c r="L13282">
        <v>0</v>
      </c>
      <c r="M13282" t="s">
        <v>932</v>
      </c>
      <c r="N13282" t="s">
        <v>933</v>
      </c>
      <c r="O13282" t="s">
        <v>934</v>
      </c>
      <c r="R13282" t="str">
        <f t="shared" si="416"/>
        <v>Weekday</v>
      </c>
      <c r="S13282" s="12">
        <f t="shared" si="415"/>
        <v>41774</v>
      </c>
    </row>
    <row r="13283" spans="1:19" x14ac:dyDescent="0.25">
      <c r="A13283" t="s">
        <v>93</v>
      </c>
      <c r="C13283">
        <v>20142330200</v>
      </c>
      <c r="D13283">
        <v>169</v>
      </c>
      <c r="E13283" t="s">
        <v>62</v>
      </c>
      <c r="G13283">
        <v>134.654</v>
      </c>
      <c r="H13283">
        <v>2014</v>
      </c>
      <c r="I13283">
        <v>8</v>
      </c>
      <c r="J13283">
        <v>19</v>
      </c>
      <c r="K13283">
        <v>18</v>
      </c>
      <c r="L13283">
        <v>20</v>
      </c>
      <c r="M13283" t="s">
        <v>932</v>
      </c>
      <c r="N13283" t="s">
        <v>933</v>
      </c>
      <c r="O13283" t="s">
        <v>934</v>
      </c>
      <c r="Q13283" t="s">
        <v>344</v>
      </c>
      <c r="R13283" t="str">
        <f t="shared" si="416"/>
        <v>Weekday</v>
      </c>
      <c r="S13283" s="12">
        <f t="shared" si="415"/>
        <v>41870</v>
      </c>
    </row>
    <row r="13284" spans="1:19" x14ac:dyDescent="0.25">
      <c r="A13284" t="s">
        <v>93</v>
      </c>
      <c r="C13284">
        <v>20143020245</v>
      </c>
      <c r="D13284">
        <v>169</v>
      </c>
      <c r="E13284" t="s">
        <v>87</v>
      </c>
      <c r="G13284">
        <v>134.654</v>
      </c>
      <c r="H13284">
        <v>2014</v>
      </c>
      <c r="I13284">
        <v>10</v>
      </c>
      <c r="J13284">
        <v>28</v>
      </c>
      <c r="K13284">
        <v>6</v>
      </c>
      <c r="L13284">
        <v>22</v>
      </c>
      <c r="M13284" t="s">
        <v>932</v>
      </c>
      <c r="N13284" t="s">
        <v>933</v>
      </c>
      <c r="O13284" t="s">
        <v>934</v>
      </c>
      <c r="Q13284" t="s">
        <v>347</v>
      </c>
      <c r="R13284" t="str">
        <f t="shared" si="416"/>
        <v>Weekday</v>
      </c>
      <c r="S13284" s="12">
        <f t="shared" si="415"/>
        <v>41940</v>
      </c>
    </row>
    <row r="13285" spans="1:19" x14ac:dyDescent="0.25">
      <c r="A13285" t="s">
        <v>93</v>
      </c>
      <c r="C13285">
        <v>20150010156</v>
      </c>
      <c r="D13285">
        <v>169</v>
      </c>
      <c r="E13285" t="s">
        <v>87</v>
      </c>
      <c r="G13285">
        <v>134.654</v>
      </c>
      <c r="H13285">
        <v>2014</v>
      </c>
      <c r="I13285">
        <v>12</v>
      </c>
      <c r="J13285">
        <v>31</v>
      </c>
      <c r="K13285">
        <v>15</v>
      </c>
      <c r="L13285">
        <v>29</v>
      </c>
      <c r="M13285" t="s">
        <v>932</v>
      </c>
      <c r="N13285" t="s">
        <v>933</v>
      </c>
      <c r="O13285" t="s">
        <v>934</v>
      </c>
      <c r="Q13285" t="s">
        <v>347</v>
      </c>
      <c r="R13285" t="str">
        <f t="shared" si="416"/>
        <v>Weekday</v>
      </c>
      <c r="S13285" s="12">
        <f t="shared" si="415"/>
        <v>42004</v>
      </c>
    </row>
    <row r="13286" spans="1:19" x14ac:dyDescent="0.25">
      <c r="A13286" t="s">
        <v>93</v>
      </c>
      <c r="C13286">
        <v>20142200179</v>
      </c>
      <c r="D13286">
        <v>169</v>
      </c>
      <c r="E13286" t="s">
        <v>87</v>
      </c>
      <c r="G13286">
        <v>134.65700000000001</v>
      </c>
      <c r="H13286">
        <v>2014</v>
      </c>
      <c r="I13286">
        <v>8</v>
      </c>
      <c r="J13286">
        <v>6</v>
      </c>
      <c r="K13286">
        <v>13</v>
      </c>
      <c r="L13286">
        <v>36</v>
      </c>
      <c r="M13286" t="s">
        <v>935</v>
      </c>
      <c r="N13286" t="s">
        <v>933</v>
      </c>
      <c r="O13286" t="s">
        <v>934</v>
      </c>
      <c r="Q13286" t="s">
        <v>347</v>
      </c>
      <c r="R13286" t="str">
        <f t="shared" si="416"/>
        <v>Weekday</v>
      </c>
      <c r="S13286" s="12">
        <f t="shared" si="415"/>
        <v>41857</v>
      </c>
    </row>
    <row r="13287" spans="1:19" x14ac:dyDescent="0.25">
      <c r="A13287" t="s">
        <v>93</v>
      </c>
      <c r="C13287">
        <v>20142970255</v>
      </c>
      <c r="D13287">
        <v>169</v>
      </c>
      <c r="E13287" t="s">
        <v>940</v>
      </c>
      <c r="G13287">
        <v>134.66200000000001</v>
      </c>
      <c r="H13287">
        <v>2014</v>
      </c>
      <c r="I13287">
        <v>10</v>
      </c>
      <c r="J13287">
        <v>24</v>
      </c>
      <c r="K13287">
        <v>21</v>
      </c>
      <c r="L13287">
        <v>46</v>
      </c>
      <c r="M13287" t="s">
        <v>932</v>
      </c>
      <c r="N13287" t="s">
        <v>937</v>
      </c>
      <c r="O13287" t="s">
        <v>934</v>
      </c>
      <c r="R13287" t="str">
        <f t="shared" si="416"/>
        <v>Weekday</v>
      </c>
      <c r="S13287" s="12">
        <f t="shared" si="415"/>
        <v>41936</v>
      </c>
    </row>
    <row r="13288" spans="1:19" x14ac:dyDescent="0.25">
      <c r="A13288" t="s">
        <v>93</v>
      </c>
      <c r="C13288">
        <v>20142270219</v>
      </c>
      <c r="D13288">
        <v>169</v>
      </c>
      <c r="E13288" t="s">
        <v>87</v>
      </c>
      <c r="G13288">
        <v>134.69999999999999</v>
      </c>
      <c r="H13288">
        <v>2014</v>
      </c>
      <c r="I13288">
        <v>8</v>
      </c>
      <c r="J13288">
        <v>14</v>
      </c>
      <c r="K13288">
        <v>11</v>
      </c>
      <c r="L13288">
        <v>12</v>
      </c>
      <c r="M13288" t="s">
        <v>935</v>
      </c>
      <c r="N13288" t="s">
        <v>933</v>
      </c>
      <c r="O13288" t="s">
        <v>934</v>
      </c>
      <c r="Q13288" t="s">
        <v>346</v>
      </c>
      <c r="R13288" t="str">
        <f t="shared" si="416"/>
        <v>Weekday</v>
      </c>
      <c r="S13288" s="12">
        <f t="shared" si="415"/>
        <v>41865</v>
      </c>
    </row>
    <row r="13289" spans="1:19" x14ac:dyDescent="0.25">
      <c r="A13289" t="s">
        <v>93</v>
      </c>
      <c r="C13289">
        <v>20141990202</v>
      </c>
      <c r="D13289">
        <v>169</v>
      </c>
      <c r="E13289" t="s">
        <v>62</v>
      </c>
      <c r="G13289">
        <v>134.85</v>
      </c>
      <c r="H13289">
        <v>2014</v>
      </c>
      <c r="I13289">
        <v>6</v>
      </c>
      <c r="J13289">
        <v>19</v>
      </c>
      <c r="K13289">
        <v>18</v>
      </c>
      <c r="L13289">
        <v>4</v>
      </c>
      <c r="M13289" t="s">
        <v>932</v>
      </c>
      <c r="N13289" t="s">
        <v>933</v>
      </c>
      <c r="O13289" t="s">
        <v>934</v>
      </c>
      <c r="R13289" t="str">
        <f t="shared" si="416"/>
        <v>Weekday</v>
      </c>
      <c r="S13289" s="12">
        <f t="shared" si="415"/>
        <v>41809</v>
      </c>
    </row>
    <row r="13290" spans="1:19" x14ac:dyDescent="0.25">
      <c r="A13290" t="s">
        <v>93</v>
      </c>
      <c r="C13290">
        <v>20142640183</v>
      </c>
      <c r="D13290">
        <v>169</v>
      </c>
      <c r="E13290" t="s">
        <v>62</v>
      </c>
      <c r="G13290">
        <v>134.88</v>
      </c>
      <c r="H13290">
        <v>2014</v>
      </c>
      <c r="I13290">
        <v>9</v>
      </c>
      <c r="J13290">
        <v>19</v>
      </c>
      <c r="K13290">
        <v>17</v>
      </c>
      <c r="L13290">
        <v>33</v>
      </c>
      <c r="M13290" t="s">
        <v>932</v>
      </c>
      <c r="N13290" t="s">
        <v>937</v>
      </c>
      <c r="O13290" t="s">
        <v>934</v>
      </c>
      <c r="R13290" t="str">
        <f t="shared" si="416"/>
        <v>Weekday</v>
      </c>
      <c r="S13290" s="12">
        <f t="shared" si="415"/>
        <v>41901</v>
      </c>
    </row>
    <row r="13291" spans="1:19" x14ac:dyDescent="0.25">
      <c r="A13291" t="s">
        <v>93</v>
      </c>
      <c r="C13291">
        <v>20143480146</v>
      </c>
      <c r="D13291">
        <v>169</v>
      </c>
      <c r="E13291" t="s">
        <v>87</v>
      </c>
      <c r="G13291">
        <v>134.904</v>
      </c>
      <c r="H13291">
        <v>2014</v>
      </c>
      <c r="I13291">
        <v>12</v>
      </c>
      <c r="J13291">
        <v>14</v>
      </c>
      <c r="K13291">
        <v>14</v>
      </c>
      <c r="L13291">
        <v>44</v>
      </c>
      <c r="M13291" t="s">
        <v>935</v>
      </c>
      <c r="N13291" t="s">
        <v>933</v>
      </c>
      <c r="O13291" t="s">
        <v>934</v>
      </c>
      <c r="R13291" t="str">
        <f t="shared" si="416"/>
        <v>Weekend</v>
      </c>
      <c r="S13291" s="12">
        <f t="shared" si="415"/>
        <v>41987</v>
      </c>
    </row>
    <row r="13292" spans="1:19" x14ac:dyDescent="0.25">
      <c r="A13292" t="s">
        <v>93</v>
      </c>
      <c r="C13292">
        <v>20140080465</v>
      </c>
      <c r="D13292">
        <v>610</v>
      </c>
      <c r="E13292" t="s">
        <v>62</v>
      </c>
      <c r="G13292">
        <v>5.117</v>
      </c>
      <c r="H13292">
        <v>2014</v>
      </c>
      <c r="I13292">
        <v>1</v>
      </c>
      <c r="J13292">
        <v>7</v>
      </c>
      <c r="K13292">
        <v>7</v>
      </c>
      <c r="L13292">
        <v>35</v>
      </c>
      <c r="M13292" t="s">
        <v>935</v>
      </c>
      <c r="N13292" t="s">
        <v>933</v>
      </c>
      <c r="O13292" t="s">
        <v>934</v>
      </c>
      <c r="R13292" t="str">
        <f t="shared" si="416"/>
        <v>Weekday</v>
      </c>
      <c r="S13292" s="12">
        <f t="shared" si="415"/>
        <v>41646</v>
      </c>
    </row>
    <row r="13293" spans="1:19" x14ac:dyDescent="0.25">
      <c r="A13293" t="s">
        <v>93</v>
      </c>
      <c r="C13293">
        <v>20140230385</v>
      </c>
      <c r="D13293">
        <v>610</v>
      </c>
      <c r="E13293" t="s">
        <v>87</v>
      </c>
      <c r="G13293">
        <v>5.117</v>
      </c>
      <c r="H13293">
        <v>2014</v>
      </c>
      <c r="I13293">
        <v>1</v>
      </c>
      <c r="J13293">
        <v>16</v>
      </c>
      <c r="K13293">
        <v>14</v>
      </c>
      <c r="L13293">
        <v>15</v>
      </c>
      <c r="M13293" t="s">
        <v>932</v>
      </c>
      <c r="N13293" t="s">
        <v>933</v>
      </c>
      <c r="O13293" t="s">
        <v>934</v>
      </c>
      <c r="R13293" t="str">
        <f t="shared" si="416"/>
        <v>Weekday</v>
      </c>
      <c r="S13293" s="12">
        <f t="shared" si="415"/>
        <v>41655</v>
      </c>
    </row>
    <row r="13294" spans="1:19" x14ac:dyDescent="0.25">
      <c r="A13294" t="s">
        <v>93</v>
      </c>
      <c r="C13294">
        <v>20141910176</v>
      </c>
      <c r="D13294">
        <v>610</v>
      </c>
      <c r="E13294" t="s">
        <v>87</v>
      </c>
      <c r="G13294">
        <v>5.117</v>
      </c>
      <c r="H13294">
        <v>2014</v>
      </c>
      <c r="I13294">
        <v>7</v>
      </c>
      <c r="J13294">
        <v>10</v>
      </c>
      <c r="K13294">
        <v>7</v>
      </c>
      <c r="L13294">
        <v>34</v>
      </c>
      <c r="M13294" t="s">
        <v>932</v>
      </c>
      <c r="N13294" t="s">
        <v>937</v>
      </c>
      <c r="O13294" t="s">
        <v>934</v>
      </c>
      <c r="R13294" t="str">
        <f t="shared" si="416"/>
        <v>Weekday</v>
      </c>
      <c r="S13294" s="12">
        <f t="shared" si="415"/>
        <v>41830</v>
      </c>
    </row>
    <row r="13295" spans="1:19" x14ac:dyDescent="0.25">
      <c r="A13295" t="s">
        <v>93</v>
      </c>
      <c r="C13295">
        <v>20142220131</v>
      </c>
      <c r="D13295">
        <v>610</v>
      </c>
      <c r="E13295" t="s">
        <v>87</v>
      </c>
      <c r="G13295">
        <v>5.117</v>
      </c>
      <c r="H13295">
        <v>2014</v>
      </c>
      <c r="I13295">
        <v>7</v>
      </c>
      <c r="J13295">
        <v>30</v>
      </c>
      <c r="K13295">
        <v>7</v>
      </c>
      <c r="L13295">
        <v>22</v>
      </c>
      <c r="M13295" t="s">
        <v>932</v>
      </c>
      <c r="N13295" t="s">
        <v>933</v>
      </c>
      <c r="O13295" t="s">
        <v>934</v>
      </c>
      <c r="R13295" t="str">
        <f t="shared" si="416"/>
        <v>Weekday</v>
      </c>
      <c r="S13295" s="12">
        <f t="shared" si="415"/>
        <v>41850</v>
      </c>
    </row>
    <row r="13296" spans="1:19" x14ac:dyDescent="0.25">
      <c r="A13296" t="s">
        <v>93</v>
      </c>
      <c r="C13296">
        <v>20142200178</v>
      </c>
      <c r="D13296">
        <v>610</v>
      </c>
      <c r="E13296" t="s">
        <v>87</v>
      </c>
      <c r="G13296">
        <v>5.117</v>
      </c>
      <c r="H13296">
        <v>2014</v>
      </c>
      <c r="I13296">
        <v>8</v>
      </c>
      <c r="J13296">
        <v>6</v>
      </c>
      <c r="K13296">
        <v>6</v>
      </c>
      <c r="L13296">
        <v>58</v>
      </c>
      <c r="M13296" t="s">
        <v>932</v>
      </c>
      <c r="N13296" t="s">
        <v>933</v>
      </c>
      <c r="O13296" t="s">
        <v>934</v>
      </c>
      <c r="R13296" t="str">
        <f t="shared" si="416"/>
        <v>Weekday</v>
      </c>
      <c r="S13296" s="12">
        <f t="shared" si="415"/>
        <v>41857</v>
      </c>
    </row>
    <row r="13297" spans="1:19" x14ac:dyDescent="0.25">
      <c r="A13297" t="s">
        <v>93</v>
      </c>
      <c r="C13297">
        <v>20142340169</v>
      </c>
      <c r="D13297">
        <v>610</v>
      </c>
      <c r="E13297" t="s">
        <v>87</v>
      </c>
      <c r="G13297">
        <v>5.117</v>
      </c>
      <c r="H13297">
        <v>2014</v>
      </c>
      <c r="I13297">
        <v>8</v>
      </c>
      <c r="J13297">
        <v>22</v>
      </c>
      <c r="K13297">
        <v>8</v>
      </c>
      <c r="L13297">
        <v>4</v>
      </c>
      <c r="M13297" t="s">
        <v>932</v>
      </c>
      <c r="N13297" t="s">
        <v>933</v>
      </c>
      <c r="O13297" t="s">
        <v>934</v>
      </c>
      <c r="R13297" t="str">
        <f t="shared" si="416"/>
        <v>Weekday</v>
      </c>
      <c r="S13297" s="12">
        <f t="shared" si="415"/>
        <v>41873</v>
      </c>
    </row>
    <row r="13298" spans="1:19" x14ac:dyDescent="0.25">
      <c r="A13298" t="s">
        <v>93</v>
      </c>
      <c r="C13298">
        <v>20142470241</v>
      </c>
      <c r="D13298">
        <v>610</v>
      </c>
      <c r="E13298" t="s">
        <v>87</v>
      </c>
      <c r="G13298">
        <v>5.117</v>
      </c>
      <c r="H13298">
        <v>2014</v>
      </c>
      <c r="I13298">
        <v>8</v>
      </c>
      <c r="J13298">
        <v>26</v>
      </c>
      <c r="K13298">
        <v>6</v>
      </c>
      <c r="L13298">
        <v>41</v>
      </c>
      <c r="M13298" t="s">
        <v>932</v>
      </c>
      <c r="N13298" t="s">
        <v>936</v>
      </c>
      <c r="O13298" t="s">
        <v>934</v>
      </c>
      <c r="R13298" t="str">
        <f t="shared" si="416"/>
        <v>Weekday</v>
      </c>
      <c r="S13298" s="12">
        <f t="shared" si="415"/>
        <v>41877</v>
      </c>
    </row>
    <row r="13299" spans="1:19" x14ac:dyDescent="0.25">
      <c r="A13299" t="s">
        <v>93</v>
      </c>
      <c r="C13299">
        <v>20142680195</v>
      </c>
      <c r="D13299">
        <v>610</v>
      </c>
      <c r="E13299" t="s">
        <v>87</v>
      </c>
      <c r="G13299">
        <v>5.117</v>
      </c>
      <c r="H13299">
        <v>2014</v>
      </c>
      <c r="I13299">
        <v>9</v>
      </c>
      <c r="J13299">
        <v>5</v>
      </c>
      <c r="K13299">
        <v>18</v>
      </c>
      <c r="L13299">
        <v>30</v>
      </c>
      <c r="M13299" t="s">
        <v>932</v>
      </c>
      <c r="N13299" t="s">
        <v>936</v>
      </c>
      <c r="O13299" t="s">
        <v>934</v>
      </c>
      <c r="R13299" t="str">
        <f t="shared" si="416"/>
        <v>Weekday</v>
      </c>
      <c r="S13299" s="12">
        <f t="shared" si="415"/>
        <v>41887</v>
      </c>
    </row>
    <row r="13300" spans="1:19" x14ac:dyDescent="0.25">
      <c r="A13300" t="s">
        <v>93</v>
      </c>
      <c r="C13300">
        <v>20142680227</v>
      </c>
      <c r="D13300">
        <v>610</v>
      </c>
      <c r="E13300" t="s">
        <v>62</v>
      </c>
      <c r="G13300">
        <v>5.117</v>
      </c>
      <c r="H13300">
        <v>2014</v>
      </c>
      <c r="I13300">
        <v>9</v>
      </c>
      <c r="J13300">
        <v>18</v>
      </c>
      <c r="K13300">
        <v>16</v>
      </c>
      <c r="L13300">
        <v>42</v>
      </c>
      <c r="M13300" t="s">
        <v>932</v>
      </c>
      <c r="N13300" t="s">
        <v>933</v>
      </c>
      <c r="O13300" t="s">
        <v>934</v>
      </c>
      <c r="R13300" t="str">
        <f t="shared" si="416"/>
        <v>Weekday</v>
      </c>
      <c r="S13300" s="12">
        <f t="shared" si="415"/>
        <v>41900</v>
      </c>
    </row>
    <row r="13301" spans="1:19" x14ac:dyDescent="0.25">
      <c r="A13301" t="s">
        <v>93</v>
      </c>
      <c r="C13301">
        <v>20142590246</v>
      </c>
      <c r="D13301">
        <v>610</v>
      </c>
      <c r="E13301" t="s">
        <v>87</v>
      </c>
      <c r="G13301">
        <v>5.617</v>
      </c>
      <c r="H13301">
        <v>2014</v>
      </c>
      <c r="I13301">
        <v>9</v>
      </c>
      <c r="J13301">
        <v>15</v>
      </c>
      <c r="K13301">
        <v>6</v>
      </c>
      <c r="L13301">
        <v>50</v>
      </c>
      <c r="M13301" t="s">
        <v>932</v>
      </c>
      <c r="N13301" t="s">
        <v>937</v>
      </c>
      <c r="O13301" t="s">
        <v>934</v>
      </c>
      <c r="R13301" t="str">
        <f t="shared" si="416"/>
        <v>Weekday</v>
      </c>
      <c r="S13301" s="12">
        <f t="shared" si="415"/>
        <v>41897</v>
      </c>
    </row>
    <row r="13302" spans="1:19" x14ac:dyDescent="0.25">
      <c r="A13302" t="s">
        <v>93</v>
      </c>
      <c r="C13302">
        <v>20140910279</v>
      </c>
      <c r="D13302">
        <v>610</v>
      </c>
      <c r="E13302" t="s">
        <v>62</v>
      </c>
      <c r="G13302">
        <v>5.8010000000000002</v>
      </c>
      <c r="H13302">
        <v>2014</v>
      </c>
      <c r="I13302">
        <v>3</v>
      </c>
      <c r="J13302">
        <v>27</v>
      </c>
      <c r="K13302">
        <v>16</v>
      </c>
      <c r="L13302">
        <v>32</v>
      </c>
      <c r="M13302" t="s">
        <v>932</v>
      </c>
      <c r="N13302" t="s">
        <v>933</v>
      </c>
      <c r="O13302" t="s">
        <v>934</v>
      </c>
      <c r="R13302" t="str">
        <f t="shared" si="416"/>
        <v>Weekday</v>
      </c>
      <c r="S13302" s="12">
        <f t="shared" si="415"/>
        <v>41725</v>
      </c>
    </row>
    <row r="13303" spans="1:19" x14ac:dyDescent="0.25">
      <c r="A13303" t="s">
        <v>93</v>
      </c>
      <c r="C13303">
        <v>20140260230</v>
      </c>
      <c r="D13303">
        <v>610</v>
      </c>
      <c r="E13303" t="s">
        <v>87</v>
      </c>
      <c r="G13303">
        <v>5.8120000000000003</v>
      </c>
      <c r="H13303">
        <v>2014</v>
      </c>
      <c r="I13303">
        <v>1</v>
      </c>
      <c r="J13303">
        <v>11</v>
      </c>
      <c r="K13303">
        <v>2</v>
      </c>
      <c r="L13303">
        <v>5</v>
      </c>
      <c r="M13303" t="s">
        <v>935</v>
      </c>
      <c r="N13303" t="s">
        <v>933</v>
      </c>
      <c r="O13303" t="s">
        <v>934</v>
      </c>
      <c r="R13303" t="str">
        <f t="shared" si="416"/>
        <v>Weekend</v>
      </c>
      <c r="S13303" s="12">
        <f t="shared" si="415"/>
        <v>41650</v>
      </c>
    </row>
    <row r="13304" spans="1:19" x14ac:dyDescent="0.25">
      <c r="A13304" t="s">
        <v>93</v>
      </c>
      <c r="C13304">
        <v>20140860240</v>
      </c>
      <c r="D13304">
        <v>610</v>
      </c>
      <c r="E13304" t="s">
        <v>87</v>
      </c>
      <c r="G13304">
        <v>5.8120000000000003</v>
      </c>
      <c r="H13304">
        <v>2014</v>
      </c>
      <c r="I13304">
        <v>3</v>
      </c>
      <c r="J13304">
        <v>17</v>
      </c>
      <c r="K13304">
        <v>9</v>
      </c>
      <c r="L13304">
        <v>9</v>
      </c>
      <c r="M13304" t="s">
        <v>935</v>
      </c>
      <c r="N13304" t="s">
        <v>933</v>
      </c>
      <c r="O13304" t="s">
        <v>934</v>
      </c>
      <c r="R13304" t="str">
        <f t="shared" si="416"/>
        <v>Weekday</v>
      </c>
      <c r="S13304" s="12">
        <f t="shared" si="415"/>
        <v>41715</v>
      </c>
    </row>
    <row r="13305" spans="1:19" x14ac:dyDescent="0.25">
      <c r="A13305" t="s">
        <v>93</v>
      </c>
      <c r="C13305">
        <v>20140040234</v>
      </c>
      <c r="D13305">
        <v>610</v>
      </c>
      <c r="E13305" t="s">
        <v>87</v>
      </c>
      <c r="G13305">
        <v>6.4390000000000001</v>
      </c>
      <c r="H13305">
        <v>2014</v>
      </c>
      <c r="I13305">
        <v>1</v>
      </c>
      <c r="J13305">
        <v>4</v>
      </c>
      <c r="K13305">
        <v>10</v>
      </c>
      <c r="L13305">
        <v>45</v>
      </c>
      <c r="M13305" t="s">
        <v>935</v>
      </c>
      <c r="N13305" t="s">
        <v>936</v>
      </c>
      <c r="O13305" t="s">
        <v>934</v>
      </c>
      <c r="Q13305" t="s">
        <v>153</v>
      </c>
      <c r="R13305" t="str">
        <f t="shared" si="416"/>
        <v>Weekend</v>
      </c>
      <c r="S13305" s="12">
        <f t="shared" si="415"/>
        <v>41643</v>
      </c>
    </row>
    <row r="13306" spans="1:19" x14ac:dyDescent="0.25">
      <c r="A13306" t="s">
        <v>93</v>
      </c>
      <c r="C13306">
        <v>20142530129</v>
      </c>
      <c r="D13306">
        <v>610</v>
      </c>
      <c r="E13306" t="s">
        <v>87</v>
      </c>
      <c r="G13306">
        <v>6.5389999999999997</v>
      </c>
      <c r="H13306">
        <v>2014</v>
      </c>
      <c r="I13306">
        <v>9</v>
      </c>
      <c r="J13306">
        <v>8</v>
      </c>
      <c r="K13306">
        <v>8</v>
      </c>
      <c r="L13306">
        <v>20</v>
      </c>
      <c r="M13306" t="s">
        <v>932</v>
      </c>
      <c r="N13306" t="s">
        <v>933</v>
      </c>
      <c r="O13306" t="s">
        <v>934</v>
      </c>
      <c r="R13306" t="str">
        <f t="shared" si="416"/>
        <v>Weekday</v>
      </c>
      <c r="S13306" s="12">
        <f t="shared" si="415"/>
        <v>41890</v>
      </c>
    </row>
    <row r="13307" spans="1:19" x14ac:dyDescent="0.25">
      <c r="A13307" t="s">
        <v>93</v>
      </c>
      <c r="C13307">
        <v>20140500377</v>
      </c>
      <c r="D13307">
        <v>610</v>
      </c>
      <c r="E13307" t="s">
        <v>62</v>
      </c>
      <c r="G13307">
        <v>6.8230000000000004</v>
      </c>
      <c r="H13307">
        <v>2014</v>
      </c>
      <c r="I13307">
        <v>2</v>
      </c>
      <c r="J13307">
        <v>19</v>
      </c>
      <c r="K13307">
        <v>7</v>
      </c>
      <c r="L13307">
        <v>40</v>
      </c>
      <c r="M13307" t="s">
        <v>935</v>
      </c>
      <c r="N13307" t="s">
        <v>933</v>
      </c>
      <c r="O13307" t="s">
        <v>934</v>
      </c>
      <c r="Q13307" t="s">
        <v>139</v>
      </c>
      <c r="R13307" t="str">
        <f t="shared" si="416"/>
        <v>Weekday</v>
      </c>
      <c r="S13307" s="12">
        <f t="shared" si="415"/>
        <v>41689</v>
      </c>
    </row>
    <row r="13308" spans="1:19" x14ac:dyDescent="0.25">
      <c r="A13308" t="s">
        <v>93</v>
      </c>
      <c r="C13308">
        <v>20141000179</v>
      </c>
      <c r="D13308">
        <v>610</v>
      </c>
      <c r="E13308" t="s">
        <v>87</v>
      </c>
      <c r="G13308">
        <v>6.8230000000000004</v>
      </c>
      <c r="H13308">
        <v>2014</v>
      </c>
      <c r="I13308">
        <v>4</v>
      </c>
      <c r="J13308">
        <v>5</v>
      </c>
      <c r="K13308">
        <v>11</v>
      </c>
      <c r="L13308">
        <v>39</v>
      </c>
      <c r="M13308" t="s">
        <v>932</v>
      </c>
      <c r="N13308" t="s">
        <v>937</v>
      </c>
      <c r="O13308" t="s">
        <v>934</v>
      </c>
      <c r="Q13308" t="s">
        <v>152</v>
      </c>
      <c r="R13308" t="str">
        <f t="shared" si="416"/>
        <v>Weekend</v>
      </c>
      <c r="S13308" s="12">
        <f t="shared" si="415"/>
        <v>41734</v>
      </c>
    </row>
    <row r="13309" spans="1:19" x14ac:dyDescent="0.25">
      <c r="A13309" t="s">
        <v>93</v>
      </c>
      <c r="C13309">
        <v>20142190217</v>
      </c>
      <c r="D13309">
        <v>610</v>
      </c>
      <c r="E13309" t="s">
        <v>62</v>
      </c>
      <c r="G13309">
        <v>6.8230000000000004</v>
      </c>
      <c r="H13309">
        <v>2014</v>
      </c>
      <c r="I13309">
        <v>8</v>
      </c>
      <c r="J13309">
        <v>7</v>
      </c>
      <c r="K13309">
        <v>18</v>
      </c>
      <c r="L13309">
        <v>23</v>
      </c>
      <c r="M13309" t="s">
        <v>932</v>
      </c>
      <c r="N13309" t="s">
        <v>933</v>
      </c>
      <c r="O13309" t="s">
        <v>934</v>
      </c>
      <c r="Q13309" t="s">
        <v>139</v>
      </c>
      <c r="R13309" t="str">
        <f t="shared" si="416"/>
        <v>Weekday</v>
      </c>
      <c r="S13309" s="12">
        <f t="shared" si="415"/>
        <v>41858</v>
      </c>
    </row>
    <row r="13310" spans="1:19" x14ac:dyDescent="0.25">
      <c r="A13310" t="s">
        <v>93</v>
      </c>
      <c r="C13310">
        <v>20143530229</v>
      </c>
      <c r="D13310">
        <v>610</v>
      </c>
      <c r="E13310" t="s">
        <v>62</v>
      </c>
      <c r="G13310">
        <v>6.8230000000000004</v>
      </c>
      <c r="H13310">
        <v>2014</v>
      </c>
      <c r="I13310">
        <v>12</v>
      </c>
      <c r="J13310">
        <v>12</v>
      </c>
      <c r="K13310">
        <v>17</v>
      </c>
      <c r="L13310">
        <v>51</v>
      </c>
      <c r="M13310" t="s">
        <v>932</v>
      </c>
      <c r="N13310" t="s">
        <v>933</v>
      </c>
      <c r="O13310" t="s">
        <v>934</v>
      </c>
      <c r="Q13310" t="s">
        <v>139</v>
      </c>
      <c r="R13310" t="str">
        <f t="shared" si="416"/>
        <v>Weekday</v>
      </c>
      <c r="S13310" s="12">
        <f t="shared" si="415"/>
        <v>41985</v>
      </c>
    </row>
    <row r="13311" spans="1:19" x14ac:dyDescent="0.25">
      <c r="A13311" t="s">
        <v>93</v>
      </c>
      <c r="C13311">
        <v>20142200180</v>
      </c>
      <c r="D13311">
        <v>610</v>
      </c>
      <c r="E13311" t="s">
        <v>62</v>
      </c>
      <c r="G13311">
        <v>6.8920000000000003</v>
      </c>
      <c r="H13311">
        <v>2014</v>
      </c>
      <c r="I13311">
        <v>8</v>
      </c>
      <c r="J13311">
        <v>7</v>
      </c>
      <c r="K13311">
        <v>6</v>
      </c>
      <c r="L13311">
        <v>9</v>
      </c>
      <c r="M13311" t="s">
        <v>935</v>
      </c>
      <c r="N13311" t="s">
        <v>933</v>
      </c>
      <c r="O13311" t="s">
        <v>934</v>
      </c>
      <c r="Q13311" t="s">
        <v>139</v>
      </c>
      <c r="R13311" t="str">
        <f t="shared" si="416"/>
        <v>Weekday</v>
      </c>
      <c r="S13311" s="12">
        <f t="shared" si="415"/>
        <v>41858</v>
      </c>
    </row>
    <row r="13312" spans="1:19" x14ac:dyDescent="0.25">
      <c r="A13312" t="s">
        <v>93</v>
      </c>
      <c r="C13312">
        <v>20142390189</v>
      </c>
      <c r="D13312">
        <v>610</v>
      </c>
      <c r="E13312" t="s">
        <v>62</v>
      </c>
      <c r="G13312">
        <v>7.3230000000000004</v>
      </c>
      <c r="H13312">
        <v>2014</v>
      </c>
      <c r="I13312">
        <v>8</v>
      </c>
      <c r="J13312">
        <v>25</v>
      </c>
      <c r="K13312">
        <v>18</v>
      </c>
      <c r="L13312">
        <v>34</v>
      </c>
      <c r="M13312" t="s">
        <v>932</v>
      </c>
      <c r="N13312" t="s">
        <v>933</v>
      </c>
      <c r="O13312" t="s">
        <v>934</v>
      </c>
      <c r="Q13312" t="s">
        <v>141</v>
      </c>
      <c r="R13312" t="str">
        <f t="shared" si="416"/>
        <v>Weekday</v>
      </c>
      <c r="S13312" s="12">
        <f t="shared" si="415"/>
        <v>41876</v>
      </c>
    </row>
    <row r="13313" spans="1:19" x14ac:dyDescent="0.25">
      <c r="A13313" t="s">
        <v>93</v>
      </c>
      <c r="C13313">
        <v>20140730201</v>
      </c>
      <c r="D13313">
        <v>610</v>
      </c>
      <c r="E13313" t="s">
        <v>62</v>
      </c>
      <c r="G13313">
        <v>7.3369999999999997</v>
      </c>
      <c r="H13313">
        <v>2014</v>
      </c>
      <c r="I13313">
        <v>3</v>
      </c>
      <c r="J13313">
        <v>12</v>
      </c>
      <c r="K13313">
        <v>17</v>
      </c>
      <c r="L13313">
        <v>20</v>
      </c>
      <c r="M13313" t="s">
        <v>932</v>
      </c>
      <c r="N13313" t="s">
        <v>933</v>
      </c>
      <c r="O13313" t="s">
        <v>934</v>
      </c>
      <c r="Q13313" t="s">
        <v>141</v>
      </c>
      <c r="R13313" t="str">
        <f t="shared" si="416"/>
        <v>Weekday</v>
      </c>
      <c r="S13313" s="12">
        <f t="shared" si="415"/>
        <v>41710</v>
      </c>
    </row>
    <row r="13314" spans="1:19" x14ac:dyDescent="0.25">
      <c r="A13314" t="s">
        <v>93</v>
      </c>
      <c r="C13314">
        <v>20143200259</v>
      </c>
      <c r="D13314">
        <v>610</v>
      </c>
      <c r="E13314" t="s">
        <v>62</v>
      </c>
      <c r="G13314">
        <v>7.3369999999999997</v>
      </c>
      <c r="H13314">
        <v>2014</v>
      </c>
      <c r="I13314">
        <v>11</v>
      </c>
      <c r="J13314">
        <v>15</v>
      </c>
      <c r="K13314">
        <v>14</v>
      </c>
      <c r="L13314">
        <v>43</v>
      </c>
      <c r="M13314" t="s">
        <v>932</v>
      </c>
      <c r="N13314" t="s">
        <v>933</v>
      </c>
      <c r="O13314" t="s">
        <v>934</v>
      </c>
      <c r="Q13314" t="s">
        <v>141</v>
      </c>
      <c r="R13314" t="str">
        <f t="shared" si="416"/>
        <v>Weekend</v>
      </c>
      <c r="S13314" s="12">
        <f t="shared" si="415"/>
        <v>41958</v>
      </c>
    </row>
    <row r="13315" spans="1:19" x14ac:dyDescent="0.25">
      <c r="A13315" t="s">
        <v>93</v>
      </c>
      <c r="C13315">
        <v>20140140170</v>
      </c>
      <c r="D13315">
        <v>610</v>
      </c>
      <c r="E13315" t="s">
        <v>87</v>
      </c>
      <c r="G13315">
        <v>7.556</v>
      </c>
      <c r="H13315">
        <v>2014</v>
      </c>
      <c r="I13315">
        <v>1</v>
      </c>
      <c r="J13315">
        <v>14</v>
      </c>
      <c r="K13315">
        <v>11</v>
      </c>
      <c r="L13315">
        <v>27</v>
      </c>
      <c r="M13315" t="s">
        <v>935</v>
      </c>
      <c r="N13315" t="s">
        <v>936</v>
      </c>
      <c r="O13315" t="s">
        <v>934</v>
      </c>
      <c r="Q13315" t="s">
        <v>147</v>
      </c>
      <c r="R13315" t="str">
        <f t="shared" si="416"/>
        <v>Weekday</v>
      </c>
      <c r="S13315" s="12">
        <f t="shared" ref="S13315:S13378" si="417">DATE(H13315,I13315,J13315)</f>
        <v>41653</v>
      </c>
    </row>
    <row r="13316" spans="1:19" x14ac:dyDescent="0.25">
      <c r="A13316" t="s">
        <v>93</v>
      </c>
      <c r="C13316">
        <v>20140170264</v>
      </c>
      <c r="D13316">
        <v>610</v>
      </c>
      <c r="E13316" t="s">
        <v>62</v>
      </c>
      <c r="G13316">
        <v>7.556</v>
      </c>
      <c r="H13316">
        <v>2014</v>
      </c>
      <c r="I13316">
        <v>1</v>
      </c>
      <c r="J13316">
        <v>14</v>
      </c>
      <c r="K13316">
        <v>11</v>
      </c>
      <c r="L13316">
        <v>55</v>
      </c>
      <c r="M13316" t="s">
        <v>932</v>
      </c>
      <c r="N13316" t="s">
        <v>933</v>
      </c>
      <c r="O13316" t="s">
        <v>934</v>
      </c>
      <c r="Q13316" t="s">
        <v>143</v>
      </c>
      <c r="R13316" t="str">
        <f t="shared" si="416"/>
        <v>Weekday</v>
      </c>
      <c r="S13316" s="12">
        <f t="shared" si="417"/>
        <v>41653</v>
      </c>
    </row>
    <row r="13317" spans="1:19" x14ac:dyDescent="0.25">
      <c r="A13317" t="s">
        <v>93</v>
      </c>
      <c r="C13317">
        <v>20140140238</v>
      </c>
      <c r="D13317">
        <v>610</v>
      </c>
      <c r="E13317" t="s">
        <v>62</v>
      </c>
      <c r="G13317">
        <v>7.65</v>
      </c>
      <c r="H13317">
        <v>2014</v>
      </c>
      <c r="I13317">
        <v>1</v>
      </c>
      <c r="J13317">
        <v>14</v>
      </c>
      <c r="K13317">
        <v>10</v>
      </c>
      <c r="L13317">
        <v>59</v>
      </c>
      <c r="M13317" t="s">
        <v>932</v>
      </c>
      <c r="N13317" t="s">
        <v>933</v>
      </c>
      <c r="O13317" t="s">
        <v>934</v>
      </c>
      <c r="Q13317" t="s">
        <v>143</v>
      </c>
      <c r="R13317" t="str">
        <f t="shared" ref="R13317:R13380" si="418">IF(WEEKDAY(DATE(H13317,I13317,J13317),2)&lt;6,"Weekday","Weekend")</f>
        <v>Weekday</v>
      </c>
      <c r="S13317" s="12">
        <f t="shared" si="417"/>
        <v>41653</v>
      </c>
    </row>
    <row r="13318" spans="1:19" x14ac:dyDescent="0.25">
      <c r="A13318" t="s">
        <v>93</v>
      </c>
      <c r="C13318">
        <v>20140160281</v>
      </c>
      <c r="D13318">
        <v>610</v>
      </c>
      <c r="E13318" t="s">
        <v>87</v>
      </c>
      <c r="G13318">
        <v>7.7549999999999999</v>
      </c>
      <c r="H13318">
        <v>2014</v>
      </c>
      <c r="I13318">
        <v>1</v>
      </c>
      <c r="J13318">
        <v>14</v>
      </c>
      <c r="K13318">
        <v>12</v>
      </c>
      <c r="L13318">
        <v>24</v>
      </c>
      <c r="M13318" t="s">
        <v>935</v>
      </c>
      <c r="N13318" t="s">
        <v>933</v>
      </c>
      <c r="O13318" t="s">
        <v>934</v>
      </c>
      <c r="Q13318" t="s">
        <v>147</v>
      </c>
      <c r="R13318" t="str">
        <f t="shared" si="418"/>
        <v>Weekday</v>
      </c>
      <c r="S13318" s="12">
        <f t="shared" si="417"/>
        <v>41653</v>
      </c>
    </row>
    <row r="13319" spans="1:19" x14ac:dyDescent="0.25">
      <c r="A13319" t="s">
        <v>93</v>
      </c>
      <c r="C13319">
        <v>20140530319</v>
      </c>
      <c r="D13319">
        <v>610</v>
      </c>
      <c r="E13319" t="s">
        <v>62</v>
      </c>
      <c r="G13319">
        <v>7.8550000000000004</v>
      </c>
      <c r="H13319">
        <v>2014</v>
      </c>
      <c r="I13319">
        <v>2</v>
      </c>
      <c r="J13319">
        <v>21</v>
      </c>
      <c r="K13319">
        <v>14</v>
      </c>
      <c r="L13319">
        <v>51</v>
      </c>
      <c r="M13319" t="s">
        <v>935</v>
      </c>
      <c r="N13319" t="s">
        <v>933</v>
      </c>
      <c r="O13319" t="s">
        <v>934</v>
      </c>
      <c r="Q13319" t="s">
        <v>143</v>
      </c>
      <c r="R13319" t="str">
        <f t="shared" si="418"/>
        <v>Weekday</v>
      </c>
      <c r="S13319" s="12">
        <f t="shared" si="417"/>
        <v>41691</v>
      </c>
    </row>
    <row r="13320" spans="1:19" x14ac:dyDescent="0.25">
      <c r="A13320" t="s">
        <v>93</v>
      </c>
      <c r="C13320">
        <v>20141110037</v>
      </c>
      <c r="D13320">
        <v>610</v>
      </c>
      <c r="E13320" t="s">
        <v>87</v>
      </c>
      <c r="G13320">
        <v>7.8550000000000004</v>
      </c>
      <c r="H13320">
        <v>2014</v>
      </c>
      <c r="I13320">
        <v>3</v>
      </c>
      <c r="J13320">
        <v>27</v>
      </c>
      <c r="K13320">
        <v>17</v>
      </c>
      <c r="L13320">
        <v>30</v>
      </c>
      <c r="M13320" t="s">
        <v>932</v>
      </c>
      <c r="N13320" t="s">
        <v>933</v>
      </c>
      <c r="O13320" t="s">
        <v>934</v>
      </c>
      <c r="Q13320" t="s">
        <v>147</v>
      </c>
      <c r="R13320" t="str">
        <f t="shared" si="418"/>
        <v>Weekday</v>
      </c>
      <c r="S13320" s="12">
        <f t="shared" si="417"/>
        <v>41725</v>
      </c>
    </row>
    <row r="13321" spans="1:19" x14ac:dyDescent="0.25">
      <c r="A13321" t="s">
        <v>93</v>
      </c>
      <c r="C13321">
        <v>20142370152</v>
      </c>
      <c r="D13321">
        <v>610</v>
      </c>
      <c r="E13321" t="s">
        <v>87</v>
      </c>
      <c r="G13321">
        <v>7.8550000000000004</v>
      </c>
      <c r="H13321">
        <v>2014</v>
      </c>
      <c r="I13321">
        <v>8</v>
      </c>
      <c r="J13321">
        <v>25</v>
      </c>
      <c r="K13321">
        <v>18</v>
      </c>
      <c r="L13321">
        <v>1</v>
      </c>
      <c r="M13321" t="s">
        <v>935</v>
      </c>
      <c r="N13321" t="s">
        <v>936</v>
      </c>
      <c r="O13321" t="s">
        <v>934</v>
      </c>
      <c r="Q13321" t="s">
        <v>147</v>
      </c>
      <c r="R13321" t="str">
        <f t="shared" si="418"/>
        <v>Weekday</v>
      </c>
      <c r="S13321" s="12">
        <f t="shared" si="417"/>
        <v>41876</v>
      </c>
    </row>
    <row r="13322" spans="1:19" x14ac:dyDescent="0.25">
      <c r="A13322" t="s">
        <v>93</v>
      </c>
      <c r="C13322">
        <v>20143480134</v>
      </c>
      <c r="D13322">
        <v>610</v>
      </c>
      <c r="E13322" t="s">
        <v>62</v>
      </c>
      <c r="G13322">
        <v>7.8550000000000004</v>
      </c>
      <c r="H13322">
        <v>2014</v>
      </c>
      <c r="I13322">
        <v>12</v>
      </c>
      <c r="J13322">
        <v>12</v>
      </c>
      <c r="K13322">
        <v>16</v>
      </c>
      <c r="L13322">
        <v>50</v>
      </c>
      <c r="M13322" t="s">
        <v>932</v>
      </c>
      <c r="N13322" t="s">
        <v>933</v>
      </c>
      <c r="O13322" t="s">
        <v>934</v>
      </c>
      <c r="Q13322" t="s">
        <v>143</v>
      </c>
      <c r="R13322" t="str">
        <f t="shared" si="418"/>
        <v>Weekday</v>
      </c>
      <c r="S13322" s="12">
        <f t="shared" si="417"/>
        <v>41985</v>
      </c>
    </row>
    <row r="13323" spans="1:19" x14ac:dyDescent="0.25">
      <c r="A13323" t="s">
        <v>93</v>
      </c>
      <c r="C13323">
        <v>20140680188</v>
      </c>
      <c r="D13323">
        <v>610</v>
      </c>
      <c r="E13323" t="s">
        <v>62</v>
      </c>
      <c r="G13323">
        <v>7.95</v>
      </c>
      <c r="H13323">
        <v>2014</v>
      </c>
      <c r="I13323">
        <v>3</v>
      </c>
      <c r="J13323">
        <v>9</v>
      </c>
      <c r="K13323">
        <v>7</v>
      </c>
      <c r="L13323">
        <v>10</v>
      </c>
      <c r="M13323" t="s">
        <v>932</v>
      </c>
      <c r="N13323" t="s">
        <v>933</v>
      </c>
      <c r="O13323" t="s">
        <v>934</v>
      </c>
      <c r="Q13323" t="s">
        <v>144</v>
      </c>
      <c r="R13323" t="str">
        <f t="shared" si="418"/>
        <v>Weekend</v>
      </c>
      <c r="S13323" s="12">
        <f t="shared" si="417"/>
        <v>41707</v>
      </c>
    </row>
    <row r="13324" spans="1:19" x14ac:dyDescent="0.25">
      <c r="A13324" t="s">
        <v>93</v>
      </c>
      <c r="C13324">
        <v>20141830015</v>
      </c>
      <c r="D13324">
        <v>610</v>
      </c>
      <c r="E13324" t="s">
        <v>87</v>
      </c>
      <c r="G13324">
        <v>8.7789999999999999</v>
      </c>
      <c r="H13324">
        <v>2014</v>
      </c>
      <c r="I13324">
        <v>6</v>
      </c>
      <c r="J13324">
        <v>28</v>
      </c>
      <c r="K13324">
        <v>15</v>
      </c>
      <c r="L13324">
        <v>55</v>
      </c>
      <c r="M13324" t="s">
        <v>932</v>
      </c>
      <c r="N13324" t="s">
        <v>936</v>
      </c>
      <c r="O13324" t="s">
        <v>934</v>
      </c>
      <c r="Q13324" t="s">
        <v>146</v>
      </c>
      <c r="R13324" t="str">
        <f t="shared" si="418"/>
        <v>Weekend</v>
      </c>
      <c r="S13324" s="12">
        <f t="shared" si="417"/>
        <v>41818</v>
      </c>
    </row>
    <row r="13325" spans="1:19" x14ac:dyDescent="0.25">
      <c r="A13325" t="s">
        <v>93</v>
      </c>
      <c r="C13325">
        <v>20143300006</v>
      </c>
      <c r="D13325">
        <v>610</v>
      </c>
      <c r="E13325" t="s">
        <v>62</v>
      </c>
      <c r="G13325">
        <v>8.7789999999999999</v>
      </c>
      <c r="H13325">
        <v>2014</v>
      </c>
      <c r="I13325">
        <v>11</v>
      </c>
      <c r="J13325">
        <v>23</v>
      </c>
      <c r="K13325">
        <v>17</v>
      </c>
      <c r="L13325">
        <v>39</v>
      </c>
      <c r="M13325" t="s">
        <v>935</v>
      </c>
      <c r="N13325" t="s">
        <v>937</v>
      </c>
      <c r="O13325" t="s">
        <v>934</v>
      </c>
      <c r="R13325" t="str">
        <f t="shared" si="418"/>
        <v>Weekend</v>
      </c>
      <c r="S13325" s="12">
        <f t="shared" si="417"/>
        <v>41966</v>
      </c>
    </row>
    <row r="13326" spans="1:19" x14ac:dyDescent="0.25">
      <c r="A13326" t="s">
        <v>93</v>
      </c>
      <c r="C13326">
        <v>20140170286</v>
      </c>
      <c r="D13326">
        <v>610</v>
      </c>
      <c r="E13326" t="s">
        <v>87</v>
      </c>
      <c r="G13326">
        <v>9.2899999999999991</v>
      </c>
      <c r="H13326">
        <v>2014</v>
      </c>
      <c r="I13326">
        <v>1</v>
      </c>
      <c r="J13326">
        <v>15</v>
      </c>
      <c r="K13326">
        <v>19</v>
      </c>
      <c r="L13326">
        <v>40</v>
      </c>
      <c r="M13326" t="s">
        <v>935</v>
      </c>
      <c r="N13326" t="s">
        <v>933</v>
      </c>
      <c r="O13326" t="s">
        <v>934</v>
      </c>
      <c r="R13326" t="str">
        <f t="shared" si="418"/>
        <v>Weekday</v>
      </c>
      <c r="S13326" s="12">
        <f t="shared" si="417"/>
        <v>41654</v>
      </c>
    </row>
    <row r="13327" spans="1:19" x14ac:dyDescent="0.25">
      <c r="A13327" t="s">
        <v>93</v>
      </c>
      <c r="C13327">
        <v>20140510430</v>
      </c>
      <c r="D13327">
        <v>610</v>
      </c>
      <c r="E13327" t="s">
        <v>87</v>
      </c>
      <c r="G13327">
        <v>9.2899999999999991</v>
      </c>
      <c r="H13327">
        <v>2014</v>
      </c>
      <c r="I13327">
        <v>2</v>
      </c>
      <c r="J13327">
        <v>17</v>
      </c>
      <c r="K13327">
        <v>6</v>
      </c>
      <c r="L13327">
        <v>38</v>
      </c>
      <c r="M13327" t="s">
        <v>935</v>
      </c>
      <c r="N13327" t="s">
        <v>937</v>
      </c>
      <c r="O13327" t="s">
        <v>934</v>
      </c>
      <c r="R13327" t="str">
        <f t="shared" si="418"/>
        <v>Weekday</v>
      </c>
      <c r="S13327" s="12">
        <f t="shared" si="417"/>
        <v>41687</v>
      </c>
    </row>
    <row r="13328" spans="1:19" x14ac:dyDescent="0.25">
      <c r="A13328" t="s">
        <v>93</v>
      </c>
      <c r="C13328">
        <v>20140500368</v>
      </c>
      <c r="D13328">
        <v>610</v>
      </c>
      <c r="E13328" t="s">
        <v>87</v>
      </c>
      <c r="G13328">
        <v>9.2899999999999991</v>
      </c>
      <c r="H13328">
        <v>2014</v>
      </c>
      <c r="I13328">
        <v>2</v>
      </c>
      <c r="J13328">
        <v>17</v>
      </c>
      <c r="K13328">
        <v>10</v>
      </c>
      <c r="L13328">
        <v>40</v>
      </c>
      <c r="M13328" t="s">
        <v>932</v>
      </c>
      <c r="N13328" t="s">
        <v>933</v>
      </c>
      <c r="O13328" t="s">
        <v>934</v>
      </c>
      <c r="R13328" t="str">
        <f t="shared" si="418"/>
        <v>Weekday</v>
      </c>
      <c r="S13328" s="12">
        <f t="shared" si="417"/>
        <v>41687</v>
      </c>
    </row>
    <row r="13329" spans="1:19" x14ac:dyDescent="0.25">
      <c r="A13329" t="s">
        <v>93</v>
      </c>
      <c r="C13329">
        <v>20140500383</v>
      </c>
      <c r="D13329">
        <v>610</v>
      </c>
      <c r="E13329" t="s">
        <v>87</v>
      </c>
      <c r="G13329">
        <v>9.2899999999999991</v>
      </c>
      <c r="H13329">
        <v>2014</v>
      </c>
      <c r="I13329">
        <v>2</v>
      </c>
      <c r="J13329">
        <v>17</v>
      </c>
      <c r="K13329">
        <v>10</v>
      </c>
      <c r="L13329">
        <v>2</v>
      </c>
      <c r="M13329" t="s">
        <v>932</v>
      </c>
      <c r="N13329" t="s">
        <v>936</v>
      </c>
      <c r="O13329" t="s">
        <v>934</v>
      </c>
      <c r="R13329" t="str">
        <f t="shared" si="418"/>
        <v>Weekday</v>
      </c>
      <c r="S13329" s="12">
        <f t="shared" si="417"/>
        <v>41687</v>
      </c>
    </row>
    <row r="13330" spans="1:19" x14ac:dyDescent="0.25">
      <c r="A13330" t="s">
        <v>93</v>
      </c>
      <c r="C13330">
        <v>20140500385</v>
      </c>
      <c r="D13330">
        <v>610</v>
      </c>
      <c r="E13330" t="s">
        <v>87</v>
      </c>
      <c r="G13330">
        <v>9.2899999999999991</v>
      </c>
      <c r="H13330">
        <v>2014</v>
      </c>
      <c r="I13330">
        <v>2</v>
      </c>
      <c r="J13330">
        <v>17</v>
      </c>
      <c r="K13330">
        <v>9</v>
      </c>
      <c r="L13330">
        <v>8</v>
      </c>
      <c r="M13330" t="s">
        <v>932</v>
      </c>
      <c r="N13330" t="s">
        <v>933</v>
      </c>
      <c r="O13330" t="s">
        <v>934</v>
      </c>
      <c r="R13330" t="str">
        <f t="shared" si="418"/>
        <v>Weekday</v>
      </c>
      <c r="S13330" s="12">
        <f t="shared" si="417"/>
        <v>41687</v>
      </c>
    </row>
    <row r="13331" spans="1:19" x14ac:dyDescent="0.25">
      <c r="A13331" t="s">
        <v>93</v>
      </c>
      <c r="C13331">
        <v>20140610290</v>
      </c>
      <c r="D13331">
        <v>610</v>
      </c>
      <c r="E13331" t="s">
        <v>87</v>
      </c>
      <c r="G13331">
        <v>9.2899999999999991</v>
      </c>
      <c r="H13331">
        <v>2014</v>
      </c>
      <c r="I13331">
        <v>2</v>
      </c>
      <c r="J13331">
        <v>25</v>
      </c>
      <c r="K13331">
        <v>6</v>
      </c>
      <c r="L13331">
        <v>59</v>
      </c>
      <c r="M13331" t="s">
        <v>935</v>
      </c>
      <c r="N13331" t="s">
        <v>937</v>
      </c>
      <c r="O13331" t="s">
        <v>934</v>
      </c>
      <c r="R13331" t="str">
        <f t="shared" si="418"/>
        <v>Weekday</v>
      </c>
      <c r="S13331" s="12">
        <f t="shared" si="417"/>
        <v>41695</v>
      </c>
    </row>
    <row r="13332" spans="1:19" x14ac:dyDescent="0.25">
      <c r="A13332" t="s">
        <v>93</v>
      </c>
      <c r="C13332">
        <v>20140990182</v>
      </c>
      <c r="D13332">
        <v>610</v>
      </c>
      <c r="E13332" t="s">
        <v>62</v>
      </c>
      <c r="G13332">
        <v>9.2899999999999991</v>
      </c>
      <c r="H13332">
        <v>2014</v>
      </c>
      <c r="I13332">
        <v>3</v>
      </c>
      <c r="J13332">
        <v>18</v>
      </c>
      <c r="K13332">
        <v>21</v>
      </c>
      <c r="L13332">
        <v>38</v>
      </c>
      <c r="M13332" t="s">
        <v>932</v>
      </c>
      <c r="N13332" t="s">
        <v>933</v>
      </c>
      <c r="O13332" t="s">
        <v>934</v>
      </c>
      <c r="R13332" t="str">
        <f t="shared" si="418"/>
        <v>Weekday</v>
      </c>
      <c r="S13332" s="12">
        <f t="shared" si="417"/>
        <v>41716</v>
      </c>
    </row>
    <row r="13333" spans="1:19" x14ac:dyDescent="0.25">
      <c r="A13333" t="s">
        <v>93</v>
      </c>
      <c r="C13333">
        <v>20140910281</v>
      </c>
      <c r="D13333">
        <v>610</v>
      </c>
      <c r="E13333" t="s">
        <v>87</v>
      </c>
      <c r="G13333">
        <v>9.2899999999999991</v>
      </c>
      <c r="H13333">
        <v>2014</v>
      </c>
      <c r="I13333">
        <v>3</v>
      </c>
      <c r="J13333">
        <v>28</v>
      </c>
      <c r="K13333">
        <v>18</v>
      </c>
      <c r="L13333">
        <v>1</v>
      </c>
      <c r="M13333" t="s">
        <v>932</v>
      </c>
      <c r="N13333" t="s">
        <v>933</v>
      </c>
      <c r="O13333" t="s">
        <v>934</v>
      </c>
      <c r="R13333" t="str">
        <f t="shared" si="418"/>
        <v>Weekday</v>
      </c>
      <c r="S13333" s="12">
        <f t="shared" si="417"/>
        <v>41726</v>
      </c>
    </row>
    <row r="13334" spans="1:19" x14ac:dyDescent="0.25">
      <c r="A13334" t="s">
        <v>93</v>
      </c>
      <c r="C13334">
        <v>20142220094</v>
      </c>
      <c r="D13334">
        <v>610</v>
      </c>
      <c r="E13334" t="s">
        <v>87</v>
      </c>
      <c r="G13334">
        <v>9.2899999999999991</v>
      </c>
      <c r="H13334">
        <v>2014</v>
      </c>
      <c r="I13334">
        <v>8</v>
      </c>
      <c r="J13334">
        <v>10</v>
      </c>
      <c r="K13334">
        <v>13</v>
      </c>
      <c r="L13334">
        <v>50</v>
      </c>
      <c r="M13334" t="s">
        <v>932</v>
      </c>
      <c r="N13334" t="s">
        <v>937</v>
      </c>
      <c r="O13334" t="s">
        <v>934</v>
      </c>
      <c r="R13334" t="str">
        <f t="shared" si="418"/>
        <v>Weekend</v>
      </c>
      <c r="S13334" s="12">
        <f t="shared" si="417"/>
        <v>41861</v>
      </c>
    </row>
    <row r="13335" spans="1:19" x14ac:dyDescent="0.25">
      <c r="A13335" t="s">
        <v>93</v>
      </c>
      <c r="C13335">
        <v>20142640128</v>
      </c>
      <c r="D13335">
        <v>610</v>
      </c>
      <c r="E13335" t="s">
        <v>87</v>
      </c>
      <c r="G13335">
        <v>9.2899999999999991</v>
      </c>
      <c r="H13335">
        <v>2014</v>
      </c>
      <c r="I13335">
        <v>9</v>
      </c>
      <c r="J13335">
        <v>20</v>
      </c>
      <c r="K13335">
        <v>10</v>
      </c>
      <c r="L13335">
        <v>40</v>
      </c>
      <c r="M13335" t="s">
        <v>932</v>
      </c>
      <c r="N13335" t="s">
        <v>933</v>
      </c>
      <c r="O13335" t="s">
        <v>934</v>
      </c>
      <c r="R13335" t="str">
        <f t="shared" si="418"/>
        <v>Weekend</v>
      </c>
      <c r="S13335" s="12">
        <f t="shared" si="417"/>
        <v>41902</v>
      </c>
    </row>
    <row r="13336" spans="1:19" x14ac:dyDescent="0.25">
      <c r="A13336" t="s">
        <v>93</v>
      </c>
      <c r="C13336">
        <v>20140160290</v>
      </c>
      <c r="D13336">
        <v>610</v>
      </c>
      <c r="E13336" t="s">
        <v>62</v>
      </c>
      <c r="G13336">
        <v>9.5399999999999991</v>
      </c>
      <c r="H13336">
        <v>2014</v>
      </c>
      <c r="I13336">
        <v>1</v>
      </c>
      <c r="J13336">
        <v>14</v>
      </c>
      <c r="K13336">
        <v>8</v>
      </c>
      <c r="L13336">
        <v>0</v>
      </c>
      <c r="M13336" t="s">
        <v>932</v>
      </c>
      <c r="N13336" t="s">
        <v>933</v>
      </c>
      <c r="O13336" t="s">
        <v>934</v>
      </c>
      <c r="R13336" t="str">
        <f t="shared" si="418"/>
        <v>Weekday</v>
      </c>
      <c r="S13336" s="12">
        <f t="shared" si="417"/>
        <v>41653</v>
      </c>
    </row>
    <row r="13337" spans="1:19" x14ac:dyDescent="0.25">
      <c r="A13337" t="s">
        <v>93</v>
      </c>
      <c r="C13337">
        <v>20140160302</v>
      </c>
      <c r="D13337">
        <v>610</v>
      </c>
      <c r="E13337" t="s">
        <v>87</v>
      </c>
      <c r="G13337">
        <v>9.6820000000000004</v>
      </c>
      <c r="H13337">
        <v>2014</v>
      </c>
      <c r="I13337">
        <v>1</v>
      </c>
      <c r="J13337">
        <v>14</v>
      </c>
      <c r="K13337">
        <v>10</v>
      </c>
      <c r="L13337">
        <v>3</v>
      </c>
      <c r="M13337" t="s">
        <v>932</v>
      </c>
      <c r="N13337" t="s">
        <v>933</v>
      </c>
      <c r="O13337" t="s">
        <v>934</v>
      </c>
      <c r="R13337" t="str">
        <f t="shared" si="418"/>
        <v>Weekday</v>
      </c>
      <c r="S13337" s="12">
        <f t="shared" si="417"/>
        <v>41653</v>
      </c>
    </row>
    <row r="13338" spans="1:19" x14ac:dyDescent="0.25">
      <c r="A13338" t="s">
        <v>93</v>
      </c>
      <c r="C13338">
        <v>20140510443</v>
      </c>
      <c r="D13338">
        <v>610</v>
      </c>
      <c r="E13338" t="s">
        <v>62</v>
      </c>
      <c r="G13338">
        <v>9.7899999999999991</v>
      </c>
      <c r="H13338">
        <v>2014</v>
      </c>
      <c r="I13338">
        <v>2</v>
      </c>
      <c r="J13338">
        <v>18</v>
      </c>
      <c r="K13338">
        <v>8</v>
      </c>
      <c r="L13338">
        <v>5</v>
      </c>
      <c r="M13338" t="s">
        <v>935</v>
      </c>
      <c r="N13338" t="s">
        <v>933</v>
      </c>
      <c r="O13338" t="s">
        <v>934</v>
      </c>
      <c r="R13338" t="str">
        <f t="shared" si="418"/>
        <v>Weekday</v>
      </c>
      <c r="S13338" s="12">
        <f t="shared" si="417"/>
        <v>41688</v>
      </c>
    </row>
    <row r="13339" spans="1:19" x14ac:dyDescent="0.25">
      <c r="A13339" t="s">
        <v>93</v>
      </c>
      <c r="C13339">
        <v>20150080473</v>
      </c>
      <c r="D13339">
        <v>610</v>
      </c>
      <c r="E13339" t="s">
        <v>87</v>
      </c>
      <c r="G13339">
        <v>9.8149999999999995</v>
      </c>
      <c r="H13339">
        <v>2014</v>
      </c>
      <c r="I13339">
        <v>12</v>
      </c>
      <c r="J13339">
        <v>29</v>
      </c>
      <c r="K13339">
        <v>17</v>
      </c>
      <c r="L13339">
        <v>56</v>
      </c>
      <c r="M13339" t="s">
        <v>935</v>
      </c>
      <c r="N13339" t="s">
        <v>933</v>
      </c>
      <c r="O13339" t="s">
        <v>934</v>
      </c>
      <c r="R13339" t="str">
        <f t="shared" si="418"/>
        <v>Weekday</v>
      </c>
      <c r="S13339" s="12">
        <f t="shared" si="417"/>
        <v>42002</v>
      </c>
    </row>
    <row r="13340" spans="1:19" x14ac:dyDescent="0.25">
      <c r="A13340" t="s">
        <v>93</v>
      </c>
      <c r="C13340">
        <v>20141690253</v>
      </c>
      <c r="D13340">
        <v>610</v>
      </c>
      <c r="E13340" t="s">
        <v>62</v>
      </c>
      <c r="G13340">
        <v>9.8179999999999996</v>
      </c>
      <c r="H13340">
        <v>2014</v>
      </c>
      <c r="I13340">
        <v>6</v>
      </c>
      <c r="J13340">
        <v>8</v>
      </c>
      <c r="K13340">
        <v>19</v>
      </c>
      <c r="L13340">
        <v>48</v>
      </c>
      <c r="M13340" t="s">
        <v>932</v>
      </c>
      <c r="N13340" t="s">
        <v>939</v>
      </c>
      <c r="O13340" t="s">
        <v>934</v>
      </c>
      <c r="R13340" t="str">
        <f t="shared" si="418"/>
        <v>Weekend</v>
      </c>
      <c r="S13340" s="12">
        <f t="shared" si="417"/>
        <v>41798</v>
      </c>
    </row>
    <row r="13341" spans="1:19" x14ac:dyDescent="0.25">
      <c r="A13341" t="s">
        <v>93</v>
      </c>
      <c r="C13341">
        <v>20142500138</v>
      </c>
      <c r="D13341">
        <v>610</v>
      </c>
      <c r="E13341" t="s">
        <v>62</v>
      </c>
      <c r="G13341">
        <v>9.8930000000000007</v>
      </c>
      <c r="H13341">
        <v>2014</v>
      </c>
      <c r="I13341">
        <v>9</v>
      </c>
      <c r="J13341">
        <v>5</v>
      </c>
      <c r="K13341">
        <v>20</v>
      </c>
      <c r="L13341">
        <v>41</v>
      </c>
      <c r="M13341" t="s">
        <v>935</v>
      </c>
      <c r="N13341" t="s">
        <v>933</v>
      </c>
      <c r="O13341" t="s">
        <v>934</v>
      </c>
      <c r="R13341" t="str">
        <f t="shared" si="418"/>
        <v>Weekday</v>
      </c>
      <c r="S13341" s="12">
        <f t="shared" si="417"/>
        <v>41887</v>
      </c>
    </row>
    <row r="13342" spans="1:19" x14ac:dyDescent="0.25">
      <c r="A13342" t="s">
        <v>93</v>
      </c>
      <c r="C13342">
        <v>20150470195</v>
      </c>
      <c r="D13342" t="s">
        <v>261</v>
      </c>
      <c r="E13342" t="s">
        <v>62</v>
      </c>
      <c r="G13342">
        <v>11.007</v>
      </c>
      <c r="H13342">
        <v>2015</v>
      </c>
      <c r="I13342">
        <v>2</v>
      </c>
      <c r="J13342">
        <v>10</v>
      </c>
      <c r="K13342">
        <v>18</v>
      </c>
      <c r="L13342">
        <v>18</v>
      </c>
      <c r="M13342" t="s">
        <v>932</v>
      </c>
      <c r="N13342" t="s">
        <v>933</v>
      </c>
      <c r="O13342" t="s">
        <v>934</v>
      </c>
      <c r="R13342" t="str">
        <f t="shared" si="418"/>
        <v>Weekday</v>
      </c>
      <c r="S13342" s="12">
        <f t="shared" si="417"/>
        <v>42045</v>
      </c>
    </row>
    <row r="13343" spans="1:19" x14ac:dyDescent="0.25">
      <c r="A13343" t="s">
        <v>93</v>
      </c>
      <c r="C13343">
        <v>20150850188</v>
      </c>
      <c r="D13343" t="s">
        <v>261</v>
      </c>
      <c r="E13343" t="s">
        <v>87</v>
      </c>
      <c r="G13343">
        <v>11.007</v>
      </c>
      <c r="H13343">
        <v>2015</v>
      </c>
      <c r="I13343">
        <v>3</v>
      </c>
      <c r="J13343">
        <v>22</v>
      </c>
      <c r="K13343">
        <v>21</v>
      </c>
      <c r="L13343">
        <v>28</v>
      </c>
      <c r="M13343" t="s">
        <v>935</v>
      </c>
      <c r="N13343" t="s">
        <v>933</v>
      </c>
      <c r="O13343" t="s">
        <v>934</v>
      </c>
      <c r="R13343" t="str">
        <f t="shared" si="418"/>
        <v>Weekend</v>
      </c>
      <c r="S13343" s="12">
        <f t="shared" si="417"/>
        <v>42085</v>
      </c>
    </row>
    <row r="13344" spans="1:19" x14ac:dyDescent="0.25">
      <c r="A13344" t="s">
        <v>93</v>
      </c>
      <c r="C13344">
        <v>20151190169</v>
      </c>
      <c r="D13344" t="s">
        <v>261</v>
      </c>
      <c r="E13344" t="s">
        <v>87</v>
      </c>
      <c r="G13344">
        <v>11.007</v>
      </c>
      <c r="H13344">
        <v>2015</v>
      </c>
      <c r="I13344">
        <v>4</v>
      </c>
      <c r="J13344">
        <v>29</v>
      </c>
      <c r="K13344">
        <v>8</v>
      </c>
      <c r="L13344">
        <v>53</v>
      </c>
      <c r="M13344" t="s">
        <v>932</v>
      </c>
      <c r="N13344" t="s">
        <v>937</v>
      </c>
      <c r="O13344" t="s">
        <v>934</v>
      </c>
      <c r="R13344" t="str">
        <f t="shared" si="418"/>
        <v>Weekday</v>
      </c>
      <c r="S13344" s="12">
        <f t="shared" si="417"/>
        <v>42123</v>
      </c>
    </row>
    <row r="13345" spans="1:19" x14ac:dyDescent="0.25">
      <c r="A13345" t="s">
        <v>93</v>
      </c>
      <c r="C13345">
        <v>20151540196</v>
      </c>
      <c r="D13345" t="s">
        <v>261</v>
      </c>
      <c r="E13345" t="s">
        <v>62</v>
      </c>
      <c r="G13345">
        <v>11.007</v>
      </c>
      <c r="H13345">
        <v>2015</v>
      </c>
      <c r="I13345">
        <v>5</v>
      </c>
      <c r="J13345">
        <v>30</v>
      </c>
      <c r="K13345">
        <v>22</v>
      </c>
      <c r="L13345">
        <v>5</v>
      </c>
      <c r="M13345" t="s">
        <v>935</v>
      </c>
      <c r="N13345" t="s">
        <v>936</v>
      </c>
      <c r="O13345" t="s">
        <v>934</v>
      </c>
      <c r="R13345" t="str">
        <f t="shared" si="418"/>
        <v>Weekend</v>
      </c>
      <c r="S13345" s="12">
        <f t="shared" si="417"/>
        <v>42154</v>
      </c>
    </row>
    <row r="13346" spans="1:19" x14ac:dyDescent="0.25">
      <c r="A13346" t="s">
        <v>93</v>
      </c>
      <c r="C13346">
        <v>20151530215</v>
      </c>
      <c r="D13346" t="s">
        <v>261</v>
      </c>
      <c r="E13346" t="s">
        <v>87</v>
      </c>
      <c r="G13346">
        <v>11.007</v>
      </c>
      <c r="H13346">
        <v>2015</v>
      </c>
      <c r="I13346">
        <v>6</v>
      </c>
      <c r="J13346">
        <v>1</v>
      </c>
      <c r="K13346">
        <v>16</v>
      </c>
      <c r="L13346">
        <v>41</v>
      </c>
      <c r="M13346" t="s">
        <v>932</v>
      </c>
      <c r="N13346" t="s">
        <v>937</v>
      </c>
      <c r="O13346" t="s">
        <v>934</v>
      </c>
      <c r="R13346" t="str">
        <f t="shared" si="418"/>
        <v>Weekday</v>
      </c>
      <c r="S13346" s="12">
        <f t="shared" si="417"/>
        <v>42156</v>
      </c>
    </row>
    <row r="13347" spans="1:19" x14ac:dyDescent="0.25">
      <c r="A13347" t="s">
        <v>93</v>
      </c>
      <c r="C13347">
        <v>20151720114</v>
      </c>
      <c r="D13347" t="s">
        <v>261</v>
      </c>
      <c r="E13347" t="s">
        <v>62</v>
      </c>
      <c r="G13347">
        <v>11.007</v>
      </c>
      <c r="H13347">
        <v>2015</v>
      </c>
      <c r="I13347">
        <v>6</v>
      </c>
      <c r="J13347">
        <v>17</v>
      </c>
      <c r="K13347">
        <v>18</v>
      </c>
      <c r="L13347">
        <v>7</v>
      </c>
      <c r="M13347" t="s">
        <v>932</v>
      </c>
      <c r="N13347" t="s">
        <v>933</v>
      </c>
      <c r="O13347" t="s">
        <v>934</v>
      </c>
      <c r="R13347" t="str">
        <f t="shared" si="418"/>
        <v>Weekday</v>
      </c>
      <c r="S13347" s="12">
        <f t="shared" si="417"/>
        <v>42172</v>
      </c>
    </row>
    <row r="13348" spans="1:19" x14ac:dyDescent="0.25">
      <c r="A13348" t="s">
        <v>93</v>
      </c>
      <c r="C13348">
        <v>20152110228</v>
      </c>
      <c r="D13348" t="s">
        <v>261</v>
      </c>
      <c r="E13348" t="s">
        <v>62</v>
      </c>
      <c r="G13348">
        <v>11.007</v>
      </c>
      <c r="H13348">
        <v>2015</v>
      </c>
      <c r="I13348">
        <v>7</v>
      </c>
      <c r="J13348">
        <v>28</v>
      </c>
      <c r="K13348">
        <v>17</v>
      </c>
      <c r="L13348">
        <v>16</v>
      </c>
      <c r="M13348" t="s">
        <v>932</v>
      </c>
      <c r="N13348" t="s">
        <v>937</v>
      </c>
      <c r="O13348" t="s">
        <v>934</v>
      </c>
      <c r="R13348" t="str">
        <f t="shared" si="418"/>
        <v>Weekday</v>
      </c>
      <c r="S13348" s="12">
        <f t="shared" si="417"/>
        <v>42213</v>
      </c>
    </row>
    <row r="13349" spans="1:19" x14ac:dyDescent="0.25">
      <c r="A13349" t="s">
        <v>93</v>
      </c>
      <c r="C13349">
        <v>20152110294</v>
      </c>
      <c r="D13349" t="s">
        <v>261</v>
      </c>
      <c r="E13349" t="s">
        <v>62</v>
      </c>
      <c r="G13349">
        <v>11.007</v>
      </c>
      <c r="H13349">
        <v>2015</v>
      </c>
      <c r="I13349">
        <v>7</v>
      </c>
      <c r="J13349">
        <v>28</v>
      </c>
      <c r="K13349">
        <v>18</v>
      </c>
      <c r="L13349">
        <v>3</v>
      </c>
      <c r="M13349" t="s">
        <v>932</v>
      </c>
      <c r="N13349" t="s">
        <v>937</v>
      </c>
      <c r="O13349" t="s">
        <v>934</v>
      </c>
      <c r="R13349" t="str">
        <f t="shared" si="418"/>
        <v>Weekday</v>
      </c>
      <c r="S13349" s="12">
        <f t="shared" si="417"/>
        <v>42213</v>
      </c>
    </row>
    <row r="13350" spans="1:19" x14ac:dyDescent="0.25">
      <c r="A13350" t="s">
        <v>93</v>
      </c>
      <c r="C13350">
        <v>20152650225</v>
      </c>
      <c r="D13350" t="s">
        <v>261</v>
      </c>
      <c r="E13350" t="s">
        <v>62</v>
      </c>
      <c r="G13350">
        <v>11.007</v>
      </c>
      <c r="H13350">
        <v>2015</v>
      </c>
      <c r="I13350">
        <v>9</v>
      </c>
      <c r="J13350">
        <v>16</v>
      </c>
      <c r="K13350">
        <v>7</v>
      </c>
      <c r="L13350">
        <v>43</v>
      </c>
      <c r="M13350" t="s">
        <v>932</v>
      </c>
      <c r="N13350" t="s">
        <v>933</v>
      </c>
      <c r="O13350" t="s">
        <v>934</v>
      </c>
      <c r="R13350" t="str">
        <f t="shared" si="418"/>
        <v>Weekday</v>
      </c>
      <c r="S13350" s="12">
        <f t="shared" si="417"/>
        <v>42263</v>
      </c>
    </row>
    <row r="13351" spans="1:19" x14ac:dyDescent="0.25">
      <c r="A13351" t="s">
        <v>93</v>
      </c>
      <c r="C13351">
        <v>20152550172</v>
      </c>
      <c r="D13351" t="s">
        <v>261</v>
      </c>
      <c r="E13351" t="s">
        <v>87</v>
      </c>
      <c r="G13351">
        <v>11.019</v>
      </c>
      <c r="H13351">
        <v>2015</v>
      </c>
      <c r="I13351">
        <v>8</v>
      </c>
      <c r="J13351">
        <v>31</v>
      </c>
      <c r="K13351">
        <v>7</v>
      </c>
      <c r="L13351">
        <v>33</v>
      </c>
      <c r="M13351" t="s">
        <v>932</v>
      </c>
      <c r="N13351" t="s">
        <v>933</v>
      </c>
      <c r="O13351" t="s">
        <v>934</v>
      </c>
      <c r="R13351" t="str">
        <f t="shared" si="418"/>
        <v>Weekday</v>
      </c>
      <c r="S13351" s="12">
        <f t="shared" si="417"/>
        <v>42247</v>
      </c>
    </row>
    <row r="13352" spans="1:19" x14ac:dyDescent="0.25">
      <c r="A13352" t="s">
        <v>93</v>
      </c>
      <c r="C13352">
        <v>20150290223</v>
      </c>
      <c r="D13352" t="s">
        <v>261</v>
      </c>
      <c r="E13352" t="s">
        <v>87</v>
      </c>
      <c r="G13352">
        <v>11.163</v>
      </c>
      <c r="H13352">
        <v>2015</v>
      </c>
      <c r="I13352">
        <v>1</v>
      </c>
      <c r="J13352">
        <v>29</v>
      </c>
      <c r="K13352">
        <v>8</v>
      </c>
      <c r="L13352">
        <v>10</v>
      </c>
      <c r="M13352" t="s">
        <v>932</v>
      </c>
      <c r="N13352" t="s">
        <v>937</v>
      </c>
      <c r="O13352" t="s">
        <v>934</v>
      </c>
      <c r="R13352" t="str">
        <f t="shared" si="418"/>
        <v>Weekday</v>
      </c>
      <c r="S13352" s="12">
        <f t="shared" si="417"/>
        <v>42033</v>
      </c>
    </row>
    <row r="13353" spans="1:19" x14ac:dyDescent="0.25">
      <c r="A13353" t="s">
        <v>93</v>
      </c>
      <c r="C13353">
        <v>20150620268</v>
      </c>
      <c r="D13353" t="s">
        <v>261</v>
      </c>
      <c r="E13353" t="s">
        <v>87</v>
      </c>
      <c r="G13353">
        <v>11.358000000000001</v>
      </c>
      <c r="H13353">
        <v>2015</v>
      </c>
      <c r="I13353">
        <v>2</v>
      </c>
      <c r="J13353">
        <v>25</v>
      </c>
      <c r="K13353">
        <v>11</v>
      </c>
      <c r="L13353">
        <v>3</v>
      </c>
      <c r="M13353" t="s">
        <v>935</v>
      </c>
      <c r="N13353" t="s">
        <v>933</v>
      </c>
      <c r="O13353" t="s">
        <v>934</v>
      </c>
      <c r="R13353" t="str">
        <f t="shared" si="418"/>
        <v>Weekday</v>
      </c>
      <c r="S13353" s="12">
        <f t="shared" si="417"/>
        <v>42060</v>
      </c>
    </row>
    <row r="13354" spans="1:19" x14ac:dyDescent="0.25">
      <c r="A13354" t="s">
        <v>93</v>
      </c>
      <c r="C13354">
        <v>20152170229</v>
      </c>
      <c r="D13354" t="s">
        <v>261</v>
      </c>
      <c r="E13354" t="s">
        <v>62</v>
      </c>
      <c r="G13354">
        <v>11.446</v>
      </c>
      <c r="H13354">
        <v>2015</v>
      </c>
      <c r="I13354">
        <v>6</v>
      </c>
      <c r="J13354">
        <v>20</v>
      </c>
      <c r="K13354">
        <v>7</v>
      </c>
      <c r="L13354">
        <v>51</v>
      </c>
      <c r="M13354" t="s">
        <v>935</v>
      </c>
      <c r="N13354" t="s">
        <v>933</v>
      </c>
      <c r="O13354" t="s">
        <v>934</v>
      </c>
      <c r="R13354" t="str">
        <f t="shared" si="418"/>
        <v>Weekend</v>
      </c>
      <c r="S13354" s="12">
        <f t="shared" si="417"/>
        <v>42175</v>
      </c>
    </row>
    <row r="13355" spans="1:19" x14ac:dyDescent="0.25">
      <c r="A13355" t="s">
        <v>93</v>
      </c>
      <c r="C13355">
        <v>20152260232</v>
      </c>
      <c r="D13355" t="s">
        <v>261</v>
      </c>
      <c r="E13355" t="s">
        <v>62</v>
      </c>
      <c r="G13355">
        <v>11.455</v>
      </c>
      <c r="H13355">
        <v>2015</v>
      </c>
      <c r="I13355">
        <v>8</v>
      </c>
      <c r="J13355">
        <v>14</v>
      </c>
      <c r="K13355">
        <v>1</v>
      </c>
      <c r="L13355">
        <v>57</v>
      </c>
      <c r="M13355" t="s">
        <v>935</v>
      </c>
      <c r="N13355" t="s">
        <v>933</v>
      </c>
      <c r="O13355" t="s">
        <v>934</v>
      </c>
      <c r="R13355" t="str">
        <f t="shared" si="418"/>
        <v>Weekday</v>
      </c>
      <c r="S13355" s="12">
        <f t="shared" si="417"/>
        <v>42230</v>
      </c>
    </row>
    <row r="13356" spans="1:19" x14ac:dyDescent="0.25">
      <c r="A13356" t="s">
        <v>93</v>
      </c>
      <c r="C13356">
        <v>20151580159</v>
      </c>
      <c r="D13356" t="s">
        <v>261</v>
      </c>
      <c r="E13356" t="s">
        <v>62</v>
      </c>
      <c r="G13356">
        <v>11.456</v>
      </c>
      <c r="H13356">
        <v>2015</v>
      </c>
      <c r="I13356">
        <v>5</v>
      </c>
      <c r="J13356">
        <v>19</v>
      </c>
      <c r="K13356">
        <v>19</v>
      </c>
      <c r="L13356">
        <v>51</v>
      </c>
      <c r="M13356" t="s">
        <v>932</v>
      </c>
      <c r="N13356" t="s">
        <v>936</v>
      </c>
      <c r="O13356" t="s">
        <v>934</v>
      </c>
      <c r="R13356" t="str">
        <f t="shared" si="418"/>
        <v>Weekday</v>
      </c>
      <c r="S13356" s="12">
        <f t="shared" si="417"/>
        <v>42143</v>
      </c>
    </row>
    <row r="13357" spans="1:19" x14ac:dyDescent="0.25">
      <c r="A13357" t="s">
        <v>93</v>
      </c>
      <c r="C13357">
        <v>20150080460</v>
      </c>
      <c r="D13357" t="s">
        <v>261</v>
      </c>
      <c r="E13357" t="s">
        <v>87</v>
      </c>
      <c r="G13357">
        <v>11.632</v>
      </c>
      <c r="H13357">
        <v>2015</v>
      </c>
      <c r="I13357">
        <v>1</v>
      </c>
      <c r="J13357">
        <v>5</v>
      </c>
      <c r="K13357">
        <v>21</v>
      </c>
      <c r="L13357">
        <v>48</v>
      </c>
      <c r="M13357" t="s">
        <v>932</v>
      </c>
      <c r="N13357" t="s">
        <v>933</v>
      </c>
      <c r="O13357" t="s">
        <v>934</v>
      </c>
      <c r="R13357" t="str">
        <f t="shared" si="418"/>
        <v>Weekday</v>
      </c>
      <c r="S13357" s="12">
        <f t="shared" si="417"/>
        <v>42009</v>
      </c>
    </row>
    <row r="13358" spans="1:19" x14ac:dyDescent="0.25">
      <c r="A13358" t="s">
        <v>93</v>
      </c>
      <c r="C13358">
        <v>20150210321</v>
      </c>
      <c r="D13358" t="s">
        <v>261</v>
      </c>
      <c r="E13358" t="s">
        <v>87</v>
      </c>
      <c r="G13358">
        <v>11.632</v>
      </c>
      <c r="H13358">
        <v>2015</v>
      </c>
      <c r="I13358">
        <v>1</v>
      </c>
      <c r="J13358">
        <v>8</v>
      </c>
      <c r="K13358">
        <v>14</v>
      </c>
      <c r="L13358">
        <v>51</v>
      </c>
      <c r="M13358" t="s">
        <v>935</v>
      </c>
      <c r="N13358" t="s">
        <v>937</v>
      </c>
      <c r="O13358" t="s">
        <v>934</v>
      </c>
      <c r="R13358" t="str">
        <f t="shared" si="418"/>
        <v>Weekday</v>
      </c>
      <c r="S13358" s="12">
        <f t="shared" si="417"/>
        <v>42012</v>
      </c>
    </row>
    <row r="13359" spans="1:19" x14ac:dyDescent="0.25">
      <c r="A13359" t="s">
        <v>93</v>
      </c>
      <c r="C13359">
        <v>20150120294</v>
      </c>
      <c r="D13359" t="s">
        <v>261</v>
      </c>
      <c r="E13359" t="s">
        <v>62</v>
      </c>
      <c r="G13359">
        <v>11.632</v>
      </c>
      <c r="H13359">
        <v>2015</v>
      </c>
      <c r="I13359">
        <v>1</v>
      </c>
      <c r="J13359">
        <v>8</v>
      </c>
      <c r="K13359">
        <v>10</v>
      </c>
      <c r="L13359">
        <v>59</v>
      </c>
      <c r="M13359" t="s">
        <v>932</v>
      </c>
      <c r="N13359" t="s">
        <v>933</v>
      </c>
      <c r="O13359" t="s">
        <v>934</v>
      </c>
      <c r="R13359" t="str">
        <f t="shared" si="418"/>
        <v>Weekday</v>
      </c>
      <c r="S13359" s="12">
        <f t="shared" si="417"/>
        <v>42012</v>
      </c>
    </row>
    <row r="13360" spans="1:19" x14ac:dyDescent="0.25">
      <c r="A13360" t="s">
        <v>93</v>
      </c>
      <c r="C13360">
        <v>20150220243</v>
      </c>
      <c r="D13360" t="s">
        <v>261</v>
      </c>
      <c r="E13360" t="s">
        <v>87</v>
      </c>
      <c r="G13360">
        <v>11.632</v>
      </c>
      <c r="H13360">
        <v>2015</v>
      </c>
      <c r="I13360">
        <v>1</v>
      </c>
      <c r="J13360">
        <v>20</v>
      </c>
      <c r="K13360">
        <v>21</v>
      </c>
      <c r="L13360">
        <v>11</v>
      </c>
      <c r="M13360" t="s">
        <v>935</v>
      </c>
      <c r="N13360" t="s">
        <v>933</v>
      </c>
      <c r="O13360" t="s">
        <v>934</v>
      </c>
      <c r="R13360" t="str">
        <f t="shared" si="418"/>
        <v>Weekday</v>
      </c>
      <c r="S13360" s="12">
        <f t="shared" si="417"/>
        <v>42024</v>
      </c>
    </row>
    <row r="13361" spans="1:19" x14ac:dyDescent="0.25">
      <c r="A13361" t="s">
        <v>93</v>
      </c>
      <c r="C13361">
        <v>20150320133</v>
      </c>
      <c r="D13361" t="s">
        <v>261</v>
      </c>
      <c r="E13361" t="s">
        <v>87</v>
      </c>
      <c r="G13361">
        <v>11.632</v>
      </c>
      <c r="H13361">
        <v>2015</v>
      </c>
      <c r="I13361">
        <v>2</v>
      </c>
      <c r="J13361">
        <v>1</v>
      </c>
      <c r="K13361">
        <v>6</v>
      </c>
      <c r="L13361">
        <v>35</v>
      </c>
      <c r="M13361" t="s">
        <v>935</v>
      </c>
      <c r="N13361" t="s">
        <v>933</v>
      </c>
      <c r="O13361" t="s">
        <v>934</v>
      </c>
      <c r="R13361" t="str">
        <f t="shared" si="418"/>
        <v>Weekend</v>
      </c>
      <c r="S13361" s="12">
        <f t="shared" si="417"/>
        <v>42036</v>
      </c>
    </row>
    <row r="13362" spans="1:19" x14ac:dyDescent="0.25">
      <c r="A13362" t="s">
        <v>93</v>
      </c>
      <c r="C13362">
        <v>20150370281</v>
      </c>
      <c r="D13362" t="s">
        <v>261</v>
      </c>
      <c r="E13362" t="s">
        <v>87</v>
      </c>
      <c r="G13362">
        <v>11.632</v>
      </c>
      <c r="H13362">
        <v>2015</v>
      </c>
      <c r="I13362">
        <v>2</v>
      </c>
      <c r="J13362">
        <v>3</v>
      </c>
      <c r="K13362">
        <v>20</v>
      </c>
      <c r="L13362">
        <v>22</v>
      </c>
      <c r="M13362" t="s">
        <v>935</v>
      </c>
      <c r="N13362" t="s">
        <v>936</v>
      </c>
      <c r="O13362" t="s">
        <v>934</v>
      </c>
      <c r="R13362" t="str">
        <f t="shared" si="418"/>
        <v>Weekday</v>
      </c>
      <c r="S13362" s="12">
        <f t="shared" si="417"/>
        <v>42038</v>
      </c>
    </row>
    <row r="13363" spans="1:19" x14ac:dyDescent="0.25">
      <c r="A13363" t="s">
        <v>93</v>
      </c>
      <c r="C13363">
        <v>20150580285</v>
      </c>
      <c r="D13363" t="s">
        <v>261</v>
      </c>
      <c r="E13363" t="s">
        <v>62</v>
      </c>
      <c r="G13363">
        <v>11.632</v>
      </c>
      <c r="H13363">
        <v>2015</v>
      </c>
      <c r="I13363">
        <v>2</v>
      </c>
      <c r="J13363">
        <v>20</v>
      </c>
      <c r="K13363">
        <v>8</v>
      </c>
      <c r="L13363">
        <v>48</v>
      </c>
      <c r="M13363" t="s">
        <v>932</v>
      </c>
      <c r="N13363" t="s">
        <v>933</v>
      </c>
      <c r="O13363" t="s">
        <v>934</v>
      </c>
      <c r="R13363" t="str">
        <f t="shared" si="418"/>
        <v>Weekday</v>
      </c>
      <c r="S13363" s="12">
        <f t="shared" si="417"/>
        <v>42055</v>
      </c>
    </row>
    <row r="13364" spans="1:19" x14ac:dyDescent="0.25">
      <c r="A13364" t="s">
        <v>93</v>
      </c>
      <c r="C13364">
        <v>20150520164</v>
      </c>
      <c r="D13364" t="s">
        <v>261</v>
      </c>
      <c r="E13364" t="s">
        <v>62</v>
      </c>
      <c r="G13364">
        <v>11.632</v>
      </c>
      <c r="H13364">
        <v>2015</v>
      </c>
      <c r="I13364">
        <v>2</v>
      </c>
      <c r="J13364">
        <v>20</v>
      </c>
      <c r="K13364">
        <v>5</v>
      </c>
      <c r="L13364">
        <v>35</v>
      </c>
      <c r="M13364" t="s">
        <v>935</v>
      </c>
      <c r="N13364" t="s">
        <v>933</v>
      </c>
      <c r="O13364" t="s">
        <v>934</v>
      </c>
      <c r="R13364" t="str">
        <f t="shared" si="418"/>
        <v>Weekday</v>
      </c>
      <c r="S13364" s="12">
        <f t="shared" si="417"/>
        <v>42055</v>
      </c>
    </row>
    <row r="13365" spans="1:19" x14ac:dyDescent="0.25">
      <c r="A13365" t="s">
        <v>93</v>
      </c>
      <c r="C13365">
        <v>20150710199</v>
      </c>
      <c r="D13365" t="s">
        <v>261</v>
      </c>
      <c r="E13365" t="s">
        <v>62</v>
      </c>
      <c r="G13365">
        <v>11.632</v>
      </c>
      <c r="H13365">
        <v>2015</v>
      </c>
      <c r="I13365">
        <v>3</v>
      </c>
      <c r="J13365">
        <v>3</v>
      </c>
      <c r="K13365">
        <v>11</v>
      </c>
      <c r="L13365">
        <v>22</v>
      </c>
      <c r="M13365" t="s">
        <v>935</v>
      </c>
      <c r="N13365" t="s">
        <v>936</v>
      </c>
      <c r="O13365" t="s">
        <v>934</v>
      </c>
      <c r="R13365" t="str">
        <f t="shared" si="418"/>
        <v>Weekday</v>
      </c>
      <c r="S13365" s="12">
        <f t="shared" si="417"/>
        <v>42066</v>
      </c>
    </row>
    <row r="13366" spans="1:19" x14ac:dyDescent="0.25">
      <c r="A13366" t="s">
        <v>93</v>
      </c>
      <c r="C13366">
        <v>20151250211</v>
      </c>
      <c r="D13366" t="s">
        <v>261</v>
      </c>
      <c r="E13366" t="s">
        <v>940</v>
      </c>
      <c r="G13366">
        <v>11.632</v>
      </c>
      <c r="H13366">
        <v>2015</v>
      </c>
      <c r="I13366">
        <v>5</v>
      </c>
      <c r="J13366">
        <v>3</v>
      </c>
      <c r="K13366">
        <v>13</v>
      </c>
      <c r="L13366">
        <v>27</v>
      </c>
      <c r="M13366" t="s">
        <v>932</v>
      </c>
      <c r="N13366" t="s">
        <v>933</v>
      </c>
      <c r="O13366" t="s">
        <v>934</v>
      </c>
      <c r="R13366" t="str">
        <f t="shared" si="418"/>
        <v>Weekend</v>
      </c>
      <c r="S13366" s="12">
        <f t="shared" si="417"/>
        <v>42127</v>
      </c>
    </row>
    <row r="13367" spans="1:19" x14ac:dyDescent="0.25">
      <c r="A13367" t="s">
        <v>93</v>
      </c>
      <c r="C13367">
        <v>20151410283</v>
      </c>
      <c r="D13367" t="s">
        <v>261</v>
      </c>
      <c r="E13367" t="s">
        <v>62</v>
      </c>
      <c r="G13367">
        <v>11.632</v>
      </c>
      <c r="H13367">
        <v>2015</v>
      </c>
      <c r="I13367">
        <v>5</v>
      </c>
      <c r="J13367">
        <v>11</v>
      </c>
      <c r="K13367">
        <v>21</v>
      </c>
      <c r="L13367">
        <v>9</v>
      </c>
      <c r="M13367" t="s">
        <v>932</v>
      </c>
      <c r="N13367" t="s">
        <v>933</v>
      </c>
      <c r="O13367" t="s">
        <v>934</v>
      </c>
      <c r="R13367" t="str">
        <f t="shared" si="418"/>
        <v>Weekday</v>
      </c>
      <c r="S13367" s="12">
        <f t="shared" si="417"/>
        <v>42135</v>
      </c>
    </row>
    <row r="13368" spans="1:19" x14ac:dyDescent="0.25">
      <c r="A13368" t="s">
        <v>93</v>
      </c>
      <c r="C13368">
        <v>20151610292</v>
      </c>
      <c r="D13368" t="s">
        <v>261</v>
      </c>
      <c r="E13368" t="s">
        <v>62</v>
      </c>
      <c r="G13368">
        <v>11.632</v>
      </c>
      <c r="H13368">
        <v>2015</v>
      </c>
      <c r="I13368">
        <v>5</v>
      </c>
      <c r="J13368">
        <v>20</v>
      </c>
      <c r="K13368">
        <v>7</v>
      </c>
      <c r="L13368">
        <v>52</v>
      </c>
      <c r="M13368" t="s">
        <v>932</v>
      </c>
      <c r="N13368" t="s">
        <v>933</v>
      </c>
      <c r="O13368" t="s">
        <v>934</v>
      </c>
      <c r="R13368" t="str">
        <f t="shared" si="418"/>
        <v>Weekday</v>
      </c>
      <c r="S13368" s="12">
        <f t="shared" si="417"/>
        <v>42144</v>
      </c>
    </row>
    <row r="13369" spans="1:19" x14ac:dyDescent="0.25">
      <c r="A13369" t="s">
        <v>93</v>
      </c>
      <c r="C13369">
        <v>20151470244</v>
      </c>
      <c r="D13369" t="s">
        <v>261</v>
      </c>
      <c r="E13369" t="s">
        <v>87</v>
      </c>
      <c r="G13369">
        <v>11.632</v>
      </c>
      <c r="H13369">
        <v>2015</v>
      </c>
      <c r="I13369">
        <v>5</v>
      </c>
      <c r="J13369">
        <v>26</v>
      </c>
      <c r="K13369">
        <v>15</v>
      </c>
      <c r="L13369">
        <v>46</v>
      </c>
      <c r="M13369" t="s">
        <v>935</v>
      </c>
      <c r="N13369" t="s">
        <v>933</v>
      </c>
      <c r="O13369" t="s">
        <v>934</v>
      </c>
      <c r="R13369" t="str">
        <f t="shared" si="418"/>
        <v>Weekday</v>
      </c>
      <c r="S13369" s="12">
        <f t="shared" si="417"/>
        <v>42150</v>
      </c>
    </row>
    <row r="13370" spans="1:19" x14ac:dyDescent="0.25">
      <c r="A13370" t="s">
        <v>93</v>
      </c>
      <c r="C13370">
        <v>20151540178</v>
      </c>
      <c r="D13370" t="s">
        <v>261</v>
      </c>
      <c r="E13370" t="s">
        <v>62</v>
      </c>
      <c r="G13370">
        <v>11.632</v>
      </c>
      <c r="H13370">
        <v>2015</v>
      </c>
      <c r="I13370">
        <v>6</v>
      </c>
      <c r="J13370">
        <v>3</v>
      </c>
      <c r="K13370">
        <v>7</v>
      </c>
      <c r="L13370">
        <v>51</v>
      </c>
      <c r="M13370" t="s">
        <v>932</v>
      </c>
      <c r="N13370" t="s">
        <v>937</v>
      </c>
      <c r="O13370" t="s">
        <v>934</v>
      </c>
      <c r="R13370" t="str">
        <f t="shared" si="418"/>
        <v>Weekday</v>
      </c>
      <c r="S13370" s="12">
        <f t="shared" si="417"/>
        <v>42158</v>
      </c>
    </row>
    <row r="13371" spans="1:19" x14ac:dyDescent="0.25">
      <c r="A13371" t="s">
        <v>93</v>
      </c>
      <c r="C13371">
        <v>20152380240</v>
      </c>
      <c r="D13371" t="s">
        <v>261</v>
      </c>
      <c r="E13371" t="s">
        <v>87</v>
      </c>
      <c r="G13371">
        <v>11.632</v>
      </c>
      <c r="H13371">
        <v>2015</v>
      </c>
      <c r="I13371">
        <v>8</v>
      </c>
      <c r="J13371">
        <v>26</v>
      </c>
      <c r="K13371">
        <v>8</v>
      </c>
      <c r="L13371">
        <v>3</v>
      </c>
      <c r="M13371" t="s">
        <v>932</v>
      </c>
      <c r="N13371" t="s">
        <v>933</v>
      </c>
      <c r="O13371" t="s">
        <v>934</v>
      </c>
      <c r="R13371" t="str">
        <f t="shared" si="418"/>
        <v>Weekday</v>
      </c>
      <c r="S13371" s="12">
        <f t="shared" si="417"/>
        <v>42242</v>
      </c>
    </row>
    <row r="13372" spans="1:19" x14ac:dyDescent="0.25">
      <c r="A13372" t="s">
        <v>93</v>
      </c>
      <c r="C13372">
        <v>20152570237</v>
      </c>
      <c r="D13372" t="s">
        <v>261</v>
      </c>
      <c r="E13372" t="s">
        <v>87</v>
      </c>
      <c r="G13372">
        <v>11.632</v>
      </c>
      <c r="H13372">
        <v>2015</v>
      </c>
      <c r="I13372">
        <v>9</v>
      </c>
      <c r="J13372">
        <v>11</v>
      </c>
      <c r="K13372">
        <v>8</v>
      </c>
      <c r="L13372">
        <v>50</v>
      </c>
      <c r="M13372" t="s">
        <v>932</v>
      </c>
      <c r="N13372" t="s">
        <v>933</v>
      </c>
      <c r="O13372" t="s">
        <v>934</v>
      </c>
      <c r="R13372" t="str">
        <f t="shared" si="418"/>
        <v>Weekday</v>
      </c>
      <c r="S13372" s="12">
        <f t="shared" si="417"/>
        <v>42258</v>
      </c>
    </row>
    <row r="13373" spans="1:19" x14ac:dyDescent="0.25">
      <c r="A13373" t="s">
        <v>93</v>
      </c>
      <c r="C13373">
        <v>20152650238</v>
      </c>
      <c r="D13373" t="s">
        <v>261</v>
      </c>
      <c r="E13373" t="s">
        <v>87</v>
      </c>
      <c r="G13373">
        <v>11.632</v>
      </c>
      <c r="H13373">
        <v>2015</v>
      </c>
      <c r="I13373">
        <v>9</v>
      </c>
      <c r="J13373">
        <v>18</v>
      </c>
      <c r="K13373">
        <v>18</v>
      </c>
      <c r="L13373">
        <v>19</v>
      </c>
      <c r="M13373" t="s">
        <v>932</v>
      </c>
      <c r="N13373" t="s">
        <v>933</v>
      </c>
      <c r="O13373" t="s">
        <v>934</v>
      </c>
      <c r="R13373" t="str">
        <f t="shared" si="418"/>
        <v>Weekday</v>
      </c>
      <c r="S13373" s="12">
        <f t="shared" si="417"/>
        <v>42265</v>
      </c>
    </row>
    <row r="13374" spans="1:19" x14ac:dyDescent="0.25">
      <c r="A13374" t="s">
        <v>93</v>
      </c>
      <c r="C13374">
        <v>20153300130</v>
      </c>
      <c r="D13374" t="s">
        <v>261</v>
      </c>
      <c r="E13374" t="s">
        <v>87</v>
      </c>
      <c r="G13374">
        <v>11.632</v>
      </c>
      <c r="H13374">
        <v>2015</v>
      </c>
      <c r="I13374">
        <v>11</v>
      </c>
      <c r="J13374">
        <v>25</v>
      </c>
      <c r="K13374">
        <v>14</v>
      </c>
      <c r="L13374">
        <v>15</v>
      </c>
      <c r="M13374" t="s">
        <v>932</v>
      </c>
      <c r="N13374" t="s">
        <v>933</v>
      </c>
      <c r="O13374" t="s">
        <v>934</v>
      </c>
      <c r="R13374" t="str">
        <f t="shared" si="418"/>
        <v>Weekday</v>
      </c>
      <c r="S13374" s="12">
        <f t="shared" si="417"/>
        <v>42333</v>
      </c>
    </row>
    <row r="13375" spans="1:19" x14ac:dyDescent="0.25">
      <c r="A13375" t="s">
        <v>93</v>
      </c>
      <c r="C13375">
        <v>20153600179</v>
      </c>
      <c r="D13375" t="s">
        <v>261</v>
      </c>
      <c r="E13375" t="s">
        <v>87</v>
      </c>
      <c r="G13375">
        <v>11.632</v>
      </c>
      <c r="H13375">
        <v>2015</v>
      </c>
      <c r="I13375">
        <v>12</v>
      </c>
      <c r="J13375">
        <v>26</v>
      </c>
      <c r="K13375">
        <v>8</v>
      </c>
      <c r="L13375">
        <v>9</v>
      </c>
      <c r="M13375" t="s">
        <v>932</v>
      </c>
      <c r="N13375" t="s">
        <v>933</v>
      </c>
      <c r="O13375" t="s">
        <v>934</v>
      </c>
      <c r="R13375" t="str">
        <f t="shared" si="418"/>
        <v>Weekend</v>
      </c>
      <c r="S13375" s="12">
        <f t="shared" si="417"/>
        <v>42364</v>
      </c>
    </row>
    <row r="13376" spans="1:19" x14ac:dyDescent="0.25">
      <c r="A13376" t="s">
        <v>93</v>
      </c>
      <c r="C13376">
        <v>20153300128</v>
      </c>
      <c r="D13376" t="s">
        <v>261</v>
      </c>
      <c r="E13376" t="s">
        <v>87</v>
      </c>
      <c r="G13376">
        <v>11.726000000000001</v>
      </c>
      <c r="H13376">
        <v>2015</v>
      </c>
      <c r="I13376">
        <v>11</v>
      </c>
      <c r="J13376">
        <v>16</v>
      </c>
      <c r="K13376">
        <v>7</v>
      </c>
      <c r="L13376">
        <v>38</v>
      </c>
      <c r="M13376" t="s">
        <v>932</v>
      </c>
      <c r="N13376" t="s">
        <v>933</v>
      </c>
      <c r="O13376" t="s">
        <v>934</v>
      </c>
      <c r="R13376" t="str">
        <f t="shared" si="418"/>
        <v>Weekday</v>
      </c>
      <c r="S13376" s="12">
        <f t="shared" si="417"/>
        <v>42324</v>
      </c>
    </row>
    <row r="13377" spans="1:19" x14ac:dyDescent="0.25">
      <c r="A13377" t="s">
        <v>93</v>
      </c>
      <c r="C13377">
        <v>20151620239</v>
      </c>
      <c r="D13377" t="s">
        <v>261</v>
      </c>
      <c r="E13377" t="s">
        <v>87</v>
      </c>
      <c r="G13377">
        <v>11.763999999999999</v>
      </c>
      <c r="H13377">
        <v>2015</v>
      </c>
      <c r="I13377">
        <v>5</v>
      </c>
      <c r="J13377">
        <v>22</v>
      </c>
      <c r="K13377">
        <v>17</v>
      </c>
      <c r="L13377">
        <v>33</v>
      </c>
      <c r="M13377" t="s">
        <v>932</v>
      </c>
      <c r="N13377" t="s">
        <v>933</v>
      </c>
      <c r="O13377" t="s">
        <v>934</v>
      </c>
      <c r="R13377" t="str">
        <f t="shared" si="418"/>
        <v>Weekday</v>
      </c>
      <c r="S13377" s="12">
        <f t="shared" si="417"/>
        <v>42146</v>
      </c>
    </row>
    <row r="13378" spans="1:19" x14ac:dyDescent="0.25">
      <c r="A13378" t="s">
        <v>93</v>
      </c>
      <c r="C13378">
        <v>20152890260</v>
      </c>
      <c r="D13378" t="s">
        <v>261</v>
      </c>
      <c r="E13378" t="s">
        <v>87</v>
      </c>
      <c r="G13378">
        <v>11.763999999999999</v>
      </c>
      <c r="H13378">
        <v>2015</v>
      </c>
      <c r="I13378">
        <v>10</v>
      </c>
      <c r="J13378">
        <v>11</v>
      </c>
      <c r="K13378">
        <v>15</v>
      </c>
      <c r="L13378">
        <v>49</v>
      </c>
      <c r="M13378" t="s">
        <v>932</v>
      </c>
      <c r="N13378" t="s">
        <v>933</v>
      </c>
      <c r="O13378" t="s">
        <v>934</v>
      </c>
      <c r="R13378" t="str">
        <f t="shared" si="418"/>
        <v>Weekend</v>
      </c>
      <c r="S13378" s="12">
        <f t="shared" si="417"/>
        <v>42288</v>
      </c>
    </row>
    <row r="13379" spans="1:19" x14ac:dyDescent="0.25">
      <c r="A13379" t="s">
        <v>93</v>
      </c>
      <c r="C13379">
        <v>20153390182</v>
      </c>
      <c r="D13379" t="s">
        <v>261</v>
      </c>
      <c r="E13379" t="s">
        <v>87</v>
      </c>
      <c r="G13379">
        <v>11.789</v>
      </c>
      <c r="H13379">
        <v>2015</v>
      </c>
      <c r="I13379">
        <v>12</v>
      </c>
      <c r="J13379">
        <v>4</v>
      </c>
      <c r="K13379">
        <v>7</v>
      </c>
      <c r="L13379">
        <v>2</v>
      </c>
      <c r="M13379" t="s">
        <v>932</v>
      </c>
      <c r="N13379" t="s">
        <v>933</v>
      </c>
      <c r="O13379" t="s">
        <v>934</v>
      </c>
      <c r="R13379" t="str">
        <f t="shared" si="418"/>
        <v>Weekday</v>
      </c>
      <c r="S13379" s="12">
        <f t="shared" ref="S13379:S13442" si="419">DATE(H13379,I13379,J13379)</f>
        <v>42342</v>
      </c>
    </row>
    <row r="13380" spans="1:19" x14ac:dyDescent="0.25">
      <c r="A13380" t="s">
        <v>93</v>
      </c>
      <c r="C13380">
        <v>20150140295</v>
      </c>
      <c r="D13380" t="s">
        <v>261</v>
      </c>
      <c r="E13380" t="s">
        <v>87</v>
      </c>
      <c r="G13380">
        <v>11.866</v>
      </c>
      <c r="H13380">
        <v>2015</v>
      </c>
      <c r="I13380">
        <v>1</v>
      </c>
      <c r="J13380">
        <v>9</v>
      </c>
      <c r="K13380">
        <v>0</v>
      </c>
      <c r="L13380">
        <v>50</v>
      </c>
      <c r="M13380" t="s">
        <v>935</v>
      </c>
      <c r="N13380" t="s">
        <v>933</v>
      </c>
      <c r="O13380" t="s">
        <v>934</v>
      </c>
      <c r="R13380" t="str">
        <f t="shared" si="418"/>
        <v>Weekday</v>
      </c>
      <c r="S13380" s="12">
        <f t="shared" si="419"/>
        <v>42013</v>
      </c>
    </row>
    <row r="13381" spans="1:19" x14ac:dyDescent="0.25">
      <c r="A13381" t="s">
        <v>93</v>
      </c>
      <c r="C13381">
        <v>20152470284</v>
      </c>
      <c r="D13381" t="s">
        <v>261</v>
      </c>
      <c r="E13381" t="s">
        <v>87</v>
      </c>
      <c r="G13381">
        <v>11.87</v>
      </c>
      <c r="H13381">
        <v>2015</v>
      </c>
      <c r="I13381">
        <v>8</v>
      </c>
      <c r="J13381">
        <v>28</v>
      </c>
      <c r="K13381">
        <v>13</v>
      </c>
      <c r="L13381">
        <v>31</v>
      </c>
      <c r="M13381" t="s">
        <v>932</v>
      </c>
      <c r="N13381" t="s">
        <v>937</v>
      </c>
      <c r="O13381" t="s">
        <v>934</v>
      </c>
      <c r="R13381" t="str">
        <f t="shared" ref="R13381:R13444" si="420">IF(WEEKDAY(DATE(H13381,I13381,J13381),2)&lt;6,"Weekday","Weekend")</f>
        <v>Weekday</v>
      </c>
      <c r="S13381" s="12">
        <f t="shared" si="419"/>
        <v>42244</v>
      </c>
    </row>
    <row r="13382" spans="1:19" x14ac:dyDescent="0.25">
      <c r="A13382" t="s">
        <v>93</v>
      </c>
      <c r="C13382">
        <v>20150080459</v>
      </c>
      <c r="D13382" t="s">
        <v>261</v>
      </c>
      <c r="E13382" t="s">
        <v>87</v>
      </c>
      <c r="G13382">
        <v>11.879</v>
      </c>
      <c r="H13382">
        <v>2015</v>
      </c>
      <c r="I13382">
        <v>1</v>
      </c>
      <c r="J13382">
        <v>5</v>
      </c>
      <c r="K13382">
        <v>21</v>
      </c>
      <c r="L13382">
        <v>26</v>
      </c>
      <c r="M13382" t="s">
        <v>932</v>
      </c>
      <c r="N13382" t="s">
        <v>936</v>
      </c>
      <c r="O13382" t="s">
        <v>934</v>
      </c>
      <c r="R13382" t="str">
        <f t="shared" si="420"/>
        <v>Weekday</v>
      </c>
      <c r="S13382" s="12">
        <f t="shared" si="419"/>
        <v>42009</v>
      </c>
    </row>
    <row r="13383" spans="1:19" x14ac:dyDescent="0.25">
      <c r="A13383" t="s">
        <v>93</v>
      </c>
      <c r="C13383">
        <v>20150130401</v>
      </c>
      <c r="D13383" t="s">
        <v>261</v>
      </c>
      <c r="E13383" t="s">
        <v>87</v>
      </c>
      <c r="G13383">
        <v>11.879</v>
      </c>
      <c r="H13383">
        <v>2015</v>
      </c>
      <c r="I13383">
        <v>1</v>
      </c>
      <c r="J13383">
        <v>8</v>
      </c>
      <c r="K13383">
        <v>22</v>
      </c>
      <c r="L13383">
        <v>21</v>
      </c>
      <c r="M13383" t="s">
        <v>932</v>
      </c>
      <c r="N13383" t="s">
        <v>933</v>
      </c>
      <c r="O13383" t="s">
        <v>934</v>
      </c>
      <c r="R13383" t="str">
        <f t="shared" si="420"/>
        <v>Weekday</v>
      </c>
      <c r="S13383" s="12">
        <f t="shared" si="419"/>
        <v>42012</v>
      </c>
    </row>
    <row r="13384" spans="1:19" x14ac:dyDescent="0.25">
      <c r="A13384" t="s">
        <v>93</v>
      </c>
      <c r="C13384">
        <v>20150220236</v>
      </c>
      <c r="D13384" t="s">
        <v>261</v>
      </c>
      <c r="E13384" t="s">
        <v>87</v>
      </c>
      <c r="G13384">
        <v>11.879</v>
      </c>
      <c r="H13384">
        <v>2015</v>
      </c>
      <c r="I13384">
        <v>1</v>
      </c>
      <c r="J13384">
        <v>21</v>
      </c>
      <c r="K13384">
        <v>9</v>
      </c>
      <c r="L13384">
        <v>5</v>
      </c>
      <c r="M13384" t="s">
        <v>932</v>
      </c>
      <c r="N13384" t="s">
        <v>937</v>
      </c>
      <c r="O13384" t="s">
        <v>934</v>
      </c>
      <c r="R13384" t="str">
        <f t="shared" si="420"/>
        <v>Weekday</v>
      </c>
      <c r="S13384" s="12">
        <f t="shared" si="419"/>
        <v>42025</v>
      </c>
    </row>
    <row r="13385" spans="1:19" x14ac:dyDescent="0.25">
      <c r="A13385" t="s">
        <v>93</v>
      </c>
      <c r="C13385">
        <v>20150430411</v>
      </c>
      <c r="D13385" t="s">
        <v>261</v>
      </c>
      <c r="E13385" t="s">
        <v>87</v>
      </c>
      <c r="G13385">
        <v>11.879</v>
      </c>
      <c r="H13385">
        <v>2015</v>
      </c>
      <c r="I13385">
        <v>2</v>
      </c>
      <c r="J13385">
        <v>3</v>
      </c>
      <c r="K13385">
        <v>20</v>
      </c>
      <c r="L13385">
        <v>29</v>
      </c>
      <c r="M13385" t="s">
        <v>932</v>
      </c>
      <c r="N13385" t="s">
        <v>933</v>
      </c>
      <c r="O13385" t="s">
        <v>934</v>
      </c>
      <c r="R13385" t="str">
        <f t="shared" si="420"/>
        <v>Weekday</v>
      </c>
      <c r="S13385" s="12">
        <f t="shared" si="419"/>
        <v>42038</v>
      </c>
    </row>
    <row r="13386" spans="1:19" x14ac:dyDescent="0.25">
      <c r="A13386" t="s">
        <v>93</v>
      </c>
      <c r="C13386">
        <v>20150370261</v>
      </c>
      <c r="D13386" t="s">
        <v>261</v>
      </c>
      <c r="E13386" t="s">
        <v>87</v>
      </c>
      <c r="G13386">
        <v>11.879</v>
      </c>
      <c r="H13386">
        <v>2015</v>
      </c>
      <c r="I13386">
        <v>2</v>
      </c>
      <c r="J13386">
        <v>3</v>
      </c>
      <c r="K13386">
        <v>16</v>
      </c>
      <c r="L13386">
        <v>26</v>
      </c>
      <c r="M13386" t="s">
        <v>932</v>
      </c>
      <c r="N13386" t="s">
        <v>933</v>
      </c>
      <c r="O13386" t="s">
        <v>934</v>
      </c>
      <c r="R13386" t="str">
        <f t="shared" si="420"/>
        <v>Weekday</v>
      </c>
      <c r="S13386" s="12">
        <f t="shared" si="419"/>
        <v>42038</v>
      </c>
    </row>
    <row r="13387" spans="1:19" x14ac:dyDescent="0.25">
      <c r="A13387" t="s">
        <v>93</v>
      </c>
      <c r="C13387">
        <v>20151140171</v>
      </c>
      <c r="D13387" t="s">
        <v>261</v>
      </c>
      <c r="E13387" t="s">
        <v>87</v>
      </c>
      <c r="G13387">
        <v>11.879</v>
      </c>
      <c r="H13387">
        <v>2015</v>
      </c>
      <c r="I13387">
        <v>4</v>
      </c>
      <c r="J13387">
        <v>23</v>
      </c>
      <c r="K13387">
        <v>15</v>
      </c>
      <c r="L13387">
        <v>37</v>
      </c>
      <c r="M13387" t="s">
        <v>932</v>
      </c>
      <c r="N13387" t="s">
        <v>937</v>
      </c>
      <c r="O13387" t="s">
        <v>934</v>
      </c>
      <c r="R13387" t="str">
        <f t="shared" si="420"/>
        <v>Weekday</v>
      </c>
      <c r="S13387" s="12">
        <f t="shared" si="419"/>
        <v>42117</v>
      </c>
    </row>
    <row r="13388" spans="1:19" x14ac:dyDescent="0.25">
      <c r="A13388" t="s">
        <v>93</v>
      </c>
      <c r="C13388">
        <v>20151350248</v>
      </c>
      <c r="D13388" t="s">
        <v>261</v>
      </c>
      <c r="E13388" t="s">
        <v>87</v>
      </c>
      <c r="G13388">
        <v>11.879</v>
      </c>
      <c r="H13388">
        <v>2015</v>
      </c>
      <c r="I13388">
        <v>5</v>
      </c>
      <c r="J13388">
        <v>15</v>
      </c>
      <c r="K13388">
        <v>10</v>
      </c>
      <c r="L13388">
        <v>4</v>
      </c>
      <c r="M13388" t="s">
        <v>932</v>
      </c>
      <c r="N13388" t="s">
        <v>933</v>
      </c>
      <c r="O13388" t="s">
        <v>934</v>
      </c>
      <c r="R13388" t="str">
        <f t="shared" si="420"/>
        <v>Weekday</v>
      </c>
      <c r="S13388" s="12">
        <f t="shared" si="419"/>
        <v>42139</v>
      </c>
    </row>
    <row r="13389" spans="1:19" x14ac:dyDescent="0.25">
      <c r="A13389" t="s">
        <v>93</v>
      </c>
      <c r="C13389">
        <v>20151610298</v>
      </c>
      <c r="D13389" t="s">
        <v>261</v>
      </c>
      <c r="E13389" t="s">
        <v>87</v>
      </c>
      <c r="G13389">
        <v>11.879</v>
      </c>
      <c r="H13389">
        <v>2015</v>
      </c>
      <c r="I13389">
        <v>5</v>
      </c>
      <c r="J13389">
        <v>31</v>
      </c>
      <c r="K13389">
        <v>15</v>
      </c>
      <c r="L13389">
        <v>0</v>
      </c>
      <c r="M13389" t="s">
        <v>932</v>
      </c>
      <c r="N13389" t="s">
        <v>933</v>
      </c>
      <c r="O13389" t="s">
        <v>934</v>
      </c>
      <c r="R13389" t="str">
        <f t="shared" si="420"/>
        <v>Weekend</v>
      </c>
      <c r="S13389" s="12">
        <f t="shared" si="419"/>
        <v>42155</v>
      </c>
    </row>
    <row r="13390" spans="1:19" x14ac:dyDescent="0.25">
      <c r="A13390" t="s">
        <v>93</v>
      </c>
      <c r="C13390">
        <v>20151620241</v>
      </c>
      <c r="D13390" t="s">
        <v>261</v>
      </c>
      <c r="E13390" t="s">
        <v>87</v>
      </c>
      <c r="G13390">
        <v>11.879</v>
      </c>
      <c r="H13390">
        <v>2015</v>
      </c>
      <c r="I13390">
        <v>6</v>
      </c>
      <c r="J13390">
        <v>9</v>
      </c>
      <c r="K13390">
        <v>16</v>
      </c>
      <c r="L13390">
        <v>11</v>
      </c>
      <c r="M13390" t="s">
        <v>932</v>
      </c>
      <c r="N13390" t="s">
        <v>933</v>
      </c>
      <c r="O13390" t="s">
        <v>934</v>
      </c>
      <c r="R13390" t="str">
        <f t="shared" si="420"/>
        <v>Weekday</v>
      </c>
      <c r="S13390" s="12">
        <f t="shared" si="419"/>
        <v>42164</v>
      </c>
    </row>
    <row r="13391" spans="1:19" x14ac:dyDescent="0.25">
      <c r="A13391" t="s">
        <v>93</v>
      </c>
      <c r="C13391">
        <v>20151760226</v>
      </c>
      <c r="D13391" t="s">
        <v>261</v>
      </c>
      <c r="E13391" t="s">
        <v>87</v>
      </c>
      <c r="G13391">
        <v>11.879</v>
      </c>
      <c r="H13391">
        <v>2015</v>
      </c>
      <c r="I13391">
        <v>6</v>
      </c>
      <c r="J13391">
        <v>25</v>
      </c>
      <c r="K13391">
        <v>15</v>
      </c>
      <c r="L13391">
        <v>48</v>
      </c>
      <c r="M13391" t="s">
        <v>932</v>
      </c>
      <c r="N13391" t="s">
        <v>937</v>
      </c>
      <c r="O13391" t="s">
        <v>934</v>
      </c>
      <c r="R13391" t="str">
        <f t="shared" si="420"/>
        <v>Weekday</v>
      </c>
      <c r="S13391" s="12">
        <f t="shared" si="419"/>
        <v>42180</v>
      </c>
    </row>
    <row r="13392" spans="1:19" x14ac:dyDescent="0.25">
      <c r="A13392" t="s">
        <v>93</v>
      </c>
      <c r="C13392">
        <v>20152790210</v>
      </c>
      <c r="D13392" t="s">
        <v>261</v>
      </c>
      <c r="E13392" t="s">
        <v>87</v>
      </c>
      <c r="G13392">
        <v>11.879</v>
      </c>
      <c r="H13392">
        <v>2015</v>
      </c>
      <c r="I13392">
        <v>7</v>
      </c>
      <c r="J13392">
        <v>10</v>
      </c>
      <c r="K13392">
        <v>16</v>
      </c>
      <c r="L13392">
        <v>12</v>
      </c>
      <c r="M13392" t="s">
        <v>932</v>
      </c>
      <c r="N13392" t="s">
        <v>933</v>
      </c>
      <c r="O13392" t="s">
        <v>934</v>
      </c>
      <c r="R13392" t="str">
        <f t="shared" si="420"/>
        <v>Weekday</v>
      </c>
      <c r="S13392" s="12">
        <f t="shared" si="419"/>
        <v>42195</v>
      </c>
    </row>
    <row r="13393" spans="1:19" x14ac:dyDescent="0.25">
      <c r="A13393" t="s">
        <v>93</v>
      </c>
      <c r="C13393">
        <v>20152070168</v>
      </c>
      <c r="D13393" t="s">
        <v>261</v>
      </c>
      <c r="E13393" t="s">
        <v>87</v>
      </c>
      <c r="G13393">
        <v>11.879</v>
      </c>
      <c r="H13393">
        <v>2015</v>
      </c>
      <c r="I13393">
        <v>7</v>
      </c>
      <c r="J13393">
        <v>11</v>
      </c>
      <c r="K13393">
        <v>14</v>
      </c>
      <c r="L13393">
        <v>39</v>
      </c>
      <c r="M13393" t="s">
        <v>932</v>
      </c>
      <c r="N13393" t="s">
        <v>933</v>
      </c>
      <c r="O13393" t="s">
        <v>934</v>
      </c>
      <c r="R13393" t="str">
        <f t="shared" si="420"/>
        <v>Weekend</v>
      </c>
      <c r="S13393" s="12">
        <f t="shared" si="419"/>
        <v>42196</v>
      </c>
    </row>
    <row r="13394" spans="1:19" x14ac:dyDescent="0.25">
      <c r="A13394" t="s">
        <v>93</v>
      </c>
      <c r="C13394">
        <v>20152140148</v>
      </c>
      <c r="D13394" t="s">
        <v>261</v>
      </c>
      <c r="E13394" t="s">
        <v>87</v>
      </c>
      <c r="G13394">
        <v>11.879</v>
      </c>
      <c r="H13394">
        <v>2015</v>
      </c>
      <c r="I13394">
        <v>7</v>
      </c>
      <c r="J13394">
        <v>30</v>
      </c>
      <c r="K13394">
        <v>8</v>
      </c>
      <c r="L13394">
        <v>54</v>
      </c>
      <c r="M13394" t="s">
        <v>932</v>
      </c>
      <c r="N13394" t="s">
        <v>933</v>
      </c>
      <c r="O13394" t="s">
        <v>934</v>
      </c>
      <c r="R13394" t="str">
        <f t="shared" si="420"/>
        <v>Weekday</v>
      </c>
      <c r="S13394" s="12">
        <f t="shared" si="419"/>
        <v>42215</v>
      </c>
    </row>
    <row r="13395" spans="1:19" x14ac:dyDescent="0.25">
      <c r="A13395" t="s">
        <v>93</v>
      </c>
      <c r="C13395">
        <v>20152170267</v>
      </c>
      <c r="D13395" t="s">
        <v>261</v>
      </c>
      <c r="E13395" t="s">
        <v>62</v>
      </c>
      <c r="G13395">
        <v>11.879</v>
      </c>
      <c r="H13395">
        <v>2015</v>
      </c>
      <c r="I13395">
        <v>8</v>
      </c>
      <c r="J13395">
        <v>4</v>
      </c>
      <c r="K13395">
        <v>8</v>
      </c>
      <c r="L13395">
        <v>27</v>
      </c>
      <c r="M13395" t="s">
        <v>932</v>
      </c>
      <c r="N13395" t="s">
        <v>933</v>
      </c>
      <c r="O13395" t="s">
        <v>934</v>
      </c>
      <c r="R13395" t="str">
        <f t="shared" si="420"/>
        <v>Weekday</v>
      </c>
      <c r="S13395" s="12">
        <f t="shared" si="419"/>
        <v>42220</v>
      </c>
    </row>
    <row r="13396" spans="1:19" x14ac:dyDescent="0.25">
      <c r="A13396" t="s">
        <v>93</v>
      </c>
      <c r="C13396">
        <v>20152170268</v>
      </c>
      <c r="D13396" t="s">
        <v>261</v>
      </c>
      <c r="E13396" t="s">
        <v>87</v>
      </c>
      <c r="G13396">
        <v>11.879</v>
      </c>
      <c r="H13396">
        <v>2015</v>
      </c>
      <c r="I13396">
        <v>8</v>
      </c>
      <c r="J13396">
        <v>5</v>
      </c>
      <c r="K13396">
        <v>8</v>
      </c>
      <c r="L13396">
        <v>8</v>
      </c>
      <c r="M13396" t="s">
        <v>932</v>
      </c>
      <c r="N13396" t="s">
        <v>933</v>
      </c>
      <c r="O13396" t="s">
        <v>934</v>
      </c>
      <c r="R13396" t="str">
        <f t="shared" si="420"/>
        <v>Weekday</v>
      </c>
      <c r="S13396" s="12">
        <f t="shared" si="419"/>
        <v>42221</v>
      </c>
    </row>
    <row r="13397" spans="1:19" x14ac:dyDescent="0.25">
      <c r="A13397" t="s">
        <v>93</v>
      </c>
      <c r="C13397">
        <v>20152490135</v>
      </c>
      <c r="D13397" t="s">
        <v>261</v>
      </c>
      <c r="E13397" t="s">
        <v>62</v>
      </c>
      <c r="G13397">
        <v>11.879</v>
      </c>
      <c r="H13397">
        <v>2015</v>
      </c>
      <c r="I13397">
        <v>8</v>
      </c>
      <c r="J13397">
        <v>16</v>
      </c>
      <c r="K13397">
        <v>19</v>
      </c>
      <c r="L13397">
        <v>47</v>
      </c>
      <c r="M13397" t="s">
        <v>935</v>
      </c>
      <c r="N13397" t="s">
        <v>933</v>
      </c>
      <c r="O13397" t="s">
        <v>934</v>
      </c>
      <c r="R13397" t="str">
        <f t="shared" si="420"/>
        <v>Weekend</v>
      </c>
      <c r="S13397" s="12">
        <f t="shared" si="419"/>
        <v>42232</v>
      </c>
    </row>
    <row r="13398" spans="1:19" x14ac:dyDescent="0.25">
      <c r="A13398" t="s">
        <v>93</v>
      </c>
      <c r="C13398">
        <v>20152440176</v>
      </c>
      <c r="D13398" t="s">
        <v>261</v>
      </c>
      <c r="E13398" t="s">
        <v>87</v>
      </c>
      <c r="G13398">
        <v>11.879</v>
      </c>
      <c r="H13398">
        <v>2015</v>
      </c>
      <c r="I13398">
        <v>8</v>
      </c>
      <c r="J13398">
        <v>23</v>
      </c>
      <c r="K13398">
        <v>14</v>
      </c>
      <c r="L13398">
        <v>11</v>
      </c>
      <c r="M13398" t="s">
        <v>932</v>
      </c>
      <c r="N13398" t="s">
        <v>936</v>
      </c>
      <c r="O13398" t="s">
        <v>934</v>
      </c>
      <c r="R13398" t="str">
        <f t="shared" si="420"/>
        <v>Weekend</v>
      </c>
      <c r="S13398" s="12">
        <f t="shared" si="419"/>
        <v>42239</v>
      </c>
    </row>
    <row r="13399" spans="1:19" x14ac:dyDescent="0.25">
      <c r="A13399" t="s">
        <v>93</v>
      </c>
      <c r="C13399">
        <v>20152670258</v>
      </c>
      <c r="D13399" t="s">
        <v>261</v>
      </c>
      <c r="E13399" t="s">
        <v>940</v>
      </c>
      <c r="G13399">
        <v>11.879</v>
      </c>
      <c r="H13399">
        <v>2015</v>
      </c>
      <c r="I13399">
        <v>9</v>
      </c>
      <c r="J13399">
        <v>14</v>
      </c>
      <c r="K13399">
        <v>17</v>
      </c>
      <c r="L13399">
        <v>21</v>
      </c>
      <c r="M13399" t="s">
        <v>932</v>
      </c>
      <c r="N13399" t="s">
        <v>933</v>
      </c>
      <c r="O13399" t="s">
        <v>934</v>
      </c>
      <c r="R13399" t="str">
        <f t="shared" si="420"/>
        <v>Weekday</v>
      </c>
      <c r="S13399" s="12">
        <f t="shared" si="419"/>
        <v>42261</v>
      </c>
    </row>
    <row r="13400" spans="1:19" x14ac:dyDescent="0.25">
      <c r="A13400" t="s">
        <v>93</v>
      </c>
      <c r="C13400">
        <v>20152670259</v>
      </c>
      <c r="D13400" t="s">
        <v>261</v>
      </c>
      <c r="E13400" t="s">
        <v>87</v>
      </c>
      <c r="G13400">
        <v>11.879</v>
      </c>
      <c r="H13400">
        <v>2015</v>
      </c>
      <c r="I13400">
        <v>9</v>
      </c>
      <c r="J13400">
        <v>15</v>
      </c>
      <c r="K13400">
        <v>8</v>
      </c>
      <c r="L13400">
        <v>8</v>
      </c>
      <c r="M13400" t="s">
        <v>932</v>
      </c>
      <c r="N13400" t="s">
        <v>933</v>
      </c>
      <c r="O13400" t="s">
        <v>934</v>
      </c>
      <c r="R13400" t="str">
        <f t="shared" si="420"/>
        <v>Weekday</v>
      </c>
      <c r="S13400" s="12">
        <f t="shared" si="419"/>
        <v>42262</v>
      </c>
    </row>
    <row r="13401" spans="1:19" x14ac:dyDescent="0.25">
      <c r="A13401" t="s">
        <v>93</v>
      </c>
      <c r="C13401">
        <v>20152680249</v>
      </c>
      <c r="D13401" t="s">
        <v>261</v>
      </c>
      <c r="E13401" t="s">
        <v>87</v>
      </c>
      <c r="G13401">
        <v>11.879</v>
      </c>
      <c r="H13401">
        <v>2015</v>
      </c>
      <c r="I13401">
        <v>9</v>
      </c>
      <c r="J13401">
        <v>15</v>
      </c>
      <c r="K13401">
        <v>8</v>
      </c>
      <c r="L13401">
        <v>58</v>
      </c>
      <c r="M13401" t="s">
        <v>932</v>
      </c>
      <c r="N13401" t="s">
        <v>933</v>
      </c>
      <c r="O13401" t="s">
        <v>934</v>
      </c>
      <c r="R13401" t="str">
        <f t="shared" si="420"/>
        <v>Weekday</v>
      </c>
      <c r="S13401" s="12">
        <f t="shared" si="419"/>
        <v>42262</v>
      </c>
    </row>
    <row r="13402" spans="1:19" x14ac:dyDescent="0.25">
      <c r="A13402" t="s">
        <v>93</v>
      </c>
      <c r="C13402">
        <v>20153020240</v>
      </c>
      <c r="D13402" t="s">
        <v>261</v>
      </c>
      <c r="E13402" t="s">
        <v>87</v>
      </c>
      <c r="G13402">
        <v>11.879</v>
      </c>
      <c r="H13402">
        <v>2015</v>
      </c>
      <c r="I13402">
        <v>10</v>
      </c>
      <c r="J13402">
        <v>17</v>
      </c>
      <c r="K13402">
        <v>13</v>
      </c>
      <c r="L13402">
        <v>8</v>
      </c>
      <c r="M13402" t="s">
        <v>932</v>
      </c>
      <c r="N13402" t="s">
        <v>933</v>
      </c>
      <c r="O13402" t="s">
        <v>934</v>
      </c>
      <c r="R13402" t="str">
        <f t="shared" si="420"/>
        <v>Weekend</v>
      </c>
      <c r="S13402" s="12">
        <f t="shared" si="419"/>
        <v>42294</v>
      </c>
    </row>
    <row r="13403" spans="1:19" x14ac:dyDescent="0.25">
      <c r="A13403" t="s">
        <v>93</v>
      </c>
      <c r="C13403">
        <v>20153390174</v>
      </c>
      <c r="D13403" t="s">
        <v>261</v>
      </c>
      <c r="E13403" t="s">
        <v>87</v>
      </c>
      <c r="G13403">
        <v>11.879</v>
      </c>
      <c r="H13403">
        <v>2015</v>
      </c>
      <c r="I13403">
        <v>10</v>
      </c>
      <c r="J13403">
        <v>17</v>
      </c>
      <c r="K13403">
        <v>13</v>
      </c>
      <c r="L13403">
        <v>51</v>
      </c>
      <c r="M13403" t="s">
        <v>932</v>
      </c>
      <c r="N13403" t="s">
        <v>933</v>
      </c>
      <c r="O13403" t="s">
        <v>934</v>
      </c>
      <c r="R13403" t="str">
        <f t="shared" si="420"/>
        <v>Weekend</v>
      </c>
      <c r="S13403" s="12">
        <f t="shared" si="419"/>
        <v>42294</v>
      </c>
    </row>
    <row r="13404" spans="1:19" x14ac:dyDescent="0.25">
      <c r="A13404" t="s">
        <v>93</v>
      </c>
      <c r="C13404">
        <v>20152930218</v>
      </c>
      <c r="D13404" t="s">
        <v>261</v>
      </c>
      <c r="E13404" t="s">
        <v>87</v>
      </c>
      <c r="G13404">
        <v>11.879</v>
      </c>
      <c r="H13404">
        <v>2015</v>
      </c>
      <c r="I13404">
        <v>10</v>
      </c>
      <c r="J13404">
        <v>18</v>
      </c>
      <c r="K13404">
        <v>13</v>
      </c>
      <c r="L13404">
        <v>18</v>
      </c>
      <c r="M13404" t="s">
        <v>932</v>
      </c>
      <c r="N13404" t="s">
        <v>937</v>
      </c>
      <c r="O13404" t="s">
        <v>934</v>
      </c>
      <c r="R13404" t="str">
        <f t="shared" si="420"/>
        <v>Weekend</v>
      </c>
      <c r="S13404" s="12">
        <f t="shared" si="419"/>
        <v>42295</v>
      </c>
    </row>
    <row r="13405" spans="1:19" x14ac:dyDescent="0.25">
      <c r="A13405" t="s">
        <v>93</v>
      </c>
      <c r="C13405">
        <v>20152980141</v>
      </c>
      <c r="D13405" t="s">
        <v>261</v>
      </c>
      <c r="E13405" t="s">
        <v>87</v>
      </c>
      <c r="G13405">
        <v>11.879</v>
      </c>
      <c r="H13405">
        <v>2015</v>
      </c>
      <c r="I13405">
        <v>10</v>
      </c>
      <c r="J13405">
        <v>23</v>
      </c>
      <c r="K13405">
        <v>8</v>
      </c>
      <c r="L13405">
        <v>0</v>
      </c>
      <c r="M13405" t="s">
        <v>932</v>
      </c>
      <c r="N13405" t="s">
        <v>937</v>
      </c>
      <c r="O13405" t="s">
        <v>934</v>
      </c>
      <c r="R13405" t="str">
        <f t="shared" si="420"/>
        <v>Weekday</v>
      </c>
      <c r="S13405" s="12">
        <f t="shared" si="419"/>
        <v>42300</v>
      </c>
    </row>
    <row r="13406" spans="1:19" x14ac:dyDescent="0.25">
      <c r="A13406" t="s">
        <v>93</v>
      </c>
      <c r="C13406">
        <v>20153010283</v>
      </c>
      <c r="D13406" t="s">
        <v>261</v>
      </c>
      <c r="E13406" t="s">
        <v>87</v>
      </c>
      <c r="G13406">
        <v>11.879</v>
      </c>
      <c r="H13406">
        <v>2015</v>
      </c>
      <c r="I13406">
        <v>10</v>
      </c>
      <c r="J13406">
        <v>27</v>
      </c>
      <c r="K13406">
        <v>18</v>
      </c>
      <c r="L13406">
        <v>22</v>
      </c>
      <c r="M13406" t="s">
        <v>932</v>
      </c>
      <c r="N13406" t="s">
        <v>933</v>
      </c>
      <c r="O13406" t="s">
        <v>934</v>
      </c>
      <c r="R13406" t="str">
        <f t="shared" si="420"/>
        <v>Weekday</v>
      </c>
      <c r="S13406" s="12">
        <f t="shared" si="419"/>
        <v>42304</v>
      </c>
    </row>
    <row r="13407" spans="1:19" x14ac:dyDescent="0.25">
      <c r="A13407" t="s">
        <v>93</v>
      </c>
      <c r="C13407">
        <v>20153010284</v>
      </c>
      <c r="D13407" t="s">
        <v>261</v>
      </c>
      <c r="E13407" t="s">
        <v>87</v>
      </c>
      <c r="G13407">
        <v>11.879</v>
      </c>
      <c r="H13407">
        <v>2015</v>
      </c>
      <c r="I13407">
        <v>10</v>
      </c>
      <c r="J13407">
        <v>27</v>
      </c>
      <c r="K13407">
        <v>19</v>
      </c>
      <c r="L13407">
        <v>9</v>
      </c>
      <c r="M13407" t="s">
        <v>932</v>
      </c>
      <c r="N13407" t="s">
        <v>933</v>
      </c>
      <c r="O13407" t="s">
        <v>934</v>
      </c>
      <c r="R13407" t="str">
        <f t="shared" si="420"/>
        <v>Weekday</v>
      </c>
      <c r="S13407" s="12">
        <f t="shared" si="419"/>
        <v>42304</v>
      </c>
    </row>
    <row r="13408" spans="1:19" x14ac:dyDescent="0.25">
      <c r="A13408" t="s">
        <v>93</v>
      </c>
      <c r="C13408">
        <v>20153160243</v>
      </c>
      <c r="D13408" t="s">
        <v>261</v>
      </c>
      <c r="E13408" t="s">
        <v>87</v>
      </c>
      <c r="G13408">
        <v>11.879</v>
      </c>
      <c r="H13408">
        <v>2015</v>
      </c>
      <c r="I13408">
        <v>11</v>
      </c>
      <c r="J13408">
        <v>12</v>
      </c>
      <c r="K13408">
        <v>8</v>
      </c>
      <c r="L13408">
        <v>9</v>
      </c>
      <c r="M13408" t="s">
        <v>932</v>
      </c>
      <c r="N13408" t="s">
        <v>937</v>
      </c>
      <c r="O13408" t="s">
        <v>934</v>
      </c>
      <c r="R13408" t="str">
        <f t="shared" si="420"/>
        <v>Weekday</v>
      </c>
      <c r="S13408" s="12">
        <f t="shared" si="419"/>
        <v>42320</v>
      </c>
    </row>
    <row r="13409" spans="1:19" x14ac:dyDescent="0.25">
      <c r="A13409" t="s">
        <v>93</v>
      </c>
      <c r="C13409">
        <v>20153420279</v>
      </c>
      <c r="D13409" t="s">
        <v>261</v>
      </c>
      <c r="E13409" t="s">
        <v>87</v>
      </c>
      <c r="G13409">
        <v>11.879</v>
      </c>
      <c r="H13409">
        <v>2015</v>
      </c>
      <c r="I13409">
        <v>12</v>
      </c>
      <c r="J13409">
        <v>3</v>
      </c>
      <c r="K13409">
        <v>15</v>
      </c>
      <c r="L13409">
        <v>47</v>
      </c>
      <c r="M13409" t="s">
        <v>932</v>
      </c>
      <c r="N13409" t="s">
        <v>937</v>
      </c>
      <c r="O13409" t="s">
        <v>934</v>
      </c>
      <c r="R13409" t="str">
        <f t="shared" si="420"/>
        <v>Weekday</v>
      </c>
      <c r="S13409" s="12">
        <f t="shared" si="419"/>
        <v>42341</v>
      </c>
    </row>
    <row r="13410" spans="1:19" x14ac:dyDescent="0.25">
      <c r="A13410" t="s">
        <v>93</v>
      </c>
      <c r="C13410">
        <v>20153640300</v>
      </c>
      <c r="D13410" t="s">
        <v>261</v>
      </c>
      <c r="E13410" t="s">
        <v>87</v>
      </c>
      <c r="G13410">
        <v>11.879</v>
      </c>
      <c r="H13410">
        <v>2015</v>
      </c>
      <c r="I13410">
        <v>12</v>
      </c>
      <c r="J13410">
        <v>21</v>
      </c>
      <c r="K13410">
        <v>15</v>
      </c>
      <c r="L13410">
        <v>3</v>
      </c>
      <c r="M13410" t="s">
        <v>932</v>
      </c>
      <c r="N13410" t="s">
        <v>933</v>
      </c>
      <c r="O13410" t="s">
        <v>934</v>
      </c>
      <c r="R13410" t="str">
        <f t="shared" si="420"/>
        <v>Weekday</v>
      </c>
      <c r="S13410" s="12">
        <f t="shared" si="419"/>
        <v>42359</v>
      </c>
    </row>
    <row r="13411" spans="1:19" x14ac:dyDescent="0.25">
      <c r="A13411" t="s">
        <v>93</v>
      </c>
      <c r="C13411">
        <v>20153640301</v>
      </c>
      <c r="D13411" t="s">
        <v>261</v>
      </c>
      <c r="E13411" t="s">
        <v>87</v>
      </c>
      <c r="G13411">
        <v>11.879</v>
      </c>
      <c r="H13411">
        <v>2015</v>
      </c>
      <c r="I13411">
        <v>12</v>
      </c>
      <c r="J13411">
        <v>21</v>
      </c>
      <c r="K13411">
        <v>16</v>
      </c>
      <c r="L13411">
        <v>7</v>
      </c>
      <c r="M13411" t="s">
        <v>932</v>
      </c>
      <c r="N13411" t="s">
        <v>933</v>
      </c>
      <c r="O13411" t="s">
        <v>934</v>
      </c>
      <c r="R13411" t="str">
        <f t="shared" si="420"/>
        <v>Weekday</v>
      </c>
      <c r="S13411" s="12">
        <f t="shared" si="419"/>
        <v>42359</v>
      </c>
    </row>
    <row r="13412" spans="1:19" x14ac:dyDescent="0.25">
      <c r="A13412" t="s">
        <v>93</v>
      </c>
      <c r="C13412">
        <v>20160010092</v>
      </c>
      <c r="D13412" t="s">
        <v>261</v>
      </c>
      <c r="E13412" t="s">
        <v>87</v>
      </c>
      <c r="G13412">
        <v>11.879</v>
      </c>
      <c r="H13412">
        <v>2015</v>
      </c>
      <c r="I13412">
        <v>12</v>
      </c>
      <c r="J13412">
        <v>31</v>
      </c>
      <c r="K13412">
        <v>15</v>
      </c>
      <c r="L13412">
        <v>53</v>
      </c>
      <c r="M13412" t="s">
        <v>932</v>
      </c>
      <c r="N13412" t="s">
        <v>937</v>
      </c>
      <c r="O13412" t="s">
        <v>934</v>
      </c>
      <c r="R13412" t="str">
        <f t="shared" si="420"/>
        <v>Weekday</v>
      </c>
      <c r="S13412" s="12">
        <f t="shared" si="419"/>
        <v>42369</v>
      </c>
    </row>
    <row r="13413" spans="1:19" x14ac:dyDescent="0.25">
      <c r="A13413" t="s">
        <v>93</v>
      </c>
      <c r="C13413">
        <v>20152430252</v>
      </c>
      <c r="D13413" t="s">
        <v>261</v>
      </c>
      <c r="E13413" t="s">
        <v>62</v>
      </c>
      <c r="G13413">
        <v>11.888</v>
      </c>
      <c r="H13413">
        <v>2015</v>
      </c>
      <c r="I13413">
        <v>8</v>
      </c>
      <c r="J13413">
        <v>28</v>
      </c>
      <c r="K13413">
        <v>9</v>
      </c>
      <c r="L13413">
        <v>20</v>
      </c>
      <c r="M13413" t="s">
        <v>932</v>
      </c>
      <c r="N13413" t="s">
        <v>933</v>
      </c>
      <c r="O13413" t="s">
        <v>934</v>
      </c>
      <c r="R13413" t="str">
        <f t="shared" si="420"/>
        <v>Weekday</v>
      </c>
      <c r="S13413" s="12">
        <f t="shared" si="419"/>
        <v>42244</v>
      </c>
    </row>
    <row r="13414" spans="1:19" x14ac:dyDescent="0.25">
      <c r="A13414" t="s">
        <v>93</v>
      </c>
      <c r="C13414">
        <v>20150110232</v>
      </c>
      <c r="D13414" t="s">
        <v>261</v>
      </c>
      <c r="E13414" t="s">
        <v>87</v>
      </c>
      <c r="G13414">
        <v>11.89</v>
      </c>
      <c r="H13414">
        <v>2015</v>
      </c>
      <c r="I13414">
        <v>1</v>
      </c>
      <c r="J13414">
        <v>9</v>
      </c>
      <c r="K13414">
        <v>8</v>
      </c>
      <c r="L13414">
        <v>46</v>
      </c>
      <c r="M13414" t="s">
        <v>932</v>
      </c>
      <c r="N13414" t="s">
        <v>933</v>
      </c>
      <c r="O13414" t="s">
        <v>934</v>
      </c>
      <c r="R13414" t="str">
        <f t="shared" si="420"/>
        <v>Weekday</v>
      </c>
      <c r="S13414" s="12">
        <f t="shared" si="419"/>
        <v>42013</v>
      </c>
    </row>
    <row r="13415" spans="1:19" x14ac:dyDescent="0.25">
      <c r="A13415" t="s">
        <v>93</v>
      </c>
      <c r="C13415">
        <v>20153190176</v>
      </c>
      <c r="D13415" t="s">
        <v>261</v>
      </c>
      <c r="E13415" t="s">
        <v>87</v>
      </c>
      <c r="G13415">
        <v>11.97</v>
      </c>
      <c r="H13415">
        <v>2015</v>
      </c>
      <c r="I13415">
        <v>11</v>
      </c>
      <c r="J13415">
        <v>6</v>
      </c>
      <c r="K13415">
        <v>17</v>
      </c>
      <c r="L13415">
        <v>49</v>
      </c>
      <c r="M13415" t="s">
        <v>932</v>
      </c>
      <c r="N13415" t="s">
        <v>933</v>
      </c>
      <c r="O13415" t="s">
        <v>934</v>
      </c>
      <c r="R13415" t="str">
        <f t="shared" si="420"/>
        <v>Weekday</v>
      </c>
      <c r="S13415" s="12">
        <f t="shared" si="419"/>
        <v>42314</v>
      </c>
    </row>
    <row r="13416" spans="1:19" x14ac:dyDescent="0.25">
      <c r="A13416" t="s">
        <v>93</v>
      </c>
      <c r="C13416">
        <v>20153290240</v>
      </c>
      <c r="D13416" t="s">
        <v>261</v>
      </c>
      <c r="E13416" t="s">
        <v>87</v>
      </c>
      <c r="G13416">
        <v>11.976000000000001</v>
      </c>
      <c r="H13416">
        <v>2015</v>
      </c>
      <c r="I13416">
        <v>11</v>
      </c>
      <c r="J13416">
        <v>22</v>
      </c>
      <c r="K13416">
        <v>16</v>
      </c>
      <c r="L13416">
        <v>7</v>
      </c>
      <c r="M13416" t="s">
        <v>935</v>
      </c>
      <c r="N13416" t="s">
        <v>933</v>
      </c>
      <c r="O13416" t="s">
        <v>934</v>
      </c>
      <c r="R13416" t="str">
        <f t="shared" si="420"/>
        <v>Weekend</v>
      </c>
      <c r="S13416" s="12">
        <f t="shared" si="419"/>
        <v>42330</v>
      </c>
    </row>
    <row r="13417" spans="1:19" x14ac:dyDescent="0.25">
      <c r="A13417" t="s">
        <v>93</v>
      </c>
      <c r="C13417">
        <v>20152240232</v>
      </c>
      <c r="D13417" t="s">
        <v>261</v>
      </c>
      <c r="E13417" t="s">
        <v>87</v>
      </c>
      <c r="G13417">
        <v>11.994</v>
      </c>
      <c r="H13417">
        <v>2015</v>
      </c>
      <c r="I13417">
        <v>8</v>
      </c>
      <c r="J13417">
        <v>10</v>
      </c>
      <c r="K13417">
        <v>15</v>
      </c>
      <c r="L13417">
        <v>46</v>
      </c>
      <c r="M13417" t="s">
        <v>932</v>
      </c>
      <c r="N13417" t="s">
        <v>933</v>
      </c>
      <c r="O13417" t="s">
        <v>934</v>
      </c>
      <c r="R13417" t="str">
        <f t="shared" si="420"/>
        <v>Weekday</v>
      </c>
      <c r="S13417" s="12">
        <f t="shared" si="419"/>
        <v>42226</v>
      </c>
    </row>
    <row r="13418" spans="1:19" x14ac:dyDescent="0.25">
      <c r="A13418" t="s">
        <v>93</v>
      </c>
      <c r="C13418">
        <v>20152260190</v>
      </c>
      <c r="D13418" t="s">
        <v>261</v>
      </c>
      <c r="E13418" t="s">
        <v>87</v>
      </c>
      <c r="G13418">
        <v>12.006</v>
      </c>
      <c r="H13418">
        <v>2015</v>
      </c>
      <c r="I13418">
        <v>8</v>
      </c>
      <c r="J13418">
        <v>3</v>
      </c>
      <c r="K13418">
        <v>14</v>
      </c>
      <c r="L13418">
        <v>49</v>
      </c>
      <c r="M13418" t="s">
        <v>932</v>
      </c>
      <c r="N13418" t="s">
        <v>936</v>
      </c>
      <c r="O13418" t="s">
        <v>934</v>
      </c>
      <c r="R13418" t="str">
        <f t="shared" si="420"/>
        <v>Weekday</v>
      </c>
      <c r="S13418" s="12">
        <f t="shared" si="419"/>
        <v>42219</v>
      </c>
    </row>
    <row r="13419" spans="1:19" x14ac:dyDescent="0.25">
      <c r="A13419" t="s">
        <v>93</v>
      </c>
      <c r="C13419">
        <v>20152020325</v>
      </c>
      <c r="D13419" t="s">
        <v>261</v>
      </c>
      <c r="E13419" t="s">
        <v>62</v>
      </c>
      <c r="G13419">
        <v>12.01</v>
      </c>
      <c r="H13419">
        <v>2015</v>
      </c>
      <c r="I13419">
        <v>7</v>
      </c>
      <c r="J13419">
        <v>20</v>
      </c>
      <c r="K13419">
        <v>17</v>
      </c>
      <c r="L13419">
        <v>50</v>
      </c>
      <c r="M13419" t="s">
        <v>932</v>
      </c>
      <c r="N13419" t="s">
        <v>933</v>
      </c>
      <c r="O13419" t="s">
        <v>934</v>
      </c>
      <c r="R13419" t="str">
        <f t="shared" si="420"/>
        <v>Weekday</v>
      </c>
      <c r="S13419" s="12">
        <f t="shared" si="419"/>
        <v>42205</v>
      </c>
    </row>
    <row r="13420" spans="1:19" x14ac:dyDescent="0.25">
      <c r="A13420" t="s">
        <v>93</v>
      </c>
      <c r="C13420">
        <v>20150430393</v>
      </c>
      <c r="D13420" t="s">
        <v>261</v>
      </c>
      <c r="E13420" t="s">
        <v>87</v>
      </c>
      <c r="G13420">
        <v>12.132</v>
      </c>
      <c r="H13420">
        <v>2015</v>
      </c>
      <c r="I13420">
        <v>2</v>
      </c>
      <c r="J13420">
        <v>10</v>
      </c>
      <c r="K13420">
        <v>9</v>
      </c>
      <c r="L13420">
        <v>57</v>
      </c>
      <c r="M13420" t="s">
        <v>935</v>
      </c>
      <c r="N13420" t="s">
        <v>933</v>
      </c>
      <c r="O13420" t="s">
        <v>934</v>
      </c>
      <c r="R13420" t="str">
        <f t="shared" si="420"/>
        <v>Weekday</v>
      </c>
      <c r="S13420" s="12">
        <f t="shared" si="419"/>
        <v>42045</v>
      </c>
    </row>
    <row r="13421" spans="1:19" x14ac:dyDescent="0.25">
      <c r="A13421" t="s">
        <v>93</v>
      </c>
      <c r="C13421">
        <v>20152880268</v>
      </c>
      <c r="D13421" t="s">
        <v>261</v>
      </c>
      <c r="E13421" t="s">
        <v>62</v>
      </c>
      <c r="G13421">
        <v>12.228999999999999</v>
      </c>
      <c r="H13421">
        <v>2015</v>
      </c>
      <c r="I13421">
        <v>9</v>
      </c>
      <c r="J13421">
        <v>30</v>
      </c>
      <c r="K13421">
        <v>17</v>
      </c>
      <c r="L13421">
        <v>35</v>
      </c>
      <c r="M13421" t="s">
        <v>932</v>
      </c>
      <c r="N13421" t="s">
        <v>937</v>
      </c>
      <c r="O13421" t="s">
        <v>934</v>
      </c>
      <c r="R13421" t="str">
        <f t="shared" si="420"/>
        <v>Weekday</v>
      </c>
      <c r="S13421" s="12">
        <f t="shared" si="419"/>
        <v>42277</v>
      </c>
    </row>
    <row r="13422" spans="1:19" x14ac:dyDescent="0.25">
      <c r="A13422" t="s">
        <v>93</v>
      </c>
      <c r="C13422">
        <v>20152070180</v>
      </c>
      <c r="D13422" t="s">
        <v>261</v>
      </c>
      <c r="E13422" t="s">
        <v>62</v>
      </c>
      <c r="G13422">
        <v>12.234999999999999</v>
      </c>
      <c r="H13422">
        <v>2015</v>
      </c>
      <c r="I13422">
        <v>7</v>
      </c>
      <c r="J13422">
        <v>16</v>
      </c>
      <c r="K13422">
        <v>18</v>
      </c>
      <c r="L13422">
        <v>6</v>
      </c>
      <c r="M13422" t="s">
        <v>932</v>
      </c>
      <c r="N13422" t="s">
        <v>937</v>
      </c>
      <c r="O13422" t="s">
        <v>934</v>
      </c>
      <c r="R13422" t="str">
        <f t="shared" si="420"/>
        <v>Weekday</v>
      </c>
      <c r="S13422" s="12">
        <f t="shared" si="419"/>
        <v>42201</v>
      </c>
    </row>
    <row r="13423" spans="1:19" x14ac:dyDescent="0.25">
      <c r="A13423" t="s">
        <v>93</v>
      </c>
      <c r="C13423">
        <v>20152410139</v>
      </c>
      <c r="D13423" t="s">
        <v>261</v>
      </c>
      <c r="E13423" t="s">
        <v>62</v>
      </c>
      <c r="G13423">
        <v>12.234999999999999</v>
      </c>
      <c r="H13423">
        <v>2015</v>
      </c>
      <c r="I13423">
        <v>8</v>
      </c>
      <c r="J13423">
        <v>28</v>
      </c>
      <c r="K13423">
        <v>19</v>
      </c>
      <c r="L13423">
        <v>13</v>
      </c>
      <c r="M13423" t="s">
        <v>932</v>
      </c>
      <c r="N13423" t="s">
        <v>933</v>
      </c>
      <c r="O13423" t="s">
        <v>934</v>
      </c>
      <c r="R13423" t="str">
        <f t="shared" si="420"/>
        <v>Weekday</v>
      </c>
      <c r="S13423" s="12">
        <f t="shared" si="419"/>
        <v>42244</v>
      </c>
    </row>
    <row r="13424" spans="1:19" x14ac:dyDescent="0.25">
      <c r="A13424" t="s">
        <v>93</v>
      </c>
      <c r="C13424">
        <v>20150990188</v>
      </c>
      <c r="D13424" t="s">
        <v>261</v>
      </c>
      <c r="E13424" t="s">
        <v>87</v>
      </c>
      <c r="G13424">
        <v>12.352</v>
      </c>
      <c r="H13424">
        <v>2015</v>
      </c>
      <c r="I13424">
        <v>4</v>
      </c>
      <c r="J13424">
        <v>2</v>
      </c>
      <c r="K13424">
        <v>16</v>
      </c>
      <c r="L13424">
        <v>5</v>
      </c>
      <c r="M13424" t="s">
        <v>932</v>
      </c>
      <c r="N13424" t="s">
        <v>933</v>
      </c>
      <c r="O13424" t="s">
        <v>934</v>
      </c>
      <c r="R13424" t="str">
        <f t="shared" si="420"/>
        <v>Weekday</v>
      </c>
      <c r="S13424" s="12">
        <f t="shared" si="419"/>
        <v>42096</v>
      </c>
    </row>
    <row r="13425" spans="1:19" x14ac:dyDescent="0.25">
      <c r="A13425" t="s">
        <v>93</v>
      </c>
      <c r="C13425">
        <v>20152590257</v>
      </c>
      <c r="D13425" t="s">
        <v>261</v>
      </c>
      <c r="E13425" t="s">
        <v>87</v>
      </c>
      <c r="G13425">
        <v>12.476000000000001</v>
      </c>
      <c r="H13425">
        <v>2015</v>
      </c>
      <c r="I13425">
        <v>9</v>
      </c>
      <c r="J13425">
        <v>14</v>
      </c>
      <c r="K13425">
        <v>15</v>
      </c>
      <c r="L13425">
        <v>28</v>
      </c>
      <c r="M13425" t="s">
        <v>932</v>
      </c>
      <c r="N13425" t="s">
        <v>933</v>
      </c>
      <c r="O13425" t="s">
        <v>934</v>
      </c>
      <c r="Q13425" t="s">
        <v>268</v>
      </c>
      <c r="R13425" t="str">
        <f t="shared" si="420"/>
        <v>Weekday</v>
      </c>
      <c r="S13425" s="12">
        <f t="shared" si="419"/>
        <v>42261</v>
      </c>
    </row>
    <row r="13426" spans="1:19" x14ac:dyDescent="0.25">
      <c r="A13426" t="s">
        <v>93</v>
      </c>
      <c r="C13426">
        <v>20153190180</v>
      </c>
      <c r="D13426" t="s">
        <v>261</v>
      </c>
      <c r="E13426" t="s">
        <v>87</v>
      </c>
      <c r="G13426">
        <v>12.476000000000001</v>
      </c>
      <c r="H13426">
        <v>2015</v>
      </c>
      <c r="I13426">
        <v>11</v>
      </c>
      <c r="J13426">
        <v>12</v>
      </c>
      <c r="K13426">
        <v>7</v>
      </c>
      <c r="L13426">
        <v>44</v>
      </c>
      <c r="M13426" t="s">
        <v>932</v>
      </c>
      <c r="N13426" t="s">
        <v>933</v>
      </c>
      <c r="O13426" t="s">
        <v>934</v>
      </c>
      <c r="Q13426" t="s">
        <v>268</v>
      </c>
      <c r="R13426" t="str">
        <f t="shared" si="420"/>
        <v>Weekday</v>
      </c>
      <c r="S13426" s="12">
        <f t="shared" si="419"/>
        <v>42320</v>
      </c>
    </row>
    <row r="13427" spans="1:19" x14ac:dyDescent="0.25">
      <c r="A13427" t="s">
        <v>93</v>
      </c>
      <c r="C13427">
        <v>20150050253</v>
      </c>
      <c r="D13427" t="s">
        <v>261</v>
      </c>
      <c r="E13427" t="s">
        <v>87</v>
      </c>
      <c r="G13427">
        <v>12.518000000000001</v>
      </c>
      <c r="H13427">
        <v>2015</v>
      </c>
      <c r="I13427">
        <v>1</v>
      </c>
      <c r="J13427">
        <v>2</v>
      </c>
      <c r="K13427">
        <v>17</v>
      </c>
      <c r="L13427">
        <v>31</v>
      </c>
      <c r="M13427" t="s">
        <v>932</v>
      </c>
      <c r="N13427" t="s">
        <v>933</v>
      </c>
      <c r="O13427" t="s">
        <v>934</v>
      </c>
      <c r="Q13427" t="s">
        <v>268</v>
      </c>
      <c r="R13427" t="str">
        <f t="shared" si="420"/>
        <v>Weekday</v>
      </c>
      <c r="S13427" s="12">
        <f t="shared" si="419"/>
        <v>42006</v>
      </c>
    </row>
    <row r="13428" spans="1:19" x14ac:dyDescent="0.25">
      <c r="A13428" t="s">
        <v>93</v>
      </c>
      <c r="C13428">
        <v>20150080514</v>
      </c>
      <c r="D13428" t="s">
        <v>261</v>
      </c>
      <c r="E13428" t="s">
        <v>87</v>
      </c>
      <c r="G13428">
        <v>12.518000000000001</v>
      </c>
      <c r="H13428">
        <v>2015</v>
      </c>
      <c r="I13428">
        <v>1</v>
      </c>
      <c r="J13428">
        <v>6</v>
      </c>
      <c r="K13428">
        <v>7</v>
      </c>
      <c r="L13428">
        <v>25</v>
      </c>
      <c r="M13428" t="s">
        <v>932</v>
      </c>
      <c r="N13428" t="s">
        <v>933</v>
      </c>
      <c r="O13428" t="s">
        <v>934</v>
      </c>
      <c r="Q13428" t="s">
        <v>268</v>
      </c>
      <c r="R13428" t="str">
        <f t="shared" si="420"/>
        <v>Weekday</v>
      </c>
      <c r="S13428" s="12">
        <f t="shared" si="419"/>
        <v>42010</v>
      </c>
    </row>
    <row r="13429" spans="1:19" x14ac:dyDescent="0.25">
      <c r="A13429" t="s">
        <v>93</v>
      </c>
      <c r="C13429">
        <v>20150260237</v>
      </c>
      <c r="D13429" t="s">
        <v>261</v>
      </c>
      <c r="E13429" t="s">
        <v>87</v>
      </c>
      <c r="G13429">
        <v>12.518000000000001</v>
      </c>
      <c r="H13429">
        <v>2015</v>
      </c>
      <c r="I13429">
        <v>1</v>
      </c>
      <c r="J13429">
        <v>21</v>
      </c>
      <c r="K13429">
        <v>8</v>
      </c>
      <c r="L13429">
        <v>18</v>
      </c>
      <c r="M13429" t="s">
        <v>932</v>
      </c>
      <c r="N13429" t="s">
        <v>933</v>
      </c>
      <c r="O13429" t="s">
        <v>934</v>
      </c>
      <c r="Q13429" t="s">
        <v>268</v>
      </c>
      <c r="R13429" t="str">
        <f t="shared" si="420"/>
        <v>Weekday</v>
      </c>
      <c r="S13429" s="12">
        <f t="shared" si="419"/>
        <v>42025</v>
      </c>
    </row>
    <row r="13430" spans="1:19" x14ac:dyDescent="0.25">
      <c r="A13430" t="s">
        <v>93</v>
      </c>
      <c r="C13430">
        <v>20150430395</v>
      </c>
      <c r="D13430" t="s">
        <v>261</v>
      </c>
      <c r="E13430" t="s">
        <v>87</v>
      </c>
      <c r="G13430">
        <v>12.518000000000001</v>
      </c>
      <c r="H13430">
        <v>2015</v>
      </c>
      <c r="I13430">
        <v>2</v>
      </c>
      <c r="J13430">
        <v>10</v>
      </c>
      <c r="K13430">
        <v>13</v>
      </c>
      <c r="L13430">
        <v>32</v>
      </c>
      <c r="M13430" t="s">
        <v>932</v>
      </c>
      <c r="N13430" t="s">
        <v>933</v>
      </c>
      <c r="O13430" t="s">
        <v>934</v>
      </c>
      <c r="Q13430" t="s">
        <v>268</v>
      </c>
      <c r="R13430" t="str">
        <f t="shared" si="420"/>
        <v>Weekday</v>
      </c>
      <c r="S13430" s="12">
        <f t="shared" si="419"/>
        <v>42045</v>
      </c>
    </row>
    <row r="13431" spans="1:19" x14ac:dyDescent="0.25">
      <c r="A13431" t="s">
        <v>93</v>
      </c>
      <c r="C13431">
        <v>20150500222</v>
      </c>
      <c r="D13431" t="s">
        <v>261</v>
      </c>
      <c r="E13431" t="s">
        <v>62</v>
      </c>
      <c r="G13431">
        <v>12.518000000000001</v>
      </c>
      <c r="H13431">
        <v>2015</v>
      </c>
      <c r="I13431">
        <v>2</v>
      </c>
      <c r="J13431">
        <v>12</v>
      </c>
      <c r="K13431">
        <v>19</v>
      </c>
      <c r="L13431">
        <v>7</v>
      </c>
      <c r="M13431" t="s">
        <v>935</v>
      </c>
      <c r="N13431" t="s">
        <v>933</v>
      </c>
      <c r="O13431" t="s">
        <v>934</v>
      </c>
      <c r="R13431" t="str">
        <f t="shared" si="420"/>
        <v>Weekday</v>
      </c>
      <c r="S13431" s="12">
        <f t="shared" si="419"/>
        <v>42047</v>
      </c>
    </row>
    <row r="13432" spans="1:19" x14ac:dyDescent="0.25">
      <c r="A13432" t="s">
        <v>93</v>
      </c>
      <c r="C13432">
        <v>20150520158</v>
      </c>
      <c r="D13432" t="s">
        <v>261</v>
      </c>
      <c r="E13432" t="s">
        <v>87</v>
      </c>
      <c r="G13432">
        <v>12.518000000000001</v>
      </c>
      <c r="H13432">
        <v>2015</v>
      </c>
      <c r="I13432">
        <v>2</v>
      </c>
      <c r="J13432">
        <v>14</v>
      </c>
      <c r="K13432">
        <v>13</v>
      </c>
      <c r="L13432">
        <v>7</v>
      </c>
      <c r="M13432" t="s">
        <v>932</v>
      </c>
      <c r="N13432" t="s">
        <v>933</v>
      </c>
      <c r="O13432" t="s">
        <v>934</v>
      </c>
      <c r="Q13432" t="s">
        <v>268</v>
      </c>
      <c r="R13432" t="str">
        <f t="shared" si="420"/>
        <v>Weekend</v>
      </c>
      <c r="S13432" s="12">
        <f t="shared" si="419"/>
        <v>42049</v>
      </c>
    </row>
    <row r="13433" spans="1:19" x14ac:dyDescent="0.25">
      <c r="A13433" t="s">
        <v>93</v>
      </c>
      <c r="C13433">
        <v>20150510258</v>
      </c>
      <c r="D13433" t="s">
        <v>261</v>
      </c>
      <c r="E13433" t="s">
        <v>62</v>
      </c>
      <c r="G13433">
        <v>12.518000000000001</v>
      </c>
      <c r="H13433">
        <v>2015</v>
      </c>
      <c r="I13433">
        <v>2</v>
      </c>
      <c r="J13433">
        <v>19</v>
      </c>
      <c r="K13433">
        <v>13</v>
      </c>
      <c r="L13433">
        <v>12</v>
      </c>
      <c r="M13433" t="s">
        <v>932</v>
      </c>
      <c r="N13433" t="s">
        <v>933</v>
      </c>
      <c r="O13433" t="s">
        <v>934</v>
      </c>
      <c r="R13433" t="str">
        <f t="shared" si="420"/>
        <v>Weekday</v>
      </c>
      <c r="S13433" s="12">
        <f t="shared" si="419"/>
        <v>42054</v>
      </c>
    </row>
    <row r="13434" spans="1:19" x14ac:dyDescent="0.25">
      <c r="A13434" t="s">
        <v>93</v>
      </c>
      <c r="C13434">
        <v>20150710190</v>
      </c>
      <c r="D13434" t="s">
        <v>261</v>
      </c>
      <c r="E13434" t="s">
        <v>62</v>
      </c>
      <c r="G13434">
        <v>12.518000000000001</v>
      </c>
      <c r="H13434">
        <v>2015</v>
      </c>
      <c r="I13434">
        <v>3</v>
      </c>
      <c r="J13434">
        <v>3</v>
      </c>
      <c r="K13434">
        <v>10</v>
      </c>
      <c r="L13434">
        <v>30</v>
      </c>
      <c r="M13434" t="s">
        <v>932</v>
      </c>
      <c r="N13434" t="s">
        <v>933</v>
      </c>
      <c r="O13434" t="s">
        <v>934</v>
      </c>
      <c r="R13434" t="str">
        <f t="shared" si="420"/>
        <v>Weekday</v>
      </c>
      <c r="S13434" s="12">
        <f t="shared" si="419"/>
        <v>42066</v>
      </c>
    </row>
    <row r="13435" spans="1:19" x14ac:dyDescent="0.25">
      <c r="A13435" t="s">
        <v>93</v>
      </c>
      <c r="C13435">
        <v>20150710200</v>
      </c>
      <c r="D13435" t="s">
        <v>261</v>
      </c>
      <c r="E13435" t="s">
        <v>62</v>
      </c>
      <c r="G13435">
        <v>12.518000000000001</v>
      </c>
      <c r="H13435">
        <v>2015</v>
      </c>
      <c r="I13435">
        <v>3</v>
      </c>
      <c r="J13435">
        <v>3</v>
      </c>
      <c r="K13435">
        <v>10</v>
      </c>
      <c r="L13435">
        <v>20</v>
      </c>
      <c r="M13435" t="s">
        <v>935</v>
      </c>
      <c r="N13435" t="s">
        <v>933</v>
      </c>
      <c r="O13435" t="s">
        <v>934</v>
      </c>
      <c r="R13435" t="str">
        <f t="shared" si="420"/>
        <v>Weekday</v>
      </c>
      <c r="S13435" s="12">
        <f t="shared" si="419"/>
        <v>42066</v>
      </c>
    </row>
    <row r="13436" spans="1:19" x14ac:dyDescent="0.25">
      <c r="A13436" t="s">
        <v>93</v>
      </c>
      <c r="C13436">
        <v>20151040179</v>
      </c>
      <c r="D13436" t="s">
        <v>261</v>
      </c>
      <c r="E13436" t="s">
        <v>87</v>
      </c>
      <c r="G13436">
        <v>12.518000000000001</v>
      </c>
      <c r="H13436">
        <v>2015</v>
      </c>
      <c r="I13436">
        <v>3</v>
      </c>
      <c r="J13436">
        <v>6</v>
      </c>
      <c r="K13436">
        <v>16</v>
      </c>
      <c r="L13436">
        <v>57</v>
      </c>
      <c r="M13436" t="s">
        <v>932</v>
      </c>
      <c r="N13436" t="s">
        <v>933</v>
      </c>
      <c r="O13436" t="s">
        <v>934</v>
      </c>
      <c r="Q13436" t="s">
        <v>268</v>
      </c>
      <c r="R13436" t="str">
        <f t="shared" si="420"/>
        <v>Weekday</v>
      </c>
      <c r="S13436" s="12">
        <f t="shared" si="419"/>
        <v>42069</v>
      </c>
    </row>
    <row r="13437" spans="1:19" x14ac:dyDescent="0.25">
      <c r="A13437" t="s">
        <v>93</v>
      </c>
      <c r="C13437">
        <v>20151210269</v>
      </c>
      <c r="D13437" t="s">
        <v>261</v>
      </c>
      <c r="E13437" t="s">
        <v>62</v>
      </c>
      <c r="G13437">
        <v>12.518000000000001</v>
      </c>
      <c r="H13437">
        <v>2015</v>
      </c>
      <c r="I13437">
        <v>4</v>
      </c>
      <c r="J13437">
        <v>2</v>
      </c>
      <c r="K13437">
        <v>16</v>
      </c>
      <c r="L13437">
        <v>45</v>
      </c>
      <c r="M13437" t="s">
        <v>932</v>
      </c>
      <c r="N13437" t="s">
        <v>933</v>
      </c>
      <c r="O13437" t="s">
        <v>934</v>
      </c>
      <c r="R13437" t="str">
        <f t="shared" si="420"/>
        <v>Weekday</v>
      </c>
      <c r="S13437" s="12">
        <f t="shared" si="419"/>
        <v>42096</v>
      </c>
    </row>
    <row r="13438" spans="1:19" x14ac:dyDescent="0.25">
      <c r="A13438" t="s">
        <v>93</v>
      </c>
      <c r="C13438">
        <v>20151390226</v>
      </c>
      <c r="D13438" t="s">
        <v>261</v>
      </c>
      <c r="E13438" t="s">
        <v>87</v>
      </c>
      <c r="G13438">
        <v>12.518000000000001</v>
      </c>
      <c r="H13438">
        <v>2015</v>
      </c>
      <c r="I13438">
        <v>5</v>
      </c>
      <c r="J13438">
        <v>15</v>
      </c>
      <c r="K13438">
        <v>22</v>
      </c>
      <c r="L13438">
        <v>31</v>
      </c>
      <c r="M13438" t="s">
        <v>932</v>
      </c>
      <c r="N13438" t="s">
        <v>933</v>
      </c>
      <c r="O13438" t="s">
        <v>934</v>
      </c>
      <c r="Q13438" t="s">
        <v>268</v>
      </c>
      <c r="R13438" t="str">
        <f t="shared" si="420"/>
        <v>Weekday</v>
      </c>
      <c r="S13438" s="12">
        <f t="shared" si="419"/>
        <v>42139</v>
      </c>
    </row>
    <row r="13439" spans="1:19" x14ac:dyDescent="0.25">
      <c r="A13439" t="s">
        <v>93</v>
      </c>
      <c r="C13439">
        <v>20151390212</v>
      </c>
      <c r="D13439" t="s">
        <v>261</v>
      </c>
      <c r="E13439" t="s">
        <v>87</v>
      </c>
      <c r="G13439">
        <v>12.518000000000001</v>
      </c>
      <c r="H13439">
        <v>2015</v>
      </c>
      <c r="I13439">
        <v>5</v>
      </c>
      <c r="J13439">
        <v>17</v>
      </c>
      <c r="K13439">
        <v>12</v>
      </c>
      <c r="L13439">
        <v>38</v>
      </c>
      <c r="M13439" t="s">
        <v>932</v>
      </c>
      <c r="N13439" t="s">
        <v>933</v>
      </c>
      <c r="O13439" t="s">
        <v>934</v>
      </c>
      <c r="Q13439" t="s">
        <v>268</v>
      </c>
      <c r="R13439" t="str">
        <f t="shared" si="420"/>
        <v>Weekend</v>
      </c>
      <c r="S13439" s="12">
        <f t="shared" si="419"/>
        <v>42141</v>
      </c>
    </row>
    <row r="13440" spans="1:19" x14ac:dyDescent="0.25">
      <c r="A13440" t="s">
        <v>93</v>
      </c>
      <c r="C13440">
        <v>20151420264</v>
      </c>
      <c r="D13440" t="s">
        <v>261</v>
      </c>
      <c r="E13440" t="s">
        <v>87</v>
      </c>
      <c r="G13440">
        <v>12.518000000000001</v>
      </c>
      <c r="H13440">
        <v>2015</v>
      </c>
      <c r="I13440">
        <v>5</v>
      </c>
      <c r="J13440">
        <v>21</v>
      </c>
      <c r="K13440">
        <v>16</v>
      </c>
      <c r="L13440">
        <v>5</v>
      </c>
      <c r="M13440" t="s">
        <v>932</v>
      </c>
      <c r="N13440" t="s">
        <v>937</v>
      </c>
      <c r="O13440" t="s">
        <v>934</v>
      </c>
      <c r="Q13440" t="s">
        <v>268</v>
      </c>
      <c r="R13440" t="str">
        <f t="shared" si="420"/>
        <v>Weekday</v>
      </c>
      <c r="S13440" s="12">
        <f t="shared" si="419"/>
        <v>42145</v>
      </c>
    </row>
    <row r="13441" spans="1:19" x14ac:dyDescent="0.25">
      <c r="A13441" t="s">
        <v>93</v>
      </c>
      <c r="C13441">
        <v>20151560232</v>
      </c>
      <c r="D13441" t="s">
        <v>261</v>
      </c>
      <c r="E13441" t="s">
        <v>87</v>
      </c>
      <c r="G13441">
        <v>12.518000000000001</v>
      </c>
      <c r="H13441">
        <v>2015</v>
      </c>
      <c r="I13441">
        <v>5</v>
      </c>
      <c r="J13441">
        <v>30</v>
      </c>
      <c r="K13441">
        <v>13</v>
      </c>
      <c r="L13441">
        <v>42</v>
      </c>
      <c r="M13441" t="s">
        <v>932</v>
      </c>
      <c r="N13441" t="s">
        <v>933</v>
      </c>
      <c r="O13441" t="s">
        <v>934</v>
      </c>
      <c r="Q13441" t="s">
        <v>268</v>
      </c>
      <c r="R13441" t="str">
        <f t="shared" si="420"/>
        <v>Weekend</v>
      </c>
      <c r="S13441" s="12">
        <f t="shared" si="419"/>
        <v>42154</v>
      </c>
    </row>
    <row r="13442" spans="1:19" x14ac:dyDescent="0.25">
      <c r="A13442" t="s">
        <v>93</v>
      </c>
      <c r="C13442">
        <v>20151700202</v>
      </c>
      <c r="D13442" t="s">
        <v>261</v>
      </c>
      <c r="E13442" t="s">
        <v>62</v>
      </c>
      <c r="G13442">
        <v>12.518000000000001</v>
      </c>
      <c r="H13442">
        <v>2015</v>
      </c>
      <c r="I13442">
        <v>6</v>
      </c>
      <c r="J13442">
        <v>4</v>
      </c>
      <c r="K13442">
        <v>16</v>
      </c>
      <c r="L13442">
        <v>43</v>
      </c>
      <c r="M13442" t="s">
        <v>932</v>
      </c>
      <c r="N13442" t="s">
        <v>936</v>
      </c>
      <c r="O13442" t="s">
        <v>934</v>
      </c>
      <c r="R13442" t="str">
        <f t="shared" si="420"/>
        <v>Weekday</v>
      </c>
      <c r="S13442" s="12">
        <f t="shared" si="419"/>
        <v>42159</v>
      </c>
    </row>
    <row r="13443" spans="1:19" x14ac:dyDescent="0.25">
      <c r="A13443" t="s">
        <v>93</v>
      </c>
      <c r="C13443">
        <v>20151670241</v>
      </c>
      <c r="D13443" t="s">
        <v>261</v>
      </c>
      <c r="E13443" t="s">
        <v>62</v>
      </c>
      <c r="G13443">
        <v>12.518000000000001</v>
      </c>
      <c r="H13443">
        <v>2015</v>
      </c>
      <c r="I13443">
        <v>6</v>
      </c>
      <c r="J13443">
        <v>5</v>
      </c>
      <c r="K13443">
        <v>16</v>
      </c>
      <c r="L13443">
        <v>38</v>
      </c>
      <c r="M13443" t="s">
        <v>932</v>
      </c>
      <c r="N13443" t="s">
        <v>933</v>
      </c>
      <c r="O13443" t="s">
        <v>934</v>
      </c>
      <c r="R13443" t="str">
        <f t="shared" si="420"/>
        <v>Weekday</v>
      </c>
      <c r="S13443" s="12">
        <f t="shared" ref="S13443:S13506" si="421">DATE(H13443,I13443,J13443)</f>
        <v>42160</v>
      </c>
    </row>
    <row r="13444" spans="1:19" x14ac:dyDescent="0.25">
      <c r="A13444" t="s">
        <v>93</v>
      </c>
      <c r="C13444">
        <v>20151620242</v>
      </c>
      <c r="D13444" t="s">
        <v>261</v>
      </c>
      <c r="E13444" t="s">
        <v>62</v>
      </c>
      <c r="G13444">
        <v>12.518000000000001</v>
      </c>
      <c r="H13444">
        <v>2015</v>
      </c>
      <c r="I13444">
        <v>6</v>
      </c>
      <c r="J13444">
        <v>9</v>
      </c>
      <c r="K13444">
        <v>18</v>
      </c>
      <c r="L13444">
        <v>7</v>
      </c>
      <c r="M13444" t="s">
        <v>932</v>
      </c>
      <c r="N13444" t="s">
        <v>933</v>
      </c>
      <c r="O13444" t="s">
        <v>934</v>
      </c>
      <c r="R13444" t="str">
        <f t="shared" si="420"/>
        <v>Weekday</v>
      </c>
      <c r="S13444" s="12">
        <f t="shared" si="421"/>
        <v>42164</v>
      </c>
    </row>
    <row r="13445" spans="1:19" x14ac:dyDescent="0.25">
      <c r="A13445" t="s">
        <v>93</v>
      </c>
      <c r="C13445">
        <v>20151700255</v>
      </c>
      <c r="D13445" t="s">
        <v>261</v>
      </c>
      <c r="E13445" t="s">
        <v>62</v>
      </c>
      <c r="G13445">
        <v>12.518000000000001</v>
      </c>
      <c r="H13445">
        <v>2015</v>
      </c>
      <c r="I13445">
        <v>6</v>
      </c>
      <c r="J13445">
        <v>18</v>
      </c>
      <c r="K13445">
        <v>2</v>
      </c>
      <c r="L13445">
        <v>12</v>
      </c>
      <c r="M13445" t="s">
        <v>935</v>
      </c>
      <c r="N13445" t="s">
        <v>933</v>
      </c>
      <c r="O13445" t="s">
        <v>934</v>
      </c>
      <c r="R13445" t="str">
        <f t="shared" ref="R13445:R13508" si="422">IF(WEEKDAY(DATE(H13445,I13445,J13445),2)&lt;6,"Weekday","Weekend")</f>
        <v>Weekday</v>
      </c>
      <c r="S13445" s="12">
        <f t="shared" si="421"/>
        <v>42173</v>
      </c>
    </row>
    <row r="13446" spans="1:19" x14ac:dyDescent="0.25">
      <c r="A13446" t="s">
        <v>93</v>
      </c>
      <c r="C13446">
        <v>20152070187</v>
      </c>
      <c r="D13446" t="s">
        <v>261</v>
      </c>
      <c r="E13446" t="s">
        <v>62</v>
      </c>
      <c r="G13446">
        <v>12.518000000000001</v>
      </c>
      <c r="H13446">
        <v>2015</v>
      </c>
      <c r="I13446">
        <v>7</v>
      </c>
      <c r="J13446">
        <v>22</v>
      </c>
      <c r="K13446">
        <v>16</v>
      </c>
      <c r="L13446">
        <v>17</v>
      </c>
      <c r="M13446" t="s">
        <v>932</v>
      </c>
      <c r="N13446" t="s">
        <v>937</v>
      </c>
      <c r="O13446" t="s">
        <v>934</v>
      </c>
      <c r="R13446" t="str">
        <f t="shared" si="422"/>
        <v>Weekday</v>
      </c>
      <c r="S13446" s="12">
        <f t="shared" si="421"/>
        <v>42207</v>
      </c>
    </row>
    <row r="13447" spans="1:19" x14ac:dyDescent="0.25">
      <c r="A13447" t="s">
        <v>93</v>
      </c>
      <c r="C13447">
        <v>20152260258</v>
      </c>
      <c r="D13447" t="s">
        <v>261</v>
      </c>
      <c r="E13447" t="s">
        <v>62</v>
      </c>
      <c r="G13447">
        <v>12.518000000000001</v>
      </c>
      <c r="H13447">
        <v>2015</v>
      </c>
      <c r="I13447">
        <v>7</v>
      </c>
      <c r="J13447">
        <v>23</v>
      </c>
      <c r="K13447">
        <v>16</v>
      </c>
      <c r="L13447">
        <v>12</v>
      </c>
      <c r="M13447" t="s">
        <v>932</v>
      </c>
      <c r="N13447" t="s">
        <v>933</v>
      </c>
      <c r="O13447" t="s">
        <v>934</v>
      </c>
      <c r="R13447" t="str">
        <f t="shared" si="422"/>
        <v>Weekday</v>
      </c>
      <c r="S13447" s="12">
        <f t="shared" si="421"/>
        <v>42208</v>
      </c>
    </row>
    <row r="13448" spans="1:19" x14ac:dyDescent="0.25">
      <c r="A13448" t="s">
        <v>93</v>
      </c>
      <c r="C13448">
        <v>20152790214</v>
      </c>
      <c r="D13448" t="s">
        <v>261</v>
      </c>
      <c r="E13448" t="s">
        <v>87</v>
      </c>
      <c r="G13448">
        <v>12.518000000000001</v>
      </c>
      <c r="H13448">
        <v>2015</v>
      </c>
      <c r="I13448">
        <v>8</v>
      </c>
      <c r="J13448">
        <v>1</v>
      </c>
      <c r="K13448">
        <v>0</v>
      </c>
      <c r="L13448">
        <v>48</v>
      </c>
      <c r="M13448" t="s">
        <v>932</v>
      </c>
      <c r="N13448" t="s">
        <v>933</v>
      </c>
      <c r="O13448" t="s">
        <v>934</v>
      </c>
      <c r="Q13448" t="s">
        <v>268</v>
      </c>
      <c r="R13448" t="str">
        <f t="shared" si="422"/>
        <v>Weekend</v>
      </c>
      <c r="S13448" s="12">
        <f t="shared" si="421"/>
        <v>42217</v>
      </c>
    </row>
    <row r="13449" spans="1:19" x14ac:dyDescent="0.25">
      <c r="A13449" t="s">
        <v>93</v>
      </c>
      <c r="C13449">
        <v>20152270160</v>
      </c>
      <c r="D13449" t="s">
        <v>261</v>
      </c>
      <c r="E13449" t="s">
        <v>62</v>
      </c>
      <c r="G13449">
        <v>12.518000000000001</v>
      </c>
      <c r="H13449">
        <v>2015</v>
      </c>
      <c r="I13449">
        <v>8</v>
      </c>
      <c r="J13449">
        <v>11</v>
      </c>
      <c r="K13449">
        <v>8</v>
      </c>
      <c r="L13449">
        <v>35</v>
      </c>
      <c r="M13449" t="s">
        <v>932</v>
      </c>
      <c r="N13449" t="s">
        <v>936</v>
      </c>
      <c r="O13449" t="s">
        <v>934</v>
      </c>
      <c r="R13449" t="str">
        <f t="shared" si="422"/>
        <v>Weekday</v>
      </c>
      <c r="S13449" s="12">
        <f t="shared" si="421"/>
        <v>42227</v>
      </c>
    </row>
    <row r="13450" spans="1:19" x14ac:dyDescent="0.25">
      <c r="A13450" t="s">
        <v>93</v>
      </c>
      <c r="C13450">
        <v>20152390221</v>
      </c>
      <c r="D13450" t="s">
        <v>261</v>
      </c>
      <c r="E13450" t="s">
        <v>87</v>
      </c>
      <c r="G13450">
        <v>12.518000000000001</v>
      </c>
      <c r="H13450">
        <v>2015</v>
      </c>
      <c r="I13450">
        <v>8</v>
      </c>
      <c r="J13450">
        <v>21</v>
      </c>
      <c r="K13450">
        <v>13</v>
      </c>
      <c r="L13450">
        <v>8</v>
      </c>
      <c r="M13450" t="s">
        <v>932</v>
      </c>
      <c r="N13450" t="s">
        <v>933</v>
      </c>
      <c r="O13450" t="s">
        <v>934</v>
      </c>
      <c r="Q13450" t="s">
        <v>268</v>
      </c>
      <c r="R13450" t="str">
        <f t="shared" si="422"/>
        <v>Weekday</v>
      </c>
      <c r="S13450" s="12">
        <f t="shared" si="421"/>
        <v>42237</v>
      </c>
    </row>
    <row r="13451" spans="1:19" x14ac:dyDescent="0.25">
      <c r="A13451" t="s">
        <v>93</v>
      </c>
      <c r="C13451">
        <v>20152380229</v>
      </c>
      <c r="D13451" t="s">
        <v>261</v>
      </c>
      <c r="E13451" t="s">
        <v>87</v>
      </c>
      <c r="G13451">
        <v>12.518000000000001</v>
      </c>
      <c r="H13451">
        <v>2015</v>
      </c>
      <c r="I13451">
        <v>8</v>
      </c>
      <c r="J13451">
        <v>25</v>
      </c>
      <c r="K13451">
        <v>15</v>
      </c>
      <c r="L13451">
        <v>29</v>
      </c>
      <c r="M13451" t="s">
        <v>932</v>
      </c>
      <c r="N13451" t="s">
        <v>937</v>
      </c>
      <c r="O13451" t="s">
        <v>934</v>
      </c>
      <c r="Q13451" t="s">
        <v>268</v>
      </c>
      <c r="R13451" t="str">
        <f t="shared" si="422"/>
        <v>Weekday</v>
      </c>
      <c r="S13451" s="12">
        <f t="shared" si="421"/>
        <v>42241</v>
      </c>
    </row>
    <row r="13452" spans="1:19" x14ac:dyDescent="0.25">
      <c r="A13452" t="s">
        <v>93</v>
      </c>
      <c r="C13452">
        <v>20152650226</v>
      </c>
      <c r="D13452" t="s">
        <v>261</v>
      </c>
      <c r="E13452" t="s">
        <v>62</v>
      </c>
      <c r="G13452">
        <v>12.518000000000001</v>
      </c>
      <c r="H13452">
        <v>2015</v>
      </c>
      <c r="I13452">
        <v>9</v>
      </c>
      <c r="J13452">
        <v>1</v>
      </c>
      <c r="K13452">
        <v>8</v>
      </c>
      <c r="L13452">
        <v>7</v>
      </c>
      <c r="M13452" t="s">
        <v>932</v>
      </c>
      <c r="N13452" t="s">
        <v>933</v>
      </c>
      <c r="O13452" t="s">
        <v>934</v>
      </c>
      <c r="R13452" t="str">
        <f t="shared" si="422"/>
        <v>Weekday</v>
      </c>
      <c r="S13452" s="12">
        <f t="shared" si="421"/>
        <v>42248</v>
      </c>
    </row>
    <row r="13453" spans="1:19" x14ac:dyDescent="0.25">
      <c r="A13453" t="s">
        <v>93</v>
      </c>
      <c r="C13453">
        <v>20152610258</v>
      </c>
      <c r="D13453" t="s">
        <v>261</v>
      </c>
      <c r="E13453" t="s">
        <v>87</v>
      </c>
      <c r="G13453">
        <v>12.518000000000001</v>
      </c>
      <c r="H13453">
        <v>2015</v>
      </c>
      <c r="I13453">
        <v>9</v>
      </c>
      <c r="J13453">
        <v>12</v>
      </c>
      <c r="K13453">
        <v>22</v>
      </c>
      <c r="L13453">
        <v>24</v>
      </c>
      <c r="M13453" t="s">
        <v>932</v>
      </c>
      <c r="N13453" t="s">
        <v>933</v>
      </c>
      <c r="O13453" t="s">
        <v>934</v>
      </c>
      <c r="Q13453" t="s">
        <v>268</v>
      </c>
      <c r="R13453" t="str">
        <f t="shared" si="422"/>
        <v>Weekend</v>
      </c>
      <c r="S13453" s="12">
        <f t="shared" si="421"/>
        <v>42259</v>
      </c>
    </row>
    <row r="13454" spans="1:19" x14ac:dyDescent="0.25">
      <c r="A13454" t="s">
        <v>93</v>
      </c>
      <c r="C13454">
        <v>20152600258</v>
      </c>
      <c r="D13454" t="s">
        <v>261</v>
      </c>
      <c r="E13454" t="s">
        <v>62</v>
      </c>
      <c r="G13454">
        <v>12.518000000000001</v>
      </c>
      <c r="H13454">
        <v>2015</v>
      </c>
      <c r="I13454">
        <v>9</v>
      </c>
      <c r="J13454">
        <v>17</v>
      </c>
      <c r="K13454">
        <v>10</v>
      </c>
      <c r="L13454">
        <v>27</v>
      </c>
      <c r="M13454" t="s">
        <v>932</v>
      </c>
      <c r="N13454" t="s">
        <v>933</v>
      </c>
      <c r="O13454" t="s">
        <v>934</v>
      </c>
      <c r="R13454" t="str">
        <f t="shared" si="422"/>
        <v>Weekday</v>
      </c>
      <c r="S13454" s="12">
        <f t="shared" si="421"/>
        <v>42264</v>
      </c>
    </row>
    <row r="13455" spans="1:19" x14ac:dyDescent="0.25">
      <c r="A13455" t="s">
        <v>93</v>
      </c>
      <c r="C13455">
        <v>20153020235</v>
      </c>
      <c r="D13455" t="s">
        <v>261</v>
      </c>
      <c r="E13455" t="s">
        <v>62</v>
      </c>
      <c r="G13455">
        <v>12.518000000000001</v>
      </c>
      <c r="H13455">
        <v>2015</v>
      </c>
      <c r="I13455">
        <v>10</v>
      </c>
      <c r="J13455">
        <v>14</v>
      </c>
      <c r="K13455">
        <v>17</v>
      </c>
      <c r="L13455">
        <v>51</v>
      </c>
      <c r="M13455" t="s">
        <v>932</v>
      </c>
      <c r="N13455" t="s">
        <v>933</v>
      </c>
      <c r="O13455" t="s">
        <v>934</v>
      </c>
      <c r="R13455" t="str">
        <f t="shared" si="422"/>
        <v>Weekday</v>
      </c>
      <c r="S13455" s="12">
        <f t="shared" si="421"/>
        <v>42291</v>
      </c>
    </row>
    <row r="13456" spans="1:19" x14ac:dyDescent="0.25">
      <c r="A13456" t="s">
        <v>93</v>
      </c>
      <c r="C13456">
        <v>20153100271</v>
      </c>
      <c r="D13456" t="s">
        <v>261</v>
      </c>
      <c r="E13456" t="s">
        <v>62</v>
      </c>
      <c r="G13456">
        <v>12.518000000000001</v>
      </c>
      <c r="H13456">
        <v>2015</v>
      </c>
      <c r="I13456">
        <v>11</v>
      </c>
      <c r="J13456">
        <v>2</v>
      </c>
      <c r="K13456">
        <v>18</v>
      </c>
      <c r="L13456">
        <v>23</v>
      </c>
      <c r="M13456" t="s">
        <v>932</v>
      </c>
      <c r="N13456" t="s">
        <v>936</v>
      </c>
      <c r="O13456" t="s">
        <v>934</v>
      </c>
      <c r="R13456" t="str">
        <f t="shared" si="422"/>
        <v>Weekday</v>
      </c>
      <c r="S13456" s="12">
        <f t="shared" si="421"/>
        <v>42310</v>
      </c>
    </row>
    <row r="13457" spans="1:19" x14ac:dyDescent="0.25">
      <c r="A13457" t="s">
        <v>93</v>
      </c>
      <c r="C13457">
        <v>20153240234</v>
      </c>
      <c r="D13457" t="s">
        <v>261</v>
      </c>
      <c r="E13457" t="s">
        <v>87</v>
      </c>
      <c r="G13457">
        <v>12.518000000000001</v>
      </c>
      <c r="H13457">
        <v>2015</v>
      </c>
      <c r="I13457">
        <v>11</v>
      </c>
      <c r="J13457">
        <v>20</v>
      </c>
      <c r="K13457">
        <v>15</v>
      </c>
      <c r="L13457">
        <v>57</v>
      </c>
      <c r="M13457" t="s">
        <v>932</v>
      </c>
      <c r="N13457" t="s">
        <v>937</v>
      </c>
      <c r="O13457" t="s">
        <v>934</v>
      </c>
      <c r="Q13457" t="s">
        <v>268</v>
      </c>
      <c r="R13457" t="str">
        <f t="shared" si="422"/>
        <v>Weekday</v>
      </c>
      <c r="S13457" s="12">
        <f t="shared" si="421"/>
        <v>42328</v>
      </c>
    </row>
    <row r="13458" spans="1:19" x14ac:dyDescent="0.25">
      <c r="A13458" t="s">
        <v>93</v>
      </c>
      <c r="C13458">
        <v>20153370250</v>
      </c>
      <c r="D13458" t="s">
        <v>261</v>
      </c>
      <c r="E13458" t="s">
        <v>62</v>
      </c>
      <c r="G13458">
        <v>12.518000000000001</v>
      </c>
      <c r="H13458">
        <v>2015</v>
      </c>
      <c r="I13458">
        <v>12</v>
      </c>
      <c r="J13458">
        <v>1</v>
      </c>
      <c r="K13458">
        <v>10</v>
      </c>
      <c r="L13458">
        <v>37</v>
      </c>
      <c r="M13458" t="s">
        <v>932</v>
      </c>
      <c r="N13458" t="s">
        <v>936</v>
      </c>
      <c r="O13458" t="s">
        <v>934</v>
      </c>
      <c r="R13458" t="str">
        <f t="shared" si="422"/>
        <v>Weekday</v>
      </c>
      <c r="S13458" s="12">
        <f t="shared" si="421"/>
        <v>42339</v>
      </c>
    </row>
    <row r="13459" spans="1:19" x14ac:dyDescent="0.25">
      <c r="A13459" t="s">
        <v>93</v>
      </c>
      <c r="C13459">
        <v>20160190044</v>
      </c>
      <c r="D13459" t="s">
        <v>261</v>
      </c>
      <c r="E13459" t="s">
        <v>87</v>
      </c>
      <c r="G13459">
        <v>12.518000000000001</v>
      </c>
      <c r="H13459">
        <v>2015</v>
      </c>
      <c r="I13459">
        <v>12</v>
      </c>
      <c r="J13459">
        <v>15</v>
      </c>
      <c r="K13459">
        <v>12</v>
      </c>
      <c r="L13459">
        <v>50</v>
      </c>
      <c r="M13459" t="s">
        <v>932</v>
      </c>
      <c r="N13459" t="s">
        <v>937</v>
      </c>
      <c r="O13459" t="s">
        <v>934</v>
      </c>
      <c r="Q13459" t="s">
        <v>268</v>
      </c>
      <c r="R13459" t="str">
        <f t="shared" si="422"/>
        <v>Weekday</v>
      </c>
      <c r="S13459" s="12">
        <f t="shared" si="421"/>
        <v>42353</v>
      </c>
    </row>
    <row r="13460" spans="1:19" x14ac:dyDescent="0.25">
      <c r="A13460" t="s">
        <v>93</v>
      </c>
      <c r="C13460">
        <v>20153560339</v>
      </c>
      <c r="D13460" t="s">
        <v>261</v>
      </c>
      <c r="E13460" t="s">
        <v>87</v>
      </c>
      <c r="G13460">
        <v>12.518000000000001</v>
      </c>
      <c r="H13460">
        <v>2015</v>
      </c>
      <c r="I13460">
        <v>12</v>
      </c>
      <c r="J13460">
        <v>21</v>
      </c>
      <c r="K13460">
        <v>16</v>
      </c>
      <c r="L13460">
        <v>29</v>
      </c>
      <c r="M13460" t="s">
        <v>932</v>
      </c>
      <c r="N13460" t="s">
        <v>933</v>
      </c>
      <c r="O13460" t="s">
        <v>934</v>
      </c>
      <c r="Q13460" t="s">
        <v>268</v>
      </c>
      <c r="R13460" t="str">
        <f t="shared" si="422"/>
        <v>Weekday</v>
      </c>
      <c r="S13460" s="12">
        <f t="shared" si="421"/>
        <v>42359</v>
      </c>
    </row>
    <row r="13461" spans="1:19" x14ac:dyDescent="0.25">
      <c r="A13461" t="s">
        <v>93</v>
      </c>
      <c r="C13461">
        <v>20153630296</v>
      </c>
      <c r="D13461" t="s">
        <v>261</v>
      </c>
      <c r="E13461" t="s">
        <v>62</v>
      </c>
      <c r="G13461">
        <v>12.518000000000001</v>
      </c>
      <c r="H13461">
        <v>2015</v>
      </c>
      <c r="I13461">
        <v>12</v>
      </c>
      <c r="J13461">
        <v>29</v>
      </c>
      <c r="K13461">
        <v>6</v>
      </c>
      <c r="L13461">
        <v>40</v>
      </c>
      <c r="M13461" t="s">
        <v>932</v>
      </c>
      <c r="N13461" t="s">
        <v>933</v>
      </c>
      <c r="O13461" t="s">
        <v>934</v>
      </c>
      <c r="R13461" t="str">
        <f t="shared" si="422"/>
        <v>Weekday</v>
      </c>
      <c r="S13461" s="12">
        <f t="shared" si="421"/>
        <v>42367</v>
      </c>
    </row>
    <row r="13462" spans="1:19" x14ac:dyDescent="0.25">
      <c r="A13462" t="s">
        <v>93</v>
      </c>
      <c r="C13462">
        <v>20153650282</v>
      </c>
      <c r="D13462" t="s">
        <v>261</v>
      </c>
      <c r="E13462" t="s">
        <v>87</v>
      </c>
      <c r="G13462">
        <v>12.523</v>
      </c>
      <c r="H13462">
        <v>2015</v>
      </c>
      <c r="I13462">
        <v>12</v>
      </c>
      <c r="J13462">
        <v>23</v>
      </c>
      <c r="K13462">
        <v>10</v>
      </c>
      <c r="L13462">
        <v>48</v>
      </c>
      <c r="M13462" t="s">
        <v>935</v>
      </c>
      <c r="N13462" t="s">
        <v>933</v>
      </c>
      <c r="O13462" t="s">
        <v>934</v>
      </c>
      <c r="Q13462" t="s">
        <v>268</v>
      </c>
      <c r="R13462" t="str">
        <f t="shared" si="422"/>
        <v>Weekday</v>
      </c>
      <c r="S13462" s="12">
        <f t="shared" si="421"/>
        <v>42361</v>
      </c>
    </row>
    <row r="13463" spans="1:19" x14ac:dyDescent="0.25">
      <c r="A13463" t="s">
        <v>93</v>
      </c>
      <c r="C13463">
        <v>20152110274</v>
      </c>
      <c r="D13463" t="s">
        <v>261</v>
      </c>
      <c r="E13463" t="s">
        <v>62</v>
      </c>
      <c r="G13463">
        <v>12.528</v>
      </c>
      <c r="H13463">
        <v>2015</v>
      </c>
      <c r="I13463">
        <v>7</v>
      </c>
      <c r="J13463">
        <v>16</v>
      </c>
      <c r="K13463">
        <v>17</v>
      </c>
      <c r="L13463">
        <v>34</v>
      </c>
      <c r="M13463" t="s">
        <v>932</v>
      </c>
      <c r="N13463" t="s">
        <v>933</v>
      </c>
      <c r="O13463" t="s">
        <v>934</v>
      </c>
      <c r="R13463" t="str">
        <f t="shared" si="422"/>
        <v>Weekday</v>
      </c>
      <c r="S13463" s="12">
        <f t="shared" si="421"/>
        <v>42201</v>
      </c>
    </row>
    <row r="13464" spans="1:19" x14ac:dyDescent="0.25">
      <c r="A13464" t="s">
        <v>93</v>
      </c>
      <c r="C13464">
        <v>20153040184</v>
      </c>
      <c r="D13464" t="s">
        <v>261</v>
      </c>
      <c r="E13464" t="s">
        <v>62</v>
      </c>
      <c r="G13464">
        <v>12.65</v>
      </c>
      <c r="H13464">
        <v>2015</v>
      </c>
      <c r="I13464">
        <v>10</v>
      </c>
      <c r="J13464">
        <v>25</v>
      </c>
      <c r="K13464">
        <v>12</v>
      </c>
      <c r="L13464">
        <v>9</v>
      </c>
      <c r="M13464" t="s">
        <v>935</v>
      </c>
      <c r="N13464" t="s">
        <v>937</v>
      </c>
      <c r="O13464" t="s">
        <v>934</v>
      </c>
      <c r="R13464" t="str">
        <f t="shared" si="422"/>
        <v>Weekend</v>
      </c>
      <c r="S13464" s="12">
        <f t="shared" si="421"/>
        <v>42302</v>
      </c>
    </row>
    <row r="13465" spans="1:19" x14ac:dyDescent="0.25">
      <c r="A13465" t="s">
        <v>93</v>
      </c>
      <c r="C13465">
        <v>20160010096</v>
      </c>
      <c r="D13465" t="s">
        <v>261</v>
      </c>
      <c r="E13465" t="s">
        <v>87</v>
      </c>
      <c r="G13465">
        <v>12.663</v>
      </c>
      <c r="H13465">
        <v>2015</v>
      </c>
      <c r="I13465">
        <v>12</v>
      </c>
      <c r="J13465">
        <v>15</v>
      </c>
      <c r="K13465">
        <v>16</v>
      </c>
      <c r="L13465">
        <v>54</v>
      </c>
      <c r="M13465" t="s">
        <v>932</v>
      </c>
      <c r="N13465" t="s">
        <v>933</v>
      </c>
      <c r="O13465" t="s">
        <v>934</v>
      </c>
      <c r="Q13465" t="s">
        <v>268</v>
      </c>
      <c r="R13465" t="str">
        <f t="shared" si="422"/>
        <v>Weekday</v>
      </c>
      <c r="S13465" s="12">
        <f t="shared" si="421"/>
        <v>42353</v>
      </c>
    </row>
    <row r="13466" spans="1:19" x14ac:dyDescent="0.25">
      <c r="A13466" t="s">
        <v>93</v>
      </c>
      <c r="C13466">
        <v>20152360190</v>
      </c>
      <c r="D13466" t="s">
        <v>261</v>
      </c>
      <c r="E13466" t="s">
        <v>62</v>
      </c>
      <c r="G13466">
        <v>12.664</v>
      </c>
      <c r="H13466">
        <v>2015</v>
      </c>
      <c r="I13466">
        <v>8</v>
      </c>
      <c r="J13466">
        <v>14</v>
      </c>
      <c r="K13466">
        <v>13</v>
      </c>
      <c r="L13466">
        <v>25</v>
      </c>
      <c r="M13466" t="s">
        <v>932</v>
      </c>
      <c r="N13466" t="s">
        <v>933</v>
      </c>
      <c r="O13466" t="s">
        <v>934</v>
      </c>
      <c r="R13466" t="str">
        <f t="shared" si="422"/>
        <v>Weekday</v>
      </c>
      <c r="S13466" s="12">
        <f t="shared" si="421"/>
        <v>42230</v>
      </c>
    </row>
    <row r="13467" spans="1:19" x14ac:dyDescent="0.25">
      <c r="A13467" t="s">
        <v>93</v>
      </c>
      <c r="C13467">
        <v>20150930211</v>
      </c>
      <c r="D13467" t="s">
        <v>261</v>
      </c>
      <c r="E13467" t="s">
        <v>87</v>
      </c>
      <c r="G13467">
        <v>12.702</v>
      </c>
      <c r="H13467">
        <v>2015</v>
      </c>
      <c r="I13467">
        <v>3</v>
      </c>
      <c r="J13467">
        <v>23</v>
      </c>
      <c r="K13467">
        <v>6</v>
      </c>
      <c r="L13467">
        <v>1</v>
      </c>
      <c r="M13467" t="s">
        <v>935</v>
      </c>
      <c r="N13467" t="s">
        <v>933</v>
      </c>
      <c r="O13467" t="s">
        <v>934</v>
      </c>
      <c r="Q13467" t="s">
        <v>268</v>
      </c>
      <c r="R13467" t="str">
        <f t="shared" si="422"/>
        <v>Weekday</v>
      </c>
      <c r="S13467" s="12">
        <f t="shared" si="421"/>
        <v>42086</v>
      </c>
    </row>
    <row r="13468" spans="1:19" x14ac:dyDescent="0.25">
      <c r="A13468" t="s">
        <v>93</v>
      </c>
      <c r="C13468">
        <v>20151610300</v>
      </c>
      <c r="D13468" t="s">
        <v>261</v>
      </c>
      <c r="E13468" t="s">
        <v>87</v>
      </c>
      <c r="G13468">
        <v>12.768000000000001</v>
      </c>
      <c r="H13468">
        <v>2015</v>
      </c>
      <c r="I13468">
        <v>5</v>
      </c>
      <c r="J13468">
        <v>31</v>
      </c>
      <c r="K13468">
        <v>20</v>
      </c>
      <c r="L13468">
        <v>19</v>
      </c>
      <c r="M13468" t="s">
        <v>932</v>
      </c>
      <c r="N13468" t="s">
        <v>937</v>
      </c>
      <c r="O13468" t="s">
        <v>934</v>
      </c>
      <c r="Q13468" t="s">
        <v>267</v>
      </c>
      <c r="R13468" t="str">
        <f t="shared" si="422"/>
        <v>Weekend</v>
      </c>
      <c r="S13468" s="12">
        <f t="shared" si="421"/>
        <v>42155</v>
      </c>
    </row>
    <row r="13469" spans="1:19" x14ac:dyDescent="0.25">
      <c r="A13469" t="s">
        <v>93</v>
      </c>
      <c r="C13469">
        <v>20151100247</v>
      </c>
      <c r="D13469" t="s">
        <v>261</v>
      </c>
      <c r="E13469" t="s">
        <v>62</v>
      </c>
      <c r="G13469">
        <v>12.864000000000001</v>
      </c>
      <c r="H13469">
        <v>2015</v>
      </c>
      <c r="I13469">
        <v>4</v>
      </c>
      <c r="J13469">
        <v>15</v>
      </c>
      <c r="K13469">
        <v>18</v>
      </c>
      <c r="L13469">
        <v>10</v>
      </c>
      <c r="M13469" t="s">
        <v>932</v>
      </c>
      <c r="N13469" t="s">
        <v>933</v>
      </c>
      <c r="O13469" t="s">
        <v>934</v>
      </c>
      <c r="R13469" t="str">
        <f t="shared" si="422"/>
        <v>Weekday</v>
      </c>
      <c r="S13469" s="12">
        <f t="shared" si="421"/>
        <v>42109</v>
      </c>
    </row>
    <row r="13470" spans="1:19" x14ac:dyDescent="0.25">
      <c r="A13470" t="s">
        <v>93</v>
      </c>
      <c r="C13470">
        <v>20152170239</v>
      </c>
      <c r="D13470" t="s">
        <v>261</v>
      </c>
      <c r="E13470" t="s">
        <v>62</v>
      </c>
      <c r="G13470">
        <v>12.9</v>
      </c>
      <c r="H13470">
        <v>2015</v>
      </c>
      <c r="I13470">
        <v>8</v>
      </c>
      <c r="J13470">
        <v>4</v>
      </c>
      <c r="K13470">
        <v>17</v>
      </c>
      <c r="L13470">
        <v>6</v>
      </c>
      <c r="M13470" t="s">
        <v>932</v>
      </c>
      <c r="N13470" t="s">
        <v>933</v>
      </c>
      <c r="O13470" t="s">
        <v>934</v>
      </c>
      <c r="R13470" t="str">
        <f t="shared" si="422"/>
        <v>Weekday</v>
      </c>
      <c r="S13470" s="12">
        <f t="shared" si="421"/>
        <v>42220</v>
      </c>
    </row>
    <row r="13471" spans="1:19" x14ac:dyDescent="0.25">
      <c r="A13471" t="s">
        <v>93</v>
      </c>
      <c r="C13471">
        <v>20150640206</v>
      </c>
      <c r="D13471" t="s">
        <v>261</v>
      </c>
      <c r="E13471" t="s">
        <v>62</v>
      </c>
      <c r="G13471">
        <v>12.936999999999999</v>
      </c>
      <c r="H13471">
        <v>2015</v>
      </c>
      <c r="I13471">
        <v>3</v>
      </c>
      <c r="J13471">
        <v>5</v>
      </c>
      <c r="K13471">
        <v>7</v>
      </c>
      <c r="L13471">
        <v>59</v>
      </c>
      <c r="M13471" t="s">
        <v>932</v>
      </c>
      <c r="N13471" t="s">
        <v>933</v>
      </c>
      <c r="O13471" t="s">
        <v>934</v>
      </c>
      <c r="R13471" t="str">
        <f t="shared" si="422"/>
        <v>Weekday</v>
      </c>
      <c r="S13471" s="12">
        <f t="shared" si="421"/>
        <v>42068</v>
      </c>
    </row>
    <row r="13472" spans="1:19" x14ac:dyDescent="0.25">
      <c r="A13472" t="s">
        <v>93</v>
      </c>
      <c r="C13472">
        <v>20152930211</v>
      </c>
      <c r="D13472" t="s">
        <v>261</v>
      </c>
      <c r="E13472" t="s">
        <v>62</v>
      </c>
      <c r="G13472">
        <v>13.055</v>
      </c>
      <c r="H13472">
        <v>2015</v>
      </c>
      <c r="I13472">
        <v>10</v>
      </c>
      <c r="J13472">
        <v>19</v>
      </c>
      <c r="K13472">
        <v>7</v>
      </c>
      <c r="L13472">
        <v>34</v>
      </c>
      <c r="M13472" t="s">
        <v>932</v>
      </c>
      <c r="N13472" t="s">
        <v>933</v>
      </c>
      <c r="O13472" t="s">
        <v>934</v>
      </c>
      <c r="R13472" t="str">
        <f t="shared" si="422"/>
        <v>Weekday</v>
      </c>
      <c r="S13472" s="12">
        <f t="shared" si="421"/>
        <v>42296</v>
      </c>
    </row>
    <row r="13473" spans="1:19" x14ac:dyDescent="0.25">
      <c r="A13473" t="s">
        <v>93</v>
      </c>
      <c r="C13473">
        <v>20153290254</v>
      </c>
      <c r="D13473" t="s">
        <v>261</v>
      </c>
      <c r="E13473" t="s">
        <v>87</v>
      </c>
      <c r="G13473">
        <v>13.112</v>
      </c>
      <c r="H13473">
        <v>2015</v>
      </c>
      <c r="I13473">
        <v>11</v>
      </c>
      <c r="J13473">
        <v>25</v>
      </c>
      <c r="K13473">
        <v>17</v>
      </c>
      <c r="L13473">
        <v>22</v>
      </c>
      <c r="M13473" t="s">
        <v>932</v>
      </c>
      <c r="N13473" t="s">
        <v>933</v>
      </c>
      <c r="O13473" t="s">
        <v>934</v>
      </c>
      <c r="Q13473" t="s">
        <v>266</v>
      </c>
      <c r="R13473" t="str">
        <f t="shared" si="422"/>
        <v>Weekday</v>
      </c>
      <c r="S13473" s="12">
        <f t="shared" si="421"/>
        <v>42333</v>
      </c>
    </row>
    <row r="13474" spans="1:19" x14ac:dyDescent="0.25">
      <c r="A13474" t="s">
        <v>93</v>
      </c>
      <c r="C13474">
        <v>20150340286</v>
      </c>
      <c r="D13474" t="s">
        <v>261</v>
      </c>
      <c r="E13474" t="s">
        <v>62</v>
      </c>
      <c r="G13474">
        <v>13.125</v>
      </c>
      <c r="H13474">
        <v>2015</v>
      </c>
      <c r="I13474">
        <v>2</v>
      </c>
      <c r="J13474">
        <v>3</v>
      </c>
      <c r="K13474">
        <v>21</v>
      </c>
      <c r="L13474">
        <v>20</v>
      </c>
      <c r="M13474" t="s">
        <v>932</v>
      </c>
      <c r="N13474" t="s">
        <v>937</v>
      </c>
      <c r="O13474" t="s">
        <v>934</v>
      </c>
      <c r="R13474" t="str">
        <f t="shared" si="422"/>
        <v>Weekday</v>
      </c>
      <c r="S13474" s="12">
        <f t="shared" si="421"/>
        <v>42038</v>
      </c>
    </row>
    <row r="13475" spans="1:19" x14ac:dyDescent="0.25">
      <c r="A13475" t="s">
        <v>93</v>
      </c>
      <c r="C13475">
        <v>20150210319</v>
      </c>
      <c r="D13475" t="s">
        <v>261</v>
      </c>
      <c r="E13475" t="s">
        <v>87</v>
      </c>
      <c r="G13475">
        <v>13.132999999999999</v>
      </c>
      <c r="H13475">
        <v>2015</v>
      </c>
      <c r="I13475">
        <v>1</v>
      </c>
      <c r="J13475">
        <v>9</v>
      </c>
      <c r="K13475">
        <v>15</v>
      </c>
      <c r="L13475">
        <v>12</v>
      </c>
      <c r="M13475" t="s">
        <v>932</v>
      </c>
      <c r="N13475" t="s">
        <v>933</v>
      </c>
      <c r="O13475" t="s">
        <v>934</v>
      </c>
      <c r="Q13475" t="s">
        <v>266</v>
      </c>
      <c r="R13475" t="str">
        <f t="shared" si="422"/>
        <v>Weekday</v>
      </c>
      <c r="S13475" s="12">
        <f t="shared" si="421"/>
        <v>42013</v>
      </c>
    </row>
    <row r="13476" spans="1:19" x14ac:dyDescent="0.25">
      <c r="A13476" t="s">
        <v>93</v>
      </c>
      <c r="C13476">
        <v>20152790207</v>
      </c>
      <c r="D13476" t="s">
        <v>261</v>
      </c>
      <c r="E13476" t="s">
        <v>87</v>
      </c>
      <c r="G13476">
        <v>13.132999999999999</v>
      </c>
      <c r="H13476">
        <v>2015</v>
      </c>
      <c r="I13476">
        <v>7</v>
      </c>
      <c r="J13476">
        <v>9</v>
      </c>
      <c r="K13476">
        <v>14</v>
      </c>
      <c r="L13476">
        <v>34</v>
      </c>
      <c r="M13476" t="s">
        <v>932</v>
      </c>
      <c r="N13476" t="s">
        <v>933</v>
      </c>
      <c r="O13476" t="s">
        <v>934</v>
      </c>
      <c r="Q13476" t="s">
        <v>266</v>
      </c>
      <c r="R13476" t="str">
        <f t="shared" si="422"/>
        <v>Weekday</v>
      </c>
      <c r="S13476" s="12">
        <f t="shared" si="421"/>
        <v>42194</v>
      </c>
    </row>
    <row r="13477" spans="1:19" x14ac:dyDescent="0.25">
      <c r="A13477" t="s">
        <v>93</v>
      </c>
      <c r="C13477">
        <v>20153200255</v>
      </c>
      <c r="D13477" t="s">
        <v>261</v>
      </c>
      <c r="E13477" t="s">
        <v>87</v>
      </c>
      <c r="G13477">
        <v>13.132999999999999</v>
      </c>
      <c r="H13477">
        <v>2015</v>
      </c>
      <c r="I13477">
        <v>11</v>
      </c>
      <c r="J13477">
        <v>16</v>
      </c>
      <c r="K13477">
        <v>6</v>
      </c>
      <c r="L13477">
        <v>22</v>
      </c>
      <c r="M13477" t="s">
        <v>932</v>
      </c>
      <c r="N13477" t="s">
        <v>933</v>
      </c>
      <c r="O13477" t="s">
        <v>934</v>
      </c>
      <c r="Q13477" t="s">
        <v>266</v>
      </c>
      <c r="R13477" t="str">
        <f t="shared" si="422"/>
        <v>Weekday</v>
      </c>
      <c r="S13477" s="12">
        <f t="shared" si="421"/>
        <v>42324</v>
      </c>
    </row>
    <row r="13478" spans="1:19" x14ac:dyDescent="0.25">
      <c r="A13478" t="s">
        <v>93</v>
      </c>
      <c r="C13478">
        <v>20150290232</v>
      </c>
      <c r="D13478" t="s">
        <v>261</v>
      </c>
      <c r="E13478" t="s">
        <v>62</v>
      </c>
      <c r="G13478">
        <v>13.15</v>
      </c>
      <c r="H13478">
        <v>2015</v>
      </c>
      <c r="I13478">
        <v>1</v>
      </c>
      <c r="J13478">
        <v>22</v>
      </c>
      <c r="K13478">
        <v>1</v>
      </c>
      <c r="L13478">
        <v>22</v>
      </c>
      <c r="M13478" t="s">
        <v>932</v>
      </c>
      <c r="N13478" t="s">
        <v>933</v>
      </c>
      <c r="O13478" t="s">
        <v>934</v>
      </c>
      <c r="R13478" t="str">
        <f t="shared" si="422"/>
        <v>Weekday</v>
      </c>
      <c r="S13478" s="12">
        <f t="shared" si="421"/>
        <v>42026</v>
      </c>
    </row>
    <row r="13479" spans="1:19" x14ac:dyDescent="0.25">
      <c r="A13479" t="s">
        <v>93</v>
      </c>
      <c r="C13479">
        <v>20150550238</v>
      </c>
      <c r="D13479" t="s">
        <v>261</v>
      </c>
      <c r="E13479" t="s">
        <v>87</v>
      </c>
      <c r="G13479">
        <v>13.15</v>
      </c>
      <c r="H13479">
        <v>2015</v>
      </c>
      <c r="I13479">
        <v>2</v>
      </c>
      <c r="J13479">
        <v>8</v>
      </c>
      <c r="K13479">
        <v>4</v>
      </c>
      <c r="L13479">
        <v>5</v>
      </c>
      <c r="M13479" t="s">
        <v>932</v>
      </c>
      <c r="N13479" t="s">
        <v>936</v>
      </c>
      <c r="O13479" t="s">
        <v>934</v>
      </c>
      <c r="R13479" t="str">
        <f t="shared" si="422"/>
        <v>Weekend</v>
      </c>
      <c r="S13479" s="12">
        <f t="shared" si="421"/>
        <v>42043</v>
      </c>
    </row>
    <row r="13480" spans="1:19" x14ac:dyDescent="0.25">
      <c r="A13480" t="s">
        <v>93</v>
      </c>
      <c r="C13480">
        <v>20151320157</v>
      </c>
      <c r="D13480" t="s">
        <v>261</v>
      </c>
      <c r="E13480" t="s">
        <v>62</v>
      </c>
      <c r="G13480">
        <v>13.15</v>
      </c>
      <c r="H13480">
        <v>2015</v>
      </c>
      <c r="I13480">
        <v>4</v>
      </c>
      <c r="J13480">
        <v>21</v>
      </c>
      <c r="K13480">
        <v>7</v>
      </c>
      <c r="L13480">
        <v>55</v>
      </c>
      <c r="M13480" t="s">
        <v>932</v>
      </c>
      <c r="N13480" t="s">
        <v>936</v>
      </c>
      <c r="O13480" t="s">
        <v>934</v>
      </c>
      <c r="R13480" t="str">
        <f t="shared" si="422"/>
        <v>Weekday</v>
      </c>
      <c r="S13480" s="12">
        <f t="shared" si="421"/>
        <v>42115</v>
      </c>
    </row>
    <row r="13481" spans="1:19" x14ac:dyDescent="0.25">
      <c r="A13481" t="s">
        <v>93</v>
      </c>
      <c r="C13481">
        <v>20151820278</v>
      </c>
      <c r="D13481" t="s">
        <v>261</v>
      </c>
      <c r="E13481" t="s">
        <v>62</v>
      </c>
      <c r="G13481">
        <v>13.15</v>
      </c>
      <c r="H13481">
        <v>2015</v>
      </c>
      <c r="I13481">
        <v>6</v>
      </c>
      <c r="J13481">
        <v>29</v>
      </c>
      <c r="K13481">
        <v>11</v>
      </c>
      <c r="L13481">
        <v>1</v>
      </c>
      <c r="M13481" t="s">
        <v>935</v>
      </c>
      <c r="N13481" t="s">
        <v>933</v>
      </c>
      <c r="O13481" t="s">
        <v>934</v>
      </c>
      <c r="R13481" t="str">
        <f t="shared" si="422"/>
        <v>Weekday</v>
      </c>
      <c r="S13481" s="12">
        <f t="shared" si="421"/>
        <v>42184</v>
      </c>
    </row>
    <row r="13482" spans="1:19" x14ac:dyDescent="0.25">
      <c r="A13482" t="s">
        <v>93</v>
      </c>
      <c r="C13482">
        <v>20152100222</v>
      </c>
      <c r="D13482" t="s">
        <v>261</v>
      </c>
      <c r="E13482" t="s">
        <v>62</v>
      </c>
      <c r="G13482">
        <v>13.15</v>
      </c>
      <c r="H13482">
        <v>2015</v>
      </c>
      <c r="I13482">
        <v>7</v>
      </c>
      <c r="J13482">
        <v>27</v>
      </c>
      <c r="K13482">
        <v>13</v>
      </c>
      <c r="L13482">
        <v>50</v>
      </c>
      <c r="M13482" t="s">
        <v>932</v>
      </c>
      <c r="N13482" t="s">
        <v>936</v>
      </c>
      <c r="O13482" t="s">
        <v>934</v>
      </c>
      <c r="R13482" t="str">
        <f t="shared" si="422"/>
        <v>Weekday</v>
      </c>
      <c r="S13482" s="12">
        <f t="shared" si="421"/>
        <v>42212</v>
      </c>
    </row>
    <row r="13483" spans="1:19" x14ac:dyDescent="0.25">
      <c r="A13483" t="s">
        <v>93</v>
      </c>
      <c r="C13483">
        <v>20152340152</v>
      </c>
      <c r="D13483" t="s">
        <v>261</v>
      </c>
      <c r="E13483" t="s">
        <v>62</v>
      </c>
      <c r="G13483">
        <v>13.15</v>
      </c>
      <c r="H13483">
        <v>2015</v>
      </c>
      <c r="I13483">
        <v>8</v>
      </c>
      <c r="J13483">
        <v>6</v>
      </c>
      <c r="K13483">
        <v>7</v>
      </c>
      <c r="L13483">
        <v>26</v>
      </c>
      <c r="M13483" t="s">
        <v>932</v>
      </c>
      <c r="N13483" t="s">
        <v>933</v>
      </c>
      <c r="O13483" t="s">
        <v>934</v>
      </c>
      <c r="R13483" t="str">
        <f t="shared" si="422"/>
        <v>Weekday</v>
      </c>
      <c r="S13483" s="12">
        <f t="shared" si="421"/>
        <v>42222</v>
      </c>
    </row>
    <row r="13484" spans="1:19" x14ac:dyDescent="0.25">
      <c r="A13484" t="s">
        <v>93</v>
      </c>
      <c r="C13484">
        <v>20152470294</v>
      </c>
      <c r="D13484" t="s">
        <v>261</v>
      </c>
      <c r="E13484" t="s">
        <v>62</v>
      </c>
      <c r="G13484">
        <v>13.15</v>
      </c>
      <c r="H13484">
        <v>2015</v>
      </c>
      <c r="I13484">
        <v>9</v>
      </c>
      <c r="J13484">
        <v>3</v>
      </c>
      <c r="K13484">
        <v>16</v>
      </c>
      <c r="L13484">
        <v>49</v>
      </c>
      <c r="M13484" t="s">
        <v>932</v>
      </c>
      <c r="N13484" t="s">
        <v>933</v>
      </c>
      <c r="O13484" t="s">
        <v>934</v>
      </c>
      <c r="R13484" t="str">
        <f t="shared" si="422"/>
        <v>Weekday</v>
      </c>
      <c r="S13484" s="12">
        <f t="shared" si="421"/>
        <v>42250</v>
      </c>
    </row>
    <row r="13485" spans="1:19" x14ac:dyDescent="0.25">
      <c r="A13485" t="s">
        <v>93</v>
      </c>
      <c r="C13485">
        <v>20153190189</v>
      </c>
      <c r="D13485" t="s">
        <v>261</v>
      </c>
      <c r="E13485" t="s">
        <v>87</v>
      </c>
      <c r="G13485">
        <v>13.15</v>
      </c>
      <c r="H13485">
        <v>2015</v>
      </c>
      <c r="I13485">
        <v>10</v>
      </c>
      <c r="J13485">
        <v>15</v>
      </c>
      <c r="K13485">
        <v>16</v>
      </c>
      <c r="L13485">
        <v>46</v>
      </c>
      <c r="M13485" t="s">
        <v>932</v>
      </c>
      <c r="N13485" t="s">
        <v>933</v>
      </c>
      <c r="O13485" t="s">
        <v>934</v>
      </c>
      <c r="R13485" t="str">
        <f t="shared" si="422"/>
        <v>Weekday</v>
      </c>
      <c r="S13485" s="12">
        <f t="shared" si="421"/>
        <v>42292</v>
      </c>
    </row>
    <row r="13486" spans="1:19" x14ac:dyDescent="0.25">
      <c r="A13486" t="s">
        <v>93</v>
      </c>
      <c r="C13486">
        <v>20152940261</v>
      </c>
      <c r="D13486" t="s">
        <v>261</v>
      </c>
      <c r="E13486" t="s">
        <v>62</v>
      </c>
      <c r="G13486">
        <v>13.15</v>
      </c>
      <c r="H13486">
        <v>2015</v>
      </c>
      <c r="I13486">
        <v>10</v>
      </c>
      <c r="J13486">
        <v>21</v>
      </c>
      <c r="K13486">
        <v>7</v>
      </c>
      <c r="L13486">
        <v>15</v>
      </c>
      <c r="M13486" t="s">
        <v>932</v>
      </c>
      <c r="N13486" t="s">
        <v>933</v>
      </c>
      <c r="O13486" t="s">
        <v>934</v>
      </c>
      <c r="R13486" t="str">
        <f t="shared" si="422"/>
        <v>Weekday</v>
      </c>
      <c r="S13486" s="12">
        <f t="shared" si="421"/>
        <v>42298</v>
      </c>
    </row>
    <row r="13487" spans="1:19" x14ac:dyDescent="0.25">
      <c r="A13487" t="s">
        <v>93</v>
      </c>
      <c r="C13487">
        <v>20153190165</v>
      </c>
      <c r="D13487" t="s">
        <v>261</v>
      </c>
      <c r="E13487" t="s">
        <v>62</v>
      </c>
      <c r="G13487">
        <v>13.15</v>
      </c>
      <c r="H13487">
        <v>2015</v>
      </c>
      <c r="I13487">
        <v>10</v>
      </c>
      <c r="J13487">
        <v>28</v>
      </c>
      <c r="K13487">
        <v>15</v>
      </c>
      <c r="L13487">
        <v>25</v>
      </c>
      <c r="M13487" t="s">
        <v>932</v>
      </c>
      <c r="N13487" t="s">
        <v>937</v>
      </c>
      <c r="O13487" t="s">
        <v>934</v>
      </c>
      <c r="R13487" t="str">
        <f t="shared" si="422"/>
        <v>Weekday</v>
      </c>
      <c r="S13487" s="12">
        <f t="shared" si="421"/>
        <v>42305</v>
      </c>
    </row>
    <row r="13488" spans="1:19" x14ac:dyDescent="0.25">
      <c r="A13488" t="s">
        <v>93</v>
      </c>
      <c r="C13488">
        <v>20153360272</v>
      </c>
      <c r="D13488" t="s">
        <v>261</v>
      </c>
      <c r="E13488" t="s">
        <v>62</v>
      </c>
      <c r="G13488">
        <v>13.15</v>
      </c>
      <c r="H13488">
        <v>2015</v>
      </c>
      <c r="I13488">
        <v>11</v>
      </c>
      <c r="J13488">
        <v>28</v>
      </c>
      <c r="K13488">
        <v>23</v>
      </c>
      <c r="L13488">
        <v>30</v>
      </c>
      <c r="M13488" t="s">
        <v>932</v>
      </c>
      <c r="N13488" t="s">
        <v>939</v>
      </c>
      <c r="O13488" t="s">
        <v>934</v>
      </c>
      <c r="R13488" t="str">
        <f t="shared" si="422"/>
        <v>Weekend</v>
      </c>
      <c r="S13488" s="12">
        <f t="shared" si="421"/>
        <v>42336</v>
      </c>
    </row>
    <row r="13489" spans="1:19" x14ac:dyDescent="0.25">
      <c r="A13489" t="s">
        <v>93</v>
      </c>
      <c r="C13489">
        <v>20153350421</v>
      </c>
      <c r="D13489" t="s">
        <v>261</v>
      </c>
      <c r="E13489" t="s">
        <v>87</v>
      </c>
      <c r="G13489">
        <v>13.15</v>
      </c>
      <c r="H13489">
        <v>2015</v>
      </c>
      <c r="I13489">
        <v>12</v>
      </c>
      <c r="J13489">
        <v>1</v>
      </c>
      <c r="K13489">
        <v>4</v>
      </c>
      <c r="L13489">
        <v>34</v>
      </c>
      <c r="M13489" t="s">
        <v>935</v>
      </c>
      <c r="N13489" t="s">
        <v>933</v>
      </c>
      <c r="O13489" t="s">
        <v>934</v>
      </c>
      <c r="R13489" t="str">
        <f t="shared" si="422"/>
        <v>Weekday</v>
      </c>
      <c r="S13489" s="12">
        <f t="shared" si="421"/>
        <v>42339</v>
      </c>
    </row>
    <row r="13490" spans="1:19" x14ac:dyDescent="0.25">
      <c r="A13490" t="s">
        <v>93</v>
      </c>
      <c r="C13490">
        <v>20152390200</v>
      </c>
      <c r="D13490" t="s">
        <v>261</v>
      </c>
      <c r="E13490" t="s">
        <v>62</v>
      </c>
      <c r="G13490">
        <v>13.25</v>
      </c>
      <c r="H13490">
        <v>2015</v>
      </c>
      <c r="I13490">
        <v>8</v>
      </c>
      <c r="J13490">
        <v>26</v>
      </c>
      <c r="K13490">
        <v>17</v>
      </c>
      <c r="L13490">
        <v>30</v>
      </c>
      <c r="M13490" t="s">
        <v>932</v>
      </c>
      <c r="N13490" t="s">
        <v>933</v>
      </c>
      <c r="O13490" t="s">
        <v>934</v>
      </c>
      <c r="R13490" t="str">
        <f t="shared" si="422"/>
        <v>Weekday</v>
      </c>
      <c r="S13490" s="12">
        <f t="shared" si="421"/>
        <v>42242</v>
      </c>
    </row>
    <row r="13491" spans="1:19" x14ac:dyDescent="0.25">
      <c r="A13491" t="s">
        <v>93</v>
      </c>
      <c r="C13491">
        <v>20153190179</v>
      </c>
      <c r="D13491" t="s">
        <v>261</v>
      </c>
      <c r="E13491" t="s">
        <v>87</v>
      </c>
      <c r="G13491">
        <v>13.297000000000001</v>
      </c>
      <c r="H13491">
        <v>2015</v>
      </c>
      <c r="I13491">
        <v>11</v>
      </c>
      <c r="J13491">
        <v>12</v>
      </c>
      <c r="K13491">
        <v>6</v>
      </c>
      <c r="L13491">
        <v>40</v>
      </c>
      <c r="M13491" t="s">
        <v>932</v>
      </c>
      <c r="N13491" t="s">
        <v>933</v>
      </c>
      <c r="O13491" t="s">
        <v>934</v>
      </c>
      <c r="R13491" t="str">
        <f t="shared" si="422"/>
        <v>Weekday</v>
      </c>
      <c r="S13491" s="12">
        <f t="shared" si="421"/>
        <v>42320</v>
      </c>
    </row>
    <row r="13492" spans="1:19" x14ac:dyDescent="0.25">
      <c r="A13492" t="s">
        <v>93</v>
      </c>
      <c r="C13492">
        <v>20153150219</v>
      </c>
      <c r="D13492" t="s">
        <v>261</v>
      </c>
      <c r="E13492" t="s">
        <v>62</v>
      </c>
      <c r="G13492">
        <v>13.382</v>
      </c>
      <c r="H13492">
        <v>2015</v>
      </c>
      <c r="I13492">
        <v>11</v>
      </c>
      <c r="J13492">
        <v>4</v>
      </c>
      <c r="K13492">
        <v>18</v>
      </c>
      <c r="L13492">
        <v>14</v>
      </c>
      <c r="M13492" t="s">
        <v>932</v>
      </c>
      <c r="N13492" t="s">
        <v>936</v>
      </c>
      <c r="O13492" t="s">
        <v>934</v>
      </c>
      <c r="R13492" t="str">
        <f t="shared" si="422"/>
        <v>Weekday</v>
      </c>
      <c r="S13492" s="12">
        <f t="shared" si="421"/>
        <v>42312</v>
      </c>
    </row>
    <row r="13493" spans="1:19" x14ac:dyDescent="0.25">
      <c r="A13493" t="s">
        <v>93</v>
      </c>
      <c r="C13493">
        <v>20150420299</v>
      </c>
      <c r="D13493" t="s">
        <v>261</v>
      </c>
      <c r="E13493" t="s">
        <v>87</v>
      </c>
      <c r="G13493">
        <v>13.382999999999999</v>
      </c>
      <c r="H13493">
        <v>2015</v>
      </c>
      <c r="I13493">
        <v>2</v>
      </c>
      <c r="J13493">
        <v>10</v>
      </c>
      <c r="K13493">
        <v>20</v>
      </c>
      <c r="L13493">
        <v>52</v>
      </c>
      <c r="M13493" t="s">
        <v>932</v>
      </c>
      <c r="N13493" t="s">
        <v>933</v>
      </c>
      <c r="O13493" t="s">
        <v>934</v>
      </c>
      <c r="R13493" t="str">
        <f t="shared" si="422"/>
        <v>Weekday</v>
      </c>
      <c r="S13493" s="12">
        <f t="shared" si="421"/>
        <v>42045</v>
      </c>
    </row>
    <row r="13494" spans="1:19" x14ac:dyDescent="0.25">
      <c r="A13494" t="s">
        <v>93</v>
      </c>
      <c r="C13494">
        <v>20151410254</v>
      </c>
      <c r="D13494" t="s">
        <v>261</v>
      </c>
      <c r="E13494" t="s">
        <v>62</v>
      </c>
      <c r="G13494">
        <v>13.59</v>
      </c>
      <c r="H13494">
        <v>2015</v>
      </c>
      <c r="I13494">
        <v>5</v>
      </c>
      <c r="J13494">
        <v>8</v>
      </c>
      <c r="K13494">
        <v>17</v>
      </c>
      <c r="L13494">
        <v>51</v>
      </c>
      <c r="M13494" t="s">
        <v>932</v>
      </c>
      <c r="N13494" t="s">
        <v>933</v>
      </c>
      <c r="O13494" t="s">
        <v>934</v>
      </c>
      <c r="R13494" t="str">
        <f t="shared" si="422"/>
        <v>Weekday</v>
      </c>
      <c r="S13494" s="12">
        <f t="shared" si="421"/>
        <v>42132</v>
      </c>
    </row>
    <row r="13495" spans="1:19" x14ac:dyDescent="0.25">
      <c r="A13495" t="s">
        <v>93</v>
      </c>
      <c r="C13495">
        <v>20152670291</v>
      </c>
      <c r="D13495" t="s">
        <v>261</v>
      </c>
      <c r="E13495" t="s">
        <v>62</v>
      </c>
      <c r="G13495">
        <v>13.59</v>
      </c>
      <c r="H13495">
        <v>2015</v>
      </c>
      <c r="I13495">
        <v>9</v>
      </c>
      <c r="J13495">
        <v>23</v>
      </c>
      <c r="K13495">
        <v>17</v>
      </c>
      <c r="L13495">
        <v>49</v>
      </c>
      <c r="M13495" t="s">
        <v>932</v>
      </c>
      <c r="N13495" t="s">
        <v>936</v>
      </c>
      <c r="O13495" t="s">
        <v>934</v>
      </c>
      <c r="R13495" t="str">
        <f t="shared" si="422"/>
        <v>Weekday</v>
      </c>
      <c r="S13495" s="12">
        <f t="shared" si="421"/>
        <v>42270</v>
      </c>
    </row>
    <row r="13496" spans="1:19" x14ac:dyDescent="0.25">
      <c r="A13496" t="s">
        <v>93</v>
      </c>
      <c r="C13496">
        <v>20153020201</v>
      </c>
      <c r="D13496" t="s">
        <v>261</v>
      </c>
      <c r="E13496" t="s">
        <v>87</v>
      </c>
      <c r="G13496">
        <v>13.59</v>
      </c>
      <c r="H13496">
        <v>2015</v>
      </c>
      <c r="I13496">
        <v>10</v>
      </c>
      <c r="J13496">
        <v>22</v>
      </c>
      <c r="K13496">
        <v>16</v>
      </c>
      <c r="L13496">
        <v>48</v>
      </c>
      <c r="M13496" t="s">
        <v>932</v>
      </c>
      <c r="N13496" t="s">
        <v>933</v>
      </c>
      <c r="O13496" t="s">
        <v>934</v>
      </c>
      <c r="R13496" t="str">
        <f t="shared" si="422"/>
        <v>Weekday</v>
      </c>
      <c r="S13496" s="12">
        <f t="shared" si="421"/>
        <v>42299</v>
      </c>
    </row>
    <row r="13497" spans="1:19" x14ac:dyDescent="0.25">
      <c r="A13497" t="s">
        <v>93</v>
      </c>
      <c r="C13497">
        <v>20152020331</v>
      </c>
      <c r="D13497" t="s">
        <v>261</v>
      </c>
      <c r="E13497" t="s">
        <v>87</v>
      </c>
      <c r="G13497">
        <v>13.592000000000001</v>
      </c>
      <c r="H13497">
        <v>2015</v>
      </c>
      <c r="I13497">
        <v>7</v>
      </c>
      <c r="J13497">
        <v>15</v>
      </c>
      <c r="K13497">
        <v>8</v>
      </c>
      <c r="L13497">
        <v>3</v>
      </c>
      <c r="M13497" t="s">
        <v>932</v>
      </c>
      <c r="N13497" t="s">
        <v>937</v>
      </c>
      <c r="O13497" t="s">
        <v>934</v>
      </c>
      <c r="R13497" t="str">
        <f t="shared" si="422"/>
        <v>Weekday</v>
      </c>
      <c r="S13497" s="12">
        <f t="shared" si="421"/>
        <v>42200</v>
      </c>
    </row>
    <row r="13498" spans="1:19" x14ac:dyDescent="0.25">
      <c r="A13498" t="s">
        <v>93</v>
      </c>
      <c r="C13498">
        <v>20150260219</v>
      </c>
      <c r="D13498" t="s">
        <v>261</v>
      </c>
      <c r="E13498" t="s">
        <v>87</v>
      </c>
      <c r="G13498">
        <v>13.632</v>
      </c>
      <c r="H13498">
        <v>2015</v>
      </c>
      <c r="I13498">
        <v>1</v>
      </c>
      <c r="J13498">
        <v>6</v>
      </c>
      <c r="K13498">
        <v>9</v>
      </c>
      <c r="L13498">
        <v>52</v>
      </c>
      <c r="M13498" t="s">
        <v>932</v>
      </c>
      <c r="N13498" t="s">
        <v>933</v>
      </c>
      <c r="O13498" t="s">
        <v>934</v>
      </c>
      <c r="R13498" t="str">
        <f t="shared" si="422"/>
        <v>Weekday</v>
      </c>
      <c r="S13498" s="12">
        <f t="shared" si="421"/>
        <v>42010</v>
      </c>
    </row>
    <row r="13499" spans="1:19" x14ac:dyDescent="0.25">
      <c r="A13499" t="s">
        <v>93</v>
      </c>
      <c r="C13499">
        <v>20150120297</v>
      </c>
      <c r="D13499" t="s">
        <v>261</v>
      </c>
      <c r="E13499" t="s">
        <v>87</v>
      </c>
      <c r="G13499">
        <v>13.632</v>
      </c>
      <c r="H13499">
        <v>2015</v>
      </c>
      <c r="I13499">
        <v>1</v>
      </c>
      <c r="J13499">
        <v>8</v>
      </c>
      <c r="K13499">
        <v>12</v>
      </c>
      <c r="L13499">
        <v>51</v>
      </c>
      <c r="M13499" t="s">
        <v>932</v>
      </c>
      <c r="N13499" t="s">
        <v>933</v>
      </c>
      <c r="O13499" t="s">
        <v>934</v>
      </c>
      <c r="R13499" t="str">
        <f t="shared" si="422"/>
        <v>Weekday</v>
      </c>
      <c r="S13499" s="12">
        <f t="shared" si="421"/>
        <v>42012</v>
      </c>
    </row>
    <row r="13500" spans="1:19" x14ac:dyDescent="0.25">
      <c r="A13500" t="s">
        <v>93</v>
      </c>
      <c r="C13500">
        <v>20150120344</v>
      </c>
      <c r="D13500" t="s">
        <v>261</v>
      </c>
      <c r="E13500" t="s">
        <v>87</v>
      </c>
      <c r="G13500">
        <v>13.632</v>
      </c>
      <c r="H13500">
        <v>2015</v>
      </c>
      <c r="I13500">
        <v>1</v>
      </c>
      <c r="J13500">
        <v>8</v>
      </c>
      <c r="K13500">
        <v>20</v>
      </c>
      <c r="L13500">
        <v>25</v>
      </c>
      <c r="M13500" t="s">
        <v>932</v>
      </c>
      <c r="N13500" t="s">
        <v>933</v>
      </c>
      <c r="O13500" t="s">
        <v>934</v>
      </c>
      <c r="R13500" t="str">
        <f t="shared" si="422"/>
        <v>Weekday</v>
      </c>
      <c r="S13500" s="12">
        <f t="shared" si="421"/>
        <v>42012</v>
      </c>
    </row>
    <row r="13501" spans="1:19" x14ac:dyDescent="0.25">
      <c r="A13501" t="s">
        <v>93</v>
      </c>
      <c r="C13501">
        <v>20150140314</v>
      </c>
      <c r="D13501" t="s">
        <v>261</v>
      </c>
      <c r="E13501" t="s">
        <v>87</v>
      </c>
      <c r="G13501">
        <v>13.632</v>
      </c>
      <c r="H13501">
        <v>2015</v>
      </c>
      <c r="I13501">
        <v>1</v>
      </c>
      <c r="J13501">
        <v>12</v>
      </c>
      <c r="K13501">
        <v>17</v>
      </c>
      <c r="L13501">
        <v>30</v>
      </c>
      <c r="M13501" t="s">
        <v>932</v>
      </c>
      <c r="N13501" t="s">
        <v>933</v>
      </c>
      <c r="O13501" t="s">
        <v>934</v>
      </c>
      <c r="R13501" t="str">
        <f t="shared" si="422"/>
        <v>Weekday</v>
      </c>
      <c r="S13501" s="12">
        <f t="shared" si="421"/>
        <v>42016</v>
      </c>
    </row>
    <row r="13502" spans="1:19" x14ac:dyDescent="0.25">
      <c r="A13502" t="s">
        <v>93</v>
      </c>
      <c r="C13502">
        <v>20150280196</v>
      </c>
      <c r="D13502" t="s">
        <v>261</v>
      </c>
      <c r="E13502" t="s">
        <v>87</v>
      </c>
      <c r="G13502">
        <v>13.632</v>
      </c>
      <c r="H13502">
        <v>2015</v>
      </c>
      <c r="I13502">
        <v>1</v>
      </c>
      <c r="J13502">
        <v>25</v>
      </c>
      <c r="K13502">
        <v>2</v>
      </c>
      <c r="L13502">
        <v>23</v>
      </c>
      <c r="M13502" t="s">
        <v>935</v>
      </c>
      <c r="N13502" t="s">
        <v>936</v>
      </c>
      <c r="O13502" t="s">
        <v>934</v>
      </c>
      <c r="R13502" t="str">
        <f t="shared" si="422"/>
        <v>Weekend</v>
      </c>
      <c r="S13502" s="12">
        <f t="shared" si="421"/>
        <v>42029</v>
      </c>
    </row>
    <row r="13503" spans="1:19" x14ac:dyDescent="0.25">
      <c r="A13503" t="s">
        <v>93</v>
      </c>
      <c r="C13503">
        <v>20150560268</v>
      </c>
      <c r="D13503" t="s">
        <v>261</v>
      </c>
      <c r="E13503" t="s">
        <v>62</v>
      </c>
      <c r="G13503">
        <v>13.632</v>
      </c>
      <c r="H13503">
        <v>2015</v>
      </c>
      <c r="I13503">
        <v>2</v>
      </c>
      <c r="J13503">
        <v>12</v>
      </c>
      <c r="K13503">
        <v>6</v>
      </c>
      <c r="L13503">
        <v>18</v>
      </c>
      <c r="M13503" t="s">
        <v>932</v>
      </c>
      <c r="N13503" t="s">
        <v>933</v>
      </c>
      <c r="O13503" t="s">
        <v>934</v>
      </c>
      <c r="R13503" t="str">
        <f t="shared" si="422"/>
        <v>Weekday</v>
      </c>
      <c r="S13503" s="12">
        <f t="shared" si="421"/>
        <v>42047</v>
      </c>
    </row>
    <row r="13504" spans="1:19" x14ac:dyDescent="0.25">
      <c r="A13504" t="s">
        <v>93</v>
      </c>
      <c r="C13504">
        <v>20150580290</v>
      </c>
      <c r="D13504" t="s">
        <v>261</v>
      </c>
      <c r="E13504" t="s">
        <v>87</v>
      </c>
      <c r="G13504">
        <v>13.632</v>
      </c>
      <c r="H13504">
        <v>2015</v>
      </c>
      <c r="I13504">
        <v>2</v>
      </c>
      <c r="J13504">
        <v>20</v>
      </c>
      <c r="K13504">
        <v>10</v>
      </c>
      <c r="L13504">
        <v>28</v>
      </c>
      <c r="M13504" t="s">
        <v>935</v>
      </c>
      <c r="N13504" t="s">
        <v>937</v>
      </c>
      <c r="O13504" t="s">
        <v>934</v>
      </c>
      <c r="R13504" t="str">
        <f t="shared" si="422"/>
        <v>Weekday</v>
      </c>
      <c r="S13504" s="12">
        <f t="shared" si="421"/>
        <v>42055</v>
      </c>
    </row>
    <row r="13505" spans="1:19" x14ac:dyDescent="0.25">
      <c r="A13505" t="s">
        <v>93</v>
      </c>
      <c r="C13505">
        <v>20150580293</v>
      </c>
      <c r="D13505" t="s">
        <v>261</v>
      </c>
      <c r="E13505" t="s">
        <v>62</v>
      </c>
      <c r="G13505">
        <v>13.632</v>
      </c>
      <c r="H13505">
        <v>2015</v>
      </c>
      <c r="I13505">
        <v>2</v>
      </c>
      <c r="J13505">
        <v>20</v>
      </c>
      <c r="K13505">
        <v>9</v>
      </c>
      <c r="L13505">
        <v>38</v>
      </c>
      <c r="M13505" t="s">
        <v>932</v>
      </c>
      <c r="N13505" t="s">
        <v>933</v>
      </c>
      <c r="O13505" t="s">
        <v>934</v>
      </c>
      <c r="R13505" t="str">
        <f t="shared" si="422"/>
        <v>Weekday</v>
      </c>
      <c r="S13505" s="12">
        <f t="shared" si="421"/>
        <v>42055</v>
      </c>
    </row>
    <row r="13506" spans="1:19" x14ac:dyDescent="0.25">
      <c r="A13506" t="s">
        <v>93</v>
      </c>
      <c r="C13506">
        <v>20150690192</v>
      </c>
      <c r="D13506" t="s">
        <v>261</v>
      </c>
      <c r="E13506" t="s">
        <v>87</v>
      </c>
      <c r="G13506">
        <v>13.632</v>
      </c>
      <c r="H13506">
        <v>2015</v>
      </c>
      <c r="I13506">
        <v>3</v>
      </c>
      <c r="J13506">
        <v>5</v>
      </c>
      <c r="K13506">
        <v>6</v>
      </c>
      <c r="L13506">
        <v>53</v>
      </c>
      <c r="M13506" t="s">
        <v>932</v>
      </c>
      <c r="N13506" t="s">
        <v>937</v>
      </c>
      <c r="O13506" t="s">
        <v>934</v>
      </c>
      <c r="R13506" t="str">
        <f t="shared" si="422"/>
        <v>Weekday</v>
      </c>
      <c r="S13506" s="12">
        <f t="shared" si="421"/>
        <v>42068</v>
      </c>
    </row>
    <row r="13507" spans="1:19" x14ac:dyDescent="0.25">
      <c r="A13507" t="s">
        <v>93</v>
      </c>
      <c r="C13507">
        <v>20150860217</v>
      </c>
      <c r="D13507" t="s">
        <v>261</v>
      </c>
      <c r="E13507" t="s">
        <v>62</v>
      </c>
      <c r="G13507">
        <v>13.632</v>
      </c>
      <c r="H13507">
        <v>2015</v>
      </c>
      <c r="I13507">
        <v>3</v>
      </c>
      <c r="J13507">
        <v>12</v>
      </c>
      <c r="K13507">
        <v>17</v>
      </c>
      <c r="L13507">
        <v>6</v>
      </c>
      <c r="M13507" t="s">
        <v>932</v>
      </c>
      <c r="N13507" t="s">
        <v>933</v>
      </c>
      <c r="O13507" t="s">
        <v>934</v>
      </c>
      <c r="R13507" t="str">
        <f t="shared" si="422"/>
        <v>Weekday</v>
      </c>
      <c r="S13507" s="12">
        <f t="shared" ref="S13507:S13570" si="423">DATE(H13507,I13507,J13507)</f>
        <v>42075</v>
      </c>
    </row>
    <row r="13508" spans="1:19" x14ac:dyDescent="0.25">
      <c r="A13508" t="s">
        <v>93</v>
      </c>
      <c r="C13508">
        <v>20150830225</v>
      </c>
      <c r="D13508" t="s">
        <v>261</v>
      </c>
      <c r="E13508" t="s">
        <v>87</v>
      </c>
      <c r="G13508">
        <v>13.632</v>
      </c>
      <c r="H13508">
        <v>2015</v>
      </c>
      <c r="I13508">
        <v>3</v>
      </c>
      <c r="J13508">
        <v>23</v>
      </c>
      <c r="K13508" t="e">
        <v>#VALUE!</v>
      </c>
      <c r="L13508">
        <v>4</v>
      </c>
      <c r="M13508" t="s">
        <v>932</v>
      </c>
      <c r="N13508" t="s">
        <v>933</v>
      </c>
      <c r="O13508" t="s">
        <v>934</v>
      </c>
      <c r="R13508" t="str">
        <f t="shared" si="422"/>
        <v>Weekday</v>
      </c>
      <c r="S13508" s="12">
        <f t="shared" si="423"/>
        <v>42086</v>
      </c>
    </row>
    <row r="13509" spans="1:19" x14ac:dyDescent="0.25">
      <c r="A13509" t="s">
        <v>93</v>
      </c>
      <c r="C13509">
        <v>20150830226</v>
      </c>
      <c r="D13509" t="s">
        <v>261</v>
      </c>
      <c r="E13509" t="s">
        <v>87</v>
      </c>
      <c r="G13509">
        <v>13.632</v>
      </c>
      <c r="H13509">
        <v>2015</v>
      </c>
      <c r="I13509">
        <v>3</v>
      </c>
      <c r="J13509">
        <v>23</v>
      </c>
      <c r="K13509">
        <v>0</v>
      </c>
      <c r="L13509">
        <v>46</v>
      </c>
      <c r="M13509" t="s">
        <v>935</v>
      </c>
      <c r="N13509" t="s">
        <v>933</v>
      </c>
      <c r="O13509" t="s">
        <v>934</v>
      </c>
      <c r="R13509" t="str">
        <f t="shared" ref="R13509:R13572" si="424">IF(WEEKDAY(DATE(H13509,I13509,J13509),2)&lt;6,"Weekday","Weekend")</f>
        <v>Weekday</v>
      </c>
      <c r="S13509" s="12">
        <f t="shared" si="423"/>
        <v>42086</v>
      </c>
    </row>
    <row r="13510" spans="1:19" x14ac:dyDescent="0.25">
      <c r="A13510" t="s">
        <v>93</v>
      </c>
      <c r="C13510">
        <v>20150830227</v>
      </c>
      <c r="D13510" t="s">
        <v>261</v>
      </c>
      <c r="E13510" t="s">
        <v>87</v>
      </c>
      <c r="G13510">
        <v>13.632</v>
      </c>
      <c r="H13510">
        <v>2015</v>
      </c>
      <c r="I13510">
        <v>3</v>
      </c>
      <c r="J13510">
        <v>23</v>
      </c>
      <c r="K13510">
        <v>3</v>
      </c>
      <c r="L13510">
        <v>26</v>
      </c>
      <c r="M13510" t="s">
        <v>935</v>
      </c>
      <c r="N13510" t="s">
        <v>937</v>
      </c>
      <c r="O13510" t="s">
        <v>934</v>
      </c>
      <c r="R13510" t="str">
        <f t="shared" si="424"/>
        <v>Weekday</v>
      </c>
      <c r="S13510" s="12">
        <f t="shared" si="423"/>
        <v>42086</v>
      </c>
    </row>
    <row r="13511" spans="1:19" x14ac:dyDescent="0.25">
      <c r="A13511" t="s">
        <v>93</v>
      </c>
      <c r="C13511">
        <v>20151140153</v>
      </c>
      <c r="D13511" t="s">
        <v>261</v>
      </c>
      <c r="E13511" t="s">
        <v>62</v>
      </c>
      <c r="G13511">
        <v>13.632</v>
      </c>
      <c r="H13511">
        <v>2015</v>
      </c>
      <c r="I13511">
        <v>4</v>
      </c>
      <c r="J13511">
        <v>23</v>
      </c>
      <c r="K13511">
        <v>7</v>
      </c>
      <c r="L13511">
        <v>38</v>
      </c>
      <c r="M13511" t="s">
        <v>932</v>
      </c>
      <c r="N13511" t="s">
        <v>933</v>
      </c>
      <c r="O13511" t="s">
        <v>934</v>
      </c>
      <c r="R13511" t="str">
        <f t="shared" si="424"/>
        <v>Weekday</v>
      </c>
      <c r="S13511" s="12">
        <f t="shared" si="423"/>
        <v>42117</v>
      </c>
    </row>
    <row r="13512" spans="1:19" x14ac:dyDescent="0.25">
      <c r="A13512" t="s">
        <v>93</v>
      </c>
      <c r="C13512">
        <v>20151250207</v>
      </c>
      <c r="D13512" t="s">
        <v>261</v>
      </c>
      <c r="E13512" t="s">
        <v>62</v>
      </c>
      <c r="G13512">
        <v>13.632</v>
      </c>
      <c r="H13512">
        <v>2015</v>
      </c>
      <c r="I13512">
        <v>4</v>
      </c>
      <c r="J13512">
        <v>30</v>
      </c>
      <c r="K13512">
        <v>17</v>
      </c>
      <c r="L13512">
        <v>6</v>
      </c>
      <c r="M13512" t="s">
        <v>932</v>
      </c>
      <c r="N13512" t="s">
        <v>937</v>
      </c>
      <c r="O13512" t="s">
        <v>934</v>
      </c>
      <c r="R13512" t="str">
        <f t="shared" si="424"/>
        <v>Weekday</v>
      </c>
      <c r="S13512" s="12">
        <f t="shared" si="423"/>
        <v>42124</v>
      </c>
    </row>
    <row r="13513" spans="1:19" x14ac:dyDescent="0.25">
      <c r="A13513" t="s">
        <v>93</v>
      </c>
      <c r="C13513">
        <v>20151240226</v>
      </c>
      <c r="D13513" t="s">
        <v>261</v>
      </c>
      <c r="E13513" t="s">
        <v>62</v>
      </c>
      <c r="G13513">
        <v>13.632</v>
      </c>
      <c r="H13513">
        <v>2015</v>
      </c>
      <c r="I13513">
        <v>5</v>
      </c>
      <c r="J13513">
        <v>2</v>
      </c>
      <c r="K13513">
        <v>22</v>
      </c>
      <c r="L13513">
        <v>45</v>
      </c>
      <c r="M13513" t="s">
        <v>932</v>
      </c>
      <c r="N13513" t="s">
        <v>933</v>
      </c>
      <c r="O13513" t="s">
        <v>934</v>
      </c>
      <c r="R13513" t="str">
        <f t="shared" si="424"/>
        <v>Weekend</v>
      </c>
      <c r="S13513" s="12">
        <f t="shared" si="423"/>
        <v>42126</v>
      </c>
    </row>
    <row r="13514" spans="1:19" x14ac:dyDescent="0.25">
      <c r="A13514" t="s">
        <v>93</v>
      </c>
      <c r="C13514">
        <v>20151270245</v>
      </c>
      <c r="D13514" t="s">
        <v>261</v>
      </c>
      <c r="E13514" t="s">
        <v>62</v>
      </c>
      <c r="G13514">
        <v>13.632</v>
      </c>
      <c r="H13514">
        <v>2015</v>
      </c>
      <c r="I13514">
        <v>5</v>
      </c>
      <c r="J13514">
        <v>6</v>
      </c>
      <c r="K13514">
        <v>8</v>
      </c>
      <c r="L13514">
        <v>37</v>
      </c>
      <c r="M13514" t="s">
        <v>932</v>
      </c>
      <c r="N13514" t="s">
        <v>933</v>
      </c>
      <c r="O13514" t="s">
        <v>934</v>
      </c>
      <c r="R13514" t="str">
        <f t="shared" si="424"/>
        <v>Weekday</v>
      </c>
      <c r="S13514" s="12">
        <f t="shared" si="423"/>
        <v>42130</v>
      </c>
    </row>
    <row r="13515" spans="1:19" x14ac:dyDescent="0.25">
      <c r="A13515" t="s">
        <v>93</v>
      </c>
      <c r="C13515">
        <v>20151490286</v>
      </c>
      <c r="D13515" t="s">
        <v>261</v>
      </c>
      <c r="E13515" t="s">
        <v>87</v>
      </c>
      <c r="G13515">
        <v>13.632</v>
      </c>
      <c r="H13515">
        <v>2015</v>
      </c>
      <c r="I13515">
        <v>5</v>
      </c>
      <c r="J13515">
        <v>8</v>
      </c>
      <c r="K13515">
        <v>18</v>
      </c>
      <c r="L13515">
        <v>8</v>
      </c>
      <c r="M13515" t="s">
        <v>932</v>
      </c>
      <c r="N13515" t="s">
        <v>933</v>
      </c>
      <c r="O13515" t="s">
        <v>934</v>
      </c>
      <c r="R13515" t="str">
        <f t="shared" si="424"/>
        <v>Weekday</v>
      </c>
      <c r="S13515" s="12">
        <f t="shared" si="423"/>
        <v>42132</v>
      </c>
    </row>
    <row r="13516" spans="1:19" x14ac:dyDescent="0.25">
      <c r="A13516" t="s">
        <v>93</v>
      </c>
      <c r="C13516">
        <v>20151340239</v>
      </c>
      <c r="D13516" t="s">
        <v>261</v>
      </c>
      <c r="E13516" t="s">
        <v>62</v>
      </c>
      <c r="G13516">
        <v>13.632</v>
      </c>
      <c r="H13516">
        <v>2015</v>
      </c>
      <c r="I13516">
        <v>5</v>
      </c>
      <c r="J13516">
        <v>13</v>
      </c>
      <c r="K13516">
        <v>17</v>
      </c>
      <c r="L13516">
        <v>43</v>
      </c>
      <c r="M13516" t="s">
        <v>932</v>
      </c>
      <c r="N13516" t="s">
        <v>933</v>
      </c>
      <c r="O13516" t="s">
        <v>934</v>
      </c>
      <c r="R13516" t="str">
        <f t="shared" si="424"/>
        <v>Weekday</v>
      </c>
      <c r="S13516" s="12">
        <f t="shared" si="423"/>
        <v>42137</v>
      </c>
    </row>
    <row r="13517" spans="1:19" x14ac:dyDescent="0.25">
      <c r="A13517" t="s">
        <v>93</v>
      </c>
      <c r="C13517">
        <v>20151340240</v>
      </c>
      <c r="D13517" t="s">
        <v>261</v>
      </c>
      <c r="E13517" t="s">
        <v>62</v>
      </c>
      <c r="G13517">
        <v>13.632</v>
      </c>
      <c r="H13517">
        <v>2015</v>
      </c>
      <c r="I13517">
        <v>5</v>
      </c>
      <c r="J13517">
        <v>13</v>
      </c>
      <c r="K13517">
        <v>18</v>
      </c>
      <c r="L13517">
        <v>9</v>
      </c>
      <c r="M13517" t="s">
        <v>932</v>
      </c>
      <c r="N13517" t="s">
        <v>933</v>
      </c>
      <c r="O13517" t="s">
        <v>934</v>
      </c>
      <c r="R13517" t="str">
        <f t="shared" si="424"/>
        <v>Weekday</v>
      </c>
      <c r="S13517" s="12">
        <f t="shared" si="423"/>
        <v>42137</v>
      </c>
    </row>
    <row r="13518" spans="1:19" x14ac:dyDescent="0.25">
      <c r="A13518" t="s">
        <v>93</v>
      </c>
      <c r="C13518">
        <v>20151410250</v>
      </c>
      <c r="D13518" t="s">
        <v>261</v>
      </c>
      <c r="E13518" t="s">
        <v>62</v>
      </c>
      <c r="G13518">
        <v>13.632</v>
      </c>
      <c r="H13518">
        <v>2015</v>
      </c>
      <c r="I13518">
        <v>5</v>
      </c>
      <c r="J13518">
        <v>20</v>
      </c>
      <c r="K13518">
        <v>17</v>
      </c>
      <c r="L13518">
        <v>43</v>
      </c>
      <c r="M13518" t="s">
        <v>932</v>
      </c>
      <c r="N13518" t="s">
        <v>933</v>
      </c>
      <c r="O13518" t="s">
        <v>934</v>
      </c>
      <c r="R13518" t="str">
        <f t="shared" si="424"/>
        <v>Weekday</v>
      </c>
      <c r="S13518" s="12">
        <f t="shared" si="423"/>
        <v>42144</v>
      </c>
    </row>
    <row r="13519" spans="1:19" x14ac:dyDescent="0.25">
      <c r="A13519" t="s">
        <v>93</v>
      </c>
      <c r="C13519">
        <v>20151420260</v>
      </c>
      <c r="D13519" t="s">
        <v>261</v>
      </c>
      <c r="E13519" t="s">
        <v>62</v>
      </c>
      <c r="G13519">
        <v>13.632</v>
      </c>
      <c r="H13519">
        <v>2015</v>
      </c>
      <c r="I13519">
        <v>5</v>
      </c>
      <c r="J13519">
        <v>21</v>
      </c>
      <c r="K13519">
        <v>18</v>
      </c>
      <c r="L13519">
        <v>2</v>
      </c>
      <c r="M13519" t="s">
        <v>932</v>
      </c>
      <c r="N13519" t="s">
        <v>933</v>
      </c>
      <c r="O13519" t="s">
        <v>934</v>
      </c>
      <c r="R13519" t="str">
        <f t="shared" si="424"/>
        <v>Weekday</v>
      </c>
      <c r="S13519" s="12">
        <f t="shared" si="423"/>
        <v>42145</v>
      </c>
    </row>
    <row r="13520" spans="1:19" x14ac:dyDescent="0.25">
      <c r="A13520" t="s">
        <v>93</v>
      </c>
      <c r="C13520">
        <v>20151520264</v>
      </c>
      <c r="D13520" t="s">
        <v>261</v>
      </c>
      <c r="E13520" t="s">
        <v>87</v>
      </c>
      <c r="G13520">
        <v>13.632</v>
      </c>
      <c r="H13520">
        <v>2015</v>
      </c>
      <c r="I13520">
        <v>5</v>
      </c>
      <c r="J13520">
        <v>23</v>
      </c>
      <c r="K13520">
        <v>18</v>
      </c>
      <c r="L13520">
        <v>21</v>
      </c>
      <c r="M13520" t="s">
        <v>932</v>
      </c>
      <c r="N13520" t="s">
        <v>933</v>
      </c>
      <c r="O13520" t="s">
        <v>934</v>
      </c>
      <c r="R13520" t="str">
        <f t="shared" si="424"/>
        <v>Weekend</v>
      </c>
      <c r="S13520" s="12">
        <f t="shared" si="423"/>
        <v>42147</v>
      </c>
    </row>
    <row r="13521" spans="1:19" x14ac:dyDescent="0.25">
      <c r="A13521" t="s">
        <v>93</v>
      </c>
      <c r="C13521">
        <v>20151770276</v>
      </c>
      <c r="D13521" t="s">
        <v>261</v>
      </c>
      <c r="E13521" t="s">
        <v>62</v>
      </c>
      <c r="G13521">
        <v>13.632</v>
      </c>
      <c r="H13521">
        <v>2015</v>
      </c>
      <c r="I13521">
        <v>6</v>
      </c>
      <c r="J13521">
        <v>16</v>
      </c>
      <c r="K13521">
        <v>8</v>
      </c>
      <c r="L13521">
        <v>3</v>
      </c>
      <c r="M13521" t="s">
        <v>932</v>
      </c>
      <c r="N13521" t="s">
        <v>933</v>
      </c>
      <c r="O13521" t="s">
        <v>934</v>
      </c>
      <c r="R13521" t="str">
        <f t="shared" si="424"/>
        <v>Weekday</v>
      </c>
      <c r="S13521" s="12">
        <f t="shared" si="423"/>
        <v>42171</v>
      </c>
    </row>
    <row r="13522" spans="1:19" x14ac:dyDescent="0.25">
      <c r="A13522" t="s">
        <v>93</v>
      </c>
      <c r="C13522">
        <v>20151750200</v>
      </c>
      <c r="D13522" t="s">
        <v>261</v>
      </c>
      <c r="E13522" t="s">
        <v>62</v>
      </c>
      <c r="G13522">
        <v>13.632</v>
      </c>
      <c r="H13522">
        <v>2015</v>
      </c>
      <c r="I13522">
        <v>6</v>
      </c>
      <c r="J13522">
        <v>23</v>
      </c>
      <c r="K13522">
        <v>17</v>
      </c>
      <c r="L13522">
        <v>48</v>
      </c>
      <c r="M13522" t="s">
        <v>932</v>
      </c>
      <c r="N13522" t="s">
        <v>937</v>
      </c>
      <c r="O13522" t="s">
        <v>934</v>
      </c>
      <c r="R13522" t="str">
        <f t="shared" si="424"/>
        <v>Weekday</v>
      </c>
      <c r="S13522" s="12">
        <f t="shared" si="423"/>
        <v>42178</v>
      </c>
    </row>
    <row r="13523" spans="1:19" x14ac:dyDescent="0.25">
      <c r="A13523" t="s">
        <v>93</v>
      </c>
      <c r="C13523">
        <v>20152050297</v>
      </c>
      <c r="D13523" t="s">
        <v>261</v>
      </c>
      <c r="E13523" t="s">
        <v>87</v>
      </c>
      <c r="G13523">
        <v>13.632</v>
      </c>
      <c r="H13523">
        <v>2015</v>
      </c>
      <c r="I13523">
        <v>6</v>
      </c>
      <c r="J13523">
        <v>23</v>
      </c>
      <c r="K13523">
        <v>7</v>
      </c>
      <c r="L13523">
        <v>9</v>
      </c>
      <c r="M13523" t="s">
        <v>932</v>
      </c>
      <c r="N13523" t="s">
        <v>941</v>
      </c>
      <c r="O13523" t="s">
        <v>934</v>
      </c>
      <c r="R13523" t="str">
        <f t="shared" si="424"/>
        <v>Weekday</v>
      </c>
      <c r="S13523" s="12">
        <f t="shared" si="423"/>
        <v>42178</v>
      </c>
    </row>
    <row r="13524" spans="1:19" x14ac:dyDescent="0.25">
      <c r="A13524" t="s">
        <v>93</v>
      </c>
      <c r="C13524">
        <v>20151760231</v>
      </c>
      <c r="D13524" t="s">
        <v>261</v>
      </c>
      <c r="E13524" t="s">
        <v>87</v>
      </c>
      <c r="G13524">
        <v>13.632</v>
      </c>
      <c r="H13524">
        <v>2015</v>
      </c>
      <c r="I13524">
        <v>6</v>
      </c>
      <c r="J13524">
        <v>24</v>
      </c>
      <c r="K13524">
        <v>15</v>
      </c>
      <c r="L13524">
        <v>17</v>
      </c>
      <c r="M13524" t="s">
        <v>932</v>
      </c>
      <c r="N13524" t="s">
        <v>936</v>
      </c>
      <c r="O13524" t="s">
        <v>934</v>
      </c>
      <c r="R13524" t="str">
        <f t="shared" si="424"/>
        <v>Weekday</v>
      </c>
      <c r="S13524" s="12">
        <f t="shared" si="423"/>
        <v>42179</v>
      </c>
    </row>
    <row r="13525" spans="1:19" x14ac:dyDescent="0.25">
      <c r="A13525" t="s">
        <v>93</v>
      </c>
      <c r="C13525">
        <v>20151960367</v>
      </c>
      <c r="D13525" t="s">
        <v>261</v>
      </c>
      <c r="E13525" t="s">
        <v>62</v>
      </c>
      <c r="G13525">
        <v>13.632</v>
      </c>
      <c r="H13525">
        <v>2015</v>
      </c>
      <c r="I13525">
        <v>6</v>
      </c>
      <c r="J13525">
        <v>30</v>
      </c>
      <c r="K13525">
        <v>0</v>
      </c>
      <c r="L13525">
        <v>30</v>
      </c>
      <c r="M13525" t="s">
        <v>932</v>
      </c>
      <c r="N13525" t="s">
        <v>933</v>
      </c>
      <c r="O13525" t="s">
        <v>934</v>
      </c>
      <c r="R13525" t="str">
        <f t="shared" si="424"/>
        <v>Weekday</v>
      </c>
      <c r="S13525" s="12">
        <f t="shared" si="423"/>
        <v>42185</v>
      </c>
    </row>
    <row r="13526" spans="1:19" x14ac:dyDescent="0.25">
      <c r="A13526" t="s">
        <v>93</v>
      </c>
      <c r="C13526">
        <v>20151890221</v>
      </c>
      <c r="D13526" t="s">
        <v>261</v>
      </c>
      <c r="E13526" t="s">
        <v>87</v>
      </c>
      <c r="G13526">
        <v>13.632</v>
      </c>
      <c r="H13526">
        <v>2015</v>
      </c>
      <c r="I13526">
        <v>7</v>
      </c>
      <c r="J13526">
        <v>8</v>
      </c>
      <c r="K13526">
        <v>0</v>
      </c>
      <c r="L13526">
        <v>41</v>
      </c>
      <c r="M13526" t="s">
        <v>935</v>
      </c>
      <c r="N13526" t="s">
        <v>937</v>
      </c>
      <c r="O13526" t="s">
        <v>934</v>
      </c>
      <c r="R13526" t="str">
        <f t="shared" si="424"/>
        <v>Weekday</v>
      </c>
      <c r="S13526" s="12">
        <f t="shared" si="423"/>
        <v>42193</v>
      </c>
    </row>
    <row r="13527" spans="1:19" x14ac:dyDescent="0.25">
      <c r="A13527" t="s">
        <v>93</v>
      </c>
      <c r="C13527">
        <v>20152050068</v>
      </c>
      <c r="D13527" t="s">
        <v>261</v>
      </c>
      <c r="E13527" t="s">
        <v>62</v>
      </c>
      <c r="G13527">
        <v>13.632</v>
      </c>
      <c r="H13527">
        <v>2015</v>
      </c>
      <c r="I13527">
        <v>7</v>
      </c>
      <c r="J13527">
        <v>22</v>
      </c>
      <c r="K13527">
        <v>18</v>
      </c>
      <c r="L13527">
        <v>1</v>
      </c>
      <c r="M13527" t="s">
        <v>932</v>
      </c>
      <c r="N13527" t="s">
        <v>933</v>
      </c>
      <c r="O13527" t="s">
        <v>934</v>
      </c>
      <c r="R13527" t="str">
        <f t="shared" si="424"/>
        <v>Weekday</v>
      </c>
      <c r="S13527" s="12">
        <f t="shared" si="423"/>
        <v>42207</v>
      </c>
    </row>
    <row r="13528" spans="1:19" x14ac:dyDescent="0.25">
      <c r="A13528" t="s">
        <v>93</v>
      </c>
      <c r="C13528">
        <v>20152070199</v>
      </c>
      <c r="D13528" t="s">
        <v>261</v>
      </c>
      <c r="E13528" t="s">
        <v>62</v>
      </c>
      <c r="G13528">
        <v>13.632</v>
      </c>
      <c r="H13528">
        <v>2015</v>
      </c>
      <c r="I13528">
        <v>7</v>
      </c>
      <c r="J13528">
        <v>24</v>
      </c>
      <c r="K13528">
        <v>17</v>
      </c>
      <c r="L13528">
        <v>9</v>
      </c>
      <c r="M13528" t="s">
        <v>932</v>
      </c>
      <c r="N13528" t="s">
        <v>937</v>
      </c>
      <c r="O13528" t="s">
        <v>934</v>
      </c>
      <c r="R13528" t="str">
        <f t="shared" si="424"/>
        <v>Weekday</v>
      </c>
      <c r="S13528" s="12">
        <f t="shared" si="423"/>
        <v>42209</v>
      </c>
    </row>
    <row r="13529" spans="1:19" x14ac:dyDescent="0.25">
      <c r="A13529" t="s">
        <v>93</v>
      </c>
      <c r="C13529">
        <v>20152110283</v>
      </c>
      <c r="D13529" t="s">
        <v>261</v>
      </c>
      <c r="E13529" t="s">
        <v>62</v>
      </c>
      <c r="G13529">
        <v>13.632</v>
      </c>
      <c r="H13529">
        <v>2015</v>
      </c>
      <c r="I13529">
        <v>7</v>
      </c>
      <c r="J13529">
        <v>28</v>
      </c>
      <c r="K13529">
        <v>16</v>
      </c>
      <c r="L13529">
        <v>55</v>
      </c>
      <c r="M13529" t="s">
        <v>932</v>
      </c>
      <c r="N13529" t="s">
        <v>937</v>
      </c>
      <c r="O13529" t="s">
        <v>934</v>
      </c>
      <c r="R13529" t="str">
        <f t="shared" si="424"/>
        <v>Weekday</v>
      </c>
      <c r="S13529" s="12">
        <f t="shared" si="423"/>
        <v>42213</v>
      </c>
    </row>
    <row r="13530" spans="1:19" x14ac:dyDescent="0.25">
      <c r="A13530" t="s">
        <v>93</v>
      </c>
      <c r="C13530">
        <v>20152100216</v>
      </c>
      <c r="D13530" t="s">
        <v>261</v>
      </c>
      <c r="E13530" t="s">
        <v>62</v>
      </c>
      <c r="G13530">
        <v>13.632</v>
      </c>
      <c r="H13530">
        <v>2015</v>
      </c>
      <c r="I13530">
        <v>7</v>
      </c>
      <c r="J13530">
        <v>28</v>
      </c>
      <c r="K13530">
        <v>17</v>
      </c>
      <c r="L13530">
        <v>26</v>
      </c>
      <c r="M13530" t="s">
        <v>932</v>
      </c>
      <c r="N13530" t="s">
        <v>933</v>
      </c>
      <c r="O13530" t="s">
        <v>934</v>
      </c>
      <c r="R13530" t="str">
        <f t="shared" si="424"/>
        <v>Weekday</v>
      </c>
      <c r="S13530" s="12">
        <f t="shared" si="423"/>
        <v>42213</v>
      </c>
    </row>
    <row r="13531" spans="1:19" x14ac:dyDescent="0.25">
      <c r="A13531" t="s">
        <v>93</v>
      </c>
      <c r="C13531">
        <v>20152200150</v>
      </c>
      <c r="D13531" t="s">
        <v>261</v>
      </c>
      <c r="E13531" t="s">
        <v>62</v>
      </c>
      <c r="G13531">
        <v>13.632</v>
      </c>
      <c r="H13531">
        <v>2015</v>
      </c>
      <c r="I13531">
        <v>7</v>
      </c>
      <c r="J13531">
        <v>30</v>
      </c>
      <c r="K13531">
        <v>17</v>
      </c>
      <c r="L13531">
        <v>10</v>
      </c>
      <c r="M13531" t="s">
        <v>932</v>
      </c>
      <c r="N13531" t="s">
        <v>933</v>
      </c>
      <c r="O13531" t="s">
        <v>934</v>
      </c>
      <c r="R13531" t="str">
        <f t="shared" si="424"/>
        <v>Weekday</v>
      </c>
      <c r="S13531" s="12">
        <f t="shared" si="423"/>
        <v>42215</v>
      </c>
    </row>
    <row r="13532" spans="1:19" x14ac:dyDescent="0.25">
      <c r="A13532" t="s">
        <v>93</v>
      </c>
      <c r="C13532">
        <v>20152250238</v>
      </c>
      <c r="D13532" t="s">
        <v>261</v>
      </c>
      <c r="E13532" t="s">
        <v>62</v>
      </c>
      <c r="G13532">
        <v>13.632</v>
      </c>
      <c r="H13532">
        <v>2015</v>
      </c>
      <c r="I13532">
        <v>8</v>
      </c>
      <c r="J13532">
        <v>7</v>
      </c>
      <c r="K13532">
        <v>13</v>
      </c>
      <c r="L13532">
        <v>54</v>
      </c>
      <c r="M13532" t="s">
        <v>932</v>
      </c>
      <c r="N13532" t="s">
        <v>936</v>
      </c>
      <c r="O13532" t="s">
        <v>934</v>
      </c>
      <c r="R13532" t="str">
        <f t="shared" si="424"/>
        <v>Weekday</v>
      </c>
      <c r="S13532" s="12">
        <f t="shared" si="423"/>
        <v>42223</v>
      </c>
    </row>
    <row r="13533" spans="1:19" x14ac:dyDescent="0.25">
      <c r="A13533" t="s">
        <v>93</v>
      </c>
      <c r="C13533">
        <v>20152680224</v>
      </c>
      <c r="D13533" t="s">
        <v>261</v>
      </c>
      <c r="E13533" t="s">
        <v>62</v>
      </c>
      <c r="G13533">
        <v>13.632</v>
      </c>
      <c r="H13533">
        <v>2015</v>
      </c>
      <c r="I13533">
        <v>8</v>
      </c>
      <c r="J13533">
        <v>28</v>
      </c>
      <c r="K13533">
        <v>7</v>
      </c>
      <c r="L13533">
        <v>34</v>
      </c>
      <c r="M13533" t="s">
        <v>932</v>
      </c>
      <c r="N13533" t="s">
        <v>933</v>
      </c>
      <c r="O13533" t="s">
        <v>934</v>
      </c>
      <c r="R13533" t="str">
        <f t="shared" si="424"/>
        <v>Weekday</v>
      </c>
      <c r="S13533" s="12">
        <f t="shared" si="423"/>
        <v>42244</v>
      </c>
    </row>
    <row r="13534" spans="1:19" x14ac:dyDescent="0.25">
      <c r="A13534" t="s">
        <v>93</v>
      </c>
      <c r="C13534">
        <v>20152770159</v>
      </c>
      <c r="D13534" t="s">
        <v>261</v>
      </c>
      <c r="E13534" t="s">
        <v>62</v>
      </c>
      <c r="G13534">
        <v>13.632</v>
      </c>
      <c r="H13534">
        <v>2015</v>
      </c>
      <c r="I13534">
        <v>9</v>
      </c>
      <c r="J13534">
        <v>24</v>
      </c>
      <c r="K13534">
        <v>6</v>
      </c>
      <c r="L13534">
        <v>43</v>
      </c>
      <c r="M13534" t="s">
        <v>932</v>
      </c>
      <c r="N13534" t="s">
        <v>933</v>
      </c>
      <c r="O13534" t="s">
        <v>934</v>
      </c>
      <c r="R13534" t="str">
        <f t="shared" si="424"/>
        <v>Weekday</v>
      </c>
      <c r="S13534" s="12">
        <f t="shared" si="423"/>
        <v>42271</v>
      </c>
    </row>
    <row r="13535" spans="1:19" x14ac:dyDescent="0.25">
      <c r="A13535" t="s">
        <v>93</v>
      </c>
      <c r="C13535">
        <v>20152730239</v>
      </c>
      <c r="D13535" t="s">
        <v>261</v>
      </c>
      <c r="E13535" t="s">
        <v>87</v>
      </c>
      <c r="G13535">
        <v>13.632</v>
      </c>
      <c r="H13535">
        <v>2015</v>
      </c>
      <c r="I13535">
        <v>9</v>
      </c>
      <c r="J13535">
        <v>25</v>
      </c>
      <c r="K13535">
        <v>16</v>
      </c>
      <c r="L13535">
        <v>29</v>
      </c>
      <c r="M13535" t="s">
        <v>932</v>
      </c>
      <c r="N13535" t="s">
        <v>933</v>
      </c>
      <c r="O13535" t="s">
        <v>934</v>
      </c>
      <c r="R13535" t="str">
        <f t="shared" si="424"/>
        <v>Weekday</v>
      </c>
      <c r="S13535" s="12">
        <f t="shared" si="423"/>
        <v>42272</v>
      </c>
    </row>
    <row r="13536" spans="1:19" x14ac:dyDescent="0.25">
      <c r="A13536" t="s">
        <v>93</v>
      </c>
      <c r="C13536">
        <v>20152840158</v>
      </c>
      <c r="D13536" t="s">
        <v>261</v>
      </c>
      <c r="E13536" t="s">
        <v>62</v>
      </c>
      <c r="G13536">
        <v>13.632</v>
      </c>
      <c r="H13536">
        <v>2015</v>
      </c>
      <c r="I13536">
        <v>10</v>
      </c>
      <c r="J13536">
        <v>9</v>
      </c>
      <c r="K13536">
        <v>14</v>
      </c>
      <c r="L13536">
        <v>19</v>
      </c>
      <c r="M13536" t="s">
        <v>932</v>
      </c>
      <c r="N13536" t="s">
        <v>933</v>
      </c>
      <c r="O13536" t="s">
        <v>934</v>
      </c>
      <c r="R13536" t="str">
        <f t="shared" si="424"/>
        <v>Weekday</v>
      </c>
      <c r="S13536" s="12">
        <f t="shared" si="423"/>
        <v>42286</v>
      </c>
    </row>
    <row r="13537" spans="1:19" x14ac:dyDescent="0.25">
      <c r="A13537" t="s">
        <v>93</v>
      </c>
      <c r="C13537">
        <v>20153010281</v>
      </c>
      <c r="D13537" t="s">
        <v>261</v>
      </c>
      <c r="E13537" t="s">
        <v>62</v>
      </c>
      <c r="G13537">
        <v>13.632</v>
      </c>
      <c r="H13537">
        <v>2015</v>
      </c>
      <c r="I13537">
        <v>10</v>
      </c>
      <c r="J13537">
        <v>16</v>
      </c>
      <c r="K13537">
        <v>14</v>
      </c>
      <c r="L13537">
        <v>36</v>
      </c>
      <c r="M13537" t="s">
        <v>932</v>
      </c>
      <c r="N13537" t="s">
        <v>937</v>
      </c>
      <c r="O13537" t="s">
        <v>934</v>
      </c>
      <c r="R13537" t="str">
        <f t="shared" si="424"/>
        <v>Weekday</v>
      </c>
      <c r="S13537" s="12">
        <f t="shared" si="423"/>
        <v>42293</v>
      </c>
    </row>
    <row r="13538" spans="1:19" x14ac:dyDescent="0.25">
      <c r="A13538" t="s">
        <v>93</v>
      </c>
      <c r="C13538">
        <v>20152930212</v>
      </c>
      <c r="D13538" t="s">
        <v>261</v>
      </c>
      <c r="E13538" t="s">
        <v>62</v>
      </c>
      <c r="G13538">
        <v>13.632</v>
      </c>
      <c r="H13538">
        <v>2015</v>
      </c>
      <c r="I13538">
        <v>10</v>
      </c>
      <c r="J13538">
        <v>19</v>
      </c>
      <c r="K13538">
        <v>8</v>
      </c>
      <c r="L13538">
        <v>25</v>
      </c>
      <c r="M13538" t="s">
        <v>932</v>
      </c>
      <c r="N13538" t="s">
        <v>933</v>
      </c>
      <c r="O13538" t="s">
        <v>934</v>
      </c>
      <c r="R13538" t="str">
        <f t="shared" si="424"/>
        <v>Weekday</v>
      </c>
      <c r="S13538" s="12">
        <f t="shared" si="423"/>
        <v>42296</v>
      </c>
    </row>
    <row r="13539" spans="1:19" x14ac:dyDescent="0.25">
      <c r="A13539" t="s">
        <v>93</v>
      </c>
      <c r="C13539">
        <v>20153070310</v>
      </c>
      <c r="D13539" t="s">
        <v>261</v>
      </c>
      <c r="E13539" t="s">
        <v>87</v>
      </c>
      <c r="G13539">
        <v>13.632</v>
      </c>
      <c r="H13539">
        <v>2015</v>
      </c>
      <c r="I13539">
        <v>10</v>
      </c>
      <c r="J13539">
        <v>21</v>
      </c>
      <c r="K13539">
        <v>7</v>
      </c>
      <c r="L13539">
        <v>42</v>
      </c>
      <c r="M13539" t="s">
        <v>932</v>
      </c>
      <c r="N13539" t="s">
        <v>933</v>
      </c>
      <c r="O13539" t="s">
        <v>934</v>
      </c>
      <c r="R13539" t="str">
        <f t="shared" si="424"/>
        <v>Weekday</v>
      </c>
      <c r="S13539" s="12">
        <f t="shared" si="423"/>
        <v>42298</v>
      </c>
    </row>
    <row r="13540" spans="1:19" x14ac:dyDescent="0.25">
      <c r="A13540" t="s">
        <v>93</v>
      </c>
      <c r="C13540">
        <v>20153110169</v>
      </c>
      <c r="D13540" t="s">
        <v>261</v>
      </c>
      <c r="E13540" t="s">
        <v>62</v>
      </c>
      <c r="G13540">
        <v>13.632</v>
      </c>
      <c r="H13540">
        <v>2015</v>
      </c>
      <c r="I13540">
        <v>10</v>
      </c>
      <c r="J13540">
        <v>22</v>
      </c>
      <c r="K13540">
        <v>19</v>
      </c>
      <c r="L13540">
        <v>1</v>
      </c>
      <c r="M13540" t="s">
        <v>932</v>
      </c>
      <c r="N13540" t="s">
        <v>937</v>
      </c>
      <c r="O13540" t="s">
        <v>934</v>
      </c>
      <c r="R13540" t="str">
        <f t="shared" si="424"/>
        <v>Weekday</v>
      </c>
      <c r="S13540" s="12">
        <f t="shared" si="423"/>
        <v>42299</v>
      </c>
    </row>
    <row r="13541" spans="1:19" x14ac:dyDescent="0.25">
      <c r="A13541" t="s">
        <v>93</v>
      </c>
      <c r="C13541">
        <v>20152980143</v>
      </c>
      <c r="D13541" t="s">
        <v>261</v>
      </c>
      <c r="E13541" t="s">
        <v>62</v>
      </c>
      <c r="G13541">
        <v>13.632</v>
      </c>
      <c r="H13541">
        <v>2015</v>
      </c>
      <c r="I13541">
        <v>10</v>
      </c>
      <c r="J13541">
        <v>23</v>
      </c>
      <c r="K13541">
        <v>14</v>
      </c>
      <c r="L13541">
        <v>16</v>
      </c>
      <c r="M13541" t="s">
        <v>932</v>
      </c>
      <c r="N13541" t="s">
        <v>933</v>
      </c>
      <c r="O13541" t="s">
        <v>934</v>
      </c>
      <c r="R13541" t="str">
        <f t="shared" si="424"/>
        <v>Weekday</v>
      </c>
      <c r="S13541" s="12">
        <f t="shared" si="423"/>
        <v>42300</v>
      </c>
    </row>
    <row r="13542" spans="1:19" x14ac:dyDescent="0.25">
      <c r="A13542" t="s">
        <v>93</v>
      </c>
      <c r="C13542">
        <v>20153100270</v>
      </c>
      <c r="D13542" t="s">
        <v>261</v>
      </c>
      <c r="E13542" t="s">
        <v>62</v>
      </c>
      <c r="G13542">
        <v>13.632</v>
      </c>
      <c r="H13542">
        <v>2015</v>
      </c>
      <c r="I13542">
        <v>10</v>
      </c>
      <c r="J13542">
        <v>28</v>
      </c>
      <c r="K13542">
        <v>18</v>
      </c>
      <c r="L13542">
        <v>20</v>
      </c>
      <c r="M13542" t="s">
        <v>932</v>
      </c>
      <c r="N13542" t="s">
        <v>933</v>
      </c>
      <c r="O13542" t="s">
        <v>934</v>
      </c>
      <c r="R13542" t="str">
        <f t="shared" si="424"/>
        <v>Weekday</v>
      </c>
      <c r="S13542" s="12">
        <f t="shared" si="423"/>
        <v>42305</v>
      </c>
    </row>
    <row r="13543" spans="1:19" x14ac:dyDescent="0.25">
      <c r="A13543" t="s">
        <v>93</v>
      </c>
      <c r="C13543">
        <v>20153080249</v>
      </c>
      <c r="D13543" t="s">
        <v>261</v>
      </c>
      <c r="E13543" t="s">
        <v>62</v>
      </c>
      <c r="G13543">
        <v>13.632</v>
      </c>
      <c r="H13543">
        <v>2015</v>
      </c>
      <c r="I13543">
        <v>10</v>
      </c>
      <c r="J13543">
        <v>30</v>
      </c>
      <c r="K13543">
        <v>19</v>
      </c>
      <c r="L13543">
        <v>14</v>
      </c>
      <c r="M13543" t="s">
        <v>932</v>
      </c>
      <c r="N13543" t="s">
        <v>933</v>
      </c>
      <c r="O13543" t="s">
        <v>934</v>
      </c>
      <c r="R13543" t="str">
        <f t="shared" si="424"/>
        <v>Weekday</v>
      </c>
      <c r="S13543" s="12">
        <f t="shared" si="423"/>
        <v>42307</v>
      </c>
    </row>
    <row r="13544" spans="1:19" x14ac:dyDescent="0.25">
      <c r="A13544" t="s">
        <v>93</v>
      </c>
      <c r="C13544">
        <v>20153150176</v>
      </c>
      <c r="D13544" t="s">
        <v>261</v>
      </c>
      <c r="E13544" t="s">
        <v>62</v>
      </c>
      <c r="G13544">
        <v>13.632</v>
      </c>
      <c r="H13544">
        <v>2015</v>
      </c>
      <c r="I13544">
        <v>11</v>
      </c>
      <c r="J13544">
        <v>7</v>
      </c>
      <c r="K13544">
        <v>18</v>
      </c>
      <c r="L13544">
        <v>35</v>
      </c>
      <c r="M13544" t="s">
        <v>932</v>
      </c>
      <c r="N13544" t="s">
        <v>933</v>
      </c>
      <c r="O13544" t="s">
        <v>934</v>
      </c>
      <c r="R13544" t="str">
        <f t="shared" si="424"/>
        <v>Weekend</v>
      </c>
      <c r="S13544" s="12">
        <f t="shared" si="423"/>
        <v>42315</v>
      </c>
    </row>
    <row r="13545" spans="1:19" x14ac:dyDescent="0.25">
      <c r="A13545" t="s">
        <v>93</v>
      </c>
      <c r="C13545">
        <v>20153150178</v>
      </c>
      <c r="D13545" t="s">
        <v>261</v>
      </c>
      <c r="E13545" t="s">
        <v>62</v>
      </c>
      <c r="G13545">
        <v>13.632</v>
      </c>
      <c r="H13545">
        <v>2015</v>
      </c>
      <c r="I13545">
        <v>11</v>
      </c>
      <c r="J13545">
        <v>7</v>
      </c>
      <c r="K13545">
        <v>19</v>
      </c>
      <c r="L13545">
        <v>29</v>
      </c>
      <c r="M13545" t="s">
        <v>932</v>
      </c>
      <c r="N13545" t="s">
        <v>937</v>
      </c>
      <c r="O13545" t="s">
        <v>934</v>
      </c>
      <c r="R13545" t="str">
        <f t="shared" si="424"/>
        <v>Weekend</v>
      </c>
      <c r="S13545" s="12">
        <f t="shared" si="423"/>
        <v>42315</v>
      </c>
    </row>
    <row r="13546" spans="1:19" x14ac:dyDescent="0.25">
      <c r="A13546" t="s">
        <v>93</v>
      </c>
      <c r="C13546">
        <v>20153150179</v>
      </c>
      <c r="D13546" t="s">
        <v>261</v>
      </c>
      <c r="E13546" t="s">
        <v>62</v>
      </c>
      <c r="G13546">
        <v>13.632</v>
      </c>
      <c r="H13546">
        <v>2015</v>
      </c>
      <c r="I13546">
        <v>11</v>
      </c>
      <c r="J13546">
        <v>7</v>
      </c>
      <c r="K13546">
        <v>20</v>
      </c>
      <c r="L13546">
        <v>0</v>
      </c>
      <c r="M13546" t="s">
        <v>932</v>
      </c>
      <c r="N13546" t="s">
        <v>933</v>
      </c>
      <c r="O13546" t="s">
        <v>934</v>
      </c>
      <c r="R13546" t="str">
        <f t="shared" si="424"/>
        <v>Weekend</v>
      </c>
      <c r="S13546" s="12">
        <f t="shared" si="423"/>
        <v>42315</v>
      </c>
    </row>
    <row r="13547" spans="1:19" x14ac:dyDescent="0.25">
      <c r="A13547" t="s">
        <v>93</v>
      </c>
      <c r="C13547">
        <v>20153410211</v>
      </c>
      <c r="D13547" t="s">
        <v>261</v>
      </c>
      <c r="E13547" t="s">
        <v>62</v>
      </c>
      <c r="G13547">
        <v>13.632</v>
      </c>
      <c r="H13547">
        <v>2015</v>
      </c>
      <c r="I13547">
        <v>12</v>
      </c>
      <c r="J13547">
        <v>7</v>
      </c>
      <c r="K13547">
        <v>6</v>
      </c>
      <c r="L13547">
        <v>46</v>
      </c>
      <c r="M13547" t="s">
        <v>932</v>
      </c>
      <c r="N13547" t="s">
        <v>933</v>
      </c>
      <c r="O13547" t="s">
        <v>934</v>
      </c>
      <c r="R13547" t="str">
        <f t="shared" si="424"/>
        <v>Weekday</v>
      </c>
      <c r="S13547" s="12">
        <f t="shared" si="423"/>
        <v>42345</v>
      </c>
    </row>
    <row r="13548" spans="1:19" x14ac:dyDescent="0.25">
      <c r="A13548" t="s">
        <v>93</v>
      </c>
      <c r="C13548">
        <v>20153420303</v>
      </c>
      <c r="D13548" t="s">
        <v>261</v>
      </c>
      <c r="E13548" t="s">
        <v>87</v>
      </c>
      <c r="G13548">
        <v>13.632</v>
      </c>
      <c r="H13548">
        <v>2015</v>
      </c>
      <c r="I13548">
        <v>12</v>
      </c>
      <c r="J13548">
        <v>7</v>
      </c>
      <c r="K13548">
        <v>12</v>
      </c>
      <c r="L13548">
        <v>8</v>
      </c>
      <c r="M13548" t="s">
        <v>932</v>
      </c>
      <c r="N13548" t="s">
        <v>933</v>
      </c>
      <c r="O13548" t="s">
        <v>934</v>
      </c>
      <c r="R13548" t="str">
        <f t="shared" si="424"/>
        <v>Weekday</v>
      </c>
      <c r="S13548" s="12">
        <f t="shared" si="423"/>
        <v>42345</v>
      </c>
    </row>
    <row r="13549" spans="1:19" x14ac:dyDescent="0.25">
      <c r="A13549" t="s">
        <v>93</v>
      </c>
      <c r="C13549">
        <v>20153570290</v>
      </c>
      <c r="D13549" t="s">
        <v>261</v>
      </c>
      <c r="E13549" t="s">
        <v>87</v>
      </c>
      <c r="G13549">
        <v>13.632</v>
      </c>
      <c r="H13549">
        <v>2015</v>
      </c>
      <c r="I13549">
        <v>12</v>
      </c>
      <c r="J13549">
        <v>22</v>
      </c>
      <c r="K13549">
        <v>17</v>
      </c>
      <c r="L13549">
        <v>57</v>
      </c>
      <c r="M13549" t="s">
        <v>932</v>
      </c>
      <c r="N13549" t="s">
        <v>933</v>
      </c>
      <c r="O13549" t="s">
        <v>934</v>
      </c>
      <c r="R13549" t="str">
        <f t="shared" si="424"/>
        <v>Weekday</v>
      </c>
      <c r="S13549" s="12">
        <f t="shared" si="423"/>
        <v>42360</v>
      </c>
    </row>
    <row r="13550" spans="1:19" x14ac:dyDescent="0.25">
      <c r="A13550" t="s">
        <v>93</v>
      </c>
      <c r="C13550">
        <v>20160010090</v>
      </c>
      <c r="D13550" t="s">
        <v>261</v>
      </c>
      <c r="E13550" t="s">
        <v>62</v>
      </c>
      <c r="G13550">
        <v>13.632</v>
      </c>
      <c r="H13550">
        <v>2015</v>
      </c>
      <c r="I13550">
        <v>12</v>
      </c>
      <c r="J13550">
        <v>22</v>
      </c>
      <c r="K13550">
        <v>18</v>
      </c>
      <c r="L13550">
        <v>55</v>
      </c>
      <c r="M13550" t="s">
        <v>932</v>
      </c>
      <c r="N13550" t="s">
        <v>937</v>
      </c>
      <c r="O13550" t="s">
        <v>934</v>
      </c>
      <c r="R13550" t="str">
        <f t="shared" si="424"/>
        <v>Weekday</v>
      </c>
      <c r="S13550" s="12">
        <f t="shared" si="423"/>
        <v>42360</v>
      </c>
    </row>
    <row r="13551" spans="1:19" x14ac:dyDescent="0.25">
      <c r="A13551" t="s">
        <v>93</v>
      </c>
      <c r="C13551">
        <v>20153640315</v>
      </c>
      <c r="D13551" t="s">
        <v>261</v>
      </c>
      <c r="E13551" t="s">
        <v>62</v>
      </c>
      <c r="G13551">
        <v>13.632</v>
      </c>
      <c r="H13551">
        <v>2015</v>
      </c>
      <c r="I13551">
        <v>12</v>
      </c>
      <c r="J13551">
        <v>30</v>
      </c>
      <c r="K13551">
        <v>6</v>
      </c>
      <c r="L13551">
        <v>4</v>
      </c>
      <c r="M13551" t="s">
        <v>932</v>
      </c>
      <c r="N13551" t="s">
        <v>933</v>
      </c>
      <c r="O13551" t="s">
        <v>934</v>
      </c>
      <c r="R13551" t="str">
        <f t="shared" si="424"/>
        <v>Weekday</v>
      </c>
      <c r="S13551" s="12">
        <f t="shared" si="423"/>
        <v>42368</v>
      </c>
    </row>
    <row r="13552" spans="1:19" x14ac:dyDescent="0.25">
      <c r="A13552" t="s">
        <v>93</v>
      </c>
      <c r="C13552">
        <v>20151960312</v>
      </c>
      <c r="D13552" t="s">
        <v>261</v>
      </c>
      <c r="E13552" t="s">
        <v>87</v>
      </c>
      <c r="G13552">
        <v>13.691000000000001</v>
      </c>
      <c r="H13552">
        <v>2015</v>
      </c>
      <c r="I13552">
        <v>7</v>
      </c>
      <c r="J13552">
        <v>13</v>
      </c>
      <c r="K13552">
        <v>15</v>
      </c>
      <c r="L13552">
        <v>22</v>
      </c>
      <c r="M13552" t="s">
        <v>932</v>
      </c>
      <c r="N13552" t="s">
        <v>933</v>
      </c>
      <c r="O13552" t="s">
        <v>934</v>
      </c>
      <c r="R13552" t="str">
        <f t="shared" si="424"/>
        <v>Weekday</v>
      </c>
      <c r="S13552" s="12">
        <f t="shared" si="423"/>
        <v>42198</v>
      </c>
    </row>
    <row r="13553" spans="1:19" x14ac:dyDescent="0.25">
      <c r="A13553" t="s">
        <v>93</v>
      </c>
      <c r="C13553">
        <v>20150370288</v>
      </c>
      <c r="D13553" t="s">
        <v>261</v>
      </c>
      <c r="E13553" t="s">
        <v>87</v>
      </c>
      <c r="G13553">
        <v>13.901</v>
      </c>
      <c r="H13553">
        <v>2015</v>
      </c>
      <c r="I13553">
        <v>2</v>
      </c>
      <c r="J13553">
        <v>5</v>
      </c>
      <c r="K13553">
        <v>18</v>
      </c>
      <c r="L13553">
        <v>2</v>
      </c>
      <c r="M13553" t="s">
        <v>932</v>
      </c>
      <c r="N13553" t="s">
        <v>933</v>
      </c>
      <c r="O13553" t="s">
        <v>934</v>
      </c>
      <c r="R13553" t="str">
        <f t="shared" si="424"/>
        <v>Weekday</v>
      </c>
      <c r="S13553" s="12">
        <f t="shared" si="423"/>
        <v>42040</v>
      </c>
    </row>
    <row r="13554" spans="1:19" x14ac:dyDescent="0.25">
      <c r="A13554" t="s">
        <v>93</v>
      </c>
      <c r="C13554">
        <v>20153210281</v>
      </c>
      <c r="D13554" t="s">
        <v>261</v>
      </c>
      <c r="E13554" t="s">
        <v>940</v>
      </c>
      <c r="G13554">
        <v>14.128</v>
      </c>
      <c r="H13554">
        <v>2015</v>
      </c>
      <c r="I13554">
        <v>11</v>
      </c>
      <c r="J13554">
        <v>17</v>
      </c>
      <c r="K13554">
        <v>17</v>
      </c>
      <c r="L13554">
        <v>45</v>
      </c>
      <c r="M13554" t="s">
        <v>932</v>
      </c>
      <c r="N13554" t="s">
        <v>933</v>
      </c>
      <c r="O13554" t="s">
        <v>934</v>
      </c>
      <c r="R13554" t="str">
        <f t="shared" si="424"/>
        <v>Weekday</v>
      </c>
      <c r="S13554" s="12">
        <f t="shared" si="423"/>
        <v>42325</v>
      </c>
    </row>
    <row r="13555" spans="1:19" x14ac:dyDescent="0.25">
      <c r="A13555" t="s">
        <v>93</v>
      </c>
      <c r="C13555">
        <v>20150210314</v>
      </c>
      <c r="D13555" t="s">
        <v>261</v>
      </c>
      <c r="E13555" t="s">
        <v>62</v>
      </c>
      <c r="G13555">
        <v>14.131</v>
      </c>
      <c r="H13555">
        <v>2015</v>
      </c>
      <c r="I13555">
        <v>1</v>
      </c>
      <c r="J13555">
        <v>8</v>
      </c>
      <c r="K13555">
        <v>6</v>
      </c>
      <c r="L13555">
        <v>49</v>
      </c>
      <c r="M13555" t="s">
        <v>932</v>
      </c>
      <c r="N13555" t="s">
        <v>933</v>
      </c>
      <c r="O13555" t="s">
        <v>934</v>
      </c>
      <c r="R13555" t="str">
        <f t="shared" si="424"/>
        <v>Weekday</v>
      </c>
      <c r="S13555" s="12">
        <f t="shared" si="423"/>
        <v>42012</v>
      </c>
    </row>
    <row r="13556" spans="1:19" x14ac:dyDescent="0.25">
      <c r="A13556" t="s">
        <v>93</v>
      </c>
      <c r="C13556">
        <v>20150190151</v>
      </c>
      <c r="D13556" t="s">
        <v>261</v>
      </c>
      <c r="E13556" t="s">
        <v>87</v>
      </c>
      <c r="G13556">
        <v>14.131</v>
      </c>
      <c r="H13556">
        <v>2015</v>
      </c>
      <c r="I13556">
        <v>1</v>
      </c>
      <c r="J13556">
        <v>16</v>
      </c>
      <c r="K13556">
        <v>15</v>
      </c>
      <c r="L13556">
        <v>53</v>
      </c>
      <c r="M13556" t="s">
        <v>932</v>
      </c>
      <c r="N13556" t="s">
        <v>937</v>
      </c>
      <c r="O13556" t="s">
        <v>934</v>
      </c>
      <c r="Q13556" t="s">
        <v>264</v>
      </c>
      <c r="R13556" t="str">
        <f t="shared" si="424"/>
        <v>Weekday</v>
      </c>
      <c r="S13556" s="12">
        <f t="shared" si="423"/>
        <v>42020</v>
      </c>
    </row>
    <row r="13557" spans="1:19" x14ac:dyDescent="0.25">
      <c r="A13557" t="s">
        <v>93</v>
      </c>
      <c r="C13557">
        <v>20150370252</v>
      </c>
      <c r="D13557" t="s">
        <v>261</v>
      </c>
      <c r="E13557" t="s">
        <v>940</v>
      </c>
      <c r="G13557">
        <v>14.131</v>
      </c>
      <c r="H13557">
        <v>2015</v>
      </c>
      <c r="I13557">
        <v>2</v>
      </c>
      <c r="J13557">
        <v>5</v>
      </c>
      <c r="K13557">
        <v>8</v>
      </c>
      <c r="L13557">
        <v>33</v>
      </c>
      <c r="M13557" t="s">
        <v>932</v>
      </c>
      <c r="N13557" t="s">
        <v>933</v>
      </c>
      <c r="O13557" t="s">
        <v>934</v>
      </c>
      <c r="R13557" t="str">
        <f t="shared" si="424"/>
        <v>Weekday</v>
      </c>
      <c r="S13557" s="12">
        <f t="shared" si="423"/>
        <v>42040</v>
      </c>
    </row>
    <row r="13558" spans="1:19" x14ac:dyDescent="0.25">
      <c r="A13558" t="s">
        <v>93</v>
      </c>
      <c r="C13558">
        <v>20150710171</v>
      </c>
      <c r="D13558" t="s">
        <v>261</v>
      </c>
      <c r="E13558" t="s">
        <v>62</v>
      </c>
      <c r="G13558">
        <v>14.131</v>
      </c>
      <c r="H13558">
        <v>2015</v>
      </c>
      <c r="I13558">
        <v>2</v>
      </c>
      <c r="J13558">
        <v>26</v>
      </c>
      <c r="K13558">
        <v>7</v>
      </c>
      <c r="L13558">
        <v>9</v>
      </c>
      <c r="M13558" t="s">
        <v>932</v>
      </c>
      <c r="N13558" t="s">
        <v>936</v>
      </c>
      <c r="O13558" t="s">
        <v>934</v>
      </c>
      <c r="R13558" t="str">
        <f t="shared" si="424"/>
        <v>Weekday</v>
      </c>
      <c r="S13558" s="12">
        <f t="shared" si="423"/>
        <v>42061</v>
      </c>
    </row>
    <row r="13559" spans="1:19" x14ac:dyDescent="0.25">
      <c r="A13559" t="s">
        <v>93</v>
      </c>
      <c r="C13559">
        <v>20150750164</v>
      </c>
      <c r="D13559" t="s">
        <v>261</v>
      </c>
      <c r="E13559" t="s">
        <v>87</v>
      </c>
      <c r="G13559">
        <v>14.131</v>
      </c>
      <c r="H13559">
        <v>2015</v>
      </c>
      <c r="I13559">
        <v>3</v>
      </c>
      <c r="J13559">
        <v>13</v>
      </c>
      <c r="K13559">
        <v>14</v>
      </c>
      <c r="L13559">
        <v>44</v>
      </c>
      <c r="M13559" t="s">
        <v>932</v>
      </c>
      <c r="N13559" t="s">
        <v>933</v>
      </c>
      <c r="O13559" t="s">
        <v>934</v>
      </c>
      <c r="Q13559" t="s">
        <v>264</v>
      </c>
      <c r="R13559" t="str">
        <f t="shared" si="424"/>
        <v>Weekday</v>
      </c>
      <c r="S13559" s="12">
        <f t="shared" si="423"/>
        <v>42076</v>
      </c>
    </row>
    <row r="13560" spans="1:19" x14ac:dyDescent="0.25">
      <c r="A13560" t="s">
        <v>93</v>
      </c>
      <c r="C13560">
        <v>20151520262</v>
      </c>
      <c r="D13560" t="s">
        <v>261</v>
      </c>
      <c r="E13560" t="s">
        <v>87</v>
      </c>
      <c r="G13560">
        <v>14.131</v>
      </c>
      <c r="H13560">
        <v>2015</v>
      </c>
      <c r="I13560">
        <v>3</v>
      </c>
      <c r="J13560">
        <v>23</v>
      </c>
      <c r="K13560">
        <v>3</v>
      </c>
      <c r="L13560">
        <v>25</v>
      </c>
      <c r="M13560" t="s">
        <v>932</v>
      </c>
      <c r="N13560" t="s">
        <v>933</v>
      </c>
      <c r="O13560" t="s">
        <v>934</v>
      </c>
      <c r="Q13560" t="s">
        <v>264</v>
      </c>
      <c r="R13560" t="str">
        <f t="shared" si="424"/>
        <v>Weekday</v>
      </c>
      <c r="S13560" s="12">
        <f t="shared" si="423"/>
        <v>42086</v>
      </c>
    </row>
    <row r="13561" spans="1:19" x14ac:dyDescent="0.25">
      <c r="A13561" t="s">
        <v>93</v>
      </c>
      <c r="C13561">
        <v>20151140145</v>
      </c>
      <c r="D13561" t="s">
        <v>261</v>
      </c>
      <c r="E13561" t="s">
        <v>62</v>
      </c>
      <c r="G13561">
        <v>14.131</v>
      </c>
      <c r="H13561">
        <v>2015</v>
      </c>
      <c r="I13561">
        <v>4</v>
      </c>
      <c r="J13561">
        <v>23</v>
      </c>
      <c r="K13561">
        <v>17</v>
      </c>
      <c r="L13561">
        <v>39</v>
      </c>
      <c r="M13561" t="s">
        <v>932</v>
      </c>
      <c r="N13561" t="s">
        <v>933</v>
      </c>
      <c r="O13561" t="s">
        <v>934</v>
      </c>
      <c r="R13561" t="str">
        <f t="shared" si="424"/>
        <v>Weekday</v>
      </c>
      <c r="S13561" s="12">
        <f t="shared" si="423"/>
        <v>42117</v>
      </c>
    </row>
    <row r="13562" spans="1:19" x14ac:dyDescent="0.25">
      <c r="A13562" t="s">
        <v>93</v>
      </c>
      <c r="C13562">
        <v>20151250205</v>
      </c>
      <c r="D13562" t="s">
        <v>261</v>
      </c>
      <c r="E13562" t="s">
        <v>62</v>
      </c>
      <c r="G13562">
        <v>14.131</v>
      </c>
      <c r="H13562">
        <v>2015</v>
      </c>
      <c r="I13562">
        <v>5</v>
      </c>
      <c r="J13562">
        <v>2</v>
      </c>
      <c r="K13562">
        <v>22</v>
      </c>
      <c r="L13562">
        <v>16</v>
      </c>
      <c r="M13562" t="s">
        <v>935</v>
      </c>
      <c r="N13562" t="s">
        <v>936</v>
      </c>
      <c r="O13562" t="s">
        <v>934</v>
      </c>
      <c r="R13562" t="str">
        <f t="shared" si="424"/>
        <v>Weekend</v>
      </c>
      <c r="S13562" s="12">
        <f t="shared" si="423"/>
        <v>42126</v>
      </c>
    </row>
    <row r="13563" spans="1:19" x14ac:dyDescent="0.25">
      <c r="A13563" t="s">
        <v>93</v>
      </c>
      <c r="C13563">
        <v>20151410288</v>
      </c>
      <c r="D13563" t="s">
        <v>261</v>
      </c>
      <c r="E13563" t="s">
        <v>62</v>
      </c>
      <c r="G13563">
        <v>14.131</v>
      </c>
      <c r="H13563">
        <v>2015</v>
      </c>
      <c r="I13563">
        <v>5</v>
      </c>
      <c r="J13563">
        <v>20</v>
      </c>
      <c r="K13563">
        <v>8</v>
      </c>
      <c r="L13563">
        <v>18</v>
      </c>
      <c r="M13563" t="s">
        <v>932</v>
      </c>
      <c r="N13563" t="s">
        <v>933</v>
      </c>
      <c r="O13563" t="s">
        <v>934</v>
      </c>
      <c r="R13563" t="str">
        <f t="shared" si="424"/>
        <v>Weekday</v>
      </c>
      <c r="S13563" s="12">
        <f t="shared" si="423"/>
        <v>42144</v>
      </c>
    </row>
    <row r="13564" spans="1:19" x14ac:dyDescent="0.25">
      <c r="A13564" t="s">
        <v>93</v>
      </c>
      <c r="C13564">
        <v>20151900221</v>
      </c>
      <c r="D13564" t="s">
        <v>261</v>
      </c>
      <c r="E13564" t="s">
        <v>62</v>
      </c>
      <c r="G13564">
        <v>14.131</v>
      </c>
      <c r="H13564">
        <v>2015</v>
      </c>
      <c r="I13564">
        <v>6</v>
      </c>
      <c r="J13564">
        <v>15</v>
      </c>
      <c r="K13564">
        <v>16</v>
      </c>
      <c r="L13564">
        <v>13</v>
      </c>
      <c r="M13564" t="s">
        <v>935</v>
      </c>
      <c r="N13564" t="s">
        <v>933</v>
      </c>
      <c r="O13564" t="s">
        <v>934</v>
      </c>
      <c r="R13564" t="str">
        <f t="shared" si="424"/>
        <v>Weekday</v>
      </c>
      <c r="S13564" s="12">
        <f t="shared" si="423"/>
        <v>42170</v>
      </c>
    </row>
    <row r="13565" spans="1:19" x14ac:dyDescent="0.25">
      <c r="A13565" t="s">
        <v>93</v>
      </c>
      <c r="C13565">
        <v>20151830225</v>
      </c>
      <c r="D13565" t="s">
        <v>261</v>
      </c>
      <c r="E13565" t="s">
        <v>62</v>
      </c>
      <c r="G13565">
        <v>14.131</v>
      </c>
      <c r="H13565">
        <v>2015</v>
      </c>
      <c r="I13565">
        <v>6</v>
      </c>
      <c r="J13565">
        <v>29</v>
      </c>
      <c r="K13565">
        <v>16</v>
      </c>
      <c r="L13565">
        <v>40</v>
      </c>
      <c r="M13565" t="s">
        <v>932</v>
      </c>
      <c r="N13565" t="s">
        <v>933</v>
      </c>
      <c r="O13565" t="s">
        <v>934</v>
      </c>
      <c r="R13565" t="str">
        <f t="shared" si="424"/>
        <v>Weekday</v>
      </c>
      <c r="S13565" s="12">
        <f t="shared" si="423"/>
        <v>42184</v>
      </c>
    </row>
    <row r="13566" spans="1:19" x14ac:dyDescent="0.25">
      <c r="A13566" t="s">
        <v>93</v>
      </c>
      <c r="C13566">
        <v>20151970220</v>
      </c>
      <c r="D13566" t="s">
        <v>261</v>
      </c>
      <c r="E13566" t="s">
        <v>87</v>
      </c>
      <c r="G13566">
        <v>14.131</v>
      </c>
      <c r="H13566">
        <v>2015</v>
      </c>
      <c r="I13566">
        <v>7</v>
      </c>
      <c r="J13566">
        <v>16</v>
      </c>
      <c r="K13566">
        <v>10</v>
      </c>
      <c r="L13566">
        <v>37</v>
      </c>
      <c r="M13566" t="s">
        <v>932</v>
      </c>
      <c r="N13566" t="s">
        <v>937</v>
      </c>
      <c r="O13566" t="s">
        <v>934</v>
      </c>
      <c r="Q13566" t="s">
        <v>264</v>
      </c>
      <c r="R13566" t="str">
        <f t="shared" si="424"/>
        <v>Weekday</v>
      </c>
      <c r="S13566" s="12">
        <f t="shared" si="423"/>
        <v>42201</v>
      </c>
    </row>
    <row r="13567" spans="1:19" x14ac:dyDescent="0.25">
      <c r="A13567" t="s">
        <v>93</v>
      </c>
      <c r="C13567">
        <v>20152020329</v>
      </c>
      <c r="D13567" t="s">
        <v>261</v>
      </c>
      <c r="E13567" t="s">
        <v>940</v>
      </c>
      <c r="G13567">
        <v>14.131</v>
      </c>
      <c r="H13567">
        <v>2015</v>
      </c>
      <c r="I13567">
        <v>7</v>
      </c>
      <c r="J13567">
        <v>20</v>
      </c>
      <c r="K13567">
        <v>4</v>
      </c>
      <c r="L13567">
        <v>51</v>
      </c>
      <c r="M13567" t="s">
        <v>935</v>
      </c>
      <c r="N13567" t="s">
        <v>937</v>
      </c>
      <c r="O13567" t="s">
        <v>934</v>
      </c>
      <c r="R13567" t="str">
        <f t="shared" si="424"/>
        <v>Weekday</v>
      </c>
      <c r="S13567" s="12">
        <f t="shared" si="423"/>
        <v>42205</v>
      </c>
    </row>
    <row r="13568" spans="1:19" x14ac:dyDescent="0.25">
      <c r="A13568" t="s">
        <v>93</v>
      </c>
      <c r="C13568">
        <v>20152070153</v>
      </c>
      <c r="D13568" t="s">
        <v>261</v>
      </c>
      <c r="E13568" t="s">
        <v>940</v>
      </c>
      <c r="G13568">
        <v>14.131</v>
      </c>
      <c r="H13568">
        <v>2015</v>
      </c>
      <c r="I13568">
        <v>7</v>
      </c>
      <c r="J13568">
        <v>24</v>
      </c>
      <c r="K13568">
        <v>13</v>
      </c>
      <c r="L13568">
        <v>24</v>
      </c>
      <c r="M13568" t="s">
        <v>932</v>
      </c>
      <c r="N13568" t="s">
        <v>933</v>
      </c>
      <c r="O13568" t="s">
        <v>934</v>
      </c>
      <c r="R13568" t="str">
        <f t="shared" si="424"/>
        <v>Weekday</v>
      </c>
      <c r="S13568" s="12">
        <f t="shared" si="423"/>
        <v>42209</v>
      </c>
    </row>
    <row r="13569" spans="1:19" x14ac:dyDescent="0.25">
      <c r="A13569" t="s">
        <v>93</v>
      </c>
      <c r="C13569">
        <v>20152070149</v>
      </c>
      <c r="D13569" t="s">
        <v>261</v>
      </c>
      <c r="E13569" t="s">
        <v>87</v>
      </c>
      <c r="G13569">
        <v>14.131</v>
      </c>
      <c r="H13569">
        <v>2015</v>
      </c>
      <c r="I13569">
        <v>7</v>
      </c>
      <c r="J13569">
        <v>25</v>
      </c>
      <c r="K13569">
        <v>13</v>
      </c>
      <c r="L13569">
        <v>57</v>
      </c>
      <c r="M13569" t="s">
        <v>932</v>
      </c>
      <c r="N13569" t="s">
        <v>936</v>
      </c>
      <c r="O13569" t="s">
        <v>934</v>
      </c>
      <c r="Q13569" t="s">
        <v>264</v>
      </c>
      <c r="R13569" t="str">
        <f t="shared" si="424"/>
        <v>Weekend</v>
      </c>
      <c r="S13569" s="12">
        <f t="shared" si="423"/>
        <v>42210</v>
      </c>
    </row>
    <row r="13570" spans="1:19" x14ac:dyDescent="0.25">
      <c r="A13570" t="s">
        <v>93</v>
      </c>
      <c r="C13570">
        <v>20152310202</v>
      </c>
      <c r="D13570" t="s">
        <v>261</v>
      </c>
      <c r="E13570" t="s">
        <v>940</v>
      </c>
      <c r="G13570">
        <v>14.131</v>
      </c>
      <c r="H13570">
        <v>2015</v>
      </c>
      <c r="I13570">
        <v>8</v>
      </c>
      <c r="J13570">
        <v>4</v>
      </c>
      <c r="K13570">
        <v>16</v>
      </c>
      <c r="L13570">
        <v>6</v>
      </c>
      <c r="M13570" t="s">
        <v>932</v>
      </c>
      <c r="N13570" t="s">
        <v>933</v>
      </c>
      <c r="O13570" t="s">
        <v>934</v>
      </c>
      <c r="R13570" t="str">
        <f t="shared" si="424"/>
        <v>Weekday</v>
      </c>
      <c r="S13570" s="12">
        <f t="shared" si="423"/>
        <v>42220</v>
      </c>
    </row>
    <row r="13571" spans="1:19" x14ac:dyDescent="0.25">
      <c r="A13571" t="s">
        <v>93</v>
      </c>
      <c r="C13571">
        <v>20152210120</v>
      </c>
      <c r="D13571" t="s">
        <v>261</v>
      </c>
      <c r="E13571" t="s">
        <v>87</v>
      </c>
      <c r="G13571">
        <v>14.131</v>
      </c>
      <c r="H13571">
        <v>2015</v>
      </c>
      <c r="I13571">
        <v>8</v>
      </c>
      <c r="J13571">
        <v>7</v>
      </c>
      <c r="K13571">
        <v>13</v>
      </c>
      <c r="L13571">
        <v>47</v>
      </c>
      <c r="M13571" t="s">
        <v>932</v>
      </c>
      <c r="N13571" t="s">
        <v>933</v>
      </c>
      <c r="O13571" t="s">
        <v>934</v>
      </c>
      <c r="Q13571" t="s">
        <v>264</v>
      </c>
      <c r="R13571" t="str">
        <f t="shared" si="424"/>
        <v>Weekday</v>
      </c>
      <c r="S13571" s="12">
        <f t="shared" ref="S13571:S13634" si="425">DATE(H13571,I13571,J13571)</f>
        <v>42223</v>
      </c>
    </row>
    <row r="13572" spans="1:19" x14ac:dyDescent="0.25">
      <c r="A13572" t="s">
        <v>93</v>
      </c>
      <c r="C13572">
        <v>20152430256</v>
      </c>
      <c r="D13572" t="s">
        <v>261</v>
      </c>
      <c r="E13572" t="s">
        <v>62</v>
      </c>
      <c r="G13572">
        <v>14.131</v>
      </c>
      <c r="H13572">
        <v>2015</v>
      </c>
      <c r="I13572">
        <v>8</v>
      </c>
      <c r="J13572">
        <v>27</v>
      </c>
      <c r="K13572">
        <v>18</v>
      </c>
      <c r="L13572">
        <v>29</v>
      </c>
      <c r="M13572" t="s">
        <v>932</v>
      </c>
      <c r="N13572" t="s">
        <v>933</v>
      </c>
      <c r="O13572" t="s">
        <v>934</v>
      </c>
      <c r="R13572" t="str">
        <f t="shared" si="424"/>
        <v>Weekday</v>
      </c>
      <c r="S13572" s="12">
        <f t="shared" si="425"/>
        <v>42243</v>
      </c>
    </row>
    <row r="13573" spans="1:19" x14ac:dyDescent="0.25">
      <c r="A13573" t="s">
        <v>93</v>
      </c>
      <c r="C13573">
        <v>20152620129</v>
      </c>
      <c r="D13573" t="s">
        <v>261</v>
      </c>
      <c r="E13573" t="s">
        <v>62</v>
      </c>
      <c r="G13573">
        <v>14.131</v>
      </c>
      <c r="H13573">
        <v>2015</v>
      </c>
      <c r="I13573">
        <v>9</v>
      </c>
      <c r="J13573">
        <v>2</v>
      </c>
      <c r="K13573">
        <v>16</v>
      </c>
      <c r="L13573">
        <v>53</v>
      </c>
      <c r="M13573" t="s">
        <v>932</v>
      </c>
      <c r="N13573" t="s">
        <v>933</v>
      </c>
      <c r="O13573" t="s">
        <v>934</v>
      </c>
      <c r="R13573" t="str">
        <f t="shared" ref="R13573:R13636" si="426">IF(WEEKDAY(DATE(H13573,I13573,J13573),2)&lt;6,"Weekday","Weekend")</f>
        <v>Weekday</v>
      </c>
      <c r="S13573" s="12">
        <f t="shared" si="425"/>
        <v>42249</v>
      </c>
    </row>
    <row r="13574" spans="1:19" x14ac:dyDescent="0.25">
      <c r="A13574" t="s">
        <v>93</v>
      </c>
      <c r="C13574">
        <v>20153360262</v>
      </c>
      <c r="D13574" t="s">
        <v>261</v>
      </c>
      <c r="E13574" t="s">
        <v>87</v>
      </c>
      <c r="G13574">
        <v>14.131</v>
      </c>
      <c r="H13574">
        <v>2015</v>
      </c>
      <c r="I13574">
        <v>9</v>
      </c>
      <c r="J13574">
        <v>15</v>
      </c>
      <c r="K13574">
        <v>21</v>
      </c>
      <c r="L13574">
        <v>29</v>
      </c>
      <c r="M13574" t="s">
        <v>932</v>
      </c>
      <c r="N13574" t="s">
        <v>937</v>
      </c>
      <c r="O13574" t="s">
        <v>934</v>
      </c>
      <c r="Q13574" t="s">
        <v>264</v>
      </c>
      <c r="R13574" t="str">
        <f t="shared" si="426"/>
        <v>Weekday</v>
      </c>
      <c r="S13574" s="12">
        <f t="shared" si="425"/>
        <v>42262</v>
      </c>
    </row>
    <row r="13575" spans="1:19" x14ac:dyDescent="0.25">
      <c r="A13575" t="s">
        <v>93</v>
      </c>
      <c r="C13575">
        <v>20152820308</v>
      </c>
      <c r="D13575" t="s">
        <v>261</v>
      </c>
      <c r="E13575" t="s">
        <v>62</v>
      </c>
      <c r="G13575">
        <v>14.131</v>
      </c>
      <c r="H13575">
        <v>2015</v>
      </c>
      <c r="I13575">
        <v>10</v>
      </c>
      <c r="J13575">
        <v>1</v>
      </c>
      <c r="K13575">
        <v>16</v>
      </c>
      <c r="L13575">
        <v>25</v>
      </c>
      <c r="M13575" t="s">
        <v>932</v>
      </c>
      <c r="N13575" t="s">
        <v>933</v>
      </c>
      <c r="O13575" t="s">
        <v>934</v>
      </c>
      <c r="R13575" t="str">
        <f t="shared" si="426"/>
        <v>Weekday</v>
      </c>
      <c r="S13575" s="12">
        <f t="shared" si="425"/>
        <v>42278</v>
      </c>
    </row>
    <row r="13576" spans="1:19" x14ac:dyDescent="0.25">
      <c r="A13576" t="s">
        <v>93</v>
      </c>
      <c r="C13576">
        <v>20152890262</v>
      </c>
      <c r="D13576" t="s">
        <v>261</v>
      </c>
      <c r="E13576" t="s">
        <v>62</v>
      </c>
      <c r="G13576">
        <v>14.131</v>
      </c>
      <c r="H13576">
        <v>2015</v>
      </c>
      <c r="I13576">
        <v>10</v>
      </c>
      <c r="J13576">
        <v>15</v>
      </c>
      <c r="K13576">
        <v>15</v>
      </c>
      <c r="L13576">
        <v>6</v>
      </c>
      <c r="M13576" t="s">
        <v>932</v>
      </c>
      <c r="N13576" t="s">
        <v>933</v>
      </c>
      <c r="O13576" t="s">
        <v>934</v>
      </c>
      <c r="R13576" t="str">
        <f t="shared" si="426"/>
        <v>Weekday</v>
      </c>
      <c r="S13576" s="12">
        <f t="shared" si="425"/>
        <v>42292</v>
      </c>
    </row>
    <row r="13577" spans="1:19" x14ac:dyDescent="0.25">
      <c r="A13577" t="s">
        <v>93</v>
      </c>
      <c r="C13577">
        <v>20153040193</v>
      </c>
      <c r="D13577" t="s">
        <v>261</v>
      </c>
      <c r="E13577" t="s">
        <v>62</v>
      </c>
      <c r="G13577">
        <v>14.131</v>
      </c>
      <c r="H13577">
        <v>2015</v>
      </c>
      <c r="I13577">
        <v>10</v>
      </c>
      <c r="J13577">
        <v>30</v>
      </c>
      <c r="K13577">
        <v>19</v>
      </c>
      <c r="L13577">
        <v>13</v>
      </c>
      <c r="M13577" t="s">
        <v>932</v>
      </c>
      <c r="N13577" t="s">
        <v>933</v>
      </c>
      <c r="O13577" t="s">
        <v>934</v>
      </c>
      <c r="R13577" t="str">
        <f t="shared" si="426"/>
        <v>Weekday</v>
      </c>
      <c r="S13577" s="12">
        <f t="shared" si="425"/>
        <v>42307</v>
      </c>
    </row>
    <row r="13578" spans="1:19" x14ac:dyDescent="0.25">
      <c r="A13578" t="s">
        <v>93</v>
      </c>
      <c r="C13578">
        <v>20153220267</v>
      </c>
      <c r="D13578" t="s">
        <v>261</v>
      </c>
      <c r="E13578" t="s">
        <v>62</v>
      </c>
      <c r="G13578">
        <v>14.131</v>
      </c>
      <c r="H13578">
        <v>2015</v>
      </c>
      <c r="I13578">
        <v>11</v>
      </c>
      <c r="J13578">
        <v>9</v>
      </c>
      <c r="K13578">
        <v>18</v>
      </c>
      <c r="L13578">
        <v>1</v>
      </c>
      <c r="M13578" t="s">
        <v>932</v>
      </c>
      <c r="N13578" t="s">
        <v>933</v>
      </c>
      <c r="O13578" t="s">
        <v>934</v>
      </c>
      <c r="R13578" t="str">
        <f t="shared" si="426"/>
        <v>Weekday</v>
      </c>
      <c r="S13578" s="12">
        <f t="shared" si="425"/>
        <v>42317</v>
      </c>
    </row>
    <row r="13579" spans="1:19" x14ac:dyDescent="0.25">
      <c r="A13579" t="s">
        <v>93</v>
      </c>
      <c r="C13579">
        <v>20153210279</v>
      </c>
      <c r="D13579" t="s">
        <v>261</v>
      </c>
      <c r="E13579" t="s">
        <v>87</v>
      </c>
      <c r="G13579">
        <v>14.131</v>
      </c>
      <c r="H13579">
        <v>2015</v>
      </c>
      <c r="I13579">
        <v>11</v>
      </c>
      <c r="J13579">
        <v>16</v>
      </c>
      <c r="K13579">
        <v>9</v>
      </c>
      <c r="L13579">
        <v>59</v>
      </c>
      <c r="M13579" t="s">
        <v>935</v>
      </c>
      <c r="N13579" t="s">
        <v>937</v>
      </c>
      <c r="O13579" t="s">
        <v>934</v>
      </c>
      <c r="Q13579" t="s">
        <v>264</v>
      </c>
      <c r="R13579" t="str">
        <f t="shared" si="426"/>
        <v>Weekday</v>
      </c>
      <c r="S13579" s="12">
        <f t="shared" si="425"/>
        <v>42324</v>
      </c>
    </row>
    <row r="13580" spans="1:19" x14ac:dyDescent="0.25">
      <c r="A13580" t="s">
        <v>93</v>
      </c>
      <c r="C13580">
        <v>20152230240</v>
      </c>
      <c r="D13580" t="s">
        <v>261</v>
      </c>
      <c r="E13580" t="s">
        <v>87</v>
      </c>
      <c r="G13580">
        <v>14.132</v>
      </c>
      <c r="H13580">
        <v>2015</v>
      </c>
      <c r="I13580">
        <v>8</v>
      </c>
      <c r="J13580">
        <v>9</v>
      </c>
      <c r="K13580">
        <v>16</v>
      </c>
      <c r="L13580">
        <v>18</v>
      </c>
      <c r="M13580" t="s">
        <v>932</v>
      </c>
      <c r="N13580" t="s">
        <v>933</v>
      </c>
      <c r="O13580" t="s">
        <v>934</v>
      </c>
      <c r="Q13580" t="s">
        <v>264</v>
      </c>
      <c r="R13580" t="str">
        <f t="shared" si="426"/>
        <v>Weekend</v>
      </c>
      <c r="S13580" s="12">
        <f t="shared" si="425"/>
        <v>42225</v>
      </c>
    </row>
    <row r="13581" spans="1:19" x14ac:dyDescent="0.25">
      <c r="A13581" t="s">
        <v>93</v>
      </c>
      <c r="C13581">
        <v>20151270256</v>
      </c>
      <c r="D13581" t="s">
        <v>261</v>
      </c>
      <c r="E13581" t="s">
        <v>87</v>
      </c>
      <c r="G13581">
        <v>14.14</v>
      </c>
      <c r="H13581">
        <v>2015</v>
      </c>
      <c r="I13581">
        <v>5</v>
      </c>
      <c r="J13581">
        <v>7</v>
      </c>
      <c r="K13581">
        <v>15</v>
      </c>
      <c r="L13581">
        <v>2</v>
      </c>
      <c r="M13581" t="s">
        <v>932</v>
      </c>
      <c r="N13581" t="s">
        <v>933</v>
      </c>
      <c r="O13581" t="s">
        <v>934</v>
      </c>
      <c r="Q13581" t="s">
        <v>264</v>
      </c>
      <c r="R13581" t="str">
        <f t="shared" si="426"/>
        <v>Weekday</v>
      </c>
      <c r="S13581" s="12">
        <f t="shared" si="425"/>
        <v>42131</v>
      </c>
    </row>
    <row r="13582" spans="1:19" x14ac:dyDescent="0.25">
      <c r="A13582" t="s">
        <v>93</v>
      </c>
      <c r="C13582">
        <v>20151740305</v>
      </c>
      <c r="D13582" t="s">
        <v>261</v>
      </c>
      <c r="E13582" t="s">
        <v>87</v>
      </c>
      <c r="G13582">
        <v>14.14</v>
      </c>
      <c r="H13582">
        <v>2015</v>
      </c>
      <c r="I13582">
        <v>6</v>
      </c>
      <c r="J13582">
        <v>23</v>
      </c>
      <c r="K13582">
        <v>8</v>
      </c>
      <c r="L13582">
        <v>52</v>
      </c>
      <c r="M13582" t="s">
        <v>932</v>
      </c>
      <c r="N13582" t="s">
        <v>933</v>
      </c>
      <c r="O13582" t="s">
        <v>934</v>
      </c>
      <c r="Q13582" t="s">
        <v>264</v>
      </c>
      <c r="R13582" t="str">
        <f t="shared" si="426"/>
        <v>Weekday</v>
      </c>
      <c r="S13582" s="12">
        <f t="shared" si="425"/>
        <v>42178</v>
      </c>
    </row>
    <row r="13583" spans="1:19" x14ac:dyDescent="0.25">
      <c r="A13583" t="s">
        <v>93</v>
      </c>
      <c r="C13583">
        <v>20150590070</v>
      </c>
      <c r="D13583" t="s">
        <v>261</v>
      </c>
      <c r="E13583" t="s">
        <v>87</v>
      </c>
      <c r="G13583">
        <v>14.186999999999999</v>
      </c>
      <c r="H13583">
        <v>2015</v>
      </c>
      <c r="I13583">
        <v>2</v>
      </c>
      <c r="J13583">
        <v>28</v>
      </c>
      <c r="K13583">
        <v>13</v>
      </c>
      <c r="L13583">
        <v>29</v>
      </c>
      <c r="M13583" t="s">
        <v>932</v>
      </c>
      <c r="N13583" t="s">
        <v>933</v>
      </c>
      <c r="O13583" t="s">
        <v>934</v>
      </c>
      <c r="Q13583" t="s">
        <v>264</v>
      </c>
      <c r="R13583" t="str">
        <f t="shared" si="426"/>
        <v>Weekend</v>
      </c>
      <c r="S13583" s="12">
        <f t="shared" si="425"/>
        <v>42063</v>
      </c>
    </row>
    <row r="13584" spans="1:19" x14ac:dyDescent="0.25">
      <c r="A13584" t="s">
        <v>93</v>
      </c>
      <c r="C13584">
        <v>20151610310</v>
      </c>
      <c r="D13584" t="s">
        <v>261</v>
      </c>
      <c r="E13584" t="s">
        <v>87</v>
      </c>
      <c r="G13584">
        <v>14.505000000000001</v>
      </c>
      <c r="H13584">
        <v>2015</v>
      </c>
      <c r="I13584">
        <v>6</v>
      </c>
      <c r="J13584">
        <v>8</v>
      </c>
      <c r="K13584">
        <v>16</v>
      </c>
      <c r="L13584">
        <v>12</v>
      </c>
      <c r="M13584" t="s">
        <v>932</v>
      </c>
      <c r="N13584" t="s">
        <v>933</v>
      </c>
      <c r="O13584" t="s">
        <v>934</v>
      </c>
      <c r="Q13584" t="s">
        <v>264</v>
      </c>
      <c r="R13584" t="str">
        <f t="shared" si="426"/>
        <v>Weekday</v>
      </c>
      <c r="S13584" s="12">
        <f t="shared" si="425"/>
        <v>42163</v>
      </c>
    </row>
    <row r="13585" spans="1:19" x14ac:dyDescent="0.25">
      <c r="A13585" t="s">
        <v>93</v>
      </c>
      <c r="C13585">
        <v>20153000239</v>
      </c>
      <c r="D13585" t="s">
        <v>261</v>
      </c>
      <c r="E13585" t="s">
        <v>62</v>
      </c>
      <c r="G13585">
        <v>14.536</v>
      </c>
      <c r="H13585">
        <v>2015</v>
      </c>
      <c r="I13585">
        <v>10</v>
      </c>
      <c r="J13585">
        <v>26</v>
      </c>
      <c r="K13585">
        <v>6</v>
      </c>
      <c r="L13585">
        <v>46</v>
      </c>
      <c r="M13585" t="s">
        <v>932</v>
      </c>
      <c r="N13585" t="s">
        <v>933</v>
      </c>
      <c r="O13585" t="s">
        <v>934</v>
      </c>
      <c r="R13585" t="str">
        <f t="shared" si="426"/>
        <v>Weekday</v>
      </c>
      <c r="S13585" s="12">
        <f t="shared" si="425"/>
        <v>42303</v>
      </c>
    </row>
    <row r="13586" spans="1:19" x14ac:dyDescent="0.25">
      <c r="A13586" t="s">
        <v>93</v>
      </c>
      <c r="C13586">
        <v>20150820266</v>
      </c>
      <c r="D13586" t="s">
        <v>261</v>
      </c>
      <c r="E13586" t="s">
        <v>62</v>
      </c>
      <c r="G13586">
        <v>14.547000000000001</v>
      </c>
      <c r="H13586">
        <v>2015</v>
      </c>
      <c r="I13586">
        <v>3</v>
      </c>
      <c r="J13586">
        <v>21</v>
      </c>
      <c r="K13586">
        <v>4</v>
      </c>
      <c r="L13586">
        <v>32</v>
      </c>
      <c r="M13586" t="s">
        <v>935</v>
      </c>
      <c r="N13586" t="s">
        <v>933</v>
      </c>
      <c r="O13586" t="s">
        <v>934</v>
      </c>
      <c r="R13586" t="str">
        <f t="shared" si="426"/>
        <v>Weekend</v>
      </c>
      <c r="S13586" s="12">
        <f t="shared" si="425"/>
        <v>42084</v>
      </c>
    </row>
    <row r="13587" spans="1:19" x14ac:dyDescent="0.25">
      <c r="A13587" t="s">
        <v>93</v>
      </c>
      <c r="C13587">
        <v>20150640223</v>
      </c>
      <c r="D13587" t="s">
        <v>261</v>
      </c>
      <c r="E13587" t="s">
        <v>62</v>
      </c>
      <c r="G13587">
        <v>14.58</v>
      </c>
      <c r="H13587">
        <v>2015</v>
      </c>
      <c r="I13587">
        <v>3</v>
      </c>
      <c r="J13587">
        <v>5</v>
      </c>
      <c r="K13587">
        <v>3</v>
      </c>
      <c r="L13587">
        <v>23</v>
      </c>
      <c r="M13587" t="s">
        <v>932</v>
      </c>
      <c r="N13587" t="s">
        <v>937</v>
      </c>
      <c r="O13587" t="s">
        <v>934</v>
      </c>
      <c r="R13587" t="str">
        <f t="shared" si="426"/>
        <v>Weekday</v>
      </c>
      <c r="S13587" s="12">
        <f t="shared" si="425"/>
        <v>42068</v>
      </c>
    </row>
    <row r="13588" spans="1:19" x14ac:dyDescent="0.25">
      <c r="A13588" t="s">
        <v>93</v>
      </c>
      <c r="C13588">
        <v>20152880263</v>
      </c>
      <c r="D13588" t="s">
        <v>261</v>
      </c>
      <c r="E13588" t="s">
        <v>62</v>
      </c>
      <c r="G13588">
        <v>14.621</v>
      </c>
      <c r="H13588">
        <v>2015</v>
      </c>
      <c r="I13588">
        <v>10</v>
      </c>
      <c r="J13588">
        <v>14</v>
      </c>
      <c r="K13588">
        <v>14</v>
      </c>
      <c r="L13588">
        <v>48</v>
      </c>
      <c r="M13588" t="s">
        <v>932</v>
      </c>
      <c r="N13588" t="s">
        <v>933</v>
      </c>
      <c r="O13588" t="s">
        <v>934</v>
      </c>
      <c r="R13588" t="str">
        <f t="shared" si="426"/>
        <v>Weekday</v>
      </c>
      <c r="S13588" s="12">
        <f t="shared" si="425"/>
        <v>42291</v>
      </c>
    </row>
    <row r="13589" spans="1:19" x14ac:dyDescent="0.25">
      <c r="A13589" t="s">
        <v>93</v>
      </c>
      <c r="C13589">
        <v>20152090264</v>
      </c>
      <c r="D13589" t="s">
        <v>261</v>
      </c>
      <c r="E13589" t="s">
        <v>62</v>
      </c>
      <c r="G13589">
        <v>14.63</v>
      </c>
      <c r="H13589">
        <v>2015</v>
      </c>
      <c r="I13589">
        <v>7</v>
      </c>
      <c r="J13589">
        <v>26</v>
      </c>
      <c r="K13589">
        <v>18</v>
      </c>
      <c r="L13589">
        <v>5</v>
      </c>
      <c r="M13589" t="s">
        <v>932</v>
      </c>
      <c r="N13589" t="s">
        <v>933</v>
      </c>
      <c r="O13589" t="s">
        <v>934</v>
      </c>
      <c r="R13589" t="str">
        <f t="shared" si="426"/>
        <v>Weekend</v>
      </c>
      <c r="S13589" s="12">
        <f t="shared" si="425"/>
        <v>42211</v>
      </c>
    </row>
    <row r="13590" spans="1:19" x14ac:dyDescent="0.25">
      <c r="A13590" t="s">
        <v>93</v>
      </c>
      <c r="C13590">
        <v>20150500211</v>
      </c>
      <c r="D13590" t="s">
        <v>261</v>
      </c>
      <c r="E13590" t="s">
        <v>62</v>
      </c>
      <c r="G13590">
        <v>14.631</v>
      </c>
      <c r="H13590">
        <v>2015</v>
      </c>
      <c r="I13590">
        <v>2</v>
      </c>
      <c r="J13590">
        <v>19</v>
      </c>
      <c r="K13590">
        <v>9</v>
      </c>
      <c r="L13590">
        <v>18</v>
      </c>
      <c r="M13590" t="s">
        <v>932</v>
      </c>
      <c r="N13590" t="s">
        <v>933</v>
      </c>
      <c r="O13590" t="s">
        <v>934</v>
      </c>
      <c r="R13590" t="str">
        <f t="shared" si="426"/>
        <v>Weekday</v>
      </c>
      <c r="S13590" s="12">
        <f t="shared" si="425"/>
        <v>42054</v>
      </c>
    </row>
    <row r="13591" spans="1:19" x14ac:dyDescent="0.25">
      <c r="A13591" t="s">
        <v>93</v>
      </c>
      <c r="C13591">
        <v>20150970170</v>
      </c>
      <c r="D13591" t="s">
        <v>261</v>
      </c>
      <c r="E13591" t="s">
        <v>87</v>
      </c>
      <c r="G13591">
        <v>14.631</v>
      </c>
      <c r="H13591">
        <v>2015</v>
      </c>
      <c r="I13591">
        <v>4</v>
      </c>
      <c r="J13591">
        <v>4</v>
      </c>
      <c r="K13591">
        <v>21</v>
      </c>
      <c r="L13591">
        <v>48</v>
      </c>
      <c r="M13591" t="s">
        <v>932</v>
      </c>
      <c r="N13591" t="s">
        <v>937</v>
      </c>
      <c r="O13591" t="s">
        <v>934</v>
      </c>
      <c r="Q13591" t="s">
        <v>263</v>
      </c>
      <c r="R13591" t="str">
        <f t="shared" si="426"/>
        <v>Weekend</v>
      </c>
      <c r="S13591" s="12">
        <f t="shared" si="425"/>
        <v>42098</v>
      </c>
    </row>
    <row r="13592" spans="1:19" x14ac:dyDescent="0.25">
      <c r="A13592" t="s">
        <v>93</v>
      </c>
      <c r="C13592">
        <v>20151390220</v>
      </c>
      <c r="D13592" t="s">
        <v>261</v>
      </c>
      <c r="E13592" t="s">
        <v>87</v>
      </c>
      <c r="G13592">
        <v>14.631</v>
      </c>
      <c r="H13592">
        <v>2015</v>
      </c>
      <c r="I13592">
        <v>5</v>
      </c>
      <c r="J13592">
        <v>17</v>
      </c>
      <c r="K13592">
        <v>2</v>
      </c>
      <c r="L13592">
        <v>1</v>
      </c>
      <c r="M13592" t="s">
        <v>935</v>
      </c>
      <c r="N13592" t="s">
        <v>936</v>
      </c>
      <c r="O13592" t="s">
        <v>934</v>
      </c>
      <c r="Q13592" t="s">
        <v>263</v>
      </c>
      <c r="R13592" t="str">
        <f t="shared" si="426"/>
        <v>Weekend</v>
      </c>
      <c r="S13592" s="12">
        <f t="shared" si="425"/>
        <v>42141</v>
      </c>
    </row>
    <row r="13593" spans="1:19" x14ac:dyDescent="0.25">
      <c r="A13593" t="s">
        <v>93</v>
      </c>
      <c r="C13593">
        <v>20151600218</v>
      </c>
      <c r="D13593" t="s">
        <v>261</v>
      </c>
      <c r="E13593" t="s">
        <v>87</v>
      </c>
      <c r="G13593">
        <v>14.631</v>
      </c>
      <c r="H13593">
        <v>2015</v>
      </c>
      <c r="I13593">
        <v>6</v>
      </c>
      <c r="J13593">
        <v>1</v>
      </c>
      <c r="K13593">
        <v>8</v>
      </c>
      <c r="L13593">
        <v>5</v>
      </c>
      <c r="M13593" t="s">
        <v>932</v>
      </c>
      <c r="N13593" t="s">
        <v>936</v>
      </c>
      <c r="O13593" t="s">
        <v>934</v>
      </c>
      <c r="Q13593" t="s">
        <v>263</v>
      </c>
      <c r="R13593" t="str">
        <f t="shared" si="426"/>
        <v>Weekday</v>
      </c>
      <c r="S13593" s="12">
        <f t="shared" si="425"/>
        <v>42156</v>
      </c>
    </row>
    <row r="13594" spans="1:19" x14ac:dyDescent="0.25">
      <c r="A13594" t="s">
        <v>93</v>
      </c>
      <c r="C13594">
        <v>20151830233</v>
      </c>
      <c r="D13594" t="s">
        <v>261</v>
      </c>
      <c r="E13594" t="s">
        <v>87</v>
      </c>
      <c r="G13594">
        <v>14.631</v>
      </c>
      <c r="H13594">
        <v>2015</v>
      </c>
      <c r="I13594">
        <v>7</v>
      </c>
      <c r="J13594">
        <v>1</v>
      </c>
      <c r="K13594">
        <v>7</v>
      </c>
      <c r="L13594">
        <v>44</v>
      </c>
      <c r="M13594" t="s">
        <v>932</v>
      </c>
      <c r="N13594" t="s">
        <v>933</v>
      </c>
      <c r="O13594" t="s">
        <v>934</v>
      </c>
      <c r="Q13594" t="s">
        <v>263</v>
      </c>
      <c r="R13594" t="str">
        <f t="shared" si="426"/>
        <v>Weekday</v>
      </c>
      <c r="S13594" s="12">
        <f t="shared" si="425"/>
        <v>42186</v>
      </c>
    </row>
    <row r="13595" spans="1:19" x14ac:dyDescent="0.25">
      <c r="A13595" t="s">
        <v>93</v>
      </c>
      <c r="C13595">
        <v>20152200149</v>
      </c>
      <c r="D13595" t="s">
        <v>261</v>
      </c>
      <c r="E13595" t="s">
        <v>62</v>
      </c>
      <c r="G13595">
        <v>14.631</v>
      </c>
      <c r="H13595">
        <v>2015</v>
      </c>
      <c r="I13595">
        <v>7</v>
      </c>
      <c r="J13595">
        <v>30</v>
      </c>
      <c r="K13595">
        <v>15</v>
      </c>
      <c r="L13595">
        <v>0</v>
      </c>
      <c r="M13595" t="s">
        <v>932</v>
      </c>
      <c r="N13595" t="s">
        <v>936</v>
      </c>
      <c r="O13595" t="s">
        <v>934</v>
      </c>
      <c r="R13595" t="str">
        <f t="shared" si="426"/>
        <v>Weekday</v>
      </c>
      <c r="S13595" s="12">
        <f t="shared" si="425"/>
        <v>42215</v>
      </c>
    </row>
    <row r="13596" spans="1:19" x14ac:dyDescent="0.25">
      <c r="A13596" t="s">
        <v>93</v>
      </c>
      <c r="C13596">
        <v>20152210121</v>
      </c>
      <c r="D13596" t="s">
        <v>261</v>
      </c>
      <c r="E13596" t="s">
        <v>62</v>
      </c>
      <c r="G13596">
        <v>14.631</v>
      </c>
      <c r="H13596">
        <v>2015</v>
      </c>
      <c r="I13596">
        <v>8</v>
      </c>
      <c r="J13596">
        <v>9</v>
      </c>
      <c r="K13596">
        <v>14</v>
      </c>
      <c r="L13596">
        <v>56</v>
      </c>
      <c r="M13596" t="s">
        <v>932</v>
      </c>
      <c r="N13596" t="s">
        <v>933</v>
      </c>
      <c r="O13596" t="s">
        <v>934</v>
      </c>
      <c r="R13596" t="str">
        <f t="shared" si="426"/>
        <v>Weekend</v>
      </c>
      <c r="S13596" s="12">
        <f t="shared" si="425"/>
        <v>42225</v>
      </c>
    </row>
    <row r="13597" spans="1:19" x14ac:dyDescent="0.25">
      <c r="A13597" t="s">
        <v>93</v>
      </c>
      <c r="C13597">
        <v>20152410137</v>
      </c>
      <c r="D13597" t="s">
        <v>261</v>
      </c>
      <c r="E13597" t="s">
        <v>62</v>
      </c>
      <c r="G13597">
        <v>14.631</v>
      </c>
      <c r="H13597">
        <v>2015</v>
      </c>
      <c r="I13597">
        <v>8</v>
      </c>
      <c r="J13597">
        <v>28</v>
      </c>
      <c r="K13597">
        <v>14</v>
      </c>
      <c r="L13597">
        <v>45</v>
      </c>
      <c r="M13597" t="s">
        <v>932</v>
      </c>
      <c r="N13597" t="s">
        <v>933</v>
      </c>
      <c r="O13597" t="s">
        <v>934</v>
      </c>
      <c r="R13597" t="str">
        <f t="shared" si="426"/>
        <v>Weekday</v>
      </c>
      <c r="S13597" s="12">
        <f t="shared" si="425"/>
        <v>42244</v>
      </c>
    </row>
    <row r="13598" spans="1:19" x14ac:dyDescent="0.25">
      <c r="A13598" t="s">
        <v>93</v>
      </c>
      <c r="C13598">
        <v>20152650228</v>
      </c>
      <c r="D13598" t="s">
        <v>261</v>
      </c>
      <c r="E13598" t="s">
        <v>62</v>
      </c>
      <c r="G13598">
        <v>14.631</v>
      </c>
      <c r="H13598">
        <v>2015</v>
      </c>
      <c r="I13598">
        <v>9</v>
      </c>
      <c r="J13598">
        <v>16</v>
      </c>
      <c r="K13598">
        <v>9</v>
      </c>
      <c r="L13598">
        <v>10</v>
      </c>
      <c r="M13598" t="s">
        <v>932</v>
      </c>
      <c r="N13598" t="s">
        <v>933</v>
      </c>
      <c r="O13598" t="s">
        <v>934</v>
      </c>
      <c r="R13598" t="str">
        <f t="shared" si="426"/>
        <v>Weekday</v>
      </c>
      <c r="S13598" s="12">
        <f t="shared" si="425"/>
        <v>42263</v>
      </c>
    </row>
    <row r="13599" spans="1:19" x14ac:dyDescent="0.25">
      <c r="A13599" t="s">
        <v>93</v>
      </c>
      <c r="C13599">
        <v>20152690152</v>
      </c>
      <c r="D13599" t="s">
        <v>261</v>
      </c>
      <c r="E13599" t="s">
        <v>62</v>
      </c>
      <c r="G13599">
        <v>14.631</v>
      </c>
      <c r="H13599">
        <v>2015</v>
      </c>
      <c r="I13599">
        <v>9</v>
      </c>
      <c r="J13599">
        <v>25</v>
      </c>
      <c r="K13599">
        <v>9</v>
      </c>
      <c r="L13599">
        <v>2</v>
      </c>
      <c r="M13599" t="s">
        <v>932</v>
      </c>
      <c r="N13599" t="s">
        <v>937</v>
      </c>
      <c r="O13599" t="s">
        <v>934</v>
      </c>
      <c r="R13599" t="str">
        <f t="shared" si="426"/>
        <v>Weekday</v>
      </c>
      <c r="S13599" s="12">
        <f t="shared" si="425"/>
        <v>42272</v>
      </c>
    </row>
    <row r="13600" spans="1:19" x14ac:dyDescent="0.25">
      <c r="A13600" t="s">
        <v>93</v>
      </c>
      <c r="C13600">
        <v>20153090225</v>
      </c>
      <c r="D13600" t="s">
        <v>261</v>
      </c>
      <c r="E13600" t="s">
        <v>62</v>
      </c>
      <c r="G13600">
        <v>14.631</v>
      </c>
      <c r="H13600">
        <v>2015</v>
      </c>
      <c r="I13600">
        <v>10</v>
      </c>
      <c r="J13600">
        <v>16</v>
      </c>
      <c r="K13600">
        <v>12</v>
      </c>
      <c r="L13600">
        <v>42</v>
      </c>
      <c r="M13600" t="s">
        <v>932</v>
      </c>
      <c r="N13600" t="s">
        <v>937</v>
      </c>
      <c r="O13600" t="s">
        <v>934</v>
      </c>
      <c r="R13600" t="str">
        <f t="shared" si="426"/>
        <v>Weekday</v>
      </c>
      <c r="S13600" s="12">
        <f t="shared" si="425"/>
        <v>42293</v>
      </c>
    </row>
    <row r="13601" spans="1:19" x14ac:dyDescent="0.25">
      <c r="A13601" t="s">
        <v>93</v>
      </c>
      <c r="C13601">
        <v>20153090253</v>
      </c>
      <c r="D13601" t="s">
        <v>261</v>
      </c>
      <c r="E13601" t="s">
        <v>62</v>
      </c>
      <c r="G13601">
        <v>14.631</v>
      </c>
      <c r="H13601">
        <v>2015</v>
      </c>
      <c r="I13601">
        <v>11</v>
      </c>
      <c r="J13601">
        <v>5</v>
      </c>
      <c r="K13601">
        <v>6</v>
      </c>
      <c r="L13601">
        <v>55</v>
      </c>
      <c r="M13601" t="s">
        <v>932</v>
      </c>
      <c r="N13601" t="s">
        <v>933</v>
      </c>
      <c r="O13601" t="s">
        <v>934</v>
      </c>
      <c r="R13601" t="str">
        <f t="shared" si="426"/>
        <v>Weekday</v>
      </c>
      <c r="S13601" s="12">
        <f t="shared" si="425"/>
        <v>42313</v>
      </c>
    </row>
    <row r="13602" spans="1:19" x14ac:dyDescent="0.25">
      <c r="A13602" t="s">
        <v>93</v>
      </c>
      <c r="C13602">
        <v>20153270354</v>
      </c>
      <c r="D13602" t="s">
        <v>261</v>
      </c>
      <c r="E13602" t="s">
        <v>62</v>
      </c>
      <c r="G13602">
        <v>14.631</v>
      </c>
      <c r="H13602">
        <v>2015</v>
      </c>
      <c r="I13602">
        <v>11</v>
      </c>
      <c r="J13602">
        <v>21</v>
      </c>
      <c r="K13602">
        <v>10</v>
      </c>
      <c r="L13602">
        <v>35</v>
      </c>
      <c r="M13602" t="s">
        <v>932</v>
      </c>
      <c r="N13602" t="s">
        <v>937</v>
      </c>
      <c r="O13602" t="s">
        <v>934</v>
      </c>
      <c r="R13602" t="str">
        <f t="shared" si="426"/>
        <v>Weekend</v>
      </c>
      <c r="S13602" s="12">
        <f t="shared" si="425"/>
        <v>42329</v>
      </c>
    </row>
    <row r="13603" spans="1:19" x14ac:dyDescent="0.25">
      <c r="A13603" t="s">
        <v>93</v>
      </c>
      <c r="C13603">
        <v>20153640316</v>
      </c>
      <c r="D13603" t="s">
        <v>261</v>
      </c>
      <c r="E13603" t="s">
        <v>87</v>
      </c>
      <c r="G13603">
        <v>14.631</v>
      </c>
      <c r="H13603">
        <v>2015</v>
      </c>
      <c r="I13603">
        <v>12</v>
      </c>
      <c r="J13603">
        <v>30</v>
      </c>
      <c r="K13603">
        <v>7</v>
      </c>
      <c r="L13603">
        <v>34</v>
      </c>
      <c r="M13603" t="s">
        <v>932</v>
      </c>
      <c r="N13603" t="s">
        <v>933</v>
      </c>
      <c r="O13603" t="s">
        <v>934</v>
      </c>
      <c r="Q13603" t="s">
        <v>263</v>
      </c>
      <c r="R13603" t="str">
        <f t="shared" si="426"/>
        <v>Weekday</v>
      </c>
      <c r="S13603" s="12">
        <f t="shared" si="425"/>
        <v>42368</v>
      </c>
    </row>
    <row r="13604" spans="1:19" x14ac:dyDescent="0.25">
      <c r="A13604" t="s">
        <v>93</v>
      </c>
      <c r="C13604">
        <v>20152770203</v>
      </c>
      <c r="D13604" t="s">
        <v>261</v>
      </c>
      <c r="E13604" t="s">
        <v>62</v>
      </c>
      <c r="G13604">
        <v>14.821999999999999</v>
      </c>
      <c r="H13604">
        <v>2015</v>
      </c>
      <c r="I13604">
        <v>10</v>
      </c>
      <c r="J13604">
        <v>2</v>
      </c>
      <c r="K13604">
        <v>13</v>
      </c>
      <c r="L13604">
        <v>44</v>
      </c>
      <c r="M13604" t="s">
        <v>932</v>
      </c>
      <c r="N13604" t="s">
        <v>937</v>
      </c>
      <c r="O13604" t="s">
        <v>934</v>
      </c>
      <c r="R13604" t="str">
        <f t="shared" si="426"/>
        <v>Weekday</v>
      </c>
      <c r="S13604" s="12">
        <f t="shared" si="425"/>
        <v>42279</v>
      </c>
    </row>
    <row r="13605" spans="1:19" x14ac:dyDescent="0.25">
      <c r="A13605" t="s">
        <v>93</v>
      </c>
      <c r="C13605">
        <v>20150260236</v>
      </c>
      <c r="D13605" t="s">
        <v>261</v>
      </c>
      <c r="E13605" t="s">
        <v>62</v>
      </c>
      <c r="G13605">
        <v>14.88</v>
      </c>
      <c r="H13605">
        <v>2015</v>
      </c>
      <c r="I13605">
        <v>1</v>
      </c>
      <c r="J13605">
        <v>8</v>
      </c>
      <c r="K13605">
        <v>11</v>
      </c>
      <c r="L13605">
        <v>2</v>
      </c>
      <c r="M13605" t="s">
        <v>932</v>
      </c>
      <c r="N13605" t="s">
        <v>933</v>
      </c>
      <c r="O13605" t="s">
        <v>934</v>
      </c>
      <c r="R13605" t="str">
        <f t="shared" si="426"/>
        <v>Weekday</v>
      </c>
      <c r="S13605" s="12">
        <f t="shared" si="425"/>
        <v>42012</v>
      </c>
    </row>
    <row r="13606" spans="1:19" x14ac:dyDescent="0.25">
      <c r="A13606" t="s">
        <v>93</v>
      </c>
      <c r="C13606">
        <v>20150260269</v>
      </c>
      <c r="D13606" t="s">
        <v>261</v>
      </c>
      <c r="E13606" t="s">
        <v>62</v>
      </c>
      <c r="G13606">
        <v>14.88</v>
      </c>
      <c r="H13606">
        <v>2015</v>
      </c>
      <c r="I13606">
        <v>1</v>
      </c>
      <c r="J13606">
        <v>17</v>
      </c>
      <c r="K13606">
        <v>18</v>
      </c>
      <c r="L13606">
        <v>47</v>
      </c>
      <c r="M13606" t="s">
        <v>932</v>
      </c>
      <c r="N13606" t="s">
        <v>937</v>
      </c>
      <c r="O13606" t="s">
        <v>934</v>
      </c>
      <c r="R13606" t="str">
        <f t="shared" si="426"/>
        <v>Weekend</v>
      </c>
      <c r="S13606" s="12">
        <f t="shared" si="425"/>
        <v>42021</v>
      </c>
    </row>
    <row r="13607" spans="1:19" x14ac:dyDescent="0.25">
      <c r="A13607" t="s">
        <v>93</v>
      </c>
      <c r="C13607">
        <v>20150260280</v>
      </c>
      <c r="D13607" t="s">
        <v>261</v>
      </c>
      <c r="E13607" t="s">
        <v>62</v>
      </c>
      <c r="G13607">
        <v>14.88</v>
      </c>
      <c r="H13607">
        <v>2015</v>
      </c>
      <c r="I13607">
        <v>1</v>
      </c>
      <c r="J13607">
        <v>17</v>
      </c>
      <c r="K13607">
        <v>16</v>
      </c>
      <c r="L13607">
        <v>45</v>
      </c>
      <c r="M13607" t="s">
        <v>932</v>
      </c>
      <c r="N13607" t="s">
        <v>933</v>
      </c>
      <c r="O13607" t="s">
        <v>934</v>
      </c>
      <c r="R13607" t="str">
        <f t="shared" si="426"/>
        <v>Weekend</v>
      </c>
      <c r="S13607" s="12">
        <f t="shared" si="425"/>
        <v>42021</v>
      </c>
    </row>
    <row r="13608" spans="1:19" x14ac:dyDescent="0.25">
      <c r="A13608" t="s">
        <v>93</v>
      </c>
      <c r="C13608">
        <v>20150260292</v>
      </c>
      <c r="D13608" t="s">
        <v>261</v>
      </c>
      <c r="E13608" t="s">
        <v>62</v>
      </c>
      <c r="G13608">
        <v>14.88</v>
      </c>
      <c r="H13608">
        <v>2015</v>
      </c>
      <c r="I13608">
        <v>1</v>
      </c>
      <c r="J13608">
        <v>24</v>
      </c>
      <c r="K13608">
        <v>15</v>
      </c>
      <c r="L13608">
        <v>6</v>
      </c>
      <c r="M13608" t="s">
        <v>932</v>
      </c>
      <c r="N13608" t="s">
        <v>936</v>
      </c>
      <c r="O13608" t="s">
        <v>934</v>
      </c>
      <c r="R13608" t="str">
        <f t="shared" si="426"/>
        <v>Weekend</v>
      </c>
      <c r="S13608" s="12">
        <f t="shared" si="425"/>
        <v>42028</v>
      </c>
    </row>
    <row r="13609" spans="1:19" x14ac:dyDescent="0.25">
      <c r="A13609" t="s">
        <v>93</v>
      </c>
      <c r="C13609">
        <v>20150430408</v>
      </c>
      <c r="D13609" t="s">
        <v>261</v>
      </c>
      <c r="E13609" t="s">
        <v>62</v>
      </c>
      <c r="G13609">
        <v>14.88</v>
      </c>
      <c r="H13609">
        <v>2015</v>
      </c>
      <c r="I13609">
        <v>2</v>
      </c>
      <c r="J13609">
        <v>3</v>
      </c>
      <c r="K13609">
        <v>14</v>
      </c>
      <c r="L13609">
        <v>59</v>
      </c>
      <c r="M13609" t="s">
        <v>932</v>
      </c>
      <c r="N13609" t="s">
        <v>937</v>
      </c>
      <c r="O13609" t="s">
        <v>934</v>
      </c>
      <c r="R13609" t="str">
        <f t="shared" si="426"/>
        <v>Weekday</v>
      </c>
      <c r="S13609" s="12">
        <f t="shared" si="425"/>
        <v>42038</v>
      </c>
    </row>
    <row r="13610" spans="1:19" x14ac:dyDescent="0.25">
      <c r="A13610" t="s">
        <v>93</v>
      </c>
      <c r="C13610">
        <v>20150560258</v>
      </c>
      <c r="D13610" t="s">
        <v>261</v>
      </c>
      <c r="E13610" t="s">
        <v>87</v>
      </c>
      <c r="G13610">
        <v>14.88</v>
      </c>
      <c r="H13610">
        <v>2015</v>
      </c>
      <c r="I13610">
        <v>2</v>
      </c>
      <c r="J13610">
        <v>23</v>
      </c>
      <c r="K13610">
        <v>17</v>
      </c>
      <c r="L13610">
        <v>21</v>
      </c>
      <c r="M13610" t="s">
        <v>932</v>
      </c>
      <c r="N13610" t="s">
        <v>933</v>
      </c>
      <c r="O13610" t="s">
        <v>934</v>
      </c>
      <c r="Q13610" t="s">
        <v>262</v>
      </c>
      <c r="R13610" t="str">
        <f t="shared" si="426"/>
        <v>Weekday</v>
      </c>
      <c r="S13610" s="12">
        <f t="shared" si="425"/>
        <v>42058</v>
      </c>
    </row>
    <row r="13611" spans="1:19" x14ac:dyDescent="0.25">
      <c r="A13611" t="s">
        <v>93</v>
      </c>
      <c r="C13611">
        <v>20150580307</v>
      </c>
      <c r="D13611" t="s">
        <v>261</v>
      </c>
      <c r="E13611" t="s">
        <v>62</v>
      </c>
      <c r="G13611">
        <v>14.88</v>
      </c>
      <c r="H13611">
        <v>2015</v>
      </c>
      <c r="I13611">
        <v>2</v>
      </c>
      <c r="J13611">
        <v>27</v>
      </c>
      <c r="K13611">
        <v>17</v>
      </c>
      <c r="L13611">
        <v>27</v>
      </c>
      <c r="M13611" t="s">
        <v>932</v>
      </c>
      <c r="N13611" t="s">
        <v>933</v>
      </c>
      <c r="O13611" t="s">
        <v>934</v>
      </c>
      <c r="R13611" t="str">
        <f t="shared" si="426"/>
        <v>Weekday</v>
      </c>
      <c r="S13611" s="12">
        <f t="shared" si="425"/>
        <v>42062</v>
      </c>
    </row>
    <row r="13612" spans="1:19" x14ac:dyDescent="0.25">
      <c r="A13612" t="s">
        <v>93</v>
      </c>
      <c r="C13612">
        <v>20150610193</v>
      </c>
      <c r="D13612" t="s">
        <v>261</v>
      </c>
      <c r="E13612" t="s">
        <v>62</v>
      </c>
      <c r="G13612">
        <v>14.88</v>
      </c>
      <c r="H13612">
        <v>2015</v>
      </c>
      <c r="I13612">
        <v>2</v>
      </c>
      <c r="J13612">
        <v>28</v>
      </c>
      <c r="K13612">
        <v>18</v>
      </c>
      <c r="L13612">
        <v>45</v>
      </c>
      <c r="M13612" t="s">
        <v>932</v>
      </c>
      <c r="N13612" t="s">
        <v>933</v>
      </c>
      <c r="O13612" t="s">
        <v>934</v>
      </c>
      <c r="R13612" t="str">
        <f t="shared" si="426"/>
        <v>Weekend</v>
      </c>
      <c r="S13612" s="12">
        <f t="shared" si="425"/>
        <v>42063</v>
      </c>
    </row>
    <row r="13613" spans="1:19" x14ac:dyDescent="0.25">
      <c r="A13613" t="s">
        <v>93</v>
      </c>
      <c r="C13613">
        <v>20150790153</v>
      </c>
      <c r="D13613" t="s">
        <v>261</v>
      </c>
      <c r="E13613" t="s">
        <v>87</v>
      </c>
      <c r="G13613">
        <v>14.88</v>
      </c>
      <c r="H13613">
        <v>2015</v>
      </c>
      <c r="I13613">
        <v>3</v>
      </c>
      <c r="J13613">
        <v>20</v>
      </c>
      <c r="K13613">
        <v>10</v>
      </c>
      <c r="L13613">
        <v>29</v>
      </c>
      <c r="M13613" t="s">
        <v>932</v>
      </c>
      <c r="N13613" t="s">
        <v>936</v>
      </c>
      <c r="O13613" t="s">
        <v>934</v>
      </c>
      <c r="Q13613" t="s">
        <v>262</v>
      </c>
      <c r="R13613" t="str">
        <f t="shared" si="426"/>
        <v>Weekday</v>
      </c>
      <c r="S13613" s="12">
        <f t="shared" si="425"/>
        <v>42083</v>
      </c>
    </row>
    <row r="13614" spans="1:19" x14ac:dyDescent="0.25">
      <c r="A13614" t="s">
        <v>93</v>
      </c>
      <c r="C13614">
        <v>20151400204</v>
      </c>
      <c r="D13614" t="s">
        <v>261</v>
      </c>
      <c r="E13614" t="s">
        <v>87</v>
      </c>
      <c r="G13614">
        <v>14.88</v>
      </c>
      <c r="H13614">
        <v>2015</v>
      </c>
      <c r="I13614">
        <v>5</v>
      </c>
      <c r="J13614">
        <v>15</v>
      </c>
      <c r="K13614">
        <v>17</v>
      </c>
      <c r="L13614">
        <v>36</v>
      </c>
      <c r="M13614" t="s">
        <v>932</v>
      </c>
      <c r="N13614" t="s">
        <v>937</v>
      </c>
      <c r="O13614" t="s">
        <v>934</v>
      </c>
      <c r="Q13614" t="s">
        <v>262</v>
      </c>
      <c r="R13614" t="str">
        <f t="shared" si="426"/>
        <v>Weekday</v>
      </c>
      <c r="S13614" s="12">
        <f t="shared" si="425"/>
        <v>42139</v>
      </c>
    </row>
    <row r="13615" spans="1:19" x14ac:dyDescent="0.25">
      <c r="A13615" t="s">
        <v>93</v>
      </c>
      <c r="C13615">
        <v>20151480207</v>
      </c>
      <c r="D13615" t="s">
        <v>261</v>
      </c>
      <c r="E13615" t="s">
        <v>87</v>
      </c>
      <c r="G13615">
        <v>14.88</v>
      </c>
      <c r="H13615">
        <v>2015</v>
      </c>
      <c r="I13615">
        <v>5</v>
      </c>
      <c r="J13615">
        <v>26</v>
      </c>
      <c r="K13615">
        <v>17</v>
      </c>
      <c r="L13615">
        <v>13</v>
      </c>
      <c r="M13615" t="s">
        <v>932</v>
      </c>
      <c r="N13615" t="s">
        <v>933</v>
      </c>
      <c r="O13615" t="s">
        <v>934</v>
      </c>
      <c r="Q13615" t="s">
        <v>262</v>
      </c>
      <c r="R13615" t="str">
        <f t="shared" si="426"/>
        <v>Weekday</v>
      </c>
      <c r="S13615" s="12">
        <f t="shared" si="425"/>
        <v>42150</v>
      </c>
    </row>
    <row r="13616" spans="1:19" x14ac:dyDescent="0.25">
      <c r="A13616" t="s">
        <v>93</v>
      </c>
      <c r="C13616">
        <v>20151510127</v>
      </c>
      <c r="D13616" t="s">
        <v>261</v>
      </c>
      <c r="E13616" t="s">
        <v>87</v>
      </c>
      <c r="G13616">
        <v>14.88</v>
      </c>
      <c r="H13616">
        <v>2015</v>
      </c>
      <c r="I13616">
        <v>5</v>
      </c>
      <c r="J13616">
        <v>30</v>
      </c>
      <c r="K13616">
        <v>19</v>
      </c>
      <c r="L13616">
        <v>52</v>
      </c>
      <c r="M13616" t="s">
        <v>932</v>
      </c>
      <c r="N13616" t="s">
        <v>933</v>
      </c>
      <c r="O13616" t="s">
        <v>934</v>
      </c>
      <c r="Q13616" t="s">
        <v>262</v>
      </c>
      <c r="R13616" t="str">
        <f t="shared" si="426"/>
        <v>Weekend</v>
      </c>
      <c r="S13616" s="12">
        <f t="shared" si="425"/>
        <v>42154</v>
      </c>
    </row>
    <row r="13617" spans="1:19" x14ac:dyDescent="0.25">
      <c r="A13617" t="s">
        <v>93</v>
      </c>
      <c r="C13617">
        <v>20151620235</v>
      </c>
      <c r="D13617" t="s">
        <v>261</v>
      </c>
      <c r="E13617" t="s">
        <v>940</v>
      </c>
      <c r="G13617">
        <v>14.88</v>
      </c>
      <c r="H13617">
        <v>2015</v>
      </c>
      <c r="I13617">
        <v>6</v>
      </c>
      <c r="J13617">
        <v>3</v>
      </c>
      <c r="K13617">
        <v>16</v>
      </c>
      <c r="L13617">
        <v>31</v>
      </c>
      <c r="M13617" t="s">
        <v>932</v>
      </c>
      <c r="N13617" t="s">
        <v>933</v>
      </c>
      <c r="O13617" t="s">
        <v>934</v>
      </c>
      <c r="R13617" t="str">
        <f t="shared" si="426"/>
        <v>Weekday</v>
      </c>
      <c r="S13617" s="12">
        <f t="shared" si="425"/>
        <v>42158</v>
      </c>
    </row>
    <row r="13618" spans="1:19" x14ac:dyDescent="0.25">
      <c r="A13618" t="s">
        <v>93</v>
      </c>
      <c r="C13618">
        <v>20151700241</v>
      </c>
      <c r="D13618" t="s">
        <v>261</v>
      </c>
      <c r="E13618" t="s">
        <v>87</v>
      </c>
      <c r="G13618">
        <v>14.88</v>
      </c>
      <c r="H13618">
        <v>2015</v>
      </c>
      <c r="I13618">
        <v>6</v>
      </c>
      <c r="J13618">
        <v>18</v>
      </c>
      <c r="K13618">
        <v>12</v>
      </c>
      <c r="L13618">
        <v>31</v>
      </c>
      <c r="M13618" t="s">
        <v>932</v>
      </c>
      <c r="N13618" t="s">
        <v>937</v>
      </c>
      <c r="O13618" t="s">
        <v>934</v>
      </c>
      <c r="Q13618" t="s">
        <v>262</v>
      </c>
      <c r="R13618" t="str">
        <f t="shared" si="426"/>
        <v>Weekday</v>
      </c>
      <c r="S13618" s="12">
        <f t="shared" si="425"/>
        <v>42173</v>
      </c>
    </row>
    <row r="13619" spans="1:19" x14ac:dyDescent="0.25">
      <c r="A13619" t="s">
        <v>93</v>
      </c>
      <c r="C13619">
        <v>20151710170</v>
      </c>
      <c r="D13619" t="s">
        <v>261</v>
      </c>
      <c r="E13619" t="s">
        <v>62</v>
      </c>
      <c r="G13619">
        <v>14.88</v>
      </c>
      <c r="H13619">
        <v>2015</v>
      </c>
      <c r="I13619">
        <v>6</v>
      </c>
      <c r="J13619">
        <v>19</v>
      </c>
      <c r="K13619">
        <v>8</v>
      </c>
      <c r="L13619">
        <v>34</v>
      </c>
      <c r="M13619" t="s">
        <v>932</v>
      </c>
      <c r="N13619" t="s">
        <v>933</v>
      </c>
      <c r="O13619" t="s">
        <v>934</v>
      </c>
      <c r="R13619" t="str">
        <f t="shared" si="426"/>
        <v>Weekday</v>
      </c>
      <c r="S13619" s="12">
        <f t="shared" si="425"/>
        <v>42174</v>
      </c>
    </row>
    <row r="13620" spans="1:19" x14ac:dyDescent="0.25">
      <c r="A13620" t="s">
        <v>93</v>
      </c>
      <c r="C13620">
        <v>20151780152</v>
      </c>
      <c r="D13620" t="s">
        <v>261</v>
      </c>
      <c r="E13620" t="s">
        <v>62</v>
      </c>
      <c r="G13620">
        <v>14.88</v>
      </c>
      <c r="H13620">
        <v>2015</v>
      </c>
      <c r="I13620">
        <v>6</v>
      </c>
      <c r="J13620">
        <v>27</v>
      </c>
      <c r="K13620">
        <v>9</v>
      </c>
      <c r="L13620">
        <v>39</v>
      </c>
      <c r="M13620" t="s">
        <v>932</v>
      </c>
      <c r="N13620" t="s">
        <v>933</v>
      </c>
      <c r="O13620" t="s">
        <v>934</v>
      </c>
      <c r="R13620" t="str">
        <f t="shared" si="426"/>
        <v>Weekend</v>
      </c>
      <c r="S13620" s="12">
        <f t="shared" si="425"/>
        <v>42182</v>
      </c>
    </row>
    <row r="13621" spans="1:19" x14ac:dyDescent="0.25">
      <c r="A13621" t="s">
        <v>93</v>
      </c>
      <c r="C13621">
        <v>20152050058</v>
      </c>
      <c r="D13621" t="s">
        <v>261</v>
      </c>
      <c r="E13621" t="s">
        <v>62</v>
      </c>
      <c r="G13621">
        <v>14.88</v>
      </c>
      <c r="H13621">
        <v>2015</v>
      </c>
      <c r="I13621">
        <v>7</v>
      </c>
      <c r="J13621">
        <v>17</v>
      </c>
      <c r="K13621">
        <v>15</v>
      </c>
      <c r="L13621">
        <v>48</v>
      </c>
      <c r="M13621" t="s">
        <v>932</v>
      </c>
      <c r="N13621" t="s">
        <v>937</v>
      </c>
      <c r="O13621" t="s">
        <v>934</v>
      </c>
      <c r="R13621" t="str">
        <f t="shared" si="426"/>
        <v>Weekday</v>
      </c>
      <c r="S13621" s="12">
        <f t="shared" si="425"/>
        <v>42202</v>
      </c>
    </row>
    <row r="13622" spans="1:19" x14ac:dyDescent="0.25">
      <c r="A13622" t="s">
        <v>93</v>
      </c>
      <c r="C13622">
        <v>20152010296</v>
      </c>
      <c r="D13622" t="s">
        <v>261</v>
      </c>
      <c r="E13622" t="s">
        <v>62</v>
      </c>
      <c r="G13622">
        <v>14.88</v>
      </c>
      <c r="H13622">
        <v>2015</v>
      </c>
      <c r="I13622">
        <v>7</v>
      </c>
      <c r="J13622">
        <v>19</v>
      </c>
      <c r="K13622">
        <v>16</v>
      </c>
      <c r="L13622">
        <v>30</v>
      </c>
      <c r="M13622" t="s">
        <v>932</v>
      </c>
      <c r="N13622" t="s">
        <v>933</v>
      </c>
      <c r="O13622" t="s">
        <v>934</v>
      </c>
      <c r="R13622" t="str">
        <f t="shared" si="426"/>
        <v>Weekend</v>
      </c>
      <c r="S13622" s="12">
        <f t="shared" si="425"/>
        <v>42204</v>
      </c>
    </row>
    <row r="13623" spans="1:19" x14ac:dyDescent="0.25">
      <c r="A13623" t="s">
        <v>93</v>
      </c>
      <c r="C13623">
        <v>20152070200</v>
      </c>
      <c r="D13623" t="s">
        <v>261</v>
      </c>
      <c r="E13623" t="s">
        <v>62</v>
      </c>
      <c r="G13623">
        <v>14.88</v>
      </c>
      <c r="H13623">
        <v>2015</v>
      </c>
      <c r="I13623">
        <v>7</v>
      </c>
      <c r="J13623">
        <v>25</v>
      </c>
      <c r="K13623">
        <v>19</v>
      </c>
      <c r="L13623">
        <v>35</v>
      </c>
      <c r="M13623" t="s">
        <v>932</v>
      </c>
      <c r="N13623" t="s">
        <v>937</v>
      </c>
      <c r="O13623" t="s">
        <v>934</v>
      </c>
      <c r="R13623" t="str">
        <f t="shared" si="426"/>
        <v>Weekend</v>
      </c>
      <c r="S13623" s="12">
        <f t="shared" si="425"/>
        <v>42210</v>
      </c>
    </row>
    <row r="13624" spans="1:19" x14ac:dyDescent="0.25">
      <c r="A13624" t="s">
        <v>93</v>
      </c>
      <c r="C13624">
        <v>20152110273</v>
      </c>
      <c r="D13624" t="s">
        <v>261</v>
      </c>
      <c r="E13624" t="s">
        <v>87</v>
      </c>
      <c r="G13624">
        <v>14.88</v>
      </c>
      <c r="H13624">
        <v>2015</v>
      </c>
      <c r="I13624">
        <v>7</v>
      </c>
      <c r="J13624">
        <v>29</v>
      </c>
      <c r="K13624">
        <v>6</v>
      </c>
      <c r="L13624">
        <v>43</v>
      </c>
      <c r="M13624" t="s">
        <v>935</v>
      </c>
      <c r="N13624" t="s">
        <v>936</v>
      </c>
      <c r="O13624" t="s">
        <v>934</v>
      </c>
      <c r="Q13624" t="s">
        <v>262</v>
      </c>
      <c r="R13624" t="str">
        <f t="shared" si="426"/>
        <v>Weekday</v>
      </c>
      <c r="S13624" s="12">
        <f t="shared" si="425"/>
        <v>42214</v>
      </c>
    </row>
    <row r="13625" spans="1:19" x14ac:dyDescent="0.25">
      <c r="A13625" t="s">
        <v>93</v>
      </c>
      <c r="C13625">
        <v>20152190227</v>
      </c>
      <c r="D13625" t="s">
        <v>261</v>
      </c>
      <c r="E13625" t="s">
        <v>87</v>
      </c>
      <c r="G13625">
        <v>14.88</v>
      </c>
      <c r="H13625">
        <v>2015</v>
      </c>
      <c r="I13625">
        <v>8</v>
      </c>
      <c r="J13625">
        <v>4</v>
      </c>
      <c r="K13625">
        <v>16</v>
      </c>
      <c r="L13625">
        <v>27</v>
      </c>
      <c r="M13625" t="s">
        <v>932</v>
      </c>
      <c r="N13625" t="s">
        <v>933</v>
      </c>
      <c r="O13625" t="s">
        <v>934</v>
      </c>
      <c r="Q13625" t="s">
        <v>262</v>
      </c>
      <c r="R13625" t="str">
        <f t="shared" si="426"/>
        <v>Weekday</v>
      </c>
      <c r="S13625" s="12">
        <f t="shared" si="425"/>
        <v>42220</v>
      </c>
    </row>
    <row r="13626" spans="1:19" x14ac:dyDescent="0.25">
      <c r="A13626" t="s">
        <v>93</v>
      </c>
      <c r="C13626">
        <v>20152240305</v>
      </c>
      <c r="D13626" t="s">
        <v>261</v>
      </c>
      <c r="E13626" t="s">
        <v>62</v>
      </c>
      <c r="G13626">
        <v>14.88</v>
      </c>
      <c r="H13626">
        <v>2015</v>
      </c>
      <c r="I13626">
        <v>8</v>
      </c>
      <c r="J13626">
        <v>11</v>
      </c>
      <c r="K13626">
        <v>8</v>
      </c>
      <c r="L13626">
        <v>6</v>
      </c>
      <c r="M13626" t="s">
        <v>932</v>
      </c>
      <c r="N13626" t="s">
        <v>937</v>
      </c>
      <c r="O13626" t="s">
        <v>934</v>
      </c>
      <c r="R13626" t="str">
        <f t="shared" si="426"/>
        <v>Weekday</v>
      </c>
      <c r="S13626" s="12">
        <f t="shared" si="425"/>
        <v>42227</v>
      </c>
    </row>
    <row r="13627" spans="1:19" x14ac:dyDescent="0.25">
      <c r="A13627" t="s">
        <v>93</v>
      </c>
      <c r="C13627">
        <v>20152540199</v>
      </c>
      <c r="D13627" t="s">
        <v>261</v>
      </c>
      <c r="E13627" t="s">
        <v>87</v>
      </c>
      <c r="G13627">
        <v>14.88</v>
      </c>
      <c r="H13627">
        <v>2015</v>
      </c>
      <c r="I13627">
        <v>9</v>
      </c>
      <c r="J13627">
        <v>10</v>
      </c>
      <c r="K13627">
        <v>16</v>
      </c>
      <c r="L13627">
        <v>41</v>
      </c>
      <c r="M13627" t="s">
        <v>932</v>
      </c>
      <c r="N13627" t="s">
        <v>937</v>
      </c>
      <c r="O13627" t="s">
        <v>934</v>
      </c>
      <c r="Q13627" t="s">
        <v>262</v>
      </c>
      <c r="R13627" t="str">
        <f t="shared" si="426"/>
        <v>Weekday</v>
      </c>
      <c r="S13627" s="12">
        <f t="shared" si="425"/>
        <v>42257</v>
      </c>
    </row>
    <row r="13628" spans="1:19" x14ac:dyDescent="0.25">
      <c r="A13628" t="s">
        <v>93</v>
      </c>
      <c r="C13628">
        <v>20153030217</v>
      </c>
      <c r="D13628" t="s">
        <v>261</v>
      </c>
      <c r="E13628" t="s">
        <v>62</v>
      </c>
      <c r="G13628">
        <v>14.88</v>
      </c>
      <c r="H13628">
        <v>2015</v>
      </c>
      <c r="I13628">
        <v>10</v>
      </c>
      <c r="J13628">
        <v>2</v>
      </c>
      <c r="K13628">
        <v>15</v>
      </c>
      <c r="L13628">
        <v>4</v>
      </c>
      <c r="M13628" t="s">
        <v>932</v>
      </c>
      <c r="N13628" t="s">
        <v>933</v>
      </c>
      <c r="O13628" t="s">
        <v>934</v>
      </c>
      <c r="R13628" t="str">
        <f t="shared" si="426"/>
        <v>Weekday</v>
      </c>
      <c r="S13628" s="12">
        <f t="shared" si="425"/>
        <v>42279</v>
      </c>
    </row>
    <row r="13629" spans="1:19" x14ac:dyDescent="0.25">
      <c r="A13629" t="s">
        <v>93</v>
      </c>
      <c r="C13629">
        <v>20153030220</v>
      </c>
      <c r="D13629" t="s">
        <v>261</v>
      </c>
      <c r="E13629" t="s">
        <v>62</v>
      </c>
      <c r="G13629">
        <v>14.88</v>
      </c>
      <c r="H13629">
        <v>2015</v>
      </c>
      <c r="I13629">
        <v>10</v>
      </c>
      <c r="J13629">
        <v>3</v>
      </c>
      <c r="K13629">
        <v>19</v>
      </c>
      <c r="L13629">
        <v>34</v>
      </c>
      <c r="M13629" t="s">
        <v>932</v>
      </c>
      <c r="N13629" t="s">
        <v>937</v>
      </c>
      <c r="O13629" t="s">
        <v>934</v>
      </c>
      <c r="R13629" t="str">
        <f t="shared" si="426"/>
        <v>Weekend</v>
      </c>
      <c r="S13629" s="12">
        <f t="shared" si="425"/>
        <v>42280</v>
      </c>
    </row>
    <row r="13630" spans="1:19" x14ac:dyDescent="0.25">
      <c r="A13630" t="s">
        <v>93</v>
      </c>
      <c r="C13630">
        <v>20152830153</v>
      </c>
      <c r="D13630" t="s">
        <v>261</v>
      </c>
      <c r="E13630" t="s">
        <v>62</v>
      </c>
      <c r="G13630">
        <v>14.88</v>
      </c>
      <c r="H13630">
        <v>2015</v>
      </c>
      <c r="I13630">
        <v>10</v>
      </c>
      <c r="J13630">
        <v>10</v>
      </c>
      <c r="K13630">
        <v>14</v>
      </c>
      <c r="L13630">
        <v>5</v>
      </c>
      <c r="M13630" t="s">
        <v>932</v>
      </c>
      <c r="N13630" t="s">
        <v>933</v>
      </c>
      <c r="O13630" t="s">
        <v>934</v>
      </c>
      <c r="R13630" t="str">
        <f t="shared" si="426"/>
        <v>Weekend</v>
      </c>
      <c r="S13630" s="12">
        <f t="shared" si="425"/>
        <v>42287</v>
      </c>
    </row>
    <row r="13631" spans="1:19" x14ac:dyDescent="0.25">
      <c r="A13631" t="s">
        <v>93</v>
      </c>
      <c r="C13631">
        <v>20153370259</v>
      </c>
      <c r="D13631" t="s">
        <v>261</v>
      </c>
      <c r="E13631" t="s">
        <v>62</v>
      </c>
      <c r="G13631">
        <v>14.88</v>
      </c>
      <c r="H13631">
        <v>2015</v>
      </c>
      <c r="I13631">
        <v>12</v>
      </c>
      <c r="J13631">
        <v>3</v>
      </c>
      <c r="K13631">
        <v>7</v>
      </c>
      <c r="L13631">
        <v>21</v>
      </c>
      <c r="M13631" t="s">
        <v>932</v>
      </c>
      <c r="N13631" t="s">
        <v>933</v>
      </c>
      <c r="O13631" t="s">
        <v>934</v>
      </c>
      <c r="R13631" t="str">
        <f t="shared" si="426"/>
        <v>Weekday</v>
      </c>
      <c r="S13631" s="12">
        <f t="shared" si="425"/>
        <v>42341</v>
      </c>
    </row>
    <row r="13632" spans="1:19" x14ac:dyDescent="0.25">
      <c r="A13632" t="s">
        <v>93</v>
      </c>
      <c r="C13632">
        <v>20153430285</v>
      </c>
      <c r="D13632" t="s">
        <v>261</v>
      </c>
      <c r="E13632" t="s">
        <v>87</v>
      </c>
      <c r="G13632">
        <v>14.88</v>
      </c>
      <c r="H13632">
        <v>2015</v>
      </c>
      <c r="I13632">
        <v>12</v>
      </c>
      <c r="J13632">
        <v>7</v>
      </c>
      <c r="K13632">
        <v>11</v>
      </c>
      <c r="L13632">
        <v>36</v>
      </c>
      <c r="M13632" t="s">
        <v>932</v>
      </c>
      <c r="N13632" t="s">
        <v>933</v>
      </c>
      <c r="O13632" t="s">
        <v>934</v>
      </c>
      <c r="Q13632" t="s">
        <v>262</v>
      </c>
      <c r="R13632" t="str">
        <f t="shared" si="426"/>
        <v>Weekday</v>
      </c>
      <c r="S13632" s="12">
        <f t="shared" si="425"/>
        <v>42345</v>
      </c>
    </row>
    <row r="13633" spans="1:19" x14ac:dyDescent="0.25">
      <c r="A13633" t="s">
        <v>93</v>
      </c>
      <c r="C13633">
        <v>20153420308</v>
      </c>
      <c r="D13633" t="s">
        <v>261</v>
      </c>
      <c r="E13633" t="s">
        <v>62</v>
      </c>
      <c r="G13633">
        <v>14.88</v>
      </c>
      <c r="H13633">
        <v>2015</v>
      </c>
      <c r="I13633">
        <v>12</v>
      </c>
      <c r="J13633">
        <v>8</v>
      </c>
      <c r="K13633">
        <v>13</v>
      </c>
      <c r="L13633">
        <v>42</v>
      </c>
      <c r="M13633" t="s">
        <v>932</v>
      </c>
      <c r="N13633" t="s">
        <v>937</v>
      </c>
      <c r="O13633" t="s">
        <v>934</v>
      </c>
      <c r="R13633" t="str">
        <f t="shared" si="426"/>
        <v>Weekday</v>
      </c>
      <c r="S13633" s="12">
        <f t="shared" si="425"/>
        <v>42346</v>
      </c>
    </row>
    <row r="13634" spans="1:19" x14ac:dyDescent="0.25">
      <c r="A13634" t="s">
        <v>93</v>
      </c>
      <c r="C13634">
        <v>20153290257</v>
      </c>
      <c r="D13634" t="s">
        <v>261</v>
      </c>
      <c r="E13634" t="s">
        <v>87</v>
      </c>
      <c r="G13634">
        <v>14.907</v>
      </c>
      <c r="H13634">
        <v>2015</v>
      </c>
      <c r="I13634">
        <v>11</v>
      </c>
      <c r="J13634">
        <v>25</v>
      </c>
      <c r="K13634">
        <v>17</v>
      </c>
      <c r="L13634">
        <v>36</v>
      </c>
      <c r="M13634" t="s">
        <v>932</v>
      </c>
      <c r="N13634" t="s">
        <v>933</v>
      </c>
      <c r="O13634" t="s">
        <v>934</v>
      </c>
      <c r="Q13634" t="s">
        <v>262</v>
      </c>
      <c r="R13634" t="str">
        <f t="shared" si="426"/>
        <v>Weekday</v>
      </c>
      <c r="S13634" s="12">
        <f t="shared" si="425"/>
        <v>42333</v>
      </c>
    </row>
    <row r="13635" spans="1:19" x14ac:dyDescent="0.25">
      <c r="A13635" t="s">
        <v>93</v>
      </c>
      <c r="C13635">
        <v>20153020202</v>
      </c>
      <c r="D13635" t="s">
        <v>261</v>
      </c>
      <c r="E13635" t="s">
        <v>62</v>
      </c>
      <c r="G13635">
        <v>14.912000000000001</v>
      </c>
      <c r="H13635">
        <v>2015</v>
      </c>
      <c r="I13635">
        <v>10</v>
      </c>
      <c r="J13635">
        <v>22</v>
      </c>
      <c r="K13635">
        <v>18</v>
      </c>
      <c r="L13635">
        <v>39</v>
      </c>
      <c r="M13635" t="s">
        <v>932</v>
      </c>
      <c r="N13635" t="s">
        <v>937</v>
      </c>
      <c r="O13635" t="s">
        <v>934</v>
      </c>
      <c r="R13635" t="str">
        <f t="shared" si="426"/>
        <v>Weekday</v>
      </c>
      <c r="S13635" s="12">
        <f t="shared" ref="S13635:S13698" si="427">DATE(H13635,I13635,J13635)</f>
        <v>42299</v>
      </c>
    </row>
    <row r="13636" spans="1:19" x14ac:dyDescent="0.25">
      <c r="A13636" t="s">
        <v>93</v>
      </c>
      <c r="C13636">
        <v>20153020203</v>
      </c>
      <c r="D13636" t="s">
        <v>261</v>
      </c>
      <c r="E13636" t="s">
        <v>87</v>
      </c>
      <c r="G13636">
        <v>14.912000000000001</v>
      </c>
      <c r="H13636">
        <v>2015</v>
      </c>
      <c r="I13636">
        <v>10</v>
      </c>
      <c r="J13636">
        <v>28</v>
      </c>
      <c r="K13636">
        <v>7</v>
      </c>
      <c r="L13636">
        <v>40</v>
      </c>
      <c r="M13636" t="s">
        <v>932</v>
      </c>
      <c r="N13636" t="s">
        <v>933</v>
      </c>
      <c r="O13636" t="s">
        <v>934</v>
      </c>
      <c r="Q13636" t="s">
        <v>262</v>
      </c>
      <c r="R13636" t="str">
        <f t="shared" si="426"/>
        <v>Weekday</v>
      </c>
      <c r="S13636" s="12">
        <f t="shared" si="427"/>
        <v>42305</v>
      </c>
    </row>
    <row r="13637" spans="1:19" x14ac:dyDescent="0.25">
      <c r="A13637" t="s">
        <v>93</v>
      </c>
      <c r="C13637">
        <v>20153030233</v>
      </c>
      <c r="D13637" t="s">
        <v>261</v>
      </c>
      <c r="E13637" t="s">
        <v>62</v>
      </c>
      <c r="G13637">
        <v>14.913</v>
      </c>
      <c r="H13637">
        <v>2015</v>
      </c>
      <c r="I13637">
        <v>10</v>
      </c>
      <c r="J13637">
        <v>23</v>
      </c>
      <c r="K13637">
        <v>9</v>
      </c>
      <c r="L13637">
        <v>8</v>
      </c>
      <c r="M13637" t="s">
        <v>932</v>
      </c>
      <c r="N13637" t="s">
        <v>933</v>
      </c>
      <c r="O13637" t="s">
        <v>934</v>
      </c>
      <c r="R13637" t="str">
        <f t="shared" ref="R13637:R13700" si="428">IF(WEEKDAY(DATE(H13637,I13637,J13637),2)&lt;6,"Weekday","Weekend")</f>
        <v>Weekday</v>
      </c>
      <c r="S13637" s="12">
        <f t="shared" si="427"/>
        <v>42300</v>
      </c>
    </row>
    <row r="13638" spans="1:19" x14ac:dyDescent="0.25">
      <c r="A13638" t="s">
        <v>93</v>
      </c>
      <c r="C13638">
        <v>20153200230</v>
      </c>
      <c r="D13638" t="s">
        <v>261</v>
      </c>
      <c r="E13638" t="s">
        <v>62</v>
      </c>
      <c r="G13638">
        <v>15.004</v>
      </c>
      <c r="H13638">
        <v>2015</v>
      </c>
      <c r="I13638">
        <v>11</v>
      </c>
      <c r="J13638">
        <v>7</v>
      </c>
      <c r="K13638">
        <v>13</v>
      </c>
      <c r="L13638">
        <v>25</v>
      </c>
      <c r="M13638" t="s">
        <v>932</v>
      </c>
      <c r="N13638" t="s">
        <v>933</v>
      </c>
      <c r="O13638" t="s">
        <v>934</v>
      </c>
      <c r="R13638" t="str">
        <f t="shared" si="428"/>
        <v>Weekend</v>
      </c>
      <c r="S13638" s="12">
        <f t="shared" si="427"/>
        <v>42315</v>
      </c>
    </row>
    <row r="13639" spans="1:19" x14ac:dyDescent="0.25">
      <c r="A13639" t="s">
        <v>93</v>
      </c>
      <c r="C13639">
        <v>20150050289</v>
      </c>
      <c r="D13639" t="s">
        <v>261</v>
      </c>
      <c r="E13639" t="s">
        <v>62</v>
      </c>
      <c r="G13639">
        <v>15.005000000000001</v>
      </c>
      <c r="H13639">
        <v>2015</v>
      </c>
      <c r="I13639">
        <v>1</v>
      </c>
      <c r="J13639">
        <v>4</v>
      </c>
      <c r="K13639">
        <v>12</v>
      </c>
      <c r="L13639">
        <v>59</v>
      </c>
      <c r="M13639" t="s">
        <v>932</v>
      </c>
      <c r="N13639" t="s">
        <v>937</v>
      </c>
      <c r="O13639" t="s">
        <v>934</v>
      </c>
      <c r="R13639" t="str">
        <f t="shared" si="428"/>
        <v>Weekend</v>
      </c>
      <c r="S13639" s="12">
        <f t="shared" si="427"/>
        <v>42008</v>
      </c>
    </row>
    <row r="13640" spans="1:19" x14ac:dyDescent="0.25">
      <c r="A13640" t="s">
        <v>93</v>
      </c>
      <c r="C13640">
        <v>20150060554</v>
      </c>
      <c r="D13640" t="s">
        <v>261</v>
      </c>
      <c r="E13640" t="s">
        <v>62</v>
      </c>
      <c r="G13640">
        <v>15.005000000000001</v>
      </c>
      <c r="H13640">
        <v>2015</v>
      </c>
      <c r="I13640">
        <v>1</v>
      </c>
      <c r="J13640">
        <v>5</v>
      </c>
      <c r="K13640">
        <v>17</v>
      </c>
      <c r="L13640">
        <v>0</v>
      </c>
      <c r="M13640" t="s">
        <v>932</v>
      </c>
      <c r="N13640" t="s">
        <v>933</v>
      </c>
      <c r="O13640" t="s">
        <v>934</v>
      </c>
      <c r="R13640" t="str">
        <f t="shared" si="428"/>
        <v>Weekday</v>
      </c>
      <c r="S13640" s="12">
        <f t="shared" si="427"/>
        <v>42009</v>
      </c>
    </row>
    <row r="13641" spans="1:19" x14ac:dyDescent="0.25">
      <c r="A13641" t="s">
        <v>93</v>
      </c>
      <c r="C13641">
        <v>20150130370</v>
      </c>
      <c r="D13641" t="s">
        <v>261</v>
      </c>
      <c r="E13641" t="s">
        <v>62</v>
      </c>
      <c r="G13641">
        <v>15.005000000000001</v>
      </c>
      <c r="H13641">
        <v>2015</v>
      </c>
      <c r="I13641">
        <v>1</v>
      </c>
      <c r="J13641">
        <v>13</v>
      </c>
      <c r="K13641">
        <v>7</v>
      </c>
      <c r="L13641">
        <v>8</v>
      </c>
      <c r="M13641" t="s">
        <v>932</v>
      </c>
      <c r="N13641" t="s">
        <v>933</v>
      </c>
      <c r="O13641" t="s">
        <v>934</v>
      </c>
      <c r="R13641" t="str">
        <f t="shared" si="428"/>
        <v>Weekday</v>
      </c>
      <c r="S13641" s="12">
        <f t="shared" si="427"/>
        <v>42017</v>
      </c>
    </row>
    <row r="13642" spans="1:19" x14ac:dyDescent="0.25">
      <c r="A13642" t="s">
        <v>93</v>
      </c>
      <c r="C13642">
        <v>20150260274</v>
      </c>
      <c r="D13642" t="s">
        <v>261</v>
      </c>
      <c r="E13642" t="s">
        <v>62</v>
      </c>
      <c r="G13642">
        <v>15.005000000000001</v>
      </c>
      <c r="H13642">
        <v>2015</v>
      </c>
      <c r="I13642">
        <v>1</v>
      </c>
      <c r="J13642">
        <v>19</v>
      </c>
      <c r="K13642">
        <v>18</v>
      </c>
      <c r="L13642">
        <v>39</v>
      </c>
      <c r="M13642" t="s">
        <v>932</v>
      </c>
      <c r="N13642" t="s">
        <v>937</v>
      </c>
      <c r="O13642" t="s">
        <v>934</v>
      </c>
      <c r="R13642" t="str">
        <f t="shared" si="428"/>
        <v>Weekday</v>
      </c>
      <c r="S13642" s="12">
        <f t="shared" si="427"/>
        <v>42023</v>
      </c>
    </row>
    <row r="13643" spans="1:19" x14ac:dyDescent="0.25">
      <c r="A13643" t="s">
        <v>93</v>
      </c>
      <c r="C13643">
        <v>20150260276</v>
      </c>
      <c r="D13643" t="s">
        <v>261</v>
      </c>
      <c r="E13643" t="s">
        <v>87</v>
      </c>
      <c r="G13643">
        <v>15.005000000000001</v>
      </c>
      <c r="H13643">
        <v>2015</v>
      </c>
      <c r="I13643">
        <v>1</v>
      </c>
      <c r="J13643">
        <v>23</v>
      </c>
      <c r="K13643">
        <v>18</v>
      </c>
      <c r="L13643">
        <v>15</v>
      </c>
      <c r="M13643" t="s">
        <v>932</v>
      </c>
      <c r="N13643" t="s">
        <v>933</v>
      </c>
      <c r="O13643" t="s">
        <v>934</v>
      </c>
      <c r="Q13643" t="s">
        <v>262</v>
      </c>
      <c r="R13643" t="str">
        <f t="shared" si="428"/>
        <v>Weekday</v>
      </c>
      <c r="S13643" s="12">
        <f t="shared" si="427"/>
        <v>42027</v>
      </c>
    </row>
    <row r="13644" spans="1:19" x14ac:dyDescent="0.25">
      <c r="A13644" t="s">
        <v>93</v>
      </c>
      <c r="C13644">
        <v>20150680225</v>
      </c>
      <c r="D13644" t="s">
        <v>261</v>
      </c>
      <c r="E13644" t="s">
        <v>62</v>
      </c>
      <c r="G13644">
        <v>15.005000000000001</v>
      </c>
      <c r="H13644">
        <v>2015</v>
      </c>
      <c r="I13644">
        <v>2</v>
      </c>
      <c r="J13644">
        <v>7</v>
      </c>
      <c r="K13644">
        <v>13</v>
      </c>
      <c r="L13644">
        <v>54</v>
      </c>
      <c r="M13644" t="s">
        <v>932</v>
      </c>
      <c r="N13644" t="s">
        <v>933</v>
      </c>
      <c r="O13644" t="s">
        <v>934</v>
      </c>
      <c r="R13644" t="str">
        <f t="shared" si="428"/>
        <v>Weekend</v>
      </c>
      <c r="S13644" s="12">
        <f t="shared" si="427"/>
        <v>42042</v>
      </c>
    </row>
    <row r="13645" spans="1:19" x14ac:dyDescent="0.25">
      <c r="A13645" t="s">
        <v>93</v>
      </c>
      <c r="C13645">
        <v>20150470184</v>
      </c>
      <c r="D13645" t="s">
        <v>261</v>
      </c>
      <c r="E13645" t="s">
        <v>62</v>
      </c>
      <c r="G13645">
        <v>15.005000000000001</v>
      </c>
      <c r="H13645">
        <v>2015</v>
      </c>
      <c r="I13645">
        <v>2</v>
      </c>
      <c r="J13645">
        <v>14</v>
      </c>
      <c r="K13645">
        <v>12</v>
      </c>
      <c r="L13645">
        <v>41</v>
      </c>
      <c r="M13645" t="s">
        <v>932</v>
      </c>
      <c r="N13645" t="s">
        <v>933</v>
      </c>
      <c r="O13645" t="s">
        <v>934</v>
      </c>
      <c r="R13645" t="str">
        <f t="shared" si="428"/>
        <v>Weekend</v>
      </c>
      <c r="S13645" s="12">
        <f t="shared" si="427"/>
        <v>42049</v>
      </c>
    </row>
    <row r="13646" spans="1:19" x14ac:dyDescent="0.25">
      <c r="A13646" t="s">
        <v>93</v>
      </c>
      <c r="C13646">
        <v>20150480229</v>
      </c>
      <c r="D13646" t="s">
        <v>261</v>
      </c>
      <c r="E13646" t="s">
        <v>62</v>
      </c>
      <c r="G13646">
        <v>15.005000000000001</v>
      </c>
      <c r="H13646">
        <v>2015</v>
      </c>
      <c r="I13646">
        <v>2</v>
      </c>
      <c r="J13646">
        <v>14</v>
      </c>
      <c r="K13646">
        <v>14</v>
      </c>
      <c r="L13646">
        <v>2</v>
      </c>
      <c r="M13646" t="s">
        <v>932</v>
      </c>
      <c r="N13646" t="s">
        <v>933</v>
      </c>
      <c r="O13646" t="s">
        <v>934</v>
      </c>
      <c r="R13646" t="str">
        <f t="shared" si="428"/>
        <v>Weekend</v>
      </c>
      <c r="S13646" s="12">
        <f t="shared" si="427"/>
        <v>42049</v>
      </c>
    </row>
    <row r="13647" spans="1:19" x14ac:dyDescent="0.25">
      <c r="A13647" t="s">
        <v>93</v>
      </c>
      <c r="C13647">
        <v>20150520157</v>
      </c>
      <c r="D13647" t="s">
        <v>261</v>
      </c>
      <c r="E13647" t="s">
        <v>62</v>
      </c>
      <c r="G13647">
        <v>15.005000000000001</v>
      </c>
      <c r="H13647">
        <v>2015</v>
      </c>
      <c r="I13647">
        <v>2</v>
      </c>
      <c r="J13647">
        <v>21</v>
      </c>
      <c r="K13647">
        <v>15</v>
      </c>
      <c r="L13647">
        <v>49</v>
      </c>
      <c r="M13647" t="s">
        <v>932</v>
      </c>
      <c r="N13647" t="s">
        <v>933</v>
      </c>
      <c r="O13647" t="s">
        <v>934</v>
      </c>
      <c r="R13647" t="str">
        <f t="shared" si="428"/>
        <v>Weekend</v>
      </c>
      <c r="S13647" s="12">
        <f t="shared" si="427"/>
        <v>42056</v>
      </c>
    </row>
    <row r="13648" spans="1:19" x14ac:dyDescent="0.25">
      <c r="A13648" t="s">
        <v>93</v>
      </c>
      <c r="C13648">
        <v>20150620301</v>
      </c>
      <c r="D13648" t="s">
        <v>261</v>
      </c>
      <c r="E13648" t="s">
        <v>87</v>
      </c>
      <c r="G13648">
        <v>15.005000000000001</v>
      </c>
      <c r="H13648">
        <v>2015</v>
      </c>
      <c r="I13648">
        <v>2</v>
      </c>
      <c r="J13648">
        <v>26</v>
      </c>
      <c r="K13648">
        <v>18</v>
      </c>
      <c r="L13648">
        <v>15</v>
      </c>
      <c r="M13648" t="s">
        <v>932</v>
      </c>
      <c r="N13648" t="s">
        <v>933</v>
      </c>
      <c r="O13648" t="s">
        <v>934</v>
      </c>
      <c r="Q13648" t="s">
        <v>262</v>
      </c>
      <c r="R13648" t="str">
        <f t="shared" si="428"/>
        <v>Weekday</v>
      </c>
      <c r="S13648" s="12">
        <f t="shared" si="427"/>
        <v>42061</v>
      </c>
    </row>
    <row r="13649" spans="1:19" x14ac:dyDescent="0.25">
      <c r="A13649" t="s">
        <v>93</v>
      </c>
      <c r="C13649">
        <v>20150630367</v>
      </c>
      <c r="D13649" t="s">
        <v>261</v>
      </c>
      <c r="E13649" t="s">
        <v>87</v>
      </c>
      <c r="G13649">
        <v>15.005000000000001</v>
      </c>
      <c r="H13649">
        <v>2015</v>
      </c>
      <c r="I13649">
        <v>3</v>
      </c>
      <c r="J13649">
        <v>4</v>
      </c>
      <c r="K13649">
        <v>19</v>
      </c>
      <c r="L13649">
        <v>7</v>
      </c>
      <c r="M13649" t="s">
        <v>932</v>
      </c>
      <c r="N13649" t="s">
        <v>933</v>
      </c>
      <c r="O13649" t="s">
        <v>934</v>
      </c>
      <c r="Q13649" t="s">
        <v>262</v>
      </c>
      <c r="R13649" t="str">
        <f t="shared" si="428"/>
        <v>Weekday</v>
      </c>
      <c r="S13649" s="12">
        <f t="shared" si="427"/>
        <v>42067</v>
      </c>
    </row>
    <row r="13650" spans="1:19" x14ac:dyDescent="0.25">
      <c r="A13650" t="s">
        <v>93</v>
      </c>
      <c r="C13650">
        <v>20150680230</v>
      </c>
      <c r="D13650" t="s">
        <v>261</v>
      </c>
      <c r="E13650" t="s">
        <v>87</v>
      </c>
      <c r="G13650">
        <v>15.005000000000001</v>
      </c>
      <c r="H13650">
        <v>2015</v>
      </c>
      <c r="I13650">
        <v>3</v>
      </c>
      <c r="J13650">
        <v>6</v>
      </c>
      <c r="K13650">
        <v>15</v>
      </c>
      <c r="L13650">
        <v>17</v>
      </c>
      <c r="M13650" t="s">
        <v>932</v>
      </c>
      <c r="N13650" t="s">
        <v>933</v>
      </c>
      <c r="O13650" t="s">
        <v>934</v>
      </c>
      <c r="Q13650" t="s">
        <v>262</v>
      </c>
      <c r="R13650" t="str">
        <f t="shared" si="428"/>
        <v>Weekday</v>
      </c>
      <c r="S13650" s="12">
        <f t="shared" si="427"/>
        <v>42069</v>
      </c>
    </row>
    <row r="13651" spans="1:19" x14ac:dyDescent="0.25">
      <c r="A13651" t="s">
        <v>93</v>
      </c>
      <c r="C13651">
        <v>20150680219</v>
      </c>
      <c r="D13651" t="s">
        <v>261</v>
      </c>
      <c r="E13651" t="s">
        <v>62</v>
      </c>
      <c r="G13651">
        <v>15.005000000000001</v>
      </c>
      <c r="H13651">
        <v>2015</v>
      </c>
      <c r="I13651">
        <v>3</v>
      </c>
      <c r="J13651">
        <v>7</v>
      </c>
      <c r="K13651">
        <v>13</v>
      </c>
      <c r="L13651">
        <v>18</v>
      </c>
      <c r="M13651" t="s">
        <v>932</v>
      </c>
      <c r="N13651" t="s">
        <v>937</v>
      </c>
      <c r="O13651" t="s">
        <v>934</v>
      </c>
      <c r="R13651" t="str">
        <f t="shared" si="428"/>
        <v>Weekend</v>
      </c>
      <c r="S13651" s="12">
        <f t="shared" si="427"/>
        <v>42070</v>
      </c>
    </row>
    <row r="13652" spans="1:19" x14ac:dyDescent="0.25">
      <c r="A13652" t="s">
        <v>93</v>
      </c>
      <c r="C13652">
        <v>20150780189</v>
      </c>
      <c r="D13652" t="s">
        <v>261</v>
      </c>
      <c r="E13652" t="s">
        <v>62</v>
      </c>
      <c r="G13652">
        <v>15.005000000000001</v>
      </c>
      <c r="H13652">
        <v>2015</v>
      </c>
      <c r="I13652">
        <v>3</v>
      </c>
      <c r="J13652">
        <v>15</v>
      </c>
      <c r="K13652">
        <v>14</v>
      </c>
      <c r="L13652">
        <v>58</v>
      </c>
      <c r="M13652" t="s">
        <v>932</v>
      </c>
      <c r="N13652" t="s">
        <v>936</v>
      </c>
      <c r="O13652" t="s">
        <v>934</v>
      </c>
      <c r="R13652" t="str">
        <f t="shared" si="428"/>
        <v>Weekend</v>
      </c>
      <c r="S13652" s="12">
        <f t="shared" si="427"/>
        <v>42078</v>
      </c>
    </row>
    <row r="13653" spans="1:19" x14ac:dyDescent="0.25">
      <c r="A13653" t="s">
        <v>93</v>
      </c>
      <c r="C13653">
        <v>20150820267</v>
      </c>
      <c r="D13653" t="s">
        <v>261</v>
      </c>
      <c r="E13653" t="s">
        <v>87</v>
      </c>
      <c r="G13653">
        <v>15.005000000000001</v>
      </c>
      <c r="H13653">
        <v>2015</v>
      </c>
      <c r="I13653">
        <v>3</v>
      </c>
      <c r="J13653">
        <v>22</v>
      </c>
      <c r="K13653">
        <v>21</v>
      </c>
      <c r="L13653">
        <v>42</v>
      </c>
      <c r="M13653" t="s">
        <v>935</v>
      </c>
      <c r="N13653" t="s">
        <v>933</v>
      </c>
      <c r="O13653" t="s">
        <v>934</v>
      </c>
      <c r="Q13653" t="s">
        <v>262</v>
      </c>
      <c r="R13653" t="str">
        <f t="shared" si="428"/>
        <v>Weekend</v>
      </c>
      <c r="S13653" s="12">
        <f t="shared" si="427"/>
        <v>42085</v>
      </c>
    </row>
    <row r="13654" spans="1:19" x14ac:dyDescent="0.25">
      <c r="A13654" t="s">
        <v>93</v>
      </c>
      <c r="C13654">
        <v>20151110152</v>
      </c>
      <c r="D13654" t="s">
        <v>261</v>
      </c>
      <c r="E13654" t="s">
        <v>62</v>
      </c>
      <c r="G13654">
        <v>15.005000000000001</v>
      </c>
      <c r="H13654">
        <v>2015</v>
      </c>
      <c r="I13654">
        <v>4</v>
      </c>
      <c r="J13654">
        <v>7</v>
      </c>
      <c r="K13654">
        <v>5</v>
      </c>
      <c r="L13654">
        <v>42</v>
      </c>
      <c r="M13654" t="s">
        <v>935</v>
      </c>
      <c r="N13654" t="s">
        <v>937</v>
      </c>
      <c r="O13654" t="s">
        <v>934</v>
      </c>
      <c r="R13654" t="str">
        <f t="shared" si="428"/>
        <v>Weekday</v>
      </c>
      <c r="S13654" s="12">
        <f t="shared" si="427"/>
        <v>42101</v>
      </c>
    </row>
    <row r="13655" spans="1:19" x14ac:dyDescent="0.25">
      <c r="A13655" t="s">
        <v>93</v>
      </c>
      <c r="C13655">
        <v>20151100210</v>
      </c>
      <c r="D13655" t="s">
        <v>261</v>
      </c>
      <c r="E13655" t="s">
        <v>62</v>
      </c>
      <c r="G13655">
        <v>15.005000000000001</v>
      </c>
      <c r="H13655">
        <v>2015</v>
      </c>
      <c r="I13655">
        <v>4</v>
      </c>
      <c r="J13655">
        <v>18</v>
      </c>
      <c r="K13655">
        <v>12</v>
      </c>
      <c r="L13655">
        <v>51</v>
      </c>
      <c r="M13655" t="s">
        <v>932</v>
      </c>
      <c r="N13655" t="s">
        <v>936</v>
      </c>
      <c r="O13655" t="s">
        <v>934</v>
      </c>
      <c r="R13655" t="str">
        <f t="shared" si="428"/>
        <v>Weekend</v>
      </c>
      <c r="S13655" s="12">
        <f t="shared" si="427"/>
        <v>42112</v>
      </c>
    </row>
    <row r="13656" spans="1:19" x14ac:dyDescent="0.25">
      <c r="A13656" t="s">
        <v>93</v>
      </c>
      <c r="C13656">
        <v>20151120169</v>
      </c>
      <c r="D13656" t="s">
        <v>261</v>
      </c>
      <c r="E13656" t="s">
        <v>87</v>
      </c>
      <c r="G13656">
        <v>15.005000000000001</v>
      </c>
      <c r="H13656">
        <v>2015</v>
      </c>
      <c r="I13656">
        <v>4</v>
      </c>
      <c r="J13656">
        <v>21</v>
      </c>
      <c r="K13656">
        <v>21</v>
      </c>
      <c r="L13656">
        <v>20</v>
      </c>
      <c r="M13656" t="s">
        <v>932</v>
      </c>
      <c r="N13656" t="s">
        <v>936</v>
      </c>
      <c r="O13656" t="s">
        <v>934</v>
      </c>
      <c r="Q13656" t="s">
        <v>262</v>
      </c>
      <c r="R13656" t="str">
        <f t="shared" si="428"/>
        <v>Weekday</v>
      </c>
      <c r="S13656" s="12">
        <f t="shared" si="427"/>
        <v>42115</v>
      </c>
    </row>
    <row r="13657" spans="1:19" x14ac:dyDescent="0.25">
      <c r="A13657" t="s">
        <v>93</v>
      </c>
      <c r="C13657">
        <v>20151190179</v>
      </c>
      <c r="D13657" t="s">
        <v>261</v>
      </c>
      <c r="E13657" t="s">
        <v>87</v>
      </c>
      <c r="G13657">
        <v>15.005000000000001</v>
      </c>
      <c r="H13657">
        <v>2015</v>
      </c>
      <c r="I13657">
        <v>4</v>
      </c>
      <c r="J13657">
        <v>27</v>
      </c>
      <c r="K13657">
        <v>16</v>
      </c>
      <c r="L13657">
        <v>22</v>
      </c>
      <c r="M13657" t="s">
        <v>932</v>
      </c>
      <c r="N13657" t="s">
        <v>933</v>
      </c>
      <c r="O13657" t="s">
        <v>934</v>
      </c>
      <c r="Q13657" t="s">
        <v>262</v>
      </c>
      <c r="R13657" t="str">
        <f t="shared" si="428"/>
        <v>Weekday</v>
      </c>
      <c r="S13657" s="12">
        <f t="shared" si="427"/>
        <v>42121</v>
      </c>
    </row>
    <row r="13658" spans="1:19" x14ac:dyDescent="0.25">
      <c r="A13658" t="s">
        <v>93</v>
      </c>
      <c r="C13658">
        <v>20151240227</v>
      </c>
      <c r="D13658" t="s">
        <v>261</v>
      </c>
      <c r="E13658" t="s">
        <v>87</v>
      </c>
      <c r="G13658">
        <v>15.005000000000001</v>
      </c>
      <c r="H13658">
        <v>2015</v>
      </c>
      <c r="I13658">
        <v>5</v>
      </c>
      <c r="J13658">
        <v>3</v>
      </c>
      <c r="K13658">
        <v>2</v>
      </c>
      <c r="L13658">
        <v>44</v>
      </c>
      <c r="M13658" t="s">
        <v>932</v>
      </c>
      <c r="N13658" t="s">
        <v>933</v>
      </c>
      <c r="O13658" t="s">
        <v>934</v>
      </c>
      <c r="Q13658" t="s">
        <v>262</v>
      </c>
      <c r="R13658" t="str">
        <f t="shared" si="428"/>
        <v>Weekend</v>
      </c>
      <c r="S13658" s="12">
        <f t="shared" si="427"/>
        <v>42127</v>
      </c>
    </row>
    <row r="13659" spans="1:19" x14ac:dyDescent="0.25">
      <c r="A13659" t="s">
        <v>93</v>
      </c>
      <c r="C13659">
        <v>20151310199</v>
      </c>
      <c r="D13659" t="s">
        <v>261</v>
      </c>
      <c r="E13659" t="s">
        <v>62</v>
      </c>
      <c r="G13659">
        <v>15.005000000000001</v>
      </c>
      <c r="H13659">
        <v>2015</v>
      </c>
      <c r="I13659">
        <v>5</v>
      </c>
      <c r="J13659">
        <v>8</v>
      </c>
      <c r="K13659">
        <v>15</v>
      </c>
      <c r="L13659">
        <v>8</v>
      </c>
      <c r="M13659" t="s">
        <v>932</v>
      </c>
      <c r="N13659" t="s">
        <v>933</v>
      </c>
      <c r="O13659" t="s">
        <v>934</v>
      </c>
      <c r="R13659" t="str">
        <f t="shared" si="428"/>
        <v>Weekday</v>
      </c>
      <c r="S13659" s="12">
        <f t="shared" si="427"/>
        <v>42132</v>
      </c>
    </row>
    <row r="13660" spans="1:19" x14ac:dyDescent="0.25">
      <c r="A13660" t="s">
        <v>93</v>
      </c>
      <c r="C13660">
        <v>20151480206</v>
      </c>
      <c r="D13660" t="s">
        <v>261</v>
      </c>
      <c r="E13660" t="s">
        <v>87</v>
      </c>
      <c r="G13660">
        <v>15.005000000000001</v>
      </c>
      <c r="H13660">
        <v>2015</v>
      </c>
      <c r="I13660">
        <v>5</v>
      </c>
      <c r="J13660">
        <v>26</v>
      </c>
      <c r="K13660">
        <v>15</v>
      </c>
      <c r="L13660">
        <v>15</v>
      </c>
      <c r="M13660" t="s">
        <v>932</v>
      </c>
      <c r="N13660" t="s">
        <v>933</v>
      </c>
      <c r="O13660" t="s">
        <v>934</v>
      </c>
      <c r="Q13660" t="s">
        <v>262</v>
      </c>
      <c r="R13660" t="str">
        <f t="shared" si="428"/>
        <v>Weekday</v>
      </c>
      <c r="S13660" s="12">
        <f t="shared" si="427"/>
        <v>42150</v>
      </c>
    </row>
    <row r="13661" spans="1:19" x14ac:dyDescent="0.25">
      <c r="A13661" t="s">
        <v>93</v>
      </c>
      <c r="C13661">
        <v>20151540193</v>
      </c>
      <c r="D13661" t="s">
        <v>261</v>
      </c>
      <c r="E13661" t="s">
        <v>87</v>
      </c>
      <c r="G13661">
        <v>15.005000000000001</v>
      </c>
      <c r="H13661">
        <v>2015</v>
      </c>
      <c r="I13661">
        <v>6</v>
      </c>
      <c r="J13661">
        <v>2</v>
      </c>
      <c r="K13661">
        <v>22</v>
      </c>
      <c r="L13661">
        <v>37</v>
      </c>
      <c r="M13661" t="s">
        <v>932</v>
      </c>
      <c r="N13661" t="s">
        <v>933</v>
      </c>
      <c r="O13661" t="s">
        <v>934</v>
      </c>
      <c r="Q13661" t="s">
        <v>262</v>
      </c>
      <c r="R13661" t="str">
        <f t="shared" si="428"/>
        <v>Weekday</v>
      </c>
      <c r="S13661" s="12">
        <f t="shared" si="427"/>
        <v>42157</v>
      </c>
    </row>
    <row r="13662" spans="1:19" x14ac:dyDescent="0.25">
      <c r="A13662" t="s">
        <v>93</v>
      </c>
      <c r="C13662">
        <v>20151610324</v>
      </c>
      <c r="D13662" t="s">
        <v>261</v>
      </c>
      <c r="E13662" t="s">
        <v>87</v>
      </c>
      <c r="G13662">
        <v>15.005000000000001</v>
      </c>
      <c r="H13662">
        <v>2015</v>
      </c>
      <c r="I13662">
        <v>6</v>
      </c>
      <c r="J13662">
        <v>8</v>
      </c>
      <c r="K13662">
        <v>7</v>
      </c>
      <c r="L13662">
        <v>43</v>
      </c>
      <c r="M13662" t="s">
        <v>932</v>
      </c>
      <c r="N13662" t="s">
        <v>937</v>
      </c>
      <c r="O13662" t="s">
        <v>934</v>
      </c>
      <c r="Q13662" t="s">
        <v>262</v>
      </c>
      <c r="R13662" t="str">
        <f t="shared" si="428"/>
        <v>Weekday</v>
      </c>
      <c r="S13662" s="12">
        <f t="shared" si="427"/>
        <v>42163</v>
      </c>
    </row>
    <row r="13663" spans="1:19" x14ac:dyDescent="0.25">
      <c r="A13663" t="s">
        <v>93</v>
      </c>
      <c r="C13663">
        <v>20151960286</v>
      </c>
      <c r="D13663" t="s">
        <v>261</v>
      </c>
      <c r="E13663" t="s">
        <v>87</v>
      </c>
      <c r="G13663">
        <v>15.005000000000001</v>
      </c>
      <c r="H13663">
        <v>2015</v>
      </c>
      <c r="I13663">
        <v>6</v>
      </c>
      <c r="J13663">
        <v>18</v>
      </c>
      <c r="K13663">
        <v>13</v>
      </c>
      <c r="L13663">
        <v>49</v>
      </c>
      <c r="M13663" t="s">
        <v>932</v>
      </c>
      <c r="N13663" t="s">
        <v>933</v>
      </c>
      <c r="O13663" t="s">
        <v>934</v>
      </c>
      <c r="Q13663" t="s">
        <v>262</v>
      </c>
      <c r="R13663" t="str">
        <f t="shared" si="428"/>
        <v>Weekday</v>
      </c>
      <c r="S13663" s="12">
        <f t="shared" si="427"/>
        <v>42173</v>
      </c>
    </row>
    <row r="13664" spans="1:19" x14ac:dyDescent="0.25">
      <c r="A13664" t="s">
        <v>93</v>
      </c>
      <c r="C13664">
        <v>20152170240</v>
      </c>
      <c r="D13664" t="s">
        <v>261</v>
      </c>
      <c r="E13664" t="s">
        <v>87</v>
      </c>
      <c r="G13664">
        <v>15.005000000000001</v>
      </c>
      <c r="H13664">
        <v>2015</v>
      </c>
      <c r="I13664">
        <v>8</v>
      </c>
      <c r="J13664">
        <v>5</v>
      </c>
      <c r="K13664">
        <v>12</v>
      </c>
      <c r="L13664">
        <v>7</v>
      </c>
      <c r="M13664" t="s">
        <v>932</v>
      </c>
      <c r="N13664" t="s">
        <v>933</v>
      </c>
      <c r="O13664" t="s">
        <v>934</v>
      </c>
      <c r="Q13664" t="s">
        <v>262</v>
      </c>
      <c r="R13664" t="str">
        <f t="shared" si="428"/>
        <v>Weekday</v>
      </c>
      <c r="S13664" s="12">
        <f t="shared" si="427"/>
        <v>42221</v>
      </c>
    </row>
    <row r="13665" spans="1:19" x14ac:dyDescent="0.25">
      <c r="A13665" t="s">
        <v>93</v>
      </c>
      <c r="C13665">
        <v>20152190236</v>
      </c>
      <c r="D13665" t="s">
        <v>261</v>
      </c>
      <c r="E13665" t="s">
        <v>62</v>
      </c>
      <c r="G13665">
        <v>15.005000000000001</v>
      </c>
      <c r="H13665">
        <v>2015</v>
      </c>
      <c r="I13665">
        <v>8</v>
      </c>
      <c r="J13665">
        <v>6</v>
      </c>
      <c r="K13665">
        <v>12</v>
      </c>
      <c r="L13665">
        <v>5</v>
      </c>
      <c r="M13665" t="s">
        <v>932</v>
      </c>
      <c r="N13665" t="s">
        <v>933</v>
      </c>
      <c r="O13665" t="s">
        <v>934</v>
      </c>
      <c r="R13665" t="str">
        <f t="shared" si="428"/>
        <v>Weekday</v>
      </c>
      <c r="S13665" s="12">
        <f t="shared" si="427"/>
        <v>42222</v>
      </c>
    </row>
    <row r="13666" spans="1:19" x14ac:dyDescent="0.25">
      <c r="A13666" t="s">
        <v>93</v>
      </c>
      <c r="C13666">
        <v>20152180271</v>
      </c>
      <c r="D13666" t="s">
        <v>261</v>
      </c>
      <c r="E13666" t="s">
        <v>62</v>
      </c>
      <c r="G13666">
        <v>15.005000000000001</v>
      </c>
      <c r="H13666">
        <v>2015</v>
      </c>
      <c r="I13666">
        <v>8</v>
      </c>
      <c r="J13666">
        <v>6</v>
      </c>
      <c r="K13666">
        <v>11</v>
      </c>
      <c r="L13666">
        <v>55</v>
      </c>
      <c r="M13666" t="s">
        <v>932</v>
      </c>
      <c r="N13666" t="s">
        <v>933</v>
      </c>
      <c r="O13666" t="s">
        <v>934</v>
      </c>
      <c r="R13666" t="str">
        <f t="shared" si="428"/>
        <v>Weekday</v>
      </c>
      <c r="S13666" s="12">
        <f t="shared" si="427"/>
        <v>42222</v>
      </c>
    </row>
    <row r="13667" spans="1:19" x14ac:dyDescent="0.25">
      <c r="A13667" t="s">
        <v>93</v>
      </c>
      <c r="C13667">
        <v>20152180272</v>
      </c>
      <c r="D13667" t="s">
        <v>261</v>
      </c>
      <c r="E13667" t="s">
        <v>62</v>
      </c>
      <c r="G13667">
        <v>15.005000000000001</v>
      </c>
      <c r="H13667">
        <v>2015</v>
      </c>
      <c r="I13667">
        <v>8</v>
      </c>
      <c r="J13667">
        <v>6</v>
      </c>
      <c r="K13667">
        <v>12</v>
      </c>
      <c r="L13667">
        <v>14</v>
      </c>
      <c r="M13667" t="s">
        <v>932</v>
      </c>
      <c r="N13667" t="s">
        <v>933</v>
      </c>
      <c r="O13667" t="s">
        <v>934</v>
      </c>
      <c r="R13667" t="str">
        <f t="shared" si="428"/>
        <v>Weekday</v>
      </c>
      <c r="S13667" s="12">
        <f t="shared" si="427"/>
        <v>42222</v>
      </c>
    </row>
    <row r="13668" spans="1:19" x14ac:dyDescent="0.25">
      <c r="A13668" t="s">
        <v>93</v>
      </c>
      <c r="C13668">
        <v>20152380239</v>
      </c>
      <c r="D13668" t="s">
        <v>261</v>
      </c>
      <c r="E13668" t="s">
        <v>87</v>
      </c>
      <c r="G13668">
        <v>15.005000000000001</v>
      </c>
      <c r="H13668">
        <v>2015</v>
      </c>
      <c r="I13668">
        <v>8</v>
      </c>
      <c r="J13668">
        <v>21</v>
      </c>
      <c r="K13668">
        <v>17</v>
      </c>
      <c r="L13668">
        <v>1</v>
      </c>
      <c r="M13668" t="s">
        <v>932</v>
      </c>
      <c r="N13668" t="s">
        <v>937</v>
      </c>
      <c r="O13668" t="s">
        <v>934</v>
      </c>
      <c r="Q13668" t="s">
        <v>262</v>
      </c>
      <c r="R13668" t="str">
        <f t="shared" si="428"/>
        <v>Weekday</v>
      </c>
      <c r="S13668" s="12">
        <f t="shared" si="427"/>
        <v>42237</v>
      </c>
    </row>
    <row r="13669" spans="1:19" x14ac:dyDescent="0.25">
      <c r="A13669" t="s">
        <v>93</v>
      </c>
      <c r="C13669">
        <v>20152380261</v>
      </c>
      <c r="D13669" t="s">
        <v>261</v>
      </c>
      <c r="E13669" t="s">
        <v>62</v>
      </c>
      <c r="G13669">
        <v>15.005000000000001</v>
      </c>
      <c r="H13669">
        <v>2015</v>
      </c>
      <c r="I13669">
        <v>8</v>
      </c>
      <c r="J13669">
        <v>25</v>
      </c>
      <c r="K13669">
        <v>16</v>
      </c>
      <c r="L13669">
        <v>46</v>
      </c>
      <c r="M13669" t="s">
        <v>932</v>
      </c>
      <c r="N13669" t="s">
        <v>933</v>
      </c>
      <c r="O13669" t="s">
        <v>934</v>
      </c>
      <c r="R13669" t="str">
        <f t="shared" si="428"/>
        <v>Weekday</v>
      </c>
      <c r="S13669" s="12">
        <f t="shared" si="427"/>
        <v>42241</v>
      </c>
    </row>
    <row r="13670" spans="1:19" x14ac:dyDescent="0.25">
      <c r="A13670" t="s">
        <v>93</v>
      </c>
      <c r="C13670">
        <v>20152610276</v>
      </c>
      <c r="D13670" t="s">
        <v>261</v>
      </c>
      <c r="E13670" t="s">
        <v>87</v>
      </c>
      <c r="G13670">
        <v>15.005000000000001</v>
      </c>
      <c r="H13670">
        <v>2015</v>
      </c>
      <c r="I13670">
        <v>9</v>
      </c>
      <c r="J13670">
        <v>16</v>
      </c>
      <c r="K13670">
        <v>12</v>
      </c>
      <c r="L13670">
        <v>5</v>
      </c>
      <c r="M13670" t="s">
        <v>932</v>
      </c>
      <c r="N13670" t="s">
        <v>933</v>
      </c>
      <c r="O13670" t="s">
        <v>934</v>
      </c>
      <c r="Q13670" t="s">
        <v>262</v>
      </c>
      <c r="R13670" t="str">
        <f t="shared" si="428"/>
        <v>Weekday</v>
      </c>
      <c r="S13670" s="12">
        <f t="shared" si="427"/>
        <v>42263</v>
      </c>
    </row>
    <row r="13671" spans="1:19" x14ac:dyDescent="0.25">
      <c r="A13671" t="s">
        <v>93</v>
      </c>
      <c r="C13671">
        <v>20152650244</v>
      </c>
      <c r="D13671" t="s">
        <v>261</v>
      </c>
      <c r="E13671" t="s">
        <v>62</v>
      </c>
      <c r="G13671">
        <v>15.005000000000001</v>
      </c>
      <c r="H13671">
        <v>2015</v>
      </c>
      <c r="I13671">
        <v>9</v>
      </c>
      <c r="J13671">
        <v>21</v>
      </c>
      <c r="K13671">
        <v>9</v>
      </c>
      <c r="L13671">
        <v>14</v>
      </c>
      <c r="M13671" t="s">
        <v>932</v>
      </c>
      <c r="N13671" t="s">
        <v>933</v>
      </c>
      <c r="O13671" t="s">
        <v>934</v>
      </c>
      <c r="R13671" t="str">
        <f t="shared" si="428"/>
        <v>Weekday</v>
      </c>
      <c r="S13671" s="12">
        <f t="shared" si="427"/>
        <v>42268</v>
      </c>
    </row>
    <row r="13672" spans="1:19" x14ac:dyDescent="0.25">
      <c r="A13672" t="s">
        <v>93</v>
      </c>
      <c r="C13672">
        <v>20152660198</v>
      </c>
      <c r="D13672" t="s">
        <v>261</v>
      </c>
      <c r="E13672" t="s">
        <v>62</v>
      </c>
      <c r="G13672">
        <v>15.005000000000001</v>
      </c>
      <c r="H13672">
        <v>2015</v>
      </c>
      <c r="I13672">
        <v>9</v>
      </c>
      <c r="J13672">
        <v>21</v>
      </c>
      <c r="K13672">
        <v>22</v>
      </c>
      <c r="L13672">
        <v>37</v>
      </c>
      <c r="M13672" t="s">
        <v>932</v>
      </c>
      <c r="N13672" t="s">
        <v>933</v>
      </c>
      <c r="O13672" t="s">
        <v>934</v>
      </c>
      <c r="R13672" t="str">
        <f t="shared" si="428"/>
        <v>Weekday</v>
      </c>
      <c r="S13672" s="12">
        <f t="shared" si="427"/>
        <v>42268</v>
      </c>
    </row>
    <row r="13673" spans="1:19" x14ac:dyDescent="0.25">
      <c r="A13673" t="s">
        <v>93</v>
      </c>
      <c r="C13673">
        <v>20152690129</v>
      </c>
      <c r="D13673" t="s">
        <v>261</v>
      </c>
      <c r="E13673" t="s">
        <v>62</v>
      </c>
      <c r="G13673">
        <v>15.005000000000001</v>
      </c>
      <c r="H13673">
        <v>2015</v>
      </c>
      <c r="I13673">
        <v>9</v>
      </c>
      <c r="J13673">
        <v>25</v>
      </c>
      <c r="K13673">
        <v>16</v>
      </c>
      <c r="L13673">
        <v>46</v>
      </c>
      <c r="M13673" t="s">
        <v>932</v>
      </c>
      <c r="N13673" t="s">
        <v>933</v>
      </c>
      <c r="O13673" t="s">
        <v>934</v>
      </c>
      <c r="R13673" t="str">
        <f t="shared" si="428"/>
        <v>Weekday</v>
      </c>
      <c r="S13673" s="12">
        <f t="shared" si="427"/>
        <v>42272</v>
      </c>
    </row>
    <row r="13674" spans="1:19" x14ac:dyDescent="0.25">
      <c r="A13674" t="s">
        <v>93</v>
      </c>
      <c r="C13674">
        <v>20152720309</v>
      </c>
      <c r="D13674" t="s">
        <v>261</v>
      </c>
      <c r="E13674" t="s">
        <v>87</v>
      </c>
      <c r="G13674">
        <v>15.005000000000001</v>
      </c>
      <c r="H13674">
        <v>2015</v>
      </c>
      <c r="I13674">
        <v>9</v>
      </c>
      <c r="J13674">
        <v>28</v>
      </c>
      <c r="K13674">
        <v>17</v>
      </c>
      <c r="L13674">
        <v>7</v>
      </c>
      <c r="M13674" t="s">
        <v>932</v>
      </c>
      <c r="N13674" t="s">
        <v>933</v>
      </c>
      <c r="O13674" t="s">
        <v>934</v>
      </c>
      <c r="Q13674" t="s">
        <v>262</v>
      </c>
      <c r="R13674" t="str">
        <f t="shared" si="428"/>
        <v>Weekday</v>
      </c>
      <c r="S13674" s="12">
        <f t="shared" si="427"/>
        <v>42275</v>
      </c>
    </row>
    <row r="13675" spans="1:19" x14ac:dyDescent="0.25">
      <c r="A13675" t="s">
        <v>93</v>
      </c>
      <c r="C13675">
        <v>20153030219</v>
      </c>
      <c r="D13675" t="s">
        <v>261</v>
      </c>
      <c r="E13675" t="s">
        <v>87</v>
      </c>
      <c r="G13675">
        <v>15.005000000000001</v>
      </c>
      <c r="H13675">
        <v>2015</v>
      </c>
      <c r="I13675">
        <v>10</v>
      </c>
      <c r="J13675">
        <v>3</v>
      </c>
      <c r="K13675">
        <v>16</v>
      </c>
      <c r="L13675">
        <v>3</v>
      </c>
      <c r="M13675" t="s">
        <v>932</v>
      </c>
      <c r="N13675" t="s">
        <v>937</v>
      </c>
      <c r="O13675" t="s">
        <v>934</v>
      </c>
      <c r="Q13675" t="s">
        <v>262</v>
      </c>
      <c r="R13675" t="str">
        <f t="shared" si="428"/>
        <v>Weekend</v>
      </c>
      <c r="S13675" s="12">
        <f t="shared" si="427"/>
        <v>42280</v>
      </c>
    </row>
    <row r="13676" spans="1:19" x14ac:dyDescent="0.25">
      <c r="A13676" t="s">
        <v>93</v>
      </c>
      <c r="C13676">
        <v>20153370238</v>
      </c>
      <c r="D13676" t="s">
        <v>261</v>
      </c>
      <c r="E13676" t="s">
        <v>87</v>
      </c>
      <c r="G13676">
        <v>15.005000000000001</v>
      </c>
      <c r="H13676">
        <v>2015</v>
      </c>
      <c r="I13676">
        <v>10</v>
      </c>
      <c r="J13676">
        <v>3</v>
      </c>
      <c r="K13676">
        <v>19</v>
      </c>
      <c r="L13676">
        <v>8</v>
      </c>
      <c r="M13676" t="s">
        <v>932</v>
      </c>
      <c r="N13676" t="s">
        <v>937</v>
      </c>
      <c r="O13676" t="s">
        <v>934</v>
      </c>
      <c r="Q13676" t="s">
        <v>262</v>
      </c>
      <c r="R13676" t="str">
        <f t="shared" si="428"/>
        <v>Weekend</v>
      </c>
      <c r="S13676" s="12">
        <f t="shared" si="427"/>
        <v>42280</v>
      </c>
    </row>
    <row r="13677" spans="1:19" x14ac:dyDescent="0.25">
      <c r="A13677" t="s">
        <v>93</v>
      </c>
      <c r="C13677">
        <v>20152930229</v>
      </c>
      <c r="D13677" t="s">
        <v>261</v>
      </c>
      <c r="E13677" t="s">
        <v>62</v>
      </c>
      <c r="G13677">
        <v>15.005000000000001</v>
      </c>
      <c r="H13677">
        <v>2015</v>
      </c>
      <c r="I13677">
        <v>10</v>
      </c>
      <c r="J13677">
        <v>18</v>
      </c>
      <c r="K13677">
        <v>17</v>
      </c>
      <c r="L13677">
        <v>44</v>
      </c>
      <c r="M13677" t="s">
        <v>932</v>
      </c>
      <c r="N13677" t="s">
        <v>937</v>
      </c>
      <c r="O13677" t="s">
        <v>934</v>
      </c>
      <c r="R13677" t="str">
        <f t="shared" si="428"/>
        <v>Weekend</v>
      </c>
      <c r="S13677" s="12">
        <f t="shared" si="427"/>
        <v>42295</v>
      </c>
    </row>
    <row r="13678" spans="1:19" x14ac:dyDescent="0.25">
      <c r="A13678" t="s">
        <v>93</v>
      </c>
      <c r="C13678">
        <v>20152970147</v>
      </c>
      <c r="D13678" t="s">
        <v>261</v>
      </c>
      <c r="E13678" t="s">
        <v>87</v>
      </c>
      <c r="G13678">
        <v>15.005000000000001</v>
      </c>
      <c r="H13678">
        <v>2015</v>
      </c>
      <c r="I13678">
        <v>10</v>
      </c>
      <c r="J13678">
        <v>23</v>
      </c>
      <c r="K13678">
        <v>14</v>
      </c>
      <c r="L13678">
        <v>29</v>
      </c>
      <c r="M13678" t="s">
        <v>935</v>
      </c>
      <c r="N13678" t="s">
        <v>933</v>
      </c>
      <c r="O13678" t="s">
        <v>934</v>
      </c>
      <c r="Q13678" t="s">
        <v>262</v>
      </c>
      <c r="R13678" t="str">
        <f t="shared" si="428"/>
        <v>Weekday</v>
      </c>
      <c r="S13678" s="12">
        <f t="shared" si="427"/>
        <v>42300</v>
      </c>
    </row>
    <row r="13679" spans="1:19" x14ac:dyDescent="0.25">
      <c r="A13679" t="s">
        <v>93</v>
      </c>
      <c r="C13679">
        <v>20153190160</v>
      </c>
      <c r="D13679" t="s">
        <v>261</v>
      </c>
      <c r="E13679" t="s">
        <v>62</v>
      </c>
      <c r="G13679">
        <v>15.005000000000001</v>
      </c>
      <c r="H13679">
        <v>2015</v>
      </c>
      <c r="I13679">
        <v>10</v>
      </c>
      <c r="J13679">
        <v>24</v>
      </c>
      <c r="K13679">
        <v>16</v>
      </c>
      <c r="L13679">
        <v>55</v>
      </c>
      <c r="M13679" t="s">
        <v>932</v>
      </c>
      <c r="N13679" t="s">
        <v>933</v>
      </c>
      <c r="O13679" t="s">
        <v>934</v>
      </c>
      <c r="R13679" t="str">
        <f t="shared" si="428"/>
        <v>Weekend</v>
      </c>
      <c r="S13679" s="12">
        <f t="shared" si="427"/>
        <v>42301</v>
      </c>
    </row>
    <row r="13680" spans="1:19" x14ac:dyDescent="0.25">
      <c r="A13680" t="s">
        <v>93</v>
      </c>
      <c r="C13680">
        <v>20153170251</v>
      </c>
      <c r="D13680" t="s">
        <v>261</v>
      </c>
      <c r="E13680" t="s">
        <v>62</v>
      </c>
      <c r="G13680">
        <v>15.005000000000001</v>
      </c>
      <c r="H13680">
        <v>2015</v>
      </c>
      <c r="I13680">
        <v>11</v>
      </c>
      <c r="J13680">
        <v>12</v>
      </c>
      <c r="K13680">
        <v>7</v>
      </c>
      <c r="L13680">
        <v>9</v>
      </c>
      <c r="M13680" t="s">
        <v>932</v>
      </c>
      <c r="N13680" t="s">
        <v>933</v>
      </c>
      <c r="O13680" t="s">
        <v>934</v>
      </c>
      <c r="R13680" t="str">
        <f t="shared" si="428"/>
        <v>Weekday</v>
      </c>
      <c r="S13680" s="12">
        <f t="shared" si="427"/>
        <v>42320</v>
      </c>
    </row>
    <row r="13681" spans="1:19" x14ac:dyDescent="0.25">
      <c r="A13681" t="s">
        <v>93</v>
      </c>
      <c r="C13681">
        <v>20153040185</v>
      </c>
      <c r="D13681" t="s">
        <v>261</v>
      </c>
      <c r="E13681" t="s">
        <v>87</v>
      </c>
      <c r="G13681">
        <v>15.021000000000001</v>
      </c>
      <c r="H13681">
        <v>2015</v>
      </c>
      <c r="I13681">
        <v>10</v>
      </c>
      <c r="J13681">
        <v>31</v>
      </c>
      <c r="K13681">
        <v>10</v>
      </c>
      <c r="L13681">
        <v>4</v>
      </c>
      <c r="M13681" t="s">
        <v>932</v>
      </c>
      <c r="N13681" t="s">
        <v>933</v>
      </c>
      <c r="O13681" t="s">
        <v>934</v>
      </c>
      <c r="Q13681" t="s">
        <v>262</v>
      </c>
      <c r="R13681" t="str">
        <f t="shared" si="428"/>
        <v>Weekend</v>
      </c>
      <c r="S13681" s="12">
        <f t="shared" si="427"/>
        <v>42308</v>
      </c>
    </row>
    <row r="13682" spans="1:19" x14ac:dyDescent="0.25">
      <c r="A13682" t="s">
        <v>93</v>
      </c>
      <c r="C13682">
        <v>20150240097</v>
      </c>
      <c r="D13682" t="s">
        <v>261</v>
      </c>
      <c r="E13682" t="s">
        <v>940</v>
      </c>
      <c r="G13682">
        <v>15.03</v>
      </c>
      <c r="H13682">
        <v>2015</v>
      </c>
      <c r="I13682">
        <v>1</v>
      </c>
      <c r="J13682">
        <v>24</v>
      </c>
      <c r="K13682">
        <v>14</v>
      </c>
      <c r="L13682">
        <v>5</v>
      </c>
      <c r="M13682" t="s">
        <v>932</v>
      </c>
      <c r="N13682" t="s">
        <v>937</v>
      </c>
      <c r="O13682" t="s">
        <v>934</v>
      </c>
      <c r="R13682" t="str">
        <f t="shared" si="428"/>
        <v>Weekend</v>
      </c>
      <c r="S13682" s="12">
        <f t="shared" si="427"/>
        <v>42028</v>
      </c>
    </row>
    <row r="13683" spans="1:19" x14ac:dyDescent="0.25">
      <c r="A13683" t="s">
        <v>93</v>
      </c>
      <c r="C13683">
        <v>20151960347</v>
      </c>
      <c r="D13683" t="s">
        <v>261</v>
      </c>
      <c r="E13683" t="s">
        <v>62</v>
      </c>
      <c r="G13683">
        <v>15.03</v>
      </c>
      <c r="H13683">
        <v>2015</v>
      </c>
      <c r="I13683">
        <v>7</v>
      </c>
      <c r="J13683">
        <v>13</v>
      </c>
      <c r="K13683">
        <v>9</v>
      </c>
      <c r="L13683">
        <v>9</v>
      </c>
      <c r="M13683" t="s">
        <v>932</v>
      </c>
      <c r="N13683" t="s">
        <v>937</v>
      </c>
      <c r="O13683" t="s">
        <v>934</v>
      </c>
      <c r="R13683" t="str">
        <f t="shared" si="428"/>
        <v>Weekday</v>
      </c>
      <c r="S13683" s="12">
        <f t="shared" si="427"/>
        <v>42198</v>
      </c>
    </row>
    <row r="13684" spans="1:19" x14ac:dyDescent="0.25">
      <c r="A13684" t="s">
        <v>93</v>
      </c>
      <c r="C13684">
        <v>20152770167</v>
      </c>
      <c r="D13684" t="s">
        <v>261</v>
      </c>
      <c r="E13684" t="s">
        <v>87</v>
      </c>
      <c r="G13684">
        <v>15.03</v>
      </c>
      <c r="H13684">
        <v>2015</v>
      </c>
      <c r="I13684">
        <v>10</v>
      </c>
      <c r="J13684">
        <v>2</v>
      </c>
      <c r="K13684">
        <v>16</v>
      </c>
      <c r="L13684">
        <v>30</v>
      </c>
      <c r="M13684" t="s">
        <v>932</v>
      </c>
      <c r="N13684" t="s">
        <v>933</v>
      </c>
      <c r="O13684" t="s">
        <v>934</v>
      </c>
      <c r="Q13684" t="s">
        <v>262</v>
      </c>
      <c r="R13684" t="str">
        <f t="shared" si="428"/>
        <v>Weekday</v>
      </c>
      <c r="S13684" s="12">
        <f t="shared" si="427"/>
        <v>42279</v>
      </c>
    </row>
    <row r="13685" spans="1:19" x14ac:dyDescent="0.25">
      <c r="A13685" t="s">
        <v>93</v>
      </c>
      <c r="C13685">
        <v>20153160262</v>
      </c>
      <c r="D13685" t="s">
        <v>261</v>
      </c>
      <c r="E13685" t="s">
        <v>62</v>
      </c>
      <c r="G13685">
        <v>15.03</v>
      </c>
      <c r="H13685">
        <v>2015</v>
      </c>
      <c r="I13685">
        <v>11</v>
      </c>
      <c r="J13685">
        <v>8</v>
      </c>
      <c r="K13685">
        <v>10</v>
      </c>
      <c r="L13685">
        <v>55</v>
      </c>
      <c r="M13685" t="s">
        <v>932</v>
      </c>
      <c r="N13685" t="s">
        <v>936</v>
      </c>
      <c r="O13685" t="s">
        <v>934</v>
      </c>
      <c r="R13685" t="str">
        <f t="shared" si="428"/>
        <v>Weekend</v>
      </c>
      <c r="S13685" s="12">
        <f t="shared" si="427"/>
        <v>42316</v>
      </c>
    </row>
    <row r="13686" spans="1:19" x14ac:dyDescent="0.25">
      <c r="A13686" t="s">
        <v>93</v>
      </c>
      <c r="C13686">
        <v>20153200251</v>
      </c>
      <c r="D13686" t="s">
        <v>261</v>
      </c>
      <c r="E13686" t="s">
        <v>62</v>
      </c>
      <c r="G13686">
        <v>15.03</v>
      </c>
      <c r="H13686">
        <v>2015</v>
      </c>
      <c r="I13686">
        <v>11</v>
      </c>
      <c r="J13686">
        <v>12</v>
      </c>
      <c r="K13686">
        <v>15</v>
      </c>
      <c r="L13686">
        <v>50</v>
      </c>
      <c r="M13686" t="s">
        <v>932</v>
      </c>
      <c r="N13686" t="s">
        <v>933</v>
      </c>
      <c r="O13686" t="s">
        <v>934</v>
      </c>
      <c r="R13686" t="str">
        <f t="shared" si="428"/>
        <v>Weekday</v>
      </c>
      <c r="S13686" s="12">
        <f t="shared" si="427"/>
        <v>42320</v>
      </c>
    </row>
    <row r="13687" spans="1:19" x14ac:dyDescent="0.25">
      <c r="A13687" t="s">
        <v>93</v>
      </c>
      <c r="C13687">
        <v>20151010119</v>
      </c>
      <c r="D13687" t="s">
        <v>261</v>
      </c>
      <c r="E13687" t="s">
        <v>62</v>
      </c>
      <c r="G13687">
        <v>15.083</v>
      </c>
      <c r="H13687">
        <v>2015</v>
      </c>
      <c r="I13687">
        <v>3</v>
      </c>
      <c r="J13687">
        <v>30</v>
      </c>
      <c r="K13687">
        <v>17</v>
      </c>
      <c r="L13687">
        <v>15</v>
      </c>
      <c r="M13687" t="s">
        <v>932</v>
      </c>
      <c r="N13687" t="s">
        <v>933</v>
      </c>
      <c r="O13687" t="s">
        <v>934</v>
      </c>
      <c r="R13687" t="str">
        <f t="shared" si="428"/>
        <v>Weekday</v>
      </c>
      <c r="S13687" s="12">
        <f t="shared" si="427"/>
        <v>42093</v>
      </c>
    </row>
    <row r="13688" spans="1:19" x14ac:dyDescent="0.25">
      <c r="A13688" t="s">
        <v>93</v>
      </c>
      <c r="C13688">
        <v>20150370272</v>
      </c>
      <c r="D13688" t="s">
        <v>261</v>
      </c>
      <c r="E13688" t="s">
        <v>87</v>
      </c>
      <c r="G13688">
        <v>15.339</v>
      </c>
      <c r="H13688">
        <v>2015</v>
      </c>
      <c r="I13688">
        <v>2</v>
      </c>
      <c r="J13688">
        <v>4</v>
      </c>
      <c r="K13688">
        <v>18</v>
      </c>
      <c r="L13688">
        <v>21</v>
      </c>
      <c r="M13688" t="s">
        <v>932</v>
      </c>
      <c r="N13688" t="s">
        <v>933</v>
      </c>
      <c r="O13688" t="s">
        <v>934</v>
      </c>
      <c r="R13688" t="str">
        <f t="shared" si="428"/>
        <v>Weekday</v>
      </c>
      <c r="S13688" s="12">
        <f t="shared" si="427"/>
        <v>42039</v>
      </c>
    </row>
    <row r="13689" spans="1:19" x14ac:dyDescent="0.25">
      <c r="A13689" t="s">
        <v>93</v>
      </c>
      <c r="C13689">
        <v>20150430399</v>
      </c>
      <c r="D13689" t="s">
        <v>261</v>
      </c>
      <c r="E13689" t="s">
        <v>62</v>
      </c>
      <c r="G13689">
        <v>15.340999999999999</v>
      </c>
      <c r="H13689">
        <v>2015</v>
      </c>
      <c r="I13689">
        <v>2</v>
      </c>
      <c r="J13689">
        <v>9</v>
      </c>
      <c r="K13689">
        <v>17</v>
      </c>
      <c r="L13689">
        <v>2</v>
      </c>
      <c r="M13689" t="s">
        <v>932</v>
      </c>
      <c r="N13689" t="s">
        <v>933</v>
      </c>
      <c r="O13689" t="s">
        <v>934</v>
      </c>
      <c r="R13689" t="str">
        <f t="shared" si="428"/>
        <v>Weekday</v>
      </c>
      <c r="S13689" s="12">
        <f t="shared" si="427"/>
        <v>42044</v>
      </c>
    </row>
    <row r="13690" spans="1:19" x14ac:dyDescent="0.25">
      <c r="A13690" t="s">
        <v>93</v>
      </c>
      <c r="C13690">
        <v>20150690197</v>
      </c>
      <c r="D13690" t="s">
        <v>261</v>
      </c>
      <c r="E13690" t="s">
        <v>62</v>
      </c>
      <c r="G13690">
        <v>15.342000000000001</v>
      </c>
      <c r="H13690">
        <v>2015</v>
      </c>
      <c r="I13690">
        <v>3</v>
      </c>
      <c r="J13690">
        <v>7</v>
      </c>
      <c r="K13690">
        <v>18</v>
      </c>
      <c r="L13690">
        <v>33</v>
      </c>
      <c r="M13690" t="s">
        <v>932</v>
      </c>
      <c r="N13690" t="s">
        <v>937</v>
      </c>
      <c r="O13690" t="s">
        <v>934</v>
      </c>
      <c r="R13690" t="str">
        <f t="shared" si="428"/>
        <v>Weekend</v>
      </c>
      <c r="S13690" s="12">
        <f t="shared" si="427"/>
        <v>42070</v>
      </c>
    </row>
    <row r="13691" spans="1:19" x14ac:dyDescent="0.25">
      <c r="A13691" t="s">
        <v>93</v>
      </c>
      <c r="C13691">
        <v>20151030240</v>
      </c>
      <c r="D13691" t="s">
        <v>261</v>
      </c>
      <c r="E13691" t="s">
        <v>62</v>
      </c>
      <c r="G13691">
        <v>15.342000000000001</v>
      </c>
      <c r="H13691">
        <v>2015</v>
      </c>
      <c r="I13691">
        <v>4</v>
      </c>
      <c r="J13691">
        <v>10</v>
      </c>
      <c r="K13691">
        <v>16</v>
      </c>
      <c r="L13691">
        <v>15</v>
      </c>
      <c r="M13691" t="s">
        <v>932</v>
      </c>
      <c r="N13691" t="s">
        <v>933</v>
      </c>
      <c r="O13691" t="s">
        <v>934</v>
      </c>
      <c r="R13691" t="str">
        <f t="shared" si="428"/>
        <v>Weekday</v>
      </c>
      <c r="S13691" s="12">
        <f t="shared" si="427"/>
        <v>42104</v>
      </c>
    </row>
    <row r="13692" spans="1:19" x14ac:dyDescent="0.25">
      <c r="A13692" t="s">
        <v>93</v>
      </c>
      <c r="C13692">
        <v>20151790146</v>
      </c>
      <c r="D13692" t="s">
        <v>261</v>
      </c>
      <c r="E13692" t="s">
        <v>62</v>
      </c>
      <c r="G13692">
        <v>15.342000000000001</v>
      </c>
      <c r="H13692">
        <v>2015</v>
      </c>
      <c r="I13692">
        <v>6</v>
      </c>
      <c r="J13692">
        <v>20</v>
      </c>
      <c r="K13692">
        <v>14</v>
      </c>
      <c r="L13692">
        <v>44</v>
      </c>
      <c r="M13692" t="s">
        <v>932</v>
      </c>
      <c r="N13692" t="s">
        <v>933</v>
      </c>
      <c r="O13692" t="s">
        <v>934</v>
      </c>
      <c r="R13692" t="str">
        <f t="shared" si="428"/>
        <v>Weekend</v>
      </c>
      <c r="S13692" s="12">
        <f t="shared" si="427"/>
        <v>42175</v>
      </c>
    </row>
    <row r="13693" spans="1:19" x14ac:dyDescent="0.25">
      <c r="A13693" t="s">
        <v>93</v>
      </c>
      <c r="C13693">
        <v>20153370236</v>
      </c>
      <c r="D13693" t="s">
        <v>261</v>
      </c>
      <c r="E13693" t="s">
        <v>940</v>
      </c>
      <c r="G13693">
        <v>15.342000000000001</v>
      </c>
      <c r="H13693">
        <v>2015</v>
      </c>
      <c r="I13693">
        <v>9</v>
      </c>
      <c r="J13693">
        <v>20</v>
      </c>
      <c r="K13693">
        <v>10</v>
      </c>
      <c r="L13693">
        <v>37</v>
      </c>
      <c r="M13693" t="s">
        <v>932</v>
      </c>
      <c r="N13693" t="s">
        <v>933</v>
      </c>
      <c r="O13693" t="s">
        <v>934</v>
      </c>
      <c r="R13693" t="str">
        <f t="shared" si="428"/>
        <v>Weekend</v>
      </c>
      <c r="S13693" s="12">
        <f t="shared" si="427"/>
        <v>42267</v>
      </c>
    </row>
    <row r="13694" spans="1:19" x14ac:dyDescent="0.25">
      <c r="A13694" t="s">
        <v>93</v>
      </c>
      <c r="C13694">
        <v>20153160269</v>
      </c>
      <c r="D13694" t="s">
        <v>261</v>
      </c>
      <c r="E13694" t="s">
        <v>87</v>
      </c>
      <c r="G13694">
        <v>15.476000000000001</v>
      </c>
      <c r="H13694">
        <v>2015</v>
      </c>
      <c r="I13694">
        <v>11</v>
      </c>
      <c r="J13694">
        <v>10</v>
      </c>
      <c r="K13694">
        <v>19</v>
      </c>
      <c r="L13694">
        <v>31</v>
      </c>
      <c r="M13694" t="s">
        <v>932</v>
      </c>
      <c r="N13694" t="s">
        <v>937</v>
      </c>
      <c r="O13694" t="s">
        <v>934</v>
      </c>
      <c r="R13694" t="str">
        <f t="shared" si="428"/>
        <v>Weekday</v>
      </c>
      <c r="S13694" s="12">
        <f t="shared" si="427"/>
        <v>42318</v>
      </c>
    </row>
    <row r="13695" spans="1:19" x14ac:dyDescent="0.25">
      <c r="A13695" t="s">
        <v>93</v>
      </c>
      <c r="C13695">
        <v>20152880245</v>
      </c>
      <c r="D13695" t="s">
        <v>261</v>
      </c>
      <c r="E13695" t="s">
        <v>940</v>
      </c>
      <c r="G13695">
        <v>15.484</v>
      </c>
      <c r="H13695">
        <v>2015</v>
      </c>
      <c r="I13695">
        <v>10</v>
      </c>
      <c r="J13695">
        <v>15</v>
      </c>
      <c r="K13695">
        <v>18</v>
      </c>
      <c r="L13695">
        <v>58</v>
      </c>
      <c r="M13695" t="s">
        <v>932</v>
      </c>
      <c r="N13695" t="s">
        <v>933</v>
      </c>
      <c r="O13695" t="s">
        <v>934</v>
      </c>
      <c r="R13695" t="str">
        <f t="shared" si="428"/>
        <v>Weekday</v>
      </c>
      <c r="S13695" s="12">
        <f t="shared" si="427"/>
        <v>42292</v>
      </c>
    </row>
    <row r="13696" spans="1:19" x14ac:dyDescent="0.25">
      <c r="A13696" t="s">
        <v>93</v>
      </c>
      <c r="C13696">
        <v>20150060419</v>
      </c>
      <c r="D13696" t="s">
        <v>261</v>
      </c>
      <c r="E13696" t="s">
        <v>62</v>
      </c>
      <c r="G13696">
        <v>15.496</v>
      </c>
      <c r="H13696">
        <v>2015</v>
      </c>
      <c r="I13696">
        <v>1</v>
      </c>
      <c r="J13696">
        <v>6</v>
      </c>
      <c r="K13696">
        <v>19</v>
      </c>
      <c r="L13696">
        <v>38</v>
      </c>
      <c r="M13696" t="s">
        <v>932</v>
      </c>
      <c r="N13696" t="s">
        <v>933</v>
      </c>
      <c r="O13696" t="s">
        <v>934</v>
      </c>
      <c r="R13696" t="str">
        <f t="shared" si="428"/>
        <v>Weekday</v>
      </c>
      <c r="S13696" s="12">
        <f t="shared" si="427"/>
        <v>42010</v>
      </c>
    </row>
    <row r="13697" spans="1:19" x14ac:dyDescent="0.25">
      <c r="A13697" t="s">
        <v>93</v>
      </c>
      <c r="C13697">
        <v>20150220242</v>
      </c>
      <c r="D13697" t="s">
        <v>261</v>
      </c>
      <c r="E13697" t="s">
        <v>62</v>
      </c>
      <c r="G13697">
        <v>15.496</v>
      </c>
      <c r="H13697">
        <v>2015</v>
      </c>
      <c r="I13697">
        <v>1</v>
      </c>
      <c r="J13697">
        <v>20</v>
      </c>
      <c r="K13697">
        <v>17</v>
      </c>
      <c r="L13697">
        <v>30</v>
      </c>
      <c r="M13697" t="s">
        <v>932</v>
      </c>
      <c r="N13697" t="s">
        <v>933</v>
      </c>
      <c r="O13697" t="s">
        <v>934</v>
      </c>
      <c r="R13697" t="str">
        <f t="shared" si="428"/>
        <v>Weekday</v>
      </c>
      <c r="S13697" s="12">
        <f t="shared" si="427"/>
        <v>42024</v>
      </c>
    </row>
    <row r="13698" spans="1:19" x14ac:dyDescent="0.25">
      <c r="A13698" t="s">
        <v>93</v>
      </c>
      <c r="C13698">
        <v>20150260195</v>
      </c>
      <c r="D13698" t="s">
        <v>261</v>
      </c>
      <c r="E13698" t="s">
        <v>62</v>
      </c>
      <c r="G13698">
        <v>15.496</v>
      </c>
      <c r="H13698">
        <v>2015</v>
      </c>
      <c r="I13698">
        <v>1</v>
      </c>
      <c r="J13698">
        <v>23</v>
      </c>
      <c r="K13698">
        <v>15</v>
      </c>
      <c r="L13698">
        <v>17</v>
      </c>
      <c r="M13698" t="s">
        <v>932</v>
      </c>
      <c r="N13698" t="s">
        <v>936</v>
      </c>
      <c r="O13698" t="s">
        <v>934</v>
      </c>
      <c r="R13698" t="str">
        <f t="shared" si="428"/>
        <v>Weekday</v>
      </c>
      <c r="S13698" s="12">
        <f t="shared" si="427"/>
        <v>42027</v>
      </c>
    </row>
    <row r="13699" spans="1:19" x14ac:dyDescent="0.25">
      <c r="A13699" t="s">
        <v>93</v>
      </c>
      <c r="C13699">
        <v>20150620280</v>
      </c>
      <c r="D13699" t="s">
        <v>261</v>
      </c>
      <c r="E13699" t="s">
        <v>87</v>
      </c>
      <c r="G13699">
        <v>15.496</v>
      </c>
      <c r="H13699">
        <v>2015</v>
      </c>
      <c r="I13699">
        <v>2</v>
      </c>
      <c r="J13699">
        <v>4</v>
      </c>
      <c r="K13699">
        <v>18</v>
      </c>
      <c r="L13699">
        <v>58</v>
      </c>
      <c r="M13699" t="s">
        <v>932</v>
      </c>
      <c r="N13699" t="s">
        <v>933</v>
      </c>
      <c r="O13699" t="s">
        <v>934</v>
      </c>
      <c r="R13699" t="str">
        <f t="shared" si="428"/>
        <v>Weekday</v>
      </c>
      <c r="S13699" s="12">
        <f t="shared" ref="S13699:S13762" si="429">DATE(H13699,I13699,J13699)</f>
        <v>42039</v>
      </c>
    </row>
    <row r="13700" spans="1:19" x14ac:dyDescent="0.25">
      <c r="A13700" t="s">
        <v>93</v>
      </c>
      <c r="C13700">
        <v>20151120187</v>
      </c>
      <c r="D13700" t="s">
        <v>261</v>
      </c>
      <c r="E13700" t="s">
        <v>87</v>
      </c>
      <c r="G13700">
        <v>15.496</v>
      </c>
      <c r="H13700">
        <v>2015</v>
      </c>
      <c r="I13700">
        <v>4</v>
      </c>
      <c r="J13700">
        <v>13</v>
      </c>
      <c r="K13700">
        <v>14</v>
      </c>
      <c r="L13700">
        <v>2</v>
      </c>
      <c r="M13700" t="s">
        <v>932</v>
      </c>
      <c r="N13700" t="s">
        <v>933</v>
      </c>
      <c r="O13700" t="s">
        <v>934</v>
      </c>
      <c r="R13700" t="str">
        <f t="shared" si="428"/>
        <v>Weekday</v>
      </c>
      <c r="S13700" s="12">
        <f t="shared" si="429"/>
        <v>42107</v>
      </c>
    </row>
    <row r="13701" spans="1:19" x14ac:dyDescent="0.25">
      <c r="A13701" t="s">
        <v>93</v>
      </c>
      <c r="C13701">
        <v>20151100214</v>
      </c>
      <c r="D13701" t="s">
        <v>261</v>
      </c>
      <c r="E13701" t="s">
        <v>62</v>
      </c>
      <c r="G13701">
        <v>15.496</v>
      </c>
      <c r="H13701">
        <v>2015</v>
      </c>
      <c r="I13701">
        <v>4</v>
      </c>
      <c r="J13701">
        <v>19</v>
      </c>
      <c r="K13701">
        <v>14</v>
      </c>
      <c r="L13701">
        <v>3</v>
      </c>
      <c r="M13701" t="s">
        <v>932</v>
      </c>
      <c r="N13701" t="s">
        <v>933</v>
      </c>
      <c r="O13701" t="s">
        <v>934</v>
      </c>
      <c r="R13701" t="str">
        <f t="shared" ref="R13701:R13764" si="430">IF(WEEKDAY(DATE(H13701,I13701,J13701),2)&lt;6,"Weekday","Weekend")</f>
        <v>Weekend</v>
      </c>
      <c r="S13701" s="12">
        <f t="shared" si="429"/>
        <v>42113</v>
      </c>
    </row>
    <row r="13702" spans="1:19" x14ac:dyDescent="0.25">
      <c r="A13702" t="s">
        <v>93</v>
      </c>
      <c r="C13702">
        <v>20151610297</v>
      </c>
      <c r="D13702" t="s">
        <v>261</v>
      </c>
      <c r="E13702" t="s">
        <v>62</v>
      </c>
      <c r="G13702">
        <v>15.496</v>
      </c>
      <c r="H13702">
        <v>2015</v>
      </c>
      <c r="I13702">
        <v>5</v>
      </c>
      <c r="J13702">
        <v>30</v>
      </c>
      <c r="K13702">
        <v>16</v>
      </c>
      <c r="L13702">
        <v>43</v>
      </c>
      <c r="M13702" t="s">
        <v>932</v>
      </c>
      <c r="N13702" t="s">
        <v>933</v>
      </c>
      <c r="O13702" t="s">
        <v>934</v>
      </c>
      <c r="R13702" t="str">
        <f t="shared" si="430"/>
        <v>Weekend</v>
      </c>
      <c r="S13702" s="12">
        <f t="shared" si="429"/>
        <v>42154</v>
      </c>
    </row>
    <row r="13703" spans="1:19" x14ac:dyDescent="0.25">
      <c r="A13703" t="s">
        <v>93</v>
      </c>
      <c r="C13703">
        <v>20151610299</v>
      </c>
      <c r="D13703" t="s">
        <v>261</v>
      </c>
      <c r="E13703" t="s">
        <v>62</v>
      </c>
      <c r="G13703">
        <v>15.496</v>
      </c>
      <c r="H13703">
        <v>2015</v>
      </c>
      <c r="I13703">
        <v>5</v>
      </c>
      <c r="J13703">
        <v>31</v>
      </c>
      <c r="K13703">
        <v>15</v>
      </c>
      <c r="L13703">
        <v>3</v>
      </c>
      <c r="M13703" t="s">
        <v>932</v>
      </c>
      <c r="N13703" t="s">
        <v>933</v>
      </c>
      <c r="O13703" t="s">
        <v>934</v>
      </c>
      <c r="R13703" t="str">
        <f t="shared" si="430"/>
        <v>Weekend</v>
      </c>
      <c r="S13703" s="12">
        <f t="shared" si="429"/>
        <v>42155</v>
      </c>
    </row>
    <row r="13704" spans="1:19" x14ac:dyDescent="0.25">
      <c r="A13704" t="s">
        <v>93</v>
      </c>
      <c r="C13704">
        <v>20151610303</v>
      </c>
      <c r="D13704" t="s">
        <v>261</v>
      </c>
      <c r="E13704" t="s">
        <v>62</v>
      </c>
      <c r="G13704">
        <v>15.496</v>
      </c>
      <c r="H13704">
        <v>2015</v>
      </c>
      <c r="I13704">
        <v>6</v>
      </c>
      <c r="J13704">
        <v>7</v>
      </c>
      <c r="K13704">
        <v>14</v>
      </c>
      <c r="L13704">
        <v>56</v>
      </c>
      <c r="M13704" t="s">
        <v>932</v>
      </c>
      <c r="N13704" t="s">
        <v>933</v>
      </c>
      <c r="O13704" t="s">
        <v>934</v>
      </c>
      <c r="R13704" t="str">
        <f t="shared" si="430"/>
        <v>Weekend</v>
      </c>
      <c r="S13704" s="12">
        <f t="shared" si="429"/>
        <v>42162</v>
      </c>
    </row>
    <row r="13705" spans="1:19" x14ac:dyDescent="0.25">
      <c r="A13705" t="s">
        <v>93</v>
      </c>
      <c r="C13705">
        <v>20151810253</v>
      </c>
      <c r="D13705" t="s">
        <v>261</v>
      </c>
      <c r="E13705" t="s">
        <v>62</v>
      </c>
      <c r="G13705">
        <v>15.496</v>
      </c>
      <c r="H13705">
        <v>2015</v>
      </c>
      <c r="I13705">
        <v>6</v>
      </c>
      <c r="J13705">
        <v>28</v>
      </c>
      <c r="K13705">
        <v>15</v>
      </c>
      <c r="L13705">
        <v>6</v>
      </c>
      <c r="M13705" t="s">
        <v>932</v>
      </c>
      <c r="N13705" t="s">
        <v>933</v>
      </c>
      <c r="O13705" t="s">
        <v>934</v>
      </c>
      <c r="R13705" t="str">
        <f t="shared" si="430"/>
        <v>Weekend</v>
      </c>
      <c r="S13705" s="12">
        <f t="shared" si="429"/>
        <v>42183</v>
      </c>
    </row>
    <row r="13706" spans="1:19" x14ac:dyDescent="0.25">
      <c r="A13706" t="s">
        <v>93</v>
      </c>
      <c r="C13706">
        <v>20151820246</v>
      </c>
      <c r="D13706" t="s">
        <v>261</v>
      </c>
      <c r="E13706" t="s">
        <v>62</v>
      </c>
      <c r="G13706">
        <v>15.496</v>
      </c>
      <c r="H13706">
        <v>2015</v>
      </c>
      <c r="I13706">
        <v>6</v>
      </c>
      <c r="J13706">
        <v>28</v>
      </c>
      <c r="K13706">
        <v>17</v>
      </c>
      <c r="L13706">
        <v>31</v>
      </c>
      <c r="M13706" t="s">
        <v>932</v>
      </c>
      <c r="N13706" t="s">
        <v>933</v>
      </c>
      <c r="O13706" t="s">
        <v>934</v>
      </c>
      <c r="R13706" t="str">
        <f t="shared" si="430"/>
        <v>Weekend</v>
      </c>
      <c r="S13706" s="12">
        <f t="shared" si="429"/>
        <v>42183</v>
      </c>
    </row>
    <row r="13707" spans="1:19" x14ac:dyDescent="0.25">
      <c r="A13707" t="s">
        <v>93</v>
      </c>
      <c r="C13707">
        <v>20151960345</v>
      </c>
      <c r="D13707" t="s">
        <v>261</v>
      </c>
      <c r="E13707" t="s">
        <v>62</v>
      </c>
      <c r="G13707">
        <v>15.496</v>
      </c>
      <c r="H13707">
        <v>2015</v>
      </c>
      <c r="I13707">
        <v>7</v>
      </c>
      <c r="J13707">
        <v>10</v>
      </c>
      <c r="K13707">
        <v>16</v>
      </c>
      <c r="L13707">
        <v>33</v>
      </c>
      <c r="M13707" t="s">
        <v>932</v>
      </c>
      <c r="N13707" t="s">
        <v>933</v>
      </c>
      <c r="O13707" t="s">
        <v>934</v>
      </c>
      <c r="R13707" t="str">
        <f t="shared" si="430"/>
        <v>Weekday</v>
      </c>
      <c r="S13707" s="12">
        <f t="shared" si="429"/>
        <v>42195</v>
      </c>
    </row>
    <row r="13708" spans="1:19" x14ac:dyDescent="0.25">
      <c r="A13708" t="s">
        <v>93</v>
      </c>
      <c r="C13708">
        <v>20151960333</v>
      </c>
      <c r="D13708" t="s">
        <v>261</v>
      </c>
      <c r="E13708" t="s">
        <v>62</v>
      </c>
      <c r="G13708">
        <v>15.496</v>
      </c>
      <c r="H13708">
        <v>2015</v>
      </c>
      <c r="I13708">
        <v>7</v>
      </c>
      <c r="J13708">
        <v>10</v>
      </c>
      <c r="K13708">
        <v>18</v>
      </c>
      <c r="L13708">
        <v>26</v>
      </c>
      <c r="M13708" t="s">
        <v>932</v>
      </c>
      <c r="N13708" t="s">
        <v>933</v>
      </c>
      <c r="O13708" t="s">
        <v>934</v>
      </c>
      <c r="R13708" t="str">
        <f t="shared" si="430"/>
        <v>Weekday</v>
      </c>
      <c r="S13708" s="12">
        <f t="shared" si="429"/>
        <v>42195</v>
      </c>
    </row>
    <row r="13709" spans="1:19" x14ac:dyDescent="0.25">
      <c r="A13709" t="s">
        <v>93</v>
      </c>
      <c r="C13709">
        <v>20152050053</v>
      </c>
      <c r="D13709" t="s">
        <v>261</v>
      </c>
      <c r="E13709" t="s">
        <v>62</v>
      </c>
      <c r="G13709">
        <v>15.496</v>
      </c>
      <c r="H13709">
        <v>2015</v>
      </c>
      <c r="I13709">
        <v>7</v>
      </c>
      <c r="J13709">
        <v>15</v>
      </c>
      <c r="K13709">
        <v>16</v>
      </c>
      <c r="L13709">
        <v>6</v>
      </c>
      <c r="M13709" t="s">
        <v>932</v>
      </c>
      <c r="N13709" t="s">
        <v>933</v>
      </c>
      <c r="O13709" t="s">
        <v>934</v>
      </c>
      <c r="R13709" t="str">
        <f t="shared" si="430"/>
        <v>Weekday</v>
      </c>
      <c r="S13709" s="12">
        <f t="shared" si="429"/>
        <v>42200</v>
      </c>
    </row>
    <row r="13710" spans="1:19" x14ac:dyDescent="0.25">
      <c r="A13710" t="s">
        <v>93</v>
      </c>
      <c r="C13710">
        <v>20152520122</v>
      </c>
      <c r="D13710" t="s">
        <v>261</v>
      </c>
      <c r="E13710" t="s">
        <v>62</v>
      </c>
      <c r="G13710">
        <v>15.496</v>
      </c>
      <c r="H13710">
        <v>2015</v>
      </c>
      <c r="I13710">
        <v>7</v>
      </c>
      <c r="J13710">
        <v>21</v>
      </c>
      <c r="K13710">
        <v>9</v>
      </c>
      <c r="L13710">
        <v>0</v>
      </c>
      <c r="M13710" t="s">
        <v>932</v>
      </c>
      <c r="N13710" t="s">
        <v>937</v>
      </c>
      <c r="O13710" t="s">
        <v>934</v>
      </c>
      <c r="R13710" t="str">
        <f t="shared" si="430"/>
        <v>Weekday</v>
      </c>
      <c r="S13710" s="12">
        <f t="shared" si="429"/>
        <v>42206</v>
      </c>
    </row>
    <row r="13711" spans="1:19" x14ac:dyDescent="0.25">
      <c r="A13711" t="s">
        <v>93</v>
      </c>
      <c r="C13711">
        <v>20153030222</v>
      </c>
      <c r="D13711" t="s">
        <v>261</v>
      </c>
      <c r="E13711" t="s">
        <v>62</v>
      </c>
      <c r="G13711">
        <v>15.496</v>
      </c>
      <c r="H13711">
        <v>2015</v>
      </c>
      <c r="I13711">
        <v>10</v>
      </c>
      <c r="J13711">
        <v>6</v>
      </c>
      <c r="K13711">
        <v>16</v>
      </c>
      <c r="L13711">
        <v>13</v>
      </c>
      <c r="M13711" t="s">
        <v>932</v>
      </c>
      <c r="N13711" t="s">
        <v>933</v>
      </c>
      <c r="O13711" t="s">
        <v>934</v>
      </c>
      <c r="R13711" t="str">
        <f t="shared" si="430"/>
        <v>Weekday</v>
      </c>
      <c r="S13711" s="12">
        <f t="shared" si="429"/>
        <v>42283</v>
      </c>
    </row>
    <row r="13712" spans="1:19" x14ac:dyDescent="0.25">
      <c r="A13712" t="s">
        <v>93</v>
      </c>
      <c r="C13712">
        <v>20153070311</v>
      </c>
      <c r="D13712" t="s">
        <v>261</v>
      </c>
      <c r="E13712" t="s">
        <v>62</v>
      </c>
      <c r="G13712">
        <v>15.496</v>
      </c>
      <c r="H13712">
        <v>2015</v>
      </c>
      <c r="I13712">
        <v>10</v>
      </c>
      <c r="J13712">
        <v>30</v>
      </c>
      <c r="K13712">
        <v>12</v>
      </c>
      <c r="L13712">
        <v>45</v>
      </c>
      <c r="M13712" t="s">
        <v>932</v>
      </c>
      <c r="N13712" t="s">
        <v>933</v>
      </c>
      <c r="O13712" t="s">
        <v>934</v>
      </c>
      <c r="R13712" t="str">
        <f t="shared" si="430"/>
        <v>Weekday</v>
      </c>
      <c r="S13712" s="12">
        <f t="shared" si="429"/>
        <v>42307</v>
      </c>
    </row>
    <row r="13713" spans="1:19" x14ac:dyDescent="0.25">
      <c r="A13713" t="s">
        <v>93</v>
      </c>
      <c r="C13713">
        <v>20153160268</v>
      </c>
      <c r="D13713" t="s">
        <v>261</v>
      </c>
      <c r="E13713" t="s">
        <v>87</v>
      </c>
      <c r="G13713">
        <v>15.496</v>
      </c>
      <c r="H13713">
        <v>2015</v>
      </c>
      <c r="I13713">
        <v>11</v>
      </c>
      <c r="J13713">
        <v>10</v>
      </c>
      <c r="K13713">
        <v>19</v>
      </c>
      <c r="L13713">
        <v>1</v>
      </c>
      <c r="M13713" t="s">
        <v>932</v>
      </c>
      <c r="N13713" t="s">
        <v>937</v>
      </c>
      <c r="O13713" t="s">
        <v>934</v>
      </c>
      <c r="R13713" t="str">
        <f t="shared" si="430"/>
        <v>Weekday</v>
      </c>
      <c r="S13713" s="12">
        <f t="shared" si="429"/>
        <v>42318</v>
      </c>
    </row>
    <row r="13714" spans="1:19" x14ac:dyDescent="0.25">
      <c r="A13714" t="s">
        <v>93</v>
      </c>
      <c r="C13714">
        <v>20160190043</v>
      </c>
      <c r="D13714" t="s">
        <v>261</v>
      </c>
      <c r="E13714" t="s">
        <v>62</v>
      </c>
      <c r="G13714">
        <v>15.496</v>
      </c>
      <c r="H13714">
        <v>2015</v>
      </c>
      <c r="I13714">
        <v>11</v>
      </c>
      <c r="J13714">
        <v>13</v>
      </c>
      <c r="K13714">
        <v>12</v>
      </c>
      <c r="L13714">
        <v>0</v>
      </c>
      <c r="M13714" t="s">
        <v>932</v>
      </c>
      <c r="N13714" t="s">
        <v>933</v>
      </c>
      <c r="O13714" t="s">
        <v>934</v>
      </c>
      <c r="R13714" t="str">
        <f t="shared" si="430"/>
        <v>Weekday</v>
      </c>
      <c r="S13714" s="12">
        <f t="shared" si="429"/>
        <v>42321</v>
      </c>
    </row>
    <row r="13715" spans="1:19" x14ac:dyDescent="0.25">
      <c r="A13715" t="s">
        <v>93</v>
      </c>
      <c r="C13715">
        <v>20153440308</v>
      </c>
      <c r="D13715" t="s">
        <v>261</v>
      </c>
      <c r="E13715" t="s">
        <v>940</v>
      </c>
      <c r="G13715">
        <v>15.496</v>
      </c>
      <c r="H13715">
        <v>2015</v>
      </c>
      <c r="I13715">
        <v>12</v>
      </c>
      <c r="J13715">
        <v>4</v>
      </c>
      <c r="K13715">
        <v>12</v>
      </c>
      <c r="L13715">
        <v>5</v>
      </c>
      <c r="M13715" t="s">
        <v>932</v>
      </c>
      <c r="N13715" t="s">
        <v>933</v>
      </c>
      <c r="O13715" t="s">
        <v>934</v>
      </c>
      <c r="R13715" t="str">
        <f t="shared" si="430"/>
        <v>Weekday</v>
      </c>
      <c r="S13715" s="12">
        <f t="shared" si="429"/>
        <v>42342</v>
      </c>
    </row>
    <row r="13716" spans="1:19" x14ac:dyDescent="0.25">
      <c r="A13716" t="s">
        <v>93</v>
      </c>
      <c r="C13716">
        <v>20153530191</v>
      </c>
      <c r="D13716" t="s">
        <v>261</v>
      </c>
      <c r="E13716" t="s">
        <v>87</v>
      </c>
      <c r="G13716">
        <v>15.496</v>
      </c>
      <c r="H13716">
        <v>2015</v>
      </c>
      <c r="I13716">
        <v>12</v>
      </c>
      <c r="J13716">
        <v>10</v>
      </c>
      <c r="K13716">
        <v>13</v>
      </c>
      <c r="L13716">
        <v>17</v>
      </c>
      <c r="M13716" t="s">
        <v>932</v>
      </c>
      <c r="N13716" t="s">
        <v>933</v>
      </c>
      <c r="O13716" t="s">
        <v>934</v>
      </c>
      <c r="R13716" t="str">
        <f t="shared" si="430"/>
        <v>Weekday</v>
      </c>
      <c r="S13716" s="12">
        <f t="shared" si="429"/>
        <v>42348</v>
      </c>
    </row>
    <row r="13717" spans="1:19" x14ac:dyDescent="0.25">
      <c r="A13717" t="s">
        <v>93</v>
      </c>
      <c r="C13717">
        <v>20151510065</v>
      </c>
      <c r="D13717" t="s">
        <v>261</v>
      </c>
      <c r="E13717" t="s">
        <v>62</v>
      </c>
      <c r="G13717">
        <v>15.503</v>
      </c>
      <c r="H13717">
        <v>2015</v>
      </c>
      <c r="I13717">
        <v>5</v>
      </c>
      <c r="J13717">
        <v>31</v>
      </c>
      <c r="K13717">
        <v>12</v>
      </c>
      <c r="L13717">
        <v>25</v>
      </c>
      <c r="M13717" t="s">
        <v>932</v>
      </c>
      <c r="N13717" t="s">
        <v>937</v>
      </c>
      <c r="O13717" t="s">
        <v>934</v>
      </c>
      <c r="R13717" t="str">
        <f t="shared" si="430"/>
        <v>Weekend</v>
      </c>
      <c r="S13717" s="12">
        <f t="shared" si="429"/>
        <v>42155</v>
      </c>
    </row>
    <row r="13718" spans="1:19" x14ac:dyDescent="0.25">
      <c r="A13718" t="s">
        <v>93</v>
      </c>
      <c r="C13718">
        <v>20152190229</v>
      </c>
      <c r="D13718" t="s">
        <v>261</v>
      </c>
      <c r="E13718" t="s">
        <v>940</v>
      </c>
      <c r="G13718">
        <v>15.503</v>
      </c>
      <c r="H13718">
        <v>2015</v>
      </c>
      <c r="I13718">
        <v>8</v>
      </c>
      <c r="J13718">
        <v>5</v>
      </c>
      <c r="K13718">
        <v>16</v>
      </c>
      <c r="L13718">
        <v>28</v>
      </c>
      <c r="M13718" t="s">
        <v>932</v>
      </c>
      <c r="N13718" t="s">
        <v>933</v>
      </c>
      <c r="O13718" t="s">
        <v>934</v>
      </c>
      <c r="R13718" t="str">
        <f t="shared" si="430"/>
        <v>Weekday</v>
      </c>
      <c r="S13718" s="12">
        <f t="shared" si="429"/>
        <v>42221</v>
      </c>
    </row>
    <row r="13719" spans="1:19" x14ac:dyDescent="0.25">
      <c r="A13719" t="s">
        <v>93</v>
      </c>
      <c r="C13719">
        <v>20152670279</v>
      </c>
      <c r="D13719" t="s">
        <v>261</v>
      </c>
      <c r="E13719" t="s">
        <v>940</v>
      </c>
      <c r="G13719">
        <v>15.503</v>
      </c>
      <c r="H13719">
        <v>2015</v>
      </c>
      <c r="I13719">
        <v>9</v>
      </c>
      <c r="J13719">
        <v>23</v>
      </c>
      <c r="K13719">
        <v>19</v>
      </c>
      <c r="L13719">
        <v>19</v>
      </c>
      <c r="M13719" t="s">
        <v>932</v>
      </c>
      <c r="N13719" t="s">
        <v>933</v>
      </c>
      <c r="O13719" t="s">
        <v>934</v>
      </c>
      <c r="R13719" t="str">
        <f t="shared" si="430"/>
        <v>Weekday</v>
      </c>
      <c r="S13719" s="12">
        <f t="shared" si="429"/>
        <v>42270</v>
      </c>
    </row>
    <row r="13720" spans="1:19" x14ac:dyDescent="0.25">
      <c r="A13720" t="s">
        <v>93</v>
      </c>
      <c r="C13720">
        <v>20152830146</v>
      </c>
      <c r="D13720" t="s">
        <v>261</v>
      </c>
      <c r="E13720" t="s">
        <v>62</v>
      </c>
      <c r="G13720">
        <v>15.503</v>
      </c>
      <c r="H13720">
        <v>2015</v>
      </c>
      <c r="I13720">
        <v>10</v>
      </c>
      <c r="J13720">
        <v>9</v>
      </c>
      <c r="K13720">
        <v>7</v>
      </c>
      <c r="L13720">
        <v>4</v>
      </c>
      <c r="M13720" t="s">
        <v>932</v>
      </c>
      <c r="N13720" t="s">
        <v>933</v>
      </c>
      <c r="O13720" t="s">
        <v>934</v>
      </c>
      <c r="R13720" t="str">
        <f t="shared" si="430"/>
        <v>Weekday</v>
      </c>
      <c r="S13720" s="12">
        <f t="shared" si="429"/>
        <v>42286</v>
      </c>
    </row>
    <row r="13721" spans="1:19" x14ac:dyDescent="0.25">
      <c r="A13721" t="s">
        <v>93</v>
      </c>
      <c r="C13721">
        <v>20153240247</v>
      </c>
      <c r="D13721" t="s">
        <v>261</v>
      </c>
      <c r="E13721" t="s">
        <v>62</v>
      </c>
      <c r="G13721">
        <v>15.503</v>
      </c>
      <c r="H13721">
        <v>2015</v>
      </c>
      <c r="I13721">
        <v>11</v>
      </c>
      <c r="J13721">
        <v>20</v>
      </c>
      <c r="K13721">
        <v>19</v>
      </c>
      <c r="L13721">
        <v>13</v>
      </c>
      <c r="M13721" t="s">
        <v>932</v>
      </c>
      <c r="N13721" t="s">
        <v>933</v>
      </c>
      <c r="O13721" t="s">
        <v>934</v>
      </c>
      <c r="R13721" t="str">
        <f t="shared" si="430"/>
        <v>Weekday</v>
      </c>
      <c r="S13721" s="12">
        <f t="shared" si="429"/>
        <v>42328</v>
      </c>
    </row>
    <row r="13722" spans="1:19" x14ac:dyDescent="0.25">
      <c r="A13722" t="s">
        <v>93</v>
      </c>
      <c r="C13722">
        <v>20150490239</v>
      </c>
      <c r="D13722" t="s">
        <v>261</v>
      </c>
      <c r="E13722" t="s">
        <v>62</v>
      </c>
      <c r="G13722">
        <v>15.507999999999999</v>
      </c>
      <c r="H13722">
        <v>2015</v>
      </c>
      <c r="I13722">
        <v>2</v>
      </c>
      <c r="J13722">
        <v>17</v>
      </c>
      <c r="K13722">
        <v>18</v>
      </c>
      <c r="L13722">
        <v>55</v>
      </c>
      <c r="M13722" t="s">
        <v>932</v>
      </c>
      <c r="N13722" t="s">
        <v>933</v>
      </c>
      <c r="O13722" t="s">
        <v>934</v>
      </c>
      <c r="R13722" t="str">
        <f t="shared" si="430"/>
        <v>Weekday</v>
      </c>
      <c r="S13722" s="12">
        <f t="shared" si="429"/>
        <v>42052</v>
      </c>
    </row>
    <row r="13723" spans="1:19" x14ac:dyDescent="0.25">
      <c r="A13723" t="s">
        <v>93</v>
      </c>
      <c r="C13723">
        <v>20152320248</v>
      </c>
      <c r="D13723" t="s">
        <v>261</v>
      </c>
      <c r="E13723" t="s">
        <v>940</v>
      </c>
      <c r="G13723">
        <v>15.513</v>
      </c>
      <c r="H13723">
        <v>2015</v>
      </c>
      <c r="I13723">
        <v>8</v>
      </c>
      <c r="J13723">
        <v>20</v>
      </c>
      <c r="K13723">
        <v>14</v>
      </c>
      <c r="L13723">
        <v>17</v>
      </c>
      <c r="M13723" t="s">
        <v>932</v>
      </c>
      <c r="N13723" t="s">
        <v>933</v>
      </c>
      <c r="O13723" t="s">
        <v>934</v>
      </c>
      <c r="R13723" t="str">
        <f t="shared" si="430"/>
        <v>Weekday</v>
      </c>
      <c r="S13723" s="12">
        <f t="shared" si="429"/>
        <v>42236</v>
      </c>
    </row>
    <row r="13724" spans="1:19" x14ac:dyDescent="0.25">
      <c r="A13724" t="s">
        <v>93</v>
      </c>
      <c r="C13724">
        <v>20152850241</v>
      </c>
      <c r="D13724" t="s">
        <v>261</v>
      </c>
      <c r="E13724" t="s">
        <v>62</v>
      </c>
      <c r="G13724">
        <v>15.53</v>
      </c>
      <c r="H13724">
        <v>2015</v>
      </c>
      <c r="I13724">
        <v>10</v>
      </c>
      <c r="J13724">
        <v>10</v>
      </c>
      <c r="K13724">
        <v>12</v>
      </c>
      <c r="L13724">
        <v>19</v>
      </c>
      <c r="M13724" t="s">
        <v>932</v>
      </c>
      <c r="N13724" t="s">
        <v>933</v>
      </c>
      <c r="O13724" t="s">
        <v>934</v>
      </c>
      <c r="R13724" t="str">
        <f t="shared" si="430"/>
        <v>Weekend</v>
      </c>
      <c r="S13724" s="12">
        <f t="shared" si="429"/>
        <v>42287</v>
      </c>
    </row>
    <row r="13725" spans="1:19" x14ac:dyDescent="0.25">
      <c r="A13725" t="s">
        <v>93</v>
      </c>
      <c r="C13725">
        <v>20150370300</v>
      </c>
      <c r="D13725" t="s">
        <v>261</v>
      </c>
      <c r="E13725" t="s">
        <v>62</v>
      </c>
      <c r="G13725">
        <v>15.576000000000001</v>
      </c>
      <c r="H13725">
        <v>2015</v>
      </c>
      <c r="I13725">
        <v>1</v>
      </c>
      <c r="J13725">
        <v>30</v>
      </c>
      <c r="K13725">
        <v>14</v>
      </c>
      <c r="L13725">
        <v>28</v>
      </c>
      <c r="M13725" t="s">
        <v>932</v>
      </c>
      <c r="N13725" t="s">
        <v>937</v>
      </c>
      <c r="O13725" t="s">
        <v>934</v>
      </c>
      <c r="R13725" t="str">
        <f t="shared" si="430"/>
        <v>Weekday</v>
      </c>
      <c r="S13725" s="12">
        <f t="shared" si="429"/>
        <v>42034</v>
      </c>
    </row>
    <row r="13726" spans="1:19" x14ac:dyDescent="0.25">
      <c r="A13726" t="s">
        <v>93</v>
      </c>
      <c r="C13726">
        <v>20150150242</v>
      </c>
      <c r="D13726" t="s">
        <v>261</v>
      </c>
      <c r="E13726" t="s">
        <v>87</v>
      </c>
      <c r="G13726">
        <v>15.599</v>
      </c>
      <c r="H13726">
        <v>2015</v>
      </c>
      <c r="I13726">
        <v>1</v>
      </c>
      <c r="J13726">
        <v>9</v>
      </c>
      <c r="K13726">
        <v>8</v>
      </c>
      <c r="L13726">
        <v>51</v>
      </c>
      <c r="M13726" t="s">
        <v>935</v>
      </c>
      <c r="N13726" t="s">
        <v>933</v>
      </c>
      <c r="O13726" t="s">
        <v>934</v>
      </c>
      <c r="R13726" t="str">
        <f t="shared" si="430"/>
        <v>Weekday</v>
      </c>
      <c r="S13726" s="12">
        <f t="shared" si="429"/>
        <v>42013</v>
      </c>
    </row>
    <row r="13727" spans="1:19" x14ac:dyDescent="0.25">
      <c r="A13727" t="s">
        <v>93</v>
      </c>
      <c r="C13727">
        <v>20153440279</v>
      </c>
      <c r="D13727" t="s">
        <v>261</v>
      </c>
      <c r="E13727" t="s">
        <v>87</v>
      </c>
      <c r="G13727">
        <v>15.599</v>
      </c>
      <c r="H13727">
        <v>2015</v>
      </c>
      <c r="I13727">
        <v>6</v>
      </c>
      <c r="J13727">
        <v>3</v>
      </c>
      <c r="K13727">
        <v>20</v>
      </c>
      <c r="L13727">
        <v>41</v>
      </c>
      <c r="M13727" t="s">
        <v>932</v>
      </c>
      <c r="N13727" t="s">
        <v>933</v>
      </c>
      <c r="O13727" t="s">
        <v>934</v>
      </c>
      <c r="R13727" t="str">
        <f t="shared" si="430"/>
        <v>Weekday</v>
      </c>
      <c r="S13727" s="12">
        <f t="shared" si="429"/>
        <v>42158</v>
      </c>
    </row>
    <row r="13728" spans="1:19" x14ac:dyDescent="0.25">
      <c r="A13728" t="s">
        <v>93</v>
      </c>
      <c r="C13728">
        <v>20150090503</v>
      </c>
      <c r="D13728" t="s">
        <v>261</v>
      </c>
      <c r="E13728" t="s">
        <v>62</v>
      </c>
      <c r="G13728">
        <v>15.608000000000001</v>
      </c>
      <c r="H13728">
        <v>2015</v>
      </c>
      <c r="I13728">
        <v>1</v>
      </c>
      <c r="J13728">
        <v>9</v>
      </c>
      <c r="K13728">
        <v>15</v>
      </c>
      <c r="L13728">
        <v>0</v>
      </c>
      <c r="M13728" t="s">
        <v>932</v>
      </c>
      <c r="N13728" t="s">
        <v>933</v>
      </c>
      <c r="O13728" t="s">
        <v>934</v>
      </c>
      <c r="R13728" t="str">
        <f t="shared" si="430"/>
        <v>Weekday</v>
      </c>
      <c r="S13728" s="12">
        <f t="shared" si="429"/>
        <v>42013</v>
      </c>
    </row>
    <row r="13729" spans="1:19" x14ac:dyDescent="0.25">
      <c r="A13729" t="s">
        <v>93</v>
      </c>
      <c r="C13729">
        <v>20151210272</v>
      </c>
      <c r="D13729" t="s">
        <v>261</v>
      </c>
      <c r="E13729" t="s">
        <v>87</v>
      </c>
      <c r="G13729">
        <v>15.613</v>
      </c>
      <c r="H13729">
        <v>2015</v>
      </c>
      <c r="I13729">
        <v>4</v>
      </c>
      <c r="J13729">
        <v>3</v>
      </c>
      <c r="K13729">
        <v>15</v>
      </c>
      <c r="L13729">
        <v>21</v>
      </c>
      <c r="M13729" t="s">
        <v>932</v>
      </c>
      <c r="N13729" t="s">
        <v>933</v>
      </c>
      <c r="O13729" t="s">
        <v>934</v>
      </c>
      <c r="R13729" t="str">
        <f t="shared" si="430"/>
        <v>Weekday</v>
      </c>
      <c r="S13729" s="12">
        <f t="shared" si="429"/>
        <v>42097</v>
      </c>
    </row>
    <row r="13730" spans="1:19" x14ac:dyDescent="0.25">
      <c r="A13730" t="s">
        <v>93</v>
      </c>
      <c r="C13730">
        <v>20151810252</v>
      </c>
      <c r="D13730" t="s">
        <v>261</v>
      </c>
      <c r="E13730" t="s">
        <v>62</v>
      </c>
      <c r="G13730">
        <v>15.613</v>
      </c>
      <c r="H13730">
        <v>2015</v>
      </c>
      <c r="I13730">
        <v>6</v>
      </c>
      <c r="J13730">
        <v>28</v>
      </c>
      <c r="K13730">
        <v>17</v>
      </c>
      <c r="L13730">
        <v>2</v>
      </c>
      <c r="M13730" t="s">
        <v>932</v>
      </c>
      <c r="N13730" t="s">
        <v>937</v>
      </c>
      <c r="O13730" t="s">
        <v>934</v>
      </c>
      <c r="R13730" t="str">
        <f t="shared" si="430"/>
        <v>Weekend</v>
      </c>
      <c r="S13730" s="12">
        <f t="shared" si="429"/>
        <v>42183</v>
      </c>
    </row>
    <row r="13731" spans="1:19" x14ac:dyDescent="0.25">
      <c r="A13731" t="s">
        <v>93</v>
      </c>
      <c r="C13731">
        <v>20151960329</v>
      </c>
      <c r="D13731" t="s">
        <v>261</v>
      </c>
      <c r="E13731" t="s">
        <v>62</v>
      </c>
      <c r="G13731">
        <v>15.613</v>
      </c>
      <c r="H13731">
        <v>2015</v>
      </c>
      <c r="I13731">
        <v>7</v>
      </c>
      <c r="J13731">
        <v>7</v>
      </c>
      <c r="K13731">
        <v>8</v>
      </c>
      <c r="L13731">
        <v>1</v>
      </c>
      <c r="M13731" t="s">
        <v>932</v>
      </c>
      <c r="N13731" t="s">
        <v>933</v>
      </c>
      <c r="O13731" t="s">
        <v>934</v>
      </c>
      <c r="R13731" t="str">
        <f t="shared" si="430"/>
        <v>Weekday</v>
      </c>
      <c r="S13731" s="12">
        <f t="shared" si="429"/>
        <v>42192</v>
      </c>
    </row>
    <row r="13732" spans="1:19" x14ac:dyDescent="0.25">
      <c r="A13732" t="s">
        <v>93</v>
      </c>
      <c r="C13732">
        <v>20152110290</v>
      </c>
      <c r="D13732" t="s">
        <v>261</v>
      </c>
      <c r="E13732" t="s">
        <v>62</v>
      </c>
      <c r="G13732">
        <v>15.613</v>
      </c>
      <c r="H13732">
        <v>2015</v>
      </c>
      <c r="I13732">
        <v>7</v>
      </c>
      <c r="J13732">
        <v>28</v>
      </c>
      <c r="K13732">
        <v>17</v>
      </c>
      <c r="L13732">
        <v>56</v>
      </c>
      <c r="M13732" t="s">
        <v>932</v>
      </c>
      <c r="N13732" t="s">
        <v>933</v>
      </c>
      <c r="O13732" t="s">
        <v>934</v>
      </c>
      <c r="R13732" t="str">
        <f t="shared" si="430"/>
        <v>Weekday</v>
      </c>
      <c r="S13732" s="12">
        <f t="shared" si="429"/>
        <v>42213</v>
      </c>
    </row>
    <row r="13733" spans="1:19" x14ac:dyDescent="0.25">
      <c r="A13733" t="s">
        <v>93</v>
      </c>
      <c r="C13733">
        <v>20152520219</v>
      </c>
      <c r="D13733" t="s">
        <v>261</v>
      </c>
      <c r="E13733" t="s">
        <v>62</v>
      </c>
      <c r="G13733">
        <v>15.613</v>
      </c>
      <c r="H13733">
        <v>2015</v>
      </c>
      <c r="I13733">
        <v>7</v>
      </c>
      <c r="J13733">
        <v>31</v>
      </c>
      <c r="K13733">
        <v>13</v>
      </c>
      <c r="L13733">
        <v>35</v>
      </c>
      <c r="M13733" t="s">
        <v>932</v>
      </c>
      <c r="N13733" t="s">
        <v>933</v>
      </c>
      <c r="O13733" t="s">
        <v>934</v>
      </c>
      <c r="R13733" t="str">
        <f t="shared" si="430"/>
        <v>Weekday</v>
      </c>
      <c r="S13733" s="12">
        <f t="shared" si="429"/>
        <v>42216</v>
      </c>
    </row>
    <row r="13734" spans="1:19" x14ac:dyDescent="0.25">
      <c r="A13734" t="s">
        <v>93</v>
      </c>
      <c r="C13734">
        <v>20152190224</v>
      </c>
      <c r="D13734" t="s">
        <v>261</v>
      </c>
      <c r="E13734" t="s">
        <v>87</v>
      </c>
      <c r="G13734">
        <v>15.613</v>
      </c>
      <c r="H13734">
        <v>2015</v>
      </c>
      <c r="I13734">
        <v>8</v>
      </c>
      <c r="J13734">
        <v>6</v>
      </c>
      <c r="K13734">
        <v>17</v>
      </c>
      <c r="L13734">
        <v>42</v>
      </c>
      <c r="M13734" t="s">
        <v>932</v>
      </c>
      <c r="N13734" t="s">
        <v>937</v>
      </c>
      <c r="O13734" t="s">
        <v>934</v>
      </c>
      <c r="R13734" t="str">
        <f t="shared" si="430"/>
        <v>Weekday</v>
      </c>
      <c r="S13734" s="12">
        <f t="shared" si="429"/>
        <v>42222</v>
      </c>
    </row>
    <row r="13735" spans="1:19" x14ac:dyDescent="0.25">
      <c r="A13735" t="s">
        <v>93</v>
      </c>
      <c r="C13735">
        <v>20152680223</v>
      </c>
      <c r="D13735" t="s">
        <v>261</v>
      </c>
      <c r="E13735" t="s">
        <v>62</v>
      </c>
      <c r="G13735">
        <v>15.613</v>
      </c>
      <c r="H13735">
        <v>2015</v>
      </c>
      <c r="I13735">
        <v>8</v>
      </c>
      <c r="J13735">
        <v>20</v>
      </c>
      <c r="K13735">
        <v>19</v>
      </c>
      <c r="L13735">
        <v>8</v>
      </c>
      <c r="M13735" t="s">
        <v>932</v>
      </c>
      <c r="N13735" t="s">
        <v>937</v>
      </c>
      <c r="O13735" t="s">
        <v>934</v>
      </c>
      <c r="R13735" t="str">
        <f t="shared" si="430"/>
        <v>Weekday</v>
      </c>
      <c r="S13735" s="12">
        <f t="shared" si="429"/>
        <v>42236</v>
      </c>
    </row>
    <row r="13736" spans="1:19" x14ac:dyDescent="0.25">
      <c r="A13736" t="s">
        <v>93</v>
      </c>
      <c r="C13736">
        <v>20152520228</v>
      </c>
      <c r="D13736" t="s">
        <v>261</v>
      </c>
      <c r="E13736" t="s">
        <v>62</v>
      </c>
      <c r="G13736">
        <v>15.613</v>
      </c>
      <c r="H13736">
        <v>2015</v>
      </c>
      <c r="I13736">
        <v>9</v>
      </c>
      <c r="J13736">
        <v>8</v>
      </c>
      <c r="K13736">
        <v>16</v>
      </c>
      <c r="L13736">
        <v>59</v>
      </c>
      <c r="M13736" t="s">
        <v>932</v>
      </c>
      <c r="N13736" t="s">
        <v>933</v>
      </c>
      <c r="O13736" t="s">
        <v>934</v>
      </c>
      <c r="R13736" t="str">
        <f t="shared" si="430"/>
        <v>Weekday</v>
      </c>
      <c r="S13736" s="12">
        <f t="shared" si="429"/>
        <v>42255</v>
      </c>
    </row>
    <row r="13737" spans="1:19" x14ac:dyDescent="0.25">
      <c r="A13737" t="s">
        <v>93</v>
      </c>
      <c r="C13737">
        <v>20152880271</v>
      </c>
      <c r="D13737" t="s">
        <v>261</v>
      </c>
      <c r="E13737" t="s">
        <v>62</v>
      </c>
      <c r="G13737">
        <v>15.613</v>
      </c>
      <c r="H13737">
        <v>2015</v>
      </c>
      <c r="I13737">
        <v>9</v>
      </c>
      <c r="J13737">
        <v>18</v>
      </c>
      <c r="K13737">
        <v>8</v>
      </c>
      <c r="L13737">
        <v>42</v>
      </c>
      <c r="M13737" t="s">
        <v>932</v>
      </c>
      <c r="N13737" t="s">
        <v>933</v>
      </c>
      <c r="O13737" t="s">
        <v>934</v>
      </c>
      <c r="R13737" t="str">
        <f t="shared" si="430"/>
        <v>Weekday</v>
      </c>
      <c r="S13737" s="12">
        <f t="shared" si="429"/>
        <v>42265</v>
      </c>
    </row>
    <row r="13738" spans="1:19" x14ac:dyDescent="0.25">
      <c r="A13738" t="s">
        <v>93</v>
      </c>
      <c r="C13738">
        <v>20152940262</v>
      </c>
      <c r="D13738" t="s">
        <v>261</v>
      </c>
      <c r="E13738" t="s">
        <v>62</v>
      </c>
      <c r="G13738">
        <v>15.613</v>
      </c>
      <c r="H13738">
        <v>2015</v>
      </c>
      <c r="I13738">
        <v>10</v>
      </c>
      <c r="J13738">
        <v>16</v>
      </c>
      <c r="K13738">
        <v>12</v>
      </c>
      <c r="L13738">
        <v>37</v>
      </c>
      <c r="M13738" t="s">
        <v>932</v>
      </c>
      <c r="N13738" t="s">
        <v>937</v>
      </c>
      <c r="O13738" t="s">
        <v>934</v>
      </c>
      <c r="R13738" t="str">
        <f t="shared" si="430"/>
        <v>Weekday</v>
      </c>
      <c r="S13738" s="12">
        <f t="shared" si="429"/>
        <v>42293</v>
      </c>
    </row>
    <row r="13739" spans="1:19" x14ac:dyDescent="0.25">
      <c r="A13739" t="s">
        <v>93</v>
      </c>
      <c r="C13739">
        <v>20153070314</v>
      </c>
      <c r="D13739" t="s">
        <v>261</v>
      </c>
      <c r="E13739" t="s">
        <v>62</v>
      </c>
      <c r="G13739">
        <v>15.613</v>
      </c>
      <c r="H13739">
        <v>2015</v>
      </c>
      <c r="I13739">
        <v>10</v>
      </c>
      <c r="J13739">
        <v>30</v>
      </c>
      <c r="K13739">
        <v>20</v>
      </c>
      <c r="L13739">
        <v>1</v>
      </c>
      <c r="M13739" t="s">
        <v>932</v>
      </c>
      <c r="N13739" t="s">
        <v>933</v>
      </c>
      <c r="O13739" t="s">
        <v>934</v>
      </c>
      <c r="R13739" t="str">
        <f t="shared" si="430"/>
        <v>Weekday</v>
      </c>
      <c r="S13739" s="12">
        <f t="shared" si="429"/>
        <v>42307</v>
      </c>
    </row>
    <row r="13740" spans="1:19" x14ac:dyDescent="0.25">
      <c r="A13740" t="s">
        <v>93</v>
      </c>
      <c r="C13740">
        <v>20153270330</v>
      </c>
      <c r="D13740" t="s">
        <v>261</v>
      </c>
      <c r="E13740" t="s">
        <v>87</v>
      </c>
      <c r="G13740">
        <v>15.613</v>
      </c>
      <c r="H13740">
        <v>2015</v>
      </c>
      <c r="I13740">
        <v>11</v>
      </c>
      <c r="J13740">
        <v>5</v>
      </c>
      <c r="K13740">
        <v>5</v>
      </c>
      <c r="L13740">
        <v>1</v>
      </c>
      <c r="M13740" t="s">
        <v>935</v>
      </c>
      <c r="N13740" t="s">
        <v>936</v>
      </c>
      <c r="O13740" t="s">
        <v>934</v>
      </c>
      <c r="R13740" t="str">
        <f t="shared" si="430"/>
        <v>Weekday</v>
      </c>
      <c r="S13740" s="12">
        <f t="shared" si="429"/>
        <v>42313</v>
      </c>
    </row>
    <row r="13741" spans="1:19" x14ac:dyDescent="0.25">
      <c r="A13741" t="s">
        <v>93</v>
      </c>
      <c r="C13741">
        <v>20153150175</v>
      </c>
      <c r="D13741" t="s">
        <v>261</v>
      </c>
      <c r="E13741" t="s">
        <v>62</v>
      </c>
      <c r="G13741">
        <v>15.613</v>
      </c>
      <c r="H13741">
        <v>2015</v>
      </c>
      <c r="I13741">
        <v>11</v>
      </c>
      <c r="J13741">
        <v>7</v>
      </c>
      <c r="K13741">
        <v>17</v>
      </c>
      <c r="L13741">
        <v>12</v>
      </c>
      <c r="M13741" t="s">
        <v>932</v>
      </c>
      <c r="N13741" t="s">
        <v>937</v>
      </c>
      <c r="O13741" t="s">
        <v>934</v>
      </c>
      <c r="R13741" t="str">
        <f t="shared" si="430"/>
        <v>Weekend</v>
      </c>
      <c r="S13741" s="12">
        <f t="shared" si="429"/>
        <v>42315</v>
      </c>
    </row>
    <row r="13742" spans="1:19" x14ac:dyDescent="0.25">
      <c r="A13742" t="s">
        <v>93</v>
      </c>
      <c r="C13742">
        <v>20153440304</v>
      </c>
      <c r="D13742" t="s">
        <v>261</v>
      </c>
      <c r="E13742" t="s">
        <v>87</v>
      </c>
      <c r="G13742">
        <v>15.613</v>
      </c>
      <c r="H13742">
        <v>2015</v>
      </c>
      <c r="I13742">
        <v>12</v>
      </c>
      <c r="J13742">
        <v>3</v>
      </c>
      <c r="K13742">
        <v>13</v>
      </c>
      <c r="L13742">
        <v>41</v>
      </c>
      <c r="M13742" t="s">
        <v>932</v>
      </c>
      <c r="N13742" t="s">
        <v>937</v>
      </c>
      <c r="O13742" t="s">
        <v>934</v>
      </c>
      <c r="R13742" t="str">
        <f t="shared" si="430"/>
        <v>Weekday</v>
      </c>
      <c r="S13742" s="12">
        <f t="shared" si="429"/>
        <v>42341</v>
      </c>
    </row>
    <row r="13743" spans="1:19" x14ac:dyDescent="0.25">
      <c r="A13743" t="s">
        <v>93</v>
      </c>
      <c r="C13743">
        <v>20153440298</v>
      </c>
      <c r="D13743" t="s">
        <v>261</v>
      </c>
      <c r="E13743" t="s">
        <v>62</v>
      </c>
      <c r="G13743">
        <v>15.613</v>
      </c>
      <c r="H13743">
        <v>2015</v>
      </c>
      <c r="I13743">
        <v>12</v>
      </c>
      <c r="J13743">
        <v>10</v>
      </c>
      <c r="K13743">
        <v>7</v>
      </c>
      <c r="L13743">
        <v>3</v>
      </c>
      <c r="M13743" t="s">
        <v>932</v>
      </c>
      <c r="N13743" t="s">
        <v>933</v>
      </c>
      <c r="O13743" t="s">
        <v>934</v>
      </c>
      <c r="R13743" t="str">
        <f t="shared" si="430"/>
        <v>Weekday</v>
      </c>
      <c r="S13743" s="12">
        <f t="shared" si="429"/>
        <v>42348</v>
      </c>
    </row>
    <row r="13744" spans="1:19" x14ac:dyDescent="0.25">
      <c r="A13744" t="s">
        <v>93</v>
      </c>
      <c r="C13744">
        <v>20152690150</v>
      </c>
      <c r="D13744" t="s">
        <v>261</v>
      </c>
      <c r="E13744" t="s">
        <v>87</v>
      </c>
      <c r="G13744">
        <v>15.629</v>
      </c>
      <c r="H13744">
        <v>2015</v>
      </c>
      <c r="I13744">
        <v>8</v>
      </c>
      <c r="J13744">
        <v>28</v>
      </c>
      <c r="K13744">
        <v>14</v>
      </c>
      <c r="L13744">
        <v>48</v>
      </c>
      <c r="M13744" t="s">
        <v>932</v>
      </c>
      <c r="N13744" t="s">
        <v>933</v>
      </c>
      <c r="O13744" t="s">
        <v>934</v>
      </c>
      <c r="R13744" t="str">
        <f t="shared" si="430"/>
        <v>Weekday</v>
      </c>
      <c r="S13744" s="12">
        <f t="shared" si="429"/>
        <v>42244</v>
      </c>
    </row>
    <row r="13745" spans="1:19" x14ac:dyDescent="0.25">
      <c r="A13745" t="s">
        <v>93</v>
      </c>
      <c r="C13745">
        <v>20153020206</v>
      </c>
      <c r="D13745" t="s">
        <v>261</v>
      </c>
      <c r="E13745" t="s">
        <v>62</v>
      </c>
      <c r="G13745">
        <v>15.63</v>
      </c>
      <c r="H13745">
        <v>2015</v>
      </c>
      <c r="I13745">
        <v>10</v>
      </c>
      <c r="J13745">
        <v>28</v>
      </c>
      <c r="K13745">
        <v>9</v>
      </c>
      <c r="L13745">
        <v>17</v>
      </c>
      <c r="M13745" t="s">
        <v>932</v>
      </c>
      <c r="N13745" t="s">
        <v>933</v>
      </c>
      <c r="O13745" t="s">
        <v>934</v>
      </c>
      <c r="R13745" t="str">
        <f t="shared" si="430"/>
        <v>Weekday</v>
      </c>
      <c r="S13745" s="12">
        <f t="shared" si="429"/>
        <v>42305</v>
      </c>
    </row>
    <row r="13746" spans="1:19" x14ac:dyDescent="0.25">
      <c r="A13746" t="s">
        <v>93</v>
      </c>
      <c r="C13746">
        <v>20153240243</v>
      </c>
      <c r="D13746" t="s">
        <v>261</v>
      </c>
      <c r="E13746" t="s">
        <v>87</v>
      </c>
      <c r="G13746">
        <v>15.631</v>
      </c>
      <c r="H13746">
        <v>2015</v>
      </c>
      <c r="I13746">
        <v>11</v>
      </c>
      <c r="J13746">
        <v>19</v>
      </c>
      <c r="K13746">
        <v>18</v>
      </c>
      <c r="L13746">
        <v>10</v>
      </c>
      <c r="M13746" t="s">
        <v>932</v>
      </c>
      <c r="N13746" t="s">
        <v>933</v>
      </c>
      <c r="O13746" t="s">
        <v>934</v>
      </c>
      <c r="R13746" t="str">
        <f t="shared" si="430"/>
        <v>Weekday</v>
      </c>
      <c r="S13746" s="12">
        <f t="shared" si="429"/>
        <v>42327</v>
      </c>
    </row>
    <row r="13747" spans="1:19" x14ac:dyDescent="0.25">
      <c r="A13747" t="s">
        <v>93</v>
      </c>
      <c r="C13747">
        <v>20152260263</v>
      </c>
      <c r="D13747" t="s">
        <v>261</v>
      </c>
      <c r="E13747" t="s">
        <v>87</v>
      </c>
      <c r="G13747">
        <v>15.647</v>
      </c>
      <c r="H13747">
        <v>2015</v>
      </c>
      <c r="I13747">
        <v>8</v>
      </c>
      <c r="J13747">
        <v>2</v>
      </c>
      <c r="K13747">
        <v>20</v>
      </c>
      <c r="L13747">
        <v>8</v>
      </c>
      <c r="M13747" t="s">
        <v>935</v>
      </c>
      <c r="N13747" t="s">
        <v>933</v>
      </c>
      <c r="O13747" t="s">
        <v>934</v>
      </c>
      <c r="R13747" t="str">
        <f t="shared" si="430"/>
        <v>Weekend</v>
      </c>
      <c r="S13747" s="12">
        <f t="shared" si="429"/>
        <v>42218</v>
      </c>
    </row>
    <row r="13748" spans="1:19" x14ac:dyDescent="0.25">
      <c r="A13748" t="s">
        <v>93</v>
      </c>
      <c r="C13748">
        <v>20150050284</v>
      </c>
      <c r="D13748" t="s">
        <v>261</v>
      </c>
      <c r="E13748" t="s">
        <v>62</v>
      </c>
      <c r="G13748">
        <v>15.817</v>
      </c>
      <c r="H13748">
        <v>2015</v>
      </c>
      <c r="I13748">
        <v>1</v>
      </c>
      <c r="J13748">
        <v>5</v>
      </c>
      <c r="K13748">
        <v>7</v>
      </c>
      <c r="L13748">
        <v>6</v>
      </c>
      <c r="M13748" t="s">
        <v>932</v>
      </c>
      <c r="N13748" t="s">
        <v>937</v>
      </c>
      <c r="O13748" t="s">
        <v>934</v>
      </c>
      <c r="R13748" t="str">
        <f t="shared" si="430"/>
        <v>Weekday</v>
      </c>
      <c r="S13748" s="12">
        <f t="shared" si="429"/>
        <v>42009</v>
      </c>
    </row>
    <row r="13749" spans="1:19" x14ac:dyDescent="0.25">
      <c r="A13749" t="s">
        <v>93</v>
      </c>
      <c r="C13749">
        <v>20150260289</v>
      </c>
      <c r="D13749" t="s">
        <v>261</v>
      </c>
      <c r="E13749" t="s">
        <v>87</v>
      </c>
      <c r="G13749">
        <v>15.875</v>
      </c>
      <c r="H13749">
        <v>2015</v>
      </c>
      <c r="I13749">
        <v>1</v>
      </c>
      <c r="J13749">
        <v>22</v>
      </c>
      <c r="K13749">
        <v>23</v>
      </c>
      <c r="L13749">
        <v>23</v>
      </c>
      <c r="M13749" t="s">
        <v>935</v>
      </c>
      <c r="N13749" t="s">
        <v>933</v>
      </c>
      <c r="O13749" t="s">
        <v>934</v>
      </c>
      <c r="R13749" t="str">
        <f t="shared" si="430"/>
        <v>Weekday</v>
      </c>
      <c r="S13749" s="12">
        <f t="shared" si="429"/>
        <v>42026</v>
      </c>
    </row>
    <row r="13750" spans="1:19" x14ac:dyDescent="0.25">
      <c r="A13750" t="s">
        <v>93</v>
      </c>
      <c r="C13750">
        <v>20150430397</v>
      </c>
      <c r="D13750" t="s">
        <v>261</v>
      </c>
      <c r="E13750" t="s">
        <v>62</v>
      </c>
      <c r="G13750">
        <v>15.875</v>
      </c>
      <c r="H13750">
        <v>2015</v>
      </c>
      <c r="I13750">
        <v>2</v>
      </c>
      <c r="J13750">
        <v>11</v>
      </c>
      <c r="K13750">
        <v>9</v>
      </c>
      <c r="L13750">
        <v>20</v>
      </c>
      <c r="M13750" t="s">
        <v>932</v>
      </c>
      <c r="N13750" t="s">
        <v>933</v>
      </c>
      <c r="O13750" t="s">
        <v>934</v>
      </c>
      <c r="R13750" t="str">
        <f t="shared" si="430"/>
        <v>Weekday</v>
      </c>
      <c r="S13750" s="12">
        <f t="shared" si="429"/>
        <v>42046</v>
      </c>
    </row>
    <row r="13751" spans="1:19" x14ac:dyDescent="0.25">
      <c r="A13751" t="s">
        <v>93</v>
      </c>
      <c r="C13751">
        <v>20150500220</v>
      </c>
      <c r="D13751" t="s">
        <v>261</v>
      </c>
      <c r="E13751" t="s">
        <v>87</v>
      </c>
      <c r="G13751">
        <v>15.875</v>
      </c>
      <c r="H13751">
        <v>2015</v>
      </c>
      <c r="I13751">
        <v>2</v>
      </c>
      <c r="J13751">
        <v>11</v>
      </c>
      <c r="K13751">
        <v>18</v>
      </c>
      <c r="L13751">
        <v>33</v>
      </c>
      <c r="M13751" t="s">
        <v>935</v>
      </c>
      <c r="N13751" t="s">
        <v>933</v>
      </c>
      <c r="O13751" t="s">
        <v>934</v>
      </c>
      <c r="R13751" t="str">
        <f t="shared" si="430"/>
        <v>Weekday</v>
      </c>
      <c r="S13751" s="12">
        <f t="shared" si="429"/>
        <v>42046</v>
      </c>
    </row>
    <row r="13752" spans="1:19" x14ac:dyDescent="0.25">
      <c r="A13752" t="s">
        <v>93</v>
      </c>
      <c r="C13752">
        <v>20150560267</v>
      </c>
      <c r="D13752" t="s">
        <v>261</v>
      </c>
      <c r="E13752" t="s">
        <v>87</v>
      </c>
      <c r="G13752">
        <v>15.875</v>
      </c>
      <c r="H13752">
        <v>2015</v>
      </c>
      <c r="I13752">
        <v>2</v>
      </c>
      <c r="J13752">
        <v>24</v>
      </c>
      <c r="K13752">
        <v>16</v>
      </c>
      <c r="L13752">
        <v>53</v>
      </c>
      <c r="M13752" t="s">
        <v>932</v>
      </c>
      <c r="N13752" t="s">
        <v>933</v>
      </c>
      <c r="O13752" t="s">
        <v>934</v>
      </c>
      <c r="R13752" t="str">
        <f t="shared" si="430"/>
        <v>Weekday</v>
      </c>
      <c r="S13752" s="12">
        <f t="shared" si="429"/>
        <v>42059</v>
      </c>
    </row>
    <row r="13753" spans="1:19" x14ac:dyDescent="0.25">
      <c r="A13753" t="s">
        <v>93</v>
      </c>
      <c r="C13753">
        <v>20150780187</v>
      </c>
      <c r="D13753" t="s">
        <v>261</v>
      </c>
      <c r="E13753" t="s">
        <v>62</v>
      </c>
      <c r="G13753">
        <v>15.875</v>
      </c>
      <c r="H13753">
        <v>2015</v>
      </c>
      <c r="I13753">
        <v>3</v>
      </c>
      <c r="J13753">
        <v>13</v>
      </c>
      <c r="K13753">
        <v>15</v>
      </c>
      <c r="L13753">
        <v>37</v>
      </c>
      <c r="M13753" t="s">
        <v>932</v>
      </c>
      <c r="N13753" t="s">
        <v>933</v>
      </c>
      <c r="O13753" t="s">
        <v>934</v>
      </c>
      <c r="R13753" t="str">
        <f t="shared" si="430"/>
        <v>Weekday</v>
      </c>
      <c r="S13753" s="12">
        <f t="shared" si="429"/>
        <v>42076</v>
      </c>
    </row>
    <row r="13754" spans="1:19" x14ac:dyDescent="0.25">
      <c r="A13754" t="s">
        <v>93</v>
      </c>
      <c r="C13754">
        <v>20151060177</v>
      </c>
      <c r="D13754" t="s">
        <v>261</v>
      </c>
      <c r="E13754" t="s">
        <v>62</v>
      </c>
      <c r="G13754">
        <v>15.875</v>
      </c>
      <c r="H13754">
        <v>2015</v>
      </c>
      <c r="I13754">
        <v>4</v>
      </c>
      <c r="J13754">
        <v>13</v>
      </c>
      <c r="K13754">
        <v>15</v>
      </c>
      <c r="L13754">
        <v>47</v>
      </c>
      <c r="M13754" t="s">
        <v>932</v>
      </c>
      <c r="N13754" t="s">
        <v>933</v>
      </c>
      <c r="O13754" t="s">
        <v>934</v>
      </c>
      <c r="R13754" t="str">
        <f t="shared" si="430"/>
        <v>Weekday</v>
      </c>
      <c r="S13754" s="12">
        <f t="shared" si="429"/>
        <v>42107</v>
      </c>
    </row>
    <row r="13755" spans="1:19" x14ac:dyDescent="0.25">
      <c r="A13755" t="s">
        <v>93</v>
      </c>
      <c r="C13755">
        <v>20151120176</v>
      </c>
      <c r="D13755" t="s">
        <v>261</v>
      </c>
      <c r="E13755" t="s">
        <v>62</v>
      </c>
      <c r="G13755">
        <v>15.875</v>
      </c>
      <c r="H13755">
        <v>2015</v>
      </c>
      <c r="I13755">
        <v>4</v>
      </c>
      <c r="J13755">
        <v>21</v>
      </c>
      <c r="K13755">
        <v>17</v>
      </c>
      <c r="L13755">
        <v>53</v>
      </c>
      <c r="M13755" t="s">
        <v>932</v>
      </c>
      <c r="N13755" t="s">
        <v>937</v>
      </c>
      <c r="O13755" t="s">
        <v>934</v>
      </c>
      <c r="R13755" t="str">
        <f t="shared" si="430"/>
        <v>Weekday</v>
      </c>
      <c r="S13755" s="12">
        <f t="shared" si="429"/>
        <v>42115</v>
      </c>
    </row>
    <row r="13756" spans="1:19" x14ac:dyDescent="0.25">
      <c r="A13756" t="s">
        <v>93</v>
      </c>
      <c r="C13756">
        <v>20151340251</v>
      </c>
      <c r="D13756" t="s">
        <v>261</v>
      </c>
      <c r="E13756" t="s">
        <v>62</v>
      </c>
      <c r="G13756">
        <v>15.875</v>
      </c>
      <c r="H13756">
        <v>2015</v>
      </c>
      <c r="I13756">
        <v>5</v>
      </c>
      <c r="J13756">
        <v>14</v>
      </c>
      <c r="K13756">
        <v>7</v>
      </c>
      <c r="L13756">
        <v>33</v>
      </c>
      <c r="M13756" t="s">
        <v>932</v>
      </c>
      <c r="N13756" t="s">
        <v>933</v>
      </c>
      <c r="O13756" t="s">
        <v>934</v>
      </c>
      <c r="R13756" t="str">
        <f t="shared" si="430"/>
        <v>Weekday</v>
      </c>
      <c r="S13756" s="12">
        <f t="shared" si="429"/>
        <v>42138</v>
      </c>
    </row>
    <row r="13757" spans="1:19" x14ac:dyDescent="0.25">
      <c r="A13757" t="s">
        <v>93</v>
      </c>
      <c r="C13757">
        <v>20151420261</v>
      </c>
      <c r="D13757" t="s">
        <v>261</v>
      </c>
      <c r="E13757" t="s">
        <v>62</v>
      </c>
      <c r="G13757">
        <v>15.875</v>
      </c>
      <c r="H13757">
        <v>2015</v>
      </c>
      <c r="I13757">
        <v>5</v>
      </c>
      <c r="J13757">
        <v>21</v>
      </c>
      <c r="K13757">
        <v>18</v>
      </c>
      <c r="L13757">
        <v>49</v>
      </c>
      <c r="M13757" t="s">
        <v>932</v>
      </c>
      <c r="N13757" t="s">
        <v>933</v>
      </c>
      <c r="O13757" t="s">
        <v>934</v>
      </c>
      <c r="R13757" t="str">
        <f t="shared" si="430"/>
        <v>Weekday</v>
      </c>
      <c r="S13757" s="12">
        <f t="shared" si="429"/>
        <v>42145</v>
      </c>
    </row>
    <row r="13758" spans="1:19" x14ac:dyDescent="0.25">
      <c r="A13758" t="s">
        <v>93</v>
      </c>
      <c r="C13758">
        <v>20151490290</v>
      </c>
      <c r="D13758" t="s">
        <v>261</v>
      </c>
      <c r="E13758" t="s">
        <v>62</v>
      </c>
      <c r="G13758">
        <v>15.875</v>
      </c>
      <c r="H13758">
        <v>2015</v>
      </c>
      <c r="I13758">
        <v>5</v>
      </c>
      <c r="J13758">
        <v>29</v>
      </c>
      <c r="K13758">
        <v>16</v>
      </c>
      <c r="L13758">
        <v>27</v>
      </c>
      <c r="M13758" t="s">
        <v>932</v>
      </c>
      <c r="N13758" t="s">
        <v>933</v>
      </c>
      <c r="O13758" t="s">
        <v>934</v>
      </c>
      <c r="R13758" t="str">
        <f t="shared" si="430"/>
        <v>Weekday</v>
      </c>
      <c r="S13758" s="12">
        <f t="shared" si="429"/>
        <v>42153</v>
      </c>
    </row>
    <row r="13759" spans="1:19" x14ac:dyDescent="0.25">
      <c r="A13759" t="s">
        <v>93</v>
      </c>
      <c r="C13759">
        <v>20151540173</v>
      </c>
      <c r="D13759" t="s">
        <v>261</v>
      </c>
      <c r="E13759" t="s">
        <v>62</v>
      </c>
      <c r="G13759">
        <v>15.875</v>
      </c>
      <c r="H13759">
        <v>2015</v>
      </c>
      <c r="I13759">
        <v>5</v>
      </c>
      <c r="J13759">
        <v>30</v>
      </c>
      <c r="K13759">
        <v>11</v>
      </c>
      <c r="L13759">
        <v>50</v>
      </c>
      <c r="M13759" t="s">
        <v>932</v>
      </c>
      <c r="N13759" t="s">
        <v>937</v>
      </c>
      <c r="O13759" t="s">
        <v>934</v>
      </c>
      <c r="R13759" t="str">
        <f t="shared" si="430"/>
        <v>Weekend</v>
      </c>
      <c r="S13759" s="12">
        <f t="shared" si="429"/>
        <v>42154</v>
      </c>
    </row>
    <row r="13760" spans="1:19" x14ac:dyDescent="0.25">
      <c r="A13760" t="s">
        <v>93</v>
      </c>
      <c r="C13760">
        <v>20151540200</v>
      </c>
      <c r="D13760" t="s">
        <v>261</v>
      </c>
      <c r="E13760" t="s">
        <v>87</v>
      </c>
      <c r="G13760">
        <v>15.875</v>
      </c>
      <c r="H13760">
        <v>2015</v>
      </c>
      <c r="I13760">
        <v>6</v>
      </c>
      <c r="J13760">
        <v>2</v>
      </c>
      <c r="K13760">
        <v>22</v>
      </c>
      <c r="L13760">
        <v>52</v>
      </c>
      <c r="M13760" t="s">
        <v>932</v>
      </c>
      <c r="N13760" t="s">
        <v>933</v>
      </c>
      <c r="O13760" t="s">
        <v>934</v>
      </c>
      <c r="R13760" t="str">
        <f t="shared" si="430"/>
        <v>Weekday</v>
      </c>
      <c r="S13760" s="12">
        <f t="shared" si="429"/>
        <v>42157</v>
      </c>
    </row>
    <row r="13761" spans="1:19" x14ac:dyDescent="0.25">
      <c r="A13761" t="s">
        <v>93</v>
      </c>
      <c r="C13761">
        <v>20151670239</v>
      </c>
      <c r="D13761" t="s">
        <v>261</v>
      </c>
      <c r="E13761" t="s">
        <v>87</v>
      </c>
      <c r="G13761">
        <v>15.875</v>
      </c>
      <c r="H13761">
        <v>2015</v>
      </c>
      <c r="I13761">
        <v>6</v>
      </c>
      <c r="J13761">
        <v>3</v>
      </c>
      <c r="K13761">
        <v>19</v>
      </c>
      <c r="L13761">
        <v>0</v>
      </c>
      <c r="M13761" t="s">
        <v>932</v>
      </c>
      <c r="N13761" t="s">
        <v>933</v>
      </c>
      <c r="O13761" t="s">
        <v>934</v>
      </c>
      <c r="R13761" t="str">
        <f t="shared" si="430"/>
        <v>Weekday</v>
      </c>
      <c r="S13761" s="12">
        <f t="shared" si="429"/>
        <v>42158</v>
      </c>
    </row>
    <row r="13762" spans="1:19" x14ac:dyDescent="0.25">
      <c r="A13762" t="s">
        <v>93</v>
      </c>
      <c r="C13762">
        <v>20151670223</v>
      </c>
      <c r="D13762" t="s">
        <v>261</v>
      </c>
      <c r="E13762" t="s">
        <v>87</v>
      </c>
      <c r="G13762">
        <v>15.875</v>
      </c>
      <c r="H13762">
        <v>2015</v>
      </c>
      <c r="I13762">
        <v>6</v>
      </c>
      <c r="J13762">
        <v>6</v>
      </c>
      <c r="K13762">
        <v>17</v>
      </c>
      <c r="L13762">
        <v>23</v>
      </c>
      <c r="M13762" t="s">
        <v>932</v>
      </c>
      <c r="N13762" t="s">
        <v>933</v>
      </c>
      <c r="O13762" t="s">
        <v>934</v>
      </c>
      <c r="R13762" t="str">
        <f t="shared" si="430"/>
        <v>Weekend</v>
      </c>
      <c r="S13762" s="12">
        <f t="shared" si="429"/>
        <v>42161</v>
      </c>
    </row>
    <row r="13763" spans="1:19" x14ac:dyDescent="0.25">
      <c r="A13763" t="s">
        <v>93</v>
      </c>
      <c r="C13763">
        <v>20151680211</v>
      </c>
      <c r="D13763" t="s">
        <v>261</v>
      </c>
      <c r="E13763" t="s">
        <v>87</v>
      </c>
      <c r="G13763">
        <v>15.875</v>
      </c>
      <c r="H13763">
        <v>2015</v>
      </c>
      <c r="I13763">
        <v>6</v>
      </c>
      <c r="J13763">
        <v>16</v>
      </c>
      <c r="K13763">
        <v>14</v>
      </c>
      <c r="L13763">
        <v>36</v>
      </c>
      <c r="M13763" t="s">
        <v>932</v>
      </c>
      <c r="N13763" t="s">
        <v>933</v>
      </c>
      <c r="O13763" t="s">
        <v>934</v>
      </c>
      <c r="R13763" t="str">
        <f t="shared" si="430"/>
        <v>Weekday</v>
      </c>
      <c r="S13763" s="12">
        <f t="shared" ref="S13763:S13826" si="431">DATE(H13763,I13763,J13763)</f>
        <v>42171</v>
      </c>
    </row>
    <row r="13764" spans="1:19" x14ac:dyDescent="0.25">
      <c r="A13764" t="s">
        <v>93</v>
      </c>
      <c r="C13764">
        <v>20151820240</v>
      </c>
      <c r="D13764" t="s">
        <v>261</v>
      </c>
      <c r="E13764" t="s">
        <v>62</v>
      </c>
      <c r="G13764">
        <v>15.875</v>
      </c>
      <c r="H13764">
        <v>2015</v>
      </c>
      <c r="I13764">
        <v>6</v>
      </c>
      <c r="J13764">
        <v>22</v>
      </c>
      <c r="K13764">
        <v>16</v>
      </c>
      <c r="L13764">
        <v>26</v>
      </c>
      <c r="M13764" t="s">
        <v>932</v>
      </c>
      <c r="N13764" t="s">
        <v>937</v>
      </c>
      <c r="O13764" t="s">
        <v>934</v>
      </c>
      <c r="R13764" t="str">
        <f t="shared" si="430"/>
        <v>Weekday</v>
      </c>
      <c r="S13764" s="12">
        <f t="shared" si="431"/>
        <v>42177</v>
      </c>
    </row>
    <row r="13765" spans="1:19" x14ac:dyDescent="0.25">
      <c r="A13765" t="s">
        <v>93</v>
      </c>
      <c r="C13765">
        <v>20151820253</v>
      </c>
      <c r="D13765" t="s">
        <v>261</v>
      </c>
      <c r="E13765" t="s">
        <v>62</v>
      </c>
      <c r="G13765">
        <v>15.875</v>
      </c>
      <c r="H13765">
        <v>2015</v>
      </c>
      <c r="I13765">
        <v>6</v>
      </c>
      <c r="J13765">
        <v>25</v>
      </c>
      <c r="K13765">
        <v>14</v>
      </c>
      <c r="L13765">
        <v>49</v>
      </c>
      <c r="M13765" t="s">
        <v>932</v>
      </c>
      <c r="N13765" t="s">
        <v>933</v>
      </c>
      <c r="O13765" t="s">
        <v>934</v>
      </c>
      <c r="R13765" t="str">
        <f t="shared" ref="R13765:R13828" si="432">IF(WEEKDAY(DATE(H13765,I13765,J13765),2)&lt;6,"Weekday","Weekend")</f>
        <v>Weekday</v>
      </c>
      <c r="S13765" s="12">
        <f t="shared" si="431"/>
        <v>42180</v>
      </c>
    </row>
    <row r="13766" spans="1:19" x14ac:dyDescent="0.25">
      <c r="A13766" t="s">
        <v>93</v>
      </c>
      <c r="C13766">
        <v>20151900223</v>
      </c>
      <c r="D13766" t="s">
        <v>261</v>
      </c>
      <c r="E13766" t="s">
        <v>87</v>
      </c>
      <c r="G13766">
        <v>15.875</v>
      </c>
      <c r="H13766">
        <v>2015</v>
      </c>
      <c r="I13766">
        <v>7</v>
      </c>
      <c r="J13766">
        <v>4</v>
      </c>
      <c r="K13766">
        <v>9</v>
      </c>
      <c r="L13766">
        <v>39</v>
      </c>
      <c r="M13766" t="s">
        <v>932</v>
      </c>
      <c r="N13766" t="s">
        <v>933</v>
      </c>
      <c r="O13766" t="s">
        <v>934</v>
      </c>
      <c r="R13766" t="str">
        <f t="shared" si="432"/>
        <v>Weekend</v>
      </c>
      <c r="S13766" s="12">
        <f t="shared" si="431"/>
        <v>42189</v>
      </c>
    </row>
    <row r="13767" spans="1:19" x14ac:dyDescent="0.25">
      <c r="A13767" t="s">
        <v>93</v>
      </c>
      <c r="C13767">
        <v>20151960343</v>
      </c>
      <c r="D13767" t="s">
        <v>261</v>
      </c>
      <c r="E13767" t="s">
        <v>62</v>
      </c>
      <c r="G13767">
        <v>15.875</v>
      </c>
      <c r="H13767">
        <v>2015</v>
      </c>
      <c r="I13767">
        <v>7</v>
      </c>
      <c r="J13767">
        <v>5</v>
      </c>
      <c r="K13767">
        <v>17</v>
      </c>
      <c r="L13767">
        <v>16</v>
      </c>
      <c r="M13767" t="s">
        <v>932</v>
      </c>
      <c r="N13767" t="s">
        <v>933</v>
      </c>
      <c r="O13767" t="s">
        <v>934</v>
      </c>
      <c r="R13767" t="str">
        <f t="shared" si="432"/>
        <v>Weekend</v>
      </c>
      <c r="S13767" s="12">
        <f t="shared" si="431"/>
        <v>42190</v>
      </c>
    </row>
    <row r="13768" spans="1:19" x14ac:dyDescent="0.25">
      <c r="A13768" t="s">
        <v>93</v>
      </c>
      <c r="C13768">
        <v>20151880233</v>
      </c>
      <c r="D13768" t="s">
        <v>261</v>
      </c>
      <c r="E13768" t="s">
        <v>940</v>
      </c>
      <c r="G13768">
        <v>15.875</v>
      </c>
      <c r="H13768">
        <v>2015</v>
      </c>
      <c r="I13768">
        <v>7</v>
      </c>
      <c r="J13768">
        <v>6</v>
      </c>
      <c r="K13768">
        <v>4</v>
      </c>
      <c r="L13768">
        <v>53</v>
      </c>
      <c r="M13768" t="s">
        <v>932</v>
      </c>
      <c r="N13768" t="s">
        <v>937</v>
      </c>
      <c r="O13768" t="s">
        <v>934</v>
      </c>
      <c r="R13768" t="str">
        <f t="shared" si="432"/>
        <v>Weekday</v>
      </c>
      <c r="S13768" s="12">
        <f t="shared" si="431"/>
        <v>42191</v>
      </c>
    </row>
    <row r="13769" spans="1:19" x14ac:dyDescent="0.25">
      <c r="A13769" t="s">
        <v>93</v>
      </c>
      <c r="C13769">
        <v>20152790205</v>
      </c>
      <c r="D13769" t="s">
        <v>261</v>
      </c>
      <c r="E13769" t="s">
        <v>87</v>
      </c>
      <c r="G13769">
        <v>15.875</v>
      </c>
      <c r="H13769">
        <v>2015</v>
      </c>
      <c r="I13769">
        <v>7</v>
      </c>
      <c r="J13769">
        <v>8</v>
      </c>
      <c r="K13769">
        <v>15</v>
      </c>
      <c r="L13769">
        <v>45</v>
      </c>
      <c r="M13769" t="s">
        <v>932</v>
      </c>
      <c r="N13769" t="s">
        <v>933</v>
      </c>
      <c r="O13769" t="s">
        <v>934</v>
      </c>
      <c r="R13769" t="str">
        <f t="shared" si="432"/>
        <v>Weekday</v>
      </c>
      <c r="S13769" s="12">
        <f t="shared" si="431"/>
        <v>42193</v>
      </c>
    </row>
    <row r="13770" spans="1:19" x14ac:dyDescent="0.25">
      <c r="A13770" t="s">
        <v>93</v>
      </c>
      <c r="C13770">
        <v>20152050067</v>
      </c>
      <c r="D13770" t="s">
        <v>261</v>
      </c>
      <c r="E13770" t="s">
        <v>87</v>
      </c>
      <c r="G13770">
        <v>15.875</v>
      </c>
      <c r="H13770">
        <v>2015</v>
      </c>
      <c r="I13770">
        <v>7</v>
      </c>
      <c r="J13770">
        <v>22</v>
      </c>
      <c r="K13770">
        <v>16</v>
      </c>
      <c r="L13770">
        <v>45</v>
      </c>
      <c r="M13770" t="s">
        <v>932</v>
      </c>
      <c r="N13770" t="s">
        <v>933</v>
      </c>
      <c r="O13770" t="s">
        <v>934</v>
      </c>
      <c r="R13770" t="str">
        <f t="shared" si="432"/>
        <v>Weekday</v>
      </c>
      <c r="S13770" s="12">
        <f t="shared" si="431"/>
        <v>42207</v>
      </c>
    </row>
    <row r="13771" spans="1:19" x14ac:dyDescent="0.25">
      <c r="A13771" t="s">
        <v>93</v>
      </c>
      <c r="C13771">
        <v>20152200153</v>
      </c>
      <c r="D13771" t="s">
        <v>261</v>
      </c>
      <c r="E13771" t="s">
        <v>62</v>
      </c>
      <c r="G13771">
        <v>15.875</v>
      </c>
      <c r="H13771">
        <v>2015</v>
      </c>
      <c r="I13771">
        <v>7</v>
      </c>
      <c r="J13771">
        <v>31</v>
      </c>
      <c r="K13771">
        <v>14</v>
      </c>
      <c r="L13771">
        <v>45</v>
      </c>
      <c r="M13771" t="s">
        <v>932</v>
      </c>
      <c r="N13771" t="s">
        <v>933</v>
      </c>
      <c r="O13771" t="s">
        <v>934</v>
      </c>
      <c r="R13771" t="str">
        <f t="shared" si="432"/>
        <v>Weekday</v>
      </c>
      <c r="S13771" s="12">
        <f t="shared" si="431"/>
        <v>42216</v>
      </c>
    </row>
    <row r="13772" spans="1:19" x14ac:dyDescent="0.25">
      <c r="A13772" t="s">
        <v>93</v>
      </c>
      <c r="C13772">
        <v>20152150281</v>
      </c>
      <c r="D13772" t="s">
        <v>261</v>
      </c>
      <c r="E13772" t="s">
        <v>62</v>
      </c>
      <c r="G13772">
        <v>15.875</v>
      </c>
      <c r="H13772">
        <v>2015</v>
      </c>
      <c r="I13772">
        <v>8</v>
      </c>
      <c r="J13772">
        <v>1</v>
      </c>
      <c r="K13772">
        <v>12</v>
      </c>
      <c r="L13772">
        <v>21</v>
      </c>
      <c r="M13772" t="s">
        <v>932</v>
      </c>
      <c r="N13772" t="s">
        <v>933</v>
      </c>
      <c r="O13772" t="s">
        <v>934</v>
      </c>
      <c r="R13772" t="str">
        <f t="shared" si="432"/>
        <v>Weekend</v>
      </c>
      <c r="S13772" s="12">
        <f t="shared" si="431"/>
        <v>42217</v>
      </c>
    </row>
    <row r="13773" spans="1:19" x14ac:dyDescent="0.25">
      <c r="A13773" t="s">
        <v>93</v>
      </c>
      <c r="C13773">
        <v>20152170257</v>
      </c>
      <c r="D13773" t="s">
        <v>261</v>
      </c>
      <c r="E13773" t="s">
        <v>62</v>
      </c>
      <c r="G13773">
        <v>15.875</v>
      </c>
      <c r="H13773">
        <v>2015</v>
      </c>
      <c r="I13773">
        <v>8</v>
      </c>
      <c r="J13773">
        <v>4</v>
      </c>
      <c r="K13773">
        <v>18</v>
      </c>
      <c r="L13773">
        <v>22</v>
      </c>
      <c r="M13773" t="s">
        <v>932</v>
      </c>
      <c r="N13773" t="s">
        <v>933</v>
      </c>
      <c r="O13773" t="s">
        <v>934</v>
      </c>
      <c r="R13773" t="str">
        <f t="shared" si="432"/>
        <v>Weekday</v>
      </c>
      <c r="S13773" s="12">
        <f t="shared" si="431"/>
        <v>42220</v>
      </c>
    </row>
    <row r="13774" spans="1:19" x14ac:dyDescent="0.25">
      <c r="A13774" t="s">
        <v>93</v>
      </c>
      <c r="C13774">
        <v>20152190239</v>
      </c>
      <c r="D13774" t="s">
        <v>261</v>
      </c>
      <c r="E13774" t="s">
        <v>62</v>
      </c>
      <c r="G13774">
        <v>15.875</v>
      </c>
      <c r="H13774">
        <v>2015</v>
      </c>
      <c r="I13774">
        <v>8</v>
      </c>
      <c r="J13774">
        <v>6</v>
      </c>
      <c r="K13774">
        <v>14</v>
      </c>
      <c r="L13774">
        <v>42</v>
      </c>
      <c r="M13774" t="s">
        <v>932</v>
      </c>
      <c r="N13774" t="s">
        <v>933</v>
      </c>
      <c r="O13774" t="s">
        <v>934</v>
      </c>
      <c r="R13774" t="str">
        <f t="shared" si="432"/>
        <v>Weekday</v>
      </c>
      <c r="S13774" s="12">
        <f t="shared" si="431"/>
        <v>42222</v>
      </c>
    </row>
    <row r="13775" spans="1:19" x14ac:dyDescent="0.25">
      <c r="A13775" t="s">
        <v>93</v>
      </c>
      <c r="C13775">
        <v>20152390238</v>
      </c>
      <c r="D13775" t="s">
        <v>261</v>
      </c>
      <c r="E13775" t="s">
        <v>87</v>
      </c>
      <c r="G13775">
        <v>15.875</v>
      </c>
      <c r="H13775">
        <v>2015</v>
      </c>
      <c r="I13775">
        <v>8</v>
      </c>
      <c r="J13775">
        <v>26</v>
      </c>
      <c r="K13775">
        <v>13</v>
      </c>
      <c r="L13775">
        <v>55</v>
      </c>
      <c r="M13775" t="s">
        <v>932</v>
      </c>
      <c r="N13775" t="s">
        <v>933</v>
      </c>
      <c r="O13775" t="s">
        <v>934</v>
      </c>
      <c r="R13775" t="str">
        <f t="shared" si="432"/>
        <v>Weekday</v>
      </c>
      <c r="S13775" s="12">
        <f t="shared" si="431"/>
        <v>42242</v>
      </c>
    </row>
    <row r="13776" spans="1:19" x14ac:dyDescent="0.25">
      <c r="A13776" t="s">
        <v>93</v>
      </c>
      <c r="C13776">
        <v>20152880269</v>
      </c>
      <c r="D13776" t="s">
        <v>261</v>
      </c>
      <c r="E13776" t="s">
        <v>940</v>
      </c>
      <c r="G13776">
        <v>15.875</v>
      </c>
      <c r="H13776">
        <v>2015</v>
      </c>
      <c r="I13776">
        <v>10</v>
      </c>
      <c r="J13776">
        <v>1</v>
      </c>
      <c r="K13776">
        <v>16</v>
      </c>
      <c r="L13776">
        <v>40</v>
      </c>
      <c r="M13776" t="s">
        <v>932</v>
      </c>
      <c r="N13776" t="s">
        <v>933</v>
      </c>
      <c r="O13776" t="s">
        <v>934</v>
      </c>
      <c r="R13776" t="str">
        <f t="shared" si="432"/>
        <v>Weekday</v>
      </c>
      <c r="S13776" s="12">
        <f t="shared" si="431"/>
        <v>42278</v>
      </c>
    </row>
    <row r="13777" spans="1:19" x14ac:dyDescent="0.25">
      <c r="A13777" t="s">
        <v>93</v>
      </c>
      <c r="C13777">
        <v>20153190190</v>
      </c>
      <c r="D13777" t="s">
        <v>261</v>
      </c>
      <c r="E13777" t="s">
        <v>62</v>
      </c>
      <c r="G13777">
        <v>15.875</v>
      </c>
      <c r="H13777">
        <v>2015</v>
      </c>
      <c r="I13777">
        <v>10</v>
      </c>
      <c r="J13777">
        <v>15</v>
      </c>
      <c r="K13777">
        <v>19</v>
      </c>
      <c r="L13777">
        <v>0</v>
      </c>
      <c r="M13777" t="s">
        <v>932</v>
      </c>
      <c r="N13777" t="s">
        <v>937</v>
      </c>
      <c r="O13777" t="s">
        <v>934</v>
      </c>
      <c r="R13777" t="str">
        <f t="shared" si="432"/>
        <v>Weekday</v>
      </c>
      <c r="S13777" s="12">
        <f t="shared" si="431"/>
        <v>42292</v>
      </c>
    </row>
    <row r="13778" spans="1:19" x14ac:dyDescent="0.25">
      <c r="A13778" t="s">
        <v>93</v>
      </c>
      <c r="C13778">
        <v>20152990216</v>
      </c>
      <c r="D13778" t="s">
        <v>261</v>
      </c>
      <c r="E13778" t="s">
        <v>62</v>
      </c>
      <c r="G13778">
        <v>15.875</v>
      </c>
      <c r="H13778">
        <v>2015</v>
      </c>
      <c r="I13778">
        <v>10</v>
      </c>
      <c r="J13778">
        <v>23</v>
      </c>
      <c r="K13778">
        <v>14</v>
      </c>
      <c r="L13778">
        <v>49</v>
      </c>
      <c r="M13778" t="s">
        <v>932</v>
      </c>
      <c r="N13778" t="s">
        <v>933</v>
      </c>
      <c r="O13778" t="s">
        <v>934</v>
      </c>
      <c r="R13778" t="str">
        <f t="shared" si="432"/>
        <v>Weekday</v>
      </c>
      <c r="S13778" s="12">
        <f t="shared" si="431"/>
        <v>42300</v>
      </c>
    </row>
    <row r="13779" spans="1:19" x14ac:dyDescent="0.25">
      <c r="A13779" t="s">
        <v>93</v>
      </c>
      <c r="C13779">
        <v>20153190172</v>
      </c>
      <c r="D13779" t="s">
        <v>261</v>
      </c>
      <c r="E13779" t="s">
        <v>62</v>
      </c>
      <c r="G13779">
        <v>15.875</v>
      </c>
      <c r="H13779">
        <v>2015</v>
      </c>
      <c r="I13779">
        <v>11</v>
      </c>
      <c r="J13779">
        <v>3</v>
      </c>
      <c r="K13779">
        <v>18</v>
      </c>
      <c r="L13779">
        <v>1</v>
      </c>
      <c r="M13779" t="s">
        <v>932</v>
      </c>
      <c r="N13779" t="s">
        <v>933</v>
      </c>
      <c r="O13779" t="s">
        <v>934</v>
      </c>
      <c r="R13779" t="str">
        <f t="shared" si="432"/>
        <v>Weekday</v>
      </c>
      <c r="S13779" s="12">
        <f t="shared" si="431"/>
        <v>42311</v>
      </c>
    </row>
    <row r="13780" spans="1:19" x14ac:dyDescent="0.25">
      <c r="A13780" t="s">
        <v>93</v>
      </c>
      <c r="C13780">
        <v>20153210257</v>
      </c>
      <c r="D13780" t="s">
        <v>261</v>
      </c>
      <c r="E13780" t="s">
        <v>87</v>
      </c>
      <c r="G13780">
        <v>15.875</v>
      </c>
      <c r="H13780">
        <v>2015</v>
      </c>
      <c r="I13780">
        <v>11</v>
      </c>
      <c r="J13780">
        <v>16</v>
      </c>
      <c r="K13780">
        <v>16</v>
      </c>
      <c r="L13780">
        <v>55</v>
      </c>
      <c r="M13780" t="s">
        <v>932</v>
      </c>
      <c r="N13780" t="s">
        <v>933</v>
      </c>
      <c r="O13780" t="s">
        <v>934</v>
      </c>
      <c r="R13780" t="str">
        <f t="shared" si="432"/>
        <v>Weekday</v>
      </c>
      <c r="S13780" s="12">
        <f t="shared" si="431"/>
        <v>42324</v>
      </c>
    </row>
    <row r="13781" spans="1:19" x14ac:dyDescent="0.25">
      <c r="A13781" t="s">
        <v>93</v>
      </c>
      <c r="C13781">
        <v>20153360286</v>
      </c>
      <c r="D13781" t="s">
        <v>261</v>
      </c>
      <c r="E13781" t="s">
        <v>87</v>
      </c>
      <c r="G13781">
        <v>15.875</v>
      </c>
      <c r="H13781">
        <v>2015</v>
      </c>
      <c r="I13781">
        <v>12</v>
      </c>
      <c r="J13781">
        <v>1</v>
      </c>
      <c r="K13781">
        <v>17</v>
      </c>
      <c r="L13781">
        <v>43</v>
      </c>
      <c r="M13781" t="s">
        <v>932</v>
      </c>
      <c r="N13781" t="s">
        <v>933</v>
      </c>
      <c r="O13781" t="s">
        <v>934</v>
      </c>
      <c r="R13781" t="str">
        <f t="shared" si="432"/>
        <v>Weekday</v>
      </c>
      <c r="S13781" s="12">
        <f t="shared" si="431"/>
        <v>42339</v>
      </c>
    </row>
    <row r="13782" spans="1:19" x14ac:dyDescent="0.25">
      <c r="A13782" t="s">
        <v>93</v>
      </c>
      <c r="C13782">
        <v>20151530213</v>
      </c>
      <c r="D13782" t="s">
        <v>261</v>
      </c>
      <c r="E13782" t="s">
        <v>62</v>
      </c>
      <c r="G13782">
        <v>15.893000000000001</v>
      </c>
      <c r="H13782">
        <v>2015</v>
      </c>
      <c r="I13782">
        <v>5</v>
      </c>
      <c r="J13782">
        <v>3</v>
      </c>
      <c r="K13782">
        <v>15</v>
      </c>
      <c r="L13782">
        <v>34</v>
      </c>
      <c r="M13782" t="s">
        <v>932</v>
      </c>
      <c r="N13782" t="s">
        <v>933</v>
      </c>
      <c r="O13782" t="s">
        <v>934</v>
      </c>
      <c r="R13782" t="str">
        <f t="shared" si="432"/>
        <v>Weekend</v>
      </c>
      <c r="S13782" s="12">
        <f t="shared" si="431"/>
        <v>42127</v>
      </c>
    </row>
    <row r="13783" spans="1:19" x14ac:dyDescent="0.25">
      <c r="A13783" t="s">
        <v>93</v>
      </c>
      <c r="C13783">
        <v>20153280258</v>
      </c>
      <c r="D13783" t="s">
        <v>261</v>
      </c>
      <c r="E13783" t="s">
        <v>62</v>
      </c>
      <c r="G13783">
        <v>15.904999999999999</v>
      </c>
      <c r="H13783">
        <v>2015</v>
      </c>
      <c r="I13783">
        <v>11</v>
      </c>
      <c r="J13783">
        <v>24</v>
      </c>
      <c r="K13783">
        <v>18</v>
      </c>
      <c r="L13783">
        <v>6</v>
      </c>
      <c r="M13783" t="s">
        <v>932</v>
      </c>
      <c r="N13783" t="s">
        <v>933</v>
      </c>
      <c r="O13783" t="s">
        <v>934</v>
      </c>
      <c r="R13783" t="str">
        <f t="shared" si="432"/>
        <v>Weekday</v>
      </c>
      <c r="S13783" s="12">
        <f t="shared" si="431"/>
        <v>42332</v>
      </c>
    </row>
    <row r="13784" spans="1:19" x14ac:dyDescent="0.25">
      <c r="A13784" t="s">
        <v>93</v>
      </c>
      <c r="C13784">
        <v>20152330222</v>
      </c>
      <c r="D13784" t="s">
        <v>261</v>
      </c>
      <c r="E13784" t="s">
        <v>62</v>
      </c>
      <c r="G13784">
        <v>15.906000000000001</v>
      </c>
      <c r="H13784">
        <v>2015</v>
      </c>
      <c r="I13784">
        <v>8</v>
      </c>
      <c r="J13784">
        <v>18</v>
      </c>
      <c r="K13784">
        <v>17</v>
      </c>
      <c r="L13784">
        <v>35</v>
      </c>
      <c r="M13784" t="s">
        <v>932</v>
      </c>
      <c r="N13784" t="s">
        <v>933</v>
      </c>
      <c r="O13784" t="s">
        <v>934</v>
      </c>
      <c r="R13784" t="str">
        <f t="shared" si="432"/>
        <v>Weekday</v>
      </c>
      <c r="S13784" s="12">
        <f t="shared" si="431"/>
        <v>42234</v>
      </c>
    </row>
    <row r="13785" spans="1:19" x14ac:dyDescent="0.25">
      <c r="A13785" t="s">
        <v>93</v>
      </c>
      <c r="C13785">
        <v>20152830165</v>
      </c>
      <c r="D13785" t="s">
        <v>261</v>
      </c>
      <c r="E13785" t="s">
        <v>62</v>
      </c>
      <c r="G13785">
        <v>15.906000000000001</v>
      </c>
      <c r="H13785">
        <v>2015</v>
      </c>
      <c r="I13785">
        <v>10</v>
      </c>
      <c r="J13785">
        <v>9</v>
      </c>
      <c r="K13785">
        <v>19</v>
      </c>
      <c r="L13785">
        <v>14</v>
      </c>
      <c r="M13785" t="s">
        <v>932</v>
      </c>
      <c r="N13785" t="s">
        <v>933</v>
      </c>
      <c r="O13785" t="s">
        <v>934</v>
      </c>
      <c r="R13785" t="str">
        <f t="shared" si="432"/>
        <v>Weekday</v>
      </c>
      <c r="S13785" s="12">
        <f t="shared" si="431"/>
        <v>42286</v>
      </c>
    </row>
    <row r="13786" spans="1:19" x14ac:dyDescent="0.25">
      <c r="A13786" t="s">
        <v>93</v>
      </c>
      <c r="C13786">
        <v>20153070307</v>
      </c>
      <c r="D13786" t="s">
        <v>261</v>
      </c>
      <c r="E13786" t="s">
        <v>62</v>
      </c>
      <c r="G13786">
        <v>15.906000000000001</v>
      </c>
      <c r="H13786">
        <v>2015</v>
      </c>
      <c r="I13786">
        <v>10</v>
      </c>
      <c r="J13786">
        <v>28</v>
      </c>
      <c r="K13786">
        <v>15</v>
      </c>
      <c r="L13786">
        <v>1</v>
      </c>
      <c r="M13786" t="s">
        <v>932</v>
      </c>
      <c r="N13786" t="s">
        <v>933</v>
      </c>
      <c r="O13786" t="s">
        <v>934</v>
      </c>
      <c r="R13786" t="str">
        <f t="shared" si="432"/>
        <v>Weekday</v>
      </c>
      <c r="S13786" s="12">
        <f t="shared" si="431"/>
        <v>42305</v>
      </c>
    </row>
    <row r="13787" spans="1:19" x14ac:dyDescent="0.25">
      <c r="A13787" t="s">
        <v>93</v>
      </c>
      <c r="C13787">
        <v>20153120107</v>
      </c>
      <c r="D13787" t="s">
        <v>261</v>
      </c>
      <c r="E13787" t="s">
        <v>62</v>
      </c>
      <c r="G13787">
        <v>15.906000000000001</v>
      </c>
      <c r="H13787">
        <v>2015</v>
      </c>
      <c r="I13787">
        <v>11</v>
      </c>
      <c r="J13787">
        <v>7</v>
      </c>
      <c r="K13787">
        <v>18</v>
      </c>
      <c r="L13787">
        <v>19</v>
      </c>
      <c r="M13787" t="s">
        <v>932</v>
      </c>
      <c r="N13787" t="s">
        <v>933</v>
      </c>
      <c r="O13787" t="s">
        <v>934</v>
      </c>
      <c r="R13787" t="str">
        <f t="shared" si="432"/>
        <v>Weekend</v>
      </c>
      <c r="S13787" s="12">
        <f t="shared" si="431"/>
        <v>42315</v>
      </c>
    </row>
    <row r="13788" spans="1:19" x14ac:dyDescent="0.25">
      <c r="A13788" t="s">
        <v>93</v>
      </c>
      <c r="C13788">
        <v>20153250241</v>
      </c>
      <c r="D13788" t="s">
        <v>261</v>
      </c>
      <c r="E13788" t="s">
        <v>62</v>
      </c>
      <c r="G13788">
        <v>15.906000000000001</v>
      </c>
      <c r="H13788">
        <v>2015</v>
      </c>
      <c r="I13788">
        <v>11</v>
      </c>
      <c r="J13788">
        <v>18</v>
      </c>
      <c r="K13788">
        <v>17</v>
      </c>
      <c r="L13788">
        <v>15</v>
      </c>
      <c r="M13788" t="s">
        <v>932</v>
      </c>
      <c r="N13788" t="s">
        <v>933</v>
      </c>
      <c r="O13788" t="s">
        <v>934</v>
      </c>
      <c r="R13788" t="str">
        <f t="shared" si="432"/>
        <v>Weekday</v>
      </c>
      <c r="S13788" s="12">
        <f t="shared" si="431"/>
        <v>42326</v>
      </c>
    </row>
    <row r="13789" spans="1:19" x14ac:dyDescent="0.25">
      <c r="A13789" t="s">
        <v>93</v>
      </c>
      <c r="C13789">
        <v>20153020228</v>
      </c>
      <c r="D13789" t="s">
        <v>261</v>
      </c>
      <c r="E13789" t="s">
        <v>940</v>
      </c>
      <c r="G13789">
        <v>15.907999999999999</v>
      </c>
      <c r="H13789">
        <v>2015</v>
      </c>
      <c r="I13789">
        <v>10</v>
      </c>
      <c r="J13789">
        <v>29</v>
      </c>
      <c r="K13789">
        <v>17</v>
      </c>
      <c r="L13789">
        <v>0</v>
      </c>
      <c r="M13789" t="s">
        <v>932</v>
      </c>
      <c r="N13789" t="s">
        <v>933</v>
      </c>
      <c r="O13789" t="s">
        <v>934</v>
      </c>
      <c r="R13789" t="str">
        <f t="shared" si="432"/>
        <v>Weekday</v>
      </c>
      <c r="S13789" s="12">
        <f t="shared" si="431"/>
        <v>42306</v>
      </c>
    </row>
    <row r="13790" spans="1:19" x14ac:dyDescent="0.25">
      <c r="A13790" t="s">
        <v>93</v>
      </c>
      <c r="C13790">
        <v>20151890219</v>
      </c>
      <c r="D13790" t="s">
        <v>261</v>
      </c>
      <c r="E13790" t="s">
        <v>62</v>
      </c>
      <c r="G13790">
        <v>15.912000000000001</v>
      </c>
      <c r="H13790">
        <v>2015</v>
      </c>
      <c r="I13790">
        <v>7</v>
      </c>
      <c r="J13790">
        <v>7</v>
      </c>
      <c r="K13790">
        <v>16</v>
      </c>
      <c r="L13790">
        <v>24</v>
      </c>
      <c r="M13790" t="s">
        <v>932</v>
      </c>
      <c r="N13790" t="s">
        <v>933</v>
      </c>
      <c r="O13790" t="s">
        <v>934</v>
      </c>
      <c r="R13790" t="str">
        <f t="shared" si="432"/>
        <v>Weekday</v>
      </c>
      <c r="S13790" s="12">
        <f t="shared" si="431"/>
        <v>42192</v>
      </c>
    </row>
    <row r="13791" spans="1:19" x14ac:dyDescent="0.25">
      <c r="A13791" t="s">
        <v>93</v>
      </c>
      <c r="C13791">
        <v>20150990167</v>
      </c>
      <c r="D13791" t="s">
        <v>261</v>
      </c>
      <c r="E13791" t="s">
        <v>62</v>
      </c>
      <c r="G13791">
        <v>15.917999999999999</v>
      </c>
      <c r="H13791">
        <v>2015</v>
      </c>
      <c r="I13791">
        <v>4</v>
      </c>
      <c r="J13791">
        <v>2</v>
      </c>
      <c r="K13791">
        <v>15</v>
      </c>
      <c r="L13791">
        <v>21</v>
      </c>
      <c r="M13791" t="s">
        <v>932</v>
      </c>
      <c r="N13791" t="s">
        <v>933</v>
      </c>
      <c r="O13791" t="s">
        <v>934</v>
      </c>
      <c r="R13791" t="str">
        <f t="shared" si="432"/>
        <v>Weekday</v>
      </c>
      <c r="S13791" s="12">
        <f t="shared" si="431"/>
        <v>42096</v>
      </c>
    </row>
    <row r="13792" spans="1:19" x14ac:dyDescent="0.25">
      <c r="A13792" t="s">
        <v>93</v>
      </c>
      <c r="C13792">
        <v>20152590251</v>
      </c>
      <c r="D13792" t="s">
        <v>261</v>
      </c>
      <c r="E13792" t="s">
        <v>62</v>
      </c>
      <c r="G13792">
        <v>15.917999999999999</v>
      </c>
      <c r="H13792">
        <v>2015</v>
      </c>
      <c r="I13792">
        <v>9</v>
      </c>
      <c r="J13792">
        <v>14</v>
      </c>
      <c r="K13792">
        <v>16</v>
      </c>
      <c r="L13792">
        <v>33</v>
      </c>
      <c r="M13792" t="s">
        <v>932</v>
      </c>
      <c r="N13792" t="s">
        <v>933</v>
      </c>
      <c r="O13792" t="s">
        <v>934</v>
      </c>
      <c r="R13792" t="str">
        <f t="shared" si="432"/>
        <v>Weekday</v>
      </c>
      <c r="S13792" s="12">
        <f t="shared" si="431"/>
        <v>42261</v>
      </c>
    </row>
    <row r="13793" spans="1:19" x14ac:dyDescent="0.25">
      <c r="A13793" t="s">
        <v>93</v>
      </c>
      <c r="C13793">
        <v>20153020225</v>
      </c>
      <c r="D13793" t="s">
        <v>261</v>
      </c>
      <c r="E13793" t="s">
        <v>87</v>
      </c>
      <c r="G13793">
        <v>15.927</v>
      </c>
      <c r="H13793">
        <v>2015</v>
      </c>
      <c r="I13793">
        <v>10</v>
      </c>
      <c r="J13793">
        <v>29</v>
      </c>
      <c r="K13793">
        <v>7</v>
      </c>
      <c r="L13793">
        <v>26</v>
      </c>
      <c r="M13793" t="s">
        <v>932</v>
      </c>
      <c r="N13793" t="s">
        <v>933</v>
      </c>
      <c r="O13793" t="s">
        <v>934</v>
      </c>
      <c r="R13793" t="str">
        <f t="shared" si="432"/>
        <v>Weekday</v>
      </c>
      <c r="S13793" s="12">
        <f t="shared" si="431"/>
        <v>42306</v>
      </c>
    </row>
    <row r="13794" spans="1:19" x14ac:dyDescent="0.25">
      <c r="A13794" t="s">
        <v>93</v>
      </c>
      <c r="C13794">
        <v>20151270187</v>
      </c>
      <c r="D13794" t="s">
        <v>261</v>
      </c>
      <c r="E13794" t="s">
        <v>62</v>
      </c>
      <c r="G13794">
        <v>16.024999999999999</v>
      </c>
      <c r="H13794">
        <v>2015</v>
      </c>
      <c r="I13794">
        <v>5</v>
      </c>
      <c r="J13794">
        <v>7</v>
      </c>
      <c r="K13794">
        <v>19</v>
      </c>
      <c r="L13794">
        <v>23</v>
      </c>
      <c r="M13794" t="s">
        <v>932</v>
      </c>
      <c r="N13794" t="s">
        <v>933</v>
      </c>
      <c r="O13794" t="s">
        <v>934</v>
      </c>
      <c r="R13794" t="str">
        <f t="shared" si="432"/>
        <v>Weekday</v>
      </c>
      <c r="S13794" s="12">
        <f t="shared" si="431"/>
        <v>42131</v>
      </c>
    </row>
    <row r="13795" spans="1:19" x14ac:dyDescent="0.25">
      <c r="A13795" t="s">
        <v>93</v>
      </c>
      <c r="C13795">
        <v>20150770157</v>
      </c>
      <c r="D13795" t="s">
        <v>261</v>
      </c>
      <c r="E13795" t="s">
        <v>62</v>
      </c>
      <c r="G13795">
        <v>16.068000000000001</v>
      </c>
      <c r="H13795">
        <v>2015</v>
      </c>
      <c r="I13795">
        <v>3</v>
      </c>
      <c r="J13795">
        <v>18</v>
      </c>
      <c r="K13795">
        <v>10</v>
      </c>
      <c r="L13795">
        <v>26</v>
      </c>
      <c r="M13795" t="s">
        <v>932</v>
      </c>
      <c r="N13795" t="s">
        <v>937</v>
      </c>
      <c r="O13795" t="s">
        <v>934</v>
      </c>
      <c r="R13795" t="str">
        <f t="shared" si="432"/>
        <v>Weekday</v>
      </c>
      <c r="S13795" s="12">
        <f t="shared" si="431"/>
        <v>42081</v>
      </c>
    </row>
    <row r="13796" spans="1:19" x14ac:dyDescent="0.25">
      <c r="A13796" t="s">
        <v>93</v>
      </c>
      <c r="C13796">
        <v>20151010120</v>
      </c>
      <c r="D13796" t="s">
        <v>261</v>
      </c>
      <c r="E13796" t="s">
        <v>62</v>
      </c>
      <c r="G13796">
        <v>16.068000000000001</v>
      </c>
      <c r="H13796">
        <v>2015</v>
      </c>
      <c r="I13796">
        <v>3</v>
      </c>
      <c r="J13796">
        <v>30</v>
      </c>
      <c r="K13796">
        <v>17</v>
      </c>
      <c r="L13796">
        <v>56</v>
      </c>
      <c r="M13796" t="s">
        <v>932</v>
      </c>
      <c r="N13796" t="s">
        <v>933</v>
      </c>
      <c r="O13796" t="s">
        <v>934</v>
      </c>
      <c r="R13796" t="str">
        <f t="shared" si="432"/>
        <v>Weekday</v>
      </c>
      <c r="S13796" s="12">
        <f t="shared" si="431"/>
        <v>42093</v>
      </c>
    </row>
    <row r="13797" spans="1:19" x14ac:dyDescent="0.25">
      <c r="A13797" t="s">
        <v>93</v>
      </c>
      <c r="C13797">
        <v>20151060198</v>
      </c>
      <c r="D13797" t="s">
        <v>261</v>
      </c>
      <c r="E13797" t="s">
        <v>940</v>
      </c>
      <c r="G13797">
        <v>16.068000000000001</v>
      </c>
      <c r="H13797">
        <v>2015</v>
      </c>
      <c r="I13797">
        <v>4</v>
      </c>
      <c r="J13797">
        <v>15</v>
      </c>
      <c r="K13797">
        <v>1</v>
      </c>
      <c r="L13797">
        <v>18</v>
      </c>
      <c r="M13797" t="s">
        <v>932</v>
      </c>
      <c r="N13797" t="s">
        <v>937</v>
      </c>
      <c r="O13797" t="s">
        <v>934</v>
      </c>
      <c r="R13797" t="str">
        <f t="shared" si="432"/>
        <v>Weekday</v>
      </c>
      <c r="S13797" s="12">
        <f t="shared" si="431"/>
        <v>42109</v>
      </c>
    </row>
    <row r="13798" spans="1:19" x14ac:dyDescent="0.25">
      <c r="A13798" t="s">
        <v>93</v>
      </c>
      <c r="C13798">
        <v>20151610295</v>
      </c>
      <c r="D13798" t="s">
        <v>261</v>
      </c>
      <c r="E13798" t="s">
        <v>62</v>
      </c>
      <c r="G13798">
        <v>16.068000000000001</v>
      </c>
      <c r="H13798">
        <v>2015</v>
      </c>
      <c r="I13798">
        <v>5</v>
      </c>
      <c r="J13798">
        <v>29</v>
      </c>
      <c r="K13798">
        <v>17</v>
      </c>
      <c r="L13798">
        <v>4</v>
      </c>
      <c r="M13798" t="s">
        <v>932</v>
      </c>
      <c r="N13798" t="s">
        <v>933</v>
      </c>
      <c r="O13798" t="s">
        <v>934</v>
      </c>
      <c r="R13798" t="str">
        <f t="shared" si="432"/>
        <v>Weekday</v>
      </c>
      <c r="S13798" s="12">
        <f t="shared" si="431"/>
        <v>42153</v>
      </c>
    </row>
    <row r="13799" spans="1:19" x14ac:dyDescent="0.25">
      <c r="A13799" t="s">
        <v>93</v>
      </c>
      <c r="C13799">
        <v>20151400205</v>
      </c>
      <c r="D13799" t="s">
        <v>261</v>
      </c>
      <c r="E13799" t="s">
        <v>940</v>
      </c>
      <c r="G13799">
        <v>16.073</v>
      </c>
      <c r="H13799">
        <v>2015</v>
      </c>
      <c r="I13799">
        <v>5</v>
      </c>
      <c r="J13799">
        <v>16</v>
      </c>
      <c r="K13799">
        <v>17</v>
      </c>
      <c r="L13799">
        <v>49</v>
      </c>
      <c r="M13799" t="s">
        <v>932</v>
      </c>
      <c r="N13799" t="s">
        <v>933</v>
      </c>
      <c r="O13799" t="s">
        <v>934</v>
      </c>
      <c r="R13799" t="str">
        <f t="shared" si="432"/>
        <v>Weekend</v>
      </c>
      <c r="S13799" s="12">
        <f t="shared" si="431"/>
        <v>42140</v>
      </c>
    </row>
    <row r="13800" spans="1:19" x14ac:dyDescent="0.25">
      <c r="A13800" t="s">
        <v>93</v>
      </c>
      <c r="C13800">
        <v>20152020327</v>
      </c>
      <c r="D13800" t="s">
        <v>261</v>
      </c>
      <c r="E13800" t="s">
        <v>87</v>
      </c>
      <c r="G13800">
        <v>16.073</v>
      </c>
      <c r="H13800">
        <v>2015</v>
      </c>
      <c r="I13800">
        <v>7</v>
      </c>
      <c r="J13800">
        <v>20</v>
      </c>
      <c r="K13800">
        <v>16</v>
      </c>
      <c r="L13800">
        <v>25</v>
      </c>
      <c r="M13800" t="s">
        <v>932</v>
      </c>
      <c r="N13800" t="s">
        <v>933</v>
      </c>
      <c r="O13800" t="s">
        <v>934</v>
      </c>
      <c r="R13800" t="str">
        <f t="shared" si="432"/>
        <v>Weekday</v>
      </c>
      <c r="S13800" s="12">
        <f t="shared" si="431"/>
        <v>42205</v>
      </c>
    </row>
    <row r="13801" spans="1:19" x14ac:dyDescent="0.25">
      <c r="A13801" t="s">
        <v>93</v>
      </c>
      <c r="C13801">
        <v>20152020315</v>
      </c>
      <c r="D13801" t="s">
        <v>261</v>
      </c>
      <c r="E13801" t="s">
        <v>62</v>
      </c>
      <c r="G13801">
        <v>16.111000000000001</v>
      </c>
      <c r="H13801">
        <v>2015</v>
      </c>
      <c r="I13801">
        <v>7</v>
      </c>
      <c r="J13801">
        <v>16</v>
      </c>
      <c r="K13801">
        <v>9</v>
      </c>
      <c r="L13801">
        <v>22</v>
      </c>
      <c r="M13801" t="s">
        <v>932</v>
      </c>
      <c r="N13801" t="s">
        <v>933</v>
      </c>
      <c r="O13801" t="s">
        <v>934</v>
      </c>
      <c r="R13801" t="str">
        <f t="shared" si="432"/>
        <v>Weekday</v>
      </c>
      <c r="S13801" s="12">
        <f t="shared" si="431"/>
        <v>42201</v>
      </c>
    </row>
    <row r="13802" spans="1:19" x14ac:dyDescent="0.25">
      <c r="A13802" t="s">
        <v>93</v>
      </c>
      <c r="C13802">
        <v>20150890139</v>
      </c>
      <c r="D13802" t="s">
        <v>261</v>
      </c>
      <c r="E13802" t="s">
        <v>62</v>
      </c>
      <c r="G13802">
        <v>16.149000000000001</v>
      </c>
      <c r="H13802">
        <v>2015</v>
      </c>
      <c r="I13802">
        <v>3</v>
      </c>
      <c r="J13802">
        <v>26</v>
      </c>
      <c r="K13802">
        <v>15</v>
      </c>
      <c r="L13802">
        <v>28</v>
      </c>
      <c r="M13802" t="s">
        <v>932</v>
      </c>
      <c r="N13802" t="s">
        <v>936</v>
      </c>
      <c r="O13802" t="s">
        <v>934</v>
      </c>
      <c r="R13802" t="str">
        <f t="shared" si="432"/>
        <v>Weekday</v>
      </c>
      <c r="S13802" s="12">
        <f t="shared" si="431"/>
        <v>42089</v>
      </c>
    </row>
    <row r="13803" spans="1:19" x14ac:dyDescent="0.25">
      <c r="A13803" t="s">
        <v>93</v>
      </c>
      <c r="C13803">
        <v>20153410221</v>
      </c>
      <c r="D13803" t="s">
        <v>261</v>
      </c>
      <c r="E13803" t="s">
        <v>62</v>
      </c>
      <c r="G13803">
        <v>16.158000000000001</v>
      </c>
      <c r="H13803">
        <v>2015</v>
      </c>
      <c r="I13803">
        <v>12</v>
      </c>
      <c r="J13803">
        <v>6</v>
      </c>
      <c r="K13803">
        <v>11</v>
      </c>
      <c r="L13803">
        <v>0</v>
      </c>
      <c r="M13803" t="s">
        <v>932</v>
      </c>
      <c r="N13803" t="s">
        <v>933</v>
      </c>
      <c r="O13803" t="s">
        <v>934</v>
      </c>
      <c r="R13803" t="str">
        <f t="shared" si="432"/>
        <v>Weekend</v>
      </c>
      <c r="S13803" s="12">
        <f t="shared" si="431"/>
        <v>42344</v>
      </c>
    </row>
    <row r="13804" spans="1:19" x14ac:dyDescent="0.25">
      <c r="A13804" t="s">
        <v>93</v>
      </c>
      <c r="C13804">
        <v>20150060539</v>
      </c>
      <c r="D13804" t="s">
        <v>261</v>
      </c>
      <c r="E13804" t="s">
        <v>62</v>
      </c>
      <c r="G13804">
        <v>16.167999999999999</v>
      </c>
      <c r="H13804">
        <v>2015</v>
      </c>
      <c r="I13804">
        <v>1</v>
      </c>
      <c r="J13804">
        <v>6</v>
      </c>
      <c r="K13804">
        <v>9</v>
      </c>
      <c r="L13804">
        <v>16</v>
      </c>
      <c r="M13804" t="s">
        <v>935</v>
      </c>
      <c r="N13804" t="s">
        <v>933</v>
      </c>
      <c r="O13804" t="s">
        <v>934</v>
      </c>
      <c r="R13804" t="str">
        <f t="shared" si="432"/>
        <v>Weekday</v>
      </c>
      <c r="S13804" s="12">
        <f t="shared" si="431"/>
        <v>42010</v>
      </c>
    </row>
    <row r="13805" spans="1:19" x14ac:dyDescent="0.25">
      <c r="A13805" t="s">
        <v>93</v>
      </c>
      <c r="C13805">
        <v>20150130355</v>
      </c>
      <c r="D13805" t="s">
        <v>261</v>
      </c>
      <c r="E13805" t="s">
        <v>62</v>
      </c>
      <c r="G13805">
        <v>16.167999999999999</v>
      </c>
      <c r="H13805">
        <v>2015</v>
      </c>
      <c r="I13805">
        <v>1</v>
      </c>
      <c r="J13805">
        <v>12</v>
      </c>
      <c r="K13805">
        <v>16</v>
      </c>
      <c r="L13805">
        <v>34</v>
      </c>
      <c r="M13805" t="s">
        <v>932</v>
      </c>
      <c r="N13805" t="s">
        <v>936</v>
      </c>
      <c r="O13805" t="s">
        <v>934</v>
      </c>
      <c r="R13805" t="str">
        <f t="shared" si="432"/>
        <v>Weekday</v>
      </c>
      <c r="S13805" s="12">
        <f t="shared" si="431"/>
        <v>42016</v>
      </c>
    </row>
    <row r="13806" spans="1:19" x14ac:dyDescent="0.25">
      <c r="A13806" t="s">
        <v>93</v>
      </c>
      <c r="C13806">
        <v>20150130402</v>
      </c>
      <c r="D13806" t="s">
        <v>261</v>
      </c>
      <c r="E13806" t="s">
        <v>62</v>
      </c>
      <c r="G13806">
        <v>16.167999999999999</v>
      </c>
      <c r="H13806">
        <v>2015</v>
      </c>
      <c r="I13806">
        <v>1</v>
      </c>
      <c r="J13806">
        <v>12</v>
      </c>
      <c r="K13806">
        <v>18</v>
      </c>
      <c r="L13806">
        <v>18</v>
      </c>
      <c r="M13806" t="s">
        <v>932</v>
      </c>
      <c r="N13806" t="s">
        <v>937</v>
      </c>
      <c r="O13806" t="s">
        <v>934</v>
      </c>
      <c r="R13806" t="str">
        <f t="shared" si="432"/>
        <v>Weekday</v>
      </c>
      <c r="S13806" s="12">
        <f t="shared" si="431"/>
        <v>42016</v>
      </c>
    </row>
    <row r="13807" spans="1:19" x14ac:dyDescent="0.25">
      <c r="A13807" t="s">
        <v>93</v>
      </c>
      <c r="C13807">
        <v>20150180148</v>
      </c>
      <c r="D13807" t="s">
        <v>261</v>
      </c>
      <c r="E13807" t="s">
        <v>62</v>
      </c>
      <c r="G13807">
        <v>16.167999999999999</v>
      </c>
      <c r="H13807">
        <v>2015</v>
      </c>
      <c r="I13807">
        <v>1</v>
      </c>
      <c r="J13807">
        <v>17</v>
      </c>
      <c r="K13807">
        <v>16</v>
      </c>
      <c r="L13807">
        <v>19</v>
      </c>
      <c r="M13807" t="s">
        <v>932</v>
      </c>
      <c r="N13807" t="s">
        <v>933</v>
      </c>
      <c r="O13807" t="s">
        <v>934</v>
      </c>
      <c r="R13807" t="str">
        <f t="shared" si="432"/>
        <v>Weekend</v>
      </c>
      <c r="S13807" s="12">
        <f t="shared" si="431"/>
        <v>42021</v>
      </c>
    </row>
    <row r="13808" spans="1:19" x14ac:dyDescent="0.25">
      <c r="A13808" t="s">
        <v>93</v>
      </c>
      <c r="C13808">
        <v>20150220245</v>
      </c>
      <c r="D13808" t="s">
        <v>261</v>
      </c>
      <c r="E13808" t="s">
        <v>87</v>
      </c>
      <c r="G13808">
        <v>16.167999999999999</v>
      </c>
      <c r="H13808">
        <v>2015</v>
      </c>
      <c r="I13808">
        <v>1</v>
      </c>
      <c r="J13808">
        <v>21</v>
      </c>
      <c r="K13808">
        <v>16</v>
      </c>
      <c r="L13808">
        <v>51</v>
      </c>
      <c r="M13808" t="s">
        <v>932</v>
      </c>
      <c r="N13808" t="s">
        <v>933</v>
      </c>
      <c r="O13808" t="s">
        <v>934</v>
      </c>
      <c r="R13808" t="str">
        <f t="shared" si="432"/>
        <v>Weekday</v>
      </c>
      <c r="S13808" s="12">
        <f t="shared" si="431"/>
        <v>42025</v>
      </c>
    </row>
    <row r="13809" spans="1:19" x14ac:dyDescent="0.25">
      <c r="A13809" t="s">
        <v>93</v>
      </c>
      <c r="C13809">
        <v>20150500215</v>
      </c>
      <c r="D13809" t="s">
        <v>261</v>
      </c>
      <c r="E13809" t="s">
        <v>62</v>
      </c>
      <c r="G13809">
        <v>16.167999999999999</v>
      </c>
      <c r="H13809">
        <v>2015</v>
      </c>
      <c r="I13809">
        <v>2</v>
      </c>
      <c r="J13809">
        <v>18</v>
      </c>
      <c r="K13809">
        <v>9</v>
      </c>
      <c r="L13809">
        <v>46</v>
      </c>
      <c r="M13809" t="s">
        <v>932</v>
      </c>
      <c r="N13809" t="s">
        <v>937</v>
      </c>
      <c r="O13809" t="s">
        <v>934</v>
      </c>
      <c r="R13809" t="str">
        <f t="shared" si="432"/>
        <v>Weekday</v>
      </c>
      <c r="S13809" s="12">
        <f t="shared" si="431"/>
        <v>42053</v>
      </c>
    </row>
    <row r="13810" spans="1:19" x14ac:dyDescent="0.25">
      <c r="A13810" t="s">
        <v>93</v>
      </c>
      <c r="C13810">
        <v>20150710197</v>
      </c>
      <c r="D13810" t="s">
        <v>261</v>
      </c>
      <c r="E13810" t="s">
        <v>62</v>
      </c>
      <c r="G13810">
        <v>16.167999999999999</v>
      </c>
      <c r="H13810">
        <v>2015</v>
      </c>
      <c r="I13810">
        <v>3</v>
      </c>
      <c r="J13810">
        <v>6</v>
      </c>
      <c r="K13810">
        <v>8</v>
      </c>
      <c r="L13810">
        <v>0</v>
      </c>
      <c r="M13810" t="s">
        <v>932</v>
      </c>
      <c r="N13810" t="s">
        <v>936</v>
      </c>
      <c r="O13810" t="s">
        <v>934</v>
      </c>
      <c r="R13810" t="str">
        <f t="shared" si="432"/>
        <v>Weekday</v>
      </c>
      <c r="S13810" s="12">
        <f t="shared" si="431"/>
        <v>42069</v>
      </c>
    </row>
    <row r="13811" spans="1:19" x14ac:dyDescent="0.25">
      <c r="A13811" t="s">
        <v>93</v>
      </c>
      <c r="C13811">
        <v>20150760169</v>
      </c>
      <c r="D13811" t="s">
        <v>261</v>
      </c>
      <c r="E13811" t="s">
        <v>62</v>
      </c>
      <c r="G13811">
        <v>16.167999999999999</v>
      </c>
      <c r="H13811">
        <v>2015</v>
      </c>
      <c r="I13811">
        <v>3</v>
      </c>
      <c r="J13811">
        <v>13</v>
      </c>
      <c r="K13811">
        <v>15</v>
      </c>
      <c r="L13811">
        <v>42</v>
      </c>
      <c r="M13811" t="s">
        <v>932</v>
      </c>
      <c r="N13811" t="s">
        <v>933</v>
      </c>
      <c r="O13811" t="s">
        <v>934</v>
      </c>
      <c r="R13811" t="str">
        <f t="shared" si="432"/>
        <v>Weekday</v>
      </c>
      <c r="S13811" s="12">
        <f t="shared" si="431"/>
        <v>42076</v>
      </c>
    </row>
    <row r="13812" spans="1:19" x14ac:dyDescent="0.25">
      <c r="A13812" t="s">
        <v>93</v>
      </c>
      <c r="C13812">
        <v>20150930200</v>
      </c>
      <c r="D13812" t="s">
        <v>261</v>
      </c>
      <c r="E13812" t="s">
        <v>62</v>
      </c>
      <c r="G13812">
        <v>16.167999999999999</v>
      </c>
      <c r="H13812">
        <v>2015</v>
      </c>
      <c r="I13812">
        <v>3</v>
      </c>
      <c r="J13812">
        <v>27</v>
      </c>
      <c r="K13812">
        <v>15</v>
      </c>
      <c r="L13812">
        <v>9</v>
      </c>
      <c r="M13812" t="s">
        <v>932</v>
      </c>
      <c r="N13812" t="s">
        <v>937</v>
      </c>
      <c r="O13812" t="s">
        <v>934</v>
      </c>
      <c r="R13812" t="str">
        <f t="shared" si="432"/>
        <v>Weekday</v>
      </c>
      <c r="S13812" s="12">
        <f t="shared" si="431"/>
        <v>42090</v>
      </c>
    </row>
    <row r="13813" spans="1:19" x14ac:dyDescent="0.25">
      <c r="A13813" t="s">
        <v>93</v>
      </c>
      <c r="C13813">
        <v>20150990190</v>
      </c>
      <c r="D13813" t="s">
        <v>261</v>
      </c>
      <c r="E13813" t="s">
        <v>62</v>
      </c>
      <c r="G13813">
        <v>16.167999999999999</v>
      </c>
      <c r="H13813">
        <v>2015</v>
      </c>
      <c r="I13813">
        <v>4</v>
      </c>
      <c r="J13813">
        <v>2</v>
      </c>
      <c r="K13813">
        <v>14</v>
      </c>
      <c r="L13813">
        <v>37</v>
      </c>
      <c r="M13813" t="s">
        <v>932</v>
      </c>
      <c r="N13813" t="s">
        <v>933</v>
      </c>
      <c r="O13813" t="s">
        <v>934</v>
      </c>
      <c r="R13813" t="str">
        <f t="shared" si="432"/>
        <v>Weekday</v>
      </c>
      <c r="S13813" s="12">
        <f t="shared" si="431"/>
        <v>42096</v>
      </c>
    </row>
    <row r="13814" spans="1:19" x14ac:dyDescent="0.25">
      <c r="A13814" t="s">
        <v>93</v>
      </c>
      <c r="C13814">
        <v>20151120173</v>
      </c>
      <c r="D13814" t="s">
        <v>261</v>
      </c>
      <c r="E13814" t="s">
        <v>62</v>
      </c>
      <c r="G13814">
        <v>16.167999999999999</v>
      </c>
      <c r="H13814">
        <v>2015</v>
      </c>
      <c r="I13814">
        <v>4</v>
      </c>
      <c r="J13814">
        <v>22</v>
      </c>
      <c r="K13814">
        <v>16</v>
      </c>
      <c r="L13814">
        <v>40</v>
      </c>
      <c r="M13814" t="s">
        <v>932</v>
      </c>
      <c r="N13814" t="s">
        <v>933</v>
      </c>
      <c r="O13814" t="s">
        <v>934</v>
      </c>
      <c r="R13814" t="str">
        <f t="shared" si="432"/>
        <v>Weekday</v>
      </c>
      <c r="S13814" s="12">
        <f t="shared" si="431"/>
        <v>42116</v>
      </c>
    </row>
    <row r="13815" spans="1:19" x14ac:dyDescent="0.25">
      <c r="A13815" t="s">
        <v>93</v>
      </c>
      <c r="C13815">
        <v>20151180208</v>
      </c>
      <c r="D13815" t="s">
        <v>261</v>
      </c>
      <c r="E13815" t="s">
        <v>62</v>
      </c>
      <c r="G13815">
        <v>16.167999999999999</v>
      </c>
      <c r="H13815">
        <v>2015</v>
      </c>
      <c r="I13815">
        <v>4</v>
      </c>
      <c r="J13815">
        <v>27</v>
      </c>
      <c r="K13815">
        <v>17</v>
      </c>
      <c r="L13815">
        <v>24</v>
      </c>
      <c r="M13815" t="s">
        <v>932</v>
      </c>
      <c r="N13815" t="s">
        <v>933</v>
      </c>
      <c r="O13815" t="s">
        <v>934</v>
      </c>
      <c r="R13815" t="str">
        <f t="shared" si="432"/>
        <v>Weekday</v>
      </c>
      <c r="S13815" s="12">
        <f t="shared" si="431"/>
        <v>42121</v>
      </c>
    </row>
    <row r="13816" spans="1:19" x14ac:dyDescent="0.25">
      <c r="A13816" t="s">
        <v>93</v>
      </c>
      <c r="C13816">
        <v>20151200205</v>
      </c>
      <c r="D13816" t="s">
        <v>261</v>
      </c>
      <c r="E13816" t="s">
        <v>62</v>
      </c>
      <c r="G13816">
        <v>16.167999999999999</v>
      </c>
      <c r="H13816">
        <v>2015</v>
      </c>
      <c r="I13816">
        <v>4</v>
      </c>
      <c r="J13816">
        <v>29</v>
      </c>
      <c r="K13816">
        <v>8</v>
      </c>
      <c r="L13816">
        <v>16</v>
      </c>
      <c r="M13816" t="s">
        <v>932</v>
      </c>
      <c r="N13816" t="s">
        <v>933</v>
      </c>
      <c r="O13816" t="s">
        <v>934</v>
      </c>
      <c r="R13816" t="str">
        <f t="shared" si="432"/>
        <v>Weekday</v>
      </c>
      <c r="S13816" s="12">
        <f t="shared" si="431"/>
        <v>42123</v>
      </c>
    </row>
    <row r="13817" spans="1:19" x14ac:dyDescent="0.25">
      <c r="A13817" t="s">
        <v>93</v>
      </c>
      <c r="C13817">
        <v>20151210262</v>
      </c>
      <c r="D13817" t="s">
        <v>261</v>
      </c>
      <c r="E13817" t="s">
        <v>87</v>
      </c>
      <c r="G13817">
        <v>16.167999999999999</v>
      </c>
      <c r="H13817">
        <v>2015</v>
      </c>
      <c r="I13817">
        <v>4</v>
      </c>
      <c r="J13817">
        <v>30</v>
      </c>
      <c r="K13817">
        <v>20</v>
      </c>
      <c r="L13817">
        <v>8</v>
      </c>
      <c r="M13817" t="s">
        <v>932</v>
      </c>
      <c r="N13817" t="s">
        <v>936</v>
      </c>
      <c r="O13817" t="s">
        <v>934</v>
      </c>
      <c r="R13817" t="str">
        <f t="shared" si="432"/>
        <v>Weekday</v>
      </c>
      <c r="S13817" s="12">
        <f t="shared" si="431"/>
        <v>42124</v>
      </c>
    </row>
    <row r="13818" spans="1:19" x14ac:dyDescent="0.25">
      <c r="A13818" t="s">
        <v>93</v>
      </c>
      <c r="C13818">
        <v>20151270252</v>
      </c>
      <c r="D13818" t="s">
        <v>261</v>
      </c>
      <c r="E13818" t="s">
        <v>62</v>
      </c>
      <c r="G13818">
        <v>16.167999999999999</v>
      </c>
      <c r="H13818">
        <v>2015</v>
      </c>
      <c r="I13818">
        <v>5</v>
      </c>
      <c r="J13818">
        <v>5</v>
      </c>
      <c r="K13818">
        <v>16</v>
      </c>
      <c r="L13818">
        <v>44</v>
      </c>
      <c r="M13818" t="s">
        <v>932</v>
      </c>
      <c r="N13818" t="s">
        <v>937</v>
      </c>
      <c r="O13818" t="s">
        <v>934</v>
      </c>
      <c r="R13818" t="str">
        <f t="shared" si="432"/>
        <v>Weekday</v>
      </c>
      <c r="S13818" s="12">
        <f t="shared" si="431"/>
        <v>42129</v>
      </c>
    </row>
    <row r="13819" spans="1:19" x14ac:dyDescent="0.25">
      <c r="A13819" t="s">
        <v>93</v>
      </c>
      <c r="C13819">
        <v>20151530222</v>
      </c>
      <c r="D13819" t="s">
        <v>261</v>
      </c>
      <c r="E13819" t="s">
        <v>62</v>
      </c>
      <c r="G13819">
        <v>16.167999999999999</v>
      </c>
      <c r="H13819">
        <v>2015</v>
      </c>
      <c r="I13819">
        <v>5</v>
      </c>
      <c r="J13819">
        <v>7</v>
      </c>
      <c r="K13819">
        <v>17</v>
      </c>
      <c r="L13819">
        <v>2</v>
      </c>
      <c r="M13819" t="s">
        <v>932</v>
      </c>
      <c r="N13819" t="s">
        <v>936</v>
      </c>
      <c r="O13819" t="s">
        <v>934</v>
      </c>
      <c r="R13819" t="str">
        <f t="shared" si="432"/>
        <v>Weekday</v>
      </c>
      <c r="S13819" s="12">
        <f t="shared" si="431"/>
        <v>42131</v>
      </c>
    </row>
    <row r="13820" spans="1:19" x14ac:dyDescent="0.25">
      <c r="A13820" t="s">
        <v>93</v>
      </c>
      <c r="C13820">
        <v>20151350244</v>
      </c>
      <c r="D13820" t="s">
        <v>261</v>
      </c>
      <c r="E13820" t="s">
        <v>940</v>
      </c>
      <c r="G13820">
        <v>16.167999999999999</v>
      </c>
      <c r="H13820">
        <v>2015</v>
      </c>
      <c r="I13820">
        <v>5</v>
      </c>
      <c r="J13820">
        <v>12</v>
      </c>
      <c r="K13820">
        <v>16</v>
      </c>
      <c r="L13820">
        <v>38</v>
      </c>
      <c r="M13820" t="s">
        <v>932</v>
      </c>
      <c r="N13820" t="s">
        <v>933</v>
      </c>
      <c r="O13820" t="s">
        <v>934</v>
      </c>
      <c r="R13820" t="str">
        <f t="shared" si="432"/>
        <v>Weekday</v>
      </c>
      <c r="S13820" s="12">
        <f t="shared" si="431"/>
        <v>42136</v>
      </c>
    </row>
    <row r="13821" spans="1:19" x14ac:dyDescent="0.25">
      <c r="A13821" t="s">
        <v>93</v>
      </c>
      <c r="C13821">
        <v>20151420250</v>
      </c>
      <c r="D13821" t="s">
        <v>261</v>
      </c>
      <c r="E13821" t="s">
        <v>87</v>
      </c>
      <c r="G13821">
        <v>16.167999999999999</v>
      </c>
      <c r="H13821">
        <v>2015</v>
      </c>
      <c r="I13821">
        <v>5</v>
      </c>
      <c r="J13821">
        <v>19</v>
      </c>
      <c r="K13821">
        <v>16</v>
      </c>
      <c r="L13821">
        <v>18</v>
      </c>
      <c r="M13821" t="s">
        <v>932</v>
      </c>
      <c r="N13821" t="s">
        <v>936</v>
      </c>
      <c r="O13821" t="s">
        <v>934</v>
      </c>
      <c r="R13821" t="str">
        <f t="shared" si="432"/>
        <v>Weekday</v>
      </c>
      <c r="S13821" s="12">
        <f t="shared" si="431"/>
        <v>42143</v>
      </c>
    </row>
    <row r="13822" spans="1:19" x14ac:dyDescent="0.25">
      <c r="A13822" t="s">
        <v>93</v>
      </c>
      <c r="C13822">
        <v>20151420268</v>
      </c>
      <c r="D13822" t="s">
        <v>261</v>
      </c>
      <c r="E13822" t="s">
        <v>940</v>
      </c>
      <c r="G13822">
        <v>16.167999999999999</v>
      </c>
      <c r="H13822">
        <v>2015</v>
      </c>
      <c r="I13822">
        <v>5</v>
      </c>
      <c r="J13822">
        <v>21</v>
      </c>
      <c r="K13822">
        <v>4</v>
      </c>
      <c r="L13822">
        <v>56</v>
      </c>
      <c r="M13822" t="s">
        <v>932</v>
      </c>
      <c r="N13822" t="s">
        <v>933</v>
      </c>
      <c r="O13822" t="s">
        <v>934</v>
      </c>
      <c r="R13822" t="str">
        <f t="shared" si="432"/>
        <v>Weekday</v>
      </c>
      <c r="S13822" s="12">
        <f t="shared" si="431"/>
        <v>42145</v>
      </c>
    </row>
    <row r="13823" spans="1:19" x14ac:dyDescent="0.25">
      <c r="A13823" t="s">
        <v>93</v>
      </c>
      <c r="C13823">
        <v>20151610302</v>
      </c>
      <c r="D13823" t="s">
        <v>261</v>
      </c>
      <c r="E13823" t="s">
        <v>62</v>
      </c>
      <c r="G13823">
        <v>16.167999999999999</v>
      </c>
      <c r="H13823">
        <v>2015</v>
      </c>
      <c r="I13823">
        <v>6</v>
      </c>
      <c r="J13823">
        <v>5</v>
      </c>
      <c r="K13823">
        <v>18</v>
      </c>
      <c r="L13823">
        <v>59</v>
      </c>
      <c r="M13823" t="s">
        <v>932</v>
      </c>
      <c r="N13823" t="s">
        <v>933</v>
      </c>
      <c r="O13823" t="s">
        <v>934</v>
      </c>
      <c r="R13823" t="str">
        <f t="shared" si="432"/>
        <v>Weekday</v>
      </c>
      <c r="S13823" s="12">
        <f t="shared" si="431"/>
        <v>42160</v>
      </c>
    </row>
    <row r="13824" spans="1:19" x14ac:dyDescent="0.25">
      <c r="A13824" t="s">
        <v>93</v>
      </c>
      <c r="C13824">
        <v>20151610311</v>
      </c>
      <c r="D13824" t="s">
        <v>261</v>
      </c>
      <c r="E13824" t="s">
        <v>62</v>
      </c>
      <c r="G13824">
        <v>16.167999999999999</v>
      </c>
      <c r="H13824">
        <v>2015</v>
      </c>
      <c r="I13824">
        <v>6</v>
      </c>
      <c r="J13824">
        <v>9</v>
      </c>
      <c r="K13824">
        <v>15</v>
      </c>
      <c r="L13824">
        <v>30</v>
      </c>
      <c r="M13824" t="s">
        <v>932</v>
      </c>
      <c r="N13824" t="s">
        <v>933</v>
      </c>
      <c r="O13824" t="s">
        <v>934</v>
      </c>
      <c r="R13824" t="str">
        <f t="shared" si="432"/>
        <v>Weekday</v>
      </c>
      <c r="S13824" s="12">
        <f t="shared" si="431"/>
        <v>42164</v>
      </c>
    </row>
    <row r="13825" spans="1:19" x14ac:dyDescent="0.25">
      <c r="A13825" t="s">
        <v>93</v>
      </c>
      <c r="C13825">
        <v>20151730248</v>
      </c>
      <c r="D13825" t="s">
        <v>261</v>
      </c>
      <c r="E13825" t="s">
        <v>62</v>
      </c>
      <c r="G13825">
        <v>16.167999999999999</v>
      </c>
      <c r="H13825">
        <v>2015</v>
      </c>
      <c r="I13825">
        <v>6</v>
      </c>
      <c r="J13825">
        <v>18</v>
      </c>
      <c r="K13825">
        <v>16</v>
      </c>
      <c r="L13825">
        <v>34</v>
      </c>
      <c r="M13825" t="s">
        <v>932</v>
      </c>
      <c r="N13825" t="s">
        <v>933</v>
      </c>
      <c r="O13825" t="s">
        <v>934</v>
      </c>
      <c r="R13825" t="str">
        <f t="shared" si="432"/>
        <v>Weekday</v>
      </c>
      <c r="S13825" s="12">
        <f t="shared" si="431"/>
        <v>42173</v>
      </c>
    </row>
    <row r="13826" spans="1:19" x14ac:dyDescent="0.25">
      <c r="A13826" t="s">
        <v>93</v>
      </c>
      <c r="C13826">
        <v>20152170226</v>
      </c>
      <c r="D13826" t="s">
        <v>261</v>
      </c>
      <c r="E13826" t="s">
        <v>87</v>
      </c>
      <c r="G13826">
        <v>16.167999999999999</v>
      </c>
      <c r="H13826">
        <v>2015</v>
      </c>
      <c r="I13826">
        <v>6</v>
      </c>
      <c r="J13826">
        <v>19</v>
      </c>
      <c r="K13826">
        <v>11</v>
      </c>
      <c r="L13826">
        <v>23</v>
      </c>
      <c r="M13826" t="s">
        <v>932</v>
      </c>
      <c r="N13826" t="s">
        <v>937</v>
      </c>
      <c r="O13826" t="s">
        <v>934</v>
      </c>
      <c r="R13826" t="str">
        <f t="shared" si="432"/>
        <v>Weekday</v>
      </c>
      <c r="S13826" s="12">
        <f t="shared" si="431"/>
        <v>42174</v>
      </c>
    </row>
    <row r="13827" spans="1:19" x14ac:dyDescent="0.25">
      <c r="A13827" t="s">
        <v>93</v>
      </c>
      <c r="C13827">
        <v>20151820277</v>
      </c>
      <c r="D13827" t="s">
        <v>261</v>
      </c>
      <c r="E13827" t="s">
        <v>62</v>
      </c>
      <c r="G13827">
        <v>16.167999999999999</v>
      </c>
      <c r="H13827">
        <v>2015</v>
      </c>
      <c r="I13827">
        <v>6</v>
      </c>
      <c r="J13827">
        <v>29</v>
      </c>
      <c r="K13827">
        <v>8</v>
      </c>
      <c r="L13827">
        <v>27</v>
      </c>
      <c r="M13827" t="s">
        <v>932</v>
      </c>
      <c r="N13827" t="s">
        <v>933</v>
      </c>
      <c r="O13827" t="s">
        <v>934</v>
      </c>
      <c r="R13827" t="str">
        <f t="shared" si="432"/>
        <v>Weekday</v>
      </c>
      <c r="S13827" s="12">
        <f t="shared" ref="S13827:S13890" si="433">DATE(H13827,I13827,J13827)</f>
        <v>42184</v>
      </c>
    </row>
    <row r="13828" spans="1:19" x14ac:dyDescent="0.25">
      <c r="A13828" t="s">
        <v>93</v>
      </c>
      <c r="C13828">
        <v>20151900235</v>
      </c>
      <c r="D13828" t="s">
        <v>261</v>
      </c>
      <c r="E13828" t="s">
        <v>62</v>
      </c>
      <c r="G13828">
        <v>16.167999999999999</v>
      </c>
      <c r="H13828">
        <v>2015</v>
      </c>
      <c r="I13828">
        <v>7</v>
      </c>
      <c r="J13828">
        <v>8</v>
      </c>
      <c r="K13828">
        <v>18</v>
      </c>
      <c r="L13828">
        <v>58</v>
      </c>
      <c r="M13828" t="s">
        <v>932</v>
      </c>
      <c r="N13828" t="s">
        <v>936</v>
      </c>
      <c r="O13828" t="s">
        <v>934</v>
      </c>
      <c r="R13828" t="str">
        <f t="shared" si="432"/>
        <v>Weekday</v>
      </c>
      <c r="S13828" s="12">
        <f t="shared" si="433"/>
        <v>42193</v>
      </c>
    </row>
    <row r="13829" spans="1:19" x14ac:dyDescent="0.25">
      <c r="A13829" t="s">
        <v>93</v>
      </c>
      <c r="C13829">
        <v>20152140164</v>
      </c>
      <c r="D13829" t="s">
        <v>261</v>
      </c>
      <c r="E13829" t="s">
        <v>62</v>
      </c>
      <c r="G13829">
        <v>16.167999999999999</v>
      </c>
      <c r="H13829">
        <v>2015</v>
      </c>
      <c r="I13829">
        <v>7</v>
      </c>
      <c r="J13829">
        <v>10</v>
      </c>
      <c r="K13829">
        <v>16</v>
      </c>
      <c r="L13829">
        <v>4</v>
      </c>
      <c r="M13829" t="s">
        <v>932</v>
      </c>
      <c r="N13829" t="s">
        <v>933</v>
      </c>
      <c r="O13829" t="s">
        <v>934</v>
      </c>
      <c r="R13829" t="str">
        <f t="shared" ref="R13829:R13892" si="434">IF(WEEKDAY(DATE(H13829,I13829,J13829),2)&lt;6,"Weekday","Weekend")</f>
        <v>Weekday</v>
      </c>
      <c r="S13829" s="12">
        <f t="shared" si="433"/>
        <v>42195</v>
      </c>
    </row>
    <row r="13830" spans="1:19" x14ac:dyDescent="0.25">
      <c r="A13830" t="s">
        <v>93</v>
      </c>
      <c r="C13830">
        <v>20151990168</v>
      </c>
      <c r="D13830" t="s">
        <v>261</v>
      </c>
      <c r="E13830" t="s">
        <v>87</v>
      </c>
      <c r="G13830">
        <v>16.167999999999999</v>
      </c>
      <c r="H13830">
        <v>2015</v>
      </c>
      <c r="I13830">
        <v>7</v>
      </c>
      <c r="J13830">
        <v>17</v>
      </c>
      <c r="K13830">
        <v>16</v>
      </c>
      <c r="L13830">
        <v>22</v>
      </c>
      <c r="M13830" t="s">
        <v>932</v>
      </c>
      <c r="N13830" t="s">
        <v>936</v>
      </c>
      <c r="O13830" t="s">
        <v>934</v>
      </c>
      <c r="R13830" t="str">
        <f t="shared" si="434"/>
        <v>Weekday</v>
      </c>
      <c r="S13830" s="12">
        <f t="shared" si="433"/>
        <v>42202</v>
      </c>
    </row>
    <row r="13831" spans="1:19" x14ac:dyDescent="0.25">
      <c r="A13831" t="s">
        <v>93</v>
      </c>
      <c r="C13831">
        <v>20152090262</v>
      </c>
      <c r="D13831" t="s">
        <v>261</v>
      </c>
      <c r="E13831" t="s">
        <v>62</v>
      </c>
      <c r="G13831">
        <v>16.167999999999999</v>
      </c>
      <c r="H13831">
        <v>2015</v>
      </c>
      <c r="I13831">
        <v>7</v>
      </c>
      <c r="J13831">
        <v>25</v>
      </c>
      <c r="K13831">
        <v>16</v>
      </c>
      <c r="L13831">
        <v>25</v>
      </c>
      <c r="M13831" t="s">
        <v>932</v>
      </c>
      <c r="N13831" t="s">
        <v>937</v>
      </c>
      <c r="O13831" t="s">
        <v>934</v>
      </c>
      <c r="R13831" t="str">
        <f t="shared" si="434"/>
        <v>Weekend</v>
      </c>
      <c r="S13831" s="12">
        <f t="shared" si="433"/>
        <v>42210</v>
      </c>
    </row>
    <row r="13832" spans="1:19" x14ac:dyDescent="0.25">
      <c r="A13832" t="s">
        <v>93</v>
      </c>
      <c r="C13832">
        <v>20152240295</v>
      </c>
      <c r="D13832" t="s">
        <v>261</v>
      </c>
      <c r="E13832" t="s">
        <v>87</v>
      </c>
      <c r="G13832">
        <v>16.167999999999999</v>
      </c>
      <c r="H13832">
        <v>2015</v>
      </c>
      <c r="I13832">
        <v>7</v>
      </c>
      <c r="J13832">
        <v>31</v>
      </c>
      <c r="K13832">
        <v>14</v>
      </c>
      <c r="L13832">
        <v>13</v>
      </c>
      <c r="M13832" t="s">
        <v>932</v>
      </c>
      <c r="N13832" t="s">
        <v>933</v>
      </c>
      <c r="O13832" t="s">
        <v>934</v>
      </c>
      <c r="R13832" t="str">
        <f t="shared" si="434"/>
        <v>Weekday</v>
      </c>
      <c r="S13832" s="12">
        <f t="shared" si="433"/>
        <v>42216</v>
      </c>
    </row>
    <row r="13833" spans="1:19" x14ac:dyDescent="0.25">
      <c r="A13833" t="s">
        <v>93</v>
      </c>
      <c r="C13833">
        <v>20152190220</v>
      </c>
      <c r="D13833" t="s">
        <v>261</v>
      </c>
      <c r="E13833" t="s">
        <v>62</v>
      </c>
      <c r="G13833">
        <v>16.167999999999999</v>
      </c>
      <c r="H13833">
        <v>2015</v>
      </c>
      <c r="I13833">
        <v>8</v>
      </c>
      <c r="J13833">
        <v>3</v>
      </c>
      <c r="K13833">
        <v>14</v>
      </c>
      <c r="L13833">
        <v>58</v>
      </c>
      <c r="M13833" t="s">
        <v>932</v>
      </c>
      <c r="N13833" t="s">
        <v>933</v>
      </c>
      <c r="O13833" t="s">
        <v>934</v>
      </c>
      <c r="R13833" t="str">
        <f t="shared" si="434"/>
        <v>Weekday</v>
      </c>
      <c r="S13833" s="12">
        <f t="shared" si="433"/>
        <v>42219</v>
      </c>
    </row>
    <row r="13834" spans="1:19" x14ac:dyDescent="0.25">
      <c r="A13834" t="s">
        <v>93</v>
      </c>
      <c r="C13834">
        <v>20152380243</v>
      </c>
      <c r="D13834" t="s">
        <v>261</v>
      </c>
      <c r="E13834" t="s">
        <v>62</v>
      </c>
      <c r="G13834">
        <v>16.167999999999999</v>
      </c>
      <c r="H13834">
        <v>2015</v>
      </c>
      <c r="I13834">
        <v>8</v>
      </c>
      <c r="J13834">
        <v>26</v>
      </c>
      <c r="K13834">
        <v>10</v>
      </c>
      <c r="L13834">
        <v>7</v>
      </c>
      <c r="M13834" t="s">
        <v>932</v>
      </c>
      <c r="N13834" t="s">
        <v>933</v>
      </c>
      <c r="O13834" t="s">
        <v>934</v>
      </c>
      <c r="R13834" t="str">
        <f t="shared" si="434"/>
        <v>Weekday</v>
      </c>
      <c r="S13834" s="12">
        <f t="shared" si="433"/>
        <v>42242</v>
      </c>
    </row>
    <row r="13835" spans="1:19" x14ac:dyDescent="0.25">
      <c r="A13835" t="s">
        <v>93</v>
      </c>
      <c r="C13835">
        <v>20152680204</v>
      </c>
      <c r="D13835" t="s">
        <v>261</v>
      </c>
      <c r="E13835" t="s">
        <v>62</v>
      </c>
      <c r="G13835">
        <v>16.167999999999999</v>
      </c>
      <c r="H13835">
        <v>2015</v>
      </c>
      <c r="I13835">
        <v>8</v>
      </c>
      <c r="J13835">
        <v>30</v>
      </c>
      <c r="K13835">
        <v>14</v>
      </c>
      <c r="L13835">
        <v>57</v>
      </c>
      <c r="M13835" t="s">
        <v>932</v>
      </c>
      <c r="N13835" t="s">
        <v>936</v>
      </c>
      <c r="O13835" t="s">
        <v>934</v>
      </c>
      <c r="R13835" t="str">
        <f t="shared" si="434"/>
        <v>Weekend</v>
      </c>
      <c r="S13835" s="12">
        <f t="shared" si="433"/>
        <v>42246</v>
      </c>
    </row>
    <row r="13836" spans="1:19" x14ac:dyDescent="0.25">
      <c r="A13836" t="s">
        <v>93</v>
      </c>
      <c r="C13836">
        <v>20152440159</v>
      </c>
      <c r="D13836" t="s">
        <v>261</v>
      </c>
      <c r="E13836" t="s">
        <v>62</v>
      </c>
      <c r="G13836">
        <v>16.167999999999999</v>
      </c>
      <c r="H13836">
        <v>2015</v>
      </c>
      <c r="I13836">
        <v>8</v>
      </c>
      <c r="J13836">
        <v>31</v>
      </c>
      <c r="K13836">
        <v>17</v>
      </c>
      <c r="L13836">
        <v>38</v>
      </c>
      <c r="M13836" t="s">
        <v>932</v>
      </c>
      <c r="N13836" t="s">
        <v>937</v>
      </c>
      <c r="O13836" t="s">
        <v>934</v>
      </c>
      <c r="R13836" t="str">
        <f t="shared" si="434"/>
        <v>Weekday</v>
      </c>
      <c r="S13836" s="12">
        <f t="shared" si="433"/>
        <v>42247</v>
      </c>
    </row>
    <row r="13837" spans="1:19" x14ac:dyDescent="0.25">
      <c r="A13837" t="s">
        <v>93</v>
      </c>
      <c r="C13837">
        <v>20152480136</v>
      </c>
      <c r="D13837" t="s">
        <v>261</v>
      </c>
      <c r="E13837" t="s">
        <v>940</v>
      </c>
      <c r="G13837">
        <v>16.167999999999999</v>
      </c>
      <c r="H13837">
        <v>2015</v>
      </c>
      <c r="I13837">
        <v>9</v>
      </c>
      <c r="J13837">
        <v>4</v>
      </c>
      <c r="K13837">
        <v>16</v>
      </c>
      <c r="L13837">
        <v>51</v>
      </c>
      <c r="M13837" t="s">
        <v>932</v>
      </c>
      <c r="N13837" t="s">
        <v>933</v>
      </c>
      <c r="O13837" t="s">
        <v>934</v>
      </c>
      <c r="R13837" t="str">
        <f t="shared" si="434"/>
        <v>Weekday</v>
      </c>
      <c r="S13837" s="12">
        <f t="shared" si="433"/>
        <v>42251</v>
      </c>
    </row>
    <row r="13838" spans="1:19" x14ac:dyDescent="0.25">
      <c r="A13838" t="s">
        <v>93</v>
      </c>
      <c r="C13838">
        <v>20152490141</v>
      </c>
      <c r="D13838" t="s">
        <v>261</v>
      </c>
      <c r="E13838" t="s">
        <v>62</v>
      </c>
      <c r="G13838">
        <v>16.167999999999999</v>
      </c>
      <c r="H13838">
        <v>2015</v>
      </c>
      <c r="I13838">
        <v>9</v>
      </c>
      <c r="J13838">
        <v>4</v>
      </c>
      <c r="K13838">
        <v>16</v>
      </c>
      <c r="L13838">
        <v>41</v>
      </c>
      <c r="M13838" t="s">
        <v>932</v>
      </c>
      <c r="N13838" t="s">
        <v>937</v>
      </c>
      <c r="O13838" t="s">
        <v>934</v>
      </c>
      <c r="R13838" t="str">
        <f t="shared" si="434"/>
        <v>Weekday</v>
      </c>
      <c r="S13838" s="12">
        <f t="shared" si="433"/>
        <v>42251</v>
      </c>
    </row>
    <row r="13839" spans="1:19" x14ac:dyDescent="0.25">
      <c r="A13839" t="s">
        <v>93</v>
      </c>
      <c r="C13839">
        <v>20152730240</v>
      </c>
      <c r="D13839" t="s">
        <v>261</v>
      </c>
      <c r="E13839" t="s">
        <v>62</v>
      </c>
      <c r="G13839">
        <v>16.167999999999999</v>
      </c>
      <c r="H13839">
        <v>2015</v>
      </c>
      <c r="I13839">
        <v>9</v>
      </c>
      <c r="J13839">
        <v>25</v>
      </c>
      <c r="K13839">
        <v>18</v>
      </c>
      <c r="L13839">
        <v>49</v>
      </c>
      <c r="M13839" t="s">
        <v>932</v>
      </c>
      <c r="N13839" t="s">
        <v>933</v>
      </c>
      <c r="O13839" t="s">
        <v>934</v>
      </c>
      <c r="R13839" t="str">
        <f t="shared" si="434"/>
        <v>Weekday</v>
      </c>
      <c r="S13839" s="12">
        <f t="shared" si="433"/>
        <v>42272</v>
      </c>
    </row>
    <row r="13840" spans="1:19" x14ac:dyDescent="0.25">
      <c r="A13840" t="s">
        <v>93</v>
      </c>
      <c r="C13840">
        <v>20153030212</v>
      </c>
      <c r="D13840" t="s">
        <v>261</v>
      </c>
      <c r="E13840" t="s">
        <v>62</v>
      </c>
      <c r="G13840">
        <v>16.167999999999999</v>
      </c>
      <c r="H13840">
        <v>2015</v>
      </c>
      <c r="I13840">
        <v>9</v>
      </c>
      <c r="J13840">
        <v>26</v>
      </c>
      <c r="K13840">
        <v>15</v>
      </c>
      <c r="L13840">
        <v>33</v>
      </c>
      <c r="M13840" t="s">
        <v>932</v>
      </c>
      <c r="N13840" t="s">
        <v>937</v>
      </c>
      <c r="O13840" t="s">
        <v>934</v>
      </c>
      <c r="R13840" t="str">
        <f t="shared" si="434"/>
        <v>Weekend</v>
      </c>
      <c r="S13840" s="12">
        <f t="shared" si="433"/>
        <v>42273</v>
      </c>
    </row>
    <row r="13841" spans="1:19" x14ac:dyDescent="0.25">
      <c r="A13841" t="s">
        <v>93</v>
      </c>
      <c r="C13841">
        <v>20152700130</v>
      </c>
      <c r="D13841" t="s">
        <v>261</v>
      </c>
      <c r="E13841" t="s">
        <v>62</v>
      </c>
      <c r="G13841">
        <v>16.167999999999999</v>
      </c>
      <c r="H13841">
        <v>2015</v>
      </c>
      <c r="I13841">
        <v>9</v>
      </c>
      <c r="J13841">
        <v>26</v>
      </c>
      <c r="K13841">
        <v>11</v>
      </c>
      <c r="L13841">
        <v>3</v>
      </c>
      <c r="M13841" t="s">
        <v>932</v>
      </c>
      <c r="N13841" t="s">
        <v>937</v>
      </c>
      <c r="O13841" t="s">
        <v>934</v>
      </c>
      <c r="R13841" t="str">
        <f t="shared" si="434"/>
        <v>Weekend</v>
      </c>
      <c r="S13841" s="12">
        <f t="shared" si="433"/>
        <v>42273</v>
      </c>
    </row>
    <row r="13842" spans="1:19" x14ac:dyDescent="0.25">
      <c r="A13842" t="s">
        <v>93</v>
      </c>
      <c r="C13842">
        <v>20153020239</v>
      </c>
      <c r="D13842" t="s">
        <v>261</v>
      </c>
      <c r="E13842" t="s">
        <v>87</v>
      </c>
      <c r="G13842">
        <v>16.167999999999999</v>
      </c>
      <c r="H13842">
        <v>2015</v>
      </c>
      <c r="I13842">
        <v>10</v>
      </c>
      <c r="J13842">
        <v>15</v>
      </c>
      <c r="K13842">
        <v>19</v>
      </c>
      <c r="L13842">
        <v>17</v>
      </c>
      <c r="M13842" t="s">
        <v>932</v>
      </c>
      <c r="N13842" t="s">
        <v>933</v>
      </c>
      <c r="O13842" t="s">
        <v>934</v>
      </c>
      <c r="R13842" t="str">
        <f t="shared" si="434"/>
        <v>Weekday</v>
      </c>
      <c r="S13842" s="12">
        <f t="shared" si="433"/>
        <v>42292</v>
      </c>
    </row>
    <row r="13843" spans="1:19" x14ac:dyDescent="0.25">
      <c r="A13843" t="s">
        <v>93</v>
      </c>
      <c r="C13843">
        <v>20152960369</v>
      </c>
      <c r="D13843" t="s">
        <v>261</v>
      </c>
      <c r="E13843" t="s">
        <v>87</v>
      </c>
      <c r="G13843">
        <v>16.167999999999999</v>
      </c>
      <c r="H13843">
        <v>2015</v>
      </c>
      <c r="I13843">
        <v>10</v>
      </c>
      <c r="J13843">
        <v>23</v>
      </c>
      <c r="K13843">
        <v>6</v>
      </c>
      <c r="L13843">
        <v>1</v>
      </c>
      <c r="M13843" t="s">
        <v>932</v>
      </c>
      <c r="N13843" t="s">
        <v>933</v>
      </c>
      <c r="O13843" t="s">
        <v>934</v>
      </c>
      <c r="R13843" t="str">
        <f t="shared" si="434"/>
        <v>Weekday</v>
      </c>
      <c r="S13843" s="12">
        <f t="shared" si="433"/>
        <v>42300</v>
      </c>
    </row>
    <row r="13844" spans="1:19" x14ac:dyDescent="0.25">
      <c r="A13844" t="s">
        <v>93</v>
      </c>
      <c r="C13844">
        <v>20152990224</v>
      </c>
      <c r="D13844" t="s">
        <v>261</v>
      </c>
      <c r="E13844" t="s">
        <v>62</v>
      </c>
      <c r="G13844">
        <v>16.167999999999999</v>
      </c>
      <c r="H13844">
        <v>2015</v>
      </c>
      <c r="I13844">
        <v>10</v>
      </c>
      <c r="J13844">
        <v>24</v>
      </c>
      <c r="K13844">
        <v>15</v>
      </c>
      <c r="L13844">
        <v>2</v>
      </c>
      <c r="M13844" t="s">
        <v>932</v>
      </c>
      <c r="N13844" t="s">
        <v>937</v>
      </c>
      <c r="O13844" t="s">
        <v>934</v>
      </c>
      <c r="R13844" t="str">
        <f t="shared" si="434"/>
        <v>Weekend</v>
      </c>
      <c r="S13844" s="12">
        <f t="shared" si="433"/>
        <v>42301</v>
      </c>
    </row>
    <row r="13845" spans="1:19" x14ac:dyDescent="0.25">
      <c r="A13845" t="s">
        <v>93</v>
      </c>
      <c r="C13845">
        <v>20152990225</v>
      </c>
      <c r="D13845" t="s">
        <v>261</v>
      </c>
      <c r="E13845" t="s">
        <v>62</v>
      </c>
      <c r="G13845">
        <v>16.167999999999999</v>
      </c>
      <c r="H13845">
        <v>2015</v>
      </c>
      <c r="I13845">
        <v>10</v>
      </c>
      <c r="J13845">
        <v>24</v>
      </c>
      <c r="K13845">
        <v>14</v>
      </c>
      <c r="L13845">
        <v>43</v>
      </c>
      <c r="M13845" t="s">
        <v>932</v>
      </c>
      <c r="N13845" t="s">
        <v>933</v>
      </c>
      <c r="O13845" t="s">
        <v>934</v>
      </c>
      <c r="R13845" t="str">
        <f t="shared" si="434"/>
        <v>Weekend</v>
      </c>
      <c r="S13845" s="12">
        <f t="shared" si="433"/>
        <v>42301</v>
      </c>
    </row>
    <row r="13846" spans="1:19" x14ac:dyDescent="0.25">
      <c r="A13846" t="s">
        <v>93</v>
      </c>
      <c r="C13846">
        <v>20153240233</v>
      </c>
      <c r="D13846" t="s">
        <v>261</v>
      </c>
      <c r="E13846" t="s">
        <v>62</v>
      </c>
      <c r="G13846">
        <v>16.167999999999999</v>
      </c>
      <c r="H13846">
        <v>2015</v>
      </c>
      <c r="I13846">
        <v>10</v>
      </c>
      <c r="J13846">
        <v>31</v>
      </c>
      <c r="K13846">
        <v>16</v>
      </c>
      <c r="L13846">
        <v>50</v>
      </c>
      <c r="M13846" t="s">
        <v>932</v>
      </c>
      <c r="N13846" t="s">
        <v>933</v>
      </c>
      <c r="O13846" t="s">
        <v>934</v>
      </c>
      <c r="R13846" t="str">
        <f t="shared" si="434"/>
        <v>Weekend</v>
      </c>
      <c r="S13846" s="12">
        <f t="shared" si="433"/>
        <v>42308</v>
      </c>
    </row>
    <row r="13847" spans="1:19" x14ac:dyDescent="0.25">
      <c r="A13847" t="s">
        <v>93</v>
      </c>
      <c r="C13847">
        <v>20153350383</v>
      </c>
      <c r="D13847" t="s">
        <v>261</v>
      </c>
      <c r="E13847" t="s">
        <v>62</v>
      </c>
      <c r="G13847">
        <v>16.167999999999999</v>
      </c>
      <c r="H13847">
        <v>2015</v>
      </c>
      <c r="I13847">
        <v>11</v>
      </c>
      <c r="J13847">
        <v>12</v>
      </c>
      <c r="K13847">
        <v>17</v>
      </c>
      <c r="L13847">
        <v>51</v>
      </c>
      <c r="M13847" t="s">
        <v>932</v>
      </c>
      <c r="N13847" t="s">
        <v>937</v>
      </c>
      <c r="O13847" t="s">
        <v>934</v>
      </c>
      <c r="R13847" t="str">
        <f t="shared" si="434"/>
        <v>Weekday</v>
      </c>
      <c r="S13847" s="12">
        <f t="shared" si="433"/>
        <v>42320</v>
      </c>
    </row>
    <row r="13848" spans="1:19" x14ac:dyDescent="0.25">
      <c r="A13848" t="s">
        <v>93</v>
      </c>
      <c r="C13848">
        <v>20153180146</v>
      </c>
      <c r="D13848" t="s">
        <v>261</v>
      </c>
      <c r="E13848" t="s">
        <v>62</v>
      </c>
      <c r="G13848">
        <v>16.167999999999999</v>
      </c>
      <c r="H13848">
        <v>2015</v>
      </c>
      <c r="I13848">
        <v>11</v>
      </c>
      <c r="J13848">
        <v>13</v>
      </c>
      <c r="K13848">
        <v>13</v>
      </c>
      <c r="L13848">
        <v>41</v>
      </c>
      <c r="M13848" t="s">
        <v>932</v>
      </c>
      <c r="N13848" t="s">
        <v>933</v>
      </c>
      <c r="O13848" t="s">
        <v>934</v>
      </c>
      <c r="R13848" t="str">
        <f t="shared" si="434"/>
        <v>Weekday</v>
      </c>
      <c r="S13848" s="12">
        <f t="shared" si="433"/>
        <v>42321</v>
      </c>
    </row>
    <row r="13849" spans="1:19" x14ac:dyDescent="0.25">
      <c r="A13849" t="s">
        <v>93</v>
      </c>
      <c r="C13849">
        <v>20153580244</v>
      </c>
      <c r="D13849" t="s">
        <v>261</v>
      </c>
      <c r="E13849" t="s">
        <v>62</v>
      </c>
      <c r="G13849">
        <v>16.167999999999999</v>
      </c>
      <c r="H13849">
        <v>2015</v>
      </c>
      <c r="I13849">
        <v>12</v>
      </c>
      <c r="J13849">
        <v>23</v>
      </c>
      <c r="K13849">
        <v>13</v>
      </c>
      <c r="L13849">
        <v>6</v>
      </c>
      <c r="M13849" t="s">
        <v>932</v>
      </c>
      <c r="N13849" t="s">
        <v>933</v>
      </c>
      <c r="O13849" t="s">
        <v>934</v>
      </c>
      <c r="R13849" t="str">
        <f t="shared" si="434"/>
        <v>Weekday</v>
      </c>
      <c r="S13849" s="12">
        <f t="shared" si="433"/>
        <v>42361</v>
      </c>
    </row>
    <row r="13850" spans="1:19" x14ac:dyDescent="0.25">
      <c r="A13850" t="s">
        <v>93</v>
      </c>
      <c r="C13850">
        <v>20160300001</v>
      </c>
      <c r="D13850" t="s">
        <v>261</v>
      </c>
      <c r="E13850" t="s">
        <v>62</v>
      </c>
      <c r="G13850">
        <v>16.167999999999999</v>
      </c>
      <c r="H13850">
        <v>2015</v>
      </c>
      <c r="I13850">
        <v>12</v>
      </c>
      <c r="J13850">
        <v>26</v>
      </c>
      <c r="K13850">
        <v>20</v>
      </c>
      <c r="L13850">
        <v>9</v>
      </c>
      <c r="M13850" t="s">
        <v>932</v>
      </c>
      <c r="N13850" t="s">
        <v>933</v>
      </c>
      <c r="O13850" t="s">
        <v>934</v>
      </c>
      <c r="R13850" t="str">
        <f t="shared" si="434"/>
        <v>Weekend</v>
      </c>
      <c r="S13850" s="12">
        <f t="shared" si="433"/>
        <v>42364</v>
      </c>
    </row>
    <row r="13851" spans="1:19" x14ac:dyDescent="0.25">
      <c r="A13851" t="s">
        <v>93</v>
      </c>
      <c r="C13851">
        <v>20151670234</v>
      </c>
      <c r="D13851" t="s">
        <v>261</v>
      </c>
      <c r="E13851" t="s">
        <v>940</v>
      </c>
      <c r="G13851">
        <v>16.170000000000002</v>
      </c>
      <c r="H13851">
        <v>2015</v>
      </c>
      <c r="I13851">
        <v>6</v>
      </c>
      <c r="J13851">
        <v>2</v>
      </c>
      <c r="K13851">
        <v>16</v>
      </c>
      <c r="L13851">
        <v>23</v>
      </c>
      <c r="M13851" t="s">
        <v>932</v>
      </c>
      <c r="N13851" t="s">
        <v>933</v>
      </c>
      <c r="O13851" t="s">
        <v>934</v>
      </c>
      <c r="R13851" t="str">
        <f t="shared" si="434"/>
        <v>Weekday</v>
      </c>
      <c r="S13851" s="12">
        <f t="shared" si="433"/>
        <v>42157</v>
      </c>
    </row>
    <row r="13852" spans="1:19" x14ac:dyDescent="0.25">
      <c r="A13852" t="s">
        <v>93</v>
      </c>
      <c r="C13852">
        <v>20153290256</v>
      </c>
      <c r="D13852" t="s">
        <v>261</v>
      </c>
      <c r="E13852" t="s">
        <v>940</v>
      </c>
      <c r="G13852">
        <v>16.21</v>
      </c>
      <c r="H13852">
        <v>2015</v>
      </c>
      <c r="I13852">
        <v>11</v>
      </c>
      <c r="J13852">
        <v>25</v>
      </c>
      <c r="K13852">
        <v>17</v>
      </c>
      <c r="L13852">
        <v>2</v>
      </c>
      <c r="M13852" t="s">
        <v>932</v>
      </c>
      <c r="N13852" t="s">
        <v>933</v>
      </c>
      <c r="O13852" t="s">
        <v>934</v>
      </c>
      <c r="R13852" t="str">
        <f t="shared" si="434"/>
        <v>Weekday</v>
      </c>
      <c r="S13852" s="12">
        <f t="shared" si="433"/>
        <v>42333</v>
      </c>
    </row>
    <row r="13853" spans="1:19" x14ac:dyDescent="0.25">
      <c r="A13853" t="s">
        <v>93</v>
      </c>
      <c r="C13853">
        <v>20152770190</v>
      </c>
      <c r="D13853" t="s">
        <v>261</v>
      </c>
      <c r="E13853" t="s">
        <v>62</v>
      </c>
      <c r="G13853">
        <v>16.210999999999999</v>
      </c>
      <c r="H13853">
        <v>2015</v>
      </c>
      <c r="I13853">
        <v>10</v>
      </c>
      <c r="J13853">
        <v>3</v>
      </c>
      <c r="K13853">
        <v>13</v>
      </c>
      <c r="L13853">
        <v>14</v>
      </c>
      <c r="M13853" t="s">
        <v>932</v>
      </c>
      <c r="N13853" t="s">
        <v>937</v>
      </c>
      <c r="O13853" t="s">
        <v>934</v>
      </c>
      <c r="R13853" t="str">
        <f t="shared" si="434"/>
        <v>Weekend</v>
      </c>
      <c r="S13853" s="12">
        <f t="shared" si="433"/>
        <v>42280</v>
      </c>
    </row>
    <row r="13854" spans="1:19" x14ac:dyDescent="0.25">
      <c r="A13854" t="s">
        <v>93</v>
      </c>
      <c r="C13854">
        <v>20153310177</v>
      </c>
      <c r="D13854" t="s">
        <v>261</v>
      </c>
      <c r="E13854" t="s">
        <v>87</v>
      </c>
      <c r="G13854">
        <v>16.210999999999999</v>
      </c>
      <c r="H13854">
        <v>2015</v>
      </c>
      <c r="I13854">
        <v>11</v>
      </c>
      <c r="J13854">
        <v>17</v>
      </c>
      <c r="K13854">
        <v>1</v>
      </c>
      <c r="L13854">
        <v>7</v>
      </c>
      <c r="M13854" t="s">
        <v>935</v>
      </c>
      <c r="N13854" t="s">
        <v>937</v>
      </c>
      <c r="O13854" t="s">
        <v>934</v>
      </c>
      <c r="R13854" t="str">
        <f t="shared" si="434"/>
        <v>Weekday</v>
      </c>
      <c r="S13854" s="12">
        <f t="shared" si="433"/>
        <v>42325</v>
      </c>
    </row>
    <row r="13855" spans="1:19" x14ac:dyDescent="0.25">
      <c r="A13855" t="s">
        <v>93</v>
      </c>
      <c r="C13855">
        <v>20152050054</v>
      </c>
      <c r="D13855" t="s">
        <v>261</v>
      </c>
      <c r="E13855" t="s">
        <v>62</v>
      </c>
      <c r="G13855">
        <v>16.212</v>
      </c>
      <c r="H13855">
        <v>2015</v>
      </c>
      <c r="I13855">
        <v>7</v>
      </c>
      <c r="J13855">
        <v>15</v>
      </c>
      <c r="K13855">
        <v>16</v>
      </c>
      <c r="L13855">
        <v>48</v>
      </c>
      <c r="M13855" t="s">
        <v>932</v>
      </c>
      <c r="N13855" t="s">
        <v>933</v>
      </c>
      <c r="O13855" t="s">
        <v>934</v>
      </c>
      <c r="R13855" t="str">
        <f t="shared" si="434"/>
        <v>Weekday</v>
      </c>
      <c r="S13855" s="12">
        <f t="shared" si="433"/>
        <v>42200</v>
      </c>
    </row>
    <row r="13856" spans="1:19" x14ac:dyDescent="0.25">
      <c r="A13856" t="s">
        <v>93</v>
      </c>
      <c r="C13856">
        <v>20152640259</v>
      </c>
      <c r="D13856" t="s">
        <v>261</v>
      </c>
      <c r="E13856" t="s">
        <v>62</v>
      </c>
      <c r="G13856">
        <v>16.212</v>
      </c>
      <c r="H13856">
        <v>2015</v>
      </c>
      <c r="I13856">
        <v>9</v>
      </c>
      <c r="J13856">
        <v>19</v>
      </c>
      <c r="K13856">
        <v>12</v>
      </c>
      <c r="L13856">
        <v>25</v>
      </c>
      <c r="M13856" t="s">
        <v>932</v>
      </c>
      <c r="N13856" t="s">
        <v>933</v>
      </c>
      <c r="O13856" t="s">
        <v>934</v>
      </c>
      <c r="R13856" t="str">
        <f t="shared" si="434"/>
        <v>Weekend</v>
      </c>
      <c r="S13856" s="12">
        <f t="shared" si="433"/>
        <v>42266</v>
      </c>
    </row>
    <row r="13857" spans="1:19" x14ac:dyDescent="0.25">
      <c r="A13857" t="s">
        <v>93</v>
      </c>
      <c r="C13857">
        <v>20153230246</v>
      </c>
      <c r="D13857" t="s">
        <v>261</v>
      </c>
      <c r="E13857" t="s">
        <v>940</v>
      </c>
      <c r="G13857">
        <v>16.212</v>
      </c>
      <c r="H13857">
        <v>2015</v>
      </c>
      <c r="I13857">
        <v>11</v>
      </c>
      <c r="J13857">
        <v>12</v>
      </c>
      <c r="K13857">
        <v>18</v>
      </c>
      <c r="L13857">
        <v>44</v>
      </c>
      <c r="M13857" t="s">
        <v>932</v>
      </c>
      <c r="N13857" t="s">
        <v>933</v>
      </c>
      <c r="O13857" t="s">
        <v>934</v>
      </c>
      <c r="R13857" t="str">
        <f t="shared" si="434"/>
        <v>Weekday</v>
      </c>
      <c r="S13857" s="12">
        <f t="shared" si="433"/>
        <v>42320</v>
      </c>
    </row>
    <row r="13858" spans="1:19" x14ac:dyDescent="0.25">
      <c r="A13858" t="s">
        <v>93</v>
      </c>
      <c r="C13858">
        <v>20153210248</v>
      </c>
      <c r="D13858" t="s">
        <v>261</v>
      </c>
      <c r="E13858" t="s">
        <v>87</v>
      </c>
      <c r="G13858">
        <v>16.213000000000001</v>
      </c>
      <c r="H13858">
        <v>2015</v>
      </c>
      <c r="I13858">
        <v>11</v>
      </c>
      <c r="J13858">
        <v>12</v>
      </c>
      <c r="K13858">
        <v>17</v>
      </c>
      <c r="L13858">
        <v>21</v>
      </c>
      <c r="M13858" t="s">
        <v>932</v>
      </c>
      <c r="N13858" t="s">
        <v>933</v>
      </c>
      <c r="O13858" t="s">
        <v>934</v>
      </c>
      <c r="R13858" t="str">
        <f t="shared" si="434"/>
        <v>Weekday</v>
      </c>
      <c r="S13858" s="12">
        <f t="shared" si="433"/>
        <v>42320</v>
      </c>
    </row>
    <row r="13859" spans="1:19" x14ac:dyDescent="0.25">
      <c r="A13859" t="s">
        <v>93</v>
      </c>
      <c r="C13859">
        <v>20151190171</v>
      </c>
      <c r="D13859" t="s">
        <v>261</v>
      </c>
      <c r="E13859" t="s">
        <v>62</v>
      </c>
      <c r="G13859">
        <v>16.224</v>
      </c>
      <c r="H13859">
        <v>2015</v>
      </c>
      <c r="I13859">
        <v>4</v>
      </c>
      <c r="J13859">
        <v>27</v>
      </c>
      <c r="K13859">
        <v>17</v>
      </c>
      <c r="L13859">
        <v>3</v>
      </c>
      <c r="M13859" t="s">
        <v>932</v>
      </c>
      <c r="N13859" t="s">
        <v>933</v>
      </c>
      <c r="O13859" t="s">
        <v>934</v>
      </c>
      <c r="R13859" t="str">
        <f t="shared" si="434"/>
        <v>Weekday</v>
      </c>
      <c r="S13859" s="12">
        <f t="shared" si="433"/>
        <v>42121</v>
      </c>
    </row>
    <row r="13860" spans="1:19" x14ac:dyDescent="0.25">
      <c r="A13860" t="s">
        <v>93</v>
      </c>
      <c r="C13860">
        <v>20152050305</v>
      </c>
      <c r="D13860" t="s">
        <v>261</v>
      </c>
      <c r="E13860" t="s">
        <v>940</v>
      </c>
      <c r="G13860">
        <v>16.265999999999998</v>
      </c>
      <c r="H13860">
        <v>2015</v>
      </c>
      <c r="I13860">
        <v>7</v>
      </c>
      <c r="J13860">
        <v>24</v>
      </c>
      <c r="K13860">
        <v>5</v>
      </c>
      <c r="L13860">
        <v>12</v>
      </c>
      <c r="M13860" t="s">
        <v>935</v>
      </c>
      <c r="N13860" t="s">
        <v>933</v>
      </c>
      <c r="O13860" t="s">
        <v>934</v>
      </c>
      <c r="R13860" t="str">
        <f t="shared" si="434"/>
        <v>Weekday</v>
      </c>
      <c r="S13860" s="12">
        <f t="shared" si="433"/>
        <v>42209</v>
      </c>
    </row>
    <row r="13861" spans="1:19" x14ac:dyDescent="0.25">
      <c r="A13861" t="s">
        <v>93</v>
      </c>
      <c r="C13861">
        <v>20150880098</v>
      </c>
      <c r="D13861" t="s">
        <v>261</v>
      </c>
      <c r="E13861" t="s">
        <v>87</v>
      </c>
      <c r="G13861">
        <v>16.277000000000001</v>
      </c>
      <c r="H13861">
        <v>2015</v>
      </c>
      <c r="I13861">
        <v>3</v>
      </c>
      <c r="J13861">
        <v>28</v>
      </c>
      <c r="K13861">
        <v>5</v>
      </c>
      <c r="L13861">
        <v>19</v>
      </c>
      <c r="M13861" t="s">
        <v>935</v>
      </c>
      <c r="N13861" t="s">
        <v>933</v>
      </c>
      <c r="O13861" t="s">
        <v>934</v>
      </c>
      <c r="R13861" t="str">
        <f t="shared" si="434"/>
        <v>Weekend</v>
      </c>
      <c r="S13861" s="12">
        <f t="shared" si="433"/>
        <v>42091</v>
      </c>
    </row>
    <row r="13862" spans="1:19" x14ac:dyDescent="0.25">
      <c r="A13862" t="s">
        <v>93</v>
      </c>
      <c r="C13862">
        <v>20153240238</v>
      </c>
      <c r="D13862" t="s">
        <v>261</v>
      </c>
      <c r="E13862" t="s">
        <v>62</v>
      </c>
      <c r="G13862">
        <v>16.350000000000001</v>
      </c>
      <c r="H13862">
        <v>2015</v>
      </c>
      <c r="I13862">
        <v>11</v>
      </c>
      <c r="J13862">
        <v>19</v>
      </c>
      <c r="K13862">
        <v>17</v>
      </c>
      <c r="L13862">
        <v>27</v>
      </c>
      <c r="M13862" t="s">
        <v>932</v>
      </c>
      <c r="N13862" t="s">
        <v>933</v>
      </c>
      <c r="O13862" t="s">
        <v>934</v>
      </c>
      <c r="R13862" t="str">
        <f t="shared" si="434"/>
        <v>Weekday</v>
      </c>
      <c r="S13862" s="12">
        <f t="shared" si="433"/>
        <v>42327</v>
      </c>
    </row>
    <row r="13863" spans="1:19" x14ac:dyDescent="0.25">
      <c r="A13863" t="s">
        <v>93</v>
      </c>
      <c r="C13863">
        <v>20151980258</v>
      </c>
      <c r="D13863" t="s">
        <v>261</v>
      </c>
      <c r="E13863" t="s">
        <v>62</v>
      </c>
      <c r="G13863">
        <v>16.37</v>
      </c>
      <c r="H13863">
        <v>2015</v>
      </c>
      <c r="I13863">
        <v>7</v>
      </c>
      <c r="J13863">
        <v>14</v>
      </c>
      <c r="K13863">
        <v>16</v>
      </c>
      <c r="L13863">
        <v>5</v>
      </c>
      <c r="M13863" t="s">
        <v>932</v>
      </c>
      <c r="N13863" t="s">
        <v>933</v>
      </c>
      <c r="O13863" t="s">
        <v>934</v>
      </c>
      <c r="R13863" t="str">
        <f t="shared" si="434"/>
        <v>Weekday</v>
      </c>
      <c r="S13863" s="12">
        <f t="shared" si="433"/>
        <v>42199</v>
      </c>
    </row>
    <row r="13864" spans="1:19" x14ac:dyDescent="0.25">
      <c r="A13864" t="s">
        <v>93</v>
      </c>
      <c r="C13864">
        <v>20151720111</v>
      </c>
      <c r="D13864" t="s">
        <v>261</v>
      </c>
      <c r="E13864" t="s">
        <v>62</v>
      </c>
      <c r="G13864">
        <v>16.399000000000001</v>
      </c>
      <c r="H13864">
        <v>2015</v>
      </c>
      <c r="I13864">
        <v>6</v>
      </c>
      <c r="J13864">
        <v>20</v>
      </c>
      <c r="K13864">
        <v>12</v>
      </c>
      <c r="L13864">
        <v>13</v>
      </c>
      <c r="M13864" t="s">
        <v>932</v>
      </c>
      <c r="N13864" t="s">
        <v>937</v>
      </c>
      <c r="O13864" t="s">
        <v>934</v>
      </c>
      <c r="R13864" t="str">
        <f t="shared" si="434"/>
        <v>Weekend</v>
      </c>
      <c r="S13864" s="12">
        <f t="shared" si="433"/>
        <v>42175</v>
      </c>
    </row>
    <row r="13865" spans="1:19" x14ac:dyDescent="0.25">
      <c r="A13865" t="s">
        <v>93</v>
      </c>
      <c r="C13865">
        <v>20152380248</v>
      </c>
      <c r="D13865" t="s">
        <v>261</v>
      </c>
      <c r="E13865" t="s">
        <v>62</v>
      </c>
      <c r="G13865">
        <v>16.399000000000001</v>
      </c>
      <c r="H13865">
        <v>2015</v>
      </c>
      <c r="I13865">
        <v>8</v>
      </c>
      <c r="J13865">
        <v>24</v>
      </c>
      <c r="K13865">
        <v>17</v>
      </c>
      <c r="L13865">
        <v>49</v>
      </c>
      <c r="M13865" t="s">
        <v>932</v>
      </c>
      <c r="N13865" t="s">
        <v>933</v>
      </c>
      <c r="O13865" t="s">
        <v>934</v>
      </c>
      <c r="R13865" t="str">
        <f t="shared" si="434"/>
        <v>Weekday</v>
      </c>
      <c r="S13865" s="12">
        <f t="shared" si="433"/>
        <v>42240</v>
      </c>
    </row>
    <row r="13866" spans="1:19" x14ac:dyDescent="0.25">
      <c r="A13866" t="s">
        <v>93</v>
      </c>
      <c r="C13866">
        <v>20151960357</v>
      </c>
      <c r="D13866" t="s">
        <v>261</v>
      </c>
      <c r="E13866" t="s">
        <v>62</v>
      </c>
      <c r="G13866">
        <v>16.399999999999999</v>
      </c>
      <c r="H13866">
        <v>2015</v>
      </c>
      <c r="I13866">
        <v>7</v>
      </c>
      <c r="J13866">
        <v>14</v>
      </c>
      <c r="K13866">
        <v>8</v>
      </c>
      <c r="L13866">
        <v>50</v>
      </c>
      <c r="M13866" t="s">
        <v>932</v>
      </c>
      <c r="N13866" t="s">
        <v>933</v>
      </c>
      <c r="O13866" t="s">
        <v>934</v>
      </c>
      <c r="R13866" t="str">
        <f t="shared" si="434"/>
        <v>Weekday</v>
      </c>
      <c r="S13866" s="12">
        <f t="shared" si="433"/>
        <v>42199</v>
      </c>
    </row>
    <row r="13867" spans="1:19" x14ac:dyDescent="0.25">
      <c r="A13867" t="s">
        <v>93</v>
      </c>
      <c r="C13867">
        <v>20152810247</v>
      </c>
      <c r="D13867" t="s">
        <v>261</v>
      </c>
      <c r="E13867" t="s">
        <v>62</v>
      </c>
      <c r="G13867">
        <v>16.420000000000002</v>
      </c>
      <c r="H13867">
        <v>2015</v>
      </c>
      <c r="I13867">
        <v>10</v>
      </c>
      <c r="J13867">
        <v>7</v>
      </c>
      <c r="K13867">
        <v>16</v>
      </c>
      <c r="L13867">
        <v>54</v>
      </c>
      <c r="M13867" t="s">
        <v>932</v>
      </c>
      <c r="N13867" t="s">
        <v>933</v>
      </c>
      <c r="O13867" t="s">
        <v>934</v>
      </c>
      <c r="R13867" t="str">
        <f t="shared" si="434"/>
        <v>Weekday</v>
      </c>
      <c r="S13867" s="12">
        <f t="shared" si="433"/>
        <v>42284</v>
      </c>
    </row>
    <row r="13868" spans="1:19" x14ac:dyDescent="0.25">
      <c r="A13868" t="s">
        <v>93</v>
      </c>
      <c r="C13868">
        <v>20150130395</v>
      </c>
      <c r="D13868" t="s">
        <v>261</v>
      </c>
      <c r="E13868" t="s">
        <v>62</v>
      </c>
      <c r="G13868">
        <v>16.431999999999999</v>
      </c>
      <c r="H13868">
        <v>2015</v>
      </c>
      <c r="I13868">
        <v>1</v>
      </c>
      <c r="J13868">
        <v>7</v>
      </c>
      <c r="K13868">
        <v>18</v>
      </c>
      <c r="L13868">
        <v>22</v>
      </c>
      <c r="M13868" t="s">
        <v>935</v>
      </c>
      <c r="N13868" t="s">
        <v>933</v>
      </c>
      <c r="O13868" t="s">
        <v>934</v>
      </c>
      <c r="R13868" t="str">
        <f t="shared" si="434"/>
        <v>Weekday</v>
      </c>
      <c r="S13868" s="12">
        <f t="shared" si="433"/>
        <v>42011</v>
      </c>
    </row>
    <row r="13869" spans="1:19" x14ac:dyDescent="0.25">
      <c r="A13869" t="s">
        <v>93</v>
      </c>
      <c r="C13869">
        <v>20150430445</v>
      </c>
      <c r="D13869" t="s">
        <v>261</v>
      </c>
      <c r="E13869" t="s">
        <v>62</v>
      </c>
      <c r="G13869">
        <v>16.431999999999999</v>
      </c>
      <c r="H13869">
        <v>2015</v>
      </c>
      <c r="I13869">
        <v>2</v>
      </c>
      <c r="J13869">
        <v>12</v>
      </c>
      <c r="K13869">
        <v>12</v>
      </c>
      <c r="L13869">
        <v>5</v>
      </c>
      <c r="M13869" t="s">
        <v>932</v>
      </c>
      <c r="N13869" t="s">
        <v>937</v>
      </c>
      <c r="O13869" t="s">
        <v>934</v>
      </c>
      <c r="R13869" t="str">
        <f t="shared" si="434"/>
        <v>Weekday</v>
      </c>
      <c r="S13869" s="12">
        <f t="shared" si="433"/>
        <v>42047</v>
      </c>
    </row>
    <row r="13870" spans="1:19" x14ac:dyDescent="0.25">
      <c r="A13870" t="s">
        <v>93</v>
      </c>
      <c r="C13870">
        <v>20150810154</v>
      </c>
      <c r="D13870" t="s">
        <v>261</v>
      </c>
      <c r="E13870" t="s">
        <v>62</v>
      </c>
      <c r="G13870">
        <v>16.431999999999999</v>
      </c>
      <c r="H13870">
        <v>2015</v>
      </c>
      <c r="I13870">
        <v>3</v>
      </c>
      <c r="J13870">
        <v>20</v>
      </c>
      <c r="K13870">
        <v>15</v>
      </c>
      <c r="L13870">
        <v>54</v>
      </c>
      <c r="M13870" t="s">
        <v>932</v>
      </c>
      <c r="N13870" t="s">
        <v>933</v>
      </c>
      <c r="O13870" t="s">
        <v>934</v>
      </c>
      <c r="R13870" t="str">
        <f t="shared" si="434"/>
        <v>Weekday</v>
      </c>
      <c r="S13870" s="12">
        <f t="shared" si="433"/>
        <v>42083</v>
      </c>
    </row>
    <row r="13871" spans="1:19" x14ac:dyDescent="0.25">
      <c r="A13871" t="s">
        <v>93</v>
      </c>
      <c r="C13871">
        <v>20151350247</v>
      </c>
      <c r="D13871" t="s">
        <v>261</v>
      </c>
      <c r="E13871" t="s">
        <v>940</v>
      </c>
      <c r="G13871">
        <v>16.431999999999999</v>
      </c>
      <c r="H13871">
        <v>2015</v>
      </c>
      <c r="I13871">
        <v>5</v>
      </c>
      <c r="J13871">
        <v>14</v>
      </c>
      <c r="K13871">
        <v>12</v>
      </c>
      <c r="L13871">
        <v>1</v>
      </c>
      <c r="M13871" t="s">
        <v>935</v>
      </c>
      <c r="N13871" t="s">
        <v>939</v>
      </c>
      <c r="O13871" t="s">
        <v>934</v>
      </c>
      <c r="R13871" t="str">
        <f t="shared" si="434"/>
        <v>Weekday</v>
      </c>
      <c r="S13871" s="12">
        <f t="shared" si="433"/>
        <v>42138</v>
      </c>
    </row>
    <row r="13872" spans="1:19" x14ac:dyDescent="0.25">
      <c r="A13872" t="s">
        <v>93</v>
      </c>
      <c r="C13872">
        <v>20151490297</v>
      </c>
      <c r="D13872" t="s">
        <v>261</v>
      </c>
      <c r="E13872" t="s">
        <v>62</v>
      </c>
      <c r="G13872">
        <v>16.431999999999999</v>
      </c>
      <c r="H13872">
        <v>2015</v>
      </c>
      <c r="I13872">
        <v>5</v>
      </c>
      <c r="J13872">
        <v>28</v>
      </c>
      <c r="K13872">
        <v>17</v>
      </c>
      <c r="L13872">
        <v>48</v>
      </c>
      <c r="M13872" t="s">
        <v>932</v>
      </c>
      <c r="N13872" t="s">
        <v>933</v>
      </c>
      <c r="O13872" t="s">
        <v>934</v>
      </c>
      <c r="R13872" t="str">
        <f t="shared" si="434"/>
        <v>Weekday</v>
      </c>
      <c r="S13872" s="12">
        <f t="shared" si="433"/>
        <v>42152</v>
      </c>
    </row>
    <row r="13873" spans="1:19" x14ac:dyDescent="0.25">
      <c r="A13873" t="s">
        <v>93</v>
      </c>
      <c r="C13873">
        <v>20151540194</v>
      </c>
      <c r="D13873" t="s">
        <v>261</v>
      </c>
      <c r="E13873" t="s">
        <v>62</v>
      </c>
      <c r="G13873">
        <v>16.431999999999999</v>
      </c>
      <c r="H13873">
        <v>2015</v>
      </c>
      <c r="I13873">
        <v>5</v>
      </c>
      <c r="J13873">
        <v>28</v>
      </c>
      <c r="K13873">
        <v>21</v>
      </c>
      <c r="L13873">
        <v>47</v>
      </c>
      <c r="M13873" t="s">
        <v>932</v>
      </c>
      <c r="N13873" t="s">
        <v>933</v>
      </c>
      <c r="O13873" t="s">
        <v>942</v>
      </c>
      <c r="R13873" t="str">
        <f t="shared" si="434"/>
        <v>Weekday</v>
      </c>
      <c r="S13873" s="12">
        <f t="shared" si="433"/>
        <v>42152</v>
      </c>
    </row>
    <row r="13874" spans="1:19" x14ac:dyDescent="0.25">
      <c r="A13874" t="s">
        <v>93</v>
      </c>
      <c r="C13874">
        <v>20152150273</v>
      </c>
      <c r="D13874" t="s">
        <v>261</v>
      </c>
      <c r="E13874" t="s">
        <v>62</v>
      </c>
      <c r="G13874">
        <v>16.431999999999999</v>
      </c>
      <c r="H13874">
        <v>2015</v>
      </c>
      <c r="I13874">
        <v>7</v>
      </c>
      <c r="J13874">
        <v>31</v>
      </c>
      <c r="K13874">
        <v>19</v>
      </c>
      <c r="L13874">
        <v>10</v>
      </c>
      <c r="M13874" t="s">
        <v>932</v>
      </c>
      <c r="N13874" t="s">
        <v>933</v>
      </c>
      <c r="O13874" t="s">
        <v>934</v>
      </c>
      <c r="R13874" t="str">
        <f t="shared" si="434"/>
        <v>Weekday</v>
      </c>
      <c r="S13874" s="12">
        <f t="shared" si="433"/>
        <v>42216</v>
      </c>
    </row>
    <row r="13875" spans="1:19" x14ac:dyDescent="0.25">
      <c r="A13875" t="s">
        <v>93</v>
      </c>
      <c r="C13875">
        <v>20152250233</v>
      </c>
      <c r="D13875" t="s">
        <v>261</v>
      </c>
      <c r="E13875" t="s">
        <v>62</v>
      </c>
      <c r="G13875">
        <v>16.431999999999999</v>
      </c>
      <c r="H13875">
        <v>2015</v>
      </c>
      <c r="I13875">
        <v>8</v>
      </c>
      <c r="J13875">
        <v>10</v>
      </c>
      <c r="K13875">
        <v>15</v>
      </c>
      <c r="L13875">
        <v>46</v>
      </c>
      <c r="M13875" t="s">
        <v>932</v>
      </c>
      <c r="N13875" t="s">
        <v>933</v>
      </c>
      <c r="O13875" t="s">
        <v>934</v>
      </c>
      <c r="R13875" t="str">
        <f t="shared" si="434"/>
        <v>Weekday</v>
      </c>
      <c r="S13875" s="12">
        <f t="shared" si="433"/>
        <v>42226</v>
      </c>
    </row>
    <row r="13876" spans="1:19" x14ac:dyDescent="0.25">
      <c r="A13876" t="s">
        <v>93</v>
      </c>
      <c r="C13876">
        <v>20152680222</v>
      </c>
      <c r="D13876" t="s">
        <v>261</v>
      </c>
      <c r="E13876" t="s">
        <v>62</v>
      </c>
      <c r="G13876">
        <v>16.431999999999999</v>
      </c>
      <c r="H13876">
        <v>2015</v>
      </c>
      <c r="I13876">
        <v>8</v>
      </c>
      <c r="J13876">
        <v>27</v>
      </c>
      <c r="K13876">
        <v>10</v>
      </c>
      <c r="L13876">
        <v>47</v>
      </c>
      <c r="M13876" t="s">
        <v>932</v>
      </c>
      <c r="N13876" t="s">
        <v>933</v>
      </c>
      <c r="O13876" t="s">
        <v>934</v>
      </c>
      <c r="R13876" t="str">
        <f t="shared" si="434"/>
        <v>Weekday</v>
      </c>
      <c r="S13876" s="12">
        <f t="shared" si="433"/>
        <v>42243</v>
      </c>
    </row>
    <row r="13877" spans="1:19" x14ac:dyDescent="0.25">
      <c r="A13877" t="s">
        <v>93</v>
      </c>
      <c r="C13877">
        <v>20152470293</v>
      </c>
      <c r="D13877" t="s">
        <v>261</v>
      </c>
      <c r="E13877" t="s">
        <v>87</v>
      </c>
      <c r="G13877">
        <v>16.431999999999999</v>
      </c>
      <c r="H13877">
        <v>2015</v>
      </c>
      <c r="I13877">
        <v>9</v>
      </c>
      <c r="J13877">
        <v>2</v>
      </c>
      <c r="K13877">
        <v>21</v>
      </c>
      <c r="L13877">
        <v>20</v>
      </c>
      <c r="M13877" t="s">
        <v>935</v>
      </c>
      <c r="N13877" t="s">
        <v>933</v>
      </c>
      <c r="O13877" t="s">
        <v>934</v>
      </c>
      <c r="R13877" t="str">
        <f t="shared" si="434"/>
        <v>Weekday</v>
      </c>
      <c r="S13877" s="12">
        <f t="shared" si="433"/>
        <v>42249</v>
      </c>
    </row>
    <row r="13878" spans="1:19" x14ac:dyDescent="0.25">
      <c r="A13878" t="s">
        <v>93</v>
      </c>
      <c r="C13878">
        <v>20153150171</v>
      </c>
      <c r="D13878" t="s">
        <v>261</v>
      </c>
      <c r="E13878" t="s">
        <v>87</v>
      </c>
      <c r="G13878">
        <v>16.431999999999999</v>
      </c>
      <c r="H13878">
        <v>2015</v>
      </c>
      <c r="I13878">
        <v>11</v>
      </c>
      <c r="J13878">
        <v>9</v>
      </c>
      <c r="K13878">
        <v>11</v>
      </c>
      <c r="L13878">
        <v>3</v>
      </c>
      <c r="M13878" t="s">
        <v>935</v>
      </c>
      <c r="N13878" t="s">
        <v>937</v>
      </c>
      <c r="O13878" t="s">
        <v>934</v>
      </c>
      <c r="R13878" t="str">
        <f t="shared" si="434"/>
        <v>Weekday</v>
      </c>
      <c r="S13878" s="12">
        <f t="shared" si="433"/>
        <v>42317</v>
      </c>
    </row>
    <row r="13879" spans="1:19" x14ac:dyDescent="0.25">
      <c r="A13879" t="s">
        <v>93</v>
      </c>
      <c r="C13879">
        <v>20153330123</v>
      </c>
      <c r="D13879" t="s">
        <v>261</v>
      </c>
      <c r="E13879" t="s">
        <v>87</v>
      </c>
      <c r="G13879">
        <v>16.431999999999999</v>
      </c>
      <c r="H13879">
        <v>2015</v>
      </c>
      <c r="I13879">
        <v>11</v>
      </c>
      <c r="J13879">
        <v>28</v>
      </c>
      <c r="K13879">
        <v>15</v>
      </c>
      <c r="L13879">
        <v>34</v>
      </c>
      <c r="M13879" t="s">
        <v>935</v>
      </c>
      <c r="N13879" t="s">
        <v>933</v>
      </c>
      <c r="O13879" t="s">
        <v>934</v>
      </c>
      <c r="R13879" t="str">
        <f t="shared" si="434"/>
        <v>Weekend</v>
      </c>
      <c r="S13879" s="12">
        <f t="shared" si="433"/>
        <v>42336</v>
      </c>
    </row>
    <row r="13880" spans="1:19" x14ac:dyDescent="0.25">
      <c r="A13880" t="s">
        <v>93</v>
      </c>
      <c r="C13880">
        <v>20153370258</v>
      </c>
      <c r="D13880" t="s">
        <v>261</v>
      </c>
      <c r="E13880" t="s">
        <v>62</v>
      </c>
      <c r="G13880">
        <v>16.431999999999999</v>
      </c>
      <c r="H13880">
        <v>2015</v>
      </c>
      <c r="I13880">
        <v>12</v>
      </c>
      <c r="J13880">
        <v>2</v>
      </c>
      <c r="K13880">
        <v>15</v>
      </c>
      <c r="L13880">
        <v>34</v>
      </c>
      <c r="M13880" t="s">
        <v>932</v>
      </c>
      <c r="N13880" t="s">
        <v>933</v>
      </c>
      <c r="O13880" t="s">
        <v>934</v>
      </c>
      <c r="R13880" t="str">
        <f t="shared" si="434"/>
        <v>Weekday</v>
      </c>
      <c r="S13880" s="12">
        <f t="shared" si="433"/>
        <v>42340</v>
      </c>
    </row>
    <row r="13881" spans="1:19" x14ac:dyDescent="0.25">
      <c r="A13881" t="s">
        <v>93</v>
      </c>
      <c r="C13881">
        <v>20153430276</v>
      </c>
      <c r="D13881" t="s">
        <v>261</v>
      </c>
      <c r="E13881" t="s">
        <v>62</v>
      </c>
      <c r="G13881">
        <v>16.431999999999999</v>
      </c>
      <c r="H13881">
        <v>2015</v>
      </c>
      <c r="I13881">
        <v>12</v>
      </c>
      <c r="J13881">
        <v>7</v>
      </c>
      <c r="K13881">
        <v>14</v>
      </c>
      <c r="L13881">
        <v>42</v>
      </c>
      <c r="M13881" t="s">
        <v>932</v>
      </c>
      <c r="N13881" t="s">
        <v>937</v>
      </c>
      <c r="O13881" t="s">
        <v>934</v>
      </c>
      <c r="R13881" t="str">
        <f t="shared" si="434"/>
        <v>Weekday</v>
      </c>
      <c r="S13881" s="12">
        <f t="shared" si="433"/>
        <v>42345</v>
      </c>
    </row>
    <row r="13882" spans="1:19" x14ac:dyDescent="0.25">
      <c r="A13882" t="s">
        <v>93</v>
      </c>
      <c r="C13882">
        <v>20150870121</v>
      </c>
      <c r="D13882" t="s">
        <v>261</v>
      </c>
      <c r="E13882" t="s">
        <v>87</v>
      </c>
      <c r="G13882">
        <v>16.466000000000001</v>
      </c>
      <c r="H13882">
        <v>2015</v>
      </c>
      <c r="I13882">
        <v>3</v>
      </c>
      <c r="J13882">
        <v>27</v>
      </c>
      <c r="K13882">
        <v>15</v>
      </c>
      <c r="L13882">
        <v>26</v>
      </c>
      <c r="M13882" t="s">
        <v>932</v>
      </c>
      <c r="N13882" t="s">
        <v>933</v>
      </c>
      <c r="O13882" t="s">
        <v>934</v>
      </c>
      <c r="R13882" t="str">
        <f t="shared" si="434"/>
        <v>Weekday</v>
      </c>
      <c r="S13882" s="12">
        <f t="shared" si="433"/>
        <v>42090</v>
      </c>
    </row>
    <row r="13883" spans="1:19" x14ac:dyDescent="0.25">
      <c r="A13883" t="s">
        <v>93</v>
      </c>
      <c r="C13883">
        <v>20150640215</v>
      </c>
      <c r="D13883" t="s">
        <v>261</v>
      </c>
      <c r="E13883" t="s">
        <v>940</v>
      </c>
      <c r="G13883">
        <v>16.57</v>
      </c>
      <c r="H13883">
        <v>2015</v>
      </c>
      <c r="I13883">
        <v>3</v>
      </c>
      <c r="J13883">
        <v>2</v>
      </c>
      <c r="K13883">
        <v>6</v>
      </c>
      <c r="L13883">
        <v>12</v>
      </c>
      <c r="M13883" t="s">
        <v>932</v>
      </c>
      <c r="N13883" t="s">
        <v>933</v>
      </c>
      <c r="O13883" t="s">
        <v>934</v>
      </c>
      <c r="R13883" t="str">
        <f t="shared" si="434"/>
        <v>Weekday</v>
      </c>
      <c r="S13883" s="12">
        <f t="shared" si="433"/>
        <v>42065</v>
      </c>
    </row>
    <row r="13884" spans="1:19" x14ac:dyDescent="0.25">
      <c r="A13884" t="s">
        <v>93</v>
      </c>
      <c r="C13884">
        <v>20151980274</v>
      </c>
      <c r="D13884" t="s">
        <v>261</v>
      </c>
      <c r="E13884" t="s">
        <v>62</v>
      </c>
      <c r="G13884">
        <v>16.574999999999999</v>
      </c>
      <c r="H13884">
        <v>2015</v>
      </c>
      <c r="I13884">
        <v>7</v>
      </c>
      <c r="J13884">
        <v>16</v>
      </c>
      <c r="K13884">
        <v>17</v>
      </c>
      <c r="L13884">
        <v>5</v>
      </c>
      <c r="M13884" t="s">
        <v>932</v>
      </c>
      <c r="N13884" t="s">
        <v>936</v>
      </c>
      <c r="O13884" t="s">
        <v>934</v>
      </c>
      <c r="R13884" t="str">
        <f t="shared" si="434"/>
        <v>Weekday</v>
      </c>
      <c r="S13884" s="12">
        <f t="shared" si="433"/>
        <v>42201</v>
      </c>
    </row>
    <row r="13885" spans="1:19" x14ac:dyDescent="0.25">
      <c r="A13885" t="s">
        <v>93</v>
      </c>
      <c r="C13885">
        <v>20152880262</v>
      </c>
      <c r="D13885" t="s">
        <v>261</v>
      </c>
      <c r="E13885" t="s">
        <v>62</v>
      </c>
      <c r="G13885">
        <v>16.574999999999999</v>
      </c>
      <c r="H13885">
        <v>2015</v>
      </c>
      <c r="I13885">
        <v>10</v>
      </c>
      <c r="J13885">
        <v>14</v>
      </c>
      <c r="K13885">
        <v>7</v>
      </c>
      <c r="L13885">
        <v>58</v>
      </c>
      <c r="M13885" t="s">
        <v>932</v>
      </c>
      <c r="N13885" t="s">
        <v>933</v>
      </c>
      <c r="O13885" t="s">
        <v>934</v>
      </c>
      <c r="R13885" t="str">
        <f t="shared" si="434"/>
        <v>Weekday</v>
      </c>
      <c r="S13885" s="12">
        <f t="shared" si="433"/>
        <v>42291</v>
      </c>
    </row>
    <row r="13886" spans="1:19" x14ac:dyDescent="0.25">
      <c r="A13886" t="s">
        <v>93</v>
      </c>
      <c r="C13886">
        <v>20152570241</v>
      </c>
      <c r="D13886" t="s">
        <v>261</v>
      </c>
      <c r="E13886" t="s">
        <v>940</v>
      </c>
      <c r="G13886">
        <v>16.613</v>
      </c>
      <c r="H13886">
        <v>2015</v>
      </c>
      <c r="I13886">
        <v>9</v>
      </c>
      <c r="J13886">
        <v>14</v>
      </c>
      <c r="K13886">
        <v>11</v>
      </c>
      <c r="L13886">
        <v>4</v>
      </c>
      <c r="M13886" t="s">
        <v>935</v>
      </c>
      <c r="N13886" t="s">
        <v>933</v>
      </c>
      <c r="O13886" t="s">
        <v>934</v>
      </c>
      <c r="R13886" t="str">
        <f t="shared" si="434"/>
        <v>Weekday</v>
      </c>
      <c r="S13886" s="12">
        <f t="shared" si="433"/>
        <v>42261</v>
      </c>
    </row>
    <row r="13887" spans="1:19" x14ac:dyDescent="0.25">
      <c r="A13887" t="s">
        <v>93</v>
      </c>
      <c r="C13887">
        <v>20153390187</v>
      </c>
      <c r="D13887" t="s">
        <v>261</v>
      </c>
      <c r="E13887" t="s">
        <v>940</v>
      </c>
      <c r="G13887">
        <v>16.651</v>
      </c>
      <c r="H13887">
        <v>2015</v>
      </c>
      <c r="I13887">
        <v>12</v>
      </c>
      <c r="J13887">
        <v>5</v>
      </c>
      <c r="K13887">
        <v>12</v>
      </c>
      <c r="L13887">
        <v>18</v>
      </c>
      <c r="M13887" t="s">
        <v>932</v>
      </c>
      <c r="N13887" t="s">
        <v>937</v>
      </c>
      <c r="O13887" t="s">
        <v>934</v>
      </c>
      <c r="R13887" t="str">
        <f t="shared" si="434"/>
        <v>Weekend</v>
      </c>
      <c r="S13887" s="12">
        <f t="shared" si="433"/>
        <v>42343</v>
      </c>
    </row>
    <row r="13888" spans="1:19" x14ac:dyDescent="0.25">
      <c r="A13888" t="s">
        <v>93</v>
      </c>
      <c r="C13888">
        <v>20150050291</v>
      </c>
      <c r="D13888" t="s">
        <v>261</v>
      </c>
      <c r="E13888" t="s">
        <v>62</v>
      </c>
      <c r="G13888">
        <v>16.670000000000002</v>
      </c>
      <c r="H13888">
        <v>2015</v>
      </c>
      <c r="I13888">
        <v>1</v>
      </c>
      <c r="J13888">
        <v>5</v>
      </c>
      <c r="K13888">
        <v>8</v>
      </c>
      <c r="L13888">
        <v>39</v>
      </c>
      <c r="M13888" t="s">
        <v>932</v>
      </c>
      <c r="N13888" t="s">
        <v>933</v>
      </c>
      <c r="O13888" t="s">
        <v>934</v>
      </c>
      <c r="R13888" t="str">
        <f t="shared" si="434"/>
        <v>Weekday</v>
      </c>
      <c r="S13888" s="12">
        <f t="shared" si="433"/>
        <v>42009</v>
      </c>
    </row>
    <row r="13889" spans="1:19" x14ac:dyDescent="0.25">
      <c r="A13889" t="s">
        <v>93</v>
      </c>
      <c r="C13889">
        <v>20150080412</v>
      </c>
      <c r="D13889" t="s">
        <v>261</v>
      </c>
      <c r="E13889" t="s">
        <v>62</v>
      </c>
      <c r="G13889">
        <v>16.670000000000002</v>
      </c>
      <c r="H13889">
        <v>2015</v>
      </c>
      <c r="I13889">
        <v>1</v>
      </c>
      <c r="J13889">
        <v>5</v>
      </c>
      <c r="K13889">
        <v>23</v>
      </c>
      <c r="L13889">
        <v>34</v>
      </c>
      <c r="M13889" t="s">
        <v>935</v>
      </c>
      <c r="N13889" t="s">
        <v>933</v>
      </c>
      <c r="O13889" t="s">
        <v>934</v>
      </c>
      <c r="R13889" t="str">
        <f t="shared" si="434"/>
        <v>Weekday</v>
      </c>
      <c r="S13889" s="12">
        <f t="shared" si="433"/>
        <v>42009</v>
      </c>
    </row>
    <row r="13890" spans="1:19" x14ac:dyDescent="0.25">
      <c r="A13890" t="s">
        <v>93</v>
      </c>
      <c r="C13890">
        <v>20150180144</v>
      </c>
      <c r="D13890" t="s">
        <v>261</v>
      </c>
      <c r="E13890" t="s">
        <v>62</v>
      </c>
      <c r="G13890">
        <v>16.670000000000002</v>
      </c>
      <c r="H13890">
        <v>2015</v>
      </c>
      <c r="I13890">
        <v>1</v>
      </c>
      <c r="J13890">
        <v>9</v>
      </c>
      <c r="K13890">
        <v>18</v>
      </c>
      <c r="L13890">
        <v>23</v>
      </c>
      <c r="M13890" t="s">
        <v>932</v>
      </c>
      <c r="N13890" t="s">
        <v>933</v>
      </c>
      <c r="O13890" t="s">
        <v>934</v>
      </c>
      <c r="R13890" t="str">
        <f t="shared" si="434"/>
        <v>Weekday</v>
      </c>
      <c r="S13890" s="12">
        <f t="shared" si="433"/>
        <v>42013</v>
      </c>
    </row>
    <row r="13891" spans="1:19" x14ac:dyDescent="0.25">
      <c r="A13891" t="s">
        <v>93</v>
      </c>
      <c r="C13891">
        <v>20150190158</v>
      </c>
      <c r="D13891" t="s">
        <v>261</v>
      </c>
      <c r="E13891" t="s">
        <v>87</v>
      </c>
      <c r="G13891">
        <v>16.670000000000002</v>
      </c>
      <c r="H13891">
        <v>2015</v>
      </c>
      <c r="I13891">
        <v>1</v>
      </c>
      <c r="J13891">
        <v>17</v>
      </c>
      <c r="K13891">
        <v>14</v>
      </c>
      <c r="L13891">
        <v>25</v>
      </c>
      <c r="M13891" t="s">
        <v>932</v>
      </c>
      <c r="N13891" t="s">
        <v>933</v>
      </c>
      <c r="O13891" t="s">
        <v>934</v>
      </c>
      <c r="R13891" t="str">
        <f t="shared" si="434"/>
        <v>Weekend</v>
      </c>
      <c r="S13891" s="12">
        <f t="shared" ref="S13891:S13954" si="435">DATE(H13891,I13891,J13891)</f>
        <v>42021</v>
      </c>
    </row>
    <row r="13892" spans="1:19" x14ac:dyDescent="0.25">
      <c r="A13892" t="s">
        <v>93</v>
      </c>
      <c r="C13892">
        <v>20150180127</v>
      </c>
      <c r="D13892" t="s">
        <v>261</v>
      </c>
      <c r="E13892" t="s">
        <v>940</v>
      </c>
      <c r="G13892">
        <v>16.670000000000002</v>
      </c>
      <c r="H13892">
        <v>2015</v>
      </c>
      <c r="I13892">
        <v>1</v>
      </c>
      <c r="J13892">
        <v>18</v>
      </c>
      <c r="K13892">
        <v>14</v>
      </c>
      <c r="L13892">
        <v>40</v>
      </c>
      <c r="M13892" t="s">
        <v>932</v>
      </c>
      <c r="N13892" t="s">
        <v>933</v>
      </c>
      <c r="O13892" t="s">
        <v>934</v>
      </c>
      <c r="R13892" t="str">
        <f t="shared" si="434"/>
        <v>Weekend</v>
      </c>
      <c r="S13892" s="12">
        <f t="shared" si="435"/>
        <v>42022</v>
      </c>
    </row>
    <row r="13893" spans="1:19" x14ac:dyDescent="0.25">
      <c r="A13893" t="s">
        <v>93</v>
      </c>
      <c r="C13893">
        <v>20150430400</v>
      </c>
      <c r="D13893" t="s">
        <v>261</v>
      </c>
      <c r="E13893" t="s">
        <v>62</v>
      </c>
      <c r="G13893">
        <v>16.670000000000002</v>
      </c>
      <c r="H13893">
        <v>2015</v>
      </c>
      <c r="I13893">
        <v>1</v>
      </c>
      <c r="J13893">
        <v>24</v>
      </c>
      <c r="K13893">
        <v>16</v>
      </c>
      <c r="L13893">
        <v>30</v>
      </c>
      <c r="M13893" t="s">
        <v>932</v>
      </c>
      <c r="N13893" t="s">
        <v>933</v>
      </c>
      <c r="O13893" t="s">
        <v>934</v>
      </c>
      <c r="R13893" t="str">
        <f t="shared" ref="R13893:R13956" si="436">IF(WEEKDAY(DATE(H13893,I13893,J13893),2)&lt;6,"Weekday","Weekend")</f>
        <v>Weekend</v>
      </c>
      <c r="S13893" s="12">
        <f t="shared" si="435"/>
        <v>42028</v>
      </c>
    </row>
    <row r="13894" spans="1:19" x14ac:dyDescent="0.25">
      <c r="A13894" t="s">
        <v>93</v>
      </c>
      <c r="C13894">
        <v>20150430401</v>
      </c>
      <c r="D13894" t="s">
        <v>261</v>
      </c>
      <c r="E13894" t="s">
        <v>62</v>
      </c>
      <c r="G13894">
        <v>16.670000000000002</v>
      </c>
      <c r="H13894">
        <v>2015</v>
      </c>
      <c r="I13894">
        <v>1</v>
      </c>
      <c r="J13894">
        <v>24</v>
      </c>
      <c r="K13894">
        <v>17</v>
      </c>
      <c r="L13894">
        <v>9</v>
      </c>
      <c r="M13894" t="s">
        <v>935</v>
      </c>
      <c r="N13894" t="s">
        <v>933</v>
      </c>
      <c r="O13894" t="s">
        <v>934</v>
      </c>
      <c r="R13894" t="str">
        <f t="shared" si="436"/>
        <v>Weekend</v>
      </c>
      <c r="S13894" s="12">
        <f t="shared" si="435"/>
        <v>42028</v>
      </c>
    </row>
    <row r="13895" spans="1:19" x14ac:dyDescent="0.25">
      <c r="A13895" t="s">
        <v>93</v>
      </c>
      <c r="C13895">
        <v>20150290226</v>
      </c>
      <c r="D13895" t="s">
        <v>261</v>
      </c>
      <c r="E13895" t="s">
        <v>87</v>
      </c>
      <c r="G13895">
        <v>16.670000000000002</v>
      </c>
      <c r="H13895">
        <v>2015</v>
      </c>
      <c r="I13895">
        <v>1</v>
      </c>
      <c r="J13895">
        <v>27</v>
      </c>
      <c r="K13895">
        <v>12</v>
      </c>
      <c r="L13895">
        <v>21</v>
      </c>
      <c r="M13895" t="s">
        <v>932</v>
      </c>
      <c r="N13895" t="s">
        <v>933</v>
      </c>
      <c r="O13895" t="s">
        <v>934</v>
      </c>
      <c r="R13895" t="str">
        <f t="shared" si="436"/>
        <v>Weekday</v>
      </c>
      <c r="S13895" s="12">
        <f t="shared" si="435"/>
        <v>42031</v>
      </c>
    </row>
    <row r="13896" spans="1:19" x14ac:dyDescent="0.25">
      <c r="A13896" t="s">
        <v>93</v>
      </c>
      <c r="C13896">
        <v>20150380129</v>
      </c>
      <c r="D13896" t="s">
        <v>261</v>
      </c>
      <c r="E13896" t="s">
        <v>87</v>
      </c>
      <c r="G13896">
        <v>16.670000000000002</v>
      </c>
      <c r="H13896">
        <v>2015</v>
      </c>
      <c r="I13896">
        <v>2</v>
      </c>
      <c r="J13896">
        <v>6</v>
      </c>
      <c r="K13896">
        <v>18</v>
      </c>
      <c r="L13896">
        <v>11</v>
      </c>
      <c r="M13896" t="s">
        <v>932</v>
      </c>
      <c r="N13896" t="s">
        <v>933</v>
      </c>
      <c r="O13896" t="s">
        <v>934</v>
      </c>
      <c r="R13896" t="str">
        <f t="shared" si="436"/>
        <v>Weekday</v>
      </c>
      <c r="S13896" s="12">
        <f t="shared" si="435"/>
        <v>42041</v>
      </c>
    </row>
    <row r="13897" spans="1:19" x14ac:dyDescent="0.25">
      <c r="A13897" t="s">
        <v>93</v>
      </c>
      <c r="C13897">
        <v>20150430340</v>
      </c>
      <c r="D13897" t="s">
        <v>261</v>
      </c>
      <c r="E13897" t="s">
        <v>940</v>
      </c>
      <c r="G13897">
        <v>16.670000000000002</v>
      </c>
      <c r="H13897">
        <v>2015</v>
      </c>
      <c r="I13897">
        <v>2</v>
      </c>
      <c r="J13897">
        <v>10</v>
      </c>
      <c r="K13897">
        <v>16</v>
      </c>
      <c r="L13897">
        <v>54</v>
      </c>
      <c r="M13897" t="s">
        <v>932</v>
      </c>
      <c r="N13897" t="s">
        <v>933</v>
      </c>
      <c r="O13897" t="s">
        <v>934</v>
      </c>
      <c r="R13897" t="str">
        <f t="shared" si="436"/>
        <v>Weekday</v>
      </c>
      <c r="S13897" s="12">
        <f t="shared" si="435"/>
        <v>42045</v>
      </c>
    </row>
    <row r="13898" spans="1:19" x14ac:dyDescent="0.25">
      <c r="A13898" t="s">
        <v>93</v>
      </c>
      <c r="C13898">
        <v>20150470183</v>
      </c>
      <c r="D13898" t="s">
        <v>261</v>
      </c>
      <c r="E13898" t="s">
        <v>62</v>
      </c>
      <c r="G13898">
        <v>16.670000000000002</v>
      </c>
      <c r="H13898">
        <v>2015</v>
      </c>
      <c r="I13898">
        <v>2</v>
      </c>
      <c r="J13898">
        <v>14</v>
      </c>
      <c r="K13898">
        <v>16</v>
      </c>
      <c r="L13898">
        <v>30</v>
      </c>
      <c r="M13898" t="s">
        <v>932</v>
      </c>
      <c r="N13898" t="s">
        <v>933</v>
      </c>
      <c r="O13898" t="s">
        <v>934</v>
      </c>
      <c r="R13898" t="str">
        <f t="shared" si="436"/>
        <v>Weekend</v>
      </c>
      <c r="S13898" s="12">
        <f t="shared" si="435"/>
        <v>42049</v>
      </c>
    </row>
    <row r="13899" spans="1:19" x14ac:dyDescent="0.25">
      <c r="A13899" t="s">
        <v>93</v>
      </c>
      <c r="C13899">
        <v>20150640208</v>
      </c>
      <c r="D13899" t="s">
        <v>261</v>
      </c>
      <c r="E13899" t="s">
        <v>62</v>
      </c>
      <c r="G13899">
        <v>16.670000000000002</v>
      </c>
      <c r="H13899">
        <v>2015</v>
      </c>
      <c r="I13899">
        <v>3</v>
      </c>
      <c r="J13899">
        <v>5</v>
      </c>
      <c r="K13899">
        <v>8</v>
      </c>
      <c r="L13899">
        <v>10</v>
      </c>
      <c r="M13899" t="s">
        <v>932</v>
      </c>
      <c r="N13899" t="s">
        <v>933</v>
      </c>
      <c r="O13899" t="s">
        <v>934</v>
      </c>
      <c r="R13899" t="str">
        <f t="shared" si="436"/>
        <v>Weekday</v>
      </c>
      <c r="S13899" s="12">
        <f t="shared" si="435"/>
        <v>42068</v>
      </c>
    </row>
    <row r="13900" spans="1:19" x14ac:dyDescent="0.25">
      <c r="A13900" t="s">
        <v>93</v>
      </c>
      <c r="C13900">
        <v>20150690200</v>
      </c>
      <c r="D13900" t="s">
        <v>261</v>
      </c>
      <c r="E13900" t="s">
        <v>62</v>
      </c>
      <c r="G13900">
        <v>16.670000000000002</v>
      </c>
      <c r="H13900">
        <v>2015</v>
      </c>
      <c r="I13900">
        <v>3</v>
      </c>
      <c r="J13900">
        <v>5</v>
      </c>
      <c r="K13900">
        <v>16</v>
      </c>
      <c r="L13900">
        <v>53</v>
      </c>
      <c r="M13900" t="s">
        <v>932</v>
      </c>
      <c r="N13900" t="s">
        <v>937</v>
      </c>
      <c r="O13900" t="s">
        <v>934</v>
      </c>
      <c r="R13900" t="str">
        <f t="shared" si="436"/>
        <v>Weekday</v>
      </c>
      <c r="S13900" s="12">
        <f t="shared" si="435"/>
        <v>42068</v>
      </c>
    </row>
    <row r="13901" spans="1:19" x14ac:dyDescent="0.25">
      <c r="A13901" t="s">
        <v>93</v>
      </c>
      <c r="C13901">
        <v>20151060175</v>
      </c>
      <c r="D13901" t="s">
        <v>261</v>
      </c>
      <c r="E13901" t="s">
        <v>62</v>
      </c>
      <c r="G13901">
        <v>16.670000000000002</v>
      </c>
      <c r="H13901">
        <v>2015</v>
      </c>
      <c r="I13901">
        <v>4</v>
      </c>
      <c r="J13901">
        <v>13</v>
      </c>
      <c r="K13901">
        <v>16</v>
      </c>
      <c r="L13901">
        <v>10</v>
      </c>
      <c r="M13901" t="s">
        <v>932</v>
      </c>
      <c r="N13901" t="s">
        <v>937</v>
      </c>
      <c r="O13901" t="s">
        <v>934</v>
      </c>
      <c r="R13901" t="str">
        <f t="shared" si="436"/>
        <v>Weekday</v>
      </c>
      <c r="S13901" s="12">
        <f t="shared" si="435"/>
        <v>42107</v>
      </c>
    </row>
    <row r="13902" spans="1:19" x14ac:dyDescent="0.25">
      <c r="A13902" t="s">
        <v>93</v>
      </c>
      <c r="C13902">
        <v>20151290133</v>
      </c>
      <c r="D13902" t="s">
        <v>261</v>
      </c>
      <c r="E13902" t="s">
        <v>62</v>
      </c>
      <c r="G13902">
        <v>16.670000000000002</v>
      </c>
      <c r="H13902">
        <v>2015</v>
      </c>
      <c r="I13902">
        <v>5</v>
      </c>
      <c r="J13902">
        <v>8</v>
      </c>
      <c r="K13902">
        <v>13</v>
      </c>
      <c r="L13902">
        <v>47</v>
      </c>
      <c r="M13902" t="s">
        <v>932</v>
      </c>
      <c r="N13902" t="s">
        <v>937</v>
      </c>
      <c r="O13902" t="s">
        <v>934</v>
      </c>
      <c r="R13902" t="str">
        <f t="shared" si="436"/>
        <v>Weekday</v>
      </c>
      <c r="S13902" s="12">
        <f t="shared" si="435"/>
        <v>42132</v>
      </c>
    </row>
    <row r="13903" spans="1:19" x14ac:dyDescent="0.25">
      <c r="A13903" t="s">
        <v>93</v>
      </c>
      <c r="C13903">
        <v>20151300144</v>
      </c>
      <c r="D13903" t="s">
        <v>261</v>
      </c>
      <c r="E13903" t="s">
        <v>62</v>
      </c>
      <c r="G13903">
        <v>16.670000000000002</v>
      </c>
      <c r="H13903">
        <v>2015</v>
      </c>
      <c r="I13903">
        <v>5</v>
      </c>
      <c r="J13903">
        <v>9</v>
      </c>
      <c r="K13903">
        <v>12</v>
      </c>
      <c r="L13903">
        <v>23</v>
      </c>
      <c r="M13903" t="s">
        <v>932</v>
      </c>
      <c r="N13903" t="s">
        <v>933</v>
      </c>
      <c r="O13903" t="s">
        <v>934</v>
      </c>
      <c r="R13903" t="str">
        <f t="shared" si="436"/>
        <v>Weekend</v>
      </c>
      <c r="S13903" s="12">
        <f t="shared" si="435"/>
        <v>42133</v>
      </c>
    </row>
    <row r="13904" spans="1:19" x14ac:dyDescent="0.25">
      <c r="A13904" t="s">
        <v>93</v>
      </c>
      <c r="C13904">
        <v>20151430148</v>
      </c>
      <c r="D13904" t="s">
        <v>261</v>
      </c>
      <c r="E13904" t="s">
        <v>62</v>
      </c>
      <c r="G13904">
        <v>16.670000000000002</v>
      </c>
      <c r="H13904">
        <v>2015</v>
      </c>
      <c r="I13904">
        <v>5</v>
      </c>
      <c r="J13904">
        <v>14</v>
      </c>
      <c r="K13904">
        <v>19</v>
      </c>
      <c r="L13904">
        <v>11</v>
      </c>
      <c r="M13904" t="s">
        <v>932</v>
      </c>
      <c r="N13904" t="s">
        <v>937</v>
      </c>
      <c r="O13904" t="s">
        <v>934</v>
      </c>
      <c r="R13904" t="str">
        <f t="shared" si="436"/>
        <v>Weekday</v>
      </c>
      <c r="S13904" s="12">
        <f t="shared" si="435"/>
        <v>42138</v>
      </c>
    </row>
    <row r="13905" spans="1:19" x14ac:dyDescent="0.25">
      <c r="A13905" t="s">
        <v>93</v>
      </c>
      <c r="C13905">
        <v>20151430155</v>
      </c>
      <c r="D13905" t="s">
        <v>261</v>
      </c>
      <c r="E13905" t="s">
        <v>940</v>
      </c>
      <c r="G13905">
        <v>16.670000000000002</v>
      </c>
      <c r="H13905">
        <v>2015</v>
      </c>
      <c r="I13905">
        <v>5</v>
      </c>
      <c r="J13905">
        <v>22</v>
      </c>
      <c r="K13905">
        <v>15</v>
      </c>
      <c r="L13905">
        <v>41</v>
      </c>
      <c r="M13905" t="s">
        <v>932</v>
      </c>
      <c r="N13905" t="s">
        <v>937</v>
      </c>
      <c r="O13905" t="s">
        <v>934</v>
      </c>
      <c r="R13905" t="str">
        <f t="shared" si="436"/>
        <v>Weekday</v>
      </c>
      <c r="S13905" s="12">
        <f t="shared" si="435"/>
        <v>42146</v>
      </c>
    </row>
    <row r="13906" spans="1:19" x14ac:dyDescent="0.25">
      <c r="A13906" t="s">
        <v>93</v>
      </c>
      <c r="C13906">
        <v>20151820234</v>
      </c>
      <c r="D13906" t="s">
        <v>261</v>
      </c>
      <c r="E13906" t="s">
        <v>87</v>
      </c>
      <c r="G13906">
        <v>16.670000000000002</v>
      </c>
      <c r="H13906">
        <v>2015</v>
      </c>
      <c r="I13906">
        <v>6</v>
      </c>
      <c r="J13906">
        <v>18</v>
      </c>
      <c r="K13906">
        <v>17</v>
      </c>
      <c r="L13906">
        <v>38</v>
      </c>
      <c r="M13906" t="s">
        <v>932</v>
      </c>
      <c r="N13906" t="s">
        <v>933</v>
      </c>
      <c r="O13906" t="s">
        <v>934</v>
      </c>
      <c r="R13906" t="str">
        <f t="shared" si="436"/>
        <v>Weekday</v>
      </c>
      <c r="S13906" s="12">
        <f t="shared" si="435"/>
        <v>42173</v>
      </c>
    </row>
    <row r="13907" spans="1:19" x14ac:dyDescent="0.25">
      <c r="A13907" t="s">
        <v>93</v>
      </c>
      <c r="C13907">
        <v>20151820244</v>
      </c>
      <c r="D13907" t="s">
        <v>261</v>
      </c>
      <c r="E13907" t="s">
        <v>62</v>
      </c>
      <c r="G13907">
        <v>16.670000000000002</v>
      </c>
      <c r="H13907">
        <v>2015</v>
      </c>
      <c r="I13907">
        <v>6</v>
      </c>
      <c r="J13907">
        <v>22</v>
      </c>
      <c r="K13907">
        <v>17</v>
      </c>
      <c r="L13907">
        <v>56</v>
      </c>
      <c r="M13907" t="s">
        <v>932</v>
      </c>
      <c r="N13907" t="s">
        <v>933</v>
      </c>
      <c r="O13907" t="s">
        <v>934</v>
      </c>
      <c r="R13907" t="str">
        <f t="shared" si="436"/>
        <v>Weekday</v>
      </c>
      <c r="S13907" s="12">
        <f t="shared" si="435"/>
        <v>42177</v>
      </c>
    </row>
    <row r="13908" spans="1:19" x14ac:dyDescent="0.25">
      <c r="A13908" t="s">
        <v>93</v>
      </c>
      <c r="C13908">
        <v>20152140161</v>
      </c>
      <c r="D13908" t="s">
        <v>261</v>
      </c>
      <c r="E13908" t="s">
        <v>62</v>
      </c>
      <c r="G13908">
        <v>16.670000000000002</v>
      </c>
      <c r="H13908">
        <v>2015</v>
      </c>
      <c r="I13908">
        <v>7</v>
      </c>
      <c r="J13908">
        <v>6</v>
      </c>
      <c r="K13908">
        <v>16</v>
      </c>
      <c r="L13908">
        <v>25</v>
      </c>
      <c r="M13908" t="s">
        <v>932</v>
      </c>
      <c r="N13908" t="s">
        <v>933</v>
      </c>
      <c r="O13908" t="s">
        <v>934</v>
      </c>
      <c r="R13908" t="str">
        <f t="shared" si="436"/>
        <v>Weekday</v>
      </c>
      <c r="S13908" s="12">
        <f t="shared" si="435"/>
        <v>42191</v>
      </c>
    </row>
    <row r="13909" spans="1:19" x14ac:dyDescent="0.25">
      <c r="A13909" t="s">
        <v>93</v>
      </c>
      <c r="C13909">
        <v>20152140162</v>
      </c>
      <c r="D13909" t="s">
        <v>261</v>
      </c>
      <c r="E13909" t="s">
        <v>62</v>
      </c>
      <c r="G13909">
        <v>16.670000000000002</v>
      </c>
      <c r="H13909">
        <v>2015</v>
      </c>
      <c r="I13909">
        <v>7</v>
      </c>
      <c r="J13909">
        <v>6</v>
      </c>
      <c r="K13909">
        <v>16</v>
      </c>
      <c r="L13909">
        <v>8</v>
      </c>
      <c r="M13909" t="s">
        <v>932</v>
      </c>
      <c r="N13909" t="s">
        <v>933</v>
      </c>
      <c r="O13909" t="s">
        <v>934</v>
      </c>
      <c r="R13909" t="str">
        <f t="shared" si="436"/>
        <v>Weekday</v>
      </c>
      <c r="S13909" s="12">
        <f t="shared" si="435"/>
        <v>42191</v>
      </c>
    </row>
    <row r="13910" spans="1:19" x14ac:dyDescent="0.25">
      <c r="A13910" t="s">
        <v>93</v>
      </c>
      <c r="C13910">
        <v>20152090272</v>
      </c>
      <c r="D13910" t="s">
        <v>261</v>
      </c>
      <c r="E13910" t="s">
        <v>62</v>
      </c>
      <c r="G13910">
        <v>16.670000000000002</v>
      </c>
      <c r="H13910">
        <v>2015</v>
      </c>
      <c r="I13910">
        <v>7</v>
      </c>
      <c r="J13910">
        <v>23</v>
      </c>
      <c r="K13910">
        <v>14</v>
      </c>
      <c r="L13910">
        <v>14</v>
      </c>
      <c r="M13910" t="s">
        <v>932</v>
      </c>
      <c r="N13910" t="s">
        <v>937</v>
      </c>
      <c r="O13910" t="s">
        <v>934</v>
      </c>
      <c r="R13910" t="str">
        <f t="shared" si="436"/>
        <v>Weekday</v>
      </c>
      <c r="S13910" s="12">
        <f t="shared" si="435"/>
        <v>42208</v>
      </c>
    </row>
    <row r="13911" spans="1:19" x14ac:dyDescent="0.25">
      <c r="A13911" t="s">
        <v>93</v>
      </c>
      <c r="C13911">
        <v>20152170266</v>
      </c>
      <c r="D13911" t="s">
        <v>261</v>
      </c>
      <c r="E13911" t="s">
        <v>62</v>
      </c>
      <c r="G13911">
        <v>16.670000000000002</v>
      </c>
      <c r="H13911">
        <v>2015</v>
      </c>
      <c r="I13911">
        <v>8</v>
      </c>
      <c r="J13911">
        <v>3</v>
      </c>
      <c r="K13911">
        <v>9</v>
      </c>
      <c r="L13911">
        <v>58</v>
      </c>
      <c r="M13911" t="s">
        <v>932</v>
      </c>
      <c r="N13911" t="s">
        <v>933</v>
      </c>
      <c r="O13911" t="s">
        <v>934</v>
      </c>
      <c r="R13911" t="str">
        <f t="shared" si="436"/>
        <v>Weekday</v>
      </c>
      <c r="S13911" s="12">
        <f t="shared" si="435"/>
        <v>42219</v>
      </c>
    </row>
    <row r="13912" spans="1:19" x14ac:dyDescent="0.25">
      <c r="A13912" t="s">
        <v>93</v>
      </c>
      <c r="C13912">
        <v>20152370232</v>
      </c>
      <c r="D13912" t="s">
        <v>261</v>
      </c>
      <c r="E13912" t="s">
        <v>62</v>
      </c>
      <c r="G13912">
        <v>16.670000000000002</v>
      </c>
      <c r="H13912">
        <v>2015</v>
      </c>
      <c r="I13912">
        <v>8</v>
      </c>
      <c r="J13912">
        <v>25</v>
      </c>
      <c r="K13912">
        <v>8</v>
      </c>
      <c r="L13912">
        <v>28</v>
      </c>
      <c r="M13912" t="s">
        <v>932</v>
      </c>
      <c r="N13912" t="s">
        <v>933</v>
      </c>
      <c r="O13912" t="s">
        <v>934</v>
      </c>
      <c r="R13912" t="str">
        <f t="shared" si="436"/>
        <v>Weekday</v>
      </c>
      <c r="S13912" s="12">
        <f t="shared" si="435"/>
        <v>42241</v>
      </c>
    </row>
    <row r="13913" spans="1:19" x14ac:dyDescent="0.25">
      <c r="A13913" t="s">
        <v>93</v>
      </c>
      <c r="C13913">
        <v>20152680227</v>
      </c>
      <c r="D13913" t="s">
        <v>261</v>
      </c>
      <c r="E13913" t="s">
        <v>62</v>
      </c>
      <c r="G13913">
        <v>16.670000000000002</v>
      </c>
      <c r="H13913">
        <v>2015</v>
      </c>
      <c r="I13913">
        <v>9</v>
      </c>
      <c r="J13913">
        <v>4</v>
      </c>
      <c r="K13913">
        <v>10</v>
      </c>
      <c r="L13913">
        <v>38</v>
      </c>
      <c r="M13913" t="s">
        <v>932</v>
      </c>
      <c r="N13913" t="s">
        <v>937</v>
      </c>
      <c r="O13913" t="s">
        <v>934</v>
      </c>
      <c r="R13913" t="str">
        <f t="shared" si="436"/>
        <v>Weekday</v>
      </c>
      <c r="S13913" s="12">
        <f t="shared" si="435"/>
        <v>42251</v>
      </c>
    </row>
    <row r="13914" spans="1:19" x14ac:dyDescent="0.25">
      <c r="A13914" t="s">
        <v>93</v>
      </c>
      <c r="C13914">
        <v>20152670284</v>
      </c>
      <c r="D13914" t="s">
        <v>261</v>
      </c>
      <c r="E13914" t="s">
        <v>62</v>
      </c>
      <c r="G13914">
        <v>16.670000000000002</v>
      </c>
      <c r="H13914">
        <v>2015</v>
      </c>
      <c r="I13914">
        <v>9</v>
      </c>
      <c r="J13914">
        <v>23</v>
      </c>
      <c r="K13914">
        <v>21</v>
      </c>
      <c r="L13914">
        <v>3</v>
      </c>
      <c r="M13914" t="s">
        <v>935</v>
      </c>
      <c r="N13914" t="s">
        <v>933</v>
      </c>
      <c r="O13914" t="s">
        <v>934</v>
      </c>
      <c r="R13914" t="str">
        <f t="shared" si="436"/>
        <v>Weekday</v>
      </c>
      <c r="S13914" s="12">
        <f t="shared" si="435"/>
        <v>42270</v>
      </c>
    </row>
    <row r="13915" spans="1:19" x14ac:dyDescent="0.25">
      <c r="A13915" t="s">
        <v>93</v>
      </c>
      <c r="C13915">
        <v>20152690149</v>
      </c>
      <c r="D13915" t="s">
        <v>261</v>
      </c>
      <c r="E13915" t="s">
        <v>87</v>
      </c>
      <c r="G13915">
        <v>16.670000000000002</v>
      </c>
      <c r="H13915">
        <v>2015</v>
      </c>
      <c r="I13915">
        <v>9</v>
      </c>
      <c r="J13915">
        <v>25</v>
      </c>
      <c r="K13915">
        <v>14</v>
      </c>
      <c r="L13915">
        <v>28</v>
      </c>
      <c r="M13915" t="s">
        <v>932</v>
      </c>
      <c r="N13915" t="s">
        <v>933</v>
      </c>
      <c r="O13915" t="s">
        <v>934</v>
      </c>
      <c r="R13915" t="str">
        <f t="shared" si="436"/>
        <v>Weekday</v>
      </c>
      <c r="S13915" s="12">
        <f t="shared" si="435"/>
        <v>42272</v>
      </c>
    </row>
    <row r="13916" spans="1:19" x14ac:dyDescent="0.25">
      <c r="A13916" t="s">
        <v>93</v>
      </c>
      <c r="C13916">
        <v>20152830149</v>
      </c>
      <c r="D13916" t="s">
        <v>261</v>
      </c>
      <c r="E13916" t="s">
        <v>87</v>
      </c>
      <c r="G13916">
        <v>16.670000000000002</v>
      </c>
      <c r="H13916">
        <v>2015</v>
      </c>
      <c r="I13916">
        <v>9</v>
      </c>
      <c r="J13916">
        <v>29</v>
      </c>
      <c r="K13916">
        <v>17</v>
      </c>
      <c r="L13916">
        <v>20</v>
      </c>
      <c r="M13916" t="s">
        <v>932</v>
      </c>
      <c r="N13916" t="s">
        <v>937</v>
      </c>
      <c r="O13916" t="s">
        <v>934</v>
      </c>
      <c r="R13916" t="str">
        <f t="shared" si="436"/>
        <v>Weekday</v>
      </c>
      <c r="S13916" s="12">
        <f t="shared" si="435"/>
        <v>42276</v>
      </c>
    </row>
    <row r="13917" spans="1:19" x14ac:dyDescent="0.25">
      <c r="A13917" t="s">
        <v>93</v>
      </c>
      <c r="C13917">
        <v>20153030225</v>
      </c>
      <c r="D13917" t="s">
        <v>261</v>
      </c>
      <c r="E13917" t="s">
        <v>62</v>
      </c>
      <c r="G13917">
        <v>16.670000000000002</v>
      </c>
      <c r="H13917">
        <v>2015</v>
      </c>
      <c r="I13917">
        <v>10</v>
      </c>
      <c r="J13917">
        <v>12</v>
      </c>
      <c r="K13917">
        <v>16</v>
      </c>
      <c r="L13917">
        <v>52</v>
      </c>
      <c r="M13917" t="s">
        <v>932</v>
      </c>
      <c r="N13917" t="s">
        <v>933</v>
      </c>
      <c r="O13917" t="s">
        <v>934</v>
      </c>
      <c r="R13917" t="str">
        <f t="shared" si="436"/>
        <v>Weekday</v>
      </c>
      <c r="S13917" s="12">
        <f t="shared" si="435"/>
        <v>42289</v>
      </c>
    </row>
    <row r="13918" spans="1:19" x14ac:dyDescent="0.25">
      <c r="A13918" t="s">
        <v>93</v>
      </c>
      <c r="C13918">
        <v>20153190187</v>
      </c>
      <c r="D13918" t="s">
        <v>261</v>
      </c>
      <c r="E13918" t="s">
        <v>62</v>
      </c>
      <c r="G13918">
        <v>16.670000000000002</v>
      </c>
      <c r="H13918">
        <v>2015</v>
      </c>
      <c r="I13918">
        <v>10</v>
      </c>
      <c r="J13918">
        <v>14</v>
      </c>
      <c r="K13918">
        <v>16</v>
      </c>
      <c r="L13918">
        <v>8</v>
      </c>
      <c r="M13918" t="s">
        <v>932</v>
      </c>
      <c r="N13918" t="s">
        <v>933</v>
      </c>
      <c r="O13918" t="s">
        <v>934</v>
      </c>
      <c r="R13918" t="str">
        <f t="shared" si="436"/>
        <v>Weekday</v>
      </c>
      <c r="S13918" s="12">
        <f t="shared" si="435"/>
        <v>42291</v>
      </c>
    </row>
    <row r="13919" spans="1:19" x14ac:dyDescent="0.25">
      <c r="A13919" t="s">
        <v>93</v>
      </c>
      <c r="C13919">
        <v>20152880247</v>
      </c>
      <c r="D13919" t="s">
        <v>261</v>
      </c>
      <c r="E13919" t="s">
        <v>62</v>
      </c>
      <c r="G13919">
        <v>16.670000000000002</v>
      </c>
      <c r="H13919">
        <v>2015</v>
      </c>
      <c r="I13919">
        <v>10</v>
      </c>
      <c r="J13919">
        <v>14</v>
      </c>
      <c r="K13919">
        <v>8</v>
      </c>
      <c r="L13919">
        <v>22</v>
      </c>
      <c r="M13919" t="s">
        <v>932</v>
      </c>
      <c r="N13919" t="s">
        <v>933</v>
      </c>
      <c r="O13919" t="s">
        <v>934</v>
      </c>
      <c r="R13919" t="str">
        <f t="shared" si="436"/>
        <v>Weekday</v>
      </c>
      <c r="S13919" s="12">
        <f t="shared" si="435"/>
        <v>42291</v>
      </c>
    </row>
    <row r="13920" spans="1:19" x14ac:dyDescent="0.25">
      <c r="A13920" t="s">
        <v>93</v>
      </c>
      <c r="C13920">
        <v>20152930228</v>
      </c>
      <c r="D13920" t="s">
        <v>261</v>
      </c>
      <c r="E13920" t="s">
        <v>940</v>
      </c>
      <c r="G13920">
        <v>16.670000000000002</v>
      </c>
      <c r="H13920">
        <v>2015</v>
      </c>
      <c r="I13920">
        <v>10</v>
      </c>
      <c r="J13920">
        <v>17</v>
      </c>
      <c r="K13920">
        <v>21</v>
      </c>
      <c r="L13920">
        <v>18</v>
      </c>
      <c r="M13920" t="s">
        <v>932</v>
      </c>
      <c r="N13920" t="s">
        <v>933</v>
      </c>
      <c r="O13920" t="s">
        <v>934</v>
      </c>
      <c r="R13920" t="str">
        <f t="shared" si="436"/>
        <v>Weekend</v>
      </c>
      <c r="S13920" s="12">
        <f t="shared" si="435"/>
        <v>42294</v>
      </c>
    </row>
    <row r="13921" spans="1:19" x14ac:dyDescent="0.25">
      <c r="A13921" t="s">
        <v>93</v>
      </c>
      <c r="C13921">
        <v>20153190193</v>
      </c>
      <c r="D13921" t="s">
        <v>261</v>
      </c>
      <c r="E13921" t="s">
        <v>940</v>
      </c>
      <c r="G13921">
        <v>16.670000000000002</v>
      </c>
      <c r="H13921">
        <v>2015</v>
      </c>
      <c r="I13921">
        <v>10</v>
      </c>
      <c r="J13921">
        <v>17</v>
      </c>
      <c r="K13921">
        <v>22</v>
      </c>
      <c r="L13921">
        <v>4</v>
      </c>
      <c r="M13921" t="s">
        <v>932</v>
      </c>
      <c r="N13921" t="s">
        <v>933</v>
      </c>
      <c r="O13921" t="s">
        <v>934</v>
      </c>
      <c r="R13921" t="str">
        <f t="shared" si="436"/>
        <v>Weekend</v>
      </c>
      <c r="S13921" s="12">
        <f t="shared" si="435"/>
        <v>42294</v>
      </c>
    </row>
    <row r="13922" spans="1:19" x14ac:dyDescent="0.25">
      <c r="A13922" t="s">
        <v>93</v>
      </c>
      <c r="C13922">
        <v>20153110147</v>
      </c>
      <c r="D13922" t="s">
        <v>261</v>
      </c>
      <c r="E13922" t="s">
        <v>87</v>
      </c>
      <c r="G13922">
        <v>16.670000000000002</v>
      </c>
      <c r="H13922">
        <v>2015</v>
      </c>
      <c r="I13922">
        <v>10</v>
      </c>
      <c r="J13922">
        <v>31</v>
      </c>
      <c r="K13922">
        <v>8</v>
      </c>
      <c r="L13922">
        <v>41</v>
      </c>
      <c r="M13922" t="s">
        <v>932</v>
      </c>
      <c r="N13922" t="s">
        <v>933</v>
      </c>
      <c r="O13922" t="s">
        <v>934</v>
      </c>
      <c r="R13922" t="str">
        <f t="shared" si="436"/>
        <v>Weekend</v>
      </c>
      <c r="S13922" s="12">
        <f t="shared" si="435"/>
        <v>42308</v>
      </c>
    </row>
    <row r="13923" spans="1:19" x14ac:dyDescent="0.25">
      <c r="A13923" t="s">
        <v>93</v>
      </c>
      <c r="C13923">
        <v>20153160263</v>
      </c>
      <c r="D13923" t="s">
        <v>261</v>
      </c>
      <c r="E13923" t="s">
        <v>62</v>
      </c>
      <c r="G13923">
        <v>16.670000000000002</v>
      </c>
      <c r="H13923">
        <v>2015</v>
      </c>
      <c r="I13923">
        <v>11</v>
      </c>
      <c r="J13923">
        <v>9</v>
      </c>
      <c r="K13923">
        <v>13</v>
      </c>
      <c r="L13923">
        <v>17</v>
      </c>
      <c r="M13923" t="s">
        <v>932</v>
      </c>
      <c r="N13923" t="s">
        <v>933</v>
      </c>
      <c r="O13923" t="s">
        <v>934</v>
      </c>
      <c r="R13923" t="str">
        <f t="shared" si="436"/>
        <v>Weekday</v>
      </c>
      <c r="S13923" s="12">
        <f t="shared" si="435"/>
        <v>42317</v>
      </c>
    </row>
    <row r="13924" spans="1:19" x14ac:dyDescent="0.25">
      <c r="A13924" t="s">
        <v>93</v>
      </c>
      <c r="C13924">
        <v>20153220238</v>
      </c>
      <c r="D13924" t="s">
        <v>261</v>
      </c>
      <c r="E13924" t="s">
        <v>62</v>
      </c>
      <c r="G13924">
        <v>16.670000000000002</v>
      </c>
      <c r="H13924">
        <v>2015</v>
      </c>
      <c r="I13924">
        <v>11</v>
      </c>
      <c r="J13924">
        <v>18</v>
      </c>
      <c r="K13924">
        <v>0</v>
      </c>
      <c r="L13924">
        <v>12</v>
      </c>
      <c r="M13924" t="s">
        <v>935</v>
      </c>
      <c r="N13924" t="s">
        <v>936</v>
      </c>
      <c r="O13924" t="s">
        <v>934</v>
      </c>
      <c r="R13924" t="str">
        <f t="shared" si="436"/>
        <v>Weekday</v>
      </c>
      <c r="S13924" s="12">
        <f t="shared" si="435"/>
        <v>42326</v>
      </c>
    </row>
    <row r="13925" spans="1:19" x14ac:dyDescent="0.25">
      <c r="A13925" t="s">
        <v>93</v>
      </c>
      <c r="C13925">
        <v>20153270341</v>
      </c>
      <c r="D13925" t="s">
        <v>261</v>
      </c>
      <c r="E13925" t="s">
        <v>62</v>
      </c>
      <c r="G13925">
        <v>16.670000000000002</v>
      </c>
      <c r="H13925">
        <v>2015</v>
      </c>
      <c r="I13925">
        <v>11</v>
      </c>
      <c r="J13925">
        <v>20</v>
      </c>
      <c r="K13925">
        <v>18</v>
      </c>
      <c r="L13925">
        <v>59</v>
      </c>
      <c r="M13925" t="s">
        <v>932</v>
      </c>
      <c r="N13925" t="s">
        <v>933</v>
      </c>
      <c r="O13925" t="s">
        <v>934</v>
      </c>
      <c r="R13925" t="str">
        <f t="shared" si="436"/>
        <v>Weekday</v>
      </c>
      <c r="S13925" s="12">
        <f t="shared" si="435"/>
        <v>42328</v>
      </c>
    </row>
    <row r="13926" spans="1:19" x14ac:dyDescent="0.25">
      <c r="A13926" t="s">
        <v>93</v>
      </c>
      <c r="C13926">
        <v>20153420283</v>
      </c>
      <c r="D13926" t="s">
        <v>261</v>
      </c>
      <c r="E13926" t="s">
        <v>62</v>
      </c>
      <c r="G13926">
        <v>16.670000000000002</v>
      </c>
      <c r="H13926">
        <v>2015</v>
      </c>
      <c r="I13926">
        <v>12</v>
      </c>
      <c r="J13926">
        <v>3</v>
      </c>
      <c r="K13926">
        <v>17</v>
      </c>
      <c r="L13926">
        <v>8</v>
      </c>
      <c r="M13926" t="s">
        <v>932</v>
      </c>
      <c r="N13926" t="s">
        <v>937</v>
      </c>
      <c r="O13926" t="s">
        <v>934</v>
      </c>
      <c r="R13926" t="str">
        <f t="shared" si="436"/>
        <v>Weekday</v>
      </c>
      <c r="S13926" s="12">
        <f t="shared" si="435"/>
        <v>42341</v>
      </c>
    </row>
    <row r="13927" spans="1:19" x14ac:dyDescent="0.25">
      <c r="A13927" t="s">
        <v>93</v>
      </c>
      <c r="C13927">
        <v>20150340313</v>
      </c>
      <c r="D13927" t="s">
        <v>261</v>
      </c>
      <c r="E13927" t="s">
        <v>87</v>
      </c>
      <c r="G13927">
        <v>16.681999999999999</v>
      </c>
      <c r="H13927">
        <v>2015</v>
      </c>
      <c r="I13927">
        <v>1</v>
      </c>
      <c r="J13927">
        <v>25</v>
      </c>
      <c r="K13927">
        <v>19</v>
      </c>
      <c r="L13927">
        <v>54</v>
      </c>
      <c r="M13927" t="s">
        <v>935</v>
      </c>
      <c r="N13927" t="s">
        <v>933</v>
      </c>
      <c r="O13927" t="s">
        <v>934</v>
      </c>
      <c r="R13927" t="str">
        <f t="shared" si="436"/>
        <v>Weekend</v>
      </c>
      <c r="S13927" s="12">
        <f t="shared" si="435"/>
        <v>42029</v>
      </c>
    </row>
    <row r="13928" spans="1:19" x14ac:dyDescent="0.25">
      <c r="A13928" t="s">
        <v>93</v>
      </c>
      <c r="C13928">
        <v>20151980275</v>
      </c>
      <c r="D13928" t="s">
        <v>261</v>
      </c>
      <c r="E13928" t="s">
        <v>62</v>
      </c>
      <c r="G13928">
        <v>16.693000000000001</v>
      </c>
      <c r="H13928">
        <v>2015</v>
      </c>
      <c r="I13928">
        <v>7</v>
      </c>
      <c r="J13928">
        <v>14</v>
      </c>
      <c r="K13928">
        <v>17</v>
      </c>
      <c r="L13928">
        <v>39</v>
      </c>
      <c r="M13928" t="s">
        <v>932</v>
      </c>
      <c r="N13928" t="s">
        <v>937</v>
      </c>
      <c r="O13928" t="s">
        <v>934</v>
      </c>
      <c r="R13928" t="str">
        <f t="shared" si="436"/>
        <v>Weekday</v>
      </c>
      <c r="S13928" s="12">
        <f t="shared" si="435"/>
        <v>42199</v>
      </c>
    </row>
    <row r="13929" spans="1:19" x14ac:dyDescent="0.25">
      <c r="A13929" t="s">
        <v>93</v>
      </c>
      <c r="C13929">
        <v>20152650233</v>
      </c>
      <c r="D13929" t="s">
        <v>261</v>
      </c>
      <c r="E13929" t="s">
        <v>62</v>
      </c>
      <c r="G13929">
        <v>16.693999999999999</v>
      </c>
      <c r="H13929">
        <v>2015</v>
      </c>
      <c r="I13929">
        <v>9</v>
      </c>
      <c r="J13929">
        <v>17</v>
      </c>
      <c r="K13929">
        <v>18</v>
      </c>
      <c r="L13929">
        <v>23</v>
      </c>
      <c r="M13929" t="s">
        <v>932</v>
      </c>
      <c r="N13929" t="s">
        <v>936</v>
      </c>
      <c r="O13929" t="s">
        <v>934</v>
      </c>
      <c r="R13929" t="str">
        <f t="shared" si="436"/>
        <v>Weekday</v>
      </c>
      <c r="S13929" s="12">
        <f t="shared" si="435"/>
        <v>42264</v>
      </c>
    </row>
    <row r="13930" spans="1:19" x14ac:dyDescent="0.25">
      <c r="A13930" t="s">
        <v>93</v>
      </c>
      <c r="C13930">
        <v>20152700123</v>
      </c>
      <c r="D13930" t="s">
        <v>261</v>
      </c>
      <c r="E13930" t="s">
        <v>62</v>
      </c>
      <c r="G13930">
        <v>16.77</v>
      </c>
      <c r="H13930">
        <v>2015</v>
      </c>
      <c r="I13930">
        <v>9</v>
      </c>
      <c r="J13930">
        <v>26</v>
      </c>
      <c r="K13930">
        <v>15</v>
      </c>
      <c r="L13930">
        <v>34</v>
      </c>
      <c r="M13930" t="s">
        <v>932</v>
      </c>
      <c r="N13930" t="s">
        <v>937</v>
      </c>
      <c r="O13930" t="s">
        <v>934</v>
      </c>
      <c r="R13930" t="str">
        <f t="shared" si="436"/>
        <v>Weekend</v>
      </c>
      <c r="S13930" s="12">
        <f t="shared" si="435"/>
        <v>42273</v>
      </c>
    </row>
    <row r="13931" spans="1:19" x14ac:dyDescent="0.25">
      <c r="A13931" t="s">
        <v>93</v>
      </c>
      <c r="C13931">
        <v>20152050296</v>
      </c>
      <c r="D13931" t="s">
        <v>261</v>
      </c>
      <c r="E13931" t="s">
        <v>62</v>
      </c>
      <c r="G13931">
        <v>16.891999999999999</v>
      </c>
      <c r="H13931">
        <v>2015</v>
      </c>
      <c r="I13931">
        <v>6</v>
      </c>
      <c r="J13931">
        <v>20</v>
      </c>
      <c r="K13931">
        <v>12</v>
      </c>
      <c r="L13931">
        <v>10</v>
      </c>
      <c r="M13931" t="s">
        <v>932</v>
      </c>
      <c r="N13931" t="s">
        <v>937</v>
      </c>
      <c r="O13931" t="s">
        <v>934</v>
      </c>
      <c r="R13931" t="str">
        <f t="shared" si="436"/>
        <v>Weekend</v>
      </c>
      <c r="S13931" s="12">
        <f t="shared" si="435"/>
        <v>42175</v>
      </c>
    </row>
    <row r="13932" spans="1:19" x14ac:dyDescent="0.25">
      <c r="A13932" t="s">
        <v>93</v>
      </c>
      <c r="C13932">
        <v>20152020314</v>
      </c>
      <c r="D13932" t="s">
        <v>261</v>
      </c>
      <c r="E13932" t="s">
        <v>62</v>
      </c>
      <c r="G13932">
        <v>16.891999999999999</v>
      </c>
      <c r="H13932">
        <v>2015</v>
      </c>
      <c r="I13932">
        <v>7</v>
      </c>
      <c r="J13932">
        <v>21</v>
      </c>
      <c r="K13932">
        <v>9</v>
      </c>
      <c r="L13932">
        <v>10</v>
      </c>
      <c r="M13932" t="s">
        <v>932</v>
      </c>
      <c r="N13932" t="s">
        <v>936</v>
      </c>
      <c r="O13932" t="s">
        <v>934</v>
      </c>
      <c r="R13932" t="str">
        <f t="shared" si="436"/>
        <v>Weekday</v>
      </c>
      <c r="S13932" s="12">
        <f t="shared" si="435"/>
        <v>42206</v>
      </c>
    </row>
    <row r="13933" spans="1:19" x14ac:dyDescent="0.25">
      <c r="A13933" t="s">
        <v>93</v>
      </c>
      <c r="C13933">
        <v>20152620138</v>
      </c>
      <c r="D13933" t="s">
        <v>261</v>
      </c>
      <c r="E13933" t="s">
        <v>62</v>
      </c>
      <c r="G13933">
        <v>16.891999999999999</v>
      </c>
      <c r="H13933">
        <v>2015</v>
      </c>
      <c r="I13933">
        <v>9</v>
      </c>
      <c r="J13933">
        <v>18</v>
      </c>
      <c r="K13933">
        <v>16</v>
      </c>
      <c r="L13933">
        <v>57</v>
      </c>
      <c r="M13933" t="s">
        <v>932</v>
      </c>
      <c r="N13933" t="s">
        <v>933</v>
      </c>
      <c r="O13933" t="s">
        <v>934</v>
      </c>
      <c r="R13933" t="str">
        <f t="shared" si="436"/>
        <v>Weekday</v>
      </c>
      <c r="S13933" s="12">
        <f t="shared" si="435"/>
        <v>42265</v>
      </c>
    </row>
    <row r="13934" spans="1:19" x14ac:dyDescent="0.25">
      <c r="A13934" t="s">
        <v>93</v>
      </c>
      <c r="C13934">
        <v>20153030236</v>
      </c>
      <c r="D13934" t="s">
        <v>261</v>
      </c>
      <c r="E13934" t="s">
        <v>62</v>
      </c>
      <c r="G13934">
        <v>16.891999999999999</v>
      </c>
      <c r="H13934">
        <v>2015</v>
      </c>
      <c r="I13934">
        <v>10</v>
      </c>
      <c r="J13934">
        <v>25</v>
      </c>
      <c r="K13934">
        <v>14</v>
      </c>
      <c r="L13934">
        <v>14</v>
      </c>
      <c r="M13934" t="s">
        <v>932</v>
      </c>
      <c r="N13934" t="s">
        <v>937</v>
      </c>
      <c r="O13934" t="s">
        <v>934</v>
      </c>
      <c r="R13934" t="str">
        <f t="shared" si="436"/>
        <v>Weekend</v>
      </c>
      <c r="S13934" s="12">
        <f t="shared" si="435"/>
        <v>42302</v>
      </c>
    </row>
    <row r="13935" spans="1:19" x14ac:dyDescent="0.25">
      <c r="A13935" t="s">
        <v>93</v>
      </c>
      <c r="C13935">
        <v>20150050254</v>
      </c>
      <c r="D13935" t="s">
        <v>261</v>
      </c>
      <c r="E13935" t="s">
        <v>87</v>
      </c>
      <c r="G13935">
        <v>16.914000000000001</v>
      </c>
      <c r="H13935">
        <v>2015</v>
      </c>
      <c r="I13935">
        <v>1</v>
      </c>
      <c r="J13935">
        <v>1</v>
      </c>
      <c r="K13935">
        <v>3</v>
      </c>
      <c r="L13935">
        <v>4</v>
      </c>
      <c r="M13935" t="s">
        <v>935</v>
      </c>
      <c r="N13935" t="s">
        <v>933</v>
      </c>
      <c r="O13935" t="s">
        <v>934</v>
      </c>
      <c r="R13935" t="str">
        <f t="shared" si="436"/>
        <v>Weekday</v>
      </c>
      <c r="S13935" s="12">
        <f t="shared" si="435"/>
        <v>42005</v>
      </c>
    </row>
    <row r="13936" spans="1:19" x14ac:dyDescent="0.25">
      <c r="A13936" t="s">
        <v>93</v>
      </c>
      <c r="C13936">
        <v>20150050283</v>
      </c>
      <c r="D13936" t="s">
        <v>261</v>
      </c>
      <c r="E13936" t="s">
        <v>87</v>
      </c>
      <c r="G13936">
        <v>16.914000000000001</v>
      </c>
      <c r="H13936">
        <v>2015</v>
      </c>
      <c r="I13936">
        <v>1</v>
      </c>
      <c r="J13936">
        <v>1</v>
      </c>
      <c r="K13936">
        <v>13</v>
      </c>
      <c r="L13936">
        <v>3</v>
      </c>
      <c r="M13936" t="s">
        <v>935</v>
      </c>
      <c r="N13936" t="s">
        <v>933</v>
      </c>
      <c r="O13936" t="s">
        <v>934</v>
      </c>
      <c r="R13936" t="str">
        <f t="shared" si="436"/>
        <v>Weekday</v>
      </c>
      <c r="S13936" s="12">
        <f t="shared" si="435"/>
        <v>42005</v>
      </c>
    </row>
    <row r="13937" spans="1:19" x14ac:dyDescent="0.25">
      <c r="A13937" t="s">
        <v>93</v>
      </c>
      <c r="C13937">
        <v>20150080443</v>
      </c>
      <c r="D13937" t="s">
        <v>261</v>
      </c>
      <c r="E13937" t="s">
        <v>62</v>
      </c>
      <c r="G13937">
        <v>16.914000000000001</v>
      </c>
      <c r="H13937">
        <v>2015</v>
      </c>
      <c r="I13937">
        <v>1</v>
      </c>
      <c r="J13937">
        <v>5</v>
      </c>
      <c r="K13937">
        <v>22</v>
      </c>
      <c r="L13937">
        <v>52</v>
      </c>
      <c r="M13937" t="s">
        <v>932</v>
      </c>
      <c r="N13937" t="s">
        <v>933</v>
      </c>
      <c r="O13937" t="s">
        <v>934</v>
      </c>
      <c r="R13937" t="str">
        <f t="shared" si="436"/>
        <v>Weekday</v>
      </c>
      <c r="S13937" s="12">
        <f t="shared" si="435"/>
        <v>42009</v>
      </c>
    </row>
    <row r="13938" spans="1:19" x14ac:dyDescent="0.25">
      <c r="A13938" t="s">
        <v>93</v>
      </c>
      <c r="C13938">
        <v>20150260273</v>
      </c>
      <c r="D13938" t="s">
        <v>261</v>
      </c>
      <c r="E13938" t="s">
        <v>87</v>
      </c>
      <c r="G13938">
        <v>16.914000000000001</v>
      </c>
      <c r="H13938">
        <v>2015</v>
      </c>
      <c r="I13938">
        <v>1</v>
      </c>
      <c r="J13938">
        <v>18</v>
      </c>
      <c r="K13938">
        <v>17</v>
      </c>
      <c r="L13938">
        <v>31</v>
      </c>
      <c r="M13938" t="s">
        <v>935</v>
      </c>
      <c r="N13938" t="s">
        <v>937</v>
      </c>
      <c r="O13938" t="s">
        <v>934</v>
      </c>
      <c r="R13938" t="str">
        <f t="shared" si="436"/>
        <v>Weekend</v>
      </c>
      <c r="S13938" s="12">
        <f t="shared" si="435"/>
        <v>42022</v>
      </c>
    </row>
    <row r="13939" spans="1:19" x14ac:dyDescent="0.25">
      <c r="A13939" t="s">
        <v>93</v>
      </c>
      <c r="C13939">
        <v>20150510277</v>
      </c>
      <c r="D13939" t="s">
        <v>261</v>
      </c>
      <c r="E13939" t="s">
        <v>940</v>
      </c>
      <c r="G13939">
        <v>16.914000000000001</v>
      </c>
      <c r="H13939">
        <v>2015</v>
      </c>
      <c r="I13939">
        <v>2</v>
      </c>
      <c r="J13939">
        <v>5</v>
      </c>
      <c r="K13939">
        <v>8</v>
      </c>
      <c r="L13939">
        <v>30</v>
      </c>
      <c r="M13939" t="s">
        <v>932</v>
      </c>
      <c r="N13939" t="s">
        <v>933</v>
      </c>
      <c r="O13939" t="s">
        <v>934</v>
      </c>
      <c r="R13939" t="str">
        <f t="shared" si="436"/>
        <v>Weekday</v>
      </c>
      <c r="S13939" s="12">
        <f t="shared" si="435"/>
        <v>42040</v>
      </c>
    </row>
    <row r="13940" spans="1:19" x14ac:dyDescent="0.25">
      <c r="A13940" t="s">
        <v>93</v>
      </c>
      <c r="C13940">
        <v>20150490225</v>
      </c>
      <c r="D13940" t="s">
        <v>261</v>
      </c>
      <c r="E13940" t="s">
        <v>87</v>
      </c>
      <c r="G13940">
        <v>16.914000000000001</v>
      </c>
      <c r="H13940">
        <v>2015</v>
      </c>
      <c r="I13940">
        <v>2</v>
      </c>
      <c r="J13940">
        <v>7</v>
      </c>
      <c r="K13940">
        <v>9</v>
      </c>
      <c r="L13940">
        <v>40</v>
      </c>
      <c r="M13940" t="s">
        <v>935</v>
      </c>
      <c r="N13940" t="s">
        <v>933</v>
      </c>
      <c r="O13940" t="s">
        <v>934</v>
      </c>
      <c r="R13940" t="str">
        <f t="shared" si="436"/>
        <v>Weekend</v>
      </c>
      <c r="S13940" s="12">
        <f t="shared" si="435"/>
        <v>42042</v>
      </c>
    </row>
    <row r="13941" spans="1:19" x14ac:dyDescent="0.25">
      <c r="A13941" t="s">
        <v>93</v>
      </c>
      <c r="C13941">
        <v>20150520163</v>
      </c>
      <c r="D13941" t="s">
        <v>261</v>
      </c>
      <c r="E13941" t="s">
        <v>87</v>
      </c>
      <c r="G13941">
        <v>16.914000000000001</v>
      </c>
      <c r="H13941">
        <v>2015</v>
      </c>
      <c r="I13941">
        <v>2</v>
      </c>
      <c r="J13941">
        <v>20</v>
      </c>
      <c r="K13941">
        <v>4</v>
      </c>
      <c r="L13941">
        <v>13</v>
      </c>
      <c r="M13941" t="s">
        <v>935</v>
      </c>
      <c r="N13941" t="s">
        <v>933</v>
      </c>
      <c r="O13941" t="s">
        <v>934</v>
      </c>
      <c r="R13941" t="str">
        <f t="shared" si="436"/>
        <v>Weekday</v>
      </c>
      <c r="S13941" s="12">
        <f t="shared" si="435"/>
        <v>42055</v>
      </c>
    </row>
    <row r="13942" spans="1:19" x14ac:dyDescent="0.25">
      <c r="A13942" t="s">
        <v>93</v>
      </c>
      <c r="C13942">
        <v>20150560295</v>
      </c>
      <c r="D13942" t="s">
        <v>261</v>
      </c>
      <c r="E13942" t="s">
        <v>62</v>
      </c>
      <c r="G13942">
        <v>16.914000000000001</v>
      </c>
      <c r="H13942">
        <v>2015</v>
      </c>
      <c r="I13942">
        <v>2</v>
      </c>
      <c r="J13942">
        <v>20</v>
      </c>
      <c r="K13942">
        <v>6</v>
      </c>
      <c r="L13942">
        <v>12</v>
      </c>
      <c r="M13942" t="s">
        <v>935</v>
      </c>
      <c r="N13942" t="s">
        <v>933</v>
      </c>
      <c r="O13942" t="s">
        <v>934</v>
      </c>
      <c r="R13942" t="str">
        <f t="shared" si="436"/>
        <v>Weekday</v>
      </c>
      <c r="S13942" s="12">
        <f t="shared" si="435"/>
        <v>42055</v>
      </c>
    </row>
    <row r="13943" spans="1:19" x14ac:dyDescent="0.25">
      <c r="A13943" t="s">
        <v>93</v>
      </c>
      <c r="C13943">
        <v>20150580309</v>
      </c>
      <c r="D13943" t="s">
        <v>261</v>
      </c>
      <c r="E13943" t="s">
        <v>62</v>
      </c>
      <c r="G13943">
        <v>16.914000000000001</v>
      </c>
      <c r="H13943">
        <v>2015</v>
      </c>
      <c r="I13943">
        <v>2</v>
      </c>
      <c r="J13943">
        <v>27</v>
      </c>
      <c r="K13943">
        <v>19</v>
      </c>
      <c r="L13943">
        <v>1</v>
      </c>
      <c r="M13943" t="s">
        <v>932</v>
      </c>
      <c r="N13943" t="s">
        <v>933</v>
      </c>
      <c r="O13943" t="s">
        <v>934</v>
      </c>
      <c r="R13943" t="str">
        <f t="shared" si="436"/>
        <v>Weekday</v>
      </c>
      <c r="S13943" s="12">
        <f t="shared" si="435"/>
        <v>42062</v>
      </c>
    </row>
    <row r="13944" spans="1:19" x14ac:dyDescent="0.25">
      <c r="A13944" t="s">
        <v>93</v>
      </c>
      <c r="C13944">
        <v>20150630375</v>
      </c>
      <c r="D13944" t="s">
        <v>261</v>
      </c>
      <c r="E13944" t="s">
        <v>87</v>
      </c>
      <c r="G13944">
        <v>16.914000000000001</v>
      </c>
      <c r="H13944">
        <v>2015</v>
      </c>
      <c r="I13944">
        <v>3</v>
      </c>
      <c r="J13944">
        <v>3</v>
      </c>
      <c r="K13944">
        <v>11</v>
      </c>
      <c r="L13944">
        <v>13</v>
      </c>
      <c r="M13944" t="s">
        <v>932</v>
      </c>
      <c r="N13944" t="s">
        <v>933</v>
      </c>
      <c r="O13944" t="s">
        <v>934</v>
      </c>
      <c r="R13944" t="str">
        <f t="shared" si="436"/>
        <v>Weekday</v>
      </c>
      <c r="S13944" s="12">
        <f t="shared" si="435"/>
        <v>42066</v>
      </c>
    </row>
    <row r="13945" spans="1:19" x14ac:dyDescent="0.25">
      <c r="A13945" t="s">
        <v>93</v>
      </c>
      <c r="C13945">
        <v>20150700147</v>
      </c>
      <c r="D13945" t="s">
        <v>261</v>
      </c>
      <c r="E13945" t="s">
        <v>62</v>
      </c>
      <c r="G13945">
        <v>16.914000000000001</v>
      </c>
      <c r="H13945">
        <v>2015</v>
      </c>
      <c r="I13945">
        <v>3</v>
      </c>
      <c r="J13945">
        <v>4</v>
      </c>
      <c r="K13945">
        <v>15</v>
      </c>
      <c r="L13945">
        <v>0</v>
      </c>
      <c r="M13945" t="s">
        <v>932</v>
      </c>
      <c r="N13945" t="s">
        <v>933</v>
      </c>
      <c r="O13945" t="s">
        <v>934</v>
      </c>
      <c r="R13945" t="str">
        <f t="shared" si="436"/>
        <v>Weekday</v>
      </c>
      <c r="S13945" s="12">
        <f t="shared" si="435"/>
        <v>42067</v>
      </c>
    </row>
    <row r="13946" spans="1:19" x14ac:dyDescent="0.25">
      <c r="A13946" t="s">
        <v>93</v>
      </c>
      <c r="C13946">
        <v>20151000232</v>
      </c>
      <c r="D13946" t="s">
        <v>261</v>
      </c>
      <c r="E13946" t="s">
        <v>87</v>
      </c>
      <c r="G13946">
        <v>16.914000000000001</v>
      </c>
      <c r="H13946">
        <v>2015</v>
      </c>
      <c r="I13946">
        <v>4</v>
      </c>
      <c r="J13946">
        <v>10</v>
      </c>
      <c r="K13946">
        <v>10</v>
      </c>
      <c r="L13946">
        <v>26</v>
      </c>
      <c r="M13946" t="s">
        <v>935</v>
      </c>
      <c r="N13946" t="s">
        <v>933</v>
      </c>
      <c r="O13946" t="s">
        <v>934</v>
      </c>
      <c r="R13946" t="str">
        <f t="shared" si="436"/>
        <v>Weekday</v>
      </c>
      <c r="S13946" s="12">
        <f t="shared" si="435"/>
        <v>42104</v>
      </c>
    </row>
    <row r="13947" spans="1:19" x14ac:dyDescent="0.25">
      <c r="A13947" t="s">
        <v>93</v>
      </c>
      <c r="C13947">
        <v>20151120175</v>
      </c>
      <c r="D13947" t="s">
        <v>261</v>
      </c>
      <c r="E13947" t="s">
        <v>87</v>
      </c>
      <c r="G13947">
        <v>16.914000000000001</v>
      </c>
      <c r="H13947">
        <v>2015</v>
      </c>
      <c r="I13947">
        <v>4</v>
      </c>
      <c r="J13947">
        <v>21</v>
      </c>
      <c r="K13947">
        <v>16</v>
      </c>
      <c r="L13947">
        <v>24</v>
      </c>
      <c r="M13947" t="s">
        <v>932</v>
      </c>
      <c r="N13947" t="s">
        <v>937</v>
      </c>
      <c r="O13947" t="s">
        <v>934</v>
      </c>
      <c r="R13947" t="str">
        <f t="shared" si="436"/>
        <v>Weekday</v>
      </c>
      <c r="S13947" s="12">
        <f t="shared" si="435"/>
        <v>42115</v>
      </c>
    </row>
    <row r="13948" spans="1:19" x14ac:dyDescent="0.25">
      <c r="A13948" t="s">
        <v>93</v>
      </c>
      <c r="C13948">
        <v>20151310194</v>
      </c>
      <c r="D13948" t="s">
        <v>261</v>
      </c>
      <c r="E13948" t="s">
        <v>87</v>
      </c>
      <c r="G13948">
        <v>16.914000000000001</v>
      </c>
      <c r="H13948">
        <v>2015</v>
      </c>
      <c r="I13948">
        <v>5</v>
      </c>
      <c r="J13948">
        <v>11</v>
      </c>
      <c r="K13948">
        <v>5</v>
      </c>
      <c r="L13948">
        <v>29</v>
      </c>
      <c r="M13948" t="s">
        <v>935</v>
      </c>
      <c r="N13948" t="s">
        <v>933</v>
      </c>
      <c r="O13948" t="s">
        <v>934</v>
      </c>
      <c r="R13948" t="str">
        <f t="shared" si="436"/>
        <v>Weekday</v>
      </c>
      <c r="S13948" s="12">
        <f t="shared" si="435"/>
        <v>42135</v>
      </c>
    </row>
    <row r="13949" spans="1:19" x14ac:dyDescent="0.25">
      <c r="A13949" t="s">
        <v>93</v>
      </c>
      <c r="C13949">
        <v>20151360148</v>
      </c>
      <c r="D13949" t="s">
        <v>261</v>
      </c>
      <c r="E13949" t="s">
        <v>62</v>
      </c>
      <c r="G13949">
        <v>16.914000000000001</v>
      </c>
      <c r="H13949">
        <v>2015</v>
      </c>
      <c r="I13949">
        <v>5</v>
      </c>
      <c r="J13949">
        <v>14</v>
      </c>
      <c r="K13949">
        <v>22</v>
      </c>
      <c r="L13949">
        <v>26</v>
      </c>
      <c r="M13949" t="s">
        <v>935</v>
      </c>
      <c r="N13949" t="s">
        <v>937</v>
      </c>
      <c r="O13949" t="s">
        <v>934</v>
      </c>
      <c r="R13949" t="str">
        <f t="shared" si="436"/>
        <v>Weekday</v>
      </c>
      <c r="S13949" s="12">
        <f t="shared" si="435"/>
        <v>42138</v>
      </c>
    </row>
    <row r="13950" spans="1:19" x14ac:dyDescent="0.25">
      <c r="A13950" t="s">
        <v>93</v>
      </c>
      <c r="C13950">
        <v>20151410249</v>
      </c>
      <c r="D13950" t="s">
        <v>261</v>
      </c>
      <c r="E13950" t="s">
        <v>62</v>
      </c>
      <c r="G13950">
        <v>16.914000000000001</v>
      </c>
      <c r="H13950">
        <v>2015</v>
      </c>
      <c r="I13950">
        <v>5</v>
      </c>
      <c r="J13950">
        <v>19</v>
      </c>
      <c r="K13950">
        <v>18</v>
      </c>
      <c r="L13950">
        <v>40</v>
      </c>
      <c r="M13950" t="s">
        <v>932</v>
      </c>
      <c r="N13950" t="s">
        <v>933</v>
      </c>
      <c r="O13950" t="s">
        <v>934</v>
      </c>
      <c r="R13950" t="str">
        <f t="shared" si="436"/>
        <v>Weekday</v>
      </c>
      <c r="S13950" s="12">
        <f t="shared" si="435"/>
        <v>42143</v>
      </c>
    </row>
    <row r="13951" spans="1:19" x14ac:dyDescent="0.25">
      <c r="A13951" t="s">
        <v>93</v>
      </c>
      <c r="C13951">
        <v>20151440141</v>
      </c>
      <c r="D13951" t="s">
        <v>261</v>
      </c>
      <c r="E13951" t="s">
        <v>87</v>
      </c>
      <c r="G13951">
        <v>16.914000000000001</v>
      </c>
      <c r="H13951">
        <v>2015</v>
      </c>
      <c r="I13951">
        <v>5</v>
      </c>
      <c r="J13951">
        <v>24</v>
      </c>
      <c r="K13951">
        <v>9</v>
      </c>
      <c r="L13951">
        <v>33</v>
      </c>
      <c r="M13951" t="s">
        <v>935</v>
      </c>
      <c r="N13951" t="s">
        <v>936</v>
      </c>
      <c r="O13951" t="s">
        <v>934</v>
      </c>
      <c r="R13951" t="str">
        <f t="shared" si="436"/>
        <v>Weekend</v>
      </c>
      <c r="S13951" s="12">
        <f t="shared" si="435"/>
        <v>42148</v>
      </c>
    </row>
    <row r="13952" spans="1:19" x14ac:dyDescent="0.25">
      <c r="A13952" t="s">
        <v>93</v>
      </c>
      <c r="C13952">
        <v>20151520266</v>
      </c>
      <c r="D13952" t="s">
        <v>261</v>
      </c>
      <c r="E13952" t="s">
        <v>87</v>
      </c>
      <c r="G13952">
        <v>16.914000000000001</v>
      </c>
      <c r="H13952">
        <v>2015</v>
      </c>
      <c r="I13952">
        <v>5</v>
      </c>
      <c r="J13952">
        <v>24</v>
      </c>
      <c r="K13952">
        <v>16</v>
      </c>
      <c r="L13952">
        <v>42</v>
      </c>
      <c r="M13952" t="s">
        <v>935</v>
      </c>
      <c r="N13952" t="s">
        <v>933</v>
      </c>
      <c r="O13952" t="s">
        <v>934</v>
      </c>
      <c r="R13952" t="str">
        <f t="shared" si="436"/>
        <v>Weekend</v>
      </c>
      <c r="S13952" s="12">
        <f t="shared" si="435"/>
        <v>42148</v>
      </c>
    </row>
    <row r="13953" spans="1:19" x14ac:dyDescent="0.25">
      <c r="A13953" t="s">
        <v>93</v>
      </c>
      <c r="C13953">
        <v>20151470238</v>
      </c>
      <c r="D13953" t="s">
        <v>261</v>
      </c>
      <c r="E13953" t="s">
        <v>87</v>
      </c>
      <c r="G13953">
        <v>16.914000000000001</v>
      </c>
      <c r="H13953">
        <v>2015</v>
      </c>
      <c r="I13953">
        <v>5</v>
      </c>
      <c r="J13953">
        <v>24</v>
      </c>
      <c r="K13953">
        <v>20</v>
      </c>
      <c r="L13953">
        <v>1</v>
      </c>
      <c r="M13953" t="s">
        <v>935</v>
      </c>
      <c r="N13953" t="s">
        <v>933</v>
      </c>
      <c r="O13953" t="s">
        <v>934</v>
      </c>
      <c r="R13953" t="str">
        <f t="shared" si="436"/>
        <v>Weekend</v>
      </c>
      <c r="S13953" s="12">
        <f t="shared" si="435"/>
        <v>42148</v>
      </c>
    </row>
    <row r="13954" spans="1:19" x14ac:dyDescent="0.25">
      <c r="A13954" t="s">
        <v>93</v>
      </c>
      <c r="C13954">
        <v>20151450119</v>
      </c>
      <c r="D13954" t="s">
        <v>261</v>
      </c>
      <c r="E13954" t="s">
        <v>87</v>
      </c>
      <c r="G13954">
        <v>16.914000000000001</v>
      </c>
      <c r="H13954">
        <v>2015</v>
      </c>
      <c r="I13954">
        <v>5</v>
      </c>
      <c r="J13954">
        <v>25</v>
      </c>
      <c r="K13954">
        <v>6</v>
      </c>
      <c r="L13954">
        <v>43</v>
      </c>
      <c r="M13954" t="s">
        <v>935</v>
      </c>
      <c r="N13954" t="s">
        <v>937</v>
      </c>
      <c r="O13954" t="s">
        <v>934</v>
      </c>
      <c r="R13954" t="str">
        <f t="shared" si="436"/>
        <v>Weekday</v>
      </c>
      <c r="S13954" s="12">
        <f t="shared" si="435"/>
        <v>42149</v>
      </c>
    </row>
    <row r="13955" spans="1:19" x14ac:dyDescent="0.25">
      <c r="A13955" t="s">
        <v>93</v>
      </c>
      <c r="C13955">
        <v>20151450122</v>
      </c>
      <c r="D13955" t="s">
        <v>261</v>
      </c>
      <c r="E13955" t="s">
        <v>62</v>
      </c>
      <c r="G13955">
        <v>16.914000000000001</v>
      </c>
      <c r="H13955">
        <v>2015</v>
      </c>
      <c r="I13955">
        <v>5</v>
      </c>
      <c r="J13955">
        <v>25</v>
      </c>
      <c r="K13955">
        <v>7</v>
      </c>
      <c r="L13955">
        <v>46</v>
      </c>
      <c r="M13955" t="s">
        <v>935</v>
      </c>
      <c r="N13955" t="s">
        <v>933</v>
      </c>
      <c r="O13955" t="s">
        <v>934</v>
      </c>
      <c r="R13955" t="str">
        <f t="shared" si="436"/>
        <v>Weekday</v>
      </c>
      <c r="S13955" s="12">
        <f t="shared" ref="S13955:S14018" si="437">DATE(H13955,I13955,J13955)</f>
        <v>42149</v>
      </c>
    </row>
    <row r="13956" spans="1:19" x14ac:dyDescent="0.25">
      <c r="A13956" t="s">
        <v>93</v>
      </c>
      <c r="C13956">
        <v>20151510147</v>
      </c>
      <c r="D13956" t="s">
        <v>261</v>
      </c>
      <c r="E13956" t="s">
        <v>87</v>
      </c>
      <c r="G13956">
        <v>16.914000000000001</v>
      </c>
      <c r="H13956">
        <v>2015</v>
      </c>
      <c r="I13956">
        <v>5</v>
      </c>
      <c r="J13956">
        <v>25</v>
      </c>
      <c r="K13956">
        <v>7</v>
      </c>
      <c r="L13956">
        <v>33</v>
      </c>
      <c r="M13956" t="s">
        <v>935</v>
      </c>
      <c r="N13956" t="s">
        <v>933</v>
      </c>
      <c r="O13956" t="s">
        <v>934</v>
      </c>
      <c r="R13956" t="str">
        <f t="shared" si="436"/>
        <v>Weekday</v>
      </c>
      <c r="S13956" s="12">
        <f t="shared" si="437"/>
        <v>42149</v>
      </c>
    </row>
    <row r="13957" spans="1:19" x14ac:dyDescent="0.25">
      <c r="A13957" t="s">
        <v>93</v>
      </c>
      <c r="C13957">
        <v>20151450121</v>
      </c>
      <c r="D13957" t="s">
        <v>261</v>
      </c>
      <c r="E13957" t="s">
        <v>62</v>
      </c>
      <c r="G13957">
        <v>16.914000000000001</v>
      </c>
      <c r="H13957">
        <v>2015</v>
      </c>
      <c r="I13957">
        <v>5</v>
      </c>
      <c r="J13957">
        <v>25</v>
      </c>
      <c r="K13957">
        <v>7</v>
      </c>
      <c r="L13957">
        <v>36</v>
      </c>
      <c r="M13957" t="s">
        <v>935</v>
      </c>
      <c r="N13957" t="s">
        <v>937</v>
      </c>
      <c r="O13957" t="s">
        <v>934</v>
      </c>
      <c r="R13957" t="str">
        <f t="shared" ref="R13957:R14020" si="438">IF(WEEKDAY(DATE(H13957,I13957,J13957),2)&lt;6,"Weekday","Weekend")</f>
        <v>Weekday</v>
      </c>
      <c r="S13957" s="12">
        <f t="shared" si="437"/>
        <v>42149</v>
      </c>
    </row>
    <row r="13958" spans="1:19" x14ac:dyDescent="0.25">
      <c r="A13958" t="s">
        <v>93</v>
      </c>
      <c r="C13958">
        <v>20151580165</v>
      </c>
      <c r="D13958" t="s">
        <v>261</v>
      </c>
      <c r="E13958" t="s">
        <v>87</v>
      </c>
      <c r="G13958">
        <v>16.914000000000001</v>
      </c>
      <c r="H13958">
        <v>2015</v>
      </c>
      <c r="I13958">
        <v>6</v>
      </c>
      <c r="J13958">
        <v>6</v>
      </c>
      <c r="K13958">
        <v>16</v>
      </c>
      <c r="L13958">
        <v>2</v>
      </c>
      <c r="M13958" t="s">
        <v>932</v>
      </c>
      <c r="N13958" t="s">
        <v>933</v>
      </c>
      <c r="O13958" t="s">
        <v>934</v>
      </c>
      <c r="R13958" t="str">
        <f t="shared" si="438"/>
        <v>Weekend</v>
      </c>
      <c r="S13958" s="12">
        <f t="shared" si="437"/>
        <v>42161</v>
      </c>
    </row>
    <row r="13959" spans="1:19" x14ac:dyDescent="0.25">
      <c r="A13959" t="s">
        <v>93</v>
      </c>
      <c r="C13959">
        <v>20151710168</v>
      </c>
      <c r="D13959" t="s">
        <v>261</v>
      </c>
      <c r="E13959" t="s">
        <v>87</v>
      </c>
      <c r="G13959">
        <v>16.914000000000001</v>
      </c>
      <c r="H13959">
        <v>2015</v>
      </c>
      <c r="I13959">
        <v>6</v>
      </c>
      <c r="J13959">
        <v>20</v>
      </c>
      <c r="K13959">
        <v>7</v>
      </c>
      <c r="L13959">
        <v>27</v>
      </c>
      <c r="M13959" t="s">
        <v>935</v>
      </c>
      <c r="N13959" t="s">
        <v>933</v>
      </c>
      <c r="O13959" t="s">
        <v>934</v>
      </c>
      <c r="R13959" t="str">
        <f t="shared" si="438"/>
        <v>Weekend</v>
      </c>
      <c r="S13959" s="12">
        <f t="shared" si="437"/>
        <v>42175</v>
      </c>
    </row>
    <row r="13960" spans="1:19" x14ac:dyDescent="0.25">
      <c r="A13960" t="s">
        <v>93</v>
      </c>
      <c r="C13960">
        <v>20152340157</v>
      </c>
      <c r="D13960" t="s">
        <v>261</v>
      </c>
      <c r="E13960" t="s">
        <v>62</v>
      </c>
      <c r="G13960">
        <v>16.914000000000001</v>
      </c>
      <c r="H13960">
        <v>2015</v>
      </c>
      <c r="I13960">
        <v>8</v>
      </c>
      <c r="J13960">
        <v>12</v>
      </c>
      <c r="K13960">
        <v>17</v>
      </c>
      <c r="L13960">
        <v>39</v>
      </c>
      <c r="M13960" t="s">
        <v>932</v>
      </c>
      <c r="N13960" t="s">
        <v>933</v>
      </c>
      <c r="O13960" t="s">
        <v>934</v>
      </c>
      <c r="R13960" t="str">
        <f t="shared" si="438"/>
        <v>Weekday</v>
      </c>
      <c r="S13960" s="12">
        <f t="shared" si="437"/>
        <v>42228</v>
      </c>
    </row>
    <row r="13961" spans="1:19" x14ac:dyDescent="0.25">
      <c r="A13961" t="s">
        <v>93</v>
      </c>
      <c r="C13961">
        <v>20152390218</v>
      </c>
      <c r="D13961" t="s">
        <v>261</v>
      </c>
      <c r="E13961" t="s">
        <v>87</v>
      </c>
      <c r="G13961">
        <v>16.914000000000001</v>
      </c>
      <c r="H13961">
        <v>2015</v>
      </c>
      <c r="I13961">
        <v>8</v>
      </c>
      <c r="J13961">
        <v>19</v>
      </c>
      <c r="K13961">
        <v>10</v>
      </c>
      <c r="L13961">
        <v>55</v>
      </c>
      <c r="M13961" t="s">
        <v>935</v>
      </c>
      <c r="N13961" t="s">
        <v>933</v>
      </c>
      <c r="O13961" t="s">
        <v>934</v>
      </c>
      <c r="R13961" t="str">
        <f t="shared" si="438"/>
        <v>Weekday</v>
      </c>
      <c r="S13961" s="12">
        <f t="shared" si="437"/>
        <v>42235</v>
      </c>
    </row>
    <row r="13962" spans="1:19" x14ac:dyDescent="0.25">
      <c r="A13962" t="s">
        <v>93</v>
      </c>
      <c r="C13962">
        <v>20152320263</v>
      </c>
      <c r="D13962" t="s">
        <v>261</v>
      </c>
      <c r="E13962" t="s">
        <v>62</v>
      </c>
      <c r="G13962">
        <v>16.914000000000001</v>
      </c>
      <c r="H13962">
        <v>2015</v>
      </c>
      <c r="I13962">
        <v>8</v>
      </c>
      <c r="J13962">
        <v>19</v>
      </c>
      <c r="K13962">
        <v>2</v>
      </c>
      <c r="L13962">
        <v>23</v>
      </c>
      <c r="M13962" t="s">
        <v>935</v>
      </c>
      <c r="N13962" t="s">
        <v>933</v>
      </c>
      <c r="O13962" t="s">
        <v>934</v>
      </c>
      <c r="R13962" t="str">
        <f t="shared" si="438"/>
        <v>Weekday</v>
      </c>
      <c r="S13962" s="12">
        <f t="shared" si="437"/>
        <v>42235</v>
      </c>
    </row>
    <row r="13963" spans="1:19" x14ac:dyDescent="0.25">
      <c r="A13963" t="s">
        <v>93</v>
      </c>
      <c r="C13963">
        <v>20152320264</v>
      </c>
      <c r="D13963" t="s">
        <v>261</v>
      </c>
      <c r="E13963" t="s">
        <v>87</v>
      </c>
      <c r="G13963">
        <v>16.914000000000001</v>
      </c>
      <c r="H13963">
        <v>2015</v>
      </c>
      <c r="I13963">
        <v>8</v>
      </c>
      <c r="J13963">
        <v>19</v>
      </c>
      <c r="K13963">
        <v>4</v>
      </c>
      <c r="L13963">
        <v>22</v>
      </c>
      <c r="M13963" t="s">
        <v>935</v>
      </c>
      <c r="N13963" t="s">
        <v>933</v>
      </c>
      <c r="O13963" t="s">
        <v>934</v>
      </c>
      <c r="R13963" t="str">
        <f t="shared" si="438"/>
        <v>Weekday</v>
      </c>
      <c r="S13963" s="12">
        <f t="shared" si="437"/>
        <v>42235</v>
      </c>
    </row>
    <row r="13964" spans="1:19" x14ac:dyDescent="0.25">
      <c r="A13964" t="s">
        <v>93</v>
      </c>
      <c r="C13964">
        <v>20152440152</v>
      </c>
      <c r="D13964" t="s">
        <v>261</v>
      </c>
      <c r="E13964" t="s">
        <v>62</v>
      </c>
      <c r="G13964">
        <v>16.914000000000001</v>
      </c>
      <c r="H13964">
        <v>2015</v>
      </c>
      <c r="I13964">
        <v>8</v>
      </c>
      <c r="J13964">
        <v>24</v>
      </c>
      <c r="K13964">
        <v>18</v>
      </c>
      <c r="L13964">
        <v>15</v>
      </c>
      <c r="M13964" t="s">
        <v>932</v>
      </c>
      <c r="N13964" t="s">
        <v>933</v>
      </c>
      <c r="O13964" t="s">
        <v>934</v>
      </c>
      <c r="R13964" t="str">
        <f t="shared" si="438"/>
        <v>Weekday</v>
      </c>
      <c r="S13964" s="12">
        <f t="shared" si="437"/>
        <v>42240</v>
      </c>
    </row>
    <row r="13965" spans="1:19" x14ac:dyDescent="0.25">
      <c r="A13965" t="s">
        <v>93</v>
      </c>
      <c r="C13965">
        <v>20152440153</v>
      </c>
      <c r="D13965" t="s">
        <v>261</v>
      </c>
      <c r="E13965" t="s">
        <v>87</v>
      </c>
      <c r="G13965">
        <v>16.914000000000001</v>
      </c>
      <c r="H13965">
        <v>2015</v>
      </c>
      <c r="I13965">
        <v>8</v>
      </c>
      <c r="J13965">
        <v>25</v>
      </c>
      <c r="K13965">
        <v>17</v>
      </c>
      <c r="L13965">
        <v>21</v>
      </c>
      <c r="M13965" t="s">
        <v>932</v>
      </c>
      <c r="N13965" t="s">
        <v>933</v>
      </c>
      <c r="O13965" t="s">
        <v>934</v>
      </c>
      <c r="R13965" t="str">
        <f t="shared" si="438"/>
        <v>Weekday</v>
      </c>
      <c r="S13965" s="12">
        <f t="shared" si="437"/>
        <v>42241</v>
      </c>
    </row>
    <row r="13966" spans="1:19" x14ac:dyDescent="0.25">
      <c r="A13966" t="s">
        <v>93</v>
      </c>
      <c r="C13966">
        <v>20152500106</v>
      </c>
      <c r="D13966" t="s">
        <v>261</v>
      </c>
      <c r="E13966" t="s">
        <v>87</v>
      </c>
      <c r="G13966">
        <v>16.914000000000001</v>
      </c>
      <c r="H13966">
        <v>2015</v>
      </c>
      <c r="I13966">
        <v>9</v>
      </c>
      <c r="J13966">
        <v>6</v>
      </c>
      <c r="K13966">
        <v>10</v>
      </c>
      <c r="L13966">
        <v>49</v>
      </c>
      <c r="M13966" t="s">
        <v>935</v>
      </c>
      <c r="N13966" t="s">
        <v>937</v>
      </c>
      <c r="O13966" t="s">
        <v>934</v>
      </c>
      <c r="R13966" t="str">
        <f t="shared" si="438"/>
        <v>Weekend</v>
      </c>
      <c r="S13966" s="12">
        <f t="shared" si="437"/>
        <v>42253</v>
      </c>
    </row>
    <row r="13967" spans="1:19" x14ac:dyDescent="0.25">
      <c r="A13967" t="s">
        <v>93</v>
      </c>
      <c r="C13967">
        <v>20152540189</v>
      </c>
      <c r="D13967" t="s">
        <v>261</v>
      </c>
      <c r="E13967" t="s">
        <v>87</v>
      </c>
      <c r="G13967">
        <v>16.914000000000001</v>
      </c>
      <c r="H13967">
        <v>2015</v>
      </c>
      <c r="I13967">
        <v>9</v>
      </c>
      <c r="J13967">
        <v>10</v>
      </c>
      <c r="K13967">
        <v>6</v>
      </c>
      <c r="L13967">
        <v>19</v>
      </c>
      <c r="M13967" t="s">
        <v>935</v>
      </c>
      <c r="N13967" t="s">
        <v>933</v>
      </c>
      <c r="O13967" t="s">
        <v>934</v>
      </c>
      <c r="R13967" t="str">
        <f t="shared" si="438"/>
        <v>Weekday</v>
      </c>
      <c r="S13967" s="12">
        <f t="shared" si="437"/>
        <v>42257</v>
      </c>
    </row>
    <row r="13968" spans="1:19" x14ac:dyDescent="0.25">
      <c r="A13968" t="s">
        <v>93</v>
      </c>
      <c r="C13968">
        <v>20152570216</v>
      </c>
      <c r="D13968" t="s">
        <v>261</v>
      </c>
      <c r="E13968" t="s">
        <v>940</v>
      </c>
      <c r="G13968">
        <v>16.914000000000001</v>
      </c>
      <c r="H13968">
        <v>2015</v>
      </c>
      <c r="I13968">
        <v>9</v>
      </c>
      <c r="J13968">
        <v>14</v>
      </c>
      <c r="K13968">
        <v>18</v>
      </c>
      <c r="L13968">
        <v>19</v>
      </c>
      <c r="M13968" t="s">
        <v>932</v>
      </c>
      <c r="N13968" t="s">
        <v>937</v>
      </c>
      <c r="O13968" t="s">
        <v>934</v>
      </c>
      <c r="R13968" t="str">
        <f t="shared" si="438"/>
        <v>Weekday</v>
      </c>
      <c r="S13968" s="12">
        <f t="shared" si="437"/>
        <v>42261</v>
      </c>
    </row>
    <row r="13969" spans="1:19" x14ac:dyDescent="0.25">
      <c r="A13969" t="s">
        <v>93</v>
      </c>
      <c r="C13969">
        <v>20152680208</v>
      </c>
      <c r="D13969" t="s">
        <v>261</v>
      </c>
      <c r="E13969" t="s">
        <v>62</v>
      </c>
      <c r="G13969">
        <v>16.914000000000001</v>
      </c>
      <c r="H13969">
        <v>2015</v>
      </c>
      <c r="I13969">
        <v>9</v>
      </c>
      <c r="J13969">
        <v>24</v>
      </c>
      <c r="K13969">
        <v>5</v>
      </c>
      <c r="L13969">
        <v>56</v>
      </c>
      <c r="M13969" t="s">
        <v>935</v>
      </c>
      <c r="N13969" t="s">
        <v>933</v>
      </c>
      <c r="O13969" t="s">
        <v>934</v>
      </c>
      <c r="R13969" t="str">
        <f t="shared" si="438"/>
        <v>Weekday</v>
      </c>
      <c r="S13969" s="12">
        <f t="shared" si="437"/>
        <v>42271</v>
      </c>
    </row>
    <row r="13970" spans="1:19" x14ac:dyDescent="0.25">
      <c r="A13970" t="s">
        <v>93</v>
      </c>
      <c r="C13970">
        <v>20152700126</v>
      </c>
      <c r="D13970" t="s">
        <v>261</v>
      </c>
      <c r="E13970" t="s">
        <v>87</v>
      </c>
      <c r="G13970">
        <v>16.914000000000001</v>
      </c>
      <c r="H13970">
        <v>2015</v>
      </c>
      <c r="I13970">
        <v>9</v>
      </c>
      <c r="J13970">
        <v>24</v>
      </c>
      <c r="K13970">
        <v>1</v>
      </c>
      <c r="L13970">
        <v>12</v>
      </c>
      <c r="M13970" t="s">
        <v>935</v>
      </c>
      <c r="N13970" t="s">
        <v>937</v>
      </c>
      <c r="O13970" t="s">
        <v>934</v>
      </c>
      <c r="R13970" t="str">
        <f t="shared" si="438"/>
        <v>Weekday</v>
      </c>
      <c r="S13970" s="12">
        <f t="shared" si="437"/>
        <v>42271</v>
      </c>
    </row>
    <row r="13971" spans="1:19" x14ac:dyDescent="0.25">
      <c r="A13971" t="s">
        <v>93</v>
      </c>
      <c r="C13971">
        <v>20153030227</v>
      </c>
      <c r="D13971" t="s">
        <v>261</v>
      </c>
      <c r="E13971" t="s">
        <v>62</v>
      </c>
      <c r="G13971">
        <v>16.914000000000001</v>
      </c>
      <c r="H13971">
        <v>2015</v>
      </c>
      <c r="I13971">
        <v>10</v>
      </c>
      <c r="J13971">
        <v>14</v>
      </c>
      <c r="K13971">
        <v>15</v>
      </c>
      <c r="L13971">
        <v>24</v>
      </c>
      <c r="M13971" t="s">
        <v>932</v>
      </c>
      <c r="N13971" t="s">
        <v>937</v>
      </c>
      <c r="O13971" t="s">
        <v>934</v>
      </c>
      <c r="R13971" t="str">
        <f t="shared" si="438"/>
        <v>Weekday</v>
      </c>
      <c r="S13971" s="12">
        <f t="shared" si="437"/>
        <v>42291</v>
      </c>
    </row>
    <row r="13972" spans="1:19" x14ac:dyDescent="0.25">
      <c r="A13972" t="s">
        <v>93</v>
      </c>
      <c r="C13972">
        <v>20152990241</v>
      </c>
      <c r="D13972" t="s">
        <v>261</v>
      </c>
      <c r="E13972" t="s">
        <v>940</v>
      </c>
      <c r="G13972">
        <v>16.914000000000001</v>
      </c>
      <c r="H13972">
        <v>2015</v>
      </c>
      <c r="I13972">
        <v>10</v>
      </c>
      <c r="J13972">
        <v>24</v>
      </c>
      <c r="K13972">
        <v>5</v>
      </c>
      <c r="L13972">
        <v>1</v>
      </c>
      <c r="M13972" t="s">
        <v>935</v>
      </c>
      <c r="N13972" t="s">
        <v>933</v>
      </c>
      <c r="O13972" t="s">
        <v>934</v>
      </c>
      <c r="R13972" t="str">
        <f t="shared" si="438"/>
        <v>Weekend</v>
      </c>
      <c r="S13972" s="12">
        <f t="shared" si="437"/>
        <v>42301</v>
      </c>
    </row>
    <row r="13973" spans="1:19" x14ac:dyDescent="0.25">
      <c r="A13973" t="s">
        <v>93</v>
      </c>
      <c r="C13973">
        <v>20153010250</v>
      </c>
      <c r="D13973" t="s">
        <v>261</v>
      </c>
      <c r="E13973" t="s">
        <v>87</v>
      </c>
      <c r="G13973">
        <v>16.914000000000001</v>
      </c>
      <c r="H13973">
        <v>2015</v>
      </c>
      <c r="I13973">
        <v>10</v>
      </c>
      <c r="J13973">
        <v>27</v>
      </c>
      <c r="K13973">
        <v>22</v>
      </c>
      <c r="L13973">
        <v>12</v>
      </c>
      <c r="M13973" t="s">
        <v>935</v>
      </c>
      <c r="N13973" t="s">
        <v>933</v>
      </c>
      <c r="O13973" t="s">
        <v>934</v>
      </c>
      <c r="R13973" t="str">
        <f t="shared" si="438"/>
        <v>Weekday</v>
      </c>
      <c r="S13973" s="12">
        <f t="shared" si="437"/>
        <v>42304</v>
      </c>
    </row>
    <row r="13974" spans="1:19" x14ac:dyDescent="0.25">
      <c r="A13974" t="s">
        <v>93</v>
      </c>
      <c r="C13974">
        <v>20153040181</v>
      </c>
      <c r="D13974" t="s">
        <v>261</v>
      </c>
      <c r="E13974" t="s">
        <v>62</v>
      </c>
      <c r="G13974">
        <v>16.914000000000001</v>
      </c>
      <c r="H13974">
        <v>2015</v>
      </c>
      <c r="I13974">
        <v>10</v>
      </c>
      <c r="J13974">
        <v>31</v>
      </c>
      <c r="K13974">
        <v>6</v>
      </c>
      <c r="L13974">
        <v>57</v>
      </c>
      <c r="M13974" t="s">
        <v>935</v>
      </c>
      <c r="N13974" t="s">
        <v>933</v>
      </c>
      <c r="O13974" t="s">
        <v>934</v>
      </c>
      <c r="R13974" t="str">
        <f t="shared" si="438"/>
        <v>Weekend</v>
      </c>
      <c r="S13974" s="12">
        <f t="shared" si="437"/>
        <v>42308</v>
      </c>
    </row>
    <row r="13975" spans="1:19" x14ac:dyDescent="0.25">
      <c r="A13975" t="s">
        <v>93</v>
      </c>
      <c r="C13975">
        <v>20153160271</v>
      </c>
      <c r="D13975" t="s">
        <v>261</v>
      </c>
      <c r="E13975" t="s">
        <v>87</v>
      </c>
      <c r="G13975">
        <v>16.914000000000001</v>
      </c>
      <c r="H13975">
        <v>2015</v>
      </c>
      <c r="I13975">
        <v>11</v>
      </c>
      <c r="J13975">
        <v>11</v>
      </c>
      <c r="K13975">
        <v>16</v>
      </c>
      <c r="L13975">
        <v>28</v>
      </c>
      <c r="M13975" t="s">
        <v>932</v>
      </c>
      <c r="N13975" t="s">
        <v>933</v>
      </c>
      <c r="O13975" t="s">
        <v>934</v>
      </c>
      <c r="R13975" t="str">
        <f t="shared" si="438"/>
        <v>Weekday</v>
      </c>
      <c r="S13975" s="12">
        <f t="shared" si="437"/>
        <v>42319</v>
      </c>
    </row>
    <row r="13976" spans="1:19" x14ac:dyDescent="0.25">
      <c r="A13976" t="s">
        <v>93</v>
      </c>
      <c r="C13976">
        <v>20153160261</v>
      </c>
      <c r="D13976" t="s">
        <v>261</v>
      </c>
      <c r="E13976" t="s">
        <v>62</v>
      </c>
      <c r="G13976">
        <v>16.914000000000001</v>
      </c>
      <c r="H13976">
        <v>2015</v>
      </c>
      <c r="I13976">
        <v>11</v>
      </c>
      <c r="J13976">
        <v>12</v>
      </c>
      <c r="K13976">
        <v>6</v>
      </c>
      <c r="L13976">
        <v>46</v>
      </c>
      <c r="M13976" t="s">
        <v>932</v>
      </c>
      <c r="N13976" t="s">
        <v>936</v>
      </c>
      <c r="O13976" t="s">
        <v>934</v>
      </c>
      <c r="R13976" t="str">
        <f t="shared" si="438"/>
        <v>Weekday</v>
      </c>
      <c r="S13976" s="12">
        <f t="shared" si="437"/>
        <v>42320</v>
      </c>
    </row>
    <row r="13977" spans="1:19" x14ac:dyDescent="0.25">
      <c r="A13977" t="s">
        <v>93</v>
      </c>
      <c r="C13977">
        <v>20153220236</v>
      </c>
      <c r="D13977" t="s">
        <v>261</v>
      </c>
      <c r="E13977" t="s">
        <v>87</v>
      </c>
      <c r="G13977">
        <v>16.914000000000001</v>
      </c>
      <c r="H13977">
        <v>2015</v>
      </c>
      <c r="I13977">
        <v>11</v>
      </c>
      <c r="J13977">
        <v>16</v>
      </c>
      <c r="K13977">
        <v>12</v>
      </c>
      <c r="L13977">
        <v>39</v>
      </c>
      <c r="M13977" t="s">
        <v>935</v>
      </c>
      <c r="N13977" t="s">
        <v>933</v>
      </c>
      <c r="O13977" t="s">
        <v>934</v>
      </c>
      <c r="R13977" t="str">
        <f t="shared" si="438"/>
        <v>Weekday</v>
      </c>
      <c r="S13977" s="12">
        <f t="shared" si="437"/>
        <v>42324</v>
      </c>
    </row>
    <row r="13978" spans="1:19" x14ac:dyDescent="0.25">
      <c r="A13978" t="s">
        <v>93</v>
      </c>
      <c r="C13978">
        <v>20153210273</v>
      </c>
      <c r="D13978" t="s">
        <v>261</v>
      </c>
      <c r="E13978" t="s">
        <v>62</v>
      </c>
      <c r="G13978">
        <v>16.914000000000001</v>
      </c>
      <c r="H13978">
        <v>2015</v>
      </c>
      <c r="I13978">
        <v>11</v>
      </c>
      <c r="J13978">
        <v>16</v>
      </c>
      <c r="K13978">
        <v>12</v>
      </c>
      <c r="L13978">
        <v>59</v>
      </c>
      <c r="M13978" t="s">
        <v>935</v>
      </c>
      <c r="N13978" t="s">
        <v>933</v>
      </c>
      <c r="O13978" t="s">
        <v>934</v>
      </c>
      <c r="R13978" t="str">
        <f t="shared" si="438"/>
        <v>Weekday</v>
      </c>
      <c r="S13978" s="12">
        <f t="shared" si="437"/>
        <v>42324</v>
      </c>
    </row>
    <row r="13979" spans="1:19" x14ac:dyDescent="0.25">
      <c r="A13979" t="s">
        <v>93</v>
      </c>
      <c r="C13979">
        <v>20153220225</v>
      </c>
      <c r="D13979" t="s">
        <v>261</v>
      </c>
      <c r="E13979" t="s">
        <v>87</v>
      </c>
      <c r="G13979">
        <v>16.914000000000001</v>
      </c>
      <c r="H13979">
        <v>2015</v>
      </c>
      <c r="I13979">
        <v>11</v>
      </c>
      <c r="J13979">
        <v>17</v>
      </c>
      <c r="K13979">
        <v>9</v>
      </c>
      <c r="L13979">
        <v>48</v>
      </c>
      <c r="M13979" t="s">
        <v>932</v>
      </c>
      <c r="N13979" t="s">
        <v>936</v>
      </c>
      <c r="O13979" t="s">
        <v>934</v>
      </c>
      <c r="R13979" t="str">
        <f t="shared" si="438"/>
        <v>Weekday</v>
      </c>
      <c r="S13979" s="12">
        <f t="shared" si="437"/>
        <v>42325</v>
      </c>
    </row>
    <row r="13980" spans="1:19" x14ac:dyDescent="0.25">
      <c r="A13980" t="s">
        <v>93</v>
      </c>
      <c r="C13980">
        <v>20153410209</v>
      </c>
      <c r="D13980" t="s">
        <v>261</v>
      </c>
      <c r="E13980" t="s">
        <v>87</v>
      </c>
      <c r="G13980">
        <v>16.914000000000001</v>
      </c>
      <c r="H13980">
        <v>2015</v>
      </c>
      <c r="I13980">
        <v>12</v>
      </c>
      <c r="J13980">
        <v>5</v>
      </c>
      <c r="K13980">
        <v>1</v>
      </c>
      <c r="L13980">
        <v>6</v>
      </c>
      <c r="M13980" t="s">
        <v>932</v>
      </c>
      <c r="N13980" t="s">
        <v>933</v>
      </c>
      <c r="O13980" t="s">
        <v>934</v>
      </c>
      <c r="R13980" t="str">
        <f t="shared" si="438"/>
        <v>Weekend</v>
      </c>
      <c r="S13980" s="12">
        <f t="shared" si="437"/>
        <v>42343</v>
      </c>
    </row>
    <row r="13981" spans="1:19" x14ac:dyDescent="0.25">
      <c r="A13981" t="s">
        <v>93</v>
      </c>
      <c r="C13981">
        <v>20153550274</v>
      </c>
      <c r="D13981" t="s">
        <v>261</v>
      </c>
      <c r="E13981" t="s">
        <v>87</v>
      </c>
      <c r="G13981">
        <v>16.914000000000001</v>
      </c>
      <c r="H13981">
        <v>2015</v>
      </c>
      <c r="I13981">
        <v>12</v>
      </c>
      <c r="J13981">
        <v>21</v>
      </c>
      <c r="K13981">
        <v>8</v>
      </c>
      <c r="L13981">
        <v>18</v>
      </c>
      <c r="M13981" t="s">
        <v>935</v>
      </c>
      <c r="N13981" t="s">
        <v>933</v>
      </c>
      <c r="O13981" t="s">
        <v>934</v>
      </c>
      <c r="R13981" t="str">
        <f t="shared" si="438"/>
        <v>Weekday</v>
      </c>
      <c r="S13981" s="12">
        <f t="shared" si="437"/>
        <v>42359</v>
      </c>
    </row>
    <row r="13982" spans="1:19" x14ac:dyDescent="0.25">
      <c r="A13982" t="s">
        <v>93</v>
      </c>
      <c r="C13982">
        <v>20153620232</v>
      </c>
      <c r="D13982" t="s">
        <v>261</v>
      </c>
      <c r="E13982" t="s">
        <v>87</v>
      </c>
      <c r="G13982">
        <v>16.914000000000001</v>
      </c>
      <c r="H13982">
        <v>2015</v>
      </c>
      <c r="I13982">
        <v>12</v>
      </c>
      <c r="J13982">
        <v>26</v>
      </c>
      <c r="K13982">
        <v>3</v>
      </c>
      <c r="L13982">
        <v>27</v>
      </c>
      <c r="M13982" t="s">
        <v>935</v>
      </c>
      <c r="N13982" t="s">
        <v>933</v>
      </c>
      <c r="O13982" t="s">
        <v>934</v>
      </c>
      <c r="R13982" t="str">
        <f t="shared" si="438"/>
        <v>Weekend</v>
      </c>
      <c r="S13982" s="12">
        <f t="shared" si="437"/>
        <v>42364</v>
      </c>
    </row>
    <row r="13983" spans="1:19" x14ac:dyDescent="0.25">
      <c r="A13983" t="s">
        <v>93</v>
      </c>
      <c r="C13983">
        <v>20153650261</v>
      </c>
      <c r="D13983" t="s">
        <v>261</v>
      </c>
      <c r="E13983" t="s">
        <v>62</v>
      </c>
      <c r="G13983">
        <v>16.914000000000001</v>
      </c>
      <c r="H13983">
        <v>2015</v>
      </c>
      <c r="I13983">
        <v>12</v>
      </c>
      <c r="J13983">
        <v>28</v>
      </c>
      <c r="K13983">
        <v>23</v>
      </c>
      <c r="L13983">
        <v>47</v>
      </c>
      <c r="M13983" t="s">
        <v>935</v>
      </c>
      <c r="N13983" t="s">
        <v>937</v>
      </c>
      <c r="O13983" t="s">
        <v>934</v>
      </c>
      <c r="R13983" t="str">
        <f t="shared" si="438"/>
        <v>Weekday</v>
      </c>
      <c r="S13983" s="12">
        <f t="shared" si="437"/>
        <v>42366</v>
      </c>
    </row>
    <row r="13984" spans="1:19" x14ac:dyDescent="0.25">
      <c r="A13984" t="s">
        <v>93</v>
      </c>
      <c r="C13984">
        <v>20153650283</v>
      </c>
      <c r="D13984" t="s">
        <v>261</v>
      </c>
      <c r="E13984" t="s">
        <v>940</v>
      </c>
      <c r="G13984">
        <v>16.914000000000001</v>
      </c>
      <c r="H13984">
        <v>2015</v>
      </c>
      <c r="I13984">
        <v>12</v>
      </c>
      <c r="J13984">
        <v>31</v>
      </c>
      <c r="K13984">
        <v>9</v>
      </c>
      <c r="L13984">
        <v>11</v>
      </c>
      <c r="M13984" t="s">
        <v>935</v>
      </c>
      <c r="N13984" t="s">
        <v>939</v>
      </c>
      <c r="O13984" t="s">
        <v>934</v>
      </c>
      <c r="R13984" t="str">
        <f t="shared" si="438"/>
        <v>Weekday</v>
      </c>
      <c r="S13984" s="12">
        <f t="shared" si="437"/>
        <v>42369</v>
      </c>
    </row>
    <row r="13985" spans="1:19" x14ac:dyDescent="0.25">
      <c r="A13985" t="s">
        <v>93</v>
      </c>
      <c r="C13985">
        <v>20152670272</v>
      </c>
      <c r="D13985" t="s">
        <v>261</v>
      </c>
      <c r="E13985" t="s">
        <v>62</v>
      </c>
      <c r="G13985">
        <v>16.917000000000002</v>
      </c>
      <c r="H13985">
        <v>2015</v>
      </c>
      <c r="I13985">
        <v>9</v>
      </c>
      <c r="J13985">
        <v>18</v>
      </c>
      <c r="K13985">
        <v>22</v>
      </c>
      <c r="L13985">
        <v>49</v>
      </c>
      <c r="M13985" t="s">
        <v>935</v>
      </c>
      <c r="N13985" t="s">
        <v>933</v>
      </c>
      <c r="O13985" t="s">
        <v>934</v>
      </c>
      <c r="R13985" t="str">
        <f t="shared" si="438"/>
        <v>Weekday</v>
      </c>
      <c r="S13985" s="12">
        <f t="shared" si="437"/>
        <v>42265</v>
      </c>
    </row>
    <row r="13986" spans="1:19" x14ac:dyDescent="0.25">
      <c r="A13986" t="s">
        <v>93</v>
      </c>
      <c r="C13986">
        <v>20150130391</v>
      </c>
      <c r="D13986" t="s">
        <v>261</v>
      </c>
      <c r="E13986" t="s">
        <v>62</v>
      </c>
      <c r="G13986">
        <v>27.01</v>
      </c>
      <c r="H13986">
        <v>2015</v>
      </c>
      <c r="I13986">
        <v>1</v>
      </c>
      <c r="J13986">
        <v>8</v>
      </c>
      <c r="K13986">
        <v>20</v>
      </c>
      <c r="L13986">
        <v>17</v>
      </c>
      <c r="M13986" t="s">
        <v>932</v>
      </c>
      <c r="N13986" t="s">
        <v>933</v>
      </c>
      <c r="O13986" t="s">
        <v>934</v>
      </c>
      <c r="R13986" t="str">
        <f t="shared" si="438"/>
        <v>Weekday</v>
      </c>
      <c r="S13986" s="12">
        <f t="shared" si="437"/>
        <v>42012</v>
      </c>
    </row>
    <row r="13987" spans="1:19" x14ac:dyDescent="0.25">
      <c r="A13987" t="s">
        <v>93</v>
      </c>
      <c r="C13987">
        <v>20152610246</v>
      </c>
      <c r="D13987" t="s">
        <v>261</v>
      </c>
      <c r="E13987" t="s">
        <v>62</v>
      </c>
      <c r="G13987">
        <v>27.161999999999999</v>
      </c>
      <c r="H13987">
        <v>2015</v>
      </c>
      <c r="I13987">
        <v>9</v>
      </c>
      <c r="J13987">
        <v>18</v>
      </c>
      <c r="K13987">
        <v>7</v>
      </c>
      <c r="L13987">
        <v>53</v>
      </c>
      <c r="M13987" t="s">
        <v>932</v>
      </c>
      <c r="N13987" t="s">
        <v>933</v>
      </c>
      <c r="O13987" t="s">
        <v>942</v>
      </c>
      <c r="R13987" t="str">
        <f t="shared" si="438"/>
        <v>Weekday</v>
      </c>
      <c r="S13987" s="12">
        <f t="shared" si="437"/>
        <v>42265</v>
      </c>
    </row>
    <row r="13988" spans="1:19" x14ac:dyDescent="0.25">
      <c r="A13988" t="s">
        <v>93</v>
      </c>
      <c r="C13988">
        <v>20153110146</v>
      </c>
      <c r="D13988" t="s">
        <v>261</v>
      </c>
      <c r="E13988" t="s">
        <v>62</v>
      </c>
      <c r="G13988">
        <v>27.498999999999999</v>
      </c>
      <c r="H13988">
        <v>2015</v>
      </c>
      <c r="I13988">
        <v>11</v>
      </c>
      <c r="J13988">
        <v>6</v>
      </c>
      <c r="K13988">
        <v>16</v>
      </c>
      <c r="L13988">
        <v>29</v>
      </c>
      <c r="M13988" t="s">
        <v>932</v>
      </c>
      <c r="N13988" t="s">
        <v>933</v>
      </c>
      <c r="O13988" t="s">
        <v>942</v>
      </c>
      <c r="R13988" t="str">
        <f t="shared" si="438"/>
        <v>Weekday</v>
      </c>
      <c r="S13988" s="12">
        <f t="shared" si="437"/>
        <v>42314</v>
      </c>
    </row>
    <row r="13989" spans="1:19" x14ac:dyDescent="0.25">
      <c r="A13989" t="s">
        <v>93</v>
      </c>
      <c r="C13989">
        <v>20150070339</v>
      </c>
      <c r="D13989" t="s">
        <v>261</v>
      </c>
      <c r="E13989" t="s">
        <v>62</v>
      </c>
      <c r="G13989">
        <v>27.594000000000001</v>
      </c>
      <c r="H13989">
        <v>2015</v>
      </c>
      <c r="I13989">
        <v>1</v>
      </c>
      <c r="J13989">
        <v>6</v>
      </c>
      <c r="K13989">
        <v>17</v>
      </c>
      <c r="L13989">
        <v>18</v>
      </c>
      <c r="M13989" t="s">
        <v>932</v>
      </c>
      <c r="N13989" t="s">
        <v>933</v>
      </c>
      <c r="O13989" t="s">
        <v>934</v>
      </c>
      <c r="R13989" t="str">
        <f t="shared" si="438"/>
        <v>Weekday</v>
      </c>
      <c r="S13989" s="12">
        <f t="shared" si="437"/>
        <v>42010</v>
      </c>
    </row>
    <row r="13990" spans="1:19" x14ac:dyDescent="0.25">
      <c r="A13990" t="s">
        <v>93</v>
      </c>
      <c r="C13990">
        <v>20150180158</v>
      </c>
      <c r="D13990" t="s">
        <v>261</v>
      </c>
      <c r="E13990" t="s">
        <v>87</v>
      </c>
      <c r="G13990">
        <v>27.594000000000001</v>
      </c>
      <c r="H13990">
        <v>2015</v>
      </c>
      <c r="I13990">
        <v>1</v>
      </c>
      <c r="J13990">
        <v>8</v>
      </c>
      <c r="K13990">
        <v>14</v>
      </c>
      <c r="L13990">
        <v>9</v>
      </c>
      <c r="M13990" t="s">
        <v>932</v>
      </c>
      <c r="N13990" t="s">
        <v>933</v>
      </c>
      <c r="O13990" t="s">
        <v>934</v>
      </c>
      <c r="R13990" t="str">
        <f t="shared" si="438"/>
        <v>Weekday</v>
      </c>
      <c r="S13990" s="12">
        <f t="shared" si="437"/>
        <v>42012</v>
      </c>
    </row>
    <row r="13991" spans="1:19" x14ac:dyDescent="0.25">
      <c r="A13991" t="s">
        <v>93</v>
      </c>
      <c r="C13991">
        <v>20150090468</v>
      </c>
      <c r="D13991" t="s">
        <v>261</v>
      </c>
      <c r="E13991" t="s">
        <v>87</v>
      </c>
      <c r="G13991">
        <v>27.594000000000001</v>
      </c>
      <c r="H13991">
        <v>2015</v>
      </c>
      <c r="I13991">
        <v>1</v>
      </c>
      <c r="J13991">
        <v>8</v>
      </c>
      <c r="K13991">
        <v>23</v>
      </c>
      <c r="L13991">
        <v>22</v>
      </c>
      <c r="M13991" t="s">
        <v>932</v>
      </c>
      <c r="N13991" t="s">
        <v>933</v>
      </c>
      <c r="O13991" t="s">
        <v>934</v>
      </c>
      <c r="R13991" t="str">
        <f t="shared" si="438"/>
        <v>Weekday</v>
      </c>
      <c r="S13991" s="12">
        <f t="shared" si="437"/>
        <v>42012</v>
      </c>
    </row>
    <row r="13992" spans="1:19" x14ac:dyDescent="0.25">
      <c r="A13992" t="s">
        <v>93</v>
      </c>
      <c r="C13992">
        <v>20150260300</v>
      </c>
      <c r="D13992" t="s">
        <v>261</v>
      </c>
      <c r="E13992" t="s">
        <v>87</v>
      </c>
      <c r="G13992">
        <v>27.594000000000001</v>
      </c>
      <c r="H13992">
        <v>2015</v>
      </c>
      <c r="I13992">
        <v>1</v>
      </c>
      <c r="J13992">
        <v>26</v>
      </c>
      <c r="K13992">
        <v>8</v>
      </c>
      <c r="L13992">
        <v>32</v>
      </c>
      <c r="M13992" t="s">
        <v>935</v>
      </c>
      <c r="N13992" t="s">
        <v>933</v>
      </c>
      <c r="O13992" t="s">
        <v>934</v>
      </c>
      <c r="R13992" t="str">
        <f t="shared" si="438"/>
        <v>Weekday</v>
      </c>
      <c r="S13992" s="12">
        <f t="shared" si="437"/>
        <v>42030</v>
      </c>
    </row>
    <row r="13993" spans="1:19" x14ac:dyDescent="0.25">
      <c r="A13993" t="s">
        <v>93</v>
      </c>
      <c r="C13993">
        <v>20150390136</v>
      </c>
      <c r="D13993" t="s">
        <v>261</v>
      </c>
      <c r="E13993" t="s">
        <v>87</v>
      </c>
      <c r="G13993">
        <v>27.594000000000001</v>
      </c>
      <c r="H13993">
        <v>2015</v>
      </c>
      <c r="I13993">
        <v>2</v>
      </c>
      <c r="J13993">
        <v>4</v>
      </c>
      <c r="K13993">
        <v>8</v>
      </c>
      <c r="L13993">
        <v>10</v>
      </c>
      <c r="M13993" t="s">
        <v>932</v>
      </c>
      <c r="N13993" t="s">
        <v>933</v>
      </c>
      <c r="O13993" t="s">
        <v>934</v>
      </c>
      <c r="R13993" t="str">
        <f t="shared" si="438"/>
        <v>Weekday</v>
      </c>
      <c r="S13993" s="12">
        <f t="shared" si="437"/>
        <v>42039</v>
      </c>
    </row>
    <row r="13994" spans="1:19" x14ac:dyDescent="0.25">
      <c r="A13994" t="s">
        <v>93</v>
      </c>
      <c r="C13994">
        <v>20150700150</v>
      </c>
      <c r="D13994" t="s">
        <v>261</v>
      </c>
      <c r="E13994" t="s">
        <v>87</v>
      </c>
      <c r="G13994">
        <v>27.594000000000001</v>
      </c>
      <c r="H13994">
        <v>2015</v>
      </c>
      <c r="I13994">
        <v>3</v>
      </c>
      <c r="J13994">
        <v>11</v>
      </c>
      <c r="K13994">
        <v>7</v>
      </c>
      <c r="L13994">
        <v>57</v>
      </c>
      <c r="M13994" t="s">
        <v>932</v>
      </c>
      <c r="N13994" t="s">
        <v>937</v>
      </c>
      <c r="O13994" t="s">
        <v>934</v>
      </c>
      <c r="R13994" t="str">
        <f t="shared" si="438"/>
        <v>Weekday</v>
      </c>
      <c r="S13994" s="12">
        <f t="shared" si="437"/>
        <v>42074</v>
      </c>
    </row>
    <row r="13995" spans="1:19" x14ac:dyDescent="0.25">
      <c r="A13995" t="s">
        <v>93</v>
      </c>
      <c r="C13995">
        <v>20150830222</v>
      </c>
      <c r="D13995" t="s">
        <v>261</v>
      </c>
      <c r="E13995" t="s">
        <v>87</v>
      </c>
      <c r="G13995">
        <v>27.594000000000001</v>
      </c>
      <c r="H13995">
        <v>2015</v>
      </c>
      <c r="I13995">
        <v>3</v>
      </c>
      <c r="J13995">
        <v>15</v>
      </c>
      <c r="K13995">
        <v>2</v>
      </c>
      <c r="L13995">
        <v>38</v>
      </c>
      <c r="M13995" t="s">
        <v>932</v>
      </c>
      <c r="N13995" t="s">
        <v>933</v>
      </c>
      <c r="O13995" t="s">
        <v>934</v>
      </c>
      <c r="R13995" t="str">
        <f t="shared" si="438"/>
        <v>Weekend</v>
      </c>
      <c r="S13995" s="12">
        <f t="shared" si="437"/>
        <v>42078</v>
      </c>
    </row>
    <row r="13996" spans="1:19" x14ac:dyDescent="0.25">
      <c r="A13996" t="s">
        <v>93</v>
      </c>
      <c r="C13996">
        <v>20150870128</v>
      </c>
      <c r="D13996" t="s">
        <v>261</v>
      </c>
      <c r="E13996" t="s">
        <v>62</v>
      </c>
      <c r="G13996">
        <v>27.594000000000001</v>
      </c>
      <c r="H13996">
        <v>2015</v>
      </c>
      <c r="I13996">
        <v>3</v>
      </c>
      <c r="J13996">
        <v>27</v>
      </c>
      <c r="K13996">
        <v>16</v>
      </c>
      <c r="L13996">
        <v>49</v>
      </c>
      <c r="M13996" t="s">
        <v>932</v>
      </c>
      <c r="N13996" t="s">
        <v>933</v>
      </c>
      <c r="O13996" t="s">
        <v>934</v>
      </c>
      <c r="R13996" t="str">
        <f t="shared" si="438"/>
        <v>Weekday</v>
      </c>
      <c r="S13996" s="12">
        <f t="shared" si="437"/>
        <v>42090</v>
      </c>
    </row>
    <row r="13997" spans="1:19" x14ac:dyDescent="0.25">
      <c r="A13997" t="s">
        <v>93</v>
      </c>
      <c r="C13997">
        <v>20150880097</v>
      </c>
      <c r="D13997" t="s">
        <v>261</v>
      </c>
      <c r="E13997" t="s">
        <v>87</v>
      </c>
      <c r="G13997">
        <v>27.594000000000001</v>
      </c>
      <c r="H13997">
        <v>2015</v>
      </c>
      <c r="I13997">
        <v>3</v>
      </c>
      <c r="J13997">
        <v>28</v>
      </c>
      <c r="K13997">
        <v>2</v>
      </c>
      <c r="L13997">
        <v>2</v>
      </c>
      <c r="M13997" t="s">
        <v>935</v>
      </c>
      <c r="N13997" t="s">
        <v>933</v>
      </c>
      <c r="O13997" t="s">
        <v>934</v>
      </c>
      <c r="R13997" t="str">
        <f t="shared" si="438"/>
        <v>Weekend</v>
      </c>
      <c r="S13997" s="12">
        <f t="shared" si="437"/>
        <v>42091</v>
      </c>
    </row>
    <row r="13998" spans="1:19" x14ac:dyDescent="0.25">
      <c r="A13998" t="s">
        <v>93</v>
      </c>
      <c r="C13998">
        <v>20151690228</v>
      </c>
      <c r="D13998" t="s">
        <v>261</v>
      </c>
      <c r="E13998" t="s">
        <v>87</v>
      </c>
      <c r="G13998">
        <v>27.594000000000001</v>
      </c>
      <c r="H13998">
        <v>2015</v>
      </c>
      <c r="I13998">
        <v>4</v>
      </c>
      <c r="J13998">
        <v>16</v>
      </c>
      <c r="K13998">
        <v>7</v>
      </c>
      <c r="L13998">
        <v>17</v>
      </c>
      <c r="M13998" t="s">
        <v>932</v>
      </c>
      <c r="N13998" t="s">
        <v>933</v>
      </c>
      <c r="O13998" t="s">
        <v>934</v>
      </c>
      <c r="R13998" t="str">
        <f t="shared" si="438"/>
        <v>Weekday</v>
      </c>
      <c r="S13998" s="12">
        <f t="shared" si="437"/>
        <v>42110</v>
      </c>
    </row>
    <row r="13999" spans="1:19" x14ac:dyDescent="0.25">
      <c r="A13999" t="s">
        <v>93</v>
      </c>
      <c r="C13999">
        <v>20151190189</v>
      </c>
      <c r="D13999" t="s">
        <v>261</v>
      </c>
      <c r="E13999" t="s">
        <v>87</v>
      </c>
      <c r="G13999">
        <v>27.594000000000001</v>
      </c>
      <c r="H13999">
        <v>2015</v>
      </c>
      <c r="I13999">
        <v>4</v>
      </c>
      <c r="J13999">
        <v>29</v>
      </c>
      <c r="K13999">
        <v>8</v>
      </c>
      <c r="L13999">
        <v>45</v>
      </c>
      <c r="M13999" t="s">
        <v>932</v>
      </c>
      <c r="N13999" t="s">
        <v>933</v>
      </c>
      <c r="O13999" t="s">
        <v>934</v>
      </c>
      <c r="R13999" t="str">
        <f t="shared" si="438"/>
        <v>Weekday</v>
      </c>
      <c r="S13999" s="12">
        <f t="shared" si="437"/>
        <v>42123</v>
      </c>
    </row>
    <row r="14000" spans="1:19" x14ac:dyDescent="0.25">
      <c r="A14000" t="s">
        <v>93</v>
      </c>
      <c r="C14000">
        <v>20151280225</v>
      </c>
      <c r="D14000" t="s">
        <v>261</v>
      </c>
      <c r="E14000" t="s">
        <v>62</v>
      </c>
      <c r="G14000">
        <v>27.594000000000001</v>
      </c>
      <c r="H14000">
        <v>2015</v>
      </c>
      <c r="I14000">
        <v>5</v>
      </c>
      <c r="J14000">
        <v>6</v>
      </c>
      <c r="K14000">
        <v>16</v>
      </c>
      <c r="L14000">
        <v>21</v>
      </c>
      <c r="M14000" t="s">
        <v>932</v>
      </c>
      <c r="N14000" t="s">
        <v>933</v>
      </c>
      <c r="O14000" t="s">
        <v>934</v>
      </c>
      <c r="R14000" t="str">
        <f t="shared" si="438"/>
        <v>Weekday</v>
      </c>
      <c r="S14000" s="12">
        <f t="shared" si="437"/>
        <v>42130</v>
      </c>
    </row>
    <row r="14001" spans="1:19" x14ac:dyDescent="0.25">
      <c r="A14001" t="s">
        <v>93</v>
      </c>
      <c r="C14001">
        <v>20151350220</v>
      </c>
      <c r="D14001" t="s">
        <v>261</v>
      </c>
      <c r="E14001" t="s">
        <v>62</v>
      </c>
      <c r="G14001">
        <v>27.594000000000001</v>
      </c>
      <c r="H14001">
        <v>2015</v>
      </c>
      <c r="I14001">
        <v>5</v>
      </c>
      <c r="J14001">
        <v>8</v>
      </c>
      <c r="K14001">
        <v>16</v>
      </c>
      <c r="L14001">
        <v>2</v>
      </c>
      <c r="M14001" t="s">
        <v>932</v>
      </c>
      <c r="N14001" t="s">
        <v>933</v>
      </c>
      <c r="O14001" t="s">
        <v>934</v>
      </c>
      <c r="R14001" t="str">
        <f t="shared" si="438"/>
        <v>Weekday</v>
      </c>
      <c r="S14001" s="12">
        <f t="shared" si="437"/>
        <v>42132</v>
      </c>
    </row>
    <row r="14002" spans="1:19" x14ac:dyDescent="0.25">
      <c r="A14002" t="s">
        <v>93</v>
      </c>
      <c r="C14002">
        <v>20151740220</v>
      </c>
      <c r="D14002" t="s">
        <v>261</v>
      </c>
      <c r="E14002" t="s">
        <v>62</v>
      </c>
      <c r="G14002">
        <v>27.594000000000001</v>
      </c>
      <c r="H14002">
        <v>2015</v>
      </c>
      <c r="I14002">
        <v>5</v>
      </c>
      <c r="J14002">
        <v>27</v>
      </c>
      <c r="K14002">
        <v>17</v>
      </c>
      <c r="L14002">
        <v>17</v>
      </c>
      <c r="M14002" t="s">
        <v>932</v>
      </c>
      <c r="N14002" t="s">
        <v>933</v>
      </c>
      <c r="O14002" t="s">
        <v>934</v>
      </c>
      <c r="R14002" t="str">
        <f t="shared" si="438"/>
        <v>Weekday</v>
      </c>
      <c r="S14002" s="12">
        <f t="shared" si="437"/>
        <v>42151</v>
      </c>
    </row>
    <row r="14003" spans="1:19" x14ac:dyDescent="0.25">
      <c r="A14003" t="s">
        <v>93</v>
      </c>
      <c r="C14003">
        <v>20151670268</v>
      </c>
      <c r="D14003" t="s">
        <v>261</v>
      </c>
      <c r="E14003" t="s">
        <v>87</v>
      </c>
      <c r="G14003">
        <v>27.594000000000001</v>
      </c>
      <c r="H14003">
        <v>2015</v>
      </c>
      <c r="I14003">
        <v>6</v>
      </c>
      <c r="J14003">
        <v>16</v>
      </c>
      <c r="K14003">
        <v>11</v>
      </c>
      <c r="L14003">
        <v>54</v>
      </c>
      <c r="M14003" t="s">
        <v>935</v>
      </c>
      <c r="N14003" t="s">
        <v>933</v>
      </c>
      <c r="O14003" t="s">
        <v>934</v>
      </c>
      <c r="R14003" t="str">
        <f t="shared" si="438"/>
        <v>Weekday</v>
      </c>
      <c r="S14003" s="12">
        <f t="shared" si="437"/>
        <v>42171</v>
      </c>
    </row>
    <row r="14004" spans="1:19" x14ac:dyDescent="0.25">
      <c r="A14004" t="s">
        <v>93</v>
      </c>
      <c r="C14004">
        <v>20151980267</v>
      </c>
      <c r="D14004" t="s">
        <v>261</v>
      </c>
      <c r="E14004" t="s">
        <v>62</v>
      </c>
      <c r="G14004">
        <v>27.594000000000001</v>
      </c>
      <c r="H14004">
        <v>2015</v>
      </c>
      <c r="I14004">
        <v>7</v>
      </c>
      <c r="J14004">
        <v>7</v>
      </c>
      <c r="K14004">
        <v>16</v>
      </c>
      <c r="L14004">
        <v>59</v>
      </c>
      <c r="M14004" t="s">
        <v>935</v>
      </c>
      <c r="N14004" t="s">
        <v>933</v>
      </c>
      <c r="O14004" t="s">
        <v>942</v>
      </c>
      <c r="R14004" t="str">
        <f t="shared" si="438"/>
        <v>Weekday</v>
      </c>
      <c r="S14004" s="12">
        <f t="shared" si="437"/>
        <v>42192</v>
      </c>
    </row>
    <row r="14005" spans="1:19" x14ac:dyDescent="0.25">
      <c r="A14005" t="s">
        <v>93</v>
      </c>
      <c r="C14005">
        <v>20152050077</v>
      </c>
      <c r="D14005" t="s">
        <v>261</v>
      </c>
      <c r="E14005" t="s">
        <v>62</v>
      </c>
      <c r="G14005">
        <v>27.594000000000001</v>
      </c>
      <c r="H14005">
        <v>2015</v>
      </c>
      <c r="I14005">
        <v>7</v>
      </c>
      <c r="J14005">
        <v>23</v>
      </c>
      <c r="K14005">
        <v>10</v>
      </c>
      <c r="L14005">
        <v>53</v>
      </c>
      <c r="M14005" t="s">
        <v>932</v>
      </c>
      <c r="N14005" t="s">
        <v>933</v>
      </c>
      <c r="O14005" t="s">
        <v>942</v>
      </c>
      <c r="R14005" t="str">
        <f t="shared" si="438"/>
        <v>Weekday</v>
      </c>
      <c r="S14005" s="12">
        <f t="shared" si="437"/>
        <v>42208</v>
      </c>
    </row>
    <row r="14006" spans="1:19" x14ac:dyDescent="0.25">
      <c r="A14006" t="s">
        <v>93</v>
      </c>
      <c r="C14006">
        <v>20152200160</v>
      </c>
      <c r="D14006" t="s">
        <v>261</v>
      </c>
      <c r="E14006" t="s">
        <v>87</v>
      </c>
      <c r="G14006">
        <v>27.594000000000001</v>
      </c>
      <c r="H14006">
        <v>2015</v>
      </c>
      <c r="I14006">
        <v>8</v>
      </c>
      <c r="J14006">
        <v>8</v>
      </c>
      <c r="K14006">
        <v>10</v>
      </c>
      <c r="L14006">
        <v>0</v>
      </c>
      <c r="M14006" t="s">
        <v>932</v>
      </c>
      <c r="N14006" t="s">
        <v>933</v>
      </c>
      <c r="O14006" t="s">
        <v>942</v>
      </c>
      <c r="R14006" t="str">
        <f t="shared" si="438"/>
        <v>Weekend</v>
      </c>
      <c r="S14006" s="12">
        <f t="shared" si="437"/>
        <v>42224</v>
      </c>
    </row>
    <row r="14007" spans="1:19" x14ac:dyDescent="0.25">
      <c r="A14007" t="s">
        <v>93</v>
      </c>
      <c r="C14007">
        <v>20152280155</v>
      </c>
      <c r="D14007" t="s">
        <v>261</v>
      </c>
      <c r="E14007" t="s">
        <v>87</v>
      </c>
      <c r="G14007">
        <v>27.594000000000001</v>
      </c>
      <c r="H14007">
        <v>2015</v>
      </c>
      <c r="I14007">
        <v>8</v>
      </c>
      <c r="J14007">
        <v>9</v>
      </c>
      <c r="K14007">
        <v>13</v>
      </c>
      <c r="L14007">
        <v>35</v>
      </c>
      <c r="M14007" t="s">
        <v>932</v>
      </c>
      <c r="N14007" t="s">
        <v>933</v>
      </c>
      <c r="O14007" t="s">
        <v>942</v>
      </c>
      <c r="R14007" t="str">
        <f t="shared" si="438"/>
        <v>Weekend</v>
      </c>
      <c r="S14007" s="12">
        <f t="shared" si="437"/>
        <v>42225</v>
      </c>
    </row>
    <row r="14008" spans="1:19" x14ac:dyDescent="0.25">
      <c r="A14008" t="s">
        <v>93</v>
      </c>
      <c r="C14008">
        <v>20152510261</v>
      </c>
      <c r="D14008" t="s">
        <v>261</v>
      </c>
      <c r="E14008" t="s">
        <v>62</v>
      </c>
      <c r="G14008">
        <v>27.594000000000001</v>
      </c>
      <c r="H14008">
        <v>2015</v>
      </c>
      <c r="I14008">
        <v>9</v>
      </c>
      <c r="J14008">
        <v>4</v>
      </c>
      <c r="K14008">
        <v>16</v>
      </c>
      <c r="L14008">
        <v>53</v>
      </c>
      <c r="M14008" t="s">
        <v>932</v>
      </c>
      <c r="N14008" t="s">
        <v>933</v>
      </c>
      <c r="O14008" t="s">
        <v>934</v>
      </c>
      <c r="R14008" t="str">
        <f t="shared" si="438"/>
        <v>Weekday</v>
      </c>
      <c r="S14008" s="12">
        <f t="shared" si="437"/>
        <v>42251</v>
      </c>
    </row>
    <row r="14009" spans="1:19" x14ac:dyDescent="0.25">
      <c r="A14009" t="s">
        <v>93</v>
      </c>
      <c r="C14009">
        <v>20152820281</v>
      </c>
      <c r="D14009" t="s">
        <v>261</v>
      </c>
      <c r="E14009" t="s">
        <v>87</v>
      </c>
      <c r="G14009">
        <v>27.594000000000001</v>
      </c>
      <c r="H14009">
        <v>2015</v>
      </c>
      <c r="I14009">
        <v>10</v>
      </c>
      <c r="J14009">
        <v>7</v>
      </c>
      <c r="K14009">
        <v>8</v>
      </c>
      <c r="L14009">
        <v>39</v>
      </c>
      <c r="M14009" t="s">
        <v>932</v>
      </c>
      <c r="N14009" t="s">
        <v>933</v>
      </c>
      <c r="O14009" t="s">
        <v>934</v>
      </c>
      <c r="R14009" t="str">
        <f t="shared" si="438"/>
        <v>Weekday</v>
      </c>
      <c r="S14009" s="12">
        <f t="shared" si="437"/>
        <v>42284</v>
      </c>
    </row>
    <row r="14010" spans="1:19" x14ac:dyDescent="0.25">
      <c r="A14010" t="s">
        <v>93</v>
      </c>
      <c r="C14010">
        <v>20152990232</v>
      </c>
      <c r="D14010" t="s">
        <v>261</v>
      </c>
      <c r="E14010" t="s">
        <v>62</v>
      </c>
      <c r="G14010">
        <v>27.594000000000001</v>
      </c>
      <c r="H14010">
        <v>2015</v>
      </c>
      <c r="I14010">
        <v>10</v>
      </c>
      <c r="J14010">
        <v>16</v>
      </c>
      <c r="K14010">
        <v>12</v>
      </c>
      <c r="L14010">
        <v>23</v>
      </c>
      <c r="M14010" t="s">
        <v>932</v>
      </c>
      <c r="N14010" t="s">
        <v>937</v>
      </c>
      <c r="O14010" t="s">
        <v>942</v>
      </c>
      <c r="R14010" t="str">
        <f t="shared" si="438"/>
        <v>Weekday</v>
      </c>
      <c r="S14010" s="12">
        <f t="shared" si="437"/>
        <v>42293</v>
      </c>
    </row>
    <row r="14011" spans="1:19" x14ac:dyDescent="0.25">
      <c r="A14011" t="s">
        <v>93</v>
      </c>
      <c r="C14011">
        <v>20153050132</v>
      </c>
      <c r="D14011" t="s">
        <v>261</v>
      </c>
      <c r="E14011" t="s">
        <v>62</v>
      </c>
      <c r="G14011">
        <v>27.594000000000001</v>
      </c>
      <c r="H14011">
        <v>2015</v>
      </c>
      <c r="I14011">
        <v>10</v>
      </c>
      <c r="J14011">
        <v>30</v>
      </c>
      <c r="K14011">
        <v>15</v>
      </c>
      <c r="L14011">
        <v>59</v>
      </c>
      <c r="M14011" t="s">
        <v>932</v>
      </c>
      <c r="N14011" t="s">
        <v>936</v>
      </c>
      <c r="O14011" t="s">
        <v>934</v>
      </c>
      <c r="R14011" t="str">
        <f t="shared" si="438"/>
        <v>Weekday</v>
      </c>
      <c r="S14011" s="12">
        <f t="shared" si="437"/>
        <v>42307</v>
      </c>
    </row>
    <row r="14012" spans="1:19" x14ac:dyDescent="0.25">
      <c r="A14012" t="s">
        <v>93</v>
      </c>
      <c r="C14012">
        <v>20153240252</v>
      </c>
      <c r="D14012" t="s">
        <v>261</v>
      </c>
      <c r="E14012" t="s">
        <v>87</v>
      </c>
      <c r="G14012">
        <v>27.594000000000001</v>
      </c>
      <c r="H14012">
        <v>2015</v>
      </c>
      <c r="I14012">
        <v>11</v>
      </c>
      <c r="J14012">
        <v>19</v>
      </c>
      <c r="K14012">
        <v>12</v>
      </c>
      <c r="L14012">
        <v>55</v>
      </c>
      <c r="M14012" t="s">
        <v>935</v>
      </c>
      <c r="N14012" t="s">
        <v>933</v>
      </c>
      <c r="O14012" t="s">
        <v>942</v>
      </c>
      <c r="R14012" t="str">
        <f t="shared" si="438"/>
        <v>Weekday</v>
      </c>
      <c r="S14012" s="12">
        <f t="shared" si="437"/>
        <v>42327</v>
      </c>
    </row>
    <row r="14013" spans="1:19" x14ac:dyDescent="0.25">
      <c r="A14013" t="s">
        <v>93</v>
      </c>
      <c r="C14013">
        <v>20153250246</v>
      </c>
      <c r="D14013" t="s">
        <v>261</v>
      </c>
      <c r="E14013" t="s">
        <v>62</v>
      </c>
      <c r="G14013">
        <v>27.594000000000001</v>
      </c>
      <c r="H14013">
        <v>2015</v>
      </c>
      <c r="I14013">
        <v>11</v>
      </c>
      <c r="J14013">
        <v>19</v>
      </c>
      <c r="K14013">
        <v>14</v>
      </c>
      <c r="L14013">
        <v>52</v>
      </c>
      <c r="M14013" t="s">
        <v>932</v>
      </c>
      <c r="N14013" t="s">
        <v>933</v>
      </c>
      <c r="O14013" t="s">
        <v>934</v>
      </c>
      <c r="R14013" t="str">
        <f t="shared" si="438"/>
        <v>Weekday</v>
      </c>
      <c r="S14013" s="12">
        <f t="shared" si="437"/>
        <v>42327</v>
      </c>
    </row>
    <row r="14014" spans="1:19" x14ac:dyDescent="0.25">
      <c r="A14014" t="s">
        <v>93</v>
      </c>
      <c r="C14014">
        <v>20153530183</v>
      </c>
      <c r="D14014" t="s">
        <v>261</v>
      </c>
      <c r="E14014" t="s">
        <v>87</v>
      </c>
      <c r="G14014">
        <v>27.594000000000001</v>
      </c>
      <c r="H14014">
        <v>2015</v>
      </c>
      <c r="I14014">
        <v>12</v>
      </c>
      <c r="J14014">
        <v>18</v>
      </c>
      <c r="K14014">
        <v>20</v>
      </c>
      <c r="L14014">
        <v>12</v>
      </c>
      <c r="M14014" t="s">
        <v>932</v>
      </c>
      <c r="N14014" t="s">
        <v>933</v>
      </c>
      <c r="O14014" t="s">
        <v>934</v>
      </c>
      <c r="R14014" t="str">
        <f t="shared" si="438"/>
        <v>Weekday</v>
      </c>
      <c r="S14014" s="12">
        <f t="shared" si="437"/>
        <v>42356</v>
      </c>
    </row>
    <row r="14015" spans="1:19" x14ac:dyDescent="0.25">
      <c r="A14015" t="s">
        <v>93</v>
      </c>
      <c r="C14015">
        <v>20153620228</v>
      </c>
      <c r="D14015" t="s">
        <v>261</v>
      </c>
      <c r="E14015" t="s">
        <v>87</v>
      </c>
      <c r="G14015">
        <v>27.594000000000001</v>
      </c>
      <c r="H14015">
        <v>2015</v>
      </c>
      <c r="I14015">
        <v>12</v>
      </c>
      <c r="J14015">
        <v>24</v>
      </c>
      <c r="K14015">
        <v>3</v>
      </c>
      <c r="L14015">
        <v>16</v>
      </c>
      <c r="M14015" t="s">
        <v>935</v>
      </c>
      <c r="N14015" t="s">
        <v>933</v>
      </c>
      <c r="O14015" t="s">
        <v>934</v>
      </c>
      <c r="R14015" t="str">
        <f t="shared" si="438"/>
        <v>Weekday</v>
      </c>
      <c r="S14015" s="12">
        <f t="shared" si="437"/>
        <v>42362</v>
      </c>
    </row>
    <row r="14016" spans="1:19" x14ac:dyDescent="0.25">
      <c r="A14016" t="s">
        <v>93</v>
      </c>
      <c r="C14016">
        <v>20150840214</v>
      </c>
      <c r="D14016" t="s">
        <v>261</v>
      </c>
      <c r="E14016" t="s">
        <v>87</v>
      </c>
      <c r="G14016">
        <v>27.634</v>
      </c>
      <c r="H14016">
        <v>2015</v>
      </c>
      <c r="I14016">
        <v>3</v>
      </c>
      <c r="J14016">
        <v>25</v>
      </c>
      <c r="K14016">
        <v>8</v>
      </c>
      <c r="L14016">
        <v>41</v>
      </c>
      <c r="M14016" t="s">
        <v>932</v>
      </c>
      <c r="N14016" t="s">
        <v>936</v>
      </c>
      <c r="O14016" t="s">
        <v>934</v>
      </c>
      <c r="R14016" t="str">
        <f t="shared" si="438"/>
        <v>Weekday</v>
      </c>
      <c r="S14016" s="12">
        <f t="shared" si="437"/>
        <v>42088</v>
      </c>
    </row>
    <row r="14017" spans="1:19" x14ac:dyDescent="0.25">
      <c r="A14017" t="s">
        <v>93</v>
      </c>
      <c r="C14017">
        <v>20152610266</v>
      </c>
      <c r="D14017" t="s">
        <v>261</v>
      </c>
      <c r="E14017" t="s">
        <v>62</v>
      </c>
      <c r="G14017">
        <v>27.687999999999999</v>
      </c>
      <c r="H14017">
        <v>2015</v>
      </c>
      <c r="I14017">
        <v>9</v>
      </c>
      <c r="J14017">
        <v>18</v>
      </c>
      <c r="K14017">
        <v>16</v>
      </c>
      <c r="L14017">
        <v>17</v>
      </c>
      <c r="M14017" t="s">
        <v>932</v>
      </c>
      <c r="N14017" t="s">
        <v>937</v>
      </c>
      <c r="O14017" t="s">
        <v>942</v>
      </c>
      <c r="R14017" t="str">
        <f t="shared" si="438"/>
        <v>Weekday</v>
      </c>
      <c r="S14017" s="12">
        <f t="shared" si="437"/>
        <v>42265</v>
      </c>
    </row>
    <row r="14018" spans="1:19" x14ac:dyDescent="0.25">
      <c r="A14018" t="s">
        <v>93</v>
      </c>
      <c r="C14018">
        <v>20152020318</v>
      </c>
      <c r="D14018" t="s">
        <v>261</v>
      </c>
      <c r="E14018" t="s">
        <v>62</v>
      </c>
      <c r="G14018">
        <v>27.800999999999998</v>
      </c>
      <c r="H14018">
        <v>2015</v>
      </c>
      <c r="I14018">
        <v>7</v>
      </c>
      <c r="J14018">
        <v>19</v>
      </c>
      <c r="K14018">
        <v>15</v>
      </c>
      <c r="L14018">
        <v>58</v>
      </c>
      <c r="M14018" t="s">
        <v>932</v>
      </c>
      <c r="N14018" t="s">
        <v>937</v>
      </c>
      <c r="O14018" t="s">
        <v>934</v>
      </c>
      <c r="R14018" t="str">
        <f t="shared" si="438"/>
        <v>Weekend</v>
      </c>
      <c r="S14018" s="12">
        <f t="shared" si="437"/>
        <v>42204</v>
      </c>
    </row>
    <row r="14019" spans="1:19" x14ac:dyDescent="0.25">
      <c r="A14019" t="s">
        <v>93</v>
      </c>
      <c r="C14019">
        <v>20153090250</v>
      </c>
      <c r="D14019" t="s">
        <v>261</v>
      </c>
      <c r="E14019" t="s">
        <v>62</v>
      </c>
      <c r="G14019">
        <v>27.844000000000001</v>
      </c>
      <c r="H14019">
        <v>2015</v>
      </c>
      <c r="I14019">
        <v>11</v>
      </c>
      <c r="J14019">
        <v>5</v>
      </c>
      <c r="K14019">
        <v>17</v>
      </c>
      <c r="L14019">
        <v>21</v>
      </c>
      <c r="M14019" t="s">
        <v>932</v>
      </c>
      <c r="N14019" t="s">
        <v>933</v>
      </c>
      <c r="O14019" t="s">
        <v>934</v>
      </c>
      <c r="R14019" t="str">
        <f t="shared" si="438"/>
        <v>Weekday</v>
      </c>
      <c r="S14019" s="12">
        <f t="shared" ref="S14019:S14082" si="439">DATE(H14019,I14019,J14019)</f>
        <v>42313</v>
      </c>
    </row>
    <row r="14020" spans="1:19" x14ac:dyDescent="0.25">
      <c r="A14020" t="s">
        <v>93</v>
      </c>
      <c r="C14020">
        <v>20150120346</v>
      </c>
      <c r="D14020" t="s">
        <v>261</v>
      </c>
      <c r="E14020" t="s">
        <v>87</v>
      </c>
      <c r="G14020">
        <v>27.893999999999998</v>
      </c>
      <c r="H14020">
        <v>2015</v>
      </c>
      <c r="I14020">
        <v>1</v>
      </c>
      <c r="J14020">
        <v>8</v>
      </c>
      <c r="K14020">
        <v>13</v>
      </c>
      <c r="L14020">
        <v>40</v>
      </c>
      <c r="M14020" t="s">
        <v>932</v>
      </c>
      <c r="N14020" t="s">
        <v>937</v>
      </c>
      <c r="O14020" t="s">
        <v>934</v>
      </c>
      <c r="R14020" t="str">
        <f t="shared" si="438"/>
        <v>Weekday</v>
      </c>
      <c r="S14020" s="12">
        <f t="shared" si="439"/>
        <v>42012</v>
      </c>
    </row>
    <row r="14021" spans="1:19" x14ac:dyDescent="0.25">
      <c r="A14021" t="s">
        <v>93</v>
      </c>
      <c r="C14021">
        <v>20151270272</v>
      </c>
      <c r="D14021" t="s">
        <v>261</v>
      </c>
      <c r="E14021" t="s">
        <v>62</v>
      </c>
      <c r="G14021">
        <v>28.15</v>
      </c>
      <c r="H14021">
        <v>2015</v>
      </c>
      <c r="I14021">
        <v>5</v>
      </c>
      <c r="J14021">
        <v>7</v>
      </c>
      <c r="K14021">
        <v>17</v>
      </c>
      <c r="L14021">
        <v>53</v>
      </c>
      <c r="M14021" t="s">
        <v>932</v>
      </c>
      <c r="N14021" t="s">
        <v>937</v>
      </c>
      <c r="O14021" t="s">
        <v>934</v>
      </c>
      <c r="R14021" t="str">
        <f t="shared" ref="R14021:R14084" si="440">IF(WEEKDAY(DATE(H14021,I14021,J14021),2)&lt;6,"Weekday","Weekend")</f>
        <v>Weekday</v>
      </c>
      <c r="S14021" s="12">
        <f t="shared" si="439"/>
        <v>42131</v>
      </c>
    </row>
    <row r="14022" spans="1:19" x14ac:dyDescent="0.25">
      <c r="A14022" t="s">
        <v>93</v>
      </c>
      <c r="C14022">
        <v>20150080417</v>
      </c>
      <c r="D14022" t="s">
        <v>261</v>
      </c>
      <c r="E14022" t="s">
        <v>87</v>
      </c>
      <c r="G14022">
        <v>28.158999999999999</v>
      </c>
      <c r="H14022">
        <v>2015</v>
      </c>
      <c r="I14022">
        <v>1</v>
      </c>
      <c r="J14022">
        <v>7</v>
      </c>
      <c r="K14022">
        <v>7</v>
      </c>
      <c r="L14022">
        <v>6</v>
      </c>
      <c r="M14022" t="s">
        <v>932</v>
      </c>
      <c r="N14022" t="s">
        <v>933</v>
      </c>
      <c r="O14022" t="s">
        <v>934</v>
      </c>
      <c r="R14022" t="str">
        <f t="shared" si="440"/>
        <v>Weekday</v>
      </c>
      <c r="S14022" s="12">
        <f t="shared" si="439"/>
        <v>42011</v>
      </c>
    </row>
    <row r="14023" spans="1:19" x14ac:dyDescent="0.25">
      <c r="A14023" t="s">
        <v>93</v>
      </c>
      <c r="C14023">
        <v>20151390236</v>
      </c>
      <c r="D14023" t="s">
        <v>261</v>
      </c>
      <c r="E14023" t="s">
        <v>62</v>
      </c>
      <c r="G14023">
        <v>28.222000000000001</v>
      </c>
      <c r="H14023">
        <v>2015</v>
      </c>
      <c r="I14023">
        <v>5</v>
      </c>
      <c r="J14023">
        <v>17</v>
      </c>
      <c r="K14023">
        <v>17</v>
      </c>
      <c r="L14023">
        <v>33</v>
      </c>
      <c r="M14023" t="s">
        <v>932</v>
      </c>
      <c r="N14023" t="s">
        <v>933</v>
      </c>
      <c r="O14023" t="s">
        <v>934</v>
      </c>
      <c r="R14023" t="str">
        <f t="shared" si="440"/>
        <v>Weekend</v>
      </c>
      <c r="S14023" s="12">
        <f t="shared" si="439"/>
        <v>42141</v>
      </c>
    </row>
    <row r="14024" spans="1:19" x14ac:dyDescent="0.25">
      <c r="A14024" t="s">
        <v>93</v>
      </c>
      <c r="C14024">
        <v>20153270332</v>
      </c>
      <c r="D14024" t="s">
        <v>261</v>
      </c>
      <c r="E14024" t="s">
        <v>62</v>
      </c>
      <c r="G14024">
        <v>28.231000000000002</v>
      </c>
      <c r="H14024">
        <v>2015</v>
      </c>
      <c r="I14024">
        <v>11</v>
      </c>
      <c r="J14024">
        <v>23</v>
      </c>
      <c r="K14024">
        <v>16</v>
      </c>
      <c r="L14024">
        <v>29</v>
      </c>
      <c r="M14024" t="s">
        <v>932</v>
      </c>
      <c r="N14024" t="s">
        <v>933</v>
      </c>
      <c r="O14024" t="s">
        <v>934</v>
      </c>
      <c r="R14024" t="str">
        <f t="shared" si="440"/>
        <v>Weekday</v>
      </c>
      <c r="S14024" s="12">
        <f t="shared" si="439"/>
        <v>42331</v>
      </c>
    </row>
    <row r="14025" spans="1:19" x14ac:dyDescent="0.25">
      <c r="A14025" t="s">
        <v>93</v>
      </c>
      <c r="C14025">
        <v>20150210304</v>
      </c>
      <c r="D14025" t="s">
        <v>261</v>
      </c>
      <c r="E14025" t="s">
        <v>62</v>
      </c>
      <c r="G14025">
        <v>28.25</v>
      </c>
      <c r="H14025">
        <v>2015</v>
      </c>
      <c r="I14025">
        <v>1</v>
      </c>
      <c r="J14025">
        <v>21</v>
      </c>
      <c r="K14025">
        <v>11</v>
      </c>
      <c r="L14025">
        <v>32</v>
      </c>
      <c r="M14025" t="s">
        <v>935</v>
      </c>
      <c r="N14025" t="s">
        <v>933</v>
      </c>
      <c r="O14025" t="s">
        <v>934</v>
      </c>
      <c r="R14025" t="str">
        <f t="shared" si="440"/>
        <v>Weekday</v>
      </c>
      <c r="S14025" s="12">
        <f t="shared" si="439"/>
        <v>42025</v>
      </c>
    </row>
    <row r="14026" spans="1:19" x14ac:dyDescent="0.25">
      <c r="A14026" t="s">
        <v>93</v>
      </c>
      <c r="C14026">
        <v>20150680207</v>
      </c>
      <c r="D14026" t="s">
        <v>261</v>
      </c>
      <c r="E14026" t="s">
        <v>62</v>
      </c>
      <c r="G14026">
        <v>28.25</v>
      </c>
      <c r="H14026">
        <v>2015</v>
      </c>
      <c r="I14026">
        <v>3</v>
      </c>
      <c r="J14026">
        <v>4</v>
      </c>
      <c r="K14026" t="e">
        <v>#VALUE!</v>
      </c>
      <c r="L14026">
        <v>5</v>
      </c>
      <c r="M14026" t="s">
        <v>935</v>
      </c>
      <c r="N14026" t="s">
        <v>936</v>
      </c>
      <c r="O14026" t="s">
        <v>934</v>
      </c>
      <c r="R14026" t="str">
        <f t="shared" si="440"/>
        <v>Weekday</v>
      </c>
      <c r="S14026" s="12">
        <f t="shared" si="439"/>
        <v>42067</v>
      </c>
    </row>
    <row r="14027" spans="1:19" x14ac:dyDescent="0.25">
      <c r="A14027" t="s">
        <v>93</v>
      </c>
      <c r="C14027">
        <v>20150990172</v>
      </c>
      <c r="D14027" t="s">
        <v>261</v>
      </c>
      <c r="E14027" t="s">
        <v>62</v>
      </c>
      <c r="G14027">
        <v>28.25</v>
      </c>
      <c r="H14027">
        <v>2015</v>
      </c>
      <c r="I14027">
        <v>4</v>
      </c>
      <c r="J14027">
        <v>9</v>
      </c>
      <c r="K14027">
        <v>16</v>
      </c>
      <c r="L14027">
        <v>37</v>
      </c>
      <c r="M14027" t="s">
        <v>935</v>
      </c>
      <c r="N14027" t="s">
        <v>933</v>
      </c>
      <c r="O14027" t="s">
        <v>934</v>
      </c>
      <c r="R14027" t="str">
        <f t="shared" si="440"/>
        <v>Weekday</v>
      </c>
      <c r="S14027" s="12">
        <f t="shared" si="439"/>
        <v>42103</v>
      </c>
    </row>
    <row r="14028" spans="1:19" x14ac:dyDescent="0.25">
      <c r="A14028" t="s">
        <v>93</v>
      </c>
      <c r="C14028">
        <v>20151110158</v>
      </c>
      <c r="D14028" t="s">
        <v>261</v>
      </c>
      <c r="E14028" t="s">
        <v>87</v>
      </c>
      <c r="G14028">
        <v>28.25</v>
      </c>
      <c r="H14028">
        <v>2015</v>
      </c>
      <c r="I14028">
        <v>4</v>
      </c>
      <c r="J14028">
        <v>21</v>
      </c>
      <c r="K14028">
        <v>8</v>
      </c>
      <c r="L14028">
        <v>42</v>
      </c>
      <c r="M14028" t="s">
        <v>935</v>
      </c>
      <c r="N14028" t="s">
        <v>933</v>
      </c>
      <c r="O14028" t="s">
        <v>934</v>
      </c>
      <c r="R14028" t="str">
        <f t="shared" si="440"/>
        <v>Weekday</v>
      </c>
      <c r="S14028" s="12">
        <f t="shared" si="439"/>
        <v>42115</v>
      </c>
    </row>
    <row r="14029" spans="1:19" x14ac:dyDescent="0.25">
      <c r="A14029" t="s">
        <v>93</v>
      </c>
      <c r="C14029">
        <v>20151560210</v>
      </c>
      <c r="D14029" t="s">
        <v>261</v>
      </c>
      <c r="E14029" t="s">
        <v>62</v>
      </c>
      <c r="G14029">
        <v>28.25</v>
      </c>
      <c r="H14029">
        <v>2015</v>
      </c>
      <c r="I14029">
        <v>6</v>
      </c>
      <c r="J14029">
        <v>1</v>
      </c>
      <c r="K14029">
        <v>16</v>
      </c>
      <c r="L14029">
        <v>57</v>
      </c>
      <c r="M14029" t="s">
        <v>932</v>
      </c>
      <c r="N14029" t="s">
        <v>933</v>
      </c>
      <c r="O14029" t="s">
        <v>934</v>
      </c>
      <c r="R14029" t="str">
        <f t="shared" si="440"/>
        <v>Weekday</v>
      </c>
      <c r="S14029" s="12">
        <f t="shared" si="439"/>
        <v>42156</v>
      </c>
    </row>
    <row r="14030" spans="1:19" x14ac:dyDescent="0.25">
      <c r="A14030" t="s">
        <v>93</v>
      </c>
      <c r="C14030">
        <v>20151710162</v>
      </c>
      <c r="D14030" t="s">
        <v>261</v>
      </c>
      <c r="E14030" t="s">
        <v>87</v>
      </c>
      <c r="G14030">
        <v>28.25</v>
      </c>
      <c r="H14030">
        <v>2015</v>
      </c>
      <c r="I14030">
        <v>6</v>
      </c>
      <c r="J14030">
        <v>19</v>
      </c>
      <c r="K14030">
        <v>16</v>
      </c>
      <c r="L14030">
        <v>51</v>
      </c>
      <c r="M14030" t="s">
        <v>932</v>
      </c>
      <c r="N14030" t="s">
        <v>937</v>
      </c>
      <c r="O14030" t="s">
        <v>934</v>
      </c>
      <c r="R14030" t="str">
        <f t="shared" si="440"/>
        <v>Weekday</v>
      </c>
      <c r="S14030" s="12">
        <f t="shared" si="439"/>
        <v>42174</v>
      </c>
    </row>
    <row r="14031" spans="1:19" x14ac:dyDescent="0.25">
      <c r="A14031" t="s">
        <v>93</v>
      </c>
      <c r="C14031">
        <v>20152050062</v>
      </c>
      <c r="D14031" t="s">
        <v>261</v>
      </c>
      <c r="E14031" t="s">
        <v>62</v>
      </c>
      <c r="G14031">
        <v>28.25</v>
      </c>
      <c r="H14031">
        <v>2015</v>
      </c>
      <c r="I14031">
        <v>7</v>
      </c>
      <c r="J14031">
        <v>23</v>
      </c>
      <c r="K14031">
        <v>18</v>
      </c>
      <c r="L14031">
        <v>24</v>
      </c>
      <c r="M14031" t="s">
        <v>932</v>
      </c>
      <c r="N14031" t="s">
        <v>933</v>
      </c>
      <c r="O14031" t="s">
        <v>934</v>
      </c>
      <c r="R14031" t="str">
        <f t="shared" si="440"/>
        <v>Weekday</v>
      </c>
      <c r="S14031" s="12">
        <f t="shared" si="439"/>
        <v>42208</v>
      </c>
    </row>
    <row r="14032" spans="1:19" x14ac:dyDescent="0.25">
      <c r="A14032" t="s">
        <v>93</v>
      </c>
      <c r="C14032">
        <v>20152190225</v>
      </c>
      <c r="D14032" t="s">
        <v>261</v>
      </c>
      <c r="E14032" t="s">
        <v>87</v>
      </c>
      <c r="G14032">
        <v>28.25</v>
      </c>
      <c r="H14032">
        <v>2015</v>
      </c>
      <c r="I14032">
        <v>8</v>
      </c>
      <c r="J14032">
        <v>7</v>
      </c>
      <c r="K14032">
        <v>19</v>
      </c>
      <c r="L14032">
        <v>44</v>
      </c>
      <c r="M14032" t="s">
        <v>935</v>
      </c>
      <c r="N14032" t="s">
        <v>933</v>
      </c>
      <c r="O14032" t="s">
        <v>934</v>
      </c>
      <c r="R14032" t="str">
        <f t="shared" si="440"/>
        <v>Weekday</v>
      </c>
      <c r="S14032" s="12">
        <f t="shared" si="439"/>
        <v>42223</v>
      </c>
    </row>
    <row r="14033" spans="1:19" x14ac:dyDescent="0.25">
      <c r="A14033" t="s">
        <v>93</v>
      </c>
      <c r="C14033">
        <v>20152430258</v>
      </c>
      <c r="D14033" t="s">
        <v>261</v>
      </c>
      <c r="E14033" t="s">
        <v>87</v>
      </c>
      <c r="G14033">
        <v>28.25</v>
      </c>
      <c r="H14033">
        <v>2015</v>
      </c>
      <c r="I14033">
        <v>8</v>
      </c>
      <c r="J14033">
        <v>29</v>
      </c>
      <c r="K14033">
        <v>15</v>
      </c>
      <c r="L14033">
        <v>16</v>
      </c>
      <c r="M14033" t="s">
        <v>932</v>
      </c>
      <c r="N14033" t="s">
        <v>933</v>
      </c>
      <c r="O14033" t="s">
        <v>942</v>
      </c>
      <c r="R14033" t="str">
        <f t="shared" si="440"/>
        <v>Weekend</v>
      </c>
      <c r="S14033" s="12">
        <f t="shared" si="439"/>
        <v>42245</v>
      </c>
    </row>
    <row r="14034" spans="1:19" x14ac:dyDescent="0.25">
      <c r="A14034" t="s">
        <v>93</v>
      </c>
      <c r="C14034">
        <v>20152680226</v>
      </c>
      <c r="D14034" t="s">
        <v>261</v>
      </c>
      <c r="E14034" t="s">
        <v>87</v>
      </c>
      <c r="G14034">
        <v>28.25</v>
      </c>
      <c r="H14034">
        <v>2015</v>
      </c>
      <c r="I14034">
        <v>9</v>
      </c>
      <c r="J14034">
        <v>4</v>
      </c>
      <c r="K14034">
        <v>7</v>
      </c>
      <c r="L14034">
        <v>25</v>
      </c>
      <c r="M14034" t="s">
        <v>932</v>
      </c>
      <c r="N14034" t="s">
        <v>933</v>
      </c>
      <c r="O14034" t="s">
        <v>934</v>
      </c>
      <c r="R14034" t="str">
        <f t="shared" si="440"/>
        <v>Weekday</v>
      </c>
      <c r="S14034" s="12">
        <f t="shared" si="439"/>
        <v>42251</v>
      </c>
    </row>
    <row r="14035" spans="1:19" x14ac:dyDescent="0.25">
      <c r="A14035" t="s">
        <v>93</v>
      </c>
      <c r="C14035">
        <v>20152690135</v>
      </c>
      <c r="D14035" t="s">
        <v>261</v>
      </c>
      <c r="E14035" t="s">
        <v>87</v>
      </c>
      <c r="G14035">
        <v>28.25</v>
      </c>
      <c r="H14035">
        <v>2015</v>
      </c>
      <c r="I14035">
        <v>9</v>
      </c>
      <c r="J14035">
        <v>24</v>
      </c>
      <c r="K14035">
        <v>18</v>
      </c>
      <c r="L14035">
        <v>24</v>
      </c>
      <c r="M14035" t="s">
        <v>935</v>
      </c>
      <c r="N14035" t="s">
        <v>933</v>
      </c>
      <c r="O14035" t="s">
        <v>934</v>
      </c>
      <c r="R14035" t="str">
        <f t="shared" si="440"/>
        <v>Weekday</v>
      </c>
      <c r="S14035" s="12">
        <f t="shared" si="439"/>
        <v>42271</v>
      </c>
    </row>
    <row r="14036" spans="1:19" x14ac:dyDescent="0.25">
      <c r="A14036" t="s">
        <v>93</v>
      </c>
      <c r="C14036">
        <v>20152770157</v>
      </c>
      <c r="D14036" t="s">
        <v>261</v>
      </c>
      <c r="E14036" t="s">
        <v>62</v>
      </c>
      <c r="G14036">
        <v>28.25</v>
      </c>
      <c r="H14036">
        <v>2015</v>
      </c>
      <c r="I14036">
        <v>10</v>
      </c>
      <c r="J14036">
        <v>1</v>
      </c>
      <c r="K14036">
        <v>14</v>
      </c>
      <c r="L14036">
        <v>48</v>
      </c>
      <c r="M14036" t="s">
        <v>932</v>
      </c>
      <c r="N14036" t="s">
        <v>933</v>
      </c>
      <c r="O14036" t="s">
        <v>934</v>
      </c>
      <c r="R14036" t="str">
        <f t="shared" si="440"/>
        <v>Weekday</v>
      </c>
      <c r="S14036" s="12">
        <f t="shared" si="439"/>
        <v>42278</v>
      </c>
    </row>
    <row r="14037" spans="1:19" x14ac:dyDescent="0.25">
      <c r="A14037" t="s">
        <v>93</v>
      </c>
      <c r="C14037">
        <v>20152770205</v>
      </c>
      <c r="D14037" t="s">
        <v>261</v>
      </c>
      <c r="E14037" t="s">
        <v>62</v>
      </c>
      <c r="G14037">
        <v>28.25</v>
      </c>
      <c r="H14037">
        <v>2015</v>
      </c>
      <c r="I14037">
        <v>10</v>
      </c>
      <c r="J14037">
        <v>1</v>
      </c>
      <c r="K14037">
        <v>22</v>
      </c>
      <c r="L14037">
        <v>38</v>
      </c>
      <c r="M14037" t="s">
        <v>935</v>
      </c>
      <c r="N14037" t="s">
        <v>936</v>
      </c>
      <c r="O14037" t="s">
        <v>934</v>
      </c>
      <c r="R14037" t="str">
        <f t="shared" si="440"/>
        <v>Weekday</v>
      </c>
      <c r="S14037" s="12">
        <f t="shared" si="439"/>
        <v>42278</v>
      </c>
    </row>
    <row r="14038" spans="1:19" x14ac:dyDescent="0.25">
      <c r="A14038" t="s">
        <v>93</v>
      </c>
      <c r="C14038">
        <v>20153020217</v>
      </c>
      <c r="D14038" t="s">
        <v>261</v>
      </c>
      <c r="E14038" t="s">
        <v>87</v>
      </c>
      <c r="G14038">
        <v>28.25</v>
      </c>
      <c r="H14038">
        <v>2015</v>
      </c>
      <c r="I14038">
        <v>10</v>
      </c>
      <c r="J14038">
        <v>28</v>
      </c>
      <c r="K14038">
        <v>9</v>
      </c>
      <c r="L14038">
        <v>22</v>
      </c>
      <c r="M14038" t="s">
        <v>932</v>
      </c>
      <c r="N14038" t="s">
        <v>933</v>
      </c>
      <c r="O14038" t="s">
        <v>934</v>
      </c>
      <c r="R14038" t="str">
        <f t="shared" si="440"/>
        <v>Weekday</v>
      </c>
      <c r="S14038" s="12">
        <f t="shared" si="439"/>
        <v>42305</v>
      </c>
    </row>
    <row r="14039" spans="1:19" x14ac:dyDescent="0.25">
      <c r="A14039" t="s">
        <v>93</v>
      </c>
      <c r="C14039">
        <v>20153230253</v>
      </c>
      <c r="D14039" t="s">
        <v>261</v>
      </c>
      <c r="E14039" t="s">
        <v>62</v>
      </c>
      <c r="G14039">
        <v>28.25</v>
      </c>
      <c r="H14039">
        <v>2015</v>
      </c>
      <c r="I14039">
        <v>11</v>
      </c>
      <c r="J14039">
        <v>17</v>
      </c>
      <c r="K14039">
        <v>16</v>
      </c>
      <c r="L14039">
        <v>47</v>
      </c>
      <c r="M14039" t="s">
        <v>932</v>
      </c>
      <c r="N14039" t="s">
        <v>933</v>
      </c>
      <c r="O14039" t="s">
        <v>934</v>
      </c>
      <c r="R14039" t="str">
        <f t="shared" si="440"/>
        <v>Weekday</v>
      </c>
      <c r="S14039" s="12">
        <f t="shared" si="439"/>
        <v>42325</v>
      </c>
    </row>
    <row r="14040" spans="1:19" x14ac:dyDescent="0.25">
      <c r="A14040" t="s">
        <v>93</v>
      </c>
      <c r="C14040">
        <v>20153250247</v>
      </c>
      <c r="D14040" t="s">
        <v>261</v>
      </c>
      <c r="E14040" t="s">
        <v>62</v>
      </c>
      <c r="G14040">
        <v>28.25</v>
      </c>
      <c r="H14040">
        <v>2015</v>
      </c>
      <c r="I14040">
        <v>11</v>
      </c>
      <c r="J14040">
        <v>19</v>
      </c>
      <c r="K14040">
        <v>17</v>
      </c>
      <c r="L14040">
        <v>9</v>
      </c>
      <c r="M14040" t="s">
        <v>932</v>
      </c>
      <c r="N14040" t="s">
        <v>933</v>
      </c>
      <c r="O14040" t="s">
        <v>934</v>
      </c>
      <c r="R14040" t="str">
        <f t="shared" si="440"/>
        <v>Weekday</v>
      </c>
      <c r="S14040" s="12">
        <f t="shared" si="439"/>
        <v>42327</v>
      </c>
    </row>
    <row r="14041" spans="1:19" x14ac:dyDescent="0.25">
      <c r="A14041" t="s">
        <v>93</v>
      </c>
      <c r="C14041">
        <v>20153630299</v>
      </c>
      <c r="D14041" t="s">
        <v>261</v>
      </c>
      <c r="E14041" t="s">
        <v>62</v>
      </c>
      <c r="G14041">
        <v>28.25</v>
      </c>
      <c r="H14041">
        <v>2015</v>
      </c>
      <c r="I14041">
        <v>12</v>
      </c>
      <c r="J14041">
        <v>29</v>
      </c>
      <c r="K14041">
        <v>8</v>
      </c>
      <c r="L14041">
        <v>45</v>
      </c>
      <c r="M14041" t="s">
        <v>935</v>
      </c>
      <c r="N14041" t="s">
        <v>933</v>
      </c>
      <c r="O14041" t="s">
        <v>934</v>
      </c>
      <c r="R14041" t="str">
        <f t="shared" si="440"/>
        <v>Weekday</v>
      </c>
      <c r="S14041" s="12">
        <f t="shared" si="439"/>
        <v>42367</v>
      </c>
    </row>
    <row r="14042" spans="1:19" x14ac:dyDescent="0.25">
      <c r="A14042" t="s">
        <v>93</v>
      </c>
      <c r="C14042">
        <v>20151350197</v>
      </c>
      <c r="D14042" t="s">
        <v>261</v>
      </c>
      <c r="E14042" t="s">
        <v>62</v>
      </c>
      <c r="G14042">
        <v>28.26</v>
      </c>
      <c r="H14042">
        <v>2015</v>
      </c>
      <c r="I14042">
        <v>5</v>
      </c>
      <c r="J14042">
        <v>2</v>
      </c>
      <c r="K14042">
        <v>15</v>
      </c>
      <c r="L14042">
        <v>13</v>
      </c>
      <c r="M14042" t="s">
        <v>932</v>
      </c>
      <c r="N14042" t="s">
        <v>933</v>
      </c>
      <c r="O14042" t="s">
        <v>934</v>
      </c>
      <c r="R14042" t="str">
        <f t="shared" si="440"/>
        <v>Weekend</v>
      </c>
      <c r="S14042" s="12">
        <f t="shared" si="439"/>
        <v>42126</v>
      </c>
    </row>
    <row r="14043" spans="1:19" x14ac:dyDescent="0.25">
      <c r="A14043" t="s">
        <v>93</v>
      </c>
      <c r="C14043">
        <v>20150580283</v>
      </c>
      <c r="D14043" t="s">
        <v>261</v>
      </c>
      <c r="E14043" t="s">
        <v>87</v>
      </c>
      <c r="G14043">
        <v>28.481000000000002</v>
      </c>
      <c r="H14043">
        <v>2015</v>
      </c>
      <c r="I14043">
        <v>2</v>
      </c>
      <c r="J14043">
        <v>18</v>
      </c>
      <c r="K14043">
        <v>7</v>
      </c>
      <c r="L14043">
        <v>33</v>
      </c>
      <c r="M14043" t="s">
        <v>932</v>
      </c>
      <c r="N14043" t="s">
        <v>933</v>
      </c>
      <c r="O14043" t="s">
        <v>934</v>
      </c>
      <c r="R14043" t="str">
        <f t="shared" si="440"/>
        <v>Weekday</v>
      </c>
      <c r="S14043" s="12">
        <f t="shared" si="439"/>
        <v>42053</v>
      </c>
    </row>
    <row r="14044" spans="1:19" x14ac:dyDescent="0.25">
      <c r="A14044" t="s">
        <v>93</v>
      </c>
      <c r="C14044">
        <v>20150090464</v>
      </c>
      <c r="D14044" t="s">
        <v>261</v>
      </c>
      <c r="E14044" t="s">
        <v>940</v>
      </c>
      <c r="G14044">
        <v>28.54</v>
      </c>
      <c r="H14044">
        <v>2015</v>
      </c>
      <c r="I14044">
        <v>1</v>
      </c>
      <c r="J14044">
        <v>9</v>
      </c>
      <c r="K14044">
        <v>0</v>
      </c>
      <c r="L14044">
        <v>11</v>
      </c>
      <c r="M14044" t="s">
        <v>935</v>
      </c>
      <c r="N14044" t="s">
        <v>933</v>
      </c>
      <c r="O14044" t="s">
        <v>934</v>
      </c>
      <c r="R14044" t="str">
        <f t="shared" si="440"/>
        <v>Weekday</v>
      </c>
      <c r="S14044" s="12">
        <f t="shared" si="439"/>
        <v>42013</v>
      </c>
    </row>
    <row r="14045" spans="1:19" x14ac:dyDescent="0.25">
      <c r="A14045" t="s">
        <v>93</v>
      </c>
      <c r="C14045">
        <v>20150150252</v>
      </c>
      <c r="D14045" t="s">
        <v>261</v>
      </c>
      <c r="E14045" t="s">
        <v>62</v>
      </c>
      <c r="G14045">
        <v>28.542000000000002</v>
      </c>
      <c r="H14045">
        <v>2015</v>
      </c>
      <c r="I14045">
        <v>1</v>
      </c>
      <c r="J14045">
        <v>13</v>
      </c>
      <c r="K14045">
        <v>8</v>
      </c>
      <c r="L14045">
        <v>7</v>
      </c>
      <c r="M14045" t="s">
        <v>932</v>
      </c>
      <c r="N14045" t="s">
        <v>936</v>
      </c>
      <c r="O14045" t="s">
        <v>934</v>
      </c>
      <c r="R14045" t="str">
        <f t="shared" si="440"/>
        <v>Weekday</v>
      </c>
      <c r="S14045" s="12">
        <f t="shared" si="439"/>
        <v>42017</v>
      </c>
    </row>
    <row r="14046" spans="1:19" x14ac:dyDescent="0.25">
      <c r="A14046" t="s">
        <v>93</v>
      </c>
      <c r="C14046">
        <v>20153640336</v>
      </c>
      <c r="D14046" t="s">
        <v>261</v>
      </c>
      <c r="E14046" t="s">
        <v>62</v>
      </c>
      <c r="G14046">
        <v>28.561</v>
      </c>
      <c r="H14046">
        <v>2015</v>
      </c>
      <c r="I14046">
        <v>12</v>
      </c>
      <c r="J14046">
        <v>29</v>
      </c>
      <c r="K14046">
        <v>18</v>
      </c>
      <c r="L14046">
        <v>53</v>
      </c>
      <c r="M14046" t="s">
        <v>935</v>
      </c>
      <c r="N14046" t="s">
        <v>933</v>
      </c>
      <c r="O14046" t="s">
        <v>934</v>
      </c>
      <c r="R14046" t="str">
        <f t="shared" si="440"/>
        <v>Weekday</v>
      </c>
      <c r="S14046" s="12">
        <f t="shared" si="439"/>
        <v>42367</v>
      </c>
    </row>
    <row r="14047" spans="1:19" x14ac:dyDescent="0.25">
      <c r="A14047" t="s">
        <v>93</v>
      </c>
      <c r="C14047">
        <v>20152190226</v>
      </c>
      <c r="D14047" t="s">
        <v>261</v>
      </c>
      <c r="E14047" t="s">
        <v>62</v>
      </c>
      <c r="G14047">
        <v>28.696000000000002</v>
      </c>
      <c r="H14047">
        <v>2015</v>
      </c>
      <c r="I14047">
        <v>8</v>
      </c>
      <c r="J14047">
        <v>7</v>
      </c>
      <c r="K14047">
        <v>17</v>
      </c>
      <c r="L14047">
        <v>2</v>
      </c>
      <c r="M14047" t="s">
        <v>932</v>
      </c>
      <c r="N14047" t="s">
        <v>937</v>
      </c>
      <c r="O14047" t="s">
        <v>934</v>
      </c>
      <c r="R14047" t="str">
        <f t="shared" si="440"/>
        <v>Weekday</v>
      </c>
      <c r="S14047" s="12">
        <f t="shared" si="439"/>
        <v>42223</v>
      </c>
    </row>
    <row r="14048" spans="1:19" x14ac:dyDescent="0.25">
      <c r="A14048" t="s">
        <v>93</v>
      </c>
      <c r="C14048">
        <v>20150090450</v>
      </c>
      <c r="D14048" t="s">
        <v>261</v>
      </c>
      <c r="E14048" t="s">
        <v>87</v>
      </c>
      <c r="G14048">
        <v>28.734000000000002</v>
      </c>
      <c r="H14048">
        <v>2015</v>
      </c>
      <c r="I14048">
        <v>1</v>
      </c>
      <c r="J14048">
        <v>8</v>
      </c>
      <c r="K14048">
        <v>14</v>
      </c>
      <c r="L14048">
        <v>27</v>
      </c>
      <c r="M14048" t="s">
        <v>935</v>
      </c>
      <c r="N14048" t="s">
        <v>936</v>
      </c>
      <c r="O14048" t="s">
        <v>934</v>
      </c>
      <c r="R14048" t="str">
        <f t="shared" si="440"/>
        <v>Weekday</v>
      </c>
      <c r="S14048" s="12">
        <f t="shared" si="439"/>
        <v>42012</v>
      </c>
    </row>
    <row r="14049" spans="1:19" x14ac:dyDescent="0.25">
      <c r="A14049" t="s">
        <v>93</v>
      </c>
      <c r="C14049">
        <v>20150960163</v>
      </c>
      <c r="D14049" t="s">
        <v>261</v>
      </c>
      <c r="E14049" t="s">
        <v>87</v>
      </c>
      <c r="G14049">
        <v>28.734000000000002</v>
      </c>
      <c r="H14049">
        <v>2015</v>
      </c>
      <c r="I14049">
        <v>4</v>
      </c>
      <c r="J14049">
        <v>3</v>
      </c>
      <c r="K14049">
        <v>21</v>
      </c>
      <c r="L14049">
        <v>7</v>
      </c>
      <c r="M14049" t="s">
        <v>932</v>
      </c>
      <c r="N14049" t="s">
        <v>933</v>
      </c>
      <c r="O14049" t="s">
        <v>934</v>
      </c>
      <c r="R14049" t="str">
        <f t="shared" si="440"/>
        <v>Weekday</v>
      </c>
      <c r="S14049" s="12">
        <f t="shared" si="439"/>
        <v>42097</v>
      </c>
    </row>
    <row r="14050" spans="1:19" x14ac:dyDescent="0.25">
      <c r="A14050" t="s">
        <v>93</v>
      </c>
      <c r="C14050">
        <v>20151060205</v>
      </c>
      <c r="D14050" t="s">
        <v>261</v>
      </c>
      <c r="E14050" t="s">
        <v>87</v>
      </c>
      <c r="G14050">
        <v>28.734000000000002</v>
      </c>
      <c r="H14050">
        <v>2015</v>
      </c>
      <c r="I14050">
        <v>4</v>
      </c>
      <c r="J14050">
        <v>10</v>
      </c>
      <c r="K14050">
        <v>7</v>
      </c>
      <c r="L14050">
        <v>45</v>
      </c>
      <c r="M14050" t="s">
        <v>932</v>
      </c>
      <c r="N14050" t="s">
        <v>933</v>
      </c>
      <c r="O14050" t="s">
        <v>934</v>
      </c>
      <c r="R14050" t="str">
        <f t="shared" si="440"/>
        <v>Weekday</v>
      </c>
      <c r="S14050" s="12">
        <f t="shared" si="439"/>
        <v>42104</v>
      </c>
    </row>
    <row r="14051" spans="1:19" x14ac:dyDescent="0.25">
      <c r="A14051" t="s">
        <v>93</v>
      </c>
      <c r="C14051">
        <v>20151060220</v>
      </c>
      <c r="D14051" t="s">
        <v>261</v>
      </c>
      <c r="E14051" t="s">
        <v>87</v>
      </c>
      <c r="G14051">
        <v>28.734000000000002</v>
      </c>
      <c r="H14051">
        <v>2015</v>
      </c>
      <c r="I14051">
        <v>4</v>
      </c>
      <c r="J14051">
        <v>15</v>
      </c>
      <c r="K14051">
        <v>8</v>
      </c>
      <c r="L14051">
        <v>8</v>
      </c>
      <c r="M14051" t="s">
        <v>932</v>
      </c>
      <c r="N14051" t="s">
        <v>937</v>
      </c>
      <c r="O14051" t="s">
        <v>934</v>
      </c>
      <c r="R14051" t="str">
        <f t="shared" si="440"/>
        <v>Weekday</v>
      </c>
      <c r="S14051" s="12">
        <f t="shared" si="439"/>
        <v>42109</v>
      </c>
    </row>
    <row r="14052" spans="1:19" x14ac:dyDescent="0.25">
      <c r="A14052" t="s">
        <v>93</v>
      </c>
      <c r="C14052">
        <v>20151600210</v>
      </c>
      <c r="D14052" t="s">
        <v>261</v>
      </c>
      <c r="E14052" t="s">
        <v>62</v>
      </c>
      <c r="G14052">
        <v>28.734000000000002</v>
      </c>
      <c r="H14052">
        <v>2015</v>
      </c>
      <c r="I14052">
        <v>6</v>
      </c>
      <c r="J14052">
        <v>1</v>
      </c>
      <c r="K14052">
        <v>8</v>
      </c>
      <c r="L14052">
        <v>15</v>
      </c>
      <c r="M14052" t="s">
        <v>932</v>
      </c>
      <c r="N14052" t="s">
        <v>933</v>
      </c>
      <c r="O14052" t="s">
        <v>934</v>
      </c>
      <c r="R14052" t="str">
        <f t="shared" si="440"/>
        <v>Weekday</v>
      </c>
      <c r="S14052" s="12">
        <f t="shared" si="439"/>
        <v>42156</v>
      </c>
    </row>
    <row r="14053" spans="1:19" x14ac:dyDescent="0.25">
      <c r="A14053" t="s">
        <v>93</v>
      </c>
      <c r="C14053">
        <v>20151610321</v>
      </c>
      <c r="D14053" t="s">
        <v>261</v>
      </c>
      <c r="E14053" t="s">
        <v>87</v>
      </c>
      <c r="G14053">
        <v>28.734000000000002</v>
      </c>
      <c r="H14053">
        <v>2015</v>
      </c>
      <c r="I14053">
        <v>6</v>
      </c>
      <c r="J14053">
        <v>9</v>
      </c>
      <c r="K14053">
        <v>12</v>
      </c>
      <c r="L14053">
        <v>47</v>
      </c>
      <c r="M14053" t="s">
        <v>935</v>
      </c>
      <c r="N14053" t="s">
        <v>933</v>
      </c>
      <c r="O14053" t="s">
        <v>934</v>
      </c>
      <c r="R14053" t="str">
        <f t="shared" si="440"/>
        <v>Weekday</v>
      </c>
      <c r="S14053" s="12">
        <f t="shared" si="439"/>
        <v>42164</v>
      </c>
    </row>
    <row r="14054" spans="1:19" x14ac:dyDescent="0.25">
      <c r="A14054" t="s">
        <v>93</v>
      </c>
      <c r="C14054">
        <v>20151810254</v>
      </c>
      <c r="D14054" t="s">
        <v>261</v>
      </c>
      <c r="E14054" t="s">
        <v>87</v>
      </c>
      <c r="G14054">
        <v>28.734000000000002</v>
      </c>
      <c r="H14054">
        <v>2015</v>
      </c>
      <c r="I14054">
        <v>6</v>
      </c>
      <c r="J14054">
        <v>29</v>
      </c>
      <c r="K14054">
        <v>8</v>
      </c>
      <c r="L14054">
        <v>0</v>
      </c>
      <c r="M14054" t="s">
        <v>932</v>
      </c>
      <c r="N14054" t="s">
        <v>933</v>
      </c>
      <c r="O14054" t="s">
        <v>934</v>
      </c>
      <c r="R14054" t="str">
        <f t="shared" si="440"/>
        <v>Weekday</v>
      </c>
      <c r="S14054" s="12">
        <f t="shared" si="439"/>
        <v>42184</v>
      </c>
    </row>
    <row r="14055" spans="1:19" x14ac:dyDescent="0.25">
      <c r="A14055" t="s">
        <v>93</v>
      </c>
      <c r="C14055">
        <v>20152650231</v>
      </c>
      <c r="D14055" t="s">
        <v>261</v>
      </c>
      <c r="E14055" t="s">
        <v>87</v>
      </c>
      <c r="G14055">
        <v>28.734000000000002</v>
      </c>
      <c r="H14055">
        <v>2015</v>
      </c>
      <c r="I14055">
        <v>8</v>
      </c>
      <c r="J14055">
        <v>11</v>
      </c>
      <c r="K14055">
        <v>9</v>
      </c>
      <c r="L14055">
        <v>4</v>
      </c>
      <c r="M14055" t="s">
        <v>932</v>
      </c>
      <c r="N14055" t="s">
        <v>933</v>
      </c>
      <c r="O14055" t="s">
        <v>934</v>
      </c>
      <c r="R14055" t="str">
        <f t="shared" si="440"/>
        <v>Weekday</v>
      </c>
      <c r="S14055" s="12">
        <f t="shared" si="439"/>
        <v>42227</v>
      </c>
    </row>
    <row r="14056" spans="1:19" x14ac:dyDescent="0.25">
      <c r="A14056" t="s">
        <v>93</v>
      </c>
      <c r="C14056">
        <v>20152370236</v>
      </c>
      <c r="D14056" t="s">
        <v>261</v>
      </c>
      <c r="E14056" t="s">
        <v>87</v>
      </c>
      <c r="G14056">
        <v>28.734000000000002</v>
      </c>
      <c r="H14056">
        <v>2015</v>
      </c>
      <c r="I14056">
        <v>8</v>
      </c>
      <c r="J14056">
        <v>25</v>
      </c>
      <c r="K14056">
        <v>9</v>
      </c>
      <c r="L14056">
        <v>47</v>
      </c>
      <c r="M14056" t="s">
        <v>932</v>
      </c>
      <c r="N14056" t="s">
        <v>933</v>
      </c>
      <c r="O14056" t="s">
        <v>934</v>
      </c>
      <c r="R14056" t="str">
        <f t="shared" si="440"/>
        <v>Weekday</v>
      </c>
      <c r="S14056" s="12">
        <f t="shared" si="439"/>
        <v>42241</v>
      </c>
    </row>
    <row r="14057" spans="1:19" x14ac:dyDescent="0.25">
      <c r="A14057" t="s">
        <v>93</v>
      </c>
      <c r="C14057">
        <v>20152470304</v>
      </c>
      <c r="D14057" t="s">
        <v>261</v>
      </c>
      <c r="E14057" t="s">
        <v>62</v>
      </c>
      <c r="G14057">
        <v>28.734000000000002</v>
      </c>
      <c r="H14057">
        <v>2015</v>
      </c>
      <c r="I14057">
        <v>8</v>
      </c>
      <c r="J14057">
        <v>28</v>
      </c>
      <c r="K14057">
        <v>15</v>
      </c>
      <c r="L14057">
        <v>49</v>
      </c>
      <c r="M14057" t="s">
        <v>932</v>
      </c>
      <c r="N14057" t="s">
        <v>933</v>
      </c>
      <c r="O14057" t="s">
        <v>942</v>
      </c>
      <c r="R14057" t="str">
        <f t="shared" si="440"/>
        <v>Weekday</v>
      </c>
      <c r="S14057" s="12">
        <f t="shared" si="439"/>
        <v>42244</v>
      </c>
    </row>
    <row r="14058" spans="1:19" x14ac:dyDescent="0.25">
      <c r="A14058" t="s">
        <v>93</v>
      </c>
      <c r="C14058">
        <v>20153090237</v>
      </c>
      <c r="D14058" t="s">
        <v>261</v>
      </c>
      <c r="E14058" t="s">
        <v>87</v>
      </c>
      <c r="G14058">
        <v>28.734000000000002</v>
      </c>
      <c r="H14058">
        <v>2015</v>
      </c>
      <c r="I14058">
        <v>9</v>
      </c>
      <c r="J14058">
        <v>18</v>
      </c>
      <c r="K14058">
        <v>18</v>
      </c>
      <c r="L14058">
        <v>36</v>
      </c>
      <c r="M14058" t="s">
        <v>932</v>
      </c>
      <c r="N14058" t="s">
        <v>933</v>
      </c>
      <c r="O14058" t="s">
        <v>934</v>
      </c>
      <c r="R14058" t="str">
        <f t="shared" si="440"/>
        <v>Weekday</v>
      </c>
      <c r="S14058" s="12">
        <f t="shared" si="439"/>
        <v>42265</v>
      </c>
    </row>
    <row r="14059" spans="1:19" x14ac:dyDescent="0.25">
      <c r="A14059" t="s">
        <v>93</v>
      </c>
      <c r="C14059">
        <v>20152740265</v>
      </c>
      <c r="D14059" t="s">
        <v>261</v>
      </c>
      <c r="E14059" t="s">
        <v>87</v>
      </c>
      <c r="G14059">
        <v>28.734000000000002</v>
      </c>
      <c r="H14059">
        <v>2015</v>
      </c>
      <c r="I14059">
        <v>9</v>
      </c>
      <c r="J14059">
        <v>21</v>
      </c>
      <c r="K14059">
        <v>17</v>
      </c>
      <c r="L14059">
        <v>5</v>
      </c>
      <c r="M14059" t="s">
        <v>935</v>
      </c>
      <c r="N14059" t="s">
        <v>939</v>
      </c>
      <c r="O14059" t="s">
        <v>942</v>
      </c>
      <c r="R14059" t="str">
        <f t="shared" si="440"/>
        <v>Weekday</v>
      </c>
      <c r="S14059" s="12">
        <f t="shared" si="439"/>
        <v>42268</v>
      </c>
    </row>
    <row r="14060" spans="1:19" x14ac:dyDescent="0.25">
      <c r="A14060" t="s">
        <v>93</v>
      </c>
      <c r="C14060">
        <v>20152770180</v>
      </c>
      <c r="D14060" t="s">
        <v>261</v>
      </c>
      <c r="E14060" t="s">
        <v>87</v>
      </c>
      <c r="G14060">
        <v>28.734000000000002</v>
      </c>
      <c r="H14060">
        <v>2015</v>
      </c>
      <c r="I14060">
        <v>10</v>
      </c>
      <c r="J14060">
        <v>1</v>
      </c>
      <c r="K14060">
        <v>19</v>
      </c>
      <c r="L14060">
        <v>55</v>
      </c>
      <c r="M14060" t="s">
        <v>932</v>
      </c>
      <c r="N14060" t="s">
        <v>933</v>
      </c>
      <c r="O14060" t="s">
        <v>942</v>
      </c>
      <c r="R14060" t="str">
        <f t="shared" si="440"/>
        <v>Weekday</v>
      </c>
      <c r="S14060" s="12">
        <f t="shared" si="439"/>
        <v>42278</v>
      </c>
    </row>
    <row r="14061" spans="1:19" x14ac:dyDescent="0.25">
      <c r="A14061" t="s">
        <v>93</v>
      </c>
      <c r="C14061">
        <v>20152810256</v>
      </c>
      <c r="D14061" t="s">
        <v>261</v>
      </c>
      <c r="E14061" t="s">
        <v>87</v>
      </c>
      <c r="G14061">
        <v>28.734000000000002</v>
      </c>
      <c r="H14061">
        <v>2015</v>
      </c>
      <c r="I14061">
        <v>10</v>
      </c>
      <c r="J14061">
        <v>8</v>
      </c>
      <c r="K14061">
        <v>7</v>
      </c>
      <c r="L14061">
        <v>23</v>
      </c>
      <c r="M14061" t="s">
        <v>932</v>
      </c>
      <c r="N14061" t="s">
        <v>933</v>
      </c>
      <c r="O14061" t="s">
        <v>934</v>
      </c>
      <c r="R14061" t="str">
        <f t="shared" si="440"/>
        <v>Weekday</v>
      </c>
      <c r="S14061" s="12">
        <f t="shared" si="439"/>
        <v>42285</v>
      </c>
    </row>
    <row r="14062" spans="1:19" x14ac:dyDescent="0.25">
      <c r="A14062" t="s">
        <v>93</v>
      </c>
      <c r="C14062">
        <v>20152880232</v>
      </c>
      <c r="D14062" t="s">
        <v>261</v>
      </c>
      <c r="E14062" t="s">
        <v>87</v>
      </c>
      <c r="G14062">
        <v>28.734000000000002</v>
      </c>
      <c r="H14062">
        <v>2015</v>
      </c>
      <c r="I14062">
        <v>10</v>
      </c>
      <c r="J14062">
        <v>13</v>
      </c>
      <c r="K14062">
        <v>7</v>
      </c>
      <c r="L14062">
        <v>34</v>
      </c>
      <c r="M14062" t="s">
        <v>932</v>
      </c>
      <c r="N14062" t="s">
        <v>937</v>
      </c>
      <c r="O14062" t="s">
        <v>934</v>
      </c>
      <c r="R14062" t="str">
        <f t="shared" si="440"/>
        <v>Weekday</v>
      </c>
      <c r="S14062" s="12">
        <f t="shared" si="439"/>
        <v>42290</v>
      </c>
    </row>
    <row r="14063" spans="1:19" x14ac:dyDescent="0.25">
      <c r="A14063" t="s">
        <v>93</v>
      </c>
      <c r="C14063">
        <v>20153080250</v>
      </c>
      <c r="D14063" t="s">
        <v>261</v>
      </c>
      <c r="E14063" t="s">
        <v>62</v>
      </c>
      <c r="G14063">
        <v>28.734000000000002</v>
      </c>
      <c r="H14063">
        <v>2015</v>
      </c>
      <c r="I14063">
        <v>11</v>
      </c>
      <c r="J14063">
        <v>4</v>
      </c>
      <c r="K14063">
        <v>16</v>
      </c>
      <c r="L14063">
        <v>29</v>
      </c>
      <c r="M14063" t="s">
        <v>932</v>
      </c>
      <c r="N14063" t="s">
        <v>933</v>
      </c>
      <c r="O14063" t="s">
        <v>934</v>
      </c>
      <c r="R14063" t="str">
        <f t="shared" si="440"/>
        <v>Weekday</v>
      </c>
      <c r="S14063" s="12">
        <f t="shared" si="439"/>
        <v>42312</v>
      </c>
    </row>
    <row r="14064" spans="1:19" x14ac:dyDescent="0.25">
      <c r="A14064" t="s">
        <v>93</v>
      </c>
      <c r="C14064">
        <v>20153120111</v>
      </c>
      <c r="D14064" t="s">
        <v>261</v>
      </c>
      <c r="E14064" t="s">
        <v>62</v>
      </c>
      <c r="G14064">
        <v>28.734000000000002</v>
      </c>
      <c r="H14064">
        <v>2015</v>
      </c>
      <c r="I14064">
        <v>11</v>
      </c>
      <c r="J14064">
        <v>7</v>
      </c>
      <c r="K14064">
        <v>12</v>
      </c>
      <c r="L14064">
        <v>36</v>
      </c>
      <c r="M14064" t="s">
        <v>932</v>
      </c>
      <c r="N14064" t="s">
        <v>933</v>
      </c>
      <c r="O14064" t="s">
        <v>934</v>
      </c>
      <c r="R14064" t="str">
        <f t="shared" si="440"/>
        <v>Weekend</v>
      </c>
      <c r="S14064" s="12">
        <f t="shared" si="439"/>
        <v>42315</v>
      </c>
    </row>
    <row r="14065" spans="1:19" x14ac:dyDescent="0.25">
      <c r="A14065" t="s">
        <v>93</v>
      </c>
      <c r="C14065">
        <v>20153210277</v>
      </c>
      <c r="D14065" t="s">
        <v>261</v>
      </c>
      <c r="E14065" t="s">
        <v>87</v>
      </c>
      <c r="G14065">
        <v>28.734000000000002</v>
      </c>
      <c r="H14065">
        <v>2015</v>
      </c>
      <c r="I14065">
        <v>11</v>
      </c>
      <c r="J14065">
        <v>17</v>
      </c>
      <c r="K14065">
        <v>8</v>
      </c>
      <c r="L14065">
        <v>41</v>
      </c>
      <c r="M14065" t="s">
        <v>932</v>
      </c>
      <c r="N14065" t="s">
        <v>933</v>
      </c>
      <c r="O14065" t="s">
        <v>934</v>
      </c>
      <c r="R14065" t="str">
        <f t="shared" si="440"/>
        <v>Weekday</v>
      </c>
      <c r="S14065" s="12">
        <f t="shared" si="439"/>
        <v>42325</v>
      </c>
    </row>
    <row r="14066" spans="1:19" x14ac:dyDescent="0.25">
      <c r="A14066" t="s">
        <v>93</v>
      </c>
      <c r="C14066">
        <v>20151350245</v>
      </c>
      <c r="D14066" t="s">
        <v>261</v>
      </c>
      <c r="E14066" t="s">
        <v>87</v>
      </c>
      <c r="G14066">
        <v>28.744</v>
      </c>
      <c r="H14066">
        <v>2015</v>
      </c>
      <c r="I14066">
        <v>5</v>
      </c>
      <c r="J14066">
        <v>14</v>
      </c>
      <c r="K14066">
        <v>8</v>
      </c>
      <c r="L14066">
        <v>24</v>
      </c>
      <c r="M14066" t="s">
        <v>932</v>
      </c>
      <c r="N14066" t="s">
        <v>933</v>
      </c>
      <c r="O14066" t="s">
        <v>934</v>
      </c>
      <c r="R14066" t="str">
        <f t="shared" si="440"/>
        <v>Weekday</v>
      </c>
      <c r="S14066" s="12">
        <f t="shared" si="439"/>
        <v>42138</v>
      </c>
    </row>
    <row r="14067" spans="1:19" x14ac:dyDescent="0.25">
      <c r="A14067" t="s">
        <v>93</v>
      </c>
      <c r="C14067">
        <v>20151900240</v>
      </c>
      <c r="D14067" t="s">
        <v>261</v>
      </c>
      <c r="E14067" t="s">
        <v>87</v>
      </c>
      <c r="G14067">
        <v>28.745000000000001</v>
      </c>
      <c r="H14067">
        <v>2015</v>
      </c>
      <c r="I14067">
        <v>7</v>
      </c>
      <c r="J14067">
        <v>2</v>
      </c>
      <c r="K14067">
        <v>6</v>
      </c>
      <c r="L14067">
        <v>21</v>
      </c>
      <c r="M14067" t="s">
        <v>932</v>
      </c>
      <c r="N14067" t="s">
        <v>936</v>
      </c>
      <c r="O14067" t="s">
        <v>934</v>
      </c>
      <c r="R14067" t="str">
        <f t="shared" si="440"/>
        <v>Weekday</v>
      </c>
      <c r="S14067" s="12">
        <f t="shared" si="439"/>
        <v>42187</v>
      </c>
    </row>
    <row r="14068" spans="1:19" x14ac:dyDescent="0.25">
      <c r="A14068" t="s">
        <v>93</v>
      </c>
      <c r="C14068">
        <v>20150410389</v>
      </c>
      <c r="D14068" t="s">
        <v>261</v>
      </c>
      <c r="E14068" t="s">
        <v>62</v>
      </c>
      <c r="G14068">
        <v>28.818999999999999</v>
      </c>
      <c r="H14068">
        <v>2015</v>
      </c>
      <c r="I14068">
        <v>2</v>
      </c>
      <c r="J14068">
        <v>6</v>
      </c>
      <c r="K14068">
        <v>22</v>
      </c>
      <c r="L14068">
        <v>9</v>
      </c>
      <c r="M14068" t="s">
        <v>935</v>
      </c>
      <c r="N14068" t="s">
        <v>937</v>
      </c>
      <c r="O14068" t="s">
        <v>934</v>
      </c>
      <c r="R14068" t="str">
        <f t="shared" si="440"/>
        <v>Weekday</v>
      </c>
      <c r="S14068" s="12">
        <f t="shared" si="439"/>
        <v>42041</v>
      </c>
    </row>
    <row r="14069" spans="1:19" x14ac:dyDescent="0.25">
      <c r="A14069" t="s">
        <v>93</v>
      </c>
      <c r="C14069">
        <v>20151900257</v>
      </c>
      <c r="D14069" t="s">
        <v>261</v>
      </c>
      <c r="E14069" t="s">
        <v>87</v>
      </c>
      <c r="G14069">
        <v>28.867000000000001</v>
      </c>
      <c r="H14069">
        <v>2015</v>
      </c>
      <c r="I14069">
        <v>7</v>
      </c>
      <c r="J14069">
        <v>9</v>
      </c>
      <c r="K14069">
        <v>7</v>
      </c>
      <c r="L14069">
        <v>58</v>
      </c>
      <c r="M14069" t="s">
        <v>932</v>
      </c>
      <c r="N14069" t="s">
        <v>933</v>
      </c>
      <c r="O14069" t="s">
        <v>934</v>
      </c>
      <c r="R14069" t="str">
        <f t="shared" si="440"/>
        <v>Weekday</v>
      </c>
      <c r="S14069" s="12">
        <f t="shared" si="439"/>
        <v>42194</v>
      </c>
    </row>
    <row r="14070" spans="1:19" x14ac:dyDescent="0.25">
      <c r="A14070" t="s">
        <v>93</v>
      </c>
      <c r="C14070">
        <v>20150090481</v>
      </c>
      <c r="D14070" t="s">
        <v>261</v>
      </c>
      <c r="E14070" t="s">
        <v>87</v>
      </c>
      <c r="G14070">
        <v>28.984000000000002</v>
      </c>
      <c r="H14070">
        <v>2015</v>
      </c>
      <c r="I14070">
        <v>1</v>
      </c>
      <c r="J14070">
        <v>8</v>
      </c>
      <c r="K14070">
        <v>12</v>
      </c>
      <c r="L14070">
        <v>13</v>
      </c>
      <c r="M14070" t="s">
        <v>932</v>
      </c>
      <c r="N14070" t="s">
        <v>933</v>
      </c>
      <c r="O14070" t="s">
        <v>934</v>
      </c>
      <c r="Q14070" t="s">
        <v>537</v>
      </c>
      <c r="R14070" t="str">
        <f t="shared" si="440"/>
        <v>Weekday</v>
      </c>
      <c r="S14070" s="12">
        <f t="shared" si="439"/>
        <v>42012</v>
      </c>
    </row>
    <row r="14071" spans="1:19" x14ac:dyDescent="0.25">
      <c r="A14071" t="s">
        <v>93</v>
      </c>
      <c r="C14071">
        <v>20152600254</v>
      </c>
      <c r="D14071" t="s">
        <v>261</v>
      </c>
      <c r="E14071" t="s">
        <v>87</v>
      </c>
      <c r="G14071">
        <v>29.242000000000001</v>
      </c>
      <c r="H14071">
        <v>2015</v>
      </c>
      <c r="I14071">
        <v>9</v>
      </c>
      <c r="J14071">
        <v>17</v>
      </c>
      <c r="K14071">
        <v>8</v>
      </c>
      <c r="L14071">
        <v>34</v>
      </c>
      <c r="M14071" t="s">
        <v>932</v>
      </c>
      <c r="N14071" t="s">
        <v>933</v>
      </c>
      <c r="O14071" t="s">
        <v>934</v>
      </c>
      <c r="Q14071" t="s">
        <v>537</v>
      </c>
      <c r="R14071" t="str">
        <f t="shared" si="440"/>
        <v>Weekday</v>
      </c>
      <c r="S14071" s="12">
        <f t="shared" si="439"/>
        <v>42264</v>
      </c>
    </row>
    <row r="14072" spans="1:19" x14ac:dyDescent="0.25">
      <c r="A14072" t="s">
        <v>93</v>
      </c>
      <c r="C14072">
        <v>20151750193</v>
      </c>
      <c r="D14072" t="s">
        <v>261</v>
      </c>
      <c r="E14072" t="s">
        <v>62</v>
      </c>
      <c r="G14072">
        <v>29.265999999999998</v>
      </c>
      <c r="H14072">
        <v>2015</v>
      </c>
      <c r="I14072">
        <v>6</v>
      </c>
      <c r="J14072">
        <v>23</v>
      </c>
      <c r="K14072">
        <v>18</v>
      </c>
      <c r="L14072">
        <v>25</v>
      </c>
      <c r="M14072" t="s">
        <v>932</v>
      </c>
      <c r="N14072" t="s">
        <v>937</v>
      </c>
      <c r="O14072" t="s">
        <v>934</v>
      </c>
      <c r="Q14072" t="s">
        <v>480</v>
      </c>
      <c r="R14072" t="str">
        <f t="shared" si="440"/>
        <v>Weekday</v>
      </c>
      <c r="S14072" s="12">
        <f t="shared" si="439"/>
        <v>42178</v>
      </c>
    </row>
    <row r="14073" spans="1:19" x14ac:dyDescent="0.25">
      <c r="A14073" t="s">
        <v>93</v>
      </c>
      <c r="C14073">
        <v>20151320216</v>
      </c>
      <c r="D14073" t="s">
        <v>261</v>
      </c>
      <c r="E14073" t="s">
        <v>87</v>
      </c>
      <c r="G14073">
        <v>29.28</v>
      </c>
      <c r="H14073">
        <v>2015</v>
      </c>
      <c r="I14073">
        <v>5</v>
      </c>
      <c r="J14073">
        <v>12</v>
      </c>
      <c r="K14073">
        <v>7</v>
      </c>
      <c r="L14073">
        <v>53</v>
      </c>
      <c r="M14073" t="s">
        <v>932</v>
      </c>
      <c r="N14073" t="s">
        <v>933</v>
      </c>
      <c r="O14073" t="s">
        <v>934</v>
      </c>
      <c r="Q14073" t="s">
        <v>536</v>
      </c>
      <c r="R14073" t="str">
        <f t="shared" si="440"/>
        <v>Weekday</v>
      </c>
      <c r="S14073" s="12">
        <f t="shared" si="439"/>
        <v>42136</v>
      </c>
    </row>
    <row r="14074" spans="1:19" x14ac:dyDescent="0.25">
      <c r="A14074" t="s">
        <v>93</v>
      </c>
      <c r="C14074">
        <v>20150150246</v>
      </c>
      <c r="D14074" t="s">
        <v>261</v>
      </c>
      <c r="E14074" t="s">
        <v>62</v>
      </c>
      <c r="G14074">
        <v>29.366</v>
      </c>
      <c r="H14074">
        <v>2015</v>
      </c>
      <c r="I14074">
        <v>1</v>
      </c>
      <c r="J14074">
        <v>15</v>
      </c>
      <c r="K14074">
        <v>17</v>
      </c>
      <c r="L14074">
        <v>29</v>
      </c>
      <c r="M14074" t="s">
        <v>932</v>
      </c>
      <c r="N14074" t="s">
        <v>933</v>
      </c>
      <c r="O14074" t="s">
        <v>934</v>
      </c>
      <c r="Q14074" t="s">
        <v>481</v>
      </c>
      <c r="R14074" t="str">
        <f t="shared" si="440"/>
        <v>Weekday</v>
      </c>
      <c r="S14074" s="12">
        <f t="shared" si="439"/>
        <v>42019</v>
      </c>
    </row>
    <row r="14075" spans="1:19" x14ac:dyDescent="0.25">
      <c r="A14075" t="s">
        <v>93</v>
      </c>
      <c r="C14075">
        <v>20152880235</v>
      </c>
      <c r="D14075" t="s">
        <v>261</v>
      </c>
      <c r="E14075" t="s">
        <v>62</v>
      </c>
      <c r="G14075">
        <v>29.366</v>
      </c>
      <c r="H14075">
        <v>2015</v>
      </c>
      <c r="I14075">
        <v>10</v>
      </c>
      <c r="J14075">
        <v>14</v>
      </c>
      <c r="K14075">
        <v>17</v>
      </c>
      <c r="L14075">
        <v>42</v>
      </c>
      <c r="M14075" t="s">
        <v>935</v>
      </c>
      <c r="N14075" t="s">
        <v>933</v>
      </c>
      <c r="O14075" t="s">
        <v>934</v>
      </c>
      <c r="Q14075" t="s">
        <v>481</v>
      </c>
      <c r="R14075" t="str">
        <f t="shared" si="440"/>
        <v>Weekday</v>
      </c>
      <c r="S14075" s="12">
        <f t="shared" si="439"/>
        <v>42291</v>
      </c>
    </row>
    <row r="14076" spans="1:19" x14ac:dyDescent="0.25">
      <c r="A14076" t="s">
        <v>93</v>
      </c>
      <c r="C14076">
        <v>20151350204</v>
      </c>
      <c r="D14076" t="s">
        <v>261</v>
      </c>
      <c r="E14076" t="s">
        <v>62</v>
      </c>
      <c r="G14076">
        <v>29.369</v>
      </c>
      <c r="H14076">
        <v>2015</v>
      </c>
      <c r="I14076">
        <v>5</v>
      </c>
      <c r="J14076">
        <v>14</v>
      </c>
      <c r="K14076">
        <v>16</v>
      </c>
      <c r="L14076">
        <v>44</v>
      </c>
      <c r="M14076" t="s">
        <v>932</v>
      </c>
      <c r="N14076" t="s">
        <v>933</v>
      </c>
      <c r="O14076" t="s">
        <v>934</v>
      </c>
      <c r="Q14076" t="s">
        <v>481</v>
      </c>
      <c r="R14076" t="str">
        <f t="shared" si="440"/>
        <v>Weekday</v>
      </c>
      <c r="S14076" s="12">
        <f t="shared" si="439"/>
        <v>42138</v>
      </c>
    </row>
    <row r="14077" spans="1:19" x14ac:dyDescent="0.25">
      <c r="A14077" t="s">
        <v>93</v>
      </c>
      <c r="C14077">
        <v>20152240316</v>
      </c>
      <c r="D14077" t="s">
        <v>261</v>
      </c>
      <c r="E14077" t="s">
        <v>87</v>
      </c>
      <c r="G14077">
        <v>29.547999999999998</v>
      </c>
      <c r="H14077">
        <v>2015</v>
      </c>
      <c r="I14077">
        <v>8</v>
      </c>
      <c r="J14077">
        <v>10</v>
      </c>
      <c r="K14077">
        <v>14</v>
      </c>
      <c r="L14077">
        <v>48</v>
      </c>
      <c r="M14077" t="s">
        <v>932</v>
      </c>
      <c r="N14077" t="s">
        <v>933</v>
      </c>
      <c r="O14077" t="s">
        <v>942</v>
      </c>
      <c r="Q14077" t="s">
        <v>535</v>
      </c>
      <c r="R14077" t="str">
        <f t="shared" si="440"/>
        <v>Weekday</v>
      </c>
      <c r="S14077" s="12">
        <f t="shared" si="439"/>
        <v>42226</v>
      </c>
    </row>
    <row r="14078" spans="1:19" x14ac:dyDescent="0.25">
      <c r="A14078" t="s">
        <v>93</v>
      </c>
      <c r="C14078">
        <v>20152590265</v>
      </c>
      <c r="D14078" t="s">
        <v>261</v>
      </c>
      <c r="E14078" t="s">
        <v>87</v>
      </c>
      <c r="G14078">
        <v>29.547999999999998</v>
      </c>
      <c r="H14078">
        <v>2015</v>
      </c>
      <c r="I14078">
        <v>9</v>
      </c>
      <c r="J14078">
        <v>16</v>
      </c>
      <c r="K14078">
        <v>8</v>
      </c>
      <c r="L14078">
        <v>33</v>
      </c>
      <c r="M14078" t="s">
        <v>932</v>
      </c>
      <c r="N14078" t="s">
        <v>933</v>
      </c>
      <c r="O14078" t="s">
        <v>934</v>
      </c>
      <c r="Q14078" t="s">
        <v>535</v>
      </c>
      <c r="R14078" t="str">
        <f t="shared" si="440"/>
        <v>Weekday</v>
      </c>
      <c r="S14078" s="12">
        <f t="shared" si="439"/>
        <v>42263</v>
      </c>
    </row>
    <row r="14079" spans="1:19" x14ac:dyDescent="0.25">
      <c r="A14079" t="s">
        <v>93</v>
      </c>
      <c r="C14079">
        <v>20150470162</v>
      </c>
      <c r="D14079" t="s">
        <v>261</v>
      </c>
      <c r="E14079" t="s">
        <v>62</v>
      </c>
      <c r="G14079">
        <v>29.556999999999999</v>
      </c>
      <c r="H14079">
        <v>2015</v>
      </c>
      <c r="I14079">
        <v>1</v>
      </c>
      <c r="J14079">
        <v>30</v>
      </c>
      <c r="K14079">
        <v>17</v>
      </c>
      <c r="L14079">
        <v>45</v>
      </c>
      <c r="M14079" t="s">
        <v>932</v>
      </c>
      <c r="N14079" t="s">
        <v>933</v>
      </c>
      <c r="O14079" t="s">
        <v>934</v>
      </c>
      <c r="Q14079" t="s">
        <v>481</v>
      </c>
      <c r="R14079" t="str">
        <f t="shared" si="440"/>
        <v>Weekday</v>
      </c>
      <c r="S14079" s="12">
        <f t="shared" si="439"/>
        <v>42034</v>
      </c>
    </row>
    <row r="14080" spans="1:19" x14ac:dyDescent="0.25">
      <c r="A14080" t="s">
        <v>93</v>
      </c>
      <c r="C14080">
        <v>20150510269</v>
      </c>
      <c r="D14080" t="s">
        <v>261</v>
      </c>
      <c r="E14080" t="s">
        <v>87</v>
      </c>
      <c r="G14080">
        <v>29.556999999999999</v>
      </c>
      <c r="H14080">
        <v>2015</v>
      </c>
      <c r="I14080">
        <v>2</v>
      </c>
      <c r="J14080">
        <v>20</v>
      </c>
      <c r="K14080">
        <v>9</v>
      </c>
      <c r="L14080">
        <v>23</v>
      </c>
      <c r="M14080" t="s">
        <v>932</v>
      </c>
      <c r="N14080" t="s">
        <v>937</v>
      </c>
      <c r="O14080" t="s">
        <v>934</v>
      </c>
      <c r="Q14080" t="s">
        <v>534</v>
      </c>
      <c r="R14080" t="str">
        <f t="shared" si="440"/>
        <v>Weekday</v>
      </c>
      <c r="S14080" s="12">
        <f t="shared" si="439"/>
        <v>42055</v>
      </c>
    </row>
    <row r="14081" spans="1:19" x14ac:dyDescent="0.25">
      <c r="A14081" t="s">
        <v>93</v>
      </c>
      <c r="C14081">
        <v>20153270324</v>
      </c>
      <c r="D14081" t="s">
        <v>261</v>
      </c>
      <c r="E14081" t="s">
        <v>87</v>
      </c>
      <c r="G14081">
        <v>29.556999999999999</v>
      </c>
      <c r="H14081">
        <v>2015</v>
      </c>
      <c r="I14081">
        <v>11</v>
      </c>
      <c r="J14081">
        <v>23</v>
      </c>
      <c r="K14081">
        <v>8</v>
      </c>
      <c r="L14081">
        <v>46</v>
      </c>
      <c r="M14081" t="s">
        <v>932</v>
      </c>
      <c r="N14081" t="s">
        <v>937</v>
      </c>
      <c r="O14081" t="s">
        <v>934</v>
      </c>
      <c r="Q14081" t="s">
        <v>534</v>
      </c>
      <c r="R14081" t="str">
        <f t="shared" si="440"/>
        <v>Weekday</v>
      </c>
      <c r="S14081" s="12">
        <f t="shared" si="439"/>
        <v>42331</v>
      </c>
    </row>
    <row r="14082" spans="1:19" x14ac:dyDescent="0.25">
      <c r="A14082" t="s">
        <v>93</v>
      </c>
      <c r="C14082">
        <v>20152660167</v>
      </c>
      <c r="D14082" t="s">
        <v>261</v>
      </c>
      <c r="E14082" t="s">
        <v>62</v>
      </c>
      <c r="G14082">
        <v>29.591999999999999</v>
      </c>
      <c r="H14082">
        <v>2015</v>
      </c>
      <c r="I14082">
        <v>9</v>
      </c>
      <c r="J14082">
        <v>23</v>
      </c>
      <c r="K14082">
        <v>20</v>
      </c>
      <c r="L14082">
        <v>35</v>
      </c>
      <c r="M14082" t="s">
        <v>932</v>
      </c>
      <c r="N14082" t="s">
        <v>933</v>
      </c>
      <c r="O14082" t="s">
        <v>934</v>
      </c>
      <c r="Q14082" t="s">
        <v>482</v>
      </c>
      <c r="R14082" t="str">
        <f t="shared" si="440"/>
        <v>Weekday</v>
      </c>
      <c r="S14082" s="12">
        <f t="shared" si="439"/>
        <v>42270</v>
      </c>
    </row>
    <row r="14083" spans="1:19" x14ac:dyDescent="0.25">
      <c r="A14083" t="s">
        <v>93</v>
      </c>
      <c r="C14083">
        <v>20150090435</v>
      </c>
      <c r="D14083" t="s">
        <v>261</v>
      </c>
      <c r="E14083" t="s">
        <v>87</v>
      </c>
      <c r="G14083">
        <v>29.600999999999999</v>
      </c>
      <c r="H14083">
        <v>2015</v>
      </c>
      <c r="I14083">
        <v>1</v>
      </c>
      <c r="J14083">
        <v>8</v>
      </c>
      <c r="K14083">
        <v>7</v>
      </c>
      <c r="L14083">
        <v>53</v>
      </c>
      <c r="M14083" t="s">
        <v>932</v>
      </c>
      <c r="N14083" t="s">
        <v>933</v>
      </c>
      <c r="O14083" t="s">
        <v>934</v>
      </c>
      <c r="Q14083" t="s">
        <v>534</v>
      </c>
      <c r="R14083" t="str">
        <f t="shared" si="440"/>
        <v>Weekday</v>
      </c>
      <c r="S14083" s="12">
        <f t="shared" ref="S14083:S14146" si="441">DATE(H14083,I14083,J14083)</f>
        <v>42012</v>
      </c>
    </row>
    <row r="14084" spans="1:19" x14ac:dyDescent="0.25">
      <c r="A14084" t="s">
        <v>93</v>
      </c>
      <c r="C14084">
        <v>20150700157</v>
      </c>
      <c r="D14084" t="s">
        <v>261</v>
      </c>
      <c r="E14084" t="s">
        <v>62</v>
      </c>
      <c r="G14084">
        <v>29.600999999999999</v>
      </c>
      <c r="H14084">
        <v>2015</v>
      </c>
      <c r="I14084">
        <v>3</v>
      </c>
      <c r="J14084">
        <v>11</v>
      </c>
      <c r="K14084">
        <v>16</v>
      </c>
      <c r="L14084">
        <v>42</v>
      </c>
      <c r="M14084" t="s">
        <v>932</v>
      </c>
      <c r="N14084" t="s">
        <v>937</v>
      </c>
      <c r="O14084" t="s">
        <v>934</v>
      </c>
      <c r="Q14084" t="s">
        <v>482</v>
      </c>
      <c r="R14084" t="str">
        <f t="shared" si="440"/>
        <v>Weekday</v>
      </c>
      <c r="S14084" s="12">
        <f t="shared" si="441"/>
        <v>42074</v>
      </c>
    </row>
    <row r="14085" spans="1:19" x14ac:dyDescent="0.25">
      <c r="A14085" t="s">
        <v>93</v>
      </c>
      <c r="C14085">
        <v>20150980165</v>
      </c>
      <c r="D14085" t="s">
        <v>261</v>
      </c>
      <c r="E14085" t="s">
        <v>87</v>
      </c>
      <c r="G14085">
        <v>29.600999999999999</v>
      </c>
      <c r="H14085">
        <v>2015</v>
      </c>
      <c r="I14085">
        <v>4</v>
      </c>
      <c r="J14085">
        <v>8</v>
      </c>
      <c r="K14085">
        <v>7</v>
      </c>
      <c r="L14085">
        <v>42</v>
      </c>
      <c r="M14085" t="s">
        <v>932</v>
      </c>
      <c r="N14085" t="s">
        <v>937</v>
      </c>
      <c r="O14085" t="s">
        <v>934</v>
      </c>
      <c r="Q14085" t="s">
        <v>534</v>
      </c>
      <c r="R14085" t="str">
        <f t="shared" ref="R14085:R14148" si="442">IF(WEEKDAY(DATE(H14085,I14085,J14085),2)&lt;6,"Weekday","Weekend")</f>
        <v>Weekday</v>
      </c>
      <c r="S14085" s="12">
        <f t="shared" si="441"/>
        <v>42102</v>
      </c>
    </row>
    <row r="14086" spans="1:19" x14ac:dyDescent="0.25">
      <c r="A14086" t="s">
        <v>93</v>
      </c>
      <c r="C14086">
        <v>20151390232</v>
      </c>
      <c r="D14086" t="s">
        <v>261</v>
      </c>
      <c r="E14086" t="s">
        <v>87</v>
      </c>
      <c r="G14086">
        <v>29.600999999999999</v>
      </c>
      <c r="H14086">
        <v>2015</v>
      </c>
      <c r="I14086">
        <v>5</v>
      </c>
      <c r="J14086">
        <v>19</v>
      </c>
      <c r="K14086">
        <v>6</v>
      </c>
      <c r="L14086">
        <v>51</v>
      </c>
      <c r="M14086" t="s">
        <v>932</v>
      </c>
      <c r="N14086" t="s">
        <v>933</v>
      </c>
      <c r="O14086" t="s">
        <v>934</v>
      </c>
      <c r="Q14086" t="s">
        <v>534</v>
      </c>
      <c r="R14086" t="str">
        <f t="shared" si="442"/>
        <v>Weekday</v>
      </c>
      <c r="S14086" s="12">
        <f t="shared" si="441"/>
        <v>42143</v>
      </c>
    </row>
    <row r="14087" spans="1:19" x14ac:dyDescent="0.25">
      <c r="A14087" t="s">
        <v>93</v>
      </c>
      <c r="C14087">
        <v>20151470208</v>
      </c>
      <c r="D14087" t="s">
        <v>261</v>
      </c>
      <c r="E14087" t="s">
        <v>62</v>
      </c>
      <c r="G14087">
        <v>29.600999999999999</v>
      </c>
      <c r="H14087">
        <v>2015</v>
      </c>
      <c r="I14087">
        <v>5</v>
      </c>
      <c r="J14087">
        <v>27</v>
      </c>
      <c r="K14087">
        <v>16</v>
      </c>
      <c r="L14087">
        <v>33</v>
      </c>
      <c r="M14087" t="s">
        <v>932</v>
      </c>
      <c r="N14087" t="s">
        <v>933</v>
      </c>
      <c r="O14087" t="s">
        <v>934</v>
      </c>
      <c r="Q14087" t="s">
        <v>482</v>
      </c>
      <c r="R14087" t="str">
        <f t="shared" si="442"/>
        <v>Weekday</v>
      </c>
      <c r="S14087" s="12">
        <f t="shared" si="441"/>
        <v>42151</v>
      </c>
    </row>
    <row r="14088" spans="1:19" x14ac:dyDescent="0.25">
      <c r="A14088" t="s">
        <v>93</v>
      </c>
      <c r="C14088">
        <v>20151990182</v>
      </c>
      <c r="D14088" t="s">
        <v>261</v>
      </c>
      <c r="E14088" t="s">
        <v>62</v>
      </c>
      <c r="G14088">
        <v>29.600999999999999</v>
      </c>
      <c r="H14088">
        <v>2015</v>
      </c>
      <c r="I14088">
        <v>6</v>
      </c>
      <c r="J14088">
        <v>29</v>
      </c>
      <c r="K14088">
        <v>17</v>
      </c>
      <c r="L14088">
        <v>27</v>
      </c>
      <c r="M14088" t="s">
        <v>932</v>
      </c>
      <c r="N14088" t="s">
        <v>933</v>
      </c>
      <c r="O14088" t="s">
        <v>934</v>
      </c>
      <c r="Q14088" t="s">
        <v>482</v>
      </c>
      <c r="R14088" t="str">
        <f t="shared" si="442"/>
        <v>Weekday</v>
      </c>
      <c r="S14088" s="12">
        <f t="shared" si="441"/>
        <v>42184</v>
      </c>
    </row>
    <row r="14089" spans="1:19" x14ac:dyDescent="0.25">
      <c r="A14089" t="s">
        <v>93</v>
      </c>
      <c r="C14089">
        <v>20152070201</v>
      </c>
      <c r="D14089" t="s">
        <v>261</v>
      </c>
      <c r="E14089" t="s">
        <v>62</v>
      </c>
      <c r="G14089">
        <v>29.600999999999999</v>
      </c>
      <c r="H14089">
        <v>2015</v>
      </c>
      <c r="I14089">
        <v>7</v>
      </c>
      <c r="J14089">
        <v>23</v>
      </c>
      <c r="K14089">
        <v>17</v>
      </c>
      <c r="L14089">
        <v>46</v>
      </c>
      <c r="M14089" t="s">
        <v>932</v>
      </c>
      <c r="N14089" t="s">
        <v>933</v>
      </c>
      <c r="O14089" t="s">
        <v>934</v>
      </c>
      <c r="Q14089" t="s">
        <v>482</v>
      </c>
      <c r="R14089" t="str">
        <f t="shared" si="442"/>
        <v>Weekday</v>
      </c>
      <c r="S14089" s="12">
        <f t="shared" si="441"/>
        <v>42208</v>
      </c>
    </row>
    <row r="14090" spans="1:19" x14ac:dyDescent="0.25">
      <c r="A14090" t="s">
        <v>93</v>
      </c>
      <c r="C14090">
        <v>20152160186</v>
      </c>
      <c r="D14090" t="s">
        <v>261</v>
      </c>
      <c r="E14090" t="s">
        <v>87</v>
      </c>
      <c r="G14090">
        <v>29.600999999999999</v>
      </c>
      <c r="H14090">
        <v>2015</v>
      </c>
      <c r="I14090">
        <v>8</v>
      </c>
      <c r="J14090">
        <v>4</v>
      </c>
      <c r="K14090">
        <v>8</v>
      </c>
      <c r="L14090">
        <v>40</v>
      </c>
      <c r="M14090" t="s">
        <v>932</v>
      </c>
      <c r="N14090" t="s">
        <v>933</v>
      </c>
      <c r="O14090" t="s">
        <v>934</v>
      </c>
      <c r="Q14090" t="s">
        <v>534</v>
      </c>
      <c r="R14090" t="str">
        <f t="shared" si="442"/>
        <v>Weekday</v>
      </c>
      <c r="S14090" s="12">
        <f t="shared" si="441"/>
        <v>42220</v>
      </c>
    </row>
    <row r="14091" spans="1:19" x14ac:dyDescent="0.25">
      <c r="A14091" t="s">
        <v>93</v>
      </c>
      <c r="C14091">
        <v>20152260213</v>
      </c>
      <c r="D14091" t="s">
        <v>261</v>
      </c>
      <c r="E14091" t="s">
        <v>62</v>
      </c>
      <c r="G14091">
        <v>29.600999999999999</v>
      </c>
      <c r="H14091">
        <v>2015</v>
      </c>
      <c r="I14091">
        <v>8</v>
      </c>
      <c r="J14091">
        <v>7</v>
      </c>
      <c r="K14091">
        <v>15</v>
      </c>
      <c r="L14091">
        <v>38</v>
      </c>
      <c r="M14091" t="s">
        <v>932</v>
      </c>
      <c r="N14091" t="s">
        <v>933</v>
      </c>
      <c r="O14091" t="s">
        <v>934</v>
      </c>
      <c r="Q14091" t="s">
        <v>482</v>
      </c>
      <c r="R14091" t="str">
        <f t="shared" si="442"/>
        <v>Weekday</v>
      </c>
      <c r="S14091" s="12">
        <f t="shared" si="441"/>
        <v>42223</v>
      </c>
    </row>
    <row r="14092" spans="1:19" x14ac:dyDescent="0.25">
      <c r="A14092" t="s">
        <v>93</v>
      </c>
      <c r="C14092">
        <v>20152300189</v>
      </c>
      <c r="D14092" t="s">
        <v>261</v>
      </c>
      <c r="E14092" t="s">
        <v>87</v>
      </c>
      <c r="G14092">
        <v>29.600999999999999</v>
      </c>
      <c r="H14092">
        <v>2015</v>
      </c>
      <c r="I14092">
        <v>8</v>
      </c>
      <c r="J14092">
        <v>7</v>
      </c>
      <c r="K14092">
        <v>14</v>
      </c>
      <c r="L14092">
        <v>30</v>
      </c>
      <c r="M14092" t="s">
        <v>932</v>
      </c>
      <c r="N14092" t="s">
        <v>933</v>
      </c>
      <c r="O14092" t="s">
        <v>934</v>
      </c>
      <c r="Q14092" t="s">
        <v>534</v>
      </c>
      <c r="R14092" t="str">
        <f t="shared" si="442"/>
        <v>Weekday</v>
      </c>
      <c r="S14092" s="12">
        <f t="shared" si="441"/>
        <v>42223</v>
      </c>
    </row>
    <row r="14093" spans="1:19" x14ac:dyDescent="0.25">
      <c r="A14093" t="s">
        <v>93</v>
      </c>
      <c r="C14093">
        <v>20152210117</v>
      </c>
      <c r="D14093" t="s">
        <v>261</v>
      </c>
      <c r="E14093" t="s">
        <v>87</v>
      </c>
      <c r="G14093">
        <v>29.600999999999999</v>
      </c>
      <c r="H14093">
        <v>2015</v>
      </c>
      <c r="I14093">
        <v>8</v>
      </c>
      <c r="J14093">
        <v>9</v>
      </c>
      <c r="K14093">
        <v>14</v>
      </c>
      <c r="L14093">
        <v>18</v>
      </c>
      <c r="M14093" t="s">
        <v>932</v>
      </c>
      <c r="N14093" t="s">
        <v>937</v>
      </c>
      <c r="O14093" t="s">
        <v>934</v>
      </c>
      <c r="Q14093" t="s">
        <v>534</v>
      </c>
      <c r="R14093" t="str">
        <f t="shared" si="442"/>
        <v>Weekend</v>
      </c>
      <c r="S14093" s="12">
        <f t="shared" si="441"/>
        <v>42225</v>
      </c>
    </row>
    <row r="14094" spans="1:19" x14ac:dyDescent="0.25">
      <c r="A14094" t="s">
        <v>93</v>
      </c>
      <c r="C14094">
        <v>20152240292</v>
      </c>
      <c r="D14094" t="s">
        <v>261</v>
      </c>
      <c r="E14094" t="s">
        <v>87</v>
      </c>
      <c r="G14094">
        <v>29.600999999999999</v>
      </c>
      <c r="H14094">
        <v>2015</v>
      </c>
      <c r="I14094">
        <v>8</v>
      </c>
      <c r="J14094">
        <v>10</v>
      </c>
      <c r="K14094">
        <v>7</v>
      </c>
      <c r="L14094">
        <v>37</v>
      </c>
      <c r="M14094" t="s">
        <v>932</v>
      </c>
      <c r="N14094" t="s">
        <v>933</v>
      </c>
      <c r="O14094" t="s">
        <v>934</v>
      </c>
      <c r="Q14094" t="s">
        <v>534</v>
      </c>
      <c r="R14094" t="str">
        <f t="shared" si="442"/>
        <v>Weekday</v>
      </c>
      <c r="S14094" s="12">
        <f t="shared" si="441"/>
        <v>42226</v>
      </c>
    </row>
    <row r="14095" spans="1:19" x14ac:dyDescent="0.25">
      <c r="A14095" t="s">
        <v>93</v>
      </c>
      <c r="C14095">
        <v>20152240276</v>
      </c>
      <c r="D14095" t="s">
        <v>261</v>
      </c>
      <c r="E14095" t="s">
        <v>87</v>
      </c>
      <c r="G14095">
        <v>29.600999999999999</v>
      </c>
      <c r="H14095">
        <v>2015</v>
      </c>
      <c r="I14095">
        <v>8</v>
      </c>
      <c r="J14095">
        <v>10</v>
      </c>
      <c r="K14095">
        <v>14</v>
      </c>
      <c r="L14095">
        <v>26</v>
      </c>
      <c r="M14095" t="s">
        <v>932</v>
      </c>
      <c r="N14095" t="s">
        <v>933</v>
      </c>
      <c r="O14095" t="s">
        <v>942</v>
      </c>
      <c r="Q14095" t="s">
        <v>534</v>
      </c>
      <c r="R14095" t="str">
        <f t="shared" si="442"/>
        <v>Weekday</v>
      </c>
      <c r="S14095" s="12">
        <f t="shared" si="441"/>
        <v>42226</v>
      </c>
    </row>
    <row r="14096" spans="1:19" x14ac:dyDescent="0.25">
      <c r="A14096" t="s">
        <v>93</v>
      </c>
      <c r="C14096">
        <v>20152300247</v>
      </c>
      <c r="D14096" t="s">
        <v>261</v>
      </c>
      <c r="E14096" t="s">
        <v>62</v>
      </c>
      <c r="G14096">
        <v>29.600999999999999</v>
      </c>
      <c r="H14096">
        <v>2015</v>
      </c>
      <c r="I14096">
        <v>8</v>
      </c>
      <c r="J14096">
        <v>14</v>
      </c>
      <c r="K14096">
        <v>17</v>
      </c>
      <c r="L14096">
        <v>20</v>
      </c>
      <c r="M14096" t="s">
        <v>932</v>
      </c>
      <c r="N14096" t="s">
        <v>933</v>
      </c>
      <c r="O14096" t="s">
        <v>934</v>
      </c>
      <c r="Q14096" t="s">
        <v>482</v>
      </c>
      <c r="R14096" t="str">
        <f t="shared" si="442"/>
        <v>Weekday</v>
      </c>
      <c r="S14096" s="12">
        <f t="shared" si="441"/>
        <v>42230</v>
      </c>
    </row>
    <row r="14097" spans="1:19" x14ac:dyDescent="0.25">
      <c r="A14097" t="s">
        <v>93</v>
      </c>
      <c r="C14097">
        <v>20152360196</v>
      </c>
      <c r="D14097" t="s">
        <v>261</v>
      </c>
      <c r="E14097" t="s">
        <v>87</v>
      </c>
      <c r="G14097">
        <v>29.600999999999999</v>
      </c>
      <c r="H14097">
        <v>2015</v>
      </c>
      <c r="I14097">
        <v>8</v>
      </c>
      <c r="J14097">
        <v>24</v>
      </c>
      <c r="K14097">
        <v>7</v>
      </c>
      <c r="L14097">
        <v>55</v>
      </c>
      <c r="M14097" t="s">
        <v>932</v>
      </c>
      <c r="N14097" t="s">
        <v>933</v>
      </c>
      <c r="O14097" t="s">
        <v>934</v>
      </c>
      <c r="Q14097" t="s">
        <v>534</v>
      </c>
      <c r="R14097" t="str">
        <f t="shared" si="442"/>
        <v>Weekday</v>
      </c>
      <c r="S14097" s="12">
        <f t="shared" si="441"/>
        <v>42240</v>
      </c>
    </row>
    <row r="14098" spans="1:19" x14ac:dyDescent="0.25">
      <c r="A14098" t="s">
        <v>93</v>
      </c>
      <c r="C14098">
        <v>20152410140</v>
      </c>
      <c r="D14098" t="s">
        <v>261</v>
      </c>
      <c r="E14098" t="s">
        <v>87</v>
      </c>
      <c r="G14098">
        <v>29.600999999999999</v>
      </c>
      <c r="H14098">
        <v>2015</v>
      </c>
      <c r="I14098">
        <v>8</v>
      </c>
      <c r="J14098">
        <v>26</v>
      </c>
      <c r="K14098">
        <v>21</v>
      </c>
      <c r="L14098">
        <v>40</v>
      </c>
      <c r="M14098" t="s">
        <v>932</v>
      </c>
      <c r="N14098" t="s">
        <v>933</v>
      </c>
      <c r="O14098" t="s">
        <v>942</v>
      </c>
      <c r="Q14098" t="s">
        <v>534</v>
      </c>
      <c r="R14098" t="str">
        <f t="shared" si="442"/>
        <v>Weekday</v>
      </c>
      <c r="S14098" s="12">
        <f t="shared" si="441"/>
        <v>42242</v>
      </c>
    </row>
    <row r="14099" spans="1:19" x14ac:dyDescent="0.25">
      <c r="A14099" t="s">
        <v>93</v>
      </c>
      <c r="C14099">
        <v>20152600246</v>
      </c>
      <c r="D14099" t="s">
        <v>261</v>
      </c>
      <c r="E14099" t="s">
        <v>62</v>
      </c>
      <c r="G14099">
        <v>29.600999999999999</v>
      </c>
      <c r="H14099">
        <v>2015</v>
      </c>
      <c r="I14099">
        <v>9</v>
      </c>
      <c r="J14099">
        <v>17</v>
      </c>
      <c r="K14099">
        <v>0</v>
      </c>
      <c r="L14099">
        <v>49</v>
      </c>
      <c r="M14099" t="s">
        <v>932</v>
      </c>
      <c r="N14099" t="s">
        <v>933</v>
      </c>
      <c r="O14099" t="s">
        <v>934</v>
      </c>
      <c r="Q14099" t="s">
        <v>482</v>
      </c>
      <c r="R14099" t="str">
        <f t="shared" si="442"/>
        <v>Weekday</v>
      </c>
      <c r="S14099" s="12">
        <f t="shared" si="441"/>
        <v>42264</v>
      </c>
    </row>
    <row r="14100" spans="1:19" x14ac:dyDescent="0.25">
      <c r="A14100" t="s">
        <v>93</v>
      </c>
      <c r="C14100">
        <v>20152600261</v>
      </c>
      <c r="D14100" t="s">
        <v>261</v>
      </c>
      <c r="E14100" t="s">
        <v>87</v>
      </c>
      <c r="G14100">
        <v>29.600999999999999</v>
      </c>
      <c r="H14100">
        <v>2015</v>
      </c>
      <c r="I14100">
        <v>9</v>
      </c>
      <c r="J14100">
        <v>17</v>
      </c>
      <c r="K14100">
        <v>7</v>
      </c>
      <c r="L14100">
        <v>14</v>
      </c>
      <c r="M14100" t="s">
        <v>932</v>
      </c>
      <c r="N14100" t="s">
        <v>933</v>
      </c>
      <c r="O14100" t="s">
        <v>934</v>
      </c>
      <c r="Q14100" t="s">
        <v>534</v>
      </c>
      <c r="R14100" t="str">
        <f t="shared" si="442"/>
        <v>Weekday</v>
      </c>
      <c r="S14100" s="12">
        <f t="shared" si="441"/>
        <v>42264</v>
      </c>
    </row>
    <row r="14101" spans="1:19" x14ac:dyDescent="0.25">
      <c r="A14101" t="s">
        <v>93</v>
      </c>
      <c r="C14101">
        <v>20152670281</v>
      </c>
      <c r="D14101" t="s">
        <v>261</v>
      </c>
      <c r="E14101" t="s">
        <v>87</v>
      </c>
      <c r="G14101">
        <v>29.600999999999999</v>
      </c>
      <c r="H14101">
        <v>2015</v>
      </c>
      <c r="I14101">
        <v>9</v>
      </c>
      <c r="J14101">
        <v>21</v>
      </c>
      <c r="K14101">
        <v>17</v>
      </c>
      <c r="L14101">
        <v>20</v>
      </c>
      <c r="M14101" t="s">
        <v>932</v>
      </c>
      <c r="N14101" t="s">
        <v>933</v>
      </c>
      <c r="O14101" t="s">
        <v>934</v>
      </c>
      <c r="Q14101" t="s">
        <v>534</v>
      </c>
      <c r="R14101" t="str">
        <f t="shared" si="442"/>
        <v>Weekday</v>
      </c>
      <c r="S14101" s="12">
        <f t="shared" si="441"/>
        <v>42268</v>
      </c>
    </row>
    <row r="14102" spans="1:19" x14ac:dyDescent="0.25">
      <c r="A14102" t="s">
        <v>93</v>
      </c>
      <c r="C14102">
        <v>20152670293</v>
      </c>
      <c r="D14102" t="s">
        <v>261</v>
      </c>
      <c r="E14102" t="s">
        <v>62</v>
      </c>
      <c r="G14102">
        <v>29.600999999999999</v>
      </c>
      <c r="H14102">
        <v>2015</v>
      </c>
      <c r="I14102">
        <v>9</v>
      </c>
      <c r="J14102">
        <v>23</v>
      </c>
      <c r="K14102">
        <v>20</v>
      </c>
      <c r="L14102">
        <v>2</v>
      </c>
      <c r="M14102" t="s">
        <v>932</v>
      </c>
      <c r="N14102" t="s">
        <v>933</v>
      </c>
      <c r="O14102" t="s">
        <v>934</v>
      </c>
      <c r="Q14102" t="s">
        <v>482</v>
      </c>
      <c r="R14102" t="str">
        <f t="shared" si="442"/>
        <v>Weekday</v>
      </c>
      <c r="S14102" s="12">
        <f t="shared" si="441"/>
        <v>42270</v>
      </c>
    </row>
    <row r="14103" spans="1:19" x14ac:dyDescent="0.25">
      <c r="A14103" t="s">
        <v>93</v>
      </c>
      <c r="C14103">
        <v>20152690146</v>
      </c>
      <c r="D14103" t="s">
        <v>261</v>
      </c>
      <c r="E14103" t="s">
        <v>62</v>
      </c>
      <c r="G14103">
        <v>29.600999999999999</v>
      </c>
      <c r="H14103">
        <v>2015</v>
      </c>
      <c r="I14103">
        <v>9</v>
      </c>
      <c r="J14103">
        <v>26</v>
      </c>
      <c r="K14103">
        <v>13</v>
      </c>
      <c r="L14103">
        <v>21</v>
      </c>
      <c r="M14103" t="s">
        <v>932</v>
      </c>
      <c r="N14103" t="s">
        <v>933</v>
      </c>
      <c r="O14103" t="s">
        <v>934</v>
      </c>
      <c r="Q14103" t="s">
        <v>482</v>
      </c>
      <c r="R14103" t="str">
        <f t="shared" si="442"/>
        <v>Weekend</v>
      </c>
      <c r="S14103" s="12">
        <f t="shared" si="441"/>
        <v>42273</v>
      </c>
    </row>
    <row r="14104" spans="1:19" x14ac:dyDescent="0.25">
      <c r="A14104" t="s">
        <v>93</v>
      </c>
      <c r="C14104">
        <v>20152750259</v>
      </c>
      <c r="D14104" t="s">
        <v>261</v>
      </c>
      <c r="E14104" t="s">
        <v>62</v>
      </c>
      <c r="G14104">
        <v>29.600999999999999</v>
      </c>
      <c r="H14104">
        <v>2015</v>
      </c>
      <c r="I14104">
        <v>10</v>
      </c>
      <c r="J14104">
        <v>2</v>
      </c>
      <c r="K14104">
        <v>17</v>
      </c>
      <c r="L14104">
        <v>14</v>
      </c>
      <c r="M14104" t="s">
        <v>932</v>
      </c>
      <c r="N14104" t="s">
        <v>933</v>
      </c>
      <c r="O14104" t="s">
        <v>934</v>
      </c>
      <c r="Q14104" t="s">
        <v>482</v>
      </c>
      <c r="R14104" t="str">
        <f t="shared" si="442"/>
        <v>Weekday</v>
      </c>
      <c r="S14104" s="12">
        <f t="shared" si="441"/>
        <v>42279</v>
      </c>
    </row>
    <row r="14105" spans="1:19" x14ac:dyDescent="0.25">
      <c r="A14105" t="s">
        <v>93</v>
      </c>
      <c r="C14105">
        <v>20153010273</v>
      </c>
      <c r="D14105" t="s">
        <v>261</v>
      </c>
      <c r="E14105" t="s">
        <v>87</v>
      </c>
      <c r="G14105">
        <v>29.600999999999999</v>
      </c>
      <c r="H14105">
        <v>2015</v>
      </c>
      <c r="I14105">
        <v>10</v>
      </c>
      <c r="J14105">
        <v>28</v>
      </c>
      <c r="K14105">
        <v>8</v>
      </c>
      <c r="L14105">
        <v>29</v>
      </c>
      <c r="M14105" t="s">
        <v>932</v>
      </c>
      <c r="N14105" t="s">
        <v>937</v>
      </c>
      <c r="O14105" t="s">
        <v>934</v>
      </c>
      <c r="Q14105" t="s">
        <v>534</v>
      </c>
      <c r="R14105" t="str">
        <f t="shared" si="442"/>
        <v>Weekday</v>
      </c>
      <c r="S14105" s="12">
        <f t="shared" si="441"/>
        <v>42305</v>
      </c>
    </row>
    <row r="14106" spans="1:19" x14ac:dyDescent="0.25">
      <c r="A14106" t="s">
        <v>93</v>
      </c>
      <c r="C14106">
        <v>20153070338</v>
      </c>
      <c r="D14106" t="s">
        <v>261</v>
      </c>
      <c r="E14106" t="s">
        <v>87</v>
      </c>
      <c r="G14106">
        <v>29.600999999999999</v>
      </c>
      <c r="H14106">
        <v>2015</v>
      </c>
      <c r="I14106">
        <v>11</v>
      </c>
      <c r="J14106">
        <v>3</v>
      </c>
      <c r="K14106">
        <v>8</v>
      </c>
      <c r="L14106">
        <v>10</v>
      </c>
      <c r="M14106" t="s">
        <v>932</v>
      </c>
      <c r="N14106" t="s">
        <v>933</v>
      </c>
      <c r="O14106" t="s">
        <v>934</v>
      </c>
      <c r="Q14106" t="s">
        <v>534</v>
      </c>
      <c r="R14106" t="str">
        <f t="shared" si="442"/>
        <v>Weekday</v>
      </c>
      <c r="S14106" s="12">
        <f t="shared" si="441"/>
        <v>42311</v>
      </c>
    </row>
    <row r="14107" spans="1:19" x14ac:dyDescent="0.25">
      <c r="A14107" t="s">
        <v>93</v>
      </c>
      <c r="C14107">
        <v>20153090236</v>
      </c>
      <c r="D14107" t="s">
        <v>261</v>
      </c>
      <c r="E14107" t="s">
        <v>62</v>
      </c>
      <c r="G14107">
        <v>29.600999999999999</v>
      </c>
      <c r="H14107">
        <v>2015</v>
      </c>
      <c r="I14107">
        <v>11</v>
      </c>
      <c r="J14107">
        <v>3</v>
      </c>
      <c r="K14107">
        <v>16</v>
      </c>
      <c r="L14107">
        <v>36</v>
      </c>
      <c r="M14107" t="s">
        <v>932</v>
      </c>
      <c r="N14107" t="s">
        <v>933</v>
      </c>
      <c r="O14107" t="s">
        <v>934</v>
      </c>
      <c r="Q14107" t="s">
        <v>482</v>
      </c>
      <c r="R14107" t="str">
        <f t="shared" si="442"/>
        <v>Weekday</v>
      </c>
      <c r="S14107" s="12">
        <f t="shared" si="441"/>
        <v>42311</v>
      </c>
    </row>
    <row r="14108" spans="1:19" x14ac:dyDescent="0.25">
      <c r="A14108" t="s">
        <v>93</v>
      </c>
      <c r="C14108">
        <v>20153270335</v>
      </c>
      <c r="D14108" t="s">
        <v>261</v>
      </c>
      <c r="E14108" t="s">
        <v>62</v>
      </c>
      <c r="G14108">
        <v>29.600999999999999</v>
      </c>
      <c r="H14108">
        <v>2015</v>
      </c>
      <c r="I14108">
        <v>11</v>
      </c>
      <c r="J14108">
        <v>13</v>
      </c>
      <c r="K14108">
        <v>16</v>
      </c>
      <c r="L14108">
        <v>29</v>
      </c>
      <c r="M14108" t="s">
        <v>932</v>
      </c>
      <c r="N14108" t="s">
        <v>933</v>
      </c>
      <c r="O14108" t="s">
        <v>934</v>
      </c>
      <c r="Q14108" t="s">
        <v>482</v>
      </c>
      <c r="R14108" t="str">
        <f t="shared" si="442"/>
        <v>Weekday</v>
      </c>
      <c r="S14108" s="12">
        <f t="shared" si="441"/>
        <v>42321</v>
      </c>
    </row>
    <row r="14109" spans="1:19" x14ac:dyDescent="0.25">
      <c r="A14109" t="s">
        <v>93</v>
      </c>
      <c r="C14109">
        <v>20153310190</v>
      </c>
      <c r="D14109" t="s">
        <v>261</v>
      </c>
      <c r="E14109" t="s">
        <v>62</v>
      </c>
      <c r="G14109">
        <v>29.600999999999999</v>
      </c>
      <c r="H14109">
        <v>2015</v>
      </c>
      <c r="I14109">
        <v>11</v>
      </c>
      <c r="J14109">
        <v>27</v>
      </c>
      <c r="K14109">
        <v>14</v>
      </c>
      <c r="L14109">
        <v>6</v>
      </c>
      <c r="M14109" t="s">
        <v>932</v>
      </c>
      <c r="N14109" t="s">
        <v>933</v>
      </c>
      <c r="O14109" t="s">
        <v>934</v>
      </c>
      <c r="Q14109" t="s">
        <v>482</v>
      </c>
      <c r="R14109" t="str">
        <f t="shared" si="442"/>
        <v>Weekday</v>
      </c>
      <c r="S14109" s="12">
        <f t="shared" si="441"/>
        <v>42335</v>
      </c>
    </row>
    <row r="14110" spans="1:19" x14ac:dyDescent="0.25">
      <c r="A14110" t="s">
        <v>93</v>
      </c>
      <c r="C14110">
        <v>20153340471</v>
      </c>
      <c r="D14110" t="s">
        <v>261</v>
      </c>
      <c r="E14110" t="s">
        <v>62</v>
      </c>
      <c r="G14110">
        <v>29.600999999999999</v>
      </c>
      <c r="H14110">
        <v>2015</v>
      </c>
      <c r="I14110">
        <v>11</v>
      </c>
      <c r="J14110">
        <v>27</v>
      </c>
      <c r="K14110">
        <v>14</v>
      </c>
      <c r="L14110">
        <v>40</v>
      </c>
      <c r="M14110" t="s">
        <v>935</v>
      </c>
      <c r="N14110" t="s">
        <v>933</v>
      </c>
      <c r="O14110" t="s">
        <v>934</v>
      </c>
      <c r="Q14110" t="s">
        <v>482</v>
      </c>
      <c r="R14110" t="str">
        <f t="shared" si="442"/>
        <v>Weekday</v>
      </c>
      <c r="S14110" s="12">
        <f t="shared" si="441"/>
        <v>42335</v>
      </c>
    </row>
    <row r="14111" spans="1:19" x14ac:dyDescent="0.25">
      <c r="A14111" t="s">
        <v>93</v>
      </c>
      <c r="C14111">
        <v>20153510311</v>
      </c>
      <c r="D14111" t="s">
        <v>261</v>
      </c>
      <c r="E14111" t="s">
        <v>87</v>
      </c>
      <c r="G14111">
        <v>29.600999999999999</v>
      </c>
      <c r="H14111">
        <v>2015</v>
      </c>
      <c r="I14111">
        <v>12</v>
      </c>
      <c r="J14111">
        <v>17</v>
      </c>
      <c r="K14111">
        <v>6</v>
      </c>
      <c r="L14111">
        <v>28</v>
      </c>
      <c r="M14111" t="s">
        <v>932</v>
      </c>
      <c r="N14111" t="s">
        <v>933</v>
      </c>
      <c r="O14111" t="s">
        <v>934</v>
      </c>
      <c r="Q14111" t="s">
        <v>534</v>
      </c>
      <c r="R14111" t="str">
        <f t="shared" si="442"/>
        <v>Weekday</v>
      </c>
      <c r="S14111" s="12">
        <f t="shared" si="441"/>
        <v>42355</v>
      </c>
    </row>
    <row r="14112" spans="1:19" x14ac:dyDescent="0.25">
      <c r="A14112" t="s">
        <v>93</v>
      </c>
      <c r="C14112">
        <v>20150390135</v>
      </c>
      <c r="D14112" t="s">
        <v>261</v>
      </c>
      <c r="E14112" t="s">
        <v>87</v>
      </c>
      <c r="G14112">
        <v>29.608000000000001</v>
      </c>
      <c r="H14112">
        <v>2015</v>
      </c>
      <c r="I14112">
        <v>2</v>
      </c>
      <c r="J14112">
        <v>4</v>
      </c>
      <c r="K14112">
        <v>8</v>
      </c>
      <c r="L14112">
        <v>53</v>
      </c>
      <c r="M14112" t="s">
        <v>932</v>
      </c>
      <c r="N14112" t="s">
        <v>937</v>
      </c>
      <c r="O14112" t="s">
        <v>934</v>
      </c>
      <c r="Q14112" t="s">
        <v>534</v>
      </c>
      <c r="R14112" t="str">
        <f t="shared" si="442"/>
        <v>Weekday</v>
      </c>
      <c r="S14112" s="12">
        <f t="shared" si="441"/>
        <v>42039</v>
      </c>
    </row>
    <row r="14113" spans="1:19" x14ac:dyDescent="0.25">
      <c r="A14113" t="s">
        <v>93</v>
      </c>
      <c r="C14113">
        <v>20150410391</v>
      </c>
      <c r="D14113" t="s">
        <v>261</v>
      </c>
      <c r="E14113" t="s">
        <v>87</v>
      </c>
      <c r="G14113">
        <v>29.608000000000001</v>
      </c>
      <c r="H14113">
        <v>2015</v>
      </c>
      <c r="I14113">
        <v>2</v>
      </c>
      <c r="J14113">
        <v>4</v>
      </c>
      <c r="K14113">
        <v>5</v>
      </c>
      <c r="L14113">
        <v>33</v>
      </c>
      <c r="M14113" t="s">
        <v>932</v>
      </c>
      <c r="N14113" t="s">
        <v>933</v>
      </c>
      <c r="O14113" t="s">
        <v>934</v>
      </c>
      <c r="Q14113" t="s">
        <v>534</v>
      </c>
      <c r="R14113" t="str">
        <f t="shared" si="442"/>
        <v>Weekday</v>
      </c>
      <c r="S14113" s="12">
        <f t="shared" si="441"/>
        <v>42039</v>
      </c>
    </row>
    <row r="14114" spans="1:19" x14ac:dyDescent="0.25">
      <c r="A14114" t="s">
        <v>93</v>
      </c>
      <c r="C14114">
        <v>20153150230</v>
      </c>
      <c r="D14114" t="s">
        <v>261</v>
      </c>
      <c r="E14114" t="s">
        <v>62</v>
      </c>
      <c r="G14114">
        <v>29.614000000000001</v>
      </c>
      <c r="H14114">
        <v>2015</v>
      </c>
      <c r="I14114">
        <v>11</v>
      </c>
      <c r="J14114">
        <v>10</v>
      </c>
      <c r="K14114">
        <v>17</v>
      </c>
      <c r="L14114">
        <v>49</v>
      </c>
      <c r="M14114" t="s">
        <v>932</v>
      </c>
      <c r="N14114" t="s">
        <v>936</v>
      </c>
      <c r="O14114" t="s">
        <v>934</v>
      </c>
      <c r="Q14114" t="s">
        <v>482</v>
      </c>
      <c r="R14114" t="str">
        <f t="shared" si="442"/>
        <v>Weekday</v>
      </c>
      <c r="S14114" s="12">
        <f t="shared" si="441"/>
        <v>42318</v>
      </c>
    </row>
    <row r="14115" spans="1:19" x14ac:dyDescent="0.25">
      <c r="A14115" t="s">
        <v>93</v>
      </c>
      <c r="C14115">
        <v>20153070211</v>
      </c>
      <c r="D14115" t="s">
        <v>261</v>
      </c>
      <c r="E14115" t="s">
        <v>87</v>
      </c>
      <c r="G14115">
        <v>29.619</v>
      </c>
      <c r="H14115">
        <v>2015</v>
      </c>
      <c r="I14115">
        <v>9</v>
      </c>
      <c r="J14115">
        <v>24</v>
      </c>
      <c r="K14115">
        <v>8</v>
      </c>
      <c r="L14115">
        <v>11</v>
      </c>
      <c r="M14115" t="s">
        <v>932</v>
      </c>
      <c r="N14115" t="s">
        <v>933</v>
      </c>
      <c r="O14115" t="s">
        <v>934</v>
      </c>
      <c r="Q14115" t="s">
        <v>534</v>
      </c>
      <c r="R14115" t="str">
        <f t="shared" si="442"/>
        <v>Weekday</v>
      </c>
      <c r="S14115" s="12">
        <f t="shared" si="441"/>
        <v>42271</v>
      </c>
    </row>
    <row r="14116" spans="1:19" x14ac:dyDescent="0.25">
      <c r="A14116" t="s">
        <v>93</v>
      </c>
      <c r="C14116">
        <v>20150870124</v>
      </c>
      <c r="D14116" t="s">
        <v>261</v>
      </c>
      <c r="E14116" t="s">
        <v>62</v>
      </c>
      <c r="G14116">
        <v>29.928999999999998</v>
      </c>
      <c r="H14116">
        <v>2015</v>
      </c>
      <c r="I14116">
        <v>3</v>
      </c>
      <c r="J14116">
        <v>18</v>
      </c>
      <c r="K14116">
        <v>15</v>
      </c>
      <c r="L14116">
        <v>14</v>
      </c>
      <c r="M14116" t="s">
        <v>932</v>
      </c>
      <c r="N14116" t="s">
        <v>936</v>
      </c>
      <c r="O14116" t="s">
        <v>934</v>
      </c>
      <c r="Q14116" t="s">
        <v>485</v>
      </c>
      <c r="R14116" t="str">
        <f t="shared" si="442"/>
        <v>Weekday</v>
      </c>
      <c r="S14116" s="12">
        <f t="shared" si="441"/>
        <v>42081</v>
      </c>
    </row>
    <row r="14117" spans="1:19" x14ac:dyDescent="0.25">
      <c r="A14117" t="s">
        <v>93</v>
      </c>
      <c r="C14117">
        <v>20152260233</v>
      </c>
      <c r="D14117" t="s">
        <v>261</v>
      </c>
      <c r="E14117" t="s">
        <v>62</v>
      </c>
      <c r="G14117">
        <v>30.012</v>
      </c>
      <c r="H14117">
        <v>2015</v>
      </c>
      <c r="I14117">
        <v>8</v>
      </c>
      <c r="J14117">
        <v>12</v>
      </c>
      <c r="K14117">
        <v>22</v>
      </c>
      <c r="L14117">
        <v>21</v>
      </c>
      <c r="M14117" t="s">
        <v>935</v>
      </c>
      <c r="N14117" t="s">
        <v>936</v>
      </c>
      <c r="O14117" t="s">
        <v>934</v>
      </c>
      <c r="Q14117" t="s">
        <v>485</v>
      </c>
      <c r="R14117" t="str">
        <f t="shared" si="442"/>
        <v>Weekday</v>
      </c>
      <c r="S14117" s="12">
        <f t="shared" si="441"/>
        <v>42228</v>
      </c>
    </row>
    <row r="14118" spans="1:19" x14ac:dyDescent="0.25">
      <c r="A14118" t="s">
        <v>93</v>
      </c>
      <c r="C14118">
        <v>20150680220</v>
      </c>
      <c r="D14118" t="s">
        <v>261</v>
      </c>
      <c r="E14118" t="s">
        <v>87</v>
      </c>
      <c r="G14118">
        <v>30.036999999999999</v>
      </c>
      <c r="H14118">
        <v>2015</v>
      </c>
      <c r="I14118">
        <v>3</v>
      </c>
      <c r="J14118">
        <v>9</v>
      </c>
      <c r="K14118">
        <v>6</v>
      </c>
      <c r="L14118">
        <v>11</v>
      </c>
      <c r="M14118" t="s">
        <v>935</v>
      </c>
      <c r="N14118" t="s">
        <v>933</v>
      </c>
      <c r="O14118" t="s">
        <v>934</v>
      </c>
      <c r="Q14118" t="s">
        <v>532</v>
      </c>
      <c r="R14118" t="str">
        <f t="shared" si="442"/>
        <v>Weekday</v>
      </c>
      <c r="S14118" s="12">
        <f t="shared" si="441"/>
        <v>42072</v>
      </c>
    </row>
    <row r="14119" spans="1:19" x14ac:dyDescent="0.25">
      <c r="A14119" t="s">
        <v>93</v>
      </c>
      <c r="C14119">
        <v>20153100269</v>
      </c>
      <c r="D14119" t="s">
        <v>261</v>
      </c>
      <c r="E14119" t="s">
        <v>87</v>
      </c>
      <c r="G14119">
        <v>30.036999999999999</v>
      </c>
      <c r="H14119">
        <v>2015</v>
      </c>
      <c r="I14119">
        <v>11</v>
      </c>
      <c r="J14119">
        <v>5</v>
      </c>
      <c r="K14119">
        <v>8</v>
      </c>
      <c r="L14119">
        <v>29</v>
      </c>
      <c r="M14119" t="s">
        <v>932</v>
      </c>
      <c r="N14119" t="s">
        <v>933</v>
      </c>
      <c r="O14119" t="s">
        <v>934</v>
      </c>
      <c r="Q14119" t="s">
        <v>532</v>
      </c>
      <c r="R14119" t="str">
        <f t="shared" si="442"/>
        <v>Weekday</v>
      </c>
      <c r="S14119" s="12">
        <f t="shared" si="441"/>
        <v>42313</v>
      </c>
    </row>
    <row r="14120" spans="1:19" x14ac:dyDescent="0.25">
      <c r="A14120" t="s">
        <v>93</v>
      </c>
      <c r="C14120">
        <v>20150090479</v>
      </c>
      <c r="D14120" t="s">
        <v>261</v>
      </c>
      <c r="E14120" t="s">
        <v>87</v>
      </c>
      <c r="G14120">
        <v>30.134</v>
      </c>
      <c r="H14120">
        <v>2015</v>
      </c>
      <c r="I14120">
        <v>1</v>
      </c>
      <c r="J14120">
        <v>8</v>
      </c>
      <c r="K14120">
        <v>14</v>
      </c>
      <c r="L14120">
        <v>48</v>
      </c>
      <c r="M14120" t="s">
        <v>935</v>
      </c>
      <c r="N14120" t="s">
        <v>933</v>
      </c>
      <c r="O14120" t="s">
        <v>934</v>
      </c>
      <c r="Q14120" t="s">
        <v>532</v>
      </c>
      <c r="R14120" t="str">
        <f t="shared" si="442"/>
        <v>Weekday</v>
      </c>
      <c r="S14120" s="12">
        <f t="shared" si="441"/>
        <v>42012</v>
      </c>
    </row>
    <row r="14121" spans="1:19" x14ac:dyDescent="0.25">
      <c r="A14121" t="s">
        <v>93</v>
      </c>
      <c r="C14121">
        <v>20151490307</v>
      </c>
      <c r="D14121" t="s">
        <v>261</v>
      </c>
      <c r="E14121" t="s">
        <v>87</v>
      </c>
      <c r="G14121">
        <v>30.134</v>
      </c>
      <c r="H14121">
        <v>2015</v>
      </c>
      <c r="I14121">
        <v>5</v>
      </c>
      <c r="J14121">
        <v>29</v>
      </c>
      <c r="K14121">
        <v>6</v>
      </c>
      <c r="L14121">
        <v>40</v>
      </c>
      <c r="M14121" t="s">
        <v>932</v>
      </c>
      <c r="N14121" t="s">
        <v>933</v>
      </c>
      <c r="O14121" t="s">
        <v>934</v>
      </c>
      <c r="Q14121" t="s">
        <v>532</v>
      </c>
      <c r="R14121" t="str">
        <f t="shared" si="442"/>
        <v>Weekday</v>
      </c>
      <c r="S14121" s="12">
        <f t="shared" si="441"/>
        <v>42153</v>
      </c>
    </row>
    <row r="14122" spans="1:19" x14ac:dyDescent="0.25">
      <c r="A14122" t="s">
        <v>93</v>
      </c>
      <c r="C14122">
        <v>20151530225</v>
      </c>
      <c r="D14122" t="s">
        <v>261</v>
      </c>
      <c r="E14122" t="s">
        <v>62</v>
      </c>
      <c r="G14122">
        <v>30.134</v>
      </c>
      <c r="H14122">
        <v>2015</v>
      </c>
      <c r="I14122">
        <v>6</v>
      </c>
      <c r="J14122">
        <v>1</v>
      </c>
      <c r="K14122">
        <v>16</v>
      </c>
      <c r="L14122">
        <v>2</v>
      </c>
      <c r="M14122" t="s">
        <v>935</v>
      </c>
      <c r="N14122" t="s">
        <v>933</v>
      </c>
      <c r="O14122" t="s">
        <v>934</v>
      </c>
      <c r="Q14122" t="s">
        <v>486</v>
      </c>
      <c r="R14122" t="str">
        <f t="shared" si="442"/>
        <v>Weekday</v>
      </c>
      <c r="S14122" s="12">
        <f t="shared" si="441"/>
        <v>42156</v>
      </c>
    </row>
    <row r="14123" spans="1:19" x14ac:dyDescent="0.25">
      <c r="A14123" t="s">
        <v>93</v>
      </c>
      <c r="C14123">
        <v>20151810255</v>
      </c>
      <c r="D14123" t="s">
        <v>261</v>
      </c>
      <c r="E14123" t="s">
        <v>62</v>
      </c>
      <c r="G14123">
        <v>30.134</v>
      </c>
      <c r="H14123">
        <v>2015</v>
      </c>
      <c r="I14123">
        <v>6</v>
      </c>
      <c r="J14123">
        <v>28</v>
      </c>
      <c r="K14123">
        <v>5</v>
      </c>
      <c r="L14123">
        <v>20</v>
      </c>
      <c r="M14123" t="s">
        <v>935</v>
      </c>
      <c r="N14123" t="s">
        <v>933</v>
      </c>
      <c r="O14123" t="s">
        <v>934</v>
      </c>
      <c r="Q14123" t="s">
        <v>486</v>
      </c>
      <c r="R14123" t="str">
        <f t="shared" si="442"/>
        <v>Weekend</v>
      </c>
      <c r="S14123" s="12">
        <f t="shared" si="441"/>
        <v>42183</v>
      </c>
    </row>
    <row r="14124" spans="1:19" x14ac:dyDescent="0.25">
      <c r="A14124" t="s">
        <v>93</v>
      </c>
      <c r="C14124">
        <v>20152730228</v>
      </c>
      <c r="D14124" t="s">
        <v>261</v>
      </c>
      <c r="E14124" t="s">
        <v>62</v>
      </c>
      <c r="G14124">
        <v>30.134</v>
      </c>
      <c r="H14124">
        <v>2015</v>
      </c>
      <c r="I14124">
        <v>9</v>
      </c>
      <c r="J14124">
        <v>29</v>
      </c>
      <c r="K14124">
        <v>17</v>
      </c>
      <c r="L14124">
        <v>58</v>
      </c>
      <c r="M14124" t="s">
        <v>932</v>
      </c>
      <c r="N14124" t="s">
        <v>933</v>
      </c>
      <c r="O14124" t="s">
        <v>934</v>
      </c>
      <c r="Q14124" t="s">
        <v>486</v>
      </c>
      <c r="R14124" t="str">
        <f t="shared" si="442"/>
        <v>Weekday</v>
      </c>
      <c r="S14124" s="12">
        <f t="shared" si="441"/>
        <v>42276</v>
      </c>
    </row>
    <row r="14125" spans="1:19" x14ac:dyDescent="0.25">
      <c r="A14125" t="s">
        <v>93</v>
      </c>
      <c r="C14125">
        <v>20153640312</v>
      </c>
      <c r="D14125" t="s">
        <v>261</v>
      </c>
      <c r="E14125" t="s">
        <v>62</v>
      </c>
      <c r="G14125">
        <v>30.134</v>
      </c>
      <c r="H14125">
        <v>2015</v>
      </c>
      <c r="I14125">
        <v>12</v>
      </c>
      <c r="J14125">
        <v>30</v>
      </c>
      <c r="K14125">
        <v>2</v>
      </c>
      <c r="L14125">
        <v>50</v>
      </c>
      <c r="M14125" t="s">
        <v>935</v>
      </c>
      <c r="N14125" t="s">
        <v>937</v>
      </c>
      <c r="O14125" t="s">
        <v>934</v>
      </c>
      <c r="Q14125" t="s">
        <v>486</v>
      </c>
      <c r="R14125" t="str">
        <f t="shared" si="442"/>
        <v>Weekday</v>
      </c>
      <c r="S14125" s="12">
        <f t="shared" si="441"/>
        <v>42368</v>
      </c>
    </row>
    <row r="14126" spans="1:19" x14ac:dyDescent="0.25">
      <c r="A14126" t="s">
        <v>93</v>
      </c>
      <c r="C14126">
        <v>20151100202</v>
      </c>
      <c r="D14126" t="s">
        <v>261</v>
      </c>
      <c r="E14126" t="s">
        <v>87</v>
      </c>
      <c r="G14126">
        <v>30.254000000000001</v>
      </c>
      <c r="H14126">
        <v>2015</v>
      </c>
      <c r="I14126">
        <v>4</v>
      </c>
      <c r="J14126">
        <v>19</v>
      </c>
      <c r="K14126">
        <v>6</v>
      </c>
      <c r="L14126">
        <v>51</v>
      </c>
      <c r="M14126" t="s">
        <v>935</v>
      </c>
      <c r="N14126" t="s">
        <v>933</v>
      </c>
      <c r="O14126" t="s">
        <v>934</v>
      </c>
      <c r="Q14126" t="s">
        <v>532</v>
      </c>
      <c r="R14126" t="str">
        <f t="shared" si="442"/>
        <v>Weekend</v>
      </c>
      <c r="S14126" s="12">
        <f t="shared" si="441"/>
        <v>42113</v>
      </c>
    </row>
    <row r="14127" spans="1:19" x14ac:dyDescent="0.25">
      <c r="A14127" t="s">
        <v>93</v>
      </c>
      <c r="C14127">
        <v>20150510267</v>
      </c>
      <c r="D14127" t="s">
        <v>261</v>
      </c>
      <c r="E14127" t="s">
        <v>87</v>
      </c>
      <c r="G14127">
        <v>30.573</v>
      </c>
      <c r="H14127">
        <v>2015</v>
      </c>
      <c r="I14127">
        <v>2</v>
      </c>
      <c r="J14127">
        <v>20</v>
      </c>
      <c r="K14127">
        <v>8</v>
      </c>
      <c r="L14127">
        <v>7</v>
      </c>
      <c r="M14127" t="s">
        <v>935</v>
      </c>
      <c r="N14127" t="s">
        <v>933</v>
      </c>
      <c r="O14127" t="s">
        <v>934</v>
      </c>
      <c r="Q14127" t="s">
        <v>531</v>
      </c>
      <c r="R14127" t="str">
        <f t="shared" si="442"/>
        <v>Weekday</v>
      </c>
      <c r="S14127" s="12">
        <f t="shared" si="441"/>
        <v>42055</v>
      </c>
    </row>
    <row r="14128" spans="1:19" x14ac:dyDescent="0.25">
      <c r="A14128" t="s">
        <v>93</v>
      </c>
      <c r="C14128">
        <v>20152910153</v>
      </c>
      <c r="D14128" t="s">
        <v>261</v>
      </c>
      <c r="E14128" t="s">
        <v>62</v>
      </c>
      <c r="G14128">
        <v>30.573</v>
      </c>
      <c r="H14128">
        <v>2015</v>
      </c>
      <c r="I14128">
        <v>10</v>
      </c>
      <c r="J14128">
        <v>18</v>
      </c>
      <c r="K14128">
        <v>0</v>
      </c>
      <c r="L14128">
        <v>13</v>
      </c>
      <c r="M14128" t="s">
        <v>932</v>
      </c>
      <c r="N14128" t="s">
        <v>933</v>
      </c>
      <c r="O14128" t="s">
        <v>934</v>
      </c>
      <c r="Q14128" t="s">
        <v>489</v>
      </c>
      <c r="R14128" t="str">
        <f t="shared" si="442"/>
        <v>Weekend</v>
      </c>
      <c r="S14128" s="12">
        <f t="shared" si="441"/>
        <v>42295</v>
      </c>
    </row>
    <row r="14129" spans="1:19" x14ac:dyDescent="0.25">
      <c r="A14129" t="s">
        <v>93</v>
      </c>
      <c r="C14129">
        <v>20153010266</v>
      </c>
      <c r="D14129" t="s">
        <v>261</v>
      </c>
      <c r="E14129" t="s">
        <v>87</v>
      </c>
      <c r="G14129">
        <v>30.638000000000002</v>
      </c>
      <c r="H14129">
        <v>2015</v>
      </c>
      <c r="I14129">
        <v>10</v>
      </c>
      <c r="J14129">
        <v>28</v>
      </c>
      <c r="K14129">
        <v>9</v>
      </c>
      <c r="L14129">
        <v>3</v>
      </c>
      <c r="M14129" t="s">
        <v>932</v>
      </c>
      <c r="N14129" t="s">
        <v>933</v>
      </c>
      <c r="O14129" t="s">
        <v>934</v>
      </c>
      <c r="Q14129" t="s">
        <v>531</v>
      </c>
      <c r="R14129" t="str">
        <f t="shared" si="442"/>
        <v>Weekday</v>
      </c>
      <c r="S14129" s="12">
        <f t="shared" si="441"/>
        <v>42305</v>
      </c>
    </row>
    <row r="14130" spans="1:19" x14ac:dyDescent="0.25">
      <c r="A14130" t="s">
        <v>93</v>
      </c>
      <c r="C14130">
        <v>20151740293</v>
      </c>
      <c r="D14130" t="s">
        <v>261</v>
      </c>
      <c r="E14130" t="s">
        <v>62</v>
      </c>
      <c r="G14130">
        <v>30.733000000000001</v>
      </c>
      <c r="H14130">
        <v>2015</v>
      </c>
      <c r="I14130">
        <v>6</v>
      </c>
      <c r="J14130">
        <v>19</v>
      </c>
      <c r="K14130">
        <v>16</v>
      </c>
      <c r="L14130">
        <v>26</v>
      </c>
      <c r="M14130" t="s">
        <v>932</v>
      </c>
      <c r="N14130" t="s">
        <v>933</v>
      </c>
      <c r="O14130" t="s">
        <v>934</v>
      </c>
      <c r="Q14130" t="s">
        <v>489</v>
      </c>
      <c r="R14130" t="str">
        <f t="shared" si="442"/>
        <v>Weekday</v>
      </c>
      <c r="S14130" s="12">
        <f t="shared" si="441"/>
        <v>42174</v>
      </c>
    </row>
    <row r="14131" spans="1:19" x14ac:dyDescent="0.25">
      <c r="A14131" t="s">
        <v>93</v>
      </c>
      <c r="C14131">
        <v>20153200248</v>
      </c>
      <c r="D14131" t="s">
        <v>261</v>
      </c>
      <c r="E14131" t="s">
        <v>62</v>
      </c>
      <c r="G14131">
        <v>30.733000000000001</v>
      </c>
      <c r="H14131">
        <v>2015</v>
      </c>
      <c r="I14131">
        <v>11</v>
      </c>
      <c r="J14131">
        <v>7</v>
      </c>
      <c r="K14131">
        <v>15</v>
      </c>
      <c r="L14131">
        <v>41</v>
      </c>
      <c r="M14131" t="s">
        <v>935</v>
      </c>
      <c r="N14131" t="s">
        <v>933</v>
      </c>
      <c r="O14131" t="s">
        <v>934</v>
      </c>
      <c r="Q14131" t="s">
        <v>489</v>
      </c>
      <c r="R14131" t="str">
        <f t="shared" si="442"/>
        <v>Weekend</v>
      </c>
      <c r="S14131" s="12">
        <f t="shared" si="441"/>
        <v>42315</v>
      </c>
    </row>
    <row r="14132" spans="1:19" x14ac:dyDescent="0.25">
      <c r="A14132" t="s">
        <v>93</v>
      </c>
      <c r="C14132">
        <v>20150690204</v>
      </c>
      <c r="D14132" t="s">
        <v>261</v>
      </c>
      <c r="E14132" t="s">
        <v>62</v>
      </c>
      <c r="G14132">
        <v>30.795999999999999</v>
      </c>
      <c r="H14132">
        <v>2015</v>
      </c>
      <c r="I14132">
        <v>3</v>
      </c>
      <c r="J14132">
        <v>8</v>
      </c>
      <c r="K14132">
        <v>17</v>
      </c>
      <c r="L14132">
        <v>3</v>
      </c>
      <c r="M14132" t="s">
        <v>935</v>
      </c>
      <c r="N14132" t="s">
        <v>933</v>
      </c>
      <c r="O14132" t="s">
        <v>934</v>
      </c>
      <c r="Q14132" t="s">
        <v>490</v>
      </c>
      <c r="R14132" t="str">
        <f t="shared" si="442"/>
        <v>Weekend</v>
      </c>
      <c r="S14132" s="12">
        <f t="shared" si="441"/>
        <v>42071</v>
      </c>
    </row>
    <row r="14133" spans="1:19" x14ac:dyDescent="0.25">
      <c r="A14133" t="s">
        <v>93</v>
      </c>
      <c r="C14133">
        <v>20152310220</v>
      </c>
      <c r="D14133" t="s">
        <v>261</v>
      </c>
      <c r="E14133" t="s">
        <v>87</v>
      </c>
      <c r="G14133">
        <v>30.795999999999999</v>
      </c>
      <c r="H14133">
        <v>2015</v>
      </c>
      <c r="I14133">
        <v>8</v>
      </c>
      <c r="J14133">
        <v>18</v>
      </c>
      <c r="K14133">
        <v>9</v>
      </c>
      <c r="L14133">
        <v>0</v>
      </c>
      <c r="M14133" t="s">
        <v>932</v>
      </c>
      <c r="N14133" t="s">
        <v>933</v>
      </c>
      <c r="O14133" t="s">
        <v>934</v>
      </c>
      <c r="Q14133" t="s">
        <v>530</v>
      </c>
      <c r="R14133" t="str">
        <f t="shared" si="442"/>
        <v>Weekday</v>
      </c>
      <c r="S14133" s="12">
        <f t="shared" si="441"/>
        <v>42234</v>
      </c>
    </row>
    <row r="14134" spans="1:19" x14ac:dyDescent="0.25">
      <c r="A14134" t="s">
        <v>93</v>
      </c>
      <c r="C14134">
        <v>20150420309</v>
      </c>
      <c r="D14134" t="s">
        <v>261</v>
      </c>
      <c r="E14134" t="s">
        <v>62</v>
      </c>
      <c r="G14134">
        <v>31.006</v>
      </c>
      <c r="H14134">
        <v>2015</v>
      </c>
      <c r="I14134">
        <v>2</v>
      </c>
      <c r="J14134">
        <v>10</v>
      </c>
      <c r="K14134">
        <v>12</v>
      </c>
      <c r="L14134">
        <v>23</v>
      </c>
      <c r="M14134" t="s">
        <v>932</v>
      </c>
      <c r="N14134" t="s">
        <v>933</v>
      </c>
      <c r="O14134" t="s">
        <v>934</v>
      </c>
      <c r="Q14134" t="s">
        <v>490</v>
      </c>
      <c r="R14134" t="str">
        <f t="shared" si="442"/>
        <v>Weekday</v>
      </c>
      <c r="S14134" s="12">
        <f t="shared" si="441"/>
        <v>42045</v>
      </c>
    </row>
    <row r="14135" spans="1:19" x14ac:dyDescent="0.25">
      <c r="A14135" t="s">
        <v>93</v>
      </c>
      <c r="C14135">
        <v>20150680226</v>
      </c>
      <c r="D14135" t="s">
        <v>261</v>
      </c>
      <c r="E14135" t="s">
        <v>62</v>
      </c>
      <c r="G14135">
        <v>31.006</v>
      </c>
      <c r="H14135">
        <v>2015</v>
      </c>
      <c r="I14135">
        <v>3</v>
      </c>
      <c r="J14135">
        <v>3</v>
      </c>
      <c r="K14135">
        <v>11</v>
      </c>
      <c r="L14135">
        <v>26</v>
      </c>
      <c r="M14135" t="s">
        <v>932</v>
      </c>
      <c r="N14135" t="s">
        <v>936</v>
      </c>
      <c r="O14135" t="s">
        <v>934</v>
      </c>
      <c r="Q14135" t="s">
        <v>490</v>
      </c>
      <c r="R14135" t="str">
        <f t="shared" si="442"/>
        <v>Weekday</v>
      </c>
      <c r="S14135" s="12">
        <f t="shared" si="441"/>
        <v>42066</v>
      </c>
    </row>
    <row r="14136" spans="1:19" x14ac:dyDescent="0.25">
      <c r="A14136" t="s">
        <v>93</v>
      </c>
      <c r="C14136">
        <v>20151300117</v>
      </c>
      <c r="D14136" t="s">
        <v>261</v>
      </c>
      <c r="E14136" t="s">
        <v>62</v>
      </c>
      <c r="G14136">
        <v>31.006</v>
      </c>
      <c r="H14136">
        <v>2015</v>
      </c>
      <c r="I14136">
        <v>5</v>
      </c>
      <c r="J14136">
        <v>9</v>
      </c>
      <c r="K14136">
        <v>12</v>
      </c>
      <c r="L14136">
        <v>2</v>
      </c>
      <c r="M14136" t="s">
        <v>935</v>
      </c>
      <c r="N14136" t="s">
        <v>933</v>
      </c>
      <c r="O14136" t="s">
        <v>934</v>
      </c>
      <c r="Q14136" t="s">
        <v>490</v>
      </c>
      <c r="R14136" t="str">
        <f t="shared" si="442"/>
        <v>Weekend</v>
      </c>
      <c r="S14136" s="12">
        <f t="shared" si="441"/>
        <v>42133</v>
      </c>
    </row>
    <row r="14137" spans="1:19" x14ac:dyDescent="0.25">
      <c r="A14137" t="s">
        <v>93</v>
      </c>
      <c r="C14137">
        <v>20152770185</v>
      </c>
      <c r="D14137" t="s">
        <v>261</v>
      </c>
      <c r="E14137" t="s">
        <v>62</v>
      </c>
      <c r="G14137">
        <v>31.006</v>
      </c>
      <c r="H14137">
        <v>2015</v>
      </c>
      <c r="I14137">
        <v>9</v>
      </c>
      <c r="J14137">
        <v>5</v>
      </c>
      <c r="K14137">
        <v>2</v>
      </c>
      <c r="L14137">
        <v>13</v>
      </c>
      <c r="M14137" t="s">
        <v>935</v>
      </c>
      <c r="N14137" t="s">
        <v>933</v>
      </c>
      <c r="O14137" t="s">
        <v>934</v>
      </c>
      <c r="Q14137" t="s">
        <v>490</v>
      </c>
      <c r="R14137" t="str">
        <f t="shared" si="442"/>
        <v>Weekend</v>
      </c>
      <c r="S14137" s="12">
        <f t="shared" si="441"/>
        <v>42252</v>
      </c>
    </row>
    <row r="14138" spans="1:19" x14ac:dyDescent="0.25">
      <c r="A14138" t="s">
        <v>93</v>
      </c>
      <c r="C14138">
        <v>20152720293</v>
      </c>
      <c r="D14138" t="s">
        <v>261</v>
      </c>
      <c r="E14138" t="s">
        <v>62</v>
      </c>
      <c r="G14138">
        <v>31.006</v>
      </c>
      <c r="H14138">
        <v>2015</v>
      </c>
      <c r="I14138">
        <v>9</v>
      </c>
      <c r="J14138">
        <v>27</v>
      </c>
      <c r="K14138">
        <v>4</v>
      </c>
      <c r="L14138">
        <v>12</v>
      </c>
      <c r="M14138" t="s">
        <v>935</v>
      </c>
      <c r="N14138" t="s">
        <v>933</v>
      </c>
      <c r="O14138" t="s">
        <v>934</v>
      </c>
      <c r="Q14138" t="s">
        <v>490</v>
      </c>
      <c r="R14138" t="str">
        <f t="shared" si="442"/>
        <v>Weekend</v>
      </c>
      <c r="S14138" s="12">
        <f t="shared" si="441"/>
        <v>42274</v>
      </c>
    </row>
    <row r="14139" spans="1:19" x14ac:dyDescent="0.25">
      <c r="A14139" t="s">
        <v>93</v>
      </c>
      <c r="C14139">
        <v>20153010274</v>
      </c>
      <c r="D14139" t="s">
        <v>261</v>
      </c>
      <c r="E14139" t="s">
        <v>87</v>
      </c>
      <c r="G14139">
        <v>31.006</v>
      </c>
      <c r="H14139">
        <v>2015</v>
      </c>
      <c r="I14139">
        <v>10</v>
      </c>
      <c r="J14139">
        <v>28</v>
      </c>
      <c r="K14139">
        <v>11</v>
      </c>
      <c r="L14139">
        <v>15</v>
      </c>
      <c r="M14139" t="s">
        <v>932</v>
      </c>
      <c r="N14139" t="s">
        <v>933</v>
      </c>
      <c r="O14139" t="s">
        <v>934</v>
      </c>
      <c r="Q14139" t="s">
        <v>530</v>
      </c>
      <c r="R14139" t="str">
        <f t="shared" si="442"/>
        <v>Weekday</v>
      </c>
      <c r="S14139" s="12">
        <f t="shared" si="441"/>
        <v>42305</v>
      </c>
    </row>
    <row r="14140" spans="1:19" x14ac:dyDescent="0.25">
      <c r="A14140" t="s">
        <v>93</v>
      </c>
      <c r="C14140">
        <v>20153250250</v>
      </c>
      <c r="D14140" t="s">
        <v>261</v>
      </c>
      <c r="E14140" t="s">
        <v>62</v>
      </c>
      <c r="G14140">
        <v>31.006</v>
      </c>
      <c r="H14140">
        <v>2015</v>
      </c>
      <c r="I14140">
        <v>11</v>
      </c>
      <c r="J14140">
        <v>20</v>
      </c>
      <c r="K14140">
        <v>23</v>
      </c>
      <c r="L14140">
        <v>16</v>
      </c>
      <c r="M14140" t="s">
        <v>935</v>
      </c>
      <c r="N14140" t="s">
        <v>933</v>
      </c>
      <c r="O14140" t="s">
        <v>934</v>
      </c>
      <c r="Q14140" t="s">
        <v>490</v>
      </c>
      <c r="R14140" t="str">
        <f t="shared" si="442"/>
        <v>Weekday</v>
      </c>
      <c r="S14140" s="12">
        <f t="shared" si="441"/>
        <v>42328</v>
      </c>
    </row>
    <row r="14141" spans="1:19" x14ac:dyDescent="0.25">
      <c r="A14141" t="s">
        <v>93</v>
      </c>
      <c r="C14141">
        <v>20150510268</v>
      </c>
      <c r="D14141" t="s">
        <v>261</v>
      </c>
      <c r="E14141" t="s">
        <v>87</v>
      </c>
      <c r="G14141">
        <v>31.556999999999999</v>
      </c>
      <c r="H14141">
        <v>2015</v>
      </c>
      <c r="I14141">
        <v>2</v>
      </c>
      <c r="J14141">
        <v>20</v>
      </c>
      <c r="K14141">
        <v>8</v>
      </c>
      <c r="L14141">
        <v>42</v>
      </c>
      <c r="M14141" t="s">
        <v>932</v>
      </c>
      <c r="N14141" t="s">
        <v>933</v>
      </c>
      <c r="O14141" t="s">
        <v>934</v>
      </c>
      <c r="Q14141" t="s">
        <v>528</v>
      </c>
      <c r="R14141" t="str">
        <f t="shared" si="442"/>
        <v>Weekday</v>
      </c>
      <c r="S14141" s="12">
        <f t="shared" si="441"/>
        <v>42055</v>
      </c>
    </row>
    <row r="14142" spans="1:19" x14ac:dyDescent="0.25">
      <c r="A14142" t="s">
        <v>93</v>
      </c>
      <c r="C14142">
        <v>20151100192</v>
      </c>
      <c r="D14142" t="s">
        <v>261</v>
      </c>
      <c r="E14142" t="s">
        <v>87</v>
      </c>
      <c r="G14142">
        <v>31.603000000000002</v>
      </c>
      <c r="H14142">
        <v>2015</v>
      </c>
      <c r="I14142">
        <v>4</v>
      </c>
      <c r="J14142">
        <v>4</v>
      </c>
      <c r="K14142">
        <v>23</v>
      </c>
      <c r="L14142">
        <v>40</v>
      </c>
      <c r="M14142" t="s">
        <v>932</v>
      </c>
      <c r="N14142" t="s">
        <v>933</v>
      </c>
      <c r="O14142" t="s">
        <v>934</v>
      </c>
      <c r="Q14142" t="s">
        <v>528</v>
      </c>
      <c r="R14142" t="str">
        <f t="shared" si="442"/>
        <v>Weekend</v>
      </c>
      <c r="S14142" s="12">
        <f t="shared" si="441"/>
        <v>42098</v>
      </c>
    </row>
    <row r="14143" spans="1:19" x14ac:dyDescent="0.25">
      <c r="A14143" t="s">
        <v>93</v>
      </c>
      <c r="C14143">
        <v>20150180124</v>
      </c>
      <c r="D14143" t="s">
        <v>261</v>
      </c>
      <c r="E14143" t="s">
        <v>62</v>
      </c>
      <c r="G14143">
        <v>32.014000000000003</v>
      </c>
      <c r="H14143">
        <v>2015</v>
      </c>
      <c r="I14143">
        <v>1</v>
      </c>
      <c r="J14143">
        <v>8</v>
      </c>
      <c r="K14143">
        <v>11</v>
      </c>
      <c r="L14143">
        <v>52</v>
      </c>
      <c r="M14143" t="s">
        <v>932</v>
      </c>
      <c r="N14143" t="s">
        <v>933</v>
      </c>
      <c r="O14143" t="s">
        <v>934</v>
      </c>
      <c r="Q14143" t="s">
        <v>493</v>
      </c>
      <c r="R14143" t="str">
        <f t="shared" si="442"/>
        <v>Weekday</v>
      </c>
      <c r="S14143" s="12">
        <f t="shared" si="441"/>
        <v>42012</v>
      </c>
    </row>
    <row r="14144" spans="1:19" x14ac:dyDescent="0.25">
      <c r="A14144" t="s">
        <v>93</v>
      </c>
      <c r="C14144">
        <v>20150120316</v>
      </c>
      <c r="D14144" t="s">
        <v>261</v>
      </c>
      <c r="E14144" t="s">
        <v>87</v>
      </c>
      <c r="G14144">
        <v>32.014000000000003</v>
      </c>
      <c r="H14144">
        <v>2015</v>
      </c>
      <c r="I14144">
        <v>1</v>
      </c>
      <c r="J14144">
        <v>12</v>
      </c>
      <c r="K14144">
        <v>6</v>
      </c>
      <c r="L14144">
        <v>37</v>
      </c>
      <c r="M14144" t="s">
        <v>932</v>
      </c>
      <c r="N14144" t="s">
        <v>933</v>
      </c>
      <c r="O14144" t="s">
        <v>934</v>
      </c>
      <c r="Q14144" t="s">
        <v>527</v>
      </c>
      <c r="R14144" t="str">
        <f t="shared" si="442"/>
        <v>Weekday</v>
      </c>
      <c r="S14144" s="12">
        <f t="shared" si="441"/>
        <v>42016</v>
      </c>
    </row>
    <row r="14145" spans="1:19" x14ac:dyDescent="0.25">
      <c r="A14145" t="s">
        <v>93</v>
      </c>
      <c r="C14145">
        <v>20150210291</v>
      </c>
      <c r="D14145" t="s">
        <v>261</v>
      </c>
      <c r="E14145" t="s">
        <v>87</v>
      </c>
      <c r="G14145">
        <v>32.014000000000003</v>
      </c>
      <c r="H14145">
        <v>2015</v>
      </c>
      <c r="I14145">
        <v>1</v>
      </c>
      <c r="J14145">
        <v>21</v>
      </c>
      <c r="K14145">
        <v>6</v>
      </c>
      <c r="L14145">
        <v>57</v>
      </c>
      <c r="M14145" t="s">
        <v>932</v>
      </c>
      <c r="N14145" t="s">
        <v>933</v>
      </c>
      <c r="O14145" t="s">
        <v>934</v>
      </c>
      <c r="Q14145" t="s">
        <v>527</v>
      </c>
      <c r="R14145" t="str">
        <f t="shared" si="442"/>
        <v>Weekday</v>
      </c>
      <c r="S14145" s="12">
        <f t="shared" si="441"/>
        <v>42025</v>
      </c>
    </row>
    <row r="14146" spans="1:19" x14ac:dyDescent="0.25">
      <c r="A14146" t="s">
        <v>93</v>
      </c>
      <c r="C14146">
        <v>20151100223</v>
      </c>
      <c r="D14146" t="s">
        <v>261</v>
      </c>
      <c r="E14146" t="s">
        <v>87</v>
      </c>
      <c r="G14146">
        <v>32.014000000000003</v>
      </c>
      <c r="H14146">
        <v>2015</v>
      </c>
      <c r="I14146">
        <v>4</v>
      </c>
      <c r="J14146">
        <v>10</v>
      </c>
      <c r="K14146">
        <v>16</v>
      </c>
      <c r="L14146">
        <v>10</v>
      </c>
      <c r="M14146" t="s">
        <v>932</v>
      </c>
      <c r="N14146" t="s">
        <v>933</v>
      </c>
      <c r="O14146" t="s">
        <v>934</v>
      </c>
      <c r="Q14146" t="s">
        <v>527</v>
      </c>
      <c r="R14146" t="str">
        <f t="shared" si="442"/>
        <v>Weekday</v>
      </c>
      <c r="S14146" s="12">
        <f t="shared" si="441"/>
        <v>42104</v>
      </c>
    </row>
    <row r="14147" spans="1:19" x14ac:dyDescent="0.25">
      <c r="A14147" t="s">
        <v>93</v>
      </c>
      <c r="C14147">
        <v>20152340167</v>
      </c>
      <c r="D14147" t="s">
        <v>261</v>
      </c>
      <c r="E14147" t="s">
        <v>62</v>
      </c>
      <c r="G14147">
        <v>32.014000000000003</v>
      </c>
      <c r="H14147">
        <v>2015</v>
      </c>
      <c r="I14147">
        <v>8</v>
      </c>
      <c r="J14147">
        <v>22</v>
      </c>
      <c r="K14147">
        <v>13</v>
      </c>
      <c r="L14147">
        <v>52</v>
      </c>
      <c r="M14147" t="s">
        <v>932</v>
      </c>
      <c r="N14147" t="s">
        <v>933</v>
      </c>
      <c r="O14147" t="s">
        <v>934</v>
      </c>
      <c r="Q14147" t="s">
        <v>493</v>
      </c>
      <c r="R14147" t="str">
        <f t="shared" si="442"/>
        <v>Weekend</v>
      </c>
      <c r="S14147" s="12">
        <f t="shared" ref="S14147:S14210" si="443">DATE(H14147,I14147,J14147)</f>
        <v>42238</v>
      </c>
    </row>
    <row r="14148" spans="1:19" x14ac:dyDescent="0.25">
      <c r="A14148" t="s">
        <v>93</v>
      </c>
      <c r="C14148">
        <v>20152870196</v>
      </c>
      <c r="D14148" t="s">
        <v>261</v>
      </c>
      <c r="E14148" t="s">
        <v>87</v>
      </c>
      <c r="G14148">
        <v>32.014000000000003</v>
      </c>
      <c r="H14148">
        <v>2015</v>
      </c>
      <c r="I14148">
        <v>10</v>
      </c>
      <c r="J14148">
        <v>13</v>
      </c>
      <c r="K14148">
        <v>7</v>
      </c>
      <c r="L14148">
        <v>36</v>
      </c>
      <c r="M14148" t="s">
        <v>932</v>
      </c>
      <c r="N14148" t="s">
        <v>937</v>
      </c>
      <c r="O14148" t="s">
        <v>934</v>
      </c>
      <c r="Q14148" t="s">
        <v>527</v>
      </c>
      <c r="R14148" t="str">
        <f t="shared" si="442"/>
        <v>Weekday</v>
      </c>
      <c r="S14148" s="12">
        <f t="shared" si="443"/>
        <v>42290</v>
      </c>
    </row>
    <row r="14149" spans="1:19" x14ac:dyDescent="0.25">
      <c r="A14149" t="s">
        <v>93</v>
      </c>
      <c r="C14149">
        <v>20152930224</v>
      </c>
      <c r="D14149" t="s">
        <v>261</v>
      </c>
      <c r="E14149" t="s">
        <v>87</v>
      </c>
      <c r="G14149">
        <v>32.014000000000003</v>
      </c>
      <c r="H14149">
        <v>2015</v>
      </c>
      <c r="I14149">
        <v>10</v>
      </c>
      <c r="J14149">
        <v>19</v>
      </c>
      <c r="K14149">
        <v>6</v>
      </c>
      <c r="L14149">
        <v>41</v>
      </c>
      <c r="M14149" t="s">
        <v>932</v>
      </c>
      <c r="N14149" t="s">
        <v>933</v>
      </c>
      <c r="O14149" t="s">
        <v>934</v>
      </c>
      <c r="Q14149" t="s">
        <v>527</v>
      </c>
      <c r="R14149" t="str">
        <f t="shared" ref="R14149:R14212" si="444">IF(WEEKDAY(DATE(H14149,I14149,J14149),2)&lt;6,"Weekday","Weekend")</f>
        <v>Weekday</v>
      </c>
      <c r="S14149" s="12">
        <f t="shared" si="443"/>
        <v>42296</v>
      </c>
    </row>
    <row r="14150" spans="1:19" x14ac:dyDescent="0.25">
      <c r="A14150" t="s">
        <v>93</v>
      </c>
      <c r="C14150">
        <v>20153220228</v>
      </c>
      <c r="D14150" t="s">
        <v>261</v>
      </c>
      <c r="E14150" t="s">
        <v>87</v>
      </c>
      <c r="G14150">
        <v>32.014000000000003</v>
      </c>
      <c r="H14150">
        <v>2015</v>
      </c>
      <c r="I14150">
        <v>11</v>
      </c>
      <c r="J14150">
        <v>17</v>
      </c>
      <c r="K14150">
        <v>14</v>
      </c>
      <c r="L14150">
        <v>28</v>
      </c>
      <c r="M14150" t="s">
        <v>932</v>
      </c>
      <c r="N14150" t="s">
        <v>933</v>
      </c>
      <c r="O14150" t="s">
        <v>934</v>
      </c>
      <c r="Q14150" t="s">
        <v>527</v>
      </c>
      <c r="R14150" t="str">
        <f t="shared" si="444"/>
        <v>Weekday</v>
      </c>
      <c r="S14150" s="12">
        <f t="shared" si="443"/>
        <v>42325</v>
      </c>
    </row>
    <row r="14151" spans="1:19" x14ac:dyDescent="0.25">
      <c r="A14151" t="s">
        <v>93</v>
      </c>
      <c r="C14151">
        <v>20151110159</v>
      </c>
      <c r="D14151" t="s">
        <v>261</v>
      </c>
      <c r="E14151" t="s">
        <v>87</v>
      </c>
      <c r="G14151">
        <v>32.177999999999997</v>
      </c>
      <c r="H14151">
        <v>2015</v>
      </c>
      <c r="I14151">
        <v>4</v>
      </c>
      <c r="J14151">
        <v>20</v>
      </c>
      <c r="K14151">
        <v>6</v>
      </c>
      <c r="L14151">
        <v>28</v>
      </c>
      <c r="M14151" t="s">
        <v>932</v>
      </c>
      <c r="N14151" t="s">
        <v>933</v>
      </c>
      <c r="O14151" t="s">
        <v>934</v>
      </c>
      <c r="Q14151" t="s">
        <v>527</v>
      </c>
      <c r="R14151" t="str">
        <f t="shared" si="444"/>
        <v>Weekday</v>
      </c>
      <c r="S14151" s="12">
        <f t="shared" si="443"/>
        <v>42114</v>
      </c>
    </row>
    <row r="14152" spans="1:19" x14ac:dyDescent="0.25">
      <c r="A14152" t="s">
        <v>93</v>
      </c>
      <c r="C14152">
        <v>20153270338</v>
      </c>
      <c r="D14152" t="s">
        <v>261</v>
      </c>
      <c r="E14152" t="s">
        <v>62</v>
      </c>
      <c r="G14152">
        <v>32.19</v>
      </c>
      <c r="H14152">
        <v>2015</v>
      </c>
      <c r="I14152">
        <v>11</v>
      </c>
      <c r="J14152">
        <v>21</v>
      </c>
      <c r="K14152">
        <v>17</v>
      </c>
      <c r="L14152">
        <v>37</v>
      </c>
      <c r="M14152" t="s">
        <v>932</v>
      </c>
      <c r="N14152" t="s">
        <v>933</v>
      </c>
      <c r="O14152" t="s">
        <v>934</v>
      </c>
      <c r="Q14152" t="s">
        <v>493</v>
      </c>
      <c r="R14152" t="str">
        <f t="shared" si="444"/>
        <v>Weekend</v>
      </c>
      <c r="S14152" s="12">
        <f t="shared" si="443"/>
        <v>42329</v>
      </c>
    </row>
    <row r="14153" spans="1:19" x14ac:dyDescent="0.25">
      <c r="A14153" t="s">
        <v>93</v>
      </c>
      <c r="C14153">
        <v>20152440174</v>
      </c>
      <c r="D14153" t="s">
        <v>261</v>
      </c>
      <c r="E14153" t="s">
        <v>87</v>
      </c>
      <c r="G14153">
        <v>32.44</v>
      </c>
      <c r="H14153">
        <v>2015</v>
      </c>
      <c r="I14153">
        <v>9</v>
      </c>
      <c r="J14153">
        <v>1</v>
      </c>
      <c r="K14153">
        <v>6</v>
      </c>
      <c r="L14153">
        <v>57</v>
      </c>
      <c r="M14153" t="s">
        <v>932</v>
      </c>
      <c r="N14153" t="s">
        <v>933</v>
      </c>
      <c r="O14153" t="s">
        <v>934</v>
      </c>
      <c r="Q14153" t="s">
        <v>525</v>
      </c>
      <c r="R14153" t="str">
        <f t="shared" si="444"/>
        <v>Weekday</v>
      </c>
      <c r="S14153" s="12">
        <f t="shared" si="443"/>
        <v>42248</v>
      </c>
    </row>
    <row r="14154" spans="1:19" x14ac:dyDescent="0.25">
      <c r="A14154" t="s">
        <v>93</v>
      </c>
      <c r="C14154">
        <v>20153200238</v>
      </c>
      <c r="D14154" t="s">
        <v>261</v>
      </c>
      <c r="E14154" t="s">
        <v>87</v>
      </c>
      <c r="G14154">
        <v>32.44</v>
      </c>
      <c r="H14154">
        <v>2015</v>
      </c>
      <c r="I14154">
        <v>11</v>
      </c>
      <c r="J14154">
        <v>16</v>
      </c>
      <c r="K14154">
        <v>6</v>
      </c>
      <c r="L14154">
        <v>22</v>
      </c>
      <c r="M14154" t="s">
        <v>932</v>
      </c>
      <c r="N14154" t="s">
        <v>933</v>
      </c>
      <c r="O14154" t="s">
        <v>934</v>
      </c>
      <c r="Q14154" t="s">
        <v>525</v>
      </c>
      <c r="R14154" t="str">
        <f t="shared" si="444"/>
        <v>Weekday</v>
      </c>
      <c r="S14154" s="12">
        <f t="shared" si="443"/>
        <v>42324</v>
      </c>
    </row>
    <row r="14155" spans="1:19" x14ac:dyDescent="0.25">
      <c r="A14155" t="s">
        <v>93</v>
      </c>
      <c r="C14155">
        <v>20153270328</v>
      </c>
      <c r="D14155" t="s">
        <v>261</v>
      </c>
      <c r="E14155" t="s">
        <v>87</v>
      </c>
      <c r="G14155">
        <v>33.101999999999997</v>
      </c>
      <c r="H14155">
        <v>2015</v>
      </c>
      <c r="I14155">
        <v>11</v>
      </c>
      <c r="J14155">
        <v>23</v>
      </c>
      <c r="K14155">
        <v>12</v>
      </c>
      <c r="L14155">
        <v>22</v>
      </c>
      <c r="M14155" t="s">
        <v>932</v>
      </c>
      <c r="N14155" t="s">
        <v>933</v>
      </c>
      <c r="O14155" t="s">
        <v>942</v>
      </c>
      <c r="Q14155" t="s">
        <v>525</v>
      </c>
      <c r="R14155" t="str">
        <f t="shared" si="444"/>
        <v>Weekday</v>
      </c>
      <c r="S14155" s="12">
        <f t="shared" si="443"/>
        <v>42331</v>
      </c>
    </row>
    <row r="14156" spans="1:19" x14ac:dyDescent="0.25">
      <c r="A14156" t="s">
        <v>93</v>
      </c>
      <c r="C14156">
        <v>20153530202</v>
      </c>
      <c r="D14156" t="s">
        <v>261</v>
      </c>
      <c r="E14156" t="s">
        <v>62</v>
      </c>
      <c r="G14156">
        <v>33.232999999999997</v>
      </c>
      <c r="H14156">
        <v>2015</v>
      </c>
      <c r="I14156">
        <v>12</v>
      </c>
      <c r="J14156">
        <v>18</v>
      </c>
      <c r="K14156">
        <v>15</v>
      </c>
      <c r="L14156">
        <v>53</v>
      </c>
      <c r="M14156" t="s">
        <v>932</v>
      </c>
      <c r="N14156" t="s">
        <v>933</v>
      </c>
      <c r="O14156" t="s">
        <v>934</v>
      </c>
      <c r="Q14156" t="s">
        <v>497</v>
      </c>
      <c r="R14156" t="str">
        <f t="shared" si="444"/>
        <v>Weekday</v>
      </c>
      <c r="S14156" s="12">
        <f t="shared" si="443"/>
        <v>42356</v>
      </c>
    </row>
    <row r="14157" spans="1:19" x14ac:dyDescent="0.25">
      <c r="A14157" t="s">
        <v>93</v>
      </c>
      <c r="C14157">
        <v>20150580295</v>
      </c>
      <c r="D14157" t="s">
        <v>261</v>
      </c>
      <c r="E14157" t="s">
        <v>87</v>
      </c>
      <c r="G14157">
        <v>33.484000000000002</v>
      </c>
      <c r="H14157">
        <v>2015</v>
      </c>
      <c r="I14157">
        <v>2</v>
      </c>
      <c r="J14157">
        <v>20</v>
      </c>
      <c r="K14157">
        <v>10</v>
      </c>
      <c r="L14157">
        <v>4</v>
      </c>
      <c r="M14157" t="s">
        <v>935</v>
      </c>
      <c r="N14157" t="s">
        <v>933</v>
      </c>
      <c r="O14157" t="s">
        <v>934</v>
      </c>
      <c r="Q14157" t="s">
        <v>523</v>
      </c>
      <c r="R14157" t="str">
        <f t="shared" si="444"/>
        <v>Weekday</v>
      </c>
      <c r="S14157" s="12">
        <f t="shared" si="443"/>
        <v>42055</v>
      </c>
    </row>
    <row r="14158" spans="1:19" x14ac:dyDescent="0.25">
      <c r="A14158" t="s">
        <v>93</v>
      </c>
      <c r="C14158">
        <v>20152290220</v>
      </c>
      <c r="D14158" t="s">
        <v>261</v>
      </c>
      <c r="E14158" t="s">
        <v>87</v>
      </c>
      <c r="G14158">
        <v>33.484000000000002</v>
      </c>
      <c r="H14158">
        <v>2015</v>
      </c>
      <c r="I14158">
        <v>8</v>
      </c>
      <c r="J14158">
        <v>16</v>
      </c>
      <c r="K14158">
        <v>13</v>
      </c>
      <c r="L14158">
        <v>42</v>
      </c>
      <c r="M14158" t="s">
        <v>932</v>
      </c>
      <c r="N14158" t="s">
        <v>936</v>
      </c>
      <c r="O14158" t="s">
        <v>934</v>
      </c>
      <c r="Q14158" t="s">
        <v>523</v>
      </c>
      <c r="R14158" t="str">
        <f t="shared" si="444"/>
        <v>Weekend</v>
      </c>
      <c r="S14158" s="12">
        <f t="shared" si="443"/>
        <v>42232</v>
      </c>
    </row>
    <row r="14159" spans="1:19" x14ac:dyDescent="0.25">
      <c r="A14159" t="s">
        <v>93</v>
      </c>
      <c r="C14159">
        <v>20150470160</v>
      </c>
      <c r="D14159" t="s">
        <v>261</v>
      </c>
      <c r="E14159" t="s">
        <v>87</v>
      </c>
      <c r="G14159">
        <v>33.601999999999997</v>
      </c>
      <c r="H14159">
        <v>2015</v>
      </c>
      <c r="I14159">
        <v>1</v>
      </c>
      <c r="J14159">
        <v>18</v>
      </c>
      <c r="K14159">
        <v>16</v>
      </c>
      <c r="L14159">
        <v>31</v>
      </c>
      <c r="M14159" t="s">
        <v>935</v>
      </c>
      <c r="N14159" t="s">
        <v>933</v>
      </c>
      <c r="O14159" t="s">
        <v>934</v>
      </c>
      <c r="Q14159" t="s">
        <v>523</v>
      </c>
      <c r="R14159" t="str">
        <f t="shared" si="444"/>
        <v>Weekend</v>
      </c>
      <c r="S14159" s="12">
        <f t="shared" si="443"/>
        <v>42022</v>
      </c>
    </row>
    <row r="14160" spans="1:19" x14ac:dyDescent="0.25">
      <c r="A14160" t="s">
        <v>93</v>
      </c>
      <c r="C14160">
        <v>20150560283</v>
      </c>
      <c r="D14160" t="s">
        <v>261</v>
      </c>
      <c r="E14160" t="s">
        <v>87</v>
      </c>
      <c r="G14160">
        <v>33.601999999999997</v>
      </c>
      <c r="H14160">
        <v>2015</v>
      </c>
      <c r="I14160">
        <v>2</v>
      </c>
      <c r="J14160">
        <v>20</v>
      </c>
      <c r="K14160">
        <v>10</v>
      </c>
      <c r="L14160">
        <v>57</v>
      </c>
      <c r="M14160" t="s">
        <v>932</v>
      </c>
      <c r="N14160" t="s">
        <v>933</v>
      </c>
      <c r="O14160" t="s">
        <v>934</v>
      </c>
      <c r="Q14160" t="s">
        <v>523</v>
      </c>
      <c r="R14160" t="str">
        <f t="shared" si="444"/>
        <v>Weekday</v>
      </c>
      <c r="S14160" s="12">
        <f t="shared" si="443"/>
        <v>42055</v>
      </c>
    </row>
    <row r="14161" spans="1:19" x14ac:dyDescent="0.25">
      <c r="A14161" t="s">
        <v>93</v>
      </c>
      <c r="C14161">
        <v>20150960157</v>
      </c>
      <c r="D14161" t="s">
        <v>261</v>
      </c>
      <c r="E14161" t="s">
        <v>87</v>
      </c>
      <c r="G14161">
        <v>33.601999999999997</v>
      </c>
      <c r="H14161">
        <v>2015</v>
      </c>
      <c r="I14161">
        <v>4</v>
      </c>
      <c r="J14161">
        <v>6</v>
      </c>
      <c r="K14161">
        <v>6</v>
      </c>
      <c r="L14161">
        <v>38</v>
      </c>
      <c r="M14161" t="s">
        <v>932</v>
      </c>
      <c r="N14161" t="s">
        <v>933</v>
      </c>
      <c r="O14161" t="s">
        <v>934</v>
      </c>
      <c r="Q14161" t="s">
        <v>523</v>
      </c>
      <c r="R14161" t="str">
        <f t="shared" si="444"/>
        <v>Weekday</v>
      </c>
      <c r="S14161" s="12">
        <f t="shared" si="443"/>
        <v>42100</v>
      </c>
    </row>
    <row r="14162" spans="1:19" x14ac:dyDescent="0.25">
      <c r="A14162" t="s">
        <v>93</v>
      </c>
      <c r="C14162">
        <v>20151130180</v>
      </c>
      <c r="D14162" t="s">
        <v>261</v>
      </c>
      <c r="E14162" t="s">
        <v>87</v>
      </c>
      <c r="G14162">
        <v>33.601999999999997</v>
      </c>
      <c r="H14162">
        <v>2015</v>
      </c>
      <c r="I14162">
        <v>4</v>
      </c>
      <c r="J14162">
        <v>23</v>
      </c>
      <c r="K14162">
        <v>9</v>
      </c>
      <c r="L14162">
        <v>21</v>
      </c>
      <c r="M14162" t="s">
        <v>935</v>
      </c>
      <c r="N14162" t="s">
        <v>933</v>
      </c>
      <c r="O14162" t="s">
        <v>934</v>
      </c>
      <c r="Q14162" t="s">
        <v>523</v>
      </c>
      <c r="R14162" t="str">
        <f t="shared" si="444"/>
        <v>Weekday</v>
      </c>
      <c r="S14162" s="12">
        <f t="shared" si="443"/>
        <v>42117</v>
      </c>
    </row>
    <row r="14163" spans="1:19" x14ac:dyDescent="0.25">
      <c r="A14163" t="s">
        <v>93</v>
      </c>
      <c r="C14163">
        <v>20151290137</v>
      </c>
      <c r="D14163" t="s">
        <v>261</v>
      </c>
      <c r="E14163" t="s">
        <v>62</v>
      </c>
      <c r="G14163">
        <v>33.601999999999997</v>
      </c>
      <c r="H14163">
        <v>2015</v>
      </c>
      <c r="I14163">
        <v>5</v>
      </c>
      <c r="J14163">
        <v>9</v>
      </c>
      <c r="K14163">
        <v>11</v>
      </c>
      <c r="L14163">
        <v>4</v>
      </c>
      <c r="M14163" t="s">
        <v>935</v>
      </c>
      <c r="N14163" t="s">
        <v>933</v>
      </c>
      <c r="O14163" t="s">
        <v>934</v>
      </c>
      <c r="Q14163" t="s">
        <v>498</v>
      </c>
      <c r="R14163" t="str">
        <f t="shared" si="444"/>
        <v>Weekend</v>
      </c>
      <c r="S14163" s="12">
        <f t="shared" si="443"/>
        <v>42133</v>
      </c>
    </row>
    <row r="14164" spans="1:19" x14ac:dyDescent="0.25">
      <c r="A14164" t="s">
        <v>93</v>
      </c>
      <c r="C14164">
        <v>20151530217</v>
      </c>
      <c r="D14164" t="s">
        <v>261</v>
      </c>
      <c r="E14164" t="s">
        <v>62</v>
      </c>
      <c r="G14164">
        <v>33.601999999999997</v>
      </c>
      <c r="H14164">
        <v>2015</v>
      </c>
      <c r="I14164">
        <v>6</v>
      </c>
      <c r="J14164">
        <v>1</v>
      </c>
      <c r="K14164">
        <v>13</v>
      </c>
      <c r="L14164">
        <v>40</v>
      </c>
      <c r="M14164" t="s">
        <v>932</v>
      </c>
      <c r="N14164" t="s">
        <v>933</v>
      </c>
      <c r="O14164" t="s">
        <v>934</v>
      </c>
      <c r="Q14164" t="s">
        <v>498</v>
      </c>
      <c r="R14164" t="str">
        <f t="shared" si="444"/>
        <v>Weekday</v>
      </c>
      <c r="S14164" s="12">
        <f t="shared" si="443"/>
        <v>42156</v>
      </c>
    </row>
    <row r="14165" spans="1:19" x14ac:dyDescent="0.25">
      <c r="A14165" t="s">
        <v>93</v>
      </c>
      <c r="C14165">
        <v>20151610318</v>
      </c>
      <c r="D14165" t="s">
        <v>261</v>
      </c>
      <c r="E14165" t="s">
        <v>62</v>
      </c>
      <c r="G14165">
        <v>33.601999999999997</v>
      </c>
      <c r="H14165">
        <v>2015</v>
      </c>
      <c r="I14165">
        <v>6</v>
      </c>
      <c r="J14165">
        <v>5</v>
      </c>
      <c r="K14165">
        <v>22</v>
      </c>
      <c r="L14165">
        <v>45</v>
      </c>
      <c r="M14165" t="s">
        <v>935</v>
      </c>
      <c r="N14165" t="s">
        <v>933</v>
      </c>
      <c r="O14165" t="s">
        <v>934</v>
      </c>
      <c r="Q14165" t="s">
        <v>498</v>
      </c>
      <c r="R14165" t="str">
        <f t="shared" si="444"/>
        <v>Weekday</v>
      </c>
      <c r="S14165" s="12">
        <f t="shared" si="443"/>
        <v>42160</v>
      </c>
    </row>
    <row r="14166" spans="1:19" x14ac:dyDescent="0.25">
      <c r="A14166" t="s">
        <v>93</v>
      </c>
      <c r="C14166">
        <v>20151880239</v>
      </c>
      <c r="D14166" t="s">
        <v>261</v>
      </c>
      <c r="E14166" t="s">
        <v>62</v>
      </c>
      <c r="G14166">
        <v>33.601999999999997</v>
      </c>
      <c r="H14166">
        <v>2015</v>
      </c>
      <c r="I14166">
        <v>7</v>
      </c>
      <c r="J14166">
        <v>7</v>
      </c>
      <c r="K14166">
        <v>3</v>
      </c>
      <c r="L14166">
        <v>27</v>
      </c>
      <c r="M14166" t="s">
        <v>935</v>
      </c>
      <c r="N14166" t="s">
        <v>933</v>
      </c>
      <c r="O14166" t="s">
        <v>934</v>
      </c>
      <c r="Q14166" t="s">
        <v>498</v>
      </c>
      <c r="R14166" t="str">
        <f t="shared" si="444"/>
        <v>Weekday</v>
      </c>
      <c r="S14166" s="12">
        <f t="shared" si="443"/>
        <v>42192</v>
      </c>
    </row>
    <row r="14167" spans="1:19" x14ac:dyDescent="0.25">
      <c r="A14167" t="s">
        <v>93</v>
      </c>
      <c r="C14167">
        <v>20151960280</v>
      </c>
      <c r="D14167" t="s">
        <v>261</v>
      </c>
      <c r="E14167" t="s">
        <v>87</v>
      </c>
      <c r="G14167">
        <v>33.601999999999997</v>
      </c>
      <c r="H14167">
        <v>2015</v>
      </c>
      <c r="I14167">
        <v>7</v>
      </c>
      <c r="J14167">
        <v>10</v>
      </c>
      <c r="K14167">
        <v>6</v>
      </c>
      <c r="L14167">
        <v>14</v>
      </c>
      <c r="M14167" t="s">
        <v>932</v>
      </c>
      <c r="N14167" t="s">
        <v>933</v>
      </c>
      <c r="O14167" t="s">
        <v>934</v>
      </c>
      <c r="Q14167" t="s">
        <v>523</v>
      </c>
      <c r="R14167" t="str">
        <f t="shared" si="444"/>
        <v>Weekday</v>
      </c>
      <c r="S14167" s="12">
        <f t="shared" si="443"/>
        <v>42195</v>
      </c>
    </row>
    <row r="14168" spans="1:19" x14ac:dyDescent="0.25">
      <c r="A14168" t="s">
        <v>93</v>
      </c>
      <c r="C14168">
        <v>20152440173</v>
      </c>
      <c r="D14168" t="s">
        <v>261</v>
      </c>
      <c r="E14168" t="s">
        <v>62</v>
      </c>
      <c r="G14168">
        <v>33.601999999999997</v>
      </c>
      <c r="H14168">
        <v>2015</v>
      </c>
      <c r="I14168">
        <v>8</v>
      </c>
      <c r="J14168">
        <v>8</v>
      </c>
      <c r="K14168">
        <v>9</v>
      </c>
      <c r="L14168">
        <v>56</v>
      </c>
      <c r="M14168" t="s">
        <v>932</v>
      </c>
      <c r="N14168" t="s">
        <v>933</v>
      </c>
      <c r="O14168" t="s">
        <v>934</v>
      </c>
      <c r="Q14168" t="s">
        <v>498</v>
      </c>
      <c r="R14168" t="str">
        <f t="shared" si="444"/>
        <v>Weekend</v>
      </c>
      <c r="S14168" s="12">
        <f t="shared" si="443"/>
        <v>42224</v>
      </c>
    </row>
    <row r="14169" spans="1:19" x14ac:dyDescent="0.25">
      <c r="A14169" t="s">
        <v>93</v>
      </c>
      <c r="C14169">
        <v>20152610272</v>
      </c>
      <c r="D14169" t="s">
        <v>261</v>
      </c>
      <c r="E14169" t="s">
        <v>87</v>
      </c>
      <c r="G14169">
        <v>33.601999999999997</v>
      </c>
      <c r="H14169">
        <v>2015</v>
      </c>
      <c r="I14169">
        <v>9</v>
      </c>
      <c r="J14169">
        <v>17</v>
      </c>
      <c r="K14169">
        <v>20</v>
      </c>
      <c r="L14169">
        <v>25</v>
      </c>
      <c r="M14169" t="s">
        <v>935</v>
      </c>
      <c r="N14169" t="s">
        <v>933</v>
      </c>
      <c r="O14169" t="s">
        <v>942</v>
      </c>
      <c r="Q14169" t="s">
        <v>523</v>
      </c>
      <c r="R14169" t="str">
        <f t="shared" si="444"/>
        <v>Weekday</v>
      </c>
      <c r="S14169" s="12">
        <f t="shared" si="443"/>
        <v>42264</v>
      </c>
    </row>
    <row r="14170" spans="1:19" x14ac:dyDescent="0.25">
      <c r="A14170" t="s">
        <v>93</v>
      </c>
      <c r="C14170">
        <v>20152820296</v>
      </c>
      <c r="D14170" t="s">
        <v>261</v>
      </c>
      <c r="E14170" t="s">
        <v>87</v>
      </c>
      <c r="G14170">
        <v>33.601999999999997</v>
      </c>
      <c r="H14170">
        <v>2015</v>
      </c>
      <c r="I14170">
        <v>9</v>
      </c>
      <c r="J14170">
        <v>24</v>
      </c>
      <c r="K14170">
        <v>6</v>
      </c>
      <c r="L14170">
        <v>15</v>
      </c>
      <c r="M14170" t="s">
        <v>932</v>
      </c>
      <c r="N14170" t="s">
        <v>933</v>
      </c>
      <c r="O14170" t="s">
        <v>942</v>
      </c>
      <c r="Q14170" t="s">
        <v>523</v>
      </c>
      <c r="R14170" t="str">
        <f t="shared" si="444"/>
        <v>Weekday</v>
      </c>
      <c r="S14170" s="12">
        <f t="shared" si="443"/>
        <v>42271</v>
      </c>
    </row>
    <row r="14171" spans="1:19" x14ac:dyDescent="0.25">
      <c r="A14171" t="s">
        <v>93</v>
      </c>
      <c r="C14171">
        <v>20153040031</v>
      </c>
      <c r="D14171" t="s">
        <v>261</v>
      </c>
      <c r="E14171" t="s">
        <v>87</v>
      </c>
      <c r="G14171">
        <v>33.601999999999997</v>
      </c>
      <c r="H14171">
        <v>2015</v>
      </c>
      <c r="I14171">
        <v>10</v>
      </c>
      <c r="J14171">
        <v>31</v>
      </c>
      <c r="K14171">
        <v>0</v>
      </c>
      <c r="L14171">
        <v>18</v>
      </c>
      <c r="M14171" t="s">
        <v>935</v>
      </c>
      <c r="N14171" t="s">
        <v>933</v>
      </c>
      <c r="O14171" t="s">
        <v>934</v>
      </c>
      <c r="Q14171" t="s">
        <v>523</v>
      </c>
      <c r="R14171" t="str">
        <f t="shared" si="444"/>
        <v>Weekend</v>
      </c>
      <c r="S14171" s="12">
        <f t="shared" si="443"/>
        <v>42308</v>
      </c>
    </row>
    <row r="14172" spans="1:19" x14ac:dyDescent="0.25">
      <c r="A14172" t="s">
        <v>93</v>
      </c>
      <c r="C14172">
        <v>20153160260</v>
      </c>
      <c r="D14172" t="s">
        <v>261</v>
      </c>
      <c r="E14172" t="s">
        <v>87</v>
      </c>
      <c r="G14172">
        <v>33.601999999999997</v>
      </c>
      <c r="H14172">
        <v>2015</v>
      </c>
      <c r="I14172">
        <v>11</v>
      </c>
      <c r="J14172">
        <v>12</v>
      </c>
      <c r="K14172">
        <v>6</v>
      </c>
      <c r="L14172">
        <v>21</v>
      </c>
      <c r="M14172" t="s">
        <v>932</v>
      </c>
      <c r="N14172" t="s">
        <v>933</v>
      </c>
      <c r="O14172" t="s">
        <v>934</v>
      </c>
      <c r="Q14172" t="s">
        <v>523</v>
      </c>
      <c r="R14172" t="str">
        <f t="shared" si="444"/>
        <v>Weekday</v>
      </c>
      <c r="S14172" s="12">
        <f t="shared" si="443"/>
        <v>42320</v>
      </c>
    </row>
    <row r="14173" spans="1:19" x14ac:dyDescent="0.25">
      <c r="A14173" t="s">
        <v>93</v>
      </c>
      <c r="C14173">
        <v>20153260143</v>
      </c>
      <c r="D14173" t="s">
        <v>261</v>
      </c>
      <c r="E14173" t="s">
        <v>87</v>
      </c>
      <c r="G14173">
        <v>33.601999999999997</v>
      </c>
      <c r="H14173">
        <v>2015</v>
      </c>
      <c r="I14173">
        <v>11</v>
      </c>
      <c r="J14173">
        <v>18</v>
      </c>
      <c r="K14173">
        <v>5</v>
      </c>
      <c r="L14173">
        <v>25</v>
      </c>
      <c r="M14173" t="s">
        <v>935</v>
      </c>
      <c r="N14173" t="s">
        <v>933</v>
      </c>
      <c r="O14173" t="s">
        <v>934</v>
      </c>
      <c r="Q14173" t="s">
        <v>523</v>
      </c>
      <c r="R14173" t="str">
        <f t="shared" si="444"/>
        <v>Weekday</v>
      </c>
      <c r="S14173" s="12">
        <f t="shared" si="443"/>
        <v>42326</v>
      </c>
    </row>
    <row r="14174" spans="1:19" x14ac:dyDescent="0.25">
      <c r="A14174" t="s">
        <v>93</v>
      </c>
      <c r="C14174">
        <v>20153620221</v>
      </c>
      <c r="D14174" t="s">
        <v>261</v>
      </c>
      <c r="E14174" t="s">
        <v>87</v>
      </c>
      <c r="G14174">
        <v>33.601999999999997</v>
      </c>
      <c r="H14174">
        <v>2015</v>
      </c>
      <c r="I14174">
        <v>12</v>
      </c>
      <c r="J14174">
        <v>27</v>
      </c>
      <c r="K14174">
        <v>15</v>
      </c>
      <c r="L14174">
        <v>28</v>
      </c>
      <c r="M14174" t="s">
        <v>932</v>
      </c>
      <c r="N14174" t="s">
        <v>936</v>
      </c>
      <c r="O14174" t="s">
        <v>934</v>
      </c>
      <c r="Q14174" t="s">
        <v>523</v>
      </c>
      <c r="R14174" t="str">
        <f t="shared" si="444"/>
        <v>Weekend</v>
      </c>
      <c r="S14174" s="12">
        <f t="shared" si="443"/>
        <v>42365</v>
      </c>
    </row>
    <row r="14175" spans="1:19" x14ac:dyDescent="0.25">
      <c r="A14175" t="s">
        <v>93</v>
      </c>
      <c r="C14175">
        <v>20153560342</v>
      </c>
      <c r="D14175" t="s">
        <v>261</v>
      </c>
      <c r="E14175" t="s">
        <v>87</v>
      </c>
      <c r="G14175">
        <v>33.604999999999997</v>
      </c>
      <c r="H14175">
        <v>2015</v>
      </c>
      <c r="I14175">
        <v>12</v>
      </c>
      <c r="J14175">
        <v>11</v>
      </c>
      <c r="K14175">
        <v>21</v>
      </c>
      <c r="L14175">
        <v>41</v>
      </c>
      <c r="M14175" t="s">
        <v>935</v>
      </c>
      <c r="N14175" t="s">
        <v>933</v>
      </c>
      <c r="O14175" t="s">
        <v>934</v>
      </c>
      <c r="Q14175" t="s">
        <v>523</v>
      </c>
      <c r="R14175" t="str">
        <f t="shared" si="444"/>
        <v>Weekday</v>
      </c>
      <c r="S14175" s="12">
        <f t="shared" si="443"/>
        <v>42349</v>
      </c>
    </row>
    <row r="14176" spans="1:19" x14ac:dyDescent="0.25">
      <c r="A14176" t="s">
        <v>93</v>
      </c>
      <c r="C14176">
        <v>20152450012</v>
      </c>
      <c r="D14176" t="s">
        <v>261</v>
      </c>
      <c r="E14176" t="s">
        <v>87</v>
      </c>
      <c r="G14176">
        <v>33.832000000000001</v>
      </c>
      <c r="H14176">
        <v>2015</v>
      </c>
      <c r="I14176">
        <v>9</v>
      </c>
      <c r="J14176">
        <v>1</v>
      </c>
      <c r="K14176">
        <v>23</v>
      </c>
      <c r="L14176">
        <v>35</v>
      </c>
      <c r="M14176" t="s">
        <v>935</v>
      </c>
      <c r="N14176" t="s">
        <v>933</v>
      </c>
      <c r="O14176" t="s">
        <v>934</v>
      </c>
      <c r="Q14176" t="s">
        <v>522</v>
      </c>
      <c r="R14176" t="str">
        <f t="shared" si="444"/>
        <v>Weekday</v>
      </c>
      <c r="S14176" s="12">
        <f t="shared" si="443"/>
        <v>42248</v>
      </c>
    </row>
    <row r="14177" spans="1:19" x14ac:dyDescent="0.25">
      <c r="A14177" t="s">
        <v>93</v>
      </c>
      <c r="C14177">
        <v>20150160246</v>
      </c>
      <c r="D14177" t="s">
        <v>261</v>
      </c>
      <c r="E14177" t="s">
        <v>87</v>
      </c>
      <c r="G14177">
        <v>33.947000000000003</v>
      </c>
      <c r="H14177">
        <v>2015</v>
      </c>
      <c r="I14177">
        <v>1</v>
      </c>
      <c r="J14177">
        <v>15</v>
      </c>
      <c r="K14177">
        <v>11</v>
      </c>
      <c r="L14177">
        <v>48</v>
      </c>
      <c r="M14177" t="s">
        <v>932</v>
      </c>
      <c r="N14177" t="s">
        <v>933</v>
      </c>
      <c r="O14177" t="s">
        <v>934</v>
      </c>
      <c r="Q14177" t="s">
        <v>520</v>
      </c>
      <c r="R14177" t="str">
        <f t="shared" si="444"/>
        <v>Weekday</v>
      </c>
      <c r="S14177" s="12">
        <f t="shared" si="443"/>
        <v>42019</v>
      </c>
    </row>
    <row r="14178" spans="1:19" x14ac:dyDescent="0.25">
      <c r="A14178" t="s">
        <v>93</v>
      </c>
      <c r="C14178">
        <v>20153090248</v>
      </c>
      <c r="D14178" t="s">
        <v>261</v>
      </c>
      <c r="E14178" t="s">
        <v>87</v>
      </c>
      <c r="G14178">
        <v>34.036999999999999</v>
      </c>
      <c r="H14178">
        <v>2015</v>
      </c>
      <c r="I14178">
        <v>10</v>
      </c>
      <c r="J14178">
        <v>22</v>
      </c>
      <c r="K14178">
        <v>5</v>
      </c>
      <c r="L14178">
        <v>57</v>
      </c>
      <c r="M14178" t="s">
        <v>932</v>
      </c>
      <c r="N14178" t="s">
        <v>933</v>
      </c>
      <c r="O14178" t="s">
        <v>934</v>
      </c>
      <c r="Q14178" t="s">
        <v>520</v>
      </c>
      <c r="R14178" t="str">
        <f t="shared" si="444"/>
        <v>Weekday</v>
      </c>
      <c r="S14178" s="12">
        <f t="shared" si="443"/>
        <v>42299</v>
      </c>
    </row>
    <row r="14179" spans="1:19" x14ac:dyDescent="0.25">
      <c r="A14179" t="s">
        <v>93</v>
      </c>
      <c r="C14179">
        <v>20150870127</v>
      </c>
      <c r="D14179" t="s">
        <v>261</v>
      </c>
      <c r="E14179" t="s">
        <v>62</v>
      </c>
      <c r="G14179">
        <v>34.762</v>
      </c>
      <c r="H14179">
        <v>2015</v>
      </c>
      <c r="I14179">
        <v>3</v>
      </c>
      <c r="J14179">
        <v>25</v>
      </c>
      <c r="K14179">
        <v>18</v>
      </c>
      <c r="L14179">
        <v>43</v>
      </c>
      <c r="M14179" t="s">
        <v>935</v>
      </c>
      <c r="N14179" t="s">
        <v>936</v>
      </c>
      <c r="O14179" t="s">
        <v>934</v>
      </c>
      <c r="Q14179" t="s">
        <v>501</v>
      </c>
      <c r="R14179" t="str">
        <f t="shared" si="444"/>
        <v>Weekday</v>
      </c>
      <c r="S14179" s="12">
        <f t="shared" si="443"/>
        <v>42088</v>
      </c>
    </row>
    <row r="14180" spans="1:19" x14ac:dyDescent="0.25">
      <c r="A14180" t="s">
        <v>93</v>
      </c>
      <c r="C14180">
        <v>20150420284</v>
      </c>
      <c r="D14180" t="s">
        <v>261</v>
      </c>
      <c r="E14180" t="s">
        <v>62</v>
      </c>
      <c r="G14180">
        <v>35.012</v>
      </c>
      <c r="H14180">
        <v>2015</v>
      </c>
      <c r="I14180">
        <v>1</v>
      </c>
      <c r="J14180">
        <v>21</v>
      </c>
      <c r="K14180">
        <v>16</v>
      </c>
      <c r="L14180">
        <v>50</v>
      </c>
      <c r="M14180" t="s">
        <v>932</v>
      </c>
      <c r="N14180" t="s">
        <v>933</v>
      </c>
      <c r="O14180" t="s">
        <v>934</v>
      </c>
      <c r="Q14180" t="s">
        <v>501</v>
      </c>
      <c r="R14180" t="str">
        <f t="shared" si="444"/>
        <v>Weekday</v>
      </c>
      <c r="S14180" s="12">
        <f t="shared" si="443"/>
        <v>42025</v>
      </c>
    </row>
    <row r="14181" spans="1:19" x14ac:dyDescent="0.25">
      <c r="A14181" t="s">
        <v>93</v>
      </c>
      <c r="C14181">
        <v>20150260266</v>
      </c>
      <c r="D14181" t="s">
        <v>261</v>
      </c>
      <c r="E14181" t="s">
        <v>62</v>
      </c>
      <c r="G14181">
        <v>35.012</v>
      </c>
      <c r="H14181">
        <v>2015</v>
      </c>
      <c r="I14181">
        <v>1</v>
      </c>
      <c r="J14181">
        <v>23</v>
      </c>
      <c r="K14181">
        <v>7</v>
      </c>
      <c r="L14181">
        <v>15</v>
      </c>
      <c r="M14181" t="s">
        <v>935</v>
      </c>
      <c r="N14181" t="s">
        <v>937</v>
      </c>
      <c r="O14181" t="s">
        <v>934</v>
      </c>
      <c r="Q14181" t="s">
        <v>501</v>
      </c>
      <c r="R14181" t="str">
        <f t="shared" si="444"/>
        <v>Weekday</v>
      </c>
      <c r="S14181" s="12">
        <f t="shared" si="443"/>
        <v>42027</v>
      </c>
    </row>
    <row r="14182" spans="1:19" x14ac:dyDescent="0.25">
      <c r="A14182" t="s">
        <v>93</v>
      </c>
      <c r="C14182">
        <v>20150580294</v>
      </c>
      <c r="D14182" t="s">
        <v>261</v>
      </c>
      <c r="E14182" t="s">
        <v>87</v>
      </c>
      <c r="G14182">
        <v>35.012</v>
      </c>
      <c r="H14182">
        <v>2015</v>
      </c>
      <c r="I14182">
        <v>2</v>
      </c>
      <c r="J14182">
        <v>20</v>
      </c>
      <c r="K14182">
        <v>6</v>
      </c>
      <c r="L14182">
        <v>9</v>
      </c>
      <c r="M14182" t="s">
        <v>935</v>
      </c>
      <c r="N14182" t="s">
        <v>933</v>
      </c>
      <c r="O14182" t="s">
        <v>934</v>
      </c>
      <c r="Q14182" t="s">
        <v>516</v>
      </c>
      <c r="R14182" t="str">
        <f t="shared" si="444"/>
        <v>Weekday</v>
      </c>
      <c r="S14182" s="12">
        <f t="shared" si="443"/>
        <v>42055</v>
      </c>
    </row>
    <row r="14183" spans="1:19" x14ac:dyDescent="0.25">
      <c r="A14183" t="s">
        <v>93</v>
      </c>
      <c r="C14183">
        <v>20151170189</v>
      </c>
      <c r="D14183" t="s">
        <v>261</v>
      </c>
      <c r="E14183" t="s">
        <v>87</v>
      </c>
      <c r="G14183">
        <v>35.012</v>
      </c>
      <c r="H14183">
        <v>2015</v>
      </c>
      <c r="I14183">
        <v>4</v>
      </c>
      <c r="J14183">
        <v>27</v>
      </c>
      <c r="K14183">
        <v>6</v>
      </c>
      <c r="L14183">
        <v>20</v>
      </c>
      <c r="M14183" t="s">
        <v>935</v>
      </c>
      <c r="N14183" t="s">
        <v>933</v>
      </c>
      <c r="O14183" t="s">
        <v>934</v>
      </c>
      <c r="Q14183" t="s">
        <v>516</v>
      </c>
      <c r="R14183" t="str">
        <f t="shared" si="444"/>
        <v>Weekday</v>
      </c>
      <c r="S14183" s="12">
        <f t="shared" si="443"/>
        <v>42121</v>
      </c>
    </row>
    <row r="14184" spans="1:19" x14ac:dyDescent="0.25">
      <c r="A14184" t="s">
        <v>93</v>
      </c>
      <c r="C14184">
        <v>20151890212</v>
      </c>
      <c r="D14184" t="s">
        <v>261</v>
      </c>
      <c r="E14184" t="s">
        <v>62</v>
      </c>
      <c r="G14184">
        <v>35.012</v>
      </c>
      <c r="H14184">
        <v>2015</v>
      </c>
      <c r="I14184">
        <v>7</v>
      </c>
      <c r="J14184">
        <v>3</v>
      </c>
      <c r="K14184">
        <v>17</v>
      </c>
      <c r="L14184">
        <v>59</v>
      </c>
      <c r="M14184" t="s">
        <v>935</v>
      </c>
      <c r="N14184" t="s">
        <v>937</v>
      </c>
      <c r="O14184" t="s">
        <v>934</v>
      </c>
      <c r="Q14184" t="s">
        <v>501</v>
      </c>
      <c r="R14184" t="str">
        <f t="shared" si="444"/>
        <v>Weekday</v>
      </c>
      <c r="S14184" s="12">
        <f t="shared" si="443"/>
        <v>42188</v>
      </c>
    </row>
    <row r="14185" spans="1:19" x14ac:dyDescent="0.25">
      <c r="A14185" t="s">
        <v>93</v>
      </c>
      <c r="C14185">
        <v>20152930226</v>
      </c>
      <c r="D14185" t="s">
        <v>261</v>
      </c>
      <c r="E14185" t="s">
        <v>87</v>
      </c>
      <c r="G14185">
        <v>35.012</v>
      </c>
      <c r="H14185">
        <v>2015</v>
      </c>
      <c r="I14185">
        <v>10</v>
      </c>
      <c r="J14185">
        <v>10</v>
      </c>
      <c r="K14185">
        <v>3</v>
      </c>
      <c r="L14185">
        <v>0</v>
      </c>
      <c r="M14185" t="s">
        <v>932</v>
      </c>
      <c r="N14185" t="s">
        <v>933</v>
      </c>
      <c r="O14185" t="s">
        <v>934</v>
      </c>
      <c r="Q14185" t="s">
        <v>516</v>
      </c>
      <c r="R14185" t="str">
        <f t="shared" si="444"/>
        <v>Weekend</v>
      </c>
      <c r="S14185" s="12">
        <f t="shared" si="443"/>
        <v>42287</v>
      </c>
    </row>
    <row r="14186" spans="1:19" x14ac:dyDescent="0.25">
      <c r="A14186" t="s">
        <v>93</v>
      </c>
      <c r="C14186">
        <v>20151390206</v>
      </c>
      <c r="D14186" t="s">
        <v>261</v>
      </c>
      <c r="E14186" t="s">
        <v>87</v>
      </c>
      <c r="G14186">
        <v>35.212000000000003</v>
      </c>
      <c r="H14186">
        <v>2015</v>
      </c>
      <c r="I14186">
        <v>5</v>
      </c>
      <c r="J14186">
        <v>18</v>
      </c>
      <c r="K14186">
        <v>7</v>
      </c>
      <c r="L14186">
        <v>42</v>
      </c>
      <c r="M14186" t="s">
        <v>932</v>
      </c>
      <c r="N14186" t="s">
        <v>933</v>
      </c>
      <c r="O14186" t="s">
        <v>934</v>
      </c>
      <c r="Q14186" t="s">
        <v>516</v>
      </c>
      <c r="R14186" t="str">
        <f t="shared" si="444"/>
        <v>Weekday</v>
      </c>
      <c r="S14186" s="12">
        <f t="shared" si="443"/>
        <v>42142</v>
      </c>
    </row>
    <row r="14187" spans="1:19" x14ac:dyDescent="0.25">
      <c r="A14187" t="s">
        <v>93</v>
      </c>
      <c r="C14187">
        <v>20153350457</v>
      </c>
      <c r="D14187" t="s">
        <v>261</v>
      </c>
      <c r="E14187" t="s">
        <v>87</v>
      </c>
      <c r="G14187">
        <v>35.290999999999997</v>
      </c>
      <c r="H14187">
        <v>2015</v>
      </c>
      <c r="I14187">
        <v>11</v>
      </c>
      <c r="J14187">
        <v>30</v>
      </c>
      <c r="K14187">
        <v>5</v>
      </c>
      <c r="L14187">
        <v>52</v>
      </c>
      <c r="M14187" t="s">
        <v>935</v>
      </c>
      <c r="N14187" t="s">
        <v>933</v>
      </c>
      <c r="O14187" t="s">
        <v>934</v>
      </c>
      <c r="Q14187" t="s">
        <v>516</v>
      </c>
      <c r="R14187" t="str">
        <f t="shared" si="444"/>
        <v>Weekday</v>
      </c>
      <c r="S14187" s="12">
        <f t="shared" si="443"/>
        <v>42338</v>
      </c>
    </row>
    <row r="14188" spans="1:19" x14ac:dyDescent="0.25">
      <c r="A14188" t="s">
        <v>93</v>
      </c>
      <c r="C14188">
        <v>20150380134</v>
      </c>
      <c r="D14188" t="s">
        <v>261</v>
      </c>
      <c r="E14188" t="s">
        <v>62</v>
      </c>
      <c r="G14188">
        <v>35.31</v>
      </c>
      <c r="H14188">
        <v>2015</v>
      </c>
      <c r="I14188">
        <v>2</v>
      </c>
      <c r="J14188">
        <v>3</v>
      </c>
      <c r="K14188">
        <v>17</v>
      </c>
      <c r="L14188">
        <v>13</v>
      </c>
      <c r="M14188" t="s">
        <v>935</v>
      </c>
      <c r="N14188" t="s">
        <v>933</v>
      </c>
      <c r="O14188" t="s">
        <v>934</v>
      </c>
      <c r="Q14188" t="s">
        <v>501</v>
      </c>
      <c r="R14188" t="str">
        <f t="shared" si="444"/>
        <v>Weekday</v>
      </c>
      <c r="S14188" s="12">
        <f t="shared" si="443"/>
        <v>42038</v>
      </c>
    </row>
    <row r="14189" spans="1:19" x14ac:dyDescent="0.25">
      <c r="A14189" t="s">
        <v>93</v>
      </c>
      <c r="C14189">
        <v>20153540173</v>
      </c>
      <c r="D14189" t="s">
        <v>261</v>
      </c>
      <c r="E14189" t="s">
        <v>62</v>
      </c>
      <c r="G14189">
        <v>35.527999999999999</v>
      </c>
      <c r="H14189">
        <v>2015</v>
      </c>
      <c r="I14189">
        <v>12</v>
      </c>
      <c r="J14189">
        <v>20</v>
      </c>
      <c r="K14189">
        <v>8</v>
      </c>
      <c r="L14189">
        <v>57</v>
      </c>
      <c r="M14189" t="s">
        <v>935</v>
      </c>
      <c r="N14189" t="s">
        <v>933</v>
      </c>
      <c r="O14189" t="s">
        <v>934</v>
      </c>
      <c r="Q14189" t="s">
        <v>501</v>
      </c>
      <c r="R14189" t="str">
        <f t="shared" si="444"/>
        <v>Weekend</v>
      </c>
      <c r="S14189" s="12">
        <f t="shared" si="443"/>
        <v>42358</v>
      </c>
    </row>
    <row r="14190" spans="1:19" x14ac:dyDescent="0.25">
      <c r="A14190" t="s">
        <v>93</v>
      </c>
      <c r="C14190">
        <v>20152020328</v>
      </c>
      <c r="D14190" t="s">
        <v>261</v>
      </c>
      <c r="E14190" t="s">
        <v>62</v>
      </c>
      <c r="G14190">
        <v>35.658999999999999</v>
      </c>
      <c r="H14190">
        <v>2015</v>
      </c>
      <c r="I14190">
        <v>7</v>
      </c>
      <c r="J14190">
        <v>18</v>
      </c>
      <c r="K14190">
        <v>18</v>
      </c>
      <c r="L14190">
        <v>12</v>
      </c>
      <c r="M14190" t="s">
        <v>935</v>
      </c>
      <c r="N14190" t="s">
        <v>939</v>
      </c>
      <c r="O14190" t="s">
        <v>934</v>
      </c>
      <c r="Q14190" t="s">
        <v>502</v>
      </c>
      <c r="R14190" t="str">
        <f t="shared" si="444"/>
        <v>Weekend</v>
      </c>
      <c r="S14190" s="12">
        <f t="shared" si="443"/>
        <v>42203</v>
      </c>
    </row>
    <row r="14191" spans="1:19" x14ac:dyDescent="0.25">
      <c r="A14191" t="s">
        <v>93</v>
      </c>
      <c r="C14191">
        <v>20152820280</v>
      </c>
      <c r="D14191" t="s">
        <v>261</v>
      </c>
      <c r="E14191" t="s">
        <v>62</v>
      </c>
      <c r="G14191">
        <v>36.058999999999997</v>
      </c>
      <c r="H14191">
        <v>2015</v>
      </c>
      <c r="I14191">
        <v>10</v>
      </c>
      <c r="J14191">
        <v>6</v>
      </c>
      <c r="K14191">
        <v>11</v>
      </c>
      <c r="L14191">
        <v>16</v>
      </c>
      <c r="M14191" t="s">
        <v>935</v>
      </c>
      <c r="N14191" t="s">
        <v>933</v>
      </c>
      <c r="O14191" t="s">
        <v>934</v>
      </c>
      <c r="Q14191" t="s">
        <v>503</v>
      </c>
      <c r="R14191" t="str">
        <f t="shared" si="444"/>
        <v>Weekday</v>
      </c>
      <c r="S14191" s="12">
        <f t="shared" si="443"/>
        <v>42283</v>
      </c>
    </row>
    <row r="14192" spans="1:19" x14ac:dyDescent="0.25">
      <c r="A14192" t="s">
        <v>93</v>
      </c>
      <c r="C14192">
        <v>20152220033</v>
      </c>
      <c r="D14192" t="s">
        <v>261</v>
      </c>
      <c r="E14192" t="s">
        <v>87</v>
      </c>
      <c r="G14192">
        <v>36.06</v>
      </c>
      <c r="H14192">
        <v>2015</v>
      </c>
      <c r="I14192">
        <v>8</v>
      </c>
      <c r="J14192">
        <v>10</v>
      </c>
      <c r="K14192" t="e">
        <v>#VALUE!</v>
      </c>
      <c r="L14192">
        <v>8</v>
      </c>
      <c r="M14192" t="s">
        <v>935</v>
      </c>
      <c r="N14192" t="s">
        <v>933</v>
      </c>
      <c r="O14192" t="s">
        <v>934</v>
      </c>
      <c r="Q14192" t="s">
        <v>514</v>
      </c>
      <c r="R14192" t="str">
        <f t="shared" si="444"/>
        <v>Weekday</v>
      </c>
      <c r="S14192" s="12">
        <f t="shared" si="443"/>
        <v>42226</v>
      </c>
    </row>
    <row r="14193" spans="1:19" x14ac:dyDescent="0.25">
      <c r="A14193" t="s">
        <v>93</v>
      </c>
      <c r="C14193">
        <v>20150560270</v>
      </c>
      <c r="D14193" t="s">
        <v>261</v>
      </c>
      <c r="E14193" t="s">
        <v>87</v>
      </c>
      <c r="G14193">
        <v>36.171999999999997</v>
      </c>
      <c r="H14193">
        <v>2015</v>
      </c>
      <c r="I14193">
        <v>2</v>
      </c>
      <c r="J14193">
        <v>24</v>
      </c>
      <c r="K14193">
        <v>8</v>
      </c>
      <c r="L14193">
        <v>45</v>
      </c>
      <c r="M14193" t="s">
        <v>935</v>
      </c>
      <c r="N14193" t="s">
        <v>936</v>
      </c>
      <c r="O14193" t="s">
        <v>934</v>
      </c>
      <c r="Q14193" t="s">
        <v>513</v>
      </c>
      <c r="R14193" t="str">
        <f t="shared" si="444"/>
        <v>Weekday</v>
      </c>
      <c r="S14193" s="12">
        <f t="shared" si="443"/>
        <v>42059</v>
      </c>
    </row>
    <row r="14194" spans="1:19" x14ac:dyDescent="0.25">
      <c r="A14194" t="s">
        <v>93</v>
      </c>
      <c r="C14194">
        <v>20150130353</v>
      </c>
      <c r="D14194" t="s">
        <v>261</v>
      </c>
      <c r="E14194" t="s">
        <v>87</v>
      </c>
      <c r="G14194">
        <v>36.512</v>
      </c>
      <c r="H14194">
        <v>2015</v>
      </c>
      <c r="I14194">
        <v>1</v>
      </c>
      <c r="J14194">
        <v>12</v>
      </c>
      <c r="K14194">
        <v>8</v>
      </c>
      <c r="L14194">
        <v>7</v>
      </c>
      <c r="M14194" t="s">
        <v>935</v>
      </c>
      <c r="N14194" t="s">
        <v>933</v>
      </c>
      <c r="O14194" t="s">
        <v>934</v>
      </c>
      <c r="Q14194" t="s">
        <v>510</v>
      </c>
      <c r="R14194" t="str">
        <f t="shared" si="444"/>
        <v>Weekday</v>
      </c>
      <c r="S14194" s="12">
        <f t="shared" si="443"/>
        <v>42016</v>
      </c>
    </row>
    <row r="14195" spans="1:19" x14ac:dyDescent="0.25">
      <c r="A14195" t="s">
        <v>93</v>
      </c>
      <c r="C14195">
        <v>20150190167</v>
      </c>
      <c r="D14195" t="s">
        <v>261</v>
      </c>
      <c r="E14195" t="s">
        <v>87</v>
      </c>
      <c r="G14195">
        <v>36.512</v>
      </c>
      <c r="H14195">
        <v>2015</v>
      </c>
      <c r="I14195">
        <v>1</v>
      </c>
      <c r="J14195">
        <v>19</v>
      </c>
      <c r="K14195">
        <v>7</v>
      </c>
      <c r="L14195">
        <v>13</v>
      </c>
      <c r="M14195" t="s">
        <v>935</v>
      </c>
      <c r="N14195" t="s">
        <v>933</v>
      </c>
      <c r="O14195" t="s">
        <v>934</v>
      </c>
      <c r="Q14195" t="s">
        <v>510</v>
      </c>
      <c r="R14195" t="str">
        <f t="shared" si="444"/>
        <v>Weekday</v>
      </c>
      <c r="S14195" s="12">
        <f t="shared" si="443"/>
        <v>42023</v>
      </c>
    </row>
    <row r="14196" spans="1:19" x14ac:dyDescent="0.25">
      <c r="A14196" t="s">
        <v>93</v>
      </c>
      <c r="C14196">
        <v>20150770152</v>
      </c>
      <c r="D14196" t="s">
        <v>261</v>
      </c>
      <c r="E14196" t="s">
        <v>62</v>
      </c>
      <c r="G14196">
        <v>36.512</v>
      </c>
      <c r="H14196">
        <v>2015</v>
      </c>
      <c r="I14196">
        <v>2</v>
      </c>
      <c r="J14196">
        <v>24</v>
      </c>
      <c r="K14196">
        <v>9</v>
      </c>
      <c r="L14196">
        <v>18</v>
      </c>
      <c r="M14196" t="s">
        <v>935</v>
      </c>
      <c r="N14196" t="s">
        <v>936</v>
      </c>
      <c r="O14196" t="s">
        <v>934</v>
      </c>
      <c r="Q14196" t="s">
        <v>507</v>
      </c>
      <c r="R14196" t="str">
        <f t="shared" si="444"/>
        <v>Weekday</v>
      </c>
      <c r="S14196" s="12">
        <f t="shared" si="443"/>
        <v>42059</v>
      </c>
    </row>
    <row r="14197" spans="1:19" x14ac:dyDescent="0.25">
      <c r="A14197" t="s">
        <v>93</v>
      </c>
      <c r="C14197">
        <v>20151360146</v>
      </c>
      <c r="D14197" t="s">
        <v>261</v>
      </c>
      <c r="E14197" t="s">
        <v>62</v>
      </c>
      <c r="G14197">
        <v>36.512</v>
      </c>
      <c r="H14197">
        <v>2015</v>
      </c>
      <c r="I14197">
        <v>4</v>
      </c>
      <c r="J14197">
        <v>27</v>
      </c>
      <c r="K14197">
        <v>9</v>
      </c>
      <c r="L14197">
        <v>15</v>
      </c>
      <c r="M14197" t="s">
        <v>932</v>
      </c>
      <c r="N14197" t="s">
        <v>933</v>
      </c>
      <c r="O14197" t="s">
        <v>934</v>
      </c>
      <c r="Q14197" t="s">
        <v>507</v>
      </c>
      <c r="R14197" t="str">
        <f t="shared" si="444"/>
        <v>Weekday</v>
      </c>
      <c r="S14197" s="12">
        <f t="shared" si="443"/>
        <v>42121</v>
      </c>
    </row>
    <row r="14198" spans="1:19" x14ac:dyDescent="0.25">
      <c r="A14198" t="s">
        <v>93</v>
      </c>
      <c r="C14198">
        <v>20151580162</v>
      </c>
      <c r="D14198" t="s">
        <v>261</v>
      </c>
      <c r="E14198" t="s">
        <v>62</v>
      </c>
      <c r="G14198">
        <v>36.512</v>
      </c>
      <c r="H14198">
        <v>2015</v>
      </c>
      <c r="I14198">
        <v>6</v>
      </c>
      <c r="J14198">
        <v>6</v>
      </c>
      <c r="K14198">
        <v>20</v>
      </c>
      <c r="L14198">
        <v>21</v>
      </c>
      <c r="M14198" t="s">
        <v>935</v>
      </c>
      <c r="N14198" t="s">
        <v>933</v>
      </c>
      <c r="O14198" t="s">
        <v>934</v>
      </c>
      <c r="Q14198" t="s">
        <v>507</v>
      </c>
      <c r="R14198" t="str">
        <f t="shared" si="444"/>
        <v>Weekend</v>
      </c>
      <c r="S14198" s="12">
        <f t="shared" si="443"/>
        <v>42161</v>
      </c>
    </row>
    <row r="14199" spans="1:19" x14ac:dyDescent="0.25">
      <c r="A14199" t="s">
        <v>93</v>
      </c>
      <c r="C14199">
        <v>20151830202</v>
      </c>
      <c r="D14199" t="s">
        <v>261</v>
      </c>
      <c r="E14199" t="s">
        <v>62</v>
      </c>
      <c r="G14199">
        <v>36.512</v>
      </c>
      <c r="H14199">
        <v>2015</v>
      </c>
      <c r="I14199">
        <v>6</v>
      </c>
      <c r="J14199">
        <v>30</v>
      </c>
      <c r="K14199">
        <v>18</v>
      </c>
      <c r="L14199">
        <v>25</v>
      </c>
      <c r="M14199" t="s">
        <v>935</v>
      </c>
      <c r="N14199" t="s">
        <v>933</v>
      </c>
      <c r="O14199" t="s">
        <v>934</v>
      </c>
      <c r="Q14199" t="s">
        <v>507</v>
      </c>
      <c r="R14199" t="str">
        <f t="shared" si="444"/>
        <v>Weekday</v>
      </c>
      <c r="S14199" s="12">
        <f t="shared" si="443"/>
        <v>42185</v>
      </c>
    </row>
    <row r="14200" spans="1:19" x14ac:dyDescent="0.25">
      <c r="A14200" t="s">
        <v>93</v>
      </c>
      <c r="C14200">
        <v>20152070204</v>
      </c>
      <c r="D14200" t="s">
        <v>261</v>
      </c>
      <c r="E14200" t="s">
        <v>62</v>
      </c>
      <c r="G14200">
        <v>36.512</v>
      </c>
      <c r="H14200">
        <v>2015</v>
      </c>
      <c r="I14200">
        <v>7</v>
      </c>
      <c r="J14200">
        <v>23</v>
      </c>
      <c r="K14200">
        <v>15</v>
      </c>
      <c r="L14200">
        <v>36</v>
      </c>
      <c r="M14200" t="s">
        <v>935</v>
      </c>
      <c r="N14200" t="s">
        <v>933</v>
      </c>
      <c r="O14200" t="s">
        <v>934</v>
      </c>
      <c r="Q14200" t="s">
        <v>507</v>
      </c>
      <c r="R14200" t="str">
        <f t="shared" si="444"/>
        <v>Weekday</v>
      </c>
      <c r="S14200" s="12">
        <f t="shared" si="443"/>
        <v>42208</v>
      </c>
    </row>
    <row r="14201" spans="1:19" x14ac:dyDescent="0.25">
      <c r="A14201" t="s">
        <v>93</v>
      </c>
      <c r="C14201">
        <v>20152280144</v>
      </c>
      <c r="D14201" t="s">
        <v>261</v>
      </c>
      <c r="E14201" t="s">
        <v>62</v>
      </c>
      <c r="G14201">
        <v>36.512</v>
      </c>
      <c r="H14201">
        <v>2015</v>
      </c>
      <c r="I14201">
        <v>7</v>
      </c>
      <c r="J14201">
        <v>29</v>
      </c>
      <c r="K14201">
        <v>7</v>
      </c>
      <c r="L14201">
        <v>0</v>
      </c>
      <c r="M14201" t="s">
        <v>935</v>
      </c>
      <c r="N14201" t="s">
        <v>933</v>
      </c>
      <c r="O14201" t="s">
        <v>934</v>
      </c>
      <c r="Q14201" t="s">
        <v>507</v>
      </c>
      <c r="R14201" t="str">
        <f t="shared" si="444"/>
        <v>Weekday</v>
      </c>
      <c r="S14201" s="12">
        <f t="shared" si="443"/>
        <v>42214</v>
      </c>
    </row>
    <row r="14202" spans="1:19" x14ac:dyDescent="0.25">
      <c r="A14202" t="s">
        <v>93</v>
      </c>
      <c r="C14202">
        <v>20152830126</v>
      </c>
      <c r="D14202" t="s">
        <v>261</v>
      </c>
      <c r="E14202" t="s">
        <v>62</v>
      </c>
      <c r="G14202">
        <v>36.512</v>
      </c>
      <c r="H14202">
        <v>2015</v>
      </c>
      <c r="I14202">
        <v>7</v>
      </c>
      <c r="J14202">
        <v>31</v>
      </c>
      <c r="K14202">
        <v>20</v>
      </c>
      <c r="L14202">
        <v>32</v>
      </c>
      <c r="M14202" t="s">
        <v>935</v>
      </c>
      <c r="N14202" t="s">
        <v>937</v>
      </c>
      <c r="O14202" t="s">
        <v>934</v>
      </c>
      <c r="Q14202" t="s">
        <v>507</v>
      </c>
      <c r="R14202" t="str">
        <f t="shared" si="444"/>
        <v>Weekday</v>
      </c>
      <c r="S14202" s="12">
        <f t="shared" si="443"/>
        <v>42216</v>
      </c>
    </row>
    <row r="14203" spans="1:19" x14ac:dyDescent="0.25">
      <c r="A14203" t="s">
        <v>93</v>
      </c>
      <c r="C14203">
        <v>20152310236</v>
      </c>
      <c r="D14203" t="s">
        <v>261</v>
      </c>
      <c r="E14203" t="s">
        <v>87</v>
      </c>
      <c r="G14203">
        <v>36.512</v>
      </c>
      <c r="H14203">
        <v>2015</v>
      </c>
      <c r="I14203">
        <v>8</v>
      </c>
      <c r="J14203">
        <v>8</v>
      </c>
      <c r="K14203">
        <v>2</v>
      </c>
      <c r="L14203">
        <v>25</v>
      </c>
      <c r="M14203" t="s">
        <v>935</v>
      </c>
      <c r="N14203" t="s">
        <v>939</v>
      </c>
      <c r="O14203" t="s">
        <v>934</v>
      </c>
      <c r="Q14203" t="s">
        <v>510</v>
      </c>
      <c r="R14203" t="str">
        <f t="shared" si="444"/>
        <v>Weekend</v>
      </c>
      <c r="S14203" s="12">
        <f t="shared" si="443"/>
        <v>42224</v>
      </c>
    </row>
    <row r="14204" spans="1:19" x14ac:dyDescent="0.25">
      <c r="A14204" t="s">
        <v>93</v>
      </c>
      <c r="C14204">
        <v>20152210114</v>
      </c>
      <c r="D14204" t="s">
        <v>261</v>
      </c>
      <c r="E14204" t="s">
        <v>62</v>
      </c>
      <c r="G14204">
        <v>36.512</v>
      </c>
      <c r="H14204">
        <v>2015</v>
      </c>
      <c r="I14204">
        <v>8</v>
      </c>
      <c r="J14204">
        <v>9</v>
      </c>
      <c r="K14204">
        <v>10</v>
      </c>
      <c r="L14204">
        <v>59</v>
      </c>
      <c r="M14204" t="s">
        <v>935</v>
      </c>
      <c r="N14204" t="s">
        <v>933</v>
      </c>
      <c r="O14204" t="s">
        <v>934</v>
      </c>
      <c r="Q14204" t="s">
        <v>507</v>
      </c>
      <c r="R14204" t="str">
        <f t="shared" si="444"/>
        <v>Weekend</v>
      </c>
      <c r="S14204" s="12">
        <f t="shared" si="443"/>
        <v>42225</v>
      </c>
    </row>
    <row r="14205" spans="1:19" x14ac:dyDescent="0.25">
      <c r="A14205" t="s">
        <v>93</v>
      </c>
      <c r="C14205">
        <v>20152770181</v>
      </c>
      <c r="D14205" t="s">
        <v>261</v>
      </c>
      <c r="E14205" t="s">
        <v>62</v>
      </c>
      <c r="G14205">
        <v>36.512</v>
      </c>
      <c r="H14205">
        <v>2015</v>
      </c>
      <c r="I14205">
        <v>10</v>
      </c>
      <c r="J14205">
        <v>2</v>
      </c>
      <c r="K14205">
        <v>17</v>
      </c>
      <c r="L14205">
        <v>40</v>
      </c>
      <c r="M14205" t="s">
        <v>932</v>
      </c>
      <c r="N14205" t="s">
        <v>933</v>
      </c>
      <c r="O14205" t="s">
        <v>934</v>
      </c>
      <c r="Q14205" t="s">
        <v>507</v>
      </c>
      <c r="R14205" t="str">
        <f t="shared" si="444"/>
        <v>Weekday</v>
      </c>
      <c r="S14205" s="12">
        <f t="shared" si="443"/>
        <v>42279</v>
      </c>
    </row>
    <row r="14206" spans="1:19" x14ac:dyDescent="0.25">
      <c r="A14206" t="s">
        <v>93</v>
      </c>
      <c r="C14206">
        <v>20152860231</v>
      </c>
      <c r="D14206" t="s">
        <v>261</v>
      </c>
      <c r="E14206" t="s">
        <v>87</v>
      </c>
      <c r="G14206">
        <v>36.512</v>
      </c>
      <c r="H14206">
        <v>2015</v>
      </c>
      <c r="I14206">
        <v>10</v>
      </c>
      <c r="J14206">
        <v>8</v>
      </c>
      <c r="K14206">
        <v>7</v>
      </c>
      <c r="L14206">
        <v>34</v>
      </c>
      <c r="M14206" t="s">
        <v>932</v>
      </c>
      <c r="N14206" t="s">
        <v>933</v>
      </c>
      <c r="O14206" t="s">
        <v>934</v>
      </c>
      <c r="Q14206" t="s">
        <v>510</v>
      </c>
      <c r="R14206" t="str">
        <f t="shared" si="444"/>
        <v>Weekday</v>
      </c>
      <c r="S14206" s="12">
        <f t="shared" si="443"/>
        <v>42285</v>
      </c>
    </row>
    <row r="14207" spans="1:19" x14ac:dyDescent="0.25">
      <c r="A14207" t="s">
        <v>93</v>
      </c>
      <c r="C14207">
        <v>20152850018</v>
      </c>
      <c r="D14207" t="s">
        <v>261</v>
      </c>
      <c r="E14207" t="s">
        <v>87</v>
      </c>
      <c r="G14207">
        <v>36.512</v>
      </c>
      <c r="H14207">
        <v>2015</v>
      </c>
      <c r="I14207">
        <v>10</v>
      </c>
      <c r="J14207">
        <v>12</v>
      </c>
      <c r="K14207">
        <v>2</v>
      </c>
      <c r="L14207">
        <v>33</v>
      </c>
      <c r="M14207" t="s">
        <v>935</v>
      </c>
      <c r="N14207" t="s">
        <v>933</v>
      </c>
      <c r="O14207" t="s">
        <v>934</v>
      </c>
      <c r="Q14207" t="s">
        <v>510</v>
      </c>
      <c r="R14207" t="str">
        <f t="shared" si="444"/>
        <v>Weekday</v>
      </c>
      <c r="S14207" s="12">
        <f t="shared" si="443"/>
        <v>42289</v>
      </c>
    </row>
    <row r="14208" spans="1:19" x14ac:dyDescent="0.25">
      <c r="A14208" t="s">
        <v>93</v>
      </c>
      <c r="C14208">
        <v>20153290009</v>
      </c>
      <c r="D14208" t="s">
        <v>261</v>
      </c>
      <c r="E14208" t="s">
        <v>87</v>
      </c>
      <c r="G14208">
        <v>36.512</v>
      </c>
      <c r="H14208">
        <v>2015</v>
      </c>
      <c r="I14208">
        <v>11</v>
      </c>
      <c r="J14208">
        <v>24</v>
      </c>
      <c r="K14208">
        <v>21</v>
      </c>
      <c r="L14208">
        <v>57</v>
      </c>
      <c r="M14208" t="s">
        <v>935</v>
      </c>
      <c r="N14208" t="s">
        <v>933</v>
      </c>
      <c r="O14208" t="s">
        <v>934</v>
      </c>
      <c r="Q14208" t="s">
        <v>510</v>
      </c>
      <c r="R14208" t="str">
        <f t="shared" si="444"/>
        <v>Weekday</v>
      </c>
      <c r="S14208" s="12">
        <f t="shared" si="443"/>
        <v>42332</v>
      </c>
    </row>
    <row r="14209" spans="1:19" x14ac:dyDescent="0.25">
      <c r="A14209" t="s">
        <v>93</v>
      </c>
      <c r="C14209">
        <v>20153340472</v>
      </c>
      <c r="D14209" t="s">
        <v>261</v>
      </c>
      <c r="E14209" t="s">
        <v>62</v>
      </c>
      <c r="G14209">
        <v>36.512</v>
      </c>
      <c r="H14209">
        <v>2015</v>
      </c>
      <c r="I14209">
        <v>11</v>
      </c>
      <c r="J14209">
        <v>30</v>
      </c>
      <c r="K14209">
        <v>7</v>
      </c>
      <c r="L14209">
        <v>18</v>
      </c>
      <c r="M14209" t="s">
        <v>932</v>
      </c>
      <c r="N14209" t="s">
        <v>933</v>
      </c>
      <c r="O14209" t="s">
        <v>934</v>
      </c>
      <c r="Q14209" t="s">
        <v>507</v>
      </c>
      <c r="R14209" t="str">
        <f t="shared" si="444"/>
        <v>Weekday</v>
      </c>
      <c r="S14209" s="12">
        <f t="shared" si="443"/>
        <v>42338</v>
      </c>
    </row>
    <row r="14210" spans="1:19" x14ac:dyDescent="0.25">
      <c r="A14210" t="s">
        <v>93</v>
      </c>
      <c r="C14210">
        <v>20153460070</v>
      </c>
      <c r="D14210" t="s">
        <v>261</v>
      </c>
      <c r="E14210" t="s">
        <v>62</v>
      </c>
      <c r="G14210">
        <v>36.512</v>
      </c>
      <c r="H14210">
        <v>2015</v>
      </c>
      <c r="I14210">
        <v>12</v>
      </c>
      <c r="J14210">
        <v>11</v>
      </c>
      <c r="K14210">
        <v>17</v>
      </c>
      <c r="L14210">
        <v>49</v>
      </c>
      <c r="M14210" t="s">
        <v>932</v>
      </c>
      <c r="N14210" t="s">
        <v>933</v>
      </c>
      <c r="O14210" t="s">
        <v>934</v>
      </c>
      <c r="Q14210" t="s">
        <v>507</v>
      </c>
      <c r="R14210" t="str">
        <f t="shared" si="444"/>
        <v>Weekday</v>
      </c>
      <c r="S14210" s="12">
        <f t="shared" si="443"/>
        <v>42349</v>
      </c>
    </row>
    <row r="14211" spans="1:19" x14ac:dyDescent="0.25">
      <c r="A14211" t="s">
        <v>93</v>
      </c>
      <c r="C14211">
        <v>20153580240</v>
      </c>
      <c r="D14211" t="s">
        <v>261</v>
      </c>
      <c r="E14211" t="s">
        <v>62</v>
      </c>
      <c r="G14211">
        <v>36.512</v>
      </c>
      <c r="H14211">
        <v>2015</v>
      </c>
      <c r="I14211">
        <v>12</v>
      </c>
      <c r="J14211">
        <v>24</v>
      </c>
      <c r="K14211">
        <v>12</v>
      </c>
      <c r="L14211">
        <v>53</v>
      </c>
      <c r="M14211" t="s">
        <v>935</v>
      </c>
      <c r="N14211" t="s">
        <v>933</v>
      </c>
      <c r="O14211" t="s">
        <v>934</v>
      </c>
      <c r="Q14211" t="s">
        <v>507</v>
      </c>
      <c r="R14211" t="str">
        <f t="shared" si="444"/>
        <v>Weekday</v>
      </c>
      <c r="S14211" s="12">
        <f t="shared" ref="S14211:S14274" si="445">DATE(H14211,I14211,J14211)</f>
        <v>42362</v>
      </c>
    </row>
    <row r="14212" spans="1:19" x14ac:dyDescent="0.25">
      <c r="A14212" t="s">
        <v>93</v>
      </c>
      <c r="C14212">
        <v>20151420267</v>
      </c>
      <c r="D14212" t="s">
        <v>261</v>
      </c>
      <c r="E14212" t="s">
        <v>62</v>
      </c>
      <c r="G14212">
        <v>36.533999999999999</v>
      </c>
      <c r="H14212">
        <v>2015</v>
      </c>
      <c r="I14212">
        <v>5</v>
      </c>
      <c r="J14212">
        <v>21</v>
      </c>
      <c r="K14212">
        <v>1</v>
      </c>
      <c r="L14212">
        <v>48</v>
      </c>
      <c r="M14212" t="s">
        <v>935</v>
      </c>
      <c r="N14212" t="s">
        <v>933</v>
      </c>
      <c r="O14212" t="s">
        <v>934</v>
      </c>
      <c r="Q14212" t="s">
        <v>507</v>
      </c>
      <c r="R14212" t="str">
        <f t="shared" si="444"/>
        <v>Weekday</v>
      </c>
      <c r="S14212" s="12">
        <f t="shared" si="445"/>
        <v>42145</v>
      </c>
    </row>
    <row r="14213" spans="1:19" x14ac:dyDescent="0.25">
      <c r="A14213" t="s">
        <v>93</v>
      </c>
      <c r="C14213">
        <v>20150560274</v>
      </c>
      <c r="D14213" t="s">
        <v>261</v>
      </c>
      <c r="E14213" t="s">
        <v>87</v>
      </c>
      <c r="G14213">
        <v>36.540999999999997</v>
      </c>
      <c r="H14213">
        <v>2015</v>
      </c>
      <c r="I14213">
        <v>2</v>
      </c>
      <c r="J14213">
        <v>24</v>
      </c>
      <c r="K14213">
        <v>9</v>
      </c>
      <c r="L14213">
        <v>38</v>
      </c>
      <c r="M14213" t="s">
        <v>932</v>
      </c>
      <c r="N14213" t="s">
        <v>933</v>
      </c>
      <c r="O14213" t="s">
        <v>934</v>
      </c>
      <c r="Q14213" t="s">
        <v>510</v>
      </c>
      <c r="R14213" t="str">
        <f t="shared" ref="R14213:R14276" si="446">IF(WEEKDAY(DATE(H14213,I14213,J14213),2)&lt;6,"Weekday","Weekend")</f>
        <v>Weekday</v>
      </c>
      <c r="S14213" s="12">
        <f t="shared" si="445"/>
        <v>42059</v>
      </c>
    </row>
    <row r="14214" spans="1:19" x14ac:dyDescent="0.25">
      <c r="A14214" t="s">
        <v>93</v>
      </c>
      <c r="C14214">
        <v>20151850137</v>
      </c>
      <c r="D14214" t="s">
        <v>261</v>
      </c>
      <c r="E14214" t="s">
        <v>62</v>
      </c>
      <c r="G14214">
        <v>36.664999999999999</v>
      </c>
      <c r="H14214">
        <v>2015</v>
      </c>
      <c r="I14214">
        <v>7</v>
      </c>
      <c r="J14214">
        <v>3</v>
      </c>
      <c r="K14214">
        <v>15</v>
      </c>
      <c r="L14214">
        <v>5</v>
      </c>
      <c r="M14214" t="s">
        <v>935</v>
      </c>
      <c r="N14214" t="s">
        <v>933</v>
      </c>
      <c r="O14214" t="s">
        <v>934</v>
      </c>
      <c r="Q14214" t="s">
        <v>507</v>
      </c>
      <c r="R14214" t="str">
        <f t="shared" si="446"/>
        <v>Weekday</v>
      </c>
      <c r="S14214" s="12">
        <f t="shared" si="445"/>
        <v>42188</v>
      </c>
    </row>
    <row r="14215" spans="1:19" x14ac:dyDescent="0.25">
      <c r="A14215" t="s">
        <v>93</v>
      </c>
      <c r="C14215">
        <v>20150510270</v>
      </c>
      <c r="D14215" t="s">
        <v>261</v>
      </c>
      <c r="E14215" t="s">
        <v>87</v>
      </c>
      <c r="G14215">
        <v>36.726999999999997</v>
      </c>
      <c r="H14215">
        <v>2015</v>
      </c>
      <c r="I14215">
        <v>2</v>
      </c>
      <c r="J14215">
        <v>20</v>
      </c>
      <c r="K14215">
        <v>9</v>
      </c>
      <c r="L14215">
        <v>49</v>
      </c>
      <c r="M14215" t="s">
        <v>935</v>
      </c>
      <c r="N14215" t="s">
        <v>933</v>
      </c>
      <c r="O14215" t="s">
        <v>934</v>
      </c>
      <c r="Q14215" t="s">
        <v>510</v>
      </c>
      <c r="R14215" t="str">
        <f t="shared" si="446"/>
        <v>Weekday</v>
      </c>
      <c r="S14215" s="12">
        <f t="shared" si="445"/>
        <v>42055</v>
      </c>
    </row>
    <row r="14216" spans="1:19" x14ac:dyDescent="0.25">
      <c r="A14216" t="s">
        <v>93</v>
      </c>
      <c r="C14216">
        <v>20153640293</v>
      </c>
      <c r="D14216" t="s">
        <v>261</v>
      </c>
      <c r="E14216" t="s">
        <v>87</v>
      </c>
      <c r="G14216">
        <v>36.762</v>
      </c>
      <c r="H14216">
        <v>2015</v>
      </c>
      <c r="I14216">
        <v>12</v>
      </c>
      <c r="J14216">
        <v>23</v>
      </c>
      <c r="K14216">
        <v>16</v>
      </c>
      <c r="L14216">
        <v>48</v>
      </c>
      <c r="M14216" t="s">
        <v>935</v>
      </c>
      <c r="N14216" t="s">
        <v>937</v>
      </c>
      <c r="O14216" t="s">
        <v>934</v>
      </c>
      <c r="Q14216" t="s">
        <v>510</v>
      </c>
      <c r="R14216" t="str">
        <f t="shared" si="446"/>
        <v>Weekday</v>
      </c>
      <c r="S14216" s="12">
        <f t="shared" si="445"/>
        <v>42361</v>
      </c>
    </row>
    <row r="14217" spans="1:19" x14ac:dyDescent="0.25">
      <c r="A14217" t="s">
        <v>93</v>
      </c>
      <c r="C14217">
        <v>20150560016</v>
      </c>
      <c r="D14217" t="s">
        <v>261</v>
      </c>
      <c r="E14217" t="s">
        <v>62</v>
      </c>
      <c r="G14217">
        <v>37.012</v>
      </c>
      <c r="H14217">
        <v>2015</v>
      </c>
      <c r="I14217">
        <v>2</v>
      </c>
      <c r="J14217">
        <v>25</v>
      </c>
      <c r="K14217">
        <v>1</v>
      </c>
      <c r="L14217">
        <v>20</v>
      </c>
      <c r="M14217" t="s">
        <v>935</v>
      </c>
      <c r="N14217" t="s">
        <v>933</v>
      </c>
      <c r="O14217" t="s">
        <v>934</v>
      </c>
      <c r="R14217" t="str">
        <f t="shared" si="446"/>
        <v>Weekday</v>
      </c>
      <c r="S14217" s="12">
        <f t="shared" si="445"/>
        <v>42060</v>
      </c>
    </row>
    <row r="14218" spans="1:19" x14ac:dyDescent="0.25">
      <c r="A14218" t="s">
        <v>93</v>
      </c>
      <c r="C14218">
        <v>20151560207</v>
      </c>
      <c r="D14218" t="s">
        <v>261</v>
      </c>
      <c r="E14218" t="s">
        <v>62</v>
      </c>
      <c r="G14218">
        <v>37.012</v>
      </c>
      <c r="H14218">
        <v>2015</v>
      </c>
      <c r="I14218">
        <v>5</v>
      </c>
      <c r="J14218">
        <v>30</v>
      </c>
      <c r="K14218">
        <v>17</v>
      </c>
      <c r="L14218">
        <v>20</v>
      </c>
      <c r="M14218" t="s">
        <v>935</v>
      </c>
      <c r="N14218" t="s">
        <v>933</v>
      </c>
      <c r="O14218" t="s">
        <v>934</v>
      </c>
      <c r="R14218" t="str">
        <f t="shared" si="446"/>
        <v>Weekend</v>
      </c>
      <c r="S14218" s="12">
        <f t="shared" si="445"/>
        <v>42154</v>
      </c>
    </row>
    <row r="14219" spans="1:19" x14ac:dyDescent="0.25">
      <c r="A14219" t="s">
        <v>93</v>
      </c>
      <c r="C14219">
        <v>20153540170</v>
      </c>
      <c r="D14219" t="s">
        <v>261</v>
      </c>
      <c r="E14219" t="s">
        <v>62</v>
      </c>
      <c r="G14219">
        <v>37.512</v>
      </c>
      <c r="H14219">
        <v>2015</v>
      </c>
      <c r="I14219">
        <v>12</v>
      </c>
      <c r="J14219">
        <v>20</v>
      </c>
      <c r="K14219">
        <v>7</v>
      </c>
      <c r="L14219">
        <v>48</v>
      </c>
      <c r="M14219" t="s">
        <v>935</v>
      </c>
      <c r="N14219" t="s">
        <v>933</v>
      </c>
      <c r="O14219" t="s">
        <v>934</v>
      </c>
      <c r="R14219" t="str">
        <f t="shared" si="446"/>
        <v>Weekend</v>
      </c>
      <c r="S14219" s="12">
        <f t="shared" si="445"/>
        <v>42358</v>
      </c>
    </row>
    <row r="14220" spans="1:19" x14ac:dyDescent="0.25">
      <c r="A14220" t="s">
        <v>93</v>
      </c>
      <c r="C14220">
        <v>20153540174</v>
      </c>
      <c r="D14220" t="s">
        <v>261</v>
      </c>
      <c r="E14220" t="s">
        <v>62</v>
      </c>
      <c r="G14220">
        <v>37.512</v>
      </c>
      <c r="H14220">
        <v>2015</v>
      </c>
      <c r="I14220">
        <v>12</v>
      </c>
      <c r="J14220">
        <v>20</v>
      </c>
      <c r="K14220">
        <v>9</v>
      </c>
      <c r="L14220">
        <v>31</v>
      </c>
      <c r="M14220" t="s">
        <v>935</v>
      </c>
      <c r="N14220" t="s">
        <v>933</v>
      </c>
      <c r="O14220" t="s">
        <v>934</v>
      </c>
      <c r="R14220" t="str">
        <f t="shared" si="446"/>
        <v>Weekend</v>
      </c>
      <c r="S14220" s="12">
        <f t="shared" si="445"/>
        <v>42358</v>
      </c>
    </row>
    <row r="14221" spans="1:19" x14ac:dyDescent="0.25">
      <c r="A14221" t="s">
        <v>93</v>
      </c>
      <c r="C14221">
        <v>20150440173</v>
      </c>
      <c r="D14221" t="s">
        <v>261</v>
      </c>
      <c r="E14221" t="s">
        <v>87</v>
      </c>
      <c r="G14221">
        <v>37.523000000000003</v>
      </c>
      <c r="H14221">
        <v>2015</v>
      </c>
      <c r="I14221">
        <v>2</v>
      </c>
      <c r="J14221">
        <v>10</v>
      </c>
      <c r="K14221">
        <v>11</v>
      </c>
      <c r="L14221">
        <v>42</v>
      </c>
      <c r="M14221" t="s">
        <v>932</v>
      </c>
      <c r="N14221" t="s">
        <v>933</v>
      </c>
      <c r="O14221" t="s">
        <v>934</v>
      </c>
      <c r="R14221" t="str">
        <f t="shared" si="446"/>
        <v>Weekday</v>
      </c>
      <c r="S14221" s="12">
        <f t="shared" si="445"/>
        <v>42045</v>
      </c>
    </row>
    <row r="14222" spans="1:19" x14ac:dyDescent="0.25">
      <c r="A14222" t="s">
        <v>93</v>
      </c>
      <c r="C14222">
        <v>20151580150</v>
      </c>
      <c r="D14222" t="s">
        <v>261</v>
      </c>
      <c r="E14222" t="s">
        <v>940</v>
      </c>
      <c r="G14222">
        <v>37.529000000000003</v>
      </c>
      <c r="H14222">
        <v>2015</v>
      </c>
      <c r="I14222">
        <v>6</v>
      </c>
      <c r="J14222">
        <v>7</v>
      </c>
      <c r="K14222">
        <v>20</v>
      </c>
      <c r="L14222">
        <v>39</v>
      </c>
      <c r="M14222" t="s">
        <v>935</v>
      </c>
      <c r="N14222" t="s">
        <v>933</v>
      </c>
      <c r="O14222" t="s">
        <v>934</v>
      </c>
      <c r="R14222" t="str">
        <f t="shared" si="446"/>
        <v>Weekend</v>
      </c>
      <c r="S14222" s="12">
        <f t="shared" si="445"/>
        <v>42162</v>
      </c>
    </row>
    <row r="14223" spans="1:19" x14ac:dyDescent="0.25">
      <c r="A14223" t="s">
        <v>93</v>
      </c>
      <c r="C14223">
        <v>20153370030</v>
      </c>
      <c r="D14223" t="s">
        <v>261</v>
      </c>
      <c r="E14223" t="s">
        <v>87</v>
      </c>
      <c r="G14223">
        <v>37.651000000000003</v>
      </c>
      <c r="H14223">
        <v>2015</v>
      </c>
      <c r="I14223">
        <v>11</v>
      </c>
      <c r="J14223">
        <v>30</v>
      </c>
      <c r="K14223">
        <v>6</v>
      </c>
      <c r="L14223">
        <v>48</v>
      </c>
      <c r="M14223" t="s">
        <v>935</v>
      </c>
      <c r="N14223" t="s">
        <v>937</v>
      </c>
      <c r="O14223" t="s">
        <v>934</v>
      </c>
      <c r="R14223" t="str">
        <f t="shared" si="446"/>
        <v>Weekday</v>
      </c>
      <c r="S14223" s="12">
        <f t="shared" si="445"/>
        <v>42338</v>
      </c>
    </row>
    <row r="14224" spans="1:19" x14ac:dyDescent="0.25">
      <c r="A14224" t="s">
        <v>93</v>
      </c>
      <c r="C14224">
        <v>20152820277</v>
      </c>
      <c r="D14224" t="s">
        <v>261</v>
      </c>
      <c r="E14224" t="s">
        <v>87</v>
      </c>
      <c r="G14224">
        <v>37.655999999999999</v>
      </c>
      <c r="H14224">
        <v>2015</v>
      </c>
      <c r="I14224">
        <v>10</v>
      </c>
      <c r="J14224">
        <v>8</v>
      </c>
      <c r="K14224">
        <v>4</v>
      </c>
      <c r="L14224">
        <v>58</v>
      </c>
      <c r="M14224" t="s">
        <v>935</v>
      </c>
      <c r="N14224" t="s">
        <v>933</v>
      </c>
      <c r="O14224" t="s">
        <v>934</v>
      </c>
      <c r="R14224" t="str">
        <f t="shared" si="446"/>
        <v>Weekday</v>
      </c>
      <c r="S14224" s="12">
        <f t="shared" si="445"/>
        <v>42285</v>
      </c>
    </row>
    <row r="14225" spans="1:19" x14ac:dyDescent="0.25">
      <c r="A14225" t="s">
        <v>93</v>
      </c>
      <c r="C14225">
        <v>20153260144</v>
      </c>
      <c r="D14225" t="s">
        <v>261</v>
      </c>
      <c r="E14225" t="s">
        <v>62</v>
      </c>
      <c r="G14225">
        <v>37.676000000000002</v>
      </c>
      <c r="H14225">
        <v>2015</v>
      </c>
      <c r="I14225">
        <v>11</v>
      </c>
      <c r="J14225">
        <v>18</v>
      </c>
      <c r="K14225">
        <v>5</v>
      </c>
      <c r="L14225">
        <v>46</v>
      </c>
      <c r="M14225" t="s">
        <v>935</v>
      </c>
      <c r="N14225" t="s">
        <v>933</v>
      </c>
      <c r="O14225" t="s">
        <v>934</v>
      </c>
      <c r="R14225" t="str">
        <f t="shared" si="446"/>
        <v>Weekday</v>
      </c>
      <c r="S14225" s="12">
        <f t="shared" si="445"/>
        <v>42326</v>
      </c>
    </row>
    <row r="14226" spans="1:19" x14ac:dyDescent="0.25">
      <c r="A14226" t="s">
        <v>93</v>
      </c>
      <c r="C14226">
        <v>20151670214</v>
      </c>
      <c r="D14226">
        <v>94</v>
      </c>
      <c r="E14226" t="s">
        <v>87</v>
      </c>
      <c r="G14226">
        <v>236.08099999999999</v>
      </c>
      <c r="H14226">
        <v>2015</v>
      </c>
      <c r="I14226">
        <v>6</v>
      </c>
      <c r="J14226">
        <v>8</v>
      </c>
      <c r="K14226">
        <v>18</v>
      </c>
      <c r="L14226">
        <v>14</v>
      </c>
      <c r="M14226" t="s">
        <v>932</v>
      </c>
      <c r="N14226" t="s">
        <v>933</v>
      </c>
      <c r="O14226" t="s">
        <v>934</v>
      </c>
      <c r="R14226" t="str">
        <f t="shared" si="446"/>
        <v>Weekday</v>
      </c>
      <c r="S14226" s="12">
        <f t="shared" si="445"/>
        <v>42163</v>
      </c>
    </row>
    <row r="14227" spans="1:19" x14ac:dyDescent="0.25">
      <c r="A14227" t="s">
        <v>93</v>
      </c>
      <c r="C14227">
        <v>20153130214</v>
      </c>
      <c r="D14227">
        <v>94</v>
      </c>
      <c r="E14227" t="s">
        <v>87</v>
      </c>
      <c r="G14227">
        <v>236.10499999999999</v>
      </c>
      <c r="H14227">
        <v>2015</v>
      </c>
      <c r="I14227">
        <v>11</v>
      </c>
      <c r="J14227">
        <v>7</v>
      </c>
      <c r="K14227">
        <v>17</v>
      </c>
      <c r="L14227">
        <v>58</v>
      </c>
      <c r="M14227" t="s">
        <v>932</v>
      </c>
      <c r="N14227" t="s">
        <v>933</v>
      </c>
      <c r="O14227" t="s">
        <v>934</v>
      </c>
      <c r="R14227" t="str">
        <f t="shared" si="446"/>
        <v>Weekend</v>
      </c>
      <c r="S14227" s="12">
        <f t="shared" si="445"/>
        <v>42315</v>
      </c>
    </row>
    <row r="14228" spans="1:19" x14ac:dyDescent="0.25">
      <c r="A14228" t="s">
        <v>93</v>
      </c>
      <c r="C14228">
        <v>20153240232</v>
      </c>
      <c r="D14228">
        <v>94</v>
      </c>
      <c r="E14228" t="s">
        <v>940</v>
      </c>
      <c r="G14228">
        <v>236.10499999999999</v>
      </c>
      <c r="H14228">
        <v>2015</v>
      </c>
      <c r="I14228">
        <v>11</v>
      </c>
      <c r="J14228">
        <v>19</v>
      </c>
      <c r="K14228">
        <v>10</v>
      </c>
      <c r="L14228">
        <v>52</v>
      </c>
      <c r="M14228" t="s">
        <v>932</v>
      </c>
      <c r="N14228" t="s">
        <v>933</v>
      </c>
      <c r="O14228" t="s">
        <v>934</v>
      </c>
      <c r="R14228" t="str">
        <f t="shared" si="446"/>
        <v>Weekday</v>
      </c>
      <c r="S14228" s="12">
        <f t="shared" si="445"/>
        <v>42327</v>
      </c>
    </row>
    <row r="14229" spans="1:19" x14ac:dyDescent="0.25">
      <c r="A14229" t="s">
        <v>93</v>
      </c>
      <c r="C14229">
        <v>20151830227</v>
      </c>
      <c r="D14229">
        <v>94</v>
      </c>
      <c r="E14229" t="s">
        <v>62</v>
      </c>
      <c r="G14229">
        <v>236.113</v>
      </c>
      <c r="H14229">
        <v>2015</v>
      </c>
      <c r="I14229">
        <v>6</v>
      </c>
      <c r="J14229">
        <v>29</v>
      </c>
      <c r="K14229">
        <v>18</v>
      </c>
      <c r="L14229">
        <v>4</v>
      </c>
      <c r="M14229" t="s">
        <v>932</v>
      </c>
      <c r="N14229" t="s">
        <v>937</v>
      </c>
      <c r="O14229" t="s">
        <v>934</v>
      </c>
      <c r="R14229" t="str">
        <f t="shared" si="446"/>
        <v>Weekday</v>
      </c>
      <c r="S14229" s="12">
        <f t="shared" si="445"/>
        <v>42184</v>
      </c>
    </row>
    <row r="14230" spans="1:19" x14ac:dyDescent="0.25">
      <c r="A14230" t="s">
        <v>93</v>
      </c>
      <c r="C14230">
        <v>20152090263</v>
      </c>
      <c r="D14230">
        <v>94</v>
      </c>
      <c r="E14230" t="s">
        <v>62</v>
      </c>
      <c r="G14230">
        <v>236.113</v>
      </c>
      <c r="H14230">
        <v>2015</v>
      </c>
      <c r="I14230">
        <v>7</v>
      </c>
      <c r="J14230">
        <v>26</v>
      </c>
      <c r="K14230">
        <v>14</v>
      </c>
      <c r="L14230">
        <v>52</v>
      </c>
      <c r="M14230" t="s">
        <v>932</v>
      </c>
      <c r="N14230" t="s">
        <v>933</v>
      </c>
      <c r="O14230" t="s">
        <v>934</v>
      </c>
      <c r="R14230" t="str">
        <f t="shared" si="446"/>
        <v>Weekend</v>
      </c>
      <c r="S14230" s="12">
        <f t="shared" si="445"/>
        <v>42211</v>
      </c>
    </row>
    <row r="14231" spans="1:19" x14ac:dyDescent="0.25">
      <c r="A14231" t="s">
        <v>93</v>
      </c>
      <c r="C14231">
        <v>20152990250</v>
      </c>
      <c r="D14231">
        <v>94</v>
      </c>
      <c r="E14231" t="s">
        <v>87</v>
      </c>
      <c r="G14231">
        <v>236.113</v>
      </c>
      <c r="H14231">
        <v>2015</v>
      </c>
      <c r="I14231">
        <v>10</v>
      </c>
      <c r="J14231">
        <v>13</v>
      </c>
      <c r="K14231">
        <v>8</v>
      </c>
      <c r="L14231">
        <v>39</v>
      </c>
      <c r="M14231" t="s">
        <v>932</v>
      </c>
      <c r="N14231" t="s">
        <v>937</v>
      </c>
      <c r="O14231" t="s">
        <v>934</v>
      </c>
      <c r="R14231" t="str">
        <f t="shared" si="446"/>
        <v>Weekday</v>
      </c>
      <c r="S14231" s="12">
        <f t="shared" si="445"/>
        <v>42290</v>
      </c>
    </row>
    <row r="14232" spans="1:19" x14ac:dyDescent="0.25">
      <c r="A14232" t="s">
        <v>93</v>
      </c>
      <c r="C14232">
        <v>20150490230</v>
      </c>
      <c r="D14232">
        <v>94</v>
      </c>
      <c r="E14232" t="s">
        <v>87</v>
      </c>
      <c r="G14232">
        <v>236.15600000000001</v>
      </c>
      <c r="H14232">
        <v>2015</v>
      </c>
      <c r="I14232">
        <v>2</v>
      </c>
      <c r="J14232">
        <v>18</v>
      </c>
      <c r="K14232">
        <v>16</v>
      </c>
      <c r="L14232">
        <v>21</v>
      </c>
      <c r="M14232" t="s">
        <v>932</v>
      </c>
      <c r="N14232" t="s">
        <v>933</v>
      </c>
      <c r="O14232" t="s">
        <v>934</v>
      </c>
      <c r="R14232" t="str">
        <f t="shared" si="446"/>
        <v>Weekday</v>
      </c>
      <c r="S14232" s="12">
        <f t="shared" si="445"/>
        <v>42053</v>
      </c>
    </row>
    <row r="14233" spans="1:19" x14ac:dyDescent="0.25">
      <c r="A14233" t="s">
        <v>93</v>
      </c>
      <c r="C14233">
        <v>20151140147</v>
      </c>
      <c r="D14233">
        <v>94</v>
      </c>
      <c r="E14233" t="s">
        <v>940</v>
      </c>
      <c r="G14233">
        <v>236.15700000000001</v>
      </c>
      <c r="H14233">
        <v>2015</v>
      </c>
      <c r="I14233">
        <v>4</v>
      </c>
      <c r="J14233">
        <v>23</v>
      </c>
      <c r="K14233">
        <v>6</v>
      </c>
      <c r="L14233">
        <v>57</v>
      </c>
      <c r="M14233" t="s">
        <v>935</v>
      </c>
      <c r="N14233" t="s">
        <v>937</v>
      </c>
      <c r="O14233" t="s">
        <v>934</v>
      </c>
      <c r="R14233" t="str">
        <f t="shared" si="446"/>
        <v>Weekday</v>
      </c>
      <c r="S14233" s="12">
        <f t="shared" si="445"/>
        <v>42117</v>
      </c>
    </row>
    <row r="14234" spans="1:19" x14ac:dyDescent="0.25">
      <c r="A14234" t="s">
        <v>93</v>
      </c>
      <c r="C14234">
        <v>20151910174</v>
      </c>
      <c r="D14234">
        <v>94</v>
      </c>
      <c r="E14234" t="s">
        <v>62</v>
      </c>
      <c r="G14234">
        <v>236.15700000000001</v>
      </c>
      <c r="H14234">
        <v>2015</v>
      </c>
      <c r="I14234">
        <v>7</v>
      </c>
      <c r="J14234">
        <v>9</v>
      </c>
      <c r="K14234">
        <v>16</v>
      </c>
      <c r="L14234">
        <v>23</v>
      </c>
      <c r="M14234" t="s">
        <v>932</v>
      </c>
      <c r="N14234" t="s">
        <v>936</v>
      </c>
      <c r="O14234" t="s">
        <v>934</v>
      </c>
      <c r="R14234" t="str">
        <f t="shared" si="446"/>
        <v>Weekday</v>
      </c>
      <c r="S14234" s="12">
        <f t="shared" si="445"/>
        <v>42194</v>
      </c>
    </row>
    <row r="14235" spans="1:19" x14ac:dyDescent="0.25">
      <c r="A14235" t="s">
        <v>93</v>
      </c>
      <c r="C14235">
        <v>20151120193</v>
      </c>
      <c r="D14235">
        <v>94</v>
      </c>
      <c r="E14235" t="s">
        <v>87</v>
      </c>
      <c r="G14235">
        <v>236.191</v>
      </c>
      <c r="H14235">
        <v>2015</v>
      </c>
      <c r="I14235">
        <v>4</v>
      </c>
      <c r="J14235">
        <v>16</v>
      </c>
      <c r="K14235">
        <v>15</v>
      </c>
      <c r="L14235">
        <v>35</v>
      </c>
      <c r="M14235" t="s">
        <v>932</v>
      </c>
      <c r="N14235" t="s">
        <v>933</v>
      </c>
      <c r="O14235" t="s">
        <v>934</v>
      </c>
      <c r="R14235" t="str">
        <f t="shared" si="446"/>
        <v>Weekday</v>
      </c>
      <c r="S14235" s="12">
        <f t="shared" si="445"/>
        <v>42110</v>
      </c>
    </row>
    <row r="14236" spans="1:19" x14ac:dyDescent="0.25">
      <c r="A14236" t="s">
        <v>93</v>
      </c>
      <c r="C14236">
        <v>20151310195</v>
      </c>
      <c r="D14236">
        <v>94</v>
      </c>
      <c r="E14236" t="s">
        <v>87</v>
      </c>
      <c r="G14236">
        <v>236.203</v>
      </c>
      <c r="H14236">
        <v>2015</v>
      </c>
      <c r="I14236">
        <v>5</v>
      </c>
      <c r="J14236">
        <v>11</v>
      </c>
      <c r="K14236">
        <v>7</v>
      </c>
      <c r="L14236">
        <v>19</v>
      </c>
      <c r="M14236" t="s">
        <v>935</v>
      </c>
      <c r="N14236" t="s">
        <v>933</v>
      </c>
      <c r="O14236" t="s">
        <v>934</v>
      </c>
      <c r="R14236" t="str">
        <f t="shared" si="446"/>
        <v>Weekday</v>
      </c>
      <c r="S14236" s="12">
        <f t="shared" si="445"/>
        <v>42135</v>
      </c>
    </row>
    <row r="14237" spans="1:19" x14ac:dyDescent="0.25">
      <c r="A14237" t="s">
        <v>93</v>
      </c>
      <c r="C14237">
        <v>20150090502</v>
      </c>
      <c r="D14237">
        <v>94</v>
      </c>
      <c r="E14237" t="s">
        <v>87</v>
      </c>
      <c r="G14237">
        <v>236.369</v>
      </c>
      <c r="H14237">
        <v>2015</v>
      </c>
      <c r="I14237">
        <v>1</v>
      </c>
      <c r="J14237">
        <v>5</v>
      </c>
      <c r="K14237">
        <v>20</v>
      </c>
      <c r="L14237">
        <v>21</v>
      </c>
      <c r="M14237" t="s">
        <v>935</v>
      </c>
      <c r="N14237" t="s">
        <v>937</v>
      </c>
      <c r="O14237" t="s">
        <v>934</v>
      </c>
      <c r="R14237" t="str">
        <f t="shared" si="446"/>
        <v>Weekday</v>
      </c>
      <c r="S14237" s="12">
        <f t="shared" si="445"/>
        <v>42009</v>
      </c>
    </row>
    <row r="14238" spans="1:19" x14ac:dyDescent="0.25">
      <c r="A14238" t="s">
        <v>93</v>
      </c>
      <c r="C14238">
        <v>20150080461</v>
      </c>
      <c r="D14238">
        <v>94</v>
      </c>
      <c r="E14238" t="s">
        <v>87</v>
      </c>
      <c r="G14238">
        <v>236.40100000000001</v>
      </c>
      <c r="H14238">
        <v>2015</v>
      </c>
      <c r="I14238">
        <v>1</v>
      </c>
      <c r="J14238">
        <v>6</v>
      </c>
      <c r="K14238">
        <v>17</v>
      </c>
      <c r="L14238">
        <v>35</v>
      </c>
      <c r="M14238" t="s">
        <v>932</v>
      </c>
      <c r="N14238" t="s">
        <v>936</v>
      </c>
      <c r="O14238" t="s">
        <v>934</v>
      </c>
      <c r="R14238" t="str">
        <f t="shared" si="446"/>
        <v>Weekday</v>
      </c>
      <c r="S14238" s="12">
        <f t="shared" si="445"/>
        <v>42010</v>
      </c>
    </row>
    <row r="14239" spans="1:19" x14ac:dyDescent="0.25">
      <c r="A14239" t="s">
        <v>93</v>
      </c>
      <c r="C14239">
        <v>20150140310</v>
      </c>
      <c r="D14239">
        <v>94</v>
      </c>
      <c r="E14239" t="s">
        <v>87</v>
      </c>
      <c r="G14239">
        <v>236.40700000000001</v>
      </c>
      <c r="H14239">
        <v>2015</v>
      </c>
      <c r="I14239">
        <v>1</v>
      </c>
      <c r="J14239">
        <v>13</v>
      </c>
      <c r="K14239">
        <v>6</v>
      </c>
      <c r="L14239">
        <v>45</v>
      </c>
      <c r="M14239" t="s">
        <v>932</v>
      </c>
      <c r="N14239" t="s">
        <v>933</v>
      </c>
      <c r="O14239" t="s">
        <v>934</v>
      </c>
      <c r="R14239" t="str">
        <f t="shared" si="446"/>
        <v>Weekday</v>
      </c>
      <c r="S14239" s="12">
        <f t="shared" si="445"/>
        <v>42017</v>
      </c>
    </row>
    <row r="14240" spans="1:19" x14ac:dyDescent="0.25">
      <c r="A14240" t="s">
        <v>93</v>
      </c>
      <c r="C14240">
        <v>20150260260</v>
      </c>
      <c r="D14240">
        <v>94</v>
      </c>
      <c r="E14240" t="s">
        <v>940</v>
      </c>
      <c r="G14240">
        <v>236.40700000000001</v>
      </c>
      <c r="H14240">
        <v>2015</v>
      </c>
      <c r="I14240">
        <v>1</v>
      </c>
      <c r="J14240">
        <v>14</v>
      </c>
      <c r="K14240">
        <v>18</v>
      </c>
      <c r="L14240">
        <v>48</v>
      </c>
      <c r="M14240" t="s">
        <v>932</v>
      </c>
      <c r="N14240" t="s">
        <v>933</v>
      </c>
      <c r="O14240" t="s">
        <v>934</v>
      </c>
      <c r="R14240" t="str">
        <f t="shared" si="446"/>
        <v>Weekday</v>
      </c>
      <c r="S14240" s="12">
        <f t="shared" si="445"/>
        <v>42018</v>
      </c>
    </row>
    <row r="14241" spans="1:19" x14ac:dyDescent="0.25">
      <c r="A14241" t="s">
        <v>93</v>
      </c>
      <c r="C14241">
        <v>20150260262</v>
      </c>
      <c r="D14241">
        <v>94</v>
      </c>
      <c r="E14241" t="s">
        <v>940</v>
      </c>
      <c r="G14241">
        <v>236.40700000000001</v>
      </c>
      <c r="H14241">
        <v>2015</v>
      </c>
      <c r="I14241">
        <v>1</v>
      </c>
      <c r="J14241">
        <v>16</v>
      </c>
      <c r="K14241">
        <v>14</v>
      </c>
      <c r="L14241">
        <v>54</v>
      </c>
      <c r="M14241" t="s">
        <v>932</v>
      </c>
      <c r="N14241" t="s">
        <v>937</v>
      </c>
      <c r="O14241" t="s">
        <v>934</v>
      </c>
      <c r="R14241" t="str">
        <f t="shared" si="446"/>
        <v>Weekday</v>
      </c>
      <c r="S14241" s="12">
        <f t="shared" si="445"/>
        <v>42020</v>
      </c>
    </row>
    <row r="14242" spans="1:19" x14ac:dyDescent="0.25">
      <c r="A14242" t="s">
        <v>93</v>
      </c>
      <c r="C14242">
        <v>20150190159</v>
      </c>
      <c r="D14242">
        <v>94</v>
      </c>
      <c r="E14242" t="s">
        <v>62</v>
      </c>
      <c r="G14242">
        <v>236.40700000000001</v>
      </c>
      <c r="H14242">
        <v>2015</v>
      </c>
      <c r="I14242">
        <v>1</v>
      </c>
      <c r="J14242">
        <v>18</v>
      </c>
      <c r="K14242">
        <v>11</v>
      </c>
      <c r="L14242">
        <v>0</v>
      </c>
      <c r="M14242" t="s">
        <v>935</v>
      </c>
      <c r="N14242" t="s">
        <v>936</v>
      </c>
      <c r="O14242" t="s">
        <v>934</v>
      </c>
      <c r="R14242" t="str">
        <f t="shared" si="446"/>
        <v>Weekend</v>
      </c>
      <c r="S14242" s="12">
        <f t="shared" si="445"/>
        <v>42022</v>
      </c>
    </row>
    <row r="14243" spans="1:19" x14ac:dyDescent="0.25">
      <c r="A14243" t="s">
        <v>93</v>
      </c>
      <c r="C14243">
        <v>20150620289</v>
      </c>
      <c r="D14243">
        <v>94</v>
      </c>
      <c r="E14243" t="s">
        <v>62</v>
      </c>
      <c r="G14243">
        <v>236.40700000000001</v>
      </c>
      <c r="H14243">
        <v>2015</v>
      </c>
      <c r="I14243">
        <v>2</v>
      </c>
      <c r="J14243">
        <v>14</v>
      </c>
      <c r="K14243">
        <v>17</v>
      </c>
      <c r="L14243">
        <v>1</v>
      </c>
      <c r="M14243" t="s">
        <v>932</v>
      </c>
      <c r="N14243" t="s">
        <v>937</v>
      </c>
      <c r="O14243" t="s">
        <v>934</v>
      </c>
      <c r="R14243" t="str">
        <f t="shared" si="446"/>
        <v>Weekend</v>
      </c>
      <c r="S14243" s="12">
        <f t="shared" si="445"/>
        <v>42049</v>
      </c>
    </row>
    <row r="14244" spans="1:19" x14ac:dyDescent="0.25">
      <c r="A14244" t="s">
        <v>93</v>
      </c>
      <c r="C14244">
        <v>20150700167</v>
      </c>
      <c r="D14244">
        <v>94</v>
      </c>
      <c r="E14244" t="s">
        <v>87</v>
      </c>
      <c r="G14244">
        <v>236.40700000000001</v>
      </c>
      <c r="H14244">
        <v>2015</v>
      </c>
      <c r="I14244">
        <v>3</v>
      </c>
      <c r="J14244">
        <v>10</v>
      </c>
      <c r="K14244">
        <v>5</v>
      </c>
      <c r="L14244">
        <v>44</v>
      </c>
      <c r="M14244" t="s">
        <v>932</v>
      </c>
      <c r="N14244" t="s">
        <v>933</v>
      </c>
      <c r="O14244" t="s">
        <v>934</v>
      </c>
      <c r="R14244" t="str">
        <f t="shared" si="446"/>
        <v>Weekday</v>
      </c>
      <c r="S14244" s="12">
        <f t="shared" si="445"/>
        <v>42073</v>
      </c>
    </row>
    <row r="14245" spans="1:19" x14ac:dyDescent="0.25">
      <c r="A14245" t="s">
        <v>93</v>
      </c>
      <c r="C14245">
        <v>20151320210</v>
      </c>
      <c r="D14245">
        <v>94</v>
      </c>
      <c r="E14245" t="s">
        <v>87</v>
      </c>
      <c r="G14245">
        <v>236.40700000000001</v>
      </c>
      <c r="H14245">
        <v>2015</v>
      </c>
      <c r="I14245">
        <v>4</v>
      </c>
      <c r="J14245">
        <v>30</v>
      </c>
      <c r="K14245">
        <v>8</v>
      </c>
      <c r="L14245">
        <v>59</v>
      </c>
      <c r="M14245" t="s">
        <v>932</v>
      </c>
      <c r="N14245" t="s">
        <v>933</v>
      </c>
      <c r="O14245" t="s">
        <v>934</v>
      </c>
      <c r="R14245" t="str">
        <f t="shared" si="446"/>
        <v>Weekday</v>
      </c>
      <c r="S14245" s="12">
        <f t="shared" si="445"/>
        <v>42124</v>
      </c>
    </row>
    <row r="14246" spans="1:19" x14ac:dyDescent="0.25">
      <c r="A14246" t="s">
        <v>93</v>
      </c>
      <c r="C14246">
        <v>20151280228</v>
      </c>
      <c r="D14246">
        <v>94</v>
      </c>
      <c r="E14246" t="s">
        <v>87</v>
      </c>
      <c r="G14246">
        <v>236.40700000000001</v>
      </c>
      <c r="H14246">
        <v>2015</v>
      </c>
      <c r="I14246">
        <v>5</v>
      </c>
      <c r="J14246">
        <v>3</v>
      </c>
      <c r="K14246">
        <v>19</v>
      </c>
      <c r="L14246">
        <v>38</v>
      </c>
      <c r="M14246" t="s">
        <v>932</v>
      </c>
      <c r="N14246" t="s">
        <v>933</v>
      </c>
      <c r="O14246" t="s">
        <v>934</v>
      </c>
      <c r="R14246" t="str">
        <f t="shared" si="446"/>
        <v>Weekend</v>
      </c>
      <c r="S14246" s="12">
        <f t="shared" si="445"/>
        <v>42127</v>
      </c>
    </row>
    <row r="14247" spans="1:19" x14ac:dyDescent="0.25">
      <c r="A14247" t="s">
        <v>93</v>
      </c>
      <c r="C14247">
        <v>20151270261</v>
      </c>
      <c r="D14247">
        <v>94</v>
      </c>
      <c r="E14247" t="s">
        <v>940</v>
      </c>
      <c r="G14247">
        <v>236.40700000000001</v>
      </c>
      <c r="H14247">
        <v>2015</v>
      </c>
      <c r="I14247">
        <v>5</v>
      </c>
      <c r="J14247">
        <v>6</v>
      </c>
      <c r="K14247">
        <v>17</v>
      </c>
      <c r="L14247">
        <v>3</v>
      </c>
      <c r="M14247" t="s">
        <v>932</v>
      </c>
      <c r="N14247" t="s">
        <v>937</v>
      </c>
      <c r="O14247" t="s">
        <v>934</v>
      </c>
      <c r="R14247" t="str">
        <f t="shared" si="446"/>
        <v>Weekday</v>
      </c>
      <c r="S14247" s="12">
        <f t="shared" si="445"/>
        <v>42130</v>
      </c>
    </row>
    <row r="14248" spans="1:19" x14ac:dyDescent="0.25">
      <c r="A14248" t="s">
        <v>93</v>
      </c>
      <c r="C14248">
        <v>20151400203</v>
      </c>
      <c r="D14248">
        <v>94</v>
      </c>
      <c r="E14248" t="s">
        <v>62</v>
      </c>
      <c r="G14248">
        <v>236.40700000000001</v>
      </c>
      <c r="H14248">
        <v>2015</v>
      </c>
      <c r="I14248">
        <v>5</v>
      </c>
      <c r="J14248">
        <v>15</v>
      </c>
      <c r="K14248">
        <v>15</v>
      </c>
      <c r="L14248">
        <v>16</v>
      </c>
      <c r="M14248" t="s">
        <v>932</v>
      </c>
      <c r="N14248" t="s">
        <v>933</v>
      </c>
      <c r="O14248" t="s">
        <v>934</v>
      </c>
      <c r="R14248" t="str">
        <f t="shared" si="446"/>
        <v>Weekday</v>
      </c>
      <c r="S14248" s="12">
        <f t="shared" si="445"/>
        <v>42139</v>
      </c>
    </row>
    <row r="14249" spans="1:19" x14ac:dyDescent="0.25">
      <c r="A14249" t="s">
        <v>93</v>
      </c>
      <c r="C14249">
        <v>20151480209</v>
      </c>
      <c r="D14249">
        <v>94</v>
      </c>
      <c r="E14249" t="s">
        <v>62</v>
      </c>
      <c r="G14249">
        <v>236.40700000000001</v>
      </c>
      <c r="H14249">
        <v>2015</v>
      </c>
      <c r="I14249">
        <v>5</v>
      </c>
      <c r="J14249">
        <v>27</v>
      </c>
      <c r="K14249">
        <v>17</v>
      </c>
      <c r="L14249">
        <v>38</v>
      </c>
      <c r="M14249" t="s">
        <v>932</v>
      </c>
      <c r="N14249" t="s">
        <v>936</v>
      </c>
      <c r="O14249" t="s">
        <v>934</v>
      </c>
      <c r="R14249" t="str">
        <f t="shared" si="446"/>
        <v>Weekday</v>
      </c>
      <c r="S14249" s="12">
        <f t="shared" si="445"/>
        <v>42151</v>
      </c>
    </row>
    <row r="14250" spans="1:19" x14ac:dyDescent="0.25">
      <c r="A14250" t="s">
        <v>93</v>
      </c>
      <c r="C14250">
        <v>20151510139</v>
      </c>
      <c r="D14250">
        <v>94</v>
      </c>
      <c r="E14250" t="s">
        <v>87</v>
      </c>
      <c r="G14250">
        <v>236.40700000000001</v>
      </c>
      <c r="H14250">
        <v>2015</v>
      </c>
      <c r="I14250">
        <v>5</v>
      </c>
      <c r="J14250">
        <v>29</v>
      </c>
      <c r="K14250">
        <v>16</v>
      </c>
      <c r="L14250">
        <v>7</v>
      </c>
      <c r="M14250" t="s">
        <v>932</v>
      </c>
      <c r="N14250" t="s">
        <v>933</v>
      </c>
      <c r="O14250" t="s">
        <v>934</v>
      </c>
      <c r="R14250" t="str">
        <f t="shared" si="446"/>
        <v>Weekday</v>
      </c>
      <c r="S14250" s="12">
        <f t="shared" si="445"/>
        <v>42153</v>
      </c>
    </row>
    <row r="14251" spans="1:19" x14ac:dyDescent="0.25">
      <c r="A14251" t="s">
        <v>93</v>
      </c>
      <c r="C14251">
        <v>20151780162</v>
      </c>
      <c r="D14251">
        <v>94</v>
      </c>
      <c r="E14251" t="s">
        <v>62</v>
      </c>
      <c r="G14251">
        <v>236.40700000000001</v>
      </c>
      <c r="H14251">
        <v>2015</v>
      </c>
      <c r="I14251">
        <v>6</v>
      </c>
      <c r="J14251">
        <v>26</v>
      </c>
      <c r="K14251">
        <v>14</v>
      </c>
      <c r="L14251">
        <v>20</v>
      </c>
      <c r="M14251" t="s">
        <v>932</v>
      </c>
      <c r="N14251" t="s">
        <v>937</v>
      </c>
      <c r="O14251" t="s">
        <v>934</v>
      </c>
      <c r="R14251" t="str">
        <f t="shared" si="446"/>
        <v>Weekday</v>
      </c>
      <c r="S14251" s="12">
        <f t="shared" si="445"/>
        <v>42181</v>
      </c>
    </row>
    <row r="14252" spans="1:19" x14ac:dyDescent="0.25">
      <c r="A14252" t="s">
        <v>93</v>
      </c>
      <c r="C14252">
        <v>20151890215</v>
      </c>
      <c r="D14252">
        <v>94</v>
      </c>
      <c r="E14252" t="s">
        <v>62</v>
      </c>
      <c r="G14252">
        <v>236.40700000000001</v>
      </c>
      <c r="H14252">
        <v>2015</v>
      </c>
      <c r="I14252">
        <v>7</v>
      </c>
      <c r="J14252">
        <v>7</v>
      </c>
      <c r="K14252">
        <v>16</v>
      </c>
      <c r="L14252">
        <v>28</v>
      </c>
      <c r="M14252" t="s">
        <v>932</v>
      </c>
      <c r="N14252" t="s">
        <v>936</v>
      </c>
      <c r="O14252" t="s">
        <v>934</v>
      </c>
      <c r="R14252" t="str">
        <f t="shared" si="446"/>
        <v>Weekday</v>
      </c>
      <c r="S14252" s="12">
        <f t="shared" si="445"/>
        <v>42192</v>
      </c>
    </row>
    <row r="14253" spans="1:19" x14ac:dyDescent="0.25">
      <c r="A14253" t="s">
        <v>93</v>
      </c>
      <c r="C14253">
        <v>20151910175</v>
      </c>
      <c r="D14253">
        <v>94</v>
      </c>
      <c r="E14253" t="s">
        <v>62</v>
      </c>
      <c r="G14253">
        <v>236.40700000000001</v>
      </c>
      <c r="H14253">
        <v>2015</v>
      </c>
      <c r="I14253">
        <v>7</v>
      </c>
      <c r="J14253">
        <v>9</v>
      </c>
      <c r="K14253">
        <v>17</v>
      </c>
      <c r="L14253">
        <v>54</v>
      </c>
      <c r="M14253" t="s">
        <v>932</v>
      </c>
      <c r="N14253" t="s">
        <v>933</v>
      </c>
      <c r="O14253" t="s">
        <v>934</v>
      </c>
      <c r="R14253" t="str">
        <f t="shared" si="446"/>
        <v>Weekday</v>
      </c>
      <c r="S14253" s="12">
        <f t="shared" si="445"/>
        <v>42194</v>
      </c>
    </row>
    <row r="14254" spans="1:19" x14ac:dyDescent="0.25">
      <c r="A14254" t="s">
        <v>93</v>
      </c>
      <c r="C14254">
        <v>20152490136</v>
      </c>
      <c r="D14254">
        <v>94</v>
      </c>
      <c r="E14254" t="s">
        <v>87</v>
      </c>
      <c r="G14254">
        <v>236.40700000000001</v>
      </c>
      <c r="H14254">
        <v>2015</v>
      </c>
      <c r="I14254">
        <v>8</v>
      </c>
      <c r="J14254">
        <v>20</v>
      </c>
      <c r="K14254">
        <v>16</v>
      </c>
      <c r="L14254">
        <v>40</v>
      </c>
      <c r="M14254" t="s">
        <v>932</v>
      </c>
      <c r="N14254" t="s">
        <v>933</v>
      </c>
      <c r="O14254" t="s">
        <v>934</v>
      </c>
      <c r="R14254" t="str">
        <f t="shared" si="446"/>
        <v>Weekday</v>
      </c>
      <c r="S14254" s="12">
        <f t="shared" si="445"/>
        <v>42236</v>
      </c>
    </row>
    <row r="14255" spans="1:19" x14ac:dyDescent="0.25">
      <c r="A14255" t="s">
        <v>93</v>
      </c>
      <c r="C14255">
        <v>20152490137</v>
      </c>
      <c r="D14255">
        <v>94</v>
      </c>
      <c r="E14255" t="s">
        <v>87</v>
      </c>
      <c r="G14255">
        <v>236.40700000000001</v>
      </c>
      <c r="H14255">
        <v>2015</v>
      </c>
      <c r="I14255">
        <v>8</v>
      </c>
      <c r="J14255">
        <v>26</v>
      </c>
      <c r="K14255">
        <v>17</v>
      </c>
      <c r="L14255">
        <v>49</v>
      </c>
      <c r="M14255" t="s">
        <v>932</v>
      </c>
      <c r="N14255" t="s">
        <v>933</v>
      </c>
      <c r="O14255" t="s">
        <v>934</v>
      </c>
      <c r="R14255" t="str">
        <f t="shared" si="446"/>
        <v>Weekday</v>
      </c>
      <c r="S14255" s="12">
        <f t="shared" si="445"/>
        <v>42242</v>
      </c>
    </row>
    <row r="14256" spans="1:19" x14ac:dyDescent="0.25">
      <c r="A14256" t="s">
        <v>93</v>
      </c>
      <c r="C14256">
        <v>20152680252</v>
      </c>
      <c r="D14256">
        <v>94</v>
      </c>
      <c r="E14256" t="s">
        <v>940</v>
      </c>
      <c r="G14256">
        <v>236.40700000000001</v>
      </c>
      <c r="H14256">
        <v>2015</v>
      </c>
      <c r="I14256">
        <v>9</v>
      </c>
      <c r="J14256">
        <v>21</v>
      </c>
      <c r="K14256">
        <v>9</v>
      </c>
      <c r="L14256">
        <v>6</v>
      </c>
      <c r="M14256" t="s">
        <v>935</v>
      </c>
      <c r="N14256" t="s">
        <v>937</v>
      </c>
      <c r="O14256" t="s">
        <v>934</v>
      </c>
      <c r="R14256" t="str">
        <f t="shared" si="446"/>
        <v>Weekday</v>
      </c>
      <c r="S14256" s="12">
        <f t="shared" si="445"/>
        <v>42268</v>
      </c>
    </row>
    <row r="14257" spans="1:19" x14ac:dyDescent="0.25">
      <c r="A14257" t="s">
        <v>93</v>
      </c>
      <c r="C14257">
        <v>20152880229</v>
      </c>
      <c r="D14257">
        <v>94</v>
      </c>
      <c r="E14257" t="s">
        <v>940</v>
      </c>
      <c r="G14257">
        <v>236.40700000000001</v>
      </c>
      <c r="H14257">
        <v>2015</v>
      </c>
      <c r="I14257">
        <v>9</v>
      </c>
      <c r="J14257">
        <v>29</v>
      </c>
      <c r="K14257">
        <v>17</v>
      </c>
      <c r="L14257">
        <v>30</v>
      </c>
      <c r="M14257" t="s">
        <v>932</v>
      </c>
      <c r="N14257" t="s">
        <v>933</v>
      </c>
      <c r="O14257" t="s">
        <v>934</v>
      </c>
      <c r="R14257" t="str">
        <f t="shared" si="446"/>
        <v>Weekday</v>
      </c>
      <c r="S14257" s="12">
        <f t="shared" si="445"/>
        <v>42276</v>
      </c>
    </row>
    <row r="14258" spans="1:19" x14ac:dyDescent="0.25">
      <c r="A14258" t="s">
        <v>93</v>
      </c>
      <c r="C14258">
        <v>20152990217</v>
      </c>
      <c r="D14258">
        <v>94</v>
      </c>
      <c r="E14258" t="s">
        <v>940</v>
      </c>
      <c r="G14258">
        <v>236.40700000000001</v>
      </c>
      <c r="H14258">
        <v>2015</v>
      </c>
      <c r="I14258">
        <v>10</v>
      </c>
      <c r="J14258">
        <v>23</v>
      </c>
      <c r="K14258">
        <v>16</v>
      </c>
      <c r="L14258">
        <v>29</v>
      </c>
      <c r="M14258" t="s">
        <v>932</v>
      </c>
      <c r="N14258" t="s">
        <v>937</v>
      </c>
      <c r="O14258" t="s">
        <v>934</v>
      </c>
      <c r="R14258" t="str">
        <f t="shared" si="446"/>
        <v>Weekday</v>
      </c>
      <c r="S14258" s="12">
        <f t="shared" si="445"/>
        <v>42300</v>
      </c>
    </row>
    <row r="14259" spans="1:19" x14ac:dyDescent="0.25">
      <c r="A14259" t="s">
        <v>93</v>
      </c>
      <c r="C14259">
        <v>20153110153</v>
      </c>
      <c r="D14259">
        <v>94</v>
      </c>
      <c r="E14259" t="s">
        <v>940</v>
      </c>
      <c r="G14259">
        <v>236.40700000000001</v>
      </c>
      <c r="H14259">
        <v>2015</v>
      </c>
      <c r="I14259">
        <v>11</v>
      </c>
      <c r="J14259">
        <v>5</v>
      </c>
      <c r="K14259">
        <v>13</v>
      </c>
      <c r="L14259">
        <v>23</v>
      </c>
      <c r="M14259" t="s">
        <v>932</v>
      </c>
      <c r="N14259" t="s">
        <v>933</v>
      </c>
      <c r="O14259" t="s">
        <v>934</v>
      </c>
      <c r="R14259" t="str">
        <f t="shared" si="446"/>
        <v>Weekday</v>
      </c>
      <c r="S14259" s="12">
        <f t="shared" si="445"/>
        <v>42313</v>
      </c>
    </row>
    <row r="14260" spans="1:19" x14ac:dyDescent="0.25">
      <c r="A14260" t="s">
        <v>93</v>
      </c>
      <c r="C14260">
        <v>20153150220</v>
      </c>
      <c r="D14260">
        <v>94</v>
      </c>
      <c r="E14260" t="s">
        <v>62</v>
      </c>
      <c r="G14260">
        <v>236.40700000000001</v>
      </c>
      <c r="H14260">
        <v>2015</v>
      </c>
      <c r="I14260">
        <v>11</v>
      </c>
      <c r="J14260">
        <v>5</v>
      </c>
      <c r="K14260">
        <v>17</v>
      </c>
      <c r="L14260">
        <v>14</v>
      </c>
      <c r="M14260" t="s">
        <v>932</v>
      </c>
      <c r="N14260" t="s">
        <v>933</v>
      </c>
      <c r="O14260" t="s">
        <v>934</v>
      </c>
      <c r="R14260" t="str">
        <f t="shared" si="446"/>
        <v>Weekday</v>
      </c>
      <c r="S14260" s="12">
        <f t="shared" si="445"/>
        <v>42313</v>
      </c>
    </row>
    <row r="14261" spans="1:19" x14ac:dyDescent="0.25">
      <c r="A14261" t="s">
        <v>93</v>
      </c>
      <c r="C14261">
        <v>20153150180</v>
      </c>
      <c r="D14261">
        <v>94</v>
      </c>
      <c r="E14261" t="s">
        <v>87</v>
      </c>
      <c r="G14261">
        <v>236.40700000000001</v>
      </c>
      <c r="H14261">
        <v>2015</v>
      </c>
      <c r="I14261">
        <v>11</v>
      </c>
      <c r="J14261">
        <v>8</v>
      </c>
      <c r="K14261">
        <v>17</v>
      </c>
      <c r="L14261">
        <v>27</v>
      </c>
      <c r="M14261" t="s">
        <v>932</v>
      </c>
      <c r="N14261" t="s">
        <v>933</v>
      </c>
      <c r="O14261" t="s">
        <v>934</v>
      </c>
      <c r="R14261" t="str">
        <f t="shared" si="446"/>
        <v>Weekend</v>
      </c>
      <c r="S14261" s="12">
        <f t="shared" si="445"/>
        <v>42316</v>
      </c>
    </row>
    <row r="14262" spans="1:19" x14ac:dyDescent="0.25">
      <c r="A14262" t="s">
        <v>93</v>
      </c>
      <c r="C14262">
        <v>20153220250</v>
      </c>
      <c r="D14262">
        <v>94</v>
      </c>
      <c r="E14262" t="s">
        <v>87</v>
      </c>
      <c r="G14262">
        <v>236.40700000000001</v>
      </c>
      <c r="H14262">
        <v>2015</v>
      </c>
      <c r="I14262">
        <v>11</v>
      </c>
      <c r="J14262">
        <v>16</v>
      </c>
      <c r="K14262">
        <v>18</v>
      </c>
      <c r="L14262">
        <v>46</v>
      </c>
      <c r="M14262" t="s">
        <v>932</v>
      </c>
      <c r="N14262" t="s">
        <v>933</v>
      </c>
      <c r="O14262" t="s">
        <v>934</v>
      </c>
      <c r="R14262" t="str">
        <f t="shared" si="446"/>
        <v>Weekday</v>
      </c>
      <c r="S14262" s="12">
        <f t="shared" si="445"/>
        <v>42324</v>
      </c>
    </row>
    <row r="14263" spans="1:19" x14ac:dyDescent="0.25">
      <c r="A14263" t="s">
        <v>93</v>
      </c>
      <c r="C14263">
        <v>20153220251</v>
      </c>
      <c r="D14263">
        <v>94</v>
      </c>
      <c r="E14263" t="s">
        <v>940</v>
      </c>
      <c r="G14263">
        <v>236.40700000000001</v>
      </c>
      <c r="H14263">
        <v>2015</v>
      </c>
      <c r="I14263">
        <v>11</v>
      </c>
      <c r="J14263">
        <v>16</v>
      </c>
      <c r="K14263">
        <v>18</v>
      </c>
      <c r="L14263">
        <v>48</v>
      </c>
      <c r="M14263" t="s">
        <v>932</v>
      </c>
      <c r="N14263" t="s">
        <v>933</v>
      </c>
      <c r="O14263" t="s">
        <v>934</v>
      </c>
      <c r="R14263" t="str">
        <f t="shared" si="446"/>
        <v>Weekday</v>
      </c>
      <c r="S14263" s="12">
        <f t="shared" si="445"/>
        <v>42324</v>
      </c>
    </row>
    <row r="14264" spans="1:19" x14ac:dyDescent="0.25">
      <c r="A14264" t="s">
        <v>93</v>
      </c>
      <c r="C14264">
        <v>20153310169</v>
      </c>
      <c r="D14264">
        <v>94</v>
      </c>
      <c r="E14264" t="s">
        <v>62</v>
      </c>
      <c r="G14264">
        <v>236.40700000000001</v>
      </c>
      <c r="H14264">
        <v>2015</v>
      </c>
      <c r="I14264">
        <v>11</v>
      </c>
      <c r="J14264">
        <v>23</v>
      </c>
      <c r="K14264">
        <v>17</v>
      </c>
      <c r="L14264">
        <v>44</v>
      </c>
      <c r="M14264" t="s">
        <v>932</v>
      </c>
      <c r="N14264" t="s">
        <v>933</v>
      </c>
      <c r="O14264" t="s">
        <v>934</v>
      </c>
      <c r="R14264" t="str">
        <f t="shared" si="446"/>
        <v>Weekday</v>
      </c>
      <c r="S14264" s="12">
        <f t="shared" si="445"/>
        <v>42331</v>
      </c>
    </row>
    <row r="14265" spans="1:19" x14ac:dyDescent="0.25">
      <c r="A14265" t="s">
        <v>93</v>
      </c>
      <c r="C14265">
        <v>20153290249</v>
      </c>
      <c r="D14265">
        <v>94</v>
      </c>
      <c r="E14265" t="s">
        <v>62</v>
      </c>
      <c r="G14265">
        <v>236.40700000000001</v>
      </c>
      <c r="H14265">
        <v>2015</v>
      </c>
      <c r="I14265">
        <v>11</v>
      </c>
      <c r="J14265">
        <v>24</v>
      </c>
      <c r="K14265">
        <v>18</v>
      </c>
      <c r="L14265">
        <v>42</v>
      </c>
      <c r="M14265" t="s">
        <v>932</v>
      </c>
      <c r="N14265" t="s">
        <v>933</v>
      </c>
      <c r="O14265" t="s">
        <v>934</v>
      </c>
      <c r="R14265" t="str">
        <f t="shared" si="446"/>
        <v>Weekday</v>
      </c>
      <c r="S14265" s="12">
        <f t="shared" si="445"/>
        <v>42332</v>
      </c>
    </row>
    <row r="14266" spans="1:19" x14ac:dyDescent="0.25">
      <c r="A14266" t="s">
        <v>93</v>
      </c>
      <c r="C14266">
        <v>20153410197</v>
      </c>
      <c r="D14266">
        <v>94</v>
      </c>
      <c r="E14266" t="s">
        <v>62</v>
      </c>
      <c r="G14266">
        <v>236.40700000000001</v>
      </c>
      <c r="H14266">
        <v>2015</v>
      </c>
      <c r="I14266">
        <v>12</v>
      </c>
      <c r="J14266">
        <v>4</v>
      </c>
      <c r="K14266">
        <v>21</v>
      </c>
      <c r="L14266">
        <v>21</v>
      </c>
      <c r="M14266" t="s">
        <v>932</v>
      </c>
      <c r="N14266" t="s">
        <v>933</v>
      </c>
      <c r="O14266" t="s">
        <v>934</v>
      </c>
      <c r="R14266" t="str">
        <f t="shared" si="446"/>
        <v>Weekday</v>
      </c>
      <c r="S14266" s="12">
        <f t="shared" si="445"/>
        <v>42342</v>
      </c>
    </row>
    <row r="14267" spans="1:19" x14ac:dyDescent="0.25">
      <c r="A14267" t="s">
        <v>93</v>
      </c>
      <c r="C14267">
        <v>20153640329</v>
      </c>
      <c r="D14267">
        <v>94</v>
      </c>
      <c r="E14267" t="s">
        <v>940</v>
      </c>
      <c r="G14267">
        <v>236.40700000000001</v>
      </c>
      <c r="H14267">
        <v>2015</v>
      </c>
      <c r="I14267">
        <v>12</v>
      </c>
      <c r="J14267">
        <v>16</v>
      </c>
      <c r="K14267">
        <v>17</v>
      </c>
      <c r="L14267">
        <v>52</v>
      </c>
      <c r="M14267" t="s">
        <v>932</v>
      </c>
      <c r="N14267" t="s">
        <v>933</v>
      </c>
      <c r="O14267" t="s">
        <v>934</v>
      </c>
      <c r="R14267" t="str">
        <f t="shared" si="446"/>
        <v>Weekday</v>
      </c>
      <c r="S14267" s="12">
        <f t="shared" si="445"/>
        <v>42354</v>
      </c>
    </row>
    <row r="14268" spans="1:19" x14ac:dyDescent="0.25">
      <c r="A14268" t="s">
        <v>93</v>
      </c>
      <c r="C14268">
        <v>20152600257</v>
      </c>
      <c r="D14268">
        <v>94</v>
      </c>
      <c r="E14268" t="s">
        <v>87</v>
      </c>
      <c r="G14268">
        <v>236.501</v>
      </c>
      <c r="H14268">
        <v>2015</v>
      </c>
      <c r="I14268">
        <v>9</v>
      </c>
      <c r="J14268">
        <v>16</v>
      </c>
      <c r="K14268">
        <v>17</v>
      </c>
      <c r="L14268">
        <v>10</v>
      </c>
      <c r="M14268" t="s">
        <v>932</v>
      </c>
      <c r="N14268" t="s">
        <v>937</v>
      </c>
      <c r="O14268" t="s">
        <v>934</v>
      </c>
      <c r="R14268" t="str">
        <f t="shared" si="446"/>
        <v>Weekday</v>
      </c>
      <c r="S14268" s="12">
        <f t="shared" si="445"/>
        <v>42263</v>
      </c>
    </row>
    <row r="14269" spans="1:19" x14ac:dyDescent="0.25">
      <c r="A14269" t="s">
        <v>93</v>
      </c>
      <c r="C14269">
        <v>20152730249</v>
      </c>
      <c r="D14269">
        <v>94</v>
      </c>
      <c r="E14269" t="s">
        <v>940</v>
      </c>
      <c r="G14269">
        <v>236.607</v>
      </c>
      <c r="H14269">
        <v>2015</v>
      </c>
      <c r="I14269">
        <v>9</v>
      </c>
      <c r="J14269">
        <v>30</v>
      </c>
      <c r="K14269">
        <v>2</v>
      </c>
      <c r="L14269">
        <v>2</v>
      </c>
      <c r="M14269" t="s">
        <v>935</v>
      </c>
      <c r="N14269" t="s">
        <v>933</v>
      </c>
      <c r="O14269" t="s">
        <v>942</v>
      </c>
      <c r="R14269" t="str">
        <f t="shared" si="446"/>
        <v>Weekday</v>
      </c>
      <c r="S14269" s="12">
        <f t="shared" si="445"/>
        <v>42277</v>
      </c>
    </row>
    <row r="14270" spans="1:19" x14ac:dyDescent="0.25">
      <c r="A14270" t="s">
        <v>93</v>
      </c>
      <c r="C14270">
        <v>20150260230</v>
      </c>
      <c r="D14270">
        <v>94</v>
      </c>
      <c r="E14270" t="s">
        <v>87</v>
      </c>
      <c r="G14270">
        <v>236.60900000000001</v>
      </c>
      <c r="H14270">
        <v>2015</v>
      </c>
      <c r="I14270">
        <v>1</v>
      </c>
      <c r="J14270">
        <v>14</v>
      </c>
      <c r="K14270">
        <v>17</v>
      </c>
      <c r="L14270">
        <v>24</v>
      </c>
      <c r="M14270" t="s">
        <v>932</v>
      </c>
      <c r="N14270" t="s">
        <v>933</v>
      </c>
      <c r="O14270" t="s">
        <v>934</v>
      </c>
      <c r="R14270" t="str">
        <f t="shared" si="446"/>
        <v>Weekday</v>
      </c>
      <c r="S14270" s="12">
        <f t="shared" si="445"/>
        <v>42018</v>
      </c>
    </row>
    <row r="14271" spans="1:19" x14ac:dyDescent="0.25">
      <c r="A14271" t="s">
        <v>93</v>
      </c>
      <c r="C14271">
        <v>20150470199</v>
      </c>
      <c r="D14271">
        <v>94</v>
      </c>
      <c r="E14271" t="s">
        <v>87</v>
      </c>
      <c r="G14271">
        <v>236.60900000000001</v>
      </c>
      <c r="H14271">
        <v>2015</v>
      </c>
      <c r="I14271">
        <v>2</v>
      </c>
      <c r="J14271">
        <v>12</v>
      </c>
      <c r="K14271">
        <v>14</v>
      </c>
      <c r="L14271">
        <v>59</v>
      </c>
      <c r="M14271" t="s">
        <v>932</v>
      </c>
      <c r="N14271" t="s">
        <v>933</v>
      </c>
      <c r="O14271" t="s">
        <v>934</v>
      </c>
      <c r="R14271" t="str">
        <f t="shared" si="446"/>
        <v>Weekday</v>
      </c>
      <c r="S14271" s="12">
        <f t="shared" si="445"/>
        <v>42047</v>
      </c>
    </row>
    <row r="14272" spans="1:19" x14ac:dyDescent="0.25">
      <c r="A14272" t="s">
        <v>93</v>
      </c>
      <c r="C14272">
        <v>20151530202</v>
      </c>
      <c r="D14272">
        <v>94</v>
      </c>
      <c r="E14272" t="s">
        <v>87</v>
      </c>
      <c r="G14272">
        <v>236.65700000000001</v>
      </c>
      <c r="H14272">
        <v>2015</v>
      </c>
      <c r="I14272">
        <v>5</v>
      </c>
      <c r="J14272">
        <v>15</v>
      </c>
      <c r="K14272">
        <v>17</v>
      </c>
      <c r="L14272">
        <v>48</v>
      </c>
      <c r="M14272" t="s">
        <v>932</v>
      </c>
      <c r="N14272" t="s">
        <v>933</v>
      </c>
      <c r="O14272" t="s">
        <v>934</v>
      </c>
      <c r="R14272" t="str">
        <f t="shared" si="446"/>
        <v>Weekday</v>
      </c>
      <c r="S14272" s="12">
        <f t="shared" si="445"/>
        <v>42139</v>
      </c>
    </row>
    <row r="14273" spans="1:19" x14ac:dyDescent="0.25">
      <c r="A14273" t="s">
        <v>93</v>
      </c>
      <c r="C14273">
        <v>20151820260</v>
      </c>
      <c r="D14273">
        <v>94</v>
      </c>
      <c r="E14273" t="s">
        <v>62</v>
      </c>
      <c r="G14273">
        <v>236.65700000000001</v>
      </c>
      <c r="H14273">
        <v>2015</v>
      </c>
      <c r="I14273">
        <v>7</v>
      </c>
      <c r="J14273">
        <v>1</v>
      </c>
      <c r="K14273">
        <v>13</v>
      </c>
      <c r="L14273">
        <v>41</v>
      </c>
      <c r="M14273" t="s">
        <v>932</v>
      </c>
      <c r="N14273" t="s">
        <v>937</v>
      </c>
      <c r="O14273" t="s">
        <v>934</v>
      </c>
      <c r="R14273" t="str">
        <f t="shared" si="446"/>
        <v>Weekday</v>
      </c>
      <c r="S14273" s="12">
        <f t="shared" si="445"/>
        <v>42186</v>
      </c>
    </row>
    <row r="14274" spans="1:19" x14ac:dyDescent="0.25">
      <c r="A14274" t="s">
        <v>93</v>
      </c>
      <c r="C14274">
        <v>20150470151</v>
      </c>
      <c r="D14274">
        <v>94</v>
      </c>
      <c r="E14274" t="s">
        <v>940</v>
      </c>
      <c r="G14274">
        <v>236.66499999999999</v>
      </c>
      <c r="H14274">
        <v>2015</v>
      </c>
      <c r="I14274">
        <v>2</v>
      </c>
      <c r="J14274">
        <v>11</v>
      </c>
      <c r="K14274">
        <v>18</v>
      </c>
      <c r="L14274">
        <v>45</v>
      </c>
      <c r="M14274" t="s">
        <v>932</v>
      </c>
      <c r="N14274" t="s">
        <v>936</v>
      </c>
      <c r="O14274" t="s">
        <v>934</v>
      </c>
      <c r="R14274" t="str">
        <f t="shared" si="446"/>
        <v>Weekday</v>
      </c>
      <c r="S14274" s="12">
        <f t="shared" si="445"/>
        <v>42046</v>
      </c>
    </row>
    <row r="14275" spans="1:19" x14ac:dyDescent="0.25">
      <c r="A14275" t="s">
        <v>93</v>
      </c>
      <c r="C14275">
        <v>20151820235</v>
      </c>
      <c r="D14275">
        <v>94</v>
      </c>
      <c r="E14275" t="s">
        <v>87</v>
      </c>
      <c r="G14275">
        <v>236.83199999999999</v>
      </c>
      <c r="H14275">
        <v>2015</v>
      </c>
      <c r="I14275">
        <v>6</v>
      </c>
      <c r="J14275">
        <v>20</v>
      </c>
      <c r="K14275">
        <v>16</v>
      </c>
      <c r="L14275">
        <v>32</v>
      </c>
      <c r="M14275" t="s">
        <v>932</v>
      </c>
      <c r="N14275" t="s">
        <v>933</v>
      </c>
      <c r="O14275" t="s">
        <v>934</v>
      </c>
      <c r="R14275" t="str">
        <f t="shared" si="446"/>
        <v>Weekend</v>
      </c>
      <c r="S14275" s="12">
        <f t="shared" ref="S14275:S14338" si="447">DATE(H14275,I14275,J14275)</f>
        <v>42175</v>
      </c>
    </row>
    <row r="14276" spans="1:19" x14ac:dyDescent="0.25">
      <c r="A14276" t="s">
        <v>93</v>
      </c>
      <c r="C14276">
        <v>20152610259</v>
      </c>
      <c r="D14276">
        <v>94</v>
      </c>
      <c r="E14276" t="s">
        <v>87</v>
      </c>
      <c r="G14276">
        <v>236.83199999999999</v>
      </c>
      <c r="H14276">
        <v>2015</v>
      </c>
      <c r="I14276">
        <v>9</v>
      </c>
      <c r="J14276">
        <v>13</v>
      </c>
      <c r="K14276">
        <v>19</v>
      </c>
      <c r="L14276">
        <v>8</v>
      </c>
      <c r="M14276" t="s">
        <v>935</v>
      </c>
      <c r="N14276" t="s">
        <v>936</v>
      </c>
      <c r="O14276" t="s">
        <v>934</v>
      </c>
      <c r="R14276" t="str">
        <f t="shared" si="446"/>
        <v>Weekend</v>
      </c>
      <c r="S14276" s="12">
        <f t="shared" si="447"/>
        <v>42260</v>
      </c>
    </row>
    <row r="14277" spans="1:19" x14ac:dyDescent="0.25">
      <c r="A14277" t="s">
        <v>93</v>
      </c>
      <c r="C14277">
        <v>20153620219</v>
      </c>
      <c r="D14277">
        <v>94</v>
      </c>
      <c r="E14277" t="s">
        <v>87</v>
      </c>
      <c r="G14277">
        <v>236.90700000000001</v>
      </c>
      <c r="H14277">
        <v>2015</v>
      </c>
      <c r="I14277">
        <v>12</v>
      </c>
      <c r="J14277">
        <v>27</v>
      </c>
      <c r="K14277">
        <v>1</v>
      </c>
      <c r="L14277">
        <v>12</v>
      </c>
      <c r="M14277" t="s">
        <v>935</v>
      </c>
      <c r="N14277" t="s">
        <v>933</v>
      </c>
      <c r="O14277" t="s">
        <v>934</v>
      </c>
      <c r="R14277" t="str">
        <f t="shared" ref="R14277:R14340" si="448">IF(WEEKDAY(DATE(H14277,I14277,J14277),2)&lt;6,"Weekday","Weekend")</f>
        <v>Weekend</v>
      </c>
      <c r="S14277" s="12">
        <f t="shared" si="447"/>
        <v>42365</v>
      </c>
    </row>
    <row r="14278" spans="1:19" x14ac:dyDescent="0.25">
      <c r="A14278" t="s">
        <v>93</v>
      </c>
      <c r="C14278">
        <v>20152320262</v>
      </c>
      <c r="D14278">
        <v>94</v>
      </c>
      <c r="E14278" t="s">
        <v>62</v>
      </c>
      <c r="G14278">
        <v>236.929</v>
      </c>
      <c r="H14278">
        <v>2015</v>
      </c>
      <c r="I14278">
        <v>8</v>
      </c>
      <c r="J14278">
        <v>18</v>
      </c>
      <c r="K14278">
        <v>3</v>
      </c>
      <c r="L14278">
        <v>17</v>
      </c>
      <c r="M14278" t="s">
        <v>935</v>
      </c>
      <c r="N14278" t="s">
        <v>933</v>
      </c>
      <c r="O14278" t="s">
        <v>934</v>
      </c>
      <c r="R14278" t="str">
        <f t="shared" si="448"/>
        <v>Weekday</v>
      </c>
      <c r="S14278" s="12">
        <f t="shared" si="447"/>
        <v>42234</v>
      </c>
    </row>
    <row r="14279" spans="1:19" x14ac:dyDescent="0.25">
      <c r="A14279" t="s">
        <v>93</v>
      </c>
      <c r="C14279">
        <v>20151440146</v>
      </c>
      <c r="D14279">
        <v>94</v>
      </c>
      <c r="E14279" t="s">
        <v>62</v>
      </c>
      <c r="G14279">
        <v>236.93799999999999</v>
      </c>
      <c r="H14279">
        <v>2015</v>
      </c>
      <c r="I14279">
        <v>5</v>
      </c>
      <c r="J14279">
        <v>19</v>
      </c>
      <c r="K14279">
        <v>16</v>
      </c>
      <c r="L14279">
        <v>2</v>
      </c>
      <c r="M14279" t="s">
        <v>932</v>
      </c>
      <c r="N14279" t="s">
        <v>933</v>
      </c>
      <c r="O14279" t="s">
        <v>934</v>
      </c>
      <c r="R14279" t="str">
        <f t="shared" si="448"/>
        <v>Weekday</v>
      </c>
      <c r="S14279" s="12">
        <f t="shared" si="447"/>
        <v>42143</v>
      </c>
    </row>
    <row r="14280" spans="1:19" x14ac:dyDescent="0.25">
      <c r="A14280" t="s">
        <v>93</v>
      </c>
      <c r="C14280">
        <v>20151400184</v>
      </c>
      <c r="D14280">
        <v>94</v>
      </c>
      <c r="E14280" t="s">
        <v>62</v>
      </c>
      <c r="G14280">
        <v>236.93799999999999</v>
      </c>
      <c r="H14280">
        <v>2015</v>
      </c>
      <c r="I14280">
        <v>5</v>
      </c>
      <c r="J14280">
        <v>19</v>
      </c>
      <c r="K14280">
        <v>17</v>
      </c>
      <c r="L14280">
        <v>18</v>
      </c>
      <c r="M14280" t="s">
        <v>932</v>
      </c>
      <c r="N14280" t="s">
        <v>933</v>
      </c>
      <c r="O14280" t="s">
        <v>934</v>
      </c>
      <c r="R14280" t="str">
        <f t="shared" si="448"/>
        <v>Weekday</v>
      </c>
      <c r="S14280" s="12">
        <f t="shared" si="447"/>
        <v>42143</v>
      </c>
    </row>
    <row r="14281" spans="1:19" x14ac:dyDescent="0.25">
      <c r="A14281" t="s">
        <v>93</v>
      </c>
      <c r="C14281">
        <v>20151790129</v>
      </c>
      <c r="D14281">
        <v>94</v>
      </c>
      <c r="E14281" t="s">
        <v>62</v>
      </c>
      <c r="G14281">
        <v>236.93799999999999</v>
      </c>
      <c r="H14281">
        <v>2015</v>
      </c>
      <c r="I14281">
        <v>6</v>
      </c>
      <c r="J14281">
        <v>26</v>
      </c>
      <c r="K14281">
        <v>17</v>
      </c>
      <c r="L14281">
        <v>6</v>
      </c>
      <c r="M14281" t="s">
        <v>932</v>
      </c>
      <c r="N14281" t="s">
        <v>933</v>
      </c>
      <c r="O14281" t="s">
        <v>934</v>
      </c>
      <c r="R14281" t="str">
        <f t="shared" si="448"/>
        <v>Weekday</v>
      </c>
      <c r="S14281" s="12">
        <f t="shared" si="447"/>
        <v>42181</v>
      </c>
    </row>
    <row r="14282" spans="1:19" x14ac:dyDescent="0.25">
      <c r="A14282" t="s">
        <v>93</v>
      </c>
      <c r="C14282">
        <v>20152320261</v>
      </c>
      <c r="D14282">
        <v>94</v>
      </c>
      <c r="E14282" t="s">
        <v>62</v>
      </c>
      <c r="G14282">
        <v>236.93799999999999</v>
      </c>
      <c r="H14282">
        <v>2015</v>
      </c>
      <c r="I14282">
        <v>8</v>
      </c>
      <c r="J14282">
        <v>18</v>
      </c>
      <c r="K14282">
        <v>0</v>
      </c>
      <c r="L14282">
        <v>56</v>
      </c>
      <c r="M14282" t="s">
        <v>935</v>
      </c>
      <c r="N14282" t="s">
        <v>933</v>
      </c>
      <c r="O14282" t="s">
        <v>934</v>
      </c>
      <c r="R14282" t="str">
        <f t="shared" si="448"/>
        <v>Weekday</v>
      </c>
      <c r="S14282" s="12">
        <f t="shared" si="447"/>
        <v>42234</v>
      </c>
    </row>
    <row r="14283" spans="1:19" x14ac:dyDescent="0.25">
      <c r="A14283" t="s">
        <v>93</v>
      </c>
      <c r="C14283">
        <v>20150540236</v>
      </c>
      <c r="D14283">
        <v>94</v>
      </c>
      <c r="E14283" t="s">
        <v>87</v>
      </c>
      <c r="G14283">
        <v>237.08099999999999</v>
      </c>
      <c r="H14283">
        <v>2015</v>
      </c>
      <c r="I14283">
        <v>2</v>
      </c>
      <c r="J14283">
        <v>20</v>
      </c>
      <c r="K14283">
        <v>8</v>
      </c>
      <c r="L14283">
        <v>30</v>
      </c>
      <c r="M14283" t="s">
        <v>935</v>
      </c>
      <c r="N14283" t="s">
        <v>933</v>
      </c>
      <c r="O14283" t="s">
        <v>934</v>
      </c>
      <c r="R14283" t="str">
        <f t="shared" si="448"/>
        <v>Weekday</v>
      </c>
      <c r="S14283" s="12">
        <f t="shared" si="447"/>
        <v>42055</v>
      </c>
    </row>
    <row r="14284" spans="1:19" x14ac:dyDescent="0.25">
      <c r="A14284" t="s">
        <v>93</v>
      </c>
      <c r="C14284">
        <v>20152250221</v>
      </c>
      <c r="D14284">
        <v>94</v>
      </c>
      <c r="E14284" t="s">
        <v>62</v>
      </c>
      <c r="G14284">
        <v>237.08099999999999</v>
      </c>
      <c r="H14284">
        <v>2015</v>
      </c>
      <c r="I14284">
        <v>7</v>
      </c>
      <c r="J14284">
        <v>30</v>
      </c>
      <c r="K14284">
        <v>22</v>
      </c>
      <c r="L14284">
        <v>54</v>
      </c>
      <c r="M14284" t="s">
        <v>932</v>
      </c>
      <c r="N14284" t="s">
        <v>937</v>
      </c>
      <c r="O14284" t="s">
        <v>942</v>
      </c>
      <c r="R14284" t="str">
        <f t="shared" si="448"/>
        <v>Weekday</v>
      </c>
      <c r="S14284" s="12">
        <f t="shared" si="447"/>
        <v>42215</v>
      </c>
    </row>
    <row r="14285" spans="1:19" x14ac:dyDescent="0.25">
      <c r="A14285" t="s">
        <v>93</v>
      </c>
      <c r="C14285">
        <v>20152430208</v>
      </c>
      <c r="D14285">
        <v>94</v>
      </c>
      <c r="E14285" t="s">
        <v>62</v>
      </c>
      <c r="G14285">
        <v>237.08099999999999</v>
      </c>
      <c r="H14285">
        <v>2015</v>
      </c>
      <c r="I14285">
        <v>8</v>
      </c>
      <c r="J14285">
        <v>30</v>
      </c>
      <c r="K14285">
        <v>7</v>
      </c>
      <c r="L14285">
        <v>15</v>
      </c>
      <c r="M14285" t="s">
        <v>935</v>
      </c>
      <c r="N14285" t="s">
        <v>933</v>
      </c>
      <c r="O14285" t="s">
        <v>934</v>
      </c>
      <c r="R14285" t="str">
        <f t="shared" si="448"/>
        <v>Weekend</v>
      </c>
      <c r="S14285" s="12">
        <f t="shared" si="447"/>
        <v>42246</v>
      </c>
    </row>
    <row r="14286" spans="1:19" x14ac:dyDescent="0.25">
      <c r="A14286" t="s">
        <v>93</v>
      </c>
      <c r="C14286">
        <v>20153360263</v>
      </c>
      <c r="D14286">
        <v>94</v>
      </c>
      <c r="E14286" t="s">
        <v>87</v>
      </c>
      <c r="G14286">
        <v>237.08099999999999</v>
      </c>
      <c r="H14286">
        <v>2015</v>
      </c>
      <c r="I14286">
        <v>9</v>
      </c>
      <c r="J14286">
        <v>15</v>
      </c>
      <c r="K14286">
        <v>2</v>
      </c>
      <c r="L14286">
        <v>29</v>
      </c>
      <c r="M14286" t="s">
        <v>935</v>
      </c>
      <c r="N14286" t="s">
        <v>937</v>
      </c>
      <c r="O14286" t="s">
        <v>934</v>
      </c>
      <c r="R14286" t="str">
        <f t="shared" si="448"/>
        <v>Weekday</v>
      </c>
      <c r="S14286" s="12">
        <f t="shared" si="447"/>
        <v>42262</v>
      </c>
    </row>
    <row r="14287" spans="1:19" x14ac:dyDescent="0.25">
      <c r="A14287" t="s">
        <v>93</v>
      </c>
      <c r="C14287">
        <v>20152610231</v>
      </c>
      <c r="D14287">
        <v>94</v>
      </c>
      <c r="E14287" t="s">
        <v>62</v>
      </c>
      <c r="G14287">
        <v>237.08099999999999</v>
      </c>
      <c r="H14287">
        <v>2015</v>
      </c>
      <c r="I14287">
        <v>9</v>
      </c>
      <c r="J14287">
        <v>16</v>
      </c>
      <c r="K14287">
        <v>17</v>
      </c>
      <c r="L14287">
        <v>2</v>
      </c>
      <c r="M14287" t="s">
        <v>932</v>
      </c>
      <c r="N14287" t="s">
        <v>933</v>
      </c>
      <c r="O14287" t="s">
        <v>934</v>
      </c>
      <c r="R14287" t="str">
        <f t="shared" si="448"/>
        <v>Weekday</v>
      </c>
      <c r="S14287" s="12">
        <f t="shared" si="447"/>
        <v>42263</v>
      </c>
    </row>
    <row r="14288" spans="1:19" x14ac:dyDescent="0.25">
      <c r="A14288" t="s">
        <v>93</v>
      </c>
      <c r="C14288">
        <v>20152960261</v>
      </c>
      <c r="D14288">
        <v>94</v>
      </c>
      <c r="E14288" t="s">
        <v>87</v>
      </c>
      <c r="G14288">
        <v>237.08099999999999</v>
      </c>
      <c r="H14288">
        <v>2015</v>
      </c>
      <c r="I14288">
        <v>10</v>
      </c>
      <c r="J14288">
        <v>8</v>
      </c>
      <c r="K14288">
        <v>16</v>
      </c>
      <c r="L14288">
        <v>56</v>
      </c>
      <c r="M14288" t="s">
        <v>932</v>
      </c>
      <c r="N14288" t="s">
        <v>936</v>
      </c>
      <c r="O14288" t="s">
        <v>934</v>
      </c>
      <c r="R14288" t="str">
        <f t="shared" si="448"/>
        <v>Weekday</v>
      </c>
      <c r="S14288" s="12">
        <f t="shared" si="447"/>
        <v>42285</v>
      </c>
    </row>
    <row r="14289" spans="1:19" x14ac:dyDescent="0.25">
      <c r="A14289" t="s">
        <v>93</v>
      </c>
      <c r="C14289">
        <v>20152880219</v>
      </c>
      <c r="D14289">
        <v>94</v>
      </c>
      <c r="E14289" t="s">
        <v>87</v>
      </c>
      <c r="G14289">
        <v>237.08099999999999</v>
      </c>
      <c r="H14289">
        <v>2015</v>
      </c>
      <c r="I14289">
        <v>10</v>
      </c>
      <c r="J14289">
        <v>15</v>
      </c>
      <c r="K14289">
        <v>10</v>
      </c>
      <c r="L14289">
        <v>8</v>
      </c>
      <c r="M14289" t="s">
        <v>932</v>
      </c>
      <c r="N14289" t="s">
        <v>933</v>
      </c>
      <c r="O14289" t="s">
        <v>934</v>
      </c>
      <c r="R14289" t="str">
        <f t="shared" si="448"/>
        <v>Weekday</v>
      </c>
      <c r="S14289" s="12">
        <f t="shared" si="447"/>
        <v>42292</v>
      </c>
    </row>
    <row r="14290" spans="1:19" x14ac:dyDescent="0.25">
      <c r="A14290" t="s">
        <v>93</v>
      </c>
      <c r="C14290">
        <v>20151770189</v>
      </c>
      <c r="D14290">
        <v>94</v>
      </c>
      <c r="E14290" t="s">
        <v>62</v>
      </c>
      <c r="G14290">
        <v>237.14699999999999</v>
      </c>
      <c r="H14290">
        <v>2015</v>
      </c>
      <c r="I14290">
        <v>6</v>
      </c>
      <c r="J14290">
        <v>24</v>
      </c>
      <c r="K14290">
        <v>12</v>
      </c>
      <c r="L14290">
        <v>28</v>
      </c>
      <c r="M14290" t="s">
        <v>932</v>
      </c>
      <c r="N14290" t="s">
        <v>933</v>
      </c>
      <c r="O14290" t="s">
        <v>934</v>
      </c>
      <c r="R14290" t="str">
        <f t="shared" si="448"/>
        <v>Weekday</v>
      </c>
      <c r="S14290" s="12">
        <f t="shared" si="447"/>
        <v>42179</v>
      </c>
    </row>
    <row r="14291" spans="1:19" x14ac:dyDescent="0.25">
      <c r="A14291" t="s">
        <v>93</v>
      </c>
      <c r="C14291">
        <v>20150140161</v>
      </c>
      <c r="D14291">
        <v>94</v>
      </c>
      <c r="E14291" t="s">
        <v>62</v>
      </c>
      <c r="G14291">
        <v>237.173</v>
      </c>
      <c r="H14291">
        <v>2015</v>
      </c>
      <c r="I14291">
        <v>1</v>
      </c>
      <c r="J14291">
        <v>13</v>
      </c>
      <c r="K14291">
        <v>18</v>
      </c>
      <c r="L14291">
        <v>0</v>
      </c>
      <c r="M14291" t="s">
        <v>935</v>
      </c>
      <c r="N14291" t="s">
        <v>933</v>
      </c>
      <c r="O14291" t="s">
        <v>934</v>
      </c>
      <c r="R14291" t="str">
        <f t="shared" si="448"/>
        <v>Weekday</v>
      </c>
      <c r="S14291" s="12">
        <f t="shared" si="447"/>
        <v>42017</v>
      </c>
    </row>
    <row r="14292" spans="1:19" x14ac:dyDescent="0.25">
      <c r="A14292" t="s">
        <v>93</v>
      </c>
      <c r="C14292">
        <v>20151440143</v>
      </c>
      <c r="D14292">
        <v>94</v>
      </c>
      <c r="E14292" t="s">
        <v>87</v>
      </c>
      <c r="G14292">
        <v>237.173</v>
      </c>
      <c r="H14292">
        <v>2015</v>
      </c>
      <c r="I14292">
        <v>5</v>
      </c>
      <c r="J14292">
        <v>1</v>
      </c>
      <c r="K14292">
        <v>12</v>
      </c>
      <c r="L14292">
        <v>8</v>
      </c>
      <c r="M14292" t="s">
        <v>932</v>
      </c>
      <c r="N14292" t="s">
        <v>933</v>
      </c>
      <c r="O14292" t="s">
        <v>934</v>
      </c>
      <c r="R14292" t="str">
        <f t="shared" si="448"/>
        <v>Weekday</v>
      </c>
      <c r="S14292" s="12">
        <f t="shared" si="447"/>
        <v>42125</v>
      </c>
    </row>
    <row r="14293" spans="1:19" x14ac:dyDescent="0.25">
      <c r="A14293" t="s">
        <v>93</v>
      </c>
      <c r="C14293">
        <v>20150060478</v>
      </c>
      <c r="D14293">
        <v>94</v>
      </c>
      <c r="E14293" t="s">
        <v>62</v>
      </c>
      <c r="G14293">
        <v>237.17400000000001</v>
      </c>
      <c r="H14293">
        <v>2015</v>
      </c>
      <c r="I14293">
        <v>1</v>
      </c>
      <c r="J14293">
        <v>6</v>
      </c>
      <c r="K14293">
        <v>10</v>
      </c>
      <c r="L14293">
        <v>34</v>
      </c>
      <c r="M14293" t="s">
        <v>935</v>
      </c>
      <c r="N14293" t="s">
        <v>933</v>
      </c>
      <c r="O14293" t="s">
        <v>934</v>
      </c>
      <c r="R14293" t="str">
        <f t="shared" si="448"/>
        <v>Weekday</v>
      </c>
      <c r="S14293" s="12">
        <f t="shared" si="447"/>
        <v>42010</v>
      </c>
    </row>
    <row r="14294" spans="1:19" x14ac:dyDescent="0.25">
      <c r="A14294" t="s">
        <v>93</v>
      </c>
      <c r="C14294">
        <v>20150070309</v>
      </c>
      <c r="D14294">
        <v>94</v>
      </c>
      <c r="E14294" t="s">
        <v>87</v>
      </c>
      <c r="G14294">
        <v>237.17400000000001</v>
      </c>
      <c r="H14294">
        <v>2015</v>
      </c>
      <c r="I14294">
        <v>1</v>
      </c>
      <c r="J14294">
        <v>6</v>
      </c>
      <c r="K14294">
        <v>5</v>
      </c>
      <c r="L14294">
        <v>16</v>
      </c>
      <c r="M14294" t="s">
        <v>932</v>
      </c>
      <c r="N14294" t="s">
        <v>933</v>
      </c>
      <c r="O14294" t="s">
        <v>934</v>
      </c>
      <c r="R14294" t="str">
        <f t="shared" si="448"/>
        <v>Weekday</v>
      </c>
      <c r="S14294" s="12">
        <f t="shared" si="447"/>
        <v>42010</v>
      </c>
    </row>
    <row r="14295" spans="1:19" x14ac:dyDescent="0.25">
      <c r="A14295" t="s">
        <v>93</v>
      </c>
      <c r="C14295">
        <v>20150430382</v>
      </c>
      <c r="D14295">
        <v>94</v>
      </c>
      <c r="E14295" t="s">
        <v>62</v>
      </c>
      <c r="G14295">
        <v>237.17400000000001</v>
      </c>
      <c r="H14295">
        <v>2015</v>
      </c>
      <c r="I14295">
        <v>2</v>
      </c>
      <c r="J14295">
        <v>12</v>
      </c>
      <c r="K14295">
        <v>7</v>
      </c>
      <c r="L14295">
        <v>45</v>
      </c>
      <c r="M14295" t="s">
        <v>932</v>
      </c>
      <c r="N14295" t="s">
        <v>933</v>
      </c>
      <c r="O14295" t="s">
        <v>934</v>
      </c>
      <c r="R14295" t="str">
        <f t="shared" si="448"/>
        <v>Weekday</v>
      </c>
      <c r="S14295" s="12">
        <f t="shared" si="447"/>
        <v>42047</v>
      </c>
    </row>
    <row r="14296" spans="1:19" x14ac:dyDescent="0.25">
      <c r="A14296" t="s">
        <v>93</v>
      </c>
      <c r="C14296">
        <v>20150470154</v>
      </c>
      <c r="D14296">
        <v>94</v>
      </c>
      <c r="E14296" t="s">
        <v>87</v>
      </c>
      <c r="G14296">
        <v>237.17400000000001</v>
      </c>
      <c r="H14296">
        <v>2015</v>
      </c>
      <c r="I14296">
        <v>2</v>
      </c>
      <c r="J14296">
        <v>14</v>
      </c>
      <c r="K14296">
        <v>16</v>
      </c>
      <c r="L14296">
        <v>31</v>
      </c>
      <c r="M14296" t="s">
        <v>932</v>
      </c>
      <c r="N14296" t="s">
        <v>936</v>
      </c>
      <c r="O14296" t="s">
        <v>934</v>
      </c>
      <c r="R14296" t="str">
        <f t="shared" si="448"/>
        <v>Weekend</v>
      </c>
      <c r="S14296" s="12">
        <f t="shared" si="447"/>
        <v>42049</v>
      </c>
    </row>
    <row r="14297" spans="1:19" x14ac:dyDescent="0.25">
      <c r="A14297" t="s">
        <v>93</v>
      </c>
      <c r="C14297">
        <v>20150530131</v>
      </c>
      <c r="D14297">
        <v>94</v>
      </c>
      <c r="E14297" t="s">
        <v>62</v>
      </c>
      <c r="G14297">
        <v>237.17400000000001</v>
      </c>
      <c r="H14297">
        <v>2015</v>
      </c>
      <c r="I14297">
        <v>2</v>
      </c>
      <c r="J14297">
        <v>17</v>
      </c>
      <c r="K14297">
        <v>5</v>
      </c>
      <c r="L14297">
        <v>30</v>
      </c>
      <c r="M14297" t="s">
        <v>935</v>
      </c>
      <c r="N14297" t="s">
        <v>933</v>
      </c>
      <c r="O14297" t="s">
        <v>934</v>
      </c>
      <c r="R14297" t="str">
        <f t="shared" si="448"/>
        <v>Weekday</v>
      </c>
      <c r="S14297" s="12">
        <f t="shared" si="447"/>
        <v>42052</v>
      </c>
    </row>
    <row r="14298" spans="1:19" x14ac:dyDescent="0.25">
      <c r="A14298" t="s">
        <v>93</v>
      </c>
      <c r="C14298">
        <v>20150780186</v>
      </c>
      <c r="D14298">
        <v>94</v>
      </c>
      <c r="E14298" t="s">
        <v>87</v>
      </c>
      <c r="G14298">
        <v>237.17400000000001</v>
      </c>
      <c r="H14298">
        <v>2015</v>
      </c>
      <c r="I14298">
        <v>3</v>
      </c>
      <c r="J14298">
        <v>13</v>
      </c>
      <c r="K14298">
        <v>14</v>
      </c>
      <c r="L14298">
        <v>40</v>
      </c>
      <c r="M14298" t="s">
        <v>932</v>
      </c>
      <c r="N14298" t="s">
        <v>933</v>
      </c>
      <c r="O14298" t="s">
        <v>934</v>
      </c>
      <c r="R14298" t="str">
        <f t="shared" si="448"/>
        <v>Weekday</v>
      </c>
      <c r="S14298" s="12">
        <f t="shared" si="447"/>
        <v>42076</v>
      </c>
    </row>
    <row r="14299" spans="1:19" x14ac:dyDescent="0.25">
      <c r="A14299" t="s">
        <v>93</v>
      </c>
      <c r="C14299">
        <v>20150760152</v>
      </c>
      <c r="D14299">
        <v>94</v>
      </c>
      <c r="E14299" t="s">
        <v>62</v>
      </c>
      <c r="G14299">
        <v>237.17400000000001</v>
      </c>
      <c r="H14299">
        <v>2015</v>
      </c>
      <c r="I14299">
        <v>3</v>
      </c>
      <c r="J14299">
        <v>16</v>
      </c>
      <c r="K14299">
        <v>9</v>
      </c>
      <c r="L14299">
        <v>8</v>
      </c>
      <c r="M14299" t="s">
        <v>932</v>
      </c>
      <c r="N14299" t="s">
        <v>933</v>
      </c>
      <c r="O14299" t="s">
        <v>934</v>
      </c>
      <c r="R14299" t="str">
        <f t="shared" si="448"/>
        <v>Weekday</v>
      </c>
      <c r="S14299" s="12">
        <f t="shared" si="447"/>
        <v>42079</v>
      </c>
    </row>
    <row r="14300" spans="1:19" x14ac:dyDescent="0.25">
      <c r="A14300" t="s">
        <v>93</v>
      </c>
      <c r="C14300">
        <v>20150910197</v>
      </c>
      <c r="D14300">
        <v>94</v>
      </c>
      <c r="E14300" t="s">
        <v>87</v>
      </c>
      <c r="G14300">
        <v>237.17400000000001</v>
      </c>
      <c r="H14300">
        <v>2015</v>
      </c>
      <c r="I14300">
        <v>3</v>
      </c>
      <c r="J14300">
        <v>25</v>
      </c>
      <c r="K14300">
        <v>23</v>
      </c>
      <c r="L14300">
        <v>24</v>
      </c>
      <c r="M14300" t="s">
        <v>932</v>
      </c>
      <c r="N14300" t="s">
        <v>933</v>
      </c>
      <c r="O14300" t="s">
        <v>934</v>
      </c>
      <c r="R14300" t="str">
        <f t="shared" si="448"/>
        <v>Weekday</v>
      </c>
      <c r="S14300" s="12">
        <f t="shared" si="447"/>
        <v>42088</v>
      </c>
    </row>
    <row r="14301" spans="1:19" x14ac:dyDescent="0.25">
      <c r="A14301" t="s">
        <v>93</v>
      </c>
      <c r="C14301">
        <v>20151000210</v>
      </c>
      <c r="D14301">
        <v>94</v>
      </c>
      <c r="E14301" t="s">
        <v>87</v>
      </c>
      <c r="G14301">
        <v>237.17400000000001</v>
      </c>
      <c r="H14301">
        <v>2015</v>
      </c>
      <c r="I14301">
        <v>3</v>
      </c>
      <c r="J14301">
        <v>27</v>
      </c>
      <c r="K14301">
        <v>16</v>
      </c>
      <c r="L14301">
        <v>28</v>
      </c>
      <c r="M14301" t="s">
        <v>932</v>
      </c>
      <c r="N14301" t="s">
        <v>937</v>
      </c>
      <c r="O14301" t="s">
        <v>934</v>
      </c>
      <c r="R14301" t="str">
        <f t="shared" si="448"/>
        <v>Weekday</v>
      </c>
      <c r="S14301" s="12">
        <f t="shared" si="447"/>
        <v>42090</v>
      </c>
    </row>
    <row r="14302" spans="1:19" x14ac:dyDescent="0.25">
      <c r="A14302" t="s">
        <v>93</v>
      </c>
      <c r="C14302">
        <v>20150920163</v>
      </c>
      <c r="D14302">
        <v>94</v>
      </c>
      <c r="E14302" t="s">
        <v>62</v>
      </c>
      <c r="G14302">
        <v>237.17400000000001</v>
      </c>
      <c r="H14302">
        <v>2015</v>
      </c>
      <c r="I14302">
        <v>3</v>
      </c>
      <c r="J14302">
        <v>30</v>
      </c>
      <c r="K14302">
        <v>15</v>
      </c>
      <c r="L14302">
        <v>7</v>
      </c>
      <c r="M14302" t="s">
        <v>932</v>
      </c>
      <c r="N14302" t="s">
        <v>941</v>
      </c>
      <c r="O14302" t="s">
        <v>934</v>
      </c>
      <c r="R14302" t="str">
        <f t="shared" si="448"/>
        <v>Weekday</v>
      </c>
      <c r="S14302" s="12">
        <f t="shared" si="447"/>
        <v>42093</v>
      </c>
    </row>
    <row r="14303" spans="1:19" x14ac:dyDescent="0.25">
      <c r="A14303" t="s">
        <v>93</v>
      </c>
      <c r="C14303">
        <v>20151060208</v>
      </c>
      <c r="D14303">
        <v>94</v>
      </c>
      <c r="E14303" t="s">
        <v>87</v>
      </c>
      <c r="G14303">
        <v>237.17400000000001</v>
      </c>
      <c r="H14303">
        <v>2015</v>
      </c>
      <c r="I14303">
        <v>4</v>
      </c>
      <c r="J14303">
        <v>13</v>
      </c>
      <c r="K14303">
        <v>15</v>
      </c>
      <c r="L14303">
        <v>12</v>
      </c>
      <c r="M14303" t="s">
        <v>932</v>
      </c>
      <c r="N14303" t="s">
        <v>933</v>
      </c>
      <c r="O14303" t="s">
        <v>934</v>
      </c>
      <c r="R14303" t="str">
        <f t="shared" si="448"/>
        <v>Weekday</v>
      </c>
      <c r="S14303" s="12">
        <f t="shared" si="447"/>
        <v>42107</v>
      </c>
    </row>
    <row r="14304" spans="1:19" x14ac:dyDescent="0.25">
      <c r="A14304" t="s">
        <v>93</v>
      </c>
      <c r="C14304">
        <v>20151240236</v>
      </c>
      <c r="D14304">
        <v>94</v>
      </c>
      <c r="E14304" t="s">
        <v>87</v>
      </c>
      <c r="G14304">
        <v>237.17400000000001</v>
      </c>
      <c r="H14304">
        <v>2015</v>
      </c>
      <c r="I14304">
        <v>4</v>
      </c>
      <c r="J14304">
        <v>24</v>
      </c>
      <c r="K14304">
        <v>16</v>
      </c>
      <c r="L14304">
        <v>56</v>
      </c>
      <c r="M14304" t="s">
        <v>932</v>
      </c>
      <c r="N14304" t="s">
        <v>933</v>
      </c>
      <c r="O14304" t="s">
        <v>934</v>
      </c>
      <c r="R14304" t="str">
        <f t="shared" si="448"/>
        <v>Weekday</v>
      </c>
      <c r="S14304" s="12">
        <f t="shared" si="447"/>
        <v>42118</v>
      </c>
    </row>
    <row r="14305" spans="1:19" x14ac:dyDescent="0.25">
      <c r="A14305" t="s">
        <v>93</v>
      </c>
      <c r="C14305">
        <v>20151430145</v>
      </c>
      <c r="D14305">
        <v>94</v>
      </c>
      <c r="E14305" t="s">
        <v>62</v>
      </c>
      <c r="G14305">
        <v>237.17400000000001</v>
      </c>
      <c r="H14305">
        <v>2015</v>
      </c>
      <c r="I14305">
        <v>5</v>
      </c>
      <c r="J14305">
        <v>13</v>
      </c>
      <c r="K14305">
        <v>17</v>
      </c>
      <c r="L14305">
        <v>11</v>
      </c>
      <c r="M14305" t="s">
        <v>932</v>
      </c>
      <c r="N14305" t="s">
        <v>937</v>
      </c>
      <c r="O14305" t="s">
        <v>934</v>
      </c>
      <c r="R14305" t="str">
        <f t="shared" si="448"/>
        <v>Weekday</v>
      </c>
      <c r="S14305" s="12">
        <f t="shared" si="447"/>
        <v>42137</v>
      </c>
    </row>
    <row r="14306" spans="1:19" x14ac:dyDescent="0.25">
      <c r="A14306" t="s">
        <v>93</v>
      </c>
      <c r="C14306">
        <v>20151560149</v>
      </c>
      <c r="D14306">
        <v>94</v>
      </c>
      <c r="E14306" t="s">
        <v>62</v>
      </c>
      <c r="G14306">
        <v>237.17400000000001</v>
      </c>
      <c r="H14306">
        <v>2015</v>
      </c>
      <c r="I14306">
        <v>5</v>
      </c>
      <c r="J14306">
        <v>26</v>
      </c>
      <c r="K14306">
        <v>15</v>
      </c>
      <c r="L14306">
        <v>44</v>
      </c>
      <c r="M14306" t="s">
        <v>932</v>
      </c>
      <c r="N14306" t="s">
        <v>937</v>
      </c>
      <c r="O14306" t="s">
        <v>934</v>
      </c>
      <c r="R14306" t="str">
        <f t="shared" si="448"/>
        <v>Weekday</v>
      </c>
      <c r="S14306" s="12">
        <f t="shared" si="447"/>
        <v>42150</v>
      </c>
    </row>
    <row r="14307" spans="1:19" x14ac:dyDescent="0.25">
      <c r="A14307" t="s">
        <v>93</v>
      </c>
      <c r="C14307">
        <v>20151670216</v>
      </c>
      <c r="D14307">
        <v>94</v>
      </c>
      <c r="E14307" t="s">
        <v>62</v>
      </c>
      <c r="G14307">
        <v>237.17400000000001</v>
      </c>
      <c r="H14307">
        <v>2015</v>
      </c>
      <c r="I14307">
        <v>6</v>
      </c>
      <c r="J14307">
        <v>9</v>
      </c>
      <c r="K14307">
        <v>16</v>
      </c>
      <c r="L14307">
        <v>31</v>
      </c>
      <c r="M14307" t="s">
        <v>932</v>
      </c>
      <c r="N14307" t="s">
        <v>937</v>
      </c>
      <c r="O14307" t="s">
        <v>934</v>
      </c>
      <c r="R14307" t="str">
        <f t="shared" si="448"/>
        <v>Weekday</v>
      </c>
      <c r="S14307" s="12">
        <f t="shared" si="447"/>
        <v>42164</v>
      </c>
    </row>
    <row r="14308" spans="1:19" x14ac:dyDescent="0.25">
      <c r="A14308" t="s">
        <v>93</v>
      </c>
      <c r="C14308">
        <v>20151650180</v>
      </c>
      <c r="D14308">
        <v>94</v>
      </c>
      <c r="E14308" t="s">
        <v>87</v>
      </c>
      <c r="G14308">
        <v>237.17400000000001</v>
      </c>
      <c r="H14308">
        <v>2015</v>
      </c>
      <c r="I14308">
        <v>6</v>
      </c>
      <c r="J14308">
        <v>11</v>
      </c>
      <c r="K14308">
        <v>12</v>
      </c>
      <c r="L14308">
        <v>31</v>
      </c>
      <c r="M14308" t="s">
        <v>932</v>
      </c>
      <c r="N14308" t="s">
        <v>933</v>
      </c>
      <c r="O14308" t="s">
        <v>934</v>
      </c>
      <c r="R14308" t="str">
        <f t="shared" si="448"/>
        <v>Weekday</v>
      </c>
      <c r="S14308" s="12">
        <f t="shared" si="447"/>
        <v>42166</v>
      </c>
    </row>
    <row r="14309" spans="1:19" x14ac:dyDescent="0.25">
      <c r="A14309" t="s">
        <v>93</v>
      </c>
      <c r="C14309">
        <v>20151680191</v>
      </c>
      <c r="D14309">
        <v>94</v>
      </c>
      <c r="E14309" t="s">
        <v>87</v>
      </c>
      <c r="G14309">
        <v>237.17400000000001</v>
      </c>
      <c r="H14309">
        <v>2015</v>
      </c>
      <c r="I14309">
        <v>6</v>
      </c>
      <c r="J14309">
        <v>16</v>
      </c>
      <c r="K14309">
        <v>17</v>
      </c>
      <c r="L14309">
        <v>40</v>
      </c>
      <c r="M14309" t="s">
        <v>932</v>
      </c>
      <c r="N14309" t="s">
        <v>933</v>
      </c>
      <c r="O14309" t="s">
        <v>934</v>
      </c>
      <c r="R14309" t="str">
        <f t="shared" si="448"/>
        <v>Weekday</v>
      </c>
      <c r="S14309" s="12">
        <f t="shared" si="447"/>
        <v>42171</v>
      </c>
    </row>
    <row r="14310" spans="1:19" x14ac:dyDescent="0.25">
      <c r="A14310" t="s">
        <v>93</v>
      </c>
      <c r="C14310">
        <v>20151890201</v>
      </c>
      <c r="D14310">
        <v>94</v>
      </c>
      <c r="E14310" t="s">
        <v>87</v>
      </c>
      <c r="G14310">
        <v>237.17400000000001</v>
      </c>
      <c r="H14310">
        <v>2015</v>
      </c>
      <c r="I14310">
        <v>7</v>
      </c>
      <c r="J14310">
        <v>6</v>
      </c>
      <c r="K14310">
        <v>13</v>
      </c>
      <c r="L14310">
        <v>34</v>
      </c>
      <c r="M14310" t="s">
        <v>932</v>
      </c>
      <c r="N14310" t="s">
        <v>936</v>
      </c>
      <c r="O14310" t="s">
        <v>934</v>
      </c>
      <c r="R14310" t="str">
        <f t="shared" si="448"/>
        <v>Weekday</v>
      </c>
      <c r="S14310" s="12">
        <f t="shared" si="447"/>
        <v>42191</v>
      </c>
    </row>
    <row r="14311" spans="1:19" x14ac:dyDescent="0.25">
      <c r="A14311" t="s">
        <v>93</v>
      </c>
      <c r="C14311">
        <v>20151890197</v>
      </c>
      <c r="D14311">
        <v>94</v>
      </c>
      <c r="E14311" t="s">
        <v>62</v>
      </c>
      <c r="G14311">
        <v>237.17400000000001</v>
      </c>
      <c r="H14311">
        <v>2015</v>
      </c>
      <c r="I14311">
        <v>7</v>
      </c>
      <c r="J14311">
        <v>7</v>
      </c>
      <c r="K14311">
        <v>19</v>
      </c>
      <c r="L14311">
        <v>20</v>
      </c>
      <c r="M14311" t="s">
        <v>932</v>
      </c>
      <c r="N14311" t="s">
        <v>933</v>
      </c>
      <c r="O14311" t="s">
        <v>942</v>
      </c>
      <c r="R14311" t="str">
        <f t="shared" si="448"/>
        <v>Weekday</v>
      </c>
      <c r="S14311" s="12">
        <f t="shared" si="447"/>
        <v>42192</v>
      </c>
    </row>
    <row r="14312" spans="1:19" x14ac:dyDescent="0.25">
      <c r="A14312" t="s">
        <v>93</v>
      </c>
      <c r="C14312">
        <v>20151960215</v>
      </c>
      <c r="D14312">
        <v>94</v>
      </c>
      <c r="E14312" t="s">
        <v>62</v>
      </c>
      <c r="G14312">
        <v>237.17400000000001</v>
      </c>
      <c r="H14312">
        <v>2015</v>
      </c>
      <c r="I14312">
        <v>7</v>
      </c>
      <c r="J14312">
        <v>11</v>
      </c>
      <c r="K14312">
        <v>19</v>
      </c>
      <c r="L14312">
        <v>43</v>
      </c>
      <c r="M14312" t="s">
        <v>935</v>
      </c>
      <c r="N14312" t="s">
        <v>933</v>
      </c>
      <c r="O14312" t="s">
        <v>934</v>
      </c>
      <c r="R14312" t="str">
        <f t="shared" si="448"/>
        <v>Weekend</v>
      </c>
      <c r="S14312" s="12">
        <f t="shared" si="447"/>
        <v>42196</v>
      </c>
    </row>
    <row r="14313" spans="1:19" x14ac:dyDescent="0.25">
      <c r="A14313" t="s">
        <v>93</v>
      </c>
      <c r="C14313">
        <v>20151980204</v>
      </c>
      <c r="D14313">
        <v>94</v>
      </c>
      <c r="E14313" t="s">
        <v>87</v>
      </c>
      <c r="G14313">
        <v>237.17400000000001</v>
      </c>
      <c r="H14313">
        <v>2015</v>
      </c>
      <c r="I14313">
        <v>7</v>
      </c>
      <c r="J14313">
        <v>12</v>
      </c>
      <c r="K14313">
        <v>19</v>
      </c>
      <c r="L14313">
        <v>7</v>
      </c>
      <c r="M14313" t="s">
        <v>932</v>
      </c>
      <c r="N14313" t="s">
        <v>937</v>
      </c>
      <c r="O14313" t="s">
        <v>934</v>
      </c>
      <c r="R14313" t="str">
        <f t="shared" si="448"/>
        <v>Weekend</v>
      </c>
      <c r="S14313" s="12">
        <f t="shared" si="447"/>
        <v>42197</v>
      </c>
    </row>
    <row r="14314" spans="1:19" x14ac:dyDescent="0.25">
      <c r="A14314" t="s">
        <v>93</v>
      </c>
      <c r="C14314">
        <v>20152430232</v>
      </c>
      <c r="D14314">
        <v>94</v>
      </c>
      <c r="E14314" t="s">
        <v>62</v>
      </c>
      <c r="G14314">
        <v>237.17400000000001</v>
      </c>
      <c r="H14314">
        <v>2015</v>
      </c>
      <c r="I14314">
        <v>7</v>
      </c>
      <c r="J14314">
        <v>15</v>
      </c>
      <c r="K14314">
        <v>11</v>
      </c>
      <c r="L14314">
        <v>11</v>
      </c>
      <c r="M14314" t="s">
        <v>932</v>
      </c>
      <c r="N14314" t="s">
        <v>937</v>
      </c>
      <c r="O14314" t="s">
        <v>934</v>
      </c>
      <c r="R14314" t="str">
        <f t="shared" si="448"/>
        <v>Weekday</v>
      </c>
      <c r="S14314" s="12">
        <f t="shared" si="447"/>
        <v>42200</v>
      </c>
    </row>
    <row r="14315" spans="1:19" x14ac:dyDescent="0.25">
      <c r="A14315" t="s">
        <v>93</v>
      </c>
      <c r="C14315">
        <v>20152620125</v>
      </c>
      <c r="D14315">
        <v>94</v>
      </c>
      <c r="E14315" t="s">
        <v>87</v>
      </c>
      <c r="G14315">
        <v>237.17400000000001</v>
      </c>
      <c r="H14315">
        <v>2015</v>
      </c>
      <c r="I14315">
        <v>7</v>
      </c>
      <c r="J14315">
        <v>20</v>
      </c>
      <c r="K14315">
        <v>22</v>
      </c>
      <c r="L14315">
        <v>46</v>
      </c>
      <c r="M14315" t="s">
        <v>932</v>
      </c>
      <c r="N14315" t="s">
        <v>933</v>
      </c>
      <c r="O14315" t="s">
        <v>934</v>
      </c>
      <c r="R14315" t="str">
        <f t="shared" si="448"/>
        <v>Weekday</v>
      </c>
      <c r="S14315" s="12">
        <f t="shared" si="447"/>
        <v>42205</v>
      </c>
    </row>
    <row r="14316" spans="1:19" x14ac:dyDescent="0.25">
      <c r="A14316" t="s">
        <v>93</v>
      </c>
      <c r="C14316">
        <v>20152050264</v>
      </c>
      <c r="D14316">
        <v>94</v>
      </c>
      <c r="E14316" t="s">
        <v>87</v>
      </c>
      <c r="G14316">
        <v>237.17400000000001</v>
      </c>
      <c r="H14316">
        <v>2015</v>
      </c>
      <c r="I14316">
        <v>7</v>
      </c>
      <c r="J14316">
        <v>22</v>
      </c>
      <c r="K14316">
        <v>13</v>
      </c>
      <c r="L14316">
        <v>53</v>
      </c>
      <c r="M14316" t="s">
        <v>932</v>
      </c>
      <c r="N14316" t="s">
        <v>933</v>
      </c>
      <c r="O14316" t="s">
        <v>934</v>
      </c>
      <c r="R14316" t="str">
        <f t="shared" si="448"/>
        <v>Weekday</v>
      </c>
      <c r="S14316" s="12">
        <f t="shared" si="447"/>
        <v>42207</v>
      </c>
    </row>
    <row r="14317" spans="1:19" x14ac:dyDescent="0.25">
      <c r="A14317" t="s">
        <v>93</v>
      </c>
      <c r="C14317">
        <v>20152460272</v>
      </c>
      <c r="D14317">
        <v>94</v>
      </c>
      <c r="E14317" t="s">
        <v>62</v>
      </c>
      <c r="G14317">
        <v>237.17400000000001</v>
      </c>
      <c r="H14317">
        <v>2015</v>
      </c>
      <c r="I14317">
        <v>8</v>
      </c>
      <c r="J14317">
        <v>1</v>
      </c>
      <c r="K14317">
        <v>10</v>
      </c>
      <c r="L14317">
        <v>33</v>
      </c>
      <c r="M14317" t="s">
        <v>932</v>
      </c>
      <c r="N14317" t="s">
        <v>937</v>
      </c>
      <c r="O14317" t="s">
        <v>934</v>
      </c>
      <c r="R14317" t="str">
        <f t="shared" si="448"/>
        <v>Weekend</v>
      </c>
      <c r="S14317" s="12">
        <f t="shared" si="447"/>
        <v>42217</v>
      </c>
    </row>
    <row r="14318" spans="1:19" x14ac:dyDescent="0.25">
      <c r="A14318" t="s">
        <v>93</v>
      </c>
      <c r="C14318">
        <v>20152180251</v>
      </c>
      <c r="D14318">
        <v>94</v>
      </c>
      <c r="E14318" t="s">
        <v>62</v>
      </c>
      <c r="G14318">
        <v>237.17400000000001</v>
      </c>
      <c r="H14318">
        <v>2015</v>
      </c>
      <c r="I14318">
        <v>8</v>
      </c>
      <c r="J14318">
        <v>5</v>
      </c>
      <c r="K14318">
        <v>7</v>
      </c>
      <c r="L14318">
        <v>41</v>
      </c>
      <c r="M14318" t="s">
        <v>932</v>
      </c>
      <c r="N14318" t="s">
        <v>933</v>
      </c>
      <c r="O14318" t="s">
        <v>934</v>
      </c>
      <c r="R14318" t="str">
        <f t="shared" si="448"/>
        <v>Weekday</v>
      </c>
      <c r="S14318" s="12">
        <f t="shared" si="447"/>
        <v>42221</v>
      </c>
    </row>
    <row r="14319" spans="1:19" x14ac:dyDescent="0.25">
      <c r="A14319" t="s">
        <v>93</v>
      </c>
      <c r="C14319">
        <v>20152180265</v>
      </c>
      <c r="D14319">
        <v>94</v>
      </c>
      <c r="E14319" t="s">
        <v>62</v>
      </c>
      <c r="G14319">
        <v>237.17400000000001</v>
      </c>
      <c r="H14319">
        <v>2015</v>
      </c>
      <c r="I14319">
        <v>8</v>
      </c>
      <c r="J14319">
        <v>5</v>
      </c>
      <c r="K14319">
        <v>22</v>
      </c>
      <c r="L14319">
        <v>31</v>
      </c>
      <c r="M14319" t="s">
        <v>935</v>
      </c>
      <c r="N14319" t="s">
        <v>937</v>
      </c>
      <c r="O14319" t="s">
        <v>934</v>
      </c>
      <c r="R14319" t="str">
        <f t="shared" si="448"/>
        <v>Weekday</v>
      </c>
      <c r="S14319" s="12">
        <f t="shared" si="447"/>
        <v>42221</v>
      </c>
    </row>
    <row r="14320" spans="1:19" x14ac:dyDescent="0.25">
      <c r="A14320" t="s">
        <v>93</v>
      </c>
      <c r="C14320">
        <v>20152270159</v>
      </c>
      <c r="D14320">
        <v>94</v>
      </c>
      <c r="E14320" t="s">
        <v>87</v>
      </c>
      <c r="G14320">
        <v>237.17400000000001</v>
      </c>
      <c r="H14320">
        <v>2015</v>
      </c>
      <c r="I14320">
        <v>8</v>
      </c>
      <c r="J14320">
        <v>11</v>
      </c>
      <c r="K14320">
        <v>6</v>
      </c>
      <c r="L14320">
        <v>43</v>
      </c>
      <c r="M14320" t="s">
        <v>932</v>
      </c>
      <c r="N14320" t="s">
        <v>933</v>
      </c>
      <c r="O14320" t="s">
        <v>934</v>
      </c>
      <c r="R14320" t="str">
        <f t="shared" si="448"/>
        <v>Weekday</v>
      </c>
      <c r="S14320" s="12">
        <f t="shared" si="447"/>
        <v>42227</v>
      </c>
    </row>
    <row r="14321" spans="1:19" x14ac:dyDescent="0.25">
      <c r="A14321" t="s">
        <v>93</v>
      </c>
      <c r="C14321">
        <v>20152370219</v>
      </c>
      <c r="D14321">
        <v>94</v>
      </c>
      <c r="E14321" t="s">
        <v>62</v>
      </c>
      <c r="G14321">
        <v>237.17400000000001</v>
      </c>
      <c r="H14321">
        <v>2015</v>
      </c>
      <c r="I14321">
        <v>8</v>
      </c>
      <c r="J14321">
        <v>19</v>
      </c>
      <c r="K14321">
        <v>11</v>
      </c>
      <c r="L14321">
        <v>46</v>
      </c>
      <c r="M14321" t="s">
        <v>932</v>
      </c>
      <c r="N14321" t="s">
        <v>933</v>
      </c>
      <c r="O14321" t="s">
        <v>934</v>
      </c>
      <c r="R14321" t="str">
        <f t="shared" si="448"/>
        <v>Weekday</v>
      </c>
      <c r="S14321" s="12">
        <f t="shared" si="447"/>
        <v>42235</v>
      </c>
    </row>
    <row r="14322" spans="1:19" x14ac:dyDescent="0.25">
      <c r="A14322" t="s">
        <v>93</v>
      </c>
      <c r="C14322">
        <v>20152380224</v>
      </c>
      <c r="D14322">
        <v>94</v>
      </c>
      <c r="E14322" t="s">
        <v>87</v>
      </c>
      <c r="G14322">
        <v>237.17400000000001</v>
      </c>
      <c r="H14322">
        <v>2015</v>
      </c>
      <c r="I14322">
        <v>8</v>
      </c>
      <c r="J14322">
        <v>25</v>
      </c>
      <c r="K14322">
        <v>6</v>
      </c>
      <c r="L14322">
        <v>4</v>
      </c>
      <c r="M14322" t="s">
        <v>935</v>
      </c>
      <c r="N14322" t="s">
        <v>933</v>
      </c>
      <c r="O14322" t="s">
        <v>934</v>
      </c>
      <c r="R14322" t="str">
        <f t="shared" si="448"/>
        <v>Weekday</v>
      </c>
      <c r="S14322" s="12">
        <f t="shared" si="447"/>
        <v>42241</v>
      </c>
    </row>
    <row r="14323" spans="1:19" x14ac:dyDescent="0.25">
      <c r="A14323" t="s">
        <v>93</v>
      </c>
      <c r="C14323">
        <v>20152680220</v>
      </c>
      <c r="D14323">
        <v>94</v>
      </c>
      <c r="E14323" t="s">
        <v>87</v>
      </c>
      <c r="G14323">
        <v>237.17400000000001</v>
      </c>
      <c r="H14323">
        <v>2015</v>
      </c>
      <c r="I14323">
        <v>8</v>
      </c>
      <c r="J14323">
        <v>26</v>
      </c>
      <c r="K14323">
        <v>9</v>
      </c>
      <c r="L14323">
        <v>17</v>
      </c>
      <c r="M14323" t="s">
        <v>932</v>
      </c>
      <c r="N14323" t="s">
        <v>933</v>
      </c>
      <c r="O14323" t="s">
        <v>934</v>
      </c>
      <c r="R14323" t="str">
        <f t="shared" si="448"/>
        <v>Weekday</v>
      </c>
      <c r="S14323" s="12">
        <f t="shared" si="447"/>
        <v>42242</v>
      </c>
    </row>
    <row r="14324" spans="1:19" x14ac:dyDescent="0.25">
      <c r="A14324" t="s">
        <v>93</v>
      </c>
      <c r="C14324">
        <v>20152600241</v>
      </c>
      <c r="D14324">
        <v>94</v>
      </c>
      <c r="E14324" t="s">
        <v>87</v>
      </c>
      <c r="G14324">
        <v>237.17400000000001</v>
      </c>
      <c r="H14324">
        <v>2015</v>
      </c>
      <c r="I14324">
        <v>9</v>
      </c>
      <c r="J14324">
        <v>17</v>
      </c>
      <c r="K14324">
        <v>8</v>
      </c>
      <c r="L14324">
        <v>25</v>
      </c>
      <c r="M14324" t="s">
        <v>932</v>
      </c>
      <c r="N14324" t="s">
        <v>933</v>
      </c>
      <c r="O14324" t="s">
        <v>934</v>
      </c>
      <c r="R14324" t="str">
        <f t="shared" si="448"/>
        <v>Weekday</v>
      </c>
      <c r="S14324" s="12">
        <f t="shared" si="447"/>
        <v>42264</v>
      </c>
    </row>
    <row r="14325" spans="1:19" x14ac:dyDescent="0.25">
      <c r="A14325" t="s">
        <v>93</v>
      </c>
      <c r="C14325">
        <v>20152820207</v>
      </c>
      <c r="D14325">
        <v>94</v>
      </c>
      <c r="E14325" t="s">
        <v>87</v>
      </c>
      <c r="G14325">
        <v>237.17400000000001</v>
      </c>
      <c r="H14325">
        <v>2015</v>
      </c>
      <c r="I14325">
        <v>10</v>
      </c>
      <c r="J14325">
        <v>1</v>
      </c>
      <c r="K14325">
        <v>17</v>
      </c>
      <c r="L14325">
        <v>17</v>
      </c>
      <c r="M14325" t="s">
        <v>932</v>
      </c>
      <c r="N14325" t="s">
        <v>933</v>
      </c>
      <c r="O14325" t="s">
        <v>934</v>
      </c>
      <c r="R14325" t="str">
        <f t="shared" si="448"/>
        <v>Weekday</v>
      </c>
      <c r="S14325" s="12">
        <f t="shared" si="447"/>
        <v>42278</v>
      </c>
    </row>
    <row r="14326" spans="1:19" x14ac:dyDescent="0.25">
      <c r="A14326" t="s">
        <v>93</v>
      </c>
      <c r="C14326">
        <v>20152800093</v>
      </c>
      <c r="D14326">
        <v>94</v>
      </c>
      <c r="E14326" t="s">
        <v>87</v>
      </c>
      <c r="G14326">
        <v>237.17400000000001</v>
      </c>
      <c r="H14326">
        <v>2015</v>
      </c>
      <c r="I14326">
        <v>10</v>
      </c>
      <c r="J14326">
        <v>7</v>
      </c>
      <c r="K14326">
        <v>7</v>
      </c>
      <c r="L14326">
        <v>49</v>
      </c>
      <c r="M14326" t="s">
        <v>932</v>
      </c>
      <c r="N14326" t="s">
        <v>937</v>
      </c>
      <c r="O14326" t="s">
        <v>934</v>
      </c>
      <c r="R14326" t="str">
        <f t="shared" si="448"/>
        <v>Weekday</v>
      </c>
      <c r="S14326" s="12">
        <f t="shared" si="447"/>
        <v>42284</v>
      </c>
    </row>
    <row r="14327" spans="1:19" x14ac:dyDescent="0.25">
      <c r="A14327" t="s">
        <v>93</v>
      </c>
      <c r="C14327">
        <v>20152830137</v>
      </c>
      <c r="D14327">
        <v>94</v>
      </c>
      <c r="E14327" t="s">
        <v>62</v>
      </c>
      <c r="G14327">
        <v>237.17400000000001</v>
      </c>
      <c r="H14327">
        <v>2015</v>
      </c>
      <c r="I14327">
        <v>10</v>
      </c>
      <c r="J14327">
        <v>9</v>
      </c>
      <c r="K14327">
        <v>14</v>
      </c>
      <c r="L14327">
        <v>44</v>
      </c>
      <c r="M14327" t="s">
        <v>932</v>
      </c>
      <c r="N14327" t="s">
        <v>933</v>
      </c>
      <c r="O14327" t="s">
        <v>942</v>
      </c>
      <c r="R14327" t="str">
        <f t="shared" si="448"/>
        <v>Weekday</v>
      </c>
      <c r="S14327" s="12">
        <f t="shared" si="447"/>
        <v>42286</v>
      </c>
    </row>
    <row r="14328" spans="1:19" x14ac:dyDescent="0.25">
      <c r="A14328" t="s">
        <v>93</v>
      </c>
      <c r="C14328">
        <v>20152850223</v>
      </c>
      <c r="D14328">
        <v>94</v>
      </c>
      <c r="E14328" t="s">
        <v>87</v>
      </c>
      <c r="G14328">
        <v>237.17400000000001</v>
      </c>
      <c r="H14328">
        <v>2015</v>
      </c>
      <c r="I14328">
        <v>10</v>
      </c>
      <c r="J14328">
        <v>9</v>
      </c>
      <c r="K14328">
        <v>16</v>
      </c>
      <c r="L14328">
        <v>55</v>
      </c>
      <c r="M14328" t="s">
        <v>932</v>
      </c>
      <c r="N14328" t="s">
        <v>933</v>
      </c>
      <c r="O14328" t="s">
        <v>934</v>
      </c>
      <c r="R14328" t="str">
        <f t="shared" si="448"/>
        <v>Weekday</v>
      </c>
      <c r="S14328" s="12">
        <f t="shared" si="447"/>
        <v>42286</v>
      </c>
    </row>
    <row r="14329" spans="1:19" x14ac:dyDescent="0.25">
      <c r="A14329" t="s">
        <v>93</v>
      </c>
      <c r="C14329">
        <v>20153070258</v>
      </c>
      <c r="D14329">
        <v>94</v>
      </c>
      <c r="E14329" t="s">
        <v>62</v>
      </c>
      <c r="G14329">
        <v>237.17400000000001</v>
      </c>
      <c r="H14329">
        <v>2015</v>
      </c>
      <c r="I14329">
        <v>10</v>
      </c>
      <c r="J14329">
        <v>30</v>
      </c>
      <c r="K14329">
        <v>16</v>
      </c>
      <c r="L14329">
        <v>53</v>
      </c>
      <c r="M14329" t="s">
        <v>932</v>
      </c>
      <c r="N14329" t="s">
        <v>933</v>
      </c>
      <c r="O14329" t="s">
        <v>934</v>
      </c>
      <c r="R14329" t="str">
        <f t="shared" si="448"/>
        <v>Weekday</v>
      </c>
      <c r="S14329" s="12">
        <f t="shared" si="447"/>
        <v>42307</v>
      </c>
    </row>
    <row r="14330" spans="1:19" x14ac:dyDescent="0.25">
      <c r="A14330" t="s">
        <v>93</v>
      </c>
      <c r="C14330">
        <v>20153100263</v>
      </c>
      <c r="D14330">
        <v>94</v>
      </c>
      <c r="E14330" t="s">
        <v>940</v>
      </c>
      <c r="G14330">
        <v>237.17400000000001</v>
      </c>
      <c r="H14330">
        <v>2015</v>
      </c>
      <c r="I14330">
        <v>11</v>
      </c>
      <c r="J14330">
        <v>4</v>
      </c>
      <c r="K14330">
        <v>14</v>
      </c>
      <c r="L14330">
        <v>10</v>
      </c>
      <c r="M14330" t="s">
        <v>932</v>
      </c>
      <c r="N14330" t="s">
        <v>937</v>
      </c>
      <c r="O14330" t="s">
        <v>934</v>
      </c>
      <c r="R14330" t="str">
        <f t="shared" si="448"/>
        <v>Weekday</v>
      </c>
      <c r="S14330" s="12">
        <f t="shared" si="447"/>
        <v>42312</v>
      </c>
    </row>
    <row r="14331" spans="1:19" x14ac:dyDescent="0.25">
      <c r="A14331" t="s">
        <v>93</v>
      </c>
      <c r="C14331">
        <v>20153150173</v>
      </c>
      <c r="D14331">
        <v>94</v>
      </c>
      <c r="E14331" t="s">
        <v>87</v>
      </c>
      <c r="G14331">
        <v>237.17400000000001</v>
      </c>
      <c r="H14331">
        <v>2015</v>
      </c>
      <c r="I14331">
        <v>11</v>
      </c>
      <c r="J14331">
        <v>6</v>
      </c>
      <c r="K14331">
        <v>17</v>
      </c>
      <c r="L14331">
        <v>47</v>
      </c>
      <c r="M14331" t="s">
        <v>932</v>
      </c>
      <c r="N14331" t="s">
        <v>937</v>
      </c>
      <c r="O14331" t="s">
        <v>934</v>
      </c>
      <c r="R14331" t="str">
        <f t="shared" si="448"/>
        <v>Weekday</v>
      </c>
      <c r="S14331" s="12">
        <f t="shared" si="447"/>
        <v>42314</v>
      </c>
    </row>
    <row r="14332" spans="1:19" x14ac:dyDescent="0.25">
      <c r="A14332" t="s">
        <v>93</v>
      </c>
      <c r="C14332">
        <v>20153170240</v>
      </c>
      <c r="D14332">
        <v>94</v>
      </c>
      <c r="E14332" t="s">
        <v>62</v>
      </c>
      <c r="G14332">
        <v>237.17400000000001</v>
      </c>
      <c r="H14332">
        <v>2015</v>
      </c>
      <c r="I14332">
        <v>11</v>
      </c>
      <c r="J14332">
        <v>12</v>
      </c>
      <c r="K14332">
        <v>16</v>
      </c>
      <c r="L14332">
        <v>38</v>
      </c>
      <c r="M14332" t="s">
        <v>932</v>
      </c>
      <c r="N14332" t="s">
        <v>936</v>
      </c>
      <c r="O14332" t="s">
        <v>934</v>
      </c>
      <c r="R14332" t="str">
        <f t="shared" si="448"/>
        <v>Weekday</v>
      </c>
      <c r="S14332" s="12">
        <f t="shared" si="447"/>
        <v>42320</v>
      </c>
    </row>
    <row r="14333" spans="1:19" x14ac:dyDescent="0.25">
      <c r="A14333" t="s">
        <v>93</v>
      </c>
      <c r="C14333">
        <v>20153170222</v>
      </c>
      <c r="D14333">
        <v>94</v>
      </c>
      <c r="E14333" t="s">
        <v>87</v>
      </c>
      <c r="G14333">
        <v>237.17400000000001</v>
      </c>
      <c r="H14333">
        <v>2015</v>
      </c>
      <c r="I14333">
        <v>11</v>
      </c>
      <c r="J14333">
        <v>12</v>
      </c>
      <c r="K14333">
        <v>12</v>
      </c>
      <c r="L14333">
        <v>4</v>
      </c>
      <c r="M14333" t="s">
        <v>932</v>
      </c>
      <c r="N14333" t="s">
        <v>933</v>
      </c>
      <c r="O14333" t="s">
        <v>934</v>
      </c>
      <c r="R14333" t="str">
        <f t="shared" si="448"/>
        <v>Weekday</v>
      </c>
      <c r="S14333" s="12">
        <f t="shared" si="447"/>
        <v>42320</v>
      </c>
    </row>
    <row r="14334" spans="1:19" x14ac:dyDescent="0.25">
      <c r="A14334" t="s">
        <v>93</v>
      </c>
      <c r="C14334">
        <v>20153270307</v>
      </c>
      <c r="D14334">
        <v>94</v>
      </c>
      <c r="E14334" t="s">
        <v>62</v>
      </c>
      <c r="G14334">
        <v>237.17400000000001</v>
      </c>
      <c r="H14334">
        <v>2015</v>
      </c>
      <c r="I14334">
        <v>11</v>
      </c>
      <c r="J14334">
        <v>18</v>
      </c>
      <c r="K14334">
        <v>9</v>
      </c>
      <c r="L14334">
        <v>54</v>
      </c>
      <c r="M14334" t="s">
        <v>932</v>
      </c>
      <c r="N14334" t="s">
        <v>933</v>
      </c>
      <c r="O14334" t="s">
        <v>934</v>
      </c>
      <c r="R14334" t="str">
        <f t="shared" si="448"/>
        <v>Weekday</v>
      </c>
      <c r="S14334" s="12">
        <f t="shared" si="447"/>
        <v>42326</v>
      </c>
    </row>
    <row r="14335" spans="1:19" x14ac:dyDescent="0.25">
      <c r="A14335" t="s">
        <v>93</v>
      </c>
      <c r="C14335">
        <v>20160020048</v>
      </c>
      <c r="D14335">
        <v>94</v>
      </c>
      <c r="E14335" t="s">
        <v>87</v>
      </c>
      <c r="G14335">
        <v>237.17400000000001</v>
      </c>
      <c r="H14335">
        <v>2015</v>
      </c>
      <c r="I14335">
        <v>12</v>
      </c>
      <c r="J14335">
        <v>22</v>
      </c>
      <c r="K14335">
        <v>14</v>
      </c>
      <c r="L14335">
        <v>50</v>
      </c>
      <c r="M14335" t="s">
        <v>932</v>
      </c>
      <c r="N14335" t="s">
        <v>933</v>
      </c>
      <c r="O14335" t="s">
        <v>934</v>
      </c>
      <c r="R14335" t="str">
        <f t="shared" si="448"/>
        <v>Weekday</v>
      </c>
      <c r="S14335" s="12">
        <f t="shared" si="447"/>
        <v>42360</v>
      </c>
    </row>
    <row r="14336" spans="1:19" x14ac:dyDescent="0.25">
      <c r="A14336" t="s">
        <v>93</v>
      </c>
      <c r="C14336">
        <v>20153620220</v>
      </c>
      <c r="D14336">
        <v>94</v>
      </c>
      <c r="E14336" t="s">
        <v>87</v>
      </c>
      <c r="G14336">
        <v>237.17400000000001</v>
      </c>
      <c r="H14336">
        <v>2015</v>
      </c>
      <c r="I14336">
        <v>12</v>
      </c>
      <c r="J14336">
        <v>27</v>
      </c>
      <c r="K14336">
        <v>4</v>
      </c>
      <c r="L14336">
        <v>12</v>
      </c>
      <c r="M14336" t="s">
        <v>935</v>
      </c>
      <c r="N14336" t="s">
        <v>933</v>
      </c>
      <c r="O14336" t="s">
        <v>934</v>
      </c>
      <c r="R14336" t="str">
        <f t="shared" si="448"/>
        <v>Weekend</v>
      </c>
      <c r="S14336" s="12">
        <f t="shared" si="447"/>
        <v>42365</v>
      </c>
    </row>
    <row r="14337" spans="1:19" x14ac:dyDescent="0.25">
      <c r="A14337" t="s">
        <v>93</v>
      </c>
      <c r="C14337">
        <v>20150090447</v>
      </c>
      <c r="D14337">
        <v>94</v>
      </c>
      <c r="E14337" t="s">
        <v>87</v>
      </c>
      <c r="G14337">
        <v>237.202</v>
      </c>
      <c r="H14337">
        <v>2015</v>
      </c>
      <c r="I14337">
        <v>1</v>
      </c>
      <c r="J14337">
        <v>7</v>
      </c>
      <c r="K14337">
        <v>16</v>
      </c>
      <c r="L14337">
        <v>41</v>
      </c>
      <c r="M14337" t="s">
        <v>935</v>
      </c>
      <c r="N14337" t="s">
        <v>937</v>
      </c>
      <c r="O14337" t="s">
        <v>934</v>
      </c>
      <c r="R14337" t="str">
        <f t="shared" si="448"/>
        <v>Weekday</v>
      </c>
      <c r="S14337" s="12">
        <f t="shared" si="447"/>
        <v>42011</v>
      </c>
    </row>
    <row r="14338" spans="1:19" x14ac:dyDescent="0.25">
      <c r="A14338" t="s">
        <v>93</v>
      </c>
      <c r="C14338">
        <v>20150500202</v>
      </c>
      <c r="D14338">
        <v>94</v>
      </c>
      <c r="E14338" t="s">
        <v>62</v>
      </c>
      <c r="G14338">
        <v>237.202</v>
      </c>
      <c r="H14338">
        <v>2015</v>
      </c>
      <c r="I14338">
        <v>2</v>
      </c>
      <c r="J14338">
        <v>17</v>
      </c>
      <c r="K14338">
        <v>20</v>
      </c>
      <c r="L14338">
        <v>33</v>
      </c>
      <c r="M14338" t="s">
        <v>932</v>
      </c>
      <c r="N14338" t="s">
        <v>933</v>
      </c>
      <c r="O14338" t="s">
        <v>934</v>
      </c>
      <c r="R14338" t="str">
        <f t="shared" si="448"/>
        <v>Weekday</v>
      </c>
      <c r="S14338" s="12">
        <f t="shared" si="447"/>
        <v>42052</v>
      </c>
    </row>
    <row r="14339" spans="1:19" x14ac:dyDescent="0.25">
      <c r="A14339" t="s">
        <v>93</v>
      </c>
      <c r="C14339">
        <v>20150530201</v>
      </c>
      <c r="D14339">
        <v>94</v>
      </c>
      <c r="E14339" t="s">
        <v>62</v>
      </c>
      <c r="G14339">
        <v>237.233</v>
      </c>
      <c r="H14339">
        <v>2015</v>
      </c>
      <c r="I14339">
        <v>2</v>
      </c>
      <c r="J14339">
        <v>19</v>
      </c>
      <c r="K14339">
        <v>8</v>
      </c>
      <c r="L14339">
        <v>45</v>
      </c>
      <c r="M14339" t="s">
        <v>932</v>
      </c>
      <c r="N14339" t="s">
        <v>933</v>
      </c>
      <c r="O14339" t="s">
        <v>934</v>
      </c>
      <c r="R14339" t="str">
        <f t="shared" si="448"/>
        <v>Weekday</v>
      </c>
      <c r="S14339" s="12">
        <f t="shared" ref="S14339:S14402" si="449">DATE(H14339,I14339,J14339)</f>
        <v>42054</v>
      </c>
    </row>
    <row r="14340" spans="1:19" x14ac:dyDescent="0.25">
      <c r="A14340" t="s">
        <v>93</v>
      </c>
      <c r="C14340">
        <v>20151420246</v>
      </c>
      <c r="D14340">
        <v>94</v>
      </c>
      <c r="E14340" t="s">
        <v>87</v>
      </c>
      <c r="G14340">
        <v>237.233</v>
      </c>
      <c r="H14340">
        <v>2015</v>
      </c>
      <c r="I14340">
        <v>5</v>
      </c>
      <c r="J14340">
        <v>21</v>
      </c>
      <c r="K14340">
        <v>12</v>
      </c>
      <c r="L14340">
        <v>32</v>
      </c>
      <c r="M14340" t="s">
        <v>932</v>
      </c>
      <c r="N14340" t="s">
        <v>933</v>
      </c>
      <c r="O14340" t="s">
        <v>934</v>
      </c>
      <c r="R14340" t="str">
        <f t="shared" si="448"/>
        <v>Weekday</v>
      </c>
      <c r="S14340" s="12">
        <f t="shared" si="449"/>
        <v>42145</v>
      </c>
    </row>
    <row r="14341" spans="1:19" x14ac:dyDescent="0.25">
      <c r="A14341" t="s">
        <v>93</v>
      </c>
      <c r="C14341">
        <v>20153260128</v>
      </c>
      <c r="D14341">
        <v>94</v>
      </c>
      <c r="E14341" t="s">
        <v>87</v>
      </c>
      <c r="G14341">
        <v>237.24100000000001</v>
      </c>
      <c r="H14341">
        <v>2015</v>
      </c>
      <c r="I14341">
        <v>11</v>
      </c>
      <c r="J14341">
        <v>19</v>
      </c>
      <c r="K14341">
        <v>13</v>
      </c>
      <c r="L14341">
        <v>44</v>
      </c>
      <c r="M14341" t="s">
        <v>935</v>
      </c>
      <c r="N14341" t="s">
        <v>937</v>
      </c>
      <c r="O14341" t="s">
        <v>934</v>
      </c>
      <c r="R14341" t="str">
        <f t="shared" ref="R14341:R14404" si="450">IF(WEEKDAY(DATE(H14341,I14341,J14341),2)&lt;6,"Weekday","Weekend")</f>
        <v>Weekday</v>
      </c>
      <c r="S14341" s="12">
        <f t="shared" si="449"/>
        <v>42327</v>
      </c>
    </row>
    <row r="14342" spans="1:19" x14ac:dyDescent="0.25">
      <c r="A14342" t="s">
        <v>93</v>
      </c>
      <c r="C14342">
        <v>20150060470</v>
      </c>
      <c r="D14342">
        <v>94</v>
      </c>
      <c r="E14342" t="s">
        <v>87</v>
      </c>
      <c r="G14342">
        <v>237.26499999999999</v>
      </c>
      <c r="H14342">
        <v>2015</v>
      </c>
      <c r="I14342">
        <v>1</v>
      </c>
      <c r="J14342">
        <v>5</v>
      </c>
      <c r="K14342">
        <v>15</v>
      </c>
      <c r="L14342">
        <v>31</v>
      </c>
      <c r="M14342" t="s">
        <v>932</v>
      </c>
      <c r="N14342" t="s">
        <v>933</v>
      </c>
      <c r="O14342" t="s">
        <v>934</v>
      </c>
      <c r="R14342" t="str">
        <f t="shared" si="450"/>
        <v>Weekday</v>
      </c>
      <c r="S14342" s="12">
        <f t="shared" si="449"/>
        <v>42009</v>
      </c>
    </row>
    <row r="14343" spans="1:19" x14ac:dyDescent="0.25">
      <c r="A14343" t="s">
        <v>93</v>
      </c>
      <c r="C14343">
        <v>20150210276</v>
      </c>
      <c r="D14343">
        <v>94</v>
      </c>
      <c r="E14343" t="s">
        <v>87</v>
      </c>
      <c r="G14343">
        <v>237.26499999999999</v>
      </c>
      <c r="H14343">
        <v>2015</v>
      </c>
      <c r="I14343">
        <v>1</v>
      </c>
      <c r="J14343">
        <v>13</v>
      </c>
      <c r="K14343">
        <v>7</v>
      </c>
      <c r="L14343">
        <v>18</v>
      </c>
      <c r="M14343" t="s">
        <v>932</v>
      </c>
      <c r="N14343" t="s">
        <v>933</v>
      </c>
      <c r="O14343" t="s">
        <v>934</v>
      </c>
      <c r="R14343" t="str">
        <f t="shared" si="450"/>
        <v>Weekday</v>
      </c>
      <c r="S14343" s="12">
        <f t="shared" si="449"/>
        <v>42017</v>
      </c>
    </row>
    <row r="14344" spans="1:19" x14ac:dyDescent="0.25">
      <c r="A14344" t="s">
        <v>93</v>
      </c>
      <c r="C14344">
        <v>20150580262</v>
      </c>
      <c r="D14344">
        <v>94</v>
      </c>
      <c r="E14344" t="s">
        <v>62</v>
      </c>
      <c r="G14344">
        <v>237.26499999999999</v>
      </c>
      <c r="H14344">
        <v>2015</v>
      </c>
      <c r="I14344">
        <v>2</v>
      </c>
      <c r="J14344">
        <v>20</v>
      </c>
      <c r="K14344">
        <v>7</v>
      </c>
      <c r="L14344">
        <v>59</v>
      </c>
      <c r="M14344" t="s">
        <v>932</v>
      </c>
      <c r="N14344" t="s">
        <v>933</v>
      </c>
      <c r="O14344" t="s">
        <v>934</v>
      </c>
      <c r="R14344" t="str">
        <f t="shared" si="450"/>
        <v>Weekday</v>
      </c>
      <c r="S14344" s="12">
        <f t="shared" si="449"/>
        <v>42055</v>
      </c>
    </row>
    <row r="14345" spans="1:19" x14ac:dyDescent="0.25">
      <c r="A14345" t="s">
        <v>93</v>
      </c>
      <c r="C14345">
        <v>20151110139</v>
      </c>
      <c r="D14345">
        <v>94</v>
      </c>
      <c r="E14345" t="s">
        <v>87</v>
      </c>
      <c r="G14345">
        <v>237.26499999999999</v>
      </c>
      <c r="H14345">
        <v>2015</v>
      </c>
      <c r="I14345">
        <v>4</v>
      </c>
      <c r="J14345">
        <v>19</v>
      </c>
      <c r="K14345">
        <v>2</v>
      </c>
      <c r="L14345">
        <v>40</v>
      </c>
      <c r="M14345" t="s">
        <v>935</v>
      </c>
      <c r="N14345" t="s">
        <v>933</v>
      </c>
      <c r="O14345" t="s">
        <v>934</v>
      </c>
      <c r="R14345" t="str">
        <f t="shared" si="450"/>
        <v>Weekend</v>
      </c>
      <c r="S14345" s="12">
        <f t="shared" si="449"/>
        <v>42113</v>
      </c>
    </row>
    <row r="14346" spans="1:19" x14ac:dyDescent="0.25">
      <c r="A14346" t="s">
        <v>93</v>
      </c>
      <c r="C14346">
        <v>20153090224</v>
      </c>
      <c r="D14346">
        <v>94</v>
      </c>
      <c r="E14346" t="s">
        <v>87</v>
      </c>
      <c r="G14346">
        <v>237.30799999999999</v>
      </c>
      <c r="H14346">
        <v>2015</v>
      </c>
      <c r="I14346">
        <v>10</v>
      </c>
      <c r="J14346">
        <v>29</v>
      </c>
      <c r="K14346">
        <v>19</v>
      </c>
      <c r="L14346">
        <v>12</v>
      </c>
      <c r="M14346" t="s">
        <v>932</v>
      </c>
      <c r="N14346" t="s">
        <v>933</v>
      </c>
      <c r="O14346" t="s">
        <v>934</v>
      </c>
      <c r="R14346" t="str">
        <f t="shared" si="450"/>
        <v>Weekday</v>
      </c>
      <c r="S14346" s="12">
        <f t="shared" si="449"/>
        <v>42306</v>
      </c>
    </row>
    <row r="14347" spans="1:19" x14ac:dyDescent="0.25">
      <c r="A14347" t="s">
        <v>93</v>
      </c>
      <c r="C14347">
        <v>20150230190</v>
      </c>
      <c r="D14347">
        <v>94</v>
      </c>
      <c r="E14347" t="s">
        <v>87</v>
      </c>
      <c r="G14347">
        <v>237.31899999999999</v>
      </c>
      <c r="H14347">
        <v>2015</v>
      </c>
      <c r="I14347">
        <v>1</v>
      </c>
      <c r="J14347">
        <v>14</v>
      </c>
      <c r="K14347">
        <v>19</v>
      </c>
      <c r="L14347">
        <v>22</v>
      </c>
      <c r="M14347" t="s">
        <v>932</v>
      </c>
      <c r="N14347" t="s">
        <v>933</v>
      </c>
      <c r="O14347" t="s">
        <v>934</v>
      </c>
      <c r="R14347" t="str">
        <f t="shared" si="450"/>
        <v>Weekday</v>
      </c>
      <c r="S14347" s="12">
        <f t="shared" si="449"/>
        <v>42018</v>
      </c>
    </row>
    <row r="14348" spans="1:19" x14ac:dyDescent="0.25">
      <c r="A14348" t="s">
        <v>93</v>
      </c>
      <c r="C14348">
        <v>20150430377</v>
      </c>
      <c r="D14348">
        <v>94</v>
      </c>
      <c r="E14348" t="s">
        <v>87</v>
      </c>
      <c r="G14348">
        <v>237.31899999999999</v>
      </c>
      <c r="H14348">
        <v>2015</v>
      </c>
      <c r="I14348">
        <v>2</v>
      </c>
      <c r="J14348">
        <v>11</v>
      </c>
      <c r="K14348">
        <v>5</v>
      </c>
      <c r="L14348">
        <v>19</v>
      </c>
      <c r="M14348" t="s">
        <v>935</v>
      </c>
      <c r="N14348" t="s">
        <v>933</v>
      </c>
      <c r="O14348" t="s">
        <v>934</v>
      </c>
      <c r="R14348" t="str">
        <f t="shared" si="450"/>
        <v>Weekday</v>
      </c>
      <c r="S14348" s="12">
        <f t="shared" si="449"/>
        <v>42046</v>
      </c>
    </row>
    <row r="14349" spans="1:19" x14ac:dyDescent="0.25">
      <c r="A14349" t="s">
        <v>93</v>
      </c>
      <c r="C14349">
        <v>20150440276</v>
      </c>
      <c r="D14349">
        <v>94</v>
      </c>
      <c r="E14349" t="s">
        <v>62</v>
      </c>
      <c r="G14349">
        <v>237.31899999999999</v>
      </c>
      <c r="H14349">
        <v>2015</v>
      </c>
      <c r="I14349">
        <v>2</v>
      </c>
      <c r="J14349">
        <v>12</v>
      </c>
      <c r="K14349">
        <v>18</v>
      </c>
      <c r="L14349">
        <v>28</v>
      </c>
      <c r="M14349" t="s">
        <v>932</v>
      </c>
      <c r="N14349" t="s">
        <v>933</v>
      </c>
      <c r="O14349" t="s">
        <v>934</v>
      </c>
      <c r="R14349" t="str">
        <f t="shared" si="450"/>
        <v>Weekday</v>
      </c>
      <c r="S14349" s="12">
        <f t="shared" si="449"/>
        <v>42047</v>
      </c>
    </row>
    <row r="14350" spans="1:19" x14ac:dyDescent="0.25">
      <c r="A14350" t="s">
        <v>93</v>
      </c>
      <c r="C14350">
        <v>20151000187</v>
      </c>
      <c r="D14350">
        <v>94</v>
      </c>
      <c r="E14350" t="s">
        <v>87</v>
      </c>
      <c r="G14350">
        <v>237.31899999999999</v>
      </c>
      <c r="H14350">
        <v>2015</v>
      </c>
      <c r="I14350">
        <v>4</v>
      </c>
      <c r="J14350">
        <v>7</v>
      </c>
      <c r="K14350">
        <v>16</v>
      </c>
      <c r="L14350">
        <v>19</v>
      </c>
      <c r="M14350" t="s">
        <v>932</v>
      </c>
      <c r="N14350" t="s">
        <v>933</v>
      </c>
      <c r="O14350" t="s">
        <v>934</v>
      </c>
      <c r="R14350" t="str">
        <f t="shared" si="450"/>
        <v>Weekday</v>
      </c>
      <c r="S14350" s="12">
        <f t="shared" si="449"/>
        <v>42101</v>
      </c>
    </row>
    <row r="14351" spans="1:19" x14ac:dyDescent="0.25">
      <c r="A14351" t="s">
        <v>93</v>
      </c>
      <c r="C14351">
        <v>20151320192</v>
      </c>
      <c r="D14351">
        <v>94</v>
      </c>
      <c r="E14351" t="s">
        <v>62</v>
      </c>
      <c r="G14351">
        <v>237.31899999999999</v>
      </c>
      <c r="H14351">
        <v>2015</v>
      </c>
      <c r="I14351">
        <v>5</v>
      </c>
      <c r="J14351">
        <v>8</v>
      </c>
      <c r="K14351">
        <v>16</v>
      </c>
      <c r="L14351">
        <v>11</v>
      </c>
      <c r="M14351" t="s">
        <v>932</v>
      </c>
      <c r="N14351" t="s">
        <v>933</v>
      </c>
      <c r="O14351" t="s">
        <v>934</v>
      </c>
      <c r="R14351" t="str">
        <f t="shared" si="450"/>
        <v>Weekday</v>
      </c>
      <c r="S14351" s="12">
        <f t="shared" si="449"/>
        <v>42132</v>
      </c>
    </row>
    <row r="14352" spans="1:19" x14ac:dyDescent="0.25">
      <c r="A14352" t="s">
        <v>93</v>
      </c>
      <c r="C14352">
        <v>20153000220</v>
      </c>
      <c r="D14352">
        <v>94</v>
      </c>
      <c r="E14352" t="s">
        <v>87</v>
      </c>
      <c r="G14352">
        <v>237.321</v>
      </c>
      <c r="H14352">
        <v>2015</v>
      </c>
      <c r="I14352">
        <v>10</v>
      </c>
      <c r="J14352">
        <v>26</v>
      </c>
      <c r="K14352">
        <v>16</v>
      </c>
      <c r="L14352">
        <v>58</v>
      </c>
      <c r="M14352" t="s">
        <v>932</v>
      </c>
      <c r="N14352" t="s">
        <v>933</v>
      </c>
      <c r="O14352" t="s">
        <v>934</v>
      </c>
      <c r="R14352" t="str">
        <f t="shared" si="450"/>
        <v>Weekday</v>
      </c>
      <c r="S14352" s="12">
        <f t="shared" si="449"/>
        <v>42303</v>
      </c>
    </row>
    <row r="14353" spans="1:19" x14ac:dyDescent="0.25">
      <c r="A14353" t="s">
        <v>93</v>
      </c>
      <c r="C14353">
        <v>20151100170</v>
      </c>
      <c r="D14353">
        <v>94</v>
      </c>
      <c r="E14353" t="s">
        <v>87</v>
      </c>
      <c r="G14353">
        <v>237.35599999999999</v>
      </c>
      <c r="H14353">
        <v>2015</v>
      </c>
      <c r="I14353">
        <v>4</v>
      </c>
      <c r="J14353">
        <v>8</v>
      </c>
      <c r="K14353">
        <v>17</v>
      </c>
      <c r="L14353">
        <v>1</v>
      </c>
      <c r="M14353" t="s">
        <v>932</v>
      </c>
      <c r="N14353" t="s">
        <v>933</v>
      </c>
      <c r="O14353" t="s">
        <v>934</v>
      </c>
      <c r="R14353" t="str">
        <f t="shared" si="450"/>
        <v>Weekday</v>
      </c>
      <c r="S14353" s="12">
        <f t="shared" si="449"/>
        <v>42102</v>
      </c>
    </row>
    <row r="14354" spans="1:19" x14ac:dyDescent="0.25">
      <c r="A14354" t="s">
        <v>93</v>
      </c>
      <c r="C14354">
        <v>20151540195</v>
      </c>
      <c r="D14354">
        <v>94</v>
      </c>
      <c r="E14354" t="s">
        <v>87</v>
      </c>
      <c r="G14354">
        <v>237.464</v>
      </c>
      <c r="H14354">
        <v>2015</v>
      </c>
      <c r="I14354">
        <v>5</v>
      </c>
      <c r="J14354">
        <v>28</v>
      </c>
      <c r="K14354">
        <v>22</v>
      </c>
      <c r="L14354">
        <v>40</v>
      </c>
      <c r="M14354" t="s">
        <v>935</v>
      </c>
      <c r="N14354" t="s">
        <v>937</v>
      </c>
      <c r="O14354" t="s">
        <v>934</v>
      </c>
      <c r="R14354" t="str">
        <f t="shared" si="450"/>
        <v>Weekday</v>
      </c>
      <c r="S14354" s="12">
        <f t="shared" si="449"/>
        <v>42152</v>
      </c>
    </row>
    <row r="14355" spans="1:19" x14ac:dyDescent="0.25">
      <c r="A14355" t="s">
        <v>93</v>
      </c>
      <c r="C14355">
        <v>20151740262</v>
      </c>
      <c r="D14355">
        <v>94</v>
      </c>
      <c r="E14355" t="s">
        <v>62</v>
      </c>
      <c r="G14355">
        <v>237.47800000000001</v>
      </c>
      <c r="H14355">
        <v>2015</v>
      </c>
      <c r="I14355">
        <v>6</v>
      </c>
      <c r="J14355">
        <v>23</v>
      </c>
      <c r="K14355">
        <v>6</v>
      </c>
      <c r="L14355">
        <v>58</v>
      </c>
      <c r="M14355" t="s">
        <v>932</v>
      </c>
      <c r="N14355" t="s">
        <v>933</v>
      </c>
      <c r="O14355" t="s">
        <v>934</v>
      </c>
      <c r="R14355" t="str">
        <f t="shared" si="450"/>
        <v>Weekday</v>
      </c>
      <c r="S14355" s="12">
        <f t="shared" si="449"/>
        <v>42178</v>
      </c>
    </row>
    <row r="14356" spans="1:19" x14ac:dyDescent="0.25">
      <c r="A14356" t="s">
        <v>93</v>
      </c>
      <c r="C14356">
        <v>20153420267</v>
      </c>
      <c r="D14356">
        <v>94</v>
      </c>
      <c r="E14356" t="s">
        <v>62</v>
      </c>
      <c r="G14356">
        <v>237.47800000000001</v>
      </c>
      <c r="H14356">
        <v>2015</v>
      </c>
      <c r="I14356">
        <v>11</v>
      </c>
      <c r="J14356">
        <v>21</v>
      </c>
      <c r="K14356">
        <v>19</v>
      </c>
      <c r="L14356">
        <v>57</v>
      </c>
      <c r="M14356" t="s">
        <v>935</v>
      </c>
      <c r="N14356" t="s">
        <v>933</v>
      </c>
      <c r="O14356" t="s">
        <v>934</v>
      </c>
      <c r="R14356" t="str">
        <f t="shared" si="450"/>
        <v>Weekend</v>
      </c>
      <c r="S14356" s="12">
        <f t="shared" si="449"/>
        <v>42329</v>
      </c>
    </row>
    <row r="14357" spans="1:19" x14ac:dyDescent="0.25">
      <c r="A14357" t="s">
        <v>93</v>
      </c>
      <c r="C14357">
        <v>20150260180</v>
      </c>
      <c r="D14357">
        <v>94</v>
      </c>
      <c r="E14357" t="s">
        <v>87</v>
      </c>
      <c r="G14357">
        <v>237.48</v>
      </c>
      <c r="H14357">
        <v>2015</v>
      </c>
      <c r="I14357">
        <v>1</v>
      </c>
      <c r="J14357">
        <v>23</v>
      </c>
      <c r="K14357">
        <v>12</v>
      </c>
      <c r="L14357">
        <v>59</v>
      </c>
      <c r="M14357" t="s">
        <v>932</v>
      </c>
      <c r="N14357" t="s">
        <v>933</v>
      </c>
      <c r="O14357" t="s">
        <v>934</v>
      </c>
      <c r="R14357" t="str">
        <f t="shared" si="450"/>
        <v>Weekday</v>
      </c>
      <c r="S14357" s="12">
        <f t="shared" si="449"/>
        <v>42027</v>
      </c>
    </row>
    <row r="14358" spans="1:19" x14ac:dyDescent="0.25">
      <c r="A14358" t="s">
        <v>93</v>
      </c>
      <c r="C14358">
        <v>20152880216</v>
      </c>
      <c r="D14358">
        <v>94</v>
      </c>
      <c r="E14358" t="s">
        <v>62</v>
      </c>
      <c r="G14358">
        <v>237.48</v>
      </c>
      <c r="H14358">
        <v>2015</v>
      </c>
      <c r="I14358">
        <v>10</v>
      </c>
      <c r="J14358">
        <v>14</v>
      </c>
      <c r="K14358">
        <v>9</v>
      </c>
      <c r="L14358">
        <v>31</v>
      </c>
      <c r="M14358" t="s">
        <v>932</v>
      </c>
      <c r="N14358" t="s">
        <v>933</v>
      </c>
      <c r="O14358" t="s">
        <v>934</v>
      </c>
      <c r="R14358" t="str">
        <f t="shared" si="450"/>
        <v>Weekday</v>
      </c>
      <c r="S14358" s="12">
        <f t="shared" si="449"/>
        <v>42291</v>
      </c>
    </row>
    <row r="14359" spans="1:19" x14ac:dyDescent="0.25">
      <c r="A14359" t="s">
        <v>93</v>
      </c>
      <c r="C14359">
        <v>20150410363</v>
      </c>
      <c r="D14359">
        <v>94</v>
      </c>
      <c r="E14359" t="s">
        <v>87</v>
      </c>
      <c r="G14359">
        <v>237.51499999999999</v>
      </c>
      <c r="H14359">
        <v>2015</v>
      </c>
      <c r="I14359">
        <v>2</v>
      </c>
      <c r="J14359">
        <v>10</v>
      </c>
      <c r="K14359">
        <v>11</v>
      </c>
      <c r="L14359">
        <v>14</v>
      </c>
      <c r="M14359" t="s">
        <v>932</v>
      </c>
      <c r="N14359" t="s">
        <v>933</v>
      </c>
      <c r="O14359" t="s">
        <v>934</v>
      </c>
      <c r="R14359" t="str">
        <f t="shared" si="450"/>
        <v>Weekday</v>
      </c>
      <c r="S14359" s="12">
        <f t="shared" si="449"/>
        <v>42045</v>
      </c>
    </row>
    <row r="14360" spans="1:19" x14ac:dyDescent="0.25">
      <c r="A14360" t="s">
        <v>93</v>
      </c>
      <c r="C14360">
        <v>20150430338</v>
      </c>
      <c r="D14360">
        <v>94</v>
      </c>
      <c r="E14360" t="s">
        <v>87</v>
      </c>
      <c r="G14360">
        <v>237.51499999999999</v>
      </c>
      <c r="H14360">
        <v>2015</v>
      </c>
      <c r="I14360">
        <v>2</v>
      </c>
      <c r="J14360">
        <v>11</v>
      </c>
      <c r="K14360">
        <v>8</v>
      </c>
      <c r="L14360">
        <v>40</v>
      </c>
      <c r="M14360" t="s">
        <v>932</v>
      </c>
      <c r="N14360" t="s">
        <v>933</v>
      </c>
      <c r="O14360" t="s">
        <v>934</v>
      </c>
      <c r="R14360" t="str">
        <f t="shared" si="450"/>
        <v>Weekday</v>
      </c>
      <c r="S14360" s="12">
        <f t="shared" si="449"/>
        <v>42046</v>
      </c>
    </row>
    <row r="14361" spans="1:19" x14ac:dyDescent="0.25">
      <c r="A14361" t="s">
        <v>93</v>
      </c>
      <c r="C14361">
        <v>20150560249</v>
      </c>
      <c r="D14361">
        <v>94</v>
      </c>
      <c r="E14361" t="s">
        <v>87</v>
      </c>
      <c r="G14361">
        <v>237.51499999999999</v>
      </c>
      <c r="H14361">
        <v>2015</v>
      </c>
      <c r="I14361">
        <v>2</v>
      </c>
      <c r="J14361">
        <v>24</v>
      </c>
      <c r="K14361">
        <v>8</v>
      </c>
      <c r="L14361">
        <v>46</v>
      </c>
      <c r="M14361" t="s">
        <v>932</v>
      </c>
      <c r="N14361" t="s">
        <v>933</v>
      </c>
      <c r="O14361" t="s">
        <v>934</v>
      </c>
      <c r="R14361" t="str">
        <f t="shared" si="450"/>
        <v>Weekday</v>
      </c>
      <c r="S14361" s="12">
        <f t="shared" si="449"/>
        <v>42059</v>
      </c>
    </row>
    <row r="14362" spans="1:19" x14ac:dyDescent="0.25">
      <c r="A14362" t="s">
        <v>93</v>
      </c>
      <c r="C14362">
        <v>20152590226</v>
      </c>
      <c r="D14362">
        <v>94</v>
      </c>
      <c r="E14362" t="s">
        <v>87</v>
      </c>
      <c r="G14362">
        <v>237.51499999999999</v>
      </c>
      <c r="H14362">
        <v>2015</v>
      </c>
      <c r="I14362">
        <v>9</v>
      </c>
      <c r="J14362">
        <v>14</v>
      </c>
      <c r="K14362">
        <v>17</v>
      </c>
      <c r="L14362">
        <v>14</v>
      </c>
      <c r="M14362" t="s">
        <v>932</v>
      </c>
      <c r="N14362" t="s">
        <v>933</v>
      </c>
      <c r="O14362" t="s">
        <v>934</v>
      </c>
      <c r="R14362" t="str">
        <f t="shared" si="450"/>
        <v>Weekday</v>
      </c>
      <c r="S14362" s="12">
        <f t="shared" si="449"/>
        <v>42261</v>
      </c>
    </row>
    <row r="14363" spans="1:19" x14ac:dyDescent="0.25">
      <c r="A14363" t="s">
        <v>93</v>
      </c>
      <c r="C14363">
        <v>20151770213</v>
      </c>
      <c r="D14363">
        <v>94</v>
      </c>
      <c r="E14363" t="s">
        <v>62</v>
      </c>
      <c r="G14363">
        <v>237.54599999999999</v>
      </c>
      <c r="H14363">
        <v>2015</v>
      </c>
      <c r="I14363">
        <v>6</v>
      </c>
      <c r="J14363">
        <v>8</v>
      </c>
      <c r="K14363">
        <v>2</v>
      </c>
      <c r="L14363">
        <v>23</v>
      </c>
      <c r="M14363" t="s">
        <v>935</v>
      </c>
      <c r="N14363" t="s">
        <v>933</v>
      </c>
      <c r="O14363" t="s">
        <v>934</v>
      </c>
      <c r="R14363" t="str">
        <f t="shared" si="450"/>
        <v>Weekday</v>
      </c>
      <c r="S14363" s="12">
        <f t="shared" si="449"/>
        <v>42163</v>
      </c>
    </row>
    <row r="14364" spans="1:19" x14ac:dyDescent="0.25">
      <c r="A14364" t="s">
        <v>93</v>
      </c>
      <c r="C14364">
        <v>20151380247</v>
      </c>
      <c r="D14364">
        <v>94</v>
      </c>
      <c r="E14364" t="s">
        <v>62</v>
      </c>
      <c r="G14364">
        <v>237.69200000000001</v>
      </c>
      <c r="H14364">
        <v>2015</v>
      </c>
      <c r="I14364">
        <v>5</v>
      </c>
      <c r="J14364">
        <v>14</v>
      </c>
      <c r="K14364">
        <v>18</v>
      </c>
      <c r="L14364">
        <v>21</v>
      </c>
      <c r="M14364" t="s">
        <v>932</v>
      </c>
      <c r="N14364" t="s">
        <v>933</v>
      </c>
      <c r="O14364" t="s">
        <v>934</v>
      </c>
      <c r="R14364" t="str">
        <f t="shared" si="450"/>
        <v>Weekday</v>
      </c>
      <c r="S14364" s="12">
        <f t="shared" si="449"/>
        <v>42138</v>
      </c>
    </row>
    <row r="14365" spans="1:19" x14ac:dyDescent="0.25">
      <c r="A14365" t="s">
        <v>93</v>
      </c>
      <c r="C14365">
        <v>20151770211</v>
      </c>
      <c r="D14365">
        <v>94</v>
      </c>
      <c r="E14365" t="s">
        <v>87</v>
      </c>
      <c r="G14365">
        <v>237.69200000000001</v>
      </c>
      <c r="H14365">
        <v>2015</v>
      </c>
      <c r="I14365">
        <v>6</v>
      </c>
      <c r="J14365">
        <v>25</v>
      </c>
      <c r="K14365">
        <v>18</v>
      </c>
      <c r="L14365">
        <v>15</v>
      </c>
      <c r="M14365" t="s">
        <v>932</v>
      </c>
      <c r="N14365" t="s">
        <v>933</v>
      </c>
      <c r="O14365" t="s">
        <v>934</v>
      </c>
      <c r="Q14365" t="s">
        <v>215</v>
      </c>
      <c r="R14365" t="str">
        <f t="shared" si="450"/>
        <v>Weekday</v>
      </c>
      <c r="S14365" s="12">
        <f t="shared" si="449"/>
        <v>42180</v>
      </c>
    </row>
    <row r="14366" spans="1:19" x14ac:dyDescent="0.25">
      <c r="A14366" t="s">
        <v>93</v>
      </c>
      <c r="C14366">
        <v>20151980199</v>
      </c>
      <c r="D14366">
        <v>94</v>
      </c>
      <c r="E14366" t="s">
        <v>940</v>
      </c>
      <c r="G14366">
        <v>237.72800000000001</v>
      </c>
      <c r="H14366">
        <v>2015</v>
      </c>
      <c r="I14366">
        <v>7</v>
      </c>
      <c r="J14366">
        <v>15</v>
      </c>
      <c r="K14366">
        <v>15</v>
      </c>
      <c r="L14366">
        <v>59</v>
      </c>
      <c r="M14366" t="s">
        <v>932</v>
      </c>
      <c r="N14366" t="s">
        <v>933</v>
      </c>
      <c r="O14366" t="s">
        <v>934</v>
      </c>
      <c r="R14366" t="str">
        <f t="shared" si="450"/>
        <v>Weekday</v>
      </c>
      <c r="S14366" s="12">
        <f t="shared" si="449"/>
        <v>42200</v>
      </c>
    </row>
    <row r="14367" spans="1:19" x14ac:dyDescent="0.25">
      <c r="A14367" t="s">
        <v>93</v>
      </c>
      <c r="C14367">
        <v>20151240220</v>
      </c>
      <c r="D14367">
        <v>94</v>
      </c>
      <c r="E14367" t="s">
        <v>87</v>
      </c>
      <c r="G14367">
        <v>237.73099999999999</v>
      </c>
      <c r="H14367">
        <v>2015</v>
      </c>
      <c r="I14367">
        <v>4</v>
      </c>
      <c r="J14367">
        <v>29</v>
      </c>
      <c r="K14367">
        <v>16</v>
      </c>
      <c r="L14367">
        <v>1</v>
      </c>
      <c r="M14367" t="s">
        <v>932</v>
      </c>
      <c r="N14367" t="s">
        <v>933</v>
      </c>
      <c r="O14367" t="s">
        <v>934</v>
      </c>
      <c r="Q14367" t="s">
        <v>215</v>
      </c>
      <c r="R14367" t="str">
        <f t="shared" si="450"/>
        <v>Weekday</v>
      </c>
      <c r="S14367" s="12">
        <f t="shared" si="449"/>
        <v>42123</v>
      </c>
    </row>
    <row r="14368" spans="1:19" x14ac:dyDescent="0.25">
      <c r="A14368" t="s">
        <v>93</v>
      </c>
      <c r="C14368">
        <v>20150860209</v>
      </c>
      <c r="D14368">
        <v>94</v>
      </c>
      <c r="E14368" t="s">
        <v>87</v>
      </c>
      <c r="G14368">
        <v>237.756</v>
      </c>
      <c r="H14368">
        <v>2015</v>
      </c>
      <c r="I14368">
        <v>3</v>
      </c>
      <c r="J14368">
        <v>25</v>
      </c>
      <c r="K14368">
        <v>8</v>
      </c>
      <c r="L14368">
        <v>53</v>
      </c>
      <c r="M14368" t="s">
        <v>932</v>
      </c>
      <c r="N14368" t="s">
        <v>933</v>
      </c>
      <c r="O14368" t="s">
        <v>934</v>
      </c>
      <c r="Q14368" t="s">
        <v>215</v>
      </c>
      <c r="R14368" t="str">
        <f t="shared" si="450"/>
        <v>Weekday</v>
      </c>
      <c r="S14368" s="12">
        <f t="shared" si="449"/>
        <v>42088</v>
      </c>
    </row>
    <row r="14369" spans="1:19" x14ac:dyDescent="0.25">
      <c r="A14369" t="s">
        <v>93</v>
      </c>
      <c r="C14369">
        <v>20150490199</v>
      </c>
      <c r="D14369">
        <v>94</v>
      </c>
      <c r="E14369" t="s">
        <v>87</v>
      </c>
      <c r="G14369">
        <v>237.75700000000001</v>
      </c>
      <c r="H14369">
        <v>2015</v>
      </c>
      <c r="I14369">
        <v>1</v>
      </c>
      <c r="J14369">
        <v>7</v>
      </c>
      <c r="K14369">
        <v>7</v>
      </c>
      <c r="L14369">
        <v>18</v>
      </c>
      <c r="M14369" t="s">
        <v>932</v>
      </c>
      <c r="N14369" t="s">
        <v>933</v>
      </c>
      <c r="O14369" t="s">
        <v>934</v>
      </c>
      <c r="Q14369" t="s">
        <v>215</v>
      </c>
      <c r="R14369" t="str">
        <f t="shared" si="450"/>
        <v>Weekday</v>
      </c>
      <c r="S14369" s="12">
        <f t="shared" si="449"/>
        <v>42011</v>
      </c>
    </row>
    <row r="14370" spans="1:19" x14ac:dyDescent="0.25">
      <c r="A14370" t="s">
        <v>93</v>
      </c>
      <c r="C14370">
        <v>20150080405</v>
      </c>
      <c r="D14370">
        <v>94</v>
      </c>
      <c r="E14370" t="s">
        <v>87</v>
      </c>
      <c r="G14370">
        <v>237.75700000000001</v>
      </c>
      <c r="H14370">
        <v>2015</v>
      </c>
      <c r="I14370">
        <v>1</v>
      </c>
      <c r="J14370">
        <v>8</v>
      </c>
      <c r="K14370">
        <v>7</v>
      </c>
      <c r="L14370">
        <v>38</v>
      </c>
      <c r="M14370" t="s">
        <v>932</v>
      </c>
      <c r="N14370" t="s">
        <v>933</v>
      </c>
      <c r="O14370" t="s">
        <v>934</v>
      </c>
      <c r="Q14370" t="s">
        <v>215</v>
      </c>
      <c r="R14370" t="str">
        <f t="shared" si="450"/>
        <v>Weekday</v>
      </c>
      <c r="S14370" s="12">
        <f t="shared" si="449"/>
        <v>42012</v>
      </c>
    </row>
    <row r="14371" spans="1:19" x14ac:dyDescent="0.25">
      <c r="A14371" t="s">
        <v>93</v>
      </c>
      <c r="C14371">
        <v>20150090363</v>
      </c>
      <c r="D14371">
        <v>94</v>
      </c>
      <c r="E14371" t="s">
        <v>87</v>
      </c>
      <c r="G14371">
        <v>237.75700000000001</v>
      </c>
      <c r="H14371">
        <v>2015</v>
      </c>
      <c r="I14371">
        <v>1</v>
      </c>
      <c r="J14371">
        <v>8</v>
      </c>
      <c r="K14371">
        <v>7</v>
      </c>
      <c r="L14371">
        <v>38</v>
      </c>
      <c r="M14371" t="s">
        <v>932</v>
      </c>
      <c r="N14371" t="s">
        <v>937</v>
      </c>
      <c r="O14371" t="s">
        <v>934</v>
      </c>
      <c r="Q14371" t="s">
        <v>215</v>
      </c>
      <c r="R14371" t="str">
        <f t="shared" si="450"/>
        <v>Weekday</v>
      </c>
      <c r="S14371" s="12">
        <f t="shared" si="449"/>
        <v>42012</v>
      </c>
    </row>
    <row r="14372" spans="1:19" x14ac:dyDescent="0.25">
      <c r="A14372" t="s">
        <v>93</v>
      </c>
      <c r="C14372">
        <v>20150160191</v>
      </c>
      <c r="D14372">
        <v>94</v>
      </c>
      <c r="E14372" t="s">
        <v>87</v>
      </c>
      <c r="G14372">
        <v>237.75700000000001</v>
      </c>
      <c r="H14372">
        <v>2015</v>
      </c>
      <c r="I14372">
        <v>1</v>
      </c>
      <c r="J14372">
        <v>13</v>
      </c>
      <c r="K14372">
        <v>7</v>
      </c>
      <c r="L14372">
        <v>14</v>
      </c>
      <c r="M14372" t="s">
        <v>932</v>
      </c>
      <c r="N14372" t="s">
        <v>933</v>
      </c>
      <c r="O14372" t="s">
        <v>934</v>
      </c>
      <c r="Q14372" t="s">
        <v>215</v>
      </c>
      <c r="R14372" t="str">
        <f t="shared" si="450"/>
        <v>Weekday</v>
      </c>
      <c r="S14372" s="12">
        <f t="shared" si="449"/>
        <v>42017</v>
      </c>
    </row>
    <row r="14373" spans="1:19" x14ac:dyDescent="0.25">
      <c r="A14373" t="s">
        <v>93</v>
      </c>
      <c r="C14373">
        <v>20150430383</v>
      </c>
      <c r="D14373">
        <v>94</v>
      </c>
      <c r="E14373" t="s">
        <v>62</v>
      </c>
      <c r="G14373">
        <v>237.75700000000001</v>
      </c>
      <c r="H14373">
        <v>2015</v>
      </c>
      <c r="I14373">
        <v>2</v>
      </c>
      <c r="J14373">
        <v>12</v>
      </c>
      <c r="K14373">
        <v>8</v>
      </c>
      <c r="L14373">
        <v>20</v>
      </c>
      <c r="M14373" t="s">
        <v>932</v>
      </c>
      <c r="N14373" t="s">
        <v>933</v>
      </c>
      <c r="O14373" t="s">
        <v>934</v>
      </c>
      <c r="R14373" t="str">
        <f t="shared" si="450"/>
        <v>Weekday</v>
      </c>
      <c r="S14373" s="12">
        <f t="shared" si="449"/>
        <v>42047</v>
      </c>
    </row>
    <row r="14374" spans="1:19" x14ac:dyDescent="0.25">
      <c r="A14374" t="s">
        <v>93</v>
      </c>
      <c r="C14374">
        <v>20150860184</v>
      </c>
      <c r="D14374">
        <v>94</v>
      </c>
      <c r="E14374" t="s">
        <v>87</v>
      </c>
      <c r="G14374">
        <v>237.75700000000001</v>
      </c>
      <c r="H14374">
        <v>2015</v>
      </c>
      <c r="I14374">
        <v>2</v>
      </c>
      <c r="J14374">
        <v>27</v>
      </c>
      <c r="K14374">
        <v>15</v>
      </c>
      <c r="L14374">
        <v>57</v>
      </c>
      <c r="M14374" t="s">
        <v>932</v>
      </c>
      <c r="N14374" t="s">
        <v>937</v>
      </c>
      <c r="O14374" t="s">
        <v>934</v>
      </c>
      <c r="Q14374" t="s">
        <v>215</v>
      </c>
      <c r="R14374" t="str">
        <f t="shared" si="450"/>
        <v>Weekday</v>
      </c>
      <c r="S14374" s="12">
        <f t="shared" si="449"/>
        <v>42062</v>
      </c>
    </row>
    <row r="14375" spans="1:19" x14ac:dyDescent="0.25">
      <c r="A14375" t="s">
        <v>93</v>
      </c>
      <c r="C14375">
        <v>20150630331</v>
      </c>
      <c r="D14375">
        <v>94</v>
      </c>
      <c r="E14375" t="s">
        <v>62</v>
      </c>
      <c r="G14375">
        <v>237.75700000000001</v>
      </c>
      <c r="H14375">
        <v>2015</v>
      </c>
      <c r="I14375">
        <v>3</v>
      </c>
      <c r="J14375">
        <v>3</v>
      </c>
      <c r="K14375">
        <v>7</v>
      </c>
      <c r="L14375">
        <v>58</v>
      </c>
      <c r="M14375" t="s">
        <v>932</v>
      </c>
      <c r="N14375" t="s">
        <v>933</v>
      </c>
      <c r="O14375" t="s">
        <v>934</v>
      </c>
      <c r="R14375" t="str">
        <f t="shared" si="450"/>
        <v>Weekday</v>
      </c>
      <c r="S14375" s="12">
        <f t="shared" si="449"/>
        <v>42066</v>
      </c>
    </row>
    <row r="14376" spans="1:19" x14ac:dyDescent="0.25">
      <c r="A14376" t="s">
        <v>93</v>
      </c>
      <c r="C14376">
        <v>20150680182</v>
      </c>
      <c r="D14376">
        <v>94</v>
      </c>
      <c r="E14376" t="s">
        <v>62</v>
      </c>
      <c r="G14376">
        <v>237.75700000000001</v>
      </c>
      <c r="H14376">
        <v>2015</v>
      </c>
      <c r="I14376">
        <v>3</v>
      </c>
      <c r="J14376">
        <v>5</v>
      </c>
      <c r="K14376">
        <v>7</v>
      </c>
      <c r="L14376">
        <v>37</v>
      </c>
      <c r="M14376" t="s">
        <v>932</v>
      </c>
      <c r="N14376" t="s">
        <v>933</v>
      </c>
      <c r="O14376" t="s">
        <v>934</v>
      </c>
      <c r="R14376" t="str">
        <f t="shared" si="450"/>
        <v>Weekday</v>
      </c>
      <c r="S14376" s="12">
        <f t="shared" si="449"/>
        <v>42068</v>
      </c>
    </row>
    <row r="14377" spans="1:19" x14ac:dyDescent="0.25">
      <c r="A14377" t="s">
        <v>93</v>
      </c>
      <c r="C14377">
        <v>20150820265</v>
      </c>
      <c r="D14377">
        <v>94</v>
      </c>
      <c r="E14377" t="s">
        <v>62</v>
      </c>
      <c r="G14377">
        <v>237.75700000000001</v>
      </c>
      <c r="H14377">
        <v>2015</v>
      </c>
      <c r="I14377">
        <v>3</v>
      </c>
      <c r="J14377">
        <v>10</v>
      </c>
      <c r="K14377">
        <v>15</v>
      </c>
      <c r="L14377">
        <v>16</v>
      </c>
      <c r="M14377" t="s">
        <v>932</v>
      </c>
      <c r="N14377" t="s">
        <v>933</v>
      </c>
      <c r="O14377" t="s">
        <v>934</v>
      </c>
      <c r="R14377" t="str">
        <f t="shared" si="450"/>
        <v>Weekday</v>
      </c>
      <c r="S14377" s="12">
        <f t="shared" si="449"/>
        <v>42073</v>
      </c>
    </row>
    <row r="14378" spans="1:19" x14ac:dyDescent="0.25">
      <c r="A14378" t="s">
        <v>93</v>
      </c>
      <c r="C14378">
        <v>20150720159</v>
      </c>
      <c r="D14378">
        <v>94</v>
      </c>
      <c r="E14378" t="s">
        <v>62</v>
      </c>
      <c r="G14378">
        <v>237.75700000000001</v>
      </c>
      <c r="H14378">
        <v>2015</v>
      </c>
      <c r="I14378">
        <v>3</v>
      </c>
      <c r="J14378">
        <v>13</v>
      </c>
      <c r="K14378">
        <v>12</v>
      </c>
      <c r="L14378">
        <v>27</v>
      </c>
      <c r="M14378" t="s">
        <v>932</v>
      </c>
      <c r="N14378" t="s">
        <v>933</v>
      </c>
      <c r="O14378" t="s">
        <v>934</v>
      </c>
      <c r="R14378" t="str">
        <f t="shared" si="450"/>
        <v>Weekday</v>
      </c>
      <c r="S14378" s="12">
        <f t="shared" si="449"/>
        <v>42076</v>
      </c>
    </row>
    <row r="14379" spans="1:19" x14ac:dyDescent="0.25">
      <c r="A14379" t="s">
        <v>93</v>
      </c>
      <c r="C14379">
        <v>20150920169</v>
      </c>
      <c r="D14379">
        <v>94</v>
      </c>
      <c r="E14379" t="s">
        <v>87</v>
      </c>
      <c r="G14379">
        <v>237.75700000000001</v>
      </c>
      <c r="H14379">
        <v>2015</v>
      </c>
      <c r="I14379">
        <v>3</v>
      </c>
      <c r="J14379">
        <v>31</v>
      </c>
      <c r="K14379">
        <v>8</v>
      </c>
      <c r="L14379">
        <v>58</v>
      </c>
      <c r="M14379" t="s">
        <v>932</v>
      </c>
      <c r="N14379" t="s">
        <v>933</v>
      </c>
      <c r="O14379" t="s">
        <v>934</v>
      </c>
      <c r="Q14379" t="s">
        <v>215</v>
      </c>
      <c r="R14379" t="str">
        <f t="shared" si="450"/>
        <v>Weekday</v>
      </c>
      <c r="S14379" s="12">
        <f t="shared" si="449"/>
        <v>42094</v>
      </c>
    </row>
    <row r="14380" spans="1:19" x14ac:dyDescent="0.25">
      <c r="A14380" t="s">
        <v>93</v>
      </c>
      <c r="C14380">
        <v>20150960130</v>
      </c>
      <c r="D14380">
        <v>94</v>
      </c>
      <c r="E14380" t="s">
        <v>62</v>
      </c>
      <c r="G14380">
        <v>237.75700000000001</v>
      </c>
      <c r="H14380">
        <v>2015</v>
      </c>
      <c r="I14380">
        <v>4</v>
      </c>
      <c r="J14380">
        <v>3</v>
      </c>
      <c r="K14380">
        <v>17</v>
      </c>
      <c r="L14380">
        <v>4</v>
      </c>
      <c r="M14380" t="s">
        <v>932</v>
      </c>
      <c r="N14380" t="s">
        <v>933</v>
      </c>
      <c r="O14380" t="s">
        <v>934</v>
      </c>
      <c r="R14380" t="str">
        <f t="shared" si="450"/>
        <v>Weekday</v>
      </c>
      <c r="S14380" s="12">
        <f t="shared" si="449"/>
        <v>42097</v>
      </c>
    </row>
    <row r="14381" spans="1:19" x14ac:dyDescent="0.25">
      <c r="A14381" t="s">
        <v>93</v>
      </c>
      <c r="C14381">
        <v>20151170163</v>
      </c>
      <c r="D14381">
        <v>94</v>
      </c>
      <c r="E14381" t="s">
        <v>87</v>
      </c>
      <c r="G14381">
        <v>237.75700000000001</v>
      </c>
      <c r="H14381">
        <v>2015</v>
      </c>
      <c r="I14381">
        <v>4</v>
      </c>
      <c r="J14381">
        <v>21</v>
      </c>
      <c r="K14381">
        <v>17</v>
      </c>
      <c r="L14381">
        <v>6</v>
      </c>
      <c r="M14381" t="s">
        <v>932</v>
      </c>
      <c r="N14381" t="s">
        <v>936</v>
      </c>
      <c r="O14381" t="s">
        <v>934</v>
      </c>
      <c r="Q14381" t="s">
        <v>215</v>
      </c>
      <c r="R14381" t="str">
        <f t="shared" si="450"/>
        <v>Weekday</v>
      </c>
      <c r="S14381" s="12">
        <f t="shared" si="449"/>
        <v>42115</v>
      </c>
    </row>
    <row r="14382" spans="1:19" x14ac:dyDescent="0.25">
      <c r="A14382" t="s">
        <v>93</v>
      </c>
      <c r="C14382">
        <v>20151560121</v>
      </c>
      <c r="D14382">
        <v>94</v>
      </c>
      <c r="E14382" t="s">
        <v>62</v>
      </c>
      <c r="G14382">
        <v>237.75700000000001</v>
      </c>
      <c r="H14382">
        <v>2015</v>
      </c>
      <c r="I14382">
        <v>5</v>
      </c>
      <c r="J14382">
        <v>28</v>
      </c>
      <c r="K14382">
        <v>14</v>
      </c>
      <c r="L14382">
        <v>53</v>
      </c>
      <c r="M14382" t="s">
        <v>932</v>
      </c>
      <c r="N14382" t="s">
        <v>933</v>
      </c>
      <c r="O14382" t="s">
        <v>934</v>
      </c>
      <c r="R14382" t="str">
        <f t="shared" si="450"/>
        <v>Weekday</v>
      </c>
      <c r="S14382" s="12">
        <f t="shared" si="449"/>
        <v>42152</v>
      </c>
    </row>
    <row r="14383" spans="1:19" x14ac:dyDescent="0.25">
      <c r="A14383" t="s">
        <v>93</v>
      </c>
      <c r="C14383">
        <v>20151540169</v>
      </c>
      <c r="D14383">
        <v>94</v>
      </c>
      <c r="E14383" t="s">
        <v>62</v>
      </c>
      <c r="G14383">
        <v>237.75700000000001</v>
      </c>
      <c r="H14383">
        <v>2015</v>
      </c>
      <c r="I14383">
        <v>6</v>
      </c>
      <c r="J14383">
        <v>2</v>
      </c>
      <c r="K14383">
        <v>8</v>
      </c>
      <c r="L14383">
        <v>49</v>
      </c>
      <c r="M14383" t="s">
        <v>932</v>
      </c>
      <c r="N14383" t="s">
        <v>937</v>
      </c>
      <c r="O14383" t="s">
        <v>934</v>
      </c>
      <c r="R14383" t="str">
        <f t="shared" si="450"/>
        <v>Weekday</v>
      </c>
      <c r="S14383" s="12">
        <f t="shared" si="449"/>
        <v>42157</v>
      </c>
    </row>
    <row r="14384" spans="1:19" x14ac:dyDescent="0.25">
      <c r="A14384" t="s">
        <v>93</v>
      </c>
      <c r="C14384">
        <v>20151670212</v>
      </c>
      <c r="D14384">
        <v>94</v>
      </c>
      <c r="E14384" t="s">
        <v>62</v>
      </c>
      <c r="G14384">
        <v>237.75700000000001</v>
      </c>
      <c r="H14384">
        <v>2015</v>
      </c>
      <c r="I14384">
        <v>6</v>
      </c>
      <c r="J14384">
        <v>8</v>
      </c>
      <c r="K14384">
        <v>15</v>
      </c>
      <c r="L14384">
        <v>48</v>
      </c>
      <c r="M14384" t="s">
        <v>932</v>
      </c>
      <c r="N14384" t="s">
        <v>933</v>
      </c>
      <c r="O14384" t="s">
        <v>934</v>
      </c>
      <c r="R14384" t="str">
        <f t="shared" si="450"/>
        <v>Weekday</v>
      </c>
      <c r="S14384" s="12">
        <f t="shared" si="449"/>
        <v>42163</v>
      </c>
    </row>
    <row r="14385" spans="1:19" x14ac:dyDescent="0.25">
      <c r="A14385" t="s">
        <v>93</v>
      </c>
      <c r="C14385">
        <v>20151680185</v>
      </c>
      <c r="D14385">
        <v>94</v>
      </c>
      <c r="E14385" t="s">
        <v>62</v>
      </c>
      <c r="G14385">
        <v>237.75700000000001</v>
      </c>
      <c r="H14385">
        <v>2015</v>
      </c>
      <c r="I14385">
        <v>6</v>
      </c>
      <c r="J14385">
        <v>11</v>
      </c>
      <c r="K14385">
        <v>16</v>
      </c>
      <c r="L14385">
        <v>7</v>
      </c>
      <c r="M14385" t="s">
        <v>932</v>
      </c>
      <c r="N14385" t="s">
        <v>937</v>
      </c>
      <c r="O14385" t="s">
        <v>934</v>
      </c>
      <c r="R14385" t="str">
        <f t="shared" si="450"/>
        <v>Weekday</v>
      </c>
      <c r="S14385" s="12">
        <f t="shared" si="449"/>
        <v>42166</v>
      </c>
    </row>
    <row r="14386" spans="1:19" x14ac:dyDescent="0.25">
      <c r="A14386" t="s">
        <v>93</v>
      </c>
      <c r="C14386">
        <v>20151680190</v>
      </c>
      <c r="D14386">
        <v>94</v>
      </c>
      <c r="E14386" t="s">
        <v>87</v>
      </c>
      <c r="G14386">
        <v>237.75700000000001</v>
      </c>
      <c r="H14386">
        <v>2015</v>
      </c>
      <c r="I14386">
        <v>6</v>
      </c>
      <c r="J14386">
        <v>16</v>
      </c>
      <c r="K14386">
        <v>16</v>
      </c>
      <c r="L14386">
        <v>21</v>
      </c>
      <c r="M14386" t="s">
        <v>932</v>
      </c>
      <c r="N14386" t="s">
        <v>937</v>
      </c>
      <c r="O14386" t="s">
        <v>934</v>
      </c>
      <c r="Q14386" t="s">
        <v>215</v>
      </c>
      <c r="R14386" t="str">
        <f t="shared" si="450"/>
        <v>Weekday</v>
      </c>
      <c r="S14386" s="12">
        <f t="shared" si="449"/>
        <v>42171</v>
      </c>
    </row>
    <row r="14387" spans="1:19" x14ac:dyDescent="0.25">
      <c r="A14387" t="s">
        <v>93</v>
      </c>
      <c r="C14387">
        <v>20152010234</v>
      </c>
      <c r="D14387">
        <v>94</v>
      </c>
      <c r="E14387" t="s">
        <v>62</v>
      </c>
      <c r="G14387">
        <v>237.75700000000001</v>
      </c>
      <c r="H14387">
        <v>2015</v>
      </c>
      <c r="I14387">
        <v>7</v>
      </c>
      <c r="J14387">
        <v>1</v>
      </c>
      <c r="K14387">
        <v>12</v>
      </c>
      <c r="L14387">
        <v>8</v>
      </c>
      <c r="M14387" t="s">
        <v>932</v>
      </c>
      <c r="N14387" t="s">
        <v>933</v>
      </c>
      <c r="O14387" t="s">
        <v>934</v>
      </c>
      <c r="R14387" t="str">
        <f t="shared" si="450"/>
        <v>Weekday</v>
      </c>
      <c r="S14387" s="12">
        <f t="shared" si="449"/>
        <v>42186</v>
      </c>
    </row>
    <row r="14388" spans="1:19" x14ac:dyDescent="0.25">
      <c r="A14388" t="s">
        <v>93</v>
      </c>
      <c r="C14388">
        <v>20151840127</v>
      </c>
      <c r="D14388">
        <v>94</v>
      </c>
      <c r="E14388" t="s">
        <v>87</v>
      </c>
      <c r="G14388">
        <v>237.75700000000001</v>
      </c>
      <c r="H14388">
        <v>2015</v>
      </c>
      <c r="I14388">
        <v>7</v>
      </c>
      <c r="J14388">
        <v>1</v>
      </c>
      <c r="K14388">
        <v>15</v>
      </c>
      <c r="L14388">
        <v>34</v>
      </c>
      <c r="M14388" t="s">
        <v>932</v>
      </c>
      <c r="N14388" t="s">
        <v>933</v>
      </c>
      <c r="O14388" t="s">
        <v>934</v>
      </c>
      <c r="Q14388" t="s">
        <v>215</v>
      </c>
      <c r="R14388" t="str">
        <f t="shared" si="450"/>
        <v>Weekday</v>
      </c>
      <c r="S14388" s="12">
        <f t="shared" si="449"/>
        <v>42186</v>
      </c>
    </row>
    <row r="14389" spans="1:19" x14ac:dyDescent="0.25">
      <c r="A14389" t="s">
        <v>93</v>
      </c>
      <c r="C14389">
        <v>20151960240</v>
      </c>
      <c r="D14389">
        <v>94</v>
      </c>
      <c r="E14389" t="s">
        <v>62</v>
      </c>
      <c r="G14389">
        <v>237.75700000000001</v>
      </c>
      <c r="H14389">
        <v>2015</v>
      </c>
      <c r="I14389">
        <v>7</v>
      </c>
      <c r="J14389">
        <v>7</v>
      </c>
      <c r="K14389">
        <v>20</v>
      </c>
      <c r="L14389">
        <v>33</v>
      </c>
      <c r="M14389" t="s">
        <v>932</v>
      </c>
      <c r="N14389" t="s">
        <v>933</v>
      </c>
      <c r="O14389" t="s">
        <v>942</v>
      </c>
      <c r="R14389" t="str">
        <f t="shared" si="450"/>
        <v>Weekday</v>
      </c>
      <c r="S14389" s="12">
        <f t="shared" si="449"/>
        <v>42192</v>
      </c>
    </row>
    <row r="14390" spans="1:19" x14ac:dyDescent="0.25">
      <c r="A14390" t="s">
        <v>93</v>
      </c>
      <c r="C14390">
        <v>20151960220</v>
      </c>
      <c r="D14390">
        <v>94</v>
      </c>
      <c r="E14390" t="s">
        <v>62</v>
      </c>
      <c r="G14390">
        <v>237.75700000000001</v>
      </c>
      <c r="H14390">
        <v>2015</v>
      </c>
      <c r="I14390">
        <v>7</v>
      </c>
      <c r="J14390">
        <v>10</v>
      </c>
      <c r="K14390">
        <v>15</v>
      </c>
      <c r="L14390">
        <v>15</v>
      </c>
      <c r="M14390" t="s">
        <v>932</v>
      </c>
      <c r="N14390" t="s">
        <v>933</v>
      </c>
      <c r="O14390" t="s">
        <v>934</v>
      </c>
      <c r="R14390" t="str">
        <f t="shared" si="450"/>
        <v>Weekday</v>
      </c>
      <c r="S14390" s="12">
        <f t="shared" si="449"/>
        <v>42195</v>
      </c>
    </row>
    <row r="14391" spans="1:19" x14ac:dyDescent="0.25">
      <c r="A14391" t="s">
        <v>93</v>
      </c>
      <c r="C14391">
        <v>20151980209</v>
      </c>
      <c r="D14391">
        <v>94</v>
      </c>
      <c r="E14391" t="s">
        <v>87</v>
      </c>
      <c r="G14391">
        <v>237.75700000000001</v>
      </c>
      <c r="H14391">
        <v>2015</v>
      </c>
      <c r="I14391">
        <v>7</v>
      </c>
      <c r="J14391">
        <v>15</v>
      </c>
      <c r="K14391">
        <v>17</v>
      </c>
      <c r="L14391">
        <v>35</v>
      </c>
      <c r="M14391" t="s">
        <v>932</v>
      </c>
      <c r="N14391" t="s">
        <v>933</v>
      </c>
      <c r="O14391" t="s">
        <v>934</v>
      </c>
      <c r="Q14391" t="s">
        <v>215</v>
      </c>
      <c r="R14391" t="str">
        <f t="shared" si="450"/>
        <v>Weekday</v>
      </c>
      <c r="S14391" s="12">
        <f t="shared" si="449"/>
        <v>42200</v>
      </c>
    </row>
    <row r="14392" spans="1:19" x14ac:dyDescent="0.25">
      <c r="A14392" t="s">
        <v>93</v>
      </c>
      <c r="C14392">
        <v>20152090260</v>
      </c>
      <c r="D14392">
        <v>94</v>
      </c>
      <c r="E14392" t="s">
        <v>62</v>
      </c>
      <c r="G14392">
        <v>237.75700000000001</v>
      </c>
      <c r="H14392">
        <v>2015</v>
      </c>
      <c r="I14392">
        <v>7</v>
      </c>
      <c r="J14392">
        <v>25</v>
      </c>
      <c r="K14392">
        <v>7</v>
      </c>
      <c r="L14392">
        <v>16</v>
      </c>
      <c r="M14392" t="s">
        <v>935</v>
      </c>
      <c r="N14392" t="s">
        <v>933</v>
      </c>
      <c r="O14392" t="s">
        <v>934</v>
      </c>
      <c r="R14392" t="str">
        <f t="shared" si="450"/>
        <v>Weekend</v>
      </c>
      <c r="S14392" s="12">
        <f t="shared" si="449"/>
        <v>42210</v>
      </c>
    </row>
    <row r="14393" spans="1:19" x14ac:dyDescent="0.25">
      <c r="A14393" t="s">
        <v>93</v>
      </c>
      <c r="C14393">
        <v>20152460268</v>
      </c>
      <c r="D14393">
        <v>94</v>
      </c>
      <c r="E14393" t="s">
        <v>87</v>
      </c>
      <c r="G14393">
        <v>237.75700000000001</v>
      </c>
      <c r="H14393">
        <v>2015</v>
      </c>
      <c r="I14393">
        <v>7</v>
      </c>
      <c r="J14393">
        <v>28</v>
      </c>
      <c r="K14393">
        <v>7</v>
      </c>
      <c r="L14393">
        <v>14</v>
      </c>
      <c r="M14393" t="s">
        <v>932</v>
      </c>
      <c r="N14393" t="s">
        <v>933</v>
      </c>
      <c r="O14393" t="s">
        <v>934</v>
      </c>
      <c r="Q14393" t="s">
        <v>215</v>
      </c>
      <c r="R14393" t="str">
        <f t="shared" si="450"/>
        <v>Weekday</v>
      </c>
      <c r="S14393" s="12">
        <f t="shared" si="449"/>
        <v>42213</v>
      </c>
    </row>
    <row r="14394" spans="1:19" x14ac:dyDescent="0.25">
      <c r="A14394" t="s">
        <v>93</v>
      </c>
      <c r="C14394">
        <v>20152110255</v>
      </c>
      <c r="D14394">
        <v>94</v>
      </c>
      <c r="E14394" t="s">
        <v>62</v>
      </c>
      <c r="G14394">
        <v>237.75700000000001</v>
      </c>
      <c r="H14394">
        <v>2015</v>
      </c>
      <c r="I14394">
        <v>7</v>
      </c>
      <c r="J14394">
        <v>29</v>
      </c>
      <c r="K14394">
        <v>10</v>
      </c>
      <c r="L14394">
        <v>5</v>
      </c>
      <c r="M14394" t="s">
        <v>932</v>
      </c>
      <c r="N14394" t="s">
        <v>936</v>
      </c>
      <c r="O14394" t="s">
        <v>934</v>
      </c>
      <c r="R14394" t="str">
        <f t="shared" si="450"/>
        <v>Weekday</v>
      </c>
      <c r="S14394" s="12">
        <f t="shared" si="449"/>
        <v>42214</v>
      </c>
    </row>
    <row r="14395" spans="1:19" x14ac:dyDescent="0.25">
      <c r="A14395" t="s">
        <v>93</v>
      </c>
      <c r="C14395">
        <v>20152150223</v>
      </c>
      <c r="D14395">
        <v>94</v>
      </c>
      <c r="E14395" t="s">
        <v>62</v>
      </c>
      <c r="G14395">
        <v>237.75700000000001</v>
      </c>
      <c r="H14395">
        <v>2015</v>
      </c>
      <c r="I14395">
        <v>7</v>
      </c>
      <c r="J14395">
        <v>29</v>
      </c>
      <c r="K14395">
        <v>11</v>
      </c>
      <c r="L14395">
        <v>51</v>
      </c>
      <c r="M14395" t="s">
        <v>932</v>
      </c>
      <c r="N14395" t="s">
        <v>937</v>
      </c>
      <c r="O14395" t="s">
        <v>942</v>
      </c>
      <c r="R14395" t="str">
        <f t="shared" si="450"/>
        <v>Weekday</v>
      </c>
      <c r="S14395" s="12">
        <f t="shared" si="449"/>
        <v>42214</v>
      </c>
    </row>
    <row r="14396" spans="1:19" x14ac:dyDescent="0.25">
      <c r="A14396" t="s">
        <v>93</v>
      </c>
      <c r="C14396">
        <v>20152190194</v>
      </c>
      <c r="D14396">
        <v>94</v>
      </c>
      <c r="E14396" t="s">
        <v>87</v>
      </c>
      <c r="G14396">
        <v>237.75700000000001</v>
      </c>
      <c r="H14396">
        <v>2015</v>
      </c>
      <c r="I14396">
        <v>7</v>
      </c>
      <c r="J14396">
        <v>30</v>
      </c>
      <c r="K14396">
        <v>17</v>
      </c>
      <c r="L14396">
        <v>1</v>
      </c>
      <c r="M14396" t="s">
        <v>932</v>
      </c>
      <c r="N14396" t="s">
        <v>937</v>
      </c>
      <c r="O14396" t="s">
        <v>934</v>
      </c>
      <c r="Q14396" t="s">
        <v>215</v>
      </c>
      <c r="R14396" t="str">
        <f t="shared" si="450"/>
        <v>Weekday</v>
      </c>
      <c r="S14396" s="12">
        <f t="shared" si="449"/>
        <v>42215</v>
      </c>
    </row>
    <row r="14397" spans="1:19" x14ac:dyDescent="0.25">
      <c r="A14397" t="s">
        <v>93</v>
      </c>
      <c r="C14397">
        <v>20152140130</v>
      </c>
      <c r="D14397">
        <v>94</v>
      </c>
      <c r="E14397" t="s">
        <v>62</v>
      </c>
      <c r="G14397">
        <v>237.75700000000001</v>
      </c>
      <c r="H14397">
        <v>2015</v>
      </c>
      <c r="I14397">
        <v>7</v>
      </c>
      <c r="J14397">
        <v>31</v>
      </c>
      <c r="K14397">
        <v>19</v>
      </c>
      <c r="L14397">
        <v>20</v>
      </c>
      <c r="M14397" t="s">
        <v>935</v>
      </c>
      <c r="N14397" t="s">
        <v>937</v>
      </c>
      <c r="O14397" t="s">
        <v>934</v>
      </c>
      <c r="R14397" t="str">
        <f t="shared" si="450"/>
        <v>Weekday</v>
      </c>
      <c r="S14397" s="12">
        <f t="shared" si="449"/>
        <v>42216</v>
      </c>
    </row>
    <row r="14398" spans="1:19" x14ac:dyDescent="0.25">
      <c r="A14398" t="s">
        <v>93</v>
      </c>
      <c r="C14398">
        <v>20152190204</v>
      </c>
      <c r="D14398">
        <v>94</v>
      </c>
      <c r="E14398" t="s">
        <v>87</v>
      </c>
      <c r="G14398">
        <v>237.75700000000001</v>
      </c>
      <c r="H14398">
        <v>2015</v>
      </c>
      <c r="I14398">
        <v>8</v>
      </c>
      <c r="J14398">
        <v>5</v>
      </c>
      <c r="K14398">
        <v>9</v>
      </c>
      <c r="L14398">
        <v>46</v>
      </c>
      <c r="M14398" t="s">
        <v>932</v>
      </c>
      <c r="N14398" t="s">
        <v>937</v>
      </c>
      <c r="O14398" t="s">
        <v>934</v>
      </c>
      <c r="Q14398" t="s">
        <v>215</v>
      </c>
      <c r="R14398" t="str">
        <f t="shared" si="450"/>
        <v>Weekday</v>
      </c>
      <c r="S14398" s="12">
        <f t="shared" si="449"/>
        <v>42221</v>
      </c>
    </row>
    <row r="14399" spans="1:19" x14ac:dyDescent="0.25">
      <c r="A14399" t="s">
        <v>93</v>
      </c>
      <c r="C14399">
        <v>20152320218</v>
      </c>
      <c r="D14399">
        <v>94</v>
      </c>
      <c r="E14399" t="s">
        <v>87</v>
      </c>
      <c r="G14399">
        <v>237.75700000000001</v>
      </c>
      <c r="H14399">
        <v>2015</v>
      </c>
      <c r="I14399">
        <v>8</v>
      </c>
      <c r="J14399">
        <v>17</v>
      </c>
      <c r="K14399">
        <v>17</v>
      </c>
      <c r="L14399">
        <v>41</v>
      </c>
      <c r="M14399" t="s">
        <v>932</v>
      </c>
      <c r="N14399" t="s">
        <v>933</v>
      </c>
      <c r="O14399" t="s">
        <v>934</v>
      </c>
      <c r="Q14399" t="s">
        <v>215</v>
      </c>
      <c r="R14399" t="str">
        <f t="shared" si="450"/>
        <v>Weekday</v>
      </c>
      <c r="S14399" s="12">
        <f t="shared" si="449"/>
        <v>42233</v>
      </c>
    </row>
    <row r="14400" spans="1:19" x14ac:dyDescent="0.25">
      <c r="A14400" t="s">
        <v>93</v>
      </c>
      <c r="C14400">
        <v>20152320219</v>
      </c>
      <c r="D14400">
        <v>94</v>
      </c>
      <c r="E14400" t="s">
        <v>87</v>
      </c>
      <c r="G14400">
        <v>237.75700000000001</v>
      </c>
      <c r="H14400">
        <v>2015</v>
      </c>
      <c r="I14400">
        <v>8</v>
      </c>
      <c r="J14400">
        <v>17</v>
      </c>
      <c r="K14400">
        <v>18</v>
      </c>
      <c r="L14400">
        <v>20</v>
      </c>
      <c r="M14400" t="s">
        <v>935</v>
      </c>
      <c r="N14400" t="s">
        <v>937</v>
      </c>
      <c r="O14400" t="s">
        <v>934</v>
      </c>
      <c r="Q14400" t="s">
        <v>215</v>
      </c>
      <c r="R14400" t="str">
        <f t="shared" si="450"/>
        <v>Weekday</v>
      </c>
      <c r="S14400" s="12">
        <f t="shared" si="449"/>
        <v>42233</v>
      </c>
    </row>
    <row r="14401" spans="1:19" x14ac:dyDescent="0.25">
      <c r="A14401" t="s">
        <v>93</v>
      </c>
      <c r="C14401">
        <v>20152320225</v>
      </c>
      <c r="D14401">
        <v>94</v>
      </c>
      <c r="E14401" t="s">
        <v>87</v>
      </c>
      <c r="G14401">
        <v>237.75700000000001</v>
      </c>
      <c r="H14401">
        <v>2015</v>
      </c>
      <c r="I14401">
        <v>8</v>
      </c>
      <c r="J14401">
        <v>17</v>
      </c>
      <c r="K14401">
        <v>18</v>
      </c>
      <c r="L14401">
        <v>8</v>
      </c>
      <c r="M14401" t="s">
        <v>932</v>
      </c>
      <c r="N14401" t="s">
        <v>933</v>
      </c>
      <c r="O14401" t="s">
        <v>934</v>
      </c>
      <c r="Q14401" t="s">
        <v>215</v>
      </c>
      <c r="R14401" t="str">
        <f t="shared" si="450"/>
        <v>Weekday</v>
      </c>
      <c r="S14401" s="12">
        <f t="shared" si="449"/>
        <v>42233</v>
      </c>
    </row>
    <row r="14402" spans="1:19" x14ac:dyDescent="0.25">
      <c r="A14402" t="s">
        <v>93</v>
      </c>
      <c r="C14402">
        <v>20152470257</v>
      </c>
      <c r="D14402">
        <v>94</v>
      </c>
      <c r="E14402" t="s">
        <v>87</v>
      </c>
      <c r="G14402">
        <v>237.75700000000001</v>
      </c>
      <c r="H14402">
        <v>2015</v>
      </c>
      <c r="I14402">
        <v>8</v>
      </c>
      <c r="J14402">
        <v>26</v>
      </c>
      <c r="K14402">
        <v>8</v>
      </c>
      <c r="L14402">
        <v>18</v>
      </c>
      <c r="M14402" t="s">
        <v>932</v>
      </c>
      <c r="N14402" t="s">
        <v>933</v>
      </c>
      <c r="O14402" t="s">
        <v>934</v>
      </c>
      <c r="Q14402" t="s">
        <v>215</v>
      </c>
      <c r="R14402" t="str">
        <f t="shared" si="450"/>
        <v>Weekday</v>
      </c>
      <c r="S14402" s="12">
        <f t="shared" si="449"/>
        <v>42242</v>
      </c>
    </row>
    <row r="14403" spans="1:19" x14ac:dyDescent="0.25">
      <c r="A14403" t="s">
        <v>93</v>
      </c>
      <c r="C14403">
        <v>20152460264</v>
      </c>
      <c r="D14403">
        <v>94</v>
      </c>
      <c r="E14403" t="s">
        <v>87</v>
      </c>
      <c r="G14403">
        <v>237.75700000000001</v>
      </c>
      <c r="H14403">
        <v>2015</v>
      </c>
      <c r="I14403">
        <v>9</v>
      </c>
      <c r="J14403">
        <v>2</v>
      </c>
      <c r="K14403">
        <v>7</v>
      </c>
      <c r="L14403">
        <v>49</v>
      </c>
      <c r="M14403" t="s">
        <v>932</v>
      </c>
      <c r="N14403" t="s">
        <v>933</v>
      </c>
      <c r="O14403" t="s">
        <v>934</v>
      </c>
      <c r="Q14403" t="s">
        <v>215</v>
      </c>
      <c r="R14403" t="str">
        <f t="shared" si="450"/>
        <v>Weekday</v>
      </c>
      <c r="S14403" s="12">
        <f t="shared" ref="S14403:S14466" si="451">DATE(H14403,I14403,J14403)</f>
        <v>42249</v>
      </c>
    </row>
    <row r="14404" spans="1:19" x14ac:dyDescent="0.25">
      <c r="A14404" t="s">
        <v>93</v>
      </c>
      <c r="C14404">
        <v>20152530198</v>
      </c>
      <c r="D14404">
        <v>94</v>
      </c>
      <c r="E14404" t="s">
        <v>87</v>
      </c>
      <c r="G14404">
        <v>237.75700000000001</v>
      </c>
      <c r="H14404">
        <v>2015</v>
      </c>
      <c r="I14404">
        <v>9</v>
      </c>
      <c r="J14404">
        <v>2</v>
      </c>
      <c r="K14404">
        <v>17</v>
      </c>
      <c r="L14404">
        <v>43</v>
      </c>
      <c r="M14404" t="s">
        <v>932</v>
      </c>
      <c r="N14404" t="s">
        <v>936</v>
      </c>
      <c r="O14404" t="s">
        <v>934</v>
      </c>
      <c r="Q14404" t="s">
        <v>215</v>
      </c>
      <c r="R14404" t="str">
        <f t="shared" si="450"/>
        <v>Weekday</v>
      </c>
      <c r="S14404" s="12">
        <f t="shared" si="451"/>
        <v>42249</v>
      </c>
    </row>
    <row r="14405" spans="1:19" x14ac:dyDescent="0.25">
      <c r="A14405" t="s">
        <v>93</v>
      </c>
      <c r="C14405">
        <v>20152510215</v>
      </c>
      <c r="D14405">
        <v>94</v>
      </c>
      <c r="E14405" t="s">
        <v>62</v>
      </c>
      <c r="G14405">
        <v>237.75700000000001</v>
      </c>
      <c r="H14405">
        <v>2015</v>
      </c>
      <c r="I14405">
        <v>9</v>
      </c>
      <c r="J14405">
        <v>4</v>
      </c>
      <c r="K14405">
        <v>13</v>
      </c>
      <c r="L14405">
        <v>24</v>
      </c>
      <c r="M14405" t="s">
        <v>932</v>
      </c>
      <c r="N14405" t="s">
        <v>933</v>
      </c>
      <c r="O14405" t="s">
        <v>934</v>
      </c>
      <c r="R14405" t="str">
        <f t="shared" ref="R14405:R14468" si="452">IF(WEEKDAY(DATE(H14405,I14405,J14405),2)&lt;6,"Weekday","Weekend")</f>
        <v>Weekday</v>
      </c>
      <c r="S14405" s="12">
        <f t="shared" si="451"/>
        <v>42251</v>
      </c>
    </row>
    <row r="14406" spans="1:19" x14ac:dyDescent="0.25">
      <c r="A14406" t="s">
        <v>93</v>
      </c>
      <c r="C14406">
        <v>20152610199</v>
      </c>
      <c r="D14406">
        <v>94</v>
      </c>
      <c r="E14406" t="s">
        <v>62</v>
      </c>
      <c r="G14406">
        <v>237.75700000000001</v>
      </c>
      <c r="H14406">
        <v>2015</v>
      </c>
      <c r="I14406">
        <v>9</v>
      </c>
      <c r="J14406">
        <v>11</v>
      </c>
      <c r="K14406">
        <v>13</v>
      </c>
      <c r="L14406">
        <v>26</v>
      </c>
      <c r="M14406" t="s">
        <v>935</v>
      </c>
      <c r="N14406" t="s">
        <v>937</v>
      </c>
      <c r="O14406" t="s">
        <v>934</v>
      </c>
      <c r="R14406" t="str">
        <f t="shared" si="452"/>
        <v>Weekday</v>
      </c>
      <c r="S14406" s="12">
        <f t="shared" si="451"/>
        <v>42258</v>
      </c>
    </row>
    <row r="14407" spans="1:19" x14ac:dyDescent="0.25">
      <c r="A14407" t="s">
        <v>93</v>
      </c>
      <c r="C14407">
        <v>20152630165</v>
      </c>
      <c r="D14407">
        <v>94</v>
      </c>
      <c r="E14407" t="s">
        <v>87</v>
      </c>
      <c r="G14407">
        <v>237.75700000000001</v>
      </c>
      <c r="H14407">
        <v>2015</v>
      </c>
      <c r="I14407">
        <v>9</v>
      </c>
      <c r="J14407">
        <v>18</v>
      </c>
      <c r="K14407">
        <v>15</v>
      </c>
      <c r="L14407">
        <v>59</v>
      </c>
      <c r="M14407" t="s">
        <v>932</v>
      </c>
      <c r="N14407" t="s">
        <v>933</v>
      </c>
      <c r="O14407" t="s">
        <v>934</v>
      </c>
      <c r="Q14407" t="s">
        <v>215</v>
      </c>
      <c r="R14407" t="str">
        <f t="shared" si="452"/>
        <v>Weekday</v>
      </c>
      <c r="S14407" s="12">
        <f t="shared" si="451"/>
        <v>42265</v>
      </c>
    </row>
    <row r="14408" spans="1:19" x14ac:dyDescent="0.25">
      <c r="A14408" t="s">
        <v>93</v>
      </c>
      <c r="C14408">
        <v>20152720280</v>
      </c>
      <c r="D14408">
        <v>94</v>
      </c>
      <c r="E14408" t="s">
        <v>62</v>
      </c>
      <c r="G14408">
        <v>237.75700000000001</v>
      </c>
      <c r="H14408">
        <v>2015</v>
      </c>
      <c r="I14408">
        <v>9</v>
      </c>
      <c r="J14408">
        <v>23</v>
      </c>
      <c r="K14408">
        <v>15</v>
      </c>
      <c r="L14408">
        <v>37</v>
      </c>
      <c r="M14408" t="s">
        <v>932</v>
      </c>
      <c r="N14408" t="s">
        <v>933</v>
      </c>
      <c r="O14408" t="s">
        <v>934</v>
      </c>
      <c r="R14408" t="str">
        <f t="shared" si="452"/>
        <v>Weekday</v>
      </c>
      <c r="S14408" s="12">
        <f t="shared" si="451"/>
        <v>42270</v>
      </c>
    </row>
    <row r="14409" spans="1:19" x14ac:dyDescent="0.25">
      <c r="A14409" t="s">
        <v>93</v>
      </c>
      <c r="C14409">
        <v>20152890242</v>
      </c>
      <c r="D14409">
        <v>94</v>
      </c>
      <c r="E14409" t="s">
        <v>87</v>
      </c>
      <c r="G14409">
        <v>237.75700000000001</v>
      </c>
      <c r="H14409">
        <v>2015</v>
      </c>
      <c r="I14409">
        <v>9</v>
      </c>
      <c r="J14409">
        <v>25</v>
      </c>
      <c r="K14409">
        <v>12</v>
      </c>
      <c r="L14409">
        <v>38</v>
      </c>
      <c r="M14409" t="s">
        <v>932</v>
      </c>
      <c r="N14409" t="s">
        <v>933</v>
      </c>
      <c r="O14409" t="s">
        <v>934</v>
      </c>
      <c r="Q14409" t="s">
        <v>215</v>
      </c>
      <c r="R14409" t="str">
        <f t="shared" si="452"/>
        <v>Weekday</v>
      </c>
      <c r="S14409" s="12">
        <f t="shared" si="451"/>
        <v>42272</v>
      </c>
    </row>
    <row r="14410" spans="1:19" x14ac:dyDescent="0.25">
      <c r="A14410" t="s">
        <v>93</v>
      </c>
      <c r="C14410">
        <v>20152780168</v>
      </c>
      <c r="D14410">
        <v>94</v>
      </c>
      <c r="E14410" t="s">
        <v>87</v>
      </c>
      <c r="G14410">
        <v>237.75700000000001</v>
      </c>
      <c r="H14410">
        <v>2015</v>
      </c>
      <c r="I14410">
        <v>10</v>
      </c>
      <c r="J14410">
        <v>2</v>
      </c>
      <c r="K14410">
        <v>8</v>
      </c>
      <c r="L14410">
        <v>6</v>
      </c>
      <c r="M14410" t="s">
        <v>932</v>
      </c>
      <c r="N14410" t="s">
        <v>937</v>
      </c>
      <c r="O14410" t="s">
        <v>934</v>
      </c>
      <c r="Q14410" t="s">
        <v>215</v>
      </c>
      <c r="R14410" t="str">
        <f t="shared" si="452"/>
        <v>Weekday</v>
      </c>
      <c r="S14410" s="12">
        <f t="shared" si="451"/>
        <v>42279</v>
      </c>
    </row>
    <row r="14411" spans="1:19" x14ac:dyDescent="0.25">
      <c r="A14411" t="s">
        <v>93</v>
      </c>
      <c r="C14411">
        <v>20152820262</v>
      </c>
      <c r="D14411">
        <v>94</v>
      </c>
      <c r="E14411" t="s">
        <v>62</v>
      </c>
      <c r="G14411">
        <v>237.75700000000001</v>
      </c>
      <c r="H14411">
        <v>2015</v>
      </c>
      <c r="I14411">
        <v>10</v>
      </c>
      <c r="J14411">
        <v>8</v>
      </c>
      <c r="K14411">
        <v>19</v>
      </c>
      <c r="L14411">
        <v>39</v>
      </c>
      <c r="M14411" t="s">
        <v>932</v>
      </c>
      <c r="N14411" t="s">
        <v>936</v>
      </c>
      <c r="O14411" t="s">
        <v>934</v>
      </c>
      <c r="R14411" t="str">
        <f t="shared" si="452"/>
        <v>Weekday</v>
      </c>
      <c r="S14411" s="12">
        <f t="shared" si="451"/>
        <v>42285</v>
      </c>
    </row>
    <row r="14412" spans="1:19" x14ac:dyDescent="0.25">
      <c r="A14412" t="s">
        <v>93</v>
      </c>
      <c r="C14412">
        <v>20152860219</v>
      </c>
      <c r="D14412">
        <v>94</v>
      </c>
      <c r="E14412" t="s">
        <v>62</v>
      </c>
      <c r="G14412">
        <v>237.75700000000001</v>
      </c>
      <c r="H14412">
        <v>2015</v>
      </c>
      <c r="I14412">
        <v>10</v>
      </c>
      <c r="J14412">
        <v>12</v>
      </c>
      <c r="K14412">
        <v>13</v>
      </c>
      <c r="L14412">
        <v>59</v>
      </c>
      <c r="M14412" t="s">
        <v>932</v>
      </c>
      <c r="N14412" t="s">
        <v>937</v>
      </c>
      <c r="O14412" t="s">
        <v>934</v>
      </c>
      <c r="R14412" t="str">
        <f t="shared" si="452"/>
        <v>Weekday</v>
      </c>
      <c r="S14412" s="12">
        <f t="shared" si="451"/>
        <v>42289</v>
      </c>
    </row>
    <row r="14413" spans="1:19" x14ac:dyDescent="0.25">
      <c r="A14413" t="s">
        <v>93</v>
      </c>
      <c r="C14413">
        <v>20153080221</v>
      </c>
      <c r="D14413">
        <v>94</v>
      </c>
      <c r="E14413" t="s">
        <v>87</v>
      </c>
      <c r="G14413">
        <v>237.75700000000001</v>
      </c>
      <c r="H14413">
        <v>2015</v>
      </c>
      <c r="I14413">
        <v>10</v>
      </c>
      <c r="J14413">
        <v>19</v>
      </c>
      <c r="K14413">
        <v>8</v>
      </c>
      <c r="L14413">
        <v>23</v>
      </c>
      <c r="M14413" t="s">
        <v>932</v>
      </c>
      <c r="N14413" t="s">
        <v>933</v>
      </c>
      <c r="O14413" t="s">
        <v>934</v>
      </c>
      <c r="Q14413" t="s">
        <v>215</v>
      </c>
      <c r="R14413" t="str">
        <f t="shared" si="452"/>
        <v>Weekday</v>
      </c>
      <c r="S14413" s="12">
        <f t="shared" si="451"/>
        <v>42296</v>
      </c>
    </row>
    <row r="14414" spans="1:19" x14ac:dyDescent="0.25">
      <c r="A14414" t="s">
        <v>93</v>
      </c>
      <c r="C14414">
        <v>20153060212</v>
      </c>
      <c r="D14414">
        <v>94</v>
      </c>
      <c r="E14414" t="s">
        <v>87</v>
      </c>
      <c r="G14414">
        <v>237.75700000000001</v>
      </c>
      <c r="H14414">
        <v>2015</v>
      </c>
      <c r="I14414">
        <v>10</v>
      </c>
      <c r="J14414">
        <v>29</v>
      </c>
      <c r="K14414">
        <v>19</v>
      </c>
      <c r="L14414">
        <v>41</v>
      </c>
      <c r="M14414" t="s">
        <v>932</v>
      </c>
      <c r="N14414" t="s">
        <v>933</v>
      </c>
      <c r="O14414" t="s">
        <v>934</v>
      </c>
      <c r="Q14414" t="s">
        <v>215</v>
      </c>
      <c r="R14414" t="str">
        <f t="shared" si="452"/>
        <v>Weekday</v>
      </c>
      <c r="S14414" s="12">
        <f t="shared" si="451"/>
        <v>42306</v>
      </c>
    </row>
    <row r="14415" spans="1:19" x14ac:dyDescent="0.25">
      <c r="A14415" t="s">
        <v>93</v>
      </c>
      <c r="C14415">
        <v>20153160235</v>
      </c>
      <c r="D14415">
        <v>94</v>
      </c>
      <c r="E14415" t="s">
        <v>62</v>
      </c>
      <c r="G14415">
        <v>237.75700000000001</v>
      </c>
      <c r="H14415">
        <v>2015</v>
      </c>
      <c r="I14415">
        <v>10</v>
      </c>
      <c r="J14415">
        <v>30</v>
      </c>
      <c r="K14415">
        <v>18</v>
      </c>
      <c r="L14415">
        <v>34</v>
      </c>
      <c r="M14415" t="s">
        <v>932</v>
      </c>
      <c r="N14415" t="s">
        <v>933</v>
      </c>
      <c r="O14415" t="s">
        <v>934</v>
      </c>
      <c r="R14415" t="str">
        <f t="shared" si="452"/>
        <v>Weekday</v>
      </c>
      <c r="S14415" s="12">
        <f t="shared" si="451"/>
        <v>42307</v>
      </c>
    </row>
    <row r="14416" spans="1:19" x14ac:dyDescent="0.25">
      <c r="A14416" t="s">
        <v>93</v>
      </c>
      <c r="C14416">
        <v>20153250218</v>
      </c>
      <c r="D14416">
        <v>94</v>
      </c>
      <c r="E14416" t="s">
        <v>87</v>
      </c>
      <c r="G14416">
        <v>237.75700000000001</v>
      </c>
      <c r="H14416">
        <v>2015</v>
      </c>
      <c r="I14416">
        <v>11</v>
      </c>
      <c r="J14416">
        <v>9</v>
      </c>
      <c r="K14416">
        <v>7</v>
      </c>
      <c r="L14416">
        <v>48</v>
      </c>
      <c r="M14416" t="s">
        <v>932</v>
      </c>
      <c r="N14416" t="s">
        <v>933</v>
      </c>
      <c r="O14416" t="s">
        <v>934</v>
      </c>
      <c r="Q14416" t="s">
        <v>215</v>
      </c>
      <c r="R14416" t="str">
        <f t="shared" si="452"/>
        <v>Weekday</v>
      </c>
      <c r="S14416" s="12">
        <f t="shared" si="451"/>
        <v>42317</v>
      </c>
    </row>
    <row r="14417" spans="1:19" x14ac:dyDescent="0.25">
      <c r="A14417" t="s">
        <v>93</v>
      </c>
      <c r="C14417">
        <v>20153250170</v>
      </c>
      <c r="D14417">
        <v>94</v>
      </c>
      <c r="E14417" t="s">
        <v>87</v>
      </c>
      <c r="G14417">
        <v>237.75700000000001</v>
      </c>
      <c r="H14417">
        <v>2015</v>
      </c>
      <c r="I14417">
        <v>11</v>
      </c>
      <c r="J14417">
        <v>13</v>
      </c>
      <c r="K14417">
        <v>8</v>
      </c>
      <c r="L14417">
        <v>15</v>
      </c>
      <c r="M14417" t="s">
        <v>932</v>
      </c>
      <c r="N14417" t="s">
        <v>933</v>
      </c>
      <c r="O14417" t="s">
        <v>934</v>
      </c>
      <c r="Q14417" t="s">
        <v>215</v>
      </c>
      <c r="R14417" t="str">
        <f t="shared" si="452"/>
        <v>Weekday</v>
      </c>
      <c r="S14417" s="12">
        <f t="shared" si="451"/>
        <v>42321</v>
      </c>
    </row>
    <row r="14418" spans="1:19" x14ac:dyDescent="0.25">
      <c r="A14418" t="s">
        <v>93</v>
      </c>
      <c r="C14418">
        <v>20153430231</v>
      </c>
      <c r="D14418">
        <v>94</v>
      </c>
      <c r="E14418" t="s">
        <v>62</v>
      </c>
      <c r="G14418">
        <v>237.75700000000001</v>
      </c>
      <c r="H14418">
        <v>2015</v>
      </c>
      <c r="I14418">
        <v>12</v>
      </c>
      <c r="J14418">
        <v>2</v>
      </c>
      <c r="K14418">
        <v>17</v>
      </c>
      <c r="L14418">
        <v>10</v>
      </c>
      <c r="M14418" t="s">
        <v>932</v>
      </c>
      <c r="N14418" t="s">
        <v>933</v>
      </c>
      <c r="O14418" t="s">
        <v>934</v>
      </c>
      <c r="R14418" t="str">
        <f t="shared" si="452"/>
        <v>Weekday</v>
      </c>
      <c r="S14418" s="12">
        <f t="shared" si="451"/>
        <v>42340</v>
      </c>
    </row>
    <row r="14419" spans="1:19" x14ac:dyDescent="0.25">
      <c r="A14419" t="s">
        <v>93</v>
      </c>
      <c r="C14419">
        <v>20153420241</v>
      </c>
      <c r="D14419">
        <v>94</v>
      </c>
      <c r="E14419" t="s">
        <v>87</v>
      </c>
      <c r="G14419">
        <v>237.75700000000001</v>
      </c>
      <c r="H14419">
        <v>2015</v>
      </c>
      <c r="I14419">
        <v>12</v>
      </c>
      <c r="J14419">
        <v>5</v>
      </c>
      <c r="K14419">
        <v>18</v>
      </c>
      <c r="L14419">
        <v>3</v>
      </c>
      <c r="M14419" t="s">
        <v>932</v>
      </c>
      <c r="N14419" t="s">
        <v>936</v>
      </c>
      <c r="O14419" t="s">
        <v>934</v>
      </c>
      <c r="Q14419" t="s">
        <v>215</v>
      </c>
      <c r="R14419" t="str">
        <f t="shared" si="452"/>
        <v>Weekend</v>
      </c>
      <c r="S14419" s="12">
        <f t="shared" si="451"/>
        <v>42343</v>
      </c>
    </row>
    <row r="14420" spans="1:19" x14ac:dyDescent="0.25">
      <c r="A14420" t="s">
        <v>93</v>
      </c>
      <c r="C14420">
        <v>20153630260</v>
      </c>
      <c r="D14420">
        <v>94</v>
      </c>
      <c r="E14420" t="s">
        <v>62</v>
      </c>
      <c r="G14420">
        <v>237.75700000000001</v>
      </c>
      <c r="H14420">
        <v>2015</v>
      </c>
      <c r="I14420">
        <v>12</v>
      </c>
      <c r="J14420">
        <v>28</v>
      </c>
      <c r="K14420">
        <v>23</v>
      </c>
      <c r="L14420">
        <v>8</v>
      </c>
      <c r="M14420" t="s">
        <v>932</v>
      </c>
      <c r="N14420" t="s">
        <v>933</v>
      </c>
      <c r="O14420" t="s">
        <v>934</v>
      </c>
      <c r="R14420" t="str">
        <f t="shared" si="452"/>
        <v>Weekday</v>
      </c>
      <c r="S14420" s="12">
        <f t="shared" si="451"/>
        <v>42366</v>
      </c>
    </row>
    <row r="14421" spans="1:19" x14ac:dyDescent="0.25">
      <c r="A14421" t="s">
        <v>93</v>
      </c>
      <c r="C14421">
        <v>20160020045</v>
      </c>
      <c r="D14421">
        <v>94</v>
      </c>
      <c r="E14421" t="s">
        <v>62</v>
      </c>
      <c r="G14421">
        <v>237.75700000000001</v>
      </c>
      <c r="H14421">
        <v>2015</v>
      </c>
      <c r="I14421">
        <v>12</v>
      </c>
      <c r="J14421">
        <v>30</v>
      </c>
      <c r="K14421">
        <v>15</v>
      </c>
      <c r="L14421">
        <v>20</v>
      </c>
      <c r="M14421" t="s">
        <v>932</v>
      </c>
      <c r="N14421" t="s">
        <v>936</v>
      </c>
      <c r="O14421" t="s">
        <v>934</v>
      </c>
      <c r="R14421" t="str">
        <f t="shared" si="452"/>
        <v>Weekday</v>
      </c>
      <c r="S14421" s="12">
        <f t="shared" si="451"/>
        <v>42368</v>
      </c>
    </row>
    <row r="14422" spans="1:19" x14ac:dyDescent="0.25">
      <c r="A14422" t="s">
        <v>93</v>
      </c>
      <c r="C14422">
        <v>20151100171</v>
      </c>
      <c r="D14422">
        <v>94</v>
      </c>
      <c r="E14422" t="s">
        <v>940</v>
      </c>
      <c r="G14422">
        <v>237.75800000000001</v>
      </c>
      <c r="H14422">
        <v>2015</v>
      </c>
      <c r="I14422">
        <v>4</v>
      </c>
      <c r="J14422">
        <v>8</v>
      </c>
      <c r="K14422">
        <v>17</v>
      </c>
      <c r="L14422">
        <v>29</v>
      </c>
      <c r="M14422" t="s">
        <v>932</v>
      </c>
      <c r="N14422" t="s">
        <v>933</v>
      </c>
      <c r="O14422" t="s">
        <v>934</v>
      </c>
      <c r="R14422" t="str">
        <f t="shared" si="452"/>
        <v>Weekday</v>
      </c>
      <c r="S14422" s="12">
        <f t="shared" si="451"/>
        <v>42102</v>
      </c>
    </row>
    <row r="14423" spans="1:19" x14ac:dyDescent="0.25">
      <c r="A14423" t="s">
        <v>93</v>
      </c>
      <c r="C14423">
        <v>20150580257</v>
      </c>
      <c r="D14423">
        <v>94</v>
      </c>
      <c r="E14423" t="s">
        <v>62</v>
      </c>
      <c r="G14423">
        <v>237.911</v>
      </c>
      <c r="H14423">
        <v>2015</v>
      </c>
      <c r="I14423">
        <v>2</v>
      </c>
      <c r="J14423">
        <v>20</v>
      </c>
      <c r="K14423">
        <v>5</v>
      </c>
      <c r="L14423">
        <v>34</v>
      </c>
      <c r="M14423" t="s">
        <v>935</v>
      </c>
      <c r="N14423" t="s">
        <v>933</v>
      </c>
      <c r="O14423" t="s">
        <v>934</v>
      </c>
      <c r="R14423" t="str">
        <f t="shared" si="452"/>
        <v>Weekday</v>
      </c>
      <c r="S14423" s="12">
        <f t="shared" si="451"/>
        <v>42055</v>
      </c>
    </row>
    <row r="14424" spans="1:19" x14ac:dyDescent="0.25">
      <c r="A14424" t="s">
        <v>93</v>
      </c>
      <c r="C14424">
        <v>20153250173</v>
      </c>
      <c r="D14424">
        <v>94</v>
      </c>
      <c r="E14424" t="s">
        <v>62</v>
      </c>
      <c r="G14424">
        <v>237.911</v>
      </c>
      <c r="H14424">
        <v>2015</v>
      </c>
      <c r="I14424">
        <v>11</v>
      </c>
      <c r="J14424">
        <v>16</v>
      </c>
      <c r="K14424">
        <v>17</v>
      </c>
      <c r="L14424">
        <v>3</v>
      </c>
      <c r="M14424" t="s">
        <v>932</v>
      </c>
      <c r="N14424" t="s">
        <v>937</v>
      </c>
      <c r="O14424" t="s">
        <v>934</v>
      </c>
      <c r="R14424" t="str">
        <f t="shared" si="452"/>
        <v>Weekday</v>
      </c>
      <c r="S14424" s="12">
        <f t="shared" si="451"/>
        <v>42324</v>
      </c>
    </row>
    <row r="14425" spans="1:19" x14ac:dyDescent="0.25">
      <c r="A14425" t="s">
        <v>93</v>
      </c>
      <c r="C14425">
        <v>20152450213</v>
      </c>
      <c r="D14425">
        <v>94</v>
      </c>
      <c r="E14425" t="s">
        <v>87</v>
      </c>
      <c r="G14425">
        <v>237.93700000000001</v>
      </c>
      <c r="H14425">
        <v>2015</v>
      </c>
      <c r="I14425">
        <v>8</v>
      </c>
      <c r="J14425">
        <v>31</v>
      </c>
      <c r="K14425">
        <v>15</v>
      </c>
      <c r="L14425">
        <v>52</v>
      </c>
      <c r="M14425" t="s">
        <v>932</v>
      </c>
      <c r="N14425" t="s">
        <v>933</v>
      </c>
      <c r="O14425" t="s">
        <v>934</v>
      </c>
      <c r="Q14425" t="s">
        <v>215</v>
      </c>
      <c r="R14425" t="str">
        <f t="shared" si="452"/>
        <v>Weekday</v>
      </c>
      <c r="S14425" s="12">
        <f t="shared" si="451"/>
        <v>42247</v>
      </c>
    </row>
    <row r="14426" spans="1:19" x14ac:dyDescent="0.25">
      <c r="A14426" t="s">
        <v>93</v>
      </c>
      <c r="C14426">
        <v>20153250196</v>
      </c>
      <c r="D14426">
        <v>94</v>
      </c>
      <c r="E14426" t="s">
        <v>62</v>
      </c>
      <c r="G14426">
        <v>238.00399999999999</v>
      </c>
      <c r="H14426">
        <v>2015</v>
      </c>
      <c r="I14426">
        <v>11</v>
      </c>
      <c r="J14426">
        <v>13</v>
      </c>
      <c r="K14426">
        <v>15</v>
      </c>
      <c r="L14426">
        <v>41</v>
      </c>
      <c r="M14426" t="s">
        <v>932</v>
      </c>
      <c r="N14426" t="s">
        <v>933</v>
      </c>
      <c r="O14426" t="s">
        <v>934</v>
      </c>
      <c r="Q14426" t="s">
        <v>209</v>
      </c>
      <c r="R14426" t="str">
        <f t="shared" si="452"/>
        <v>Weekday</v>
      </c>
      <c r="S14426" s="12">
        <f t="shared" si="451"/>
        <v>42321</v>
      </c>
    </row>
    <row r="14427" spans="1:19" x14ac:dyDescent="0.25">
      <c r="A14427" t="s">
        <v>93</v>
      </c>
      <c r="C14427">
        <v>20151020074</v>
      </c>
      <c r="D14427">
        <v>94</v>
      </c>
      <c r="E14427" t="s">
        <v>62</v>
      </c>
      <c r="G14427">
        <v>238.03100000000001</v>
      </c>
      <c r="H14427">
        <v>2015</v>
      </c>
      <c r="I14427">
        <v>2</v>
      </c>
      <c r="J14427">
        <v>25</v>
      </c>
      <c r="K14427">
        <v>14</v>
      </c>
      <c r="L14427">
        <v>50</v>
      </c>
      <c r="M14427" t="s">
        <v>932</v>
      </c>
      <c r="N14427" t="s">
        <v>933</v>
      </c>
      <c r="O14427" t="s">
        <v>934</v>
      </c>
      <c r="Q14427" t="s">
        <v>209</v>
      </c>
      <c r="R14427" t="str">
        <f t="shared" si="452"/>
        <v>Weekday</v>
      </c>
      <c r="S14427" s="12">
        <f t="shared" si="451"/>
        <v>42060</v>
      </c>
    </row>
    <row r="14428" spans="1:19" x14ac:dyDescent="0.25">
      <c r="A14428" t="s">
        <v>93</v>
      </c>
      <c r="C14428">
        <v>20151730216</v>
      </c>
      <c r="D14428">
        <v>94</v>
      </c>
      <c r="E14428" t="s">
        <v>62</v>
      </c>
      <c r="G14428">
        <v>238.03100000000001</v>
      </c>
      <c r="H14428">
        <v>2015</v>
      </c>
      <c r="I14428">
        <v>6</v>
      </c>
      <c r="J14428">
        <v>19</v>
      </c>
      <c r="K14428">
        <v>17</v>
      </c>
      <c r="L14428">
        <v>25</v>
      </c>
      <c r="M14428" t="s">
        <v>932</v>
      </c>
      <c r="N14428" t="s">
        <v>937</v>
      </c>
      <c r="O14428" t="s">
        <v>934</v>
      </c>
      <c r="Q14428" t="s">
        <v>209</v>
      </c>
      <c r="R14428" t="str">
        <f t="shared" si="452"/>
        <v>Weekday</v>
      </c>
      <c r="S14428" s="12">
        <f t="shared" si="451"/>
        <v>42174</v>
      </c>
    </row>
    <row r="14429" spans="1:19" x14ac:dyDescent="0.25">
      <c r="A14429" t="s">
        <v>93</v>
      </c>
      <c r="C14429">
        <v>20151960238</v>
      </c>
      <c r="D14429">
        <v>94</v>
      </c>
      <c r="E14429" t="s">
        <v>62</v>
      </c>
      <c r="G14429">
        <v>238.03100000000001</v>
      </c>
      <c r="H14429">
        <v>2015</v>
      </c>
      <c r="I14429">
        <v>7</v>
      </c>
      <c r="J14429">
        <v>9</v>
      </c>
      <c r="K14429">
        <v>15</v>
      </c>
      <c r="L14429">
        <v>45</v>
      </c>
      <c r="M14429" t="s">
        <v>932</v>
      </c>
      <c r="N14429" t="s">
        <v>933</v>
      </c>
      <c r="O14429" t="s">
        <v>934</v>
      </c>
      <c r="Q14429" t="s">
        <v>209</v>
      </c>
      <c r="R14429" t="str">
        <f t="shared" si="452"/>
        <v>Weekday</v>
      </c>
      <c r="S14429" s="12">
        <f t="shared" si="451"/>
        <v>42194</v>
      </c>
    </row>
    <row r="14430" spans="1:19" x14ac:dyDescent="0.25">
      <c r="A14430" t="s">
        <v>93</v>
      </c>
      <c r="C14430">
        <v>20152470245</v>
      </c>
      <c r="D14430">
        <v>94</v>
      </c>
      <c r="E14430" t="s">
        <v>87</v>
      </c>
      <c r="G14430">
        <v>238.03100000000001</v>
      </c>
      <c r="H14430">
        <v>2015</v>
      </c>
      <c r="I14430">
        <v>8</v>
      </c>
      <c r="J14430">
        <v>26</v>
      </c>
      <c r="K14430">
        <v>11</v>
      </c>
      <c r="L14430">
        <v>41</v>
      </c>
      <c r="M14430" t="s">
        <v>932</v>
      </c>
      <c r="N14430" t="s">
        <v>933</v>
      </c>
      <c r="O14430" t="s">
        <v>934</v>
      </c>
      <c r="Q14430" t="s">
        <v>213</v>
      </c>
      <c r="R14430" t="str">
        <f t="shared" si="452"/>
        <v>Weekday</v>
      </c>
      <c r="S14430" s="12">
        <f t="shared" si="451"/>
        <v>42242</v>
      </c>
    </row>
    <row r="14431" spans="1:19" x14ac:dyDescent="0.25">
      <c r="A14431" t="s">
        <v>93</v>
      </c>
      <c r="C14431">
        <v>20153240231</v>
      </c>
      <c r="D14431">
        <v>94</v>
      </c>
      <c r="E14431" t="s">
        <v>87</v>
      </c>
      <c r="G14431">
        <v>238.03100000000001</v>
      </c>
      <c r="H14431">
        <v>2015</v>
      </c>
      <c r="I14431">
        <v>11</v>
      </c>
      <c r="J14431">
        <v>2</v>
      </c>
      <c r="K14431">
        <v>17</v>
      </c>
      <c r="L14431">
        <v>34</v>
      </c>
      <c r="M14431" t="s">
        <v>932</v>
      </c>
      <c r="N14431" t="s">
        <v>937</v>
      </c>
      <c r="O14431" t="s">
        <v>934</v>
      </c>
      <c r="Q14431" t="s">
        <v>213</v>
      </c>
      <c r="R14431" t="str">
        <f t="shared" si="452"/>
        <v>Weekday</v>
      </c>
      <c r="S14431" s="12">
        <f t="shared" si="451"/>
        <v>42310</v>
      </c>
    </row>
    <row r="14432" spans="1:19" x14ac:dyDescent="0.25">
      <c r="A14432" t="s">
        <v>93</v>
      </c>
      <c r="C14432">
        <v>20153370225</v>
      </c>
      <c r="D14432">
        <v>94</v>
      </c>
      <c r="E14432" t="s">
        <v>62</v>
      </c>
      <c r="G14432">
        <v>238.03100000000001</v>
      </c>
      <c r="H14432">
        <v>2015</v>
      </c>
      <c r="I14432">
        <v>12</v>
      </c>
      <c r="J14432">
        <v>2</v>
      </c>
      <c r="K14432">
        <v>18</v>
      </c>
      <c r="L14432">
        <v>25</v>
      </c>
      <c r="M14432" t="s">
        <v>932</v>
      </c>
      <c r="N14432" t="s">
        <v>933</v>
      </c>
      <c r="O14432" t="s">
        <v>934</v>
      </c>
      <c r="Q14432" t="s">
        <v>209</v>
      </c>
      <c r="R14432" t="str">
        <f t="shared" si="452"/>
        <v>Weekday</v>
      </c>
      <c r="S14432" s="12">
        <f t="shared" si="451"/>
        <v>42340</v>
      </c>
    </row>
    <row r="14433" spans="1:19" x14ac:dyDescent="0.25">
      <c r="A14433" t="s">
        <v>93</v>
      </c>
      <c r="C14433">
        <v>20152190190</v>
      </c>
      <c r="D14433">
        <v>94</v>
      </c>
      <c r="E14433" t="s">
        <v>62</v>
      </c>
      <c r="G14433">
        <v>238.08699999999999</v>
      </c>
      <c r="H14433">
        <v>2015</v>
      </c>
      <c r="I14433">
        <v>7</v>
      </c>
      <c r="J14433">
        <v>22</v>
      </c>
      <c r="K14433">
        <v>14</v>
      </c>
      <c r="L14433">
        <v>46</v>
      </c>
      <c r="M14433" t="s">
        <v>932</v>
      </c>
      <c r="N14433" t="s">
        <v>933</v>
      </c>
      <c r="O14433" t="s">
        <v>934</v>
      </c>
      <c r="Q14433" t="s">
        <v>210</v>
      </c>
      <c r="R14433" t="str">
        <f t="shared" si="452"/>
        <v>Weekday</v>
      </c>
      <c r="S14433" s="12">
        <f t="shared" si="451"/>
        <v>42207</v>
      </c>
    </row>
    <row r="14434" spans="1:19" x14ac:dyDescent="0.25">
      <c r="A14434" t="s">
        <v>93</v>
      </c>
      <c r="C14434">
        <v>20152820251</v>
      </c>
      <c r="D14434">
        <v>94</v>
      </c>
      <c r="E14434" t="s">
        <v>87</v>
      </c>
      <c r="G14434">
        <v>238.08699999999999</v>
      </c>
      <c r="H14434">
        <v>2015</v>
      </c>
      <c r="I14434">
        <v>10</v>
      </c>
      <c r="J14434">
        <v>2</v>
      </c>
      <c r="K14434">
        <v>16</v>
      </c>
      <c r="L14434">
        <v>0</v>
      </c>
      <c r="M14434" t="s">
        <v>932</v>
      </c>
      <c r="N14434" t="s">
        <v>933</v>
      </c>
      <c r="O14434" t="s">
        <v>934</v>
      </c>
      <c r="Q14434" t="s">
        <v>213</v>
      </c>
      <c r="R14434" t="str">
        <f t="shared" si="452"/>
        <v>Weekday</v>
      </c>
      <c r="S14434" s="12">
        <f t="shared" si="451"/>
        <v>42279</v>
      </c>
    </row>
    <row r="14435" spans="1:19" x14ac:dyDescent="0.25">
      <c r="A14435" t="s">
        <v>93</v>
      </c>
      <c r="C14435">
        <v>20150070310</v>
      </c>
      <c r="D14435">
        <v>94</v>
      </c>
      <c r="E14435" t="s">
        <v>87</v>
      </c>
      <c r="G14435">
        <v>238.125</v>
      </c>
      <c r="H14435">
        <v>2015</v>
      </c>
      <c r="I14435">
        <v>1</v>
      </c>
      <c r="J14435">
        <v>6</v>
      </c>
      <c r="K14435">
        <v>7</v>
      </c>
      <c r="L14435">
        <v>15</v>
      </c>
      <c r="M14435" t="s">
        <v>932</v>
      </c>
      <c r="N14435" t="s">
        <v>933</v>
      </c>
      <c r="O14435" t="s">
        <v>934</v>
      </c>
      <c r="Q14435" t="s">
        <v>213</v>
      </c>
      <c r="R14435" t="str">
        <f t="shared" si="452"/>
        <v>Weekday</v>
      </c>
      <c r="S14435" s="12">
        <f t="shared" si="451"/>
        <v>42010</v>
      </c>
    </row>
    <row r="14436" spans="1:19" x14ac:dyDescent="0.25">
      <c r="A14436" t="s">
        <v>93</v>
      </c>
      <c r="C14436">
        <v>20153370224</v>
      </c>
      <c r="D14436">
        <v>94</v>
      </c>
      <c r="E14436" t="s">
        <v>62</v>
      </c>
      <c r="G14436">
        <v>238.161</v>
      </c>
      <c r="H14436">
        <v>2015</v>
      </c>
      <c r="I14436">
        <v>12</v>
      </c>
      <c r="J14436">
        <v>2</v>
      </c>
      <c r="K14436">
        <v>16</v>
      </c>
      <c r="L14436">
        <v>41</v>
      </c>
      <c r="M14436" t="s">
        <v>932</v>
      </c>
      <c r="N14436" t="s">
        <v>937</v>
      </c>
      <c r="O14436" t="s">
        <v>934</v>
      </c>
      <c r="Q14436" t="s">
        <v>210</v>
      </c>
      <c r="R14436" t="str">
        <f t="shared" si="452"/>
        <v>Weekday</v>
      </c>
      <c r="S14436" s="12">
        <f t="shared" si="451"/>
        <v>42340</v>
      </c>
    </row>
    <row r="14437" spans="1:19" x14ac:dyDescent="0.25">
      <c r="A14437" t="s">
        <v>93</v>
      </c>
      <c r="C14437">
        <v>20151370134</v>
      </c>
      <c r="D14437">
        <v>94</v>
      </c>
      <c r="E14437" t="s">
        <v>940</v>
      </c>
      <c r="G14437">
        <v>238.17699999999999</v>
      </c>
      <c r="H14437">
        <v>2015</v>
      </c>
      <c r="I14437">
        <v>4</v>
      </c>
      <c r="J14437">
        <v>7</v>
      </c>
      <c r="K14437">
        <v>16</v>
      </c>
      <c r="L14437">
        <v>38</v>
      </c>
      <c r="M14437" t="s">
        <v>932</v>
      </c>
      <c r="N14437" t="s">
        <v>937</v>
      </c>
      <c r="O14437" t="s">
        <v>934</v>
      </c>
      <c r="R14437" t="str">
        <f t="shared" si="452"/>
        <v>Weekday</v>
      </c>
      <c r="S14437" s="12">
        <f t="shared" si="451"/>
        <v>42101</v>
      </c>
    </row>
    <row r="14438" spans="1:19" x14ac:dyDescent="0.25">
      <c r="A14438" t="s">
        <v>93</v>
      </c>
      <c r="C14438">
        <v>20151770191</v>
      </c>
      <c r="D14438">
        <v>94</v>
      </c>
      <c r="E14438" t="s">
        <v>62</v>
      </c>
      <c r="G14438">
        <v>238.26300000000001</v>
      </c>
      <c r="H14438">
        <v>2015</v>
      </c>
      <c r="I14438">
        <v>6</v>
      </c>
      <c r="J14438">
        <v>26</v>
      </c>
      <c r="K14438">
        <v>10</v>
      </c>
      <c r="L14438">
        <v>21</v>
      </c>
      <c r="M14438" t="s">
        <v>932</v>
      </c>
      <c r="N14438" t="s">
        <v>933</v>
      </c>
      <c r="O14438" t="s">
        <v>934</v>
      </c>
      <c r="Q14438" t="s">
        <v>210</v>
      </c>
      <c r="R14438" t="str">
        <f t="shared" si="452"/>
        <v>Weekday</v>
      </c>
      <c r="S14438" s="12">
        <f t="shared" si="451"/>
        <v>42181</v>
      </c>
    </row>
    <row r="14439" spans="1:19" x14ac:dyDescent="0.25">
      <c r="A14439" t="s">
        <v>93</v>
      </c>
      <c r="C14439">
        <v>20153030189</v>
      </c>
      <c r="D14439">
        <v>94</v>
      </c>
      <c r="E14439" t="s">
        <v>62</v>
      </c>
      <c r="G14439">
        <v>238.27600000000001</v>
      </c>
      <c r="H14439">
        <v>2015</v>
      </c>
      <c r="I14439">
        <v>10</v>
      </c>
      <c r="J14439">
        <v>27</v>
      </c>
      <c r="K14439">
        <v>17</v>
      </c>
      <c r="L14439">
        <v>45</v>
      </c>
      <c r="M14439" t="s">
        <v>932</v>
      </c>
      <c r="N14439" t="s">
        <v>933</v>
      </c>
      <c r="O14439" t="s">
        <v>934</v>
      </c>
      <c r="Q14439" t="s">
        <v>210</v>
      </c>
      <c r="R14439" t="str">
        <f t="shared" si="452"/>
        <v>Weekday</v>
      </c>
      <c r="S14439" s="12">
        <f t="shared" si="451"/>
        <v>42304</v>
      </c>
    </row>
    <row r="14440" spans="1:19" x14ac:dyDescent="0.25">
      <c r="A14440" t="s">
        <v>93</v>
      </c>
      <c r="C14440">
        <v>20153060195</v>
      </c>
      <c r="D14440">
        <v>94</v>
      </c>
      <c r="E14440" t="s">
        <v>87</v>
      </c>
      <c r="G14440">
        <v>238.27600000000001</v>
      </c>
      <c r="H14440">
        <v>2015</v>
      </c>
      <c r="I14440">
        <v>10</v>
      </c>
      <c r="J14440">
        <v>29</v>
      </c>
      <c r="K14440">
        <v>13</v>
      </c>
      <c r="L14440">
        <v>18</v>
      </c>
      <c r="M14440" t="s">
        <v>935</v>
      </c>
      <c r="N14440" t="s">
        <v>937</v>
      </c>
      <c r="O14440" t="s">
        <v>934</v>
      </c>
      <c r="Q14440" t="s">
        <v>213</v>
      </c>
      <c r="R14440" t="str">
        <f t="shared" si="452"/>
        <v>Weekday</v>
      </c>
      <c r="S14440" s="12">
        <f t="shared" si="451"/>
        <v>42306</v>
      </c>
    </row>
    <row r="14441" spans="1:19" x14ac:dyDescent="0.25">
      <c r="A14441" t="s">
        <v>93</v>
      </c>
      <c r="C14441">
        <v>20153350365</v>
      </c>
      <c r="D14441">
        <v>94</v>
      </c>
      <c r="E14441" t="s">
        <v>87</v>
      </c>
      <c r="G14441">
        <v>238.28100000000001</v>
      </c>
      <c r="H14441">
        <v>2015</v>
      </c>
      <c r="I14441">
        <v>11</v>
      </c>
      <c r="J14441">
        <v>30</v>
      </c>
      <c r="K14441">
        <v>5</v>
      </c>
      <c r="L14441">
        <v>18</v>
      </c>
      <c r="M14441" t="s">
        <v>932</v>
      </c>
      <c r="N14441" t="s">
        <v>933</v>
      </c>
      <c r="O14441" t="s">
        <v>934</v>
      </c>
      <c r="Q14441" t="s">
        <v>213</v>
      </c>
      <c r="R14441" t="str">
        <f t="shared" si="452"/>
        <v>Weekday</v>
      </c>
      <c r="S14441" s="12">
        <f t="shared" si="451"/>
        <v>42338</v>
      </c>
    </row>
    <row r="14442" spans="1:19" x14ac:dyDescent="0.25">
      <c r="A14442" t="s">
        <v>93</v>
      </c>
      <c r="C14442">
        <v>20151260178</v>
      </c>
      <c r="D14442">
        <v>94</v>
      </c>
      <c r="E14442" t="s">
        <v>87</v>
      </c>
      <c r="G14442">
        <v>238.28399999999999</v>
      </c>
      <c r="H14442">
        <v>2015</v>
      </c>
      <c r="I14442">
        <v>4</v>
      </c>
      <c r="J14442">
        <v>24</v>
      </c>
      <c r="K14442">
        <v>17</v>
      </c>
      <c r="L14442">
        <v>35</v>
      </c>
      <c r="M14442" t="s">
        <v>932</v>
      </c>
      <c r="N14442" t="s">
        <v>933</v>
      </c>
      <c r="O14442" t="s">
        <v>934</v>
      </c>
      <c r="Q14442" t="s">
        <v>213</v>
      </c>
      <c r="R14442" t="str">
        <f t="shared" si="452"/>
        <v>Weekday</v>
      </c>
      <c r="S14442" s="12">
        <f t="shared" si="451"/>
        <v>42118</v>
      </c>
    </row>
    <row r="14443" spans="1:19" x14ac:dyDescent="0.25">
      <c r="A14443" t="s">
        <v>93</v>
      </c>
      <c r="C14443">
        <v>20150370242</v>
      </c>
      <c r="D14443">
        <v>94</v>
      </c>
      <c r="E14443" t="s">
        <v>940</v>
      </c>
      <c r="G14443">
        <v>238.292</v>
      </c>
      <c r="H14443">
        <v>2015</v>
      </c>
      <c r="I14443">
        <v>2</v>
      </c>
      <c r="J14443">
        <v>6</v>
      </c>
      <c r="K14443">
        <v>7</v>
      </c>
      <c r="L14443">
        <v>9</v>
      </c>
      <c r="M14443" t="s">
        <v>932</v>
      </c>
      <c r="N14443" t="s">
        <v>933</v>
      </c>
      <c r="O14443" t="s">
        <v>934</v>
      </c>
      <c r="R14443" t="str">
        <f t="shared" si="452"/>
        <v>Weekday</v>
      </c>
      <c r="S14443" s="12">
        <f t="shared" si="451"/>
        <v>42041</v>
      </c>
    </row>
    <row r="14444" spans="1:19" x14ac:dyDescent="0.25">
      <c r="A14444" t="s">
        <v>93</v>
      </c>
      <c r="C14444">
        <v>20150580259</v>
      </c>
      <c r="D14444">
        <v>94</v>
      </c>
      <c r="E14444" t="s">
        <v>87</v>
      </c>
      <c r="G14444">
        <v>238.292</v>
      </c>
      <c r="H14444">
        <v>2015</v>
      </c>
      <c r="I14444">
        <v>2</v>
      </c>
      <c r="J14444">
        <v>20</v>
      </c>
      <c r="K14444">
        <v>7</v>
      </c>
      <c r="L14444">
        <v>21</v>
      </c>
      <c r="M14444" t="s">
        <v>932</v>
      </c>
      <c r="N14444" t="s">
        <v>933</v>
      </c>
      <c r="O14444" t="s">
        <v>934</v>
      </c>
      <c r="Q14444" t="s">
        <v>213</v>
      </c>
      <c r="R14444" t="str">
        <f t="shared" si="452"/>
        <v>Weekday</v>
      </c>
      <c r="S14444" s="12">
        <f t="shared" si="451"/>
        <v>42055</v>
      </c>
    </row>
    <row r="14445" spans="1:19" x14ac:dyDescent="0.25">
      <c r="A14445" t="s">
        <v>93</v>
      </c>
      <c r="C14445">
        <v>20150530198</v>
      </c>
      <c r="D14445">
        <v>94</v>
      </c>
      <c r="E14445" t="s">
        <v>87</v>
      </c>
      <c r="G14445">
        <v>238.292</v>
      </c>
      <c r="H14445">
        <v>2015</v>
      </c>
      <c r="I14445">
        <v>2</v>
      </c>
      <c r="J14445">
        <v>22</v>
      </c>
      <c r="K14445">
        <v>8</v>
      </c>
      <c r="L14445">
        <v>44</v>
      </c>
      <c r="M14445" t="s">
        <v>932</v>
      </c>
      <c r="N14445" t="s">
        <v>937</v>
      </c>
      <c r="O14445" t="s">
        <v>934</v>
      </c>
      <c r="Q14445" t="s">
        <v>213</v>
      </c>
      <c r="R14445" t="str">
        <f t="shared" si="452"/>
        <v>Weekend</v>
      </c>
      <c r="S14445" s="12">
        <f t="shared" si="451"/>
        <v>42057</v>
      </c>
    </row>
    <row r="14446" spans="1:19" x14ac:dyDescent="0.25">
      <c r="A14446" t="s">
        <v>93</v>
      </c>
      <c r="C14446">
        <v>20151180209</v>
      </c>
      <c r="D14446">
        <v>94</v>
      </c>
      <c r="E14446" t="s">
        <v>940</v>
      </c>
      <c r="G14446">
        <v>238.292</v>
      </c>
      <c r="H14446">
        <v>2015</v>
      </c>
      <c r="I14446">
        <v>4</v>
      </c>
      <c r="J14446">
        <v>25</v>
      </c>
      <c r="K14446">
        <v>1</v>
      </c>
      <c r="L14446">
        <v>17</v>
      </c>
      <c r="M14446" t="s">
        <v>935</v>
      </c>
      <c r="N14446" t="s">
        <v>933</v>
      </c>
      <c r="O14446" t="s">
        <v>934</v>
      </c>
      <c r="R14446" t="str">
        <f t="shared" si="452"/>
        <v>Weekend</v>
      </c>
      <c r="S14446" s="12">
        <f t="shared" si="451"/>
        <v>42119</v>
      </c>
    </row>
    <row r="14447" spans="1:19" x14ac:dyDescent="0.25">
      <c r="A14447" t="s">
        <v>93</v>
      </c>
      <c r="C14447">
        <v>20151360140</v>
      </c>
      <c r="D14447">
        <v>94</v>
      </c>
      <c r="E14447" t="s">
        <v>87</v>
      </c>
      <c r="G14447">
        <v>238.292</v>
      </c>
      <c r="H14447">
        <v>2015</v>
      </c>
      <c r="I14447">
        <v>5</v>
      </c>
      <c r="J14447">
        <v>15</v>
      </c>
      <c r="K14447">
        <v>7</v>
      </c>
      <c r="L14447">
        <v>6</v>
      </c>
      <c r="M14447" t="s">
        <v>935</v>
      </c>
      <c r="N14447" t="s">
        <v>937</v>
      </c>
      <c r="O14447" t="s">
        <v>934</v>
      </c>
      <c r="Q14447" t="s">
        <v>213</v>
      </c>
      <c r="R14447" t="str">
        <f t="shared" si="452"/>
        <v>Weekday</v>
      </c>
      <c r="S14447" s="12">
        <f t="shared" si="451"/>
        <v>42139</v>
      </c>
    </row>
    <row r="14448" spans="1:19" x14ac:dyDescent="0.25">
      <c r="A14448" t="s">
        <v>93</v>
      </c>
      <c r="C14448">
        <v>20151420216</v>
      </c>
      <c r="D14448">
        <v>94</v>
      </c>
      <c r="E14448" t="s">
        <v>62</v>
      </c>
      <c r="G14448">
        <v>238.292</v>
      </c>
      <c r="H14448">
        <v>2015</v>
      </c>
      <c r="I14448">
        <v>5</v>
      </c>
      <c r="J14448">
        <v>20</v>
      </c>
      <c r="K14448">
        <v>11</v>
      </c>
      <c r="L14448">
        <v>56</v>
      </c>
      <c r="M14448" t="s">
        <v>932</v>
      </c>
      <c r="N14448" t="s">
        <v>933</v>
      </c>
      <c r="O14448" t="s">
        <v>942</v>
      </c>
      <c r="Q14448" t="s">
        <v>210</v>
      </c>
      <c r="R14448" t="str">
        <f t="shared" si="452"/>
        <v>Weekday</v>
      </c>
      <c r="S14448" s="12">
        <f t="shared" si="451"/>
        <v>42144</v>
      </c>
    </row>
    <row r="14449" spans="1:19" x14ac:dyDescent="0.25">
      <c r="A14449" t="s">
        <v>93</v>
      </c>
      <c r="C14449">
        <v>20151770194</v>
      </c>
      <c r="D14449">
        <v>94</v>
      </c>
      <c r="E14449" t="s">
        <v>940</v>
      </c>
      <c r="G14449">
        <v>238.292</v>
      </c>
      <c r="H14449">
        <v>2015</v>
      </c>
      <c r="I14449">
        <v>6</v>
      </c>
      <c r="J14449">
        <v>23</v>
      </c>
      <c r="K14449">
        <v>17</v>
      </c>
      <c r="L14449">
        <v>15</v>
      </c>
      <c r="M14449" t="s">
        <v>932</v>
      </c>
      <c r="N14449" t="s">
        <v>937</v>
      </c>
      <c r="O14449" t="s">
        <v>934</v>
      </c>
      <c r="R14449" t="str">
        <f t="shared" si="452"/>
        <v>Weekday</v>
      </c>
      <c r="S14449" s="12">
        <f t="shared" si="451"/>
        <v>42178</v>
      </c>
    </row>
    <row r="14450" spans="1:19" x14ac:dyDescent="0.25">
      <c r="A14450" t="s">
        <v>93</v>
      </c>
      <c r="C14450">
        <v>20153560305</v>
      </c>
      <c r="D14450">
        <v>94</v>
      </c>
      <c r="E14450" t="s">
        <v>87</v>
      </c>
      <c r="G14450">
        <v>238.292</v>
      </c>
      <c r="H14450">
        <v>2015</v>
      </c>
      <c r="I14450">
        <v>8</v>
      </c>
      <c r="J14450">
        <v>21</v>
      </c>
      <c r="K14450">
        <v>21</v>
      </c>
      <c r="L14450">
        <v>7</v>
      </c>
      <c r="M14450" t="s">
        <v>932</v>
      </c>
      <c r="N14450" t="s">
        <v>936</v>
      </c>
      <c r="O14450" t="s">
        <v>934</v>
      </c>
      <c r="Q14450" t="s">
        <v>213</v>
      </c>
      <c r="R14450" t="str">
        <f t="shared" si="452"/>
        <v>Weekday</v>
      </c>
      <c r="S14450" s="12">
        <f t="shared" si="451"/>
        <v>42237</v>
      </c>
    </row>
    <row r="14451" spans="1:19" x14ac:dyDescent="0.25">
      <c r="A14451" t="s">
        <v>93</v>
      </c>
      <c r="C14451">
        <v>20152610210</v>
      </c>
      <c r="D14451">
        <v>94</v>
      </c>
      <c r="E14451" t="s">
        <v>87</v>
      </c>
      <c r="G14451">
        <v>238.292</v>
      </c>
      <c r="H14451">
        <v>2015</v>
      </c>
      <c r="I14451">
        <v>8</v>
      </c>
      <c r="J14451">
        <v>27</v>
      </c>
      <c r="K14451">
        <v>17</v>
      </c>
      <c r="L14451">
        <v>11</v>
      </c>
      <c r="M14451" t="s">
        <v>932</v>
      </c>
      <c r="N14451" t="s">
        <v>933</v>
      </c>
      <c r="O14451" t="s">
        <v>934</v>
      </c>
      <c r="Q14451" t="s">
        <v>213</v>
      </c>
      <c r="R14451" t="str">
        <f t="shared" si="452"/>
        <v>Weekday</v>
      </c>
      <c r="S14451" s="12">
        <f t="shared" si="451"/>
        <v>42243</v>
      </c>
    </row>
    <row r="14452" spans="1:19" x14ac:dyDescent="0.25">
      <c r="A14452" t="s">
        <v>93</v>
      </c>
      <c r="C14452">
        <v>20152820263</v>
      </c>
      <c r="D14452">
        <v>94</v>
      </c>
      <c r="E14452" t="s">
        <v>62</v>
      </c>
      <c r="G14452">
        <v>238.292</v>
      </c>
      <c r="H14452">
        <v>2015</v>
      </c>
      <c r="I14452">
        <v>9</v>
      </c>
      <c r="J14452">
        <v>24</v>
      </c>
      <c r="K14452">
        <v>16</v>
      </c>
      <c r="L14452">
        <v>46</v>
      </c>
      <c r="M14452" t="s">
        <v>932</v>
      </c>
      <c r="N14452" t="s">
        <v>933</v>
      </c>
      <c r="O14452" t="s">
        <v>934</v>
      </c>
      <c r="Q14452" t="s">
        <v>210</v>
      </c>
      <c r="R14452" t="str">
        <f t="shared" si="452"/>
        <v>Weekday</v>
      </c>
      <c r="S14452" s="12">
        <f t="shared" si="451"/>
        <v>42271</v>
      </c>
    </row>
    <row r="14453" spans="1:19" x14ac:dyDescent="0.25">
      <c r="A14453" t="s">
        <v>93</v>
      </c>
      <c r="C14453">
        <v>20152890230</v>
      </c>
      <c r="D14453">
        <v>94</v>
      </c>
      <c r="E14453" t="s">
        <v>87</v>
      </c>
      <c r="G14453">
        <v>238.292</v>
      </c>
      <c r="H14453">
        <v>2015</v>
      </c>
      <c r="I14453">
        <v>10</v>
      </c>
      <c r="J14453">
        <v>14</v>
      </c>
      <c r="K14453">
        <v>16</v>
      </c>
      <c r="L14453">
        <v>36</v>
      </c>
      <c r="M14453" t="s">
        <v>932</v>
      </c>
      <c r="N14453" t="s">
        <v>937</v>
      </c>
      <c r="O14453" t="s">
        <v>934</v>
      </c>
      <c r="Q14453" t="s">
        <v>213</v>
      </c>
      <c r="R14453" t="str">
        <f t="shared" si="452"/>
        <v>Weekday</v>
      </c>
      <c r="S14453" s="12">
        <f t="shared" si="451"/>
        <v>42291</v>
      </c>
    </row>
    <row r="14454" spans="1:19" x14ac:dyDescent="0.25">
      <c r="A14454" t="s">
        <v>93</v>
      </c>
      <c r="C14454">
        <v>20153250192</v>
      </c>
      <c r="D14454">
        <v>94</v>
      </c>
      <c r="E14454" t="s">
        <v>87</v>
      </c>
      <c r="G14454">
        <v>238.292</v>
      </c>
      <c r="H14454">
        <v>2015</v>
      </c>
      <c r="I14454">
        <v>11</v>
      </c>
      <c r="J14454">
        <v>14</v>
      </c>
      <c r="K14454">
        <v>8</v>
      </c>
      <c r="L14454">
        <v>10</v>
      </c>
      <c r="M14454" t="s">
        <v>935</v>
      </c>
      <c r="N14454" t="s">
        <v>933</v>
      </c>
      <c r="O14454" t="s">
        <v>934</v>
      </c>
      <c r="Q14454" t="s">
        <v>213</v>
      </c>
      <c r="R14454" t="str">
        <f t="shared" si="452"/>
        <v>Weekend</v>
      </c>
      <c r="S14454" s="12">
        <f t="shared" si="451"/>
        <v>42322</v>
      </c>
    </row>
    <row r="14455" spans="1:19" x14ac:dyDescent="0.25">
      <c r="A14455" t="s">
        <v>93</v>
      </c>
      <c r="C14455">
        <v>20152820269</v>
      </c>
      <c r="D14455">
        <v>94</v>
      </c>
      <c r="E14455" t="s">
        <v>62</v>
      </c>
      <c r="G14455">
        <v>238.51900000000001</v>
      </c>
      <c r="H14455">
        <v>2015</v>
      </c>
      <c r="I14455">
        <v>10</v>
      </c>
      <c r="J14455">
        <v>8</v>
      </c>
      <c r="K14455">
        <v>19</v>
      </c>
      <c r="L14455">
        <v>27</v>
      </c>
      <c r="M14455" t="s">
        <v>932</v>
      </c>
      <c r="N14455" t="s">
        <v>937</v>
      </c>
      <c r="O14455" t="s">
        <v>942</v>
      </c>
      <c r="Q14455" t="s">
        <v>211</v>
      </c>
      <c r="R14455" t="str">
        <f t="shared" si="452"/>
        <v>Weekday</v>
      </c>
      <c r="S14455" s="12">
        <f t="shared" si="451"/>
        <v>42285</v>
      </c>
    </row>
    <row r="14456" spans="1:19" x14ac:dyDescent="0.25">
      <c r="A14456" t="s">
        <v>93</v>
      </c>
      <c r="C14456">
        <v>20153160223</v>
      </c>
      <c r="D14456">
        <v>94</v>
      </c>
      <c r="E14456" t="s">
        <v>87</v>
      </c>
      <c r="G14456">
        <v>238.52</v>
      </c>
      <c r="H14456">
        <v>2015</v>
      </c>
      <c r="I14456">
        <v>11</v>
      </c>
      <c r="J14456">
        <v>3</v>
      </c>
      <c r="K14456">
        <v>1</v>
      </c>
      <c r="L14456">
        <v>58</v>
      </c>
      <c r="M14456" t="s">
        <v>935</v>
      </c>
      <c r="N14456" t="s">
        <v>933</v>
      </c>
      <c r="O14456" t="s">
        <v>934</v>
      </c>
      <c r="Q14456" t="s">
        <v>212</v>
      </c>
      <c r="R14456" t="str">
        <f t="shared" si="452"/>
        <v>Weekday</v>
      </c>
      <c r="S14456" s="12">
        <f t="shared" si="451"/>
        <v>42311</v>
      </c>
    </row>
    <row r="14457" spans="1:19" x14ac:dyDescent="0.25">
      <c r="A14457" t="s">
        <v>93</v>
      </c>
      <c r="C14457">
        <v>20153430233</v>
      </c>
      <c r="D14457">
        <v>94</v>
      </c>
      <c r="E14457" t="s">
        <v>62</v>
      </c>
      <c r="G14457">
        <v>238.542</v>
      </c>
      <c r="H14457">
        <v>2015</v>
      </c>
      <c r="I14457">
        <v>11</v>
      </c>
      <c r="J14457">
        <v>24</v>
      </c>
      <c r="K14457">
        <v>23</v>
      </c>
      <c r="L14457">
        <v>50</v>
      </c>
      <c r="M14457" t="s">
        <v>935</v>
      </c>
      <c r="N14457" t="s">
        <v>933</v>
      </c>
      <c r="O14457" t="s">
        <v>934</v>
      </c>
      <c r="Q14457" t="s">
        <v>211</v>
      </c>
      <c r="R14457" t="str">
        <f t="shared" si="452"/>
        <v>Weekday</v>
      </c>
      <c r="S14457" s="12">
        <f t="shared" si="451"/>
        <v>42332</v>
      </c>
    </row>
    <row r="14458" spans="1:19" x14ac:dyDescent="0.25">
      <c r="A14458" t="s">
        <v>93</v>
      </c>
      <c r="C14458">
        <v>20150060462</v>
      </c>
      <c r="D14458">
        <v>94</v>
      </c>
      <c r="E14458" t="s">
        <v>87</v>
      </c>
      <c r="G14458">
        <v>238.57900000000001</v>
      </c>
      <c r="H14458">
        <v>2015</v>
      </c>
      <c r="I14458">
        <v>1</v>
      </c>
      <c r="J14458">
        <v>5</v>
      </c>
      <c r="K14458">
        <v>7</v>
      </c>
      <c r="L14458">
        <v>40</v>
      </c>
      <c r="M14458" t="s">
        <v>932</v>
      </c>
      <c r="N14458" t="s">
        <v>933</v>
      </c>
      <c r="O14458" t="s">
        <v>934</v>
      </c>
      <c r="R14458" t="str">
        <f t="shared" si="452"/>
        <v>Weekday</v>
      </c>
      <c r="S14458" s="12">
        <f t="shared" si="451"/>
        <v>42009</v>
      </c>
    </row>
    <row r="14459" spans="1:19" x14ac:dyDescent="0.25">
      <c r="A14459" t="s">
        <v>93</v>
      </c>
      <c r="C14459">
        <v>20151320191</v>
      </c>
      <c r="D14459">
        <v>94</v>
      </c>
      <c r="E14459" t="s">
        <v>87</v>
      </c>
      <c r="G14459">
        <v>238.57900000000001</v>
      </c>
      <c r="H14459">
        <v>2015</v>
      </c>
      <c r="I14459">
        <v>5</v>
      </c>
      <c r="J14459">
        <v>9</v>
      </c>
      <c r="K14459">
        <v>13</v>
      </c>
      <c r="L14459">
        <v>35</v>
      </c>
      <c r="M14459" t="s">
        <v>932</v>
      </c>
      <c r="N14459" t="s">
        <v>933</v>
      </c>
      <c r="O14459" t="s">
        <v>934</v>
      </c>
      <c r="R14459" t="str">
        <f t="shared" si="452"/>
        <v>Weekend</v>
      </c>
      <c r="S14459" s="12">
        <f t="shared" si="451"/>
        <v>42133</v>
      </c>
    </row>
    <row r="14460" spans="1:19" x14ac:dyDescent="0.25">
      <c r="A14460" t="s">
        <v>93</v>
      </c>
      <c r="C14460">
        <v>20152170222</v>
      </c>
      <c r="D14460">
        <v>94</v>
      </c>
      <c r="E14460" t="s">
        <v>62</v>
      </c>
      <c r="G14460">
        <v>238.57900000000001</v>
      </c>
      <c r="H14460">
        <v>2015</v>
      </c>
      <c r="I14460">
        <v>8</v>
      </c>
      <c r="J14460">
        <v>4</v>
      </c>
      <c r="K14460">
        <v>10</v>
      </c>
      <c r="L14460">
        <v>27</v>
      </c>
      <c r="M14460" t="s">
        <v>932</v>
      </c>
      <c r="N14460" t="s">
        <v>937</v>
      </c>
      <c r="O14460" t="s">
        <v>934</v>
      </c>
      <c r="R14460" t="str">
        <f t="shared" si="452"/>
        <v>Weekday</v>
      </c>
      <c r="S14460" s="12">
        <f t="shared" si="451"/>
        <v>42220</v>
      </c>
    </row>
    <row r="14461" spans="1:19" x14ac:dyDescent="0.25">
      <c r="A14461" t="s">
        <v>93</v>
      </c>
      <c r="C14461">
        <v>20153430238</v>
      </c>
      <c r="D14461">
        <v>94</v>
      </c>
      <c r="E14461" t="s">
        <v>87</v>
      </c>
      <c r="G14461">
        <v>238.57900000000001</v>
      </c>
      <c r="H14461">
        <v>2015</v>
      </c>
      <c r="I14461">
        <v>11</v>
      </c>
      <c r="J14461">
        <v>30</v>
      </c>
      <c r="K14461">
        <v>6</v>
      </c>
      <c r="L14461">
        <v>23</v>
      </c>
      <c r="M14461" t="s">
        <v>932</v>
      </c>
      <c r="N14461" t="s">
        <v>933</v>
      </c>
      <c r="O14461" t="s">
        <v>934</v>
      </c>
      <c r="R14461" t="str">
        <f t="shared" si="452"/>
        <v>Weekday</v>
      </c>
      <c r="S14461" s="12">
        <f t="shared" si="451"/>
        <v>42338</v>
      </c>
    </row>
    <row r="14462" spans="1:19" x14ac:dyDescent="0.25">
      <c r="A14462" t="s">
        <v>93</v>
      </c>
      <c r="C14462">
        <v>20153640268</v>
      </c>
      <c r="D14462">
        <v>94</v>
      </c>
      <c r="E14462" t="s">
        <v>62</v>
      </c>
      <c r="G14462">
        <v>238.57900000000001</v>
      </c>
      <c r="H14462">
        <v>2015</v>
      </c>
      <c r="I14462">
        <v>12</v>
      </c>
      <c r="J14462">
        <v>30</v>
      </c>
      <c r="K14462">
        <v>11</v>
      </c>
      <c r="L14462">
        <v>18</v>
      </c>
      <c r="M14462" t="s">
        <v>935</v>
      </c>
      <c r="N14462" t="s">
        <v>933</v>
      </c>
      <c r="O14462" t="s">
        <v>934</v>
      </c>
      <c r="R14462" t="str">
        <f t="shared" si="452"/>
        <v>Weekday</v>
      </c>
      <c r="S14462" s="12">
        <f t="shared" si="451"/>
        <v>42368</v>
      </c>
    </row>
    <row r="14463" spans="1:19" x14ac:dyDescent="0.25">
      <c r="A14463" t="s">
        <v>93</v>
      </c>
      <c r="C14463">
        <v>20150170149</v>
      </c>
      <c r="D14463">
        <v>94</v>
      </c>
      <c r="E14463" t="s">
        <v>62</v>
      </c>
      <c r="G14463">
        <v>238.85400000000001</v>
      </c>
      <c r="H14463">
        <v>2015</v>
      </c>
      <c r="I14463">
        <v>1</v>
      </c>
      <c r="J14463">
        <v>5</v>
      </c>
      <c r="K14463">
        <v>19</v>
      </c>
      <c r="L14463">
        <v>39</v>
      </c>
      <c r="M14463" t="s">
        <v>932</v>
      </c>
      <c r="N14463" t="s">
        <v>937</v>
      </c>
      <c r="O14463" t="s">
        <v>934</v>
      </c>
      <c r="R14463" t="str">
        <f t="shared" si="452"/>
        <v>Weekday</v>
      </c>
      <c r="S14463" s="12">
        <f t="shared" si="451"/>
        <v>42009</v>
      </c>
    </row>
    <row r="14464" spans="1:19" x14ac:dyDescent="0.25">
      <c r="A14464" t="s">
        <v>93</v>
      </c>
      <c r="C14464">
        <v>20150020159</v>
      </c>
      <c r="D14464">
        <v>94</v>
      </c>
      <c r="E14464" t="s">
        <v>940</v>
      </c>
      <c r="G14464">
        <v>239.05799999999999</v>
      </c>
      <c r="H14464">
        <v>2015</v>
      </c>
      <c r="I14464">
        <v>1</v>
      </c>
      <c r="J14464">
        <v>2</v>
      </c>
      <c r="K14464">
        <v>18</v>
      </c>
      <c r="L14464">
        <v>23</v>
      </c>
      <c r="M14464" t="s">
        <v>932</v>
      </c>
      <c r="N14464" t="s">
        <v>933</v>
      </c>
      <c r="O14464" t="s">
        <v>934</v>
      </c>
      <c r="R14464" t="str">
        <f t="shared" si="452"/>
        <v>Weekday</v>
      </c>
      <c r="S14464" s="12">
        <f t="shared" si="451"/>
        <v>42006</v>
      </c>
    </row>
    <row r="14465" spans="1:19" x14ac:dyDescent="0.25">
      <c r="A14465" t="s">
        <v>93</v>
      </c>
      <c r="C14465">
        <v>20151420203</v>
      </c>
      <c r="D14465">
        <v>94</v>
      </c>
      <c r="E14465" t="s">
        <v>62</v>
      </c>
      <c r="G14465">
        <v>239.05799999999999</v>
      </c>
      <c r="H14465">
        <v>2015</v>
      </c>
      <c r="I14465">
        <v>5</v>
      </c>
      <c r="J14465">
        <v>13</v>
      </c>
      <c r="K14465">
        <v>22</v>
      </c>
      <c r="L14465">
        <v>15</v>
      </c>
      <c r="M14465" t="s">
        <v>932</v>
      </c>
      <c r="N14465" t="s">
        <v>933</v>
      </c>
      <c r="O14465" t="s">
        <v>942</v>
      </c>
      <c r="R14465" t="str">
        <f t="shared" si="452"/>
        <v>Weekday</v>
      </c>
      <c r="S14465" s="12">
        <f t="shared" si="451"/>
        <v>42137</v>
      </c>
    </row>
    <row r="14466" spans="1:19" x14ac:dyDescent="0.25">
      <c r="A14466" t="s">
        <v>93</v>
      </c>
      <c r="C14466">
        <v>20150240157</v>
      </c>
      <c r="D14466">
        <v>94</v>
      </c>
      <c r="E14466" t="s">
        <v>62</v>
      </c>
      <c r="G14466">
        <v>239.06399999999999</v>
      </c>
      <c r="H14466">
        <v>2015</v>
      </c>
      <c r="I14466">
        <v>1</v>
      </c>
      <c r="J14466">
        <v>23</v>
      </c>
      <c r="K14466">
        <v>10</v>
      </c>
      <c r="L14466">
        <v>58</v>
      </c>
      <c r="M14466" t="s">
        <v>932</v>
      </c>
      <c r="N14466" t="s">
        <v>933</v>
      </c>
      <c r="O14466" t="s">
        <v>934</v>
      </c>
      <c r="R14466" t="str">
        <f t="shared" si="452"/>
        <v>Weekday</v>
      </c>
      <c r="S14466" s="12">
        <f t="shared" si="451"/>
        <v>42027</v>
      </c>
    </row>
    <row r="14467" spans="1:19" x14ac:dyDescent="0.25">
      <c r="A14467" t="s">
        <v>93</v>
      </c>
      <c r="C14467">
        <v>20151380232</v>
      </c>
      <c r="D14467">
        <v>94</v>
      </c>
      <c r="E14467" t="s">
        <v>62</v>
      </c>
      <c r="G14467">
        <v>239.065</v>
      </c>
      <c r="H14467">
        <v>2015</v>
      </c>
      <c r="I14467">
        <v>1</v>
      </c>
      <c r="J14467">
        <v>8</v>
      </c>
      <c r="K14467">
        <v>9</v>
      </c>
      <c r="L14467">
        <v>32</v>
      </c>
      <c r="M14467" t="s">
        <v>932</v>
      </c>
      <c r="N14467" t="s">
        <v>933</v>
      </c>
      <c r="O14467" t="s">
        <v>934</v>
      </c>
      <c r="R14467" t="str">
        <f t="shared" si="452"/>
        <v>Weekday</v>
      </c>
      <c r="S14467" s="12">
        <f t="shared" ref="S14467:S14530" si="453">DATE(H14467,I14467,J14467)</f>
        <v>42012</v>
      </c>
    </row>
    <row r="14468" spans="1:19" x14ac:dyDescent="0.25">
      <c r="A14468" t="s">
        <v>93</v>
      </c>
      <c r="C14468">
        <v>20150370241</v>
      </c>
      <c r="D14468">
        <v>94</v>
      </c>
      <c r="E14468" t="s">
        <v>87</v>
      </c>
      <c r="G14468">
        <v>239.065</v>
      </c>
      <c r="H14468">
        <v>2015</v>
      </c>
      <c r="I14468">
        <v>2</v>
      </c>
      <c r="J14468">
        <v>6</v>
      </c>
      <c r="K14468">
        <v>6</v>
      </c>
      <c r="L14468">
        <v>34</v>
      </c>
      <c r="M14468" t="s">
        <v>932</v>
      </c>
      <c r="N14468" t="s">
        <v>933</v>
      </c>
      <c r="O14468" t="s">
        <v>934</v>
      </c>
      <c r="R14468" t="str">
        <f t="shared" si="452"/>
        <v>Weekday</v>
      </c>
      <c r="S14468" s="12">
        <f t="shared" si="453"/>
        <v>42041</v>
      </c>
    </row>
    <row r="14469" spans="1:19" x14ac:dyDescent="0.25">
      <c r="A14469" t="s">
        <v>93</v>
      </c>
      <c r="C14469">
        <v>20150430342</v>
      </c>
      <c r="D14469">
        <v>94</v>
      </c>
      <c r="E14469" t="s">
        <v>62</v>
      </c>
      <c r="G14469">
        <v>239.065</v>
      </c>
      <c r="H14469">
        <v>2015</v>
      </c>
      <c r="I14469">
        <v>2</v>
      </c>
      <c r="J14469">
        <v>12</v>
      </c>
      <c r="K14469">
        <v>9</v>
      </c>
      <c r="L14469">
        <v>1</v>
      </c>
      <c r="M14469" t="s">
        <v>932</v>
      </c>
      <c r="N14469" t="s">
        <v>933</v>
      </c>
      <c r="O14469" t="s">
        <v>934</v>
      </c>
      <c r="R14469" t="str">
        <f t="shared" ref="R14469:R14532" si="454">IF(WEEKDAY(DATE(H14469,I14469,J14469),2)&lt;6,"Weekday","Weekend")</f>
        <v>Weekday</v>
      </c>
      <c r="S14469" s="12">
        <f t="shared" si="453"/>
        <v>42047</v>
      </c>
    </row>
    <row r="14470" spans="1:19" x14ac:dyDescent="0.25">
      <c r="A14470" t="s">
        <v>93</v>
      </c>
      <c r="C14470">
        <v>20150780164</v>
      </c>
      <c r="D14470">
        <v>94</v>
      </c>
      <c r="E14470" t="s">
        <v>62</v>
      </c>
      <c r="G14470">
        <v>239.065</v>
      </c>
      <c r="H14470">
        <v>2015</v>
      </c>
      <c r="I14470">
        <v>3</v>
      </c>
      <c r="J14470">
        <v>18</v>
      </c>
      <c r="K14470">
        <v>16</v>
      </c>
      <c r="L14470">
        <v>44</v>
      </c>
      <c r="M14470" t="s">
        <v>932</v>
      </c>
      <c r="N14470" t="s">
        <v>937</v>
      </c>
      <c r="O14470" t="s">
        <v>934</v>
      </c>
      <c r="R14470" t="str">
        <f t="shared" si="454"/>
        <v>Weekday</v>
      </c>
      <c r="S14470" s="12">
        <f t="shared" si="453"/>
        <v>42081</v>
      </c>
    </row>
    <row r="14471" spans="1:19" x14ac:dyDescent="0.25">
      <c r="A14471" t="s">
        <v>93</v>
      </c>
      <c r="C14471">
        <v>20150910180</v>
      </c>
      <c r="D14471">
        <v>94</v>
      </c>
      <c r="E14471" t="s">
        <v>62</v>
      </c>
      <c r="G14471">
        <v>239.065</v>
      </c>
      <c r="H14471">
        <v>2015</v>
      </c>
      <c r="I14471">
        <v>3</v>
      </c>
      <c r="J14471">
        <v>31</v>
      </c>
      <c r="K14471">
        <v>7</v>
      </c>
      <c r="L14471">
        <v>47</v>
      </c>
      <c r="M14471" t="s">
        <v>932</v>
      </c>
      <c r="N14471" t="s">
        <v>933</v>
      </c>
      <c r="O14471" t="s">
        <v>934</v>
      </c>
      <c r="R14471" t="str">
        <f t="shared" si="454"/>
        <v>Weekday</v>
      </c>
      <c r="S14471" s="12">
        <f t="shared" si="453"/>
        <v>42094</v>
      </c>
    </row>
    <row r="14472" spans="1:19" x14ac:dyDescent="0.25">
      <c r="A14472" t="s">
        <v>93</v>
      </c>
      <c r="C14472">
        <v>20151030220</v>
      </c>
      <c r="D14472">
        <v>94</v>
      </c>
      <c r="E14472" t="s">
        <v>62</v>
      </c>
      <c r="G14472">
        <v>239.065</v>
      </c>
      <c r="H14472">
        <v>2015</v>
      </c>
      <c r="I14472">
        <v>4</v>
      </c>
      <c r="J14472">
        <v>10</v>
      </c>
      <c r="K14472">
        <v>16</v>
      </c>
      <c r="L14472">
        <v>41</v>
      </c>
      <c r="M14472" t="s">
        <v>932</v>
      </c>
      <c r="N14472" t="s">
        <v>933</v>
      </c>
      <c r="O14472" t="s">
        <v>934</v>
      </c>
      <c r="R14472" t="str">
        <f t="shared" si="454"/>
        <v>Weekday</v>
      </c>
      <c r="S14472" s="12">
        <f t="shared" si="453"/>
        <v>42104</v>
      </c>
    </row>
    <row r="14473" spans="1:19" x14ac:dyDescent="0.25">
      <c r="A14473" t="s">
        <v>93</v>
      </c>
      <c r="C14473">
        <v>20152010235</v>
      </c>
      <c r="D14473">
        <v>94</v>
      </c>
      <c r="E14473" t="s">
        <v>62</v>
      </c>
      <c r="G14473">
        <v>239.065</v>
      </c>
      <c r="H14473">
        <v>2015</v>
      </c>
      <c r="I14473">
        <v>7</v>
      </c>
      <c r="J14473">
        <v>1</v>
      </c>
      <c r="K14473">
        <v>13</v>
      </c>
      <c r="L14473">
        <v>3</v>
      </c>
      <c r="M14473" t="s">
        <v>932</v>
      </c>
      <c r="N14473" t="s">
        <v>937</v>
      </c>
      <c r="O14473" t="s">
        <v>942</v>
      </c>
      <c r="R14473" t="str">
        <f t="shared" si="454"/>
        <v>Weekday</v>
      </c>
      <c r="S14473" s="12">
        <f t="shared" si="453"/>
        <v>42186</v>
      </c>
    </row>
    <row r="14474" spans="1:19" x14ac:dyDescent="0.25">
      <c r="A14474" t="s">
        <v>93</v>
      </c>
      <c r="C14474">
        <v>20152520203</v>
      </c>
      <c r="D14474">
        <v>94</v>
      </c>
      <c r="E14474" t="s">
        <v>62</v>
      </c>
      <c r="G14474">
        <v>239.065</v>
      </c>
      <c r="H14474">
        <v>2015</v>
      </c>
      <c r="I14474">
        <v>8</v>
      </c>
      <c r="J14474">
        <v>25</v>
      </c>
      <c r="K14474">
        <v>14</v>
      </c>
      <c r="L14474">
        <v>42</v>
      </c>
      <c r="M14474" t="s">
        <v>932</v>
      </c>
      <c r="N14474" t="s">
        <v>933</v>
      </c>
      <c r="O14474" t="s">
        <v>934</v>
      </c>
      <c r="R14474" t="str">
        <f t="shared" si="454"/>
        <v>Weekday</v>
      </c>
      <c r="S14474" s="12">
        <f t="shared" si="453"/>
        <v>42241</v>
      </c>
    </row>
    <row r="14475" spans="1:19" x14ac:dyDescent="0.25">
      <c r="A14475" t="s">
        <v>93</v>
      </c>
      <c r="C14475">
        <v>20152470244</v>
      </c>
      <c r="D14475">
        <v>94</v>
      </c>
      <c r="E14475" t="s">
        <v>87</v>
      </c>
      <c r="G14475">
        <v>239.065</v>
      </c>
      <c r="H14475">
        <v>2015</v>
      </c>
      <c r="I14475">
        <v>8</v>
      </c>
      <c r="J14475">
        <v>25</v>
      </c>
      <c r="K14475">
        <v>8</v>
      </c>
      <c r="L14475">
        <v>41</v>
      </c>
      <c r="M14475" t="s">
        <v>932</v>
      </c>
      <c r="N14475" t="s">
        <v>933</v>
      </c>
      <c r="O14475" t="s">
        <v>934</v>
      </c>
      <c r="R14475" t="str">
        <f t="shared" si="454"/>
        <v>Weekday</v>
      </c>
      <c r="S14475" s="12">
        <f t="shared" si="453"/>
        <v>42241</v>
      </c>
    </row>
    <row r="14476" spans="1:19" x14ac:dyDescent="0.25">
      <c r="A14476" t="s">
        <v>93</v>
      </c>
      <c r="C14476">
        <v>20152430226</v>
      </c>
      <c r="D14476">
        <v>94</v>
      </c>
      <c r="E14476" t="s">
        <v>87</v>
      </c>
      <c r="G14476">
        <v>239.065</v>
      </c>
      <c r="H14476">
        <v>2015</v>
      </c>
      <c r="I14476">
        <v>8</v>
      </c>
      <c r="J14476">
        <v>26</v>
      </c>
      <c r="K14476">
        <v>8</v>
      </c>
      <c r="L14476">
        <v>14</v>
      </c>
      <c r="M14476" t="s">
        <v>932</v>
      </c>
      <c r="N14476" t="s">
        <v>933</v>
      </c>
      <c r="O14476" t="s">
        <v>934</v>
      </c>
      <c r="R14476" t="str">
        <f t="shared" si="454"/>
        <v>Weekday</v>
      </c>
      <c r="S14476" s="12">
        <f t="shared" si="453"/>
        <v>42242</v>
      </c>
    </row>
    <row r="14477" spans="1:19" x14ac:dyDescent="0.25">
      <c r="A14477" t="s">
        <v>93</v>
      </c>
      <c r="C14477">
        <v>20152470271</v>
      </c>
      <c r="D14477">
        <v>94</v>
      </c>
      <c r="E14477" t="s">
        <v>87</v>
      </c>
      <c r="G14477">
        <v>239.065</v>
      </c>
      <c r="H14477">
        <v>2015</v>
      </c>
      <c r="I14477">
        <v>8</v>
      </c>
      <c r="J14477">
        <v>28</v>
      </c>
      <c r="K14477">
        <v>16</v>
      </c>
      <c r="L14477">
        <v>28</v>
      </c>
      <c r="M14477" t="s">
        <v>932</v>
      </c>
      <c r="N14477" t="s">
        <v>933</v>
      </c>
      <c r="O14477" t="s">
        <v>934</v>
      </c>
      <c r="R14477" t="str">
        <f t="shared" si="454"/>
        <v>Weekday</v>
      </c>
      <c r="S14477" s="12">
        <f t="shared" si="453"/>
        <v>42244</v>
      </c>
    </row>
    <row r="14478" spans="1:19" x14ac:dyDescent="0.25">
      <c r="A14478" t="s">
        <v>93</v>
      </c>
      <c r="C14478">
        <v>20152630162</v>
      </c>
      <c r="D14478">
        <v>94</v>
      </c>
      <c r="E14478" t="s">
        <v>87</v>
      </c>
      <c r="G14478">
        <v>239.065</v>
      </c>
      <c r="H14478">
        <v>2015</v>
      </c>
      <c r="I14478">
        <v>9</v>
      </c>
      <c r="J14478">
        <v>16</v>
      </c>
      <c r="K14478">
        <v>17</v>
      </c>
      <c r="L14478">
        <v>30</v>
      </c>
      <c r="M14478" t="s">
        <v>932</v>
      </c>
      <c r="N14478" t="s">
        <v>933</v>
      </c>
      <c r="O14478" t="s">
        <v>934</v>
      </c>
      <c r="R14478" t="str">
        <f t="shared" si="454"/>
        <v>Weekday</v>
      </c>
      <c r="S14478" s="12">
        <f t="shared" si="453"/>
        <v>42263</v>
      </c>
    </row>
    <row r="14479" spans="1:19" x14ac:dyDescent="0.25">
      <c r="A14479" t="s">
        <v>93</v>
      </c>
      <c r="C14479">
        <v>20152740217</v>
      </c>
      <c r="D14479">
        <v>94</v>
      </c>
      <c r="E14479" t="s">
        <v>62</v>
      </c>
      <c r="G14479">
        <v>239.065</v>
      </c>
      <c r="H14479">
        <v>2015</v>
      </c>
      <c r="I14479">
        <v>9</v>
      </c>
      <c r="J14479">
        <v>29</v>
      </c>
      <c r="K14479">
        <v>14</v>
      </c>
      <c r="L14479">
        <v>50</v>
      </c>
      <c r="M14479" t="s">
        <v>932</v>
      </c>
      <c r="N14479" t="s">
        <v>933</v>
      </c>
      <c r="O14479" t="s">
        <v>934</v>
      </c>
      <c r="R14479" t="str">
        <f t="shared" si="454"/>
        <v>Weekday</v>
      </c>
      <c r="S14479" s="12">
        <f t="shared" si="453"/>
        <v>42276</v>
      </c>
    </row>
    <row r="14480" spans="1:19" x14ac:dyDescent="0.25">
      <c r="A14480" t="s">
        <v>93</v>
      </c>
      <c r="C14480">
        <v>20152890221</v>
      </c>
      <c r="D14480">
        <v>94</v>
      </c>
      <c r="E14480" t="s">
        <v>87</v>
      </c>
      <c r="G14480">
        <v>239.065</v>
      </c>
      <c r="H14480">
        <v>2015</v>
      </c>
      <c r="I14480">
        <v>10</v>
      </c>
      <c r="J14480">
        <v>8</v>
      </c>
      <c r="K14480">
        <v>14</v>
      </c>
      <c r="L14480">
        <v>28</v>
      </c>
      <c r="M14480" t="s">
        <v>932</v>
      </c>
      <c r="N14480" t="s">
        <v>933</v>
      </c>
      <c r="O14480" t="s">
        <v>934</v>
      </c>
      <c r="R14480" t="str">
        <f t="shared" si="454"/>
        <v>Weekday</v>
      </c>
      <c r="S14480" s="12">
        <f t="shared" si="453"/>
        <v>42285</v>
      </c>
    </row>
    <row r="14481" spans="1:19" x14ac:dyDescent="0.25">
      <c r="A14481" t="s">
        <v>93</v>
      </c>
      <c r="C14481">
        <v>20153140225</v>
      </c>
      <c r="D14481">
        <v>94</v>
      </c>
      <c r="E14481" t="s">
        <v>62</v>
      </c>
      <c r="G14481">
        <v>239.065</v>
      </c>
      <c r="H14481">
        <v>2015</v>
      </c>
      <c r="I14481">
        <v>11</v>
      </c>
      <c r="J14481">
        <v>2</v>
      </c>
      <c r="K14481">
        <v>17</v>
      </c>
      <c r="L14481">
        <v>23</v>
      </c>
      <c r="M14481" t="s">
        <v>932</v>
      </c>
      <c r="N14481" t="s">
        <v>933</v>
      </c>
      <c r="O14481" t="s">
        <v>934</v>
      </c>
      <c r="R14481" t="str">
        <f t="shared" si="454"/>
        <v>Weekday</v>
      </c>
      <c r="S14481" s="12">
        <f t="shared" si="453"/>
        <v>42310</v>
      </c>
    </row>
    <row r="14482" spans="1:19" x14ac:dyDescent="0.25">
      <c r="A14482" t="s">
        <v>93</v>
      </c>
      <c r="C14482">
        <v>20153090219</v>
      </c>
      <c r="D14482">
        <v>94</v>
      </c>
      <c r="E14482" t="s">
        <v>87</v>
      </c>
      <c r="G14482">
        <v>239.065</v>
      </c>
      <c r="H14482">
        <v>2015</v>
      </c>
      <c r="I14482">
        <v>11</v>
      </c>
      <c r="J14482">
        <v>4</v>
      </c>
      <c r="K14482">
        <v>7</v>
      </c>
      <c r="L14482">
        <v>13</v>
      </c>
      <c r="M14482" t="s">
        <v>932</v>
      </c>
      <c r="N14482" t="s">
        <v>933</v>
      </c>
      <c r="O14482" t="s">
        <v>934</v>
      </c>
      <c r="R14482" t="str">
        <f t="shared" si="454"/>
        <v>Weekday</v>
      </c>
      <c r="S14482" s="12">
        <f t="shared" si="453"/>
        <v>42312</v>
      </c>
    </row>
    <row r="14483" spans="1:19" x14ac:dyDescent="0.25">
      <c r="A14483" t="s">
        <v>93</v>
      </c>
      <c r="C14483">
        <v>20153170244</v>
      </c>
      <c r="D14483">
        <v>94</v>
      </c>
      <c r="E14483" t="s">
        <v>87</v>
      </c>
      <c r="G14483">
        <v>239.065</v>
      </c>
      <c r="H14483">
        <v>2015</v>
      </c>
      <c r="I14483">
        <v>11</v>
      </c>
      <c r="J14483">
        <v>10</v>
      </c>
      <c r="K14483">
        <v>8</v>
      </c>
      <c r="L14483">
        <v>23</v>
      </c>
      <c r="M14483" t="s">
        <v>932</v>
      </c>
      <c r="N14483" t="s">
        <v>937</v>
      </c>
      <c r="O14483" t="s">
        <v>934</v>
      </c>
      <c r="R14483" t="str">
        <f t="shared" si="454"/>
        <v>Weekday</v>
      </c>
      <c r="S14483" s="12">
        <f t="shared" si="453"/>
        <v>42318</v>
      </c>
    </row>
    <row r="14484" spans="1:19" x14ac:dyDescent="0.25">
      <c r="A14484" t="s">
        <v>93</v>
      </c>
      <c r="C14484">
        <v>20153540158</v>
      </c>
      <c r="D14484">
        <v>94</v>
      </c>
      <c r="E14484" t="s">
        <v>62</v>
      </c>
      <c r="G14484">
        <v>239.065</v>
      </c>
      <c r="H14484">
        <v>2015</v>
      </c>
      <c r="I14484">
        <v>12</v>
      </c>
      <c r="J14484">
        <v>17</v>
      </c>
      <c r="K14484">
        <v>21</v>
      </c>
      <c r="L14484">
        <v>22</v>
      </c>
      <c r="M14484" t="s">
        <v>935</v>
      </c>
      <c r="N14484" t="s">
        <v>933</v>
      </c>
      <c r="O14484" t="s">
        <v>934</v>
      </c>
      <c r="R14484" t="str">
        <f t="shared" si="454"/>
        <v>Weekday</v>
      </c>
      <c r="S14484" s="12">
        <f t="shared" si="453"/>
        <v>42355</v>
      </c>
    </row>
    <row r="14485" spans="1:19" x14ac:dyDescent="0.25">
      <c r="A14485" t="s">
        <v>93</v>
      </c>
      <c r="C14485">
        <v>20152610223</v>
      </c>
      <c r="D14485">
        <v>94</v>
      </c>
      <c r="E14485" t="s">
        <v>62</v>
      </c>
      <c r="G14485">
        <v>239.066</v>
      </c>
      <c r="H14485">
        <v>2015</v>
      </c>
      <c r="I14485">
        <v>9</v>
      </c>
      <c r="J14485">
        <v>17</v>
      </c>
      <c r="K14485">
        <v>16</v>
      </c>
      <c r="L14485">
        <v>56</v>
      </c>
      <c r="M14485" t="s">
        <v>932</v>
      </c>
      <c r="N14485" t="s">
        <v>933</v>
      </c>
      <c r="O14485" t="s">
        <v>934</v>
      </c>
      <c r="R14485" t="str">
        <f t="shared" si="454"/>
        <v>Weekday</v>
      </c>
      <c r="S14485" s="12">
        <f t="shared" si="453"/>
        <v>42264</v>
      </c>
    </row>
    <row r="14486" spans="1:19" x14ac:dyDescent="0.25">
      <c r="A14486" t="s">
        <v>93</v>
      </c>
      <c r="C14486">
        <v>20151640138</v>
      </c>
      <c r="D14486">
        <v>94</v>
      </c>
      <c r="E14486" t="s">
        <v>62</v>
      </c>
      <c r="G14486">
        <v>239.315</v>
      </c>
      <c r="H14486">
        <v>2015</v>
      </c>
      <c r="I14486">
        <v>6</v>
      </c>
      <c r="J14486">
        <v>7</v>
      </c>
      <c r="K14486">
        <v>14</v>
      </c>
      <c r="L14486">
        <v>18</v>
      </c>
      <c r="M14486" t="s">
        <v>932</v>
      </c>
      <c r="N14486" t="s">
        <v>933</v>
      </c>
      <c r="O14486" t="s">
        <v>934</v>
      </c>
      <c r="R14486" t="str">
        <f t="shared" si="454"/>
        <v>Weekend</v>
      </c>
      <c r="S14486" s="12">
        <f t="shared" si="453"/>
        <v>42162</v>
      </c>
    </row>
    <row r="14487" spans="1:19" x14ac:dyDescent="0.25">
      <c r="A14487" t="s">
        <v>93</v>
      </c>
      <c r="C14487">
        <v>20152460273</v>
      </c>
      <c r="D14487">
        <v>94</v>
      </c>
      <c r="E14487" t="s">
        <v>87</v>
      </c>
      <c r="G14487">
        <v>239.315</v>
      </c>
      <c r="H14487">
        <v>2015</v>
      </c>
      <c r="I14487">
        <v>8</v>
      </c>
      <c r="J14487">
        <v>1</v>
      </c>
      <c r="K14487">
        <v>13</v>
      </c>
      <c r="L14487">
        <v>39</v>
      </c>
      <c r="M14487" t="s">
        <v>932</v>
      </c>
      <c r="N14487" t="s">
        <v>937</v>
      </c>
      <c r="O14487" t="s">
        <v>942</v>
      </c>
      <c r="R14487" t="str">
        <f t="shared" si="454"/>
        <v>Weekend</v>
      </c>
      <c r="S14487" s="12">
        <f t="shared" si="453"/>
        <v>42217</v>
      </c>
    </row>
    <row r="14488" spans="1:19" x14ac:dyDescent="0.25">
      <c r="A14488" t="s">
        <v>93</v>
      </c>
      <c r="C14488">
        <v>20153170237</v>
      </c>
      <c r="D14488">
        <v>94</v>
      </c>
      <c r="E14488" t="s">
        <v>62</v>
      </c>
      <c r="G14488">
        <v>239.315</v>
      </c>
      <c r="H14488">
        <v>2015</v>
      </c>
      <c r="I14488">
        <v>11</v>
      </c>
      <c r="J14488">
        <v>6</v>
      </c>
      <c r="K14488">
        <v>17</v>
      </c>
      <c r="L14488">
        <v>19</v>
      </c>
      <c r="M14488" t="s">
        <v>932</v>
      </c>
      <c r="N14488" t="s">
        <v>936</v>
      </c>
      <c r="O14488" t="s">
        <v>934</v>
      </c>
      <c r="R14488" t="str">
        <f t="shared" si="454"/>
        <v>Weekday</v>
      </c>
      <c r="S14488" s="12">
        <f t="shared" si="453"/>
        <v>42314</v>
      </c>
    </row>
    <row r="14489" spans="1:19" x14ac:dyDescent="0.25">
      <c r="A14489" t="s">
        <v>93</v>
      </c>
      <c r="C14489">
        <v>20152010265</v>
      </c>
      <c r="D14489">
        <v>94</v>
      </c>
      <c r="E14489" t="s">
        <v>62</v>
      </c>
      <c r="G14489">
        <v>239.32300000000001</v>
      </c>
      <c r="H14489">
        <v>2015</v>
      </c>
      <c r="I14489">
        <v>7</v>
      </c>
      <c r="J14489">
        <v>16</v>
      </c>
      <c r="K14489">
        <v>15</v>
      </c>
      <c r="L14489">
        <v>54</v>
      </c>
      <c r="M14489" t="s">
        <v>932</v>
      </c>
      <c r="N14489" t="s">
        <v>933</v>
      </c>
      <c r="O14489" t="s">
        <v>934</v>
      </c>
      <c r="R14489" t="str">
        <f t="shared" si="454"/>
        <v>Weekday</v>
      </c>
      <c r="S14489" s="12">
        <f t="shared" si="453"/>
        <v>42201</v>
      </c>
    </row>
    <row r="14490" spans="1:19" x14ac:dyDescent="0.25">
      <c r="A14490" t="s">
        <v>93</v>
      </c>
      <c r="C14490">
        <v>20152660174</v>
      </c>
      <c r="D14490">
        <v>94</v>
      </c>
      <c r="E14490" t="s">
        <v>62</v>
      </c>
      <c r="G14490">
        <v>239.34200000000001</v>
      </c>
      <c r="H14490">
        <v>2015</v>
      </c>
      <c r="I14490">
        <v>9</v>
      </c>
      <c r="J14490">
        <v>15</v>
      </c>
      <c r="K14490">
        <v>6</v>
      </c>
      <c r="L14490">
        <v>48</v>
      </c>
      <c r="M14490" t="s">
        <v>932</v>
      </c>
      <c r="N14490" t="s">
        <v>937</v>
      </c>
      <c r="O14490" t="s">
        <v>934</v>
      </c>
      <c r="R14490" t="str">
        <f t="shared" si="454"/>
        <v>Weekday</v>
      </c>
      <c r="S14490" s="12">
        <f t="shared" si="453"/>
        <v>42262</v>
      </c>
    </row>
    <row r="14491" spans="1:19" x14ac:dyDescent="0.25">
      <c r="A14491" t="s">
        <v>93</v>
      </c>
      <c r="C14491">
        <v>20150540223</v>
      </c>
      <c r="D14491">
        <v>94</v>
      </c>
      <c r="E14491" t="s">
        <v>940</v>
      </c>
      <c r="G14491">
        <v>239.36699999999999</v>
      </c>
      <c r="H14491">
        <v>2015</v>
      </c>
      <c r="I14491">
        <v>2</v>
      </c>
      <c r="J14491">
        <v>20</v>
      </c>
      <c r="K14491">
        <v>8</v>
      </c>
      <c r="L14491">
        <v>41</v>
      </c>
      <c r="M14491" t="s">
        <v>932</v>
      </c>
      <c r="N14491" t="s">
        <v>933</v>
      </c>
      <c r="O14491" t="s">
        <v>934</v>
      </c>
      <c r="R14491" t="str">
        <f t="shared" si="454"/>
        <v>Weekday</v>
      </c>
      <c r="S14491" s="12">
        <f t="shared" si="453"/>
        <v>42055</v>
      </c>
    </row>
    <row r="14492" spans="1:19" x14ac:dyDescent="0.25">
      <c r="A14492" t="s">
        <v>93</v>
      </c>
      <c r="C14492">
        <v>20150720156</v>
      </c>
      <c r="D14492">
        <v>94</v>
      </c>
      <c r="E14492" t="s">
        <v>87</v>
      </c>
      <c r="G14492">
        <v>239.40700000000001</v>
      </c>
      <c r="H14492">
        <v>2015</v>
      </c>
      <c r="I14492">
        <v>3</v>
      </c>
      <c r="J14492">
        <v>9</v>
      </c>
      <c r="K14492">
        <v>23</v>
      </c>
      <c r="L14492">
        <v>52</v>
      </c>
      <c r="M14492" t="s">
        <v>935</v>
      </c>
      <c r="N14492" t="s">
        <v>937</v>
      </c>
      <c r="O14492" t="s">
        <v>934</v>
      </c>
      <c r="R14492" t="str">
        <f t="shared" si="454"/>
        <v>Weekday</v>
      </c>
      <c r="S14492" s="12">
        <f t="shared" si="453"/>
        <v>42072</v>
      </c>
    </row>
    <row r="14493" spans="1:19" x14ac:dyDescent="0.25">
      <c r="A14493" t="s">
        <v>93</v>
      </c>
      <c r="C14493">
        <v>20151170178</v>
      </c>
      <c r="D14493">
        <v>94</v>
      </c>
      <c r="E14493" t="s">
        <v>87</v>
      </c>
      <c r="G14493">
        <v>239.40899999999999</v>
      </c>
      <c r="H14493">
        <v>2015</v>
      </c>
      <c r="I14493">
        <v>4</v>
      </c>
      <c r="J14493">
        <v>23</v>
      </c>
      <c r="K14493">
        <v>7</v>
      </c>
      <c r="L14493">
        <v>44</v>
      </c>
      <c r="M14493" t="s">
        <v>932</v>
      </c>
      <c r="N14493" t="s">
        <v>937</v>
      </c>
      <c r="O14493" t="s">
        <v>934</v>
      </c>
      <c r="R14493" t="str">
        <f t="shared" si="454"/>
        <v>Weekday</v>
      </c>
      <c r="S14493" s="12">
        <f t="shared" si="453"/>
        <v>42117</v>
      </c>
    </row>
    <row r="14494" spans="1:19" x14ac:dyDescent="0.25">
      <c r="A14494" t="s">
        <v>93</v>
      </c>
      <c r="C14494">
        <v>20150110178</v>
      </c>
      <c r="D14494">
        <v>94</v>
      </c>
      <c r="E14494" t="s">
        <v>62</v>
      </c>
      <c r="G14494">
        <v>239.43600000000001</v>
      </c>
      <c r="H14494">
        <v>2015</v>
      </c>
      <c r="I14494">
        <v>1</v>
      </c>
      <c r="J14494">
        <v>9</v>
      </c>
      <c r="K14494">
        <v>8</v>
      </c>
      <c r="L14494">
        <v>0</v>
      </c>
      <c r="M14494" t="s">
        <v>932</v>
      </c>
      <c r="N14494" t="s">
        <v>933</v>
      </c>
      <c r="O14494" t="s">
        <v>934</v>
      </c>
      <c r="R14494" t="str">
        <f t="shared" si="454"/>
        <v>Weekday</v>
      </c>
      <c r="S14494" s="12">
        <f t="shared" si="453"/>
        <v>42013</v>
      </c>
    </row>
    <row r="14495" spans="1:19" x14ac:dyDescent="0.25">
      <c r="A14495" t="s">
        <v>93</v>
      </c>
      <c r="C14495">
        <v>20153080233</v>
      </c>
      <c r="D14495">
        <v>94</v>
      </c>
      <c r="E14495" t="s">
        <v>87</v>
      </c>
      <c r="G14495">
        <v>239.56100000000001</v>
      </c>
      <c r="H14495">
        <v>2015</v>
      </c>
      <c r="I14495">
        <v>10</v>
      </c>
      <c r="J14495">
        <v>29</v>
      </c>
      <c r="K14495">
        <v>7</v>
      </c>
      <c r="L14495">
        <v>48</v>
      </c>
      <c r="M14495" t="s">
        <v>932</v>
      </c>
      <c r="N14495" t="s">
        <v>933</v>
      </c>
      <c r="O14495" t="s">
        <v>934</v>
      </c>
      <c r="R14495" t="str">
        <f t="shared" si="454"/>
        <v>Weekday</v>
      </c>
      <c r="S14495" s="12">
        <f t="shared" si="453"/>
        <v>42306</v>
      </c>
    </row>
    <row r="14496" spans="1:19" x14ac:dyDescent="0.25">
      <c r="A14496" t="s">
        <v>93</v>
      </c>
      <c r="C14496">
        <v>20150160183</v>
      </c>
      <c r="D14496">
        <v>94</v>
      </c>
      <c r="E14496" t="s">
        <v>87</v>
      </c>
      <c r="G14496">
        <v>239.56399999999999</v>
      </c>
      <c r="H14496">
        <v>2015</v>
      </c>
      <c r="I14496">
        <v>1</v>
      </c>
      <c r="J14496">
        <v>12</v>
      </c>
      <c r="K14496">
        <v>9</v>
      </c>
      <c r="L14496">
        <v>5</v>
      </c>
      <c r="M14496" t="s">
        <v>935</v>
      </c>
      <c r="N14496" t="s">
        <v>933</v>
      </c>
      <c r="O14496" t="s">
        <v>934</v>
      </c>
      <c r="R14496" t="str">
        <f t="shared" si="454"/>
        <v>Weekday</v>
      </c>
      <c r="S14496" s="12">
        <f t="shared" si="453"/>
        <v>42016</v>
      </c>
    </row>
    <row r="14497" spans="1:19" x14ac:dyDescent="0.25">
      <c r="A14497" t="s">
        <v>93</v>
      </c>
      <c r="C14497">
        <v>20150430371</v>
      </c>
      <c r="D14497">
        <v>94</v>
      </c>
      <c r="E14497" t="s">
        <v>62</v>
      </c>
      <c r="G14497">
        <v>239.56399999999999</v>
      </c>
      <c r="H14497">
        <v>2015</v>
      </c>
      <c r="I14497">
        <v>2</v>
      </c>
      <c r="J14497">
        <v>3</v>
      </c>
      <c r="K14497">
        <v>16</v>
      </c>
      <c r="L14497">
        <v>18</v>
      </c>
      <c r="M14497" t="s">
        <v>932</v>
      </c>
      <c r="N14497" t="s">
        <v>933</v>
      </c>
      <c r="O14497" t="s">
        <v>934</v>
      </c>
      <c r="R14497" t="str">
        <f t="shared" si="454"/>
        <v>Weekday</v>
      </c>
      <c r="S14497" s="12">
        <f t="shared" si="453"/>
        <v>42038</v>
      </c>
    </row>
    <row r="14498" spans="1:19" x14ac:dyDescent="0.25">
      <c r="A14498" t="s">
        <v>93</v>
      </c>
      <c r="C14498">
        <v>20150760162</v>
      </c>
      <c r="D14498">
        <v>94</v>
      </c>
      <c r="E14498" t="s">
        <v>62</v>
      </c>
      <c r="G14498">
        <v>239.56399999999999</v>
      </c>
      <c r="H14498">
        <v>2015</v>
      </c>
      <c r="I14498">
        <v>3</v>
      </c>
      <c r="J14498">
        <v>16</v>
      </c>
      <c r="K14498">
        <v>13</v>
      </c>
      <c r="L14498">
        <v>58</v>
      </c>
      <c r="M14498" t="s">
        <v>932</v>
      </c>
      <c r="N14498" t="s">
        <v>933</v>
      </c>
      <c r="O14498" t="s">
        <v>934</v>
      </c>
      <c r="R14498" t="str">
        <f t="shared" si="454"/>
        <v>Weekday</v>
      </c>
      <c r="S14498" s="12">
        <f t="shared" si="453"/>
        <v>42079</v>
      </c>
    </row>
    <row r="14499" spans="1:19" x14ac:dyDescent="0.25">
      <c r="A14499" t="s">
        <v>93</v>
      </c>
      <c r="C14499">
        <v>20151100172</v>
      </c>
      <c r="D14499">
        <v>94</v>
      </c>
      <c r="E14499" t="s">
        <v>940</v>
      </c>
      <c r="G14499">
        <v>239.56399999999999</v>
      </c>
      <c r="H14499">
        <v>2015</v>
      </c>
      <c r="I14499">
        <v>4</v>
      </c>
      <c r="J14499">
        <v>9</v>
      </c>
      <c r="K14499">
        <v>17</v>
      </c>
      <c r="L14499">
        <v>29</v>
      </c>
      <c r="M14499" t="s">
        <v>932</v>
      </c>
      <c r="N14499" t="s">
        <v>937</v>
      </c>
      <c r="O14499" t="s">
        <v>934</v>
      </c>
      <c r="R14499" t="str">
        <f t="shared" si="454"/>
        <v>Weekday</v>
      </c>
      <c r="S14499" s="12">
        <f t="shared" si="453"/>
        <v>42103</v>
      </c>
    </row>
    <row r="14500" spans="1:19" x14ac:dyDescent="0.25">
      <c r="A14500" t="s">
        <v>93</v>
      </c>
      <c r="C14500">
        <v>20151280196</v>
      </c>
      <c r="D14500">
        <v>94</v>
      </c>
      <c r="E14500" t="s">
        <v>87</v>
      </c>
      <c r="G14500">
        <v>239.56399999999999</v>
      </c>
      <c r="H14500">
        <v>2015</v>
      </c>
      <c r="I14500">
        <v>4</v>
      </c>
      <c r="J14500">
        <v>26</v>
      </c>
      <c r="K14500">
        <v>17</v>
      </c>
      <c r="L14500">
        <v>47</v>
      </c>
      <c r="M14500" t="s">
        <v>932</v>
      </c>
      <c r="N14500" t="s">
        <v>933</v>
      </c>
      <c r="O14500" t="s">
        <v>934</v>
      </c>
      <c r="R14500" t="str">
        <f t="shared" si="454"/>
        <v>Weekend</v>
      </c>
      <c r="S14500" s="12">
        <f t="shared" si="453"/>
        <v>42120</v>
      </c>
    </row>
    <row r="14501" spans="1:19" x14ac:dyDescent="0.25">
      <c r="A14501" t="s">
        <v>93</v>
      </c>
      <c r="C14501">
        <v>20151560151</v>
      </c>
      <c r="D14501">
        <v>94</v>
      </c>
      <c r="E14501" t="s">
        <v>62</v>
      </c>
      <c r="G14501">
        <v>239.56399999999999</v>
      </c>
      <c r="H14501">
        <v>2015</v>
      </c>
      <c r="I14501">
        <v>5</v>
      </c>
      <c r="J14501">
        <v>28</v>
      </c>
      <c r="K14501">
        <v>16</v>
      </c>
      <c r="L14501">
        <v>35</v>
      </c>
      <c r="M14501" t="s">
        <v>932</v>
      </c>
      <c r="N14501" t="s">
        <v>933</v>
      </c>
      <c r="O14501" t="s">
        <v>934</v>
      </c>
      <c r="R14501" t="str">
        <f t="shared" si="454"/>
        <v>Weekday</v>
      </c>
      <c r="S14501" s="12">
        <f t="shared" si="453"/>
        <v>42152</v>
      </c>
    </row>
    <row r="14502" spans="1:19" x14ac:dyDescent="0.25">
      <c r="A14502" t="s">
        <v>93</v>
      </c>
      <c r="C14502">
        <v>20151560163</v>
      </c>
      <c r="D14502">
        <v>94</v>
      </c>
      <c r="E14502" t="s">
        <v>87</v>
      </c>
      <c r="G14502">
        <v>239.56399999999999</v>
      </c>
      <c r="H14502">
        <v>2015</v>
      </c>
      <c r="I14502">
        <v>6</v>
      </c>
      <c r="J14502">
        <v>2</v>
      </c>
      <c r="K14502">
        <v>16</v>
      </c>
      <c r="L14502">
        <v>19</v>
      </c>
      <c r="M14502" t="s">
        <v>935</v>
      </c>
      <c r="N14502" t="s">
        <v>936</v>
      </c>
      <c r="O14502" t="s">
        <v>934</v>
      </c>
      <c r="R14502" t="str">
        <f t="shared" si="454"/>
        <v>Weekday</v>
      </c>
      <c r="S14502" s="12">
        <f t="shared" si="453"/>
        <v>42157</v>
      </c>
    </row>
    <row r="14503" spans="1:19" x14ac:dyDescent="0.25">
      <c r="A14503" t="s">
        <v>93</v>
      </c>
      <c r="C14503">
        <v>20151700226</v>
      </c>
      <c r="D14503">
        <v>94</v>
      </c>
      <c r="E14503" t="s">
        <v>62</v>
      </c>
      <c r="G14503">
        <v>239.56399999999999</v>
      </c>
      <c r="H14503">
        <v>2015</v>
      </c>
      <c r="I14503">
        <v>6</v>
      </c>
      <c r="J14503">
        <v>18</v>
      </c>
      <c r="K14503">
        <v>15</v>
      </c>
      <c r="L14503">
        <v>55</v>
      </c>
      <c r="M14503" t="s">
        <v>932</v>
      </c>
      <c r="N14503" t="s">
        <v>937</v>
      </c>
      <c r="O14503" t="s">
        <v>934</v>
      </c>
      <c r="R14503" t="str">
        <f t="shared" si="454"/>
        <v>Weekday</v>
      </c>
      <c r="S14503" s="12">
        <f t="shared" si="453"/>
        <v>42173</v>
      </c>
    </row>
    <row r="14504" spans="1:19" x14ac:dyDescent="0.25">
      <c r="A14504" t="s">
        <v>93</v>
      </c>
      <c r="C14504">
        <v>20152240246</v>
      </c>
      <c r="D14504">
        <v>94</v>
      </c>
      <c r="E14504" t="s">
        <v>62</v>
      </c>
      <c r="G14504">
        <v>239.56399999999999</v>
      </c>
      <c r="H14504">
        <v>2015</v>
      </c>
      <c r="I14504">
        <v>8</v>
      </c>
      <c r="J14504">
        <v>10</v>
      </c>
      <c r="K14504">
        <v>13</v>
      </c>
      <c r="L14504">
        <v>0</v>
      </c>
      <c r="M14504" t="s">
        <v>932</v>
      </c>
      <c r="N14504" t="s">
        <v>933</v>
      </c>
      <c r="O14504" t="s">
        <v>934</v>
      </c>
      <c r="R14504" t="str">
        <f t="shared" si="454"/>
        <v>Weekday</v>
      </c>
      <c r="S14504" s="12">
        <f t="shared" si="453"/>
        <v>42226</v>
      </c>
    </row>
    <row r="14505" spans="1:19" x14ac:dyDescent="0.25">
      <c r="A14505" t="s">
        <v>93</v>
      </c>
      <c r="C14505">
        <v>20152430221</v>
      </c>
      <c r="D14505">
        <v>94</v>
      </c>
      <c r="E14505" t="s">
        <v>87</v>
      </c>
      <c r="G14505">
        <v>239.56399999999999</v>
      </c>
      <c r="H14505">
        <v>2015</v>
      </c>
      <c r="I14505">
        <v>8</v>
      </c>
      <c r="J14505">
        <v>18</v>
      </c>
      <c r="K14505">
        <v>12</v>
      </c>
      <c r="L14505">
        <v>42</v>
      </c>
      <c r="M14505" t="s">
        <v>932</v>
      </c>
      <c r="N14505" t="s">
        <v>933</v>
      </c>
      <c r="O14505" t="s">
        <v>934</v>
      </c>
      <c r="R14505" t="str">
        <f t="shared" si="454"/>
        <v>Weekday</v>
      </c>
      <c r="S14505" s="12">
        <f t="shared" si="453"/>
        <v>42234</v>
      </c>
    </row>
    <row r="14506" spans="1:19" x14ac:dyDescent="0.25">
      <c r="A14506" t="s">
        <v>93</v>
      </c>
      <c r="C14506">
        <v>20152520207</v>
      </c>
      <c r="D14506">
        <v>94</v>
      </c>
      <c r="E14506" t="s">
        <v>87</v>
      </c>
      <c r="G14506">
        <v>239.56399999999999</v>
      </c>
      <c r="H14506">
        <v>2015</v>
      </c>
      <c r="I14506">
        <v>9</v>
      </c>
      <c r="J14506">
        <v>9</v>
      </c>
      <c r="K14506">
        <v>8</v>
      </c>
      <c r="L14506">
        <v>5</v>
      </c>
      <c r="M14506" t="s">
        <v>932</v>
      </c>
      <c r="N14506" t="s">
        <v>933</v>
      </c>
      <c r="O14506" t="s">
        <v>934</v>
      </c>
      <c r="R14506" t="str">
        <f t="shared" si="454"/>
        <v>Weekday</v>
      </c>
      <c r="S14506" s="12">
        <f t="shared" si="453"/>
        <v>42256</v>
      </c>
    </row>
    <row r="14507" spans="1:19" x14ac:dyDescent="0.25">
      <c r="A14507" t="s">
        <v>93</v>
      </c>
      <c r="C14507">
        <v>20152560106</v>
      </c>
      <c r="D14507">
        <v>94</v>
      </c>
      <c r="E14507" t="s">
        <v>87</v>
      </c>
      <c r="G14507">
        <v>239.56399999999999</v>
      </c>
      <c r="H14507">
        <v>2015</v>
      </c>
      <c r="I14507">
        <v>9</v>
      </c>
      <c r="J14507">
        <v>11</v>
      </c>
      <c r="K14507">
        <v>17</v>
      </c>
      <c r="L14507">
        <v>0</v>
      </c>
      <c r="M14507" t="s">
        <v>932</v>
      </c>
      <c r="N14507" t="s">
        <v>933</v>
      </c>
      <c r="O14507" t="s">
        <v>934</v>
      </c>
      <c r="R14507" t="str">
        <f t="shared" si="454"/>
        <v>Weekday</v>
      </c>
      <c r="S14507" s="12">
        <f t="shared" si="453"/>
        <v>42258</v>
      </c>
    </row>
    <row r="14508" spans="1:19" x14ac:dyDescent="0.25">
      <c r="A14508" t="s">
        <v>93</v>
      </c>
      <c r="C14508">
        <v>20151770209</v>
      </c>
      <c r="D14508">
        <v>94</v>
      </c>
      <c r="E14508" t="s">
        <v>87</v>
      </c>
      <c r="G14508">
        <v>239.715</v>
      </c>
      <c r="H14508">
        <v>2015</v>
      </c>
      <c r="I14508">
        <v>6</v>
      </c>
      <c r="J14508">
        <v>25</v>
      </c>
      <c r="K14508">
        <v>16</v>
      </c>
      <c r="L14508">
        <v>37</v>
      </c>
      <c r="M14508" t="s">
        <v>932</v>
      </c>
      <c r="N14508" t="s">
        <v>937</v>
      </c>
      <c r="O14508" t="s">
        <v>934</v>
      </c>
      <c r="R14508" t="str">
        <f t="shared" si="454"/>
        <v>Weekday</v>
      </c>
      <c r="S14508" s="12">
        <f t="shared" si="453"/>
        <v>42180</v>
      </c>
    </row>
    <row r="14509" spans="1:19" x14ac:dyDescent="0.25">
      <c r="A14509" t="s">
        <v>93</v>
      </c>
      <c r="C14509">
        <v>20150530187</v>
      </c>
      <c r="D14509">
        <v>94</v>
      </c>
      <c r="E14509" t="s">
        <v>62</v>
      </c>
      <c r="G14509">
        <v>239.745</v>
      </c>
      <c r="H14509">
        <v>2015</v>
      </c>
      <c r="I14509">
        <v>2</v>
      </c>
      <c r="J14509">
        <v>20</v>
      </c>
      <c r="K14509">
        <v>8</v>
      </c>
      <c r="L14509">
        <v>37</v>
      </c>
      <c r="M14509" t="s">
        <v>932</v>
      </c>
      <c r="N14509" t="s">
        <v>933</v>
      </c>
      <c r="O14509" t="s">
        <v>934</v>
      </c>
      <c r="Q14509" t="s">
        <v>216</v>
      </c>
      <c r="R14509" t="str">
        <f t="shared" si="454"/>
        <v>Weekday</v>
      </c>
      <c r="S14509" s="12">
        <f t="shared" si="453"/>
        <v>42055</v>
      </c>
    </row>
    <row r="14510" spans="1:19" x14ac:dyDescent="0.25">
      <c r="A14510" t="s">
        <v>93</v>
      </c>
      <c r="C14510">
        <v>20151830211</v>
      </c>
      <c r="D14510">
        <v>94</v>
      </c>
      <c r="E14510" t="s">
        <v>87</v>
      </c>
      <c r="G14510">
        <v>239.745</v>
      </c>
      <c r="H14510">
        <v>2015</v>
      </c>
      <c r="I14510">
        <v>6</v>
      </c>
      <c r="J14510">
        <v>27</v>
      </c>
      <c r="K14510">
        <v>10</v>
      </c>
      <c r="L14510">
        <v>43</v>
      </c>
      <c r="M14510" t="s">
        <v>932</v>
      </c>
      <c r="N14510" t="s">
        <v>933</v>
      </c>
      <c r="O14510" t="s">
        <v>942</v>
      </c>
      <c r="R14510" t="str">
        <f t="shared" si="454"/>
        <v>Weekend</v>
      </c>
      <c r="S14510" s="12">
        <f t="shared" si="453"/>
        <v>42182</v>
      </c>
    </row>
    <row r="14511" spans="1:19" x14ac:dyDescent="0.25">
      <c r="A14511" t="s">
        <v>93</v>
      </c>
      <c r="C14511">
        <v>20152050279</v>
      </c>
      <c r="D14511">
        <v>94</v>
      </c>
      <c r="E14511" t="s">
        <v>87</v>
      </c>
      <c r="G14511">
        <v>239.81399999999999</v>
      </c>
      <c r="H14511">
        <v>2015</v>
      </c>
      <c r="I14511">
        <v>7</v>
      </c>
      <c r="J14511">
        <v>20</v>
      </c>
      <c r="K14511">
        <v>20</v>
      </c>
      <c r="L14511">
        <v>32</v>
      </c>
      <c r="M14511" t="s">
        <v>932</v>
      </c>
      <c r="N14511" t="s">
        <v>933</v>
      </c>
      <c r="O14511" t="s">
        <v>934</v>
      </c>
      <c r="Q14511" t="s">
        <v>234</v>
      </c>
      <c r="R14511" t="str">
        <f t="shared" si="454"/>
        <v>Weekday</v>
      </c>
      <c r="S14511" s="12">
        <f t="shared" si="453"/>
        <v>42205</v>
      </c>
    </row>
    <row r="14512" spans="1:19" x14ac:dyDescent="0.25">
      <c r="A14512" t="s">
        <v>93</v>
      </c>
      <c r="C14512">
        <v>20153190130</v>
      </c>
      <c r="D14512">
        <v>94</v>
      </c>
      <c r="E14512" t="s">
        <v>62</v>
      </c>
      <c r="G14512">
        <v>239.816</v>
      </c>
      <c r="H14512">
        <v>2015</v>
      </c>
      <c r="I14512">
        <v>11</v>
      </c>
      <c r="J14512">
        <v>13</v>
      </c>
      <c r="K14512">
        <v>15</v>
      </c>
      <c r="L14512">
        <v>24</v>
      </c>
      <c r="M14512" t="s">
        <v>932</v>
      </c>
      <c r="N14512" t="s">
        <v>933</v>
      </c>
      <c r="O14512" t="s">
        <v>934</v>
      </c>
      <c r="Q14512" t="s">
        <v>217</v>
      </c>
      <c r="R14512" t="str">
        <f t="shared" si="454"/>
        <v>Weekday</v>
      </c>
      <c r="S14512" s="12">
        <f t="shared" si="453"/>
        <v>42321</v>
      </c>
    </row>
    <row r="14513" spans="1:19" x14ac:dyDescent="0.25">
      <c r="A14513" t="s">
        <v>93</v>
      </c>
      <c r="C14513">
        <v>20153620200</v>
      </c>
      <c r="D14513">
        <v>94</v>
      </c>
      <c r="E14513" t="s">
        <v>87</v>
      </c>
      <c r="G14513">
        <v>239.833</v>
      </c>
      <c r="H14513">
        <v>2015</v>
      </c>
      <c r="I14513">
        <v>12</v>
      </c>
      <c r="J14513">
        <v>26</v>
      </c>
      <c r="K14513">
        <v>3</v>
      </c>
      <c r="L14513">
        <v>6</v>
      </c>
      <c r="M14513" t="s">
        <v>935</v>
      </c>
      <c r="N14513" t="s">
        <v>933</v>
      </c>
      <c r="O14513" t="s">
        <v>934</v>
      </c>
      <c r="Q14513" t="s">
        <v>234</v>
      </c>
      <c r="R14513" t="str">
        <f t="shared" si="454"/>
        <v>Weekend</v>
      </c>
      <c r="S14513" s="12">
        <f t="shared" si="453"/>
        <v>42364</v>
      </c>
    </row>
    <row r="14514" spans="1:19" x14ac:dyDescent="0.25">
      <c r="A14514" t="s">
        <v>93</v>
      </c>
      <c r="C14514">
        <v>20151560110</v>
      </c>
      <c r="D14514">
        <v>94</v>
      </c>
      <c r="E14514" t="s">
        <v>87</v>
      </c>
      <c r="G14514">
        <v>239.839</v>
      </c>
      <c r="H14514">
        <v>2015</v>
      </c>
      <c r="I14514">
        <v>6</v>
      </c>
      <c r="J14514">
        <v>2</v>
      </c>
      <c r="K14514">
        <v>8</v>
      </c>
      <c r="L14514">
        <v>43</v>
      </c>
      <c r="M14514" t="s">
        <v>932</v>
      </c>
      <c r="N14514" t="s">
        <v>937</v>
      </c>
      <c r="O14514" t="s">
        <v>934</v>
      </c>
      <c r="Q14514" t="s">
        <v>234</v>
      </c>
      <c r="R14514" t="str">
        <f t="shared" si="454"/>
        <v>Weekday</v>
      </c>
      <c r="S14514" s="12">
        <f t="shared" si="453"/>
        <v>42157</v>
      </c>
    </row>
    <row r="14515" spans="1:19" x14ac:dyDescent="0.25">
      <c r="A14515" t="s">
        <v>93</v>
      </c>
      <c r="C14515">
        <v>20150160196</v>
      </c>
      <c r="D14515">
        <v>94</v>
      </c>
      <c r="E14515" t="s">
        <v>62</v>
      </c>
      <c r="G14515">
        <v>240.06299999999999</v>
      </c>
      <c r="H14515">
        <v>2015</v>
      </c>
      <c r="I14515">
        <v>1</v>
      </c>
      <c r="J14515">
        <v>12</v>
      </c>
      <c r="K14515">
        <v>16</v>
      </c>
      <c r="L14515">
        <v>47</v>
      </c>
      <c r="M14515" t="s">
        <v>932</v>
      </c>
      <c r="N14515" t="s">
        <v>933</v>
      </c>
      <c r="O14515" t="s">
        <v>934</v>
      </c>
      <c r="Q14515" t="s">
        <v>217</v>
      </c>
      <c r="R14515" t="str">
        <f t="shared" si="454"/>
        <v>Weekday</v>
      </c>
      <c r="S14515" s="12">
        <f t="shared" si="453"/>
        <v>42016</v>
      </c>
    </row>
    <row r="14516" spans="1:19" x14ac:dyDescent="0.25">
      <c r="A14516" t="s">
        <v>93</v>
      </c>
      <c r="C14516">
        <v>20150530082</v>
      </c>
      <c r="D14516">
        <v>94</v>
      </c>
      <c r="E14516" t="s">
        <v>87</v>
      </c>
      <c r="G14516">
        <v>240.06299999999999</v>
      </c>
      <c r="H14516">
        <v>2015</v>
      </c>
      <c r="I14516">
        <v>2</v>
      </c>
      <c r="J14516">
        <v>22</v>
      </c>
      <c r="K14516">
        <v>12</v>
      </c>
      <c r="L14516">
        <v>16</v>
      </c>
      <c r="M14516" t="s">
        <v>932</v>
      </c>
      <c r="N14516" t="s">
        <v>933</v>
      </c>
      <c r="O14516" t="s">
        <v>934</v>
      </c>
      <c r="Q14516" t="s">
        <v>233</v>
      </c>
      <c r="R14516" t="str">
        <f t="shared" si="454"/>
        <v>Weekend</v>
      </c>
      <c r="S14516" s="12">
        <f t="shared" si="453"/>
        <v>42057</v>
      </c>
    </row>
    <row r="14517" spans="1:19" x14ac:dyDescent="0.25">
      <c r="A14517" t="s">
        <v>93</v>
      </c>
      <c r="C14517">
        <v>20150690185</v>
      </c>
      <c r="D14517">
        <v>94</v>
      </c>
      <c r="E14517" t="s">
        <v>87</v>
      </c>
      <c r="G14517">
        <v>240.06299999999999</v>
      </c>
      <c r="H14517">
        <v>2015</v>
      </c>
      <c r="I14517">
        <v>3</v>
      </c>
      <c r="J14517">
        <v>7</v>
      </c>
      <c r="K14517">
        <v>16</v>
      </c>
      <c r="L14517">
        <v>23</v>
      </c>
      <c r="M14517" t="s">
        <v>935</v>
      </c>
      <c r="N14517" t="s">
        <v>936</v>
      </c>
      <c r="O14517" t="s">
        <v>934</v>
      </c>
      <c r="Q14517" t="s">
        <v>233</v>
      </c>
      <c r="R14517" t="str">
        <f t="shared" si="454"/>
        <v>Weekend</v>
      </c>
      <c r="S14517" s="12">
        <f t="shared" si="453"/>
        <v>42070</v>
      </c>
    </row>
    <row r="14518" spans="1:19" x14ac:dyDescent="0.25">
      <c r="A14518" t="s">
        <v>93</v>
      </c>
      <c r="C14518">
        <v>20150860179</v>
      </c>
      <c r="D14518">
        <v>94</v>
      </c>
      <c r="E14518" t="s">
        <v>62</v>
      </c>
      <c r="G14518">
        <v>240.06299999999999</v>
      </c>
      <c r="H14518">
        <v>2015</v>
      </c>
      <c r="I14518">
        <v>3</v>
      </c>
      <c r="J14518">
        <v>22</v>
      </c>
      <c r="K14518">
        <v>19</v>
      </c>
      <c r="L14518">
        <v>47</v>
      </c>
      <c r="M14518" t="s">
        <v>932</v>
      </c>
      <c r="N14518" t="s">
        <v>936</v>
      </c>
      <c r="O14518" t="s">
        <v>934</v>
      </c>
      <c r="Q14518" t="s">
        <v>217</v>
      </c>
      <c r="R14518" t="str">
        <f t="shared" si="454"/>
        <v>Weekend</v>
      </c>
      <c r="S14518" s="12">
        <f t="shared" si="453"/>
        <v>42085</v>
      </c>
    </row>
    <row r="14519" spans="1:19" x14ac:dyDescent="0.25">
      <c r="A14519" t="s">
        <v>93</v>
      </c>
      <c r="C14519">
        <v>20150870117</v>
      </c>
      <c r="D14519">
        <v>94</v>
      </c>
      <c r="E14519" t="s">
        <v>87</v>
      </c>
      <c r="G14519">
        <v>240.06299999999999</v>
      </c>
      <c r="H14519">
        <v>2015</v>
      </c>
      <c r="I14519">
        <v>3</v>
      </c>
      <c r="J14519">
        <v>26</v>
      </c>
      <c r="K14519">
        <v>7</v>
      </c>
      <c r="L14519">
        <v>40</v>
      </c>
      <c r="M14519" t="s">
        <v>932</v>
      </c>
      <c r="N14519" t="s">
        <v>937</v>
      </c>
      <c r="O14519" t="s">
        <v>934</v>
      </c>
      <c r="Q14519" t="s">
        <v>233</v>
      </c>
      <c r="R14519" t="str">
        <f t="shared" si="454"/>
        <v>Weekday</v>
      </c>
      <c r="S14519" s="12">
        <f t="shared" si="453"/>
        <v>42089</v>
      </c>
    </row>
    <row r="14520" spans="1:19" x14ac:dyDescent="0.25">
      <c r="A14520" t="s">
        <v>93</v>
      </c>
      <c r="C14520">
        <v>20151520216</v>
      </c>
      <c r="D14520">
        <v>94</v>
      </c>
      <c r="E14520" t="s">
        <v>62</v>
      </c>
      <c r="G14520">
        <v>240.06299999999999</v>
      </c>
      <c r="H14520">
        <v>2015</v>
      </c>
      <c r="I14520">
        <v>5</v>
      </c>
      <c r="J14520">
        <v>26</v>
      </c>
      <c r="K14520">
        <v>8</v>
      </c>
      <c r="L14520">
        <v>24</v>
      </c>
      <c r="M14520" t="s">
        <v>932</v>
      </c>
      <c r="N14520" t="s">
        <v>933</v>
      </c>
      <c r="O14520" t="s">
        <v>934</v>
      </c>
      <c r="Q14520" t="s">
        <v>217</v>
      </c>
      <c r="R14520" t="str">
        <f t="shared" si="454"/>
        <v>Weekday</v>
      </c>
      <c r="S14520" s="12">
        <f t="shared" si="453"/>
        <v>42150</v>
      </c>
    </row>
    <row r="14521" spans="1:19" x14ac:dyDescent="0.25">
      <c r="A14521" t="s">
        <v>93</v>
      </c>
      <c r="C14521">
        <v>20151520200</v>
      </c>
      <c r="D14521">
        <v>94</v>
      </c>
      <c r="E14521" t="s">
        <v>940</v>
      </c>
      <c r="G14521">
        <v>240.06299999999999</v>
      </c>
      <c r="H14521">
        <v>2015</v>
      </c>
      <c r="I14521">
        <v>5</v>
      </c>
      <c r="J14521">
        <v>28</v>
      </c>
      <c r="K14521">
        <v>12</v>
      </c>
      <c r="L14521">
        <v>5</v>
      </c>
      <c r="M14521" t="s">
        <v>932</v>
      </c>
      <c r="N14521" t="s">
        <v>933</v>
      </c>
      <c r="O14521" t="s">
        <v>934</v>
      </c>
      <c r="R14521" t="str">
        <f t="shared" si="454"/>
        <v>Weekday</v>
      </c>
      <c r="S14521" s="12">
        <f t="shared" si="453"/>
        <v>42152</v>
      </c>
    </row>
    <row r="14522" spans="1:19" x14ac:dyDescent="0.25">
      <c r="A14522" t="s">
        <v>93</v>
      </c>
      <c r="C14522">
        <v>20151610236</v>
      </c>
      <c r="D14522">
        <v>94</v>
      </c>
      <c r="E14522" t="s">
        <v>62</v>
      </c>
      <c r="G14522">
        <v>240.06299999999999</v>
      </c>
      <c r="H14522">
        <v>2015</v>
      </c>
      <c r="I14522">
        <v>6</v>
      </c>
      <c r="J14522">
        <v>5</v>
      </c>
      <c r="K14522">
        <v>13</v>
      </c>
      <c r="L14522">
        <v>58</v>
      </c>
      <c r="M14522" t="s">
        <v>932</v>
      </c>
      <c r="N14522" t="s">
        <v>933</v>
      </c>
      <c r="O14522" t="s">
        <v>934</v>
      </c>
      <c r="Q14522" t="s">
        <v>217</v>
      </c>
      <c r="R14522" t="str">
        <f t="shared" si="454"/>
        <v>Weekday</v>
      </c>
      <c r="S14522" s="12">
        <f t="shared" si="453"/>
        <v>42160</v>
      </c>
    </row>
    <row r="14523" spans="1:19" x14ac:dyDescent="0.25">
      <c r="A14523" t="s">
        <v>93</v>
      </c>
      <c r="C14523">
        <v>20151690220</v>
      </c>
      <c r="D14523">
        <v>94</v>
      </c>
      <c r="E14523" t="s">
        <v>87</v>
      </c>
      <c r="G14523">
        <v>240.06299999999999</v>
      </c>
      <c r="H14523">
        <v>2015</v>
      </c>
      <c r="I14523">
        <v>6</v>
      </c>
      <c r="J14523">
        <v>17</v>
      </c>
      <c r="K14523">
        <v>17</v>
      </c>
      <c r="L14523">
        <v>33</v>
      </c>
      <c r="M14523" t="s">
        <v>932</v>
      </c>
      <c r="N14523" t="s">
        <v>933</v>
      </c>
      <c r="O14523" t="s">
        <v>934</v>
      </c>
      <c r="Q14523" t="s">
        <v>233</v>
      </c>
      <c r="R14523" t="str">
        <f t="shared" si="454"/>
        <v>Weekday</v>
      </c>
      <c r="S14523" s="12">
        <f t="shared" si="453"/>
        <v>42172</v>
      </c>
    </row>
    <row r="14524" spans="1:19" x14ac:dyDescent="0.25">
      <c r="A14524" t="s">
        <v>93</v>
      </c>
      <c r="C14524">
        <v>20151740258</v>
      </c>
      <c r="D14524">
        <v>94</v>
      </c>
      <c r="E14524" t="s">
        <v>87</v>
      </c>
      <c r="G14524">
        <v>240.06299999999999</v>
      </c>
      <c r="H14524">
        <v>2015</v>
      </c>
      <c r="I14524">
        <v>6</v>
      </c>
      <c r="J14524">
        <v>20</v>
      </c>
      <c r="K14524">
        <v>18</v>
      </c>
      <c r="L14524">
        <v>30</v>
      </c>
      <c r="M14524" t="s">
        <v>932</v>
      </c>
      <c r="N14524" t="s">
        <v>933</v>
      </c>
      <c r="O14524" t="s">
        <v>934</v>
      </c>
      <c r="Q14524" t="s">
        <v>233</v>
      </c>
      <c r="R14524" t="str">
        <f t="shared" si="454"/>
        <v>Weekend</v>
      </c>
      <c r="S14524" s="12">
        <f t="shared" si="453"/>
        <v>42175</v>
      </c>
    </row>
    <row r="14525" spans="1:19" x14ac:dyDescent="0.25">
      <c r="A14525" t="s">
        <v>93</v>
      </c>
      <c r="C14525">
        <v>20151840128</v>
      </c>
      <c r="D14525">
        <v>94</v>
      </c>
      <c r="E14525" t="s">
        <v>940</v>
      </c>
      <c r="G14525">
        <v>240.06299999999999</v>
      </c>
      <c r="H14525">
        <v>2015</v>
      </c>
      <c r="I14525">
        <v>7</v>
      </c>
      <c r="J14525">
        <v>2</v>
      </c>
      <c r="K14525">
        <v>16</v>
      </c>
      <c r="L14525">
        <v>6</v>
      </c>
      <c r="M14525" t="s">
        <v>932</v>
      </c>
      <c r="N14525" t="s">
        <v>933</v>
      </c>
      <c r="O14525" t="s">
        <v>934</v>
      </c>
      <c r="R14525" t="str">
        <f t="shared" si="454"/>
        <v>Weekday</v>
      </c>
      <c r="S14525" s="12">
        <f t="shared" si="453"/>
        <v>42187</v>
      </c>
    </row>
    <row r="14526" spans="1:19" x14ac:dyDescent="0.25">
      <c r="A14526" t="s">
        <v>93</v>
      </c>
      <c r="C14526">
        <v>20151880209</v>
      </c>
      <c r="D14526">
        <v>94</v>
      </c>
      <c r="E14526" t="s">
        <v>87</v>
      </c>
      <c r="G14526">
        <v>240.06299999999999</v>
      </c>
      <c r="H14526">
        <v>2015</v>
      </c>
      <c r="I14526">
        <v>7</v>
      </c>
      <c r="J14526">
        <v>4</v>
      </c>
      <c r="K14526">
        <v>18</v>
      </c>
      <c r="L14526">
        <v>59</v>
      </c>
      <c r="M14526" t="s">
        <v>935</v>
      </c>
      <c r="N14526" t="s">
        <v>936</v>
      </c>
      <c r="O14526" t="s">
        <v>934</v>
      </c>
      <c r="Q14526" t="s">
        <v>233</v>
      </c>
      <c r="R14526" t="str">
        <f t="shared" si="454"/>
        <v>Weekend</v>
      </c>
      <c r="S14526" s="12">
        <f t="shared" si="453"/>
        <v>42189</v>
      </c>
    </row>
    <row r="14527" spans="1:19" x14ac:dyDescent="0.25">
      <c r="A14527" t="s">
        <v>93</v>
      </c>
      <c r="C14527">
        <v>20151890204</v>
      </c>
      <c r="D14527">
        <v>94</v>
      </c>
      <c r="E14527" t="s">
        <v>87</v>
      </c>
      <c r="G14527">
        <v>240.06299999999999</v>
      </c>
      <c r="H14527">
        <v>2015</v>
      </c>
      <c r="I14527">
        <v>7</v>
      </c>
      <c r="J14527">
        <v>7</v>
      </c>
      <c r="K14527">
        <v>10</v>
      </c>
      <c r="L14527">
        <v>56</v>
      </c>
      <c r="M14527" t="s">
        <v>935</v>
      </c>
      <c r="N14527" t="s">
        <v>933</v>
      </c>
      <c r="O14527" t="s">
        <v>934</v>
      </c>
      <c r="Q14527" t="s">
        <v>233</v>
      </c>
      <c r="R14527" t="str">
        <f t="shared" si="454"/>
        <v>Weekday</v>
      </c>
      <c r="S14527" s="12">
        <f t="shared" si="453"/>
        <v>42192</v>
      </c>
    </row>
    <row r="14528" spans="1:19" x14ac:dyDescent="0.25">
      <c r="A14528" t="s">
        <v>93</v>
      </c>
      <c r="C14528">
        <v>20151960231</v>
      </c>
      <c r="D14528">
        <v>94</v>
      </c>
      <c r="E14528" t="s">
        <v>87</v>
      </c>
      <c r="G14528">
        <v>240.06299999999999</v>
      </c>
      <c r="H14528">
        <v>2015</v>
      </c>
      <c r="I14528">
        <v>7</v>
      </c>
      <c r="J14528">
        <v>8</v>
      </c>
      <c r="K14528">
        <v>7</v>
      </c>
      <c r="L14528">
        <v>49</v>
      </c>
      <c r="M14528" t="s">
        <v>932</v>
      </c>
      <c r="N14528" t="s">
        <v>933</v>
      </c>
      <c r="O14528" t="s">
        <v>934</v>
      </c>
      <c r="Q14528" t="s">
        <v>233</v>
      </c>
      <c r="R14528" t="str">
        <f t="shared" si="454"/>
        <v>Weekday</v>
      </c>
      <c r="S14528" s="12">
        <f t="shared" si="453"/>
        <v>42193</v>
      </c>
    </row>
    <row r="14529" spans="1:19" x14ac:dyDescent="0.25">
      <c r="A14529" t="s">
        <v>93</v>
      </c>
      <c r="C14529">
        <v>20151960244</v>
      </c>
      <c r="D14529">
        <v>94</v>
      </c>
      <c r="E14529" t="s">
        <v>62</v>
      </c>
      <c r="G14529">
        <v>240.06299999999999</v>
      </c>
      <c r="H14529">
        <v>2015</v>
      </c>
      <c r="I14529">
        <v>7</v>
      </c>
      <c r="J14529">
        <v>10</v>
      </c>
      <c r="K14529">
        <v>17</v>
      </c>
      <c r="L14529">
        <v>42</v>
      </c>
      <c r="M14529" t="s">
        <v>932</v>
      </c>
      <c r="N14529" t="s">
        <v>933</v>
      </c>
      <c r="O14529" t="s">
        <v>934</v>
      </c>
      <c r="Q14529" t="s">
        <v>217</v>
      </c>
      <c r="R14529" t="str">
        <f t="shared" si="454"/>
        <v>Weekday</v>
      </c>
      <c r="S14529" s="12">
        <f t="shared" si="453"/>
        <v>42195</v>
      </c>
    </row>
    <row r="14530" spans="1:19" x14ac:dyDescent="0.25">
      <c r="A14530" t="s">
        <v>93</v>
      </c>
      <c r="C14530">
        <v>20151980215</v>
      </c>
      <c r="D14530">
        <v>94</v>
      </c>
      <c r="E14530" t="s">
        <v>87</v>
      </c>
      <c r="G14530">
        <v>240.06299999999999</v>
      </c>
      <c r="H14530">
        <v>2015</v>
      </c>
      <c r="I14530">
        <v>7</v>
      </c>
      <c r="J14530">
        <v>16</v>
      </c>
      <c r="K14530">
        <v>8</v>
      </c>
      <c r="L14530">
        <v>10</v>
      </c>
      <c r="M14530" t="s">
        <v>932</v>
      </c>
      <c r="N14530" t="s">
        <v>933</v>
      </c>
      <c r="O14530" t="s">
        <v>934</v>
      </c>
      <c r="Q14530" t="s">
        <v>233</v>
      </c>
      <c r="R14530" t="str">
        <f t="shared" si="454"/>
        <v>Weekday</v>
      </c>
      <c r="S14530" s="12">
        <f t="shared" si="453"/>
        <v>42201</v>
      </c>
    </row>
    <row r="14531" spans="1:19" x14ac:dyDescent="0.25">
      <c r="A14531" t="s">
        <v>93</v>
      </c>
      <c r="C14531">
        <v>20152010241</v>
      </c>
      <c r="D14531">
        <v>94</v>
      </c>
      <c r="E14531" t="s">
        <v>87</v>
      </c>
      <c r="G14531">
        <v>240.06299999999999</v>
      </c>
      <c r="H14531">
        <v>2015</v>
      </c>
      <c r="I14531">
        <v>7</v>
      </c>
      <c r="J14531">
        <v>20</v>
      </c>
      <c r="K14531">
        <v>8</v>
      </c>
      <c r="L14531">
        <v>55</v>
      </c>
      <c r="M14531" t="s">
        <v>932</v>
      </c>
      <c r="N14531" t="s">
        <v>933</v>
      </c>
      <c r="O14531" t="s">
        <v>934</v>
      </c>
      <c r="Q14531" t="s">
        <v>233</v>
      </c>
      <c r="R14531" t="str">
        <f t="shared" si="454"/>
        <v>Weekday</v>
      </c>
      <c r="S14531" s="12">
        <f t="shared" ref="S14531:S14594" si="455">DATE(H14531,I14531,J14531)</f>
        <v>42205</v>
      </c>
    </row>
    <row r="14532" spans="1:19" x14ac:dyDescent="0.25">
      <c r="A14532" t="s">
        <v>93</v>
      </c>
      <c r="C14532">
        <v>20152170223</v>
      </c>
      <c r="D14532">
        <v>94</v>
      </c>
      <c r="E14532" t="s">
        <v>87</v>
      </c>
      <c r="G14532">
        <v>240.06299999999999</v>
      </c>
      <c r="H14532">
        <v>2015</v>
      </c>
      <c r="I14532">
        <v>8</v>
      </c>
      <c r="J14532">
        <v>4</v>
      </c>
      <c r="K14532">
        <v>7</v>
      </c>
      <c r="L14532">
        <v>8</v>
      </c>
      <c r="M14532" t="s">
        <v>932</v>
      </c>
      <c r="N14532" t="s">
        <v>937</v>
      </c>
      <c r="O14532" t="s">
        <v>934</v>
      </c>
      <c r="Q14532" t="s">
        <v>233</v>
      </c>
      <c r="R14532" t="str">
        <f t="shared" si="454"/>
        <v>Weekday</v>
      </c>
      <c r="S14532" s="12">
        <f t="shared" si="455"/>
        <v>42220</v>
      </c>
    </row>
    <row r="14533" spans="1:19" x14ac:dyDescent="0.25">
      <c r="A14533" t="s">
        <v>93</v>
      </c>
      <c r="C14533">
        <v>20152260182</v>
      </c>
      <c r="D14533">
        <v>94</v>
      </c>
      <c r="E14533" t="s">
        <v>62</v>
      </c>
      <c r="G14533">
        <v>240.06299999999999</v>
      </c>
      <c r="H14533">
        <v>2015</v>
      </c>
      <c r="I14533">
        <v>8</v>
      </c>
      <c r="J14533">
        <v>13</v>
      </c>
      <c r="K14533">
        <v>12</v>
      </c>
      <c r="L14533">
        <v>40</v>
      </c>
      <c r="M14533" t="s">
        <v>932</v>
      </c>
      <c r="N14533" t="s">
        <v>933</v>
      </c>
      <c r="O14533" t="s">
        <v>934</v>
      </c>
      <c r="Q14533" t="s">
        <v>217</v>
      </c>
      <c r="R14533" t="str">
        <f t="shared" ref="R14533:R14596" si="456">IF(WEEKDAY(DATE(H14533,I14533,J14533),2)&lt;6,"Weekday","Weekend")</f>
        <v>Weekday</v>
      </c>
      <c r="S14533" s="12">
        <f t="shared" si="455"/>
        <v>42229</v>
      </c>
    </row>
    <row r="14534" spans="1:19" x14ac:dyDescent="0.25">
      <c r="A14534" t="s">
        <v>93</v>
      </c>
      <c r="C14534">
        <v>20152320199</v>
      </c>
      <c r="D14534">
        <v>94</v>
      </c>
      <c r="E14534" t="s">
        <v>62</v>
      </c>
      <c r="G14534">
        <v>240.06299999999999</v>
      </c>
      <c r="H14534">
        <v>2015</v>
      </c>
      <c r="I14534">
        <v>8</v>
      </c>
      <c r="J14534">
        <v>14</v>
      </c>
      <c r="K14534">
        <v>15</v>
      </c>
      <c r="L14534">
        <v>55</v>
      </c>
      <c r="M14534" t="s">
        <v>932</v>
      </c>
      <c r="N14534" t="s">
        <v>933</v>
      </c>
      <c r="O14534" t="s">
        <v>934</v>
      </c>
      <c r="Q14534" t="s">
        <v>217</v>
      </c>
      <c r="R14534" t="str">
        <f t="shared" si="456"/>
        <v>Weekday</v>
      </c>
      <c r="S14534" s="12">
        <f t="shared" si="455"/>
        <v>42230</v>
      </c>
    </row>
    <row r="14535" spans="1:19" x14ac:dyDescent="0.25">
      <c r="A14535" t="s">
        <v>93</v>
      </c>
      <c r="C14535">
        <v>20152300235</v>
      </c>
      <c r="D14535">
        <v>94</v>
      </c>
      <c r="E14535" t="s">
        <v>62</v>
      </c>
      <c r="G14535">
        <v>240.06299999999999</v>
      </c>
      <c r="H14535">
        <v>2015</v>
      </c>
      <c r="I14535">
        <v>8</v>
      </c>
      <c r="J14535">
        <v>17</v>
      </c>
      <c r="K14535">
        <v>17</v>
      </c>
      <c r="L14535">
        <v>31</v>
      </c>
      <c r="M14535" t="s">
        <v>935</v>
      </c>
      <c r="N14535" t="s">
        <v>933</v>
      </c>
      <c r="O14535" t="s">
        <v>934</v>
      </c>
      <c r="Q14535" t="s">
        <v>217</v>
      </c>
      <c r="R14535" t="str">
        <f t="shared" si="456"/>
        <v>Weekday</v>
      </c>
      <c r="S14535" s="12">
        <f t="shared" si="455"/>
        <v>42233</v>
      </c>
    </row>
    <row r="14536" spans="1:19" x14ac:dyDescent="0.25">
      <c r="A14536" t="s">
        <v>93</v>
      </c>
      <c r="C14536">
        <v>20152550143</v>
      </c>
      <c r="D14536">
        <v>94</v>
      </c>
      <c r="E14536" t="s">
        <v>87</v>
      </c>
      <c r="G14536">
        <v>240.06299999999999</v>
      </c>
      <c r="H14536">
        <v>2015</v>
      </c>
      <c r="I14536">
        <v>9</v>
      </c>
      <c r="J14536">
        <v>10</v>
      </c>
      <c r="K14536">
        <v>7</v>
      </c>
      <c r="L14536">
        <v>33</v>
      </c>
      <c r="M14536" t="s">
        <v>932</v>
      </c>
      <c r="N14536" t="s">
        <v>933</v>
      </c>
      <c r="O14536" t="s">
        <v>934</v>
      </c>
      <c r="Q14536" t="s">
        <v>233</v>
      </c>
      <c r="R14536" t="str">
        <f t="shared" si="456"/>
        <v>Weekday</v>
      </c>
      <c r="S14536" s="12">
        <f t="shared" si="455"/>
        <v>42257</v>
      </c>
    </row>
    <row r="14537" spans="1:19" x14ac:dyDescent="0.25">
      <c r="A14537" t="s">
        <v>93</v>
      </c>
      <c r="C14537">
        <v>20152740215</v>
      </c>
      <c r="D14537">
        <v>94</v>
      </c>
      <c r="E14537" t="s">
        <v>62</v>
      </c>
      <c r="G14537">
        <v>240.06299999999999</v>
      </c>
      <c r="H14537">
        <v>2015</v>
      </c>
      <c r="I14537">
        <v>9</v>
      </c>
      <c r="J14537">
        <v>14</v>
      </c>
      <c r="K14537">
        <v>6</v>
      </c>
      <c r="L14537">
        <v>9</v>
      </c>
      <c r="M14537" t="s">
        <v>932</v>
      </c>
      <c r="N14537" t="s">
        <v>933</v>
      </c>
      <c r="O14537" t="s">
        <v>934</v>
      </c>
      <c r="Q14537" t="s">
        <v>217</v>
      </c>
      <c r="R14537" t="str">
        <f t="shared" si="456"/>
        <v>Weekday</v>
      </c>
      <c r="S14537" s="12">
        <f t="shared" si="455"/>
        <v>42261</v>
      </c>
    </row>
    <row r="14538" spans="1:19" x14ac:dyDescent="0.25">
      <c r="A14538" t="s">
        <v>93</v>
      </c>
      <c r="C14538">
        <v>20152820252</v>
      </c>
      <c r="D14538">
        <v>94</v>
      </c>
      <c r="E14538" t="s">
        <v>62</v>
      </c>
      <c r="G14538">
        <v>240.06299999999999</v>
      </c>
      <c r="H14538">
        <v>2015</v>
      </c>
      <c r="I14538">
        <v>10</v>
      </c>
      <c r="J14538">
        <v>2</v>
      </c>
      <c r="K14538">
        <v>16</v>
      </c>
      <c r="L14538">
        <v>47</v>
      </c>
      <c r="M14538" t="s">
        <v>932</v>
      </c>
      <c r="N14538" t="s">
        <v>933</v>
      </c>
      <c r="O14538" t="s">
        <v>934</v>
      </c>
      <c r="Q14538" t="s">
        <v>217</v>
      </c>
      <c r="R14538" t="str">
        <f t="shared" si="456"/>
        <v>Weekday</v>
      </c>
      <c r="S14538" s="12">
        <f t="shared" si="455"/>
        <v>42279</v>
      </c>
    </row>
    <row r="14539" spans="1:19" x14ac:dyDescent="0.25">
      <c r="A14539" t="s">
        <v>93</v>
      </c>
      <c r="C14539">
        <v>20152890223</v>
      </c>
      <c r="D14539">
        <v>94</v>
      </c>
      <c r="E14539" t="s">
        <v>62</v>
      </c>
      <c r="G14539">
        <v>240.06299999999999</v>
      </c>
      <c r="H14539">
        <v>2015</v>
      </c>
      <c r="I14539">
        <v>10</v>
      </c>
      <c r="J14539">
        <v>8</v>
      </c>
      <c r="K14539">
        <v>16</v>
      </c>
      <c r="L14539">
        <v>53</v>
      </c>
      <c r="M14539" t="s">
        <v>932</v>
      </c>
      <c r="N14539" t="s">
        <v>933</v>
      </c>
      <c r="O14539" t="s">
        <v>934</v>
      </c>
      <c r="Q14539" t="s">
        <v>217</v>
      </c>
      <c r="R14539" t="str">
        <f t="shared" si="456"/>
        <v>Weekday</v>
      </c>
      <c r="S14539" s="12">
        <f t="shared" si="455"/>
        <v>42285</v>
      </c>
    </row>
    <row r="14540" spans="1:19" x14ac:dyDescent="0.25">
      <c r="A14540" t="s">
        <v>93</v>
      </c>
      <c r="C14540">
        <v>20153080229</v>
      </c>
      <c r="D14540">
        <v>94</v>
      </c>
      <c r="E14540" t="s">
        <v>62</v>
      </c>
      <c r="G14540">
        <v>240.06299999999999</v>
      </c>
      <c r="H14540">
        <v>2015</v>
      </c>
      <c r="I14540">
        <v>10</v>
      </c>
      <c r="J14540">
        <v>20</v>
      </c>
      <c r="K14540">
        <v>11</v>
      </c>
      <c r="L14540">
        <v>9</v>
      </c>
      <c r="M14540" t="s">
        <v>932</v>
      </c>
      <c r="N14540" t="s">
        <v>933</v>
      </c>
      <c r="O14540" t="s">
        <v>934</v>
      </c>
      <c r="Q14540" t="s">
        <v>217</v>
      </c>
      <c r="R14540" t="str">
        <f t="shared" si="456"/>
        <v>Weekday</v>
      </c>
      <c r="S14540" s="12">
        <f t="shared" si="455"/>
        <v>42297</v>
      </c>
    </row>
    <row r="14541" spans="1:19" x14ac:dyDescent="0.25">
      <c r="A14541" t="s">
        <v>93</v>
      </c>
      <c r="C14541">
        <v>20153340426</v>
      </c>
      <c r="D14541">
        <v>94</v>
      </c>
      <c r="E14541" t="s">
        <v>87</v>
      </c>
      <c r="G14541">
        <v>240.06299999999999</v>
      </c>
      <c r="H14541">
        <v>2015</v>
      </c>
      <c r="I14541">
        <v>11</v>
      </c>
      <c r="J14541">
        <v>30</v>
      </c>
      <c r="K14541">
        <v>6</v>
      </c>
      <c r="L14541">
        <v>36</v>
      </c>
      <c r="M14541" t="s">
        <v>932</v>
      </c>
      <c r="N14541" t="s">
        <v>933</v>
      </c>
      <c r="O14541" t="s">
        <v>934</v>
      </c>
      <c r="Q14541" t="s">
        <v>233</v>
      </c>
      <c r="R14541" t="str">
        <f t="shared" si="456"/>
        <v>Weekday</v>
      </c>
      <c r="S14541" s="12">
        <f t="shared" si="455"/>
        <v>42338</v>
      </c>
    </row>
    <row r="14542" spans="1:19" x14ac:dyDescent="0.25">
      <c r="A14542" t="s">
        <v>93</v>
      </c>
      <c r="C14542">
        <v>20153630261</v>
      </c>
      <c r="D14542">
        <v>94</v>
      </c>
      <c r="E14542" t="s">
        <v>87</v>
      </c>
      <c r="G14542">
        <v>240.06299999999999</v>
      </c>
      <c r="H14542">
        <v>2015</v>
      </c>
      <c r="I14542">
        <v>12</v>
      </c>
      <c r="J14542">
        <v>29</v>
      </c>
      <c r="K14542">
        <v>0</v>
      </c>
      <c r="L14542">
        <v>13</v>
      </c>
      <c r="M14542" t="s">
        <v>935</v>
      </c>
      <c r="N14542" t="s">
        <v>933</v>
      </c>
      <c r="O14542" t="s">
        <v>934</v>
      </c>
      <c r="Q14542" t="s">
        <v>233</v>
      </c>
      <c r="R14542" t="str">
        <f t="shared" si="456"/>
        <v>Weekday</v>
      </c>
      <c r="S14542" s="12">
        <f t="shared" si="455"/>
        <v>42367</v>
      </c>
    </row>
    <row r="14543" spans="1:19" x14ac:dyDescent="0.25">
      <c r="A14543" t="s">
        <v>93</v>
      </c>
      <c r="C14543">
        <v>20150160226</v>
      </c>
      <c r="D14543">
        <v>94</v>
      </c>
      <c r="E14543" t="s">
        <v>87</v>
      </c>
      <c r="G14543">
        <v>240.233</v>
      </c>
      <c r="H14543">
        <v>2015</v>
      </c>
      <c r="I14543">
        <v>1</v>
      </c>
      <c r="J14543">
        <v>13</v>
      </c>
      <c r="K14543">
        <v>15</v>
      </c>
      <c r="L14543">
        <v>11</v>
      </c>
      <c r="M14543" t="s">
        <v>932</v>
      </c>
      <c r="N14543" t="s">
        <v>933</v>
      </c>
      <c r="O14543" t="s">
        <v>934</v>
      </c>
      <c r="Q14543" t="s">
        <v>233</v>
      </c>
      <c r="R14543" t="str">
        <f t="shared" si="456"/>
        <v>Weekday</v>
      </c>
      <c r="S14543" s="12">
        <f t="shared" si="455"/>
        <v>42017</v>
      </c>
    </row>
    <row r="14544" spans="1:19" x14ac:dyDescent="0.25">
      <c r="A14544" t="s">
        <v>93</v>
      </c>
      <c r="C14544">
        <v>20150370239</v>
      </c>
      <c r="D14544">
        <v>94</v>
      </c>
      <c r="E14544" t="s">
        <v>87</v>
      </c>
      <c r="G14544">
        <v>240.233</v>
      </c>
      <c r="H14544">
        <v>2015</v>
      </c>
      <c r="I14544">
        <v>2</v>
      </c>
      <c r="J14544">
        <v>5</v>
      </c>
      <c r="K14544">
        <v>9</v>
      </c>
      <c r="L14544">
        <v>12</v>
      </c>
      <c r="M14544" t="s">
        <v>932</v>
      </c>
      <c r="N14544" t="s">
        <v>933</v>
      </c>
      <c r="O14544" t="s">
        <v>934</v>
      </c>
      <c r="Q14544" t="s">
        <v>233</v>
      </c>
      <c r="R14544" t="str">
        <f t="shared" si="456"/>
        <v>Weekday</v>
      </c>
      <c r="S14544" s="12">
        <f t="shared" si="455"/>
        <v>42040</v>
      </c>
    </row>
    <row r="14545" spans="1:19" x14ac:dyDescent="0.25">
      <c r="A14545" t="s">
        <v>93</v>
      </c>
      <c r="C14545">
        <v>20151740275</v>
      </c>
      <c r="D14545">
        <v>94</v>
      </c>
      <c r="E14545" t="s">
        <v>87</v>
      </c>
      <c r="G14545">
        <v>240.233</v>
      </c>
      <c r="H14545">
        <v>2015</v>
      </c>
      <c r="I14545">
        <v>6</v>
      </c>
      <c r="J14545">
        <v>22</v>
      </c>
      <c r="K14545">
        <v>10</v>
      </c>
      <c r="L14545">
        <v>55</v>
      </c>
      <c r="M14545" t="s">
        <v>935</v>
      </c>
      <c r="N14545" t="s">
        <v>933</v>
      </c>
      <c r="O14545" t="s">
        <v>934</v>
      </c>
      <c r="Q14545" t="s">
        <v>233</v>
      </c>
      <c r="R14545" t="str">
        <f t="shared" si="456"/>
        <v>Weekday</v>
      </c>
      <c r="S14545" s="12">
        <f t="shared" si="455"/>
        <v>42177</v>
      </c>
    </row>
    <row r="14546" spans="1:19" x14ac:dyDescent="0.25">
      <c r="A14546" t="s">
        <v>93</v>
      </c>
      <c r="C14546">
        <v>20150760157</v>
      </c>
      <c r="D14546">
        <v>94</v>
      </c>
      <c r="E14546" t="s">
        <v>87</v>
      </c>
      <c r="G14546">
        <v>240.24299999999999</v>
      </c>
      <c r="H14546">
        <v>2015</v>
      </c>
      <c r="I14546">
        <v>2</v>
      </c>
      <c r="J14546">
        <v>25</v>
      </c>
      <c r="K14546">
        <v>7</v>
      </c>
      <c r="L14546">
        <v>57</v>
      </c>
      <c r="M14546" t="s">
        <v>932</v>
      </c>
      <c r="N14546" t="s">
        <v>933</v>
      </c>
      <c r="O14546" t="s">
        <v>934</v>
      </c>
      <c r="Q14546" t="s">
        <v>233</v>
      </c>
      <c r="R14546" t="str">
        <f t="shared" si="456"/>
        <v>Weekday</v>
      </c>
      <c r="S14546" s="12">
        <f t="shared" si="455"/>
        <v>42060</v>
      </c>
    </row>
    <row r="14547" spans="1:19" x14ac:dyDescent="0.25">
      <c r="A14547" t="s">
        <v>93</v>
      </c>
      <c r="C14547">
        <v>20150060485</v>
      </c>
      <c r="D14547">
        <v>94</v>
      </c>
      <c r="E14547" t="s">
        <v>62</v>
      </c>
      <c r="G14547">
        <v>240.31299999999999</v>
      </c>
      <c r="H14547">
        <v>2015</v>
      </c>
      <c r="I14547">
        <v>1</v>
      </c>
      <c r="J14547">
        <v>6</v>
      </c>
      <c r="K14547">
        <v>5</v>
      </c>
      <c r="L14547">
        <v>5</v>
      </c>
      <c r="M14547" t="s">
        <v>932</v>
      </c>
      <c r="N14547" t="s">
        <v>933</v>
      </c>
      <c r="O14547" t="s">
        <v>934</v>
      </c>
      <c r="Q14547" t="s">
        <v>218</v>
      </c>
      <c r="R14547" t="str">
        <f t="shared" si="456"/>
        <v>Weekday</v>
      </c>
      <c r="S14547" s="12">
        <f t="shared" si="455"/>
        <v>42010</v>
      </c>
    </row>
    <row r="14548" spans="1:19" x14ac:dyDescent="0.25">
      <c r="A14548" t="s">
        <v>93</v>
      </c>
      <c r="C14548">
        <v>20150180122</v>
      </c>
      <c r="D14548">
        <v>94</v>
      </c>
      <c r="E14548" t="s">
        <v>87</v>
      </c>
      <c r="G14548">
        <v>240.56100000000001</v>
      </c>
      <c r="H14548">
        <v>2015</v>
      </c>
      <c r="I14548">
        <v>1</v>
      </c>
      <c r="J14548">
        <v>17</v>
      </c>
      <c r="K14548">
        <v>15</v>
      </c>
      <c r="L14548">
        <v>3</v>
      </c>
      <c r="M14548" t="s">
        <v>932</v>
      </c>
      <c r="N14548" t="s">
        <v>933</v>
      </c>
      <c r="O14548" t="s">
        <v>934</v>
      </c>
      <c r="Q14548" t="s">
        <v>231</v>
      </c>
      <c r="R14548" t="str">
        <f t="shared" si="456"/>
        <v>Weekend</v>
      </c>
      <c r="S14548" s="12">
        <f t="shared" si="455"/>
        <v>42021</v>
      </c>
    </row>
    <row r="14549" spans="1:19" x14ac:dyDescent="0.25">
      <c r="A14549" t="s">
        <v>93</v>
      </c>
      <c r="C14549">
        <v>20150580266</v>
      </c>
      <c r="D14549">
        <v>94</v>
      </c>
      <c r="E14549" t="s">
        <v>62</v>
      </c>
      <c r="G14549">
        <v>240.56100000000001</v>
      </c>
      <c r="H14549">
        <v>2015</v>
      </c>
      <c r="I14549">
        <v>2</v>
      </c>
      <c r="J14549">
        <v>26</v>
      </c>
      <c r="K14549">
        <v>16</v>
      </c>
      <c r="L14549">
        <v>56</v>
      </c>
      <c r="M14549" t="s">
        <v>932</v>
      </c>
      <c r="N14549" t="s">
        <v>936</v>
      </c>
      <c r="O14549" t="s">
        <v>934</v>
      </c>
      <c r="Q14549" t="s">
        <v>219</v>
      </c>
      <c r="R14549" t="str">
        <f t="shared" si="456"/>
        <v>Weekday</v>
      </c>
      <c r="S14549" s="12">
        <f t="shared" si="455"/>
        <v>42061</v>
      </c>
    </row>
    <row r="14550" spans="1:19" x14ac:dyDescent="0.25">
      <c r="A14550" t="s">
        <v>93</v>
      </c>
      <c r="C14550">
        <v>20152930202</v>
      </c>
      <c r="D14550">
        <v>94</v>
      </c>
      <c r="E14550" t="s">
        <v>62</v>
      </c>
      <c r="G14550">
        <v>240.56100000000001</v>
      </c>
      <c r="H14550">
        <v>2015</v>
      </c>
      <c r="I14550">
        <v>7</v>
      </c>
      <c r="J14550">
        <v>16</v>
      </c>
      <c r="K14550">
        <v>14</v>
      </c>
      <c r="L14550">
        <v>45</v>
      </c>
      <c r="M14550" t="s">
        <v>932</v>
      </c>
      <c r="N14550" t="s">
        <v>933</v>
      </c>
      <c r="O14550" t="s">
        <v>934</v>
      </c>
      <c r="Q14550" t="s">
        <v>219</v>
      </c>
      <c r="R14550" t="str">
        <f t="shared" si="456"/>
        <v>Weekday</v>
      </c>
      <c r="S14550" s="12">
        <f t="shared" si="455"/>
        <v>42201</v>
      </c>
    </row>
    <row r="14551" spans="1:19" x14ac:dyDescent="0.25">
      <c r="A14551" t="s">
        <v>93</v>
      </c>
      <c r="C14551">
        <v>20152630166</v>
      </c>
      <c r="D14551">
        <v>94</v>
      </c>
      <c r="E14551" t="s">
        <v>62</v>
      </c>
      <c r="G14551">
        <v>240.56100000000001</v>
      </c>
      <c r="H14551">
        <v>2015</v>
      </c>
      <c r="I14551">
        <v>9</v>
      </c>
      <c r="J14551">
        <v>18</v>
      </c>
      <c r="K14551">
        <v>18</v>
      </c>
      <c r="L14551">
        <v>11</v>
      </c>
      <c r="M14551" t="s">
        <v>932</v>
      </c>
      <c r="N14551" t="s">
        <v>936</v>
      </c>
      <c r="O14551" t="s">
        <v>934</v>
      </c>
      <c r="Q14551" t="s">
        <v>219</v>
      </c>
      <c r="R14551" t="str">
        <f t="shared" si="456"/>
        <v>Weekday</v>
      </c>
      <c r="S14551" s="12">
        <f t="shared" si="455"/>
        <v>42265</v>
      </c>
    </row>
    <row r="14552" spans="1:19" x14ac:dyDescent="0.25">
      <c r="A14552" t="s">
        <v>93</v>
      </c>
      <c r="C14552">
        <v>20152990200</v>
      </c>
      <c r="D14552">
        <v>94</v>
      </c>
      <c r="E14552" t="s">
        <v>87</v>
      </c>
      <c r="G14552">
        <v>240.56100000000001</v>
      </c>
      <c r="H14552">
        <v>2015</v>
      </c>
      <c r="I14552">
        <v>10</v>
      </c>
      <c r="J14552">
        <v>23</v>
      </c>
      <c r="K14552">
        <v>12</v>
      </c>
      <c r="L14552">
        <v>29</v>
      </c>
      <c r="M14552" t="s">
        <v>932</v>
      </c>
      <c r="N14552" t="s">
        <v>933</v>
      </c>
      <c r="O14552" t="s">
        <v>934</v>
      </c>
      <c r="Q14552" t="s">
        <v>231</v>
      </c>
      <c r="R14552" t="str">
        <f t="shared" si="456"/>
        <v>Weekday</v>
      </c>
      <c r="S14552" s="12">
        <f t="shared" si="455"/>
        <v>42300</v>
      </c>
    </row>
    <row r="14553" spans="1:19" x14ac:dyDescent="0.25">
      <c r="A14553" t="s">
        <v>93</v>
      </c>
      <c r="C14553">
        <v>20152350133</v>
      </c>
      <c r="D14553">
        <v>94</v>
      </c>
      <c r="E14553" t="s">
        <v>87</v>
      </c>
      <c r="G14553">
        <v>240.583</v>
      </c>
      <c r="H14553">
        <v>2015</v>
      </c>
      <c r="I14553">
        <v>8</v>
      </c>
      <c r="J14553">
        <v>20</v>
      </c>
      <c r="K14553">
        <v>22</v>
      </c>
      <c r="L14553">
        <v>9</v>
      </c>
      <c r="M14553" t="s">
        <v>935</v>
      </c>
      <c r="N14553" t="s">
        <v>937</v>
      </c>
      <c r="O14553" t="s">
        <v>934</v>
      </c>
      <c r="Q14553" t="s">
        <v>231</v>
      </c>
      <c r="R14553" t="str">
        <f t="shared" si="456"/>
        <v>Weekday</v>
      </c>
      <c r="S14553" s="12">
        <f t="shared" si="455"/>
        <v>42236</v>
      </c>
    </row>
    <row r="14554" spans="1:19" x14ac:dyDescent="0.25">
      <c r="A14554" t="s">
        <v>93</v>
      </c>
      <c r="C14554">
        <v>20153360285</v>
      </c>
      <c r="D14554">
        <v>94</v>
      </c>
      <c r="E14554" t="s">
        <v>62</v>
      </c>
      <c r="G14554">
        <v>240.60900000000001</v>
      </c>
      <c r="H14554">
        <v>2015</v>
      </c>
      <c r="I14554">
        <v>12</v>
      </c>
      <c r="J14554">
        <v>1</v>
      </c>
      <c r="K14554">
        <v>15</v>
      </c>
      <c r="L14554">
        <v>44</v>
      </c>
      <c r="M14554" t="s">
        <v>932</v>
      </c>
      <c r="N14554" t="s">
        <v>933</v>
      </c>
      <c r="O14554" t="s">
        <v>934</v>
      </c>
      <c r="Q14554" t="s">
        <v>219</v>
      </c>
      <c r="R14554" t="str">
        <f t="shared" si="456"/>
        <v>Weekday</v>
      </c>
      <c r="S14554" s="12">
        <f t="shared" si="455"/>
        <v>42339</v>
      </c>
    </row>
    <row r="14555" spans="1:19" x14ac:dyDescent="0.25">
      <c r="A14555" t="s">
        <v>93</v>
      </c>
      <c r="C14555">
        <v>20152610219</v>
      </c>
      <c r="D14555">
        <v>94</v>
      </c>
      <c r="E14555" t="s">
        <v>87</v>
      </c>
      <c r="G14555">
        <v>240.61500000000001</v>
      </c>
      <c r="H14555">
        <v>2015</v>
      </c>
      <c r="I14555">
        <v>9</v>
      </c>
      <c r="J14555">
        <v>17</v>
      </c>
      <c r="K14555">
        <v>17</v>
      </c>
      <c r="L14555">
        <v>40</v>
      </c>
      <c r="M14555" t="s">
        <v>932</v>
      </c>
      <c r="N14555" t="s">
        <v>933</v>
      </c>
      <c r="O14555" t="s">
        <v>934</v>
      </c>
      <c r="Q14555" t="s">
        <v>230</v>
      </c>
      <c r="R14555" t="str">
        <f t="shared" si="456"/>
        <v>Weekday</v>
      </c>
      <c r="S14555" s="12">
        <f t="shared" si="455"/>
        <v>42264</v>
      </c>
    </row>
    <row r="14556" spans="1:19" x14ac:dyDescent="0.25">
      <c r="A14556" t="s">
        <v>93</v>
      </c>
      <c r="C14556">
        <v>20152050275</v>
      </c>
      <c r="D14556">
        <v>94</v>
      </c>
      <c r="E14556" t="s">
        <v>87</v>
      </c>
      <c r="G14556">
        <v>240.624</v>
      </c>
      <c r="H14556">
        <v>2015</v>
      </c>
      <c r="I14556">
        <v>7</v>
      </c>
      <c r="J14556">
        <v>22</v>
      </c>
      <c r="K14556">
        <v>17</v>
      </c>
      <c r="L14556">
        <v>55</v>
      </c>
      <c r="M14556" t="s">
        <v>932</v>
      </c>
      <c r="N14556" t="s">
        <v>937</v>
      </c>
      <c r="O14556" t="s">
        <v>934</v>
      </c>
      <c r="Q14556" t="s">
        <v>230</v>
      </c>
      <c r="R14556" t="str">
        <f t="shared" si="456"/>
        <v>Weekday</v>
      </c>
      <c r="S14556" s="12">
        <f t="shared" si="455"/>
        <v>42207</v>
      </c>
    </row>
    <row r="14557" spans="1:19" x14ac:dyDescent="0.25">
      <c r="A14557" t="s">
        <v>93</v>
      </c>
      <c r="C14557">
        <v>20151800163</v>
      </c>
      <c r="D14557">
        <v>94</v>
      </c>
      <c r="E14557" t="s">
        <v>62</v>
      </c>
      <c r="G14557">
        <v>240.7</v>
      </c>
      <c r="H14557">
        <v>2015</v>
      </c>
      <c r="I14557">
        <v>6</v>
      </c>
      <c r="J14557">
        <v>29</v>
      </c>
      <c r="K14557">
        <v>7</v>
      </c>
      <c r="L14557">
        <v>41</v>
      </c>
      <c r="M14557" t="s">
        <v>932</v>
      </c>
      <c r="N14557" t="s">
        <v>933</v>
      </c>
      <c r="O14557" t="s">
        <v>934</v>
      </c>
      <c r="Q14557" t="s">
        <v>221</v>
      </c>
      <c r="R14557" t="str">
        <f t="shared" si="456"/>
        <v>Weekday</v>
      </c>
      <c r="S14557" s="12">
        <f t="shared" si="455"/>
        <v>42184</v>
      </c>
    </row>
    <row r="14558" spans="1:19" x14ac:dyDescent="0.25">
      <c r="A14558" t="s">
        <v>93</v>
      </c>
      <c r="C14558">
        <v>20151190164</v>
      </c>
      <c r="D14558">
        <v>94</v>
      </c>
      <c r="E14558" t="s">
        <v>87</v>
      </c>
      <c r="G14558">
        <v>240.76599999999999</v>
      </c>
      <c r="H14558">
        <v>2015</v>
      </c>
      <c r="I14558">
        <v>4</v>
      </c>
      <c r="J14558">
        <v>6</v>
      </c>
      <c r="K14558">
        <v>9</v>
      </c>
      <c r="L14558">
        <v>6</v>
      </c>
      <c r="M14558" t="s">
        <v>932</v>
      </c>
      <c r="N14558" t="s">
        <v>937</v>
      </c>
      <c r="O14558" t="s">
        <v>934</v>
      </c>
      <c r="Q14558" t="s">
        <v>229</v>
      </c>
      <c r="R14558" t="str">
        <f t="shared" si="456"/>
        <v>Weekday</v>
      </c>
      <c r="S14558" s="12">
        <f t="shared" si="455"/>
        <v>42100</v>
      </c>
    </row>
    <row r="14559" spans="1:19" x14ac:dyDescent="0.25">
      <c r="A14559" t="s">
        <v>93</v>
      </c>
      <c r="C14559">
        <v>20150580258</v>
      </c>
      <c r="D14559">
        <v>94</v>
      </c>
      <c r="E14559" t="s">
        <v>62</v>
      </c>
      <c r="G14559">
        <v>240.79300000000001</v>
      </c>
      <c r="H14559">
        <v>2015</v>
      </c>
      <c r="I14559">
        <v>2</v>
      </c>
      <c r="J14559">
        <v>20</v>
      </c>
      <c r="K14559">
        <v>6</v>
      </c>
      <c r="L14559">
        <v>50</v>
      </c>
      <c r="M14559" t="s">
        <v>935</v>
      </c>
      <c r="N14559" t="s">
        <v>933</v>
      </c>
      <c r="O14559" t="s">
        <v>934</v>
      </c>
      <c r="Q14559" t="s">
        <v>221</v>
      </c>
      <c r="R14559" t="str">
        <f t="shared" si="456"/>
        <v>Weekday</v>
      </c>
      <c r="S14559" s="12">
        <f t="shared" si="455"/>
        <v>42055</v>
      </c>
    </row>
    <row r="14560" spans="1:19" x14ac:dyDescent="0.25">
      <c r="A14560" t="s">
        <v>93</v>
      </c>
      <c r="C14560">
        <v>20153440266</v>
      </c>
      <c r="D14560">
        <v>94</v>
      </c>
      <c r="E14560" t="s">
        <v>62</v>
      </c>
      <c r="G14560">
        <v>240.79300000000001</v>
      </c>
      <c r="H14560">
        <v>2015</v>
      </c>
      <c r="I14560">
        <v>11</v>
      </c>
      <c r="J14560">
        <v>17</v>
      </c>
      <c r="K14560">
        <v>17</v>
      </c>
      <c r="L14560">
        <v>17</v>
      </c>
      <c r="M14560" t="s">
        <v>932</v>
      </c>
      <c r="N14560" t="s">
        <v>933</v>
      </c>
      <c r="O14560" t="s">
        <v>934</v>
      </c>
      <c r="Q14560" t="s">
        <v>221</v>
      </c>
      <c r="R14560" t="str">
        <f t="shared" si="456"/>
        <v>Weekday</v>
      </c>
      <c r="S14560" s="12">
        <f t="shared" si="455"/>
        <v>42325</v>
      </c>
    </row>
    <row r="14561" spans="1:19" x14ac:dyDescent="0.25">
      <c r="A14561" t="s">
        <v>93</v>
      </c>
      <c r="C14561">
        <v>20153440286</v>
      </c>
      <c r="D14561">
        <v>94</v>
      </c>
      <c r="E14561" t="s">
        <v>62</v>
      </c>
      <c r="G14561">
        <v>240.79300000000001</v>
      </c>
      <c r="H14561">
        <v>2015</v>
      </c>
      <c r="I14561">
        <v>12</v>
      </c>
      <c r="J14561">
        <v>6</v>
      </c>
      <c r="K14561">
        <v>2</v>
      </c>
      <c r="L14561">
        <v>51</v>
      </c>
      <c r="M14561" t="s">
        <v>932</v>
      </c>
      <c r="N14561" t="s">
        <v>933</v>
      </c>
      <c r="O14561" t="s">
        <v>934</v>
      </c>
      <c r="Q14561" t="s">
        <v>221</v>
      </c>
      <c r="R14561" t="str">
        <f t="shared" si="456"/>
        <v>Weekend</v>
      </c>
      <c r="S14561" s="12">
        <f t="shared" si="455"/>
        <v>42344</v>
      </c>
    </row>
    <row r="14562" spans="1:19" x14ac:dyDescent="0.25">
      <c r="A14562" t="s">
        <v>93</v>
      </c>
      <c r="C14562">
        <v>20150120212</v>
      </c>
      <c r="D14562">
        <v>94</v>
      </c>
      <c r="E14562" t="s">
        <v>62</v>
      </c>
      <c r="G14562">
        <v>241.059</v>
      </c>
      <c r="H14562">
        <v>2015</v>
      </c>
      <c r="I14562">
        <v>1</v>
      </c>
      <c r="J14562">
        <v>12</v>
      </c>
      <c r="K14562">
        <v>17</v>
      </c>
      <c r="L14562">
        <v>50</v>
      </c>
      <c r="M14562" t="s">
        <v>932</v>
      </c>
      <c r="N14562" t="s">
        <v>937</v>
      </c>
      <c r="O14562" t="s">
        <v>934</v>
      </c>
      <c r="Q14562" t="s">
        <v>221</v>
      </c>
      <c r="R14562" t="str">
        <f t="shared" si="456"/>
        <v>Weekday</v>
      </c>
      <c r="S14562" s="12">
        <f t="shared" si="455"/>
        <v>42016</v>
      </c>
    </row>
    <row r="14563" spans="1:19" x14ac:dyDescent="0.25">
      <c r="A14563" t="s">
        <v>93</v>
      </c>
      <c r="C14563">
        <v>20150160219</v>
      </c>
      <c r="D14563">
        <v>94</v>
      </c>
      <c r="E14563" t="s">
        <v>940</v>
      </c>
      <c r="G14563">
        <v>241.059</v>
      </c>
      <c r="H14563">
        <v>2015</v>
      </c>
      <c r="I14563">
        <v>1</v>
      </c>
      <c r="J14563">
        <v>13</v>
      </c>
      <c r="K14563">
        <v>17</v>
      </c>
      <c r="L14563">
        <v>23</v>
      </c>
      <c r="M14563" t="s">
        <v>932</v>
      </c>
      <c r="N14563" t="s">
        <v>933</v>
      </c>
      <c r="O14563" t="s">
        <v>934</v>
      </c>
      <c r="R14563" t="str">
        <f t="shared" si="456"/>
        <v>Weekday</v>
      </c>
      <c r="S14563" s="12">
        <f t="shared" si="455"/>
        <v>42017</v>
      </c>
    </row>
    <row r="14564" spans="1:19" x14ac:dyDescent="0.25">
      <c r="A14564" t="s">
        <v>93</v>
      </c>
      <c r="C14564">
        <v>20150370217</v>
      </c>
      <c r="D14564">
        <v>94</v>
      </c>
      <c r="E14564" t="s">
        <v>87</v>
      </c>
      <c r="G14564">
        <v>241.059</v>
      </c>
      <c r="H14564">
        <v>2015</v>
      </c>
      <c r="I14564">
        <v>2</v>
      </c>
      <c r="J14564">
        <v>5</v>
      </c>
      <c r="K14564">
        <v>9</v>
      </c>
      <c r="L14564">
        <v>49</v>
      </c>
      <c r="M14564" t="s">
        <v>932</v>
      </c>
      <c r="N14564" t="s">
        <v>933</v>
      </c>
      <c r="O14564" t="s">
        <v>934</v>
      </c>
      <c r="Q14564" t="s">
        <v>229</v>
      </c>
      <c r="R14564" t="str">
        <f t="shared" si="456"/>
        <v>Weekday</v>
      </c>
      <c r="S14564" s="12">
        <f t="shared" si="455"/>
        <v>42040</v>
      </c>
    </row>
    <row r="14565" spans="1:19" x14ac:dyDescent="0.25">
      <c r="A14565" t="s">
        <v>93</v>
      </c>
      <c r="C14565">
        <v>20150750154</v>
      </c>
      <c r="D14565">
        <v>94</v>
      </c>
      <c r="E14565" t="s">
        <v>62</v>
      </c>
      <c r="G14565">
        <v>241.059</v>
      </c>
      <c r="H14565">
        <v>2015</v>
      </c>
      <c r="I14565">
        <v>2</v>
      </c>
      <c r="J14565">
        <v>17</v>
      </c>
      <c r="K14565">
        <v>8</v>
      </c>
      <c r="L14565">
        <v>7</v>
      </c>
      <c r="M14565" t="s">
        <v>932</v>
      </c>
      <c r="N14565" t="s">
        <v>933</v>
      </c>
      <c r="O14565" t="s">
        <v>934</v>
      </c>
      <c r="Q14565" t="s">
        <v>221</v>
      </c>
      <c r="R14565" t="str">
        <f t="shared" si="456"/>
        <v>Weekday</v>
      </c>
      <c r="S14565" s="12">
        <f t="shared" si="455"/>
        <v>42052</v>
      </c>
    </row>
    <row r="14566" spans="1:19" x14ac:dyDescent="0.25">
      <c r="A14566" t="s">
        <v>93</v>
      </c>
      <c r="C14566">
        <v>20150530176</v>
      </c>
      <c r="D14566">
        <v>94</v>
      </c>
      <c r="E14566" t="s">
        <v>940</v>
      </c>
      <c r="G14566">
        <v>241.059</v>
      </c>
      <c r="H14566">
        <v>2015</v>
      </c>
      <c r="I14566">
        <v>2</v>
      </c>
      <c r="J14566">
        <v>20</v>
      </c>
      <c r="K14566">
        <v>16</v>
      </c>
      <c r="L14566">
        <v>52</v>
      </c>
      <c r="M14566" t="s">
        <v>932</v>
      </c>
      <c r="N14566" t="s">
        <v>937</v>
      </c>
      <c r="O14566" t="s">
        <v>934</v>
      </c>
      <c r="R14566" t="str">
        <f t="shared" si="456"/>
        <v>Weekday</v>
      </c>
      <c r="S14566" s="12">
        <f t="shared" si="455"/>
        <v>42055</v>
      </c>
    </row>
    <row r="14567" spans="1:19" x14ac:dyDescent="0.25">
      <c r="A14567" t="s">
        <v>93</v>
      </c>
      <c r="C14567">
        <v>20150690182</v>
      </c>
      <c r="D14567">
        <v>94</v>
      </c>
      <c r="E14567" t="s">
        <v>62</v>
      </c>
      <c r="G14567">
        <v>241.059</v>
      </c>
      <c r="H14567">
        <v>2015</v>
      </c>
      <c r="I14567">
        <v>3</v>
      </c>
      <c r="J14567">
        <v>6</v>
      </c>
      <c r="K14567">
        <v>15</v>
      </c>
      <c r="L14567">
        <v>47</v>
      </c>
      <c r="M14567" t="s">
        <v>932</v>
      </c>
      <c r="N14567" t="s">
        <v>933</v>
      </c>
      <c r="O14567" t="s">
        <v>934</v>
      </c>
      <c r="Q14567" t="s">
        <v>221</v>
      </c>
      <c r="R14567" t="str">
        <f t="shared" si="456"/>
        <v>Weekday</v>
      </c>
      <c r="S14567" s="12">
        <f t="shared" si="455"/>
        <v>42069</v>
      </c>
    </row>
    <row r="14568" spans="1:19" x14ac:dyDescent="0.25">
      <c r="A14568" t="s">
        <v>93</v>
      </c>
      <c r="C14568">
        <v>20150920172</v>
      </c>
      <c r="D14568">
        <v>94</v>
      </c>
      <c r="E14568" t="s">
        <v>62</v>
      </c>
      <c r="G14568">
        <v>241.059</v>
      </c>
      <c r="H14568">
        <v>2015</v>
      </c>
      <c r="I14568">
        <v>3</v>
      </c>
      <c r="J14568">
        <v>27</v>
      </c>
      <c r="K14568">
        <v>15</v>
      </c>
      <c r="L14568">
        <v>28</v>
      </c>
      <c r="M14568" t="s">
        <v>932</v>
      </c>
      <c r="N14568" t="s">
        <v>933</v>
      </c>
      <c r="O14568" t="s">
        <v>934</v>
      </c>
      <c r="Q14568" t="s">
        <v>221</v>
      </c>
      <c r="R14568" t="str">
        <f t="shared" si="456"/>
        <v>Weekday</v>
      </c>
      <c r="S14568" s="12">
        <f t="shared" si="455"/>
        <v>42090</v>
      </c>
    </row>
    <row r="14569" spans="1:19" x14ac:dyDescent="0.25">
      <c r="A14569" t="s">
        <v>93</v>
      </c>
      <c r="C14569">
        <v>20151180174</v>
      </c>
      <c r="D14569">
        <v>94</v>
      </c>
      <c r="E14569" t="s">
        <v>62</v>
      </c>
      <c r="G14569">
        <v>241.059</v>
      </c>
      <c r="H14569">
        <v>2015</v>
      </c>
      <c r="I14569">
        <v>4</v>
      </c>
      <c r="J14569">
        <v>22</v>
      </c>
      <c r="K14569">
        <v>16</v>
      </c>
      <c r="L14569">
        <v>5</v>
      </c>
      <c r="M14569" t="s">
        <v>932</v>
      </c>
      <c r="N14569" t="s">
        <v>937</v>
      </c>
      <c r="O14569" t="s">
        <v>934</v>
      </c>
      <c r="Q14569" t="s">
        <v>221</v>
      </c>
      <c r="R14569" t="str">
        <f t="shared" si="456"/>
        <v>Weekday</v>
      </c>
      <c r="S14569" s="12">
        <f t="shared" si="455"/>
        <v>42116</v>
      </c>
    </row>
    <row r="14570" spans="1:19" x14ac:dyDescent="0.25">
      <c r="A14570" t="s">
        <v>93</v>
      </c>
      <c r="C14570">
        <v>20151260177</v>
      </c>
      <c r="D14570">
        <v>94</v>
      </c>
      <c r="E14570" t="s">
        <v>87</v>
      </c>
      <c r="G14570">
        <v>241.059</v>
      </c>
      <c r="H14570">
        <v>2015</v>
      </c>
      <c r="I14570">
        <v>4</v>
      </c>
      <c r="J14570">
        <v>23</v>
      </c>
      <c r="K14570">
        <v>18</v>
      </c>
      <c r="L14570">
        <v>45</v>
      </c>
      <c r="M14570" t="s">
        <v>932</v>
      </c>
      <c r="N14570" t="s">
        <v>933</v>
      </c>
      <c r="O14570" t="s">
        <v>934</v>
      </c>
      <c r="Q14570" t="s">
        <v>229</v>
      </c>
      <c r="R14570" t="str">
        <f t="shared" si="456"/>
        <v>Weekday</v>
      </c>
      <c r="S14570" s="12">
        <f t="shared" si="455"/>
        <v>42117</v>
      </c>
    </row>
    <row r="14571" spans="1:19" x14ac:dyDescent="0.25">
      <c r="A14571" t="s">
        <v>93</v>
      </c>
      <c r="C14571">
        <v>20151320173</v>
      </c>
      <c r="D14571">
        <v>94</v>
      </c>
      <c r="E14571" t="s">
        <v>87</v>
      </c>
      <c r="G14571">
        <v>241.059</v>
      </c>
      <c r="H14571">
        <v>2015</v>
      </c>
      <c r="I14571">
        <v>5</v>
      </c>
      <c r="J14571">
        <v>11</v>
      </c>
      <c r="K14571">
        <v>6</v>
      </c>
      <c r="L14571">
        <v>56</v>
      </c>
      <c r="M14571" t="s">
        <v>932</v>
      </c>
      <c r="N14571" t="s">
        <v>937</v>
      </c>
      <c r="O14571" t="s">
        <v>934</v>
      </c>
      <c r="Q14571" t="s">
        <v>229</v>
      </c>
      <c r="R14571" t="str">
        <f t="shared" si="456"/>
        <v>Weekday</v>
      </c>
      <c r="S14571" s="12">
        <f t="shared" si="455"/>
        <v>42135</v>
      </c>
    </row>
    <row r="14572" spans="1:19" x14ac:dyDescent="0.25">
      <c r="A14572" t="s">
        <v>93</v>
      </c>
      <c r="C14572">
        <v>20152110214</v>
      </c>
      <c r="D14572">
        <v>94</v>
      </c>
      <c r="E14572" t="s">
        <v>87</v>
      </c>
      <c r="G14572">
        <v>241.059</v>
      </c>
      <c r="H14572">
        <v>2015</v>
      </c>
      <c r="I14572">
        <v>6</v>
      </c>
      <c r="J14572">
        <v>3</v>
      </c>
      <c r="K14572">
        <v>9</v>
      </c>
      <c r="L14572">
        <v>20</v>
      </c>
      <c r="M14572" t="s">
        <v>932</v>
      </c>
      <c r="N14572" t="s">
        <v>933</v>
      </c>
      <c r="O14572" t="s">
        <v>934</v>
      </c>
      <c r="Q14572" t="s">
        <v>229</v>
      </c>
      <c r="R14572" t="str">
        <f t="shared" si="456"/>
        <v>Weekday</v>
      </c>
      <c r="S14572" s="12">
        <f t="shared" si="455"/>
        <v>42158</v>
      </c>
    </row>
    <row r="14573" spans="1:19" x14ac:dyDescent="0.25">
      <c r="A14573" t="s">
        <v>93</v>
      </c>
      <c r="C14573">
        <v>20151610231</v>
      </c>
      <c r="D14573">
        <v>94</v>
      </c>
      <c r="E14573" t="s">
        <v>87</v>
      </c>
      <c r="G14573">
        <v>241.059</v>
      </c>
      <c r="H14573">
        <v>2015</v>
      </c>
      <c r="I14573">
        <v>6</v>
      </c>
      <c r="J14573">
        <v>8</v>
      </c>
      <c r="K14573">
        <v>7</v>
      </c>
      <c r="L14573">
        <v>50</v>
      </c>
      <c r="M14573" t="s">
        <v>932</v>
      </c>
      <c r="N14573" t="s">
        <v>933</v>
      </c>
      <c r="O14573" t="s">
        <v>934</v>
      </c>
      <c r="Q14573" t="s">
        <v>229</v>
      </c>
      <c r="R14573" t="str">
        <f t="shared" si="456"/>
        <v>Weekday</v>
      </c>
      <c r="S14573" s="12">
        <f t="shared" si="455"/>
        <v>42163</v>
      </c>
    </row>
    <row r="14574" spans="1:19" x14ac:dyDescent="0.25">
      <c r="A14574" t="s">
        <v>93</v>
      </c>
      <c r="C14574">
        <v>20151690235</v>
      </c>
      <c r="D14574">
        <v>94</v>
      </c>
      <c r="E14574" t="s">
        <v>87</v>
      </c>
      <c r="G14574">
        <v>241.059</v>
      </c>
      <c r="H14574">
        <v>2015</v>
      </c>
      <c r="I14574">
        <v>6</v>
      </c>
      <c r="J14574">
        <v>16</v>
      </c>
      <c r="K14574">
        <v>8</v>
      </c>
      <c r="L14574">
        <v>43</v>
      </c>
      <c r="M14574" t="s">
        <v>932</v>
      </c>
      <c r="N14574" t="s">
        <v>933</v>
      </c>
      <c r="O14574" t="s">
        <v>934</v>
      </c>
      <c r="Q14574" t="s">
        <v>229</v>
      </c>
      <c r="R14574" t="str">
        <f t="shared" si="456"/>
        <v>Weekday</v>
      </c>
      <c r="S14574" s="12">
        <f t="shared" si="455"/>
        <v>42171</v>
      </c>
    </row>
    <row r="14575" spans="1:19" x14ac:dyDescent="0.25">
      <c r="A14575" t="s">
        <v>93</v>
      </c>
      <c r="C14575">
        <v>20151830212</v>
      </c>
      <c r="D14575">
        <v>94</v>
      </c>
      <c r="E14575" t="s">
        <v>87</v>
      </c>
      <c r="G14575">
        <v>241.059</v>
      </c>
      <c r="H14575">
        <v>2015</v>
      </c>
      <c r="I14575">
        <v>6</v>
      </c>
      <c r="J14575">
        <v>28</v>
      </c>
      <c r="K14575">
        <v>8</v>
      </c>
      <c r="L14575">
        <v>5</v>
      </c>
      <c r="M14575" t="s">
        <v>935</v>
      </c>
      <c r="N14575" t="s">
        <v>933</v>
      </c>
      <c r="O14575" t="s">
        <v>934</v>
      </c>
      <c r="Q14575" t="s">
        <v>229</v>
      </c>
      <c r="R14575" t="str">
        <f t="shared" si="456"/>
        <v>Weekend</v>
      </c>
      <c r="S14575" s="12">
        <f t="shared" si="455"/>
        <v>42183</v>
      </c>
    </row>
    <row r="14576" spans="1:19" x14ac:dyDescent="0.25">
      <c r="A14576" t="s">
        <v>93</v>
      </c>
      <c r="C14576">
        <v>20151980205</v>
      </c>
      <c r="D14576">
        <v>94</v>
      </c>
      <c r="E14576" t="s">
        <v>62</v>
      </c>
      <c r="G14576">
        <v>241.059</v>
      </c>
      <c r="H14576">
        <v>2015</v>
      </c>
      <c r="I14576">
        <v>7</v>
      </c>
      <c r="J14576">
        <v>13</v>
      </c>
      <c r="K14576">
        <v>16</v>
      </c>
      <c r="L14576">
        <v>15</v>
      </c>
      <c r="M14576" t="s">
        <v>932</v>
      </c>
      <c r="N14576" t="s">
        <v>937</v>
      </c>
      <c r="O14576" t="s">
        <v>934</v>
      </c>
      <c r="Q14576" t="s">
        <v>221</v>
      </c>
      <c r="R14576" t="str">
        <f t="shared" si="456"/>
        <v>Weekday</v>
      </c>
      <c r="S14576" s="12">
        <f t="shared" si="455"/>
        <v>42198</v>
      </c>
    </row>
    <row r="14577" spans="1:19" x14ac:dyDescent="0.25">
      <c r="A14577" t="s">
        <v>93</v>
      </c>
      <c r="C14577">
        <v>20152180253</v>
      </c>
      <c r="D14577">
        <v>94</v>
      </c>
      <c r="E14577" t="s">
        <v>62</v>
      </c>
      <c r="G14577">
        <v>241.059</v>
      </c>
      <c r="H14577">
        <v>2015</v>
      </c>
      <c r="I14577">
        <v>8</v>
      </c>
      <c r="J14577">
        <v>6</v>
      </c>
      <c r="K14577">
        <v>14</v>
      </c>
      <c r="L14577">
        <v>48</v>
      </c>
      <c r="M14577" t="s">
        <v>932</v>
      </c>
      <c r="N14577" t="s">
        <v>933</v>
      </c>
      <c r="O14577" t="s">
        <v>934</v>
      </c>
      <c r="Q14577" t="s">
        <v>221</v>
      </c>
      <c r="R14577" t="str">
        <f t="shared" si="456"/>
        <v>Weekday</v>
      </c>
      <c r="S14577" s="12">
        <f t="shared" si="455"/>
        <v>42222</v>
      </c>
    </row>
    <row r="14578" spans="1:19" x14ac:dyDescent="0.25">
      <c r="A14578" t="s">
        <v>93</v>
      </c>
      <c r="C14578">
        <v>20152320224</v>
      </c>
      <c r="D14578">
        <v>94</v>
      </c>
      <c r="E14578" t="s">
        <v>62</v>
      </c>
      <c r="G14578">
        <v>241.059</v>
      </c>
      <c r="H14578">
        <v>2015</v>
      </c>
      <c r="I14578">
        <v>8</v>
      </c>
      <c r="J14578">
        <v>15</v>
      </c>
      <c r="K14578">
        <v>17</v>
      </c>
      <c r="L14578">
        <v>13</v>
      </c>
      <c r="M14578" t="s">
        <v>932</v>
      </c>
      <c r="N14578" t="s">
        <v>937</v>
      </c>
      <c r="O14578" t="s">
        <v>934</v>
      </c>
      <c r="Q14578" t="s">
        <v>221</v>
      </c>
      <c r="R14578" t="str">
        <f t="shared" si="456"/>
        <v>Weekend</v>
      </c>
      <c r="S14578" s="12">
        <f t="shared" si="455"/>
        <v>42231</v>
      </c>
    </row>
    <row r="14579" spans="1:19" x14ac:dyDescent="0.25">
      <c r="A14579" t="s">
        <v>93</v>
      </c>
      <c r="C14579">
        <v>20152340134</v>
      </c>
      <c r="D14579">
        <v>94</v>
      </c>
      <c r="E14579" t="s">
        <v>62</v>
      </c>
      <c r="G14579">
        <v>241.059</v>
      </c>
      <c r="H14579">
        <v>2015</v>
      </c>
      <c r="I14579">
        <v>8</v>
      </c>
      <c r="J14579">
        <v>19</v>
      </c>
      <c r="K14579">
        <v>17</v>
      </c>
      <c r="L14579">
        <v>56</v>
      </c>
      <c r="M14579" t="s">
        <v>932</v>
      </c>
      <c r="N14579" t="s">
        <v>936</v>
      </c>
      <c r="O14579" t="s">
        <v>934</v>
      </c>
      <c r="Q14579" t="s">
        <v>221</v>
      </c>
      <c r="R14579" t="str">
        <f t="shared" si="456"/>
        <v>Weekday</v>
      </c>
      <c r="S14579" s="12">
        <f t="shared" si="455"/>
        <v>42235</v>
      </c>
    </row>
    <row r="14580" spans="1:19" x14ac:dyDescent="0.25">
      <c r="A14580" t="s">
        <v>93</v>
      </c>
      <c r="C14580">
        <v>20152470274</v>
      </c>
      <c r="D14580">
        <v>94</v>
      </c>
      <c r="E14580" t="s">
        <v>87</v>
      </c>
      <c r="G14580">
        <v>241.059</v>
      </c>
      <c r="H14580">
        <v>2015</v>
      </c>
      <c r="I14580">
        <v>8</v>
      </c>
      <c r="J14580">
        <v>30</v>
      </c>
      <c r="K14580">
        <v>13</v>
      </c>
      <c r="L14580">
        <v>59</v>
      </c>
      <c r="M14580" t="s">
        <v>932</v>
      </c>
      <c r="N14580" t="s">
        <v>933</v>
      </c>
      <c r="O14580" t="s">
        <v>934</v>
      </c>
      <c r="Q14580" t="s">
        <v>229</v>
      </c>
      <c r="R14580" t="str">
        <f t="shared" si="456"/>
        <v>Weekend</v>
      </c>
      <c r="S14580" s="12">
        <f t="shared" si="455"/>
        <v>42246</v>
      </c>
    </row>
    <row r="14581" spans="1:19" x14ac:dyDescent="0.25">
      <c r="A14581" t="s">
        <v>93</v>
      </c>
      <c r="C14581">
        <v>20152530199</v>
      </c>
      <c r="D14581">
        <v>94</v>
      </c>
      <c r="E14581" t="s">
        <v>87</v>
      </c>
      <c r="G14581">
        <v>241.059</v>
      </c>
      <c r="H14581">
        <v>2015</v>
      </c>
      <c r="I14581">
        <v>9</v>
      </c>
      <c r="J14581">
        <v>3</v>
      </c>
      <c r="K14581">
        <v>16</v>
      </c>
      <c r="L14581">
        <v>42</v>
      </c>
      <c r="M14581" t="s">
        <v>932</v>
      </c>
      <c r="N14581" t="s">
        <v>933</v>
      </c>
      <c r="O14581" t="s">
        <v>934</v>
      </c>
      <c r="Q14581" t="s">
        <v>229</v>
      </c>
      <c r="R14581" t="str">
        <f t="shared" si="456"/>
        <v>Weekday</v>
      </c>
      <c r="S14581" s="12">
        <f t="shared" si="455"/>
        <v>42250</v>
      </c>
    </row>
    <row r="14582" spans="1:19" x14ac:dyDescent="0.25">
      <c r="A14582" t="s">
        <v>93</v>
      </c>
      <c r="C14582">
        <v>20152820234</v>
      </c>
      <c r="D14582">
        <v>94</v>
      </c>
      <c r="E14582" t="s">
        <v>87</v>
      </c>
      <c r="G14582">
        <v>241.059</v>
      </c>
      <c r="H14582">
        <v>2015</v>
      </c>
      <c r="I14582">
        <v>10</v>
      </c>
      <c r="J14582">
        <v>7</v>
      </c>
      <c r="K14582">
        <v>8</v>
      </c>
      <c r="L14582">
        <v>50</v>
      </c>
      <c r="M14582" t="s">
        <v>932</v>
      </c>
      <c r="N14582" t="s">
        <v>933</v>
      </c>
      <c r="O14582" t="s">
        <v>934</v>
      </c>
      <c r="Q14582" t="s">
        <v>229</v>
      </c>
      <c r="R14582" t="str">
        <f t="shared" si="456"/>
        <v>Weekday</v>
      </c>
      <c r="S14582" s="12">
        <f t="shared" si="455"/>
        <v>42284</v>
      </c>
    </row>
    <row r="14583" spans="1:19" x14ac:dyDescent="0.25">
      <c r="A14583" t="s">
        <v>93</v>
      </c>
      <c r="C14583">
        <v>20153070266</v>
      </c>
      <c r="D14583">
        <v>94</v>
      </c>
      <c r="E14583" t="s">
        <v>62</v>
      </c>
      <c r="G14583">
        <v>241.059</v>
      </c>
      <c r="H14583">
        <v>2015</v>
      </c>
      <c r="I14583">
        <v>10</v>
      </c>
      <c r="J14583">
        <v>30</v>
      </c>
      <c r="K14583">
        <v>16</v>
      </c>
      <c r="L14583">
        <v>12</v>
      </c>
      <c r="M14583" t="s">
        <v>932</v>
      </c>
      <c r="N14583" t="s">
        <v>937</v>
      </c>
      <c r="O14583" t="s">
        <v>934</v>
      </c>
      <c r="Q14583" t="s">
        <v>221</v>
      </c>
      <c r="R14583" t="str">
        <f t="shared" si="456"/>
        <v>Weekday</v>
      </c>
      <c r="S14583" s="12">
        <f t="shared" si="455"/>
        <v>42307</v>
      </c>
    </row>
    <row r="14584" spans="1:19" x14ac:dyDescent="0.25">
      <c r="A14584" t="s">
        <v>93</v>
      </c>
      <c r="C14584">
        <v>20153160236</v>
      </c>
      <c r="D14584">
        <v>94</v>
      </c>
      <c r="E14584" t="s">
        <v>940</v>
      </c>
      <c r="G14584">
        <v>241.059</v>
      </c>
      <c r="H14584">
        <v>2015</v>
      </c>
      <c r="I14584">
        <v>11</v>
      </c>
      <c r="J14584">
        <v>2</v>
      </c>
      <c r="K14584">
        <v>17</v>
      </c>
      <c r="L14584">
        <v>35</v>
      </c>
      <c r="M14584" t="s">
        <v>932</v>
      </c>
      <c r="N14584" t="s">
        <v>933</v>
      </c>
      <c r="O14584" t="s">
        <v>934</v>
      </c>
      <c r="R14584" t="str">
        <f t="shared" si="456"/>
        <v>Weekday</v>
      </c>
      <c r="S14584" s="12">
        <f t="shared" si="455"/>
        <v>42310</v>
      </c>
    </row>
    <row r="14585" spans="1:19" x14ac:dyDescent="0.25">
      <c r="A14585" t="s">
        <v>93</v>
      </c>
      <c r="C14585">
        <v>20153150160</v>
      </c>
      <c r="D14585">
        <v>94</v>
      </c>
      <c r="E14585" t="s">
        <v>62</v>
      </c>
      <c r="G14585">
        <v>241.059</v>
      </c>
      <c r="H14585">
        <v>2015</v>
      </c>
      <c r="I14585">
        <v>11</v>
      </c>
      <c r="J14585">
        <v>6</v>
      </c>
      <c r="K14585">
        <v>14</v>
      </c>
      <c r="L14585">
        <v>57</v>
      </c>
      <c r="M14585" t="s">
        <v>932</v>
      </c>
      <c r="N14585" t="s">
        <v>933</v>
      </c>
      <c r="O14585" t="s">
        <v>934</v>
      </c>
      <c r="Q14585" t="s">
        <v>221</v>
      </c>
      <c r="R14585" t="str">
        <f t="shared" si="456"/>
        <v>Weekday</v>
      </c>
      <c r="S14585" s="12">
        <f t="shared" si="455"/>
        <v>42314</v>
      </c>
    </row>
    <row r="14586" spans="1:19" x14ac:dyDescent="0.25">
      <c r="A14586" t="s">
        <v>93</v>
      </c>
      <c r="C14586">
        <v>20151370150</v>
      </c>
      <c r="D14586">
        <v>94</v>
      </c>
      <c r="E14586" t="s">
        <v>62</v>
      </c>
      <c r="G14586">
        <v>241.11500000000001</v>
      </c>
      <c r="H14586">
        <v>2015</v>
      </c>
      <c r="I14586">
        <v>4</v>
      </c>
      <c r="J14586">
        <v>30</v>
      </c>
      <c r="K14586">
        <v>17</v>
      </c>
      <c r="L14586">
        <v>34</v>
      </c>
      <c r="M14586" t="s">
        <v>932</v>
      </c>
      <c r="N14586" t="s">
        <v>937</v>
      </c>
      <c r="O14586" t="s">
        <v>934</v>
      </c>
      <c r="Q14586" t="s">
        <v>221</v>
      </c>
      <c r="R14586" t="str">
        <f t="shared" si="456"/>
        <v>Weekday</v>
      </c>
      <c r="S14586" s="12">
        <f t="shared" si="455"/>
        <v>42124</v>
      </c>
    </row>
    <row r="14587" spans="1:19" x14ac:dyDescent="0.25">
      <c r="A14587" t="s">
        <v>93</v>
      </c>
      <c r="C14587">
        <v>20150110194</v>
      </c>
      <c r="D14587">
        <v>94</v>
      </c>
      <c r="E14587" t="s">
        <v>87</v>
      </c>
      <c r="G14587">
        <v>241.13399999999999</v>
      </c>
      <c r="H14587">
        <v>2015</v>
      </c>
      <c r="I14587">
        <v>1</v>
      </c>
      <c r="J14587">
        <v>9</v>
      </c>
      <c r="K14587">
        <v>12</v>
      </c>
      <c r="L14587">
        <v>26</v>
      </c>
      <c r="M14587" t="s">
        <v>932</v>
      </c>
      <c r="N14587" t="s">
        <v>933</v>
      </c>
      <c r="O14587" t="s">
        <v>934</v>
      </c>
      <c r="Q14587" t="s">
        <v>229</v>
      </c>
      <c r="R14587" t="str">
        <f t="shared" si="456"/>
        <v>Weekday</v>
      </c>
      <c r="S14587" s="12">
        <f t="shared" si="455"/>
        <v>42013</v>
      </c>
    </row>
    <row r="14588" spans="1:19" x14ac:dyDescent="0.25">
      <c r="A14588" t="s">
        <v>93</v>
      </c>
      <c r="C14588">
        <v>20153280238</v>
      </c>
      <c r="D14588">
        <v>94</v>
      </c>
      <c r="E14588" t="s">
        <v>62</v>
      </c>
      <c r="G14588">
        <v>241.20699999999999</v>
      </c>
      <c r="H14588">
        <v>2015</v>
      </c>
      <c r="I14588">
        <v>11</v>
      </c>
      <c r="J14588">
        <v>23</v>
      </c>
      <c r="K14588">
        <v>16</v>
      </c>
      <c r="L14588">
        <v>45</v>
      </c>
      <c r="M14588" t="s">
        <v>932</v>
      </c>
      <c r="N14588" t="s">
        <v>933</v>
      </c>
      <c r="O14588" t="s">
        <v>934</v>
      </c>
      <c r="Q14588" t="s">
        <v>222</v>
      </c>
      <c r="R14588" t="str">
        <f t="shared" si="456"/>
        <v>Weekday</v>
      </c>
      <c r="S14588" s="12">
        <f t="shared" si="455"/>
        <v>42331</v>
      </c>
    </row>
    <row r="14589" spans="1:19" x14ac:dyDescent="0.25">
      <c r="A14589" t="s">
        <v>93</v>
      </c>
      <c r="C14589">
        <v>20150530157</v>
      </c>
      <c r="D14589">
        <v>94</v>
      </c>
      <c r="E14589" t="s">
        <v>62</v>
      </c>
      <c r="G14589">
        <v>241.23400000000001</v>
      </c>
      <c r="H14589">
        <v>2015</v>
      </c>
      <c r="I14589">
        <v>2</v>
      </c>
      <c r="J14589">
        <v>20</v>
      </c>
      <c r="K14589">
        <v>17</v>
      </c>
      <c r="L14589">
        <v>4</v>
      </c>
      <c r="M14589" t="s">
        <v>932</v>
      </c>
      <c r="N14589" t="s">
        <v>933</v>
      </c>
      <c r="O14589" t="s">
        <v>934</v>
      </c>
      <c r="Q14589" t="s">
        <v>223</v>
      </c>
      <c r="R14589" t="str">
        <f t="shared" si="456"/>
        <v>Weekday</v>
      </c>
      <c r="S14589" s="12">
        <f t="shared" si="455"/>
        <v>42055</v>
      </c>
    </row>
    <row r="14590" spans="1:19" x14ac:dyDescent="0.25">
      <c r="A14590" t="s">
        <v>93</v>
      </c>
      <c r="C14590">
        <v>20150770148</v>
      </c>
      <c r="D14590">
        <v>94</v>
      </c>
      <c r="E14590" t="s">
        <v>62</v>
      </c>
      <c r="G14590">
        <v>241.239</v>
      </c>
      <c r="H14590">
        <v>2015</v>
      </c>
      <c r="I14590">
        <v>3</v>
      </c>
      <c r="J14590">
        <v>15</v>
      </c>
      <c r="K14590">
        <v>21</v>
      </c>
      <c r="L14590">
        <v>50</v>
      </c>
      <c r="M14590" t="s">
        <v>935</v>
      </c>
      <c r="N14590" t="s">
        <v>937</v>
      </c>
      <c r="O14590" t="s">
        <v>934</v>
      </c>
      <c r="Q14590" t="s">
        <v>223</v>
      </c>
      <c r="R14590" t="str">
        <f t="shared" si="456"/>
        <v>Weekend</v>
      </c>
      <c r="S14590" s="12">
        <f t="shared" si="455"/>
        <v>42078</v>
      </c>
    </row>
    <row r="14591" spans="1:19" x14ac:dyDescent="0.25">
      <c r="A14591" t="s">
        <v>93</v>
      </c>
      <c r="C14591">
        <v>20150070332</v>
      </c>
      <c r="D14591">
        <v>94</v>
      </c>
      <c r="E14591" t="s">
        <v>87</v>
      </c>
      <c r="G14591">
        <v>241.334</v>
      </c>
      <c r="H14591">
        <v>2015</v>
      </c>
      <c r="I14591">
        <v>1</v>
      </c>
      <c r="J14591">
        <v>6</v>
      </c>
      <c r="K14591">
        <v>5</v>
      </c>
      <c r="L14591">
        <v>49</v>
      </c>
      <c r="M14591" t="s">
        <v>932</v>
      </c>
      <c r="N14591" t="s">
        <v>933</v>
      </c>
      <c r="O14591" t="s">
        <v>934</v>
      </c>
      <c r="Q14591" t="s">
        <v>226</v>
      </c>
      <c r="R14591" t="str">
        <f t="shared" si="456"/>
        <v>Weekday</v>
      </c>
      <c r="S14591" s="12">
        <f t="shared" si="455"/>
        <v>42010</v>
      </c>
    </row>
    <row r="14592" spans="1:19" x14ac:dyDescent="0.25">
      <c r="A14592" t="s">
        <v>93</v>
      </c>
      <c r="C14592">
        <v>20153070270</v>
      </c>
      <c r="D14592">
        <v>94</v>
      </c>
      <c r="E14592" t="s">
        <v>62</v>
      </c>
      <c r="G14592">
        <v>241.37299999999999</v>
      </c>
      <c r="H14592">
        <v>2015</v>
      </c>
      <c r="I14592">
        <v>10</v>
      </c>
      <c r="J14592">
        <v>21</v>
      </c>
      <c r="K14592">
        <v>16</v>
      </c>
      <c r="L14592">
        <v>43</v>
      </c>
      <c r="M14592" t="s">
        <v>932</v>
      </c>
      <c r="N14592" t="s">
        <v>936</v>
      </c>
      <c r="O14592" t="s">
        <v>934</v>
      </c>
      <c r="Q14592" t="s">
        <v>224</v>
      </c>
      <c r="R14592" t="str">
        <f t="shared" si="456"/>
        <v>Weekday</v>
      </c>
      <c r="S14592" s="12">
        <f t="shared" si="455"/>
        <v>42298</v>
      </c>
    </row>
    <row r="14593" spans="1:19" x14ac:dyDescent="0.25">
      <c r="A14593" t="s">
        <v>93</v>
      </c>
      <c r="C14593">
        <v>20152820265</v>
      </c>
      <c r="D14593">
        <v>94</v>
      </c>
      <c r="E14593" t="s">
        <v>62</v>
      </c>
      <c r="G14593">
        <v>241.48400000000001</v>
      </c>
      <c r="H14593">
        <v>2015</v>
      </c>
      <c r="I14593">
        <v>10</v>
      </c>
      <c r="J14593">
        <v>6</v>
      </c>
      <c r="K14593">
        <v>15</v>
      </c>
      <c r="L14593">
        <v>43</v>
      </c>
      <c r="M14593" t="s">
        <v>932</v>
      </c>
      <c r="N14593" t="s">
        <v>933</v>
      </c>
      <c r="O14593" t="s">
        <v>934</v>
      </c>
      <c r="R14593" t="str">
        <f t="shared" si="456"/>
        <v>Weekday</v>
      </c>
      <c r="S14593" s="12">
        <f t="shared" si="455"/>
        <v>42283</v>
      </c>
    </row>
    <row r="14594" spans="1:19" x14ac:dyDescent="0.25">
      <c r="A14594" t="s">
        <v>93</v>
      </c>
      <c r="C14594">
        <v>20150370229</v>
      </c>
      <c r="D14594">
        <v>94</v>
      </c>
      <c r="E14594" t="s">
        <v>62</v>
      </c>
      <c r="G14594">
        <v>241.50700000000001</v>
      </c>
      <c r="H14594">
        <v>2015</v>
      </c>
      <c r="I14594">
        <v>2</v>
      </c>
      <c r="J14594">
        <v>5</v>
      </c>
      <c r="K14594">
        <v>6</v>
      </c>
      <c r="L14594">
        <v>42</v>
      </c>
      <c r="M14594" t="s">
        <v>935</v>
      </c>
      <c r="N14594" t="s">
        <v>933</v>
      </c>
      <c r="O14594" t="s">
        <v>934</v>
      </c>
      <c r="R14594" t="str">
        <f t="shared" si="456"/>
        <v>Weekday</v>
      </c>
      <c r="S14594" s="12">
        <f t="shared" si="455"/>
        <v>42040</v>
      </c>
    </row>
    <row r="14595" spans="1:19" x14ac:dyDescent="0.25">
      <c r="A14595" t="s">
        <v>93</v>
      </c>
      <c r="C14595">
        <v>20150130319</v>
      </c>
      <c r="D14595">
        <v>94</v>
      </c>
      <c r="E14595" t="s">
        <v>87</v>
      </c>
      <c r="G14595">
        <v>241.54</v>
      </c>
      <c r="H14595">
        <v>2015</v>
      </c>
      <c r="I14595">
        <v>1</v>
      </c>
      <c r="J14595">
        <v>12</v>
      </c>
      <c r="K14595">
        <v>17</v>
      </c>
      <c r="L14595">
        <v>45</v>
      </c>
      <c r="M14595" t="s">
        <v>935</v>
      </c>
      <c r="N14595" t="s">
        <v>937</v>
      </c>
      <c r="O14595" t="s">
        <v>934</v>
      </c>
      <c r="R14595" t="str">
        <f t="shared" si="456"/>
        <v>Weekday</v>
      </c>
      <c r="S14595" s="12">
        <f t="shared" ref="S14595:S14658" si="457">DATE(H14595,I14595,J14595)</f>
        <v>42016</v>
      </c>
    </row>
    <row r="14596" spans="1:19" x14ac:dyDescent="0.25">
      <c r="A14596" t="s">
        <v>93</v>
      </c>
      <c r="C14596">
        <v>20150630334</v>
      </c>
      <c r="D14596">
        <v>94</v>
      </c>
      <c r="E14596" t="s">
        <v>62</v>
      </c>
      <c r="G14596">
        <v>241.56200000000001</v>
      </c>
      <c r="H14596">
        <v>2015</v>
      </c>
      <c r="I14596">
        <v>3</v>
      </c>
      <c r="J14596">
        <v>3</v>
      </c>
      <c r="K14596">
        <v>10</v>
      </c>
      <c r="L14596">
        <v>8</v>
      </c>
      <c r="M14596" t="s">
        <v>935</v>
      </c>
      <c r="N14596" t="s">
        <v>933</v>
      </c>
      <c r="O14596" t="s">
        <v>934</v>
      </c>
      <c r="R14596" t="str">
        <f t="shared" si="456"/>
        <v>Weekday</v>
      </c>
      <c r="S14596" s="12">
        <f t="shared" si="457"/>
        <v>42066</v>
      </c>
    </row>
    <row r="14597" spans="1:19" x14ac:dyDescent="0.25">
      <c r="A14597" t="s">
        <v>93</v>
      </c>
      <c r="C14597">
        <v>20151560132</v>
      </c>
      <c r="D14597">
        <v>94</v>
      </c>
      <c r="E14597" t="s">
        <v>87</v>
      </c>
      <c r="G14597">
        <v>241.56200000000001</v>
      </c>
      <c r="H14597">
        <v>2015</v>
      </c>
      <c r="I14597">
        <v>6</v>
      </c>
      <c r="J14597">
        <v>3</v>
      </c>
      <c r="K14597">
        <v>9</v>
      </c>
      <c r="L14597">
        <v>8</v>
      </c>
      <c r="M14597" t="s">
        <v>932</v>
      </c>
      <c r="N14597" t="s">
        <v>933</v>
      </c>
      <c r="O14597" t="s">
        <v>934</v>
      </c>
      <c r="R14597" t="str">
        <f t="shared" ref="R14597:R14660" si="458">IF(WEEKDAY(DATE(H14597,I14597,J14597),2)&lt;6,"Weekday","Weekend")</f>
        <v>Weekday</v>
      </c>
      <c r="S14597" s="12">
        <f t="shared" si="457"/>
        <v>42158</v>
      </c>
    </row>
    <row r="14598" spans="1:19" x14ac:dyDescent="0.25">
      <c r="A14598" t="s">
        <v>93</v>
      </c>
      <c r="C14598">
        <v>20152460271</v>
      </c>
      <c r="D14598">
        <v>94</v>
      </c>
      <c r="E14598" t="s">
        <v>87</v>
      </c>
      <c r="G14598">
        <v>241.56200000000001</v>
      </c>
      <c r="H14598">
        <v>2015</v>
      </c>
      <c r="I14598">
        <v>7</v>
      </c>
      <c r="J14598">
        <v>30</v>
      </c>
      <c r="K14598">
        <v>8</v>
      </c>
      <c r="L14598">
        <v>50</v>
      </c>
      <c r="M14598" t="s">
        <v>932</v>
      </c>
      <c r="N14598" t="s">
        <v>933</v>
      </c>
      <c r="O14598" t="s">
        <v>934</v>
      </c>
      <c r="R14598" t="str">
        <f t="shared" si="458"/>
        <v>Weekday</v>
      </c>
      <c r="S14598" s="12">
        <f t="shared" si="457"/>
        <v>42215</v>
      </c>
    </row>
    <row r="14599" spans="1:19" x14ac:dyDescent="0.25">
      <c r="A14599" t="s">
        <v>93</v>
      </c>
      <c r="C14599">
        <v>20153250193</v>
      </c>
      <c r="D14599">
        <v>94</v>
      </c>
      <c r="E14599" t="s">
        <v>87</v>
      </c>
      <c r="G14599">
        <v>241.67500000000001</v>
      </c>
      <c r="H14599">
        <v>2015</v>
      </c>
      <c r="I14599">
        <v>11</v>
      </c>
      <c r="J14599">
        <v>16</v>
      </c>
      <c r="K14599">
        <v>8</v>
      </c>
      <c r="L14599">
        <v>54</v>
      </c>
      <c r="M14599" t="s">
        <v>935</v>
      </c>
      <c r="N14599" t="s">
        <v>937</v>
      </c>
      <c r="O14599" t="s">
        <v>934</v>
      </c>
      <c r="R14599" t="str">
        <f t="shared" si="458"/>
        <v>Weekday</v>
      </c>
      <c r="S14599" s="12">
        <f t="shared" si="457"/>
        <v>42324</v>
      </c>
    </row>
    <row r="14600" spans="1:19" x14ac:dyDescent="0.25">
      <c r="A14600" t="s">
        <v>93</v>
      </c>
      <c r="C14600">
        <v>20150070293</v>
      </c>
      <c r="D14600">
        <v>94</v>
      </c>
      <c r="E14600" t="s">
        <v>62</v>
      </c>
      <c r="G14600">
        <v>241.86799999999999</v>
      </c>
      <c r="H14600">
        <v>2015</v>
      </c>
      <c r="I14600">
        <v>1</v>
      </c>
      <c r="J14600">
        <v>5</v>
      </c>
      <c r="K14600">
        <v>23</v>
      </c>
      <c r="L14600">
        <v>8</v>
      </c>
      <c r="M14600" t="s">
        <v>935</v>
      </c>
      <c r="N14600" t="s">
        <v>933</v>
      </c>
      <c r="O14600" t="s">
        <v>934</v>
      </c>
      <c r="R14600" t="str">
        <f t="shared" si="458"/>
        <v>Weekday</v>
      </c>
      <c r="S14600" s="12">
        <f t="shared" si="457"/>
        <v>42009</v>
      </c>
    </row>
    <row r="14601" spans="1:19" x14ac:dyDescent="0.25">
      <c r="A14601" t="s">
        <v>93</v>
      </c>
      <c r="C14601">
        <v>20150330214</v>
      </c>
      <c r="D14601">
        <v>94</v>
      </c>
      <c r="E14601" t="s">
        <v>87</v>
      </c>
      <c r="G14601">
        <v>241.86799999999999</v>
      </c>
      <c r="H14601">
        <v>2015</v>
      </c>
      <c r="I14601">
        <v>1</v>
      </c>
      <c r="J14601">
        <v>5</v>
      </c>
      <c r="K14601">
        <v>22</v>
      </c>
      <c r="L14601">
        <v>35</v>
      </c>
      <c r="M14601" t="s">
        <v>932</v>
      </c>
      <c r="N14601" t="s">
        <v>937</v>
      </c>
      <c r="O14601" t="s">
        <v>934</v>
      </c>
      <c r="R14601" t="str">
        <f t="shared" si="458"/>
        <v>Weekday</v>
      </c>
      <c r="S14601" s="12">
        <f t="shared" si="457"/>
        <v>42009</v>
      </c>
    </row>
    <row r="14602" spans="1:19" x14ac:dyDescent="0.25">
      <c r="A14602" t="s">
        <v>93</v>
      </c>
      <c r="C14602">
        <v>20150290200</v>
      </c>
      <c r="D14602">
        <v>94</v>
      </c>
      <c r="E14602" t="s">
        <v>87</v>
      </c>
      <c r="G14602">
        <v>241.86799999999999</v>
      </c>
      <c r="H14602">
        <v>2015</v>
      </c>
      <c r="I14602">
        <v>1</v>
      </c>
      <c r="J14602">
        <v>5</v>
      </c>
      <c r="K14602">
        <v>21</v>
      </c>
      <c r="L14602">
        <v>53</v>
      </c>
      <c r="M14602" t="s">
        <v>935</v>
      </c>
      <c r="N14602" t="s">
        <v>933</v>
      </c>
      <c r="O14602" t="s">
        <v>934</v>
      </c>
      <c r="R14602" t="str">
        <f t="shared" si="458"/>
        <v>Weekday</v>
      </c>
      <c r="S14602" s="12">
        <f t="shared" si="457"/>
        <v>42009</v>
      </c>
    </row>
    <row r="14603" spans="1:19" x14ac:dyDescent="0.25">
      <c r="A14603" t="s">
        <v>93</v>
      </c>
      <c r="C14603">
        <v>20150130290</v>
      </c>
      <c r="D14603">
        <v>94</v>
      </c>
      <c r="E14603" t="s">
        <v>87</v>
      </c>
      <c r="G14603">
        <v>241.86799999999999</v>
      </c>
      <c r="H14603">
        <v>2015</v>
      </c>
      <c r="I14603">
        <v>1</v>
      </c>
      <c r="J14603">
        <v>6</v>
      </c>
      <c r="K14603">
        <v>7</v>
      </c>
      <c r="L14603">
        <v>35</v>
      </c>
      <c r="M14603" t="s">
        <v>932</v>
      </c>
      <c r="N14603" t="s">
        <v>933</v>
      </c>
      <c r="O14603" t="s">
        <v>934</v>
      </c>
      <c r="R14603" t="str">
        <f t="shared" si="458"/>
        <v>Weekday</v>
      </c>
      <c r="S14603" s="12">
        <f t="shared" si="457"/>
        <v>42010</v>
      </c>
    </row>
    <row r="14604" spans="1:19" x14ac:dyDescent="0.25">
      <c r="A14604" t="s">
        <v>93</v>
      </c>
      <c r="C14604">
        <v>20150060449</v>
      </c>
      <c r="D14604">
        <v>94</v>
      </c>
      <c r="E14604" t="s">
        <v>62</v>
      </c>
      <c r="G14604">
        <v>241.86799999999999</v>
      </c>
      <c r="H14604">
        <v>2015</v>
      </c>
      <c r="I14604">
        <v>1</v>
      </c>
      <c r="J14604">
        <v>6</v>
      </c>
      <c r="K14604">
        <v>8</v>
      </c>
      <c r="L14604">
        <v>11</v>
      </c>
      <c r="M14604" t="s">
        <v>932</v>
      </c>
      <c r="N14604" t="s">
        <v>933</v>
      </c>
      <c r="O14604" t="s">
        <v>934</v>
      </c>
      <c r="R14604" t="str">
        <f t="shared" si="458"/>
        <v>Weekday</v>
      </c>
      <c r="S14604" s="12">
        <f t="shared" si="457"/>
        <v>42010</v>
      </c>
    </row>
    <row r="14605" spans="1:19" x14ac:dyDescent="0.25">
      <c r="A14605" t="s">
        <v>93</v>
      </c>
      <c r="C14605">
        <v>20150060454</v>
      </c>
      <c r="D14605">
        <v>94</v>
      </c>
      <c r="E14605" t="s">
        <v>87</v>
      </c>
      <c r="G14605">
        <v>241.86799999999999</v>
      </c>
      <c r="H14605">
        <v>2015</v>
      </c>
      <c r="I14605">
        <v>1</v>
      </c>
      <c r="J14605">
        <v>6</v>
      </c>
      <c r="K14605">
        <v>8</v>
      </c>
      <c r="L14605">
        <v>45</v>
      </c>
      <c r="M14605" t="s">
        <v>935</v>
      </c>
      <c r="N14605" t="s">
        <v>933</v>
      </c>
      <c r="O14605" t="s">
        <v>934</v>
      </c>
      <c r="R14605" t="str">
        <f t="shared" si="458"/>
        <v>Weekday</v>
      </c>
      <c r="S14605" s="12">
        <f t="shared" si="457"/>
        <v>42010</v>
      </c>
    </row>
    <row r="14606" spans="1:19" x14ac:dyDescent="0.25">
      <c r="A14606" t="s">
        <v>93</v>
      </c>
      <c r="C14606">
        <v>20150070331</v>
      </c>
      <c r="D14606">
        <v>94</v>
      </c>
      <c r="E14606" t="s">
        <v>87</v>
      </c>
      <c r="G14606">
        <v>241.86799999999999</v>
      </c>
      <c r="H14606">
        <v>2015</v>
      </c>
      <c r="I14606">
        <v>1</v>
      </c>
      <c r="J14606">
        <v>6</v>
      </c>
      <c r="K14606">
        <v>4</v>
      </c>
      <c r="L14606">
        <v>46</v>
      </c>
      <c r="M14606" t="s">
        <v>932</v>
      </c>
      <c r="N14606" t="s">
        <v>933</v>
      </c>
      <c r="O14606" t="s">
        <v>934</v>
      </c>
      <c r="R14606" t="str">
        <f t="shared" si="458"/>
        <v>Weekday</v>
      </c>
      <c r="S14606" s="12">
        <f t="shared" si="457"/>
        <v>42010</v>
      </c>
    </row>
    <row r="14607" spans="1:19" x14ac:dyDescent="0.25">
      <c r="A14607" t="s">
        <v>93</v>
      </c>
      <c r="C14607">
        <v>20150100223</v>
      </c>
      <c r="D14607">
        <v>94</v>
      </c>
      <c r="E14607" t="s">
        <v>62</v>
      </c>
      <c r="G14607">
        <v>241.86799999999999</v>
      </c>
      <c r="H14607">
        <v>2015</v>
      </c>
      <c r="I14607">
        <v>1</v>
      </c>
      <c r="J14607">
        <v>8</v>
      </c>
      <c r="K14607">
        <v>17</v>
      </c>
      <c r="L14607">
        <v>39</v>
      </c>
      <c r="M14607" t="s">
        <v>932</v>
      </c>
      <c r="N14607" t="s">
        <v>933</v>
      </c>
      <c r="O14607" t="s">
        <v>934</v>
      </c>
      <c r="R14607" t="str">
        <f t="shared" si="458"/>
        <v>Weekday</v>
      </c>
      <c r="S14607" s="12">
        <f t="shared" si="457"/>
        <v>42012</v>
      </c>
    </row>
    <row r="14608" spans="1:19" x14ac:dyDescent="0.25">
      <c r="A14608" t="s">
        <v>93</v>
      </c>
      <c r="C14608">
        <v>20150240148</v>
      </c>
      <c r="D14608">
        <v>94</v>
      </c>
      <c r="E14608" t="s">
        <v>87</v>
      </c>
      <c r="G14608">
        <v>241.86799999999999</v>
      </c>
      <c r="H14608">
        <v>2015</v>
      </c>
      <c r="I14608">
        <v>1</v>
      </c>
      <c r="J14608">
        <v>15</v>
      </c>
      <c r="K14608">
        <v>20</v>
      </c>
      <c r="L14608">
        <v>11</v>
      </c>
      <c r="M14608" t="s">
        <v>932</v>
      </c>
      <c r="N14608" t="s">
        <v>933</v>
      </c>
      <c r="O14608" t="s">
        <v>934</v>
      </c>
      <c r="R14608" t="str">
        <f t="shared" si="458"/>
        <v>Weekday</v>
      </c>
      <c r="S14608" s="12">
        <f t="shared" si="457"/>
        <v>42019</v>
      </c>
    </row>
    <row r="14609" spans="1:19" x14ac:dyDescent="0.25">
      <c r="A14609" t="s">
        <v>93</v>
      </c>
      <c r="C14609">
        <v>20150220231</v>
      </c>
      <c r="D14609">
        <v>94</v>
      </c>
      <c r="E14609" t="s">
        <v>62</v>
      </c>
      <c r="G14609">
        <v>241.86799999999999</v>
      </c>
      <c r="H14609">
        <v>2015</v>
      </c>
      <c r="I14609">
        <v>1</v>
      </c>
      <c r="J14609">
        <v>21</v>
      </c>
      <c r="K14609">
        <v>7</v>
      </c>
      <c r="L14609">
        <v>47</v>
      </c>
      <c r="M14609" t="s">
        <v>932</v>
      </c>
      <c r="N14609" t="s">
        <v>933</v>
      </c>
      <c r="O14609" t="s">
        <v>934</v>
      </c>
      <c r="R14609" t="str">
        <f t="shared" si="458"/>
        <v>Weekday</v>
      </c>
      <c r="S14609" s="12">
        <f t="shared" si="457"/>
        <v>42025</v>
      </c>
    </row>
    <row r="14610" spans="1:19" x14ac:dyDescent="0.25">
      <c r="A14610" t="s">
        <v>93</v>
      </c>
      <c r="C14610">
        <v>20150340307</v>
      </c>
      <c r="D14610">
        <v>94</v>
      </c>
      <c r="E14610" t="s">
        <v>62</v>
      </c>
      <c r="G14610">
        <v>241.86799999999999</v>
      </c>
      <c r="H14610">
        <v>2015</v>
      </c>
      <c r="I14610">
        <v>1</v>
      </c>
      <c r="J14610">
        <v>30</v>
      </c>
      <c r="K14610">
        <v>15</v>
      </c>
      <c r="L14610">
        <v>31</v>
      </c>
      <c r="M14610" t="s">
        <v>932</v>
      </c>
      <c r="N14610" t="s">
        <v>937</v>
      </c>
      <c r="O14610" t="s">
        <v>934</v>
      </c>
      <c r="R14610" t="str">
        <f t="shared" si="458"/>
        <v>Weekday</v>
      </c>
      <c r="S14610" s="12">
        <f t="shared" si="457"/>
        <v>42034</v>
      </c>
    </row>
    <row r="14611" spans="1:19" x14ac:dyDescent="0.25">
      <c r="A14611" t="s">
        <v>93</v>
      </c>
      <c r="C14611">
        <v>20150350321</v>
      </c>
      <c r="D14611">
        <v>94</v>
      </c>
      <c r="E14611" t="s">
        <v>87</v>
      </c>
      <c r="G14611">
        <v>241.86799999999999</v>
      </c>
      <c r="H14611">
        <v>2015</v>
      </c>
      <c r="I14611">
        <v>2</v>
      </c>
      <c r="J14611">
        <v>3</v>
      </c>
      <c r="K14611">
        <v>15</v>
      </c>
      <c r="L14611">
        <v>6</v>
      </c>
      <c r="M14611" t="s">
        <v>932</v>
      </c>
      <c r="N14611" t="s">
        <v>937</v>
      </c>
      <c r="O14611" t="s">
        <v>934</v>
      </c>
      <c r="R14611" t="str">
        <f t="shared" si="458"/>
        <v>Weekday</v>
      </c>
      <c r="S14611" s="12">
        <f t="shared" si="457"/>
        <v>42038</v>
      </c>
    </row>
    <row r="14612" spans="1:19" x14ac:dyDescent="0.25">
      <c r="A14612" t="s">
        <v>93</v>
      </c>
      <c r="C14612">
        <v>20150760153</v>
      </c>
      <c r="D14612">
        <v>94</v>
      </c>
      <c r="E14612" t="s">
        <v>87</v>
      </c>
      <c r="G14612">
        <v>241.86799999999999</v>
      </c>
      <c r="H14612">
        <v>2015</v>
      </c>
      <c r="I14612">
        <v>2</v>
      </c>
      <c r="J14612">
        <v>13</v>
      </c>
      <c r="K14612">
        <v>13</v>
      </c>
      <c r="L14612">
        <v>2</v>
      </c>
      <c r="M14612" t="s">
        <v>932</v>
      </c>
      <c r="N14612" t="s">
        <v>933</v>
      </c>
      <c r="O14612" t="s">
        <v>934</v>
      </c>
      <c r="R14612" t="str">
        <f t="shared" si="458"/>
        <v>Weekday</v>
      </c>
      <c r="S14612" s="12">
        <f t="shared" si="457"/>
        <v>42048</v>
      </c>
    </row>
    <row r="14613" spans="1:19" x14ac:dyDescent="0.25">
      <c r="A14613" t="s">
        <v>93</v>
      </c>
      <c r="C14613">
        <v>20150530169</v>
      </c>
      <c r="D14613">
        <v>94</v>
      </c>
      <c r="E14613" t="s">
        <v>87</v>
      </c>
      <c r="G14613">
        <v>241.86799999999999</v>
      </c>
      <c r="H14613">
        <v>2015</v>
      </c>
      <c r="I14613">
        <v>2</v>
      </c>
      <c r="J14613">
        <v>20</v>
      </c>
      <c r="K14613">
        <v>9</v>
      </c>
      <c r="L14613">
        <v>47</v>
      </c>
      <c r="M14613" t="s">
        <v>935</v>
      </c>
      <c r="N14613" t="s">
        <v>933</v>
      </c>
      <c r="O14613" t="s">
        <v>934</v>
      </c>
      <c r="R14613" t="str">
        <f t="shared" si="458"/>
        <v>Weekday</v>
      </c>
      <c r="S14613" s="12">
        <f t="shared" si="457"/>
        <v>42055</v>
      </c>
    </row>
    <row r="14614" spans="1:19" x14ac:dyDescent="0.25">
      <c r="A14614" t="s">
        <v>93</v>
      </c>
      <c r="C14614">
        <v>20150560241</v>
      </c>
      <c r="D14614">
        <v>94</v>
      </c>
      <c r="E14614" t="s">
        <v>62</v>
      </c>
      <c r="G14614">
        <v>241.86799999999999</v>
      </c>
      <c r="H14614">
        <v>2015</v>
      </c>
      <c r="I14614">
        <v>2</v>
      </c>
      <c r="J14614">
        <v>23</v>
      </c>
      <c r="K14614">
        <v>14</v>
      </c>
      <c r="L14614">
        <v>37</v>
      </c>
      <c r="M14614" t="s">
        <v>935</v>
      </c>
      <c r="N14614" t="s">
        <v>937</v>
      </c>
      <c r="O14614" t="s">
        <v>934</v>
      </c>
      <c r="R14614" t="str">
        <f t="shared" si="458"/>
        <v>Weekday</v>
      </c>
      <c r="S14614" s="12">
        <f t="shared" si="457"/>
        <v>42058</v>
      </c>
    </row>
    <row r="14615" spans="1:19" x14ac:dyDescent="0.25">
      <c r="A14615" t="s">
        <v>93</v>
      </c>
      <c r="C14615">
        <v>20150580220</v>
      </c>
      <c r="D14615">
        <v>94</v>
      </c>
      <c r="E14615" t="s">
        <v>62</v>
      </c>
      <c r="G14615">
        <v>241.86799999999999</v>
      </c>
      <c r="H14615">
        <v>2015</v>
      </c>
      <c r="I14615">
        <v>2</v>
      </c>
      <c r="J14615">
        <v>25</v>
      </c>
      <c r="K14615">
        <v>8</v>
      </c>
      <c r="L14615">
        <v>18</v>
      </c>
      <c r="M14615" t="s">
        <v>932</v>
      </c>
      <c r="N14615" t="s">
        <v>933</v>
      </c>
      <c r="O14615" t="s">
        <v>934</v>
      </c>
      <c r="R14615" t="str">
        <f t="shared" si="458"/>
        <v>Weekday</v>
      </c>
      <c r="S14615" s="12">
        <f t="shared" si="457"/>
        <v>42060</v>
      </c>
    </row>
    <row r="14616" spans="1:19" x14ac:dyDescent="0.25">
      <c r="A14616" t="s">
        <v>93</v>
      </c>
      <c r="C14616">
        <v>20150690181</v>
      </c>
      <c r="D14616">
        <v>94</v>
      </c>
      <c r="E14616" t="s">
        <v>62</v>
      </c>
      <c r="G14616">
        <v>241.86799999999999</v>
      </c>
      <c r="H14616">
        <v>2015</v>
      </c>
      <c r="I14616">
        <v>3</v>
      </c>
      <c r="J14616">
        <v>6</v>
      </c>
      <c r="K14616">
        <v>14</v>
      </c>
      <c r="L14616">
        <v>35</v>
      </c>
      <c r="M14616" t="s">
        <v>935</v>
      </c>
      <c r="N14616" t="s">
        <v>936</v>
      </c>
      <c r="O14616" t="s">
        <v>934</v>
      </c>
      <c r="R14616" t="str">
        <f t="shared" si="458"/>
        <v>Weekday</v>
      </c>
      <c r="S14616" s="12">
        <f t="shared" si="457"/>
        <v>42069</v>
      </c>
    </row>
    <row r="14617" spans="1:19" x14ac:dyDescent="0.25">
      <c r="A14617" t="s">
        <v>93</v>
      </c>
      <c r="C14617">
        <v>20151000212</v>
      </c>
      <c r="D14617">
        <v>94</v>
      </c>
      <c r="E14617" t="s">
        <v>87</v>
      </c>
      <c r="G14617">
        <v>241.86799999999999</v>
      </c>
      <c r="H14617">
        <v>2015</v>
      </c>
      <c r="I14617">
        <v>3</v>
      </c>
      <c r="J14617">
        <v>27</v>
      </c>
      <c r="K14617">
        <v>19</v>
      </c>
      <c r="L14617">
        <v>4</v>
      </c>
      <c r="M14617" t="s">
        <v>932</v>
      </c>
      <c r="N14617" t="s">
        <v>933</v>
      </c>
      <c r="O14617" t="s">
        <v>934</v>
      </c>
      <c r="R14617" t="str">
        <f t="shared" si="458"/>
        <v>Weekday</v>
      </c>
      <c r="S14617" s="12">
        <f t="shared" si="457"/>
        <v>42090</v>
      </c>
    </row>
    <row r="14618" spans="1:19" x14ac:dyDescent="0.25">
      <c r="A14618" t="s">
        <v>93</v>
      </c>
      <c r="C14618">
        <v>20151210226</v>
      </c>
      <c r="D14618">
        <v>94</v>
      </c>
      <c r="E14618" t="s">
        <v>62</v>
      </c>
      <c r="G14618">
        <v>241.86799999999999</v>
      </c>
      <c r="H14618">
        <v>2015</v>
      </c>
      <c r="I14618">
        <v>4</v>
      </c>
      <c r="J14618">
        <v>14</v>
      </c>
      <c r="K14618">
        <v>17</v>
      </c>
      <c r="L14618">
        <v>52</v>
      </c>
      <c r="M14618" t="s">
        <v>932</v>
      </c>
      <c r="N14618" t="s">
        <v>933</v>
      </c>
      <c r="O14618" t="s">
        <v>934</v>
      </c>
      <c r="R14618" t="str">
        <f t="shared" si="458"/>
        <v>Weekday</v>
      </c>
      <c r="S14618" s="12">
        <f t="shared" si="457"/>
        <v>42108</v>
      </c>
    </row>
    <row r="14619" spans="1:19" x14ac:dyDescent="0.25">
      <c r="A14619" t="s">
        <v>93</v>
      </c>
      <c r="C14619">
        <v>20151130162</v>
      </c>
      <c r="D14619">
        <v>94</v>
      </c>
      <c r="E14619" t="s">
        <v>62</v>
      </c>
      <c r="G14619">
        <v>241.86799999999999</v>
      </c>
      <c r="H14619">
        <v>2015</v>
      </c>
      <c r="I14619">
        <v>4</v>
      </c>
      <c r="J14619">
        <v>22</v>
      </c>
      <c r="K14619">
        <v>8</v>
      </c>
      <c r="L14619">
        <v>50</v>
      </c>
      <c r="M14619" t="s">
        <v>932</v>
      </c>
      <c r="N14619" t="s">
        <v>933</v>
      </c>
      <c r="O14619" t="s">
        <v>934</v>
      </c>
      <c r="R14619" t="str">
        <f t="shared" si="458"/>
        <v>Weekday</v>
      </c>
      <c r="S14619" s="12">
        <f t="shared" si="457"/>
        <v>42116</v>
      </c>
    </row>
    <row r="14620" spans="1:19" x14ac:dyDescent="0.25">
      <c r="A14620" t="s">
        <v>93</v>
      </c>
      <c r="C14620">
        <v>20151320200</v>
      </c>
      <c r="D14620">
        <v>94</v>
      </c>
      <c r="E14620" t="s">
        <v>62</v>
      </c>
      <c r="G14620">
        <v>241.86799999999999</v>
      </c>
      <c r="H14620">
        <v>2015</v>
      </c>
      <c r="I14620">
        <v>5</v>
      </c>
      <c r="J14620">
        <v>8</v>
      </c>
      <c r="K14620">
        <v>17</v>
      </c>
      <c r="L14620">
        <v>42</v>
      </c>
      <c r="M14620" t="s">
        <v>932</v>
      </c>
      <c r="N14620" t="s">
        <v>933</v>
      </c>
      <c r="O14620" t="s">
        <v>934</v>
      </c>
      <c r="R14620" t="str">
        <f t="shared" si="458"/>
        <v>Weekday</v>
      </c>
      <c r="S14620" s="12">
        <f t="shared" si="457"/>
        <v>42132</v>
      </c>
    </row>
    <row r="14621" spans="1:19" x14ac:dyDescent="0.25">
      <c r="A14621" t="s">
        <v>93</v>
      </c>
      <c r="C14621">
        <v>20151380249</v>
      </c>
      <c r="D14621">
        <v>94</v>
      </c>
      <c r="E14621" t="s">
        <v>62</v>
      </c>
      <c r="G14621">
        <v>241.86799999999999</v>
      </c>
      <c r="H14621">
        <v>2015</v>
      </c>
      <c r="I14621">
        <v>5</v>
      </c>
      <c r="J14621">
        <v>15</v>
      </c>
      <c r="K14621">
        <v>16</v>
      </c>
      <c r="L14621">
        <v>59</v>
      </c>
      <c r="M14621" t="s">
        <v>932</v>
      </c>
      <c r="N14621" t="s">
        <v>933</v>
      </c>
      <c r="O14621" t="s">
        <v>934</v>
      </c>
      <c r="R14621" t="str">
        <f t="shared" si="458"/>
        <v>Weekday</v>
      </c>
      <c r="S14621" s="12">
        <f t="shared" si="457"/>
        <v>42139</v>
      </c>
    </row>
    <row r="14622" spans="1:19" x14ac:dyDescent="0.25">
      <c r="A14622" t="s">
        <v>93</v>
      </c>
      <c r="C14622">
        <v>20151560138</v>
      </c>
      <c r="D14622">
        <v>94</v>
      </c>
      <c r="E14622" t="s">
        <v>62</v>
      </c>
      <c r="G14622">
        <v>241.86799999999999</v>
      </c>
      <c r="H14622">
        <v>2015</v>
      </c>
      <c r="I14622">
        <v>6</v>
      </c>
      <c r="J14622">
        <v>3</v>
      </c>
      <c r="K14622">
        <v>17</v>
      </c>
      <c r="L14622">
        <v>23</v>
      </c>
      <c r="M14622" t="s">
        <v>932</v>
      </c>
      <c r="N14622" t="s">
        <v>933</v>
      </c>
      <c r="O14622" t="s">
        <v>934</v>
      </c>
      <c r="R14622" t="str">
        <f t="shared" si="458"/>
        <v>Weekday</v>
      </c>
      <c r="S14622" s="12">
        <f t="shared" si="457"/>
        <v>42158</v>
      </c>
    </row>
    <row r="14623" spans="1:19" x14ac:dyDescent="0.25">
      <c r="A14623" t="s">
        <v>93</v>
      </c>
      <c r="C14623">
        <v>20151610263</v>
      </c>
      <c r="D14623">
        <v>94</v>
      </c>
      <c r="E14623" t="s">
        <v>62</v>
      </c>
      <c r="G14623">
        <v>241.86799999999999</v>
      </c>
      <c r="H14623">
        <v>2015</v>
      </c>
      <c r="I14623">
        <v>6</v>
      </c>
      <c r="J14623">
        <v>5</v>
      </c>
      <c r="K14623">
        <v>15</v>
      </c>
      <c r="L14623">
        <v>45</v>
      </c>
      <c r="M14623" t="s">
        <v>932</v>
      </c>
      <c r="N14623" t="s">
        <v>937</v>
      </c>
      <c r="O14623" t="s">
        <v>934</v>
      </c>
      <c r="R14623" t="str">
        <f t="shared" si="458"/>
        <v>Weekday</v>
      </c>
      <c r="S14623" s="12">
        <f t="shared" si="457"/>
        <v>42160</v>
      </c>
    </row>
    <row r="14624" spans="1:19" x14ac:dyDescent="0.25">
      <c r="A14624" t="s">
        <v>93</v>
      </c>
      <c r="C14624">
        <v>20151700223</v>
      </c>
      <c r="D14624">
        <v>94</v>
      </c>
      <c r="E14624" t="s">
        <v>62</v>
      </c>
      <c r="G14624">
        <v>241.86799999999999</v>
      </c>
      <c r="H14624">
        <v>2015</v>
      </c>
      <c r="I14624">
        <v>6</v>
      </c>
      <c r="J14624">
        <v>16</v>
      </c>
      <c r="K14624">
        <v>15</v>
      </c>
      <c r="L14624">
        <v>19</v>
      </c>
      <c r="M14624" t="s">
        <v>932</v>
      </c>
      <c r="N14624" t="s">
        <v>933</v>
      </c>
      <c r="O14624" t="s">
        <v>934</v>
      </c>
      <c r="R14624" t="str">
        <f t="shared" si="458"/>
        <v>Weekday</v>
      </c>
      <c r="S14624" s="12">
        <f t="shared" si="457"/>
        <v>42171</v>
      </c>
    </row>
    <row r="14625" spans="1:19" x14ac:dyDescent="0.25">
      <c r="A14625" t="s">
        <v>93</v>
      </c>
      <c r="C14625">
        <v>20151960194</v>
      </c>
      <c r="D14625">
        <v>94</v>
      </c>
      <c r="E14625" t="s">
        <v>62</v>
      </c>
      <c r="G14625">
        <v>241.86799999999999</v>
      </c>
      <c r="H14625">
        <v>2015</v>
      </c>
      <c r="I14625">
        <v>7</v>
      </c>
      <c r="J14625">
        <v>11</v>
      </c>
      <c r="K14625">
        <v>11</v>
      </c>
      <c r="L14625">
        <v>54</v>
      </c>
      <c r="M14625" t="s">
        <v>935</v>
      </c>
      <c r="N14625" t="s">
        <v>933</v>
      </c>
      <c r="O14625" t="s">
        <v>934</v>
      </c>
      <c r="R14625" t="str">
        <f t="shared" si="458"/>
        <v>Weekend</v>
      </c>
      <c r="S14625" s="12">
        <f t="shared" si="457"/>
        <v>42196</v>
      </c>
    </row>
    <row r="14626" spans="1:19" x14ac:dyDescent="0.25">
      <c r="A14626" t="s">
        <v>93</v>
      </c>
      <c r="C14626">
        <v>20152050262</v>
      </c>
      <c r="D14626">
        <v>94</v>
      </c>
      <c r="E14626" t="s">
        <v>62</v>
      </c>
      <c r="G14626">
        <v>241.86799999999999</v>
      </c>
      <c r="H14626">
        <v>2015</v>
      </c>
      <c r="I14626">
        <v>7</v>
      </c>
      <c r="J14626">
        <v>20</v>
      </c>
      <c r="K14626">
        <v>16</v>
      </c>
      <c r="L14626">
        <v>52</v>
      </c>
      <c r="M14626" t="s">
        <v>932</v>
      </c>
      <c r="N14626" t="s">
        <v>933</v>
      </c>
      <c r="O14626" t="s">
        <v>934</v>
      </c>
      <c r="R14626" t="str">
        <f t="shared" si="458"/>
        <v>Weekday</v>
      </c>
      <c r="S14626" s="12">
        <f t="shared" si="457"/>
        <v>42205</v>
      </c>
    </row>
    <row r="14627" spans="1:19" x14ac:dyDescent="0.25">
      <c r="A14627" t="s">
        <v>93</v>
      </c>
      <c r="C14627">
        <v>20152090256</v>
      </c>
      <c r="D14627">
        <v>94</v>
      </c>
      <c r="E14627" t="s">
        <v>87</v>
      </c>
      <c r="G14627">
        <v>241.86799999999999</v>
      </c>
      <c r="H14627">
        <v>2015</v>
      </c>
      <c r="I14627">
        <v>7</v>
      </c>
      <c r="J14627">
        <v>23</v>
      </c>
      <c r="K14627">
        <v>8</v>
      </c>
      <c r="L14627">
        <v>28</v>
      </c>
      <c r="M14627" t="s">
        <v>932</v>
      </c>
      <c r="N14627" t="s">
        <v>937</v>
      </c>
      <c r="O14627" t="s">
        <v>934</v>
      </c>
      <c r="R14627" t="str">
        <f t="shared" si="458"/>
        <v>Weekday</v>
      </c>
      <c r="S14627" s="12">
        <f t="shared" si="457"/>
        <v>42208</v>
      </c>
    </row>
    <row r="14628" spans="1:19" x14ac:dyDescent="0.25">
      <c r="A14628" t="s">
        <v>93</v>
      </c>
      <c r="C14628">
        <v>20152240229</v>
      </c>
      <c r="D14628">
        <v>94</v>
      </c>
      <c r="E14628" t="s">
        <v>62</v>
      </c>
      <c r="G14628">
        <v>241.86799999999999</v>
      </c>
      <c r="H14628">
        <v>2015</v>
      </c>
      <c r="I14628">
        <v>7</v>
      </c>
      <c r="J14628">
        <v>29</v>
      </c>
      <c r="K14628">
        <v>23</v>
      </c>
      <c r="L14628">
        <v>59</v>
      </c>
      <c r="M14628" t="s">
        <v>932</v>
      </c>
      <c r="N14628" t="s">
        <v>933</v>
      </c>
      <c r="O14628" t="s">
        <v>934</v>
      </c>
      <c r="R14628" t="str">
        <f t="shared" si="458"/>
        <v>Weekday</v>
      </c>
      <c r="S14628" s="12">
        <f t="shared" si="457"/>
        <v>42214</v>
      </c>
    </row>
    <row r="14629" spans="1:19" x14ac:dyDescent="0.25">
      <c r="A14629" t="s">
        <v>93</v>
      </c>
      <c r="C14629">
        <v>20152190193</v>
      </c>
      <c r="D14629">
        <v>94</v>
      </c>
      <c r="E14629" t="s">
        <v>62</v>
      </c>
      <c r="G14629">
        <v>241.86799999999999</v>
      </c>
      <c r="H14629">
        <v>2015</v>
      </c>
      <c r="I14629">
        <v>7</v>
      </c>
      <c r="J14629">
        <v>30</v>
      </c>
      <c r="K14629">
        <v>15</v>
      </c>
      <c r="L14629">
        <v>43</v>
      </c>
      <c r="M14629" t="s">
        <v>932</v>
      </c>
      <c r="N14629" t="s">
        <v>933</v>
      </c>
      <c r="O14629" t="s">
        <v>934</v>
      </c>
      <c r="R14629" t="str">
        <f t="shared" si="458"/>
        <v>Weekday</v>
      </c>
      <c r="S14629" s="12">
        <f t="shared" si="457"/>
        <v>42215</v>
      </c>
    </row>
    <row r="14630" spans="1:19" x14ac:dyDescent="0.25">
      <c r="A14630" t="s">
        <v>93</v>
      </c>
      <c r="C14630">
        <v>20152180249</v>
      </c>
      <c r="D14630">
        <v>94</v>
      </c>
      <c r="E14630" t="s">
        <v>87</v>
      </c>
      <c r="G14630">
        <v>241.86799999999999</v>
      </c>
      <c r="H14630">
        <v>2015</v>
      </c>
      <c r="I14630">
        <v>8</v>
      </c>
      <c r="J14630">
        <v>6</v>
      </c>
      <c r="K14630">
        <v>13</v>
      </c>
      <c r="L14630">
        <v>59</v>
      </c>
      <c r="M14630" t="s">
        <v>932</v>
      </c>
      <c r="N14630" t="s">
        <v>933</v>
      </c>
      <c r="O14630" t="s">
        <v>934</v>
      </c>
      <c r="R14630" t="str">
        <f t="shared" si="458"/>
        <v>Weekday</v>
      </c>
      <c r="S14630" s="12">
        <f t="shared" si="457"/>
        <v>42222</v>
      </c>
    </row>
    <row r="14631" spans="1:19" x14ac:dyDescent="0.25">
      <c r="A14631" t="s">
        <v>93</v>
      </c>
      <c r="C14631">
        <v>20152240235</v>
      </c>
      <c r="D14631">
        <v>94</v>
      </c>
      <c r="E14631" t="s">
        <v>87</v>
      </c>
      <c r="G14631">
        <v>241.86799999999999</v>
      </c>
      <c r="H14631">
        <v>2015</v>
      </c>
      <c r="I14631">
        <v>8</v>
      </c>
      <c r="J14631">
        <v>6</v>
      </c>
      <c r="K14631">
        <v>17</v>
      </c>
      <c r="L14631">
        <v>41</v>
      </c>
      <c r="M14631" t="s">
        <v>932</v>
      </c>
      <c r="N14631" t="s">
        <v>933</v>
      </c>
      <c r="O14631" t="s">
        <v>934</v>
      </c>
      <c r="R14631" t="str">
        <f t="shared" si="458"/>
        <v>Weekday</v>
      </c>
      <c r="S14631" s="12">
        <f t="shared" si="457"/>
        <v>42222</v>
      </c>
    </row>
    <row r="14632" spans="1:19" x14ac:dyDescent="0.25">
      <c r="A14632" t="s">
        <v>93</v>
      </c>
      <c r="C14632">
        <v>20152230235</v>
      </c>
      <c r="D14632">
        <v>94</v>
      </c>
      <c r="E14632" t="s">
        <v>62</v>
      </c>
      <c r="G14632">
        <v>241.86799999999999</v>
      </c>
      <c r="H14632">
        <v>2015</v>
      </c>
      <c r="I14632">
        <v>8</v>
      </c>
      <c r="J14632">
        <v>11</v>
      </c>
      <c r="K14632">
        <v>2</v>
      </c>
      <c r="L14632">
        <v>58</v>
      </c>
      <c r="M14632" t="s">
        <v>935</v>
      </c>
      <c r="N14632" t="s">
        <v>937</v>
      </c>
      <c r="O14632" t="s">
        <v>934</v>
      </c>
      <c r="R14632" t="str">
        <f t="shared" si="458"/>
        <v>Weekday</v>
      </c>
      <c r="S14632" s="12">
        <f t="shared" si="457"/>
        <v>42227</v>
      </c>
    </row>
    <row r="14633" spans="1:19" x14ac:dyDescent="0.25">
      <c r="A14633" t="s">
        <v>93</v>
      </c>
      <c r="C14633">
        <v>20152470243</v>
      </c>
      <c r="D14633">
        <v>94</v>
      </c>
      <c r="E14633" t="s">
        <v>62</v>
      </c>
      <c r="G14633">
        <v>241.86799999999999</v>
      </c>
      <c r="H14633">
        <v>2015</v>
      </c>
      <c r="I14633">
        <v>8</v>
      </c>
      <c r="J14633">
        <v>31</v>
      </c>
      <c r="K14633">
        <v>10</v>
      </c>
      <c r="L14633">
        <v>56</v>
      </c>
      <c r="M14633" t="s">
        <v>935</v>
      </c>
      <c r="N14633" t="s">
        <v>941</v>
      </c>
      <c r="O14633" t="s">
        <v>934</v>
      </c>
      <c r="R14633" t="str">
        <f t="shared" si="458"/>
        <v>Weekday</v>
      </c>
      <c r="S14633" s="12">
        <f t="shared" si="457"/>
        <v>42247</v>
      </c>
    </row>
    <row r="14634" spans="1:19" x14ac:dyDescent="0.25">
      <c r="A14634" t="s">
        <v>93</v>
      </c>
      <c r="C14634">
        <v>20152530200</v>
      </c>
      <c r="D14634">
        <v>94</v>
      </c>
      <c r="E14634" t="s">
        <v>87</v>
      </c>
      <c r="G14634">
        <v>241.86799999999999</v>
      </c>
      <c r="H14634">
        <v>2015</v>
      </c>
      <c r="I14634">
        <v>9</v>
      </c>
      <c r="J14634">
        <v>3</v>
      </c>
      <c r="K14634">
        <v>17</v>
      </c>
      <c r="L14634">
        <v>11</v>
      </c>
      <c r="M14634" t="s">
        <v>932</v>
      </c>
      <c r="N14634" t="s">
        <v>936</v>
      </c>
      <c r="O14634" t="s">
        <v>934</v>
      </c>
      <c r="R14634" t="str">
        <f t="shared" si="458"/>
        <v>Weekday</v>
      </c>
      <c r="S14634" s="12">
        <f t="shared" si="457"/>
        <v>42250</v>
      </c>
    </row>
    <row r="14635" spans="1:19" x14ac:dyDescent="0.25">
      <c r="A14635" t="s">
        <v>93</v>
      </c>
      <c r="C14635">
        <v>20152510251</v>
      </c>
      <c r="D14635">
        <v>94</v>
      </c>
      <c r="E14635" t="s">
        <v>87</v>
      </c>
      <c r="G14635">
        <v>241.86799999999999</v>
      </c>
      <c r="H14635">
        <v>2015</v>
      </c>
      <c r="I14635">
        <v>9</v>
      </c>
      <c r="J14635">
        <v>7</v>
      </c>
      <c r="K14635">
        <v>6</v>
      </c>
      <c r="L14635">
        <v>47</v>
      </c>
      <c r="M14635" t="s">
        <v>932</v>
      </c>
      <c r="N14635" t="s">
        <v>933</v>
      </c>
      <c r="O14635" t="s">
        <v>934</v>
      </c>
      <c r="R14635" t="str">
        <f t="shared" si="458"/>
        <v>Weekday</v>
      </c>
      <c r="S14635" s="12">
        <f t="shared" si="457"/>
        <v>42254</v>
      </c>
    </row>
    <row r="14636" spans="1:19" x14ac:dyDescent="0.25">
      <c r="A14636" t="s">
        <v>93</v>
      </c>
      <c r="C14636">
        <v>20152640211</v>
      </c>
      <c r="D14636">
        <v>94</v>
      </c>
      <c r="E14636" t="s">
        <v>62</v>
      </c>
      <c r="G14636">
        <v>241.86799999999999</v>
      </c>
      <c r="H14636">
        <v>2015</v>
      </c>
      <c r="I14636">
        <v>9</v>
      </c>
      <c r="J14636">
        <v>17</v>
      </c>
      <c r="K14636">
        <v>15</v>
      </c>
      <c r="L14636">
        <v>22</v>
      </c>
      <c r="M14636" t="s">
        <v>932</v>
      </c>
      <c r="N14636" t="s">
        <v>933</v>
      </c>
      <c r="O14636" t="s">
        <v>934</v>
      </c>
      <c r="R14636" t="str">
        <f t="shared" si="458"/>
        <v>Weekday</v>
      </c>
      <c r="S14636" s="12">
        <f t="shared" si="457"/>
        <v>42264</v>
      </c>
    </row>
    <row r="14637" spans="1:19" x14ac:dyDescent="0.25">
      <c r="A14637" t="s">
        <v>93</v>
      </c>
      <c r="C14637">
        <v>20152930206</v>
      </c>
      <c r="D14637">
        <v>94</v>
      </c>
      <c r="E14637" t="s">
        <v>87</v>
      </c>
      <c r="G14637">
        <v>241.86799999999999</v>
      </c>
      <c r="H14637">
        <v>2015</v>
      </c>
      <c r="I14637">
        <v>10</v>
      </c>
      <c r="J14637">
        <v>1</v>
      </c>
      <c r="K14637">
        <v>19</v>
      </c>
      <c r="L14637">
        <v>25</v>
      </c>
      <c r="M14637" t="s">
        <v>932</v>
      </c>
      <c r="N14637" t="s">
        <v>933</v>
      </c>
      <c r="O14637" t="s">
        <v>934</v>
      </c>
      <c r="R14637" t="str">
        <f t="shared" si="458"/>
        <v>Weekday</v>
      </c>
      <c r="S14637" s="12">
        <f t="shared" si="457"/>
        <v>42278</v>
      </c>
    </row>
    <row r="14638" spans="1:19" x14ac:dyDescent="0.25">
      <c r="A14638" t="s">
        <v>93</v>
      </c>
      <c r="C14638">
        <v>20152780175</v>
      </c>
      <c r="D14638">
        <v>94</v>
      </c>
      <c r="E14638" t="s">
        <v>940</v>
      </c>
      <c r="G14638">
        <v>241.86799999999999</v>
      </c>
      <c r="H14638">
        <v>2015</v>
      </c>
      <c r="I14638">
        <v>10</v>
      </c>
      <c r="J14638">
        <v>4</v>
      </c>
      <c r="K14638">
        <v>13</v>
      </c>
      <c r="L14638">
        <v>10</v>
      </c>
      <c r="M14638" t="s">
        <v>932</v>
      </c>
      <c r="N14638" t="s">
        <v>933</v>
      </c>
      <c r="O14638" t="s">
        <v>934</v>
      </c>
      <c r="R14638" t="str">
        <f t="shared" si="458"/>
        <v>Weekend</v>
      </c>
      <c r="S14638" s="12">
        <f t="shared" si="457"/>
        <v>42281</v>
      </c>
    </row>
    <row r="14639" spans="1:19" x14ac:dyDescent="0.25">
      <c r="A14639" t="s">
        <v>93</v>
      </c>
      <c r="C14639">
        <v>20152880210</v>
      </c>
      <c r="D14639">
        <v>94</v>
      </c>
      <c r="E14639" t="s">
        <v>62</v>
      </c>
      <c r="G14639">
        <v>241.86799999999999</v>
      </c>
      <c r="H14639">
        <v>2015</v>
      </c>
      <c r="I14639">
        <v>10</v>
      </c>
      <c r="J14639">
        <v>11</v>
      </c>
      <c r="K14639">
        <v>12</v>
      </c>
      <c r="L14639">
        <v>31</v>
      </c>
      <c r="M14639" t="s">
        <v>932</v>
      </c>
      <c r="N14639" t="s">
        <v>937</v>
      </c>
      <c r="O14639" t="s">
        <v>934</v>
      </c>
      <c r="R14639" t="str">
        <f t="shared" si="458"/>
        <v>Weekend</v>
      </c>
      <c r="S14639" s="12">
        <f t="shared" si="457"/>
        <v>42288</v>
      </c>
    </row>
    <row r="14640" spans="1:19" x14ac:dyDescent="0.25">
      <c r="A14640" t="s">
        <v>93</v>
      </c>
      <c r="C14640">
        <v>20153420222</v>
      </c>
      <c r="D14640">
        <v>94</v>
      </c>
      <c r="E14640" t="s">
        <v>62</v>
      </c>
      <c r="G14640">
        <v>241.86799999999999</v>
      </c>
      <c r="H14640">
        <v>2015</v>
      </c>
      <c r="I14640">
        <v>10</v>
      </c>
      <c r="J14640">
        <v>13</v>
      </c>
      <c r="K14640">
        <v>16</v>
      </c>
      <c r="L14640">
        <v>50</v>
      </c>
      <c r="M14640" t="s">
        <v>932</v>
      </c>
      <c r="N14640" t="s">
        <v>933</v>
      </c>
      <c r="O14640" t="s">
        <v>934</v>
      </c>
      <c r="R14640" t="str">
        <f t="shared" si="458"/>
        <v>Weekday</v>
      </c>
      <c r="S14640" s="12">
        <f t="shared" si="457"/>
        <v>42290</v>
      </c>
    </row>
    <row r="14641" spans="1:19" x14ac:dyDescent="0.25">
      <c r="A14641" t="s">
        <v>93</v>
      </c>
      <c r="C14641">
        <v>20152960308</v>
      </c>
      <c r="D14641">
        <v>94</v>
      </c>
      <c r="E14641" t="s">
        <v>87</v>
      </c>
      <c r="G14641">
        <v>241.86799999999999</v>
      </c>
      <c r="H14641">
        <v>2015</v>
      </c>
      <c r="I14641">
        <v>10</v>
      </c>
      <c r="J14641">
        <v>22</v>
      </c>
      <c r="K14641">
        <v>20</v>
      </c>
      <c r="L14641">
        <v>52</v>
      </c>
      <c r="M14641" t="s">
        <v>932</v>
      </c>
      <c r="N14641" t="s">
        <v>937</v>
      </c>
      <c r="O14641" t="s">
        <v>934</v>
      </c>
      <c r="R14641" t="str">
        <f t="shared" si="458"/>
        <v>Weekday</v>
      </c>
      <c r="S14641" s="12">
        <f t="shared" si="457"/>
        <v>42299</v>
      </c>
    </row>
    <row r="14642" spans="1:19" x14ac:dyDescent="0.25">
      <c r="A14642" t="s">
        <v>93</v>
      </c>
      <c r="C14642">
        <v>20153000222</v>
      </c>
      <c r="D14642">
        <v>94</v>
      </c>
      <c r="E14642" t="s">
        <v>87</v>
      </c>
      <c r="G14642">
        <v>241.86799999999999</v>
      </c>
      <c r="H14642">
        <v>2015</v>
      </c>
      <c r="I14642">
        <v>10</v>
      </c>
      <c r="J14642">
        <v>26</v>
      </c>
      <c r="K14642">
        <v>13</v>
      </c>
      <c r="L14642">
        <v>25</v>
      </c>
      <c r="M14642" t="s">
        <v>932</v>
      </c>
      <c r="N14642" t="s">
        <v>933</v>
      </c>
      <c r="O14642" t="s">
        <v>934</v>
      </c>
      <c r="R14642" t="str">
        <f t="shared" si="458"/>
        <v>Weekday</v>
      </c>
      <c r="S14642" s="12">
        <f t="shared" si="457"/>
        <v>42303</v>
      </c>
    </row>
    <row r="14643" spans="1:19" x14ac:dyDescent="0.25">
      <c r="A14643" t="s">
        <v>93</v>
      </c>
      <c r="C14643">
        <v>20153080231</v>
      </c>
      <c r="D14643">
        <v>94</v>
      </c>
      <c r="E14643" t="s">
        <v>87</v>
      </c>
      <c r="G14643">
        <v>241.86799999999999</v>
      </c>
      <c r="H14643">
        <v>2015</v>
      </c>
      <c r="I14643">
        <v>10</v>
      </c>
      <c r="J14643">
        <v>28</v>
      </c>
      <c r="K14643">
        <v>11</v>
      </c>
      <c r="L14643">
        <v>5</v>
      </c>
      <c r="M14643" t="s">
        <v>932</v>
      </c>
      <c r="N14643" t="s">
        <v>937</v>
      </c>
      <c r="O14643" t="s">
        <v>934</v>
      </c>
      <c r="R14643" t="str">
        <f t="shared" si="458"/>
        <v>Weekday</v>
      </c>
      <c r="S14643" s="12">
        <f t="shared" si="457"/>
        <v>42305</v>
      </c>
    </row>
    <row r="14644" spans="1:19" x14ac:dyDescent="0.25">
      <c r="A14644" t="s">
        <v>93</v>
      </c>
      <c r="C14644">
        <v>20153090223</v>
      </c>
      <c r="D14644">
        <v>94</v>
      </c>
      <c r="E14644" t="s">
        <v>62</v>
      </c>
      <c r="G14644">
        <v>241.86799999999999</v>
      </c>
      <c r="H14644">
        <v>2015</v>
      </c>
      <c r="I14644">
        <v>10</v>
      </c>
      <c r="J14644">
        <v>29</v>
      </c>
      <c r="K14644">
        <v>16</v>
      </c>
      <c r="L14644">
        <v>55</v>
      </c>
      <c r="M14644" t="s">
        <v>932</v>
      </c>
      <c r="N14644" t="s">
        <v>933</v>
      </c>
      <c r="O14644" t="s">
        <v>934</v>
      </c>
      <c r="R14644" t="str">
        <f t="shared" si="458"/>
        <v>Weekday</v>
      </c>
      <c r="S14644" s="12">
        <f t="shared" si="457"/>
        <v>42306</v>
      </c>
    </row>
    <row r="14645" spans="1:19" x14ac:dyDescent="0.25">
      <c r="A14645" t="s">
        <v>93</v>
      </c>
      <c r="C14645">
        <v>20153070277</v>
      </c>
      <c r="D14645">
        <v>94</v>
      </c>
      <c r="E14645" t="s">
        <v>940</v>
      </c>
      <c r="G14645">
        <v>241.86799999999999</v>
      </c>
      <c r="H14645">
        <v>2015</v>
      </c>
      <c r="I14645">
        <v>10</v>
      </c>
      <c r="J14645">
        <v>31</v>
      </c>
      <c r="K14645">
        <v>11</v>
      </c>
      <c r="L14645">
        <v>31</v>
      </c>
      <c r="M14645" t="s">
        <v>932</v>
      </c>
      <c r="N14645" t="s">
        <v>933</v>
      </c>
      <c r="O14645" t="s">
        <v>934</v>
      </c>
      <c r="R14645" t="str">
        <f t="shared" si="458"/>
        <v>Weekend</v>
      </c>
      <c r="S14645" s="12">
        <f t="shared" si="457"/>
        <v>42308</v>
      </c>
    </row>
    <row r="14646" spans="1:19" x14ac:dyDescent="0.25">
      <c r="A14646" t="s">
        <v>93</v>
      </c>
      <c r="C14646">
        <v>20153170229</v>
      </c>
      <c r="D14646">
        <v>94</v>
      </c>
      <c r="E14646" t="s">
        <v>62</v>
      </c>
      <c r="G14646">
        <v>241.86799999999999</v>
      </c>
      <c r="H14646">
        <v>2015</v>
      </c>
      <c r="I14646">
        <v>11</v>
      </c>
      <c r="J14646">
        <v>6</v>
      </c>
      <c r="K14646">
        <v>17</v>
      </c>
      <c r="L14646">
        <v>5</v>
      </c>
      <c r="M14646" t="s">
        <v>932</v>
      </c>
      <c r="N14646" t="s">
        <v>933</v>
      </c>
      <c r="O14646" t="s">
        <v>934</v>
      </c>
      <c r="R14646" t="str">
        <f t="shared" si="458"/>
        <v>Weekday</v>
      </c>
      <c r="S14646" s="12">
        <f t="shared" si="457"/>
        <v>42314</v>
      </c>
    </row>
    <row r="14647" spans="1:19" x14ac:dyDescent="0.25">
      <c r="A14647" t="s">
        <v>93</v>
      </c>
      <c r="C14647">
        <v>20153170231</v>
      </c>
      <c r="D14647">
        <v>94</v>
      </c>
      <c r="E14647" t="s">
        <v>62</v>
      </c>
      <c r="G14647">
        <v>241.86799999999999</v>
      </c>
      <c r="H14647">
        <v>2015</v>
      </c>
      <c r="I14647">
        <v>11</v>
      </c>
      <c r="J14647">
        <v>9</v>
      </c>
      <c r="K14647">
        <v>17</v>
      </c>
      <c r="L14647">
        <v>49</v>
      </c>
      <c r="M14647" t="s">
        <v>932</v>
      </c>
      <c r="N14647" t="s">
        <v>933</v>
      </c>
      <c r="O14647" t="s">
        <v>934</v>
      </c>
      <c r="R14647" t="str">
        <f t="shared" si="458"/>
        <v>Weekday</v>
      </c>
      <c r="S14647" s="12">
        <f t="shared" si="457"/>
        <v>42317</v>
      </c>
    </row>
    <row r="14648" spans="1:19" x14ac:dyDescent="0.25">
      <c r="A14648" t="s">
        <v>93</v>
      </c>
      <c r="C14648">
        <v>20153290229</v>
      </c>
      <c r="D14648">
        <v>94</v>
      </c>
      <c r="E14648" t="s">
        <v>62</v>
      </c>
      <c r="G14648">
        <v>241.86799999999999</v>
      </c>
      <c r="H14648">
        <v>2015</v>
      </c>
      <c r="I14648">
        <v>11</v>
      </c>
      <c r="J14648">
        <v>18</v>
      </c>
      <c r="K14648">
        <v>13</v>
      </c>
      <c r="L14648">
        <v>38</v>
      </c>
      <c r="M14648" t="s">
        <v>932</v>
      </c>
      <c r="N14648" t="s">
        <v>937</v>
      </c>
      <c r="O14648" t="s">
        <v>934</v>
      </c>
      <c r="R14648" t="str">
        <f t="shared" si="458"/>
        <v>Weekday</v>
      </c>
      <c r="S14648" s="12">
        <f t="shared" si="457"/>
        <v>42326</v>
      </c>
    </row>
    <row r="14649" spans="1:19" x14ac:dyDescent="0.25">
      <c r="A14649" t="s">
        <v>93</v>
      </c>
      <c r="C14649">
        <v>20153420228</v>
      </c>
      <c r="D14649">
        <v>94</v>
      </c>
      <c r="E14649" t="s">
        <v>62</v>
      </c>
      <c r="G14649">
        <v>241.86799999999999</v>
      </c>
      <c r="H14649">
        <v>2015</v>
      </c>
      <c r="I14649">
        <v>11</v>
      </c>
      <c r="J14649">
        <v>20</v>
      </c>
      <c r="K14649">
        <v>17</v>
      </c>
      <c r="L14649">
        <v>45</v>
      </c>
      <c r="M14649" t="s">
        <v>932</v>
      </c>
      <c r="N14649" t="s">
        <v>933</v>
      </c>
      <c r="O14649" t="s">
        <v>934</v>
      </c>
      <c r="R14649" t="str">
        <f t="shared" si="458"/>
        <v>Weekday</v>
      </c>
      <c r="S14649" s="12">
        <f t="shared" si="457"/>
        <v>42328</v>
      </c>
    </row>
    <row r="14650" spans="1:19" x14ac:dyDescent="0.25">
      <c r="A14650" t="s">
        <v>93</v>
      </c>
      <c r="C14650">
        <v>20153530179</v>
      </c>
      <c r="D14650">
        <v>94</v>
      </c>
      <c r="E14650" t="s">
        <v>62</v>
      </c>
      <c r="G14650">
        <v>241.86799999999999</v>
      </c>
      <c r="H14650">
        <v>2015</v>
      </c>
      <c r="I14650">
        <v>12</v>
      </c>
      <c r="J14650">
        <v>18</v>
      </c>
      <c r="K14650">
        <v>10</v>
      </c>
      <c r="L14650">
        <v>15</v>
      </c>
      <c r="M14650" t="s">
        <v>932</v>
      </c>
      <c r="N14650" t="s">
        <v>937</v>
      </c>
      <c r="O14650" t="s">
        <v>934</v>
      </c>
      <c r="R14650" t="str">
        <f t="shared" si="458"/>
        <v>Weekday</v>
      </c>
      <c r="S14650" s="12">
        <f t="shared" si="457"/>
        <v>42356</v>
      </c>
    </row>
    <row r="14651" spans="1:19" x14ac:dyDescent="0.25">
      <c r="A14651" t="s">
        <v>93</v>
      </c>
      <c r="C14651">
        <v>20150090367</v>
      </c>
      <c r="D14651">
        <v>94</v>
      </c>
      <c r="E14651" t="s">
        <v>62</v>
      </c>
      <c r="G14651">
        <v>241.98599999999999</v>
      </c>
      <c r="H14651">
        <v>2015</v>
      </c>
      <c r="I14651">
        <v>1</v>
      </c>
      <c r="J14651">
        <v>7</v>
      </c>
      <c r="K14651">
        <v>11</v>
      </c>
      <c r="L14651">
        <v>43</v>
      </c>
      <c r="M14651" t="s">
        <v>932</v>
      </c>
      <c r="N14651" t="s">
        <v>936</v>
      </c>
      <c r="O14651" t="s">
        <v>934</v>
      </c>
      <c r="R14651" t="str">
        <f t="shared" si="458"/>
        <v>Weekday</v>
      </c>
      <c r="S14651" s="12">
        <f t="shared" si="457"/>
        <v>42011</v>
      </c>
    </row>
    <row r="14652" spans="1:19" x14ac:dyDescent="0.25">
      <c r="A14652" t="s">
        <v>93</v>
      </c>
      <c r="C14652">
        <v>20150090109</v>
      </c>
      <c r="D14652">
        <v>52</v>
      </c>
      <c r="E14652" t="s">
        <v>940</v>
      </c>
      <c r="G14652">
        <v>121.069</v>
      </c>
      <c r="H14652">
        <v>2015</v>
      </c>
      <c r="I14652">
        <v>1</v>
      </c>
      <c r="J14652">
        <v>9</v>
      </c>
      <c r="K14652">
        <v>9</v>
      </c>
      <c r="L14652">
        <v>33</v>
      </c>
      <c r="M14652" t="s">
        <v>935</v>
      </c>
      <c r="N14652" t="s">
        <v>933</v>
      </c>
      <c r="O14652" t="s">
        <v>934</v>
      </c>
      <c r="R14652" t="str">
        <f t="shared" si="458"/>
        <v>Weekday</v>
      </c>
      <c r="S14652" s="12">
        <f t="shared" si="457"/>
        <v>42013</v>
      </c>
    </row>
    <row r="14653" spans="1:19" x14ac:dyDescent="0.25">
      <c r="A14653" t="s">
        <v>93</v>
      </c>
      <c r="C14653">
        <v>20151400185</v>
      </c>
      <c r="D14653">
        <v>52</v>
      </c>
      <c r="E14653" t="s">
        <v>87</v>
      </c>
      <c r="G14653">
        <v>121.096</v>
      </c>
      <c r="H14653">
        <v>2015</v>
      </c>
      <c r="I14653">
        <v>5</v>
      </c>
      <c r="J14653">
        <v>19</v>
      </c>
      <c r="K14653">
        <v>18</v>
      </c>
      <c r="L14653">
        <v>26</v>
      </c>
      <c r="M14653" t="s">
        <v>932</v>
      </c>
      <c r="N14653" t="s">
        <v>933</v>
      </c>
      <c r="O14653" t="s">
        <v>934</v>
      </c>
      <c r="R14653" t="str">
        <f t="shared" si="458"/>
        <v>Weekday</v>
      </c>
      <c r="S14653" s="12">
        <f t="shared" si="457"/>
        <v>42143</v>
      </c>
    </row>
    <row r="14654" spans="1:19" x14ac:dyDescent="0.25">
      <c r="A14654" t="s">
        <v>93</v>
      </c>
      <c r="C14654">
        <v>20150350317</v>
      </c>
      <c r="D14654">
        <v>52</v>
      </c>
      <c r="E14654" t="s">
        <v>62</v>
      </c>
      <c r="G14654">
        <v>121.289</v>
      </c>
      <c r="H14654">
        <v>2015</v>
      </c>
      <c r="I14654">
        <v>2</v>
      </c>
      <c r="J14654">
        <v>3</v>
      </c>
      <c r="K14654">
        <v>23</v>
      </c>
      <c r="L14654">
        <v>34</v>
      </c>
      <c r="M14654" t="s">
        <v>935</v>
      </c>
      <c r="N14654" t="s">
        <v>937</v>
      </c>
      <c r="O14654" t="s">
        <v>934</v>
      </c>
      <c r="R14654" t="str">
        <f t="shared" si="458"/>
        <v>Weekday</v>
      </c>
      <c r="S14654" s="12">
        <f t="shared" si="457"/>
        <v>42038</v>
      </c>
    </row>
    <row r="14655" spans="1:19" x14ac:dyDescent="0.25">
      <c r="A14655" t="s">
        <v>93</v>
      </c>
      <c r="C14655">
        <v>20150430353</v>
      </c>
      <c r="D14655">
        <v>52</v>
      </c>
      <c r="E14655" t="s">
        <v>87</v>
      </c>
      <c r="G14655">
        <v>121.32299999999999</v>
      </c>
      <c r="H14655">
        <v>2015</v>
      </c>
      <c r="I14655">
        <v>2</v>
      </c>
      <c r="J14655">
        <v>10</v>
      </c>
      <c r="K14655">
        <v>17</v>
      </c>
      <c r="L14655">
        <v>40</v>
      </c>
      <c r="M14655" t="s">
        <v>932</v>
      </c>
      <c r="N14655" t="s">
        <v>933</v>
      </c>
      <c r="O14655" t="s">
        <v>934</v>
      </c>
      <c r="R14655" t="str">
        <f t="shared" si="458"/>
        <v>Weekday</v>
      </c>
      <c r="S14655" s="12">
        <f t="shared" si="457"/>
        <v>42045</v>
      </c>
    </row>
    <row r="14656" spans="1:19" x14ac:dyDescent="0.25">
      <c r="A14656" t="s">
        <v>93</v>
      </c>
      <c r="C14656">
        <v>20150130331</v>
      </c>
      <c r="D14656">
        <v>52</v>
      </c>
      <c r="E14656" t="s">
        <v>62</v>
      </c>
      <c r="G14656">
        <v>121.33</v>
      </c>
      <c r="H14656">
        <v>2015</v>
      </c>
      <c r="I14656">
        <v>1</v>
      </c>
      <c r="J14656">
        <v>13</v>
      </c>
      <c r="K14656">
        <v>7</v>
      </c>
      <c r="L14656">
        <v>33</v>
      </c>
      <c r="M14656" t="s">
        <v>932</v>
      </c>
      <c r="N14656" t="s">
        <v>933</v>
      </c>
      <c r="O14656" t="s">
        <v>934</v>
      </c>
      <c r="R14656" t="str">
        <f t="shared" si="458"/>
        <v>Weekday</v>
      </c>
      <c r="S14656" s="12">
        <f t="shared" si="457"/>
        <v>42017</v>
      </c>
    </row>
    <row r="14657" spans="1:19" x14ac:dyDescent="0.25">
      <c r="A14657" t="s">
        <v>93</v>
      </c>
      <c r="C14657">
        <v>20151570206</v>
      </c>
      <c r="D14657">
        <v>52</v>
      </c>
      <c r="E14657" t="s">
        <v>87</v>
      </c>
      <c r="G14657">
        <v>121.33</v>
      </c>
      <c r="H14657">
        <v>2015</v>
      </c>
      <c r="I14657">
        <v>6</v>
      </c>
      <c r="J14657">
        <v>4</v>
      </c>
      <c r="K14657">
        <v>14</v>
      </c>
      <c r="L14657">
        <v>27</v>
      </c>
      <c r="M14657" t="s">
        <v>932</v>
      </c>
      <c r="N14657" t="s">
        <v>933</v>
      </c>
      <c r="O14657" t="s">
        <v>934</v>
      </c>
      <c r="R14657" t="str">
        <f t="shared" si="458"/>
        <v>Weekday</v>
      </c>
      <c r="S14657" s="12">
        <f t="shared" si="457"/>
        <v>42159</v>
      </c>
    </row>
    <row r="14658" spans="1:19" x14ac:dyDescent="0.25">
      <c r="A14658" t="s">
        <v>93</v>
      </c>
      <c r="C14658">
        <v>20153030187</v>
      </c>
      <c r="D14658">
        <v>52</v>
      </c>
      <c r="E14658" t="s">
        <v>62</v>
      </c>
      <c r="G14658">
        <v>121.33</v>
      </c>
      <c r="H14658">
        <v>2015</v>
      </c>
      <c r="I14658">
        <v>10</v>
      </c>
      <c r="J14658">
        <v>21</v>
      </c>
      <c r="K14658">
        <v>20</v>
      </c>
      <c r="L14658">
        <v>53</v>
      </c>
      <c r="M14658" t="s">
        <v>935</v>
      </c>
      <c r="N14658" t="s">
        <v>933</v>
      </c>
      <c r="O14658" t="s">
        <v>934</v>
      </c>
      <c r="R14658" t="str">
        <f t="shared" si="458"/>
        <v>Weekday</v>
      </c>
      <c r="S14658" s="12">
        <f t="shared" si="457"/>
        <v>42298</v>
      </c>
    </row>
    <row r="14659" spans="1:19" x14ac:dyDescent="0.25">
      <c r="A14659" t="s">
        <v>93</v>
      </c>
      <c r="C14659">
        <v>20153640289</v>
      </c>
      <c r="D14659">
        <v>52</v>
      </c>
      <c r="E14659" t="s">
        <v>62</v>
      </c>
      <c r="G14659">
        <v>121.33</v>
      </c>
      <c r="H14659">
        <v>2015</v>
      </c>
      <c r="I14659">
        <v>12</v>
      </c>
      <c r="J14659">
        <v>30</v>
      </c>
      <c r="K14659">
        <v>6</v>
      </c>
      <c r="L14659">
        <v>50</v>
      </c>
      <c r="M14659" t="s">
        <v>932</v>
      </c>
      <c r="N14659" t="s">
        <v>933</v>
      </c>
      <c r="O14659" t="s">
        <v>934</v>
      </c>
      <c r="R14659" t="str">
        <f t="shared" si="458"/>
        <v>Weekday</v>
      </c>
      <c r="S14659" s="12">
        <f t="shared" ref="S14659:S14722" si="459">DATE(H14659,I14659,J14659)</f>
        <v>42368</v>
      </c>
    </row>
    <row r="14660" spans="1:19" x14ac:dyDescent="0.25">
      <c r="A14660" t="s">
        <v>93</v>
      </c>
      <c r="C14660">
        <v>20150470142</v>
      </c>
      <c r="D14660">
        <v>52</v>
      </c>
      <c r="E14660" t="s">
        <v>87</v>
      </c>
      <c r="G14660">
        <v>122.017</v>
      </c>
      <c r="H14660">
        <v>2015</v>
      </c>
      <c r="I14660">
        <v>2</v>
      </c>
      <c r="J14660">
        <v>10</v>
      </c>
      <c r="K14660">
        <v>22</v>
      </c>
      <c r="L14660">
        <v>9</v>
      </c>
      <c r="M14660" t="s">
        <v>935</v>
      </c>
      <c r="N14660" t="s">
        <v>933</v>
      </c>
      <c r="O14660" t="s">
        <v>934</v>
      </c>
      <c r="R14660" t="str">
        <f t="shared" si="458"/>
        <v>Weekday</v>
      </c>
      <c r="S14660" s="12">
        <f t="shared" si="459"/>
        <v>42045</v>
      </c>
    </row>
    <row r="14661" spans="1:19" x14ac:dyDescent="0.25">
      <c r="A14661" t="s">
        <v>93</v>
      </c>
      <c r="C14661">
        <v>20150610166</v>
      </c>
      <c r="D14661">
        <v>52</v>
      </c>
      <c r="E14661" t="s">
        <v>62</v>
      </c>
      <c r="G14661">
        <v>122.017</v>
      </c>
      <c r="H14661">
        <v>2015</v>
      </c>
      <c r="I14661">
        <v>2</v>
      </c>
      <c r="J14661">
        <v>13</v>
      </c>
      <c r="K14661">
        <v>13</v>
      </c>
      <c r="L14661">
        <v>9</v>
      </c>
      <c r="M14661" t="s">
        <v>935</v>
      </c>
      <c r="N14661" t="s">
        <v>933</v>
      </c>
      <c r="O14661" t="s">
        <v>934</v>
      </c>
      <c r="R14661" t="str">
        <f t="shared" ref="R14661:R14724" si="460">IF(WEEKDAY(DATE(H14661,I14661,J14661),2)&lt;6,"Weekday","Weekend")</f>
        <v>Weekday</v>
      </c>
      <c r="S14661" s="12">
        <f t="shared" si="459"/>
        <v>42048</v>
      </c>
    </row>
    <row r="14662" spans="1:19" x14ac:dyDescent="0.25">
      <c r="A14662" t="s">
        <v>93</v>
      </c>
      <c r="C14662">
        <v>20153640249</v>
      </c>
      <c r="D14662">
        <v>52</v>
      </c>
      <c r="E14662" t="s">
        <v>940</v>
      </c>
      <c r="G14662">
        <v>122.303</v>
      </c>
      <c r="H14662">
        <v>2015</v>
      </c>
      <c r="I14662">
        <v>12</v>
      </c>
      <c r="J14662">
        <v>26</v>
      </c>
      <c r="K14662">
        <v>5</v>
      </c>
      <c r="L14662">
        <v>27</v>
      </c>
      <c r="M14662" t="s">
        <v>935</v>
      </c>
      <c r="N14662" t="s">
        <v>937</v>
      </c>
      <c r="O14662" t="s">
        <v>934</v>
      </c>
      <c r="R14662" t="str">
        <f t="shared" si="460"/>
        <v>Weekend</v>
      </c>
      <c r="S14662" s="12">
        <f t="shared" si="459"/>
        <v>42364</v>
      </c>
    </row>
    <row r="14663" spans="1:19" x14ac:dyDescent="0.25">
      <c r="A14663" t="s">
        <v>93</v>
      </c>
      <c r="C14663">
        <v>20152380226</v>
      </c>
      <c r="D14663">
        <v>52</v>
      </c>
      <c r="E14663" t="s">
        <v>87</v>
      </c>
      <c r="G14663">
        <v>122.873</v>
      </c>
      <c r="H14663">
        <v>2015</v>
      </c>
      <c r="I14663">
        <v>8</v>
      </c>
      <c r="J14663">
        <v>26</v>
      </c>
      <c r="K14663">
        <v>6</v>
      </c>
      <c r="L14663">
        <v>50</v>
      </c>
      <c r="M14663" t="s">
        <v>932</v>
      </c>
      <c r="N14663" t="s">
        <v>937</v>
      </c>
      <c r="O14663" t="s">
        <v>934</v>
      </c>
      <c r="Q14663" t="s">
        <v>117</v>
      </c>
      <c r="R14663" t="str">
        <f t="shared" si="460"/>
        <v>Weekday</v>
      </c>
      <c r="S14663" s="12">
        <f t="shared" si="459"/>
        <v>42242</v>
      </c>
    </row>
    <row r="14664" spans="1:19" x14ac:dyDescent="0.25">
      <c r="A14664" t="s">
        <v>93</v>
      </c>
      <c r="C14664">
        <v>20150470143</v>
      </c>
      <c r="D14664">
        <v>52</v>
      </c>
      <c r="E14664" t="s">
        <v>62</v>
      </c>
      <c r="G14664">
        <v>122.908</v>
      </c>
      <c r="H14664">
        <v>2015</v>
      </c>
      <c r="I14664">
        <v>2</v>
      </c>
      <c r="J14664">
        <v>10</v>
      </c>
      <c r="K14664">
        <v>23</v>
      </c>
      <c r="L14664">
        <v>5</v>
      </c>
      <c r="M14664" t="s">
        <v>935</v>
      </c>
      <c r="N14664" t="s">
        <v>933</v>
      </c>
      <c r="O14664" t="s">
        <v>934</v>
      </c>
      <c r="R14664" t="str">
        <f t="shared" si="460"/>
        <v>Weekday</v>
      </c>
      <c r="S14664" s="12">
        <f t="shared" si="459"/>
        <v>42045</v>
      </c>
    </row>
    <row r="14665" spans="1:19" x14ac:dyDescent="0.25">
      <c r="A14665" t="s">
        <v>93</v>
      </c>
      <c r="C14665">
        <v>20152590225</v>
      </c>
      <c r="D14665">
        <v>52</v>
      </c>
      <c r="E14665" t="s">
        <v>87</v>
      </c>
      <c r="G14665">
        <v>122.908</v>
      </c>
      <c r="H14665">
        <v>2015</v>
      </c>
      <c r="I14665">
        <v>9</v>
      </c>
      <c r="J14665">
        <v>14</v>
      </c>
      <c r="K14665">
        <v>17</v>
      </c>
      <c r="L14665">
        <v>43</v>
      </c>
      <c r="M14665" t="s">
        <v>932</v>
      </c>
      <c r="N14665" t="s">
        <v>933</v>
      </c>
      <c r="O14665" t="s">
        <v>934</v>
      </c>
      <c r="Q14665" t="s">
        <v>117</v>
      </c>
      <c r="R14665" t="str">
        <f t="shared" si="460"/>
        <v>Weekday</v>
      </c>
      <c r="S14665" s="12">
        <f t="shared" si="459"/>
        <v>42261</v>
      </c>
    </row>
    <row r="14666" spans="1:19" x14ac:dyDescent="0.25">
      <c r="A14666" t="s">
        <v>93</v>
      </c>
      <c r="C14666">
        <v>20150100241</v>
      </c>
      <c r="D14666">
        <v>52</v>
      </c>
      <c r="E14666" t="s">
        <v>62</v>
      </c>
      <c r="G14666">
        <v>122.929</v>
      </c>
      <c r="H14666">
        <v>2015</v>
      </c>
      <c r="I14666">
        <v>1</v>
      </c>
      <c r="J14666">
        <v>9</v>
      </c>
      <c r="K14666">
        <v>8</v>
      </c>
      <c r="L14666">
        <v>55</v>
      </c>
      <c r="M14666" t="s">
        <v>935</v>
      </c>
      <c r="N14666" t="s">
        <v>933</v>
      </c>
      <c r="O14666" t="s">
        <v>934</v>
      </c>
      <c r="R14666" t="str">
        <f t="shared" si="460"/>
        <v>Weekday</v>
      </c>
      <c r="S14666" s="12">
        <f t="shared" si="459"/>
        <v>42013</v>
      </c>
    </row>
    <row r="14667" spans="1:19" x14ac:dyDescent="0.25">
      <c r="A14667" t="s">
        <v>93</v>
      </c>
      <c r="C14667">
        <v>20150100240</v>
      </c>
      <c r="D14667">
        <v>52</v>
      </c>
      <c r="E14667" t="s">
        <v>87</v>
      </c>
      <c r="G14667">
        <v>123.104</v>
      </c>
      <c r="H14667">
        <v>2015</v>
      </c>
      <c r="I14667">
        <v>1</v>
      </c>
      <c r="J14667">
        <v>9</v>
      </c>
      <c r="K14667">
        <v>8</v>
      </c>
      <c r="L14667">
        <v>25</v>
      </c>
      <c r="M14667" t="s">
        <v>935</v>
      </c>
      <c r="N14667" t="s">
        <v>936</v>
      </c>
      <c r="O14667" t="s">
        <v>934</v>
      </c>
      <c r="Q14667" t="s">
        <v>116</v>
      </c>
      <c r="R14667" t="str">
        <f t="shared" si="460"/>
        <v>Weekday</v>
      </c>
      <c r="S14667" s="12">
        <f t="shared" si="459"/>
        <v>42013</v>
      </c>
    </row>
    <row r="14668" spans="1:19" x14ac:dyDescent="0.25">
      <c r="A14668" t="s">
        <v>93</v>
      </c>
      <c r="C14668">
        <v>20151850095</v>
      </c>
      <c r="D14668">
        <v>52</v>
      </c>
      <c r="E14668" t="s">
        <v>62</v>
      </c>
      <c r="G14668">
        <v>123.104</v>
      </c>
      <c r="H14668">
        <v>2015</v>
      </c>
      <c r="I14668">
        <v>6</v>
      </c>
      <c r="J14668">
        <v>30</v>
      </c>
      <c r="K14668">
        <v>18</v>
      </c>
      <c r="L14668">
        <v>22</v>
      </c>
      <c r="M14668" t="s">
        <v>932</v>
      </c>
      <c r="N14668" t="s">
        <v>933</v>
      </c>
      <c r="O14668" t="s">
        <v>934</v>
      </c>
      <c r="Q14668" t="s">
        <v>96</v>
      </c>
      <c r="R14668" t="str">
        <f t="shared" si="460"/>
        <v>Weekday</v>
      </c>
      <c r="S14668" s="12">
        <f t="shared" si="459"/>
        <v>42185</v>
      </c>
    </row>
    <row r="14669" spans="1:19" x14ac:dyDescent="0.25">
      <c r="A14669" t="s">
        <v>93</v>
      </c>
      <c r="C14669">
        <v>20150580260</v>
      </c>
      <c r="D14669">
        <v>52</v>
      </c>
      <c r="E14669" t="s">
        <v>87</v>
      </c>
      <c r="G14669">
        <v>123.122</v>
      </c>
      <c r="H14669">
        <v>2015</v>
      </c>
      <c r="I14669">
        <v>2</v>
      </c>
      <c r="J14669">
        <v>26</v>
      </c>
      <c r="K14669">
        <v>15</v>
      </c>
      <c r="L14669">
        <v>15</v>
      </c>
      <c r="M14669" t="s">
        <v>932</v>
      </c>
      <c r="N14669" t="s">
        <v>933</v>
      </c>
      <c r="O14669" t="s">
        <v>934</v>
      </c>
      <c r="Q14669" t="s">
        <v>116</v>
      </c>
      <c r="R14669" t="str">
        <f t="shared" si="460"/>
        <v>Weekday</v>
      </c>
      <c r="S14669" s="12">
        <f t="shared" si="459"/>
        <v>42061</v>
      </c>
    </row>
    <row r="14670" spans="1:19" x14ac:dyDescent="0.25">
      <c r="A14670" t="s">
        <v>93</v>
      </c>
      <c r="C14670">
        <v>20150630320</v>
      </c>
      <c r="D14670">
        <v>52</v>
      </c>
      <c r="E14670" t="s">
        <v>62</v>
      </c>
      <c r="G14670">
        <v>123.31699999999999</v>
      </c>
      <c r="H14670">
        <v>2015</v>
      </c>
      <c r="I14670">
        <v>3</v>
      </c>
      <c r="J14670">
        <v>3</v>
      </c>
      <c r="K14670">
        <v>9</v>
      </c>
      <c r="L14670">
        <v>41</v>
      </c>
      <c r="M14670" t="s">
        <v>935</v>
      </c>
      <c r="N14670" t="s">
        <v>933</v>
      </c>
      <c r="O14670" t="s">
        <v>934</v>
      </c>
      <c r="Q14670" t="s">
        <v>97</v>
      </c>
      <c r="R14670" t="str">
        <f t="shared" si="460"/>
        <v>Weekday</v>
      </c>
      <c r="S14670" s="12">
        <f t="shared" si="459"/>
        <v>42066</v>
      </c>
    </row>
    <row r="14671" spans="1:19" x14ac:dyDescent="0.25">
      <c r="A14671" t="s">
        <v>93</v>
      </c>
      <c r="C14671">
        <v>20150760146</v>
      </c>
      <c r="D14671">
        <v>52</v>
      </c>
      <c r="E14671" t="s">
        <v>87</v>
      </c>
      <c r="G14671">
        <v>123.411</v>
      </c>
      <c r="H14671">
        <v>2015</v>
      </c>
      <c r="I14671">
        <v>3</v>
      </c>
      <c r="J14671">
        <v>17</v>
      </c>
      <c r="K14671">
        <v>7</v>
      </c>
      <c r="L14671">
        <v>40</v>
      </c>
      <c r="M14671" t="s">
        <v>935</v>
      </c>
      <c r="N14671" t="s">
        <v>933</v>
      </c>
      <c r="O14671" t="s">
        <v>934</v>
      </c>
      <c r="Q14671" t="s">
        <v>114</v>
      </c>
      <c r="R14671" t="str">
        <f t="shared" si="460"/>
        <v>Weekday</v>
      </c>
      <c r="S14671" s="12">
        <f t="shared" si="459"/>
        <v>42080</v>
      </c>
    </row>
    <row r="14672" spans="1:19" x14ac:dyDescent="0.25">
      <c r="A14672" t="s">
        <v>93</v>
      </c>
      <c r="C14672">
        <v>20151000219</v>
      </c>
      <c r="D14672">
        <v>52</v>
      </c>
      <c r="E14672" t="s">
        <v>62</v>
      </c>
      <c r="G14672">
        <v>123.673</v>
      </c>
      <c r="H14672">
        <v>2015</v>
      </c>
      <c r="I14672">
        <v>2</v>
      </c>
      <c r="J14672">
        <v>4</v>
      </c>
      <c r="K14672">
        <v>7</v>
      </c>
      <c r="L14672">
        <v>14</v>
      </c>
      <c r="M14672" t="s">
        <v>932</v>
      </c>
      <c r="N14672" t="s">
        <v>933</v>
      </c>
      <c r="O14672" t="s">
        <v>934</v>
      </c>
      <c r="Q14672" t="s">
        <v>99</v>
      </c>
      <c r="R14672" t="str">
        <f t="shared" si="460"/>
        <v>Weekday</v>
      </c>
      <c r="S14672" s="12">
        <f t="shared" si="459"/>
        <v>42039</v>
      </c>
    </row>
    <row r="14673" spans="1:19" x14ac:dyDescent="0.25">
      <c r="A14673" t="s">
        <v>93</v>
      </c>
      <c r="C14673">
        <v>20151270171</v>
      </c>
      <c r="D14673">
        <v>52</v>
      </c>
      <c r="E14673" t="s">
        <v>62</v>
      </c>
      <c r="G14673">
        <v>123.673</v>
      </c>
      <c r="H14673">
        <v>2015</v>
      </c>
      <c r="I14673">
        <v>5</v>
      </c>
      <c r="J14673">
        <v>7</v>
      </c>
      <c r="K14673">
        <v>17</v>
      </c>
      <c r="L14673">
        <v>26</v>
      </c>
      <c r="M14673" t="s">
        <v>932</v>
      </c>
      <c r="N14673" t="s">
        <v>933</v>
      </c>
      <c r="O14673" t="s">
        <v>934</v>
      </c>
      <c r="Q14673" t="s">
        <v>99</v>
      </c>
      <c r="R14673" t="str">
        <f t="shared" si="460"/>
        <v>Weekday</v>
      </c>
      <c r="S14673" s="12">
        <f t="shared" si="459"/>
        <v>42131</v>
      </c>
    </row>
    <row r="14674" spans="1:19" x14ac:dyDescent="0.25">
      <c r="A14674" t="s">
        <v>93</v>
      </c>
      <c r="C14674">
        <v>20150110211</v>
      </c>
      <c r="D14674">
        <v>52</v>
      </c>
      <c r="E14674" t="s">
        <v>87</v>
      </c>
      <c r="G14674">
        <v>123.843</v>
      </c>
      <c r="H14674">
        <v>2015</v>
      </c>
      <c r="I14674">
        <v>1</v>
      </c>
      <c r="J14674">
        <v>9</v>
      </c>
      <c r="K14674">
        <v>10</v>
      </c>
      <c r="L14674">
        <v>27</v>
      </c>
      <c r="M14674" t="s">
        <v>935</v>
      </c>
      <c r="N14674" t="s">
        <v>933</v>
      </c>
      <c r="O14674" t="s">
        <v>934</v>
      </c>
      <c r="Q14674" t="s">
        <v>112</v>
      </c>
      <c r="R14674" t="str">
        <f t="shared" si="460"/>
        <v>Weekday</v>
      </c>
      <c r="S14674" s="12">
        <f t="shared" si="459"/>
        <v>42013</v>
      </c>
    </row>
    <row r="14675" spans="1:19" x14ac:dyDescent="0.25">
      <c r="A14675" t="s">
        <v>93</v>
      </c>
      <c r="C14675">
        <v>20150100227</v>
      </c>
      <c r="D14675">
        <v>52</v>
      </c>
      <c r="E14675" t="s">
        <v>87</v>
      </c>
      <c r="G14675">
        <v>123.843</v>
      </c>
      <c r="H14675">
        <v>2015</v>
      </c>
      <c r="I14675">
        <v>1</v>
      </c>
      <c r="J14675">
        <v>10</v>
      </c>
      <c r="K14675">
        <v>7</v>
      </c>
      <c r="L14675">
        <v>0</v>
      </c>
      <c r="M14675" t="s">
        <v>935</v>
      </c>
      <c r="N14675" t="s">
        <v>933</v>
      </c>
      <c r="O14675" t="s">
        <v>934</v>
      </c>
      <c r="Q14675" t="s">
        <v>112</v>
      </c>
      <c r="R14675" t="str">
        <f t="shared" si="460"/>
        <v>Weekend</v>
      </c>
      <c r="S14675" s="12">
        <f t="shared" si="459"/>
        <v>42014</v>
      </c>
    </row>
    <row r="14676" spans="1:19" x14ac:dyDescent="0.25">
      <c r="A14676" t="s">
        <v>93</v>
      </c>
      <c r="C14676">
        <v>20152610204</v>
      </c>
      <c r="D14676">
        <v>52</v>
      </c>
      <c r="E14676" t="s">
        <v>62</v>
      </c>
      <c r="G14676">
        <v>123.843</v>
      </c>
      <c r="H14676">
        <v>2015</v>
      </c>
      <c r="I14676">
        <v>9</v>
      </c>
      <c r="J14676">
        <v>17</v>
      </c>
      <c r="K14676">
        <v>7</v>
      </c>
      <c r="L14676">
        <v>47</v>
      </c>
      <c r="M14676" t="s">
        <v>932</v>
      </c>
      <c r="N14676" t="s">
        <v>933</v>
      </c>
      <c r="O14676" t="s">
        <v>934</v>
      </c>
      <c r="Q14676" t="s">
        <v>100</v>
      </c>
      <c r="R14676" t="str">
        <f t="shared" si="460"/>
        <v>Weekday</v>
      </c>
      <c r="S14676" s="12">
        <f t="shared" si="459"/>
        <v>42264</v>
      </c>
    </row>
    <row r="14677" spans="1:19" x14ac:dyDescent="0.25">
      <c r="A14677" t="s">
        <v>93</v>
      </c>
      <c r="C14677">
        <v>20152670309</v>
      </c>
      <c r="D14677">
        <v>52</v>
      </c>
      <c r="E14677" t="s">
        <v>87</v>
      </c>
      <c r="G14677">
        <v>123.843</v>
      </c>
      <c r="H14677">
        <v>2015</v>
      </c>
      <c r="I14677">
        <v>9</v>
      </c>
      <c r="J14677">
        <v>23</v>
      </c>
      <c r="K14677">
        <v>14</v>
      </c>
      <c r="L14677">
        <v>56</v>
      </c>
      <c r="M14677" t="s">
        <v>935</v>
      </c>
      <c r="N14677" t="s">
        <v>933</v>
      </c>
      <c r="O14677" t="s">
        <v>934</v>
      </c>
      <c r="Q14677" t="s">
        <v>112</v>
      </c>
      <c r="R14677" t="str">
        <f t="shared" si="460"/>
        <v>Weekday</v>
      </c>
      <c r="S14677" s="12">
        <f t="shared" si="459"/>
        <v>42270</v>
      </c>
    </row>
    <row r="14678" spans="1:19" x14ac:dyDescent="0.25">
      <c r="A14678" t="s">
        <v>93</v>
      </c>
      <c r="C14678">
        <v>20152860223</v>
      </c>
      <c r="D14678">
        <v>52</v>
      </c>
      <c r="E14678" t="s">
        <v>87</v>
      </c>
      <c r="G14678">
        <v>123.843</v>
      </c>
      <c r="H14678">
        <v>2015</v>
      </c>
      <c r="I14678">
        <v>10</v>
      </c>
      <c r="J14678">
        <v>12</v>
      </c>
      <c r="K14678">
        <v>15</v>
      </c>
      <c r="L14678">
        <v>44</v>
      </c>
      <c r="M14678" t="s">
        <v>932</v>
      </c>
      <c r="N14678" t="s">
        <v>933</v>
      </c>
      <c r="O14678" t="s">
        <v>934</v>
      </c>
      <c r="Q14678" t="s">
        <v>112</v>
      </c>
      <c r="R14678" t="str">
        <f t="shared" si="460"/>
        <v>Weekday</v>
      </c>
      <c r="S14678" s="12">
        <f t="shared" si="459"/>
        <v>42289</v>
      </c>
    </row>
    <row r="14679" spans="1:19" x14ac:dyDescent="0.25">
      <c r="A14679" t="s">
        <v>93</v>
      </c>
      <c r="C14679">
        <v>20150080168</v>
      </c>
      <c r="D14679">
        <v>52</v>
      </c>
      <c r="E14679" t="s">
        <v>940</v>
      </c>
      <c r="G14679">
        <v>124.28100000000001</v>
      </c>
      <c r="H14679">
        <v>2015</v>
      </c>
      <c r="I14679">
        <v>1</v>
      </c>
      <c r="J14679">
        <v>8</v>
      </c>
      <c r="K14679">
        <v>12</v>
      </c>
      <c r="L14679">
        <v>17</v>
      </c>
      <c r="M14679" t="s">
        <v>935</v>
      </c>
      <c r="N14679" t="s">
        <v>933</v>
      </c>
      <c r="O14679" t="s">
        <v>934</v>
      </c>
      <c r="R14679" t="str">
        <f t="shared" si="460"/>
        <v>Weekday</v>
      </c>
      <c r="S14679" s="12">
        <f t="shared" si="459"/>
        <v>42012</v>
      </c>
    </row>
    <row r="14680" spans="1:19" x14ac:dyDescent="0.25">
      <c r="A14680" t="s">
        <v>93</v>
      </c>
      <c r="C14680">
        <v>20151610245</v>
      </c>
      <c r="D14680">
        <v>52</v>
      </c>
      <c r="E14680" t="s">
        <v>940</v>
      </c>
      <c r="G14680">
        <v>124.345</v>
      </c>
      <c r="H14680">
        <v>2015</v>
      </c>
      <c r="I14680">
        <v>6</v>
      </c>
      <c r="J14680">
        <v>7</v>
      </c>
      <c r="K14680">
        <v>13</v>
      </c>
      <c r="L14680">
        <v>38</v>
      </c>
      <c r="M14680" t="s">
        <v>932</v>
      </c>
      <c r="N14680" t="s">
        <v>936</v>
      </c>
      <c r="O14680" t="s">
        <v>934</v>
      </c>
      <c r="R14680" t="str">
        <f t="shared" si="460"/>
        <v>Weekend</v>
      </c>
      <c r="S14680" s="12">
        <f t="shared" si="459"/>
        <v>42162</v>
      </c>
    </row>
    <row r="14681" spans="1:19" x14ac:dyDescent="0.25">
      <c r="A14681" t="s">
        <v>93</v>
      </c>
      <c r="C14681">
        <v>20150430337</v>
      </c>
      <c r="D14681">
        <v>52</v>
      </c>
      <c r="E14681" t="s">
        <v>62</v>
      </c>
      <c r="G14681">
        <v>124.79600000000001</v>
      </c>
      <c r="H14681">
        <v>2015</v>
      </c>
      <c r="I14681">
        <v>2</v>
      </c>
      <c r="J14681">
        <v>11</v>
      </c>
      <c r="K14681">
        <v>10</v>
      </c>
      <c r="L14681">
        <v>0</v>
      </c>
      <c r="M14681" t="s">
        <v>935</v>
      </c>
      <c r="N14681" t="s">
        <v>933</v>
      </c>
      <c r="O14681" t="s">
        <v>934</v>
      </c>
      <c r="Q14681" t="s">
        <v>105</v>
      </c>
      <c r="R14681" t="str">
        <f t="shared" si="460"/>
        <v>Weekday</v>
      </c>
      <c r="S14681" s="12">
        <f t="shared" si="459"/>
        <v>42046</v>
      </c>
    </row>
    <row r="14682" spans="1:19" x14ac:dyDescent="0.25">
      <c r="A14682" t="s">
        <v>93</v>
      </c>
      <c r="C14682">
        <v>20152050288</v>
      </c>
      <c r="D14682">
        <v>52</v>
      </c>
      <c r="E14682" t="s">
        <v>62</v>
      </c>
      <c r="G14682">
        <v>125.01600000000001</v>
      </c>
      <c r="H14682">
        <v>2015</v>
      </c>
      <c r="I14682">
        <v>7</v>
      </c>
      <c r="J14682">
        <v>21</v>
      </c>
      <c r="K14682">
        <v>13</v>
      </c>
      <c r="L14682">
        <v>48</v>
      </c>
      <c r="M14682" t="s">
        <v>935</v>
      </c>
      <c r="N14682" t="s">
        <v>933</v>
      </c>
      <c r="O14682" t="s">
        <v>934</v>
      </c>
      <c r="R14682" t="str">
        <f t="shared" si="460"/>
        <v>Weekday</v>
      </c>
      <c r="S14682" s="12">
        <f t="shared" si="459"/>
        <v>42206</v>
      </c>
    </row>
    <row r="14683" spans="1:19" x14ac:dyDescent="0.25">
      <c r="A14683" t="s">
        <v>93</v>
      </c>
      <c r="C14683">
        <v>20152550154</v>
      </c>
      <c r="D14683">
        <v>52</v>
      </c>
      <c r="E14683" t="s">
        <v>87</v>
      </c>
      <c r="G14683">
        <v>125.02</v>
      </c>
      <c r="H14683">
        <v>2015</v>
      </c>
      <c r="I14683">
        <v>9</v>
      </c>
      <c r="J14683">
        <v>8</v>
      </c>
      <c r="K14683">
        <v>16</v>
      </c>
      <c r="L14683">
        <v>49</v>
      </c>
      <c r="M14683" t="s">
        <v>932</v>
      </c>
      <c r="N14683" t="s">
        <v>933</v>
      </c>
      <c r="O14683" t="s">
        <v>934</v>
      </c>
      <c r="R14683" t="str">
        <f t="shared" si="460"/>
        <v>Weekday</v>
      </c>
      <c r="S14683" s="12">
        <f t="shared" si="459"/>
        <v>42255</v>
      </c>
    </row>
    <row r="14684" spans="1:19" x14ac:dyDescent="0.25">
      <c r="A14684" t="s">
        <v>93</v>
      </c>
      <c r="C14684">
        <v>20150620019</v>
      </c>
      <c r="D14684">
        <v>52</v>
      </c>
      <c r="E14684" t="s">
        <v>940</v>
      </c>
      <c r="G14684">
        <v>125.03400000000001</v>
      </c>
      <c r="H14684">
        <v>2015</v>
      </c>
      <c r="I14684">
        <v>3</v>
      </c>
      <c r="J14684">
        <v>2</v>
      </c>
      <c r="K14684">
        <v>7</v>
      </c>
      <c r="L14684">
        <v>59</v>
      </c>
      <c r="M14684" t="s">
        <v>932</v>
      </c>
      <c r="N14684" t="s">
        <v>933</v>
      </c>
      <c r="O14684" t="s">
        <v>934</v>
      </c>
      <c r="R14684" t="str">
        <f t="shared" si="460"/>
        <v>Weekday</v>
      </c>
      <c r="S14684" s="12">
        <f t="shared" si="459"/>
        <v>42065</v>
      </c>
    </row>
    <row r="14685" spans="1:19" x14ac:dyDescent="0.25">
      <c r="A14685" t="s">
        <v>93</v>
      </c>
      <c r="C14685">
        <v>20150100233</v>
      </c>
      <c r="D14685">
        <v>52</v>
      </c>
      <c r="E14685" t="s">
        <v>87</v>
      </c>
      <c r="G14685">
        <v>125.289</v>
      </c>
      <c r="H14685">
        <v>2015</v>
      </c>
      <c r="I14685">
        <v>1</v>
      </c>
      <c r="J14685">
        <v>8</v>
      </c>
      <c r="K14685">
        <v>16</v>
      </c>
      <c r="L14685">
        <v>48</v>
      </c>
      <c r="M14685" t="s">
        <v>935</v>
      </c>
      <c r="N14685" t="s">
        <v>933</v>
      </c>
      <c r="O14685" t="s">
        <v>934</v>
      </c>
      <c r="R14685" t="str">
        <f t="shared" si="460"/>
        <v>Weekday</v>
      </c>
      <c r="S14685" s="12">
        <f t="shared" si="459"/>
        <v>42012</v>
      </c>
    </row>
    <row r="14686" spans="1:19" x14ac:dyDescent="0.25">
      <c r="A14686" t="s">
        <v>93</v>
      </c>
      <c r="C14686">
        <v>20150090391</v>
      </c>
      <c r="D14686">
        <v>52</v>
      </c>
      <c r="E14686" t="s">
        <v>62</v>
      </c>
      <c r="G14686">
        <v>125.33799999999999</v>
      </c>
      <c r="H14686">
        <v>2015</v>
      </c>
      <c r="I14686">
        <v>1</v>
      </c>
      <c r="J14686">
        <v>9</v>
      </c>
      <c r="K14686">
        <v>6</v>
      </c>
      <c r="L14686">
        <v>41</v>
      </c>
      <c r="M14686" t="s">
        <v>935</v>
      </c>
      <c r="N14686" t="s">
        <v>933</v>
      </c>
      <c r="O14686" t="s">
        <v>934</v>
      </c>
      <c r="R14686" t="str">
        <f t="shared" si="460"/>
        <v>Weekday</v>
      </c>
      <c r="S14686" s="12">
        <f t="shared" si="459"/>
        <v>42013</v>
      </c>
    </row>
    <row r="14687" spans="1:19" x14ac:dyDescent="0.25">
      <c r="A14687" t="s">
        <v>93</v>
      </c>
      <c r="C14687">
        <v>20150430349</v>
      </c>
      <c r="D14687">
        <v>52</v>
      </c>
      <c r="E14687" t="s">
        <v>62</v>
      </c>
      <c r="G14687">
        <v>125.55500000000001</v>
      </c>
      <c r="H14687">
        <v>2015</v>
      </c>
      <c r="I14687">
        <v>2</v>
      </c>
      <c r="J14687">
        <v>3</v>
      </c>
      <c r="K14687">
        <v>17</v>
      </c>
      <c r="L14687">
        <v>17</v>
      </c>
      <c r="M14687" t="s">
        <v>932</v>
      </c>
      <c r="N14687" t="s">
        <v>937</v>
      </c>
      <c r="O14687" t="s">
        <v>934</v>
      </c>
      <c r="R14687" t="str">
        <f t="shared" si="460"/>
        <v>Weekday</v>
      </c>
      <c r="S14687" s="12">
        <f t="shared" si="459"/>
        <v>42038</v>
      </c>
    </row>
    <row r="14688" spans="1:19" x14ac:dyDescent="0.25">
      <c r="A14688" t="s">
        <v>93</v>
      </c>
      <c r="C14688">
        <v>20150060452</v>
      </c>
      <c r="D14688">
        <v>52</v>
      </c>
      <c r="E14688" t="s">
        <v>62</v>
      </c>
      <c r="G14688">
        <v>125.717</v>
      </c>
      <c r="H14688">
        <v>2015</v>
      </c>
      <c r="I14688">
        <v>1</v>
      </c>
      <c r="J14688">
        <v>6</v>
      </c>
      <c r="K14688">
        <v>6</v>
      </c>
      <c r="L14688">
        <v>33</v>
      </c>
      <c r="M14688" t="s">
        <v>935</v>
      </c>
      <c r="N14688" t="s">
        <v>933</v>
      </c>
      <c r="O14688" t="s">
        <v>934</v>
      </c>
      <c r="R14688" t="str">
        <f t="shared" si="460"/>
        <v>Weekday</v>
      </c>
      <c r="S14688" s="12">
        <f t="shared" si="459"/>
        <v>42010</v>
      </c>
    </row>
    <row r="14689" spans="1:19" x14ac:dyDescent="0.25">
      <c r="A14689" t="s">
        <v>93</v>
      </c>
      <c r="C14689">
        <v>20150100235</v>
      </c>
      <c r="D14689">
        <v>52</v>
      </c>
      <c r="E14689" t="s">
        <v>62</v>
      </c>
      <c r="G14689">
        <v>125.717</v>
      </c>
      <c r="H14689">
        <v>2015</v>
      </c>
      <c r="I14689">
        <v>1</v>
      </c>
      <c r="J14689">
        <v>8</v>
      </c>
      <c r="K14689">
        <v>15</v>
      </c>
      <c r="L14689">
        <v>19</v>
      </c>
      <c r="M14689" t="s">
        <v>932</v>
      </c>
      <c r="N14689" t="s">
        <v>933</v>
      </c>
      <c r="O14689" t="s">
        <v>934</v>
      </c>
      <c r="R14689" t="str">
        <f t="shared" si="460"/>
        <v>Weekday</v>
      </c>
      <c r="S14689" s="12">
        <f t="shared" si="459"/>
        <v>42012</v>
      </c>
    </row>
    <row r="14690" spans="1:19" x14ac:dyDescent="0.25">
      <c r="A14690" t="s">
        <v>93</v>
      </c>
      <c r="C14690">
        <v>20150100236</v>
      </c>
      <c r="D14690">
        <v>52</v>
      </c>
      <c r="E14690" t="s">
        <v>62</v>
      </c>
      <c r="G14690">
        <v>125.717</v>
      </c>
      <c r="H14690">
        <v>2015</v>
      </c>
      <c r="I14690">
        <v>1</v>
      </c>
      <c r="J14690">
        <v>8</v>
      </c>
      <c r="K14690">
        <v>15</v>
      </c>
      <c r="L14690">
        <v>51</v>
      </c>
      <c r="M14690" t="s">
        <v>935</v>
      </c>
      <c r="N14690" t="s">
        <v>933</v>
      </c>
      <c r="O14690" t="s">
        <v>934</v>
      </c>
      <c r="R14690" t="str">
        <f t="shared" si="460"/>
        <v>Weekday</v>
      </c>
      <c r="S14690" s="12">
        <f t="shared" si="459"/>
        <v>42012</v>
      </c>
    </row>
    <row r="14691" spans="1:19" x14ac:dyDescent="0.25">
      <c r="A14691" t="s">
        <v>93</v>
      </c>
      <c r="C14691">
        <v>20150100238</v>
      </c>
      <c r="D14691">
        <v>52</v>
      </c>
      <c r="E14691" t="s">
        <v>87</v>
      </c>
      <c r="G14691">
        <v>125.717</v>
      </c>
      <c r="H14691">
        <v>2015</v>
      </c>
      <c r="I14691">
        <v>1</v>
      </c>
      <c r="J14691">
        <v>9</v>
      </c>
      <c r="K14691">
        <v>7</v>
      </c>
      <c r="L14691">
        <v>30</v>
      </c>
      <c r="M14691" t="s">
        <v>932</v>
      </c>
      <c r="N14691" t="s">
        <v>933</v>
      </c>
      <c r="O14691" t="s">
        <v>934</v>
      </c>
      <c r="R14691" t="str">
        <f t="shared" si="460"/>
        <v>Weekday</v>
      </c>
      <c r="S14691" s="12">
        <f t="shared" si="459"/>
        <v>42013</v>
      </c>
    </row>
    <row r="14692" spans="1:19" x14ac:dyDescent="0.25">
      <c r="A14692" t="s">
        <v>93</v>
      </c>
      <c r="C14692">
        <v>20150160189</v>
      </c>
      <c r="D14692">
        <v>52</v>
      </c>
      <c r="E14692" t="s">
        <v>87</v>
      </c>
      <c r="G14692">
        <v>125.717</v>
      </c>
      <c r="H14692">
        <v>2015</v>
      </c>
      <c r="I14692">
        <v>1</v>
      </c>
      <c r="J14692">
        <v>10</v>
      </c>
      <c r="K14692">
        <v>10</v>
      </c>
      <c r="L14692">
        <v>33</v>
      </c>
      <c r="M14692" t="s">
        <v>932</v>
      </c>
      <c r="N14692" t="s">
        <v>939</v>
      </c>
      <c r="O14692" t="s">
        <v>934</v>
      </c>
      <c r="R14692" t="str">
        <f t="shared" si="460"/>
        <v>Weekend</v>
      </c>
      <c r="S14692" s="12">
        <f t="shared" si="459"/>
        <v>42014</v>
      </c>
    </row>
    <row r="14693" spans="1:19" x14ac:dyDescent="0.25">
      <c r="A14693" t="s">
        <v>93</v>
      </c>
      <c r="C14693">
        <v>20151610275</v>
      </c>
      <c r="D14693">
        <v>52</v>
      </c>
      <c r="E14693" t="s">
        <v>62</v>
      </c>
      <c r="G14693">
        <v>125.717</v>
      </c>
      <c r="H14693">
        <v>2015</v>
      </c>
      <c r="I14693">
        <v>6</v>
      </c>
      <c r="J14693">
        <v>9</v>
      </c>
      <c r="K14693">
        <v>14</v>
      </c>
      <c r="L14693">
        <v>55</v>
      </c>
      <c r="M14693" t="s">
        <v>932</v>
      </c>
      <c r="N14693" t="s">
        <v>933</v>
      </c>
      <c r="O14693" t="s">
        <v>934</v>
      </c>
      <c r="R14693" t="str">
        <f t="shared" si="460"/>
        <v>Weekday</v>
      </c>
      <c r="S14693" s="12">
        <f t="shared" si="459"/>
        <v>42164</v>
      </c>
    </row>
    <row r="14694" spans="1:19" x14ac:dyDescent="0.25">
      <c r="A14694" t="s">
        <v>93</v>
      </c>
      <c r="C14694">
        <v>20152050242</v>
      </c>
      <c r="D14694">
        <v>52</v>
      </c>
      <c r="E14694" t="s">
        <v>62</v>
      </c>
      <c r="G14694">
        <v>125.717</v>
      </c>
      <c r="H14694">
        <v>2015</v>
      </c>
      <c r="I14694">
        <v>7</v>
      </c>
      <c r="J14694">
        <v>22</v>
      </c>
      <c r="K14694">
        <v>23</v>
      </c>
      <c r="L14694">
        <v>5</v>
      </c>
      <c r="M14694" t="s">
        <v>935</v>
      </c>
      <c r="N14694" t="s">
        <v>937</v>
      </c>
      <c r="O14694" t="s">
        <v>934</v>
      </c>
      <c r="R14694" t="str">
        <f t="shared" si="460"/>
        <v>Weekday</v>
      </c>
      <c r="S14694" s="12">
        <f t="shared" si="459"/>
        <v>42207</v>
      </c>
    </row>
    <row r="14695" spans="1:19" x14ac:dyDescent="0.25">
      <c r="A14695" t="s">
        <v>93</v>
      </c>
      <c r="C14695">
        <v>20153130208</v>
      </c>
      <c r="D14695">
        <v>52</v>
      </c>
      <c r="E14695" t="s">
        <v>62</v>
      </c>
      <c r="G14695">
        <v>125.717</v>
      </c>
      <c r="H14695">
        <v>2015</v>
      </c>
      <c r="I14695">
        <v>11</v>
      </c>
      <c r="J14695">
        <v>8</v>
      </c>
      <c r="K14695">
        <v>20</v>
      </c>
      <c r="L14695">
        <v>51</v>
      </c>
      <c r="M14695" t="s">
        <v>935</v>
      </c>
      <c r="N14695" t="s">
        <v>936</v>
      </c>
      <c r="O14695" t="s">
        <v>934</v>
      </c>
      <c r="R14695" t="str">
        <f t="shared" si="460"/>
        <v>Weekend</v>
      </c>
      <c r="S14695" s="12">
        <f t="shared" si="459"/>
        <v>42316</v>
      </c>
    </row>
    <row r="14696" spans="1:19" x14ac:dyDescent="0.25">
      <c r="A14696" t="s">
        <v>93</v>
      </c>
      <c r="C14696">
        <v>20153310135</v>
      </c>
      <c r="D14696">
        <v>52</v>
      </c>
      <c r="E14696" t="s">
        <v>87</v>
      </c>
      <c r="G14696">
        <v>125.717</v>
      </c>
      <c r="H14696">
        <v>2015</v>
      </c>
      <c r="I14696">
        <v>11</v>
      </c>
      <c r="J14696">
        <v>26</v>
      </c>
      <c r="K14696">
        <v>14</v>
      </c>
      <c r="L14696">
        <v>37</v>
      </c>
      <c r="M14696" t="s">
        <v>935</v>
      </c>
      <c r="N14696" t="s">
        <v>937</v>
      </c>
      <c r="O14696" t="s">
        <v>934</v>
      </c>
      <c r="R14696" t="str">
        <f t="shared" si="460"/>
        <v>Weekday</v>
      </c>
      <c r="S14696" s="12">
        <f t="shared" si="459"/>
        <v>42334</v>
      </c>
    </row>
    <row r="14697" spans="1:19" x14ac:dyDescent="0.25">
      <c r="A14697" t="s">
        <v>93</v>
      </c>
      <c r="C14697">
        <v>20150540231</v>
      </c>
      <c r="D14697">
        <v>52</v>
      </c>
      <c r="E14697" t="s">
        <v>62</v>
      </c>
      <c r="G14697">
        <v>125.75</v>
      </c>
      <c r="H14697">
        <v>2015</v>
      </c>
      <c r="I14697">
        <v>2</v>
      </c>
      <c r="J14697">
        <v>11</v>
      </c>
      <c r="K14697">
        <v>6</v>
      </c>
      <c r="L14697">
        <v>50</v>
      </c>
      <c r="M14697" t="s">
        <v>935</v>
      </c>
      <c r="N14697" t="s">
        <v>933</v>
      </c>
      <c r="O14697" t="s">
        <v>934</v>
      </c>
      <c r="R14697" t="str">
        <f t="shared" si="460"/>
        <v>Weekday</v>
      </c>
      <c r="S14697" s="12">
        <f t="shared" si="459"/>
        <v>42046</v>
      </c>
    </row>
    <row r="14698" spans="1:19" x14ac:dyDescent="0.25">
      <c r="A14698" t="s">
        <v>93</v>
      </c>
      <c r="C14698">
        <v>20150540232</v>
      </c>
      <c r="D14698">
        <v>52</v>
      </c>
      <c r="E14698" t="s">
        <v>62</v>
      </c>
      <c r="G14698">
        <v>125.75</v>
      </c>
      <c r="H14698">
        <v>2015</v>
      </c>
      <c r="I14698">
        <v>2</v>
      </c>
      <c r="J14698">
        <v>11</v>
      </c>
      <c r="K14698">
        <v>6</v>
      </c>
      <c r="L14698">
        <v>38</v>
      </c>
      <c r="M14698" t="s">
        <v>935</v>
      </c>
      <c r="N14698" t="s">
        <v>933</v>
      </c>
      <c r="O14698" t="s">
        <v>934</v>
      </c>
      <c r="R14698" t="str">
        <f t="shared" si="460"/>
        <v>Weekday</v>
      </c>
      <c r="S14698" s="12">
        <f t="shared" si="459"/>
        <v>42046</v>
      </c>
    </row>
    <row r="14699" spans="1:19" x14ac:dyDescent="0.25">
      <c r="A14699" t="s">
        <v>93</v>
      </c>
      <c r="C14699">
        <v>20150430326</v>
      </c>
      <c r="D14699">
        <v>52</v>
      </c>
      <c r="E14699" t="s">
        <v>62</v>
      </c>
      <c r="G14699">
        <v>125.779</v>
      </c>
      <c r="H14699">
        <v>2015</v>
      </c>
      <c r="I14699">
        <v>2</v>
      </c>
      <c r="J14699">
        <v>11</v>
      </c>
      <c r="K14699">
        <v>8</v>
      </c>
      <c r="L14699">
        <v>34</v>
      </c>
      <c r="M14699" t="s">
        <v>932</v>
      </c>
      <c r="N14699" t="s">
        <v>933</v>
      </c>
      <c r="O14699" t="s">
        <v>934</v>
      </c>
      <c r="R14699" t="str">
        <f t="shared" si="460"/>
        <v>Weekday</v>
      </c>
      <c r="S14699" s="12">
        <f t="shared" si="459"/>
        <v>42046</v>
      </c>
    </row>
    <row r="14700" spans="1:19" x14ac:dyDescent="0.25">
      <c r="A14700" t="s">
        <v>93</v>
      </c>
      <c r="C14700">
        <v>20151650151</v>
      </c>
      <c r="D14700">
        <v>52</v>
      </c>
      <c r="E14700" t="s">
        <v>62</v>
      </c>
      <c r="G14700">
        <v>126.193</v>
      </c>
      <c r="H14700">
        <v>2015</v>
      </c>
      <c r="I14700">
        <v>6</v>
      </c>
      <c r="J14700">
        <v>12</v>
      </c>
      <c r="K14700">
        <v>10</v>
      </c>
      <c r="L14700">
        <v>0</v>
      </c>
      <c r="M14700" t="s">
        <v>935</v>
      </c>
      <c r="N14700" t="s">
        <v>933</v>
      </c>
      <c r="O14700" t="s">
        <v>934</v>
      </c>
      <c r="R14700" t="str">
        <f t="shared" si="460"/>
        <v>Weekday</v>
      </c>
      <c r="S14700" s="12">
        <f t="shared" si="459"/>
        <v>42167</v>
      </c>
    </row>
    <row r="14701" spans="1:19" x14ac:dyDescent="0.25">
      <c r="A14701" t="s">
        <v>93</v>
      </c>
      <c r="C14701">
        <v>20150530192</v>
      </c>
      <c r="D14701">
        <v>52</v>
      </c>
      <c r="E14701" t="s">
        <v>62</v>
      </c>
      <c r="G14701">
        <v>126.223</v>
      </c>
      <c r="H14701">
        <v>2015</v>
      </c>
      <c r="I14701">
        <v>2</v>
      </c>
      <c r="J14701">
        <v>20</v>
      </c>
      <c r="K14701">
        <v>10</v>
      </c>
      <c r="L14701">
        <v>53</v>
      </c>
      <c r="M14701" t="s">
        <v>935</v>
      </c>
      <c r="N14701" t="s">
        <v>933</v>
      </c>
      <c r="O14701" t="s">
        <v>934</v>
      </c>
      <c r="R14701" t="str">
        <f t="shared" si="460"/>
        <v>Weekday</v>
      </c>
      <c r="S14701" s="12">
        <f t="shared" si="459"/>
        <v>42055</v>
      </c>
    </row>
    <row r="14702" spans="1:19" x14ac:dyDescent="0.25">
      <c r="A14702" t="s">
        <v>93</v>
      </c>
      <c r="C14702">
        <v>20150580222</v>
      </c>
      <c r="D14702">
        <v>52</v>
      </c>
      <c r="E14702" t="s">
        <v>62</v>
      </c>
      <c r="G14702">
        <v>126.343</v>
      </c>
      <c r="H14702">
        <v>2015</v>
      </c>
      <c r="I14702">
        <v>2</v>
      </c>
      <c r="J14702">
        <v>11</v>
      </c>
      <c r="K14702">
        <v>7</v>
      </c>
      <c r="L14702">
        <v>17</v>
      </c>
      <c r="M14702" t="s">
        <v>932</v>
      </c>
      <c r="N14702" t="s">
        <v>937</v>
      </c>
      <c r="O14702" t="s">
        <v>934</v>
      </c>
      <c r="R14702" t="str">
        <f t="shared" si="460"/>
        <v>Weekday</v>
      </c>
      <c r="S14702" s="12">
        <f t="shared" si="459"/>
        <v>42046</v>
      </c>
    </row>
    <row r="14703" spans="1:19" x14ac:dyDescent="0.25">
      <c r="A14703" t="s">
        <v>93</v>
      </c>
      <c r="C14703">
        <v>20150580223</v>
      </c>
      <c r="D14703">
        <v>52</v>
      </c>
      <c r="E14703" t="s">
        <v>62</v>
      </c>
      <c r="G14703">
        <v>126.358</v>
      </c>
      <c r="H14703">
        <v>2015</v>
      </c>
      <c r="I14703">
        <v>2</v>
      </c>
      <c r="J14703">
        <v>11</v>
      </c>
      <c r="K14703">
        <v>7</v>
      </c>
      <c r="L14703">
        <v>6</v>
      </c>
      <c r="M14703" t="s">
        <v>935</v>
      </c>
      <c r="N14703" t="s">
        <v>933</v>
      </c>
      <c r="O14703" t="s">
        <v>934</v>
      </c>
      <c r="R14703" t="str">
        <f t="shared" si="460"/>
        <v>Weekday</v>
      </c>
      <c r="S14703" s="12">
        <f t="shared" si="459"/>
        <v>42046</v>
      </c>
    </row>
    <row r="14704" spans="1:19" x14ac:dyDescent="0.25">
      <c r="A14704" t="s">
        <v>93</v>
      </c>
      <c r="C14704">
        <v>20150100246</v>
      </c>
      <c r="D14704">
        <v>52</v>
      </c>
      <c r="E14704" t="s">
        <v>62</v>
      </c>
      <c r="G14704">
        <v>126.453</v>
      </c>
      <c r="H14704">
        <v>2015</v>
      </c>
      <c r="I14704">
        <v>1</v>
      </c>
      <c r="J14704">
        <v>8</v>
      </c>
      <c r="K14704">
        <v>20</v>
      </c>
      <c r="L14704">
        <v>56</v>
      </c>
      <c r="M14704" t="s">
        <v>935</v>
      </c>
      <c r="N14704" t="s">
        <v>933</v>
      </c>
      <c r="O14704" t="s">
        <v>934</v>
      </c>
      <c r="R14704" t="str">
        <f t="shared" si="460"/>
        <v>Weekday</v>
      </c>
      <c r="S14704" s="12">
        <f t="shared" si="459"/>
        <v>42012</v>
      </c>
    </row>
    <row r="14705" spans="1:19" x14ac:dyDescent="0.25">
      <c r="A14705" t="s">
        <v>93</v>
      </c>
      <c r="C14705">
        <v>20150860178</v>
      </c>
      <c r="D14705">
        <v>52</v>
      </c>
      <c r="E14705" t="s">
        <v>62</v>
      </c>
      <c r="G14705">
        <v>126.453</v>
      </c>
      <c r="H14705">
        <v>2015</v>
      </c>
      <c r="I14705">
        <v>3</v>
      </c>
      <c r="J14705">
        <v>25</v>
      </c>
      <c r="K14705">
        <v>15</v>
      </c>
      <c r="L14705">
        <v>41</v>
      </c>
      <c r="M14705" t="s">
        <v>935</v>
      </c>
      <c r="N14705" t="s">
        <v>933</v>
      </c>
      <c r="O14705" t="s">
        <v>934</v>
      </c>
      <c r="R14705" t="str">
        <f t="shared" si="460"/>
        <v>Weekday</v>
      </c>
      <c r="S14705" s="12">
        <f t="shared" si="459"/>
        <v>42088</v>
      </c>
    </row>
    <row r="14706" spans="1:19" x14ac:dyDescent="0.25">
      <c r="A14706" t="s">
        <v>93</v>
      </c>
      <c r="C14706">
        <v>20151280204</v>
      </c>
      <c r="D14706">
        <v>52</v>
      </c>
      <c r="E14706" t="s">
        <v>87</v>
      </c>
      <c r="G14706">
        <v>126.453</v>
      </c>
      <c r="H14706">
        <v>2015</v>
      </c>
      <c r="I14706">
        <v>5</v>
      </c>
      <c r="J14706">
        <v>3</v>
      </c>
      <c r="K14706">
        <v>4</v>
      </c>
      <c r="L14706">
        <v>14</v>
      </c>
      <c r="M14706" t="s">
        <v>932</v>
      </c>
      <c r="N14706" t="s">
        <v>933</v>
      </c>
      <c r="O14706" t="s">
        <v>934</v>
      </c>
      <c r="R14706" t="str">
        <f t="shared" si="460"/>
        <v>Weekend</v>
      </c>
      <c r="S14706" s="12">
        <f t="shared" si="459"/>
        <v>42127</v>
      </c>
    </row>
    <row r="14707" spans="1:19" x14ac:dyDescent="0.25">
      <c r="A14707" t="s">
        <v>93</v>
      </c>
      <c r="C14707">
        <v>20151280213</v>
      </c>
      <c r="D14707">
        <v>52</v>
      </c>
      <c r="E14707" t="s">
        <v>62</v>
      </c>
      <c r="G14707">
        <v>126.453</v>
      </c>
      <c r="H14707">
        <v>2015</v>
      </c>
      <c r="I14707">
        <v>5</v>
      </c>
      <c r="J14707">
        <v>4</v>
      </c>
      <c r="K14707">
        <v>4</v>
      </c>
      <c r="L14707">
        <v>47</v>
      </c>
      <c r="M14707" t="s">
        <v>935</v>
      </c>
      <c r="N14707" t="s">
        <v>933</v>
      </c>
      <c r="O14707" t="s">
        <v>934</v>
      </c>
      <c r="R14707" t="str">
        <f t="shared" si="460"/>
        <v>Weekday</v>
      </c>
      <c r="S14707" s="12">
        <f t="shared" si="459"/>
        <v>42128</v>
      </c>
    </row>
    <row r="14708" spans="1:19" x14ac:dyDescent="0.25">
      <c r="A14708" t="s">
        <v>93</v>
      </c>
      <c r="C14708">
        <v>20152590242</v>
      </c>
      <c r="D14708">
        <v>52</v>
      </c>
      <c r="E14708" t="s">
        <v>62</v>
      </c>
      <c r="G14708">
        <v>126.453</v>
      </c>
      <c r="H14708">
        <v>2015</v>
      </c>
      <c r="I14708">
        <v>9</v>
      </c>
      <c r="J14708">
        <v>9</v>
      </c>
      <c r="K14708">
        <v>0</v>
      </c>
      <c r="L14708">
        <v>17</v>
      </c>
      <c r="M14708" t="s">
        <v>935</v>
      </c>
      <c r="N14708" t="s">
        <v>936</v>
      </c>
      <c r="O14708" t="s">
        <v>934</v>
      </c>
      <c r="R14708" t="str">
        <f t="shared" si="460"/>
        <v>Weekday</v>
      </c>
      <c r="S14708" s="12">
        <f t="shared" si="459"/>
        <v>42256</v>
      </c>
    </row>
    <row r="14709" spans="1:19" x14ac:dyDescent="0.25">
      <c r="A14709" t="s">
        <v>93</v>
      </c>
      <c r="C14709">
        <v>20152540024</v>
      </c>
      <c r="D14709">
        <v>52</v>
      </c>
      <c r="E14709" t="s">
        <v>87</v>
      </c>
      <c r="G14709">
        <v>126.453</v>
      </c>
      <c r="H14709">
        <v>2015</v>
      </c>
      <c r="I14709">
        <v>9</v>
      </c>
      <c r="J14709">
        <v>11</v>
      </c>
      <c r="K14709">
        <v>3</v>
      </c>
      <c r="L14709">
        <v>40</v>
      </c>
      <c r="M14709" t="s">
        <v>935</v>
      </c>
      <c r="N14709" t="s">
        <v>933</v>
      </c>
      <c r="O14709" t="s">
        <v>934</v>
      </c>
      <c r="R14709" t="str">
        <f t="shared" si="460"/>
        <v>Weekday</v>
      </c>
      <c r="S14709" s="12">
        <f t="shared" si="459"/>
        <v>42258</v>
      </c>
    </row>
    <row r="14710" spans="1:19" x14ac:dyDescent="0.25">
      <c r="A14710" t="s">
        <v>93</v>
      </c>
      <c r="C14710">
        <v>20153270286</v>
      </c>
      <c r="D14710">
        <v>52</v>
      </c>
      <c r="E14710" t="s">
        <v>87</v>
      </c>
      <c r="G14710">
        <v>126.453</v>
      </c>
      <c r="H14710">
        <v>2015</v>
      </c>
      <c r="I14710">
        <v>11</v>
      </c>
      <c r="J14710">
        <v>18</v>
      </c>
      <c r="K14710">
        <v>9</v>
      </c>
      <c r="L14710">
        <v>25</v>
      </c>
      <c r="M14710" t="s">
        <v>935</v>
      </c>
      <c r="N14710" t="s">
        <v>937</v>
      </c>
      <c r="O14710" t="s">
        <v>934</v>
      </c>
      <c r="R14710" t="str">
        <f t="shared" si="460"/>
        <v>Weekday</v>
      </c>
      <c r="S14710" s="12">
        <f t="shared" si="459"/>
        <v>42326</v>
      </c>
    </row>
    <row r="14711" spans="1:19" x14ac:dyDescent="0.25">
      <c r="A14711" t="s">
        <v>93</v>
      </c>
      <c r="C14711">
        <v>20150110210</v>
      </c>
      <c r="D14711">
        <v>52</v>
      </c>
      <c r="E14711" t="s">
        <v>87</v>
      </c>
      <c r="G14711">
        <v>126.621</v>
      </c>
      <c r="H14711">
        <v>2015</v>
      </c>
      <c r="I14711">
        <v>1</v>
      </c>
      <c r="J14711">
        <v>9</v>
      </c>
      <c r="K14711">
        <v>8</v>
      </c>
      <c r="L14711">
        <v>37</v>
      </c>
      <c r="M14711" t="s">
        <v>932</v>
      </c>
      <c r="N14711" t="s">
        <v>933</v>
      </c>
      <c r="O14711" t="s">
        <v>934</v>
      </c>
      <c r="Q14711" t="s">
        <v>135</v>
      </c>
      <c r="R14711" t="str">
        <f t="shared" si="460"/>
        <v>Weekday</v>
      </c>
      <c r="S14711" s="12">
        <f t="shared" si="459"/>
        <v>42013</v>
      </c>
    </row>
    <row r="14712" spans="1:19" x14ac:dyDescent="0.25">
      <c r="A14712" t="s">
        <v>93</v>
      </c>
      <c r="C14712">
        <v>20150260183</v>
      </c>
      <c r="D14712">
        <v>52</v>
      </c>
      <c r="E14712" t="s">
        <v>87</v>
      </c>
      <c r="G14712">
        <v>126.721</v>
      </c>
      <c r="H14712">
        <v>2015</v>
      </c>
      <c r="I14712">
        <v>1</v>
      </c>
      <c r="J14712">
        <v>25</v>
      </c>
      <c r="K14712">
        <v>9</v>
      </c>
      <c r="L14712">
        <v>49</v>
      </c>
      <c r="M14712" t="s">
        <v>932</v>
      </c>
      <c r="N14712" t="s">
        <v>933</v>
      </c>
      <c r="O14712" t="s">
        <v>934</v>
      </c>
      <c r="Q14712" t="s">
        <v>134</v>
      </c>
      <c r="R14712" t="str">
        <f t="shared" si="460"/>
        <v>Weekend</v>
      </c>
      <c r="S14712" s="12">
        <f t="shared" si="459"/>
        <v>42029</v>
      </c>
    </row>
    <row r="14713" spans="1:19" x14ac:dyDescent="0.25">
      <c r="A14713" t="s">
        <v>93</v>
      </c>
      <c r="C14713">
        <v>20153640287</v>
      </c>
      <c r="D14713">
        <v>52</v>
      </c>
      <c r="E14713" t="s">
        <v>62</v>
      </c>
      <c r="G14713">
        <v>126.761</v>
      </c>
      <c r="H14713">
        <v>2015</v>
      </c>
      <c r="I14713">
        <v>12</v>
      </c>
      <c r="J14713">
        <v>24</v>
      </c>
      <c r="K14713">
        <v>18</v>
      </c>
      <c r="L14713">
        <v>10</v>
      </c>
      <c r="M14713" t="s">
        <v>935</v>
      </c>
      <c r="N14713" t="s">
        <v>933</v>
      </c>
      <c r="O14713" t="s">
        <v>934</v>
      </c>
      <c r="R14713" t="str">
        <f t="shared" si="460"/>
        <v>Weekday</v>
      </c>
      <c r="S14713" s="12">
        <f t="shared" si="459"/>
        <v>42362</v>
      </c>
    </row>
    <row r="14714" spans="1:19" x14ac:dyDescent="0.25">
      <c r="A14714" t="s">
        <v>93</v>
      </c>
      <c r="C14714">
        <v>20150400240</v>
      </c>
      <c r="D14714">
        <v>52</v>
      </c>
      <c r="E14714" t="s">
        <v>87</v>
      </c>
      <c r="G14714">
        <v>126.83799999999999</v>
      </c>
      <c r="H14714">
        <v>2015</v>
      </c>
      <c r="I14714">
        <v>2</v>
      </c>
      <c r="J14714">
        <v>7</v>
      </c>
      <c r="K14714">
        <v>13</v>
      </c>
      <c r="L14714">
        <v>14</v>
      </c>
      <c r="M14714" t="s">
        <v>935</v>
      </c>
      <c r="N14714" t="s">
        <v>933</v>
      </c>
      <c r="O14714" t="s">
        <v>934</v>
      </c>
      <c r="Q14714" t="s">
        <v>133</v>
      </c>
      <c r="R14714" t="str">
        <f t="shared" si="460"/>
        <v>Weekend</v>
      </c>
      <c r="S14714" s="12">
        <f t="shared" si="459"/>
        <v>42042</v>
      </c>
    </row>
    <row r="14715" spans="1:19" x14ac:dyDescent="0.25">
      <c r="A14715" t="s">
        <v>93</v>
      </c>
      <c r="C14715">
        <v>20150430325</v>
      </c>
      <c r="D14715">
        <v>52</v>
      </c>
      <c r="E14715" t="s">
        <v>62</v>
      </c>
      <c r="G14715">
        <v>127.203</v>
      </c>
      <c r="H14715">
        <v>2015</v>
      </c>
      <c r="I14715">
        <v>2</v>
      </c>
      <c r="J14715">
        <v>11</v>
      </c>
      <c r="K14715">
        <v>8</v>
      </c>
      <c r="L14715">
        <v>12</v>
      </c>
      <c r="M14715" t="s">
        <v>932</v>
      </c>
      <c r="N14715" t="s">
        <v>933</v>
      </c>
      <c r="O14715" t="s">
        <v>934</v>
      </c>
      <c r="Q14715" t="s">
        <v>122</v>
      </c>
      <c r="R14715" t="str">
        <f t="shared" si="460"/>
        <v>Weekday</v>
      </c>
      <c r="S14715" s="12">
        <f t="shared" si="459"/>
        <v>42046</v>
      </c>
    </row>
    <row r="14716" spans="1:19" x14ac:dyDescent="0.25">
      <c r="A14716" t="s">
        <v>93</v>
      </c>
      <c r="C14716">
        <v>20152470242</v>
      </c>
      <c r="D14716">
        <v>52</v>
      </c>
      <c r="E14716" t="s">
        <v>940</v>
      </c>
      <c r="G14716">
        <v>127.384</v>
      </c>
      <c r="H14716">
        <v>2015</v>
      </c>
      <c r="I14716">
        <v>8</v>
      </c>
      <c r="J14716">
        <v>22</v>
      </c>
      <c r="K14716">
        <v>22</v>
      </c>
      <c r="L14716">
        <v>16</v>
      </c>
      <c r="M14716" t="s">
        <v>935</v>
      </c>
      <c r="N14716" t="s">
        <v>933</v>
      </c>
      <c r="O14716" t="s">
        <v>934</v>
      </c>
      <c r="R14716" t="str">
        <f t="shared" si="460"/>
        <v>Weekend</v>
      </c>
      <c r="S14716" s="12">
        <f t="shared" si="459"/>
        <v>42238</v>
      </c>
    </row>
    <row r="14717" spans="1:19" x14ac:dyDescent="0.25">
      <c r="A14717" t="s">
        <v>93</v>
      </c>
      <c r="C14717">
        <v>20153640291</v>
      </c>
      <c r="D14717">
        <v>52</v>
      </c>
      <c r="E14717" t="s">
        <v>62</v>
      </c>
      <c r="G14717">
        <v>127.384</v>
      </c>
      <c r="H14717">
        <v>2015</v>
      </c>
      <c r="I14717">
        <v>12</v>
      </c>
      <c r="J14717">
        <v>28</v>
      </c>
      <c r="K14717">
        <v>21</v>
      </c>
      <c r="L14717">
        <v>38</v>
      </c>
      <c r="M14717" t="s">
        <v>935</v>
      </c>
      <c r="N14717" t="s">
        <v>933</v>
      </c>
      <c r="O14717" t="s">
        <v>934</v>
      </c>
      <c r="Q14717" t="s">
        <v>123</v>
      </c>
      <c r="R14717" t="str">
        <f t="shared" si="460"/>
        <v>Weekday</v>
      </c>
      <c r="S14717" s="12">
        <f t="shared" si="459"/>
        <v>42366</v>
      </c>
    </row>
    <row r="14718" spans="1:19" x14ac:dyDescent="0.25">
      <c r="A14718" t="s">
        <v>93</v>
      </c>
      <c r="C14718">
        <v>20151000010</v>
      </c>
      <c r="D14718">
        <v>52</v>
      </c>
      <c r="E14718" t="s">
        <v>62</v>
      </c>
      <c r="G14718">
        <v>127.38500000000001</v>
      </c>
      <c r="H14718">
        <v>2015</v>
      </c>
      <c r="I14718">
        <v>4</v>
      </c>
      <c r="J14718">
        <v>10</v>
      </c>
      <c r="K14718">
        <v>2</v>
      </c>
      <c r="L14718">
        <v>0</v>
      </c>
      <c r="M14718" t="s">
        <v>935</v>
      </c>
      <c r="N14718" t="s">
        <v>933</v>
      </c>
      <c r="O14718" t="s">
        <v>934</v>
      </c>
      <c r="Q14718" t="s">
        <v>123</v>
      </c>
      <c r="R14718" t="str">
        <f t="shared" si="460"/>
        <v>Weekday</v>
      </c>
      <c r="S14718" s="12">
        <f t="shared" si="459"/>
        <v>42104</v>
      </c>
    </row>
    <row r="14719" spans="1:19" x14ac:dyDescent="0.25">
      <c r="A14719" t="s">
        <v>93</v>
      </c>
      <c r="C14719">
        <v>20150170155</v>
      </c>
      <c r="D14719">
        <v>52</v>
      </c>
      <c r="E14719" t="s">
        <v>62</v>
      </c>
      <c r="G14719">
        <v>127.633</v>
      </c>
      <c r="H14719">
        <v>2015</v>
      </c>
      <c r="I14719">
        <v>1</v>
      </c>
      <c r="J14719">
        <v>8</v>
      </c>
      <c r="K14719">
        <v>14</v>
      </c>
      <c r="L14719">
        <v>14</v>
      </c>
      <c r="M14719" t="s">
        <v>932</v>
      </c>
      <c r="N14719" t="s">
        <v>937</v>
      </c>
      <c r="O14719" t="s">
        <v>934</v>
      </c>
      <c r="Q14719" t="s">
        <v>123</v>
      </c>
      <c r="R14719" t="str">
        <f t="shared" si="460"/>
        <v>Weekday</v>
      </c>
      <c r="S14719" s="12">
        <f t="shared" si="459"/>
        <v>42012</v>
      </c>
    </row>
    <row r="14720" spans="1:19" x14ac:dyDescent="0.25">
      <c r="A14720" t="s">
        <v>93</v>
      </c>
      <c r="C14720">
        <v>20150170156</v>
      </c>
      <c r="D14720">
        <v>52</v>
      </c>
      <c r="E14720" t="s">
        <v>62</v>
      </c>
      <c r="G14720">
        <v>127.633</v>
      </c>
      <c r="H14720">
        <v>2015</v>
      </c>
      <c r="I14720">
        <v>1</v>
      </c>
      <c r="J14720">
        <v>8</v>
      </c>
      <c r="K14720">
        <v>15</v>
      </c>
      <c r="L14720">
        <v>33</v>
      </c>
      <c r="M14720" t="s">
        <v>932</v>
      </c>
      <c r="N14720" t="s">
        <v>933</v>
      </c>
      <c r="O14720" t="s">
        <v>934</v>
      </c>
      <c r="Q14720" t="s">
        <v>123</v>
      </c>
      <c r="R14720" t="str">
        <f t="shared" si="460"/>
        <v>Weekday</v>
      </c>
      <c r="S14720" s="12">
        <f t="shared" si="459"/>
        <v>42012</v>
      </c>
    </row>
    <row r="14721" spans="1:19" x14ac:dyDescent="0.25">
      <c r="A14721" t="s">
        <v>93</v>
      </c>
      <c r="C14721">
        <v>20152250232</v>
      </c>
      <c r="D14721">
        <v>52</v>
      </c>
      <c r="E14721" t="s">
        <v>62</v>
      </c>
      <c r="G14721">
        <v>127.852</v>
      </c>
      <c r="H14721">
        <v>2015</v>
      </c>
      <c r="I14721">
        <v>8</v>
      </c>
      <c r="J14721">
        <v>8</v>
      </c>
      <c r="K14721">
        <v>6</v>
      </c>
      <c r="L14721">
        <v>9</v>
      </c>
      <c r="M14721" t="s">
        <v>932</v>
      </c>
      <c r="N14721" t="s">
        <v>933</v>
      </c>
      <c r="O14721" t="s">
        <v>934</v>
      </c>
      <c r="Q14721" t="s">
        <v>125</v>
      </c>
      <c r="R14721" t="str">
        <f t="shared" si="460"/>
        <v>Weekend</v>
      </c>
      <c r="S14721" s="12">
        <f t="shared" si="459"/>
        <v>42224</v>
      </c>
    </row>
    <row r="14722" spans="1:19" x14ac:dyDescent="0.25">
      <c r="A14722" t="s">
        <v>93</v>
      </c>
      <c r="C14722">
        <v>20152990202</v>
      </c>
      <c r="D14722">
        <v>52</v>
      </c>
      <c r="E14722" t="s">
        <v>940</v>
      </c>
      <c r="G14722">
        <v>128.02600000000001</v>
      </c>
      <c r="H14722">
        <v>2015</v>
      </c>
      <c r="I14722">
        <v>10</v>
      </c>
      <c r="J14722">
        <v>23</v>
      </c>
      <c r="K14722">
        <v>4</v>
      </c>
      <c r="L14722">
        <v>5</v>
      </c>
      <c r="M14722" t="s">
        <v>935</v>
      </c>
      <c r="N14722" t="s">
        <v>937</v>
      </c>
      <c r="O14722" t="s">
        <v>934</v>
      </c>
      <c r="R14722" t="str">
        <f t="shared" si="460"/>
        <v>Weekday</v>
      </c>
      <c r="S14722" s="12">
        <f t="shared" si="459"/>
        <v>42300</v>
      </c>
    </row>
    <row r="14723" spans="1:19" x14ac:dyDescent="0.25">
      <c r="A14723" t="s">
        <v>93</v>
      </c>
      <c r="C14723">
        <v>20153610164</v>
      </c>
      <c r="D14723">
        <v>52</v>
      </c>
      <c r="E14723" t="s">
        <v>87</v>
      </c>
      <c r="G14723">
        <v>128.05600000000001</v>
      </c>
      <c r="H14723">
        <v>2015</v>
      </c>
      <c r="I14723">
        <v>12</v>
      </c>
      <c r="J14723">
        <v>26</v>
      </c>
      <c r="K14723">
        <v>10</v>
      </c>
      <c r="L14723">
        <v>24</v>
      </c>
      <c r="M14723" t="s">
        <v>935</v>
      </c>
      <c r="N14723" t="s">
        <v>933</v>
      </c>
      <c r="O14723" t="s">
        <v>934</v>
      </c>
      <c r="R14723" t="str">
        <f t="shared" si="460"/>
        <v>Weekend</v>
      </c>
      <c r="S14723" s="12">
        <f t="shared" ref="S14723:S14786" si="461">DATE(H14723,I14723,J14723)</f>
        <v>42364</v>
      </c>
    </row>
    <row r="14724" spans="1:19" x14ac:dyDescent="0.25">
      <c r="A14724" t="s">
        <v>93</v>
      </c>
      <c r="C14724">
        <v>20150550233</v>
      </c>
      <c r="D14724">
        <v>52</v>
      </c>
      <c r="E14724" t="s">
        <v>62</v>
      </c>
      <c r="G14724">
        <v>128.18600000000001</v>
      </c>
      <c r="H14724">
        <v>2015</v>
      </c>
      <c r="I14724">
        <v>2</v>
      </c>
      <c r="J14724">
        <v>23</v>
      </c>
      <c r="K14724">
        <v>14</v>
      </c>
      <c r="L14724">
        <v>50</v>
      </c>
      <c r="M14724" t="s">
        <v>935</v>
      </c>
      <c r="N14724" t="s">
        <v>936</v>
      </c>
      <c r="O14724" t="s">
        <v>934</v>
      </c>
      <c r="Q14724" t="s">
        <v>128</v>
      </c>
      <c r="R14724" t="str">
        <f t="shared" si="460"/>
        <v>Weekday</v>
      </c>
      <c r="S14724" s="12">
        <f t="shared" si="461"/>
        <v>42058</v>
      </c>
    </row>
    <row r="14725" spans="1:19" x14ac:dyDescent="0.25">
      <c r="A14725" t="s">
        <v>93</v>
      </c>
      <c r="C14725">
        <v>20152370201</v>
      </c>
      <c r="D14725">
        <v>52</v>
      </c>
      <c r="E14725" t="s">
        <v>940</v>
      </c>
      <c r="G14725">
        <v>128.386</v>
      </c>
      <c r="H14725">
        <v>2015</v>
      </c>
      <c r="I14725">
        <v>8</v>
      </c>
      <c r="J14725">
        <v>25</v>
      </c>
      <c r="K14725">
        <v>8</v>
      </c>
      <c r="L14725">
        <v>0</v>
      </c>
      <c r="M14725" t="s">
        <v>932</v>
      </c>
      <c r="N14725" t="s">
        <v>933</v>
      </c>
      <c r="O14725" t="s">
        <v>934</v>
      </c>
      <c r="R14725" t="str">
        <f t="shared" ref="R14725:R14788" si="462">IF(WEEKDAY(DATE(H14725,I14725,J14725),2)&lt;6,"Weekday","Weekend")</f>
        <v>Weekday</v>
      </c>
      <c r="S14725" s="12">
        <f t="shared" si="461"/>
        <v>42241</v>
      </c>
    </row>
    <row r="14726" spans="1:19" x14ac:dyDescent="0.25">
      <c r="A14726" t="s">
        <v>93</v>
      </c>
      <c r="C14726">
        <v>20152750273</v>
      </c>
      <c r="D14726">
        <v>52</v>
      </c>
      <c r="E14726" t="s">
        <v>62</v>
      </c>
      <c r="G14726">
        <v>128.386</v>
      </c>
      <c r="H14726">
        <v>2015</v>
      </c>
      <c r="I14726">
        <v>9</v>
      </c>
      <c r="J14726">
        <v>29</v>
      </c>
      <c r="K14726">
        <v>12</v>
      </c>
      <c r="L14726">
        <v>15</v>
      </c>
      <c r="M14726" t="s">
        <v>932</v>
      </c>
      <c r="N14726" t="s">
        <v>933</v>
      </c>
      <c r="O14726" t="s">
        <v>942</v>
      </c>
      <c r="R14726" t="str">
        <f t="shared" si="462"/>
        <v>Weekday</v>
      </c>
      <c r="S14726" s="12">
        <f t="shared" si="461"/>
        <v>42276</v>
      </c>
    </row>
    <row r="14727" spans="1:19" x14ac:dyDescent="0.25">
      <c r="A14727" t="s">
        <v>93</v>
      </c>
      <c r="C14727">
        <v>20153630274</v>
      </c>
      <c r="D14727">
        <v>52</v>
      </c>
      <c r="E14727" t="s">
        <v>87</v>
      </c>
      <c r="G14727">
        <v>128.386</v>
      </c>
      <c r="H14727">
        <v>2015</v>
      </c>
      <c r="I14727">
        <v>12</v>
      </c>
      <c r="J14727">
        <v>26</v>
      </c>
      <c r="K14727">
        <v>9</v>
      </c>
      <c r="L14727">
        <v>30</v>
      </c>
      <c r="M14727" t="s">
        <v>935</v>
      </c>
      <c r="N14727" t="s">
        <v>933</v>
      </c>
      <c r="O14727" t="s">
        <v>934</v>
      </c>
      <c r="R14727" t="str">
        <f t="shared" si="462"/>
        <v>Weekend</v>
      </c>
      <c r="S14727" s="12">
        <f t="shared" si="461"/>
        <v>42364</v>
      </c>
    </row>
    <row r="14728" spans="1:19" x14ac:dyDescent="0.25">
      <c r="A14728" t="s">
        <v>93</v>
      </c>
      <c r="C14728">
        <v>20150060455</v>
      </c>
      <c r="D14728">
        <v>52</v>
      </c>
      <c r="E14728" t="s">
        <v>62</v>
      </c>
      <c r="G14728">
        <v>128.81800000000001</v>
      </c>
      <c r="H14728">
        <v>2015</v>
      </c>
      <c r="I14728">
        <v>1</v>
      </c>
      <c r="J14728">
        <v>6</v>
      </c>
      <c r="K14728">
        <v>7</v>
      </c>
      <c r="L14728">
        <v>6</v>
      </c>
      <c r="M14728" t="s">
        <v>935</v>
      </c>
      <c r="N14728" t="s">
        <v>937</v>
      </c>
      <c r="O14728" t="s">
        <v>934</v>
      </c>
      <c r="R14728" t="str">
        <f t="shared" si="462"/>
        <v>Weekday</v>
      </c>
      <c r="S14728" s="12">
        <f t="shared" si="461"/>
        <v>42010</v>
      </c>
    </row>
    <row r="14729" spans="1:19" x14ac:dyDescent="0.25">
      <c r="A14729" t="s">
        <v>93</v>
      </c>
      <c r="C14729">
        <v>20152350123</v>
      </c>
      <c r="D14729">
        <v>52</v>
      </c>
      <c r="E14729" t="s">
        <v>62</v>
      </c>
      <c r="G14729">
        <v>128.886</v>
      </c>
      <c r="H14729">
        <v>2015</v>
      </c>
      <c r="I14729">
        <v>8</v>
      </c>
      <c r="J14729">
        <v>22</v>
      </c>
      <c r="K14729">
        <v>18</v>
      </c>
      <c r="L14729">
        <v>44</v>
      </c>
      <c r="M14729" t="s">
        <v>935</v>
      </c>
      <c r="N14729" t="s">
        <v>933</v>
      </c>
      <c r="O14729" t="s">
        <v>934</v>
      </c>
      <c r="R14729" t="str">
        <f t="shared" si="462"/>
        <v>Weekend</v>
      </c>
      <c r="S14729" s="12">
        <f t="shared" si="461"/>
        <v>42238</v>
      </c>
    </row>
    <row r="14730" spans="1:19" x14ac:dyDescent="0.25">
      <c r="A14730" t="s">
        <v>93</v>
      </c>
      <c r="C14730">
        <v>20152580225</v>
      </c>
      <c r="D14730">
        <v>169</v>
      </c>
      <c r="E14730" t="s">
        <v>62</v>
      </c>
      <c r="G14730">
        <v>123.282</v>
      </c>
      <c r="H14730">
        <v>2015</v>
      </c>
      <c r="I14730">
        <v>9</v>
      </c>
      <c r="J14730">
        <v>15</v>
      </c>
      <c r="K14730">
        <v>7</v>
      </c>
      <c r="L14730">
        <v>40</v>
      </c>
      <c r="M14730" t="s">
        <v>932</v>
      </c>
      <c r="N14730" t="s">
        <v>933</v>
      </c>
      <c r="O14730" t="s">
        <v>934</v>
      </c>
      <c r="R14730" t="str">
        <f t="shared" si="462"/>
        <v>Weekday</v>
      </c>
      <c r="S14730" s="12">
        <f t="shared" si="461"/>
        <v>42262</v>
      </c>
    </row>
    <row r="14731" spans="1:19" x14ac:dyDescent="0.25">
      <c r="A14731" t="s">
        <v>93</v>
      </c>
      <c r="C14731">
        <v>20152150265</v>
      </c>
      <c r="D14731">
        <v>169</v>
      </c>
      <c r="E14731" t="s">
        <v>62</v>
      </c>
      <c r="G14731">
        <v>123.395</v>
      </c>
      <c r="H14731">
        <v>2015</v>
      </c>
      <c r="I14731">
        <v>7</v>
      </c>
      <c r="J14731">
        <v>29</v>
      </c>
      <c r="K14731">
        <v>13</v>
      </c>
      <c r="L14731">
        <v>39</v>
      </c>
      <c r="M14731" t="s">
        <v>932</v>
      </c>
      <c r="N14731" t="s">
        <v>937</v>
      </c>
      <c r="O14731" t="s">
        <v>934</v>
      </c>
      <c r="R14731" t="str">
        <f t="shared" si="462"/>
        <v>Weekday</v>
      </c>
      <c r="S14731" s="12">
        <f t="shared" si="461"/>
        <v>42214</v>
      </c>
    </row>
    <row r="14732" spans="1:19" x14ac:dyDescent="0.25">
      <c r="A14732" t="s">
        <v>93</v>
      </c>
      <c r="C14732">
        <v>20152010294</v>
      </c>
      <c r="D14732">
        <v>169</v>
      </c>
      <c r="E14732" t="s">
        <v>62</v>
      </c>
      <c r="G14732">
        <v>123.43</v>
      </c>
      <c r="H14732">
        <v>2015</v>
      </c>
      <c r="I14732">
        <v>7</v>
      </c>
      <c r="J14732">
        <v>16</v>
      </c>
      <c r="K14732">
        <v>19</v>
      </c>
      <c r="L14732">
        <v>9</v>
      </c>
      <c r="M14732" t="s">
        <v>932</v>
      </c>
      <c r="N14732" t="s">
        <v>933</v>
      </c>
      <c r="O14732" t="s">
        <v>934</v>
      </c>
      <c r="R14732" t="str">
        <f t="shared" si="462"/>
        <v>Weekday</v>
      </c>
      <c r="S14732" s="12">
        <f t="shared" si="461"/>
        <v>42201</v>
      </c>
    </row>
    <row r="14733" spans="1:19" x14ac:dyDescent="0.25">
      <c r="A14733" t="s">
        <v>93</v>
      </c>
      <c r="C14733">
        <v>20152430240</v>
      </c>
      <c r="D14733">
        <v>169</v>
      </c>
      <c r="E14733" t="s">
        <v>87</v>
      </c>
      <c r="G14733">
        <v>123.48</v>
      </c>
      <c r="H14733">
        <v>2015</v>
      </c>
      <c r="I14733">
        <v>8</v>
      </c>
      <c r="J14733">
        <v>31</v>
      </c>
      <c r="K14733">
        <v>6</v>
      </c>
      <c r="L14733">
        <v>19</v>
      </c>
      <c r="M14733" t="s">
        <v>932</v>
      </c>
      <c r="N14733" t="s">
        <v>937</v>
      </c>
      <c r="O14733" t="s">
        <v>934</v>
      </c>
      <c r="R14733" t="str">
        <f t="shared" si="462"/>
        <v>Weekday</v>
      </c>
      <c r="S14733" s="12">
        <f t="shared" si="461"/>
        <v>42247</v>
      </c>
    </row>
    <row r="14734" spans="1:19" x14ac:dyDescent="0.25">
      <c r="A14734" t="s">
        <v>93</v>
      </c>
      <c r="C14734">
        <v>20151700029</v>
      </c>
      <c r="D14734">
        <v>169</v>
      </c>
      <c r="E14734" t="s">
        <v>87</v>
      </c>
      <c r="G14734">
        <v>123.50700000000001</v>
      </c>
      <c r="H14734">
        <v>2015</v>
      </c>
      <c r="I14734">
        <v>6</v>
      </c>
      <c r="J14734">
        <v>19</v>
      </c>
      <c r="K14734">
        <v>3</v>
      </c>
      <c r="L14734">
        <v>30</v>
      </c>
      <c r="M14734" t="s">
        <v>932</v>
      </c>
      <c r="N14734" t="s">
        <v>936</v>
      </c>
      <c r="O14734" t="s">
        <v>934</v>
      </c>
      <c r="R14734" t="str">
        <f t="shared" si="462"/>
        <v>Weekday</v>
      </c>
      <c r="S14734" s="12">
        <f t="shared" si="461"/>
        <v>42174</v>
      </c>
    </row>
    <row r="14735" spans="1:19" x14ac:dyDescent="0.25">
      <c r="A14735" t="s">
        <v>93</v>
      </c>
      <c r="C14735">
        <v>20153310166</v>
      </c>
      <c r="D14735">
        <v>169</v>
      </c>
      <c r="E14735" t="s">
        <v>62</v>
      </c>
      <c r="G14735">
        <v>123.67</v>
      </c>
      <c r="H14735">
        <v>2015</v>
      </c>
      <c r="I14735">
        <v>11</v>
      </c>
      <c r="J14735">
        <v>21</v>
      </c>
      <c r="K14735">
        <v>16</v>
      </c>
      <c r="L14735">
        <v>40</v>
      </c>
      <c r="M14735" t="s">
        <v>932</v>
      </c>
      <c r="N14735" t="s">
        <v>933</v>
      </c>
      <c r="O14735" t="s">
        <v>934</v>
      </c>
      <c r="R14735" t="str">
        <f t="shared" si="462"/>
        <v>Weekend</v>
      </c>
      <c r="S14735" s="12">
        <f t="shared" si="461"/>
        <v>42329</v>
      </c>
    </row>
    <row r="14736" spans="1:19" x14ac:dyDescent="0.25">
      <c r="A14736" t="s">
        <v>93</v>
      </c>
      <c r="C14736">
        <v>20150160243</v>
      </c>
      <c r="D14736">
        <v>169</v>
      </c>
      <c r="E14736" t="s">
        <v>62</v>
      </c>
      <c r="G14736">
        <v>123.789</v>
      </c>
      <c r="H14736">
        <v>2015</v>
      </c>
      <c r="I14736">
        <v>1</v>
      </c>
      <c r="J14736">
        <v>12</v>
      </c>
      <c r="K14736">
        <v>7</v>
      </c>
      <c r="L14736">
        <v>28</v>
      </c>
      <c r="M14736" t="s">
        <v>932</v>
      </c>
      <c r="N14736" t="s">
        <v>933</v>
      </c>
      <c r="O14736" t="s">
        <v>934</v>
      </c>
      <c r="R14736" t="str">
        <f t="shared" si="462"/>
        <v>Weekday</v>
      </c>
      <c r="S14736" s="12">
        <f t="shared" si="461"/>
        <v>42016</v>
      </c>
    </row>
    <row r="14737" spans="1:19" x14ac:dyDescent="0.25">
      <c r="A14737" t="s">
        <v>93</v>
      </c>
      <c r="C14737">
        <v>20150360273</v>
      </c>
      <c r="D14737">
        <v>169</v>
      </c>
      <c r="E14737" t="s">
        <v>87</v>
      </c>
      <c r="G14737">
        <v>123.789</v>
      </c>
      <c r="H14737">
        <v>2015</v>
      </c>
      <c r="I14737">
        <v>2</v>
      </c>
      <c r="J14737">
        <v>3</v>
      </c>
      <c r="K14737">
        <v>19</v>
      </c>
      <c r="L14737">
        <v>17</v>
      </c>
      <c r="M14737" t="s">
        <v>932</v>
      </c>
      <c r="N14737" t="s">
        <v>937</v>
      </c>
      <c r="O14737" t="s">
        <v>934</v>
      </c>
      <c r="R14737" t="str">
        <f t="shared" si="462"/>
        <v>Weekday</v>
      </c>
      <c r="S14737" s="12">
        <f t="shared" si="461"/>
        <v>42038</v>
      </c>
    </row>
    <row r="14738" spans="1:19" x14ac:dyDescent="0.25">
      <c r="A14738" t="s">
        <v>93</v>
      </c>
      <c r="C14738">
        <v>20151460259</v>
      </c>
      <c r="D14738">
        <v>169</v>
      </c>
      <c r="E14738" t="s">
        <v>62</v>
      </c>
      <c r="G14738">
        <v>123.789</v>
      </c>
      <c r="H14738">
        <v>2015</v>
      </c>
      <c r="I14738">
        <v>2</v>
      </c>
      <c r="J14738">
        <v>25</v>
      </c>
      <c r="K14738">
        <v>9</v>
      </c>
      <c r="L14738">
        <v>51</v>
      </c>
      <c r="M14738" t="s">
        <v>935</v>
      </c>
      <c r="N14738" t="s">
        <v>937</v>
      </c>
      <c r="O14738" t="s">
        <v>934</v>
      </c>
      <c r="R14738" t="str">
        <f t="shared" si="462"/>
        <v>Weekday</v>
      </c>
      <c r="S14738" s="12">
        <f t="shared" si="461"/>
        <v>42060</v>
      </c>
    </row>
    <row r="14739" spans="1:19" x14ac:dyDescent="0.25">
      <c r="A14739" t="s">
        <v>93</v>
      </c>
      <c r="C14739">
        <v>20151820259</v>
      </c>
      <c r="D14739">
        <v>169</v>
      </c>
      <c r="E14739" t="s">
        <v>62</v>
      </c>
      <c r="G14739">
        <v>123.789</v>
      </c>
      <c r="H14739">
        <v>2015</v>
      </c>
      <c r="I14739">
        <v>6</v>
      </c>
      <c r="J14739">
        <v>17</v>
      </c>
      <c r="K14739">
        <v>8</v>
      </c>
      <c r="L14739">
        <v>21</v>
      </c>
      <c r="M14739" t="s">
        <v>932</v>
      </c>
      <c r="N14739" t="s">
        <v>933</v>
      </c>
      <c r="O14739" t="s">
        <v>934</v>
      </c>
      <c r="R14739" t="str">
        <f t="shared" si="462"/>
        <v>Weekday</v>
      </c>
      <c r="S14739" s="12">
        <f t="shared" si="461"/>
        <v>42172</v>
      </c>
    </row>
    <row r="14740" spans="1:19" x14ac:dyDescent="0.25">
      <c r="A14740" t="s">
        <v>93</v>
      </c>
      <c r="C14740">
        <v>20152050075</v>
      </c>
      <c r="D14740">
        <v>169</v>
      </c>
      <c r="E14740" t="s">
        <v>940</v>
      </c>
      <c r="G14740">
        <v>123.789</v>
      </c>
      <c r="H14740">
        <v>2015</v>
      </c>
      <c r="I14740">
        <v>7</v>
      </c>
      <c r="J14740">
        <v>22</v>
      </c>
      <c r="K14740">
        <v>14</v>
      </c>
      <c r="L14740">
        <v>58</v>
      </c>
      <c r="M14740" t="s">
        <v>932</v>
      </c>
      <c r="N14740" t="s">
        <v>933</v>
      </c>
      <c r="O14740" t="s">
        <v>934</v>
      </c>
      <c r="R14740" t="str">
        <f t="shared" si="462"/>
        <v>Weekday</v>
      </c>
      <c r="S14740" s="12">
        <f t="shared" si="461"/>
        <v>42207</v>
      </c>
    </row>
    <row r="14741" spans="1:19" x14ac:dyDescent="0.25">
      <c r="A14741" t="s">
        <v>93</v>
      </c>
      <c r="C14741">
        <v>20152050076</v>
      </c>
      <c r="D14741">
        <v>169</v>
      </c>
      <c r="E14741" t="s">
        <v>87</v>
      </c>
      <c r="G14741">
        <v>123.789</v>
      </c>
      <c r="H14741">
        <v>2015</v>
      </c>
      <c r="I14741">
        <v>7</v>
      </c>
      <c r="J14741">
        <v>22</v>
      </c>
      <c r="K14741">
        <v>15</v>
      </c>
      <c r="L14741">
        <v>25</v>
      </c>
      <c r="M14741" t="s">
        <v>932</v>
      </c>
      <c r="N14741" t="s">
        <v>933</v>
      </c>
      <c r="O14741" t="s">
        <v>934</v>
      </c>
      <c r="R14741" t="str">
        <f t="shared" si="462"/>
        <v>Weekday</v>
      </c>
      <c r="S14741" s="12">
        <f t="shared" si="461"/>
        <v>42207</v>
      </c>
    </row>
    <row r="14742" spans="1:19" x14ac:dyDescent="0.25">
      <c r="A14742" t="s">
        <v>93</v>
      </c>
      <c r="C14742">
        <v>20152090209</v>
      </c>
      <c r="D14742">
        <v>169</v>
      </c>
      <c r="E14742" t="s">
        <v>940</v>
      </c>
      <c r="G14742">
        <v>123.789</v>
      </c>
      <c r="H14742">
        <v>2015</v>
      </c>
      <c r="I14742">
        <v>7</v>
      </c>
      <c r="J14742">
        <v>28</v>
      </c>
      <c r="K14742">
        <v>16</v>
      </c>
      <c r="L14742">
        <v>10</v>
      </c>
      <c r="M14742" t="s">
        <v>932</v>
      </c>
      <c r="N14742" t="s">
        <v>933</v>
      </c>
      <c r="O14742" t="s">
        <v>934</v>
      </c>
      <c r="R14742" t="str">
        <f t="shared" si="462"/>
        <v>Weekday</v>
      </c>
      <c r="S14742" s="12">
        <f t="shared" si="461"/>
        <v>42213</v>
      </c>
    </row>
    <row r="14743" spans="1:19" x14ac:dyDescent="0.25">
      <c r="A14743" t="s">
        <v>93</v>
      </c>
      <c r="C14743">
        <v>20152330213</v>
      </c>
      <c r="D14743">
        <v>169</v>
      </c>
      <c r="E14743" t="s">
        <v>62</v>
      </c>
      <c r="G14743">
        <v>123.789</v>
      </c>
      <c r="H14743">
        <v>2015</v>
      </c>
      <c r="I14743">
        <v>8</v>
      </c>
      <c r="J14743">
        <v>19</v>
      </c>
      <c r="K14743">
        <v>16</v>
      </c>
      <c r="L14743">
        <v>50</v>
      </c>
      <c r="M14743" t="s">
        <v>932</v>
      </c>
      <c r="N14743" t="s">
        <v>933</v>
      </c>
      <c r="O14743" t="s">
        <v>934</v>
      </c>
      <c r="R14743" t="str">
        <f t="shared" si="462"/>
        <v>Weekday</v>
      </c>
      <c r="S14743" s="12">
        <f t="shared" si="461"/>
        <v>42235</v>
      </c>
    </row>
    <row r="14744" spans="1:19" x14ac:dyDescent="0.25">
      <c r="A14744" t="s">
        <v>93</v>
      </c>
      <c r="C14744">
        <v>20152430239</v>
      </c>
      <c r="D14744">
        <v>169</v>
      </c>
      <c r="E14744" t="s">
        <v>87</v>
      </c>
      <c r="G14744">
        <v>123.789</v>
      </c>
      <c r="H14744">
        <v>2015</v>
      </c>
      <c r="I14744">
        <v>8</v>
      </c>
      <c r="J14744">
        <v>25</v>
      </c>
      <c r="K14744">
        <v>12</v>
      </c>
      <c r="L14744">
        <v>53</v>
      </c>
      <c r="M14744" t="s">
        <v>932</v>
      </c>
      <c r="N14744" t="s">
        <v>933</v>
      </c>
      <c r="O14744" t="s">
        <v>934</v>
      </c>
      <c r="R14744" t="str">
        <f t="shared" si="462"/>
        <v>Weekday</v>
      </c>
      <c r="S14744" s="12">
        <f t="shared" si="461"/>
        <v>42241</v>
      </c>
    </row>
    <row r="14745" spans="1:19" x14ac:dyDescent="0.25">
      <c r="A14745" t="s">
        <v>93</v>
      </c>
      <c r="C14745">
        <v>20153180143</v>
      </c>
      <c r="D14745">
        <v>169</v>
      </c>
      <c r="E14745" t="s">
        <v>62</v>
      </c>
      <c r="G14745">
        <v>123.789</v>
      </c>
      <c r="H14745">
        <v>2015</v>
      </c>
      <c r="I14745">
        <v>11</v>
      </c>
      <c r="J14745">
        <v>13</v>
      </c>
      <c r="K14745">
        <v>16</v>
      </c>
      <c r="L14745">
        <v>57</v>
      </c>
      <c r="M14745" t="s">
        <v>932</v>
      </c>
      <c r="N14745" t="s">
        <v>933</v>
      </c>
      <c r="O14745" t="s">
        <v>934</v>
      </c>
      <c r="R14745" t="str">
        <f t="shared" si="462"/>
        <v>Weekday</v>
      </c>
      <c r="S14745" s="12">
        <f t="shared" si="461"/>
        <v>42321</v>
      </c>
    </row>
    <row r="14746" spans="1:19" x14ac:dyDescent="0.25">
      <c r="A14746" t="s">
        <v>93</v>
      </c>
      <c r="C14746">
        <v>20153350416</v>
      </c>
      <c r="D14746">
        <v>169</v>
      </c>
      <c r="E14746" t="s">
        <v>87</v>
      </c>
      <c r="G14746">
        <v>123.789</v>
      </c>
      <c r="H14746">
        <v>2015</v>
      </c>
      <c r="I14746">
        <v>12</v>
      </c>
      <c r="J14746">
        <v>1</v>
      </c>
      <c r="K14746">
        <v>1</v>
      </c>
      <c r="L14746">
        <v>53</v>
      </c>
      <c r="M14746" t="s">
        <v>935</v>
      </c>
      <c r="N14746" t="s">
        <v>933</v>
      </c>
      <c r="O14746" t="s">
        <v>934</v>
      </c>
      <c r="R14746" t="str">
        <f t="shared" si="462"/>
        <v>Weekday</v>
      </c>
      <c r="S14746" s="12">
        <f t="shared" si="461"/>
        <v>42339</v>
      </c>
    </row>
    <row r="14747" spans="1:19" x14ac:dyDescent="0.25">
      <c r="A14747" t="s">
        <v>93</v>
      </c>
      <c r="C14747">
        <v>20150340259</v>
      </c>
      <c r="D14747">
        <v>169</v>
      </c>
      <c r="E14747" t="s">
        <v>62</v>
      </c>
      <c r="G14747">
        <v>123.884</v>
      </c>
      <c r="H14747">
        <v>2015</v>
      </c>
      <c r="I14747">
        <v>2</v>
      </c>
      <c r="J14747">
        <v>3</v>
      </c>
      <c r="K14747">
        <v>20</v>
      </c>
      <c r="L14747">
        <v>14</v>
      </c>
      <c r="M14747" t="s">
        <v>932</v>
      </c>
      <c r="N14747" t="s">
        <v>933</v>
      </c>
      <c r="O14747" t="s">
        <v>934</v>
      </c>
      <c r="R14747" t="str">
        <f t="shared" si="462"/>
        <v>Weekday</v>
      </c>
      <c r="S14747" s="12">
        <f t="shared" si="461"/>
        <v>42038</v>
      </c>
    </row>
    <row r="14748" spans="1:19" x14ac:dyDescent="0.25">
      <c r="A14748" t="s">
        <v>93</v>
      </c>
      <c r="C14748">
        <v>20151530234</v>
      </c>
      <c r="D14748">
        <v>169</v>
      </c>
      <c r="E14748" t="s">
        <v>87</v>
      </c>
      <c r="G14748">
        <v>123.938</v>
      </c>
      <c r="H14748">
        <v>2015</v>
      </c>
      <c r="I14748">
        <v>2</v>
      </c>
      <c r="J14748">
        <v>20</v>
      </c>
      <c r="K14748">
        <v>8</v>
      </c>
      <c r="L14748">
        <v>16</v>
      </c>
      <c r="M14748" t="s">
        <v>935</v>
      </c>
      <c r="N14748" t="s">
        <v>933</v>
      </c>
      <c r="O14748" t="s">
        <v>934</v>
      </c>
      <c r="R14748" t="str">
        <f t="shared" si="462"/>
        <v>Weekday</v>
      </c>
      <c r="S14748" s="12">
        <f t="shared" si="461"/>
        <v>42055</v>
      </c>
    </row>
    <row r="14749" spans="1:19" x14ac:dyDescent="0.25">
      <c r="A14749" t="s">
        <v>93</v>
      </c>
      <c r="C14749">
        <v>20150510291</v>
      </c>
      <c r="D14749">
        <v>169</v>
      </c>
      <c r="E14749" t="s">
        <v>87</v>
      </c>
      <c r="G14749">
        <v>123.965</v>
      </c>
      <c r="H14749">
        <v>2015</v>
      </c>
      <c r="I14749">
        <v>2</v>
      </c>
      <c r="J14749">
        <v>20</v>
      </c>
      <c r="K14749">
        <v>9</v>
      </c>
      <c r="L14749">
        <v>40</v>
      </c>
      <c r="M14749" t="s">
        <v>932</v>
      </c>
      <c r="N14749" t="s">
        <v>937</v>
      </c>
      <c r="O14749" t="s">
        <v>934</v>
      </c>
      <c r="R14749" t="str">
        <f t="shared" si="462"/>
        <v>Weekday</v>
      </c>
      <c r="S14749" s="12">
        <f t="shared" si="461"/>
        <v>42055</v>
      </c>
    </row>
    <row r="14750" spans="1:19" x14ac:dyDescent="0.25">
      <c r="A14750" t="s">
        <v>93</v>
      </c>
      <c r="C14750">
        <v>20152360187</v>
      </c>
      <c r="D14750">
        <v>169</v>
      </c>
      <c r="E14750" t="s">
        <v>940</v>
      </c>
      <c r="G14750">
        <v>124.024</v>
      </c>
      <c r="H14750">
        <v>2015</v>
      </c>
      <c r="I14750">
        <v>8</v>
      </c>
      <c r="J14750">
        <v>24</v>
      </c>
      <c r="K14750">
        <v>12</v>
      </c>
      <c r="L14750">
        <v>10</v>
      </c>
      <c r="M14750" t="s">
        <v>932</v>
      </c>
      <c r="N14750" t="s">
        <v>933</v>
      </c>
      <c r="O14750" t="s">
        <v>934</v>
      </c>
      <c r="R14750" t="str">
        <f t="shared" si="462"/>
        <v>Weekday</v>
      </c>
      <c r="S14750" s="12">
        <f t="shared" si="461"/>
        <v>42240</v>
      </c>
    </row>
    <row r="14751" spans="1:19" x14ac:dyDescent="0.25">
      <c r="A14751" t="s">
        <v>93</v>
      </c>
      <c r="C14751">
        <v>20152520212</v>
      </c>
      <c r="D14751">
        <v>169</v>
      </c>
      <c r="E14751" t="s">
        <v>62</v>
      </c>
      <c r="G14751">
        <v>124.036</v>
      </c>
      <c r="H14751">
        <v>2015</v>
      </c>
      <c r="I14751">
        <v>9</v>
      </c>
      <c r="J14751">
        <v>9</v>
      </c>
      <c r="K14751">
        <v>7</v>
      </c>
      <c r="L14751">
        <v>34</v>
      </c>
      <c r="M14751" t="s">
        <v>932</v>
      </c>
      <c r="N14751" t="s">
        <v>933</v>
      </c>
      <c r="O14751" t="s">
        <v>934</v>
      </c>
      <c r="R14751" t="str">
        <f t="shared" si="462"/>
        <v>Weekday</v>
      </c>
      <c r="S14751" s="12">
        <f t="shared" si="461"/>
        <v>42256</v>
      </c>
    </row>
    <row r="14752" spans="1:19" x14ac:dyDescent="0.25">
      <c r="A14752" t="s">
        <v>93</v>
      </c>
      <c r="C14752">
        <v>20152030276</v>
      </c>
      <c r="D14752">
        <v>169</v>
      </c>
      <c r="E14752" t="s">
        <v>62</v>
      </c>
      <c r="G14752">
        <v>124.05200000000001</v>
      </c>
      <c r="H14752">
        <v>2015</v>
      </c>
      <c r="I14752">
        <v>7</v>
      </c>
      <c r="J14752">
        <v>13</v>
      </c>
      <c r="K14752">
        <v>7</v>
      </c>
      <c r="L14752">
        <v>51</v>
      </c>
      <c r="M14752" t="s">
        <v>932</v>
      </c>
      <c r="N14752" t="s">
        <v>933</v>
      </c>
      <c r="O14752" t="s">
        <v>934</v>
      </c>
      <c r="R14752" t="str">
        <f t="shared" si="462"/>
        <v>Weekday</v>
      </c>
      <c r="S14752" s="12">
        <f t="shared" si="461"/>
        <v>42198</v>
      </c>
    </row>
    <row r="14753" spans="1:19" x14ac:dyDescent="0.25">
      <c r="A14753" t="s">
        <v>93</v>
      </c>
      <c r="C14753">
        <v>20152530216</v>
      </c>
      <c r="D14753">
        <v>169</v>
      </c>
      <c r="E14753" t="s">
        <v>62</v>
      </c>
      <c r="G14753">
        <v>124.136</v>
      </c>
      <c r="H14753">
        <v>2015</v>
      </c>
      <c r="I14753">
        <v>9</v>
      </c>
      <c r="J14753">
        <v>9</v>
      </c>
      <c r="K14753">
        <v>16</v>
      </c>
      <c r="L14753">
        <v>11</v>
      </c>
      <c r="M14753" t="s">
        <v>932</v>
      </c>
      <c r="N14753" t="s">
        <v>933</v>
      </c>
      <c r="O14753" t="s">
        <v>934</v>
      </c>
      <c r="R14753" t="str">
        <f t="shared" si="462"/>
        <v>Weekday</v>
      </c>
      <c r="S14753" s="12">
        <f t="shared" si="461"/>
        <v>42256</v>
      </c>
    </row>
    <row r="14754" spans="1:19" x14ac:dyDescent="0.25">
      <c r="A14754" t="s">
        <v>93</v>
      </c>
      <c r="C14754">
        <v>20153060145</v>
      </c>
      <c r="D14754">
        <v>169</v>
      </c>
      <c r="E14754" t="s">
        <v>940</v>
      </c>
      <c r="G14754">
        <v>124.217</v>
      </c>
      <c r="H14754">
        <v>2015</v>
      </c>
      <c r="I14754">
        <v>11</v>
      </c>
      <c r="J14754">
        <v>2</v>
      </c>
      <c r="K14754">
        <v>18</v>
      </c>
      <c r="L14754">
        <v>29</v>
      </c>
      <c r="M14754" t="s">
        <v>932</v>
      </c>
      <c r="N14754" t="s">
        <v>937</v>
      </c>
      <c r="O14754" t="s">
        <v>934</v>
      </c>
      <c r="R14754" t="str">
        <f t="shared" si="462"/>
        <v>Weekday</v>
      </c>
      <c r="S14754" s="12">
        <f t="shared" si="461"/>
        <v>42310</v>
      </c>
    </row>
    <row r="14755" spans="1:19" x14ac:dyDescent="0.25">
      <c r="A14755" t="s">
        <v>93</v>
      </c>
      <c r="C14755">
        <v>20150090439</v>
      </c>
      <c r="D14755">
        <v>169</v>
      </c>
      <c r="E14755" t="s">
        <v>87</v>
      </c>
      <c r="G14755">
        <v>124.384</v>
      </c>
      <c r="H14755">
        <v>2015</v>
      </c>
      <c r="I14755">
        <v>1</v>
      </c>
      <c r="J14755">
        <v>8</v>
      </c>
      <c r="K14755">
        <v>8</v>
      </c>
      <c r="L14755">
        <v>3</v>
      </c>
      <c r="M14755" t="s">
        <v>932</v>
      </c>
      <c r="N14755" t="s">
        <v>933</v>
      </c>
      <c r="O14755" t="s">
        <v>934</v>
      </c>
      <c r="R14755" t="str">
        <f t="shared" si="462"/>
        <v>Weekday</v>
      </c>
      <c r="S14755" s="12">
        <f t="shared" si="461"/>
        <v>42012</v>
      </c>
    </row>
    <row r="14756" spans="1:19" x14ac:dyDescent="0.25">
      <c r="A14756" t="s">
        <v>93</v>
      </c>
      <c r="C14756">
        <v>20150630345</v>
      </c>
      <c r="D14756">
        <v>169</v>
      </c>
      <c r="E14756" t="s">
        <v>87</v>
      </c>
      <c r="G14756">
        <v>124.384</v>
      </c>
      <c r="H14756">
        <v>2015</v>
      </c>
      <c r="I14756">
        <v>3</v>
      </c>
      <c r="J14756">
        <v>4</v>
      </c>
      <c r="K14756">
        <v>8</v>
      </c>
      <c r="L14756">
        <v>53</v>
      </c>
      <c r="M14756" t="s">
        <v>932</v>
      </c>
      <c r="N14756" t="s">
        <v>933</v>
      </c>
      <c r="O14756" t="s">
        <v>934</v>
      </c>
      <c r="R14756" t="str">
        <f t="shared" si="462"/>
        <v>Weekday</v>
      </c>
      <c r="S14756" s="12">
        <f t="shared" si="461"/>
        <v>42067</v>
      </c>
    </row>
    <row r="14757" spans="1:19" x14ac:dyDescent="0.25">
      <c r="A14757" t="s">
        <v>93</v>
      </c>
      <c r="C14757">
        <v>20151130174</v>
      </c>
      <c r="D14757">
        <v>169</v>
      </c>
      <c r="E14757" t="s">
        <v>62</v>
      </c>
      <c r="G14757">
        <v>124.384</v>
      </c>
      <c r="H14757">
        <v>2015</v>
      </c>
      <c r="I14757">
        <v>4</v>
      </c>
      <c r="J14757">
        <v>21</v>
      </c>
      <c r="K14757">
        <v>8</v>
      </c>
      <c r="L14757">
        <v>55</v>
      </c>
      <c r="M14757" t="s">
        <v>932</v>
      </c>
      <c r="N14757" t="s">
        <v>937</v>
      </c>
      <c r="O14757" t="s">
        <v>934</v>
      </c>
      <c r="R14757" t="str">
        <f t="shared" si="462"/>
        <v>Weekday</v>
      </c>
      <c r="S14757" s="12">
        <f t="shared" si="461"/>
        <v>42115</v>
      </c>
    </row>
    <row r="14758" spans="1:19" x14ac:dyDescent="0.25">
      <c r="A14758" t="s">
        <v>93</v>
      </c>
      <c r="C14758">
        <v>20151270223</v>
      </c>
      <c r="D14758">
        <v>169</v>
      </c>
      <c r="E14758" t="s">
        <v>62</v>
      </c>
      <c r="G14758">
        <v>124.384</v>
      </c>
      <c r="H14758">
        <v>2015</v>
      </c>
      <c r="I14758">
        <v>4</v>
      </c>
      <c r="J14758">
        <v>30</v>
      </c>
      <c r="K14758">
        <v>14</v>
      </c>
      <c r="L14758">
        <v>53</v>
      </c>
      <c r="M14758" t="s">
        <v>932</v>
      </c>
      <c r="N14758" t="s">
        <v>933</v>
      </c>
      <c r="O14758" t="s">
        <v>934</v>
      </c>
      <c r="R14758" t="str">
        <f t="shared" si="462"/>
        <v>Weekday</v>
      </c>
      <c r="S14758" s="12">
        <f t="shared" si="461"/>
        <v>42124</v>
      </c>
    </row>
    <row r="14759" spans="1:19" x14ac:dyDescent="0.25">
      <c r="A14759" t="s">
        <v>93</v>
      </c>
      <c r="C14759">
        <v>20151320209</v>
      </c>
      <c r="D14759">
        <v>169</v>
      </c>
      <c r="E14759" t="s">
        <v>62</v>
      </c>
      <c r="G14759">
        <v>124.384</v>
      </c>
      <c r="H14759">
        <v>2015</v>
      </c>
      <c r="I14759">
        <v>5</v>
      </c>
      <c r="J14759">
        <v>11</v>
      </c>
      <c r="K14759">
        <v>14</v>
      </c>
      <c r="L14759">
        <v>57</v>
      </c>
      <c r="M14759" t="s">
        <v>932</v>
      </c>
      <c r="N14759" t="s">
        <v>933</v>
      </c>
      <c r="O14759" t="s">
        <v>934</v>
      </c>
      <c r="R14759" t="str">
        <f t="shared" si="462"/>
        <v>Weekday</v>
      </c>
      <c r="S14759" s="12">
        <f t="shared" si="461"/>
        <v>42135</v>
      </c>
    </row>
    <row r="14760" spans="1:19" x14ac:dyDescent="0.25">
      <c r="A14760" t="s">
        <v>93</v>
      </c>
      <c r="C14760">
        <v>20151470203</v>
      </c>
      <c r="D14760">
        <v>169</v>
      </c>
      <c r="E14760" t="s">
        <v>62</v>
      </c>
      <c r="G14760">
        <v>124.384</v>
      </c>
      <c r="H14760">
        <v>2015</v>
      </c>
      <c r="I14760">
        <v>5</v>
      </c>
      <c r="J14760">
        <v>15</v>
      </c>
      <c r="K14760">
        <v>14</v>
      </c>
      <c r="L14760">
        <v>11</v>
      </c>
      <c r="M14760" t="s">
        <v>932</v>
      </c>
      <c r="N14760" t="s">
        <v>933</v>
      </c>
      <c r="O14760" t="s">
        <v>934</v>
      </c>
      <c r="R14760" t="str">
        <f t="shared" si="462"/>
        <v>Weekday</v>
      </c>
      <c r="S14760" s="12">
        <f t="shared" si="461"/>
        <v>42139</v>
      </c>
    </row>
    <row r="14761" spans="1:19" x14ac:dyDescent="0.25">
      <c r="A14761" t="s">
        <v>93</v>
      </c>
      <c r="C14761">
        <v>20151470215</v>
      </c>
      <c r="D14761">
        <v>169</v>
      </c>
      <c r="E14761" t="s">
        <v>87</v>
      </c>
      <c r="G14761">
        <v>124.384</v>
      </c>
      <c r="H14761">
        <v>2015</v>
      </c>
      <c r="I14761">
        <v>5</v>
      </c>
      <c r="J14761">
        <v>26</v>
      </c>
      <c r="K14761">
        <v>16</v>
      </c>
      <c r="L14761">
        <v>44</v>
      </c>
      <c r="M14761" t="s">
        <v>932</v>
      </c>
      <c r="N14761" t="s">
        <v>933</v>
      </c>
      <c r="O14761" t="s">
        <v>934</v>
      </c>
      <c r="R14761" t="str">
        <f t="shared" si="462"/>
        <v>Weekday</v>
      </c>
      <c r="S14761" s="12">
        <f t="shared" si="461"/>
        <v>42150</v>
      </c>
    </row>
    <row r="14762" spans="1:19" x14ac:dyDescent="0.25">
      <c r="A14762" t="s">
        <v>93</v>
      </c>
      <c r="C14762">
        <v>20151520263</v>
      </c>
      <c r="D14762">
        <v>169</v>
      </c>
      <c r="E14762" t="s">
        <v>62</v>
      </c>
      <c r="G14762">
        <v>124.384</v>
      </c>
      <c r="H14762">
        <v>2015</v>
      </c>
      <c r="I14762">
        <v>5</v>
      </c>
      <c r="J14762">
        <v>30</v>
      </c>
      <c r="K14762">
        <v>11</v>
      </c>
      <c r="L14762">
        <v>37</v>
      </c>
      <c r="M14762" t="s">
        <v>932</v>
      </c>
      <c r="N14762" t="s">
        <v>933</v>
      </c>
      <c r="O14762" t="s">
        <v>934</v>
      </c>
      <c r="R14762" t="str">
        <f t="shared" si="462"/>
        <v>Weekend</v>
      </c>
      <c r="S14762" s="12">
        <f t="shared" si="461"/>
        <v>42154</v>
      </c>
    </row>
    <row r="14763" spans="1:19" x14ac:dyDescent="0.25">
      <c r="A14763" t="s">
        <v>93</v>
      </c>
      <c r="C14763">
        <v>20151850139</v>
      </c>
      <c r="D14763">
        <v>169</v>
      </c>
      <c r="E14763" t="s">
        <v>87</v>
      </c>
      <c r="G14763">
        <v>124.384</v>
      </c>
      <c r="H14763">
        <v>2015</v>
      </c>
      <c r="I14763">
        <v>7</v>
      </c>
      <c r="J14763">
        <v>3</v>
      </c>
      <c r="K14763">
        <v>16</v>
      </c>
      <c r="L14763">
        <v>35</v>
      </c>
      <c r="M14763" t="s">
        <v>932</v>
      </c>
      <c r="N14763" t="s">
        <v>937</v>
      </c>
      <c r="O14763" t="s">
        <v>934</v>
      </c>
      <c r="R14763" t="str">
        <f t="shared" si="462"/>
        <v>Weekday</v>
      </c>
      <c r="S14763" s="12">
        <f t="shared" si="461"/>
        <v>42188</v>
      </c>
    </row>
    <row r="14764" spans="1:19" x14ac:dyDescent="0.25">
      <c r="A14764" t="s">
        <v>93</v>
      </c>
      <c r="C14764">
        <v>20151890135</v>
      </c>
      <c r="D14764">
        <v>169</v>
      </c>
      <c r="E14764" t="s">
        <v>62</v>
      </c>
      <c r="G14764">
        <v>124.384</v>
      </c>
      <c r="H14764">
        <v>2015</v>
      </c>
      <c r="I14764">
        <v>7</v>
      </c>
      <c r="J14764">
        <v>8</v>
      </c>
      <c r="K14764">
        <v>16</v>
      </c>
      <c r="L14764">
        <v>42</v>
      </c>
      <c r="M14764" t="s">
        <v>932</v>
      </c>
      <c r="N14764" t="s">
        <v>936</v>
      </c>
      <c r="O14764" t="s">
        <v>934</v>
      </c>
      <c r="R14764" t="str">
        <f t="shared" si="462"/>
        <v>Weekday</v>
      </c>
      <c r="S14764" s="12">
        <f t="shared" si="461"/>
        <v>42193</v>
      </c>
    </row>
    <row r="14765" spans="1:19" x14ac:dyDescent="0.25">
      <c r="A14765" t="s">
        <v>93</v>
      </c>
      <c r="C14765">
        <v>20152510272</v>
      </c>
      <c r="D14765">
        <v>169</v>
      </c>
      <c r="E14765" t="s">
        <v>62</v>
      </c>
      <c r="G14765">
        <v>124.384</v>
      </c>
      <c r="H14765">
        <v>2015</v>
      </c>
      <c r="I14765">
        <v>8</v>
      </c>
      <c r="J14765">
        <v>5</v>
      </c>
      <c r="K14765">
        <v>7</v>
      </c>
      <c r="L14765">
        <v>45</v>
      </c>
      <c r="M14765" t="s">
        <v>932</v>
      </c>
      <c r="N14765" t="s">
        <v>936</v>
      </c>
      <c r="O14765" t="s">
        <v>934</v>
      </c>
      <c r="R14765" t="str">
        <f t="shared" si="462"/>
        <v>Weekday</v>
      </c>
      <c r="S14765" s="12">
        <f t="shared" si="461"/>
        <v>42221</v>
      </c>
    </row>
    <row r="14766" spans="1:19" x14ac:dyDescent="0.25">
      <c r="A14766" t="s">
        <v>93</v>
      </c>
      <c r="C14766">
        <v>20152390181</v>
      </c>
      <c r="D14766">
        <v>169</v>
      </c>
      <c r="E14766" t="s">
        <v>62</v>
      </c>
      <c r="G14766">
        <v>124.384</v>
      </c>
      <c r="H14766">
        <v>2015</v>
      </c>
      <c r="I14766">
        <v>8</v>
      </c>
      <c r="J14766">
        <v>17</v>
      </c>
      <c r="K14766">
        <v>12</v>
      </c>
      <c r="L14766">
        <v>50</v>
      </c>
      <c r="M14766" t="s">
        <v>932</v>
      </c>
      <c r="N14766" t="s">
        <v>933</v>
      </c>
      <c r="O14766" t="s">
        <v>934</v>
      </c>
      <c r="R14766" t="str">
        <f t="shared" si="462"/>
        <v>Weekday</v>
      </c>
      <c r="S14766" s="12">
        <f t="shared" si="461"/>
        <v>42233</v>
      </c>
    </row>
    <row r="14767" spans="1:19" x14ac:dyDescent="0.25">
      <c r="A14767" t="s">
        <v>93</v>
      </c>
      <c r="C14767">
        <v>20153370242</v>
      </c>
      <c r="D14767">
        <v>169</v>
      </c>
      <c r="E14767" t="s">
        <v>62</v>
      </c>
      <c r="G14767">
        <v>124.384</v>
      </c>
      <c r="H14767">
        <v>2015</v>
      </c>
      <c r="I14767">
        <v>10</v>
      </c>
      <c r="J14767">
        <v>30</v>
      </c>
      <c r="K14767">
        <v>15</v>
      </c>
      <c r="L14767">
        <v>39</v>
      </c>
      <c r="M14767" t="s">
        <v>932</v>
      </c>
      <c r="N14767" t="s">
        <v>933</v>
      </c>
      <c r="O14767" t="s">
        <v>934</v>
      </c>
      <c r="R14767" t="str">
        <f t="shared" si="462"/>
        <v>Weekday</v>
      </c>
      <c r="S14767" s="12">
        <f t="shared" si="461"/>
        <v>42307</v>
      </c>
    </row>
    <row r="14768" spans="1:19" x14ac:dyDescent="0.25">
      <c r="A14768" t="s">
        <v>93</v>
      </c>
      <c r="C14768">
        <v>20153230258</v>
      </c>
      <c r="D14768">
        <v>169</v>
      </c>
      <c r="E14768" t="s">
        <v>62</v>
      </c>
      <c r="G14768">
        <v>124.384</v>
      </c>
      <c r="H14768">
        <v>2015</v>
      </c>
      <c r="I14768">
        <v>11</v>
      </c>
      <c r="J14768">
        <v>18</v>
      </c>
      <c r="K14768">
        <v>18</v>
      </c>
      <c r="L14768">
        <v>17</v>
      </c>
      <c r="M14768" t="s">
        <v>932</v>
      </c>
      <c r="N14768" t="s">
        <v>933</v>
      </c>
      <c r="O14768" t="s">
        <v>934</v>
      </c>
      <c r="R14768" t="str">
        <f t="shared" si="462"/>
        <v>Weekday</v>
      </c>
      <c r="S14768" s="12">
        <f t="shared" si="461"/>
        <v>42326</v>
      </c>
    </row>
    <row r="14769" spans="1:19" x14ac:dyDescent="0.25">
      <c r="A14769" t="s">
        <v>93</v>
      </c>
      <c r="C14769">
        <v>20153500317</v>
      </c>
      <c r="D14769">
        <v>169</v>
      </c>
      <c r="E14769" t="s">
        <v>87</v>
      </c>
      <c r="G14769">
        <v>124.384</v>
      </c>
      <c r="H14769">
        <v>2015</v>
      </c>
      <c r="I14769">
        <v>12</v>
      </c>
      <c r="J14769">
        <v>16</v>
      </c>
      <c r="K14769">
        <v>15</v>
      </c>
      <c r="L14769">
        <v>55</v>
      </c>
      <c r="M14769" t="s">
        <v>932</v>
      </c>
      <c r="N14769" t="s">
        <v>933</v>
      </c>
      <c r="O14769" t="s">
        <v>934</v>
      </c>
      <c r="R14769" t="str">
        <f t="shared" si="462"/>
        <v>Weekday</v>
      </c>
      <c r="S14769" s="12">
        <f t="shared" si="461"/>
        <v>42354</v>
      </c>
    </row>
    <row r="14770" spans="1:19" x14ac:dyDescent="0.25">
      <c r="A14770" t="s">
        <v>93</v>
      </c>
      <c r="C14770">
        <v>20151400222</v>
      </c>
      <c r="D14770">
        <v>169</v>
      </c>
      <c r="E14770" t="s">
        <v>62</v>
      </c>
      <c r="G14770">
        <v>124.489</v>
      </c>
      <c r="H14770">
        <v>2015</v>
      </c>
      <c r="I14770">
        <v>5</v>
      </c>
      <c r="J14770">
        <v>7</v>
      </c>
      <c r="K14770">
        <v>7</v>
      </c>
      <c r="L14770">
        <v>21</v>
      </c>
      <c r="M14770" t="s">
        <v>932</v>
      </c>
      <c r="N14770" t="s">
        <v>933</v>
      </c>
      <c r="O14770" t="s">
        <v>934</v>
      </c>
      <c r="Q14770" t="s">
        <v>278</v>
      </c>
      <c r="R14770" t="str">
        <f t="shared" si="462"/>
        <v>Weekday</v>
      </c>
      <c r="S14770" s="12">
        <f t="shared" si="461"/>
        <v>42131</v>
      </c>
    </row>
    <row r="14771" spans="1:19" x14ac:dyDescent="0.25">
      <c r="A14771" t="s">
        <v>93</v>
      </c>
      <c r="C14771">
        <v>20152430241</v>
      </c>
      <c r="D14771">
        <v>169</v>
      </c>
      <c r="E14771" t="s">
        <v>62</v>
      </c>
      <c r="G14771">
        <v>124.621</v>
      </c>
      <c r="H14771">
        <v>2015</v>
      </c>
      <c r="I14771">
        <v>8</v>
      </c>
      <c r="J14771">
        <v>31</v>
      </c>
      <c r="K14771">
        <v>6</v>
      </c>
      <c r="L14771">
        <v>10</v>
      </c>
      <c r="M14771" t="s">
        <v>935</v>
      </c>
      <c r="N14771" t="s">
        <v>937</v>
      </c>
      <c r="O14771" t="s">
        <v>934</v>
      </c>
      <c r="Q14771" t="s">
        <v>278</v>
      </c>
      <c r="R14771" t="str">
        <f t="shared" si="462"/>
        <v>Weekday</v>
      </c>
      <c r="S14771" s="12">
        <f t="shared" si="461"/>
        <v>42247</v>
      </c>
    </row>
    <row r="14772" spans="1:19" x14ac:dyDescent="0.25">
      <c r="A14772" t="s">
        <v>93</v>
      </c>
      <c r="C14772">
        <v>20150350332</v>
      </c>
      <c r="D14772">
        <v>169</v>
      </c>
      <c r="E14772" t="s">
        <v>87</v>
      </c>
      <c r="G14772">
        <v>124.676</v>
      </c>
      <c r="H14772">
        <v>2015</v>
      </c>
      <c r="I14772">
        <v>2</v>
      </c>
      <c r="J14772">
        <v>4</v>
      </c>
      <c r="K14772">
        <v>7</v>
      </c>
      <c r="L14772">
        <v>6</v>
      </c>
      <c r="M14772" t="s">
        <v>932</v>
      </c>
      <c r="N14772" t="s">
        <v>933</v>
      </c>
      <c r="O14772" t="s">
        <v>934</v>
      </c>
      <c r="Q14772" t="s">
        <v>299</v>
      </c>
      <c r="R14772" t="str">
        <f t="shared" si="462"/>
        <v>Weekday</v>
      </c>
      <c r="S14772" s="12">
        <f t="shared" si="461"/>
        <v>42039</v>
      </c>
    </row>
    <row r="14773" spans="1:19" x14ac:dyDescent="0.25">
      <c r="A14773" t="s">
        <v>93</v>
      </c>
      <c r="C14773">
        <v>20150810136</v>
      </c>
      <c r="D14773">
        <v>169</v>
      </c>
      <c r="E14773" t="s">
        <v>940</v>
      </c>
      <c r="G14773">
        <v>124.84099999999999</v>
      </c>
      <c r="H14773">
        <v>2015</v>
      </c>
      <c r="I14773">
        <v>3</v>
      </c>
      <c r="J14773">
        <v>22</v>
      </c>
      <c r="K14773">
        <v>22</v>
      </c>
      <c r="L14773">
        <v>3</v>
      </c>
      <c r="M14773" t="s">
        <v>935</v>
      </c>
      <c r="N14773" t="s">
        <v>933</v>
      </c>
      <c r="O14773" t="s">
        <v>934</v>
      </c>
      <c r="R14773" t="str">
        <f t="shared" si="462"/>
        <v>Weekend</v>
      </c>
      <c r="S14773" s="12">
        <f t="shared" si="461"/>
        <v>42085</v>
      </c>
    </row>
    <row r="14774" spans="1:19" x14ac:dyDescent="0.25">
      <c r="A14774" t="s">
        <v>93</v>
      </c>
      <c r="C14774">
        <v>20152200163</v>
      </c>
      <c r="D14774">
        <v>169</v>
      </c>
      <c r="E14774" t="s">
        <v>62</v>
      </c>
      <c r="G14774">
        <v>124.884</v>
      </c>
      <c r="H14774">
        <v>2015</v>
      </c>
      <c r="I14774">
        <v>7</v>
      </c>
      <c r="J14774">
        <v>28</v>
      </c>
      <c r="K14774">
        <v>15</v>
      </c>
      <c r="L14774">
        <v>41</v>
      </c>
      <c r="M14774" t="s">
        <v>932</v>
      </c>
      <c r="N14774" t="s">
        <v>933</v>
      </c>
      <c r="O14774" t="s">
        <v>934</v>
      </c>
      <c r="Q14774" t="s">
        <v>281</v>
      </c>
      <c r="R14774" t="str">
        <f t="shared" si="462"/>
        <v>Weekday</v>
      </c>
      <c r="S14774" s="12">
        <f t="shared" si="461"/>
        <v>42213</v>
      </c>
    </row>
    <row r="14775" spans="1:19" x14ac:dyDescent="0.25">
      <c r="A14775" t="s">
        <v>93</v>
      </c>
      <c r="C14775">
        <v>20151830236</v>
      </c>
      <c r="D14775">
        <v>169</v>
      </c>
      <c r="E14775" t="s">
        <v>62</v>
      </c>
      <c r="G14775">
        <v>124.956</v>
      </c>
      <c r="H14775">
        <v>2015</v>
      </c>
      <c r="I14775">
        <v>7</v>
      </c>
      <c r="J14775">
        <v>2</v>
      </c>
      <c r="K14775">
        <v>13</v>
      </c>
      <c r="L14775">
        <v>19</v>
      </c>
      <c r="M14775" t="s">
        <v>932</v>
      </c>
      <c r="N14775" t="s">
        <v>933</v>
      </c>
      <c r="O14775" t="s">
        <v>934</v>
      </c>
      <c r="Q14775" t="s">
        <v>282</v>
      </c>
      <c r="R14775" t="str">
        <f t="shared" si="462"/>
        <v>Weekday</v>
      </c>
      <c r="S14775" s="12">
        <f t="shared" si="461"/>
        <v>42187</v>
      </c>
    </row>
    <row r="14776" spans="1:19" x14ac:dyDescent="0.25">
      <c r="A14776" t="s">
        <v>93</v>
      </c>
      <c r="C14776">
        <v>20151830237</v>
      </c>
      <c r="D14776">
        <v>169</v>
      </c>
      <c r="E14776" t="s">
        <v>87</v>
      </c>
      <c r="G14776">
        <v>125.039</v>
      </c>
      <c r="H14776">
        <v>2015</v>
      </c>
      <c r="I14776">
        <v>7</v>
      </c>
      <c r="J14776">
        <v>2</v>
      </c>
      <c r="K14776">
        <v>13</v>
      </c>
      <c r="L14776">
        <v>55</v>
      </c>
      <c r="M14776" t="s">
        <v>932</v>
      </c>
      <c r="N14776" t="s">
        <v>933</v>
      </c>
      <c r="O14776" t="s">
        <v>934</v>
      </c>
      <c r="Q14776" t="s">
        <v>296</v>
      </c>
      <c r="R14776" t="str">
        <f t="shared" si="462"/>
        <v>Weekday</v>
      </c>
      <c r="S14776" s="12">
        <f t="shared" si="461"/>
        <v>42187</v>
      </c>
    </row>
    <row r="14777" spans="1:19" x14ac:dyDescent="0.25">
      <c r="A14777" t="s">
        <v>93</v>
      </c>
      <c r="C14777">
        <v>20150360268</v>
      </c>
      <c r="D14777">
        <v>169</v>
      </c>
      <c r="E14777" t="s">
        <v>62</v>
      </c>
      <c r="G14777">
        <v>125.105</v>
      </c>
      <c r="H14777">
        <v>2015</v>
      </c>
      <c r="I14777">
        <v>1</v>
      </c>
      <c r="J14777">
        <v>22</v>
      </c>
      <c r="K14777">
        <v>17</v>
      </c>
      <c r="L14777">
        <v>39</v>
      </c>
      <c r="M14777" t="s">
        <v>932</v>
      </c>
      <c r="N14777" t="s">
        <v>937</v>
      </c>
      <c r="O14777" t="s">
        <v>934</v>
      </c>
      <c r="Q14777" t="s">
        <v>283</v>
      </c>
      <c r="R14777" t="str">
        <f t="shared" si="462"/>
        <v>Weekday</v>
      </c>
      <c r="S14777" s="12">
        <f t="shared" si="461"/>
        <v>42026</v>
      </c>
    </row>
    <row r="14778" spans="1:19" x14ac:dyDescent="0.25">
      <c r="A14778" t="s">
        <v>93</v>
      </c>
      <c r="C14778">
        <v>20152570219</v>
      </c>
      <c r="D14778">
        <v>169</v>
      </c>
      <c r="E14778" t="s">
        <v>62</v>
      </c>
      <c r="G14778">
        <v>125.15300000000001</v>
      </c>
      <c r="H14778">
        <v>2015</v>
      </c>
      <c r="I14778">
        <v>9</v>
      </c>
      <c r="J14778">
        <v>11</v>
      </c>
      <c r="K14778">
        <v>18</v>
      </c>
      <c r="L14778">
        <v>2</v>
      </c>
      <c r="M14778" t="s">
        <v>932</v>
      </c>
      <c r="N14778" t="s">
        <v>937</v>
      </c>
      <c r="O14778" t="s">
        <v>934</v>
      </c>
      <c r="Q14778" t="s">
        <v>283</v>
      </c>
      <c r="R14778" t="str">
        <f t="shared" si="462"/>
        <v>Weekday</v>
      </c>
      <c r="S14778" s="12">
        <f t="shared" si="461"/>
        <v>42258</v>
      </c>
    </row>
    <row r="14779" spans="1:19" x14ac:dyDescent="0.25">
      <c r="A14779" t="s">
        <v>93</v>
      </c>
      <c r="C14779">
        <v>20150350381</v>
      </c>
      <c r="D14779">
        <v>169</v>
      </c>
      <c r="E14779" t="s">
        <v>87</v>
      </c>
      <c r="G14779">
        <v>125.289</v>
      </c>
      <c r="H14779">
        <v>2015</v>
      </c>
      <c r="I14779">
        <v>2</v>
      </c>
      <c r="J14779">
        <v>3</v>
      </c>
      <c r="K14779">
        <v>19</v>
      </c>
      <c r="L14779">
        <v>26</v>
      </c>
      <c r="M14779" t="s">
        <v>935</v>
      </c>
      <c r="N14779" t="s">
        <v>933</v>
      </c>
      <c r="O14779" t="s">
        <v>934</v>
      </c>
      <c r="Q14779" t="s">
        <v>294</v>
      </c>
      <c r="R14779" t="str">
        <f t="shared" si="462"/>
        <v>Weekday</v>
      </c>
      <c r="S14779" s="12">
        <f t="shared" si="461"/>
        <v>42038</v>
      </c>
    </row>
    <row r="14780" spans="1:19" x14ac:dyDescent="0.25">
      <c r="A14780" t="s">
        <v>93</v>
      </c>
      <c r="C14780">
        <v>20150360283</v>
      </c>
      <c r="D14780">
        <v>169</v>
      </c>
      <c r="E14780" t="s">
        <v>87</v>
      </c>
      <c r="G14780">
        <v>125.289</v>
      </c>
      <c r="H14780">
        <v>2015</v>
      </c>
      <c r="I14780">
        <v>2</v>
      </c>
      <c r="J14780">
        <v>3</v>
      </c>
      <c r="K14780">
        <v>19</v>
      </c>
      <c r="L14780">
        <v>48</v>
      </c>
      <c r="M14780" t="s">
        <v>932</v>
      </c>
      <c r="N14780" t="s">
        <v>933</v>
      </c>
      <c r="O14780" t="s">
        <v>934</v>
      </c>
      <c r="Q14780" t="s">
        <v>294</v>
      </c>
      <c r="R14780" t="str">
        <f t="shared" si="462"/>
        <v>Weekday</v>
      </c>
      <c r="S14780" s="12">
        <f t="shared" si="461"/>
        <v>42038</v>
      </c>
    </row>
    <row r="14781" spans="1:19" x14ac:dyDescent="0.25">
      <c r="A14781" t="s">
        <v>93</v>
      </c>
      <c r="C14781">
        <v>20150510290</v>
      </c>
      <c r="D14781">
        <v>169</v>
      </c>
      <c r="E14781" t="s">
        <v>87</v>
      </c>
      <c r="G14781">
        <v>125.289</v>
      </c>
      <c r="H14781">
        <v>2015</v>
      </c>
      <c r="I14781">
        <v>2</v>
      </c>
      <c r="J14781">
        <v>20</v>
      </c>
      <c r="K14781">
        <v>7</v>
      </c>
      <c r="L14781">
        <v>11</v>
      </c>
      <c r="M14781" t="s">
        <v>932</v>
      </c>
      <c r="N14781" t="s">
        <v>933</v>
      </c>
      <c r="O14781" t="s">
        <v>934</v>
      </c>
      <c r="Q14781" t="s">
        <v>294</v>
      </c>
      <c r="R14781" t="str">
        <f t="shared" si="462"/>
        <v>Weekday</v>
      </c>
      <c r="S14781" s="12">
        <f t="shared" si="461"/>
        <v>42055</v>
      </c>
    </row>
    <row r="14782" spans="1:19" x14ac:dyDescent="0.25">
      <c r="A14782" t="s">
        <v>93</v>
      </c>
      <c r="C14782">
        <v>20150530039</v>
      </c>
      <c r="D14782">
        <v>169</v>
      </c>
      <c r="E14782" t="s">
        <v>87</v>
      </c>
      <c r="G14782">
        <v>125.289</v>
      </c>
      <c r="H14782">
        <v>2015</v>
      </c>
      <c r="I14782">
        <v>2</v>
      </c>
      <c r="J14782">
        <v>20</v>
      </c>
      <c r="K14782">
        <v>10</v>
      </c>
      <c r="L14782">
        <v>39</v>
      </c>
      <c r="M14782" t="s">
        <v>932</v>
      </c>
      <c r="N14782" t="s">
        <v>933</v>
      </c>
      <c r="O14782" t="s">
        <v>934</v>
      </c>
      <c r="Q14782" t="s">
        <v>294</v>
      </c>
      <c r="R14782" t="str">
        <f t="shared" si="462"/>
        <v>Weekday</v>
      </c>
      <c r="S14782" s="12">
        <f t="shared" si="461"/>
        <v>42055</v>
      </c>
    </row>
    <row r="14783" spans="1:19" x14ac:dyDescent="0.25">
      <c r="A14783" t="s">
        <v>93</v>
      </c>
      <c r="C14783">
        <v>20151140174</v>
      </c>
      <c r="D14783">
        <v>169</v>
      </c>
      <c r="E14783" t="s">
        <v>62</v>
      </c>
      <c r="G14783">
        <v>125.289</v>
      </c>
      <c r="H14783">
        <v>2015</v>
      </c>
      <c r="I14783">
        <v>4</v>
      </c>
      <c r="J14783">
        <v>23</v>
      </c>
      <c r="K14783">
        <v>16</v>
      </c>
      <c r="L14783">
        <v>45</v>
      </c>
      <c r="M14783" t="s">
        <v>932</v>
      </c>
      <c r="N14783" t="s">
        <v>933</v>
      </c>
      <c r="O14783" t="s">
        <v>934</v>
      </c>
      <c r="Q14783" t="s">
        <v>284</v>
      </c>
      <c r="R14783" t="str">
        <f t="shared" si="462"/>
        <v>Weekday</v>
      </c>
      <c r="S14783" s="12">
        <f t="shared" si="461"/>
        <v>42117</v>
      </c>
    </row>
    <row r="14784" spans="1:19" x14ac:dyDescent="0.25">
      <c r="A14784" t="s">
        <v>93</v>
      </c>
      <c r="C14784">
        <v>20151270232</v>
      </c>
      <c r="D14784">
        <v>169</v>
      </c>
      <c r="E14784" t="s">
        <v>62</v>
      </c>
      <c r="G14784">
        <v>125.289</v>
      </c>
      <c r="H14784">
        <v>2015</v>
      </c>
      <c r="I14784">
        <v>5</v>
      </c>
      <c r="J14784">
        <v>4</v>
      </c>
      <c r="K14784">
        <v>9</v>
      </c>
      <c r="L14784">
        <v>14</v>
      </c>
      <c r="M14784" t="s">
        <v>932</v>
      </c>
      <c r="N14784" t="s">
        <v>933</v>
      </c>
      <c r="O14784" t="s">
        <v>934</v>
      </c>
      <c r="Q14784" t="s">
        <v>284</v>
      </c>
      <c r="R14784" t="str">
        <f t="shared" si="462"/>
        <v>Weekday</v>
      </c>
      <c r="S14784" s="12">
        <f t="shared" si="461"/>
        <v>42128</v>
      </c>
    </row>
    <row r="14785" spans="1:19" x14ac:dyDescent="0.25">
      <c r="A14785" t="s">
        <v>93</v>
      </c>
      <c r="C14785">
        <v>20151270267</v>
      </c>
      <c r="D14785">
        <v>169</v>
      </c>
      <c r="E14785" t="s">
        <v>62</v>
      </c>
      <c r="G14785">
        <v>125.289</v>
      </c>
      <c r="H14785">
        <v>2015</v>
      </c>
      <c r="I14785">
        <v>5</v>
      </c>
      <c r="J14785">
        <v>5</v>
      </c>
      <c r="K14785">
        <v>15</v>
      </c>
      <c r="L14785">
        <v>54</v>
      </c>
      <c r="M14785" t="s">
        <v>932</v>
      </c>
      <c r="N14785" t="s">
        <v>933</v>
      </c>
      <c r="O14785" t="s">
        <v>934</v>
      </c>
      <c r="Q14785" t="s">
        <v>284</v>
      </c>
      <c r="R14785" t="str">
        <f t="shared" si="462"/>
        <v>Weekday</v>
      </c>
      <c r="S14785" s="12">
        <f t="shared" si="461"/>
        <v>42129</v>
      </c>
    </row>
    <row r="14786" spans="1:19" x14ac:dyDescent="0.25">
      <c r="A14786" t="s">
        <v>93</v>
      </c>
      <c r="C14786">
        <v>20151410275</v>
      </c>
      <c r="D14786">
        <v>169</v>
      </c>
      <c r="E14786" t="s">
        <v>87</v>
      </c>
      <c r="G14786">
        <v>125.289</v>
      </c>
      <c r="H14786">
        <v>2015</v>
      </c>
      <c r="I14786">
        <v>5</v>
      </c>
      <c r="J14786">
        <v>21</v>
      </c>
      <c r="K14786">
        <v>7</v>
      </c>
      <c r="L14786">
        <v>41</v>
      </c>
      <c r="M14786" t="s">
        <v>932</v>
      </c>
      <c r="N14786" t="s">
        <v>933</v>
      </c>
      <c r="O14786" t="s">
        <v>934</v>
      </c>
      <c r="Q14786" t="s">
        <v>294</v>
      </c>
      <c r="R14786" t="str">
        <f t="shared" si="462"/>
        <v>Weekday</v>
      </c>
      <c r="S14786" s="12">
        <f t="shared" si="461"/>
        <v>42145</v>
      </c>
    </row>
    <row r="14787" spans="1:19" x14ac:dyDescent="0.25">
      <c r="A14787" t="s">
        <v>93</v>
      </c>
      <c r="C14787">
        <v>20151540189</v>
      </c>
      <c r="D14787">
        <v>169</v>
      </c>
      <c r="E14787" t="s">
        <v>62</v>
      </c>
      <c r="G14787">
        <v>125.289</v>
      </c>
      <c r="H14787">
        <v>2015</v>
      </c>
      <c r="I14787">
        <v>6</v>
      </c>
      <c r="J14787">
        <v>3</v>
      </c>
      <c r="K14787">
        <v>16</v>
      </c>
      <c r="L14787">
        <v>31</v>
      </c>
      <c r="M14787" t="s">
        <v>932</v>
      </c>
      <c r="N14787" t="s">
        <v>933</v>
      </c>
      <c r="O14787" t="s">
        <v>934</v>
      </c>
      <c r="Q14787" t="s">
        <v>284</v>
      </c>
      <c r="R14787" t="str">
        <f t="shared" si="462"/>
        <v>Weekday</v>
      </c>
      <c r="S14787" s="12">
        <f t="shared" ref="S14787:S14850" si="463">DATE(H14787,I14787,J14787)</f>
        <v>42158</v>
      </c>
    </row>
    <row r="14788" spans="1:19" x14ac:dyDescent="0.25">
      <c r="A14788" t="s">
        <v>93</v>
      </c>
      <c r="C14788">
        <v>20152300244</v>
      </c>
      <c r="D14788">
        <v>169</v>
      </c>
      <c r="E14788" t="s">
        <v>62</v>
      </c>
      <c r="G14788">
        <v>125.289</v>
      </c>
      <c r="H14788">
        <v>2015</v>
      </c>
      <c r="I14788">
        <v>8</v>
      </c>
      <c r="J14788">
        <v>13</v>
      </c>
      <c r="K14788">
        <v>15</v>
      </c>
      <c r="L14788">
        <v>36</v>
      </c>
      <c r="M14788" t="s">
        <v>932</v>
      </c>
      <c r="N14788" t="s">
        <v>933</v>
      </c>
      <c r="O14788" t="s">
        <v>934</v>
      </c>
      <c r="Q14788" t="s">
        <v>284</v>
      </c>
      <c r="R14788" t="str">
        <f t="shared" si="462"/>
        <v>Weekday</v>
      </c>
      <c r="S14788" s="12">
        <f t="shared" si="463"/>
        <v>42229</v>
      </c>
    </row>
    <row r="14789" spans="1:19" x14ac:dyDescent="0.25">
      <c r="A14789" t="s">
        <v>93</v>
      </c>
      <c r="C14789">
        <v>20152880244</v>
      </c>
      <c r="D14789">
        <v>169</v>
      </c>
      <c r="E14789" t="s">
        <v>62</v>
      </c>
      <c r="G14789">
        <v>125.289</v>
      </c>
      <c r="H14789">
        <v>2015</v>
      </c>
      <c r="I14789">
        <v>10</v>
      </c>
      <c r="J14789">
        <v>14</v>
      </c>
      <c r="K14789">
        <v>15</v>
      </c>
      <c r="L14789">
        <v>37</v>
      </c>
      <c r="M14789" t="s">
        <v>932</v>
      </c>
      <c r="N14789" t="s">
        <v>933</v>
      </c>
      <c r="O14789" t="s">
        <v>934</v>
      </c>
      <c r="Q14789" t="s">
        <v>284</v>
      </c>
      <c r="R14789" t="str">
        <f t="shared" ref="R14789:R14852" si="464">IF(WEEKDAY(DATE(H14789,I14789,J14789),2)&lt;6,"Weekday","Weekend")</f>
        <v>Weekday</v>
      </c>
      <c r="S14789" s="12">
        <f t="shared" si="463"/>
        <v>42291</v>
      </c>
    </row>
    <row r="14790" spans="1:19" x14ac:dyDescent="0.25">
      <c r="A14790" t="s">
        <v>93</v>
      </c>
      <c r="C14790">
        <v>20152950200</v>
      </c>
      <c r="D14790">
        <v>169</v>
      </c>
      <c r="E14790" t="s">
        <v>62</v>
      </c>
      <c r="G14790">
        <v>125.289</v>
      </c>
      <c r="H14790">
        <v>2015</v>
      </c>
      <c r="I14790">
        <v>10</v>
      </c>
      <c r="J14790">
        <v>20</v>
      </c>
      <c r="K14790">
        <v>15</v>
      </c>
      <c r="L14790">
        <v>20</v>
      </c>
      <c r="M14790" t="s">
        <v>932</v>
      </c>
      <c r="N14790" t="s">
        <v>933</v>
      </c>
      <c r="O14790" t="s">
        <v>934</v>
      </c>
      <c r="Q14790" t="s">
        <v>284</v>
      </c>
      <c r="R14790" t="str">
        <f t="shared" si="464"/>
        <v>Weekday</v>
      </c>
      <c r="S14790" s="12">
        <f t="shared" si="463"/>
        <v>42297</v>
      </c>
    </row>
    <row r="14791" spans="1:19" x14ac:dyDescent="0.25">
      <c r="A14791" t="s">
        <v>93</v>
      </c>
      <c r="C14791">
        <v>20152790230</v>
      </c>
      <c r="D14791">
        <v>169</v>
      </c>
      <c r="E14791" t="s">
        <v>62</v>
      </c>
      <c r="G14791">
        <v>125.53</v>
      </c>
      <c r="H14791">
        <v>2015</v>
      </c>
      <c r="I14791">
        <v>10</v>
      </c>
      <c r="J14791">
        <v>5</v>
      </c>
      <c r="K14791">
        <v>5</v>
      </c>
      <c r="L14791">
        <v>13</v>
      </c>
      <c r="M14791" t="s">
        <v>935</v>
      </c>
      <c r="N14791" t="s">
        <v>933</v>
      </c>
      <c r="O14791" t="s">
        <v>934</v>
      </c>
      <c r="Q14791" t="s">
        <v>285</v>
      </c>
      <c r="R14791" t="str">
        <f t="shared" si="464"/>
        <v>Weekday</v>
      </c>
      <c r="S14791" s="12">
        <f t="shared" si="463"/>
        <v>42282</v>
      </c>
    </row>
    <row r="14792" spans="1:19" x14ac:dyDescent="0.25">
      <c r="A14792" t="s">
        <v>93</v>
      </c>
      <c r="C14792">
        <v>20152240308</v>
      </c>
      <c r="D14792">
        <v>169</v>
      </c>
      <c r="E14792" t="s">
        <v>62</v>
      </c>
      <c r="G14792">
        <v>125.648</v>
      </c>
      <c r="H14792">
        <v>2015</v>
      </c>
      <c r="I14792">
        <v>8</v>
      </c>
      <c r="J14792">
        <v>12</v>
      </c>
      <c r="K14792">
        <v>8</v>
      </c>
      <c r="L14792">
        <v>0</v>
      </c>
      <c r="M14792" t="s">
        <v>932</v>
      </c>
      <c r="N14792" t="s">
        <v>933</v>
      </c>
      <c r="O14792" t="s">
        <v>934</v>
      </c>
      <c r="Q14792" t="s">
        <v>286</v>
      </c>
      <c r="R14792" t="str">
        <f t="shared" si="464"/>
        <v>Weekday</v>
      </c>
      <c r="S14792" s="12">
        <f t="shared" si="463"/>
        <v>42228</v>
      </c>
    </row>
    <row r="14793" spans="1:19" x14ac:dyDescent="0.25">
      <c r="A14793" t="s">
        <v>93</v>
      </c>
      <c r="C14793">
        <v>20150180135</v>
      </c>
      <c r="D14793">
        <v>169</v>
      </c>
      <c r="E14793" t="s">
        <v>62</v>
      </c>
      <c r="G14793">
        <v>125.65300000000001</v>
      </c>
      <c r="H14793">
        <v>2015</v>
      </c>
      <c r="I14793">
        <v>1</v>
      </c>
      <c r="J14793">
        <v>12</v>
      </c>
      <c r="K14793">
        <v>6</v>
      </c>
      <c r="L14793">
        <v>58</v>
      </c>
      <c r="M14793" t="s">
        <v>932</v>
      </c>
      <c r="N14793" t="s">
        <v>933</v>
      </c>
      <c r="O14793" t="s">
        <v>934</v>
      </c>
      <c r="Q14793" t="s">
        <v>286</v>
      </c>
      <c r="R14793" t="str">
        <f t="shared" si="464"/>
        <v>Weekday</v>
      </c>
      <c r="S14793" s="12">
        <f t="shared" si="463"/>
        <v>42016</v>
      </c>
    </row>
    <row r="14794" spans="1:19" x14ac:dyDescent="0.25">
      <c r="A14794" t="s">
        <v>93</v>
      </c>
      <c r="C14794">
        <v>20151350234</v>
      </c>
      <c r="D14794">
        <v>169</v>
      </c>
      <c r="E14794" t="s">
        <v>87</v>
      </c>
      <c r="G14794">
        <v>125.65300000000001</v>
      </c>
      <c r="H14794">
        <v>2015</v>
      </c>
      <c r="I14794">
        <v>5</v>
      </c>
      <c r="J14794">
        <v>14</v>
      </c>
      <c r="K14794">
        <v>20</v>
      </c>
      <c r="L14794">
        <v>48</v>
      </c>
      <c r="M14794" t="s">
        <v>932</v>
      </c>
      <c r="N14794" t="s">
        <v>933</v>
      </c>
      <c r="O14794" t="s">
        <v>934</v>
      </c>
      <c r="Q14794" t="s">
        <v>292</v>
      </c>
      <c r="R14794" t="str">
        <f t="shared" si="464"/>
        <v>Weekday</v>
      </c>
      <c r="S14794" s="12">
        <f t="shared" si="463"/>
        <v>42138</v>
      </c>
    </row>
    <row r="14795" spans="1:19" x14ac:dyDescent="0.25">
      <c r="A14795" t="s">
        <v>93</v>
      </c>
      <c r="C14795">
        <v>20152570199</v>
      </c>
      <c r="D14795">
        <v>169</v>
      </c>
      <c r="E14795" t="s">
        <v>62</v>
      </c>
      <c r="G14795">
        <v>125.65300000000001</v>
      </c>
      <c r="H14795">
        <v>2015</v>
      </c>
      <c r="I14795">
        <v>9</v>
      </c>
      <c r="J14795">
        <v>9</v>
      </c>
      <c r="K14795">
        <v>20</v>
      </c>
      <c r="L14795">
        <v>46</v>
      </c>
      <c r="M14795" t="s">
        <v>932</v>
      </c>
      <c r="N14795" t="s">
        <v>933</v>
      </c>
      <c r="O14795" t="s">
        <v>934</v>
      </c>
      <c r="Q14795" t="s">
        <v>286</v>
      </c>
      <c r="R14795" t="str">
        <f t="shared" si="464"/>
        <v>Weekday</v>
      </c>
      <c r="S14795" s="12">
        <f t="shared" si="463"/>
        <v>42256</v>
      </c>
    </row>
    <row r="14796" spans="1:19" x14ac:dyDescent="0.25">
      <c r="A14796" t="s">
        <v>93</v>
      </c>
      <c r="C14796">
        <v>20152550012</v>
      </c>
      <c r="D14796">
        <v>169</v>
      </c>
      <c r="E14796" t="s">
        <v>62</v>
      </c>
      <c r="G14796">
        <v>125.65300000000001</v>
      </c>
      <c r="H14796">
        <v>2015</v>
      </c>
      <c r="I14796">
        <v>9</v>
      </c>
      <c r="J14796">
        <v>11</v>
      </c>
      <c r="K14796">
        <v>18</v>
      </c>
      <c r="L14796">
        <v>16</v>
      </c>
      <c r="M14796" t="s">
        <v>932</v>
      </c>
      <c r="N14796" t="s">
        <v>933</v>
      </c>
      <c r="O14796" t="s">
        <v>934</v>
      </c>
      <c r="Q14796" t="s">
        <v>286</v>
      </c>
      <c r="R14796" t="str">
        <f t="shared" si="464"/>
        <v>Weekday</v>
      </c>
      <c r="S14796" s="12">
        <f t="shared" si="463"/>
        <v>42258</v>
      </c>
    </row>
    <row r="14797" spans="1:19" x14ac:dyDescent="0.25">
      <c r="A14797" t="s">
        <v>93</v>
      </c>
      <c r="C14797">
        <v>20153060228</v>
      </c>
      <c r="D14797">
        <v>169</v>
      </c>
      <c r="E14797" t="s">
        <v>62</v>
      </c>
      <c r="G14797">
        <v>125.67</v>
      </c>
      <c r="H14797">
        <v>2015</v>
      </c>
      <c r="I14797">
        <v>10</v>
      </c>
      <c r="J14797">
        <v>31</v>
      </c>
      <c r="K14797">
        <v>11</v>
      </c>
      <c r="L14797">
        <v>49</v>
      </c>
      <c r="M14797" t="s">
        <v>932</v>
      </c>
      <c r="N14797" t="s">
        <v>933</v>
      </c>
      <c r="O14797" t="s">
        <v>934</v>
      </c>
      <c r="Q14797" t="s">
        <v>286</v>
      </c>
      <c r="R14797" t="str">
        <f t="shared" si="464"/>
        <v>Weekend</v>
      </c>
      <c r="S14797" s="12">
        <f t="shared" si="463"/>
        <v>42308</v>
      </c>
    </row>
    <row r="14798" spans="1:19" x14ac:dyDescent="0.25">
      <c r="A14798" t="s">
        <v>93</v>
      </c>
      <c r="C14798">
        <v>20150210328</v>
      </c>
      <c r="D14798">
        <v>169</v>
      </c>
      <c r="E14798" t="s">
        <v>62</v>
      </c>
      <c r="G14798">
        <v>126.039</v>
      </c>
      <c r="H14798">
        <v>2015</v>
      </c>
      <c r="I14798">
        <v>1</v>
      </c>
      <c r="J14798">
        <v>20</v>
      </c>
      <c r="K14798">
        <v>22</v>
      </c>
      <c r="L14798">
        <v>15</v>
      </c>
      <c r="M14798" t="s">
        <v>935</v>
      </c>
      <c r="N14798" t="s">
        <v>933</v>
      </c>
      <c r="O14798" t="s">
        <v>934</v>
      </c>
      <c r="Q14798" t="s">
        <v>291</v>
      </c>
      <c r="R14798" t="str">
        <f t="shared" si="464"/>
        <v>Weekday</v>
      </c>
      <c r="S14798" s="12">
        <f t="shared" si="463"/>
        <v>42024</v>
      </c>
    </row>
    <row r="14799" spans="1:19" x14ac:dyDescent="0.25">
      <c r="A14799" t="s">
        <v>93</v>
      </c>
      <c r="C14799">
        <v>20151960362</v>
      </c>
      <c r="D14799">
        <v>169</v>
      </c>
      <c r="E14799" t="s">
        <v>87</v>
      </c>
      <c r="G14799">
        <v>126.039</v>
      </c>
      <c r="H14799">
        <v>2015</v>
      </c>
      <c r="I14799">
        <v>6</v>
      </c>
      <c r="J14799">
        <v>5</v>
      </c>
      <c r="K14799">
        <v>23</v>
      </c>
      <c r="L14799">
        <v>52</v>
      </c>
      <c r="M14799" t="s">
        <v>932</v>
      </c>
      <c r="N14799" t="s">
        <v>937</v>
      </c>
      <c r="O14799" t="s">
        <v>934</v>
      </c>
      <c r="R14799" t="str">
        <f t="shared" si="464"/>
        <v>Weekday</v>
      </c>
      <c r="S14799" s="12">
        <f t="shared" si="463"/>
        <v>42160</v>
      </c>
    </row>
    <row r="14800" spans="1:19" x14ac:dyDescent="0.25">
      <c r="A14800" t="s">
        <v>93</v>
      </c>
      <c r="C14800">
        <v>20150370284</v>
      </c>
      <c r="D14800">
        <v>169</v>
      </c>
      <c r="E14800" t="s">
        <v>87</v>
      </c>
      <c r="G14800">
        <v>126.11199999999999</v>
      </c>
      <c r="H14800">
        <v>2015</v>
      </c>
      <c r="I14800">
        <v>2</v>
      </c>
      <c r="J14800">
        <v>4</v>
      </c>
      <c r="K14800">
        <v>8</v>
      </c>
      <c r="L14800">
        <v>36</v>
      </c>
      <c r="M14800" t="s">
        <v>932</v>
      </c>
      <c r="N14800" t="s">
        <v>933</v>
      </c>
      <c r="O14800" t="s">
        <v>934</v>
      </c>
      <c r="R14800" t="str">
        <f t="shared" si="464"/>
        <v>Weekday</v>
      </c>
      <c r="S14800" s="12">
        <f t="shared" si="463"/>
        <v>42039</v>
      </c>
    </row>
    <row r="14801" spans="1:19" x14ac:dyDescent="0.25">
      <c r="A14801" t="s">
        <v>93</v>
      </c>
      <c r="C14801">
        <v>20150890131</v>
      </c>
      <c r="D14801">
        <v>169</v>
      </c>
      <c r="E14801" t="s">
        <v>87</v>
      </c>
      <c r="G14801">
        <v>126.128</v>
      </c>
      <c r="H14801">
        <v>2015</v>
      </c>
      <c r="I14801">
        <v>3</v>
      </c>
      <c r="J14801">
        <v>22</v>
      </c>
      <c r="K14801">
        <v>21</v>
      </c>
      <c r="L14801">
        <v>50</v>
      </c>
      <c r="M14801" t="s">
        <v>932</v>
      </c>
      <c r="N14801" t="s">
        <v>933</v>
      </c>
      <c r="O14801" t="s">
        <v>934</v>
      </c>
      <c r="R14801" t="str">
        <f t="shared" si="464"/>
        <v>Weekend</v>
      </c>
      <c r="S14801" s="12">
        <f t="shared" si="463"/>
        <v>42085</v>
      </c>
    </row>
    <row r="14802" spans="1:19" x14ac:dyDescent="0.25">
      <c r="A14802" t="s">
        <v>93</v>
      </c>
      <c r="C14802">
        <v>20151270231</v>
      </c>
      <c r="D14802">
        <v>169</v>
      </c>
      <c r="E14802" t="s">
        <v>87</v>
      </c>
      <c r="G14802">
        <v>126.128</v>
      </c>
      <c r="H14802">
        <v>2015</v>
      </c>
      <c r="I14802">
        <v>5</v>
      </c>
      <c r="J14802">
        <v>4</v>
      </c>
      <c r="K14802">
        <v>8</v>
      </c>
      <c r="L14802">
        <v>12</v>
      </c>
      <c r="M14802" t="s">
        <v>932</v>
      </c>
      <c r="N14802" t="s">
        <v>933</v>
      </c>
      <c r="O14802" t="s">
        <v>934</v>
      </c>
      <c r="R14802" t="str">
        <f t="shared" si="464"/>
        <v>Weekday</v>
      </c>
      <c r="S14802" s="12">
        <f t="shared" si="463"/>
        <v>42128</v>
      </c>
    </row>
    <row r="14803" spans="1:19" x14ac:dyDescent="0.25">
      <c r="A14803" t="s">
        <v>93</v>
      </c>
      <c r="C14803">
        <v>20151270268</v>
      </c>
      <c r="D14803">
        <v>169</v>
      </c>
      <c r="E14803" t="s">
        <v>62</v>
      </c>
      <c r="G14803">
        <v>126.128</v>
      </c>
      <c r="H14803">
        <v>2015</v>
      </c>
      <c r="I14803">
        <v>5</v>
      </c>
      <c r="J14803">
        <v>5</v>
      </c>
      <c r="K14803">
        <v>17</v>
      </c>
      <c r="L14803">
        <v>4</v>
      </c>
      <c r="M14803" t="s">
        <v>932</v>
      </c>
      <c r="N14803" t="s">
        <v>933</v>
      </c>
      <c r="O14803" t="s">
        <v>934</v>
      </c>
      <c r="Q14803" t="s">
        <v>291</v>
      </c>
      <c r="R14803" t="str">
        <f t="shared" si="464"/>
        <v>Weekday</v>
      </c>
      <c r="S14803" s="12">
        <f t="shared" si="463"/>
        <v>42129</v>
      </c>
    </row>
    <row r="14804" spans="1:19" x14ac:dyDescent="0.25">
      <c r="A14804" t="s">
        <v>93</v>
      </c>
      <c r="C14804">
        <v>20151410276</v>
      </c>
      <c r="D14804">
        <v>169</v>
      </c>
      <c r="E14804" t="s">
        <v>62</v>
      </c>
      <c r="G14804">
        <v>126.128</v>
      </c>
      <c r="H14804">
        <v>2015</v>
      </c>
      <c r="I14804">
        <v>5</v>
      </c>
      <c r="J14804">
        <v>21</v>
      </c>
      <c r="K14804">
        <v>8</v>
      </c>
      <c r="L14804">
        <v>42</v>
      </c>
      <c r="M14804" t="s">
        <v>932</v>
      </c>
      <c r="N14804" t="s">
        <v>933</v>
      </c>
      <c r="O14804" t="s">
        <v>934</v>
      </c>
      <c r="Q14804" t="s">
        <v>291</v>
      </c>
      <c r="R14804" t="str">
        <f t="shared" si="464"/>
        <v>Weekday</v>
      </c>
      <c r="S14804" s="12">
        <f t="shared" si="463"/>
        <v>42145</v>
      </c>
    </row>
    <row r="14805" spans="1:19" x14ac:dyDescent="0.25">
      <c r="A14805" t="s">
        <v>93</v>
      </c>
      <c r="C14805">
        <v>20152110269</v>
      </c>
      <c r="D14805">
        <v>169</v>
      </c>
      <c r="E14805" t="s">
        <v>87</v>
      </c>
      <c r="G14805">
        <v>126.128</v>
      </c>
      <c r="H14805">
        <v>2015</v>
      </c>
      <c r="I14805">
        <v>7</v>
      </c>
      <c r="J14805">
        <v>30</v>
      </c>
      <c r="K14805">
        <v>8</v>
      </c>
      <c r="L14805">
        <v>7</v>
      </c>
      <c r="M14805" t="s">
        <v>932</v>
      </c>
      <c r="N14805" t="s">
        <v>933</v>
      </c>
      <c r="O14805" t="s">
        <v>942</v>
      </c>
      <c r="R14805" t="str">
        <f t="shared" si="464"/>
        <v>Weekday</v>
      </c>
      <c r="S14805" s="12">
        <f t="shared" si="463"/>
        <v>42215</v>
      </c>
    </row>
    <row r="14806" spans="1:19" x14ac:dyDescent="0.25">
      <c r="A14806" t="s">
        <v>93</v>
      </c>
      <c r="C14806">
        <v>20152390178</v>
      </c>
      <c r="D14806">
        <v>169</v>
      </c>
      <c r="E14806" t="s">
        <v>62</v>
      </c>
      <c r="G14806">
        <v>126.128</v>
      </c>
      <c r="H14806">
        <v>2015</v>
      </c>
      <c r="I14806">
        <v>8</v>
      </c>
      <c r="J14806">
        <v>14</v>
      </c>
      <c r="K14806">
        <v>7</v>
      </c>
      <c r="L14806">
        <v>21</v>
      </c>
      <c r="M14806" t="s">
        <v>932</v>
      </c>
      <c r="N14806" t="s">
        <v>933</v>
      </c>
      <c r="O14806" t="s">
        <v>934</v>
      </c>
      <c r="Q14806" t="s">
        <v>291</v>
      </c>
      <c r="R14806" t="str">
        <f t="shared" si="464"/>
        <v>Weekday</v>
      </c>
      <c r="S14806" s="12">
        <f t="shared" si="463"/>
        <v>42230</v>
      </c>
    </row>
    <row r="14807" spans="1:19" x14ac:dyDescent="0.25">
      <c r="A14807" t="s">
        <v>93</v>
      </c>
      <c r="C14807">
        <v>20152730257</v>
      </c>
      <c r="D14807">
        <v>169</v>
      </c>
      <c r="E14807" t="s">
        <v>87</v>
      </c>
      <c r="G14807">
        <v>126.128</v>
      </c>
      <c r="H14807">
        <v>2015</v>
      </c>
      <c r="I14807">
        <v>9</v>
      </c>
      <c r="J14807">
        <v>29</v>
      </c>
      <c r="K14807">
        <v>8</v>
      </c>
      <c r="L14807">
        <v>33</v>
      </c>
      <c r="M14807" t="s">
        <v>932</v>
      </c>
      <c r="N14807" t="s">
        <v>937</v>
      </c>
      <c r="O14807" t="s">
        <v>934</v>
      </c>
      <c r="R14807" t="str">
        <f t="shared" si="464"/>
        <v>Weekday</v>
      </c>
      <c r="S14807" s="12">
        <f t="shared" si="463"/>
        <v>42276</v>
      </c>
    </row>
    <row r="14808" spans="1:19" x14ac:dyDescent="0.25">
      <c r="A14808" t="s">
        <v>93</v>
      </c>
      <c r="C14808">
        <v>20152830145</v>
      </c>
      <c r="D14808">
        <v>169</v>
      </c>
      <c r="E14808" t="s">
        <v>62</v>
      </c>
      <c r="G14808">
        <v>126.128</v>
      </c>
      <c r="H14808">
        <v>2015</v>
      </c>
      <c r="I14808">
        <v>10</v>
      </c>
      <c r="J14808">
        <v>9</v>
      </c>
      <c r="K14808">
        <v>8</v>
      </c>
      <c r="L14808">
        <v>28</v>
      </c>
      <c r="M14808" t="s">
        <v>932</v>
      </c>
      <c r="N14808" t="s">
        <v>933</v>
      </c>
      <c r="O14808" t="s">
        <v>934</v>
      </c>
      <c r="Q14808" t="s">
        <v>291</v>
      </c>
      <c r="R14808" t="str">
        <f t="shared" si="464"/>
        <v>Weekday</v>
      </c>
      <c r="S14808" s="12">
        <f t="shared" si="463"/>
        <v>42286</v>
      </c>
    </row>
    <row r="14809" spans="1:19" x14ac:dyDescent="0.25">
      <c r="A14809" t="s">
        <v>93</v>
      </c>
      <c r="C14809">
        <v>20152940257</v>
      </c>
      <c r="D14809">
        <v>169</v>
      </c>
      <c r="E14809" t="s">
        <v>62</v>
      </c>
      <c r="G14809">
        <v>126.128</v>
      </c>
      <c r="H14809">
        <v>2015</v>
      </c>
      <c r="I14809">
        <v>10</v>
      </c>
      <c r="J14809">
        <v>16</v>
      </c>
      <c r="K14809">
        <v>16</v>
      </c>
      <c r="L14809">
        <v>30</v>
      </c>
      <c r="M14809" t="s">
        <v>932</v>
      </c>
      <c r="N14809" t="s">
        <v>933</v>
      </c>
      <c r="O14809" t="s">
        <v>934</v>
      </c>
      <c r="Q14809" t="s">
        <v>291</v>
      </c>
      <c r="R14809" t="str">
        <f t="shared" si="464"/>
        <v>Weekday</v>
      </c>
      <c r="S14809" s="12">
        <f t="shared" si="463"/>
        <v>42293</v>
      </c>
    </row>
    <row r="14810" spans="1:19" x14ac:dyDescent="0.25">
      <c r="A14810" t="s">
        <v>93</v>
      </c>
      <c r="C14810">
        <v>20153120109</v>
      </c>
      <c r="D14810">
        <v>169</v>
      </c>
      <c r="E14810" t="s">
        <v>87</v>
      </c>
      <c r="G14810">
        <v>126.128</v>
      </c>
      <c r="H14810">
        <v>2015</v>
      </c>
      <c r="I14810">
        <v>11</v>
      </c>
      <c r="J14810">
        <v>7</v>
      </c>
      <c r="K14810">
        <v>20</v>
      </c>
      <c r="L14810">
        <v>37</v>
      </c>
      <c r="M14810" t="s">
        <v>932</v>
      </c>
      <c r="N14810" t="s">
        <v>933</v>
      </c>
      <c r="O14810" t="s">
        <v>934</v>
      </c>
      <c r="R14810" t="str">
        <f t="shared" si="464"/>
        <v>Weekend</v>
      </c>
      <c r="S14810" s="12">
        <f t="shared" si="463"/>
        <v>42315</v>
      </c>
    </row>
    <row r="14811" spans="1:19" x14ac:dyDescent="0.25">
      <c r="A14811" t="s">
        <v>93</v>
      </c>
      <c r="C14811">
        <v>20150180152</v>
      </c>
      <c r="D14811">
        <v>169</v>
      </c>
      <c r="E14811" t="s">
        <v>87</v>
      </c>
      <c r="G14811">
        <v>126.14100000000001</v>
      </c>
      <c r="H14811">
        <v>2015</v>
      </c>
      <c r="I14811">
        <v>1</v>
      </c>
      <c r="J14811">
        <v>6</v>
      </c>
      <c r="K14811">
        <v>3</v>
      </c>
      <c r="L14811">
        <v>38</v>
      </c>
      <c r="M14811" t="s">
        <v>935</v>
      </c>
      <c r="N14811" t="s">
        <v>933</v>
      </c>
      <c r="O14811" t="s">
        <v>934</v>
      </c>
      <c r="R14811" t="str">
        <f t="shared" si="464"/>
        <v>Weekday</v>
      </c>
      <c r="S14811" s="12">
        <f t="shared" si="463"/>
        <v>42010</v>
      </c>
    </row>
    <row r="14812" spans="1:19" x14ac:dyDescent="0.25">
      <c r="A14812" t="s">
        <v>93</v>
      </c>
      <c r="C14812">
        <v>20150290240</v>
      </c>
      <c r="D14812">
        <v>169</v>
      </c>
      <c r="E14812" t="s">
        <v>62</v>
      </c>
      <c r="G14812">
        <v>126.288</v>
      </c>
      <c r="H14812">
        <v>2015</v>
      </c>
      <c r="I14812">
        <v>1</v>
      </c>
      <c r="J14812">
        <v>29</v>
      </c>
      <c r="K14812">
        <v>17</v>
      </c>
      <c r="L14812">
        <v>51</v>
      </c>
      <c r="M14812" t="s">
        <v>932</v>
      </c>
      <c r="N14812" t="s">
        <v>937</v>
      </c>
      <c r="O14812" t="s">
        <v>934</v>
      </c>
      <c r="R14812" t="str">
        <f t="shared" si="464"/>
        <v>Weekday</v>
      </c>
      <c r="S14812" s="12">
        <f t="shared" si="463"/>
        <v>42033</v>
      </c>
    </row>
    <row r="14813" spans="1:19" x14ac:dyDescent="0.25">
      <c r="A14813" t="s">
        <v>93</v>
      </c>
      <c r="C14813">
        <v>20153240245</v>
      </c>
      <c r="D14813">
        <v>169</v>
      </c>
      <c r="E14813" t="s">
        <v>62</v>
      </c>
      <c r="G14813">
        <v>126.373</v>
      </c>
      <c r="H14813">
        <v>2015</v>
      </c>
      <c r="I14813">
        <v>11</v>
      </c>
      <c r="J14813">
        <v>19</v>
      </c>
      <c r="K14813">
        <v>17</v>
      </c>
      <c r="L14813">
        <v>52</v>
      </c>
      <c r="M14813" t="s">
        <v>932</v>
      </c>
      <c r="N14813" t="s">
        <v>933</v>
      </c>
      <c r="O14813" t="s">
        <v>934</v>
      </c>
      <c r="Q14813" t="s">
        <v>301</v>
      </c>
      <c r="R14813" t="str">
        <f t="shared" si="464"/>
        <v>Weekday</v>
      </c>
      <c r="S14813" s="12">
        <f t="shared" si="463"/>
        <v>42327</v>
      </c>
    </row>
    <row r="14814" spans="1:19" x14ac:dyDescent="0.25">
      <c r="A14814" t="s">
        <v>93</v>
      </c>
      <c r="C14814">
        <v>20151700257</v>
      </c>
      <c r="D14814">
        <v>169</v>
      </c>
      <c r="E14814" t="s">
        <v>62</v>
      </c>
      <c r="G14814">
        <v>126.581</v>
      </c>
      <c r="H14814">
        <v>2015</v>
      </c>
      <c r="I14814">
        <v>6</v>
      </c>
      <c r="J14814">
        <v>18</v>
      </c>
      <c r="K14814">
        <v>8</v>
      </c>
      <c r="L14814">
        <v>58</v>
      </c>
      <c r="M14814" t="s">
        <v>932</v>
      </c>
      <c r="N14814" t="s">
        <v>933</v>
      </c>
      <c r="O14814" t="s">
        <v>934</v>
      </c>
      <c r="Q14814" t="s">
        <v>302</v>
      </c>
      <c r="R14814" t="str">
        <f t="shared" si="464"/>
        <v>Weekday</v>
      </c>
      <c r="S14814" s="12">
        <f t="shared" si="463"/>
        <v>42173</v>
      </c>
    </row>
    <row r="14815" spans="1:19" x14ac:dyDescent="0.25">
      <c r="A14815" t="s">
        <v>93</v>
      </c>
      <c r="C14815">
        <v>20150630336</v>
      </c>
      <c r="D14815">
        <v>169</v>
      </c>
      <c r="E14815" t="s">
        <v>940</v>
      </c>
      <c r="G14815">
        <v>126.649</v>
      </c>
      <c r="H14815">
        <v>2015</v>
      </c>
      <c r="I14815">
        <v>2</v>
      </c>
      <c r="J14815">
        <v>25</v>
      </c>
      <c r="K14815">
        <v>8</v>
      </c>
      <c r="L14815">
        <v>3</v>
      </c>
      <c r="M14815" t="s">
        <v>932</v>
      </c>
      <c r="N14815" t="s">
        <v>937</v>
      </c>
      <c r="O14815" t="s">
        <v>934</v>
      </c>
      <c r="R14815" t="str">
        <f t="shared" si="464"/>
        <v>Weekday</v>
      </c>
      <c r="S14815" s="12">
        <f t="shared" si="463"/>
        <v>42060</v>
      </c>
    </row>
    <row r="14816" spans="1:19" x14ac:dyDescent="0.25">
      <c r="A14816" t="s">
        <v>93</v>
      </c>
      <c r="C14816">
        <v>20153230259</v>
      </c>
      <c r="D14816">
        <v>169</v>
      </c>
      <c r="E14816" t="s">
        <v>87</v>
      </c>
      <c r="G14816">
        <v>126.66800000000001</v>
      </c>
      <c r="H14816">
        <v>2015</v>
      </c>
      <c r="I14816">
        <v>11</v>
      </c>
      <c r="J14816">
        <v>18</v>
      </c>
      <c r="K14816">
        <v>19</v>
      </c>
      <c r="L14816">
        <v>30</v>
      </c>
      <c r="M14816" t="s">
        <v>932</v>
      </c>
      <c r="N14816" t="s">
        <v>933</v>
      </c>
      <c r="O14816" t="s">
        <v>934</v>
      </c>
      <c r="Q14816" t="s">
        <v>313</v>
      </c>
      <c r="R14816" t="str">
        <f t="shared" si="464"/>
        <v>Weekday</v>
      </c>
      <c r="S14816" s="12">
        <f t="shared" si="463"/>
        <v>42326</v>
      </c>
    </row>
    <row r="14817" spans="1:19" x14ac:dyDescent="0.25">
      <c r="A14817" t="s">
        <v>93</v>
      </c>
      <c r="C14817">
        <v>20150820270</v>
      </c>
      <c r="D14817">
        <v>169</v>
      </c>
      <c r="E14817" t="s">
        <v>87</v>
      </c>
      <c r="G14817">
        <v>126.67</v>
      </c>
      <c r="H14817">
        <v>2015</v>
      </c>
      <c r="I14817">
        <v>3</v>
      </c>
      <c r="J14817">
        <v>22</v>
      </c>
      <c r="K14817">
        <v>19</v>
      </c>
      <c r="L14817">
        <v>5</v>
      </c>
      <c r="M14817" t="s">
        <v>935</v>
      </c>
      <c r="N14817" t="s">
        <v>933</v>
      </c>
      <c r="O14817" t="s">
        <v>934</v>
      </c>
      <c r="Q14817" t="s">
        <v>313</v>
      </c>
      <c r="R14817" t="str">
        <f t="shared" si="464"/>
        <v>Weekend</v>
      </c>
      <c r="S14817" s="12">
        <f t="shared" si="463"/>
        <v>42085</v>
      </c>
    </row>
    <row r="14818" spans="1:19" x14ac:dyDescent="0.25">
      <c r="A14818" t="s">
        <v>93</v>
      </c>
      <c r="C14818">
        <v>20153310173</v>
      </c>
      <c r="D14818">
        <v>169</v>
      </c>
      <c r="E14818" t="s">
        <v>62</v>
      </c>
      <c r="G14818">
        <v>126.67400000000001</v>
      </c>
      <c r="H14818">
        <v>2015</v>
      </c>
      <c r="I14818">
        <v>11</v>
      </c>
      <c r="J14818">
        <v>24</v>
      </c>
      <c r="K14818">
        <v>15</v>
      </c>
      <c r="L14818">
        <v>36</v>
      </c>
      <c r="M14818" t="s">
        <v>932</v>
      </c>
      <c r="N14818" t="s">
        <v>933</v>
      </c>
      <c r="O14818" t="s">
        <v>934</v>
      </c>
      <c r="Q14818" t="s">
        <v>303</v>
      </c>
      <c r="R14818" t="str">
        <f t="shared" si="464"/>
        <v>Weekday</v>
      </c>
      <c r="S14818" s="12">
        <f t="shared" si="463"/>
        <v>42332</v>
      </c>
    </row>
    <row r="14819" spans="1:19" x14ac:dyDescent="0.25">
      <c r="A14819" t="s">
        <v>93</v>
      </c>
      <c r="C14819">
        <v>20150790157</v>
      </c>
      <c r="D14819">
        <v>169</v>
      </c>
      <c r="E14819" t="s">
        <v>62</v>
      </c>
      <c r="G14819">
        <v>126.68899999999999</v>
      </c>
      <c r="H14819">
        <v>2015</v>
      </c>
      <c r="I14819">
        <v>3</v>
      </c>
      <c r="J14819">
        <v>19</v>
      </c>
      <c r="K14819">
        <v>17</v>
      </c>
      <c r="L14819">
        <v>51</v>
      </c>
      <c r="M14819" t="s">
        <v>932</v>
      </c>
      <c r="N14819" t="s">
        <v>933</v>
      </c>
      <c r="O14819" t="s">
        <v>934</v>
      </c>
      <c r="Q14819" t="s">
        <v>303</v>
      </c>
      <c r="R14819" t="str">
        <f t="shared" si="464"/>
        <v>Weekday</v>
      </c>
      <c r="S14819" s="12">
        <f t="shared" si="463"/>
        <v>42082</v>
      </c>
    </row>
    <row r="14820" spans="1:19" x14ac:dyDescent="0.25">
      <c r="A14820" t="s">
        <v>93</v>
      </c>
      <c r="C14820">
        <v>20150600115</v>
      </c>
      <c r="D14820">
        <v>169</v>
      </c>
      <c r="E14820" t="s">
        <v>87</v>
      </c>
      <c r="G14820">
        <v>126.706</v>
      </c>
      <c r="H14820">
        <v>2015</v>
      </c>
      <c r="I14820">
        <v>3</v>
      </c>
      <c r="J14820">
        <v>1</v>
      </c>
      <c r="K14820">
        <v>19</v>
      </c>
      <c r="L14820">
        <v>33</v>
      </c>
      <c r="M14820" t="s">
        <v>932</v>
      </c>
      <c r="N14820" t="s">
        <v>933</v>
      </c>
      <c r="O14820" t="s">
        <v>934</v>
      </c>
      <c r="Q14820" t="s">
        <v>312</v>
      </c>
      <c r="R14820" t="str">
        <f t="shared" si="464"/>
        <v>Weekend</v>
      </c>
      <c r="S14820" s="12">
        <f t="shared" si="463"/>
        <v>42064</v>
      </c>
    </row>
    <row r="14821" spans="1:19" x14ac:dyDescent="0.25">
      <c r="A14821" t="s">
        <v>93</v>
      </c>
      <c r="C14821">
        <v>20150820282</v>
      </c>
      <c r="D14821">
        <v>169</v>
      </c>
      <c r="E14821" t="s">
        <v>62</v>
      </c>
      <c r="G14821">
        <v>126.706</v>
      </c>
      <c r="H14821">
        <v>2015</v>
      </c>
      <c r="I14821">
        <v>3</v>
      </c>
      <c r="J14821">
        <v>17</v>
      </c>
      <c r="K14821">
        <v>8</v>
      </c>
      <c r="L14821">
        <v>36</v>
      </c>
      <c r="M14821" t="s">
        <v>932</v>
      </c>
      <c r="N14821" t="s">
        <v>933</v>
      </c>
      <c r="O14821" t="s">
        <v>934</v>
      </c>
      <c r="Q14821" t="s">
        <v>304</v>
      </c>
      <c r="R14821" t="str">
        <f t="shared" si="464"/>
        <v>Weekday</v>
      </c>
      <c r="S14821" s="12">
        <f t="shared" si="463"/>
        <v>42080</v>
      </c>
    </row>
    <row r="14822" spans="1:19" x14ac:dyDescent="0.25">
      <c r="A14822" t="s">
        <v>93</v>
      </c>
      <c r="C14822">
        <v>20151100197</v>
      </c>
      <c r="D14822">
        <v>169</v>
      </c>
      <c r="E14822" t="s">
        <v>62</v>
      </c>
      <c r="G14822">
        <v>126.706</v>
      </c>
      <c r="H14822">
        <v>2015</v>
      </c>
      <c r="I14822">
        <v>4</v>
      </c>
      <c r="J14822">
        <v>1</v>
      </c>
      <c r="K14822">
        <v>16</v>
      </c>
      <c r="L14822">
        <v>47</v>
      </c>
      <c r="M14822" t="s">
        <v>932</v>
      </c>
      <c r="N14822" t="s">
        <v>937</v>
      </c>
      <c r="O14822" t="s">
        <v>934</v>
      </c>
      <c r="Q14822" t="s">
        <v>304</v>
      </c>
      <c r="R14822" t="str">
        <f t="shared" si="464"/>
        <v>Weekday</v>
      </c>
      <c r="S14822" s="12">
        <f t="shared" si="463"/>
        <v>42095</v>
      </c>
    </row>
    <row r="14823" spans="1:19" x14ac:dyDescent="0.25">
      <c r="A14823" t="s">
        <v>93</v>
      </c>
      <c r="C14823">
        <v>20151250233</v>
      </c>
      <c r="D14823">
        <v>169</v>
      </c>
      <c r="E14823" t="s">
        <v>62</v>
      </c>
      <c r="G14823">
        <v>126.706</v>
      </c>
      <c r="H14823">
        <v>2015</v>
      </c>
      <c r="I14823">
        <v>4</v>
      </c>
      <c r="J14823">
        <v>22</v>
      </c>
      <c r="K14823">
        <v>14</v>
      </c>
      <c r="L14823">
        <v>41</v>
      </c>
      <c r="M14823" t="s">
        <v>932</v>
      </c>
      <c r="N14823" t="s">
        <v>933</v>
      </c>
      <c r="O14823" t="s">
        <v>934</v>
      </c>
      <c r="Q14823" t="s">
        <v>304</v>
      </c>
      <c r="R14823" t="str">
        <f t="shared" si="464"/>
        <v>Weekday</v>
      </c>
      <c r="S14823" s="12">
        <f t="shared" si="463"/>
        <v>42116</v>
      </c>
    </row>
    <row r="14824" spans="1:19" x14ac:dyDescent="0.25">
      <c r="A14824" t="s">
        <v>93</v>
      </c>
      <c r="C14824">
        <v>20151150137</v>
      </c>
      <c r="D14824">
        <v>169</v>
      </c>
      <c r="E14824" t="s">
        <v>62</v>
      </c>
      <c r="G14824">
        <v>126.706</v>
      </c>
      <c r="H14824">
        <v>2015</v>
      </c>
      <c r="I14824">
        <v>4</v>
      </c>
      <c r="J14824">
        <v>24</v>
      </c>
      <c r="K14824">
        <v>15</v>
      </c>
      <c r="L14824">
        <v>28</v>
      </c>
      <c r="M14824" t="s">
        <v>932</v>
      </c>
      <c r="N14824" t="s">
        <v>937</v>
      </c>
      <c r="O14824" t="s">
        <v>934</v>
      </c>
      <c r="Q14824" t="s">
        <v>304</v>
      </c>
      <c r="R14824" t="str">
        <f t="shared" si="464"/>
        <v>Weekday</v>
      </c>
      <c r="S14824" s="12">
        <f t="shared" si="463"/>
        <v>42118</v>
      </c>
    </row>
    <row r="14825" spans="1:19" x14ac:dyDescent="0.25">
      <c r="A14825" t="s">
        <v>93</v>
      </c>
      <c r="C14825">
        <v>20151190185</v>
      </c>
      <c r="D14825">
        <v>169</v>
      </c>
      <c r="E14825" t="s">
        <v>62</v>
      </c>
      <c r="G14825">
        <v>126.706</v>
      </c>
      <c r="H14825">
        <v>2015</v>
      </c>
      <c r="I14825">
        <v>4</v>
      </c>
      <c r="J14825">
        <v>27</v>
      </c>
      <c r="K14825">
        <v>18</v>
      </c>
      <c r="L14825">
        <v>35</v>
      </c>
      <c r="M14825" t="s">
        <v>932</v>
      </c>
      <c r="N14825" t="s">
        <v>933</v>
      </c>
      <c r="O14825" t="s">
        <v>934</v>
      </c>
      <c r="Q14825" t="s">
        <v>304</v>
      </c>
      <c r="R14825" t="str">
        <f t="shared" si="464"/>
        <v>Weekday</v>
      </c>
      <c r="S14825" s="12">
        <f t="shared" si="463"/>
        <v>42121</v>
      </c>
    </row>
    <row r="14826" spans="1:19" x14ac:dyDescent="0.25">
      <c r="A14826" t="s">
        <v>93</v>
      </c>
      <c r="C14826">
        <v>20151670242</v>
      </c>
      <c r="D14826">
        <v>169</v>
      </c>
      <c r="E14826" t="s">
        <v>87</v>
      </c>
      <c r="G14826">
        <v>126.706</v>
      </c>
      <c r="H14826">
        <v>2015</v>
      </c>
      <c r="I14826">
        <v>6</v>
      </c>
      <c r="J14826">
        <v>15</v>
      </c>
      <c r="K14826">
        <v>8</v>
      </c>
      <c r="L14826">
        <v>36</v>
      </c>
      <c r="M14826" t="s">
        <v>932</v>
      </c>
      <c r="N14826" t="s">
        <v>937</v>
      </c>
      <c r="O14826" t="s">
        <v>934</v>
      </c>
      <c r="Q14826" t="s">
        <v>312</v>
      </c>
      <c r="R14826" t="str">
        <f t="shared" si="464"/>
        <v>Weekday</v>
      </c>
      <c r="S14826" s="12">
        <f t="shared" si="463"/>
        <v>42170</v>
      </c>
    </row>
    <row r="14827" spans="1:19" x14ac:dyDescent="0.25">
      <c r="A14827" t="s">
        <v>93</v>
      </c>
      <c r="C14827">
        <v>20152170259</v>
      </c>
      <c r="D14827">
        <v>169</v>
      </c>
      <c r="E14827" t="s">
        <v>87</v>
      </c>
      <c r="G14827">
        <v>126.706</v>
      </c>
      <c r="H14827">
        <v>2015</v>
      </c>
      <c r="I14827">
        <v>8</v>
      </c>
      <c r="J14827">
        <v>5</v>
      </c>
      <c r="K14827">
        <v>11</v>
      </c>
      <c r="L14827">
        <v>17</v>
      </c>
      <c r="M14827" t="s">
        <v>935</v>
      </c>
      <c r="N14827" t="s">
        <v>937</v>
      </c>
      <c r="O14827" t="s">
        <v>934</v>
      </c>
      <c r="Q14827" t="s">
        <v>312</v>
      </c>
      <c r="R14827" t="str">
        <f t="shared" si="464"/>
        <v>Weekday</v>
      </c>
      <c r="S14827" s="12">
        <f t="shared" si="463"/>
        <v>42221</v>
      </c>
    </row>
    <row r="14828" spans="1:19" x14ac:dyDescent="0.25">
      <c r="A14828" t="s">
        <v>93</v>
      </c>
      <c r="C14828">
        <v>20152250236</v>
      </c>
      <c r="D14828">
        <v>169</v>
      </c>
      <c r="E14828" t="s">
        <v>87</v>
      </c>
      <c r="G14828">
        <v>126.706</v>
      </c>
      <c r="H14828">
        <v>2015</v>
      </c>
      <c r="I14828">
        <v>8</v>
      </c>
      <c r="J14828">
        <v>11</v>
      </c>
      <c r="K14828">
        <v>17</v>
      </c>
      <c r="L14828">
        <v>17</v>
      </c>
      <c r="M14828" t="s">
        <v>932</v>
      </c>
      <c r="N14828" t="s">
        <v>933</v>
      </c>
      <c r="O14828" t="s">
        <v>934</v>
      </c>
      <c r="Q14828" t="s">
        <v>312</v>
      </c>
      <c r="R14828" t="str">
        <f t="shared" si="464"/>
        <v>Weekday</v>
      </c>
      <c r="S14828" s="12">
        <f t="shared" si="463"/>
        <v>42227</v>
      </c>
    </row>
    <row r="14829" spans="1:19" x14ac:dyDescent="0.25">
      <c r="A14829" t="s">
        <v>93</v>
      </c>
      <c r="C14829">
        <v>20152370215</v>
      </c>
      <c r="D14829">
        <v>169</v>
      </c>
      <c r="E14829" t="s">
        <v>62</v>
      </c>
      <c r="G14829">
        <v>126.706</v>
      </c>
      <c r="H14829">
        <v>2015</v>
      </c>
      <c r="I14829">
        <v>8</v>
      </c>
      <c r="J14829">
        <v>11</v>
      </c>
      <c r="K14829">
        <v>15</v>
      </c>
      <c r="L14829">
        <v>30</v>
      </c>
      <c r="M14829" t="s">
        <v>932</v>
      </c>
      <c r="N14829" t="s">
        <v>937</v>
      </c>
      <c r="O14829" t="s">
        <v>934</v>
      </c>
      <c r="Q14829" t="s">
        <v>304</v>
      </c>
      <c r="R14829" t="str">
        <f t="shared" si="464"/>
        <v>Weekday</v>
      </c>
      <c r="S14829" s="12">
        <f t="shared" si="463"/>
        <v>42227</v>
      </c>
    </row>
    <row r="14830" spans="1:19" x14ac:dyDescent="0.25">
      <c r="A14830" t="s">
        <v>93</v>
      </c>
      <c r="C14830">
        <v>20152610239</v>
      </c>
      <c r="D14830">
        <v>169</v>
      </c>
      <c r="E14830" t="s">
        <v>62</v>
      </c>
      <c r="G14830">
        <v>126.706</v>
      </c>
      <c r="H14830">
        <v>2015</v>
      </c>
      <c r="I14830">
        <v>9</v>
      </c>
      <c r="J14830">
        <v>6</v>
      </c>
      <c r="K14830">
        <v>6</v>
      </c>
      <c r="L14830">
        <v>13</v>
      </c>
      <c r="M14830" t="s">
        <v>935</v>
      </c>
      <c r="N14830" t="s">
        <v>933</v>
      </c>
      <c r="O14830" t="s">
        <v>934</v>
      </c>
      <c r="Q14830" t="s">
        <v>304</v>
      </c>
      <c r="R14830" t="str">
        <f t="shared" si="464"/>
        <v>Weekend</v>
      </c>
      <c r="S14830" s="12">
        <f t="shared" si="463"/>
        <v>42253</v>
      </c>
    </row>
    <row r="14831" spans="1:19" x14ac:dyDescent="0.25">
      <c r="A14831" t="s">
        <v>93</v>
      </c>
      <c r="C14831">
        <v>20152610241</v>
      </c>
      <c r="D14831">
        <v>169</v>
      </c>
      <c r="E14831" t="s">
        <v>62</v>
      </c>
      <c r="G14831">
        <v>126.706</v>
      </c>
      <c r="H14831">
        <v>2015</v>
      </c>
      <c r="I14831">
        <v>9</v>
      </c>
      <c r="J14831">
        <v>16</v>
      </c>
      <c r="K14831">
        <v>15</v>
      </c>
      <c r="L14831">
        <v>19</v>
      </c>
      <c r="M14831" t="s">
        <v>932</v>
      </c>
      <c r="N14831" t="s">
        <v>933</v>
      </c>
      <c r="O14831" t="s">
        <v>934</v>
      </c>
      <c r="Q14831" t="s">
        <v>304</v>
      </c>
      <c r="R14831" t="str">
        <f t="shared" si="464"/>
        <v>Weekday</v>
      </c>
      <c r="S14831" s="12">
        <f t="shared" si="463"/>
        <v>42263</v>
      </c>
    </row>
    <row r="14832" spans="1:19" x14ac:dyDescent="0.25">
      <c r="A14832" t="s">
        <v>93</v>
      </c>
      <c r="C14832">
        <v>20152720290</v>
      </c>
      <c r="D14832">
        <v>169</v>
      </c>
      <c r="E14832" t="s">
        <v>62</v>
      </c>
      <c r="G14832">
        <v>126.706</v>
      </c>
      <c r="H14832">
        <v>2015</v>
      </c>
      <c r="I14832">
        <v>9</v>
      </c>
      <c r="J14832">
        <v>25</v>
      </c>
      <c r="K14832">
        <v>16</v>
      </c>
      <c r="L14832">
        <v>57</v>
      </c>
      <c r="M14832" t="s">
        <v>932</v>
      </c>
      <c r="N14832" t="s">
        <v>933</v>
      </c>
      <c r="O14832" t="s">
        <v>934</v>
      </c>
      <c r="Q14832" t="s">
        <v>304</v>
      </c>
      <c r="R14832" t="str">
        <f t="shared" si="464"/>
        <v>Weekday</v>
      </c>
      <c r="S14832" s="12">
        <f t="shared" si="463"/>
        <v>42272</v>
      </c>
    </row>
    <row r="14833" spans="1:19" x14ac:dyDescent="0.25">
      <c r="A14833" t="s">
        <v>93</v>
      </c>
      <c r="C14833">
        <v>20153360261</v>
      </c>
      <c r="D14833">
        <v>169</v>
      </c>
      <c r="E14833" t="s">
        <v>62</v>
      </c>
      <c r="G14833">
        <v>126.706</v>
      </c>
      <c r="H14833">
        <v>2015</v>
      </c>
      <c r="I14833">
        <v>10</v>
      </c>
      <c r="J14833">
        <v>3</v>
      </c>
      <c r="K14833">
        <v>19</v>
      </c>
      <c r="L14833">
        <v>50</v>
      </c>
      <c r="M14833" t="s">
        <v>932</v>
      </c>
      <c r="N14833" t="s">
        <v>933</v>
      </c>
      <c r="O14833" t="s">
        <v>934</v>
      </c>
      <c r="Q14833" t="s">
        <v>304</v>
      </c>
      <c r="R14833" t="str">
        <f t="shared" si="464"/>
        <v>Weekend</v>
      </c>
      <c r="S14833" s="12">
        <f t="shared" si="463"/>
        <v>42280</v>
      </c>
    </row>
    <row r="14834" spans="1:19" x14ac:dyDescent="0.25">
      <c r="A14834" t="s">
        <v>93</v>
      </c>
      <c r="C14834">
        <v>20153170248</v>
      </c>
      <c r="D14834">
        <v>169</v>
      </c>
      <c r="E14834" t="s">
        <v>87</v>
      </c>
      <c r="G14834">
        <v>126.706</v>
      </c>
      <c r="H14834">
        <v>2015</v>
      </c>
      <c r="I14834">
        <v>11</v>
      </c>
      <c r="J14834">
        <v>4</v>
      </c>
      <c r="K14834">
        <v>7</v>
      </c>
      <c r="L14834">
        <v>50</v>
      </c>
      <c r="M14834" t="s">
        <v>932</v>
      </c>
      <c r="N14834" t="s">
        <v>933</v>
      </c>
      <c r="O14834" t="s">
        <v>934</v>
      </c>
      <c r="Q14834" t="s">
        <v>312</v>
      </c>
      <c r="R14834" t="str">
        <f t="shared" si="464"/>
        <v>Weekday</v>
      </c>
      <c r="S14834" s="12">
        <f t="shared" si="463"/>
        <v>42312</v>
      </c>
    </row>
    <row r="14835" spans="1:19" x14ac:dyDescent="0.25">
      <c r="A14835" t="s">
        <v>93</v>
      </c>
      <c r="C14835">
        <v>20150180156</v>
      </c>
      <c r="D14835">
        <v>169</v>
      </c>
      <c r="E14835" t="s">
        <v>87</v>
      </c>
      <c r="G14835">
        <v>126.708</v>
      </c>
      <c r="H14835">
        <v>2015</v>
      </c>
      <c r="I14835">
        <v>1</v>
      </c>
      <c r="J14835">
        <v>13</v>
      </c>
      <c r="K14835">
        <v>8</v>
      </c>
      <c r="L14835">
        <v>23</v>
      </c>
      <c r="M14835" t="s">
        <v>932</v>
      </c>
      <c r="N14835" t="s">
        <v>933</v>
      </c>
      <c r="O14835" t="s">
        <v>934</v>
      </c>
      <c r="Q14835" t="s">
        <v>312</v>
      </c>
      <c r="R14835" t="str">
        <f t="shared" si="464"/>
        <v>Weekday</v>
      </c>
      <c r="S14835" s="12">
        <f t="shared" si="463"/>
        <v>42017</v>
      </c>
    </row>
    <row r="14836" spans="1:19" x14ac:dyDescent="0.25">
      <c r="A14836" t="s">
        <v>93</v>
      </c>
      <c r="C14836">
        <v>20150350121</v>
      </c>
      <c r="D14836">
        <v>169</v>
      </c>
      <c r="E14836" t="s">
        <v>87</v>
      </c>
      <c r="G14836">
        <v>126.87</v>
      </c>
      <c r="H14836">
        <v>2015</v>
      </c>
      <c r="I14836">
        <v>2</v>
      </c>
      <c r="J14836">
        <v>4</v>
      </c>
      <c r="K14836">
        <v>6</v>
      </c>
      <c r="L14836">
        <v>19</v>
      </c>
      <c r="M14836" t="s">
        <v>935</v>
      </c>
      <c r="N14836" t="s">
        <v>936</v>
      </c>
      <c r="O14836" t="s">
        <v>934</v>
      </c>
      <c r="Q14836" t="s">
        <v>311</v>
      </c>
      <c r="R14836" t="str">
        <f t="shared" si="464"/>
        <v>Weekday</v>
      </c>
      <c r="S14836" s="12">
        <f t="shared" si="463"/>
        <v>42039</v>
      </c>
    </row>
    <row r="14837" spans="1:19" x14ac:dyDescent="0.25">
      <c r="A14837" t="s">
        <v>93</v>
      </c>
      <c r="C14837">
        <v>20150110222</v>
      </c>
      <c r="D14837">
        <v>169</v>
      </c>
      <c r="E14837" t="s">
        <v>87</v>
      </c>
      <c r="G14837">
        <v>126.956</v>
      </c>
      <c r="H14837">
        <v>2015</v>
      </c>
      <c r="I14837">
        <v>1</v>
      </c>
      <c r="J14837">
        <v>10</v>
      </c>
      <c r="K14837">
        <v>16</v>
      </c>
      <c r="L14837">
        <v>37</v>
      </c>
      <c r="M14837" t="s">
        <v>932</v>
      </c>
      <c r="N14837" t="s">
        <v>933</v>
      </c>
      <c r="O14837" t="s">
        <v>934</v>
      </c>
      <c r="Q14837" t="s">
        <v>311</v>
      </c>
      <c r="R14837" t="str">
        <f t="shared" si="464"/>
        <v>Weekend</v>
      </c>
      <c r="S14837" s="12">
        <f t="shared" si="463"/>
        <v>42014</v>
      </c>
    </row>
    <row r="14838" spans="1:19" x14ac:dyDescent="0.25">
      <c r="A14838" t="s">
        <v>93</v>
      </c>
      <c r="C14838">
        <v>20153150209</v>
      </c>
      <c r="D14838">
        <v>169</v>
      </c>
      <c r="E14838" t="s">
        <v>62</v>
      </c>
      <c r="G14838">
        <v>127.17700000000001</v>
      </c>
      <c r="H14838">
        <v>2015</v>
      </c>
      <c r="I14838">
        <v>11</v>
      </c>
      <c r="J14838">
        <v>11</v>
      </c>
      <c r="K14838">
        <v>8</v>
      </c>
      <c r="L14838">
        <v>51</v>
      </c>
      <c r="M14838" t="s">
        <v>932</v>
      </c>
      <c r="N14838" t="s">
        <v>933</v>
      </c>
      <c r="O14838" t="s">
        <v>934</v>
      </c>
      <c r="Q14838" t="s">
        <v>305</v>
      </c>
      <c r="R14838" t="str">
        <f t="shared" si="464"/>
        <v>Weekday</v>
      </c>
      <c r="S14838" s="12">
        <f t="shared" si="463"/>
        <v>42319</v>
      </c>
    </row>
    <row r="14839" spans="1:19" x14ac:dyDescent="0.25">
      <c r="A14839" t="s">
        <v>93</v>
      </c>
      <c r="C14839">
        <v>20150180136</v>
      </c>
      <c r="D14839">
        <v>169</v>
      </c>
      <c r="E14839" t="s">
        <v>87</v>
      </c>
      <c r="G14839">
        <v>127.206</v>
      </c>
      <c r="H14839">
        <v>2015</v>
      </c>
      <c r="I14839">
        <v>1</v>
      </c>
      <c r="J14839">
        <v>12</v>
      </c>
      <c r="K14839">
        <v>7</v>
      </c>
      <c r="L14839">
        <v>41</v>
      </c>
      <c r="M14839" t="s">
        <v>932</v>
      </c>
      <c r="N14839" t="s">
        <v>933</v>
      </c>
      <c r="O14839" t="s">
        <v>934</v>
      </c>
      <c r="Q14839" t="s">
        <v>311</v>
      </c>
      <c r="R14839" t="str">
        <f t="shared" si="464"/>
        <v>Weekday</v>
      </c>
      <c r="S14839" s="12">
        <f t="shared" si="463"/>
        <v>42016</v>
      </c>
    </row>
    <row r="14840" spans="1:19" x14ac:dyDescent="0.25">
      <c r="A14840" t="s">
        <v>93</v>
      </c>
      <c r="C14840">
        <v>20150530206</v>
      </c>
      <c r="D14840">
        <v>169</v>
      </c>
      <c r="E14840" t="s">
        <v>62</v>
      </c>
      <c r="G14840">
        <v>127.206</v>
      </c>
      <c r="H14840">
        <v>2015</v>
      </c>
      <c r="I14840">
        <v>2</v>
      </c>
      <c r="J14840">
        <v>5</v>
      </c>
      <c r="K14840">
        <v>17</v>
      </c>
      <c r="L14840">
        <v>6</v>
      </c>
      <c r="M14840" t="s">
        <v>932</v>
      </c>
      <c r="N14840" t="s">
        <v>933</v>
      </c>
      <c r="O14840" t="s">
        <v>934</v>
      </c>
      <c r="Q14840" t="s">
        <v>305</v>
      </c>
      <c r="R14840" t="str">
        <f t="shared" si="464"/>
        <v>Weekday</v>
      </c>
      <c r="S14840" s="12">
        <f t="shared" si="463"/>
        <v>42040</v>
      </c>
    </row>
    <row r="14841" spans="1:19" x14ac:dyDescent="0.25">
      <c r="A14841" t="s">
        <v>93</v>
      </c>
      <c r="C14841">
        <v>20152190244</v>
      </c>
      <c r="D14841">
        <v>169</v>
      </c>
      <c r="E14841" t="s">
        <v>62</v>
      </c>
      <c r="G14841">
        <v>127.206</v>
      </c>
      <c r="H14841">
        <v>2015</v>
      </c>
      <c r="I14841">
        <v>7</v>
      </c>
      <c r="J14841">
        <v>28</v>
      </c>
      <c r="K14841">
        <v>14</v>
      </c>
      <c r="L14841">
        <v>56</v>
      </c>
      <c r="M14841" t="s">
        <v>932</v>
      </c>
      <c r="N14841" t="s">
        <v>933</v>
      </c>
      <c r="O14841" t="s">
        <v>934</v>
      </c>
      <c r="Q14841" t="s">
        <v>305</v>
      </c>
      <c r="R14841" t="str">
        <f t="shared" si="464"/>
        <v>Weekday</v>
      </c>
      <c r="S14841" s="12">
        <f t="shared" si="463"/>
        <v>42213</v>
      </c>
    </row>
    <row r="14842" spans="1:19" x14ac:dyDescent="0.25">
      <c r="A14842" t="s">
        <v>93</v>
      </c>
      <c r="C14842">
        <v>20152570190</v>
      </c>
      <c r="D14842">
        <v>169</v>
      </c>
      <c r="E14842" t="s">
        <v>62</v>
      </c>
      <c r="G14842">
        <v>127.206</v>
      </c>
      <c r="H14842">
        <v>2015</v>
      </c>
      <c r="I14842">
        <v>9</v>
      </c>
      <c r="J14842">
        <v>12</v>
      </c>
      <c r="K14842">
        <v>15</v>
      </c>
      <c r="L14842">
        <v>22</v>
      </c>
      <c r="M14842" t="s">
        <v>932</v>
      </c>
      <c r="N14842" t="s">
        <v>933</v>
      </c>
      <c r="O14842" t="s">
        <v>934</v>
      </c>
      <c r="Q14842" t="s">
        <v>305</v>
      </c>
      <c r="R14842" t="str">
        <f t="shared" si="464"/>
        <v>Weekend</v>
      </c>
      <c r="S14842" s="12">
        <f t="shared" si="463"/>
        <v>42259</v>
      </c>
    </row>
    <row r="14843" spans="1:19" x14ac:dyDescent="0.25">
      <c r="A14843" t="s">
        <v>93</v>
      </c>
      <c r="C14843">
        <v>20153010269</v>
      </c>
      <c r="D14843">
        <v>169</v>
      </c>
      <c r="E14843" t="s">
        <v>87</v>
      </c>
      <c r="G14843">
        <v>127.23099999999999</v>
      </c>
      <c r="H14843">
        <v>2015</v>
      </c>
      <c r="I14843">
        <v>10</v>
      </c>
      <c r="J14843">
        <v>24</v>
      </c>
      <c r="K14843">
        <v>20</v>
      </c>
      <c r="L14843">
        <v>40</v>
      </c>
      <c r="M14843" t="s">
        <v>932</v>
      </c>
      <c r="N14843" t="s">
        <v>933</v>
      </c>
      <c r="O14843" t="s">
        <v>934</v>
      </c>
      <c r="Q14843" t="s">
        <v>311</v>
      </c>
      <c r="R14843" t="str">
        <f t="shared" si="464"/>
        <v>Weekend</v>
      </c>
      <c r="S14843" s="12">
        <f t="shared" si="463"/>
        <v>42301</v>
      </c>
    </row>
    <row r="14844" spans="1:19" x14ac:dyDescent="0.25">
      <c r="A14844" t="s">
        <v>93</v>
      </c>
      <c r="C14844">
        <v>20151820280</v>
      </c>
      <c r="D14844">
        <v>169</v>
      </c>
      <c r="E14844" t="s">
        <v>87</v>
      </c>
      <c r="G14844">
        <v>127.52200000000001</v>
      </c>
      <c r="H14844">
        <v>2015</v>
      </c>
      <c r="I14844">
        <v>6</v>
      </c>
      <c r="J14844">
        <v>29</v>
      </c>
      <c r="K14844">
        <v>13</v>
      </c>
      <c r="L14844">
        <v>34</v>
      </c>
      <c r="M14844" t="s">
        <v>932</v>
      </c>
      <c r="N14844" t="s">
        <v>937</v>
      </c>
      <c r="O14844" t="s">
        <v>934</v>
      </c>
      <c r="Q14844" t="s">
        <v>310</v>
      </c>
      <c r="R14844" t="str">
        <f t="shared" si="464"/>
        <v>Weekday</v>
      </c>
      <c r="S14844" s="12">
        <f t="shared" si="463"/>
        <v>42184</v>
      </c>
    </row>
    <row r="14845" spans="1:19" x14ac:dyDescent="0.25">
      <c r="A14845" t="s">
        <v>93</v>
      </c>
      <c r="C14845">
        <v>20150360267</v>
      </c>
      <c r="D14845">
        <v>169</v>
      </c>
      <c r="E14845" t="s">
        <v>62</v>
      </c>
      <c r="G14845">
        <v>127.584</v>
      </c>
      <c r="H14845">
        <v>2015</v>
      </c>
      <c r="I14845">
        <v>1</v>
      </c>
      <c r="J14845">
        <v>22</v>
      </c>
      <c r="K14845">
        <v>16</v>
      </c>
      <c r="L14845">
        <v>20</v>
      </c>
      <c r="M14845" t="s">
        <v>932</v>
      </c>
      <c r="N14845" t="s">
        <v>933</v>
      </c>
      <c r="O14845" t="s">
        <v>934</v>
      </c>
      <c r="R14845" t="str">
        <f t="shared" si="464"/>
        <v>Weekday</v>
      </c>
      <c r="S14845" s="12">
        <f t="shared" si="463"/>
        <v>42026</v>
      </c>
    </row>
    <row r="14846" spans="1:19" x14ac:dyDescent="0.25">
      <c r="A14846" t="s">
        <v>93</v>
      </c>
      <c r="C14846">
        <v>20150510283</v>
      </c>
      <c r="D14846">
        <v>169</v>
      </c>
      <c r="E14846" t="s">
        <v>87</v>
      </c>
      <c r="G14846">
        <v>127.584</v>
      </c>
      <c r="H14846">
        <v>2015</v>
      </c>
      <c r="I14846">
        <v>2</v>
      </c>
      <c r="J14846">
        <v>18</v>
      </c>
      <c r="K14846">
        <v>8</v>
      </c>
      <c r="L14846">
        <v>21</v>
      </c>
      <c r="M14846" t="s">
        <v>932</v>
      </c>
      <c r="N14846" t="s">
        <v>933</v>
      </c>
      <c r="O14846" t="s">
        <v>934</v>
      </c>
      <c r="Q14846" t="s">
        <v>308</v>
      </c>
      <c r="R14846" t="str">
        <f t="shared" si="464"/>
        <v>Weekday</v>
      </c>
      <c r="S14846" s="12">
        <f t="shared" si="463"/>
        <v>42053</v>
      </c>
    </row>
    <row r="14847" spans="1:19" x14ac:dyDescent="0.25">
      <c r="A14847" t="s">
        <v>93</v>
      </c>
      <c r="C14847">
        <v>20151060182</v>
      </c>
      <c r="D14847">
        <v>169</v>
      </c>
      <c r="E14847" t="s">
        <v>62</v>
      </c>
      <c r="G14847">
        <v>127.596</v>
      </c>
      <c r="H14847">
        <v>2015</v>
      </c>
      <c r="I14847">
        <v>4</v>
      </c>
      <c r="J14847">
        <v>9</v>
      </c>
      <c r="K14847">
        <v>17</v>
      </c>
      <c r="L14847">
        <v>12</v>
      </c>
      <c r="M14847" t="s">
        <v>932</v>
      </c>
      <c r="N14847" t="s">
        <v>933</v>
      </c>
      <c r="O14847" t="s">
        <v>934</v>
      </c>
      <c r="R14847" t="str">
        <f t="shared" si="464"/>
        <v>Weekday</v>
      </c>
      <c r="S14847" s="12">
        <f t="shared" si="463"/>
        <v>42103</v>
      </c>
    </row>
    <row r="14848" spans="1:19" x14ac:dyDescent="0.25">
      <c r="A14848" t="s">
        <v>93</v>
      </c>
      <c r="C14848">
        <v>20151570220</v>
      </c>
      <c r="D14848">
        <v>169</v>
      </c>
      <c r="E14848" t="s">
        <v>87</v>
      </c>
      <c r="G14848">
        <v>127.596</v>
      </c>
      <c r="H14848">
        <v>2015</v>
      </c>
      <c r="I14848">
        <v>6</v>
      </c>
      <c r="J14848">
        <v>5</v>
      </c>
      <c r="K14848">
        <v>10</v>
      </c>
      <c r="L14848">
        <v>35</v>
      </c>
      <c r="M14848" t="s">
        <v>932</v>
      </c>
      <c r="N14848" t="s">
        <v>933</v>
      </c>
      <c r="O14848" t="s">
        <v>934</v>
      </c>
      <c r="Q14848" t="s">
        <v>308</v>
      </c>
      <c r="R14848" t="str">
        <f t="shared" si="464"/>
        <v>Weekday</v>
      </c>
      <c r="S14848" s="12">
        <f t="shared" si="463"/>
        <v>42160</v>
      </c>
    </row>
    <row r="14849" spans="1:19" x14ac:dyDescent="0.25">
      <c r="A14849" t="s">
        <v>93</v>
      </c>
      <c r="C14849">
        <v>20152300250</v>
      </c>
      <c r="D14849">
        <v>169</v>
      </c>
      <c r="E14849" t="s">
        <v>62</v>
      </c>
      <c r="G14849">
        <v>127.60299999999999</v>
      </c>
      <c r="H14849">
        <v>2015</v>
      </c>
      <c r="I14849">
        <v>8</v>
      </c>
      <c r="J14849">
        <v>9</v>
      </c>
      <c r="K14849">
        <v>16</v>
      </c>
      <c r="L14849">
        <v>2</v>
      </c>
      <c r="M14849" t="s">
        <v>932</v>
      </c>
      <c r="N14849" t="s">
        <v>933</v>
      </c>
      <c r="O14849" t="s">
        <v>934</v>
      </c>
      <c r="R14849" t="str">
        <f t="shared" si="464"/>
        <v>Weekend</v>
      </c>
      <c r="S14849" s="12">
        <f t="shared" si="463"/>
        <v>42225</v>
      </c>
    </row>
    <row r="14850" spans="1:19" x14ac:dyDescent="0.25">
      <c r="A14850" t="s">
        <v>93</v>
      </c>
      <c r="C14850">
        <v>20152530224</v>
      </c>
      <c r="D14850">
        <v>169</v>
      </c>
      <c r="E14850" t="s">
        <v>87</v>
      </c>
      <c r="G14850">
        <v>127.60599999999999</v>
      </c>
      <c r="H14850">
        <v>2015</v>
      </c>
      <c r="I14850">
        <v>9</v>
      </c>
      <c r="J14850">
        <v>9</v>
      </c>
      <c r="K14850" t="e">
        <v>#VALUE!</v>
      </c>
      <c r="L14850">
        <v>8</v>
      </c>
      <c r="M14850" t="s">
        <v>932</v>
      </c>
      <c r="N14850" t="s">
        <v>937</v>
      </c>
      <c r="O14850" t="s">
        <v>942</v>
      </c>
      <c r="Q14850" t="s">
        <v>308</v>
      </c>
      <c r="R14850" t="str">
        <f t="shared" si="464"/>
        <v>Weekday</v>
      </c>
      <c r="S14850" s="12">
        <f t="shared" si="463"/>
        <v>42256</v>
      </c>
    </row>
    <row r="14851" spans="1:19" x14ac:dyDescent="0.25">
      <c r="A14851" t="s">
        <v>93</v>
      </c>
      <c r="C14851">
        <v>20152030277</v>
      </c>
      <c r="D14851">
        <v>169</v>
      </c>
      <c r="E14851" t="s">
        <v>87</v>
      </c>
      <c r="G14851">
        <v>127.619</v>
      </c>
      <c r="H14851">
        <v>2015</v>
      </c>
      <c r="I14851">
        <v>7</v>
      </c>
      <c r="J14851">
        <v>13</v>
      </c>
      <c r="K14851">
        <v>13</v>
      </c>
      <c r="L14851">
        <v>10</v>
      </c>
      <c r="M14851" t="s">
        <v>932</v>
      </c>
      <c r="N14851" t="s">
        <v>933</v>
      </c>
      <c r="O14851" t="s">
        <v>934</v>
      </c>
      <c r="Q14851" t="s">
        <v>308</v>
      </c>
      <c r="R14851" t="str">
        <f t="shared" si="464"/>
        <v>Weekday</v>
      </c>
      <c r="S14851" s="12">
        <f t="shared" ref="S14851:S14914" si="465">DATE(H14851,I14851,J14851)</f>
        <v>42198</v>
      </c>
    </row>
    <row r="14852" spans="1:19" x14ac:dyDescent="0.25">
      <c r="A14852" t="s">
        <v>93</v>
      </c>
      <c r="C14852">
        <v>20150290242</v>
      </c>
      <c r="D14852">
        <v>169</v>
      </c>
      <c r="E14852" t="s">
        <v>62</v>
      </c>
      <c r="G14852">
        <v>127.636</v>
      </c>
      <c r="H14852">
        <v>2015</v>
      </c>
      <c r="I14852">
        <v>1</v>
      </c>
      <c r="J14852">
        <v>29</v>
      </c>
      <c r="K14852">
        <v>17</v>
      </c>
      <c r="L14852">
        <v>33</v>
      </c>
      <c r="M14852" t="s">
        <v>932</v>
      </c>
      <c r="N14852" t="s">
        <v>933</v>
      </c>
      <c r="O14852" t="s">
        <v>934</v>
      </c>
      <c r="R14852" t="str">
        <f t="shared" si="464"/>
        <v>Weekday</v>
      </c>
      <c r="S14852" s="12">
        <f t="shared" si="465"/>
        <v>42033</v>
      </c>
    </row>
    <row r="14853" spans="1:19" x14ac:dyDescent="0.25">
      <c r="A14853" t="s">
        <v>93</v>
      </c>
      <c r="C14853">
        <v>20151110155</v>
      </c>
      <c r="D14853">
        <v>169</v>
      </c>
      <c r="E14853" t="s">
        <v>62</v>
      </c>
      <c r="G14853">
        <v>127.636</v>
      </c>
      <c r="H14853">
        <v>2015</v>
      </c>
      <c r="I14853">
        <v>4</v>
      </c>
      <c r="J14853">
        <v>20</v>
      </c>
      <c r="K14853">
        <v>16</v>
      </c>
      <c r="L14853">
        <v>6</v>
      </c>
      <c r="M14853" t="s">
        <v>932</v>
      </c>
      <c r="N14853" t="s">
        <v>933</v>
      </c>
      <c r="O14853" t="s">
        <v>934</v>
      </c>
      <c r="R14853" t="str">
        <f t="shared" ref="R14853:R14916" si="466">IF(WEEKDAY(DATE(H14853,I14853,J14853),2)&lt;6,"Weekday","Weekend")</f>
        <v>Weekday</v>
      </c>
      <c r="S14853" s="12">
        <f t="shared" si="465"/>
        <v>42114</v>
      </c>
    </row>
    <row r="14854" spans="1:19" x14ac:dyDescent="0.25">
      <c r="A14854" t="s">
        <v>93</v>
      </c>
      <c r="C14854">
        <v>20152820284</v>
      </c>
      <c r="D14854">
        <v>169</v>
      </c>
      <c r="E14854" t="s">
        <v>87</v>
      </c>
      <c r="G14854">
        <v>127.636</v>
      </c>
      <c r="H14854">
        <v>2015</v>
      </c>
      <c r="I14854">
        <v>9</v>
      </c>
      <c r="J14854">
        <v>28</v>
      </c>
      <c r="K14854">
        <v>19</v>
      </c>
      <c r="L14854">
        <v>32</v>
      </c>
      <c r="M14854" t="s">
        <v>932</v>
      </c>
      <c r="N14854" t="s">
        <v>933</v>
      </c>
      <c r="O14854" t="s">
        <v>934</v>
      </c>
      <c r="Q14854" t="s">
        <v>308</v>
      </c>
      <c r="R14854" t="str">
        <f t="shared" si="466"/>
        <v>Weekday</v>
      </c>
      <c r="S14854" s="12">
        <f t="shared" si="465"/>
        <v>42275</v>
      </c>
    </row>
    <row r="14855" spans="1:19" x14ac:dyDescent="0.25">
      <c r="A14855" t="s">
        <v>93</v>
      </c>
      <c r="C14855">
        <v>20152240296</v>
      </c>
      <c r="D14855">
        <v>169</v>
      </c>
      <c r="E14855" t="s">
        <v>87</v>
      </c>
      <c r="G14855">
        <v>127.654</v>
      </c>
      <c r="H14855">
        <v>2015</v>
      </c>
      <c r="I14855">
        <v>8</v>
      </c>
      <c r="J14855">
        <v>4</v>
      </c>
      <c r="K14855">
        <v>7</v>
      </c>
      <c r="L14855">
        <v>58</v>
      </c>
      <c r="M14855" t="s">
        <v>932</v>
      </c>
      <c r="N14855" t="s">
        <v>936</v>
      </c>
      <c r="O14855" t="s">
        <v>934</v>
      </c>
      <c r="R14855" t="str">
        <f t="shared" si="466"/>
        <v>Weekday</v>
      </c>
      <c r="S14855" s="12">
        <f t="shared" si="465"/>
        <v>42220</v>
      </c>
    </row>
    <row r="14856" spans="1:19" x14ac:dyDescent="0.25">
      <c r="A14856" t="s">
        <v>93</v>
      </c>
      <c r="C14856">
        <v>20150090432</v>
      </c>
      <c r="D14856">
        <v>169</v>
      </c>
      <c r="E14856" t="s">
        <v>62</v>
      </c>
      <c r="G14856">
        <v>127.65600000000001</v>
      </c>
      <c r="H14856">
        <v>2015</v>
      </c>
      <c r="I14856">
        <v>1</v>
      </c>
      <c r="J14856">
        <v>5</v>
      </c>
      <c r="K14856">
        <v>17</v>
      </c>
      <c r="L14856">
        <v>17</v>
      </c>
      <c r="M14856" t="s">
        <v>932</v>
      </c>
      <c r="N14856" t="s">
        <v>933</v>
      </c>
      <c r="O14856" t="s">
        <v>934</v>
      </c>
      <c r="R14856" t="str">
        <f t="shared" si="466"/>
        <v>Weekday</v>
      </c>
      <c r="S14856" s="12">
        <f t="shared" si="465"/>
        <v>42009</v>
      </c>
    </row>
    <row r="14857" spans="1:19" x14ac:dyDescent="0.25">
      <c r="A14857" t="s">
        <v>93</v>
      </c>
      <c r="C14857">
        <v>20153050130</v>
      </c>
      <c r="D14857">
        <v>169</v>
      </c>
      <c r="E14857" t="s">
        <v>87</v>
      </c>
      <c r="G14857">
        <v>127.73</v>
      </c>
      <c r="H14857">
        <v>2015</v>
      </c>
      <c r="I14857">
        <v>10</v>
      </c>
      <c r="J14857">
        <v>26</v>
      </c>
      <c r="K14857">
        <v>18</v>
      </c>
      <c r="L14857">
        <v>24</v>
      </c>
      <c r="M14857" t="s">
        <v>932</v>
      </c>
      <c r="N14857" t="s">
        <v>933</v>
      </c>
      <c r="O14857" t="s">
        <v>934</v>
      </c>
      <c r="R14857" t="str">
        <f t="shared" si="466"/>
        <v>Weekday</v>
      </c>
      <c r="S14857" s="12">
        <f t="shared" si="465"/>
        <v>42303</v>
      </c>
    </row>
    <row r="14858" spans="1:19" x14ac:dyDescent="0.25">
      <c r="A14858" t="s">
        <v>93</v>
      </c>
      <c r="C14858">
        <v>20153060222</v>
      </c>
      <c r="D14858">
        <v>169</v>
      </c>
      <c r="E14858" t="s">
        <v>87</v>
      </c>
      <c r="G14858">
        <v>127.77200000000001</v>
      </c>
      <c r="H14858">
        <v>2015</v>
      </c>
      <c r="I14858">
        <v>10</v>
      </c>
      <c r="J14858">
        <v>25</v>
      </c>
      <c r="K14858">
        <v>18</v>
      </c>
      <c r="L14858">
        <v>32</v>
      </c>
      <c r="M14858" t="s">
        <v>932</v>
      </c>
      <c r="N14858" t="s">
        <v>933</v>
      </c>
      <c r="O14858" t="s">
        <v>934</v>
      </c>
      <c r="R14858" t="str">
        <f t="shared" si="466"/>
        <v>Weekend</v>
      </c>
      <c r="S14858" s="12">
        <f t="shared" si="465"/>
        <v>42302</v>
      </c>
    </row>
    <row r="14859" spans="1:19" x14ac:dyDescent="0.25">
      <c r="A14859" t="s">
        <v>93</v>
      </c>
      <c r="C14859">
        <v>20153000230</v>
      </c>
      <c r="D14859">
        <v>169</v>
      </c>
      <c r="E14859" t="s">
        <v>87</v>
      </c>
      <c r="G14859">
        <v>127.77200000000001</v>
      </c>
      <c r="H14859">
        <v>2015</v>
      </c>
      <c r="I14859">
        <v>10</v>
      </c>
      <c r="J14859">
        <v>26</v>
      </c>
      <c r="K14859">
        <v>18</v>
      </c>
      <c r="L14859">
        <v>14</v>
      </c>
      <c r="M14859" t="s">
        <v>932</v>
      </c>
      <c r="N14859" t="s">
        <v>933</v>
      </c>
      <c r="O14859" t="s">
        <v>934</v>
      </c>
      <c r="R14859" t="str">
        <f t="shared" si="466"/>
        <v>Weekday</v>
      </c>
      <c r="S14859" s="12">
        <f t="shared" si="465"/>
        <v>42303</v>
      </c>
    </row>
    <row r="14860" spans="1:19" x14ac:dyDescent="0.25">
      <c r="A14860" t="s">
        <v>93</v>
      </c>
      <c r="C14860">
        <v>20150770161</v>
      </c>
      <c r="D14860">
        <v>169</v>
      </c>
      <c r="E14860" t="s">
        <v>62</v>
      </c>
      <c r="G14860">
        <v>127.83</v>
      </c>
      <c r="H14860">
        <v>2015</v>
      </c>
      <c r="I14860">
        <v>3</v>
      </c>
      <c r="J14860">
        <v>11</v>
      </c>
      <c r="K14860">
        <v>15</v>
      </c>
      <c r="L14860">
        <v>52</v>
      </c>
      <c r="M14860" t="s">
        <v>932</v>
      </c>
      <c r="N14860" t="s">
        <v>937</v>
      </c>
      <c r="O14860" t="s">
        <v>934</v>
      </c>
      <c r="R14860" t="str">
        <f t="shared" si="466"/>
        <v>Weekday</v>
      </c>
      <c r="S14860" s="12">
        <f t="shared" si="465"/>
        <v>42074</v>
      </c>
    </row>
    <row r="14861" spans="1:19" x14ac:dyDescent="0.25">
      <c r="A14861" t="s">
        <v>93</v>
      </c>
      <c r="C14861">
        <v>20152300243</v>
      </c>
      <c r="D14861">
        <v>169</v>
      </c>
      <c r="E14861" t="s">
        <v>87</v>
      </c>
      <c r="G14861">
        <v>127.83</v>
      </c>
      <c r="H14861">
        <v>2015</v>
      </c>
      <c r="I14861">
        <v>8</v>
      </c>
      <c r="J14861">
        <v>12</v>
      </c>
      <c r="K14861">
        <v>14</v>
      </c>
      <c r="L14861">
        <v>43</v>
      </c>
      <c r="M14861" t="s">
        <v>932</v>
      </c>
      <c r="N14861" t="s">
        <v>933</v>
      </c>
      <c r="O14861" t="s">
        <v>934</v>
      </c>
      <c r="R14861" t="str">
        <f t="shared" si="466"/>
        <v>Weekday</v>
      </c>
      <c r="S14861" s="12">
        <f t="shared" si="465"/>
        <v>42228</v>
      </c>
    </row>
    <row r="14862" spans="1:19" x14ac:dyDescent="0.25">
      <c r="A14862" t="s">
        <v>93</v>
      </c>
      <c r="C14862">
        <v>20152510278</v>
      </c>
      <c r="D14862">
        <v>169</v>
      </c>
      <c r="E14862" t="s">
        <v>87</v>
      </c>
      <c r="G14862">
        <v>127.83</v>
      </c>
      <c r="H14862">
        <v>2015</v>
      </c>
      <c r="I14862">
        <v>9</v>
      </c>
      <c r="J14862">
        <v>1</v>
      </c>
      <c r="K14862">
        <v>16</v>
      </c>
      <c r="L14862">
        <v>13</v>
      </c>
      <c r="M14862" t="s">
        <v>932</v>
      </c>
      <c r="N14862" t="s">
        <v>933</v>
      </c>
      <c r="O14862" t="s">
        <v>934</v>
      </c>
      <c r="R14862" t="str">
        <f t="shared" si="466"/>
        <v>Weekday</v>
      </c>
      <c r="S14862" s="12">
        <f t="shared" si="465"/>
        <v>42248</v>
      </c>
    </row>
    <row r="14863" spans="1:19" x14ac:dyDescent="0.25">
      <c r="A14863" t="s">
        <v>93</v>
      </c>
      <c r="C14863">
        <v>20151140175</v>
      </c>
      <c r="D14863">
        <v>169</v>
      </c>
      <c r="E14863" t="s">
        <v>87</v>
      </c>
      <c r="G14863">
        <v>127.836</v>
      </c>
      <c r="H14863">
        <v>2015</v>
      </c>
      <c r="I14863">
        <v>4</v>
      </c>
      <c r="J14863">
        <v>23</v>
      </c>
      <c r="K14863">
        <v>17</v>
      </c>
      <c r="L14863">
        <v>1</v>
      </c>
      <c r="M14863" t="s">
        <v>932</v>
      </c>
      <c r="N14863" t="s">
        <v>933</v>
      </c>
      <c r="O14863" t="s">
        <v>934</v>
      </c>
      <c r="R14863" t="str">
        <f t="shared" si="466"/>
        <v>Weekday</v>
      </c>
      <c r="S14863" s="12">
        <f t="shared" si="465"/>
        <v>42117</v>
      </c>
    </row>
    <row r="14864" spans="1:19" x14ac:dyDescent="0.25">
      <c r="A14864" t="s">
        <v>93</v>
      </c>
      <c r="C14864">
        <v>20152140146</v>
      </c>
      <c r="D14864">
        <v>169</v>
      </c>
      <c r="E14864" t="s">
        <v>87</v>
      </c>
      <c r="G14864">
        <v>127.842</v>
      </c>
      <c r="H14864">
        <v>2015</v>
      </c>
      <c r="I14864">
        <v>7</v>
      </c>
      <c r="J14864">
        <v>30</v>
      </c>
      <c r="K14864">
        <v>17</v>
      </c>
      <c r="L14864">
        <v>57</v>
      </c>
      <c r="M14864" t="s">
        <v>932</v>
      </c>
      <c r="N14864" t="s">
        <v>933</v>
      </c>
      <c r="O14864" t="s">
        <v>934</v>
      </c>
      <c r="R14864" t="str">
        <f t="shared" si="466"/>
        <v>Weekday</v>
      </c>
      <c r="S14864" s="12">
        <f t="shared" si="465"/>
        <v>42215</v>
      </c>
    </row>
    <row r="14865" spans="1:19" x14ac:dyDescent="0.25">
      <c r="A14865" t="s">
        <v>93</v>
      </c>
      <c r="C14865">
        <v>20150470150</v>
      </c>
      <c r="D14865">
        <v>169</v>
      </c>
      <c r="E14865" t="s">
        <v>62</v>
      </c>
      <c r="G14865">
        <v>127.84399999999999</v>
      </c>
      <c r="H14865">
        <v>2015</v>
      </c>
      <c r="I14865">
        <v>2</v>
      </c>
      <c r="J14865">
        <v>11</v>
      </c>
      <c r="K14865">
        <v>16</v>
      </c>
      <c r="L14865">
        <v>37</v>
      </c>
      <c r="M14865" t="s">
        <v>932</v>
      </c>
      <c r="N14865" t="s">
        <v>933</v>
      </c>
      <c r="O14865" t="s">
        <v>934</v>
      </c>
      <c r="R14865" t="str">
        <f t="shared" si="466"/>
        <v>Weekday</v>
      </c>
      <c r="S14865" s="12">
        <f t="shared" si="465"/>
        <v>42046</v>
      </c>
    </row>
    <row r="14866" spans="1:19" x14ac:dyDescent="0.25">
      <c r="A14866" t="s">
        <v>93</v>
      </c>
      <c r="C14866">
        <v>20151340242</v>
      </c>
      <c r="D14866">
        <v>169</v>
      </c>
      <c r="E14866" t="s">
        <v>87</v>
      </c>
      <c r="G14866">
        <v>127.99</v>
      </c>
      <c r="H14866">
        <v>2015</v>
      </c>
      <c r="I14866">
        <v>5</v>
      </c>
      <c r="J14866">
        <v>12</v>
      </c>
      <c r="K14866">
        <v>16</v>
      </c>
      <c r="L14866">
        <v>15</v>
      </c>
      <c r="M14866" t="s">
        <v>932</v>
      </c>
      <c r="N14866" t="s">
        <v>936</v>
      </c>
      <c r="O14866" t="s">
        <v>934</v>
      </c>
      <c r="R14866" t="str">
        <f t="shared" si="466"/>
        <v>Weekday</v>
      </c>
      <c r="S14866" s="12">
        <f t="shared" si="465"/>
        <v>42136</v>
      </c>
    </row>
    <row r="14867" spans="1:19" x14ac:dyDescent="0.25">
      <c r="A14867" t="s">
        <v>93</v>
      </c>
      <c r="C14867">
        <v>20153270360</v>
      </c>
      <c r="D14867">
        <v>169</v>
      </c>
      <c r="E14867" t="s">
        <v>87</v>
      </c>
      <c r="G14867">
        <v>127.99</v>
      </c>
      <c r="H14867">
        <v>2015</v>
      </c>
      <c r="I14867">
        <v>11</v>
      </c>
      <c r="J14867">
        <v>17</v>
      </c>
      <c r="K14867">
        <v>10</v>
      </c>
      <c r="L14867">
        <v>39</v>
      </c>
      <c r="M14867" t="s">
        <v>932</v>
      </c>
      <c r="N14867" t="s">
        <v>933</v>
      </c>
      <c r="O14867" t="s">
        <v>934</v>
      </c>
      <c r="R14867" t="str">
        <f t="shared" si="466"/>
        <v>Weekday</v>
      </c>
      <c r="S14867" s="12">
        <f t="shared" si="465"/>
        <v>42325</v>
      </c>
    </row>
    <row r="14868" spans="1:19" x14ac:dyDescent="0.25">
      <c r="A14868" t="s">
        <v>93</v>
      </c>
      <c r="C14868">
        <v>20150340323</v>
      </c>
      <c r="D14868">
        <v>169</v>
      </c>
      <c r="E14868" t="s">
        <v>87</v>
      </c>
      <c r="G14868">
        <v>128.02199999999999</v>
      </c>
      <c r="H14868">
        <v>2015</v>
      </c>
      <c r="I14868">
        <v>1</v>
      </c>
      <c r="J14868">
        <v>9</v>
      </c>
      <c r="K14868">
        <v>16</v>
      </c>
      <c r="L14868">
        <v>8</v>
      </c>
      <c r="M14868" t="s">
        <v>932</v>
      </c>
      <c r="N14868" t="s">
        <v>933</v>
      </c>
      <c r="O14868" t="s">
        <v>934</v>
      </c>
      <c r="R14868" t="str">
        <f t="shared" si="466"/>
        <v>Weekday</v>
      </c>
      <c r="S14868" s="12">
        <f t="shared" si="465"/>
        <v>42013</v>
      </c>
    </row>
    <row r="14869" spans="1:19" x14ac:dyDescent="0.25">
      <c r="A14869" t="s">
        <v>93</v>
      </c>
      <c r="C14869">
        <v>20150270211</v>
      </c>
      <c r="D14869">
        <v>169</v>
      </c>
      <c r="E14869" t="s">
        <v>87</v>
      </c>
      <c r="G14869">
        <v>128.02199999999999</v>
      </c>
      <c r="H14869">
        <v>2015</v>
      </c>
      <c r="I14869">
        <v>1</v>
      </c>
      <c r="J14869">
        <v>23</v>
      </c>
      <c r="K14869">
        <v>12</v>
      </c>
      <c r="L14869">
        <v>50</v>
      </c>
      <c r="M14869" t="s">
        <v>932</v>
      </c>
      <c r="N14869" t="s">
        <v>937</v>
      </c>
      <c r="O14869" t="s">
        <v>934</v>
      </c>
      <c r="R14869" t="str">
        <f t="shared" si="466"/>
        <v>Weekday</v>
      </c>
      <c r="S14869" s="12">
        <f t="shared" si="465"/>
        <v>42027</v>
      </c>
    </row>
    <row r="14870" spans="1:19" x14ac:dyDescent="0.25">
      <c r="A14870" t="s">
        <v>93</v>
      </c>
      <c r="C14870">
        <v>20150280201</v>
      </c>
      <c r="D14870">
        <v>169</v>
      </c>
      <c r="E14870" t="s">
        <v>62</v>
      </c>
      <c r="G14870">
        <v>128.02199999999999</v>
      </c>
      <c r="H14870">
        <v>2015</v>
      </c>
      <c r="I14870">
        <v>1</v>
      </c>
      <c r="J14870">
        <v>28</v>
      </c>
      <c r="K14870">
        <v>15</v>
      </c>
      <c r="L14870">
        <v>39</v>
      </c>
      <c r="M14870" t="s">
        <v>932</v>
      </c>
      <c r="N14870" t="s">
        <v>937</v>
      </c>
      <c r="O14870" t="s">
        <v>934</v>
      </c>
      <c r="R14870" t="str">
        <f t="shared" si="466"/>
        <v>Weekday</v>
      </c>
      <c r="S14870" s="12">
        <f t="shared" si="465"/>
        <v>42032</v>
      </c>
    </row>
    <row r="14871" spans="1:19" x14ac:dyDescent="0.25">
      <c r="A14871" t="s">
        <v>93</v>
      </c>
      <c r="C14871">
        <v>20150590145</v>
      </c>
      <c r="D14871">
        <v>169</v>
      </c>
      <c r="E14871" t="s">
        <v>62</v>
      </c>
      <c r="G14871">
        <v>128.02199999999999</v>
      </c>
      <c r="H14871">
        <v>2015</v>
      </c>
      <c r="I14871">
        <v>2</v>
      </c>
      <c r="J14871">
        <v>20</v>
      </c>
      <c r="K14871">
        <v>9</v>
      </c>
      <c r="L14871">
        <v>18</v>
      </c>
      <c r="M14871" t="s">
        <v>932</v>
      </c>
      <c r="N14871" t="s">
        <v>933</v>
      </c>
      <c r="O14871" t="s">
        <v>934</v>
      </c>
      <c r="R14871" t="str">
        <f t="shared" si="466"/>
        <v>Weekday</v>
      </c>
      <c r="S14871" s="12">
        <f t="shared" si="465"/>
        <v>42055</v>
      </c>
    </row>
    <row r="14872" spans="1:19" x14ac:dyDescent="0.25">
      <c r="A14872" t="s">
        <v>93</v>
      </c>
      <c r="C14872">
        <v>20150510088</v>
      </c>
      <c r="D14872">
        <v>169</v>
      </c>
      <c r="E14872" t="s">
        <v>62</v>
      </c>
      <c r="G14872">
        <v>128.02199999999999</v>
      </c>
      <c r="H14872">
        <v>2015</v>
      </c>
      <c r="I14872">
        <v>2</v>
      </c>
      <c r="J14872">
        <v>20</v>
      </c>
      <c r="K14872">
        <v>8</v>
      </c>
      <c r="L14872">
        <v>29</v>
      </c>
      <c r="M14872" t="s">
        <v>935</v>
      </c>
      <c r="N14872" t="s">
        <v>933</v>
      </c>
      <c r="O14872" t="s">
        <v>934</v>
      </c>
      <c r="R14872" t="str">
        <f t="shared" si="466"/>
        <v>Weekday</v>
      </c>
      <c r="S14872" s="12">
        <f t="shared" si="465"/>
        <v>42055</v>
      </c>
    </row>
    <row r="14873" spans="1:19" x14ac:dyDescent="0.25">
      <c r="A14873" t="s">
        <v>93</v>
      </c>
      <c r="C14873">
        <v>20150830215</v>
      </c>
      <c r="D14873">
        <v>169</v>
      </c>
      <c r="E14873" t="s">
        <v>62</v>
      </c>
      <c r="G14873">
        <v>128.02199999999999</v>
      </c>
      <c r="H14873">
        <v>2015</v>
      </c>
      <c r="I14873">
        <v>3</v>
      </c>
      <c r="J14873">
        <v>22</v>
      </c>
      <c r="K14873">
        <v>19</v>
      </c>
      <c r="L14873">
        <v>20</v>
      </c>
      <c r="M14873" t="s">
        <v>932</v>
      </c>
      <c r="N14873" t="s">
        <v>933</v>
      </c>
      <c r="O14873" t="s">
        <v>934</v>
      </c>
      <c r="R14873" t="str">
        <f t="shared" si="466"/>
        <v>Weekend</v>
      </c>
      <c r="S14873" s="12">
        <f t="shared" si="465"/>
        <v>42085</v>
      </c>
    </row>
    <row r="14874" spans="1:19" x14ac:dyDescent="0.25">
      <c r="A14874" t="s">
        <v>93</v>
      </c>
      <c r="C14874">
        <v>20151180194</v>
      </c>
      <c r="D14874">
        <v>169</v>
      </c>
      <c r="E14874" t="s">
        <v>62</v>
      </c>
      <c r="G14874">
        <v>128.02199999999999</v>
      </c>
      <c r="H14874">
        <v>2015</v>
      </c>
      <c r="I14874">
        <v>4</v>
      </c>
      <c r="J14874">
        <v>13</v>
      </c>
      <c r="K14874">
        <v>20</v>
      </c>
      <c r="L14874">
        <v>10</v>
      </c>
      <c r="M14874" t="s">
        <v>935</v>
      </c>
      <c r="N14874" t="s">
        <v>933</v>
      </c>
      <c r="O14874" t="s">
        <v>934</v>
      </c>
      <c r="R14874" t="str">
        <f t="shared" si="466"/>
        <v>Weekday</v>
      </c>
      <c r="S14874" s="12">
        <f t="shared" si="465"/>
        <v>42107</v>
      </c>
    </row>
    <row r="14875" spans="1:19" x14ac:dyDescent="0.25">
      <c r="A14875" t="s">
        <v>93</v>
      </c>
      <c r="C14875">
        <v>20151100221</v>
      </c>
      <c r="D14875">
        <v>169</v>
      </c>
      <c r="E14875" t="s">
        <v>87</v>
      </c>
      <c r="G14875">
        <v>128.02199999999999</v>
      </c>
      <c r="H14875">
        <v>2015</v>
      </c>
      <c r="I14875">
        <v>4</v>
      </c>
      <c r="J14875">
        <v>16</v>
      </c>
      <c r="K14875">
        <v>21</v>
      </c>
      <c r="L14875">
        <v>59</v>
      </c>
      <c r="M14875" t="s">
        <v>932</v>
      </c>
      <c r="N14875" t="s">
        <v>933</v>
      </c>
      <c r="O14875" t="s">
        <v>942</v>
      </c>
      <c r="R14875" t="str">
        <f t="shared" si="466"/>
        <v>Weekday</v>
      </c>
      <c r="S14875" s="12">
        <f t="shared" si="465"/>
        <v>42110</v>
      </c>
    </row>
    <row r="14876" spans="1:19" x14ac:dyDescent="0.25">
      <c r="A14876" t="s">
        <v>93</v>
      </c>
      <c r="C14876">
        <v>20151100272</v>
      </c>
      <c r="D14876">
        <v>169</v>
      </c>
      <c r="E14876" t="s">
        <v>87</v>
      </c>
      <c r="G14876">
        <v>128.02199999999999</v>
      </c>
      <c r="H14876">
        <v>2015</v>
      </c>
      <c r="I14876">
        <v>4</v>
      </c>
      <c r="J14876">
        <v>18</v>
      </c>
      <c r="K14876">
        <v>18</v>
      </c>
      <c r="L14876">
        <v>52</v>
      </c>
      <c r="M14876" t="s">
        <v>932</v>
      </c>
      <c r="N14876" t="s">
        <v>933</v>
      </c>
      <c r="O14876" t="s">
        <v>934</v>
      </c>
      <c r="R14876" t="str">
        <f t="shared" si="466"/>
        <v>Weekend</v>
      </c>
      <c r="S14876" s="12">
        <f t="shared" si="465"/>
        <v>42112</v>
      </c>
    </row>
    <row r="14877" spans="1:19" x14ac:dyDescent="0.25">
      <c r="A14877" t="s">
        <v>93</v>
      </c>
      <c r="C14877">
        <v>20151350200</v>
      </c>
      <c r="D14877">
        <v>169</v>
      </c>
      <c r="E14877" t="s">
        <v>62</v>
      </c>
      <c r="G14877">
        <v>128.02199999999999</v>
      </c>
      <c r="H14877">
        <v>2015</v>
      </c>
      <c r="I14877">
        <v>5</v>
      </c>
      <c r="J14877">
        <v>11</v>
      </c>
      <c r="K14877">
        <v>14</v>
      </c>
      <c r="L14877">
        <v>36</v>
      </c>
      <c r="M14877" t="s">
        <v>932</v>
      </c>
      <c r="N14877" t="s">
        <v>933</v>
      </c>
      <c r="O14877" t="s">
        <v>934</v>
      </c>
      <c r="R14877" t="str">
        <f t="shared" si="466"/>
        <v>Weekday</v>
      </c>
      <c r="S14877" s="12">
        <f t="shared" si="465"/>
        <v>42135</v>
      </c>
    </row>
    <row r="14878" spans="1:19" x14ac:dyDescent="0.25">
      <c r="A14878" t="s">
        <v>93</v>
      </c>
      <c r="C14878">
        <v>20151490305</v>
      </c>
      <c r="D14878">
        <v>169</v>
      </c>
      <c r="E14878" t="s">
        <v>62</v>
      </c>
      <c r="G14878">
        <v>128.02199999999999</v>
      </c>
      <c r="H14878">
        <v>2015</v>
      </c>
      <c r="I14878">
        <v>5</v>
      </c>
      <c r="J14878">
        <v>26</v>
      </c>
      <c r="K14878">
        <v>8</v>
      </c>
      <c r="L14878">
        <v>0</v>
      </c>
      <c r="M14878" t="s">
        <v>932</v>
      </c>
      <c r="N14878" t="s">
        <v>933</v>
      </c>
      <c r="O14878" t="s">
        <v>934</v>
      </c>
      <c r="R14878" t="str">
        <f t="shared" si="466"/>
        <v>Weekday</v>
      </c>
      <c r="S14878" s="12">
        <f t="shared" si="465"/>
        <v>42150</v>
      </c>
    </row>
    <row r="14879" spans="1:19" x14ac:dyDescent="0.25">
      <c r="A14879" t="s">
        <v>93</v>
      </c>
      <c r="C14879">
        <v>20151470235</v>
      </c>
      <c r="D14879">
        <v>169</v>
      </c>
      <c r="E14879" t="s">
        <v>87</v>
      </c>
      <c r="G14879">
        <v>128.02199999999999</v>
      </c>
      <c r="H14879">
        <v>2015</v>
      </c>
      <c r="I14879">
        <v>5</v>
      </c>
      <c r="J14879">
        <v>27</v>
      </c>
      <c r="K14879">
        <v>6</v>
      </c>
      <c r="L14879">
        <v>45</v>
      </c>
      <c r="M14879" t="s">
        <v>932</v>
      </c>
      <c r="N14879" t="s">
        <v>937</v>
      </c>
      <c r="O14879" t="s">
        <v>934</v>
      </c>
      <c r="R14879" t="str">
        <f t="shared" si="466"/>
        <v>Weekday</v>
      </c>
      <c r="S14879" s="12">
        <f t="shared" si="465"/>
        <v>42151</v>
      </c>
    </row>
    <row r="14880" spans="1:19" x14ac:dyDescent="0.25">
      <c r="A14880" t="s">
        <v>93</v>
      </c>
      <c r="C14880">
        <v>20151820265</v>
      </c>
      <c r="D14880">
        <v>169</v>
      </c>
      <c r="E14880" t="s">
        <v>87</v>
      </c>
      <c r="G14880">
        <v>128.02199999999999</v>
      </c>
      <c r="H14880">
        <v>2015</v>
      </c>
      <c r="I14880">
        <v>6</v>
      </c>
      <c r="J14880">
        <v>27</v>
      </c>
      <c r="K14880">
        <v>12</v>
      </c>
      <c r="L14880">
        <v>1</v>
      </c>
      <c r="M14880" t="s">
        <v>932</v>
      </c>
      <c r="N14880" t="s">
        <v>933</v>
      </c>
      <c r="O14880" t="s">
        <v>934</v>
      </c>
      <c r="R14880" t="str">
        <f t="shared" si="466"/>
        <v>Weekend</v>
      </c>
      <c r="S14880" s="12">
        <f t="shared" si="465"/>
        <v>42182</v>
      </c>
    </row>
    <row r="14881" spans="1:19" x14ac:dyDescent="0.25">
      <c r="A14881" t="s">
        <v>93</v>
      </c>
      <c r="C14881">
        <v>20151820274</v>
      </c>
      <c r="D14881">
        <v>169</v>
      </c>
      <c r="E14881" t="s">
        <v>87</v>
      </c>
      <c r="G14881">
        <v>128.02199999999999</v>
      </c>
      <c r="H14881">
        <v>2015</v>
      </c>
      <c r="I14881">
        <v>6</v>
      </c>
      <c r="J14881">
        <v>29</v>
      </c>
      <c r="K14881">
        <v>13</v>
      </c>
      <c r="L14881">
        <v>36</v>
      </c>
      <c r="M14881" t="s">
        <v>932</v>
      </c>
      <c r="N14881" t="s">
        <v>937</v>
      </c>
      <c r="O14881" t="s">
        <v>934</v>
      </c>
      <c r="R14881" t="str">
        <f t="shared" si="466"/>
        <v>Weekday</v>
      </c>
      <c r="S14881" s="12">
        <f t="shared" si="465"/>
        <v>42184</v>
      </c>
    </row>
    <row r="14882" spans="1:19" x14ac:dyDescent="0.25">
      <c r="A14882" t="s">
        <v>93</v>
      </c>
      <c r="C14882">
        <v>20152790201</v>
      </c>
      <c r="D14882">
        <v>169</v>
      </c>
      <c r="E14882" t="s">
        <v>87</v>
      </c>
      <c r="G14882">
        <v>128.02199999999999</v>
      </c>
      <c r="H14882">
        <v>2015</v>
      </c>
      <c r="I14882">
        <v>7</v>
      </c>
      <c r="J14882">
        <v>10</v>
      </c>
      <c r="K14882">
        <v>12</v>
      </c>
      <c r="L14882">
        <v>36</v>
      </c>
      <c r="M14882" t="s">
        <v>932</v>
      </c>
      <c r="N14882" t="s">
        <v>933</v>
      </c>
      <c r="O14882" t="s">
        <v>934</v>
      </c>
      <c r="R14882" t="str">
        <f t="shared" si="466"/>
        <v>Weekday</v>
      </c>
      <c r="S14882" s="12">
        <f t="shared" si="465"/>
        <v>42195</v>
      </c>
    </row>
    <row r="14883" spans="1:19" x14ac:dyDescent="0.25">
      <c r="A14883" t="s">
        <v>93</v>
      </c>
      <c r="C14883">
        <v>20152050314</v>
      </c>
      <c r="D14883">
        <v>169</v>
      </c>
      <c r="E14883" t="s">
        <v>87</v>
      </c>
      <c r="G14883">
        <v>128.02199999999999</v>
      </c>
      <c r="H14883">
        <v>2015</v>
      </c>
      <c r="I14883">
        <v>7</v>
      </c>
      <c r="J14883">
        <v>24</v>
      </c>
      <c r="K14883">
        <v>15</v>
      </c>
      <c r="L14883">
        <v>21</v>
      </c>
      <c r="M14883" t="s">
        <v>932</v>
      </c>
      <c r="N14883" t="s">
        <v>933</v>
      </c>
      <c r="O14883" t="s">
        <v>934</v>
      </c>
      <c r="R14883" t="str">
        <f t="shared" si="466"/>
        <v>Weekday</v>
      </c>
      <c r="S14883" s="12">
        <f t="shared" si="465"/>
        <v>42209</v>
      </c>
    </row>
    <row r="14884" spans="1:19" x14ac:dyDescent="0.25">
      <c r="A14884" t="s">
        <v>93</v>
      </c>
      <c r="C14884">
        <v>20152300249</v>
      </c>
      <c r="D14884">
        <v>169</v>
      </c>
      <c r="E14884" t="s">
        <v>62</v>
      </c>
      <c r="G14884">
        <v>128.02199999999999</v>
      </c>
      <c r="H14884">
        <v>2015</v>
      </c>
      <c r="I14884">
        <v>8</v>
      </c>
      <c r="J14884">
        <v>9</v>
      </c>
      <c r="K14884">
        <v>15</v>
      </c>
      <c r="L14884">
        <v>32</v>
      </c>
      <c r="M14884" t="s">
        <v>932</v>
      </c>
      <c r="N14884" t="s">
        <v>937</v>
      </c>
      <c r="O14884" t="s">
        <v>934</v>
      </c>
      <c r="R14884" t="str">
        <f t="shared" si="466"/>
        <v>Weekend</v>
      </c>
      <c r="S14884" s="12">
        <f t="shared" si="465"/>
        <v>42225</v>
      </c>
    </row>
    <row r="14885" spans="1:19" x14ac:dyDescent="0.25">
      <c r="A14885" t="s">
        <v>93</v>
      </c>
      <c r="C14885">
        <v>20152730219</v>
      </c>
      <c r="D14885">
        <v>169</v>
      </c>
      <c r="E14885" t="s">
        <v>87</v>
      </c>
      <c r="G14885">
        <v>128.02199999999999</v>
      </c>
      <c r="H14885">
        <v>2015</v>
      </c>
      <c r="I14885">
        <v>9</v>
      </c>
      <c r="J14885">
        <v>10</v>
      </c>
      <c r="K14885">
        <v>13</v>
      </c>
      <c r="L14885">
        <v>30</v>
      </c>
      <c r="M14885" t="s">
        <v>932</v>
      </c>
      <c r="N14885" t="s">
        <v>937</v>
      </c>
      <c r="O14885" t="s">
        <v>934</v>
      </c>
      <c r="R14885" t="str">
        <f t="shared" si="466"/>
        <v>Weekday</v>
      </c>
      <c r="S14885" s="12">
        <f t="shared" si="465"/>
        <v>42257</v>
      </c>
    </row>
    <row r="14886" spans="1:19" x14ac:dyDescent="0.25">
      <c r="A14886" t="s">
        <v>93</v>
      </c>
      <c r="C14886">
        <v>20152710196</v>
      </c>
      <c r="D14886">
        <v>169</v>
      </c>
      <c r="E14886" t="s">
        <v>87</v>
      </c>
      <c r="G14886">
        <v>128.02199999999999</v>
      </c>
      <c r="H14886">
        <v>2015</v>
      </c>
      <c r="I14886">
        <v>9</v>
      </c>
      <c r="J14886">
        <v>27</v>
      </c>
      <c r="K14886">
        <v>12</v>
      </c>
      <c r="L14886">
        <v>44</v>
      </c>
      <c r="M14886" t="s">
        <v>932</v>
      </c>
      <c r="N14886" t="s">
        <v>933</v>
      </c>
      <c r="O14886" t="s">
        <v>934</v>
      </c>
      <c r="R14886" t="str">
        <f t="shared" si="466"/>
        <v>Weekend</v>
      </c>
      <c r="S14886" s="12">
        <f t="shared" si="465"/>
        <v>42274</v>
      </c>
    </row>
    <row r="14887" spans="1:19" x14ac:dyDescent="0.25">
      <c r="A14887" t="s">
        <v>93</v>
      </c>
      <c r="C14887">
        <v>20152850234</v>
      </c>
      <c r="D14887">
        <v>169</v>
      </c>
      <c r="E14887" t="s">
        <v>62</v>
      </c>
      <c r="G14887">
        <v>128.02199999999999</v>
      </c>
      <c r="H14887">
        <v>2015</v>
      </c>
      <c r="I14887">
        <v>10</v>
      </c>
      <c r="J14887">
        <v>11</v>
      </c>
      <c r="K14887">
        <v>14</v>
      </c>
      <c r="L14887">
        <v>1</v>
      </c>
      <c r="M14887" t="s">
        <v>932</v>
      </c>
      <c r="N14887" t="s">
        <v>933</v>
      </c>
      <c r="O14887" t="s">
        <v>934</v>
      </c>
      <c r="R14887" t="str">
        <f t="shared" si="466"/>
        <v>Weekend</v>
      </c>
      <c r="S14887" s="12">
        <f t="shared" si="465"/>
        <v>42288</v>
      </c>
    </row>
    <row r="14888" spans="1:19" x14ac:dyDescent="0.25">
      <c r="A14888" t="s">
        <v>93</v>
      </c>
      <c r="C14888">
        <v>20152930219</v>
      </c>
      <c r="D14888">
        <v>169</v>
      </c>
      <c r="E14888" t="s">
        <v>62</v>
      </c>
      <c r="G14888">
        <v>128.02199999999999</v>
      </c>
      <c r="H14888">
        <v>2015</v>
      </c>
      <c r="I14888">
        <v>10</v>
      </c>
      <c r="J14888">
        <v>20</v>
      </c>
      <c r="K14888">
        <v>7</v>
      </c>
      <c r="L14888">
        <v>32</v>
      </c>
      <c r="M14888" t="s">
        <v>932</v>
      </c>
      <c r="N14888" t="s">
        <v>933</v>
      </c>
      <c r="O14888" t="s">
        <v>934</v>
      </c>
      <c r="R14888" t="str">
        <f t="shared" si="466"/>
        <v>Weekday</v>
      </c>
      <c r="S14888" s="12">
        <f t="shared" si="465"/>
        <v>42297</v>
      </c>
    </row>
    <row r="14889" spans="1:19" x14ac:dyDescent="0.25">
      <c r="A14889" t="s">
        <v>93</v>
      </c>
      <c r="C14889">
        <v>20152940246</v>
      </c>
      <c r="D14889">
        <v>169</v>
      </c>
      <c r="E14889" t="s">
        <v>87</v>
      </c>
      <c r="G14889">
        <v>128.02199999999999</v>
      </c>
      <c r="H14889">
        <v>2015</v>
      </c>
      <c r="I14889">
        <v>10</v>
      </c>
      <c r="J14889">
        <v>20</v>
      </c>
      <c r="K14889">
        <v>16</v>
      </c>
      <c r="L14889">
        <v>19</v>
      </c>
      <c r="M14889" t="s">
        <v>932</v>
      </c>
      <c r="N14889" t="s">
        <v>933</v>
      </c>
      <c r="O14889" t="s">
        <v>934</v>
      </c>
      <c r="R14889" t="str">
        <f t="shared" si="466"/>
        <v>Weekday</v>
      </c>
      <c r="S14889" s="12">
        <f t="shared" si="465"/>
        <v>42297</v>
      </c>
    </row>
    <row r="14890" spans="1:19" x14ac:dyDescent="0.25">
      <c r="A14890" t="s">
        <v>93</v>
      </c>
      <c r="C14890">
        <v>20152990274</v>
      </c>
      <c r="D14890">
        <v>169</v>
      </c>
      <c r="E14890" t="s">
        <v>62</v>
      </c>
      <c r="G14890">
        <v>128.02199999999999</v>
      </c>
      <c r="H14890">
        <v>2015</v>
      </c>
      <c r="I14890">
        <v>10</v>
      </c>
      <c r="J14890">
        <v>26</v>
      </c>
      <c r="K14890">
        <v>18</v>
      </c>
      <c r="L14890">
        <v>23</v>
      </c>
      <c r="M14890" t="s">
        <v>932</v>
      </c>
      <c r="N14890" t="s">
        <v>937</v>
      </c>
      <c r="O14890" t="s">
        <v>934</v>
      </c>
      <c r="R14890" t="str">
        <f t="shared" si="466"/>
        <v>Weekday</v>
      </c>
      <c r="S14890" s="12">
        <f t="shared" si="465"/>
        <v>42303</v>
      </c>
    </row>
    <row r="14891" spans="1:19" x14ac:dyDescent="0.25">
      <c r="A14891" t="s">
        <v>93</v>
      </c>
      <c r="C14891">
        <v>20153030209</v>
      </c>
      <c r="D14891">
        <v>169</v>
      </c>
      <c r="E14891" t="s">
        <v>62</v>
      </c>
      <c r="G14891">
        <v>128.02199999999999</v>
      </c>
      <c r="H14891">
        <v>2015</v>
      </c>
      <c r="I14891">
        <v>10</v>
      </c>
      <c r="J14891">
        <v>30</v>
      </c>
      <c r="K14891">
        <v>15</v>
      </c>
      <c r="L14891">
        <v>43</v>
      </c>
      <c r="M14891" t="s">
        <v>932</v>
      </c>
      <c r="N14891" t="s">
        <v>933</v>
      </c>
      <c r="O14891" t="s">
        <v>934</v>
      </c>
      <c r="R14891" t="str">
        <f t="shared" si="466"/>
        <v>Weekday</v>
      </c>
      <c r="S14891" s="12">
        <f t="shared" si="465"/>
        <v>42307</v>
      </c>
    </row>
    <row r="14892" spans="1:19" x14ac:dyDescent="0.25">
      <c r="A14892" t="s">
        <v>93</v>
      </c>
      <c r="C14892">
        <v>20153030210</v>
      </c>
      <c r="D14892">
        <v>169</v>
      </c>
      <c r="E14892" t="s">
        <v>62</v>
      </c>
      <c r="G14892">
        <v>128.02199999999999</v>
      </c>
      <c r="H14892">
        <v>2015</v>
      </c>
      <c r="I14892">
        <v>10</v>
      </c>
      <c r="J14892">
        <v>30</v>
      </c>
      <c r="K14892">
        <v>16</v>
      </c>
      <c r="L14892">
        <v>22</v>
      </c>
      <c r="M14892" t="s">
        <v>932</v>
      </c>
      <c r="N14892" t="s">
        <v>933</v>
      </c>
      <c r="O14892" t="s">
        <v>934</v>
      </c>
      <c r="R14892" t="str">
        <f t="shared" si="466"/>
        <v>Weekday</v>
      </c>
      <c r="S14892" s="12">
        <f t="shared" si="465"/>
        <v>42307</v>
      </c>
    </row>
    <row r="14893" spans="1:19" x14ac:dyDescent="0.25">
      <c r="A14893" t="s">
        <v>93</v>
      </c>
      <c r="C14893">
        <v>20153440294</v>
      </c>
      <c r="D14893">
        <v>169</v>
      </c>
      <c r="E14893" t="s">
        <v>62</v>
      </c>
      <c r="G14893">
        <v>128.02199999999999</v>
      </c>
      <c r="H14893">
        <v>2015</v>
      </c>
      <c r="I14893">
        <v>12</v>
      </c>
      <c r="J14893">
        <v>3</v>
      </c>
      <c r="K14893">
        <v>18</v>
      </c>
      <c r="L14893">
        <v>38</v>
      </c>
      <c r="M14893" t="s">
        <v>932</v>
      </c>
      <c r="N14893" t="s">
        <v>937</v>
      </c>
      <c r="O14893" t="s">
        <v>934</v>
      </c>
      <c r="R14893" t="str">
        <f t="shared" si="466"/>
        <v>Weekday</v>
      </c>
      <c r="S14893" s="12">
        <f t="shared" si="465"/>
        <v>42341</v>
      </c>
    </row>
    <row r="14894" spans="1:19" x14ac:dyDescent="0.25">
      <c r="A14894" t="s">
        <v>93</v>
      </c>
      <c r="C14894">
        <v>20153560321</v>
      </c>
      <c r="D14894">
        <v>169</v>
      </c>
      <c r="E14894" t="s">
        <v>62</v>
      </c>
      <c r="G14894">
        <v>128.02199999999999</v>
      </c>
      <c r="H14894">
        <v>2015</v>
      </c>
      <c r="I14894">
        <v>12</v>
      </c>
      <c r="J14894">
        <v>21</v>
      </c>
      <c r="K14894">
        <v>17</v>
      </c>
      <c r="L14894">
        <v>9</v>
      </c>
      <c r="M14894" t="s">
        <v>932</v>
      </c>
      <c r="N14894" t="s">
        <v>933</v>
      </c>
      <c r="O14894" t="s">
        <v>934</v>
      </c>
      <c r="R14894" t="str">
        <f t="shared" si="466"/>
        <v>Weekday</v>
      </c>
      <c r="S14894" s="12">
        <f t="shared" si="465"/>
        <v>42359</v>
      </c>
    </row>
    <row r="14895" spans="1:19" x14ac:dyDescent="0.25">
      <c r="A14895" t="s">
        <v>93</v>
      </c>
      <c r="C14895">
        <v>20153650257</v>
      </c>
      <c r="D14895">
        <v>169</v>
      </c>
      <c r="E14895" t="s">
        <v>87</v>
      </c>
      <c r="G14895">
        <v>128.02199999999999</v>
      </c>
      <c r="H14895">
        <v>2015</v>
      </c>
      <c r="I14895">
        <v>12</v>
      </c>
      <c r="J14895">
        <v>30</v>
      </c>
      <c r="K14895">
        <v>21</v>
      </c>
      <c r="L14895">
        <v>47</v>
      </c>
      <c r="M14895" t="s">
        <v>932</v>
      </c>
      <c r="N14895" t="s">
        <v>933</v>
      </c>
      <c r="O14895" t="s">
        <v>934</v>
      </c>
      <c r="R14895" t="str">
        <f t="shared" si="466"/>
        <v>Weekday</v>
      </c>
      <c r="S14895" s="12">
        <f t="shared" si="465"/>
        <v>42368</v>
      </c>
    </row>
    <row r="14896" spans="1:19" x14ac:dyDescent="0.25">
      <c r="A14896" t="s">
        <v>93</v>
      </c>
      <c r="C14896">
        <v>20151490304</v>
      </c>
      <c r="D14896">
        <v>169</v>
      </c>
      <c r="E14896" t="s">
        <v>62</v>
      </c>
      <c r="G14896">
        <v>128.02500000000001</v>
      </c>
      <c r="H14896">
        <v>2015</v>
      </c>
      <c r="I14896">
        <v>5</v>
      </c>
      <c r="J14896">
        <v>21</v>
      </c>
      <c r="K14896">
        <v>7</v>
      </c>
      <c r="L14896">
        <v>59</v>
      </c>
      <c r="M14896" t="s">
        <v>932</v>
      </c>
      <c r="N14896" t="s">
        <v>933</v>
      </c>
      <c r="O14896" t="s">
        <v>934</v>
      </c>
      <c r="R14896" t="str">
        <f t="shared" si="466"/>
        <v>Weekday</v>
      </c>
      <c r="S14896" s="12">
        <f t="shared" si="465"/>
        <v>42145</v>
      </c>
    </row>
    <row r="14897" spans="1:19" x14ac:dyDescent="0.25">
      <c r="A14897" t="s">
        <v>93</v>
      </c>
      <c r="C14897">
        <v>20152880243</v>
      </c>
      <c r="D14897">
        <v>169</v>
      </c>
      <c r="E14897" t="s">
        <v>62</v>
      </c>
      <c r="G14897">
        <v>128.04900000000001</v>
      </c>
      <c r="H14897">
        <v>2015</v>
      </c>
      <c r="I14897">
        <v>10</v>
      </c>
      <c r="J14897">
        <v>14</v>
      </c>
      <c r="K14897">
        <v>14</v>
      </c>
      <c r="L14897">
        <v>41</v>
      </c>
      <c r="M14897" t="s">
        <v>932</v>
      </c>
      <c r="N14897" t="s">
        <v>937</v>
      </c>
      <c r="O14897" t="s">
        <v>934</v>
      </c>
      <c r="R14897" t="str">
        <f t="shared" si="466"/>
        <v>Weekday</v>
      </c>
      <c r="S14897" s="12">
        <f t="shared" si="465"/>
        <v>42291</v>
      </c>
    </row>
    <row r="14898" spans="1:19" x14ac:dyDescent="0.25">
      <c r="A14898" t="s">
        <v>93</v>
      </c>
      <c r="C14898">
        <v>20152940255</v>
      </c>
      <c r="D14898">
        <v>169</v>
      </c>
      <c r="E14898" t="s">
        <v>87</v>
      </c>
      <c r="G14898">
        <v>128.07</v>
      </c>
      <c r="H14898">
        <v>2015</v>
      </c>
      <c r="I14898">
        <v>10</v>
      </c>
      <c r="J14898">
        <v>14</v>
      </c>
      <c r="K14898">
        <v>18</v>
      </c>
      <c r="L14898">
        <v>53</v>
      </c>
      <c r="M14898" t="s">
        <v>932</v>
      </c>
      <c r="N14898" t="s">
        <v>933</v>
      </c>
      <c r="O14898" t="s">
        <v>934</v>
      </c>
      <c r="R14898" t="str">
        <f t="shared" si="466"/>
        <v>Weekday</v>
      </c>
      <c r="S14898" s="12">
        <f t="shared" si="465"/>
        <v>42291</v>
      </c>
    </row>
    <row r="14899" spans="1:19" x14ac:dyDescent="0.25">
      <c r="A14899" t="s">
        <v>93</v>
      </c>
      <c r="C14899">
        <v>20152300241</v>
      </c>
      <c r="D14899">
        <v>169</v>
      </c>
      <c r="E14899" t="s">
        <v>87</v>
      </c>
      <c r="G14899">
        <v>128.20599999999999</v>
      </c>
      <c r="H14899">
        <v>2015</v>
      </c>
      <c r="I14899">
        <v>8</v>
      </c>
      <c r="J14899">
        <v>17</v>
      </c>
      <c r="K14899">
        <v>17</v>
      </c>
      <c r="L14899">
        <v>33</v>
      </c>
      <c r="M14899" t="s">
        <v>932</v>
      </c>
      <c r="N14899" t="s">
        <v>937</v>
      </c>
      <c r="O14899" t="s">
        <v>934</v>
      </c>
      <c r="R14899" t="str">
        <f t="shared" si="466"/>
        <v>Weekday</v>
      </c>
      <c r="S14899" s="12">
        <f t="shared" si="465"/>
        <v>42233</v>
      </c>
    </row>
    <row r="14900" spans="1:19" x14ac:dyDescent="0.25">
      <c r="A14900" t="s">
        <v>93</v>
      </c>
      <c r="C14900">
        <v>20150410392</v>
      </c>
      <c r="D14900">
        <v>169</v>
      </c>
      <c r="E14900" t="s">
        <v>87</v>
      </c>
      <c r="G14900">
        <v>128.21299999999999</v>
      </c>
      <c r="H14900">
        <v>2015</v>
      </c>
      <c r="I14900">
        <v>2</v>
      </c>
      <c r="J14900">
        <v>2</v>
      </c>
      <c r="K14900">
        <v>13</v>
      </c>
      <c r="L14900">
        <v>46</v>
      </c>
      <c r="M14900" t="s">
        <v>932</v>
      </c>
      <c r="N14900" t="s">
        <v>933</v>
      </c>
      <c r="O14900" t="s">
        <v>934</v>
      </c>
      <c r="R14900" t="str">
        <f t="shared" si="466"/>
        <v>Weekday</v>
      </c>
      <c r="S14900" s="12">
        <f t="shared" si="465"/>
        <v>42037</v>
      </c>
    </row>
    <row r="14901" spans="1:19" x14ac:dyDescent="0.25">
      <c r="A14901" t="s">
        <v>93</v>
      </c>
      <c r="C14901">
        <v>20152570209</v>
      </c>
      <c r="D14901">
        <v>169</v>
      </c>
      <c r="E14901" t="s">
        <v>62</v>
      </c>
      <c r="G14901">
        <v>128.268</v>
      </c>
      <c r="H14901">
        <v>2015</v>
      </c>
      <c r="I14901">
        <v>9</v>
      </c>
      <c r="J14901">
        <v>14</v>
      </c>
      <c r="K14901">
        <v>17</v>
      </c>
      <c r="L14901">
        <v>3</v>
      </c>
      <c r="M14901" t="s">
        <v>932</v>
      </c>
      <c r="N14901" t="s">
        <v>933</v>
      </c>
      <c r="O14901" t="s">
        <v>934</v>
      </c>
      <c r="R14901" t="str">
        <f t="shared" si="466"/>
        <v>Weekday</v>
      </c>
      <c r="S14901" s="12">
        <f t="shared" si="465"/>
        <v>42261</v>
      </c>
    </row>
    <row r="14902" spans="1:19" x14ac:dyDescent="0.25">
      <c r="A14902" t="s">
        <v>93</v>
      </c>
      <c r="C14902">
        <v>20152140175</v>
      </c>
      <c r="D14902">
        <v>169</v>
      </c>
      <c r="E14902" t="s">
        <v>62</v>
      </c>
      <c r="G14902">
        <v>128.315</v>
      </c>
      <c r="H14902">
        <v>2015</v>
      </c>
      <c r="I14902">
        <v>7</v>
      </c>
      <c r="J14902">
        <v>20</v>
      </c>
      <c r="K14902">
        <v>14</v>
      </c>
      <c r="L14902">
        <v>19</v>
      </c>
      <c r="M14902" t="s">
        <v>932</v>
      </c>
      <c r="N14902" t="s">
        <v>933</v>
      </c>
      <c r="O14902" t="s">
        <v>934</v>
      </c>
      <c r="R14902" t="str">
        <f t="shared" si="466"/>
        <v>Weekday</v>
      </c>
      <c r="S14902" s="12">
        <f t="shared" si="465"/>
        <v>42205</v>
      </c>
    </row>
    <row r="14903" spans="1:19" x14ac:dyDescent="0.25">
      <c r="A14903" t="s">
        <v>93</v>
      </c>
      <c r="C14903">
        <v>20152280139</v>
      </c>
      <c r="D14903">
        <v>169</v>
      </c>
      <c r="E14903" t="s">
        <v>87</v>
      </c>
      <c r="G14903">
        <v>128.315</v>
      </c>
      <c r="H14903">
        <v>2015</v>
      </c>
      <c r="I14903">
        <v>8</v>
      </c>
      <c r="J14903">
        <v>15</v>
      </c>
      <c r="K14903">
        <v>17</v>
      </c>
      <c r="L14903">
        <v>0</v>
      </c>
      <c r="M14903" t="s">
        <v>932</v>
      </c>
      <c r="N14903" t="s">
        <v>933</v>
      </c>
      <c r="O14903" t="s">
        <v>934</v>
      </c>
      <c r="R14903" t="str">
        <f t="shared" si="466"/>
        <v>Weekend</v>
      </c>
      <c r="S14903" s="12">
        <f t="shared" si="465"/>
        <v>42231</v>
      </c>
    </row>
    <row r="14904" spans="1:19" x14ac:dyDescent="0.25">
      <c r="A14904" t="s">
        <v>93</v>
      </c>
      <c r="C14904">
        <v>20152930232</v>
      </c>
      <c r="D14904">
        <v>169</v>
      </c>
      <c r="E14904" t="s">
        <v>87</v>
      </c>
      <c r="G14904">
        <v>128.33500000000001</v>
      </c>
      <c r="H14904">
        <v>2015</v>
      </c>
      <c r="I14904">
        <v>10</v>
      </c>
      <c r="J14904">
        <v>19</v>
      </c>
      <c r="K14904">
        <v>8</v>
      </c>
      <c r="L14904">
        <v>10</v>
      </c>
      <c r="M14904" t="s">
        <v>932</v>
      </c>
      <c r="N14904" t="s">
        <v>933</v>
      </c>
      <c r="O14904" t="s">
        <v>934</v>
      </c>
      <c r="R14904" t="str">
        <f t="shared" si="466"/>
        <v>Weekday</v>
      </c>
      <c r="S14904" s="12">
        <f t="shared" si="465"/>
        <v>42296</v>
      </c>
    </row>
    <row r="14905" spans="1:19" x14ac:dyDescent="0.25">
      <c r="A14905" t="s">
        <v>93</v>
      </c>
      <c r="C14905">
        <v>20152570195</v>
      </c>
      <c r="D14905">
        <v>169</v>
      </c>
      <c r="E14905" t="s">
        <v>62</v>
      </c>
      <c r="G14905">
        <v>128.34700000000001</v>
      </c>
      <c r="H14905">
        <v>2015</v>
      </c>
      <c r="I14905">
        <v>9</v>
      </c>
      <c r="J14905">
        <v>8</v>
      </c>
      <c r="K14905">
        <v>15</v>
      </c>
      <c r="L14905">
        <v>32</v>
      </c>
      <c r="M14905" t="s">
        <v>932</v>
      </c>
      <c r="N14905" t="s">
        <v>933</v>
      </c>
      <c r="O14905" t="s">
        <v>934</v>
      </c>
      <c r="R14905" t="str">
        <f t="shared" si="466"/>
        <v>Weekday</v>
      </c>
      <c r="S14905" s="12">
        <f t="shared" si="465"/>
        <v>42255</v>
      </c>
    </row>
    <row r="14906" spans="1:19" x14ac:dyDescent="0.25">
      <c r="A14906" t="s">
        <v>93</v>
      </c>
      <c r="C14906">
        <v>20150120291</v>
      </c>
      <c r="D14906">
        <v>169</v>
      </c>
      <c r="E14906" t="s">
        <v>940</v>
      </c>
      <c r="G14906">
        <v>128.417</v>
      </c>
      <c r="H14906">
        <v>2015</v>
      </c>
      <c r="I14906">
        <v>1</v>
      </c>
      <c r="J14906">
        <v>9</v>
      </c>
      <c r="K14906">
        <v>18</v>
      </c>
      <c r="L14906">
        <v>2</v>
      </c>
      <c r="M14906" t="s">
        <v>932</v>
      </c>
      <c r="N14906" t="s">
        <v>933</v>
      </c>
      <c r="O14906" t="s">
        <v>934</v>
      </c>
      <c r="R14906" t="str">
        <f t="shared" si="466"/>
        <v>Weekday</v>
      </c>
      <c r="S14906" s="12">
        <f t="shared" si="465"/>
        <v>42013</v>
      </c>
    </row>
    <row r="14907" spans="1:19" x14ac:dyDescent="0.25">
      <c r="A14907" t="s">
        <v>93</v>
      </c>
      <c r="C14907">
        <v>20150580277</v>
      </c>
      <c r="D14907">
        <v>169</v>
      </c>
      <c r="E14907" t="s">
        <v>62</v>
      </c>
      <c r="G14907">
        <v>128.417</v>
      </c>
      <c r="H14907">
        <v>2015</v>
      </c>
      <c r="I14907">
        <v>2</v>
      </c>
      <c r="J14907">
        <v>26</v>
      </c>
      <c r="K14907">
        <v>18</v>
      </c>
      <c r="L14907">
        <v>17</v>
      </c>
      <c r="M14907" t="s">
        <v>932</v>
      </c>
      <c r="N14907" t="s">
        <v>933</v>
      </c>
      <c r="O14907" t="s">
        <v>934</v>
      </c>
      <c r="R14907" t="str">
        <f t="shared" si="466"/>
        <v>Weekday</v>
      </c>
      <c r="S14907" s="12">
        <f t="shared" si="465"/>
        <v>42061</v>
      </c>
    </row>
    <row r="14908" spans="1:19" x14ac:dyDescent="0.25">
      <c r="A14908" t="s">
        <v>93</v>
      </c>
      <c r="C14908">
        <v>20151850126</v>
      </c>
      <c r="D14908">
        <v>169</v>
      </c>
      <c r="E14908" t="s">
        <v>62</v>
      </c>
      <c r="G14908">
        <v>128.417</v>
      </c>
      <c r="H14908">
        <v>2015</v>
      </c>
      <c r="I14908">
        <v>7</v>
      </c>
      <c r="J14908">
        <v>2</v>
      </c>
      <c r="K14908">
        <v>19</v>
      </c>
      <c r="L14908">
        <v>1</v>
      </c>
      <c r="M14908" t="s">
        <v>932</v>
      </c>
      <c r="N14908" t="s">
        <v>933</v>
      </c>
      <c r="O14908" t="s">
        <v>934</v>
      </c>
      <c r="R14908" t="str">
        <f t="shared" si="466"/>
        <v>Weekday</v>
      </c>
      <c r="S14908" s="12">
        <f t="shared" si="465"/>
        <v>42187</v>
      </c>
    </row>
    <row r="14909" spans="1:19" x14ac:dyDescent="0.25">
      <c r="A14909" t="s">
        <v>93</v>
      </c>
      <c r="C14909">
        <v>20152240272</v>
      </c>
      <c r="D14909">
        <v>169</v>
      </c>
      <c r="E14909" t="s">
        <v>62</v>
      </c>
      <c r="G14909">
        <v>128.417</v>
      </c>
      <c r="H14909">
        <v>2015</v>
      </c>
      <c r="I14909">
        <v>7</v>
      </c>
      <c r="J14909">
        <v>22</v>
      </c>
      <c r="K14909">
        <v>15</v>
      </c>
      <c r="L14909">
        <v>3</v>
      </c>
      <c r="M14909" t="s">
        <v>932</v>
      </c>
      <c r="N14909" t="s">
        <v>933</v>
      </c>
      <c r="O14909" t="s">
        <v>934</v>
      </c>
      <c r="R14909" t="str">
        <f t="shared" si="466"/>
        <v>Weekday</v>
      </c>
      <c r="S14909" s="12">
        <f t="shared" si="465"/>
        <v>42207</v>
      </c>
    </row>
    <row r="14910" spans="1:19" x14ac:dyDescent="0.25">
      <c r="A14910" t="s">
        <v>93</v>
      </c>
      <c r="C14910">
        <v>20160190047</v>
      </c>
      <c r="D14910">
        <v>169</v>
      </c>
      <c r="E14910" t="s">
        <v>87</v>
      </c>
      <c r="G14910">
        <v>128.417</v>
      </c>
      <c r="H14910">
        <v>2015</v>
      </c>
      <c r="I14910">
        <v>9</v>
      </c>
      <c r="J14910">
        <v>18</v>
      </c>
      <c r="K14910">
        <v>6</v>
      </c>
      <c r="L14910">
        <v>53</v>
      </c>
      <c r="M14910" t="s">
        <v>932</v>
      </c>
      <c r="N14910" t="s">
        <v>933</v>
      </c>
      <c r="O14910" t="s">
        <v>934</v>
      </c>
      <c r="R14910" t="str">
        <f t="shared" si="466"/>
        <v>Weekday</v>
      </c>
      <c r="S14910" s="12">
        <f t="shared" si="465"/>
        <v>42265</v>
      </c>
    </row>
    <row r="14911" spans="1:19" x14ac:dyDescent="0.25">
      <c r="A14911" t="s">
        <v>93</v>
      </c>
      <c r="C14911">
        <v>20153160251</v>
      </c>
      <c r="D14911">
        <v>169</v>
      </c>
      <c r="E14911" t="s">
        <v>62</v>
      </c>
      <c r="G14911">
        <v>128.417</v>
      </c>
      <c r="H14911">
        <v>2015</v>
      </c>
      <c r="I14911">
        <v>11</v>
      </c>
      <c r="J14911">
        <v>11</v>
      </c>
      <c r="K14911">
        <v>16</v>
      </c>
      <c r="L14911">
        <v>28</v>
      </c>
      <c r="M14911" t="s">
        <v>932</v>
      </c>
      <c r="N14911" t="s">
        <v>933</v>
      </c>
      <c r="O14911" t="s">
        <v>934</v>
      </c>
      <c r="R14911" t="str">
        <f t="shared" si="466"/>
        <v>Weekday</v>
      </c>
      <c r="S14911" s="12">
        <f t="shared" si="465"/>
        <v>42319</v>
      </c>
    </row>
    <row r="14912" spans="1:19" x14ac:dyDescent="0.25">
      <c r="A14912" t="s">
        <v>93</v>
      </c>
      <c r="C14912">
        <v>20150490262</v>
      </c>
      <c r="D14912">
        <v>169</v>
      </c>
      <c r="E14912" t="s">
        <v>87</v>
      </c>
      <c r="G14912">
        <v>128.42599999999999</v>
      </c>
      <c r="H14912">
        <v>2015</v>
      </c>
      <c r="I14912">
        <v>1</v>
      </c>
      <c r="J14912">
        <v>7</v>
      </c>
      <c r="K14912">
        <v>17</v>
      </c>
      <c r="L14912">
        <v>5</v>
      </c>
      <c r="M14912" t="s">
        <v>932</v>
      </c>
      <c r="N14912" t="s">
        <v>933</v>
      </c>
      <c r="O14912" t="s">
        <v>934</v>
      </c>
      <c r="R14912" t="str">
        <f t="shared" si="466"/>
        <v>Weekday</v>
      </c>
      <c r="S14912" s="12">
        <f t="shared" si="465"/>
        <v>42011</v>
      </c>
    </row>
    <row r="14913" spans="1:19" x14ac:dyDescent="0.25">
      <c r="A14913" t="s">
        <v>93</v>
      </c>
      <c r="C14913">
        <v>20152310204</v>
      </c>
      <c r="D14913">
        <v>169</v>
      </c>
      <c r="E14913" t="s">
        <v>87</v>
      </c>
      <c r="G14913">
        <v>128.59</v>
      </c>
      <c r="H14913">
        <v>2015</v>
      </c>
      <c r="I14913">
        <v>8</v>
      </c>
      <c r="J14913">
        <v>12</v>
      </c>
      <c r="K14913">
        <v>11</v>
      </c>
      <c r="L14913">
        <v>59</v>
      </c>
      <c r="M14913" t="s">
        <v>932</v>
      </c>
      <c r="N14913" t="s">
        <v>933</v>
      </c>
      <c r="O14913" t="s">
        <v>934</v>
      </c>
      <c r="R14913" t="str">
        <f t="shared" si="466"/>
        <v>Weekday</v>
      </c>
      <c r="S14913" s="12">
        <f t="shared" si="465"/>
        <v>42228</v>
      </c>
    </row>
    <row r="14914" spans="1:19" x14ac:dyDescent="0.25">
      <c r="A14914" t="s">
        <v>93</v>
      </c>
      <c r="C14914">
        <v>20150260239</v>
      </c>
      <c r="D14914">
        <v>169</v>
      </c>
      <c r="E14914" t="s">
        <v>87</v>
      </c>
      <c r="G14914">
        <v>128.69</v>
      </c>
      <c r="H14914">
        <v>2015</v>
      </c>
      <c r="I14914">
        <v>1</v>
      </c>
      <c r="J14914">
        <v>14</v>
      </c>
      <c r="K14914">
        <v>14</v>
      </c>
      <c r="L14914">
        <v>20</v>
      </c>
      <c r="M14914" t="s">
        <v>932</v>
      </c>
      <c r="N14914" t="s">
        <v>933</v>
      </c>
      <c r="O14914" t="s">
        <v>934</v>
      </c>
      <c r="R14914" t="str">
        <f t="shared" si="466"/>
        <v>Weekday</v>
      </c>
      <c r="S14914" s="12">
        <f t="shared" si="465"/>
        <v>42018</v>
      </c>
    </row>
    <row r="14915" spans="1:19" x14ac:dyDescent="0.25">
      <c r="A14915" t="s">
        <v>93</v>
      </c>
      <c r="C14915">
        <v>20150830221</v>
      </c>
      <c r="D14915">
        <v>169</v>
      </c>
      <c r="E14915" t="s">
        <v>87</v>
      </c>
      <c r="G14915">
        <v>128.69</v>
      </c>
      <c r="H14915">
        <v>2015</v>
      </c>
      <c r="I14915">
        <v>3</v>
      </c>
      <c r="J14915">
        <v>14</v>
      </c>
      <c r="K14915">
        <v>1</v>
      </c>
      <c r="L14915">
        <v>6</v>
      </c>
      <c r="M14915" t="s">
        <v>935</v>
      </c>
      <c r="N14915" t="s">
        <v>933</v>
      </c>
      <c r="O14915" t="s">
        <v>934</v>
      </c>
      <c r="R14915" t="str">
        <f t="shared" si="466"/>
        <v>Weekend</v>
      </c>
      <c r="S14915" s="12">
        <f t="shared" ref="S14915:S14978" si="467">DATE(H14915,I14915,J14915)</f>
        <v>42077</v>
      </c>
    </row>
    <row r="14916" spans="1:19" x14ac:dyDescent="0.25">
      <c r="A14916" t="s">
        <v>93</v>
      </c>
      <c r="C14916">
        <v>20150960165</v>
      </c>
      <c r="D14916">
        <v>169</v>
      </c>
      <c r="E14916" t="s">
        <v>62</v>
      </c>
      <c r="G14916">
        <v>128.69</v>
      </c>
      <c r="H14916">
        <v>2015</v>
      </c>
      <c r="I14916">
        <v>4</v>
      </c>
      <c r="J14916">
        <v>6</v>
      </c>
      <c r="K14916">
        <v>17</v>
      </c>
      <c r="L14916">
        <v>49</v>
      </c>
      <c r="M14916" t="s">
        <v>932</v>
      </c>
      <c r="N14916" t="s">
        <v>933</v>
      </c>
      <c r="O14916" t="s">
        <v>934</v>
      </c>
      <c r="R14916" t="str">
        <f t="shared" si="466"/>
        <v>Weekday</v>
      </c>
      <c r="S14916" s="12">
        <f t="shared" si="467"/>
        <v>42100</v>
      </c>
    </row>
    <row r="14917" spans="1:19" x14ac:dyDescent="0.25">
      <c r="A14917" t="s">
        <v>93</v>
      </c>
      <c r="C14917">
        <v>20151190172</v>
      </c>
      <c r="D14917">
        <v>169</v>
      </c>
      <c r="E14917" t="s">
        <v>62</v>
      </c>
      <c r="G14917">
        <v>128.69</v>
      </c>
      <c r="H14917">
        <v>2015</v>
      </c>
      <c r="I14917">
        <v>4</v>
      </c>
      <c r="J14917">
        <v>27</v>
      </c>
      <c r="K14917">
        <v>21</v>
      </c>
      <c r="L14917">
        <v>42</v>
      </c>
      <c r="M14917" t="s">
        <v>932</v>
      </c>
      <c r="N14917" t="s">
        <v>933</v>
      </c>
      <c r="O14917" t="s">
        <v>934</v>
      </c>
      <c r="R14917" t="str">
        <f t="shared" ref="R14917:R14980" si="468">IF(WEEKDAY(DATE(H14917,I14917,J14917),2)&lt;6,"Weekday","Weekend")</f>
        <v>Weekday</v>
      </c>
      <c r="S14917" s="12">
        <f t="shared" si="467"/>
        <v>42121</v>
      </c>
    </row>
    <row r="14918" spans="1:19" x14ac:dyDescent="0.25">
      <c r="A14918" t="s">
        <v>93</v>
      </c>
      <c r="C14918">
        <v>20151710176</v>
      </c>
      <c r="D14918">
        <v>169</v>
      </c>
      <c r="E14918" t="s">
        <v>62</v>
      </c>
      <c r="G14918">
        <v>128.69</v>
      </c>
      <c r="H14918">
        <v>2015</v>
      </c>
      <c r="I14918">
        <v>6</v>
      </c>
      <c r="J14918">
        <v>19</v>
      </c>
      <c r="K14918">
        <v>12</v>
      </c>
      <c r="L14918">
        <v>43</v>
      </c>
      <c r="M14918" t="s">
        <v>932</v>
      </c>
      <c r="N14918" t="s">
        <v>937</v>
      </c>
      <c r="O14918" t="s">
        <v>934</v>
      </c>
      <c r="R14918" t="str">
        <f t="shared" si="468"/>
        <v>Weekday</v>
      </c>
      <c r="S14918" s="12">
        <f t="shared" si="467"/>
        <v>42174</v>
      </c>
    </row>
    <row r="14919" spans="1:19" x14ac:dyDescent="0.25">
      <c r="A14919" t="s">
        <v>93</v>
      </c>
      <c r="C14919">
        <v>20151850122</v>
      </c>
      <c r="D14919">
        <v>169</v>
      </c>
      <c r="E14919" t="s">
        <v>87</v>
      </c>
      <c r="G14919">
        <v>128.69</v>
      </c>
      <c r="H14919">
        <v>2015</v>
      </c>
      <c r="I14919">
        <v>6</v>
      </c>
      <c r="J14919">
        <v>24</v>
      </c>
      <c r="K14919">
        <v>16</v>
      </c>
      <c r="L14919">
        <v>9</v>
      </c>
      <c r="M14919" t="s">
        <v>932</v>
      </c>
      <c r="N14919" t="s">
        <v>933</v>
      </c>
      <c r="O14919" t="s">
        <v>934</v>
      </c>
      <c r="R14919" t="str">
        <f t="shared" si="468"/>
        <v>Weekday</v>
      </c>
      <c r="S14919" s="12">
        <f t="shared" si="467"/>
        <v>42179</v>
      </c>
    </row>
    <row r="14920" spans="1:19" x14ac:dyDescent="0.25">
      <c r="A14920" t="s">
        <v>93</v>
      </c>
      <c r="C14920">
        <v>20152050051</v>
      </c>
      <c r="D14920">
        <v>169</v>
      </c>
      <c r="E14920" t="s">
        <v>87</v>
      </c>
      <c r="G14920">
        <v>128.69</v>
      </c>
      <c r="H14920">
        <v>2015</v>
      </c>
      <c r="I14920">
        <v>7</v>
      </c>
      <c r="J14920">
        <v>7</v>
      </c>
      <c r="K14920">
        <v>17</v>
      </c>
      <c r="L14920">
        <v>40</v>
      </c>
      <c r="M14920" t="s">
        <v>932</v>
      </c>
      <c r="N14920" t="s">
        <v>933</v>
      </c>
      <c r="O14920" t="s">
        <v>934</v>
      </c>
      <c r="R14920" t="str">
        <f t="shared" si="468"/>
        <v>Weekday</v>
      </c>
      <c r="S14920" s="12">
        <f t="shared" si="467"/>
        <v>42192</v>
      </c>
    </row>
    <row r="14921" spans="1:19" x14ac:dyDescent="0.25">
      <c r="A14921" t="s">
        <v>93</v>
      </c>
      <c r="C14921">
        <v>20152300263</v>
      </c>
      <c r="D14921">
        <v>169</v>
      </c>
      <c r="E14921" t="s">
        <v>87</v>
      </c>
      <c r="G14921">
        <v>128.69</v>
      </c>
      <c r="H14921">
        <v>2015</v>
      </c>
      <c r="I14921">
        <v>7</v>
      </c>
      <c r="J14921">
        <v>13</v>
      </c>
      <c r="K14921">
        <v>7</v>
      </c>
      <c r="L14921">
        <v>28</v>
      </c>
      <c r="M14921" t="s">
        <v>932</v>
      </c>
      <c r="N14921" t="s">
        <v>933</v>
      </c>
      <c r="O14921" t="s">
        <v>934</v>
      </c>
      <c r="R14921" t="str">
        <f t="shared" si="468"/>
        <v>Weekday</v>
      </c>
      <c r="S14921" s="12">
        <f t="shared" si="467"/>
        <v>42198</v>
      </c>
    </row>
    <row r="14922" spans="1:19" x14ac:dyDescent="0.25">
      <c r="A14922" t="s">
        <v>93</v>
      </c>
      <c r="C14922">
        <v>20151940001</v>
      </c>
      <c r="D14922">
        <v>169</v>
      </c>
      <c r="E14922" t="s">
        <v>62</v>
      </c>
      <c r="G14922">
        <v>128.69</v>
      </c>
      <c r="H14922">
        <v>2015</v>
      </c>
      <c r="I14922">
        <v>7</v>
      </c>
      <c r="J14922">
        <v>13</v>
      </c>
      <c r="K14922">
        <v>7</v>
      </c>
      <c r="L14922">
        <v>13</v>
      </c>
      <c r="M14922" t="s">
        <v>932</v>
      </c>
      <c r="N14922" t="s">
        <v>933</v>
      </c>
      <c r="O14922" t="s">
        <v>934</v>
      </c>
      <c r="R14922" t="str">
        <f t="shared" si="468"/>
        <v>Weekday</v>
      </c>
      <c r="S14922" s="12">
        <f t="shared" si="467"/>
        <v>42198</v>
      </c>
    </row>
    <row r="14923" spans="1:19" x14ac:dyDescent="0.25">
      <c r="A14923" t="s">
        <v>93</v>
      </c>
      <c r="C14923">
        <v>20152090270</v>
      </c>
      <c r="D14923">
        <v>169</v>
      </c>
      <c r="E14923" t="s">
        <v>87</v>
      </c>
      <c r="G14923">
        <v>128.69</v>
      </c>
      <c r="H14923">
        <v>2015</v>
      </c>
      <c r="I14923">
        <v>7</v>
      </c>
      <c r="J14923">
        <v>17</v>
      </c>
      <c r="K14923">
        <v>16</v>
      </c>
      <c r="L14923">
        <v>12</v>
      </c>
      <c r="M14923" t="s">
        <v>932</v>
      </c>
      <c r="N14923" t="s">
        <v>933</v>
      </c>
      <c r="O14923" t="s">
        <v>934</v>
      </c>
      <c r="R14923" t="str">
        <f t="shared" si="468"/>
        <v>Weekday</v>
      </c>
      <c r="S14923" s="12">
        <f t="shared" si="467"/>
        <v>42202</v>
      </c>
    </row>
    <row r="14924" spans="1:19" x14ac:dyDescent="0.25">
      <c r="A14924" t="s">
        <v>93</v>
      </c>
      <c r="C14924">
        <v>20152030212</v>
      </c>
      <c r="D14924">
        <v>169</v>
      </c>
      <c r="E14924" t="s">
        <v>87</v>
      </c>
      <c r="G14924">
        <v>128.69</v>
      </c>
      <c r="H14924">
        <v>2015</v>
      </c>
      <c r="I14924">
        <v>7</v>
      </c>
      <c r="J14924">
        <v>22</v>
      </c>
      <c r="K14924">
        <v>17</v>
      </c>
      <c r="L14924">
        <v>26</v>
      </c>
      <c r="M14924" t="s">
        <v>932</v>
      </c>
      <c r="N14924" t="s">
        <v>933</v>
      </c>
      <c r="O14924" t="s">
        <v>934</v>
      </c>
      <c r="R14924" t="str">
        <f t="shared" si="468"/>
        <v>Weekday</v>
      </c>
      <c r="S14924" s="12">
        <f t="shared" si="467"/>
        <v>42207</v>
      </c>
    </row>
    <row r="14925" spans="1:19" x14ac:dyDescent="0.25">
      <c r="A14925" t="s">
        <v>93</v>
      </c>
      <c r="C14925">
        <v>20152050303</v>
      </c>
      <c r="D14925">
        <v>169</v>
      </c>
      <c r="E14925" t="s">
        <v>62</v>
      </c>
      <c r="G14925">
        <v>128.69</v>
      </c>
      <c r="H14925">
        <v>2015</v>
      </c>
      <c r="I14925">
        <v>7</v>
      </c>
      <c r="J14925">
        <v>23</v>
      </c>
      <c r="K14925">
        <v>14</v>
      </c>
      <c r="L14925">
        <v>24</v>
      </c>
      <c r="M14925" t="s">
        <v>932</v>
      </c>
      <c r="N14925" t="s">
        <v>933</v>
      </c>
      <c r="O14925" t="s">
        <v>934</v>
      </c>
      <c r="R14925" t="str">
        <f t="shared" si="468"/>
        <v>Weekday</v>
      </c>
      <c r="S14925" s="12">
        <f t="shared" si="467"/>
        <v>42208</v>
      </c>
    </row>
    <row r="14926" spans="1:19" x14ac:dyDescent="0.25">
      <c r="A14926" t="s">
        <v>93</v>
      </c>
      <c r="C14926">
        <v>20152050310</v>
      </c>
      <c r="D14926">
        <v>169</v>
      </c>
      <c r="E14926" t="s">
        <v>87</v>
      </c>
      <c r="G14926">
        <v>128.69</v>
      </c>
      <c r="H14926">
        <v>2015</v>
      </c>
      <c r="I14926">
        <v>7</v>
      </c>
      <c r="J14926">
        <v>24</v>
      </c>
      <c r="K14926">
        <v>13</v>
      </c>
      <c r="L14926">
        <v>26</v>
      </c>
      <c r="M14926" t="s">
        <v>932</v>
      </c>
      <c r="N14926" t="s">
        <v>933</v>
      </c>
      <c r="O14926" t="s">
        <v>934</v>
      </c>
      <c r="R14926" t="str">
        <f t="shared" si="468"/>
        <v>Weekday</v>
      </c>
      <c r="S14926" s="12">
        <f t="shared" si="467"/>
        <v>42209</v>
      </c>
    </row>
    <row r="14927" spans="1:19" x14ac:dyDescent="0.25">
      <c r="A14927" t="s">
        <v>93</v>
      </c>
      <c r="C14927">
        <v>20152150296</v>
      </c>
      <c r="D14927">
        <v>169</v>
      </c>
      <c r="E14927" t="s">
        <v>62</v>
      </c>
      <c r="G14927">
        <v>128.69</v>
      </c>
      <c r="H14927">
        <v>2015</v>
      </c>
      <c r="I14927">
        <v>7</v>
      </c>
      <c r="J14927">
        <v>28</v>
      </c>
      <c r="K14927">
        <v>14</v>
      </c>
      <c r="L14927">
        <v>14</v>
      </c>
      <c r="M14927" t="s">
        <v>932</v>
      </c>
      <c r="N14927" t="s">
        <v>933</v>
      </c>
      <c r="O14927" t="s">
        <v>934</v>
      </c>
      <c r="R14927" t="str">
        <f t="shared" si="468"/>
        <v>Weekday</v>
      </c>
      <c r="S14927" s="12">
        <f t="shared" si="467"/>
        <v>42213</v>
      </c>
    </row>
    <row r="14928" spans="1:19" x14ac:dyDescent="0.25">
      <c r="A14928" t="s">
        <v>93</v>
      </c>
      <c r="C14928">
        <v>20152170247</v>
      </c>
      <c r="D14928">
        <v>169</v>
      </c>
      <c r="E14928" t="s">
        <v>87</v>
      </c>
      <c r="G14928">
        <v>128.69</v>
      </c>
      <c r="H14928">
        <v>2015</v>
      </c>
      <c r="I14928">
        <v>8</v>
      </c>
      <c r="J14928">
        <v>1</v>
      </c>
      <c r="K14928">
        <v>5</v>
      </c>
      <c r="L14928">
        <v>4</v>
      </c>
      <c r="M14928" t="s">
        <v>932</v>
      </c>
      <c r="N14928" t="s">
        <v>933</v>
      </c>
      <c r="O14928" t="s">
        <v>934</v>
      </c>
      <c r="R14928" t="str">
        <f t="shared" si="468"/>
        <v>Weekend</v>
      </c>
      <c r="S14928" s="12">
        <f t="shared" si="467"/>
        <v>42217</v>
      </c>
    </row>
    <row r="14929" spans="1:19" x14ac:dyDescent="0.25">
      <c r="A14929" t="s">
        <v>93</v>
      </c>
      <c r="C14929">
        <v>20152260229</v>
      </c>
      <c r="D14929">
        <v>169</v>
      </c>
      <c r="E14929" t="s">
        <v>62</v>
      </c>
      <c r="G14929">
        <v>128.69</v>
      </c>
      <c r="H14929">
        <v>2015</v>
      </c>
      <c r="I14929">
        <v>8</v>
      </c>
      <c r="J14929">
        <v>5</v>
      </c>
      <c r="K14929">
        <v>16</v>
      </c>
      <c r="L14929">
        <v>35</v>
      </c>
      <c r="M14929" t="s">
        <v>932</v>
      </c>
      <c r="N14929" t="s">
        <v>933</v>
      </c>
      <c r="O14929" t="s">
        <v>934</v>
      </c>
      <c r="R14929" t="str">
        <f t="shared" si="468"/>
        <v>Weekday</v>
      </c>
      <c r="S14929" s="12">
        <f t="shared" si="467"/>
        <v>42221</v>
      </c>
    </row>
    <row r="14930" spans="1:19" x14ac:dyDescent="0.25">
      <c r="A14930" t="s">
        <v>93</v>
      </c>
      <c r="C14930">
        <v>20152280149</v>
      </c>
      <c r="D14930">
        <v>169</v>
      </c>
      <c r="E14930" t="s">
        <v>87</v>
      </c>
      <c r="G14930">
        <v>128.69</v>
      </c>
      <c r="H14930">
        <v>2015</v>
      </c>
      <c r="I14930">
        <v>8</v>
      </c>
      <c r="J14930">
        <v>5</v>
      </c>
      <c r="K14930">
        <v>17</v>
      </c>
      <c r="L14930">
        <v>9</v>
      </c>
      <c r="M14930" t="s">
        <v>932</v>
      </c>
      <c r="N14930" t="s">
        <v>936</v>
      </c>
      <c r="O14930" t="s">
        <v>934</v>
      </c>
      <c r="R14930" t="str">
        <f t="shared" si="468"/>
        <v>Weekday</v>
      </c>
      <c r="S14930" s="12">
        <f t="shared" si="467"/>
        <v>42221</v>
      </c>
    </row>
    <row r="14931" spans="1:19" x14ac:dyDescent="0.25">
      <c r="A14931" t="s">
        <v>93</v>
      </c>
      <c r="C14931">
        <v>20152200158</v>
      </c>
      <c r="D14931">
        <v>169</v>
      </c>
      <c r="E14931" t="s">
        <v>87</v>
      </c>
      <c r="G14931">
        <v>128.69</v>
      </c>
      <c r="H14931">
        <v>2015</v>
      </c>
      <c r="I14931">
        <v>8</v>
      </c>
      <c r="J14931">
        <v>7</v>
      </c>
      <c r="K14931">
        <v>14</v>
      </c>
      <c r="L14931">
        <v>59</v>
      </c>
      <c r="M14931" t="s">
        <v>932</v>
      </c>
      <c r="N14931" t="s">
        <v>933</v>
      </c>
      <c r="O14931" t="s">
        <v>934</v>
      </c>
      <c r="R14931" t="str">
        <f t="shared" si="468"/>
        <v>Weekday</v>
      </c>
      <c r="S14931" s="12">
        <f t="shared" si="467"/>
        <v>42223</v>
      </c>
    </row>
    <row r="14932" spans="1:19" x14ac:dyDescent="0.25">
      <c r="A14932" t="s">
        <v>93</v>
      </c>
      <c r="C14932">
        <v>20152230236</v>
      </c>
      <c r="D14932">
        <v>169</v>
      </c>
      <c r="E14932" t="s">
        <v>87</v>
      </c>
      <c r="G14932">
        <v>128.69</v>
      </c>
      <c r="H14932">
        <v>2015</v>
      </c>
      <c r="I14932">
        <v>8</v>
      </c>
      <c r="J14932">
        <v>10</v>
      </c>
      <c r="K14932">
        <v>13</v>
      </c>
      <c r="L14932">
        <v>42</v>
      </c>
      <c r="M14932" t="s">
        <v>932</v>
      </c>
      <c r="N14932" t="s">
        <v>933</v>
      </c>
      <c r="O14932" t="s">
        <v>934</v>
      </c>
      <c r="R14932" t="str">
        <f t="shared" si="468"/>
        <v>Weekday</v>
      </c>
      <c r="S14932" s="12">
        <f t="shared" si="467"/>
        <v>42226</v>
      </c>
    </row>
    <row r="14933" spans="1:19" x14ac:dyDescent="0.25">
      <c r="A14933" t="s">
        <v>93</v>
      </c>
      <c r="C14933">
        <v>20152520215</v>
      </c>
      <c r="D14933">
        <v>169</v>
      </c>
      <c r="E14933" t="s">
        <v>87</v>
      </c>
      <c r="G14933">
        <v>128.69</v>
      </c>
      <c r="H14933">
        <v>2015</v>
      </c>
      <c r="I14933">
        <v>8</v>
      </c>
      <c r="J14933">
        <v>14</v>
      </c>
      <c r="K14933">
        <v>15</v>
      </c>
      <c r="L14933">
        <v>13</v>
      </c>
      <c r="M14933" t="s">
        <v>932</v>
      </c>
      <c r="N14933" t="s">
        <v>933</v>
      </c>
      <c r="O14933" t="s">
        <v>934</v>
      </c>
      <c r="R14933" t="str">
        <f t="shared" si="468"/>
        <v>Weekday</v>
      </c>
      <c r="S14933" s="12">
        <f t="shared" si="467"/>
        <v>42230</v>
      </c>
    </row>
    <row r="14934" spans="1:19" x14ac:dyDescent="0.25">
      <c r="A14934" t="s">
        <v>93</v>
      </c>
      <c r="C14934">
        <v>20152350142</v>
      </c>
      <c r="D14934">
        <v>169</v>
      </c>
      <c r="E14934" t="s">
        <v>940</v>
      </c>
      <c r="G14934">
        <v>128.69</v>
      </c>
      <c r="H14934">
        <v>2015</v>
      </c>
      <c r="I14934">
        <v>8</v>
      </c>
      <c r="J14934">
        <v>22</v>
      </c>
      <c r="K14934">
        <v>12</v>
      </c>
      <c r="L14934">
        <v>35</v>
      </c>
      <c r="M14934" t="s">
        <v>932</v>
      </c>
      <c r="N14934" t="s">
        <v>933</v>
      </c>
      <c r="O14934" t="s">
        <v>934</v>
      </c>
      <c r="R14934" t="str">
        <f t="shared" si="468"/>
        <v>Weekend</v>
      </c>
      <c r="S14934" s="12">
        <f t="shared" si="467"/>
        <v>42238</v>
      </c>
    </row>
    <row r="14935" spans="1:19" x14ac:dyDescent="0.25">
      <c r="A14935" t="s">
        <v>93</v>
      </c>
      <c r="C14935">
        <v>20152430111</v>
      </c>
      <c r="D14935">
        <v>169</v>
      </c>
      <c r="E14935" t="s">
        <v>62</v>
      </c>
      <c r="G14935">
        <v>128.69</v>
      </c>
      <c r="H14935">
        <v>2015</v>
      </c>
      <c r="I14935">
        <v>8</v>
      </c>
      <c r="J14935">
        <v>31</v>
      </c>
      <c r="K14935">
        <v>14</v>
      </c>
      <c r="L14935">
        <v>16</v>
      </c>
      <c r="M14935" t="s">
        <v>932</v>
      </c>
      <c r="N14935" t="s">
        <v>933</v>
      </c>
      <c r="O14935" t="s">
        <v>934</v>
      </c>
      <c r="R14935" t="str">
        <f t="shared" si="468"/>
        <v>Weekday</v>
      </c>
      <c r="S14935" s="12">
        <f t="shared" si="467"/>
        <v>42247</v>
      </c>
    </row>
    <row r="14936" spans="1:19" x14ac:dyDescent="0.25">
      <c r="A14936" t="s">
        <v>93</v>
      </c>
      <c r="C14936">
        <v>20152600262</v>
      </c>
      <c r="D14936">
        <v>169</v>
      </c>
      <c r="E14936" t="s">
        <v>62</v>
      </c>
      <c r="G14936">
        <v>128.69</v>
      </c>
      <c r="H14936">
        <v>2015</v>
      </c>
      <c r="I14936">
        <v>9</v>
      </c>
      <c r="J14936">
        <v>4</v>
      </c>
      <c r="K14936">
        <v>10</v>
      </c>
      <c r="L14936">
        <v>18</v>
      </c>
      <c r="M14936" t="s">
        <v>932</v>
      </c>
      <c r="N14936" t="s">
        <v>933</v>
      </c>
      <c r="O14936" t="s">
        <v>934</v>
      </c>
      <c r="R14936" t="str">
        <f t="shared" si="468"/>
        <v>Weekday</v>
      </c>
      <c r="S14936" s="12">
        <f t="shared" si="467"/>
        <v>42251</v>
      </c>
    </row>
    <row r="14937" spans="1:19" x14ac:dyDescent="0.25">
      <c r="A14937" t="s">
        <v>93</v>
      </c>
      <c r="C14937">
        <v>20152650252</v>
      </c>
      <c r="D14937">
        <v>169</v>
      </c>
      <c r="E14937" t="s">
        <v>62</v>
      </c>
      <c r="G14937">
        <v>128.69</v>
      </c>
      <c r="H14937">
        <v>2015</v>
      </c>
      <c r="I14937">
        <v>9</v>
      </c>
      <c r="J14937">
        <v>22</v>
      </c>
      <c r="K14937">
        <v>7</v>
      </c>
      <c r="L14937">
        <v>27</v>
      </c>
      <c r="M14937" t="s">
        <v>932</v>
      </c>
      <c r="N14937" t="s">
        <v>933</v>
      </c>
      <c r="O14937" t="s">
        <v>934</v>
      </c>
      <c r="R14937" t="str">
        <f t="shared" si="468"/>
        <v>Weekday</v>
      </c>
      <c r="S14937" s="12">
        <f t="shared" si="467"/>
        <v>42269</v>
      </c>
    </row>
    <row r="14938" spans="1:19" x14ac:dyDescent="0.25">
      <c r="A14938" t="s">
        <v>93</v>
      </c>
      <c r="C14938">
        <v>20152730258</v>
      </c>
      <c r="D14938">
        <v>169</v>
      </c>
      <c r="E14938" t="s">
        <v>87</v>
      </c>
      <c r="G14938">
        <v>128.69</v>
      </c>
      <c r="H14938">
        <v>2015</v>
      </c>
      <c r="I14938">
        <v>9</v>
      </c>
      <c r="J14938">
        <v>30</v>
      </c>
      <c r="K14938">
        <v>6</v>
      </c>
      <c r="L14938">
        <v>26</v>
      </c>
      <c r="M14938" t="s">
        <v>932</v>
      </c>
      <c r="N14938" t="s">
        <v>933</v>
      </c>
      <c r="O14938" t="s">
        <v>934</v>
      </c>
      <c r="R14938" t="str">
        <f t="shared" si="468"/>
        <v>Weekday</v>
      </c>
      <c r="S14938" s="12">
        <f t="shared" si="467"/>
        <v>42277</v>
      </c>
    </row>
    <row r="14939" spans="1:19" x14ac:dyDescent="0.25">
      <c r="A14939" t="s">
        <v>93</v>
      </c>
      <c r="C14939">
        <v>20152990262</v>
      </c>
      <c r="D14939">
        <v>169</v>
      </c>
      <c r="E14939" t="s">
        <v>87</v>
      </c>
      <c r="G14939">
        <v>128.69</v>
      </c>
      <c r="H14939">
        <v>2015</v>
      </c>
      <c r="I14939">
        <v>10</v>
      </c>
      <c r="J14939">
        <v>20</v>
      </c>
      <c r="K14939">
        <v>17</v>
      </c>
      <c r="L14939">
        <v>35</v>
      </c>
      <c r="M14939" t="s">
        <v>932</v>
      </c>
      <c r="N14939" t="s">
        <v>933</v>
      </c>
      <c r="O14939" t="s">
        <v>934</v>
      </c>
      <c r="R14939" t="str">
        <f t="shared" si="468"/>
        <v>Weekday</v>
      </c>
      <c r="S14939" s="12">
        <f t="shared" si="467"/>
        <v>42297</v>
      </c>
    </row>
    <row r="14940" spans="1:19" x14ac:dyDescent="0.25">
      <c r="A14940" t="s">
        <v>93</v>
      </c>
      <c r="C14940">
        <v>20153110140</v>
      </c>
      <c r="D14940">
        <v>169</v>
      </c>
      <c r="E14940" t="s">
        <v>87</v>
      </c>
      <c r="G14940">
        <v>128.69</v>
      </c>
      <c r="H14940">
        <v>2015</v>
      </c>
      <c r="I14940">
        <v>11</v>
      </c>
      <c r="J14940">
        <v>5</v>
      </c>
      <c r="K14940">
        <v>16</v>
      </c>
      <c r="L14940">
        <v>38</v>
      </c>
      <c r="M14940" t="s">
        <v>932</v>
      </c>
      <c r="N14940" t="s">
        <v>933</v>
      </c>
      <c r="O14940" t="s">
        <v>934</v>
      </c>
      <c r="R14940" t="str">
        <f t="shared" si="468"/>
        <v>Weekday</v>
      </c>
      <c r="S14940" s="12">
        <f t="shared" si="467"/>
        <v>42313</v>
      </c>
    </row>
    <row r="14941" spans="1:19" x14ac:dyDescent="0.25">
      <c r="A14941" t="s">
        <v>93</v>
      </c>
      <c r="C14941">
        <v>20153200256</v>
      </c>
      <c r="D14941">
        <v>169</v>
      </c>
      <c r="E14941" t="s">
        <v>62</v>
      </c>
      <c r="G14941">
        <v>128.69</v>
      </c>
      <c r="H14941">
        <v>2015</v>
      </c>
      <c r="I14941">
        <v>11</v>
      </c>
      <c r="J14941">
        <v>13</v>
      </c>
      <c r="K14941">
        <v>16</v>
      </c>
      <c r="L14941">
        <v>12</v>
      </c>
      <c r="M14941" t="s">
        <v>932</v>
      </c>
      <c r="N14941" t="s">
        <v>933</v>
      </c>
      <c r="O14941" t="s">
        <v>934</v>
      </c>
      <c r="R14941" t="str">
        <f t="shared" si="468"/>
        <v>Weekday</v>
      </c>
      <c r="S14941" s="12">
        <f t="shared" si="467"/>
        <v>42321</v>
      </c>
    </row>
    <row r="14942" spans="1:19" x14ac:dyDescent="0.25">
      <c r="A14942" t="s">
        <v>93</v>
      </c>
      <c r="C14942">
        <v>20153420281</v>
      </c>
      <c r="D14942">
        <v>169</v>
      </c>
      <c r="E14942" t="s">
        <v>87</v>
      </c>
      <c r="G14942">
        <v>128.69</v>
      </c>
      <c r="H14942">
        <v>2015</v>
      </c>
      <c r="I14942">
        <v>11</v>
      </c>
      <c r="J14942">
        <v>26</v>
      </c>
      <c r="K14942">
        <v>15</v>
      </c>
      <c r="L14942">
        <v>46</v>
      </c>
      <c r="M14942" t="s">
        <v>932</v>
      </c>
      <c r="N14942" t="s">
        <v>937</v>
      </c>
      <c r="O14942" t="s">
        <v>934</v>
      </c>
      <c r="R14942" t="str">
        <f t="shared" si="468"/>
        <v>Weekday</v>
      </c>
      <c r="S14942" s="12">
        <f t="shared" si="467"/>
        <v>42334</v>
      </c>
    </row>
    <row r="14943" spans="1:19" x14ac:dyDescent="0.25">
      <c r="A14943" t="s">
        <v>93</v>
      </c>
      <c r="C14943">
        <v>20153390195</v>
      </c>
      <c r="D14943">
        <v>169</v>
      </c>
      <c r="E14943" t="s">
        <v>87</v>
      </c>
      <c r="G14943">
        <v>128.69</v>
      </c>
      <c r="H14943">
        <v>2015</v>
      </c>
      <c r="I14943">
        <v>12</v>
      </c>
      <c r="J14943">
        <v>4</v>
      </c>
      <c r="K14943">
        <v>18</v>
      </c>
      <c r="L14943">
        <v>4</v>
      </c>
      <c r="M14943" t="s">
        <v>932</v>
      </c>
      <c r="N14943" t="s">
        <v>937</v>
      </c>
      <c r="O14943" t="s">
        <v>934</v>
      </c>
      <c r="R14943" t="str">
        <f t="shared" si="468"/>
        <v>Weekday</v>
      </c>
      <c r="S14943" s="12">
        <f t="shared" si="467"/>
        <v>42342</v>
      </c>
    </row>
    <row r="14944" spans="1:19" x14ac:dyDescent="0.25">
      <c r="A14944" t="s">
        <v>93</v>
      </c>
      <c r="C14944">
        <v>20151020096</v>
      </c>
      <c r="D14944">
        <v>169</v>
      </c>
      <c r="E14944" t="s">
        <v>62</v>
      </c>
      <c r="G14944">
        <v>128.81299999999999</v>
      </c>
      <c r="H14944">
        <v>2015</v>
      </c>
      <c r="I14944">
        <v>4</v>
      </c>
      <c r="J14944">
        <v>12</v>
      </c>
      <c r="K14944">
        <v>19</v>
      </c>
      <c r="L14944">
        <v>42</v>
      </c>
      <c r="M14944" t="s">
        <v>932</v>
      </c>
      <c r="N14944" t="s">
        <v>933</v>
      </c>
      <c r="O14944" t="s">
        <v>934</v>
      </c>
      <c r="R14944" t="str">
        <f t="shared" si="468"/>
        <v>Weekend</v>
      </c>
      <c r="S14944" s="12">
        <f t="shared" si="467"/>
        <v>42106</v>
      </c>
    </row>
    <row r="14945" spans="1:19" x14ac:dyDescent="0.25">
      <c r="A14945" t="s">
        <v>93</v>
      </c>
      <c r="C14945">
        <v>20150260245</v>
      </c>
      <c r="D14945">
        <v>169</v>
      </c>
      <c r="E14945" t="s">
        <v>87</v>
      </c>
      <c r="G14945">
        <v>128.86000000000001</v>
      </c>
      <c r="H14945">
        <v>2015</v>
      </c>
      <c r="I14945">
        <v>1</v>
      </c>
      <c r="J14945">
        <v>14</v>
      </c>
      <c r="K14945">
        <v>17</v>
      </c>
      <c r="L14945">
        <v>51</v>
      </c>
      <c r="M14945" t="s">
        <v>932</v>
      </c>
      <c r="N14945" t="s">
        <v>933</v>
      </c>
      <c r="O14945" t="s">
        <v>934</v>
      </c>
      <c r="R14945" t="str">
        <f t="shared" si="468"/>
        <v>Weekday</v>
      </c>
      <c r="S14945" s="12">
        <f t="shared" si="467"/>
        <v>42018</v>
      </c>
    </row>
    <row r="14946" spans="1:19" x14ac:dyDescent="0.25">
      <c r="A14946" t="s">
        <v>93</v>
      </c>
      <c r="C14946">
        <v>20151560200</v>
      </c>
      <c r="D14946">
        <v>169</v>
      </c>
      <c r="E14946" t="s">
        <v>87</v>
      </c>
      <c r="G14946">
        <v>128.869</v>
      </c>
      <c r="H14946">
        <v>2015</v>
      </c>
      <c r="I14946">
        <v>6</v>
      </c>
      <c r="J14946">
        <v>1</v>
      </c>
      <c r="K14946">
        <v>16</v>
      </c>
      <c r="L14946">
        <v>47</v>
      </c>
      <c r="M14946" t="s">
        <v>932</v>
      </c>
      <c r="N14946" t="s">
        <v>933</v>
      </c>
      <c r="O14946" t="s">
        <v>934</v>
      </c>
      <c r="R14946" t="str">
        <f t="shared" si="468"/>
        <v>Weekday</v>
      </c>
      <c r="S14946" s="12">
        <f t="shared" si="467"/>
        <v>42156</v>
      </c>
    </row>
    <row r="14947" spans="1:19" x14ac:dyDescent="0.25">
      <c r="A14947" t="s">
        <v>93</v>
      </c>
      <c r="C14947">
        <v>20152400190</v>
      </c>
      <c r="D14947">
        <v>169</v>
      </c>
      <c r="E14947" t="s">
        <v>87</v>
      </c>
      <c r="G14947">
        <v>128.905</v>
      </c>
      <c r="H14947">
        <v>2015</v>
      </c>
      <c r="I14947">
        <v>8</v>
      </c>
      <c r="J14947">
        <v>25</v>
      </c>
      <c r="K14947">
        <v>17</v>
      </c>
      <c r="L14947">
        <v>11</v>
      </c>
      <c r="M14947" t="s">
        <v>932</v>
      </c>
      <c r="N14947" t="s">
        <v>933</v>
      </c>
      <c r="O14947" t="s">
        <v>934</v>
      </c>
      <c r="R14947" t="str">
        <f t="shared" si="468"/>
        <v>Weekday</v>
      </c>
      <c r="S14947" s="12">
        <f t="shared" si="467"/>
        <v>42241</v>
      </c>
    </row>
    <row r="14948" spans="1:19" x14ac:dyDescent="0.25">
      <c r="A14948" t="s">
        <v>93</v>
      </c>
      <c r="C14948">
        <v>20150210286</v>
      </c>
      <c r="D14948">
        <v>169</v>
      </c>
      <c r="E14948" t="s">
        <v>87</v>
      </c>
      <c r="G14948">
        <v>129.16999999999999</v>
      </c>
      <c r="H14948">
        <v>2015</v>
      </c>
      <c r="I14948">
        <v>1</v>
      </c>
      <c r="J14948">
        <v>20</v>
      </c>
      <c r="K14948">
        <v>7</v>
      </c>
      <c r="L14948">
        <v>51</v>
      </c>
      <c r="M14948" t="s">
        <v>932</v>
      </c>
      <c r="N14948" t="s">
        <v>933</v>
      </c>
      <c r="O14948" t="s">
        <v>934</v>
      </c>
      <c r="Q14948" t="s">
        <v>371</v>
      </c>
      <c r="R14948" t="str">
        <f t="shared" si="468"/>
        <v>Weekday</v>
      </c>
      <c r="S14948" s="12">
        <f t="shared" si="467"/>
        <v>42024</v>
      </c>
    </row>
    <row r="14949" spans="1:19" x14ac:dyDescent="0.25">
      <c r="A14949" t="s">
        <v>93</v>
      </c>
      <c r="C14949">
        <v>20151170121</v>
      </c>
      <c r="D14949">
        <v>169</v>
      </c>
      <c r="E14949" t="s">
        <v>62</v>
      </c>
      <c r="G14949">
        <v>129.202</v>
      </c>
      <c r="H14949">
        <v>2015</v>
      </c>
      <c r="I14949">
        <v>4</v>
      </c>
      <c r="J14949">
        <v>27</v>
      </c>
      <c r="K14949">
        <v>16</v>
      </c>
      <c r="L14949">
        <v>26</v>
      </c>
      <c r="M14949" t="s">
        <v>932</v>
      </c>
      <c r="N14949" t="s">
        <v>937</v>
      </c>
      <c r="O14949" t="s">
        <v>934</v>
      </c>
      <c r="Q14949" t="s">
        <v>317</v>
      </c>
      <c r="R14949" t="str">
        <f t="shared" si="468"/>
        <v>Weekday</v>
      </c>
      <c r="S14949" s="12">
        <f t="shared" si="467"/>
        <v>42121</v>
      </c>
    </row>
    <row r="14950" spans="1:19" x14ac:dyDescent="0.25">
      <c r="A14950" t="s">
        <v>93</v>
      </c>
      <c r="C14950">
        <v>20151390204</v>
      </c>
      <c r="D14950">
        <v>169</v>
      </c>
      <c r="E14950" t="s">
        <v>87</v>
      </c>
      <c r="G14950">
        <v>129.358</v>
      </c>
      <c r="H14950">
        <v>2015</v>
      </c>
      <c r="I14950">
        <v>5</v>
      </c>
      <c r="J14950">
        <v>18</v>
      </c>
      <c r="K14950">
        <v>8</v>
      </c>
      <c r="L14950">
        <v>13</v>
      </c>
      <c r="M14950" t="s">
        <v>932</v>
      </c>
      <c r="N14950" t="s">
        <v>933</v>
      </c>
      <c r="O14950" t="s">
        <v>934</v>
      </c>
      <c r="Q14950" t="s">
        <v>371</v>
      </c>
      <c r="R14950" t="str">
        <f t="shared" si="468"/>
        <v>Weekday</v>
      </c>
      <c r="S14950" s="12">
        <f t="shared" si="467"/>
        <v>42142</v>
      </c>
    </row>
    <row r="14951" spans="1:19" x14ac:dyDescent="0.25">
      <c r="A14951" t="s">
        <v>93</v>
      </c>
      <c r="C14951">
        <v>20152300272</v>
      </c>
      <c r="D14951">
        <v>169</v>
      </c>
      <c r="E14951" t="s">
        <v>62</v>
      </c>
      <c r="G14951">
        <v>129.358</v>
      </c>
      <c r="H14951">
        <v>2015</v>
      </c>
      <c r="I14951">
        <v>7</v>
      </c>
      <c r="J14951">
        <v>29</v>
      </c>
      <c r="K14951">
        <v>17</v>
      </c>
      <c r="L14951">
        <v>27</v>
      </c>
      <c r="M14951" t="s">
        <v>932</v>
      </c>
      <c r="N14951" t="s">
        <v>936</v>
      </c>
      <c r="O14951" t="s">
        <v>934</v>
      </c>
      <c r="Q14951" t="s">
        <v>317</v>
      </c>
      <c r="R14951" t="str">
        <f t="shared" si="468"/>
        <v>Weekday</v>
      </c>
      <c r="S14951" s="12">
        <f t="shared" si="467"/>
        <v>42214</v>
      </c>
    </row>
    <row r="14952" spans="1:19" x14ac:dyDescent="0.25">
      <c r="A14952" t="s">
        <v>93</v>
      </c>
      <c r="C14952">
        <v>20152770164</v>
      </c>
      <c r="D14952">
        <v>169</v>
      </c>
      <c r="E14952" t="s">
        <v>87</v>
      </c>
      <c r="G14952">
        <v>129.358</v>
      </c>
      <c r="H14952">
        <v>2015</v>
      </c>
      <c r="I14952">
        <v>9</v>
      </c>
      <c r="J14952">
        <v>22</v>
      </c>
      <c r="K14952">
        <v>17</v>
      </c>
      <c r="L14952">
        <v>8</v>
      </c>
      <c r="M14952" t="s">
        <v>932</v>
      </c>
      <c r="N14952" t="s">
        <v>937</v>
      </c>
      <c r="O14952" t="s">
        <v>934</v>
      </c>
      <c r="Q14952" t="s">
        <v>371</v>
      </c>
      <c r="R14952" t="str">
        <f t="shared" si="468"/>
        <v>Weekday</v>
      </c>
      <c r="S14952" s="12">
        <f t="shared" si="467"/>
        <v>42269</v>
      </c>
    </row>
    <row r="14953" spans="1:19" x14ac:dyDescent="0.25">
      <c r="A14953" t="s">
        <v>93</v>
      </c>
      <c r="C14953">
        <v>20150490261</v>
      </c>
      <c r="D14953">
        <v>169</v>
      </c>
      <c r="E14953" t="s">
        <v>62</v>
      </c>
      <c r="G14953">
        <v>129.36500000000001</v>
      </c>
      <c r="H14953">
        <v>2015</v>
      </c>
      <c r="I14953">
        <v>1</v>
      </c>
      <c r="J14953">
        <v>6</v>
      </c>
      <c r="K14953">
        <v>19</v>
      </c>
      <c r="L14953">
        <v>4</v>
      </c>
      <c r="M14953" t="s">
        <v>932</v>
      </c>
      <c r="N14953" t="s">
        <v>933</v>
      </c>
      <c r="O14953" t="s">
        <v>934</v>
      </c>
      <c r="Q14953" t="s">
        <v>317</v>
      </c>
      <c r="R14953" t="str">
        <f t="shared" si="468"/>
        <v>Weekday</v>
      </c>
      <c r="S14953" s="12">
        <f t="shared" si="467"/>
        <v>42010</v>
      </c>
    </row>
    <row r="14954" spans="1:19" x14ac:dyDescent="0.25">
      <c r="A14954" t="s">
        <v>93</v>
      </c>
      <c r="C14954">
        <v>20150210300</v>
      </c>
      <c r="D14954">
        <v>169</v>
      </c>
      <c r="E14954" t="s">
        <v>62</v>
      </c>
      <c r="G14954">
        <v>129.36699999999999</v>
      </c>
      <c r="H14954">
        <v>2015</v>
      </c>
      <c r="I14954">
        <v>1</v>
      </c>
      <c r="J14954">
        <v>13</v>
      </c>
      <c r="K14954">
        <v>18</v>
      </c>
      <c r="L14954">
        <v>58</v>
      </c>
      <c r="M14954" t="s">
        <v>932</v>
      </c>
      <c r="N14954" t="s">
        <v>933</v>
      </c>
      <c r="O14954" t="s">
        <v>934</v>
      </c>
      <c r="Q14954" t="s">
        <v>317</v>
      </c>
      <c r="R14954" t="str">
        <f t="shared" si="468"/>
        <v>Weekday</v>
      </c>
      <c r="S14954" s="12">
        <f t="shared" si="467"/>
        <v>42017</v>
      </c>
    </row>
    <row r="14955" spans="1:19" x14ac:dyDescent="0.25">
      <c r="A14955" t="s">
        <v>93</v>
      </c>
      <c r="C14955">
        <v>20153220235</v>
      </c>
      <c r="D14955">
        <v>169</v>
      </c>
      <c r="E14955" t="s">
        <v>62</v>
      </c>
      <c r="G14955">
        <v>129.36799999999999</v>
      </c>
      <c r="H14955">
        <v>2015</v>
      </c>
      <c r="I14955">
        <v>11</v>
      </c>
      <c r="J14955">
        <v>17</v>
      </c>
      <c r="K14955">
        <v>14</v>
      </c>
      <c r="L14955">
        <v>17</v>
      </c>
      <c r="M14955" t="s">
        <v>932</v>
      </c>
      <c r="N14955" t="s">
        <v>933</v>
      </c>
      <c r="O14955" t="s">
        <v>934</v>
      </c>
      <c r="Q14955" t="s">
        <v>317</v>
      </c>
      <c r="R14955" t="str">
        <f t="shared" si="468"/>
        <v>Weekday</v>
      </c>
      <c r="S14955" s="12">
        <f t="shared" si="467"/>
        <v>42325</v>
      </c>
    </row>
    <row r="14956" spans="1:19" x14ac:dyDescent="0.25">
      <c r="A14956" t="s">
        <v>93</v>
      </c>
      <c r="C14956">
        <v>20150060363</v>
      </c>
      <c r="D14956">
        <v>169</v>
      </c>
      <c r="E14956" t="s">
        <v>62</v>
      </c>
      <c r="G14956">
        <v>129.369</v>
      </c>
      <c r="H14956">
        <v>2015</v>
      </c>
      <c r="I14956">
        <v>1</v>
      </c>
      <c r="J14956">
        <v>6</v>
      </c>
      <c r="K14956">
        <v>16</v>
      </c>
      <c r="L14956">
        <v>49</v>
      </c>
      <c r="M14956" t="s">
        <v>932</v>
      </c>
      <c r="N14956" t="s">
        <v>933</v>
      </c>
      <c r="O14956" t="s">
        <v>934</v>
      </c>
      <c r="Q14956" t="s">
        <v>317</v>
      </c>
      <c r="R14956" t="str">
        <f t="shared" si="468"/>
        <v>Weekday</v>
      </c>
      <c r="S14956" s="12">
        <f t="shared" si="467"/>
        <v>42010</v>
      </c>
    </row>
    <row r="14957" spans="1:19" x14ac:dyDescent="0.25">
      <c r="A14957" t="s">
        <v>93</v>
      </c>
      <c r="C14957">
        <v>20150210212</v>
      </c>
      <c r="D14957">
        <v>169</v>
      </c>
      <c r="E14957" t="s">
        <v>87</v>
      </c>
      <c r="G14957">
        <v>129.369</v>
      </c>
      <c r="H14957">
        <v>2015</v>
      </c>
      <c r="I14957">
        <v>1</v>
      </c>
      <c r="J14957">
        <v>21</v>
      </c>
      <c r="K14957">
        <v>17</v>
      </c>
      <c r="L14957">
        <v>37</v>
      </c>
      <c r="M14957" t="s">
        <v>932</v>
      </c>
      <c r="N14957" t="s">
        <v>936</v>
      </c>
      <c r="O14957" t="s">
        <v>934</v>
      </c>
      <c r="Q14957" t="s">
        <v>371</v>
      </c>
      <c r="R14957" t="str">
        <f t="shared" si="468"/>
        <v>Weekday</v>
      </c>
      <c r="S14957" s="12">
        <f t="shared" si="467"/>
        <v>42025</v>
      </c>
    </row>
    <row r="14958" spans="1:19" x14ac:dyDescent="0.25">
      <c r="A14958" t="s">
        <v>93</v>
      </c>
      <c r="C14958">
        <v>20150620274</v>
      </c>
      <c r="D14958">
        <v>169</v>
      </c>
      <c r="E14958" t="s">
        <v>62</v>
      </c>
      <c r="G14958">
        <v>129.369</v>
      </c>
      <c r="H14958">
        <v>2015</v>
      </c>
      <c r="I14958">
        <v>3</v>
      </c>
      <c r="J14958">
        <v>2</v>
      </c>
      <c r="K14958">
        <v>14</v>
      </c>
      <c r="L14958">
        <v>20</v>
      </c>
      <c r="M14958" t="s">
        <v>932</v>
      </c>
      <c r="N14958" t="s">
        <v>933</v>
      </c>
      <c r="O14958" t="s">
        <v>934</v>
      </c>
      <c r="Q14958" t="s">
        <v>317</v>
      </c>
      <c r="R14958" t="str">
        <f t="shared" si="468"/>
        <v>Weekday</v>
      </c>
      <c r="S14958" s="12">
        <f t="shared" si="467"/>
        <v>42065</v>
      </c>
    </row>
    <row r="14959" spans="1:19" x14ac:dyDescent="0.25">
      <c r="A14959" t="s">
        <v>93</v>
      </c>
      <c r="C14959">
        <v>20150710184</v>
      </c>
      <c r="D14959">
        <v>169</v>
      </c>
      <c r="E14959" t="s">
        <v>62</v>
      </c>
      <c r="G14959">
        <v>129.369</v>
      </c>
      <c r="H14959">
        <v>2015</v>
      </c>
      <c r="I14959">
        <v>3</v>
      </c>
      <c r="J14959">
        <v>2</v>
      </c>
      <c r="K14959">
        <v>14</v>
      </c>
      <c r="L14959">
        <v>40</v>
      </c>
      <c r="M14959" t="s">
        <v>932</v>
      </c>
      <c r="N14959" t="s">
        <v>933</v>
      </c>
      <c r="O14959" t="s">
        <v>934</v>
      </c>
      <c r="Q14959" t="s">
        <v>317</v>
      </c>
      <c r="R14959" t="str">
        <f t="shared" si="468"/>
        <v>Weekday</v>
      </c>
      <c r="S14959" s="12">
        <f t="shared" si="467"/>
        <v>42065</v>
      </c>
    </row>
    <row r="14960" spans="1:19" x14ac:dyDescent="0.25">
      <c r="A14960" t="s">
        <v>93</v>
      </c>
      <c r="C14960">
        <v>20151250220</v>
      </c>
      <c r="D14960">
        <v>169</v>
      </c>
      <c r="E14960" t="s">
        <v>87</v>
      </c>
      <c r="G14960">
        <v>129.369</v>
      </c>
      <c r="H14960">
        <v>2015</v>
      </c>
      <c r="I14960">
        <v>5</v>
      </c>
      <c r="J14960">
        <v>4</v>
      </c>
      <c r="K14960">
        <v>7</v>
      </c>
      <c r="L14960">
        <v>56</v>
      </c>
      <c r="M14960" t="s">
        <v>932</v>
      </c>
      <c r="N14960" t="s">
        <v>933</v>
      </c>
      <c r="O14960" t="s">
        <v>934</v>
      </c>
      <c r="Q14960" t="s">
        <v>371</v>
      </c>
      <c r="R14960" t="str">
        <f t="shared" si="468"/>
        <v>Weekday</v>
      </c>
      <c r="S14960" s="12">
        <f t="shared" si="467"/>
        <v>42128</v>
      </c>
    </row>
    <row r="14961" spans="1:19" x14ac:dyDescent="0.25">
      <c r="A14961" t="s">
        <v>93</v>
      </c>
      <c r="C14961">
        <v>20151270258</v>
      </c>
      <c r="D14961">
        <v>169</v>
      </c>
      <c r="E14961" t="s">
        <v>62</v>
      </c>
      <c r="G14961">
        <v>129.369</v>
      </c>
      <c r="H14961">
        <v>2015</v>
      </c>
      <c r="I14961">
        <v>5</v>
      </c>
      <c r="J14961">
        <v>6</v>
      </c>
      <c r="K14961">
        <v>15</v>
      </c>
      <c r="L14961">
        <v>7</v>
      </c>
      <c r="M14961" t="s">
        <v>932</v>
      </c>
      <c r="N14961" t="s">
        <v>933</v>
      </c>
      <c r="O14961" t="s">
        <v>934</v>
      </c>
      <c r="Q14961" t="s">
        <v>317</v>
      </c>
      <c r="R14961" t="str">
        <f t="shared" si="468"/>
        <v>Weekday</v>
      </c>
      <c r="S14961" s="12">
        <f t="shared" si="467"/>
        <v>42130</v>
      </c>
    </row>
    <row r="14962" spans="1:19" x14ac:dyDescent="0.25">
      <c r="A14962" t="s">
        <v>93</v>
      </c>
      <c r="C14962">
        <v>20151600207</v>
      </c>
      <c r="D14962">
        <v>169</v>
      </c>
      <c r="E14962" t="s">
        <v>87</v>
      </c>
      <c r="G14962">
        <v>129.369</v>
      </c>
      <c r="H14962">
        <v>2015</v>
      </c>
      <c r="I14962">
        <v>6</v>
      </c>
      <c r="J14962">
        <v>1</v>
      </c>
      <c r="K14962">
        <v>8</v>
      </c>
      <c r="L14962">
        <v>14</v>
      </c>
      <c r="M14962" t="s">
        <v>932</v>
      </c>
      <c r="N14962" t="s">
        <v>933</v>
      </c>
      <c r="O14962" t="s">
        <v>934</v>
      </c>
      <c r="Q14962" t="s">
        <v>371</v>
      </c>
      <c r="R14962" t="str">
        <f t="shared" si="468"/>
        <v>Weekday</v>
      </c>
      <c r="S14962" s="12">
        <f t="shared" si="467"/>
        <v>42156</v>
      </c>
    </row>
    <row r="14963" spans="1:19" x14ac:dyDescent="0.25">
      <c r="A14963" t="s">
        <v>93</v>
      </c>
      <c r="C14963">
        <v>20151600223</v>
      </c>
      <c r="D14963">
        <v>169</v>
      </c>
      <c r="E14963" t="s">
        <v>87</v>
      </c>
      <c r="G14963">
        <v>129.369</v>
      </c>
      <c r="H14963">
        <v>2015</v>
      </c>
      <c r="I14963">
        <v>6</v>
      </c>
      <c r="J14963">
        <v>3</v>
      </c>
      <c r="K14963">
        <v>13</v>
      </c>
      <c r="L14963">
        <v>42</v>
      </c>
      <c r="M14963" t="s">
        <v>932</v>
      </c>
      <c r="N14963" t="s">
        <v>933</v>
      </c>
      <c r="O14963" t="s">
        <v>934</v>
      </c>
      <c r="Q14963" t="s">
        <v>371</v>
      </c>
      <c r="R14963" t="str">
        <f t="shared" si="468"/>
        <v>Weekday</v>
      </c>
      <c r="S14963" s="12">
        <f t="shared" si="467"/>
        <v>42158</v>
      </c>
    </row>
    <row r="14964" spans="1:19" x14ac:dyDescent="0.25">
      <c r="A14964" t="s">
        <v>93</v>
      </c>
      <c r="C14964">
        <v>20151910170</v>
      </c>
      <c r="D14964">
        <v>169</v>
      </c>
      <c r="E14964" t="s">
        <v>87</v>
      </c>
      <c r="G14964">
        <v>129.369</v>
      </c>
      <c r="H14964">
        <v>2015</v>
      </c>
      <c r="I14964">
        <v>7</v>
      </c>
      <c r="J14964">
        <v>9</v>
      </c>
      <c r="K14964">
        <v>13</v>
      </c>
      <c r="L14964">
        <v>58</v>
      </c>
      <c r="M14964" t="s">
        <v>932</v>
      </c>
      <c r="N14964" t="s">
        <v>933</v>
      </c>
      <c r="O14964" t="s">
        <v>934</v>
      </c>
      <c r="Q14964" t="s">
        <v>371</v>
      </c>
      <c r="R14964" t="str">
        <f t="shared" si="468"/>
        <v>Weekday</v>
      </c>
      <c r="S14964" s="12">
        <f t="shared" si="467"/>
        <v>42194</v>
      </c>
    </row>
    <row r="14965" spans="1:19" x14ac:dyDescent="0.25">
      <c r="A14965" t="s">
        <v>93</v>
      </c>
      <c r="C14965">
        <v>20152180262</v>
      </c>
      <c r="D14965">
        <v>169</v>
      </c>
      <c r="E14965" t="s">
        <v>87</v>
      </c>
      <c r="G14965">
        <v>129.369</v>
      </c>
      <c r="H14965">
        <v>2015</v>
      </c>
      <c r="I14965">
        <v>7</v>
      </c>
      <c r="J14965">
        <v>28</v>
      </c>
      <c r="K14965">
        <v>6</v>
      </c>
      <c r="L14965">
        <v>49</v>
      </c>
      <c r="M14965" t="s">
        <v>932</v>
      </c>
      <c r="N14965" t="s">
        <v>933</v>
      </c>
      <c r="O14965" t="s">
        <v>934</v>
      </c>
      <c r="Q14965" t="s">
        <v>371</v>
      </c>
      <c r="R14965" t="str">
        <f t="shared" si="468"/>
        <v>Weekday</v>
      </c>
      <c r="S14965" s="12">
        <f t="shared" si="467"/>
        <v>42213</v>
      </c>
    </row>
    <row r="14966" spans="1:19" x14ac:dyDescent="0.25">
      <c r="A14966" t="s">
        <v>93</v>
      </c>
      <c r="C14966">
        <v>20152670297</v>
      </c>
      <c r="D14966">
        <v>169</v>
      </c>
      <c r="E14966" t="s">
        <v>87</v>
      </c>
      <c r="G14966">
        <v>129.369</v>
      </c>
      <c r="H14966">
        <v>2015</v>
      </c>
      <c r="I14966">
        <v>9</v>
      </c>
      <c r="J14966">
        <v>23</v>
      </c>
      <c r="K14966">
        <v>20</v>
      </c>
      <c r="L14966">
        <v>34</v>
      </c>
      <c r="M14966" t="s">
        <v>932</v>
      </c>
      <c r="N14966" t="s">
        <v>933</v>
      </c>
      <c r="O14966" t="s">
        <v>934</v>
      </c>
      <c r="Q14966" t="s">
        <v>371</v>
      </c>
      <c r="R14966" t="str">
        <f t="shared" si="468"/>
        <v>Weekday</v>
      </c>
      <c r="S14966" s="12">
        <f t="shared" si="467"/>
        <v>42270</v>
      </c>
    </row>
    <row r="14967" spans="1:19" x14ac:dyDescent="0.25">
      <c r="A14967" t="s">
        <v>93</v>
      </c>
      <c r="C14967">
        <v>20153070162</v>
      </c>
      <c r="D14967">
        <v>169</v>
      </c>
      <c r="E14967" t="s">
        <v>62</v>
      </c>
      <c r="G14967">
        <v>129.369</v>
      </c>
      <c r="H14967">
        <v>2015</v>
      </c>
      <c r="I14967">
        <v>11</v>
      </c>
      <c r="J14967">
        <v>3</v>
      </c>
      <c r="K14967">
        <v>18</v>
      </c>
      <c r="L14967">
        <v>15</v>
      </c>
      <c r="M14967" t="s">
        <v>932</v>
      </c>
      <c r="N14967" t="s">
        <v>933</v>
      </c>
      <c r="O14967" t="s">
        <v>934</v>
      </c>
      <c r="Q14967" t="s">
        <v>317</v>
      </c>
      <c r="R14967" t="str">
        <f t="shared" si="468"/>
        <v>Weekday</v>
      </c>
      <c r="S14967" s="12">
        <f t="shared" si="467"/>
        <v>42311</v>
      </c>
    </row>
    <row r="14968" spans="1:19" x14ac:dyDescent="0.25">
      <c r="A14968" t="s">
        <v>93</v>
      </c>
      <c r="C14968">
        <v>20153180153</v>
      </c>
      <c r="D14968">
        <v>169</v>
      </c>
      <c r="E14968" t="s">
        <v>87</v>
      </c>
      <c r="G14968">
        <v>129.369</v>
      </c>
      <c r="H14968">
        <v>2015</v>
      </c>
      <c r="I14968">
        <v>11</v>
      </c>
      <c r="J14968">
        <v>13</v>
      </c>
      <c r="K14968">
        <v>6</v>
      </c>
      <c r="L14968">
        <v>25</v>
      </c>
      <c r="M14968" t="s">
        <v>932</v>
      </c>
      <c r="N14968" t="s">
        <v>933</v>
      </c>
      <c r="O14968" t="s">
        <v>934</v>
      </c>
      <c r="Q14968" t="s">
        <v>371</v>
      </c>
      <c r="R14968" t="str">
        <f t="shared" si="468"/>
        <v>Weekday</v>
      </c>
      <c r="S14968" s="12">
        <f t="shared" si="467"/>
        <v>42321</v>
      </c>
    </row>
    <row r="14969" spans="1:19" x14ac:dyDescent="0.25">
      <c r="A14969" t="s">
        <v>93</v>
      </c>
      <c r="C14969">
        <v>20153380264</v>
      </c>
      <c r="D14969">
        <v>169</v>
      </c>
      <c r="E14969" t="s">
        <v>87</v>
      </c>
      <c r="G14969">
        <v>129.369</v>
      </c>
      <c r="H14969">
        <v>2015</v>
      </c>
      <c r="I14969">
        <v>12</v>
      </c>
      <c r="J14969">
        <v>3</v>
      </c>
      <c r="K14969">
        <v>14</v>
      </c>
      <c r="L14969">
        <v>52</v>
      </c>
      <c r="M14969" t="s">
        <v>932</v>
      </c>
      <c r="N14969" t="s">
        <v>933</v>
      </c>
      <c r="O14969" t="s">
        <v>934</v>
      </c>
      <c r="Q14969" t="s">
        <v>371</v>
      </c>
      <c r="R14969" t="str">
        <f t="shared" si="468"/>
        <v>Weekday</v>
      </c>
      <c r="S14969" s="12">
        <f t="shared" si="467"/>
        <v>42341</v>
      </c>
    </row>
    <row r="14970" spans="1:19" x14ac:dyDescent="0.25">
      <c r="A14970" t="s">
        <v>93</v>
      </c>
      <c r="C14970">
        <v>20152190233</v>
      </c>
      <c r="D14970">
        <v>169</v>
      </c>
      <c r="E14970" t="s">
        <v>87</v>
      </c>
      <c r="G14970">
        <v>129.37100000000001</v>
      </c>
      <c r="H14970">
        <v>2015</v>
      </c>
      <c r="I14970">
        <v>8</v>
      </c>
      <c r="J14970">
        <v>6</v>
      </c>
      <c r="K14970">
        <v>22</v>
      </c>
      <c r="L14970">
        <v>17</v>
      </c>
      <c r="M14970" t="s">
        <v>932</v>
      </c>
      <c r="N14970" t="s">
        <v>933</v>
      </c>
      <c r="O14970" t="s">
        <v>934</v>
      </c>
      <c r="Q14970" t="s">
        <v>371</v>
      </c>
      <c r="R14970" t="str">
        <f t="shared" si="468"/>
        <v>Weekday</v>
      </c>
      <c r="S14970" s="12">
        <f t="shared" si="467"/>
        <v>42222</v>
      </c>
    </row>
    <row r="14971" spans="1:19" x14ac:dyDescent="0.25">
      <c r="A14971" t="s">
        <v>93</v>
      </c>
      <c r="C14971">
        <v>20151060201</v>
      </c>
      <c r="D14971">
        <v>169</v>
      </c>
      <c r="E14971" t="s">
        <v>62</v>
      </c>
      <c r="G14971">
        <v>129.38</v>
      </c>
      <c r="H14971">
        <v>2015</v>
      </c>
      <c r="I14971">
        <v>4</v>
      </c>
      <c r="J14971">
        <v>12</v>
      </c>
      <c r="K14971">
        <v>14</v>
      </c>
      <c r="L14971">
        <v>42</v>
      </c>
      <c r="M14971" t="s">
        <v>932</v>
      </c>
      <c r="N14971" t="s">
        <v>933</v>
      </c>
      <c r="O14971" t="s">
        <v>934</v>
      </c>
      <c r="Q14971" t="s">
        <v>317</v>
      </c>
      <c r="R14971" t="str">
        <f t="shared" si="468"/>
        <v>Weekend</v>
      </c>
      <c r="S14971" s="12">
        <f t="shared" si="467"/>
        <v>42106</v>
      </c>
    </row>
    <row r="14972" spans="1:19" x14ac:dyDescent="0.25">
      <c r="A14972" t="s">
        <v>93</v>
      </c>
      <c r="C14972">
        <v>20153360288</v>
      </c>
      <c r="D14972">
        <v>169</v>
      </c>
      <c r="E14972" t="s">
        <v>87</v>
      </c>
      <c r="G14972">
        <v>129.38</v>
      </c>
      <c r="H14972">
        <v>2015</v>
      </c>
      <c r="I14972">
        <v>11</v>
      </c>
      <c r="J14972">
        <v>23</v>
      </c>
      <c r="K14972">
        <v>14</v>
      </c>
      <c r="L14972">
        <v>20</v>
      </c>
      <c r="M14972" t="s">
        <v>932</v>
      </c>
      <c r="N14972" t="s">
        <v>937</v>
      </c>
      <c r="O14972" t="s">
        <v>934</v>
      </c>
      <c r="Q14972" t="s">
        <v>371</v>
      </c>
      <c r="R14972" t="str">
        <f t="shared" si="468"/>
        <v>Weekday</v>
      </c>
      <c r="S14972" s="12">
        <f t="shared" si="467"/>
        <v>42331</v>
      </c>
    </row>
    <row r="14973" spans="1:19" x14ac:dyDescent="0.25">
      <c r="A14973" t="s">
        <v>93</v>
      </c>
      <c r="C14973">
        <v>20150930206</v>
      </c>
      <c r="D14973">
        <v>169</v>
      </c>
      <c r="E14973" t="s">
        <v>87</v>
      </c>
      <c r="G14973">
        <v>129.38800000000001</v>
      </c>
      <c r="H14973">
        <v>2015</v>
      </c>
      <c r="I14973">
        <v>3</v>
      </c>
      <c r="J14973">
        <v>30</v>
      </c>
      <c r="K14973">
        <v>6</v>
      </c>
      <c r="L14973">
        <v>28</v>
      </c>
      <c r="M14973" t="s">
        <v>932</v>
      </c>
      <c r="N14973" t="s">
        <v>933</v>
      </c>
      <c r="O14973" t="s">
        <v>934</v>
      </c>
      <c r="Q14973" t="s">
        <v>371</v>
      </c>
      <c r="R14973" t="str">
        <f t="shared" si="468"/>
        <v>Weekday</v>
      </c>
      <c r="S14973" s="12">
        <f t="shared" si="467"/>
        <v>42093</v>
      </c>
    </row>
    <row r="14974" spans="1:19" x14ac:dyDescent="0.25">
      <c r="A14974" t="s">
        <v>93</v>
      </c>
      <c r="C14974">
        <v>20150740143</v>
      </c>
      <c r="D14974">
        <v>169</v>
      </c>
      <c r="E14974" t="s">
        <v>62</v>
      </c>
      <c r="G14974">
        <v>129.608</v>
      </c>
      <c r="H14974">
        <v>2015</v>
      </c>
      <c r="I14974">
        <v>3</v>
      </c>
      <c r="J14974">
        <v>13</v>
      </c>
      <c r="K14974">
        <v>14</v>
      </c>
      <c r="L14974">
        <v>30</v>
      </c>
      <c r="M14974" t="s">
        <v>932</v>
      </c>
      <c r="N14974" t="s">
        <v>937</v>
      </c>
      <c r="O14974" t="s">
        <v>934</v>
      </c>
      <c r="Q14974" t="s">
        <v>318</v>
      </c>
      <c r="R14974" t="str">
        <f t="shared" si="468"/>
        <v>Weekday</v>
      </c>
      <c r="S14974" s="12">
        <f t="shared" si="467"/>
        <v>42076</v>
      </c>
    </row>
    <row r="14975" spans="1:19" x14ac:dyDescent="0.25">
      <c r="A14975" t="s">
        <v>93</v>
      </c>
      <c r="C14975">
        <v>20151200224</v>
      </c>
      <c r="D14975">
        <v>169</v>
      </c>
      <c r="E14975" t="s">
        <v>87</v>
      </c>
      <c r="G14975">
        <v>129.608</v>
      </c>
      <c r="H14975">
        <v>2015</v>
      </c>
      <c r="I14975">
        <v>4</v>
      </c>
      <c r="J14975">
        <v>29</v>
      </c>
      <c r="K14975">
        <v>15</v>
      </c>
      <c r="L14975">
        <v>22</v>
      </c>
      <c r="M14975" t="s">
        <v>932</v>
      </c>
      <c r="N14975" t="s">
        <v>933</v>
      </c>
      <c r="O14975" t="s">
        <v>934</v>
      </c>
      <c r="Q14975" t="s">
        <v>370</v>
      </c>
      <c r="R14975" t="str">
        <f t="shared" si="468"/>
        <v>Weekday</v>
      </c>
      <c r="S14975" s="12">
        <f t="shared" si="467"/>
        <v>42123</v>
      </c>
    </row>
    <row r="14976" spans="1:19" x14ac:dyDescent="0.25">
      <c r="A14976" t="s">
        <v>93</v>
      </c>
      <c r="C14976">
        <v>20151030245</v>
      </c>
      <c r="D14976">
        <v>169</v>
      </c>
      <c r="E14976" t="s">
        <v>87</v>
      </c>
      <c r="G14976">
        <v>129.69</v>
      </c>
      <c r="H14976">
        <v>2015</v>
      </c>
      <c r="I14976">
        <v>4</v>
      </c>
      <c r="J14976">
        <v>10</v>
      </c>
      <c r="K14976">
        <v>17</v>
      </c>
      <c r="L14976">
        <v>1</v>
      </c>
      <c r="M14976" t="s">
        <v>932</v>
      </c>
      <c r="N14976" t="s">
        <v>933</v>
      </c>
      <c r="O14976" t="s">
        <v>934</v>
      </c>
      <c r="Q14976" t="s">
        <v>369</v>
      </c>
      <c r="R14976" t="str">
        <f t="shared" si="468"/>
        <v>Weekday</v>
      </c>
      <c r="S14976" s="12">
        <f t="shared" si="467"/>
        <v>42104</v>
      </c>
    </row>
    <row r="14977" spans="1:19" x14ac:dyDescent="0.25">
      <c r="A14977" t="s">
        <v>93</v>
      </c>
      <c r="C14977">
        <v>20151490301</v>
      </c>
      <c r="D14977">
        <v>169</v>
      </c>
      <c r="E14977" t="s">
        <v>87</v>
      </c>
      <c r="G14977">
        <v>129.87100000000001</v>
      </c>
      <c r="H14977">
        <v>2015</v>
      </c>
      <c r="I14977">
        <v>5</v>
      </c>
      <c r="J14977">
        <v>27</v>
      </c>
      <c r="K14977">
        <v>7</v>
      </c>
      <c r="L14977">
        <v>7</v>
      </c>
      <c r="M14977" t="s">
        <v>932</v>
      </c>
      <c r="N14977" t="s">
        <v>933</v>
      </c>
      <c r="O14977" t="s">
        <v>934</v>
      </c>
      <c r="Q14977" t="s">
        <v>369</v>
      </c>
      <c r="R14977" t="str">
        <f t="shared" si="468"/>
        <v>Weekday</v>
      </c>
      <c r="S14977" s="12">
        <f t="shared" si="467"/>
        <v>42151</v>
      </c>
    </row>
    <row r="14978" spans="1:19" x14ac:dyDescent="0.25">
      <c r="A14978" t="s">
        <v>93</v>
      </c>
      <c r="C14978">
        <v>20150680195</v>
      </c>
      <c r="D14978">
        <v>169</v>
      </c>
      <c r="E14978" t="s">
        <v>62</v>
      </c>
      <c r="G14978">
        <v>129.971</v>
      </c>
      <c r="H14978">
        <v>2015</v>
      </c>
      <c r="I14978">
        <v>2</v>
      </c>
      <c r="J14978">
        <v>28</v>
      </c>
      <c r="K14978">
        <v>12</v>
      </c>
      <c r="L14978">
        <v>17</v>
      </c>
      <c r="M14978" t="s">
        <v>932</v>
      </c>
      <c r="N14978" t="s">
        <v>937</v>
      </c>
      <c r="O14978" t="s">
        <v>934</v>
      </c>
      <c r="Q14978" t="s">
        <v>319</v>
      </c>
      <c r="R14978" t="str">
        <f t="shared" si="468"/>
        <v>Weekend</v>
      </c>
      <c r="S14978" s="12">
        <f t="shared" si="467"/>
        <v>42063</v>
      </c>
    </row>
    <row r="14979" spans="1:19" x14ac:dyDescent="0.25">
      <c r="A14979" t="s">
        <v>93</v>
      </c>
      <c r="C14979">
        <v>20150170110</v>
      </c>
      <c r="D14979">
        <v>169</v>
      </c>
      <c r="E14979" t="s">
        <v>62</v>
      </c>
      <c r="G14979">
        <v>130.08000000000001</v>
      </c>
      <c r="H14979">
        <v>2015</v>
      </c>
      <c r="I14979">
        <v>1</v>
      </c>
      <c r="J14979">
        <v>17</v>
      </c>
      <c r="K14979">
        <v>16</v>
      </c>
      <c r="L14979">
        <v>55</v>
      </c>
      <c r="M14979" t="s">
        <v>932</v>
      </c>
      <c r="N14979" t="s">
        <v>933</v>
      </c>
      <c r="O14979" t="s">
        <v>934</v>
      </c>
      <c r="Q14979" t="s">
        <v>320</v>
      </c>
      <c r="R14979" t="str">
        <f t="shared" si="468"/>
        <v>Weekend</v>
      </c>
      <c r="S14979" s="12">
        <f t="shared" ref="S14979:S15042" si="469">DATE(H14979,I14979,J14979)</f>
        <v>42021</v>
      </c>
    </row>
    <row r="14980" spans="1:19" x14ac:dyDescent="0.25">
      <c r="A14980" t="s">
        <v>93</v>
      </c>
      <c r="C14980">
        <v>20150060399</v>
      </c>
      <c r="D14980">
        <v>169</v>
      </c>
      <c r="E14980" t="s">
        <v>62</v>
      </c>
      <c r="G14980">
        <v>130.37100000000001</v>
      </c>
      <c r="H14980">
        <v>2015</v>
      </c>
      <c r="I14980">
        <v>1</v>
      </c>
      <c r="J14980">
        <v>6</v>
      </c>
      <c r="K14980">
        <v>17</v>
      </c>
      <c r="L14980">
        <v>27</v>
      </c>
      <c r="M14980" t="s">
        <v>932</v>
      </c>
      <c r="N14980" t="s">
        <v>933</v>
      </c>
      <c r="O14980" t="s">
        <v>934</v>
      </c>
      <c r="Q14980" t="s">
        <v>322</v>
      </c>
      <c r="R14980" t="str">
        <f t="shared" si="468"/>
        <v>Weekday</v>
      </c>
      <c r="S14980" s="12">
        <f t="shared" si="469"/>
        <v>42010</v>
      </c>
    </row>
    <row r="14981" spans="1:19" x14ac:dyDescent="0.25">
      <c r="A14981" t="s">
        <v>93</v>
      </c>
      <c r="C14981">
        <v>20150640224</v>
      </c>
      <c r="D14981">
        <v>169</v>
      </c>
      <c r="E14981" t="s">
        <v>87</v>
      </c>
      <c r="G14981">
        <v>130.37100000000001</v>
      </c>
      <c r="H14981">
        <v>2015</v>
      </c>
      <c r="I14981">
        <v>3</v>
      </c>
      <c r="J14981">
        <v>4</v>
      </c>
      <c r="K14981">
        <v>12</v>
      </c>
      <c r="L14981">
        <v>15</v>
      </c>
      <c r="M14981" t="s">
        <v>932</v>
      </c>
      <c r="N14981" t="s">
        <v>933</v>
      </c>
      <c r="O14981" t="s">
        <v>934</v>
      </c>
      <c r="Q14981" t="s">
        <v>368</v>
      </c>
      <c r="R14981" t="str">
        <f t="shared" ref="R14981:R15044" si="470">IF(WEEKDAY(DATE(H14981,I14981,J14981),2)&lt;6,"Weekday","Weekend")</f>
        <v>Weekday</v>
      </c>
      <c r="S14981" s="12">
        <f t="shared" si="469"/>
        <v>42067</v>
      </c>
    </row>
    <row r="14982" spans="1:19" x14ac:dyDescent="0.25">
      <c r="A14982" t="s">
        <v>93</v>
      </c>
      <c r="C14982">
        <v>20151180192</v>
      </c>
      <c r="D14982">
        <v>169</v>
      </c>
      <c r="E14982" t="s">
        <v>87</v>
      </c>
      <c r="G14982">
        <v>130.37100000000001</v>
      </c>
      <c r="H14982">
        <v>2015</v>
      </c>
      <c r="I14982">
        <v>4</v>
      </c>
      <c r="J14982">
        <v>4</v>
      </c>
      <c r="K14982">
        <v>17</v>
      </c>
      <c r="L14982">
        <v>4</v>
      </c>
      <c r="M14982" t="s">
        <v>935</v>
      </c>
      <c r="N14982" t="s">
        <v>933</v>
      </c>
      <c r="O14982" t="s">
        <v>934</v>
      </c>
      <c r="Q14982" t="s">
        <v>368</v>
      </c>
      <c r="R14982" t="str">
        <f t="shared" si="470"/>
        <v>Weekend</v>
      </c>
      <c r="S14982" s="12">
        <f t="shared" si="469"/>
        <v>42098</v>
      </c>
    </row>
    <row r="14983" spans="1:19" x14ac:dyDescent="0.25">
      <c r="A14983" t="s">
        <v>93</v>
      </c>
      <c r="C14983">
        <v>20151100271</v>
      </c>
      <c r="D14983">
        <v>169</v>
      </c>
      <c r="E14983" t="s">
        <v>87</v>
      </c>
      <c r="G14983">
        <v>130.37100000000001</v>
      </c>
      <c r="H14983">
        <v>2015</v>
      </c>
      <c r="I14983">
        <v>4</v>
      </c>
      <c r="J14983">
        <v>18</v>
      </c>
      <c r="K14983">
        <v>13</v>
      </c>
      <c r="L14983">
        <v>53</v>
      </c>
      <c r="M14983" t="s">
        <v>935</v>
      </c>
      <c r="N14983" t="s">
        <v>933</v>
      </c>
      <c r="O14983" t="s">
        <v>934</v>
      </c>
      <c r="Q14983" t="s">
        <v>368</v>
      </c>
      <c r="R14983" t="str">
        <f t="shared" si="470"/>
        <v>Weekend</v>
      </c>
      <c r="S14983" s="12">
        <f t="shared" si="469"/>
        <v>42112</v>
      </c>
    </row>
    <row r="14984" spans="1:19" x14ac:dyDescent="0.25">
      <c r="A14984" t="s">
        <v>93</v>
      </c>
      <c r="C14984">
        <v>20151210263</v>
      </c>
      <c r="D14984">
        <v>169</v>
      </c>
      <c r="E14984" t="s">
        <v>62</v>
      </c>
      <c r="G14984">
        <v>130.37100000000001</v>
      </c>
      <c r="H14984">
        <v>2015</v>
      </c>
      <c r="I14984">
        <v>5</v>
      </c>
      <c r="J14984">
        <v>1</v>
      </c>
      <c r="K14984">
        <v>10</v>
      </c>
      <c r="L14984">
        <v>18</v>
      </c>
      <c r="M14984" t="s">
        <v>932</v>
      </c>
      <c r="N14984" t="s">
        <v>933</v>
      </c>
      <c r="O14984" t="s">
        <v>934</v>
      </c>
      <c r="Q14984" t="s">
        <v>322</v>
      </c>
      <c r="R14984" t="str">
        <f t="shared" si="470"/>
        <v>Weekday</v>
      </c>
      <c r="S14984" s="12">
        <f t="shared" si="469"/>
        <v>42125</v>
      </c>
    </row>
    <row r="14985" spans="1:19" x14ac:dyDescent="0.25">
      <c r="A14985" t="s">
        <v>93</v>
      </c>
      <c r="C14985">
        <v>20151250216</v>
      </c>
      <c r="D14985">
        <v>169</v>
      </c>
      <c r="E14985" t="s">
        <v>87</v>
      </c>
      <c r="G14985">
        <v>130.37100000000001</v>
      </c>
      <c r="H14985">
        <v>2015</v>
      </c>
      <c r="I14985">
        <v>5</v>
      </c>
      <c r="J14985">
        <v>4</v>
      </c>
      <c r="K14985">
        <v>7</v>
      </c>
      <c r="L14985">
        <v>21</v>
      </c>
      <c r="M14985" t="s">
        <v>932</v>
      </c>
      <c r="N14985" t="s">
        <v>933</v>
      </c>
      <c r="O14985" t="s">
        <v>934</v>
      </c>
      <c r="Q14985" t="s">
        <v>368</v>
      </c>
      <c r="R14985" t="str">
        <f t="shared" si="470"/>
        <v>Weekday</v>
      </c>
      <c r="S14985" s="12">
        <f t="shared" si="469"/>
        <v>42128</v>
      </c>
    </row>
    <row r="14986" spans="1:19" x14ac:dyDescent="0.25">
      <c r="A14986" t="s">
        <v>93</v>
      </c>
      <c r="C14986">
        <v>20151520232</v>
      </c>
      <c r="D14986">
        <v>169</v>
      </c>
      <c r="E14986" t="s">
        <v>87</v>
      </c>
      <c r="G14986">
        <v>130.37100000000001</v>
      </c>
      <c r="H14986">
        <v>2015</v>
      </c>
      <c r="I14986">
        <v>5</v>
      </c>
      <c r="J14986">
        <v>29</v>
      </c>
      <c r="K14986">
        <v>14</v>
      </c>
      <c r="L14986">
        <v>9</v>
      </c>
      <c r="M14986" t="s">
        <v>932</v>
      </c>
      <c r="N14986" t="s">
        <v>933</v>
      </c>
      <c r="O14986" t="s">
        <v>934</v>
      </c>
      <c r="Q14986" t="s">
        <v>368</v>
      </c>
      <c r="R14986" t="str">
        <f t="shared" si="470"/>
        <v>Weekday</v>
      </c>
      <c r="S14986" s="12">
        <f t="shared" si="469"/>
        <v>42153</v>
      </c>
    </row>
    <row r="14987" spans="1:19" x14ac:dyDescent="0.25">
      <c r="A14987" t="s">
        <v>93</v>
      </c>
      <c r="C14987">
        <v>20151570221</v>
      </c>
      <c r="D14987">
        <v>169</v>
      </c>
      <c r="E14987" t="s">
        <v>87</v>
      </c>
      <c r="G14987">
        <v>130.37100000000001</v>
      </c>
      <c r="H14987">
        <v>2015</v>
      </c>
      <c r="I14987">
        <v>6</v>
      </c>
      <c r="J14987">
        <v>6</v>
      </c>
      <c r="K14987">
        <v>12</v>
      </c>
      <c r="L14987">
        <v>27</v>
      </c>
      <c r="M14987" t="s">
        <v>932</v>
      </c>
      <c r="N14987" t="s">
        <v>937</v>
      </c>
      <c r="O14987" t="s">
        <v>934</v>
      </c>
      <c r="Q14987" t="s">
        <v>368</v>
      </c>
      <c r="R14987" t="str">
        <f t="shared" si="470"/>
        <v>Weekend</v>
      </c>
      <c r="S14987" s="12">
        <f t="shared" si="469"/>
        <v>42161</v>
      </c>
    </row>
    <row r="14988" spans="1:19" x14ac:dyDescent="0.25">
      <c r="A14988" t="s">
        <v>93</v>
      </c>
      <c r="C14988">
        <v>20151620271</v>
      </c>
      <c r="D14988">
        <v>169</v>
      </c>
      <c r="E14988" t="s">
        <v>87</v>
      </c>
      <c r="G14988">
        <v>130.37100000000001</v>
      </c>
      <c r="H14988">
        <v>2015</v>
      </c>
      <c r="I14988">
        <v>6</v>
      </c>
      <c r="J14988">
        <v>9</v>
      </c>
      <c r="K14988">
        <v>12</v>
      </c>
      <c r="L14988">
        <v>43</v>
      </c>
      <c r="M14988" t="s">
        <v>935</v>
      </c>
      <c r="N14988" t="s">
        <v>933</v>
      </c>
      <c r="O14988" t="s">
        <v>934</v>
      </c>
      <c r="Q14988" t="s">
        <v>368</v>
      </c>
      <c r="R14988" t="str">
        <f t="shared" si="470"/>
        <v>Weekday</v>
      </c>
      <c r="S14988" s="12">
        <f t="shared" si="469"/>
        <v>42164</v>
      </c>
    </row>
    <row r="14989" spans="1:19" x14ac:dyDescent="0.25">
      <c r="A14989" t="s">
        <v>93</v>
      </c>
      <c r="C14989">
        <v>20152150291</v>
      </c>
      <c r="D14989">
        <v>169</v>
      </c>
      <c r="E14989" t="s">
        <v>62</v>
      </c>
      <c r="G14989">
        <v>130.37100000000001</v>
      </c>
      <c r="H14989">
        <v>2015</v>
      </c>
      <c r="I14989">
        <v>7</v>
      </c>
      <c r="J14989">
        <v>15</v>
      </c>
      <c r="K14989">
        <v>16</v>
      </c>
      <c r="L14989">
        <v>50</v>
      </c>
      <c r="M14989" t="s">
        <v>932</v>
      </c>
      <c r="N14989" t="s">
        <v>933</v>
      </c>
      <c r="O14989" t="s">
        <v>934</v>
      </c>
      <c r="Q14989" t="s">
        <v>322</v>
      </c>
      <c r="R14989" t="str">
        <f t="shared" si="470"/>
        <v>Weekday</v>
      </c>
      <c r="S14989" s="12">
        <f t="shared" si="469"/>
        <v>42200</v>
      </c>
    </row>
    <row r="14990" spans="1:19" x14ac:dyDescent="0.25">
      <c r="A14990" t="s">
        <v>93</v>
      </c>
      <c r="C14990">
        <v>20152110277</v>
      </c>
      <c r="D14990">
        <v>169</v>
      </c>
      <c r="E14990" t="s">
        <v>87</v>
      </c>
      <c r="G14990">
        <v>130.37100000000001</v>
      </c>
      <c r="H14990">
        <v>2015</v>
      </c>
      <c r="I14990">
        <v>7</v>
      </c>
      <c r="J14990">
        <v>26</v>
      </c>
      <c r="K14990">
        <v>16</v>
      </c>
      <c r="L14990">
        <v>30</v>
      </c>
      <c r="M14990" t="s">
        <v>932</v>
      </c>
      <c r="N14990" t="s">
        <v>933</v>
      </c>
      <c r="O14990" t="s">
        <v>934</v>
      </c>
      <c r="Q14990" t="s">
        <v>368</v>
      </c>
      <c r="R14990" t="str">
        <f t="shared" si="470"/>
        <v>Weekend</v>
      </c>
      <c r="S14990" s="12">
        <f t="shared" si="469"/>
        <v>42211</v>
      </c>
    </row>
    <row r="14991" spans="1:19" x14ac:dyDescent="0.25">
      <c r="A14991" t="s">
        <v>93</v>
      </c>
      <c r="C14991">
        <v>20152640273</v>
      </c>
      <c r="D14991">
        <v>169</v>
      </c>
      <c r="E14991" t="s">
        <v>87</v>
      </c>
      <c r="G14991">
        <v>130.37100000000001</v>
      </c>
      <c r="H14991">
        <v>2015</v>
      </c>
      <c r="I14991">
        <v>9</v>
      </c>
      <c r="J14991">
        <v>17</v>
      </c>
      <c r="K14991">
        <v>17</v>
      </c>
      <c r="L14991">
        <v>20</v>
      </c>
      <c r="M14991" t="s">
        <v>932</v>
      </c>
      <c r="N14991" t="s">
        <v>933</v>
      </c>
      <c r="O14991" t="s">
        <v>934</v>
      </c>
      <c r="Q14991" t="s">
        <v>368</v>
      </c>
      <c r="R14991" t="str">
        <f t="shared" si="470"/>
        <v>Weekday</v>
      </c>
      <c r="S14991" s="12">
        <f t="shared" si="469"/>
        <v>42264</v>
      </c>
    </row>
    <row r="14992" spans="1:19" x14ac:dyDescent="0.25">
      <c r="A14992" t="s">
        <v>93</v>
      </c>
      <c r="C14992">
        <v>20152700067</v>
      </c>
      <c r="D14992">
        <v>169</v>
      </c>
      <c r="E14992" t="s">
        <v>87</v>
      </c>
      <c r="G14992">
        <v>130.37100000000001</v>
      </c>
      <c r="H14992">
        <v>2015</v>
      </c>
      <c r="I14992">
        <v>9</v>
      </c>
      <c r="J14992">
        <v>27</v>
      </c>
      <c r="K14992">
        <v>10</v>
      </c>
      <c r="L14992">
        <v>19</v>
      </c>
      <c r="M14992" t="s">
        <v>932</v>
      </c>
      <c r="N14992" t="s">
        <v>933</v>
      </c>
      <c r="O14992" t="s">
        <v>934</v>
      </c>
      <c r="Q14992" t="s">
        <v>368</v>
      </c>
      <c r="R14992" t="str">
        <f t="shared" si="470"/>
        <v>Weekend</v>
      </c>
      <c r="S14992" s="12">
        <f t="shared" si="469"/>
        <v>42274</v>
      </c>
    </row>
    <row r="14993" spans="1:19" x14ac:dyDescent="0.25">
      <c r="A14993" t="s">
        <v>93</v>
      </c>
      <c r="C14993">
        <v>20151250234</v>
      </c>
      <c r="D14993">
        <v>169</v>
      </c>
      <c r="E14993" t="s">
        <v>62</v>
      </c>
      <c r="G14993">
        <v>130.44499999999999</v>
      </c>
      <c r="H14993">
        <v>2015</v>
      </c>
      <c r="I14993">
        <v>4</v>
      </c>
      <c r="J14993">
        <v>29</v>
      </c>
      <c r="K14993">
        <v>16</v>
      </c>
      <c r="L14993">
        <v>47</v>
      </c>
      <c r="M14993" t="s">
        <v>932</v>
      </c>
      <c r="N14993" t="s">
        <v>936</v>
      </c>
      <c r="O14993" t="s">
        <v>934</v>
      </c>
      <c r="Q14993" t="s">
        <v>322</v>
      </c>
      <c r="R14993" t="str">
        <f t="shared" si="470"/>
        <v>Weekday</v>
      </c>
      <c r="S14993" s="12">
        <f t="shared" si="469"/>
        <v>42123</v>
      </c>
    </row>
    <row r="14994" spans="1:19" x14ac:dyDescent="0.25">
      <c r="A14994" t="s">
        <v>93</v>
      </c>
      <c r="C14994">
        <v>20152300042</v>
      </c>
      <c r="D14994">
        <v>169</v>
      </c>
      <c r="E14994" t="s">
        <v>87</v>
      </c>
      <c r="G14994">
        <v>130.52000000000001</v>
      </c>
      <c r="H14994">
        <v>2015</v>
      </c>
      <c r="I14994">
        <v>8</v>
      </c>
      <c r="J14994">
        <v>18</v>
      </c>
      <c r="K14994">
        <v>8</v>
      </c>
      <c r="L14994">
        <v>36</v>
      </c>
      <c r="M14994" t="s">
        <v>932</v>
      </c>
      <c r="N14994" t="s">
        <v>933</v>
      </c>
      <c r="O14994" t="s">
        <v>934</v>
      </c>
      <c r="Q14994" t="s">
        <v>366</v>
      </c>
      <c r="R14994" t="str">
        <f t="shared" si="470"/>
        <v>Weekday</v>
      </c>
      <c r="S14994" s="12">
        <f t="shared" si="469"/>
        <v>42234</v>
      </c>
    </row>
    <row r="14995" spans="1:19" x14ac:dyDescent="0.25">
      <c r="A14995" t="s">
        <v>93</v>
      </c>
      <c r="C14995">
        <v>20151280254</v>
      </c>
      <c r="D14995">
        <v>169</v>
      </c>
      <c r="E14995" t="s">
        <v>87</v>
      </c>
      <c r="G14995">
        <v>130.583</v>
      </c>
      <c r="H14995">
        <v>2015</v>
      </c>
      <c r="I14995">
        <v>5</v>
      </c>
      <c r="J14995">
        <v>7</v>
      </c>
      <c r="K14995">
        <v>18</v>
      </c>
      <c r="L14995">
        <v>34</v>
      </c>
      <c r="M14995" t="s">
        <v>932</v>
      </c>
      <c r="N14995" t="s">
        <v>933</v>
      </c>
      <c r="O14995" t="s">
        <v>934</v>
      </c>
      <c r="Q14995" t="s">
        <v>366</v>
      </c>
      <c r="R14995" t="str">
        <f t="shared" si="470"/>
        <v>Weekday</v>
      </c>
      <c r="S14995" s="12">
        <f t="shared" si="469"/>
        <v>42131</v>
      </c>
    </row>
    <row r="14996" spans="1:19" x14ac:dyDescent="0.25">
      <c r="A14996" t="s">
        <v>93</v>
      </c>
      <c r="C14996">
        <v>20151960290</v>
      </c>
      <c r="D14996">
        <v>169</v>
      </c>
      <c r="E14996" t="s">
        <v>62</v>
      </c>
      <c r="G14996">
        <v>130.596</v>
      </c>
      <c r="H14996">
        <v>2015</v>
      </c>
      <c r="I14996">
        <v>7</v>
      </c>
      <c r="J14996">
        <v>10</v>
      </c>
      <c r="K14996">
        <v>17</v>
      </c>
      <c r="L14996">
        <v>45</v>
      </c>
      <c r="M14996" t="s">
        <v>932</v>
      </c>
      <c r="N14996" t="s">
        <v>936</v>
      </c>
      <c r="O14996" t="s">
        <v>934</v>
      </c>
      <c r="Q14996" t="s">
        <v>324</v>
      </c>
      <c r="R14996" t="str">
        <f t="shared" si="470"/>
        <v>Weekday</v>
      </c>
      <c r="S14996" s="12">
        <f t="shared" si="469"/>
        <v>42195</v>
      </c>
    </row>
    <row r="14997" spans="1:19" x14ac:dyDescent="0.25">
      <c r="A14997" t="s">
        <v>93</v>
      </c>
      <c r="C14997">
        <v>20150620314</v>
      </c>
      <c r="D14997">
        <v>169</v>
      </c>
      <c r="E14997" t="s">
        <v>62</v>
      </c>
      <c r="G14997">
        <v>130.614</v>
      </c>
      <c r="H14997">
        <v>2015</v>
      </c>
      <c r="I14997">
        <v>3</v>
      </c>
      <c r="J14997">
        <v>1</v>
      </c>
      <c r="K14997">
        <v>17</v>
      </c>
      <c r="L14997">
        <v>0</v>
      </c>
      <c r="M14997" t="s">
        <v>932</v>
      </c>
      <c r="N14997" t="s">
        <v>933</v>
      </c>
      <c r="O14997" t="s">
        <v>934</v>
      </c>
      <c r="Q14997" t="s">
        <v>324</v>
      </c>
      <c r="R14997" t="str">
        <f t="shared" si="470"/>
        <v>Weekend</v>
      </c>
      <c r="S14997" s="12">
        <f t="shared" si="469"/>
        <v>42064</v>
      </c>
    </row>
    <row r="14998" spans="1:19" x14ac:dyDescent="0.25">
      <c r="A14998" t="s">
        <v>93</v>
      </c>
      <c r="C14998">
        <v>20151080017</v>
      </c>
      <c r="D14998">
        <v>169</v>
      </c>
      <c r="E14998" t="s">
        <v>87</v>
      </c>
      <c r="G14998">
        <v>130.77000000000001</v>
      </c>
      <c r="H14998">
        <v>2015</v>
      </c>
      <c r="I14998">
        <v>4</v>
      </c>
      <c r="J14998">
        <v>18</v>
      </c>
      <c r="K14998">
        <v>2</v>
      </c>
      <c r="L14998">
        <v>52</v>
      </c>
      <c r="M14998" t="s">
        <v>935</v>
      </c>
      <c r="N14998" t="s">
        <v>937</v>
      </c>
      <c r="O14998" t="s">
        <v>934</v>
      </c>
      <c r="Q14998" t="s">
        <v>364</v>
      </c>
      <c r="R14998" t="str">
        <f t="shared" si="470"/>
        <v>Weekend</v>
      </c>
      <c r="S14998" s="12">
        <f t="shared" si="469"/>
        <v>42112</v>
      </c>
    </row>
    <row r="14999" spans="1:19" x14ac:dyDescent="0.25">
      <c r="A14999" t="s">
        <v>93</v>
      </c>
      <c r="C14999">
        <v>20152040043</v>
      </c>
      <c r="D14999">
        <v>169</v>
      </c>
      <c r="E14999" t="s">
        <v>62</v>
      </c>
      <c r="G14999">
        <v>130.99</v>
      </c>
      <c r="H14999">
        <v>2015</v>
      </c>
      <c r="I14999">
        <v>7</v>
      </c>
      <c r="J14999">
        <v>22</v>
      </c>
      <c r="K14999">
        <v>3</v>
      </c>
      <c r="L14999">
        <v>0</v>
      </c>
      <c r="M14999" t="s">
        <v>935</v>
      </c>
      <c r="N14999" t="s">
        <v>933</v>
      </c>
      <c r="O14999" t="s">
        <v>934</v>
      </c>
      <c r="Q14999" t="s">
        <v>325</v>
      </c>
      <c r="R14999" t="str">
        <f t="shared" si="470"/>
        <v>Weekday</v>
      </c>
      <c r="S14999" s="12">
        <f t="shared" si="469"/>
        <v>42207</v>
      </c>
    </row>
    <row r="15000" spans="1:19" x14ac:dyDescent="0.25">
      <c r="A15000" t="s">
        <v>93</v>
      </c>
      <c r="C15000">
        <v>20150100262</v>
      </c>
      <c r="D15000">
        <v>169</v>
      </c>
      <c r="E15000" t="s">
        <v>62</v>
      </c>
      <c r="G15000">
        <v>131.01300000000001</v>
      </c>
      <c r="H15000">
        <v>2015</v>
      </c>
      <c r="I15000">
        <v>1</v>
      </c>
      <c r="J15000">
        <v>10</v>
      </c>
      <c r="K15000">
        <v>7</v>
      </c>
      <c r="L15000">
        <v>5</v>
      </c>
      <c r="M15000" t="s">
        <v>935</v>
      </c>
      <c r="N15000" t="s">
        <v>936</v>
      </c>
      <c r="O15000" t="s">
        <v>934</v>
      </c>
      <c r="Q15000" t="s">
        <v>325</v>
      </c>
      <c r="R15000" t="str">
        <f t="shared" si="470"/>
        <v>Weekend</v>
      </c>
      <c r="S15000" s="12">
        <f t="shared" si="469"/>
        <v>42014</v>
      </c>
    </row>
    <row r="15001" spans="1:19" x14ac:dyDescent="0.25">
      <c r="A15001" t="s">
        <v>93</v>
      </c>
      <c r="C15001">
        <v>20152270076</v>
      </c>
      <c r="D15001">
        <v>169</v>
      </c>
      <c r="E15001" t="s">
        <v>87</v>
      </c>
      <c r="G15001">
        <v>131.24</v>
      </c>
      <c r="H15001">
        <v>2015</v>
      </c>
      <c r="I15001">
        <v>8</v>
      </c>
      <c r="J15001">
        <v>15</v>
      </c>
      <c r="K15001">
        <v>12</v>
      </c>
      <c r="L15001">
        <v>27</v>
      </c>
      <c r="M15001" t="s">
        <v>932</v>
      </c>
      <c r="N15001" t="s">
        <v>933</v>
      </c>
      <c r="O15001" t="s">
        <v>934</v>
      </c>
      <c r="Q15001" t="s">
        <v>362</v>
      </c>
      <c r="R15001" t="str">
        <f t="shared" si="470"/>
        <v>Weekend</v>
      </c>
      <c r="S15001" s="12">
        <f t="shared" si="469"/>
        <v>42231</v>
      </c>
    </row>
    <row r="15002" spans="1:19" x14ac:dyDescent="0.25">
      <c r="A15002" t="s">
        <v>93</v>
      </c>
      <c r="C15002">
        <v>20152550013</v>
      </c>
      <c r="D15002">
        <v>169</v>
      </c>
      <c r="E15002" t="s">
        <v>87</v>
      </c>
      <c r="G15002">
        <v>131.24</v>
      </c>
      <c r="H15002">
        <v>2015</v>
      </c>
      <c r="I15002">
        <v>9</v>
      </c>
      <c r="J15002">
        <v>10</v>
      </c>
      <c r="K15002">
        <v>21</v>
      </c>
      <c r="L15002">
        <v>27</v>
      </c>
      <c r="M15002" t="s">
        <v>935</v>
      </c>
      <c r="N15002" t="s">
        <v>933</v>
      </c>
      <c r="O15002" t="s">
        <v>934</v>
      </c>
      <c r="Q15002" t="s">
        <v>362</v>
      </c>
      <c r="R15002" t="str">
        <f t="shared" si="470"/>
        <v>Weekday</v>
      </c>
      <c r="S15002" s="12">
        <f t="shared" si="469"/>
        <v>42257</v>
      </c>
    </row>
    <row r="15003" spans="1:19" x14ac:dyDescent="0.25">
      <c r="A15003" t="s">
        <v>93</v>
      </c>
      <c r="C15003">
        <v>20150420296</v>
      </c>
      <c r="D15003">
        <v>169</v>
      </c>
      <c r="E15003" t="s">
        <v>87</v>
      </c>
      <c r="G15003">
        <v>131.376</v>
      </c>
      <c r="H15003">
        <v>2015</v>
      </c>
      <c r="I15003">
        <v>2</v>
      </c>
      <c r="J15003">
        <v>10</v>
      </c>
      <c r="K15003">
        <v>12</v>
      </c>
      <c r="L15003">
        <v>48</v>
      </c>
      <c r="M15003" t="s">
        <v>935</v>
      </c>
      <c r="N15003" t="s">
        <v>933</v>
      </c>
      <c r="O15003" t="s">
        <v>934</v>
      </c>
      <c r="Q15003" t="s">
        <v>362</v>
      </c>
      <c r="R15003" t="str">
        <f t="shared" si="470"/>
        <v>Weekday</v>
      </c>
      <c r="S15003" s="12">
        <f t="shared" si="469"/>
        <v>42045</v>
      </c>
    </row>
    <row r="15004" spans="1:19" x14ac:dyDescent="0.25">
      <c r="A15004" t="s">
        <v>93</v>
      </c>
      <c r="C15004">
        <v>20150620307</v>
      </c>
      <c r="D15004">
        <v>169</v>
      </c>
      <c r="E15004" t="s">
        <v>62</v>
      </c>
      <c r="G15004">
        <v>131.376</v>
      </c>
      <c r="H15004">
        <v>2015</v>
      </c>
      <c r="I15004">
        <v>2</v>
      </c>
      <c r="J15004">
        <v>23</v>
      </c>
      <c r="K15004">
        <v>14</v>
      </c>
      <c r="L15004">
        <v>28</v>
      </c>
      <c r="M15004" t="s">
        <v>932</v>
      </c>
      <c r="N15004" t="s">
        <v>933</v>
      </c>
      <c r="O15004" t="s">
        <v>934</v>
      </c>
      <c r="Q15004" t="s">
        <v>327</v>
      </c>
      <c r="R15004" t="str">
        <f t="shared" si="470"/>
        <v>Weekday</v>
      </c>
      <c r="S15004" s="12">
        <f t="shared" si="469"/>
        <v>42058</v>
      </c>
    </row>
    <row r="15005" spans="1:19" x14ac:dyDescent="0.25">
      <c r="A15005" t="s">
        <v>93</v>
      </c>
      <c r="C15005">
        <v>20150680206</v>
      </c>
      <c r="D15005">
        <v>169</v>
      </c>
      <c r="E15005" t="s">
        <v>87</v>
      </c>
      <c r="G15005">
        <v>131.376</v>
      </c>
      <c r="H15005">
        <v>2015</v>
      </c>
      <c r="I15005">
        <v>3</v>
      </c>
      <c r="J15005">
        <v>5</v>
      </c>
      <c r="K15005">
        <v>9</v>
      </c>
      <c r="L15005">
        <v>2</v>
      </c>
      <c r="M15005" t="s">
        <v>932</v>
      </c>
      <c r="N15005" t="s">
        <v>937</v>
      </c>
      <c r="O15005" t="s">
        <v>934</v>
      </c>
      <c r="Q15005" t="s">
        <v>362</v>
      </c>
      <c r="R15005" t="str">
        <f t="shared" si="470"/>
        <v>Weekday</v>
      </c>
      <c r="S15005" s="12">
        <f t="shared" si="469"/>
        <v>42068</v>
      </c>
    </row>
    <row r="15006" spans="1:19" x14ac:dyDescent="0.25">
      <c r="A15006" t="s">
        <v>93</v>
      </c>
      <c r="C15006">
        <v>20151540183</v>
      </c>
      <c r="D15006">
        <v>169</v>
      </c>
      <c r="E15006" t="s">
        <v>87</v>
      </c>
      <c r="G15006">
        <v>131.376</v>
      </c>
      <c r="H15006">
        <v>2015</v>
      </c>
      <c r="I15006">
        <v>6</v>
      </c>
      <c r="J15006">
        <v>3</v>
      </c>
      <c r="K15006">
        <v>9</v>
      </c>
      <c r="L15006">
        <v>0</v>
      </c>
      <c r="M15006" t="s">
        <v>932</v>
      </c>
      <c r="N15006" t="s">
        <v>933</v>
      </c>
      <c r="O15006" t="s">
        <v>934</v>
      </c>
      <c r="Q15006" t="s">
        <v>362</v>
      </c>
      <c r="R15006" t="str">
        <f t="shared" si="470"/>
        <v>Weekday</v>
      </c>
      <c r="S15006" s="12">
        <f t="shared" si="469"/>
        <v>42158</v>
      </c>
    </row>
    <row r="15007" spans="1:19" x14ac:dyDescent="0.25">
      <c r="A15007" t="s">
        <v>93</v>
      </c>
      <c r="C15007">
        <v>20152010295</v>
      </c>
      <c r="D15007">
        <v>169</v>
      </c>
      <c r="E15007" t="s">
        <v>62</v>
      </c>
      <c r="G15007">
        <v>131.376</v>
      </c>
      <c r="H15007">
        <v>2015</v>
      </c>
      <c r="I15007">
        <v>7</v>
      </c>
      <c r="J15007">
        <v>16</v>
      </c>
      <c r="K15007">
        <v>19</v>
      </c>
      <c r="L15007">
        <v>51</v>
      </c>
      <c r="M15007" t="s">
        <v>932</v>
      </c>
      <c r="N15007" t="s">
        <v>937</v>
      </c>
      <c r="O15007" t="s">
        <v>934</v>
      </c>
      <c r="Q15007" t="s">
        <v>327</v>
      </c>
      <c r="R15007" t="str">
        <f t="shared" si="470"/>
        <v>Weekday</v>
      </c>
      <c r="S15007" s="12">
        <f t="shared" si="469"/>
        <v>42201</v>
      </c>
    </row>
    <row r="15008" spans="1:19" x14ac:dyDescent="0.25">
      <c r="A15008" t="s">
        <v>93</v>
      </c>
      <c r="C15008">
        <v>20152150268</v>
      </c>
      <c r="D15008">
        <v>169</v>
      </c>
      <c r="E15008" t="s">
        <v>87</v>
      </c>
      <c r="G15008">
        <v>131.376</v>
      </c>
      <c r="H15008">
        <v>2015</v>
      </c>
      <c r="I15008">
        <v>7</v>
      </c>
      <c r="J15008">
        <v>31</v>
      </c>
      <c r="K15008">
        <v>14</v>
      </c>
      <c r="L15008">
        <v>19</v>
      </c>
      <c r="M15008" t="s">
        <v>932</v>
      </c>
      <c r="N15008" t="s">
        <v>933</v>
      </c>
      <c r="O15008" t="s">
        <v>934</v>
      </c>
      <c r="Q15008" t="s">
        <v>362</v>
      </c>
      <c r="R15008" t="str">
        <f t="shared" si="470"/>
        <v>Weekday</v>
      </c>
      <c r="S15008" s="12">
        <f t="shared" si="469"/>
        <v>42216</v>
      </c>
    </row>
    <row r="15009" spans="1:19" x14ac:dyDescent="0.25">
      <c r="A15009" t="s">
        <v>93</v>
      </c>
      <c r="C15009">
        <v>20153200250</v>
      </c>
      <c r="D15009">
        <v>169</v>
      </c>
      <c r="E15009" t="s">
        <v>62</v>
      </c>
      <c r="G15009">
        <v>131.376</v>
      </c>
      <c r="H15009">
        <v>2015</v>
      </c>
      <c r="I15009">
        <v>11</v>
      </c>
      <c r="J15009">
        <v>14</v>
      </c>
      <c r="K15009">
        <v>18</v>
      </c>
      <c r="L15009">
        <v>7</v>
      </c>
      <c r="M15009" t="s">
        <v>932</v>
      </c>
      <c r="N15009" t="s">
        <v>933</v>
      </c>
      <c r="O15009" t="s">
        <v>934</v>
      </c>
      <c r="Q15009" t="s">
        <v>327</v>
      </c>
      <c r="R15009" t="str">
        <f t="shared" si="470"/>
        <v>Weekend</v>
      </c>
      <c r="S15009" s="12">
        <f t="shared" si="469"/>
        <v>42322</v>
      </c>
    </row>
    <row r="15010" spans="1:19" x14ac:dyDescent="0.25">
      <c r="A15010" t="s">
        <v>93</v>
      </c>
      <c r="C15010">
        <v>20152610278</v>
      </c>
      <c r="D15010">
        <v>169</v>
      </c>
      <c r="E15010" t="s">
        <v>62</v>
      </c>
      <c r="G15010">
        <v>131.52000000000001</v>
      </c>
      <c r="H15010">
        <v>2015</v>
      </c>
      <c r="I15010">
        <v>9</v>
      </c>
      <c r="J15010">
        <v>18</v>
      </c>
      <c r="K15010">
        <v>1</v>
      </c>
      <c r="L15010">
        <v>36</v>
      </c>
      <c r="M15010" t="s">
        <v>932</v>
      </c>
      <c r="N15010" t="s">
        <v>933</v>
      </c>
      <c r="O15010" t="s">
        <v>934</v>
      </c>
      <c r="Q15010" t="s">
        <v>327</v>
      </c>
      <c r="R15010" t="str">
        <f t="shared" si="470"/>
        <v>Weekday</v>
      </c>
      <c r="S15010" s="12">
        <f t="shared" si="469"/>
        <v>42265</v>
      </c>
    </row>
    <row r="15011" spans="1:19" x14ac:dyDescent="0.25">
      <c r="A15011" t="s">
        <v>93</v>
      </c>
      <c r="C15011">
        <v>20152310205</v>
      </c>
      <c r="D15011">
        <v>169</v>
      </c>
      <c r="E15011" t="s">
        <v>87</v>
      </c>
      <c r="G15011">
        <v>131.577</v>
      </c>
      <c r="H15011">
        <v>2015</v>
      </c>
      <c r="I15011">
        <v>8</v>
      </c>
      <c r="J15011">
        <v>13</v>
      </c>
      <c r="K15011">
        <v>10</v>
      </c>
      <c r="L15011">
        <v>6</v>
      </c>
      <c r="M15011" t="s">
        <v>932</v>
      </c>
      <c r="N15011" t="s">
        <v>933</v>
      </c>
      <c r="O15011" t="s">
        <v>934</v>
      </c>
      <c r="Q15011" t="s">
        <v>362</v>
      </c>
      <c r="R15011" t="str">
        <f t="shared" si="470"/>
        <v>Weekday</v>
      </c>
      <c r="S15011" s="12">
        <f t="shared" si="469"/>
        <v>42229</v>
      </c>
    </row>
    <row r="15012" spans="1:19" x14ac:dyDescent="0.25">
      <c r="A15012" t="s">
        <v>93</v>
      </c>
      <c r="C15012">
        <v>20152970084</v>
      </c>
      <c r="D15012">
        <v>169</v>
      </c>
      <c r="E15012" t="s">
        <v>940</v>
      </c>
      <c r="G15012">
        <v>131.654</v>
      </c>
      <c r="H15012">
        <v>2015</v>
      </c>
      <c r="I15012">
        <v>10</v>
      </c>
      <c r="J15012">
        <v>24</v>
      </c>
      <c r="K15012">
        <v>13</v>
      </c>
      <c r="L15012">
        <v>45</v>
      </c>
      <c r="M15012" t="s">
        <v>932</v>
      </c>
      <c r="N15012" t="s">
        <v>933</v>
      </c>
      <c r="O15012" t="s">
        <v>934</v>
      </c>
      <c r="R15012" t="str">
        <f t="shared" si="470"/>
        <v>Weekend</v>
      </c>
      <c r="S15012" s="12">
        <f t="shared" si="469"/>
        <v>42301</v>
      </c>
    </row>
    <row r="15013" spans="1:19" x14ac:dyDescent="0.25">
      <c r="A15013" t="s">
        <v>93</v>
      </c>
      <c r="C15013">
        <v>20151490300</v>
      </c>
      <c r="D15013">
        <v>169</v>
      </c>
      <c r="E15013" t="s">
        <v>87</v>
      </c>
      <c r="G15013">
        <v>131.65799999999999</v>
      </c>
      <c r="H15013">
        <v>2015</v>
      </c>
      <c r="I15013">
        <v>5</v>
      </c>
      <c r="J15013">
        <v>26</v>
      </c>
      <c r="K15013">
        <v>13</v>
      </c>
      <c r="L15013">
        <v>47</v>
      </c>
      <c r="M15013" t="s">
        <v>932</v>
      </c>
      <c r="N15013" t="s">
        <v>933</v>
      </c>
      <c r="O15013" t="s">
        <v>934</v>
      </c>
      <c r="Q15013" t="s">
        <v>361</v>
      </c>
      <c r="R15013" t="str">
        <f t="shared" si="470"/>
        <v>Weekday</v>
      </c>
      <c r="S15013" s="12">
        <f t="shared" si="469"/>
        <v>42150</v>
      </c>
    </row>
    <row r="15014" spans="1:19" x14ac:dyDescent="0.25">
      <c r="A15014" t="s">
        <v>93</v>
      </c>
      <c r="C15014">
        <v>20151750198</v>
      </c>
      <c r="D15014">
        <v>169</v>
      </c>
      <c r="E15014" t="s">
        <v>87</v>
      </c>
      <c r="G15014">
        <v>131.67599999999999</v>
      </c>
      <c r="H15014">
        <v>2015</v>
      </c>
      <c r="I15014">
        <v>6</v>
      </c>
      <c r="J15014">
        <v>19</v>
      </c>
      <c r="K15014">
        <v>13</v>
      </c>
      <c r="L15014">
        <v>54</v>
      </c>
      <c r="M15014" t="s">
        <v>932</v>
      </c>
      <c r="N15014" t="s">
        <v>933</v>
      </c>
      <c r="O15014" t="s">
        <v>934</v>
      </c>
      <c r="Q15014" t="s">
        <v>361</v>
      </c>
      <c r="R15014" t="str">
        <f t="shared" si="470"/>
        <v>Weekday</v>
      </c>
      <c r="S15014" s="12">
        <f t="shared" si="469"/>
        <v>42174</v>
      </c>
    </row>
    <row r="15015" spans="1:19" x14ac:dyDescent="0.25">
      <c r="A15015" t="s">
        <v>93</v>
      </c>
      <c r="C15015">
        <v>20150710158</v>
      </c>
      <c r="D15015">
        <v>169</v>
      </c>
      <c r="E15015" t="s">
        <v>87</v>
      </c>
      <c r="G15015">
        <v>131.94</v>
      </c>
      <c r="H15015">
        <v>2015</v>
      </c>
      <c r="I15015">
        <v>3</v>
      </c>
      <c r="J15015">
        <v>12</v>
      </c>
      <c r="K15015">
        <v>18</v>
      </c>
      <c r="L15015">
        <v>43</v>
      </c>
      <c r="M15015" t="s">
        <v>935</v>
      </c>
      <c r="N15015" t="s">
        <v>933</v>
      </c>
      <c r="O15015" t="s">
        <v>934</v>
      </c>
      <c r="Q15015" t="s">
        <v>360</v>
      </c>
      <c r="R15015" t="str">
        <f t="shared" si="470"/>
        <v>Weekday</v>
      </c>
      <c r="S15015" s="12">
        <f t="shared" si="469"/>
        <v>42075</v>
      </c>
    </row>
    <row r="15016" spans="1:19" x14ac:dyDescent="0.25">
      <c r="A15016" t="s">
        <v>93</v>
      </c>
      <c r="C15016">
        <v>20151560193</v>
      </c>
      <c r="D15016">
        <v>169</v>
      </c>
      <c r="E15016" t="s">
        <v>87</v>
      </c>
      <c r="G15016">
        <v>131.99600000000001</v>
      </c>
      <c r="H15016">
        <v>2015</v>
      </c>
      <c r="I15016">
        <v>5</v>
      </c>
      <c r="J15016">
        <v>21</v>
      </c>
      <c r="K15016">
        <v>7</v>
      </c>
      <c r="L15016">
        <v>12</v>
      </c>
      <c r="M15016" t="s">
        <v>932</v>
      </c>
      <c r="N15016" t="s">
        <v>937</v>
      </c>
      <c r="O15016" t="s">
        <v>934</v>
      </c>
      <c r="R15016" t="str">
        <f t="shared" si="470"/>
        <v>Weekday</v>
      </c>
      <c r="S15016" s="12">
        <f t="shared" si="469"/>
        <v>42145</v>
      </c>
    </row>
    <row r="15017" spans="1:19" x14ac:dyDescent="0.25">
      <c r="A15017" t="s">
        <v>93</v>
      </c>
      <c r="C15017">
        <v>20151340139</v>
      </c>
      <c r="D15017">
        <v>169</v>
      </c>
      <c r="E15017" t="s">
        <v>87</v>
      </c>
      <c r="G15017">
        <v>132.1</v>
      </c>
      <c r="H15017">
        <v>2015</v>
      </c>
      <c r="I15017">
        <v>5</v>
      </c>
      <c r="J15017">
        <v>14</v>
      </c>
      <c r="K15017">
        <v>16</v>
      </c>
      <c r="L15017">
        <v>28</v>
      </c>
      <c r="M15017" t="s">
        <v>932</v>
      </c>
      <c r="N15017" t="s">
        <v>933</v>
      </c>
      <c r="O15017" t="s">
        <v>934</v>
      </c>
      <c r="R15017" t="str">
        <f t="shared" si="470"/>
        <v>Weekday</v>
      </c>
      <c r="S15017" s="12">
        <f t="shared" si="469"/>
        <v>42138</v>
      </c>
    </row>
    <row r="15018" spans="1:19" x14ac:dyDescent="0.25">
      <c r="A15018" t="s">
        <v>93</v>
      </c>
      <c r="C15018">
        <v>20150430432</v>
      </c>
      <c r="D15018">
        <v>169</v>
      </c>
      <c r="E15018" t="s">
        <v>87</v>
      </c>
      <c r="G15018">
        <v>132.15799999999999</v>
      </c>
      <c r="H15018">
        <v>2015</v>
      </c>
      <c r="I15018">
        <v>2</v>
      </c>
      <c r="J15018">
        <v>10</v>
      </c>
      <c r="K15018">
        <v>7</v>
      </c>
      <c r="L15018">
        <v>15</v>
      </c>
      <c r="M15018" t="s">
        <v>932</v>
      </c>
      <c r="N15018" t="s">
        <v>933</v>
      </c>
      <c r="O15018" t="s">
        <v>934</v>
      </c>
      <c r="R15018" t="str">
        <f t="shared" si="470"/>
        <v>Weekday</v>
      </c>
      <c r="S15018" s="12">
        <f t="shared" si="469"/>
        <v>42045</v>
      </c>
    </row>
    <row r="15019" spans="1:19" x14ac:dyDescent="0.25">
      <c r="A15019" t="s">
        <v>93</v>
      </c>
      <c r="C15019">
        <v>20150580009</v>
      </c>
      <c r="D15019">
        <v>169</v>
      </c>
      <c r="E15019" t="s">
        <v>62</v>
      </c>
      <c r="G15019">
        <v>132.15799999999999</v>
      </c>
      <c r="H15019">
        <v>2015</v>
      </c>
      <c r="I15019">
        <v>2</v>
      </c>
      <c r="J15019">
        <v>26</v>
      </c>
      <c r="K15019">
        <v>17</v>
      </c>
      <c r="L15019">
        <v>59</v>
      </c>
      <c r="M15019" t="s">
        <v>932</v>
      </c>
      <c r="N15019" t="s">
        <v>937</v>
      </c>
      <c r="O15019" t="s">
        <v>934</v>
      </c>
      <c r="R15019" t="str">
        <f t="shared" si="470"/>
        <v>Weekday</v>
      </c>
      <c r="S15019" s="12">
        <f t="shared" si="469"/>
        <v>42061</v>
      </c>
    </row>
    <row r="15020" spans="1:19" x14ac:dyDescent="0.25">
      <c r="A15020" t="s">
        <v>93</v>
      </c>
      <c r="C15020">
        <v>20150780173</v>
      </c>
      <c r="D15020">
        <v>169</v>
      </c>
      <c r="E15020" t="s">
        <v>62</v>
      </c>
      <c r="G15020">
        <v>132.15799999999999</v>
      </c>
      <c r="H15020">
        <v>2015</v>
      </c>
      <c r="I15020">
        <v>3</v>
      </c>
      <c r="J15020">
        <v>18</v>
      </c>
      <c r="K15020">
        <v>15</v>
      </c>
      <c r="L15020">
        <v>53</v>
      </c>
      <c r="M15020" t="s">
        <v>932</v>
      </c>
      <c r="N15020" t="s">
        <v>933</v>
      </c>
      <c r="O15020" t="s">
        <v>934</v>
      </c>
      <c r="R15020" t="str">
        <f t="shared" si="470"/>
        <v>Weekday</v>
      </c>
      <c r="S15020" s="12">
        <f t="shared" si="469"/>
        <v>42081</v>
      </c>
    </row>
    <row r="15021" spans="1:19" x14ac:dyDescent="0.25">
      <c r="A15021" t="s">
        <v>93</v>
      </c>
      <c r="C15021">
        <v>20150780174</v>
      </c>
      <c r="D15021">
        <v>169</v>
      </c>
      <c r="E15021" t="s">
        <v>940</v>
      </c>
      <c r="G15021">
        <v>132.15799999999999</v>
      </c>
      <c r="H15021">
        <v>2015</v>
      </c>
      <c r="I15021">
        <v>3</v>
      </c>
      <c r="J15021">
        <v>18</v>
      </c>
      <c r="K15021">
        <v>17</v>
      </c>
      <c r="L15021">
        <v>25</v>
      </c>
      <c r="M15021" t="s">
        <v>932</v>
      </c>
      <c r="N15021" t="s">
        <v>933</v>
      </c>
      <c r="O15021" t="s">
        <v>934</v>
      </c>
      <c r="R15021" t="str">
        <f t="shared" si="470"/>
        <v>Weekday</v>
      </c>
      <c r="S15021" s="12">
        <f t="shared" si="469"/>
        <v>42081</v>
      </c>
    </row>
    <row r="15022" spans="1:19" x14ac:dyDescent="0.25">
      <c r="A15022" t="s">
        <v>93</v>
      </c>
      <c r="C15022">
        <v>20151400220</v>
      </c>
      <c r="D15022">
        <v>169</v>
      </c>
      <c r="E15022" t="s">
        <v>940</v>
      </c>
      <c r="G15022">
        <v>132.15799999999999</v>
      </c>
      <c r="H15022">
        <v>2015</v>
      </c>
      <c r="I15022">
        <v>5</v>
      </c>
      <c r="J15022">
        <v>18</v>
      </c>
      <c r="K15022">
        <v>19</v>
      </c>
      <c r="L15022">
        <v>58</v>
      </c>
      <c r="M15022" t="s">
        <v>935</v>
      </c>
      <c r="N15022" t="s">
        <v>933</v>
      </c>
      <c r="O15022" t="s">
        <v>934</v>
      </c>
      <c r="R15022" t="str">
        <f t="shared" si="470"/>
        <v>Weekday</v>
      </c>
      <c r="S15022" s="12">
        <f t="shared" si="469"/>
        <v>42142</v>
      </c>
    </row>
    <row r="15023" spans="1:19" x14ac:dyDescent="0.25">
      <c r="A15023" t="s">
        <v>93</v>
      </c>
      <c r="C15023">
        <v>20151470241</v>
      </c>
      <c r="D15023">
        <v>169</v>
      </c>
      <c r="E15023" t="s">
        <v>87</v>
      </c>
      <c r="G15023">
        <v>132.15799999999999</v>
      </c>
      <c r="H15023">
        <v>2015</v>
      </c>
      <c r="I15023">
        <v>5</v>
      </c>
      <c r="J15023">
        <v>21</v>
      </c>
      <c r="K15023">
        <v>7</v>
      </c>
      <c r="L15023">
        <v>40</v>
      </c>
      <c r="M15023" t="s">
        <v>932</v>
      </c>
      <c r="N15023" t="s">
        <v>937</v>
      </c>
      <c r="O15023" t="s">
        <v>934</v>
      </c>
      <c r="R15023" t="str">
        <f t="shared" si="470"/>
        <v>Weekday</v>
      </c>
      <c r="S15023" s="12">
        <f t="shared" si="469"/>
        <v>42145</v>
      </c>
    </row>
    <row r="15024" spans="1:19" x14ac:dyDescent="0.25">
      <c r="A15024" t="s">
        <v>93</v>
      </c>
      <c r="C15024">
        <v>20151820273</v>
      </c>
      <c r="D15024">
        <v>169</v>
      </c>
      <c r="E15024" t="s">
        <v>87</v>
      </c>
      <c r="G15024">
        <v>132.15799999999999</v>
      </c>
      <c r="H15024">
        <v>2015</v>
      </c>
      <c r="I15024">
        <v>7</v>
      </c>
      <c r="J15024">
        <v>1</v>
      </c>
      <c r="K15024">
        <v>5</v>
      </c>
      <c r="L15024">
        <v>13</v>
      </c>
      <c r="M15024" t="s">
        <v>935</v>
      </c>
      <c r="N15024" t="s">
        <v>933</v>
      </c>
      <c r="O15024" t="s">
        <v>934</v>
      </c>
      <c r="R15024" t="str">
        <f t="shared" si="470"/>
        <v>Weekday</v>
      </c>
      <c r="S15024" s="12">
        <f t="shared" si="469"/>
        <v>42186</v>
      </c>
    </row>
    <row r="15025" spans="1:19" x14ac:dyDescent="0.25">
      <c r="A15025" t="s">
        <v>93</v>
      </c>
      <c r="C15025">
        <v>20152070163</v>
      </c>
      <c r="D15025">
        <v>169</v>
      </c>
      <c r="E15025" t="s">
        <v>87</v>
      </c>
      <c r="G15025">
        <v>132.15799999999999</v>
      </c>
      <c r="H15025">
        <v>2015</v>
      </c>
      <c r="I15025">
        <v>7</v>
      </c>
      <c r="J15025">
        <v>25</v>
      </c>
      <c r="K15025">
        <v>14</v>
      </c>
      <c r="L15025">
        <v>16</v>
      </c>
      <c r="M15025" t="s">
        <v>932</v>
      </c>
      <c r="N15025" t="s">
        <v>933</v>
      </c>
      <c r="O15025" t="s">
        <v>934</v>
      </c>
      <c r="R15025" t="str">
        <f t="shared" si="470"/>
        <v>Weekend</v>
      </c>
      <c r="S15025" s="12">
        <f t="shared" si="469"/>
        <v>42210</v>
      </c>
    </row>
    <row r="15026" spans="1:19" x14ac:dyDescent="0.25">
      <c r="A15026" t="s">
        <v>93</v>
      </c>
      <c r="C15026">
        <v>20152600140</v>
      </c>
      <c r="D15026">
        <v>169</v>
      </c>
      <c r="E15026" t="s">
        <v>62</v>
      </c>
      <c r="G15026">
        <v>132.15799999999999</v>
      </c>
      <c r="H15026">
        <v>2015</v>
      </c>
      <c r="I15026">
        <v>9</v>
      </c>
      <c r="J15026">
        <v>17</v>
      </c>
      <c r="K15026">
        <v>14</v>
      </c>
      <c r="L15026">
        <v>45</v>
      </c>
      <c r="M15026" t="s">
        <v>932</v>
      </c>
      <c r="N15026" t="s">
        <v>933</v>
      </c>
      <c r="O15026" t="s">
        <v>934</v>
      </c>
      <c r="R15026" t="str">
        <f t="shared" si="470"/>
        <v>Weekday</v>
      </c>
      <c r="S15026" s="12">
        <f t="shared" si="469"/>
        <v>42264</v>
      </c>
    </row>
    <row r="15027" spans="1:19" x14ac:dyDescent="0.25">
      <c r="A15027" t="s">
        <v>93</v>
      </c>
      <c r="C15027">
        <v>20152690061</v>
      </c>
      <c r="D15027">
        <v>169</v>
      </c>
      <c r="E15027" t="s">
        <v>62</v>
      </c>
      <c r="G15027">
        <v>132.15799999999999</v>
      </c>
      <c r="H15027">
        <v>2015</v>
      </c>
      <c r="I15027">
        <v>9</v>
      </c>
      <c r="J15027">
        <v>26</v>
      </c>
      <c r="K15027">
        <v>12</v>
      </c>
      <c r="L15027">
        <v>32</v>
      </c>
      <c r="M15027" t="s">
        <v>932</v>
      </c>
      <c r="N15027" t="s">
        <v>933</v>
      </c>
      <c r="O15027" t="s">
        <v>934</v>
      </c>
      <c r="R15027" t="str">
        <f t="shared" si="470"/>
        <v>Weekend</v>
      </c>
      <c r="S15027" s="12">
        <f t="shared" si="469"/>
        <v>42273</v>
      </c>
    </row>
    <row r="15028" spans="1:19" x14ac:dyDescent="0.25">
      <c r="A15028" t="s">
        <v>93</v>
      </c>
      <c r="C15028">
        <v>20152830159</v>
      </c>
      <c r="D15028">
        <v>169</v>
      </c>
      <c r="E15028" t="s">
        <v>62</v>
      </c>
      <c r="G15028">
        <v>132.15799999999999</v>
      </c>
      <c r="H15028">
        <v>2015</v>
      </c>
      <c r="I15028">
        <v>10</v>
      </c>
      <c r="J15028">
        <v>9</v>
      </c>
      <c r="K15028">
        <v>15</v>
      </c>
      <c r="L15028">
        <v>1</v>
      </c>
      <c r="M15028" t="s">
        <v>932</v>
      </c>
      <c r="N15028" t="s">
        <v>933</v>
      </c>
      <c r="O15028" t="s">
        <v>934</v>
      </c>
      <c r="R15028" t="str">
        <f t="shared" si="470"/>
        <v>Weekday</v>
      </c>
      <c r="S15028" s="12">
        <f t="shared" si="469"/>
        <v>42286</v>
      </c>
    </row>
    <row r="15029" spans="1:19" x14ac:dyDescent="0.25">
      <c r="A15029" t="s">
        <v>93</v>
      </c>
      <c r="C15029">
        <v>20152990264</v>
      </c>
      <c r="D15029">
        <v>169</v>
      </c>
      <c r="E15029" t="s">
        <v>62</v>
      </c>
      <c r="G15029">
        <v>132.15799999999999</v>
      </c>
      <c r="H15029">
        <v>2015</v>
      </c>
      <c r="I15029">
        <v>10</v>
      </c>
      <c r="J15029">
        <v>21</v>
      </c>
      <c r="K15029">
        <v>17</v>
      </c>
      <c r="L15029">
        <v>43</v>
      </c>
      <c r="M15029" t="s">
        <v>932</v>
      </c>
      <c r="N15029" t="s">
        <v>933</v>
      </c>
      <c r="O15029" t="s">
        <v>934</v>
      </c>
      <c r="R15029" t="str">
        <f t="shared" si="470"/>
        <v>Weekday</v>
      </c>
      <c r="S15029" s="12">
        <f t="shared" si="469"/>
        <v>42298</v>
      </c>
    </row>
    <row r="15030" spans="1:19" x14ac:dyDescent="0.25">
      <c r="A15030" t="s">
        <v>93</v>
      </c>
      <c r="C15030">
        <v>20153360291</v>
      </c>
      <c r="D15030">
        <v>169</v>
      </c>
      <c r="E15030" t="s">
        <v>62</v>
      </c>
      <c r="G15030">
        <v>132.15799999999999</v>
      </c>
      <c r="H15030">
        <v>2015</v>
      </c>
      <c r="I15030">
        <v>11</v>
      </c>
      <c r="J15030">
        <v>27</v>
      </c>
      <c r="K15030">
        <v>17</v>
      </c>
      <c r="L15030">
        <v>52</v>
      </c>
      <c r="M15030" t="s">
        <v>932</v>
      </c>
      <c r="N15030" t="s">
        <v>936</v>
      </c>
      <c r="O15030" t="s">
        <v>934</v>
      </c>
      <c r="R15030" t="str">
        <f t="shared" si="470"/>
        <v>Weekday</v>
      </c>
      <c r="S15030" s="12">
        <f t="shared" si="469"/>
        <v>42335</v>
      </c>
    </row>
    <row r="15031" spans="1:19" x14ac:dyDescent="0.25">
      <c r="A15031" t="s">
        <v>93</v>
      </c>
      <c r="C15031">
        <v>20153340185</v>
      </c>
      <c r="D15031">
        <v>169</v>
      </c>
      <c r="E15031" t="s">
        <v>62</v>
      </c>
      <c r="G15031">
        <v>132.15799999999999</v>
      </c>
      <c r="H15031">
        <v>2015</v>
      </c>
      <c r="I15031">
        <v>11</v>
      </c>
      <c r="J15031">
        <v>30</v>
      </c>
      <c r="K15031">
        <v>12</v>
      </c>
      <c r="L15031">
        <v>34</v>
      </c>
      <c r="M15031" t="s">
        <v>932</v>
      </c>
      <c r="N15031" t="s">
        <v>933</v>
      </c>
      <c r="O15031" t="s">
        <v>934</v>
      </c>
      <c r="R15031" t="str">
        <f t="shared" si="470"/>
        <v>Weekday</v>
      </c>
      <c r="S15031" s="12">
        <f t="shared" si="469"/>
        <v>42338</v>
      </c>
    </row>
    <row r="15032" spans="1:19" x14ac:dyDescent="0.25">
      <c r="A15032" t="s">
        <v>93</v>
      </c>
      <c r="C15032">
        <v>20160010077</v>
      </c>
      <c r="D15032">
        <v>169</v>
      </c>
      <c r="E15032" t="s">
        <v>62</v>
      </c>
      <c r="G15032">
        <v>132.15799999999999</v>
      </c>
      <c r="H15032">
        <v>2015</v>
      </c>
      <c r="I15032">
        <v>12</v>
      </c>
      <c r="J15032">
        <v>22</v>
      </c>
      <c r="K15032">
        <v>7</v>
      </c>
      <c r="L15032">
        <v>34</v>
      </c>
      <c r="M15032" t="s">
        <v>932</v>
      </c>
      <c r="N15032" t="s">
        <v>933</v>
      </c>
      <c r="O15032" t="s">
        <v>934</v>
      </c>
      <c r="R15032" t="str">
        <f t="shared" si="470"/>
        <v>Weekday</v>
      </c>
      <c r="S15032" s="12">
        <f t="shared" si="469"/>
        <v>42360</v>
      </c>
    </row>
    <row r="15033" spans="1:19" x14ac:dyDescent="0.25">
      <c r="A15033" t="s">
        <v>93</v>
      </c>
      <c r="C15033">
        <v>20151630195</v>
      </c>
      <c r="D15033">
        <v>169</v>
      </c>
      <c r="E15033" t="s">
        <v>62</v>
      </c>
      <c r="G15033">
        <v>132.25</v>
      </c>
      <c r="H15033">
        <v>2015</v>
      </c>
      <c r="I15033">
        <v>6</v>
      </c>
      <c r="J15033">
        <v>12</v>
      </c>
      <c r="K15033">
        <v>21</v>
      </c>
      <c r="L15033">
        <v>0</v>
      </c>
      <c r="M15033" t="s">
        <v>932</v>
      </c>
      <c r="N15033" t="s">
        <v>933</v>
      </c>
      <c r="O15033" t="s">
        <v>934</v>
      </c>
      <c r="R15033" t="str">
        <f t="shared" si="470"/>
        <v>Weekday</v>
      </c>
      <c r="S15033" s="12">
        <f t="shared" si="469"/>
        <v>42167</v>
      </c>
    </row>
    <row r="15034" spans="1:19" x14ac:dyDescent="0.25">
      <c r="A15034" t="s">
        <v>93</v>
      </c>
      <c r="C15034">
        <v>20151710159</v>
      </c>
      <c r="D15034">
        <v>169</v>
      </c>
      <c r="E15034" t="s">
        <v>62</v>
      </c>
      <c r="G15034">
        <v>132.55000000000001</v>
      </c>
      <c r="H15034">
        <v>2015</v>
      </c>
      <c r="I15034">
        <v>6</v>
      </c>
      <c r="J15034">
        <v>19</v>
      </c>
      <c r="K15034">
        <v>11</v>
      </c>
      <c r="L15034">
        <v>25</v>
      </c>
      <c r="M15034" t="s">
        <v>932</v>
      </c>
      <c r="N15034" t="s">
        <v>936</v>
      </c>
      <c r="O15034" t="s">
        <v>934</v>
      </c>
      <c r="Q15034" t="s">
        <v>331</v>
      </c>
      <c r="R15034" t="str">
        <f t="shared" si="470"/>
        <v>Weekday</v>
      </c>
      <c r="S15034" s="12">
        <f t="shared" si="469"/>
        <v>42174</v>
      </c>
    </row>
    <row r="15035" spans="1:19" x14ac:dyDescent="0.25">
      <c r="A15035" t="s">
        <v>93</v>
      </c>
      <c r="C15035">
        <v>20153650266</v>
      </c>
      <c r="D15035">
        <v>169</v>
      </c>
      <c r="E15035" t="s">
        <v>62</v>
      </c>
      <c r="G15035">
        <v>132.61799999999999</v>
      </c>
      <c r="H15035">
        <v>2015</v>
      </c>
      <c r="I15035">
        <v>12</v>
      </c>
      <c r="J15035">
        <v>28</v>
      </c>
      <c r="K15035">
        <v>8</v>
      </c>
      <c r="L15035">
        <v>24</v>
      </c>
      <c r="M15035" t="s">
        <v>935</v>
      </c>
      <c r="N15035" t="s">
        <v>933</v>
      </c>
      <c r="O15035" t="s">
        <v>934</v>
      </c>
      <c r="Q15035" t="s">
        <v>331</v>
      </c>
      <c r="R15035" t="str">
        <f t="shared" si="470"/>
        <v>Weekday</v>
      </c>
      <c r="S15035" s="12">
        <f t="shared" si="469"/>
        <v>42366</v>
      </c>
    </row>
    <row r="15036" spans="1:19" x14ac:dyDescent="0.25">
      <c r="A15036" t="s">
        <v>93</v>
      </c>
      <c r="C15036">
        <v>20150510263</v>
      </c>
      <c r="D15036">
        <v>169</v>
      </c>
      <c r="E15036" t="s">
        <v>87</v>
      </c>
      <c r="G15036">
        <v>132.63999999999999</v>
      </c>
      <c r="H15036">
        <v>2015</v>
      </c>
      <c r="I15036">
        <v>2</v>
      </c>
      <c r="J15036">
        <v>18</v>
      </c>
      <c r="K15036">
        <v>7</v>
      </c>
      <c r="L15036">
        <v>28</v>
      </c>
      <c r="M15036" t="s">
        <v>935</v>
      </c>
      <c r="N15036" t="s">
        <v>933</v>
      </c>
      <c r="O15036" t="s">
        <v>934</v>
      </c>
      <c r="Q15036" t="s">
        <v>358</v>
      </c>
      <c r="R15036" t="str">
        <f t="shared" si="470"/>
        <v>Weekday</v>
      </c>
      <c r="S15036" s="12">
        <f t="shared" si="469"/>
        <v>42053</v>
      </c>
    </row>
    <row r="15037" spans="1:19" x14ac:dyDescent="0.25">
      <c r="A15037" t="s">
        <v>93</v>
      </c>
      <c r="C15037">
        <v>20151410253</v>
      </c>
      <c r="D15037">
        <v>169</v>
      </c>
      <c r="E15037" t="s">
        <v>62</v>
      </c>
      <c r="G15037">
        <v>132.64099999999999</v>
      </c>
      <c r="H15037">
        <v>2015</v>
      </c>
      <c r="I15037">
        <v>5</v>
      </c>
      <c r="J15037">
        <v>19</v>
      </c>
      <c r="K15037">
        <v>21</v>
      </c>
      <c r="L15037">
        <v>53</v>
      </c>
      <c r="M15037" t="s">
        <v>932</v>
      </c>
      <c r="N15037" t="s">
        <v>937</v>
      </c>
      <c r="O15037" t="s">
        <v>934</v>
      </c>
      <c r="Q15037" t="s">
        <v>331</v>
      </c>
      <c r="R15037" t="str">
        <f t="shared" si="470"/>
        <v>Weekday</v>
      </c>
      <c r="S15037" s="12">
        <f t="shared" si="469"/>
        <v>42143</v>
      </c>
    </row>
    <row r="15038" spans="1:19" x14ac:dyDescent="0.25">
      <c r="A15038" t="s">
        <v>93</v>
      </c>
      <c r="C15038">
        <v>20153110142</v>
      </c>
      <c r="D15038">
        <v>169</v>
      </c>
      <c r="E15038" t="s">
        <v>62</v>
      </c>
      <c r="G15038">
        <v>132.75</v>
      </c>
      <c r="H15038">
        <v>2015</v>
      </c>
      <c r="I15038">
        <v>11</v>
      </c>
      <c r="J15038">
        <v>6</v>
      </c>
      <c r="K15038">
        <v>18</v>
      </c>
      <c r="L15038">
        <v>13</v>
      </c>
      <c r="M15038" t="s">
        <v>932</v>
      </c>
      <c r="N15038" t="s">
        <v>933</v>
      </c>
      <c r="O15038" t="s">
        <v>934</v>
      </c>
      <c r="Q15038" t="s">
        <v>332</v>
      </c>
      <c r="R15038" t="str">
        <f t="shared" si="470"/>
        <v>Weekday</v>
      </c>
      <c r="S15038" s="12">
        <f t="shared" si="469"/>
        <v>42314</v>
      </c>
    </row>
    <row r="15039" spans="1:19" x14ac:dyDescent="0.25">
      <c r="A15039" t="s">
        <v>93</v>
      </c>
      <c r="C15039">
        <v>20150350372</v>
      </c>
      <c r="D15039">
        <v>169</v>
      </c>
      <c r="E15039" t="s">
        <v>87</v>
      </c>
      <c r="G15039">
        <v>132.89099999999999</v>
      </c>
      <c r="H15039">
        <v>2015</v>
      </c>
      <c r="I15039">
        <v>2</v>
      </c>
      <c r="J15039">
        <v>4</v>
      </c>
      <c r="K15039">
        <v>8</v>
      </c>
      <c r="L15039">
        <v>41</v>
      </c>
      <c r="M15039" t="s">
        <v>932</v>
      </c>
      <c r="N15039" t="s">
        <v>933</v>
      </c>
      <c r="O15039" t="s">
        <v>934</v>
      </c>
      <c r="Q15039" t="s">
        <v>357</v>
      </c>
      <c r="R15039" t="str">
        <f t="shared" si="470"/>
        <v>Weekday</v>
      </c>
      <c r="S15039" s="12">
        <f t="shared" si="469"/>
        <v>42039</v>
      </c>
    </row>
    <row r="15040" spans="1:19" x14ac:dyDescent="0.25">
      <c r="A15040" t="s">
        <v>93</v>
      </c>
      <c r="C15040">
        <v>20150680232</v>
      </c>
      <c r="D15040">
        <v>169</v>
      </c>
      <c r="E15040" t="s">
        <v>62</v>
      </c>
      <c r="G15040">
        <v>132.89099999999999</v>
      </c>
      <c r="H15040">
        <v>2015</v>
      </c>
      <c r="I15040">
        <v>3</v>
      </c>
      <c r="J15040">
        <v>4</v>
      </c>
      <c r="K15040">
        <v>15</v>
      </c>
      <c r="L15040">
        <v>16</v>
      </c>
      <c r="M15040" t="s">
        <v>932</v>
      </c>
      <c r="N15040" t="s">
        <v>933</v>
      </c>
      <c r="O15040" t="s">
        <v>934</v>
      </c>
      <c r="Q15040" t="s">
        <v>332</v>
      </c>
      <c r="R15040" t="str">
        <f t="shared" si="470"/>
        <v>Weekday</v>
      </c>
      <c r="S15040" s="12">
        <f t="shared" si="469"/>
        <v>42067</v>
      </c>
    </row>
    <row r="15041" spans="1:19" x14ac:dyDescent="0.25">
      <c r="A15041" t="s">
        <v>93</v>
      </c>
      <c r="C15041">
        <v>20152010293</v>
      </c>
      <c r="D15041">
        <v>169</v>
      </c>
      <c r="E15041" t="s">
        <v>87</v>
      </c>
      <c r="G15041">
        <v>132.89099999999999</v>
      </c>
      <c r="H15041">
        <v>2015</v>
      </c>
      <c r="I15041">
        <v>7</v>
      </c>
      <c r="J15041">
        <v>14</v>
      </c>
      <c r="K15041">
        <v>8</v>
      </c>
      <c r="L15041">
        <v>25</v>
      </c>
      <c r="M15041" t="s">
        <v>932</v>
      </c>
      <c r="N15041" t="s">
        <v>933</v>
      </c>
      <c r="O15041" t="s">
        <v>934</v>
      </c>
      <c r="Q15041" t="s">
        <v>357</v>
      </c>
      <c r="R15041" t="str">
        <f t="shared" si="470"/>
        <v>Weekday</v>
      </c>
      <c r="S15041" s="12">
        <f t="shared" si="469"/>
        <v>42199</v>
      </c>
    </row>
    <row r="15042" spans="1:19" x14ac:dyDescent="0.25">
      <c r="A15042" t="s">
        <v>93</v>
      </c>
      <c r="C15042">
        <v>20152860242</v>
      </c>
      <c r="D15042">
        <v>169</v>
      </c>
      <c r="E15042" t="s">
        <v>62</v>
      </c>
      <c r="G15042">
        <v>132.89099999999999</v>
      </c>
      <c r="H15042">
        <v>2015</v>
      </c>
      <c r="I15042">
        <v>10</v>
      </c>
      <c r="J15042">
        <v>12</v>
      </c>
      <c r="K15042">
        <v>16</v>
      </c>
      <c r="L15042">
        <v>41</v>
      </c>
      <c r="M15042" t="s">
        <v>932</v>
      </c>
      <c r="N15042" t="s">
        <v>937</v>
      </c>
      <c r="O15042" t="s">
        <v>934</v>
      </c>
      <c r="Q15042" t="s">
        <v>332</v>
      </c>
      <c r="R15042" t="str">
        <f t="shared" si="470"/>
        <v>Weekday</v>
      </c>
      <c r="S15042" s="12">
        <f t="shared" si="469"/>
        <v>42289</v>
      </c>
    </row>
    <row r="15043" spans="1:19" x14ac:dyDescent="0.25">
      <c r="A15043" t="s">
        <v>93</v>
      </c>
      <c r="C15043">
        <v>20153560313</v>
      </c>
      <c r="D15043">
        <v>169</v>
      </c>
      <c r="E15043" t="s">
        <v>62</v>
      </c>
      <c r="G15043">
        <v>132.89099999999999</v>
      </c>
      <c r="H15043">
        <v>2015</v>
      </c>
      <c r="I15043">
        <v>12</v>
      </c>
      <c r="J15043">
        <v>22</v>
      </c>
      <c r="K15043">
        <v>0</v>
      </c>
      <c r="L15043">
        <v>54</v>
      </c>
      <c r="M15043" t="s">
        <v>935</v>
      </c>
      <c r="N15043" t="s">
        <v>933</v>
      </c>
      <c r="O15043" t="s">
        <v>934</v>
      </c>
      <c r="Q15043" t="s">
        <v>332</v>
      </c>
      <c r="R15043" t="str">
        <f t="shared" si="470"/>
        <v>Weekday</v>
      </c>
      <c r="S15043" s="12">
        <f t="shared" ref="S15043:S15106" si="471">DATE(H15043,I15043,J15043)</f>
        <v>42360</v>
      </c>
    </row>
    <row r="15044" spans="1:19" x14ac:dyDescent="0.25">
      <c r="A15044" t="s">
        <v>93</v>
      </c>
      <c r="C15044">
        <v>20150500218</v>
      </c>
      <c r="D15044">
        <v>169</v>
      </c>
      <c r="E15044" t="s">
        <v>62</v>
      </c>
      <c r="G15044">
        <v>133.23699999999999</v>
      </c>
      <c r="H15044">
        <v>2015</v>
      </c>
      <c r="I15044">
        <v>2</v>
      </c>
      <c r="J15044">
        <v>19</v>
      </c>
      <c r="K15044">
        <v>14</v>
      </c>
      <c r="L15044">
        <v>40</v>
      </c>
      <c r="M15044" t="s">
        <v>935</v>
      </c>
      <c r="N15044" t="s">
        <v>933</v>
      </c>
      <c r="O15044" t="s">
        <v>934</v>
      </c>
      <c r="Q15044" t="s">
        <v>334</v>
      </c>
      <c r="R15044" t="str">
        <f t="shared" si="470"/>
        <v>Weekday</v>
      </c>
      <c r="S15044" s="12">
        <f t="shared" si="471"/>
        <v>42054</v>
      </c>
    </row>
    <row r="15045" spans="1:19" x14ac:dyDescent="0.25">
      <c r="A15045" t="s">
        <v>93</v>
      </c>
      <c r="C15045">
        <v>20152960356</v>
      </c>
      <c r="D15045">
        <v>169</v>
      </c>
      <c r="E15045" t="s">
        <v>87</v>
      </c>
      <c r="G15045">
        <v>133.4</v>
      </c>
      <c r="H15045">
        <v>2015</v>
      </c>
      <c r="I15045">
        <v>10</v>
      </c>
      <c r="J15045">
        <v>23</v>
      </c>
      <c r="K15045">
        <v>13</v>
      </c>
      <c r="L15045">
        <v>7</v>
      </c>
      <c r="M15045" t="s">
        <v>935</v>
      </c>
      <c r="N15045" t="s">
        <v>933</v>
      </c>
      <c r="O15045" t="s">
        <v>934</v>
      </c>
      <c r="Q15045" t="s">
        <v>355</v>
      </c>
      <c r="R15045" t="str">
        <f t="shared" ref="R15045:R15108" si="472">IF(WEEKDAY(DATE(H15045,I15045,J15045),2)&lt;6,"Weekday","Weekend")</f>
        <v>Weekday</v>
      </c>
      <c r="S15045" s="12">
        <f t="shared" si="471"/>
        <v>42300</v>
      </c>
    </row>
    <row r="15046" spans="1:19" x14ac:dyDescent="0.25">
      <c r="A15046" t="s">
        <v>93</v>
      </c>
      <c r="C15046">
        <v>20153110162</v>
      </c>
      <c r="D15046">
        <v>169</v>
      </c>
      <c r="E15046" t="s">
        <v>62</v>
      </c>
      <c r="G15046">
        <v>133.61099999999999</v>
      </c>
      <c r="H15046">
        <v>2015</v>
      </c>
      <c r="I15046">
        <v>11</v>
      </c>
      <c r="J15046">
        <v>6</v>
      </c>
      <c r="K15046">
        <v>7</v>
      </c>
      <c r="L15046">
        <v>27</v>
      </c>
      <c r="M15046" t="s">
        <v>932</v>
      </c>
      <c r="N15046" t="s">
        <v>933</v>
      </c>
      <c r="O15046" t="s">
        <v>934</v>
      </c>
      <c r="Q15046" t="s">
        <v>336</v>
      </c>
      <c r="R15046" t="str">
        <f t="shared" si="472"/>
        <v>Weekday</v>
      </c>
      <c r="S15046" s="12">
        <f t="shared" si="471"/>
        <v>42314</v>
      </c>
    </row>
    <row r="15047" spans="1:19" x14ac:dyDescent="0.25">
      <c r="A15047" t="s">
        <v>93</v>
      </c>
      <c r="C15047">
        <v>20150090005</v>
      </c>
      <c r="D15047">
        <v>169</v>
      </c>
      <c r="E15047" t="s">
        <v>87</v>
      </c>
      <c r="G15047">
        <v>133.65</v>
      </c>
      <c r="H15047">
        <v>2015</v>
      </c>
      <c r="I15047">
        <v>1</v>
      </c>
      <c r="J15047">
        <v>9</v>
      </c>
      <c r="K15047">
        <v>0</v>
      </c>
      <c r="L15047">
        <v>17</v>
      </c>
      <c r="M15047" t="s">
        <v>935</v>
      </c>
      <c r="N15047" t="s">
        <v>933</v>
      </c>
      <c r="O15047" t="s">
        <v>934</v>
      </c>
      <c r="Q15047" t="s">
        <v>353</v>
      </c>
      <c r="R15047" t="str">
        <f t="shared" si="472"/>
        <v>Weekday</v>
      </c>
      <c r="S15047" s="12">
        <f t="shared" si="471"/>
        <v>42013</v>
      </c>
    </row>
    <row r="15048" spans="1:19" x14ac:dyDescent="0.25">
      <c r="A15048" t="s">
        <v>93</v>
      </c>
      <c r="C15048">
        <v>20150470198</v>
      </c>
      <c r="D15048">
        <v>169</v>
      </c>
      <c r="E15048" t="s">
        <v>62</v>
      </c>
      <c r="G15048">
        <v>133.65</v>
      </c>
      <c r="H15048">
        <v>2015</v>
      </c>
      <c r="I15048">
        <v>2</v>
      </c>
      <c r="J15048">
        <v>12</v>
      </c>
      <c r="K15048">
        <v>16</v>
      </c>
      <c r="L15048">
        <v>8</v>
      </c>
      <c r="M15048" t="s">
        <v>932</v>
      </c>
      <c r="N15048" t="s">
        <v>937</v>
      </c>
      <c r="O15048" t="s">
        <v>934</v>
      </c>
      <c r="Q15048" t="s">
        <v>336</v>
      </c>
      <c r="R15048" t="str">
        <f t="shared" si="472"/>
        <v>Weekday</v>
      </c>
      <c r="S15048" s="12">
        <f t="shared" si="471"/>
        <v>42047</v>
      </c>
    </row>
    <row r="15049" spans="1:19" x14ac:dyDescent="0.25">
      <c r="A15049" t="s">
        <v>93</v>
      </c>
      <c r="C15049">
        <v>20150060128</v>
      </c>
      <c r="D15049">
        <v>169</v>
      </c>
      <c r="E15049" t="s">
        <v>62</v>
      </c>
      <c r="G15049">
        <v>133.86099999999999</v>
      </c>
      <c r="H15049">
        <v>2015</v>
      </c>
      <c r="I15049">
        <v>1</v>
      </c>
      <c r="J15049">
        <v>6</v>
      </c>
      <c r="K15049">
        <v>8</v>
      </c>
      <c r="L15049">
        <v>43</v>
      </c>
      <c r="M15049" t="s">
        <v>932</v>
      </c>
      <c r="N15049" t="s">
        <v>933</v>
      </c>
      <c r="O15049" t="s">
        <v>934</v>
      </c>
      <c r="R15049" t="str">
        <f t="shared" si="472"/>
        <v>Weekday</v>
      </c>
      <c r="S15049" s="12">
        <f t="shared" si="471"/>
        <v>42010</v>
      </c>
    </row>
    <row r="15050" spans="1:19" x14ac:dyDescent="0.25">
      <c r="A15050" t="s">
        <v>93</v>
      </c>
      <c r="C15050">
        <v>20151180195</v>
      </c>
      <c r="D15050">
        <v>169</v>
      </c>
      <c r="E15050" t="s">
        <v>62</v>
      </c>
      <c r="G15050">
        <v>133.86099999999999</v>
      </c>
      <c r="H15050">
        <v>2015</v>
      </c>
      <c r="I15050">
        <v>4</v>
      </c>
      <c r="J15050">
        <v>14</v>
      </c>
      <c r="K15050">
        <v>16</v>
      </c>
      <c r="L15050">
        <v>10</v>
      </c>
      <c r="M15050" t="s">
        <v>932</v>
      </c>
      <c r="N15050" t="s">
        <v>933</v>
      </c>
      <c r="O15050" t="s">
        <v>934</v>
      </c>
      <c r="R15050" t="str">
        <f t="shared" si="472"/>
        <v>Weekday</v>
      </c>
      <c r="S15050" s="12">
        <f t="shared" si="471"/>
        <v>42108</v>
      </c>
    </row>
    <row r="15051" spans="1:19" x14ac:dyDescent="0.25">
      <c r="A15051" t="s">
        <v>93</v>
      </c>
      <c r="C15051">
        <v>20151750204</v>
      </c>
      <c r="D15051">
        <v>169</v>
      </c>
      <c r="E15051" t="s">
        <v>87</v>
      </c>
      <c r="G15051">
        <v>133.86099999999999</v>
      </c>
      <c r="H15051">
        <v>2015</v>
      </c>
      <c r="I15051">
        <v>6</v>
      </c>
      <c r="J15051">
        <v>24</v>
      </c>
      <c r="K15051">
        <v>7</v>
      </c>
      <c r="L15051">
        <v>59</v>
      </c>
      <c r="M15051" t="s">
        <v>932</v>
      </c>
      <c r="N15051" t="s">
        <v>933</v>
      </c>
      <c r="O15051" t="s">
        <v>934</v>
      </c>
      <c r="R15051" t="str">
        <f t="shared" si="472"/>
        <v>Weekday</v>
      </c>
      <c r="S15051" s="12">
        <f t="shared" si="471"/>
        <v>42179</v>
      </c>
    </row>
    <row r="15052" spans="1:19" x14ac:dyDescent="0.25">
      <c r="A15052" t="s">
        <v>93</v>
      </c>
      <c r="C15052">
        <v>20151890227</v>
      </c>
      <c r="D15052">
        <v>169</v>
      </c>
      <c r="E15052" t="s">
        <v>87</v>
      </c>
      <c r="G15052">
        <v>133.86099999999999</v>
      </c>
      <c r="H15052">
        <v>2015</v>
      </c>
      <c r="I15052">
        <v>6</v>
      </c>
      <c r="J15052">
        <v>27</v>
      </c>
      <c r="K15052">
        <v>6</v>
      </c>
      <c r="L15052">
        <v>39</v>
      </c>
      <c r="M15052" t="s">
        <v>932</v>
      </c>
      <c r="N15052" t="s">
        <v>933</v>
      </c>
      <c r="O15052" t="s">
        <v>934</v>
      </c>
      <c r="R15052" t="str">
        <f t="shared" si="472"/>
        <v>Weekend</v>
      </c>
      <c r="S15052" s="12">
        <f t="shared" si="471"/>
        <v>42182</v>
      </c>
    </row>
    <row r="15053" spans="1:19" x14ac:dyDescent="0.25">
      <c r="A15053" t="s">
        <v>93</v>
      </c>
      <c r="C15053">
        <v>20152310229</v>
      </c>
      <c r="D15053">
        <v>169</v>
      </c>
      <c r="E15053" t="s">
        <v>87</v>
      </c>
      <c r="G15053">
        <v>133.86099999999999</v>
      </c>
      <c r="H15053">
        <v>2015</v>
      </c>
      <c r="I15053">
        <v>7</v>
      </c>
      <c r="J15053">
        <v>28</v>
      </c>
      <c r="K15053">
        <v>5</v>
      </c>
      <c r="L15053">
        <v>46</v>
      </c>
      <c r="M15053" t="s">
        <v>932</v>
      </c>
      <c r="N15053" t="s">
        <v>936</v>
      </c>
      <c r="O15053" t="s">
        <v>934</v>
      </c>
      <c r="R15053" t="str">
        <f t="shared" si="472"/>
        <v>Weekday</v>
      </c>
      <c r="S15053" s="12">
        <f t="shared" si="471"/>
        <v>42213</v>
      </c>
    </row>
    <row r="15054" spans="1:19" x14ac:dyDescent="0.25">
      <c r="A15054" t="s">
        <v>93</v>
      </c>
      <c r="C15054">
        <v>20152090237</v>
      </c>
      <c r="D15054">
        <v>169</v>
      </c>
      <c r="E15054" t="s">
        <v>87</v>
      </c>
      <c r="G15054">
        <v>133.86099999999999</v>
      </c>
      <c r="H15054">
        <v>2015</v>
      </c>
      <c r="I15054">
        <v>7</v>
      </c>
      <c r="J15054">
        <v>28</v>
      </c>
      <c r="K15054">
        <v>7</v>
      </c>
      <c r="L15054">
        <v>55</v>
      </c>
      <c r="M15054" t="s">
        <v>932</v>
      </c>
      <c r="N15054" t="s">
        <v>933</v>
      </c>
      <c r="O15054" t="s">
        <v>934</v>
      </c>
      <c r="R15054" t="str">
        <f t="shared" si="472"/>
        <v>Weekday</v>
      </c>
      <c r="S15054" s="12">
        <f t="shared" si="471"/>
        <v>42213</v>
      </c>
    </row>
    <row r="15055" spans="1:19" x14ac:dyDescent="0.25">
      <c r="A15055" t="s">
        <v>93</v>
      </c>
      <c r="C15055">
        <v>20152300279</v>
      </c>
      <c r="D15055">
        <v>169</v>
      </c>
      <c r="E15055" t="s">
        <v>62</v>
      </c>
      <c r="G15055">
        <v>133.86099999999999</v>
      </c>
      <c r="H15055">
        <v>2015</v>
      </c>
      <c r="I15055">
        <v>8</v>
      </c>
      <c r="J15055">
        <v>10</v>
      </c>
      <c r="K15055">
        <v>16</v>
      </c>
      <c r="L15055">
        <v>50</v>
      </c>
      <c r="M15055" t="s">
        <v>932</v>
      </c>
      <c r="N15055" t="s">
        <v>933</v>
      </c>
      <c r="O15055" t="s">
        <v>934</v>
      </c>
      <c r="R15055" t="str">
        <f t="shared" si="472"/>
        <v>Weekday</v>
      </c>
      <c r="S15055" s="12">
        <f t="shared" si="471"/>
        <v>42226</v>
      </c>
    </row>
    <row r="15056" spans="1:19" x14ac:dyDescent="0.25">
      <c r="A15056" t="s">
        <v>93</v>
      </c>
      <c r="C15056">
        <v>20152600263</v>
      </c>
      <c r="D15056">
        <v>169</v>
      </c>
      <c r="E15056" t="s">
        <v>62</v>
      </c>
      <c r="G15056">
        <v>133.86099999999999</v>
      </c>
      <c r="H15056">
        <v>2015</v>
      </c>
      <c r="I15056">
        <v>9</v>
      </c>
      <c r="J15056">
        <v>4</v>
      </c>
      <c r="K15056">
        <v>11</v>
      </c>
      <c r="L15056">
        <v>33</v>
      </c>
      <c r="M15056" t="s">
        <v>932</v>
      </c>
      <c r="N15056" t="s">
        <v>933</v>
      </c>
      <c r="O15056" t="s">
        <v>934</v>
      </c>
      <c r="R15056" t="str">
        <f t="shared" si="472"/>
        <v>Weekday</v>
      </c>
      <c r="S15056" s="12">
        <f t="shared" si="471"/>
        <v>42251</v>
      </c>
    </row>
    <row r="15057" spans="1:19" x14ac:dyDescent="0.25">
      <c r="A15057" t="s">
        <v>93</v>
      </c>
      <c r="C15057">
        <v>20152620135</v>
      </c>
      <c r="D15057">
        <v>169</v>
      </c>
      <c r="E15057" t="s">
        <v>62</v>
      </c>
      <c r="G15057">
        <v>133.86099999999999</v>
      </c>
      <c r="H15057">
        <v>2015</v>
      </c>
      <c r="I15057">
        <v>9</v>
      </c>
      <c r="J15057">
        <v>14</v>
      </c>
      <c r="K15057">
        <v>17</v>
      </c>
      <c r="L15057">
        <v>53</v>
      </c>
      <c r="M15057" t="s">
        <v>932</v>
      </c>
      <c r="N15057" t="s">
        <v>933</v>
      </c>
      <c r="O15057" t="s">
        <v>934</v>
      </c>
      <c r="R15057" t="str">
        <f t="shared" si="472"/>
        <v>Weekday</v>
      </c>
      <c r="S15057" s="12">
        <f t="shared" si="471"/>
        <v>42261</v>
      </c>
    </row>
    <row r="15058" spans="1:19" x14ac:dyDescent="0.25">
      <c r="A15058" t="s">
        <v>93</v>
      </c>
      <c r="C15058">
        <v>20160120035</v>
      </c>
      <c r="D15058">
        <v>169</v>
      </c>
      <c r="E15058" t="s">
        <v>87</v>
      </c>
      <c r="G15058">
        <v>133.86099999999999</v>
      </c>
      <c r="H15058">
        <v>2015</v>
      </c>
      <c r="I15058">
        <v>12</v>
      </c>
      <c r="J15058">
        <v>18</v>
      </c>
      <c r="K15058">
        <v>7</v>
      </c>
      <c r="L15058">
        <v>26</v>
      </c>
      <c r="M15058" t="s">
        <v>932</v>
      </c>
      <c r="N15058" t="s">
        <v>933</v>
      </c>
      <c r="O15058" t="s">
        <v>934</v>
      </c>
      <c r="R15058" t="str">
        <f t="shared" si="472"/>
        <v>Weekday</v>
      </c>
      <c r="S15058" s="12">
        <f t="shared" si="471"/>
        <v>42356</v>
      </c>
    </row>
    <row r="15059" spans="1:19" x14ac:dyDescent="0.25">
      <c r="A15059" t="s">
        <v>93</v>
      </c>
      <c r="C15059">
        <v>20153570291</v>
      </c>
      <c r="D15059">
        <v>169</v>
      </c>
      <c r="E15059" t="s">
        <v>62</v>
      </c>
      <c r="G15059">
        <v>133.86099999999999</v>
      </c>
      <c r="H15059">
        <v>2015</v>
      </c>
      <c r="I15059">
        <v>12</v>
      </c>
      <c r="J15059">
        <v>22</v>
      </c>
      <c r="K15059">
        <v>17</v>
      </c>
      <c r="L15059">
        <v>24</v>
      </c>
      <c r="M15059" t="s">
        <v>932</v>
      </c>
      <c r="N15059" t="s">
        <v>933</v>
      </c>
      <c r="O15059" t="s">
        <v>934</v>
      </c>
      <c r="R15059" t="str">
        <f t="shared" si="472"/>
        <v>Weekday</v>
      </c>
      <c r="S15059" s="12">
        <f t="shared" si="471"/>
        <v>42360</v>
      </c>
    </row>
    <row r="15060" spans="1:19" x14ac:dyDescent="0.25">
      <c r="A15060" t="s">
        <v>93</v>
      </c>
      <c r="C15060">
        <v>20153110134</v>
      </c>
      <c r="D15060">
        <v>169</v>
      </c>
      <c r="E15060" t="s">
        <v>87</v>
      </c>
      <c r="G15060">
        <v>134.11099999999999</v>
      </c>
      <c r="H15060">
        <v>2015</v>
      </c>
      <c r="I15060">
        <v>11</v>
      </c>
      <c r="J15060">
        <v>6</v>
      </c>
      <c r="K15060">
        <v>14</v>
      </c>
      <c r="L15060">
        <v>30</v>
      </c>
      <c r="M15060" t="s">
        <v>935</v>
      </c>
      <c r="N15060" t="s">
        <v>933</v>
      </c>
      <c r="O15060" t="s">
        <v>934</v>
      </c>
      <c r="Q15060" t="s">
        <v>352</v>
      </c>
      <c r="R15060" t="str">
        <f t="shared" si="472"/>
        <v>Weekday</v>
      </c>
      <c r="S15060" s="12">
        <f t="shared" si="471"/>
        <v>42314</v>
      </c>
    </row>
    <row r="15061" spans="1:19" x14ac:dyDescent="0.25">
      <c r="A15061" t="s">
        <v>93</v>
      </c>
      <c r="C15061">
        <v>20152150284</v>
      </c>
      <c r="D15061">
        <v>169</v>
      </c>
      <c r="E15061" t="s">
        <v>87</v>
      </c>
      <c r="G15061">
        <v>134.154</v>
      </c>
      <c r="H15061">
        <v>2015</v>
      </c>
      <c r="I15061">
        <v>6</v>
      </c>
      <c r="J15061">
        <v>29</v>
      </c>
      <c r="K15061">
        <v>6</v>
      </c>
      <c r="L15061">
        <v>48</v>
      </c>
      <c r="M15061" t="s">
        <v>932</v>
      </c>
      <c r="N15061" t="s">
        <v>933</v>
      </c>
      <c r="O15061" t="s">
        <v>934</v>
      </c>
      <c r="Q15061" t="s">
        <v>351</v>
      </c>
      <c r="R15061" t="str">
        <f t="shared" si="472"/>
        <v>Weekday</v>
      </c>
      <c r="S15061" s="12">
        <f t="shared" si="471"/>
        <v>42184</v>
      </c>
    </row>
    <row r="15062" spans="1:19" x14ac:dyDescent="0.25">
      <c r="A15062" t="s">
        <v>93</v>
      </c>
      <c r="C15062">
        <v>20153080251</v>
      </c>
      <c r="D15062">
        <v>169</v>
      </c>
      <c r="E15062" t="s">
        <v>62</v>
      </c>
      <c r="G15062">
        <v>134.35400000000001</v>
      </c>
      <c r="H15062">
        <v>2015</v>
      </c>
      <c r="I15062">
        <v>11</v>
      </c>
      <c r="J15062">
        <v>3</v>
      </c>
      <c r="K15062">
        <v>16</v>
      </c>
      <c r="L15062">
        <v>6</v>
      </c>
      <c r="M15062" t="s">
        <v>932</v>
      </c>
      <c r="N15062" t="s">
        <v>937</v>
      </c>
      <c r="O15062" t="s">
        <v>934</v>
      </c>
      <c r="Q15062" t="s">
        <v>340</v>
      </c>
      <c r="R15062" t="str">
        <f t="shared" si="472"/>
        <v>Weekday</v>
      </c>
      <c r="S15062" s="12">
        <f t="shared" si="471"/>
        <v>42311</v>
      </c>
    </row>
    <row r="15063" spans="1:19" x14ac:dyDescent="0.25">
      <c r="A15063" t="s">
        <v>93</v>
      </c>
      <c r="C15063">
        <v>20152450225</v>
      </c>
      <c r="D15063">
        <v>169</v>
      </c>
      <c r="E15063" t="s">
        <v>62</v>
      </c>
      <c r="G15063">
        <v>134.447</v>
      </c>
      <c r="H15063">
        <v>2015</v>
      </c>
      <c r="I15063">
        <v>9</v>
      </c>
      <c r="J15063">
        <v>2</v>
      </c>
      <c r="K15063">
        <v>7</v>
      </c>
      <c r="L15063">
        <v>15</v>
      </c>
      <c r="M15063" t="s">
        <v>932</v>
      </c>
      <c r="N15063" t="s">
        <v>933</v>
      </c>
      <c r="O15063" t="s">
        <v>934</v>
      </c>
      <c r="Q15063" t="s">
        <v>340</v>
      </c>
      <c r="R15063" t="str">
        <f t="shared" si="472"/>
        <v>Weekday</v>
      </c>
      <c r="S15063" s="12">
        <f t="shared" si="471"/>
        <v>42249</v>
      </c>
    </row>
    <row r="15064" spans="1:19" x14ac:dyDescent="0.25">
      <c r="A15064" t="s">
        <v>93</v>
      </c>
      <c r="C15064">
        <v>20152990257</v>
      </c>
      <c r="D15064">
        <v>169</v>
      </c>
      <c r="E15064" t="s">
        <v>87</v>
      </c>
      <c r="G15064">
        <v>134.554</v>
      </c>
      <c r="H15064">
        <v>2015</v>
      </c>
      <c r="I15064">
        <v>10</v>
      </c>
      <c r="J15064">
        <v>25</v>
      </c>
      <c r="K15064">
        <v>16</v>
      </c>
      <c r="L15064">
        <v>58</v>
      </c>
      <c r="M15064" t="s">
        <v>932</v>
      </c>
      <c r="N15064" t="s">
        <v>933</v>
      </c>
      <c r="O15064" t="s">
        <v>934</v>
      </c>
      <c r="Q15064" t="s">
        <v>347</v>
      </c>
      <c r="R15064" t="str">
        <f t="shared" si="472"/>
        <v>Weekend</v>
      </c>
      <c r="S15064" s="12">
        <f t="shared" si="471"/>
        <v>42302</v>
      </c>
    </row>
    <row r="15065" spans="1:19" x14ac:dyDescent="0.25">
      <c r="A15065" t="s">
        <v>93</v>
      </c>
      <c r="C15065">
        <v>20160120034</v>
      </c>
      <c r="D15065">
        <v>169</v>
      </c>
      <c r="E15065" t="s">
        <v>87</v>
      </c>
      <c r="G15065">
        <v>134.64400000000001</v>
      </c>
      <c r="H15065">
        <v>2015</v>
      </c>
      <c r="I15065">
        <v>12</v>
      </c>
      <c r="J15065">
        <v>16</v>
      </c>
      <c r="K15065">
        <v>5</v>
      </c>
      <c r="L15065">
        <v>15</v>
      </c>
      <c r="M15065" t="s">
        <v>932</v>
      </c>
      <c r="N15065" t="s">
        <v>933</v>
      </c>
      <c r="O15065" t="s">
        <v>934</v>
      </c>
      <c r="Q15065" t="s">
        <v>347</v>
      </c>
      <c r="R15065" t="str">
        <f t="shared" si="472"/>
        <v>Weekday</v>
      </c>
      <c r="S15065" s="12">
        <f t="shared" si="471"/>
        <v>42354</v>
      </c>
    </row>
    <row r="15066" spans="1:19" x14ac:dyDescent="0.25">
      <c r="A15066" t="s">
        <v>93</v>
      </c>
      <c r="C15066">
        <v>20150260257</v>
      </c>
      <c r="D15066">
        <v>169</v>
      </c>
      <c r="E15066" t="s">
        <v>62</v>
      </c>
      <c r="G15066">
        <v>134.654</v>
      </c>
      <c r="H15066">
        <v>2015</v>
      </c>
      <c r="I15066">
        <v>1</v>
      </c>
      <c r="J15066">
        <v>17</v>
      </c>
      <c r="K15066">
        <v>6</v>
      </c>
      <c r="L15066">
        <v>15</v>
      </c>
      <c r="M15066" t="s">
        <v>932</v>
      </c>
      <c r="N15066" t="s">
        <v>933</v>
      </c>
      <c r="O15066" t="s">
        <v>934</v>
      </c>
      <c r="Q15066" t="s">
        <v>344</v>
      </c>
      <c r="R15066" t="str">
        <f t="shared" si="472"/>
        <v>Weekend</v>
      </c>
      <c r="S15066" s="12">
        <f t="shared" si="471"/>
        <v>42021</v>
      </c>
    </row>
    <row r="15067" spans="1:19" x14ac:dyDescent="0.25">
      <c r="A15067" t="s">
        <v>93</v>
      </c>
      <c r="C15067">
        <v>20150560319</v>
      </c>
      <c r="D15067">
        <v>169</v>
      </c>
      <c r="E15067" t="s">
        <v>62</v>
      </c>
      <c r="G15067">
        <v>134.654</v>
      </c>
      <c r="H15067">
        <v>2015</v>
      </c>
      <c r="I15067">
        <v>2</v>
      </c>
      <c r="J15067">
        <v>20</v>
      </c>
      <c r="K15067">
        <v>8</v>
      </c>
      <c r="L15067">
        <v>53</v>
      </c>
      <c r="M15067" t="s">
        <v>935</v>
      </c>
      <c r="N15067" t="s">
        <v>933</v>
      </c>
      <c r="O15067" t="s">
        <v>934</v>
      </c>
      <c r="Q15067" t="s">
        <v>344</v>
      </c>
      <c r="R15067" t="str">
        <f t="shared" si="472"/>
        <v>Weekday</v>
      </c>
      <c r="S15067" s="12">
        <f t="shared" si="471"/>
        <v>42055</v>
      </c>
    </row>
    <row r="15068" spans="1:19" x14ac:dyDescent="0.25">
      <c r="A15068" t="s">
        <v>93</v>
      </c>
      <c r="C15068">
        <v>20150680208</v>
      </c>
      <c r="D15068">
        <v>169</v>
      </c>
      <c r="E15068" t="s">
        <v>87</v>
      </c>
      <c r="G15068">
        <v>134.654</v>
      </c>
      <c r="H15068">
        <v>2015</v>
      </c>
      <c r="I15068">
        <v>2</v>
      </c>
      <c r="J15068">
        <v>25</v>
      </c>
      <c r="K15068">
        <v>15</v>
      </c>
      <c r="L15068">
        <v>43</v>
      </c>
      <c r="M15068" t="s">
        <v>932</v>
      </c>
      <c r="N15068" t="s">
        <v>933</v>
      </c>
      <c r="O15068" t="s">
        <v>934</v>
      </c>
      <c r="Q15068" t="s">
        <v>347</v>
      </c>
      <c r="R15068" t="str">
        <f t="shared" si="472"/>
        <v>Weekday</v>
      </c>
      <c r="S15068" s="12">
        <f t="shared" si="471"/>
        <v>42060</v>
      </c>
    </row>
    <row r="15069" spans="1:19" x14ac:dyDescent="0.25">
      <c r="A15069" t="s">
        <v>93</v>
      </c>
      <c r="C15069">
        <v>20153580241</v>
      </c>
      <c r="D15069">
        <v>169</v>
      </c>
      <c r="E15069" t="s">
        <v>87</v>
      </c>
      <c r="G15069">
        <v>134.654</v>
      </c>
      <c r="H15069">
        <v>2015</v>
      </c>
      <c r="I15069">
        <v>12</v>
      </c>
      <c r="J15069">
        <v>21</v>
      </c>
      <c r="K15069">
        <v>12</v>
      </c>
      <c r="L15069">
        <v>49</v>
      </c>
      <c r="M15069" t="s">
        <v>935</v>
      </c>
      <c r="N15069" t="s">
        <v>933</v>
      </c>
      <c r="O15069" t="s">
        <v>934</v>
      </c>
      <c r="Q15069" t="s">
        <v>347</v>
      </c>
      <c r="R15069" t="str">
        <f t="shared" si="472"/>
        <v>Weekday</v>
      </c>
      <c r="S15069" s="12">
        <f t="shared" si="471"/>
        <v>42359</v>
      </c>
    </row>
    <row r="15070" spans="1:19" x14ac:dyDescent="0.25">
      <c r="A15070" t="s">
        <v>93</v>
      </c>
      <c r="C15070">
        <v>20150540020</v>
      </c>
      <c r="D15070">
        <v>169</v>
      </c>
      <c r="E15070" t="s">
        <v>87</v>
      </c>
      <c r="G15070">
        <v>134.69999999999999</v>
      </c>
      <c r="H15070">
        <v>2015</v>
      </c>
      <c r="I15070">
        <v>2</v>
      </c>
      <c r="J15070">
        <v>23</v>
      </c>
      <c r="K15070">
        <v>0</v>
      </c>
      <c r="L15070">
        <v>38</v>
      </c>
      <c r="M15070" t="s">
        <v>935</v>
      </c>
      <c r="N15070" t="s">
        <v>933</v>
      </c>
      <c r="O15070" t="s">
        <v>934</v>
      </c>
      <c r="Q15070" t="s">
        <v>346</v>
      </c>
      <c r="R15070" t="str">
        <f t="shared" si="472"/>
        <v>Weekday</v>
      </c>
      <c r="S15070" s="12">
        <f t="shared" si="471"/>
        <v>42058</v>
      </c>
    </row>
    <row r="15071" spans="1:19" x14ac:dyDescent="0.25">
      <c r="A15071" t="s">
        <v>93</v>
      </c>
      <c r="C15071">
        <v>20153610193</v>
      </c>
      <c r="D15071">
        <v>169</v>
      </c>
      <c r="E15071" t="s">
        <v>87</v>
      </c>
      <c r="G15071">
        <v>134.75399999999999</v>
      </c>
      <c r="H15071">
        <v>2015</v>
      </c>
      <c r="I15071">
        <v>12</v>
      </c>
      <c r="J15071">
        <v>27</v>
      </c>
      <c r="K15071">
        <v>8</v>
      </c>
      <c r="L15071">
        <v>49</v>
      </c>
      <c r="M15071" t="s">
        <v>935</v>
      </c>
      <c r="N15071" t="s">
        <v>933</v>
      </c>
      <c r="O15071" t="s">
        <v>934</v>
      </c>
      <c r="Q15071" t="s">
        <v>346</v>
      </c>
      <c r="R15071" t="str">
        <f t="shared" si="472"/>
        <v>Weekend</v>
      </c>
      <c r="S15071" s="12">
        <f t="shared" si="471"/>
        <v>42365</v>
      </c>
    </row>
    <row r="15072" spans="1:19" x14ac:dyDescent="0.25">
      <c r="A15072" t="s">
        <v>93</v>
      </c>
      <c r="C15072">
        <v>20150630353</v>
      </c>
      <c r="D15072">
        <v>610</v>
      </c>
      <c r="E15072" t="s">
        <v>87</v>
      </c>
      <c r="G15072">
        <v>5.117</v>
      </c>
      <c r="H15072">
        <v>2015</v>
      </c>
      <c r="I15072">
        <v>3</v>
      </c>
      <c r="J15072">
        <v>3</v>
      </c>
      <c r="K15072">
        <v>16</v>
      </c>
      <c r="L15072">
        <v>7</v>
      </c>
      <c r="M15072" t="s">
        <v>935</v>
      </c>
      <c r="N15072" t="s">
        <v>933</v>
      </c>
      <c r="O15072" t="s">
        <v>934</v>
      </c>
      <c r="R15072" t="str">
        <f t="shared" si="472"/>
        <v>Weekday</v>
      </c>
      <c r="S15072" s="12">
        <f t="shared" si="471"/>
        <v>42066</v>
      </c>
    </row>
    <row r="15073" spans="1:19" x14ac:dyDescent="0.25">
      <c r="A15073" t="s">
        <v>93</v>
      </c>
      <c r="C15073">
        <v>20151000233</v>
      </c>
      <c r="D15073">
        <v>610</v>
      </c>
      <c r="E15073" t="s">
        <v>87</v>
      </c>
      <c r="G15073">
        <v>5.117</v>
      </c>
      <c r="H15073">
        <v>2015</v>
      </c>
      <c r="I15073">
        <v>4</v>
      </c>
      <c r="J15073">
        <v>7</v>
      </c>
      <c r="K15073">
        <v>7</v>
      </c>
      <c r="L15073">
        <v>15</v>
      </c>
      <c r="M15073" t="s">
        <v>932</v>
      </c>
      <c r="N15073" t="s">
        <v>933</v>
      </c>
      <c r="O15073" t="s">
        <v>934</v>
      </c>
      <c r="R15073" t="str">
        <f t="shared" si="472"/>
        <v>Weekday</v>
      </c>
      <c r="S15073" s="12">
        <f t="shared" si="471"/>
        <v>42101</v>
      </c>
    </row>
    <row r="15074" spans="1:19" x14ac:dyDescent="0.25">
      <c r="A15074" t="s">
        <v>93</v>
      </c>
      <c r="C15074">
        <v>20151270227</v>
      </c>
      <c r="D15074">
        <v>610</v>
      </c>
      <c r="E15074" t="s">
        <v>87</v>
      </c>
      <c r="G15074">
        <v>5.117</v>
      </c>
      <c r="H15074">
        <v>2015</v>
      </c>
      <c r="I15074">
        <v>5</v>
      </c>
      <c r="J15074">
        <v>6</v>
      </c>
      <c r="K15074">
        <v>6</v>
      </c>
      <c r="L15074">
        <v>30</v>
      </c>
      <c r="M15074" t="s">
        <v>932</v>
      </c>
      <c r="N15074" t="s">
        <v>937</v>
      </c>
      <c r="O15074" t="s">
        <v>934</v>
      </c>
      <c r="R15074" t="str">
        <f t="shared" si="472"/>
        <v>Weekday</v>
      </c>
      <c r="S15074" s="12">
        <f t="shared" si="471"/>
        <v>42130</v>
      </c>
    </row>
    <row r="15075" spans="1:19" x14ac:dyDescent="0.25">
      <c r="A15075" t="s">
        <v>93</v>
      </c>
      <c r="C15075">
        <v>20152380262</v>
      </c>
      <c r="D15075">
        <v>610</v>
      </c>
      <c r="E15075" t="s">
        <v>87</v>
      </c>
      <c r="G15075">
        <v>5.117</v>
      </c>
      <c r="H15075">
        <v>2015</v>
      </c>
      <c r="I15075">
        <v>8</v>
      </c>
      <c r="J15075">
        <v>26</v>
      </c>
      <c r="K15075">
        <v>7</v>
      </c>
      <c r="L15075">
        <v>47</v>
      </c>
      <c r="M15075" t="s">
        <v>932</v>
      </c>
      <c r="N15075" t="s">
        <v>933</v>
      </c>
      <c r="O15075" t="s">
        <v>934</v>
      </c>
      <c r="R15075" t="str">
        <f t="shared" si="472"/>
        <v>Weekday</v>
      </c>
      <c r="S15075" s="12">
        <f t="shared" si="471"/>
        <v>42242</v>
      </c>
    </row>
    <row r="15076" spans="1:19" x14ac:dyDescent="0.25">
      <c r="A15076" t="s">
        <v>93</v>
      </c>
      <c r="C15076">
        <v>20152900152</v>
      </c>
      <c r="D15076">
        <v>610</v>
      </c>
      <c r="E15076" t="s">
        <v>87</v>
      </c>
      <c r="G15076">
        <v>5.117</v>
      </c>
      <c r="H15076">
        <v>2015</v>
      </c>
      <c r="I15076">
        <v>10</v>
      </c>
      <c r="J15076">
        <v>7</v>
      </c>
      <c r="K15076">
        <v>7</v>
      </c>
      <c r="L15076">
        <v>40</v>
      </c>
      <c r="M15076" t="s">
        <v>932</v>
      </c>
      <c r="N15076" t="s">
        <v>933</v>
      </c>
      <c r="O15076" t="s">
        <v>934</v>
      </c>
      <c r="R15076" t="str">
        <f t="shared" si="472"/>
        <v>Weekday</v>
      </c>
      <c r="S15076" s="12">
        <f t="shared" si="471"/>
        <v>42284</v>
      </c>
    </row>
    <row r="15077" spans="1:19" x14ac:dyDescent="0.25">
      <c r="A15077" t="s">
        <v>93</v>
      </c>
      <c r="C15077">
        <v>20153070322</v>
      </c>
      <c r="D15077">
        <v>610</v>
      </c>
      <c r="E15077" t="s">
        <v>87</v>
      </c>
      <c r="G15077">
        <v>5.117</v>
      </c>
      <c r="H15077">
        <v>2015</v>
      </c>
      <c r="I15077">
        <v>10</v>
      </c>
      <c r="J15077">
        <v>23</v>
      </c>
      <c r="K15077">
        <v>8</v>
      </c>
      <c r="L15077">
        <v>2</v>
      </c>
      <c r="M15077" t="s">
        <v>932</v>
      </c>
      <c r="N15077" t="s">
        <v>933</v>
      </c>
      <c r="O15077" t="s">
        <v>934</v>
      </c>
      <c r="R15077" t="str">
        <f t="shared" si="472"/>
        <v>Weekday</v>
      </c>
      <c r="S15077" s="12">
        <f t="shared" si="471"/>
        <v>42300</v>
      </c>
    </row>
    <row r="15078" spans="1:19" x14ac:dyDescent="0.25">
      <c r="A15078" t="s">
        <v>93</v>
      </c>
      <c r="C15078">
        <v>20153650264</v>
      </c>
      <c r="D15078">
        <v>610</v>
      </c>
      <c r="E15078" t="s">
        <v>87</v>
      </c>
      <c r="G15078">
        <v>5.117</v>
      </c>
      <c r="H15078">
        <v>2015</v>
      </c>
      <c r="I15078">
        <v>12</v>
      </c>
      <c r="J15078">
        <v>20</v>
      </c>
      <c r="K15078">
        <v>9</v>
      </c>
      <c r="L15078">
        <v>19</v>
      </c>
      <c r="M15078" t="s">
        <v>935</v>
      </c>
      <c r="N15078" t="s">
        <v>936</v>
      </c>
      <c r="O15078" t="s">
        <v>934</v>
      </c>
      <c r="R15078" t="str">
        <f t="shared" si="472"/>
        <v>Weekend</v>
      </c>
      <c r="S15078" s="12">
        <f t="shared" si="471"/>
        <v>42358</v>
      </c>
    </row>
    <row r="15079" spans="1:19" x14ac:dyDescent="0.25">
      <c r="A15079" t="s">
        <v>93</v>
      </c>
      <c r="C15079">
        <v>20150570282</v>
      </c>
      <c r="D15079">
        <v>610</v>
      </c>
      <c r="E15079" t="s">
        <v>940</v>
      </c>
      <c r="G15079">
        <v>5.1429999999999998</v>
      </c>
      <c r="H15079">
        <v>2015</v>
      </c>
      <c r="I15079">
        <v>2</v>
      </c>
      <c r="J15079">
        <v>25</v>
      </c>
      <c r="K15079">
        <v>9</v>
      </c>
      <c r="L15079">
        <v>58</v>
      </c>
      <c r="M15079" t="s">
        <v>935</v>
      </c>
      <c r="N15079" t="s">
        <v>933</v>
      </c>
      <c r="O15079" t="s">
        <v>934</v>
      </c>
      <c r="R15079" t="str">
        <f t="shared" si="472"/>
        <v>Weekday</v>
      </c>
      <c r="S15079" s="12">
        <f t="shared" si="471"/>
        <v>42060</v>
      </c>
    </row>
    <row r="15080" spans="1:19" x14ac:dyDescent="0.25">
      <c r="A15080" t="s">
        <v>93</v>
      </c>
      <c r="C15080">
        <v>20153270361</v>
      </c>
      <c r="D15080">
        <v>610</v>
      </c>
      <c r="E15080" t="s">
        <v>87</v>
      </c>
      <c r="G15080">
        <v>5.1920000000000002</v>
      </c>
      <c r="H15080">
        <v>2015</v>
      </c>
      <c r="I15080">
        <v>11</v>
      </c>
      <c r="J15080">
        <v>23</v>
      </c>
      <c r="K15080">
        <v>6</v>
      </c>
      <c r="L15080">
        <v>48</v>
      </c>
      <c r="M15080" t="s">
        <v>932</v>
      </c>
      <c r="N15080" t="s">
        <v>933</v>
      </c>
      <c r="O15080" t="s">
        <v>934</v>
      </c>
      <c r="R15080" t="str">
        <f t="shared" si="472"/>
        <v>Weekday</v>
      </c>
      <c r="S15080" s="12">
        <f t="shared" si="471"/>
        <v>42331</v>
      </c>
    </row>
    <row r="15081" spans="1:19" x14ac:dyDescent="0.25">
      <c r="A15081" t="s">
        <v>93</v>
      </c>
      <c r="C15081">
        <v>20150140313</v>
      </c>
      <c r="D15081">
        <v>610</v>
      </c>
      <c r="E15081" t="s">
        <v>87</v>
      </c>
      <c r="G15081">
        <v>5.476</v>
      </c>
      <c r="H15081">
        <v>2015</v>
      </c>
      <c r="I15081">
        <v>1</v>
      </c>
      <c r="J15081">
        <v>6</v>
      </c>
      <c r="K15081">
        <v>6</v>
      </c>
      <c r="L15081">
        <v>38</v>
      </c>
      <c r="M15081" t="s">
        <v>932</v>
      </c>
      <c r="N15081" t="s">
        <v>933</v>
      </c>
      <c r="O15081" t="s">
        <v>934</v>
      </c>
      <c r="R15081" t="str">
        <f t="shared" si="472"/>
        <v>Weekday</v>
      </c>
      <c r="S15081" s="12">
        <f t="shared" si="471"/>
        <v>42010</v>
      </c>
    </row>
    <row r="15082" spans="1:19" x14ac:dyDescent="0.25">
      <c r="A15082" t="s">
        <v>93</v>
      </c>
      <c r="C15082">
        <v>20152800221</v>
      </c>
      <c r="D15082">
        <v>610</v>
      </c>
      <c r="E15082" t="s">
        <v>87</v>
      </c>
      <c r="G15082">
        <v>5.57</v>
      </c>
      <c r="H15082">
        <v>2015</v>
      </c>
      <c r="I15082">
        <v>10</v>
      </c>
      <c r="J15082">
        <v>6</v>
      </c>
      <c r="K15082">
        <v>8</v>
      </c>
      <c r="L15082">
        <v>9</v>
      </c>
      <c r="M15082" t="s">
        <v>932</v>
      </c>
      <c r="N15082" t="s">
        <v>933</v>
      </c>
      <c r="O15082" t="s">
        <v>934</v>
      </c>
      <c r="R15082" t="str">
        <f t="shared" si="472"/>
        <v>Weekday</v>
      </c>
      <c r="S15082" s="12">
        <f t="shared" si="471"/>
        <v>42283</v>
      </c>
    </row>
    <row r="15083" spans="1:19" x14ac:dyDescent="0.25">
      <c r="A15083" t="s">
        <v>93</v>
      </c>
      <c r="C15083">
        <v>20150130396</v>
      </c>
      <c r="D15083">
        <v>610</v>
      </c>
      <c r="E15083" t="s">
        <v>62</v>
      </c>
      <c r="G15083">
        <v>5.8120000000000003</v>
      </c>
      <c r="H15083">
        <v>2015</v>
      </c>
      <c r="I15083">
        <v>1</v>
      </c>
      <c r="J15083">
        <v>6</v>
      </c>
      <c r="K15083">
        <v>16</v>
      </c>
      <c r="L15083">
        <v>36</v>
      </c>
      <c r="M15083" t="s">
        <v>932</v>
      </c>
      <c r="N15083" t="s">
        <v>933</v>
      </c>
      <c r="O15083" t="s">
        <v>934</v>
      </c>
      <c r="R15083" t="str">
        <f t="shared" si="472"/>
        <v>Weekday</v>
      </c>
      <c r="S15083" s="12">
        <f t="shared" si="471"/>
        <v>42010</v>
      </c>
    </row>
    <row r="15084" spans="1:19" x14ac:dyDescent="0.25">
      <c r="A15084" t="s">
        <v>93</v>
      </c>
      <c r="C15084">
        <v>20151430158</v>
      </c>
      <c r="D15084">
        <v>610</v>
      </c>
      <c r="E15084" t="s">
        <v>62</v>
      </c>
      <c r="G15084">
        <v>5.8120000000000003</v>
      </c>
      <c r="H15084">
        <v>2015</v>
      </c>
      <c r="I15084">
        <v>5</v>
      </c>
      <c r="J15084">
        <v>20</v>
      </c>
      <c r="K15084">
        <v>18</v>
      </c>
      <c r="L15084">
        <v>0</v>
      </c>
      <c r="M15084" t="s">
        <v>932</v>
      </c>
      <c r="N15084" t="s">
        <v>933</v>
      </c>
      <c r="O15084" t="s">
        <v>934</v>
      </c>
      <c r="R15084" t="str">
        <f t="shared" si="472"/>
        <v>Weekday</v>
      </c>
      <c r="S15084" s="12">
        <f t="shared" si="471"/>
        <v>42144</v>
      </c>
    </row>
    <row r="15085" spans="1:19" x14ac:dyDescent="0.25">
      <c r="A15085" t="s">
        <v>93</v>
      </c>
      <c r="C15085">
        <v>20153070318</v>
      </c>
      <c r="D15085">
        <v>610</v>
      </c>
      <c r="E15085" t="s">
        <v>940</v>
      </c>
      <c r="G15085">
        <v>5.8120000000000003</v>
      </c>
      <c r="H15085">
        <v>2015</v>
      </c>
      <c r="I15085">
        <v>10</v>
      </c>
      <c r="J15085">
        <v>14</v>
      </c>
      <c r="K15085">
        <v>10</v>
      </c>
      <c r="L15085">
        <v>42</v>
      </c>
      <c r="M15085" t="s">
        <v>932</v>
      </c>
      <c r="N15085" t="s">
        <v>933</v>
      </c>
      <c r="O15085" t="s">
        <v>934</v>
      </c>
      <c r="R15085" t="str">
        <f t="shared" si="472"/>
        <v>Weekday</v>
      </c>
      <c r="S15085" s="12">
        <f t="shared" si="471"/>
        <v>42291</v>
      </c>
    </row>
    <row r="15086" spans="1:19" x14ac:dyDescent="0.25">
      <c r="A15086" t="s">
        <v>93</v>
      </c>
      <c r="C15086">
        <v>20153150038</v>
      </c>
      <c r="D15086">
        <v>610</v>
      </c>
      <c r="E15086" t="s">
        <v>62</v>
      </c>
      <c r="G15086">
        <v>5.8120000000000003</v>
      </c>
      <c r="H15086">
        <v>2015</v>
      </c>
      <c r="I15086">
        <v>11</v>
      </c>
      <c r="J15086">
        <v>11</v>
      </c>
      <c r="K15086">
        <v>6</v>
      </c>
      <c r="L15086">
        <v>56</v>
      </c>
      <c r="M15086" t="s">
        <v>935</v>
      </c>
      <c r="N15086" t="s">
        <v>933</v>
      </c>
      <c r="O15086" t="s">
        <v>934</v>
      </c>
      <c r="R15086" t="str">
        <f t="shared" si="472"/>
        <v>Weekday</v>
      </c>
      <c r="S15086" s="12">
        <f t="shared" si="471"/>
        <v>42319</v>
      </c>
    </row>
    <row r="15087" spans="1:19" x14ac:dyDescent="0.25">
      <c r="A15087" t="s">
        <v>93</v>
      </c>
      <c r="C15087">
        <v>20150490016</v>
      </c>
      <c r="D15087">
        <v>610</v>
      </c>
      <c r="E15087" t="s">
        <v>87</v>
      </c>
      <c r="G15087">
        <v>5.8630000000000004</v>
      </c>
      <c r="H15087">
        <v>2015</v>
      </c>
      <c r="I15087">
        <v>2</v>
      </c>
      <c r="J15087">
        <v>10</v>
      </c>
      <c r="K15087">
        <v>16</v>
      </c>
      <c r="L15087">
        <v>39</v>
      </c>
      <c r="M15087" t="s">
        <v>935</v>
      </c>
      <c r="N15087" t="s">
        <v>933</v>
      </c>
      <c r="O15087" t="s">
        <v>934</v>
      </c>
      <c r="R15087" t="str">
        <f t="shared" si="472"/>
        <v>Weekday</v>
      </c>
      <c r="S15087" s="12">
        <f t="shared" si="471"/>
        <v>42045</v>
      </c>
    </row>
    <row r="15088" spans="1:19" x14ac:dyDescent="0.25">
      <c r="A15088" t="s">
        <v>93</v>
      </c>
      <c r="C15088">
        <v>20151540182</v>
      </c>
      <c r="D15088">
        <v>610</v>
      </c>
      <c r="E15088" t="s">
        <v>62</v>
      </c>
      <c r="G15088">
        <v>6.3049999999999997</v>
      </c>
      <c r="H15088">
        <v>2015</v>
      </c>
      <c r="I15088">
        <v>6</v>
      </c>
      <c r="J15088">
        <v>1</v>
      </c>
      <c r="K15088">
        <v>17</v>
      </c>
      <c r="L15088">
        <v>15</v>
      </c>
      <c r="M15088" t="s">
        <v>932</v>
      </c>
      <c r="N15088" t="s">
        <v>933</v>
      </c>
      <c r="O15088" t="s">
        <v>934</v>
      </c>
      <c r="Q15088" t="s">
        <v>136</v>
      </c>
      <c r="R15088" t="str">
        <f t="shared" si="472"/>
        <v>Weekday</v>
      </c>
      <c r="S15088" s="12">
        <f t="shared" si="471"/>
        <v>42156</v>
      </c>
    </row>
    <row r="15089" spans="1:19" x14ac:dyDescent="0.25">
      <c r="A15089" t="s">
        <v>93</v>
      </c>
      <c r="C15089">
        <v>20153360284</v>
      </c>
      <c r="D15089">
        <v>610</v>
      </c>
      <c r="E15089" t="s">
        <v>87</v>
      </c>
      <c r="G15089">
        <v>6.5389999999999997</v>
      </c>
      <c r="H15089">
        <v>2015</v>
      </c>
      <c r="I15089">
        <v>11</v>
      </c>
      <c r="J15089">
        <v>18</v>
      </c>
      <c r="K15089">
        <v>17</v>
      </c>
      <c r="L15089">
        <v>20</v>
      </c>
      <c r="M15089" t="s">
        <v>932</v>
      </c>
      <c r="N15089" t="s">
        <v>936</v>
      </c>
      <c r="O15089" t="s">
        <v>934</v>
      </c>
      <c r="R15089" t="str">
        <f t="shared" si="472"/>
        <v>Weekday</v>
      </c>
      <c r="S15089" s="12">
        <f t="shared" si="471"/>
        <v>42326</v>
      </c>
    </row>
    <row r="15090" spans="1:19" x14ac:dyDescent="0.25">
      <c r="A15090" t="s">
        <v>93</v>
      </c>
      <c r="C15090">
        <v>20153360280</v>
      </c>
      <c r="D15090">
        <v>610</v>
      </c>
      <c r="E15090" t="s">
        <v>62</v>
      </c>
      <c r="G15090">
        <v>6.5629999999999997</v>
      </c>
      <c r="H15090">
        <v>2015</v>
      </c>
      <c r="I15090">
        <v>11</v>
      </c>
      <c r="J15090">
        <v>16</v>
      </c>
      <c r="K15090">
        <v>17</v>
      </c>
      <c r="L15090">
        <v>34</v>
      </c>
      <c r="M15090" t="s">
        <v>932</v>
      </c>
      <c r="N15090" t="s">
        <v>933</v>
      </c>
      <c r="O15090" t="s">
        <v>934</v>
      </c>
      <c r="R15090" t="str">
        <f t="shared" si="472"/>
        <v>Weekday</v>
      </c>
      <c r="S15090" s="12">
        <f t="shared" si="471"/>
        <v>42324</v>
      </c>
    </row>
    <row r="15091" spans="1:19" x14ac:dyDescent="0.25">
      <c r="A15091" t="s">
        <v>93</v>
      </c>
      <c r="C15091">
        <v>20150410380</v>
      </c>
      <c r="D15091">
        <v>610</v>
      </c>
      <c r="E15091" t="s">
        <v>87</v>
      </c>
      <c r="G15091">
        <v>6.8170000000000002</v>
      </c>
      <c r="H15091">
        <v>2015</v>
      </c>
      <c r="I15091">
        <v>2</v>
      </c>
      <c r="J15091">
        <v>9</v>
      </c>
      <c r="K15091">
        <v>9</v>
      </c>
      <c r="L15091">
        <v>9</v>
      </c>
      <c r="M15091" t="s">
        <v>932</v>
      </c>
      <c r="N15091" t="s">
        <v>933</v>
      </c>
      <c r="O15091" t="s">
        <v>934</v>
      </c>
      <c r="Q15091" t="s">
        <v>152</v>
      </c>
      <c r="R15091" t="str">
        <f t="shared" si="472"/>
        <v>Weekday</v>
      </c>
      <c r="S15091" s="12">
        <f t="shared" si="471"/>
        <v>42044</v>
      </c>
    </row>
    <row r="15092" spans="1:19" x14ac:dyDescent="0.25">
      <c r="A15092" t="s">
        <v>93</v>
      </c>
      <c r="C15092">
        <v>20151630070</v>
      </c>
      <c r="D15092">
        <v>610</v>
      </c>
      <c r="E15092" t="s">
        <v>87</v>
      </c>
      <c r="G15092">
        <v>6.82</v>
      </c>
      <c r="H15092">
        <v>2015</v>
      </c>
      <c r="I15092">
        <v>6</v>
      </c>
      <c r="J15092">
        <v>11</v>
      </c>
      <c r="K15092">
        <v>15</v>
      </c>
      <c r="L15092">
        <v>35</v>
      </c>
      <c r="M15092" t="s">
        <v>932</v>
      </c>
      <c r="N15092" t="s">
        <v>933</v>
      </c>
      <c r="O15092" t="s">
        <v>934</v>
      </c>
      <c r="Q15092" t="s">
        <v>152</v>
      </c>
      <c r="R15092" t="str">
        <f t="shared" si="472"/>
        <v>Weekday</v>
      </c>
      <c r="S15092" s="12">
        <f t="shared" si="471"/>
        <v>42166</v>
      </c>
    </row>
    <row r="15093" spans="1:19" x14ac:dyDescent="0.25">
      <c r="A15093" t="s">
        <v>93</v>
      </c>
      <c r="C15093">
        <v>20150810023</v>
      </c>
      <c r="D15093">
        <v>610</v>
      </c>
      <c r="E15093" t="s">
        <v>62</v>
      </c>
      <c r="G15093">
        <v>6.8230000000000004</v>
      </c>
      <c r="H15093">
        <v>2015</v>
      </c>
      <c r="I15093">
        <v>3</v>
      </c>
      <c r="J15093">
        <v>22</v>
      </c>
      <c r="K15093">
        <v>5</v>
      </c>
      <c r="L15093">
        <v>55</v>
      </c>
      <c r="M15093" t="s">
        <v>935</v>
      </c>
      <c r="N15093" t="s">
        <v>937</v>
      </c>
      <c r="O15093" t="s">
        <v>934</v>
      </c>
      <c r="Q15093" t="s">
        <v>139</v>
      </c>
      <c r="R15093" t="str">
        <f t="shared" si="472"/>
        <v>Weekend</v>
      </c>
      <c r="S15093" s="12">
        <f t="shared" si="471"/>
        <v>42085</v>
      </c>
    </row>
    <row r="15094" spans="1:19" x14ac:dyDescent="0.25">
      <c r="A15094" t="s">
        <v>93</v>
      </c>
      <c r="C15094">
        <v>20152520237</v>
      </c>
      <c r="D15094">
        <v>610</v>
      </c>
      <c r="E15094" t="s">
        <v>87</v>
      </c>
      <c r="G15094">
        <v>7.3369999999999997</v>
      </c>
      <c r="H15094">
        <v>2015</v>
      </c>
      <c r="I15094">
        <v>9</v>
      </c>
      <c r="J15094">
        <v>1</v>
      </c>
      <c r="K15094">
        <v>7</v>
      </c>
      <c r="L15094">
        <v>51</v>
      </c>
      <c r="M15094" t="s">
        <v>932</v>
      </c>
      <c r="N15094" t="s">
        <v>933</v>
      </c>
      <c r="O15094" t="s">
        <v>934</v>
      </c>
      <c r="Q15094" t="s">
        <v>150</v>
      </c>
      <c r="R15094" t="str">
        <f t="shared" si="472"/>
        <v>Weekday</v>
      </c>
      <c r="S15094" s="12">
        <f t="shared" si="471"/>
        <v>42248</v>
      </c>
    </row>
    <row r="15095" spans="1:19" x14ac:dyDescent="0.25">
      <c r="A15095" t="s">
        <v>93</v>
      </c>
      <c r="C15095">
        <v>20152010030</v>
      </c>
      <c r="D15095">
        <v>610</v>
      </c>
      <c r="E15095" t="s">
        <v>62</v>
      </c>
      <c r="G15095">
        <v>7.3789999999999996</v>
      </c>
      <c r="H15095">
        <v>2015</v>
      </c>
      <c r="I15095">
        <v>7</v>
      </c>
      <c r="J15095">
        <v>9</v>
      </c>
      <c r="K15095">
        <v>7</v>
      </c>
      <c r="L15095">
        <v>52</v>
      </c>
      <c r="M15095" t="s">
        <v>932</v>
      </c>
      <c r="N15095" t="s">
        <v>933</v>
      </c>
      <c r="O15095" t="s">
        <v>934</v>
      </c>
      <c r="Q15095" t="s">
        <v>141</v>
      </c>
      <c r="R15095" t="str">
        <f t="shared" si="472"/>
        <v>Weekday</v>
      </c>
      <c r="S15095" s="12">
        <f t="shared" si="471"/>
        <v>42194</v>
      </c>
    </row>
    <row r="15096" spans="1:19" x14ac:dyDescent="0.25">
      <c r="A15096" t="s">
        <v>93</v>
      </c>
      <c r="C15096">
        <v>20150200240</v>
      </c>
      <c r="D15096">
        <v>610</v>
      </c>
      <c r="E15096" t="s">
        <v>940</v>
      </c>
      <c r="G15096">
        <v>7.7409999999999997</v>
      </c>
      <c r="H15096">
        <v>2015</v>
      </c>
      <c r="I15096">
        <v>1</v>
      </c>
      <c r="J15096">
        <v>13</v>
      </c>
      <c r="K15096">
        <v>14</v>
      </c>
      <c r="L15096">
        <v>42</v>
      </c>
      <c r="M15096" t="s">
        <v>932</v>
      </c>
      <c r="N15096" t="s">
        <v>933</v>
      </c>
      <c r="O15096" t="s">
        <v>934</v>
      </c>
      <c r="R15096" t="str">
        <f t="shared" si="472"/>
        <v>Weekday</v>
      </c>
      <c r="S15096" s="12">
        <f t="shared" si="471"/>
        <v>42017</v>
      </c>
    </row>
    <row r="15097" spans="1:19" x14ac:dyDescent="0.25">
      <c r="A15097" t="s">
        <v>93</v>
      </c>
      <c r="C15097">
        <v>20150090461</v>
      </c>
      <c r="D15097">
        <v>610</v>
      </c>
      <c r="E15097" t="s">
        <v>62</v>
      </c>
      <c r="G15097">
        <v>7.8550000000000004</v>
      </c>
      <c r="H15097">
        <v>2015</v>
      </c>
      <c r="I15097">
        <v>1</v>
      </c>
      <c r="J15097">
        <v>8</v>
      </c>
      <c r="K15097">
        <v>12</v>
      </c>
      <c r="L15097">
        <v>53</v>
      </c>
      <c r="M15097" t="s">
        <v>932</v>
      </c>
      <c r="N15097" t="s">
        <v>933</v>
      </c>
      <c r="O15097" t="s">
        <v>934</v>
      </c>
      <c r="Q15097" t="s">
        <v>143</v>
      </c>
      <c r="R15097" t="str">
        <f t="shared" si="472"/>
        <v>Weekday</v>
      </c>
      <c r="S15097" s="12">
        <f t="shared" si="471"/>
        <v>42012</v>
      </c>
    </row>
    <row r="15098" spans="1:19" x14ac:dyDescent="0.25">
      <c r="A15098" t="s">
        <v>93</v>
      </c>
      <c r="C15098">
        <v>20151710165</v>
      </c>
      <c r="D15098">
        <v>610</v>
      </c>
      <c r="E15098" t="s">
        <v>62</v>
      </c>
      <c r="G15098">
        <v>7.8550000000000004</v>
      </c>
      <c r="H15098">
        <v>2015</v>
      </c>
      <c r="I15098">
        <v>6</v>
      </c>
      <c r="J15098">
        <v>19</v>
      </c>
      <c r="K15098">
        <v>17</v>
      </c>
      <c r="L15098">
        <v>21</v>
      </c>
      <c r="M15098" t="s">
        <v>932</v>
      </c>
      <c r="N15098" t="s">
        <v>933</v>
      </c>
      <c r="O15098" t="s">
        <v>934</v>
      </c>
      <c r="Q15098" t="s">
        <v>143</v>
      </c>
      <c r="R15098" t="str">
        <f t="shared" si="472"/>
        <v>Weekday</v>
      </c>
      <c r="S15098" s="12">
        <f t="shared" si="471"/>
        <v>42174</v>
      </c>
    </row>
    <row r="15099" spans="1:19" x14ac:dyDescent="0.25">
      <c r="A15099" t="s">
        <v>93</v>
      </c>
      <c r="C15099">
        <v>20153240251</v>
      </c>
      <c r="D15099">
        <v>610</v>
      </c>
      <c r="E15099" t="s">
        <v>62</v>
      </c>
      <c r="G15099">
        <v>7.8550000000000004</v>
      </c>
      <c r="H15099">
        <v>2015</v>
      </c>
      <c r="I15099">
        <v>11</v>
      </c>
      <c r="J15099">
        <v>19</v>
      </c>
      <c r="K15099">
        <v>5</v>
      </c>
      <c r="L15099">
        <v>54</v>
      </c>
      <c r="M15099" t="s">
        <v>932</v>
      </c>
      <c r="N15099" t="s">
        <v>933</v>
      </c>
      <c r="O15099" t="s">
        <v>934</v>
      </c>
      <c r="Q15099" t="s">
        <v>143</v>
      </c>
      <c r="R15099" t="str">
        <f t="shared" si="472"/>
        <v>Weekday</v>
      </c>
      <c r="S15099" s="12">
        <f t="shared" si="471"/>
        <v>42327</v>
      </c>
    </row>
    <row r="15100" spans="1:19" x14ac:dyDescent="0.25">
      <c r="A15100" t="s">
        <v>93</v>
      </c>
      <c r="C15100">
        <v>20153600166</v>
      </c>
      <c r="D15100">
        <v>610</v>
      </c>
      <c r="E15100" t="s">
        <v>87</v>
      </c>
      <c r="G15100">
        <v>7.8550000000000004</v>
      </c>
      <c r="H15100">
        <v>2015</v>
      </c>
      <c r="I15100">
        <v>12</v>
      </c>
      <c r="J15100">
        <v>24</v>
      </c>
      <c r="K15100">
        <v>17</v>
      </c>
      <c r="L15100">
        <v>38</v>
      </c>
      <c r="M15100" t="s">
        <v>932</v>
      </c>
      <c r="N15100" t="s">
        <v>933</v>
      </c>
      <c r="O15100" t="s">
        <v>934</v>
      </c>
      <c r="Q15100" t="s">
        <v>147</v>
      </c>
      <c r="R15100" t="str">
        <f t="shared" si="472"/>
        <v>Weekday</v>
      </c>
      <c r="S15100" s="12">
        <f t="shared" si="471"/>
        <v>42362</v>
      </c>
    </row>
    <row r="15101" spans="1:19" x14ac:dyDescent="0.25">
      <c r="A15101" t="s">
        <v>93</v>
      </c>
      <c r="C15101">
        <v>20153360270</v>
      </c>
      <c r="D15101">
        <v>610</v>
      </c>
      <c r="E15101" t="s">
        <v>87</v>
      </c>
      <c r="G15101">
        <v>8.2899999999999991</v>
      </c>
      <c r="H15101">
        <v>2015</v>
      </c>
      <c r="I15101">
        <v>12</v>
      </c>
      <c r="J15101">
        <v>2</v>
      </c>
      <c r="K15101">
        <v>7</v>
      </c>
      <c r="L15101">
        <v>37</v>
      </c>
      <c r="M15101" t="s">
        <v>932</v>
      </c>
      <c r="N15101" t="s">
        <v>933</v>
      </c>
      <c r="O15101" t="s">
        <v>934</v>
      </c>
      <c r="R15101" t="str">
        <f t="shared" si="472"/>
        <v>Weekday</v>
      </c>
      <c r="S15101" s="12">
        <f t="shared" si="471"/>
        <v>42340</v>
      </c>
    </row>
    <row r="15102" spans="1:19" x14ac:dyDescent="0.25">
      <c r="A15102" t="s">
        <v>93</v>
      </c>
      <c r="C15102">
        <v>20150190155</v>
      </c>
      <c r="D15102">
        <v>610</v>
      </c>
      <c r="E15102" t="s">
        <v>62</v>
      </c>
      <c r="G15102">
        <v>8.9700000000000006</v>
      </c>
      <c r="H15102">
        <v>2015</v>
      </c>
      <c r="I15102">
        <v>1</v>
      </c>
      <c r="J15102">
        <v>18</v>
      </c>
      <c r="K15102">
        <v>1</v>
      </c>
      <c r="L15102">
        <v>58</v>
      </c>
      <c r="M15102" t="s">
        <v>935</v>
      </c>
      <c r="N15102" t="s">
        <v>937</v>
      </c>
      <c r="O15102" t="s">
        <v>934</v>
      </c>
      <c r="R15102" t="str">
        <f t="shared" si="472"/>
        <v>Weekend</v>
      </c>
      <c r="S15102" s="12">
        <f t="shared" si="471"/>
        <v>42022</v>
      </c>
    </row>
    <row r="15103" spans="1:19" x14ac:dyDescent="0.25">
      <c r="A15103" t="s">
        <v>93</v>
      </c>
      <c r="C15103">
        <v>20151340264</v>
      </c>
      <c r="D15103">
        <v>610</v>
      </c>
      <c r="E15103" t="s">
        <v>87</v>
      </c>
      <c r="G15103">
        <v>9.0839999999999996</v>
      </c>
      <c r="H15103">
        <v>2015</v>
      </c>
      <c r="I15103">
        <v>5</v>
      </c>
      <c r="J15103">
        <v>13</v>
      </c>
      <c r="K15103">
        <v>9</v>
      </c>
      <c r="L15103">
        <v>32</v>
      </c>
      <c r="M15103" t="s">
        <v>935</v>
      </c>
      <c r="N15103" t="s">
        <v>937</v>
      </c>
      <c r="O15103" t="s">
        <v>934</v>
      </c>
      <c r="Q15103" t="s">
        <v>145</v>
      </c>
      <c r="R15103" t="str">
        <f t="shared" si="472"/>
        <v>Weekday</v>
      </c>
      <c r="S15103" s="12">
        <f t="shared" si="471"/>
        <v>42137</v>
      </c>
    </row>
    <row r="15104" spans="1:19" x14ac:dyDescent="0.25">
      <c r="A15104" t="s">
        <v>93</v>
      </c>
      <c r="C15104">
        <v>20150070335</v>
      </c>
      <c r="D15104">
        <v>610</v>
      </c>
      <c r="E15104" t="s">
        <v>62</v>
      </c>
      <c r="G15104">
        <v>9.2899999999999991</v>
      </c>
      <c r="H15104">
        <v>2015</v>
      </c>
      <c r="I15104">
        <v>1</v>
      </c>
      <c r="J15104">
        <v>1</v>
      </c>
      <c r="K15104">
        <v>8</v>
      </c>
      <c r="L15104">
        <v>55</v>
      </c>
      <c r="M15104" t="s">
        <v>935</v>
      </c>
      <c r="N15104" t="s">
        <v>933</v>
      </c>
      <c r="O15104" t="s">
        <v>934</v>
      </c>
      <c r="R15104" t="str">
        <f t="shared" si="472"/>
        <v>Weekday</v>
      </c>
      <c r="S15104" s="12">
        <f t="shared" si="471"/>
        <v>42005</v>
      </c>
    </row>
    <row r="15105" spans="1:19" x14ac:dyDescent="0.25">
      <c r="A15105" t="s">
        <v>93</v>
      </c>
      <c r="C15105">
        <v>20151180189</v>
      </c>
      <c r="D15105">
        <v>610</v>
      </c>
      <c r="E15105" t="s">
        <v>62</v>
      </c>
      <c r="G15105">
        <v>9.2899999999999991</v>
      </c>
      <c r="H15105">
        <v>2015</v>
      </c>
      <c r="I15105">
        <v>3</v>
      </c>
      <c r="J15105">
        <v>30</v>
      </c>
      <c r="K15105">
        <v>15</v>
      </c>
      <c r="L15105">
        <v>21</v>
      </c>
      <c r="M15105" t="s">
        <v>932</v>
      </c>
      <c r="N15105" t="s">
        <v>933</v>
      </c>
      <c r="O15105" t="s">
        <v>934</v>
      </c>
      <c r="R15105" t="str">
        <f t="shared" si="472"/>
        <v>Weekday</v>
      </c>
      <c r="S15105" s="12">
        <f t="shared" si="471"/>
        <v>42093</v>
      </c>
    </row>
    <row r="15106" spans="1:19" x14ac:dyDescent="0.25">
      <c r="A15106" t="s">
        <v>93</v>
      </c>
      <c r="C15106">
        <v>20151880227</v>
      </c>
      <c r="D15106">
        <v>610</v>
      </c>
      <c r="E15106" t="s">
        <v>62</v>
      </c>
      <c r="G15106">
        <v>9.2899999999999991</v>
      </c>
      <c r="H15106">
        <v>2015</v>
      </c>
      <c r="I15106">
        <v>7</v>
      </c>
      <c r="J15106">
        <v>2</v>
      </c>
      <c r="K15106">
        <v>17</v>
      </c>
      <c r="L15106">
        <v>49</v>
      </c>
      <c r="M15106" t="s">
        <v>932</v>
      </c>
      <c r="N15106" t="s">
        <v>933</v>
      </c>
      <c r="O15106" t="s">
        <v>934</v>
      </c>
      <c r="R15106" t="str">
        <f t="shared" si="472"/>
        <v>Weekday</v>
      </c>
      <c r="S15106" s="12">
        <f t="shared" si="471"/>
        <v>42187</v>
      </c>
    </row>
    <row r="15107" spans="1:19" x14ac:dyDescent="0.25">
      <c r="A15107" t="s">
        <v>93</v>
      </c>
      <c r="C15107">
        <v>20152290212</v>
      </c>
      <c r="D15107">
        <v>610</v>
      </c>
      <c r="E15107" t="s">
        <v>87</v>
      </c>
      <c r="G15107">
        <v>9.2899999999999991</v>
      </c>
      <c r="H15107">
        <v>2015</v>
      </c>
      <c r="I15107">
        <v>8</v>
      </c>
      <c r="J15107">
        <v>16</v>
      </c>
      <c r="K15107">
        <v>17</v>
      </c>
      <c r="L15107">
        <v>2</v>
      </c>
      <c r="M15107" t="s">
        <v>932</v>
      </c>
      <c r="N15107" t="s">
        <v>939</v>
      </c>
      <c r="O15107" t="s">
        <v>934</v>
      </c>
      <c r="R15107" t="str">
        <f t="shared" si="472"/>
        <v>Weekend</v>
      </c>
      <c r="S15107" s="12">
        <f t="shared" ref="S15107:S15118" si="473">DATE(H15107,I15107,J15107)</f>
        <v>42232</v>
      </c>
    </row>
    <row r="15108" spans="1:19" x14ac:dyDescent="0.25">
      <c r="A15108" t="s">
        <v>93</v>
      </c>
      <c r="C15108">
        <v>20150080022</v>
      </c>
      <c r="D15108">
        <v>610</v>
      </c>
      <c r="E15108" t="s">
        <v>62</v>
      </c>
      <c r="G15108">
        <v>9.6820000000000004</v>
      </c>
      <c r="H15108">
        <v>2015</v>
      </c>
      <c r="I15108">
        <v>1</v>
      </c>
      <c r="J15108">
        <v>7</v>
      </c>
      <c r="K15108">
        <v>19</v>
      </c>
      <c r="L15108">
        <v>27</v>
      </c>
      <c r="M15108" t="s">
        <v>935</v>
      </c>
      <c r="N15108" t="s">
        <v>933</v>
      </c>
      <c r="O15108" t="s">
        <v>934</v>
      </c>
      <c r="R15108" t="str">
        <f t="shared" si="472"/>
        <v>Weekday</v>
      </c>
      <c r="S15108" s="12">
        <f t="shared" si="473"/>
        <v>42011</v>
      </c>
    </row>
    <row r="15109" spans="1:19" x14ac:dyDescent="0.25">
      <c r="A15109" t="s">
        <v>93</v>
      </c>
      <c r="C15109">
        <v>20152100224</v>
      </c>
      <c r="D15109">
        <v>610</v>
      </c>
      <c r="E15109" t="s">
        <v>87</v>
      </c>
      <c r="G15109">
        <v>9.7799999999999994</v>
      </c>
      <c r="H15109">
        <v>2015</v>
      </c>
      <c r="I15109">
        <v>7</v>
      </c>
      <c r="J15109">
        <v>28</v>
      </c>
      <c r="K15109">
        <v>7</v>
      </c>
      <c r="L15109">
        <v>13</v>
      </c>
      <c r="M15109" t="s">
        <v>932</v>
      </c>
      <c r="N15109" t="s">
        <v>933</v>
      </c>
      <c r="O15109" t="s">
        <v>934</v>
      </c>
      <c r="R15109" t="str">
        <f t="shared" ref="R15109:R15118" si="474">IF(WEEKDAY(DATE(H15109,I15109,J15109),2)&lt;6,"Weekday","Weekend")</f>
        <v>Weekday</v>
      </c>
      <c r="S15109" s="12">
        <f t="shared" si="473"/>
        <v>42213</v>
      </c>
    </row>
    <row r="15110" spans="1:19" x14ac:dyDescent="0.25">
      <c r="A15110" t="s">
        <v>93</v>
      </c>
      <c r="C15110">
        <v>20151510140</v>
      </c>
      <c r="D15110">
        <v>610</v>
      </c>
      <c r="E15110" t="s">
        <v>62</v>
      </c>
      <c r="G15110">
        <v>9.7899999999999991</v>
      </c>
      <c r="H15110">
        <v>2015</v>
      </c>
      <c r="I15110">
        <v>5</v>
      </c>
      <c r="J15110">
        <v>29</v>
      </c>
      <c r="K15110">
        <v>17</v>
      </c>
      <c r="L15110">
        <v>40</v>
      </c>
      <c r="M15110" t="s">
        <v>935</v>
      </c>
      <c r="N15110" t="s">
        <v>933</v>
      </c>
      <c r="O15110" t="s">
        <v>934</v>
      </c>
      <c r="R15110" t="str">
        <f t="shared" si="474"/>
        <v>Weekday</v>
      </c>
      <c r="S15110" s="12">
        <f t="shared" si="473"/>
        <v>42153</v>
      </c>
    </row>
    <row r="15111" spans="1:19" x14ac:dyDescent="0.25">
      <c r="A15111" t="s">
        <v>93</v>
      </c>
      <c r="C15111">
        <v>20152110286</v>
      </c>
      <c r="D15111">
        <v>610</v>
      </c>
      <c r="E15111" t="s">
        <v>62</v>
      </c>
      <c r="G15111">
        <v>9.7899999999999991</v>
      </c>
      <c r="H15111">
        <v>2015</v>
      </c>
      <c r="I15111">
        <v>7</v>
      </c>
      <c r="J15111">
        <v>27</v>
      </c>
      <c r="K15111">
        <v>23</v>
      </c>
      <c r="L15111">
        <v>3</v>
      </c>
      <c r="M15111" t="s">
        <v>935</v>
      </c>
      <c r="N15111" t="s">
        <v>933</v>
      </c>
      <c r="O15111" t="s">
        <v>934</v>
      </c>
      <c r="R15111" t="str">
        <f t="shared" si="474"/>
        <v>Weekday</v>
      </c>
      <c r="S15111" s="12">
        <f t="shared" si="473"/>
        <v>42212</v>
      </c>
    </row>
    <row r="15112" spans="1:19" x14ac:dyDescent="0.25">
      <c r="A15112" t="s">
        <v>93</v>
      </c>
      <c r="C15112">
        <v>20152340173</v>
      </c>
      <c r="D15112">
        <v>610</v>
      </c>
      <c r="E15112" t="s">
        <v>62</v>
      </c>
      <c r="G15112">
        <v>9.7899999999999991</v>
      </c>
      <c r="H15112">
        <v>2015</v>
      </c>
      <c r="I15112">
        <v>8</v>
      </c>
      <c r="J15112">
        <v>22</v>
      </c>
      <c r="K15112">
        <v>17</v>
      </c>
      <c r="L15112">
        <v>58</v>
      </c>
      <c r="M15112" t="s">
        <v>935</v>
      </c>
      <c r="N15112" t="s">
        <v>933</v>
      </c>
      <c r="O15112" t="s">
        <v>942</v>
      </c>
      <c r="R15112" t="str">
        <f t="shared" si="474"/>
        <v>Weekend</v>
      </c>
      <c r="S15112" s="12">
        <f t="shared" si="473"/>
        <v>42238</v>
      </c>
    </row>
    <row r="15113" spans="1:19" x14ac:dyDescent="0.25">
      <c r="A15113" t="s">
        <v>93</v>
      </c>
      <c r="C15113">
        <v>20152540194</v>
      </c>
      <c r="D15113">
        <v>610</v>
      </c>
      <c r="E15113" t="s">
        <v>87</v>
      </c>
      <c r="G15113">
        <v>9.7899999999999991</v>
      </c>
      <c r="H15113">
        <v>2015</v>
      </c>
      <c r="I15113">
        <v>9</v>
      </c>
      <c r="J15113">
        <v>10</v>
      </c>
      <c r="K15113">
        <v>6</v>
      </c>
      <c r="L15113">
        <v>45</v>
      </c>
      <c r="M15113" t="s">
        <v>932</v>
      </c>
      <c r="N15113" t="s">
        <v>937</v>
      </c>
      <c r="O15113" t="s">
        <v>934</v>
      </c>
      <c r="R15113" t="str">
        <f t="shared" si="474"/>
        <v>Weekday</v>
      </c>
      <c r="S15113" s="12">
        <f t="shared" si="473"/>
        <v>42257</v>
      </c>
    </row>
    <row r="15114" spans="1:19" x14ac:dyDescent="0.25">
      <c r="A15114" t="s">
        <v>93</v>
      </c>
      <c r="C15114">
        <v>20152620133</v>
      </c>
      <c r="D15114">
        <v>610</v>
      </c>
      <c r="E15114" t="s">
        <v>87</v>
      </c>
      <c r="G15114">
        <v>9.7899999999999991</v>
      </c>
      <c r="H15114">
        <v>2015</v>
      </c>
      <c r="I15114">
        <v>9</v>
      </c>
      <c r="J15114">
        <v>11</v>
      </c>
      <c r="K15114">
        <v>17</v>
      </c>
      <c r="L15114">
        <v>56</v>
      </c>
      <c r="M15114" t="s">
        <v>932</v>
      </c>
      <c r="N15114" t="s">
        <v>933</v>
      </c>
      <c r="O15114" t="s">
        <v>934</v>
      </c>
      <c r="R15114" t="str">
        <f t="shared" si="474"/>
        <v>Weekday</v>
      </c>
      <c r="S15114" s="12">
        <f t="shared" si="473"/>
        <v>42258</v>
      </c>
    </row>
    <row r="15115" spans="1:19" x14ac:dyDescent="0.25">
      <c r="A15115" t="s">
        <v>93</v>
      </c>
      <c r="C15115">
        <v>20153620144</v>
      </c>
      <c r="D15115">
        <v>610</v>
      </c>
      <c r="E15115" t="s">
        <v>87</v>
      </c>
      <c r="G15115">
        <v>9.7899999999999991</v>
      </c>
      <c r="H15115">
        <v>2015</v>
      </c>
      <c r="I15115">
        <v>12</v>
      </c>
      <c r="J15115">
        <v>28</v>
      </c>
      <c r="K15115">
        <v>17</v>
      </c>
      <c r="L15115">
        <v>8</v>
      </c>
      <c r="M15115" t="s">
        <v>935</v>
      </c>
      <c r="N15115" t="s">
        <v>933</v>
      </c>
      <c r="O15115" t="s">
        <v>934</v>
      </c>
      <c r="R15115" t="str">
        <f t="shared" si="474"/>
        <v>Weekday</v>
      </c>
      <c r="S15115" s="12">
        <f t="shared" si="473"/>
        <v>42366</v>
      </c>
    </row>
    <row r="15116" spans="1:19" x14ac:dyDescent="0.25">
      <c r="A15116" t="s">
        <v>93</v>
      </c>
      <c r="C15116">
        <v>20150340328</v>
      </c>
      <c r="D15116">
        <v>610</v>
      </c>
      <c r="E15116" t="s">
        <v>87</v>
      </c>
      <c r="G15116">
        <v>9.8179999999999996</v>
      </c>
      <c r="H15116">
        <v>2015</v>
      </c>
      <c r="I15116">
        <v>1</v>
      </c>
      <c r="J15116">
        <v>30</v>
      </c>
      <c r="K15116">
        <v>21</v>
      </c>
      <c r="L15116">
        <v>49</v>
      </c>
      <c r="M15116" t="s">
        <v>935</v>
      </c>
      <c r="N15116" t="s">
        <v>933</v>
      </c>
      <c r="O15116" t="s">
        <v>934</v>
      </c>
      <c r="R15116" t="str">
        <f t="shared" si="474"/>
        <v>Weekday</v>
      </c>
      <c r="S15116" s="12">
        <f t="shared" si="473"/>
        <v>42034</v>
      </c>
    </row>
    <row r="15117" spans="1:19" x14ac:dyDescent="0.25">
      <c r="A15117" t="s">
        <v>93</v>
      </c>
      <c r="C15117">
        <v>20151250244</v>
      </c>
      <c r="D15117">
        <v>610</v>
      </c>
      <c r="E15117" t="s">
        <v>87</v>
      </c>
      <c r="G15117">
        <v>9.827</v>
      </c>
      <c r="H15117">
        <v>2015</v>
      </c>
      <c r="I15117">
        <v>5</v>
      </c>
      <c r="J15117">
        <v>5</v>
      </c>
      <c r="K15117">
        <v>7</v>
      </c>
      <c r="L15117">
        <v>17</v>
      </c>
      <c r="M15117" t="s">
        <v>932</v>
      </c>
      <c r="N15117" t="s">
        <v>937</v>
      </c>
      <c r="O15117" t="s">
        <v>934</v>
      </c>
      <c r="R15117" t="str">
        <f t="shared" si="474"/>
        <v>Weekday</v>
      </c>
      <c r="S15117" s="12">
        <f t="shared" si="473"/>
        <v>42129</v>
      </c>
    </row>
    <row r="15118" spans="1:19" x14ac:dyDescent="0.25">
      <c r="A15118" t="s">
        <v>93</v>
      </c>
      <c r="C15118">
        <v>20150120352</v>
      </c>
      <c r="D15118">
        <v>610</v>
      </c>
      <c r="E15118" t="s">
        <v>87</v>
      </c>
      <c r="G15118">
        <v>9.84</v>
      </c>
      <c r="H15118">
        <v>2015</v>
      </c>
      <c r="I15118">
        <v>1</v>
      </c>
      <c r="J15118">
        <v>8</v>
      </c>
      <c r="K15118">
        <v>19</v>
      </c>
      <c r="L15118">
        <v>5</v>
      </c>
      <c r="M15118" t="s">
        <v>932</v>
      </c>
      <c r="N15118" t="s">
        <v>937</v>
      </c>
      <c r="O15118" t="s">
        <v>934</v>
      </c>
      <c r="R15118" t="str">
        <f t="shared" si="474"/>
        <v>Weekday</v>
      </c>
      <c r="S15118" s="12">
        <f t="shared" si="473"/>
        <v>42012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Site Data</vt:lpstr>
      <vt:lpstr>crashes</vt:lpstr>
    </vt:vector>
  </TitlesOfParts>
  <Company>Kittelson &amp; Associates,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Zhao;pjenior@kittelson.com</dc:creator>
  <cp:lastModifiedBy>Mackie, Paul</cp:lastModifiedBy>
  <dcterms:created xsi:type="dcterms:W3CDTF">2019-06-03T00:10:03Z</dcterms:created>
  <dcterms:modified xsi:type="dcterms:W3CDTF">2021-11-03T21:06:21Z</dcterms:modified>
</cp:coreProperties>
</file>